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1.xml" ContentType="application/vnd.ms-excel.threadedcomments+xml"/>
  <Override PartName="/xl/comments8.xml" ContentType="application/vnd.openxmlformats-officedocument.spreadsheetml.comments+xml"/>
  <Override PartName="/xl/threadedComments/threadedComment2.xml" ContentType="application/vnd.ms-excel.threadedcomments+xml"/>
  <Override PartName="/xl/comments9.xml" ContentType="application/vnd.openxmlformats-officedocument.spreadsheetml.comments+xml"/>
  <Override PartName="/xl/threadedComments/threadedComment3.xml" ContentType="application/vnd.ms-excel.threadedcomments+xml"/>
  <Override PartName="/xl/comments10.xml" ContentType="application/vnd.openxmlformats-officedocument.spreadsheetml.comments+xml"/>
  <Override PartName="/xl/threadedComments/threadedComment4.xml" ContentType="application/vnd.ms-excel.threadedcomments+xml"/>
  <Override PartName="/xl/comments11.xml" ContentType="application/vnd.openxmlformats-officedocument.spreadsheetml.comments+xml"/>
  <Override PartName="/xl/threadedComments/threadedComment5.xml" ContentType="application/vnd.ms-excel.threadedcomments+xml"/>
  <Override PartName="/xl/comments12.xml" ContentType="application/vnd.openxmlformats-officedocument.spreadsheetml.comments+xml"/>
  <Override PartName="/xl/threadedComments/threadedComment6.xml" ContentType="application/vnd.ms-excel.threadedcomments+xml"/>
  <Override PartName="/xl/comments13.xml" ContentType="application/vnd.openxmlformats-officedocument.spreadsheetml.comments+xml"/>
  <Override PartName="/xl/threadedComments/threadedComment7.xml" ContentType="application/vnd.ms-excel.threadedcomments+xml"/>
  <Override PartName="/xl/comments14.xml" ContentType="application/vnd.openxmlformats-officedocument.spreadsheetml.comments+xml"/>
  <Override PartName="/xl/threadedComments/threadedComment8.xml" ContentType="application/vnd.ms-excel.threadedcomments+xml"/>
  <Override PartName="/xl/comments15.xml" ContentType="application/vnd.openxmlformats-officedocument.spreadsheetml.comments+xml"/>
  <Override PartName="/xl/threadedComments/threadedComment9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72.19.1.244\ｓ事務部\２．教務課\★看護学部\K-時間割編成\2025\"/>
    </mc:Choice>
  </mc:AlternateContent>
  <xr:revisionPtr revIDLastSave="12092" documentId="13_ncr:1_{DB04B220-39DC-4CA8-A823-26BEE7211C52}" xr6:coauthVersionLast="47" xr6:coauthVersionMax="47" xr10:uidLastSave="{648B183C-2163-4B5A-B982-77E5063F28FA}"/>
  <bookViews>
    <workbookView xWindow="0" yWindow="0" windowWidth="28800" windowHeight="12015" firstSheet="5" activeTab="5" xr2:uid="{00000000-000D-0000-FFFF-FFFF00000000}"/>
  </bookViews>
  <sheets>
    <sheet name="2025年4月 " sheetId="95" r:id="rId1"/>
    <sheet name="2025年5月" sheetId="101" r:id="rId2"/>
    <sheet name="2025年6月" sheetId="102" r:id="rId3"/>
    <sheet name="2025年7月" sheetId="103" r:id="rId4"/>
    <sheet name="2025年8月" sheetId="104" r:id="rId5"/>
    <sheet name="2025年9月" sheetId="105" r:id="rId6"/>
    <sheet name="2025年度(1年前期)" sheetId="140" r:id="rId7"/>
    <sheet name="2025年度(2年前期)" sheetId="141" r:id="rId8"/>
    <sheet name="2025年度(3年前期)" sheetId="142" r:id="rId9"/>
    <sheet name="2025年度(4年・助産前期)" sheetId="143" r:id="rId10"/>
    <sheet name="2025年度(4年前期)" sheetId="144" r:id="rId11"/>
    <sheet name="2025年度(助産前期)" sheetId="145" r:id="rId12"/>
    <sheet name="2025年度(M1前期)" sheetId="146" r:id="rId13"/>
    <sheet name="2025年度(M2前期)" sheetId="147" r:id="rId14"/>
    <sheet name="2025年度(D1前期)" sheetId="148" r:id="rId15"/>
    <sheet name="2025年度(D23前期)" sheetId="149" r:id="rId16"/>
    <sheet name="科目・教員" sheetId="86" r:id="rId17"/>
  </sheets>
  <definedNames>
    <definedName name="_xlnm._FilterDatabase" localSheetId="0" hidden="1">'2025年4月 '!$A$1:$Z$751</definedName>
    <definedName name="_xlnm._FilterDatabase" localSheetId="1" hidden="1">'2025年5月'!$A$1:$Z$751</definedName>
    <definedName name="_xlnm._FilterDatabase" localSheetId="2" hidden="1">'2025年6月'!$A$1:$Z$751</definedName>
    <definedName name="_xlnm._FilterDatabase" localSheetId="3" hidden="1">'2025年7月'!$A$1:$Z$751</definedName>
    <definedName name="_xlnm._FilterDatabase" localSheetId="4" hidden="1">'2025年8月'!$A$1:$Z$751</definedName>
    <definedName name="_xlnm._FilterDatabase" localSheetId="5" hidden="1">'2025年9月'!$A$1:$Z$751</definedName>
    <definedName name="_xlnm._FilterDatabase" localSheetId="9" hidden="1">'2025年度(4年・助産前期)'!$B$5:$P$391</definedName>
    <definedName name="_xlnm.Print_Area" localSheetId="1">'2025年5月'!$A$1:$BT$776</definedName>
    <definedName name="_xlnm.Print_Area" localSheetId="2">'2025年6月'!$A$1:$BW$769</definedName>
    <definedName name="_xlnm.Print_Area" localSheetId="3">'2025年7月'!$A$1:$BW$776</definedName>
    <definedName name="_xlnm.Print_Area" localSheetId="4">'2025年8月'!$A$1:$BW$776</definedName>
    <definedName name="_xlnm.Print_Area" localSheetId="5">'2025年9月'!$A$1:$BW$751</definedName>
    <definedName name="_xlnm.Print_Area" localSheetId="6">'2025年度(1年前期)'!$A$1:$N$209</definedName>
    <definedName name="_xlnm.Print_Area" localSheetId="7">'2025年度(2年前期)'!$A$1:$N$209</definedName>
    <definedName name="_xlnm.Print_Area" localSheetId="8">'2025年度(3年前期)'!$A$1:$N$209</definedName>
    <definedName name="_xlnm.Print_Area" localSheetId="9">'2025年度(4年・助産前期)'!$B$1:$O$392</definedName>
    <definedName name="_xlnm.Print_Area" localSheetId="10">'2025年度(4年前期)'!$A$1:$N$209</definedName>
    <definedName name="_xlnm.Print_Area" localSheetId="14">'2025年度(D1前期)'!$A$1:$N$209</definedName>
    <definedName name="_xlnm.Print_Area" localSheetId="15">'2025年度(D23前期)'!$A$1:$N$209</definedName>
    <definedName name="_xlnm.Print_Area" localSheetId="12">'2025年度(M1前期)'!$A$1:$N$209</definedName>
    <definedName name="_xlnm.Print_Area" localSheetId="13">'2025年度(M2前期)'!$A$1:$N$209</definedName>
    <definedName name="_xlnm.Print_Area" localSheetId="11">'2025年度(助産前期)'!$A$1:$N$209</definedName>
    <definedName name="_xlnm.Print_Area" localSheetId="0">'2025年4月 '!$A:$L</definedName>
    <definedName name="_xlnm.Print_Titles" localSheetId="0">'2025年4月 '!$1:$1</definedName>
    <definedName name="_xlnm.Print_Titles" localSheetId="1">'2025年5月'!$1:$1</definedName>
    <definedName name="_xlnm.Print_Titles" localSheetId="2">'2025年6月'!$1:$1</definedName>
    <definedName name="_xlnm.Print_Titles" localSheetId="3">'2025年7月'!$1:$1</definedName>
    <definedName name="_xlnm.Print_Titles" localSheetId="4">'2025年8月'!$1:$1</definedName>
    <definedName name="_xlnm.Print_Titles" localSheetId="5">'2025年9月'!$1:$1</definedName>
    <definedName name="_xlnm.Print_Titles" localSheetId="6">'2025年度(1年前期)'!$2:$3</definedName>
    <definedName name="_xlnm.Print_Titles" localSheetId="7">'2025年度(2年前期)'!$2:$3</definedName>
    <definedName name="_xlnm.Print_Titles" localSheetId="8">'2025年度(3年前期)'!$2:$3</definedName>
    <definedName name="_xlnm.Print_Titles" localSheetId="9">'2025年度(4年・助産前期)'!$2:$2</definedName>
    <definedName name="_xlnm.Print_Titles" localSheetId="10">'2025年度(4年前期)'!$2:$3</definedName>
    <definedName name="_xlnm.Print_Titles" localSheetId="14">'2025年度(D1前期)'!$2:$3</definedName>
    <definedName name="_xlnm.Print_Titles" localSheetId="15">'2025年度(D23前期)'!$2:$3</definedName>
    <definedName name="_xlnm.Print_Titles" localSheetId="12">'2025年度(M1前期)'!$2:$3</definedName>
    <definedName name="_xlnm.Print_Titles" localSheetId="13">'2025年度(M2前期)'!$2:$3</definedName>
    <definedName name="_xlnm.Print_Titles" localSheetId="11">'2025年度(助産前期)'!$2:$3</definedName>
    <definedName name="Z_2A3886E8_B047_4E53_8044_B0A88B7CCC92_.wvu.PrintArea" localSheetId="6" hidden="1">'2025年度(1年前期)'!$A$2:$N$209</definedName>
    <definedName name="Z_2A3886E8_B047_4E53_8044_B0A88B7CCC92_.wvu.PrintArea" localSheetId="7" hidden="1">'2025年度(2年前期)'!$A$2:$N$209</definedName>
    <definedName name="Z_2A3886E8_B047_4E53_8044_B0A88B7CCC92_.wvu.PrintArea" localSheetId="8" hidden="1">'2025年度(3年前期)'!$A$2:$N$209</definedName>
    <definedName name="Z_2A3886E8_B047_4E53_8044_B0A88B7CCC92_.wvu.PrintArea" localSheetId="10" hidden="1">'2025年度(4年前期)'!$A$2:$N$209</definedName>
    <definedName name="Z_2A3886E8_B047_4E53_8044_B0A88B7CCC92_.wvu.PrintArea" localSheetId="14" hidden="1">'2025年度(D1前期)'!$A$2:$N$209</definedName>
    <definedName name="Z_2A3886E8_B047_4E53_8044_B0A88B7CCC92_.wvu.PrintArea" localSheetId="15" hidden="1">'2025年度(D23前期)'!$A$2:$N$209</definedName>
    <definedName name="Z_2A3886E8_B047_4E53_8044_B0A88B7CCC92_.wvu.PrintArea" localSheetId="12" hidden="1">'2025年度(M1前期)'!$A$2:$N$209</definedName>
    <definedName name="Z_2A3886E8_B047_4E53_8044_B0A88B7CCC92_.wvu.PrintArea" localSheetId="13" hidden="1">'2025年度(M2前期)'!$A$2:$N$209</definedName>
    <definedName name="Z_2A3886E8_B047_4E53_8044_B0A88B7CCC92_.wvu.PrintArea" localSheetId="11" hidden="1">'2025年度(助産前期)'!$A$2:$N$209</definedName>
    <definedName name="Z_E2967952_4EBE_4D82_93C2_518511F7E122_.wvu.PrintArea" localSheetId="6" hidden="1">'2025年度(1年前期)'!$A$2:$N$209</definedName>
    <definedName name="Z_E2967952_4EBE_4D82_93C2_518511F7E122_.wvu.PrintArea" localSheetId="7" hidden="1">'2025年度(2年前期)'!$A$2:$N$209</definedName>
    <definedName name="Z_E2967952_4EBE_4D82_93C2_518511F7E122_.wvu.PrintArea" localSheetId="8" hidden="1">'2025年度(3年前期)'!$A$2:$N$209</definedName>
    <definedName name="Z_E2967952_4EBE_4D82_93C2_518511F7E122_.wvu.PrintArea" localSheetId="10" hidden="1">'2025年度(4年前期)'!$A$2:$N$209</definedName>
    <definedName name="Z_E2967952_4EBE_4D82_93C2_518511F7E122_.wvu.PrintArea" localSheetId="14" hidden="1">'2025年度(D1前期)'!$A$2:$N$209</definedName>
    <definedName name="Z_E2967952_4EBE_4D82_93C2_518511F7E122_.wvu.PrintArea" localSheetId="15" hidden="1">'2025年度(D23前期)'!$A$2:$N$209</definedName>
    <definedName name="Z_E2967952_4EBE_4D82_93C2_518511F7E122_.wvu.PrintArea" localSheetId="12" hidden="1">'2025年度(M1前期)'!$A$2:$N$209</definedName>
    <definedName name="Z_E2967952_4EBE_4D82_93C2_518511F7E122_.wvu.PrintArea" localSheetId="13" hidden="1">'2025年度(M2前期)'!$A$2:$N$209</definedName>
    <definedName name="Z_E2967952_4EBE_4D82_93C2_518511F7E122_.wvu.PrintArea" localSheetId="11" hidden="1">'2025年度(助産前期)'!$A$2:$N$209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2" i="144" l="1"/>
  <c r="G382" i="95"/>
  <c r="M228" i="95"/>
  <c r="M230" i="95"/>
  <c r="R15" i="141"/>
  <c r="O8" i="149"/>
  <c r="O9" i="149"/>
  <c r="O10" i="149"/>
  <c r="O13" i="149"/>
  <c r="O14" i="149"/>
  <c r="O15" i="149"/>
  <c r="O16" i="149"/>
  <c r="O17" i="149"/>
  <c r="O20" i="149"/>
  <c r="O21" i="149"/>
  <c r="O22" i="149"/>
  <c r="O23" i="149"/>
  <c r="O24" i="149"/>
  <c r="O27" i="149"/>
  <c r="O28" i="149"/>
  <c r="O29" i="149"/>
  <c r="O30" i="149"/>
  <c r="O31" i="149"/>
  <c r="O34" i="149"/>
  <c r="O36" i="149"/>
  <c r="O41" i="149"/>
  <c r="O42" i="149"/>
  <c r="O47" i="149"/>
  <c r="O48" i="149"/>
  <c r="O49" i="149"/>
  <c r="O52" i="149"/>
  <c r="O53" i="149"/>
  <c r="O54" i="149"/>
  <c r="O55" i="149"/>
  <c r="O56" i="149"/>
  <c r="O59" i="149"/>
  <c r="O60" i="149"/>
  <c r="O61" i="149"/>
  <c r="O62" i="149"/>
  <c r="O63" i="149"/>
  <c r="O66" i="149"/>
  <c r="O67" i="149"/>
  <c r="O68" i="149"/>
  <c r="O69" i="149"/>
  <c r="O70" i="149"/>
  <c r="O77" i="149"/>
  <c r="O78" i="149"/>
  <c r="O79" i="149"/>
  <c r="O80" i="149"/>
  <c r="O81" i="149"/>
  <c r="O84" i="149"/>
  <c r="O85" i="149"/>
  <c r="O86" i="149"/>
  <c r="O87" i="149"/>
  <c r="O88" i="149"/>
  <c r="O91" i="149"/>
  <c r="O92" i="149"/>
  <c r="O93" i="149"/>
  <c r="O94" i="149"/>
  <c r="O95" i="149"/>
  <c r="O98" i="149"/>
  <c r="O99" i="149"/>
  <c r="O100" i="149"/>
  <c r="O101" i="149"/>
  <c r="O102" i="149"/>
  <c r="O105" i="149"/>
  <c r="O110" i="149"/>
  <c r="O111" i="149"/>
  <c r="O112" i="149"/>
  <c r="O113" i="149"/>
  <c r="O116" i="149"/>
  <c r="O117" i="149"/>
  <c r="O118" i="149"/>
  <c r="O119" i="149"/>
  <c r="O120" i="149"/>
  <c r="O123" i="149"/>
  <c r="O124" i="149"/>
  <c r="O125" i="149"/>
  <c r="O126" i="149"/>
  <c r="O127" i="149"/>
  <c r="O131" i="149"/>
  <c r="O132" i="149"/>
  <c r="O133" i="149"/>
  <c r="O134" i="149"/>
  <c r="O137" i="149"/>
  <c r="O138" i="149"/>
  <c r="O139" i="149"/>
  <c r="O140" i="149"/>
  <c r="O145" i="149"/>
  <c r="O148" i="149"/>
  <c r="O149" i="149"/>
  <c r="O150" i="149"/>
  <c r="O151" i="149"/>
  <c r="O152" i="149"/>
  <c r="O156" i="149"/>
  <c r="O157" i="149"/>
  <c r="O158" i="149"/>
  <c r="O159" i="149"/>
  <c r="O162" i="149"/>
  <c r="O163" i="149"/>
  <c r="O164" i="149"/>
  <c r="O165" i="149"/>
  <c r="O166" i="149"/>
  <c r="O169" i="149"/>
  <c r="O170" i="149"/>
  <c r="O171" i="149"/>
  <c r="O172" i="149"/>
  <c r="O173" i="149"/>
  <c r="O180" i="149"/>
  <c r="O181" i="149"/>
  <c r="O182" i="149"/>
  <c r="O183" i="149"/>
  <c r="O184" i="149"/>
  <c r="O187" i="149"/>
  <c r="O188" i="149"/>
  <c r="O189" i="149"/>
  <c r="O190" i="149"/>
  <c r="O191" i="149"/>
  <c r="O195" i="149"/>
  <c r="O196" i="149"/>
  <c r="O197" i="149"/>
  <c r="O198" i="149"/>
  <c r="O201" i="149"/>
  <c r="O203" i="149"/>
  <c r="O204" i="149"/>
  <c r="O205" i="149"/>
  <c r="O208" i="149"/>
  <c r="O209" i="149"/>
  <c r="B8" i="149"/>
  <c r="C7" i="149"/>
  <c r="O8" i="148"/>
  <c r="O9" i="148"/>
  <c r="O10" i="148"/>
  <c r="O13" i="148"/>
  <c r="O14" i="148"/>
  <c r="O15" i="148"/>
  <c r="O16" i="148"/>
  <c r="O17" i="148"/>
  <c r="O20" i="148"/>
  <c r="O21" i="148"/>
  <c r="O22" i="148"/>
  <c r="O23" i="148"/>
  <c r="O24" i="148"/>
  <c r="O27" i="148"/>
  <c r="O28" i="148"/>
  <c r="O29" i="148"/>
  <c r="O30" i="148"/>
  <c r="O31" i="148"/>
  <c r="O34" i="148"/>
  <c r="O36" i="148"/>
  <c r="O41" i="148"/>
  <c r="O42" i="148"/>
  <c r="O47" i="148"/>
  <c r="O48" i="148"/>
  <c r="O49" i="148"/>
  <c r="O52" i="148"/>
  <c r="O53" i="148"/>
  <c r="O54" i="148"/>
  <c r="O55" i="148"/>
  <c r="O56" i="148"/>
  <c r="O59" i="148"/>
  <c r="O60" i="148"/>
  <c r="O61" i="148"/>
  <c r="O62" i="148"/>
  <c r="O63" i="148"/>
  <c r="O66" i="148"/>
  <c r="O67" i="148"/>
  <c r="O68" i="148"/>
  <c r="O69" i="148"/>
  <c r="O70" i="148"/>
  <c r="O77" i="148"/>
  <c r="O78" i="148"/>
  <c r="O79" i="148"/>
  <c r="O80" i="148"/>
  <c r="O81" i="148"/>
  <c r="O84" i="148"/>
  <c r="O85" i="148"/>
  <c r="O86" i="148"/>
  <c r="O87" i="148"/>
  <c r="O88" i="148"/>
  <c r="O91" i="148"/>
  <c r="O92" i="148"/>
  <c r="O93" i="148"/>
  <c r="O94" i="148"/>
  <c r="O95" i="148"/>
  <c r="O98" i="148"/>
  <c r="O99" i="148"/>
  <c r="O100" i="148"/>
  <c r="O101" i="148"/>
  <c r="O102" i="148"/>
  <c r="O105" i="148"/>
  <c r="O110" i="148"/>
  <c r="O111" i="148"/>
  <c r="O112" i="148"/>
  <c r="O113" i="148"/>
  <c r="O116" i="148"/>
  <c r="O117" i="148"/>
  <c r="O118" i="148"/>
  <c r="O119" i="148"/>
  <c r="O120" i="148"/>
  <c r="O123" i="148"/>
  <c r="O124" i="148"/>
  <c r="O125" i="148"/>
  <c r="O126" i="148"/>
  <c r="O127" i="148"/>
  <c r="O131" i="148"/>
  <c r="O132" i="148"/>
  <c r="O133" i="148"/>
  <c r="O134" i="148"/>
  <c r="O137" i="148"/>
  <c r="O138" i="148"/>
  <c r="O139" i="148"/>
  <c r="O140" i="148"/>
  <c r="O145" i="148"/>
  <c r="O148" i="148"/>
  <c r="O149" i="148"/>
  <c r="O150" i="148"/>
  <c r="O151" i="148"/>
  <c r="O152" i="148"/>
  <c r="O156" i="148"/>
  <c r="O157" i="148"/>
  <c r="O158" i="148"/>
  <c r="O159" i="148"/>
  <c r="O162" i="148"/>
  <c r="O163" i="148"/>
  <c r="O164" i="148"/>
  <c r="O165" i="148"/>
  <c r="O166" i="148"/>
  <c r="O169" i="148"/>
  <c r="O170" i="148"/>
  <c r="O171" i="148"/>
  <c r="O172" i="148"/>
  <c r="O173" i="148"/>
  <c r="O180" i="148"/>
  <c r="O181" i="148"/>
  <c r="O182" i="148"/>
  <c r="O183" i="148"/>
  <c r="O184" i="148"/>
  <c r="O187" i="148"/>
  <c r="O188" i="148"/>
  <c r="O189" i="148"/>
  <c r="O190" i="148"/>
  <c r="O191" i="148"/>
  <c r="O195" i="148"/>
  <c r="O196" i="148"/>
  <c r="O197" i="148"/>
  <c r="O198" i="148"/>
  <c r="O201" i="148"/>
  <c r="O203" i="148"/>
  <c r="O204" i="148"/>
  <c r="O205" i="148"/>
  <c r="O208" i="148"/>
  <c r="O209" i="148"/>
  <c r="B8" i="148"/>
  <c r="C7" i="148"/>
  <c r="O8" i="147"/>
  <c r="O9" i="147"/>
  <c r="O10" i="147"/>
  <c r="O13" i="147"/>
  <c r="O14" i="147"/>
  <c r="O15" i="147"/>
  <c r="O16" i="147"/>
  <c r="O17" i="147"/>
  <c r="O20" i="147"/>
  <c r="O21" i="147"/>
  <c r="O22" i="147"/>
  <c r="O23" i="147"/>
  <c r="O24" i="147"/>
  <c r="O27" i="147"/>
  <c r="O28" i="147"/>
  <c r="O29" i="147"/>
  <c r="O30" i="147"/>
  <c r="O31" i="147"/>
  <c r="O34" i="147"/>
  <c r="O36" i="147"/>
  <c r="O41" i="147"/>
  <c r="O42" i="147"/>
  <c r="O47" i="147"/>
  <c r="O48" i="147"/>
  <c r="O49" i="147"/>
  <c r="O52" i="147"/>
  <c r="O53" i="147"/>
  <c r="O54" i="147"/>
  <c r="O55" i="147"/>
  <c r="O56" i="147"/>
  <c r="O59" i="147"/>
  <c r="O60" i="147"/>
  <c r="O61" i="147"/>
  <c r="O62" i="147"/>
  <c r="O63" i="147"/>
  <c r="O66" i="147"/>
  <c r="O67" i="147"/>
  <c r="O68" i="147"/>
  <c r="O69" i="147"/>
  <c r="O70" i="147"/>
  <c r="O77" i="147"/>
  <c r="O78" i="147"/>
  <c r="O79" i="147"/>
  <c r="O80" i="147"/>
  <c r="O81" i="147"/>
  <c r="O84" i="147"/>
  <c r="O85" i="147"/>
  <c r="O86" i="147"/>
  <c r="O87" i="147"/>
  <c r="O88" i="147"/>
  <c r="O91" i="147"/>
  <c r="O92" i="147"/>
  <c r="O93" i="147"/>
  <c r="O94" i="147"/>
  <c r="O95" i="147"/>
  <c r="O98" i="147"/>
  <c r="O99" i="147"/>
  <c r="O100" i="147"/>
  <c r="O101" i="147"/>
  <c r="O102" i="147"/>
  <c r="O105" i="147"/>
  <c r="O110" i="147"/>
  <c r="O111" i="147"/>
  <c r="O112" i="147"/>
  <c r="O113" i="147"/>
  <c r="O116" i="147"/>
  <c r="O117" i="147"/>
  <c r="O118" i="147"/>
  <c r="O119" i="147"/>
  <c r="O120" i="147"/>
  <c r="O123" i="147"/>
  <c r="O124" i="147"/>
  <c r="O125" i="147"/>
  <c r="O126" i="147"/>
  <c r="O127" i="147"/>
  <c r="O131" i="147"/>
  <c r="O132" i="147"/>
  <c r="O133" i="147"/>
  <c r="O134" i="147"/>
  <c r="O137" i="147"/>
  <c r="O138" i="147"/>
  <c r="O139" i="147"/>
  <c r="O140" i="147"/>
  <c r="O145" i="147"/>
  <c r="O148" i="147"/>
  <c r="O149" i="147"/>
  <c r="O150" i="147"/>
  <c r="O151" i="147"/>
  <c r="O152" i="147"/>
  <c r="O156" i="147"/>
  <c r="O157" i="147"/>
  <c r="O158" i="147"/>
  <c r="O159" i="147"/>
  <c r="O162" i="147"/>
  <c r="O163" i="147"/>
  <c r="O164" i="147"/>
  <c r="O165" i="147"/>
  <c r="O166" i="147"/>
  <c r="O169" i="147"/>
  <c r="O170" i="147"/>
  <c r="O171" i="147"/>
  <c r="O172" i="147"/>
  <c r="O173" i="147"/>
  <c r="O180" i="147"/>
  <c r="O181" i="147"/>
  <c r="O182" i="147"/>
  <c r="O183" i="147"/>
  <c r="O184" i="147"/>
  <c r="O187" i="147"/>
  <c r="O188" i="147"/>
  <c r="O189" i="147"/>
  <c r="O190" i="147"/>
  <c r="O191" i="147"/>
  <c r="O195" i="147"/>
  <c r="O196" i="147"/>
  <c r="O197" i="147"/>
  <c r="O198" i="147"/>
  <c r="O201" i="147"/>
  <c r="O203" i="147"/>
  <c r="O204" i="147"/>
  <c r="O205" i="147"/>
  <c r="O208" i="147"/>
  <c r="O209" i="147"/>
  <c r="B8" i="147"/>
  <c r="C7" i="147"/>
  <c r="O8" i="146"/>
  <c r="O9" i="146"/>
  <c r="O10" i="146"/>
  <c r="O13" i="146"/>
  <c r="O14" i="146"/>
  <c r="O15" i="146"/>
  <c r="O16" i="146"/>
  <c r="O17" i="146"/>
  <c r="O20" i="146"/>
  <c r="O21" i="146"/>
  <c r="O22" i="146"/>
  <c r="O23" i="146"/>
  <c r="O24" i="146"/>
  <c r="O27" i="146"/>
  <c r="O28" i="146"/>
  <c r="O29" i="146"/>
  <c r="O30" i="146"/>
  <c r="O31" i="146"/>
  <c r="O34" i="146"/>
  <c r="O36" i="146"/>
  <c r="O41" i="146"/>
  <c r="O42" i="146"/>
  <c r="O47" i="146"/>
  <c r="O48" i="146"/>
  <c r="O49" i="146"/>
  <c r="O52" i="146"/>
  <c r="O53" i="146"/>
  <c r="O54" i="146"/>
  <c r="O55" i="146"/>
  <c r="O56" i="146"/>
  <c r="O59" i="146"/>
  <c r="O60" i="146"/>
  <c r="O61" i="146"/>
  <c r="O62" i="146"/>
  <c r="O63" i="146"/>
  <c r="O66" i="146"/>
  <c r="O67" i="146"/>
  <c r="O68" i="146"/>
  <c r="O69" i="146"/>
  <c r="O70" i="146"/>
  <c r="O77" i="146"/>
  <c r="O78" i="146"/>
  <c r="O79" i="146"/>
  <c r="O80" i="146"/>
  <c r="O81" i="146"/>
  <c r="O84" i="146"/>
  <c r="O85" i="146"/>
  <c r="O86" i="146"/>
  <c r="O87" i="146"/>
  <c r="O88" i="146"/>
  <c r="O91" i="146"/>
  <c r="O92" i="146"/>
  <c r="O93" i="146"/>
  <c r="O94" i="146"/>
  <c r="O95" i="146"/>
  <c r="O98" i="146"/>
  <c r="O99" i="146"/>
  <c r="O100" i="146"/>
  <c r="O101" i="146"/>
  <c r="O102" i="146"/>
  <c r="O105" i="146"/>
  <c r="O110" i="146"/>
  <c r="O111" i="146"/>
  <c r="O112" i="146"/>
  <c r="O113" i="146"/>
  <c r="O116" i="146"/>
  <c r="O117" i="146"/>
  <c r="O118" i="146"/>
  <c r="O119" i="146"/>
  <c r="O120" i="146"/>
  <c r="O123" i="146"/>
  <c r="O124" i="146"/>
  <c r="O125" i="146"/>
  <c r="O126" i="146"/>
  <c r="O127" i="146"/>
  <c r="O131" i="146"/>
  <c r="O132" i="146"/>
  <c r="O133" i="146"/>
  <c r="O134" i="146"/>
  <c r="O137" i="146"/>
  <c r="O138" i="146"/>
  <c r="O139" i="146"/>
  <c r="O140" i="146"/>
  <c r="O145" i="146"/>
  <c r="O148" i="146"/>
  <c r="O149" i="146"/>
  <c r="O150" i="146"/>
  <c r="O151" i="146"/>
  <c r="O152" i="146"/>
  <c r="O156" i="146"/>
  <c r="O157" i="146"/>
  <c r="O158" i="146"/>
  <c r="O159" i="146"/>
  <c r="O162" i="146"/>
  <c r="O163" i="146"/>
  <c r="O164" i="146"/>
  <c r="O165" i="146"/>
  <c r="O166" i="146"/>
  <c r="O169" i="146"/>
  <c r="O170" i="146"/>
  <c r="O171" i="146"/>
  <c r="O172" i="146"/>
  <c r="O173" i="146"/>
  <c r="O180" i="146"/>
  <c r="O181" i="146"/>
  <c r="O182" i="146"/>
  <c r="O183" i="146"/>
  <c r="O184" i="146"/>
  <c r="O187" i="146"/>
  <c r="O188" i="146"/>
  <c r="O189" i="146"/>
  <c r="O190" i="146"/>
  <c r="O191" i="146"/>
  <c r="O195" i="146"/>
  <c r="O196" i="146"/>
  <c r="O197" i="146"/>
  <c r="O198" i="146"/>
  <c r="O201" i="146"/>
  <c r="O203" i="146"/>
  <c r="O204" i="146"/>
  <c r="O205" i="146"/>
  <c r="O208" i="146"/>
  <c r="O209" i="146"/>
  <c r="B8" i="146"/>
  <c r="C7" i="146"/>
  <c r="B9" i="147"/>
  <c r="C8" i="147"/>
  <c r="B9" i="146"/>
  <c r="C8" i="146"/>
  <c r="C9" i="147"/>
  <c r="B9" i="148"/>
  <c r="C8" i="148"/>
  <c r="C8" i="149"/>
  <c r="B9" i="149"/>
  <c r="B10" i="148"/>
  <c r="B10" i="147"/>
  <c r="C9" i="146"/>
  <c r="R19" i="145"/>
  <c r="R18" i="145"/>
  <c r="R17" i="145"/>
  <c r="R16" i="145"/>
  <c r="R15" i="145"/>
  <c r="R14" i="145"/>
  <c r="R13" i="145"/>
  <c r="R12" i="145"/>
  <c r="R11" i="145"/>
  <c r="R10" i="145"/>
  <c r="R9" i="145"/>
  <c r="R8" i="145"/>
  <c r="O8" i="145"/>
  <c r="O9" i="145"/>
  <c r="O10" i="145"/>
  <c r="O13" i="145"/>
  <c r="O14" i="145"/>
  <c r="O15" i="145"/>
  <c r="O16" i="145"/>
  <c r="O17" i="145"/>
  <c r="O20" i="145"/>
  <c r="O21" i="145"/>
  <c r="O22" i="145"/>
  <c r="O23" i="145"/>
  <c r="O24" i="145"/>
  <c r="O27" i="145"/>
  <c r="O28" i="145"/>
  <c r="O29" i="145"/>
  <c r="O30" i="145"/>
  <c r="O31" i="145"/>
  <c r="O34" i="145"/>
  <c r="O36" i="145"/>
  <c r="O41" i="145"/>
  <c r="O42" i="145"/>
  <c r="O47" i="145"/>
  <c r="O48" i="145"/>
  <c r="O49" i="145"/>
  <c r="O52" i="145"/>
  <c r="O53" i="145"/>
  <c r="O54" i="145"/>
  <c r="O55" i="145"/>
  <c r="O56" i="145"/>
  <c r="O59" i="145"/>
  <c r="O60" i="145"/>
  <c r="O61" i="145"/>
  <c r="O62" i="145"/>
  <c r="O63" i="145"/>
  <c r="O66" i="145"/>
  <c r="O67" i="145"/>
  <c r="O68" i="145"/>
  <c r="O69" i="145"/>
  <c r="O70" i="145"/>
  <c r="O77" i="145"/>
  <c r="O78" i="145"/>
  <c r="O79" i="145"/>
  <c r="O80" i="145"/>
  <c r="O81" i="145"/>
  <c r="O84" i="145"/>
  <c r="O85" i="145"/>
  <c r="O86" i="145"/>
  <c r="O87" i="145"/>
  <c r="O88" i="145"/>
  <c r="O91" i="145"/>
  <c r="O92" i="145"/>
  <c r="O93" i="145"/>
  <c r="O94" i="145"/>
  <c r="O95" i="145"/>
  <c r="O98" i="145"/>
  <c r="O99" i="145"/>
  <c r="O100" i="145"/>
  <c r="O101" i="145"/>
  <c r="O102" i="145"/>
  <c r="O105" i="145"/>
  <c r="O110" i="145"/>
  <c r="O111" i="145"/>
  <c r="O112" i="145"/>
  <c r="O113" i="145"/>
  <c r="O116" i="145"/>
  <c r="O117" i="145"/>
  <c r="O118" i="145"/>
  <c r="O119" i="145"/>
  <c r="O120" i="145"/>
  <c r="O123" i="145"/>
  <c r="O124" i="145"/>
  <c r="O125" i="145"/>
  <c r="O126" i="145"/>
  <c r="O127" i="145"/>
  <c r="O131" i="145"/>
  <c r="O132" i="145"/>
  <c r="O133" i="145"/>
  <c r="O134" i="145"/>
  <c r="O137" i="145"/>
  <c r="O138" i="145"/>
  <c r="O139" i="145"/>
  <c r="O140" i="145"/>
  <c r="O145" i="145"/>
  <c r="O148" i="145"/>
  <c r="O149" i="145"/>
  <c r="O150" i="145"/>
  <c r="O151" i="145"/>
  <c r="O152" i="145"/>
  <c r="O156" i="145"/>
  <c r="O157" i="145"/>
  <c r="O158" i="145"/>
  <c r="O159" i="145"/>
  <c r="O162" i="145"/>
  <c r="O163" i="145"/>
  <c r="O164" i="145"/>
  <c r="O165" i="145"/>
  <c r="O166" i="145"/>
  <c r="O169" i="145"/>
  <c r="O170" i="145"/>
  <c r="O171" i="145"/>
  <c r="O172" i="145"/>
  <c r="O173" i="145"/>
  <c r="O180" i="145"/>
  <c r="O181" i="145"/>
  <c r="O182" i="145"/>
  <c r="O183" i="145"/>
  <c r="O184" i="145"/>
  <c r="O187" i="145"/>
  <c r="O188" i="145"/>
  <c r="O189" i="145"/>
  <c r="O190" i="145"/>
  <c r="O191" i="145"/>
  <c r="O195" i="145"/>
  <c r="O196" i="145"/>
  <c r="O197" i="145"/>
  <c r="O198" i="145"/>
  <c r="O201" i="145"/>
  <c r="O203" i="145"/>
  <c r="O204" i="145"/>
  <c r="O205" i="145"/>
  <c r="O208" i="145"/>
  <c r="O209" i="145"/>
  <c r="B8" i="145"/>
  <c r="C7" i="145"/>
  <c r="B9" i="145"/>
  <c r="B10" i="145"/>
  <c r="C8" i="145"/>
  <c r="B10" i="146"/>
  <c r="C9" i="148"/>
  <c r="C9" i="149"/>
  <c r="B10" i="149"/>
  <c r="C10" i="148"/>
  <c r="B11" i="148"/>
  <c r="B11" i="147"/>
  <c r="C10" i="147"/>
  <c r="B11" i="145"/>
  <c r="C10" i="145"/>
  <c r="C9" i="145"/>
  <c r="B11" i="146"/>
  <c r="C10" i="146"/>
  <c r="B11" i="149"/>
  <c r="C10" i="149"/>
  <c r="B12" i="148"/>
  <c r="C11" i="148"/>
  <c r="C11" i="147"/>
  <c r="B12" i="147"/>
  <c r="B12" i="145"/>
  <c r="C11" i="145"/>
  <c r="B12" i="146"/>
  <c r="C11" i="146"/>
  <c r="C11" i="149"/>
  <c r="B12" i="149"/>
  <c r="B13" i="148"/>
  <c r="C12" i="148"/>
  <c r="B13" i="147"/>
  <c r="C12" i="147"/>
  <c r="B13" i="145"/>
  <c r="C12" i="145"/>
  <c r="B13" i="146"/>
  <c r="C12" i="146"/>
  <c r="B13" i="149"/>
  <c r="C12" i="149"/>
  <c r="B14" i="148"/>
  <c r="C13" i="148"/>
  <c r="B14" i="147"/>
  <c r="C13" i="147"/>
  <c r="C13" i="145"/>
  <c r="B14" i="145"/>
  <c r="C13" i="146"/>
  <c r="B14" i="146"/>
  <c r="C13" i="149"/>
  <c r="B14" i="149"/>
  <c r="B15" i="148"/>
  <c r="C14" i="148"/>
  <c r="B15" i="147"/>
  <c r="C14" i="147"/>
  <c r="B15" i="145"/>
  <c r="C14" i="145"/>
  <c r="C14" i="146"/>
  <c r="B15" i="146"/>
  <c r="B15" i="149"/>
  <c r="C14" i="149"/>
  <c r="B16" i="148"/>
  <c r="C15" i="148"/>
  <c r="B16" i="147"/>
  <c r="C15" i="147"/>
  <c r="B16" i="145"/>
  <c r="C15" i="145"/>
  <c r="C15" i="146"/>
  <c r="B16" i="146"/>
  <c r="B16" i="149"/>
  <c r="C15" i="149"/>
  <c r="B17" i="148"/>
  <c r="C16" i="148"/>
  <c r="B17" i="147"/>
  <c r="C16" i="147"/>
  <c r="C16" i="145"/>
  <c r="B17" i="145"/>
  <c r="C16" i="146"/>
  <c r="B17" i="146"/>
  <c r="B17" i="149"/>
  <c r="C16" i="149"/>
  <c r="B18" i="148"/>
  <c r="C17" i="148"/>
  <c r="B18" i="147"/>
  <c r="C17" i="147"/>
  <c r="B18" i="145"/>
  <c r="C17" i="145"/>
  <c r="B18" i="146"/>
  <c r="C17" i="146"/>
  <c r="B18" i="149"/>
  <c r="C17" i="149"/>
  <c r="C18" i="148"/>
  <c r="B19" i="148"/>
  <c r="B19" i="147"/>
  <c r="C18" i="147"/>
  <c r="B19" i="145"/>
  <c r="C18" i="145"/>
  <c r="B19" i="146"/>
  <c r="C18" i="146"/>
  <c r="B19" i="149"/>
  <c r="C18" i="149"/>
  <c r="C19" i="148"/>
  <c r="B20" i="148"/>
  <c r="C19" i="147"/>
  <c r="B20" i="147"/>
  <c r="C19" i="145"/>
  <c r="B20" i="145"/>
  <c r="B20" i="146"/>
  <c r="C19" i="146"/>
  <c r="C19" i="149"/>
  <c r="B20" i="149"/>
  <c r="C20" i="148"/>
  <c r="B21" i="148"/>
  <c r="B21" i="147"/>
  <c r="C20" i="147"/>
  <c r="B21" i="145"/>
  <c r="C20" i="145"/>
  <c r="B21" i="146"/>
  <c r="C20" i="146"/>
  <c r="C20" i="149"/>
  <c r="B21" i="149"/>
  <c r="B22" i="148"/>
  <c r="C21" i="148"/>
  <c r="B22" i="147"/>
  <c r="C21" i="147"/>
  <c r="B22" i="145"/>
  <c r="C21" i="145"/>
  <c r="B22" i="146"/>
  <c r="C21" i="146"/>
  <c r="C21" i="149"/>
  <c r="B22" i="149"/>
  <c r="B23" i="148"/>
  <c r="C22" i="148"/>
  <c r="B23" i="147"/>
  <c r="C22" i="147"/>
  <c r="B23" i="145"/>
  <c r="C22" i="145"/>
  <c r="B23" i="146"/>
  <c r="C22" i="146"/>
  <c r="B23" i="149"/>
  <c r="C22" i="149"/>
  <c r="C23" i="148"/>
  <c r="B24" i="148"/>
  <c r="C23" i="147"/>
  <c r="B24" i="147"/>
  <c r="C23" i="145"/>
  <c r="B24" i="145"/>
  <c r="C23" i="146"/>
  <c r="B24" i="146"/>
  <c r="C23" i="149"/>
  <c r="B24" i="149"/>
  <c r="C24" i="148"/>
  <c r="B25" i="148"/>
  <c r="B25" i="147"/>
  <c r="C24" i="147"/>
  <c r="B25" i="145"/>
  <c r="C24" i="145"/>
  <c r="B25" i="146"/>
  <c r="C24" i="146"/>
  <c r="B25" i="149"/>
  <c r="C24" i="149"/>
  <c r="B26" i="148"/>
  <c r="C25" i="148"/>
  <c r="B26" i="147"/>
  <c r="C25" i="147"/>
  <c r="B26" i="145"/>
  <c r="C25" i="145"/>
  <c r="B26" i="146"/>
  <c r="C25" i="146"/>
  <c r="C25" i="149"/>
  <c r="B26" i="149"/>
  <c r="B27" i="148"/>
  <c r="C26" i="148"/>
  <c r="C26" i="147"/>
  <c r="B27" i="147"/>
  <c r="B27" i="145"/>
  <c r="C26" i="145"/>
  <c r="B27" i="146"/>
  <c r="C26" i="146"/>
  <c r="B27" i="149"/>
  <c r="C26" i="149"/>
  <c r="B28" i="148"/>
  <c r="C27" i="148"/>
  <c r="B28" i="147"/>
  <c r="C27" i="147"/>
  <c r="B28" i="145"/>
  <c r="C27" i="145"/>
  <c r="B28" i="146"/>
  <c r="C27" i="146"/>
  <c r="B28" i="149"/>
  <c r="C27" i="149"/>
  <c r="B29" i="148"/>
  <c r="C28" i="148"/>
  <c r="C28" i="147"/>
  <c r="B29" i="147"/>
  <c r="B29" i="145"/>
  <c r="C28" i="145"/>
  <c r="B29" i="146"/>
  <c r="C28" i="146"/>
  <c r="C28" i="149"/>
  <c r="B29" i="149"/>
  <c r="C29" i="148"/>
  <c r="B30" i="148"/>
  <c r="B30" i="147"/>
  <c r="C29" i="147"/>
  <c r="B30" i="145"/>
  <c r="C29" i="145"/>
  <c r="B30" i="146"/>
  <c r="C29" i="146"/>
  <c r="B30" i="149"/>
  <c r="C29" i="149"/>
  <c r="B31" i="148"/>
  <c r="C30" i="148"/>
  <c r="C30" i="147"/>
  <c r="B31" i="147"/>
  <c r="B31" i="145"/>
  <c r="C30" i="145"/>
  <c r="B31" i="146"/>
  <c r="C30" i="146"/>
  <c r="B31" i="149"/>
  <c r="C30" i="149"/>
  <c r="B32" i="148"/>
  <c r="C31" i="148"/>
  <c r="B32" i="147"/>
  <c r="C31" i="147"/>
  <c r="B32" i="145"/>
  <c r="C31" i="145"/>
  <c r="B32" i="146"/>
  <c r="C31" i="146"/>
  <c r="B32" i="149"/>
  <c r="C31" i="149"/>
  <c r="B33" i="148"/>
  <c r="C32" i="148"/>
  <c r="B33" i="147"/>
  <c r="C32" i="147"/>
  <c r="B33" i="145"/>
  <c r="C32" i="145"/>
  <c r="B33" i="146"/>
  <c r="C32" i="146"/>
  <c r="B33" i="149"/>
  <c r="C32" i="149"/>
  <c r="B34" i="148"/>
  <c r="C33" i="148"/>
  <c r="C33" i="147"/>
  <c r="B34" i="147"/>
  <c r="B34" i="145"/>
  <c r="C33" i="145"/>
  <c r="B34" i="146"/>
  <c r="C33" i="146"/>
  <c r="B34" i="149"/>
  <c r="C33" i="149"/>
  <c r="B35" i="148"/>
  <c r="C34" i="148"/>
  <c r="B35" i="147"/>
  <c r="C34" i="147"/>
  <c r="B35" i="145"/>
  <c r="C34" i="145"/>
  <c r="B35" i="146"/>
  <c r="C34" i="146"/>
  <c r="B35" i="149"/>
  <c r="C34" i="149"/>
  <c r="B36" i="148"/>
  <c r="C35" i="148"/>
  <c r="C35" i="147"/>
  <c r="B36" i="147"/>
  <c r="B36" i="145"/>
  <c r="C35" i="145"/>
  <c r="B36" i="146"/>
  <c r="C35" i="146"/>
  <c r="B36" i="149"/>
  <c r="C35" i="149"/>
  <c r="B41" i="148"/>
  <c r="C36" i="148"/>
  <c r="B41" i="147"/>
  <c r="C36" i="147"/>
  <c r="B41" i="145"/>
  <c r="C36" i="145"/>
  <c r="B41" i="146"/>
  <c r="C36" i="146"/>
  <c r="B41" i="149"/>
  <c r="C36" i="149"/>
  <c r="B42" i="148"/>
  <c r="C41" i="148"/>
  <c r="C41" i="147"/>
  <c r="B42" i="147"/>
  <c r="B42" i="145"/>
  <c r="C41" i="145"/>
  <c r="B42" i="146"/>
  <c r="C41" i="146"/>
  <c r="C41" i="149"/>
  <c r="B42" i="149"/>
  <c r="C42" i="148"/>
  <c r="B43" i="148"/>
  <c r="B43" i="147"/>
  <c r="C42" i="147"/>
  <c r="B43" i="145"/>
  <c r="C42" i="145"/>
  <c r="B43" i="146"/>
  <c r="C42" i="146"/>
  <c r="B43" i="149"/>
  <c r="C42" i="149"/>
  <c r="B44" i="148"/>
  <c r="C43" i="148"/>
  <c r="B44" i="147"/>
  <c r="C43" i="147"/>
  <c r="B44" i="145"/>
  <c r="C43" i="145"/>
  <c r="B44" i="146"/>
  <c r="C43" i="146"/>
  <c r="B44" i="149"/>
  <c r="C43" i="149"/>
  <c r="C44" i="148"/>
  <c r="B45" i="148"/>
  <c r="B45" i="147"/>
  <c r="C44" i="147"/>
  <c r="B45" i="145"/>
  <c r="C44" i="145"/>
  <c r="B45" i="146"/>
  <c r="C44" i="146"/>
  <c r="C44" i="149"/>
  <c r="B45" i="149"/>
  <c r="B46" i="148"/>
  <c r="C45" i="148"/>
  <c r="B46" i="147"/>
  <c r="C45" i="147"/>
  <c r="B46" i="145"/>
  <c r="C45" i="145"/>
  <c r="B46" i="146"/>
  <c r="C45" i="146"/>
  <c r="B46" i="149"/>
  <c r="C45" i="149"/>
  <c r="B47" i="148"/>
  <c r="C46" i="148"/>
  <c r="B47" i="147"/>
  <c r="C46" i="147"/>
  <c r="B47" i="145"/>
  <c r="C46" i="145"/>
  <c r="B47" i="146"/>
  <c r="C46" i="146"/>
  <c r="B47" i="149"/>
  <c r="C46" i="149"/>
  <c r="C47" i="148"/>
  <c r="B48" i="148"/>
  <c r="B48" i="147"/>
  <c r="C47" i="147"/>
  <c r="B48" i="145"/>
  <c r="C47" i="145"/>
  <c r="B48" i="146"/>
  <c r="C47" i="146"/>
  <c r="B48" i="149"/>
  <c r="C47" i="149"/>
  <c r="B49" i="148"/>
  <c r="C48" i="148"/>
  <c r="B49" i="147"/>
  <c r="C48" i="147"/>
  <c r="B49" i="145"/>
  <c r="C48" i="145"/>
  <c r="B49" i="146"/>
  <c r="C48" i="146"/>
  <c r="C48" i="149"/>
  <c r="B49" i="149"/>
  <c r="C49" i="148"/>
  <c r="B50" i="148"/>
  <c r="B50" i="147"/>
  <c r="C49" i="147"/>
  <c r="B50" i="145"/>
  <c r="C49" i="145"/>
  <c r="B50" i="146"/>
  <c r="C49" i="146"/>
  <c r="B50" i="149"/>
  <c r="C49" i="149"/>
  <c r="C50" i="148"/>
  <c r="B51" i="148"/>
  <c r="C50" i="147"/>
  <c r="B51" i="147"/>
  <c r="C50" i="145"/>
  <c r="B51" i="145"/>
  <c r="C50" i="146"/>
  <c r="B51" i="146"/>
  <c r="C50" i="149"/>
  <c r="B51" i="149"/>
  <c r="B52" i="148"/>
  <c r="C51" i="148"/>
  <c r="B52" i="147"/>
  <c r="C51" i="147"/>
  <c r="B52" i="145"/>
  <c r="C51" i="145"/>
  <c r="C51" i="146"/>
  <c r="B52" i="146"/>
  <c r="B52" i="149"/>
  <c r="C51" i="149"/>
  <c r="C52" i="148"/>
  <c r="B53" i="148"/>
  <c r="B53" i="147"/>
  <c r="C52" i="147"/>
  <c r="B53" i="145"/>
  <c r="C52" i="145"/>
  <c r="B53" i="146"/>
  <c r="C52" i="146"/>
  <c r="B53" i="149"/>
  <c r="C52" i="149"/>
  <c r="B54" i="148"/>
  <c r="C53" i="148"/>
  <c r="C53" i="147"/>
  <c r="B54" i="147"/>
  <c r="B54" i="145"/>
  <c r="C53" i="145"/>
  <c r="B54" i="146"/>
  <c r="C53" i="146"/>
  <c r="B54" i="149"/>
  <c r="C53" i="149"/>
  <c r="B55" i="148"/>
  <c r="C54" i="148"/>
  <c r="B55" i="147"/>
  <c r="C54" i="147"/>
  <c r="B55" i="145"/>
  <c r="C54" i="145"/>
  <c r="B55" i="146"/>
  <c r="C54" i="146"/>
  <c r="B55" i="149"/>
  <c r="C54" i="149"/>
  <c r="B56" i="148"/>
  <c r="C55" i="148"/>
  <c r="B56" i="147"/>
  <c r="C55" i="147"/>
  <c r="B56" i="145"/>
  <c r="C55" i="145"/>
  <c r="B56" i="146"/>
  <c r="C55" i="146"/>
  <c r="C55" i="149"/>
  <c r="B56" i="149"/>
  <c r="C56" i="148"/>
  <c r="B57" i="148"/>
  <c r="B57" i="147"/>
  <c r="C56" i="147"/>
  <c r="B57" i="145"/>
  <c r="C56" i="145"/>
  <c r="B57" i="146"/>
  <c r="C56" i="146"/>
  <c r="B57" i="149"/>
  <c r="C56" i="149"/>
  <c r="B58" i="148"/>
  <c r="C57" i="148"/>
  <c r="B58" i="147"/>
  <c r="C57" i="147"/>
  <c r="B58" i="145"/>
  <c r="C57" i="145"/>
  <c r="B58" i="146"/>
  <c r="C57" i="146"/>
  <c r="B58" i="149"/>
  <c r="C57" i="149"/>
  <c r="C58" i="148"/>
  <c r="B59" i="148"/>
  <c r="B59" i="147"/>
  <c r="C58" i="147"/>
  <c r="B59" i="145"/>
  <c r="C58" i="145"/>
  <c r="B59" i="146"/>
  <c r="C58" i="146"/>
  <c r="B59" i="149"/>
  <c r="C58" i="149"/>
  <c r="C59" i="148"/>
  <c r="B60" i="148"/>
  <c r="C59" i="147"/>
  <c r="B60" i="147"/>
  <c r="C59" i="145"/>
  <c r="B60" i="145"/>
  <c r="C59" i="146"/>
  <c r="B60" i="146"/>
  <c r="C59" i="149"/>
  <c r="B60" i="149"/>
  <c r="B61" i="148"/>
  <c r="C60" i="148"/>
  <c r="C60" i="147"/>
  <c r="B61" i="147"/>
  <c r="B61" i="145"/>
  <c r="C60" i="145"/>
  <c r="C60" i="146"/>
  <c r="B61" i="146"/>
  <c r="B61" i="149"/>
  <c r="C60" i="149"/>
  <c r="C61" i="148"/>
  <c r="B62" i="148"/>
  <c r="B62" i="147"/>
  <c r="C61" i="147"/>
  <c r="B62" i="145"/>
  <c r="C61" i="145"/>
  <c r="B62" i="146"/>
  <c r="C61" i="146"/>
  <c r="B62" i="149"/>
  <c r="C61" i="149"/>
  <c r="B63" i="148"/>
  <c r="C62" i="148"/>
  <c r="C62" i="147"/>
  <c r="B63" i="147"/>
  <c r="B63" i="145"/>
  <c r="C62" i="145"/>
  <c r="B63" i="146"/>
  <c r="C62" i="146"/>
  <c r="B63" i="149"/>
  <c r="C62" i="149"/>
  <c r="C63" i="148"/>
  <c r="B64" i="148"/>
  <c r="C63" i="147"/>
  <c r="B64" i="147"/>
  <c r="C63" i="145"/>
  <c r="B64" i="145"/>
  <c r="C63" i="146"/>
  <c r="B64" i="146"/>
  <c r="C63" i="149"/>
  <c r="B64" i="149"/>
  <c r="B65" i="148"/>
  <c r="C64" i="148"/>
  <c r="B65" i="147"/>
  <c r="C64" i="147"/>
  <c r="B65" i="145"/>
  <c r="C64" i="145"/>
  <c r="C64" i="146"/>
  <c r="B65" i="146"/>
  <c r="B65" i="149"/>
  <c r="C64" i="149"/>
  <c r="C65" i="148"/>
  <c r="B66" i="148"/>
  <c r="B66" i="147"/>
  <c r="C65" i="147"/>
  <c r="B66" i="145"/>
  <c r="C65" i="145"/>
  <c r="B66" i="146"/>
  <c r="C65" i="146"/>
  <c r="B66" i="149"/>
  <c r="C65" i="149"/>
  <c r="B67" i="148"/>
  <c r="C66" i="148"/>
  <c r="B67" i="147"/>
  <c r="C66" i="147"/>
  <c r="B67" i="145"/>
  <c r="C66" i="145"/>
  <c r="B67" i="146"/>
  <c r="C66" i="146"/>
  <c r="C66" i="149"/>
  <c r="B67" i="149"/>
  <c r="B68" i="148"/>
  <c r="C67" i="148"/>
  <c r="B68" i="147"/>
  <c r="C67" i="147"/>
  <c r="B68" i="145"/>
  <c r="C67" i="145"/>
  <c r="B68" i="146"/>
  <c r="C67" i="146"/>
  <c r="B68" i="149"/>
  <c r="C67" i="149"/>
  <c r="C68" i="148"/>
  <c r="B69" i="148"/>
  <c r="C68" i="147"/>
  <c r="B69" i="147"/>
  <c r="C68" i="145"/>
  <c r="B69" i="145"/>
  <c r="C68" i="146"/>
  <c r="B69" i="146"/>
  <c r="C68" i="149"/>
  <c r="B69" i="149"/>
  <c r="C69" i="148"/>
  <c r="B70" i="148"/>
  <c r="B70" i="147"/>
  <c r="C69" i="147"/>
  <c r="B70" i="145"/>
  <c r="C69" i="145"/>
  <c r="B70" i="146"/>
  <c r="C69" i="146"/>
  <c r="B70" i="149"/>
  <c r="C69" i="149"/>
  <c r="B71" i="148"/>
  <c r="C70" i="148"/>
  <c r="B71" i="147"/>
  <c r="C70" i="147"/>
  <c r="B71" i="145"/>
  <c r="C70" i="145"/>
  <c r="B71" i="146"/>
  <c r="C70" i="146"/>
  <c r="C70" i="149"/>
  <c r="B71" i="149"/>
  <c r="C71" i="148"/>
  <c r="B76" i="148"/>
  <c r="B76" i="147"/>
  <c r="C71" i="147"/>
  <c r="B76" i="145"/>
  <c r="C71" i="145"/>
  <c r="B76" i="146"/>
  <c r="C71" i="146"/>
  <c r="B76" i="149"/>
  <c r="C71" i="149"/>
  <c r="B77" i="148"/>
  <c r="C76" i="148"/>
  <c r="B77" i="147"/>
  <c r="C76" i="147"/>
  <c r="B77" i="145"/>
  <c r="C76" i="145"/>
  <c r="B77" i="146"/>
  <c r="C76" i="146"/>
  <c r="B77" i="149"/>
  <c r="C76" i="149"/>
  <c r="B78" i="148"/>
  <c r="C77" i="148"/>
  <c r="B78" i="147"/>
  <c r="C77" i="147"/>
  <c r="B78" i="145"/>
  <c r="C77" i="145"/>
  <c r="B78" i="146"/>
  <c r="C77" i="146"/>
  <c r="B78" i="149"/>
  <c r="C77" i="149"/>
  <c r="C78" i="148"/>
  <c r="B79" i="148"/>
  <c r="B79" i="147"/>
  <c r="C78" i="147"/>
  <c r="B79" i="145"/>
  <c r="C78" i="145"/>
  <c r="B79" i="146"/>
  <c r="C78" i="146"/>
  <c r="B79" i="149"/>
  <c r="C78" i="149"/>
  <c r="B80" i="148"/>
  <c r="C79" i="148"/>
  <c r="C79" i="147"/>
  <c r="B80" i="147"/>
  <c r="B80" i="145"/>
  <c r="C79" i="145"/>
  <c r="B80" i="146"/>
  <c r="C79" i="146"/>
  <c r="B80" i="149"/>
  <c r="C79" i="149"/>
  <c r="B81" i="148"/>
  <c r="C80" i="148"/>
  <c r="B81" i="147"/>
  <c r="C80" i="147"/>
  <c r="B81" i="145"/>
  <c r="C80" i="145"/>
  <c r="B81" i="146"/>
  <c r="C80" i="146"/>
  <c r="B81" i="149"/>
  <c r="C80" i="149"/>
  <c r="B82" i="148"/>
  <c r="C81" i="148"/>
  <c r="C81" i="147"/>
  <c r="B82" i="147"/>
  <c r="B82" i="145"/>
  <c r="C81" i="145"/>
  <c r="B82" i="146"/>
  <c r="C81" i="146"/>
  <c r="B82" i="149"/>
  <c r="C81" i="149"/>
  <c r="C82" i="148"/>
  <c r="B83" i="148"/>
  <c r="B83" i="147"/>
  <c r="C82" i="147"/>
  <c r="B83" i="145"/>
  <c r="C82" i="145"/>
  <c r="B83" i="146"/>
  <c r="C82" i="146"/>
  <c r="B83" i="149"/>
  <c r="C82" i="149"/>
  <c r="B84" i="148"/>
  <c r="C83" i="148"/>
  <c r="B84" i="147"/>
  <c r="C83" i="147"/>
  <c r="B84" i="145"/>
  <c r="C83" i="145"/>
  <c r="B84" i="146"/>
  <c r="C83" i="146"/>
  <c r="C83" i="149"/>
  <c r="B84" i="149"/>
  <c r="B85" i="148"/>
  <c r="C84" i="148"/>
  <c r="C84" i="147"/>
  <c r="B85" i="147"/>
  <c r="B85" i="145"/>
  <c r="C84" i="145"/>
  <c r="B85" i="146"/>
  <c r="C84" i="146"/>
  <c r="B85" i="149"/>
  <c r="C84" i="149"/>
  <c r="C85" i="148"/>
  <c r="B86" i="148"/>
  <c r="C85" i="147"/>
  <c r="B86" i="147"/>
  <c r="C85" i="145"/>
  <c r="B86" i="145"/>
  <c r="C85" i="146"/>
  <c r="B86" i="146"/>
  <c r="C85" i="149"/>
  <c r="B86" i="149"/>
  <c r="B87" i="148"/>
  <c r="C86" i="148"/>
  <c r="C86" i="147"/>
  <c r="B87" i="147"/>
  <c r="B87" i="145"/>
  <c r="C86" i="145"/>
  <c r="C86" i="146"/>
  <c r="B87" i="146"/>
  <c r="B87" i="149"/>
  <c r="C86" i="149"/>
  <c r="B88" i="148"/>
  <c r="C87" i="148"/>
  <c r="B88" i="147"/>
  <c r="C87" i="147"/>
  <c r="B88" i="145"/>
  <c r="C87" i="145"/>
  <c r="B88" i="146"/>
  <c r="C87" i="146"/>
  <c r="B88" i="149"/>
  <c r="C87" i="149"/>
  <c r="C88" i="148"/>
  <c r="B89" i="148"/>
  <c r="C88" i="147"/>
  <c r="B89" i="147"/>
  <c r="B89" i="145"/>
  <c r="C88" i="145"/>
  <c r="B89" i="146"/>
  <c r="C88" i="146"/>
  <c r="B89" i="149"/>
  <c r="C88" i="149"/>
  <c r="B90" i="148"/>
  <c r="C89" i="148"/>
  <c r="B90" i="147"/>
  <c r="C89" i="147"/>
  <c r="B90" i="145"/>
  <c r="C89" i="145"/>
  <c r="B90" i="146"/>
  <c r="C89" i="146"/>
  <c r="B90" i="149"/>
  <c r="C89" i="149"/>
  <c r="B91" i="148"/>
  <c r="C90" i="148"/>
  <c r="C90" i="147"/>
  <c r="B91" i="147"/>
  <c r="B91" i="145"/>
  <c r="C90" i="145"/>
  <c r="B91" i="146"/>
  <c r="C90" i="146"/>
  <c r="B91" i="149"/>
  <c r="C90" i="149"/>
  <c r="C91" i="148"/>
  <c r="B92" i="148"/>
  <c r="B92" i="147"/>
  <c r="C91" i="147"/>
  <c r="B92" i="145"/>
  <c r="C91" i="145"/>
  <c r="B92" i="146"/>
  <c r="C91" i="146"/>
  <c r="B92" i="149"/>
  <c r="C91" i="149"/>
  <c r="B93" i="148"/>
  <c r="C92" i="148"/>
  <c r="B93" i="147"/>
  <c r="C92" i="147"/>
  <c r="B93" i="145"/>
  <c r="C92" i="145"/>
  <c r="B93" i="146"/>
  <c r="C92" i="146"/>
  <c r="C92" i="149"/>
  <c r="B93" i="149"/>
  <c r="C93" i="148"/>
  <c r="B94" i="148"/>
  <c r="B94" i="147"/>
  <c r="C93" i="147"/>
  <c r="B94" i="145"/>
  <c r="C93" i="145"/>
  <c r="B94" i="146"/>
  <c r="C93" i="146"/>
  <c r="C93" i="149"/>
  <c r="B94" i="149"/>
  <c r="C94" i="148"/>
  <c r="B95" i="148"/>
  <c r="C94" i="147"/>
  <c r="B95" i="147"/>
  <c r="C94" i="145"/>
  <c r="B95" i="145"/>
  <c r="C94" i="146"/>
  <c r="B95" i="146"/>
  <c r="C94" i="149"/>
  <c r="B95" i="149"/>
  <c r="C95" i="148"/>
  <c r="B96" i="148"/>
  <c r="B96" i="147"/>
  <c r="C95" i="147"/>
  <c r="B96" i="145"/>
  <c r="C95" i="145"/>
  <c r="B96" i="146"/>
  <c r="C95" i="146"/>
  <c r="B96" i="149"/>
  <c r="C95" i="149"/>
  <c r="B97" i="148"/>
  <c r="C96" i="148"/>
  <c r="B97" i="147"/>
  <c r="C96" i="147"/>
  <c r="B97" i="145"/>
  <c r="C96" i="145"/>
  <c r="B97" i="146"/>
  <c r="C96" i="146"/>
  <c r="C96" i="149"/>
  <c r="B97" i="149"/>
  <c r="B98" i="148"/>
  <c r="C97" i="148"/>
  <c r="C97" i="147"/>
  <c r="B98" i="147"/>
  <c r="B98" i="145"/>
  <c r="C97" i="145"/>
  <c r="B98" i="146"/>
  <c r="C97" i="146"/>
  <c r="B98" i="149"/>
  <c r="C97" i="149"/>
  <c r="B99" i="148"/>
  <c r="C98" i="148"/>
  <c r="B99" i="147"/>
  <c r="C98" i="147"/>
  <c r="B99" i="145"/>
  <c r="C98" i="145"/>
  <c r="B99" i="146"/>
  <c r="C98" i="146"/>
  <c r="B99" i="149"/>
  <c r="C98" i="149"/>
  <c r="B100" i="148"/>
  <c r="C99" i="148"/>
  <c r="B100" i="147"/>
  <c r="C99" i="147"/>
  <c r="B100" i="145"/>
  <c r="C99" i="145"/>
  <c r="B100" i="146"/>
  <c r="C99" i="146"/>
  <c r="B100" i="149"/>
  <c r="C99" i="149"/>
  <c r="C100" i="148"/>
  <c r="B101" i="148"/>
  <c r="B101" i="147"/>
  <c r="C100" i="147"/>
  <c r="B101" i="145"/>
  <c r="C100" i="145"/>
  <c r="B101" i="146"/>
  <c r="C100" i="146"/>
  <c r="B101" i="149"/>
  <c r="C100" i="149"/>
  <c r="B102" i="148"/>
  <c r="C101" i="148"/>
  <c r="C101" i="147"/>
  <c r="B102" i="147"/>
  <c r="B102" i="145"/>
  <c r="C101" i="145"/>
  <c r="B102" i="146"/>
  <c r="C101" i="146"/>
  <c r="B102" i="149"/>
  <c r="C101" i="149"/>
  <c r="B103" i="148"/>
  <c r="C102" i="148"/>
  <c r="B103" i="147"/>
  <c r="C102" i="147"/>
  <c r="B103" i="145"/>
  <c r="C102" i="145"/>
  <c r="B103" i="146"/>
  <c r="C102" i="146"/>
  <c r="B103" i="149"/>
  <c r="C102" i="149"/>
  <c r="C103" i="148"/>
  <c r="B104" i="148"/>
  <c r="B104" i="147"/>
  <c r="C103" i="147"/>
  <c r="B104" i="145"/>
  <c r="C103" i="145"/>
  <c r="B104" i="146"/>
  <c r="C103" i="146"/>
  <c r="B104" i="149"/>
  <c r="C103" i="149"/>
  <c r="B105" i="148"/>
  <c r="C104" i="148"/>
  <c r="B105" i="147"/>
  <c r="C104" i="147"/>
  <c r="B105" i="145"/>
  <c r="C104" i="145"/>
  <c r="B105" i="146"/>
  <c r="C104" i="146"/>
  <c r="B105" i="149"/>
  <c r="C104" i="149"/>
  <c r="B110" i="148"/>
  <c r="C105" i="148"/>
  <c r="B110" i="147"/>
  <c r="C105" i="147"/>
  <c r="B110" i="145"/>
  <c r="C105" i="145"/>
  <c r="B110" i="146"/>
  <c r="C105" i="146"/>
  <c r="B110" i="149"/>
  <c r="C105" i="149"/>
  <c r="C110" i="148"/>
  <c r="B111" i="148"/>
  <c r="C110" i="147"/>
  <c r="B111" i="147"/>
  <c r="B111" i="145"/>
  <c r="C110" i="145"/>
  <c r="B111" i="146"/>
  <c r="C110" i="146"/>
  <c r="B111" i="149"/>
  <c r="C110" i="149"/>
  <c r="C111" i="148"/>
  <c r="B112" i="148"/>
  <c r="C111" i="147"/>
  <c r="B112" i="147"/>
  <c r="C111" i="145"/>
  <c r="B112" i="145"/>
  <c r="C111" i="146"/>
  <c r="B112" i="146"/>
  <c r="C111" i="149"/>
  <c r="B112" i="149"/>
  <c r="B113" i="148"/>
  <c r="C112" i="148"/>
  <c r="B113" i="147"/>
  <c r="C112" i="147"/>
  <c r="B113" i="145"/>
  <c r="C112" i="145"/>
  <c r="C112" i="146"/>
  <c r="B113" i="146"/>
  <c r="B113" i="149"/>
  <c r="C112" i="149"/>
  <c r="C113" i="148"/>
  <c r="B114" i="148"/>
  <c r="B114" i="147"/>
  <c r="C113" i="147"/>
  <c r="B114" i="145"/>
  <c r="C113" i="145"/>
  <c r="B114" i="146"/>
  <c r="C113" i="146"/>
  <c r="B114" i="149"/>
  <c r="C113" i="149"/>
  <c r="B115" i="148"/>
  <c r="C114" i="148"/>
  <c r="C114" i="147"/>
  <c r="B115" i="147"/>
  <c r="B115" i="145"/>
  <c r="C114" i="145"/>
  <c r="B115" i="146"/>
  <c r="C114" i="146"/>
  <c r="B115" i="149"/>
  <c r="C114" i="149"/>
  <c r="B116" i="148"/>
  <c r="C115" i="148"/>
  <c r="B116" i="147"/>
  <c r="C115" i="147"/>
  <c r="B116" i="145"/>
  <c r="C115" i="145"/>
  <c r="B116" i="146"/>
  <c r="C115" i="146"/>
  <c r="B116" i="149"/>
  <c r="C115" i="149"/>
  <c r="C116" i="148"/>
  <c r="B117" i="148"/>
  <c r="C116" i="147"/>
  <c r="B117" i="147"/>
  <c r="C116" i="145"/>
  <c r="B117" i="145"/>
  <c r="C116" i="146"/>
  <c r="B117" i="146"/>
  <c r="C116" i="149"/>
  <c r="B117" i="149"/>
  <c r="C117" i="148"/>
  <c r="B118" i="148"/>
  <c r="B118" i="147"/>
  <c r="C117" i="147"/>
  <c r="B118" i="145"/>
  <c r="C117" i="145"/>
  <c r="B118" i="146"/>
  <c r="C117" i="146"/>
  <c r="C117" i="149"/>
  <c r="B118" i="149"/>
  <c r="B119" i="148"/>
  <c r="C118" i="148"/>
  <c r="B119" i="147"/>
  <c r="C118" i="147"/>
  <c r="B119" i="145"/>
  <c r="C118" i="145"/>
  <c r="B119" i="146"/>
  <c r="C118" i="146"/>
  <c r="C118" i="149"/>
  <c r="B119" i="149"/>
  <c r="B120" i="148"/>
  <c r="C119" i="148"/>
  <c r="B120" i="147"/>
  <c r="C119" i="147"/>
  <c r="B120" i="145"/>
  <c r="C119" i="145"/>
  <c r="B120" i="146"/>
  <c r="C119" i="146"/>
  <c r="B120" i="149"/>
  <c r="C119" i="149"/>
  <c r="C120" i="148"/>
  <c r="B121" i="148"/>
  <c r="C120" i="147"/>
  <c r="B121" i="147"/>
  <c r="C120" i="145"/>
  <c r="B121" i="145"/>
  <c r="C120" i="146"/>
  <c r="B121" i="146"/>
  <c r="C120" i="149"/>
  <c r="B121" i="149"/>
  <c r="B122" i="148"/>
  <c r="C121" i="148"/>
  <c r="B122" i="147"/>
  <c r="C121" i="147"/>
  <c r="B122" i="145"/>
  <c r="C121" i="145"/>
  <c r="B122" i="146"/>
  <c r="C121" i="146"/>
  <c r="B122" i="149"/>
  <c r="C121" i="149"/>
  <c r="B123" i="148"/>
  <c r="C122" i="148"/>
  <c r="B123" i="147"/>
  <c r="C122" i="147"/>
  <c r="B123" i="145"/>
  <c r="C122" i="145"/>
  <c r="B123" i="146"/>
  <c r="C122" i="146"/>
  <c r="B123" i="149"/>
  <c r="C122" i="149"/>
  <c r="B124" i="148"/>
  <c r="C123" i="148"/>
  <c r="C123" i="147"/>
  <c r="B124" i="147"/>
  <c r="B124" i="145"/>
  <c r="C123" i="145"/>
  <c r="B124" i="146"/>
  <c r="C123" i="146"/>
  <c r="B124" i="149"/>
  <c r="C123" i="149"/>
  <c r="B125" i="148"/>
  <c r="C124" i="148"/>
  <c r="B125" i="147"/>
  <c r="C124" i="147"/>
  <c r="B125" i="145"/>
  <c r="C124" i="145"/>
  <c r="B125" i="146"/>
  <c r="C124" i="146"/>
  <c r="B125" i="149"/>
  <c r="C124" i="149"/>
  <c r="B126" i="148"/>
  <c r="C125" i="148"/>
  <c r="C125" i="147"/>
  <c r="B126" i="147"/>
  <c r="B126" i="145"/>
  <c r="C125" i="145"/>
  <c r="B126" i="146"/>
  <c r="C125" i="146"/>
  <c r="C125" i="149"/>
  <c r="B126" i="149"/>
  <c r="C126" i="148"/>
  <c r="B127" i="148"/>
  <c r="C126" i="147"/>
  <c r="B127" i="147"/>
  <c r="B127" i="145"/>
  <c r="C126" i="145"/>
  <c r="B127" i="146"/>
  <c r="C126" i="146"/>
  <c r="B127" i="149"/>
  <c r="C126" i="149"/>
  <c r="B128" i="148"/>
  <c r="C127" i="148"/>
  <c r="C127" i="147"/>
  <c r="B128" i="147"/>
  <c r="B128" i="145"/>
  <c r="C127" i="145"/>
  <c r="B128" i="146"/>
  <c r="C127" i="146"/>
  <c r="B128" i="149"/>
  <c r="C127" i="149"/>
  <c r="B129" i="148"/>
  <c r="C128" i="148"/>
  <c r="B129" i="147"/>
  <c r="C128" i="147"/>
  <c r="B129" i="145"/>
  <c r="C128" i="145"/>
  <c r="C128" i="146"/>
  <c r="B129" i="146"/>
  <c r="B129" i="149"/>
  <c r="C128" i="149"/>
  <c r="C129" i="148"/>
  <c r="B130" i="148"/>
  <c r="C129" i="147"/>
  <c r="B130" i="147"/>
  <c r="C129" i="145"/>
  <c r="B130" i="145"/>
  <c r="C129" i="146"/>
  <c r="B130" i="146"/>
  <c r="C129" i="149"/>
  <c r="B130" i="149"/>
  <c r="B131" i="148"/>
  <c r="C130" i="148"/>
  <c r="B131" i="147"/>
  <c r="C130" i="147"/>
  <c r="B131" i="145"/>
  <c r="C130" i="145"/>
  <c r="C130" i="146"/>
  <c r="B131" i="146"/>
  <c r="B131" i="149"/>
  <c r="C130" i="149"/>
  <c r="C131" i="148"/>
  <c r="B132" i="148"/>
  <c r="C131" i="147"/>
  <c r="B132" i="147"/>
  <c r="B132" i="145"/>
  <c r="C131" i="145"/>
  <c r="B132" i="146"/>
  <c r="C131" i="146"/>
  <c r="B132" i="149"/>
  <c r="C131" i="149"/>
  <c r="B133" i="148"/>
  <c r="C132" i="148"/>
  <c r="C132" i="147"/>
  <c r="B133" i="147"/>
  <c r="B133" i="145"/>
  <c r="C132" i="145"/>
  <c r="B133" i="146"/>
  <c r="C132" i="146"/>
  <c r="B133" i="149"/>
  <c r="C132" i="149"/>
  <c r="B134" i="148"/>
  <c r="C133" i="148"/>
  <c r="B134" i="147"/>
  <c r="C133" i="147"/>
  <c r="B134" i="145"/>
  <c r="C133" i="145"/>
  <c r="B134" i="146"/>
  <c r="C133" i="146"/>
  <c r="B134" i="149"/>
  <c r="C133" i="149"/>
  <c r="B135" i="148"/>
  <c r="C134" i="148"/>
  <c r="B135" i="147"/>
  <c r="C134" i="147"/>
  <c r="B135" i="145"/>
  <c r="C134" i="145"/>
  <c r="B135" i="146"/>
  <c r="C134" i="146"/>
  <c r="B135" i="149"/>
  <c r="C134" i="149"/>
  <c r="C135" i="148"/>
  <c r="B136" i="148"/>
  <c r="C135" i="147"/>
  <c r="B136" i="147"/>
  <c r="B136" i="145"/>
  <c r="C135" i="145"/>
  <c r="B136" i="146"/>
  <c r="C135" i="146"/>
  <c r="B136" i="149"/>
  <c r="C135" i="149"/>
  <c r="C136" i="148"/>
  <c r="B137" i="148"/>
  <c r="B137" i="147"/>
  <c r="C136" i="147"/>
  <c r="B137" i="145"/>
  <c r="C136" i="145"/>
  <c r="B137" i="146"/>
  <c r="C136" i="146"/>
  <c r="C136" i="149"/>
  <c r="B137" i="149"/>
  <c r="B138" i="148"/>
  <c r="C137" i="148"/>
  <c r="C137" i="147"/>
  <c r="B138" i="147"/>
  <c r="B138" i="145"/>
  <c r="C137" i="145"/>
  <c r="B138" i="146"/>
  <c r="C137" i="146"/>
  <c r="B138" i="149"/>
  <c r="C137" i="149"/>
  <c r="C138" i="148"/>
  <c r="B139" i="148"/>
  <c r="C138" i="147"/>
  <c r="B139" i="147"/>
  <c r="C138" i="145"/>
  <c r="B139" i="145"/>
  <c r="C138" i="146"/>
  <c r="B139" i="146"/>
  <c r="C138" i="149"/>
  <c r="B139" i="149"/>
  <c r="B140" i="148"/>
  <c r="C139" i="148"/>
  <c r="B140" i="147"/>
  <c r="C139" i="147"/>
  <c r="B140" i="145"/>
  <c r="C139" i="145"/>
  <c r="C139" i="146"/>
  <c r="B140" i="146"/>
  <c r="C139" i="149"/>
  <c r="B140" i="149"/>
  <c r="B145" i="148"/>
  <c r="C140" i="148"/>
  <c r="B145" i="147"/>
  <c r="C140" i="147"/>
  <c r="B145" i="145"/>
  <c r="C140" i="145"/>
  <c r="B145" i="146"/>
  <c r="C140" i="146"/>
  <c r="B145" i="149"/>
  <c r="C140" i="149"/>
  <c r="C145" i="148"/>
  <c r="B146" i="148"/>
  <c r="C145" i="147"/>
  <c r="B146" i="147"/>
  <c r="B146" i="145"/>
  <c r="C145" i="145"/>
  <c r="B146" i="146"/>
  <c r="C145" i="146"/>
  <c r="B146" i="149"/>
  <c r="C145" i="149"/>
  <c r="B147" i="148"/>
  <c r="C146" i="148"/>
  <c r="B147" i="147"/>
  <c r="C146" i="147"/>
  <c r="B147" i="145"/>
  <c r="C146" i="145"/>
  <c r="B147" i="146"/>
  <c r="C146" i="146"/>
  <c r="B147" i="149"/>
  <c r="C146" i="149"/>
  <c r="B148" i="148"/>
  <c r="C147" i="148"/>
  <c r="B148" i="147"/>
  <c r="C147" i="147"/>
  <c r="B148" i="145"/>
  <c r="C147" i="145"/>
  <c r="B148" i="146"/>
  <c r="C147" i="146"/>
  <c r="B148" i="149"/>
  <c r="C147" i="149"/>
  <c r="C148" i="148"/>
  <c r="B149" i="148"/>
  <c r="B149" i="147"/>
  <c r="C148" i="147"/>
  <c r="B149" i="145"/>
  <c r="C148" i="145"/>
  <c r="B149" i="146"/>
  <c r="C148" i="146"/>
  <c r="B149" i="149"/>
  <c r="C148" i="149"/>
  <c r="B150" i="148"/>
  <c r="C149" i="148"/>
  <c r="B150" i="147"/>
  <c r="C149" i="147"/>
  <c r="B150" i="145"/>
  <c r="C149" i="145"/>
  <c r="B150" i="146"/>
  <c r="C149" i="146"/>
  <c r="C149" i="149"/>
  <c r="B150" i="149"/>
  <c r="B151" i="148"/>
  <c r="C150" i="148"/>
  <c r="B151" i="147"/>
  <c r="C150" i="147"/>
  <c r="B151" i="145"/>
  <c r="C150" i="145"/>
  <c r="B151" i="146"/>
  <c r="C150" i="146"/>
  <c r="B151" i="149"/>
  <c r="C150" i="149"/>
  <c r="C151" i="148"/>
  <c r="B152" i="148"/>
  <c r="C151" i="147"/>
  <c r="B152" i="147"/>
  <c r="C151" i="145"/>
  <c r="B152" i="145"/>
  <c r="C151" i="146"/>
  <c r="B152" i="146"/>
  <c r="C151" i="149"/>
  <c r="B152" i="149"/>
  <c r="C152" i="148"/>
  <c r="B153" i="148"/>
  <c r="B153" i="147"/>
  <c r="C152" i="147"/>
  <c r="B153" i="145"/>
  <c r="C152" i="145"/>
  <c r="B153" i="146"/>
  <c r="C152" i="146"/>
  <c r="B153" i="149"/>
  <c r="C152" i="149"/>
  <c r="B154" i="148"/>
  <c r="C153" i="148"/>
  <c r="B154" i="147"/>
  <c r="C153" i="147"/>
  <c r="B154" i="145"/>
  <c r="C153" i="145"/>
  <c r="B154" i="146"/>
  <c r="C153" i="146"/>
  <c r="C153" i="149"/>
  <c r="B154" i="149"/>
  <c r="B155" i="148"/>
  <c r="C154" i="148"/>
  <c r="C154" i="147"/>
  <c r="B155" i="147"/>
  <c r="B155" i="145"/>
  <c r="C154" i="145"/>
  <c r="B155" i="146"/>
  <c r="C154" i="146"/>
  <c r="B155" i="149"/>
  <c r="C154" i="149"/>
  <c r="B156" i="148"/>
  <c r="C155" i="148"/>
  <c r="B156" i="147"/>
  <c r="C155" i="147"/>
  <c r="B156" i="145"/>
  <c r="C155" i="145"/>
  <c r="B156" i="146"/>
  <c r="C155" i="146"/>
  <c r="B156" i="149"/>
  <c r="C155" i="149"/>
  <c r="C156" i="148"/>
  <c r="B157" i="148"/>
  <c r="C156" i="147"/>
  <c r="B157" i="147"/>
  <c r="C156" i="145"/>
  <c r="B157" i="145"/>
  <c r="C156" i="146"/>
  <c r="B157" i="146"/>
  <c r="C156" i="149"/>
  <c r="B157" i="149"/>
  <c r="C157" i="148"/>
  <c r="B158" i="148"/>
  <c r="B158" i="147"/>
  <c r="C157" i="147"/>
  <c r="B158" i="145"/>
  <c r="C157" i="145"/>
  <c r="B158" i="146"/>
  <c r="C157" i="146"/>
  <c r="B158" i="149"/>
  <c r="C157" i="149"/>
  <c r="B159" i="148"/>
  <c r="C158" i="148"/>
  <c r="B159" i="147"/>
  <c r="C158" i="147"/>
  <c r="B159" i="145"/>
  <c r="C158" i="145"/>
  <c r="B159" i="146"/>
  <c r="C158" i="146"/>
  <c r="C158" i="149"/>
  <c r="B159" i="149"/>
  <c r="B160" i="148"/>
  <c r="C159" i="148"/>
  <c r="B160" i="147"/>
  <c r="C159" i="147"/>
  <c r="B160" i="145"/>
  <c r="C159" i="145"/>
  <c r="B160" i="146"/>
  <c r="C159" i="146"/>
  <c r="B160" i="149"/>
  <c r="C159" i="149"/>
  <c r="C160" i="148"/>
  <c r="B161" i="148"/>
  <c r="C160" i="147"/>
  <c r="B161" i="147"/>
  <c r="C160" i="145"/>
  <c r="B161" i="145"/>
  <c r="C160" i="146"/>
  <c r="B161" i="146"/>
  <c r="C160" i="149"/>
  <c r="B161" i="149"/>
  <c r="B162" i="148"/>
  <c r="C161" i="148"/>
  <c r="B162" i="147"/>
  <c r="C161" i="147"/>
  <c r="B162" i="145"/>
  <c r="C161" i="145"/>
  <c r="C161" i="146"/>
  <c r="B162" i="146"/>
  <c r="C161" i="149"/>
  <c r="B162" i="149"/>
  <c r="C162" i="148"/>
  <c r="B163" i="148"/>
  <c r="B163" i="147"/>
  <c r="C162" i="147"/>
  <c r="B163" i="145"/>
  <c r="C162" i="145"/>
  <c r="B163" i="146"/>
  <c r="C162" i="146"/>
  <c r="B163" i="149"/>
  <c r="C162" i="149"/>
  <c r="B164" i="148"/>
  <c r="C163" i="148"/>
  <c r="C163" i="147"/>
  <c r="B164" i="147"/>
  <c r="B164" i="145"/>
  <c r="C163" i="145"/>
  <c r="B164" i="146"/>
  <c r="C163" i="146"/>
  <c r="B164" i="149"/>
  <c r="C163" i="149"/>
  <c r="B165" i="148"/>
  <c r="C164" i="148"/>
  <c r="B165" i="147"/>
  <c r="C164" i="147"/>
  <c r="B165" i="145"/>
  <c r="C164" i="145"/>
  <c r="B165" i="146"/>
  <c r="C164" i="146"/>
  <c r="B165" i="149"/>
  <c r="C164" i="149"/>
  <c r="B166" i="148"/>
  <c r="C165" i="148"/>
  <c r="B166" i="147"/>
  <c r="C165" i="147"/>
  <c r="B166" i="145"/>
  <c r="C165" i="145"/>
  <c r="B166" i="146"/>
  <c r="C165" i="146"/>
  <c r="C165" i="149"/>
  <c r="B166" i="149"/>
  <c r="C166" i="148"/>
  <c r="B167" i="148"/>
  <c r="C166" i="147"/>
  <c r="B167" i="147"/>
  <c r="B167" i="145"/>
  <c r="C166" i="145"/>
  <c r="B167" i="146"/>
  <c r="C166" i="146"/>
  <c r="B167" i="149"/>
  <c r="C166" i="149"/>
  <c r="B168" i="148"/>
  <c r="C167" i="148"/>
  <c r="B168" i="147"/>
  <c r="C167" i="147"/>
  <c r="B168" i="145"/>
  <c r="C167" i="145"/>
  <c r="B168" i="146"/>
  <c r="C167" i="146"/>
  <c r="B168" i="149"/>
  <c r="C167" i="149"/>
  <c r="C168" i="148"/>
  <c r="B169" i="148"/>
  <c r="B169" i="147"/>
  <c r="C168" i="147"/>
  <c r="B169" i="145"/>
  <c r="C168" i="145"/>
  <c r="B169" i="146"/>
  <c r="C168" i="146"/>
  <c r="C168" i="149"/>
  <c r="B169" i="149"/>
  <c r="C169" i="148"/>
  <c r="B170" i="148"/>
  <c r="C169" i="147"/>
  <c r="B170" i="147"/>
  <c r="C169" i="145"/>
  <c r="B170" i="145"/>
  <c r="C169" i="146"/>
  <c r="B170" i="146"/>
  <c r="C169" i="149"/>
  <c r="B170" i="149"/>
  <c r="B171" i="148"/>
  <c r="C170" i="148"/>
  <c r="B171" i="147"/>
  <c r="C170" i="147"/>
  <c r="B171" i="145"/>
  <c r="C170" i="145"/>
  <c r="B171" i="146"/>
  <c r="C170" i="146"/>
  <c r="B171" i="149"/>
  <c r="C170" i="149"/>
  <c r="B172" i="148"/>
  <c r="C171" i="148"/>
  <c r="B172" i="147"/>
  <c r="C171" i="147"/>
  <c r="B172" i="145"/>
  <c r="C171" i="145"/>
  <c r="C171" i="146"/>
  <c r="B172" i="146"/>
  <c r="B172" i="149"/>
  <c r="C171" i="149"/>
  <c r="B173" i="148"/>
  <c r="C172" i="148"/>
  <c r="B173" i="147"/>
  <c r="C172" i="147"/>
  <c r="B173" i="145"/>
  <c r="C172" i="145"/>
  <c r="B173" i="146"/>
  <c r="C172" i="146"/>
  <c r="B173" i="149"/>
  <c r="C172" i="149"/>
  <c r="C173" i="148"/>
  <c r="B174" i="148"/>
  <c r="C173" i="147"/>
  <c r="B174" i="147"/>
  <c r="C173" i="145"/>
  <c r="B174" i="145"/>
  <c r="C173" i="146"/>
  <c r="B174" i="146"/>
  <c r="C173" i="149"/>
  <c r="B174" i="149"/>
  <c r="B175" i="148"/>
  <c r="C174" i="148"/>
  <c r="B175" i="147"/>
  <c r="C174" i="147"/>
  <c r="B175" i="145"/>
  <c r="C174" i="145"/>
  <c r="C174" i="146"/>
  <c r="B175" i="146"/>
  <c r="B175" i="149"/>
  <c r="C174" i="149"/>
  <c r="C175" i="148"/>
  <c r="B180" i="148"/>
  <c r="C175" i="147"/>
  <c r="B180" i="147"/>
  <c r="B180" i="145"/>
  <c r="C175" i="145"/>
  <c r="B180" i="146"/>
  <c r="C175" i="146"/>
  <c r="C175" i="149"/>
  <c r="B180" i="149"/>
  <c r="B181" i="148"/>
  <c r="C180" i="148"/>
  <c r="B181" i="147"/>
  <c r="C180" i="147"/>
  <c r="B181" i="145"/>
  <c r="C180" i="145"/>
  <c r="B181" i="146"/>
  <c r="C180" i="146"/>
  <c r="C180" i="149"/>
  <c r="B181" i="149"/>
  <c r="C181" i="148"/>
  <c r="B182" i="148"/>
  <c r="B182" i="147"/>
  <c r="C181" i="147"/>
  <c r="B182" i="145"/>
  <c r="C181" i="145"/>
  <c r="B182" i="146"/>
  <c r="C181" i="146"/>
  <c r="C181" i="149"/>
  <c r="B182" i="149"/>
  <c r="C182" i="148"/>
  <c r="B183" i="148"/>
  <c r="C182" i="147"/>
  <c r="B183" i="147"/>
  <c r="C182" i="145"/>
  <c r="B183" i="145"/>
  <c r="C182" i="146"/>
  <c r="B183" i="146"/>
  <c r="C182" i="149"/>
  <c r="B183" i="149"/>
  <c r="C183" i="148"/>
  <c r="B184" i="148"/>
  <c r="B184" i="147"/>
  <c r="C183" i="147"/>
  <c r="B184" i="145"/>
  <c r="C183" i="145"/>
  <c r="B184" i="146"/>
  <c r="C183" i="146"/>
  <c r="B184" i="149"/>
  <c r="C183" i="149"/>
  <c r="B185" i="148"/>
  <c r="C184" i="148"/>
  <c r="B185" i="147"/>
  <c r="C184" i="147"/>
  <c r="B185" i="145"/>
  <c r="C184" i="145"/>
  <c r="B185" i="146"/>
  <c r="C184" i="146"/>
  <c r="C184" i="149"/>
  <c r="B185" i="149"/>
  <c r="C185" i="148"/>
  <c r="B186" i="148"/>
  <c r="B186" i="147"/>
  <c r="C185" i="147"/>
  <c r="B186" i="145"/>
  <c r="C185" i="145"/>
  <c r="B186" i="146"/>
  <c r="C185" i="146"/>
  <c r="C185" i="149"/>
  <c r="B186" i="149"/>
  <c r="B187" i="148"/>
  <c r="C186" i="148"/>
  <c r="B187" i="147"/>
  <c r="C186" i="147"/>
  <c r="B187" i="145"/>
  <c r="C186" i="145"/>
  <c r="B187" i="146"/>
  <c r="C186" i="146"/>
  <c r="B187" i="149"/>
  <c r="C186" i="149"/>
  <c r="B188" i="148"/>
  <c r="C187" i="148"/>
  <c r="B188" i="147"/>
  <c r="C187" i="147"/>
  <c r="B188" i="145"/>
  <c r="C187" i="145"/>
  <c r="B188" i="146"/>
  <c r="C187" i="146"/>
  <c r="C187" i="149"/>
  <c r="B188" i="149"/>
  <c r="C188" i="148"/>
  <c r="B189" i="148"/>
  <c r="C188" i="147"/>
  <c r="B189" i="147"/>
  <c r="B189" i="145"/>
  <c r="C188" i="145"/>
  <c r="B189" i="146"/>
  <c r="C188" i="146"/>
  <c r="B189" i="149"/>
  <c r="C188" i="149"/>
  <c r="B190" i="148"/>
  <c r="C189" i="148"/>
  <c r="C189" i="147"/>
  <c r="B190" i="147"/>
  <c r="B190" i="145"/>
  <c r="C189" i="145"/>
  <c r="B190" i="146"/>
  <c r="C189" i="146"/>
  <c r="B190" i="149"/>
  <c r="C189" i="149"/>
  <c r="B191" i="148"/>
  <c r="C190" i="148"/>
  <c r="B191" i="147"/>
  <c r="C190" i="147"/>
  <c r="B191" i="145"/>
  <c r="C190" i="145"/>
  <c r="B191" i="146"/>
  <c r="C190" i="146"/>
  <c r="B191" i="149"/>
  <c r="C190" i="149"/>
  <c r="B192" i="148"/>
  <c r="C191" i="148"/>
  <c r="B192" i="147"/>
  <c r="C191" i="147"/>
  <c r="B192" i="145"/>
  <c r="C191" i="145"/>
  <c r="B192" i="146"/>
  <c r="C191" i="146"/>
  <c r="C191" i="149"/>
  <c r="B192" i="149"/>
  <c r="C192" i="148"/>
  <c r="B193" i="148"/>
  <c r="C192" i="147"/>
  <c r="B193" i="147"/>
  <c r="B193" i="145"/>
  <c r="C192" i="145"/>
  <c r="B193" i="146"/>
  <c r="C192" i="146"/>
  <c r="B193" i="149"/>
  <c r="C192" i="149"/>
  <c r="B194" i="148"/>
  <c r="C193" i="148"/>
  <c r="B194" i="147"/>
  <c r="C193" i="147"/>
  <c r="B194" i="145"/>
  <c r="C193" i="145"/>
  <c r="B194" i="146"/>
  <c r="C193" i="146"/>
  <c r="C193" i="149"/>
  <c r="B194" i="149"/>
  <c r="B195" i="148"/>
  <c r="C194" i="148"/>
  <c r="C194" i="147"/>
  <c r="B195" i="147"/>
  <c r="B195" i="145"/>
  <c r="C194" i="145"/>
  <c r="B195" i="146"/>
  <c r="C194" i="146"/>
  <c r="B195" i="149"/>
  <c r="C194" i="149"/>
  <c r="B196" i="148"/>
  <c r="C195" i="148"/>
  <c r="B196" i="147"/>
  <c r="C195" i="147"/>
  <c r="B196" i="145"/>
  <c r="C195" i="145"/>
  <c r="B196" i="146"/>
  <c r="C195" i="146"/>
  <c r="B196" i="149"/>
  <c r="C195" i="149"/>
  <c r="B197" i="148"/>
  <c r="C196" i="148"/>
  <c r="B197" i="147"/>
  <c r="C196" i="147"/>
  <c r="B197" i="145"/>
  <c r="C196" i="145"/>
  <c r="B197" i="146"/>
  <c r="C196" i="146"/>
  <c r="B197" i="149"/>
  <c r="C196" i="149"/>
  <c r="C197" i="148"/>
  <c r="B198" i="148"/>
  <c r="C197" i="147"/>
  <c r="B198" i="147"/>
  <c r="B198" i="145"/>
  <c r="C197" i="145"/>
  <c r="B198" i="146"/>
  <c r="C197" i="146"/>
  <c r="B198" i="149"/>
  <c r="C197" i="149"/>
  <c r="B199" i="148"/>
  <c r="C198" i="148"/>
  <c r="C198" i="147"/>
  <c r="B199" i="147"/>
  <c r="B199" i="145"/>
  <c r="C198" i="145"/>
  <c r="B199" i="146"/>
  <c r="C198" i="146"/>
  <c r="B199" i="149"/>
  <c r="C198" i="149"/>
  <c r="B200" i="148"/>
  <c r="C199" i="148"/>
  <c r="C199" i="147"/>
  <c r="B200" i="147"/>
  <c r="B200" i="145"/>
  <c r="C199" i="145"/>
  <c r="B200" i="146"/>
  <c r="C199" i="146"/>
  <c r="B200" i="149"/>
  <c r="C199" i="149"/>
  <c r="C200" i="148"/>
  <c r="B201" i="148"/>
  <c r="C200" i="147"/>
  <c r="B201" i="147"/>
  <c r="C200" i="145"/>
  <c r="B201" i="145"/>
  <c r="C200" i="146"/>
  <c r="B201" i="146"/>
  <c r="C200" i="149"/>
  <c r="B201" i="149"/>
  <c r="B202" i="148"/>
  <c r="C201" i="148"/>
  <c r="B202" i="147"/>
  <c r="C201" i="147"/>
  <c r="B202" i="145"/>
  <c r="C201" i="145"/>
  <c r="C201" i="146"/>
  <c r="B202" i="146"/>
  <c r="C201" i="149"/>
  <c r="B202" i="149"/>
  <c r="B203" i="148"/>
  <c r="C202" i="148"/>
  <c r="B203" i="147"/>
  <c r="C202" i="147"/>
  <c r="B203" i="145"/>
  <c r="C202" i="145"/>
  <c r="B203" i="146"/>
  <c r="C202" i="146"/>
  <c r="B203" i="149"/>
  <c r="C202" i="149"/>
  <c r="B204" i="148"/>
  <c r="C203" i="148"/>
  <c r="C203" i="147"/>
  <c r="B204" i="147"/>
  <c r="B204" i="145"/>
  <c r="C203" i="145"/>
  <c r="B204" i="146"/>
  <c r="C203" i="146"/>
  <c r="B204" i="149"/>
  <c r="C203" i="149"/>
  <c r="B205" i="148"/>
  <c r="C204" i="148"/>
  <c r="B205" i="147"/>
  <c r="C204" i="147"/>
  <c r="B205" i="145"/>
  <c r="C204" i="145"/>
  <c r="B205" i="146"/>
  <c r="C204" i="146"/>
  <c r="B205" i="149"/>
  <c r="C204" i="149"/>
  <c r="B206" i="148"/>
  <c r="C205" i="148"/>
  <c r="B206" i="147"/>
  <c r="C205" i="147"/>
  <c r="B206" i="145"/>
  <c r="C205" i="145"/>
  <c r="B206" i="146"/>
  <c r="C205" i="146"/>
  <c r="B206" i="149"/>
  <c r="C205" i="149"/>
  <c r="C206" i="148"/>
  <c r="B207" i="148"/>
  <c r="C206" i="147"/>
  <c r="B207" i="147"/>
  <c r="B207" i="145"/>
  <c r="C206" i="145"/>
  <c r="B207" i="146"/>
  <c r="C206" i="146"/>
  <c r="B207" i="149"/>
  <c r="C206" i="149"/>
  <c r="B208" i="148"/>
  <c r="C207" i="148"/>
  <c r="B208" i="147"/>
  <c r="C207" i="147"/>
  <c r="B208" i="145"/>
  <c r="C207" i="145"/>
  <c r="B208" i="146"/>
  <c r="C207" i="146"/>
  <c r="C207" i="149"/>
  <c r="B208" i="149"/>
  <c r="C208" i="148"/>
  <c r="B209" i="148"/>
  <c r="C209" i="148"/>
  <c r="B209" i="147"/>
  <c r="C209" i="147"/>
  <c r="C208" i="147"/>
  <c r="B209" i="145"/>
  <c r="C209" i="145"/>
  <c r="C208" i="145"/>
  <c r="C208" i="146"/>
  <c r="B209" i="146"/>
  <c r="C209" i="146"/>
  <c r="B209" i="149"/>
  <c r="C209" i="149"/>
  <c r="C208" i="149"/>
  <c r="R23" i="144"/>
  <c r="R22" i="144"/>
  <c r="R21" i="144"/>
  <c r="R20" i="144"/>
  <c r="R19" i="144"/>
  <c r="R18" i="144"/>
  <c r="R17" i="144"/>
  <c r="R16" i="144"/>
  <c r="R15" i="144"/>
  <c r="R14" i="144"/>
  <c r="R13" i="144"/>
  <c r="R12" i="144"/>
  <c r="R11" i="144"/>
  <c r="R10" i="144"/>
  <c r="R9" i="144"/>
  <c r="R8" i="144"/>
  <c r="O8" i="144"/>
  <c r="O9" i="144"/>
  <c r="O10" i="144"/>
  <c r="O13" i="144"/>
  <c r="O14" i="144"/>
  <c r="O15" i="144"/>
  <c r="O16" i="144"/>
  <c r="O17" i="144"/>
  <c r="O20" i="144"/>
  <c r="O21" i="144"/>
  <c r="O22" i="144"/>
  <c r="O23" i="144"/>
  <c r="O24" i="144"/>
  <c r="O27" i="144"/>
  <c r="O28" i="144"/>
  <c r="O29" i="144"/>
  <c r="O30" i="144"/>
  <c r="O31" i="144"/>
  <c r="O34" i="144"/>
  <c r="O36" i="144"/>
  <c r="O41" i="144"/>
  <c r="O42" i="144"/>
  <c r="O47" i="144"/>
  <c r="O48" i="144"/>
  <c r="O49" i="144"/>
  <c r="O52" i="144"/>
  <c r="O53" i="144"/>
  <c r="O54" i="144"/>
  <c r="O55" i="144"/>
  <c r="O56" i="144"/>
  <c r="O59" i="144"/>
  <c r="O60" i="144"/>
  <c r="O61" i="144"/>
  <c r="O62" i="144"/>
  <c r="O63" i="144"/>
  <c r="O66" i="144"/>
  <c r="O67" i="144"/>
  <c r="O68" i="144"/>
  <c r="O69" i="144"/>
  <c r="O70" i="144"/>
  <c r="O77" i="144"/>
  <c r="O78" i="144"/>
  <c r="O79" i="144"/>
  <c r="O80" i="144"/>
  <c r="O81" i="144"/>
  <c r="O84" i="144"/>
  <c r="O85" i="144"/>
  <c r="O86" i="144"/>
  <c r="O87" i="144"/>
  <c r="O88" i="144"/>
  <c r="O91" i="144"/>
  <c r="O92" i="144"/>
  <c r="O93" i="144"/>
  <c r="O94" i="144"/>
  <c r="O95" i="144"/>
  <c r="O98" i="144"/>
  <c r="O99" i="144"/>
  <c r="O100" i="144"/>
  <c r="O101" i="144"/>
  <c r="O102" i="144"/>
  <c r="O105" i="144"/>
  <c r="O110" i="144"/>
  <c r="O111" i="144"/>
  <c r="O112" i="144"/>
  <c r="O113" i="144"/>
  <c r="O116" i="144"/>
  <c r="O117" i="144"/>
  <c r="O118" i="144"/>
  <c r="O119" i="144"/>
  <c r="O120" i="144"/>
  <c r="O123" i="144"/>
  <c r="O124" i="144"/>
  <c r="O125" i="144"/>
  <c r="O126" i="144"/>
  <c r="O127" i="144"/>
  <c r="O131" i="144"/>
  <c r="O132" i="144"/>
  <c r="O133" i="144"/>
  <c r="O134" i="144"/>
  <c r="O137" i="144"/>
  <c r="O138" i="144"/>
  <c r="O139" i="144"/>
  <c r="O140" i="144"/>
  <c r="O145" i="144"/>
  <c r="O148" i="144"/>
  <c r="O149" i="144"/>
  <c r="O150" i="144"/>
  <c r="O151" i="144"/>
  <c r="O152" i="144"/>
  <c r="O156" i="144"/>
  <c r="O157" i="144"/>
  <c r="O158" i="144"/>
  <c r="O159" i="144"/>
  <c r="O162" i="144"/>
  <c r="O163" i="144"/>
  <c r="O164" i="144"/>
  <c r="O165" i="144"/>
  <c r="O166" i="144"/>
  <c r="O169" i="144"/>
  <c r="O170" i="144"/>
  <c r="O171" i="144"/>
  <c r="O172" i="144"/>
  <c r="O173" i="144"/>
  <c r="O180" i="144"/>
  <c r="O181" i="144"/>
  <c r="O182" i="144"/>
  <c r="O183" i="144"/>
  <c r="O184" i="144"/>
  <c r="O187" i="144"/>
  <c r="O188" i="144"/>
  <c r="O189" i="144"/>
  <c r="O190" i="144"/>
  <c r="O191" i="144"/>
  <c r="O195" i="144"/>
  <c r="O196" i="144"/>
  <c r="O197" i="144"/>
  <c r="O198" i="144"/>
  <c r="O201" i="144"/>
  <c r="O203" i="144"/>
  <c r="O204" i="144"/>
  <c r="O205" i="144"/>
  <c r="O208" i="144"/>
  <c r="O209" i="144"/>
  <c r="B8" i="144"/>
  <c r="C7" i="144"/>
  <c r="B9" i="144"/>
  <c r="B10" i="144"/>
  <c r="C8" i="144"/>
  <c r="C10" i="144"/>
  <c r="B11" i="144"/>
  <c r="C9" i="144"/>
  <c r="B12" i="144"/>
  <c r="C11" i="144"/>
  <c r="B13" i="144"/>
  <c r="C12" i="144"/>
  <c r="B14" i="144"/>
  <c r="C13" i="144"/>
  <c r="B15" i="144"/>
  <c r="C14" i="144"/>
  <c r="B16" i="144"/>
  <c r="C15" i="144"/>
  <c r="B17" i="144"/>
  <c r="C16" i="144"/>
  <c r="B18" i="144"/>
  <c r="C17" i="144"/>
  <c r="C18" i="144"/>
  <c r="B19" i="144"/>
  <c r="B20" i="144"/>
  <c r="C19" i="144"/>
  <c r="C20" i="144"/>
  <c r="B21" i="144"/>
  <c r="B22" i="144"/>
  <c r="C21" i="144"/>
  <c r="B23" i="144"/>
  <c r="C22" i="144"/>
  <c r="C23" i="144"/>
  <c r="B24" i="144"/>
  <c r="B25" i="144"/>
  <c r="C24" i="144"/>
  <c r="B26" i="144"/>
  <c r="C25" i="144"/>
  <c r="B27" i="144"/>
  <c r="C26" i="144"/>
  <c r="B28" i="144"/>
  <c r="C27" i="144"/>
  <c r="B29" i="144"/>
  <c r="C28" i="144"/>
  <c r="B30" i="144"/>
  <c r="C29" i="144"/>
  <c r="B31" i="144"/>
  <c r="C30" i="144"/>
  <c r="B32" i="144"/>
  <c r="C31" i="144"/>
  <c r="B33" i="144"/>
  <c r="C32" i="144"/>
  <c r="B34" i="144"/>
  <c r="C33" i="144"/>
  <c r="B35" i="144"/>
  <c r="C34" i="144"/>
  <c r="B36" i="144"/>
  <c r="C35" i="144"/>
  <c r="B41" i="144"/>
  <c r="C36" i="144"/>
  <c r="B42" i="144"/>
  <c r="C41" i="144"/>
  <c r="B43" i="144"/>
  <c r="C42" i="144"/>
  <c r="B44" i="144"/>
  <c r="C43" i="144"/>
  <c r="B45" i="144"/>
  <c r="C44" i="144"/>
  <c r="B46" i="144"/>
  <c r="C45" i="144"/>
  <c r="B47" i="144"/>
  <c r="C46" i="144"/>
  <c r="B48" i="144"/>
  <c r="C47" i="144"/>
  <c r="B49" i="144"/>
  <c r="C48" i="144"/>
  <c r="B50" i="144"/>
  <c r="C49" i="144"/>
  <c r="C50" i="144"/>
  <c r="B51" i="144"/>
  <c r="B52" i="144"/>
  <c r="C51" i="144"/>
  <c r="B53" i="144"/>
  <c r="C52" i="144"/>
  <c r="B54" i="144"/>
  <c r="C53" i="144"/>
  <c r="B55" i="144"/>
  <c r="C54" i="144"/>
  <c r="B56" i="144"/>
  <c r="C55" i="144"/>
  <c r="B57" i="144"/>
  <c r="C56" i="144"/>
  <c r="B58" i="144"/>
  <c r="C57" i="144"/>
  <c r="B59" i="144"/>
  <c r="C58" i="144"/>
  <c r="C59" i="144"/>
  <c r="B60" i="144"/>
  <c r="B61" i="144"/>
  <c r="C60" i="144"/>
  <c r="B62" i="144"/>
  <c r="C61" i="144"/>
  <c r="B63" i="144"/>
  <c r="C62" i="144"/>
  <c r="C63" i="144"/>
  <c r="B64" i="144"/>
  <c r="B65" i="144"/>
  <c r="C64" i="144"/>
  <c r="B66" i="144"/>
  <c r="C65" i="144"/>
  <c r="B67" i="144"/>
  <c r="C66" i="144"/>
  <c r="B68" i="144"/>
  <c r="C67" i="144"/>
  <c r="C68" i="144"/>
  <c r="B69" i="144"/>
  <c r="B70" i="144"/>
  <c r="C69" i="144"/>
  <c r="B71" i="144"/>
  <c r="C70" i="144"/>
  <c r="B76" i="144"/>
  <c r="C71" i="144"/>
  <c r="B77" i="144"/>
  <c r="C76" i="144"/>
  <c r="B78" i="144"/>
  <c r="C77" i="144"/>
  <c r="B79" i="144"/>
  <c r="C78" i="144"/>
  <c r="B80" i="144"/>
  <c r="C79" i="144"/>
  <c r="B81" i="144"/>
  <c r="C80" i="144"/>
  <c r="B82" i="144"/>
  <c r="C81" i="144"/>
  <c r="B83" i="144"/>
  <c r="C82" i="144"/>
  <c r="B84" i="144"/>
  <c r="C83" i="144"/>
  <c r="B85" i="144"/>
  <c r="C84" i="144"/>
  <c r="C85" i="144"/>
  <c r="B86" i="144"/>
  <c r="B87" i="144"/>
  <c r="C86" i="144"/>
  <c r="B88" i="144"/>
  <c r="C87" i="144"/>
  <c r="B89" i="144"/>
  <c r="C88" i="144"/>
  <c r="B90" i="144"/>
  <c r="C89" i="144"/>
  <c r="B91" i="144"/>
  <c r="C90" i="144"/>
  <c r="B92" i="144"/>
  <c r="C91" i="144"/>
  <c r="B93" i="144"/>
  <c r="C92" i="144"/>
  <c r="B94" i="144"/>
  <c r="C93" i="144"/>
  <c r="C94" i="144"/>
  <c r="B95" i="144"/>
  <c r="B96" i="144"/>
  <c r="C95" i="144"/>
  <c r="B97" i="144"/>
  <c r="C96" i="144"/>
  <c r="B98" i="144"/>
  <c r="C97" i="144"/>
  <c r="B99" i="144"/>
  <c r="C98" i="144"/>
  <c r="B100" i="144"/>
  <c r="C99" i="144"/>
  <c r="B101" i="144"/>
  <c r="C100" i="144"/>
  <c r="B102" i="144"/>
  <c r="C101" i="144"/>
  <c r="B103" i="144"/>
  <c r="C102" i="144"/>
  <c r="B104" i="144"/>
  <c r="C103" i="144"/>
  <c r="B105" i="144"/>
  <c r="C104" i="144"/>
  <c r="B110" i="144"/>
  <c r="C105" i="144"/>
  <c r="B111" i="144"/>
  <c r="C110" i="144"/>
  <c r="C111" i="144"/>
  <c r="B113" i="144"/>
  <c r="C112" i="144"/>
  <c r="B114" i="144"/>
  <c r="C113" i="144"/>
  <c r="B115" i="144"/>
  <c r="C114" i="144"/>
  <c r="B116" i="144"/>
  <c r="C115" i="144"/>
  <c r="C116" i="144"/>
  <c r="B117" i="144"/>
  <c r="B118" i="144"/>
  <c r="C117" i="144"/>
  <c r="B119" i="144"/>
  <c r="C118" i="144"/>
  <c r="B120" i="144"/>
  <c r="C119" i="144"/>
  <c r="C120" i="144"/>
  <c r="B121" i="144"/>
  <c r="B122" i="144"/>
  <c r="C121" i="144"/>
  <c r="B123" i="144"/>
  <c r="C122" i="144"/>
  <c r="B124" i="144"/>
  <c r="C123" i="144"/>
  <c r="B125" i="144"/>
  <c r="C124" i="144"/>
  <c r="B126" i="144"/>
  <c r="C125" i="144"/>
  <c r="B127" i="144"/>
  <c r="C126" i="144"/>
  <c r="B128" i="144"/>
  <c r="C127" i="144"/>
  <c r="B129" i="144"/>
  <c r="C128" i="144"/>
  <c r="C129" i="144"/>
  <c r="B130" i="144"/>
  <c r="B131" i="144"/>
  <c r="C130" i="144"/>
  <c r="B132" i="144"/>
  <c r="C131" i="144"/>
  <c r="B133" i="144"/>
  <c r="C132" i="144"/>
  <c r="B134" i="144"/>
  <c r="C133" i="144"/>
  <c r="B135" i="144"/>
  <c r="C134" i="144"/>
  <c r="B136" i="144"/>
  <c r="C135" i="144"/>
  <c r="B137" i="144"/>
  <c r="C136" i="144"/>
  <c r="B138" i="144"/>
  <c r="C137" i="144"/>
  <c r="C138" i="144"/>
  <c r="B139" i="144"/>
  <c r="B140" i="144"/>
  <c r="C139" i="144"/>
  <c r="B145" i="144"/>
  <c r="C140" i="144"/>
  <c r="B146" i="144"/>
  <c r="C145" i="144"/>
  <c r="B147" i="144"/>
  <c r="C146" i="144"/>
  <c r="B148" i="144"/>
  <c r="C147" i="144"/>
  <c r="B149" i="144"/>
  <c r="C148" i="144"/>
  <c r="B150" i="144"/>
  <c r="C149" i="144"/>
  <c r="B151" i="144"/>
  <c r="C150" i="144"/>
  <c r="C151" i="144"/>
  <c r="B152" i="144"/>
  <c r="B153" i="144"/>
  <c r="C152" i="144"/>
  <c r="B154" i="144"/>
  <c r="C153" i="144"/>
  <c r="B155" i="144"/>
  <c r="C154" i="144"/>
  <c r="B156" i="144"/>
  <c r="C155" i="144"/>
  <c r="C156" i="144"/>
  <c r="B157" i="144"/>
  <c r="B158" i="144"/>
  <c r="C157" i="144"/>
  <c r="B159" i="144"/>
  <c r="C158" i="144"/>
  <c r="B160" i="144"/>
  <c r="C159" i="144"/>
  <c r="C160" i="144"/>
  <c r="B161" i="144"/>
  <c r="B162" i="144"/>
  <c r="C161" i="144"/>
  <c r="B163" i="144"/>
  <c r="C162" i="144"/>
  <c r="B164" i="144"/>
  <c r="C163" i="144"/>
  <c r="B165" i="144"/>
  <c r="C164" i="144"/>
  <c r="B166" i="144"/>
  <c r="C165" i="144"/>
  <c r="B167" i="144"/>
  <c r="C166" i="144"/>
  <c r="B168" i="144"/>
  <c r="C167" i="144"/>
  <c r="B169" i="144"/>
  <c r="C168" i="144"/>
  <c r="C169" i="144"/>
  <c r="B170" i="144"/>
  <c r="B171" i="144"/>
  <c r="C170" i="144"/>
  <c r="B172" i="144"/>
  <c r="C171" i="144"/>
  <c r="B173" i="144"/>
  <c r="C172" i="144"/>
  <c r="C173" i="144"/>
  <c r="B174" i="144"/>
  <c r="B175" i="144"/>
  <c r="C174" i="144"/>
  <c r="B180" i="144"/>
  <c r="C175" i="144"/>
  <c r="B181" i="144"/>
  <c r="C180" i="144"/>
  <c r="B182" i="144"/>
  <c r="C181" i="144"/>
  <c r="C182" i="144"/>
  <c r="B183" i="144"/>
  <c r="B184" i="144"/>
  <c r="C183" i="144"/>
  <c r="B185" i="144"/>
  <c r="C184" i="144"/>
  <c r="B186" i="144"/>
  <c r="C185" i="144"/>
  <c r="B187" i="144"/>
  <c r="C186" i="144"/>
  <c r="B188" i="144"/>
  <c r="C187" i="144"/>
  <c r="B189" i="144"/>
  <c r="C188" i="144"/>
  <c r="B190" i="144"/>
  <c r="C189" i="144"/>
  <c r="B191" i="144"/>
  <c r="C190" i="144"/>
  <c r="B192" i="144"/>
  <c r="C191" i="144"/>
  <c r="B193" i="144"/>
  <c r="C192" i="144"/>
  <c r="B194" i="144"/>
  <c r="C193" i="144"/>
  <c r="B195" i="144"/>
  <c r="C194" i="144"/>
  <c r="B196" i="144"/>
  <c r="C195" i="144"/>
  <c r="B197" i="144"/>
  <c r="C196" i="144"/>
  <c r="B198" i="144"/>
  <c r="C197" i="144"/>
  <c r="B199" i="144"/>
  <c r="C198" i="144"/>
  <c r="B200" i="144"/>
  <c r="C199" i="144"/>
  <c r="C200" i="144"/>
  <c r="B201" i="144"/>
  <c r="B202" i="144"/>
  <c r="C201" i="144"/>
  <c r="B203" i="144"/>
  <c r="C202" i="144"/>
  <c r="B204" i="144"/>
  <c r="C203" i="144"/>
  <c r="B205" i="144"/>
  <c r="C204" i="144"/>
  <c r="B206" i="144"/>
  <c r="C205" i="144"/>
  <c r="B207" i="144"/>
  <c r="C206" i="144"/>
  <c r="B208" i="144"/>
  <c r="C207" i="144"/>
  <c r="B209" i="144"/>
  <c r="C209" i="144"/>
  <c r="C208" i="144"/>
  <c r="P332" i="143"/>
  <c r="P329" i="143"/>
  <c r="P266" i="143"/>
  <c r="P263" i="143"/>
  <c r="P136" i="143"/>
  <c r="P133" i="143"/>
  <c r="P70" i="143"/>
  <c r="P67" i="143"/>
  <c r="S34" i="143"/>
  <c r="S33" i="143"/>
  <c r="S32" i="143"/>
  <c r="S31" i="143"/>
  <c r="S30" i="143"/>
  <c r="S29" i="143"/>
  <c r="S28" i="143"/>
  <c r="S27" i="143"/>
  <c r="S26" i="143"/>
  <c r="S25" i="143"/>
  <c r="S24" i="143"/>
  <c r="S23" i="143"/>
  <c r="S22" i="143"/>
  <c r="S21" i="143"/>
  <c r="S20" i="143"/>
  <c r="S19" i="143"/>
  <c r="S18" i="143"/>
  <c r="S17" i="143"/>
  <c r="S16" i="143"/>
  <c r="S15" i="143"/>
  <c r="S14" i="143"/>
  <c r="S13" i="143"/>
  <c r="S12" i="143"/>
  <c r="S11" i="143"/>
  <c r="S10" i="143"/>
  <c r="S9" i="143"/>
  <c r="P9" i="143"/>
  <c r="P11" i="143"/>
  <c r="P13" i="143"/>
  <c r="P19" i="143"/>
  <c r="P21" i="143"/>
  <c r="P23" i="143"/>
  <c r="P25" i="143"/>
  <c r="P27" i="143"/>
  <c r="P33" i="143"/>
  <c r="P35" i="143"/>
  <c r="P37" i="143"/>
  <c r="P39" i="143"/>
  <c r="P41" i="143"/>
  <c r="P47" i="143"/>
  <c r="P49" i="143"/>
  <c r="P51" i="143"/>
  <c r="P53" i="143"/>
  <c r="P55" i="143"/>
  <c r="P61" i="143"/>
  <c r="P65" i="143"/>
  <c r="P71" i="143"/>
  <c r="P73" i="143"/>
  <c r="P83" i="143"/>
  <c r="P85" i="143"/>
  <c r="P87" i="143"/>
  <c r="P93" i="143"/>
  <c r="P95" i="143"/>
  <c r="P97" i="143"/>
  <c r="P99" i="143"/>
  <c r="P101" i="143"/>
  <c r="P107" i="143"/>
  <c r="P109" i="143"/>
  <c r="P111" i="143"/>
  <c r="P113" i="143"/>
  <c r="P115" i="143"/>
  <c r="P121" i="143"/>
  <c r="P123" i="143"/>
  <c r="P125" i="143"/>
  <c r="P127" i="143"/>
  <c r="P129" i="143"/>
  <c r="P139" i="143"/>
  <c r="P141" i="143"/>
  <c r="P143" i="143"/>
  <c r="P145" i="143"/>
  <c r="P147" i="143"/>
  <c r="P153" i="143"/>
  <c r="P155" i="143"/>
  <c r="P157" i="143"/>
  <c r="P159" i="143"/>
  <c r="P161" i="143"/>
  <c r="P167" i="143"/>
  <c r="P169" i="143"/>
  <c r="P171" i="143"/>
  <c r="P173" i="143"/>
  <c r="P175" i="143"/>
  <c r="P181" i="143"/>
  <c r="P183" i="143"/>
  <c r="P185" i="143"/>
  <c r="P187" i="143"/>
  <c r="P189" i="143"/>
  <c r="P195" i="143"/>
  <c r="P201" i="143"/>
  <c r="P203" i="143"/>
  <c r="P205" i="143"/>
  <c r="P207" i="143"/>
  <c r="P213" i="143"/>
  <c r="P215" i="143"/>
  <c r="P217" i="143"/>
  <c r="P219" i="143"/>
  <c r="P221" i="143"/>
  <c r="P227" i="143"/>
  <c r="P229" i="143"/>
  <c r="P231" i="143"/>
  <c r="P233" i="143"/>
  <c r="P235" i="143"/>
  <c r="P243" i="143"/>
  <c r="P245" i="143"/>
  <c r="P247" i="143"/>
  <c r="P249" i="143"/>
  <c r="P255" i="143"/>
  <c r="P257" i="143"/>
  <c r="P259" i="143"/>
  <c r="P261" i="143"/>
  <c r="P267" i="143"/>
  <c r="P273" i="143"/>
  <c r="P275" i="143"/>
  <c r="P277" i="143"/>
  <c r="P279" i="143"/>
  <c r="P281" i="143"/>
  <c r="P289" i="143"/>
  <c r="P291" i="143"/>
  <c r="P293" i="143"/>
  <c r="P295" i="143"/>
  <c r="P301" i="143"/>
  <c r="P303" i="143"/>
  <c r="P305" i="143"/>
  <c r="P307" i="143"/>
  <c r="P309" i="143"/>
  <c r="P315" i="143"/>
  <c r="P317" i="143"/>
  <c r="P319" i="143"/>
  <c r="P321" i="143"/>
  <c r="P323" i="143"/>
  <c r="P333" i="143"/>
  <c r="P335" i="143"/>
  <c r="P337" i="143"/>
  <c r="P339" i="143"/>
  <c r="P341" i="143"/>
  <c r="P347" i="143"/>
  <c r="P349" i="143"/>
  <c r="P351" i="143"/>
  <c r="P353" i="143"/>
  <c r="P355" i="143"/>
  <c r="P363" i="143"/>
  <c r="P365" i="143"/>
  <c r="P367" i="143"/>
  <c r="P369" i="143"/>
  <c r="P375" i="143"/>
  <c r="P379" i="143"/>
  <c r="P381" i="143"/>
  <c r="P383" i="143"/>
  <c r="P389" i="143"/>
  <c r="P391" i="143"/>
  <c r="B9" i="143"/>
  <c r="S8" i="143"/>
  <c r="C7" i="143"/>
  <c r="C9" i="143"/>
  <c r="B11" i="143"/>
  <c r="B13" i="143"/>
  <c r="B15" i="143"/>
  <c r="C13" i="143"/>
  <c r="C11" i="143"/>
  <c r="C15" i="143"/>
  <c r="B17" i="143"/>
  <c r="B19" i="143"/>
  <c r="C17" i="143"/>
  <c r="B21" i="143"/>
  <c r="C19" i="143"/>
  <c r="B23" i="143"/>
  <c r="C21" i="143"/>
  <c r="B25" i="143"/>
  <c r="C23" i="143"/>
  <c r="C25" i="143"/>
  <c r="B27" i="143"/>
  <c r="B29" i="143"/>
  <c r="C27" i="143"/>
  <c r="B31" i="143"/>
  <c r="C29" i="143"/>
  <c r="B33" i="143"/>
  <c r="C31" i="143"/>
  <c r="B35" i="143"/>
  <c r="C33" i="143"/>
  <c r="B37" i="143"/>
  <c r="C35" i="143"/>
  <c r="C37" i="143"/>
  <c r="B39" i="143"/>
  <c r="B41" i="143"/>
  <c r="C39" i="143"/>
  <c r="B43" i="143"/>
  <c r="C41" i="143"/>
  <c r="B45" i="143"/>
  <c r="C43" i="143"/>
  <c r="C45" i="143"/>
  <c r="B47" i="143"/>
  <c r="B49" i="143"/>
  <c r="C47" i="143"/>
  <c r="B51" i="143"/>
  <c r="C49" i="143"/>
  <c r="B53" i="143"/>
  <c r="C51" i="143"/>
  <c r="C53" i="143"/>
  <c r="B55" i="143"/>
  <c r="B57" i="143"/>
  <c r="C55" i="143"/>
  <c r="B59" i="143"/>
  <c r="C57" i="143"/>
  <c r="B61" i="143"/>
  <c r="C59" i="143"/>
  <c r="B63" i="143"/>
  <c r="C61" i="143"/>
  <c r="C63" i="143"/>
  <c r="B65" i="143"/>
  <c r="B71" i="143"/>
  <c r="C65" i="143"/>
  <c r="B73" i="143"/>
  <c r="C71" i="143"/>
  <c r="B75" i="143"/>
  <c r="C73" i="143"/>
  <c r="C75" i="143"/>
  <c r="B77" i="143"/>
  <c r="B79" i="143"/>
  <c r="C77" i="143"/>
  <c r="B81" i="143"/>
  <c r="C79" i="143"/>
  <c r="B83" i="143"/>
  <c r="C81" i="143"/>
  <c r="B85" i="143"/>
  <c r="C83" i="143"/>
  <c r="C85" i="143"/>
  <c r="B87" i="143"/>
  <c r="B89" i="143"/>
  <c r="C87" i="143"/>
  <c r="B91" i="143"/>
  <c r="C89" i="143"/>
  <c r="B93" i="143"/>
  <c r="C91" i="143"/>
  <c r="B95" i="143"/>
  <c r="C93" i="143"/>
  <c r="C95" i="143"/>
  <c r="B97" i="143"/>
  <c r="B99" i="143"/>
  <c r="C97" i="143"/>
  <c r="B101" i="143"/>
  <c r="C99" i="143"/>
  <c r="B103" i="143"/>
  <c r="C101" i="143"/>
  <c r="C103" i="143"/>
  <c r="B105" i="143"/>
  <c r="B107" i="143"/>
  <c r="C105" i="143"/>
  <c r="B109" i="143"/>
  <c r="C107" i="143"/>
  <c r="B111" i="143"/>
  <c r="C109" i="143"/>
  <c r="C111" i="143"/>
  <c r="B113" i="143"/>
  <c r="B115" i="143"/>
  <c r="C113" i="143"/>
  <c r="B117" i="143"/>
  <c r="C115" i="143"/>
  <c r="B119" i="143"/>
  <c r="C117" i="143"/>
  <c r="B121" i="143"/>
  <c r="C119" i="143"/>
  <c r="C121" i="143"/>
  <c r="B123" i="143"/>
  <c r="B125" i="143"/>
  <c r="C123" i="143"/>
  <c r="B127" i="143"/>
  <c r="C125" i="143"/>
  <c r="B129" i="143"/>
  <c r="C127" i="143"/>
  <c r="C129" i="143"/>
  <c r="B131" i="143"/>
  <c r="B137" i="143"/>
  <c r="C131" i="143"/>
  <c r="B139" i="143"/>
  <c r="C137" i="143"/>
  <c r="B141" i="143"/>
  <c r="C139" i="143"/>
  <c r="C141" i="143"/>
  <c r="B143" i="143"/>
  <c r="B145" i="143"/>
  <c r="C143" i="143"/>
  <c r="B147" i="143"/>
  <c r="C145" i="143"/>
  <c r="B149" i="143"/>
  <c r="C147" i="143"/>
  <c r="C149" i="143"/>
  <c r="B151" i="143"/>
  <c r="B153" i="143"/>
  <c r="C151" i="143"/>
  <c r="B155" i="143"/>
  <c r="C153" i="143"/>
  <c r="B157" i="143"/>
  <c r="C155" i="143"/>
  <c r="B159" i="143"/>
  <c r="C157" i="143"/>
  <c r="B161" i="143"/>
  <c r="C159" i="143"/>
  <c r="B163" i="143"/>
  <c r="C161" i="143"/>
  <c r="B165" i="143"/>
  <c r="C163" i="143"/>
  <c r="B167" i="143"/>
  <c r="C165" i="143"/>
  <c r="C167" i="143"/>
  <c r="B169" i="143"/>
  <c r="B171" i="143"/>
  <c r="C169" i="143"/>
  <c r="B173" i="143"/>
  <c r="C171" i="143"/>
  <c r="B175" i="143"/>
  <c r="C173" i="143"/>
  <c r="C175" i="143"/>
  <c r="B177" i="143"/>
  <c r="B179" i="143"/>
  <c r="C177" i="143"/>
  <c r="B181" i="143"/>
  <c r="C179" i="143"/>
  <c r="B183" i="143"/>
  <c r="C181" i="143"/>
  <c r="B185" i="143"/>
  <c r="C183" i="143"/>
  <c r="C185" i="143"/>
  <c r="B187" i="143"/>
  <c r="B189" i="143"/>
  <c r="C187" i="143"/>
  <c r="B191" i="143"/>
  <c r="C189" i="143"/>
  <c r="B193" i="143"/>
  <c r="C191" i="143"/>
  <c r="B195" i="143"/>
  <c r="C193" i="143"/>
  <c r="C195" i="143"/>
  <c r="B201" i="143"/>
  <c r="B203" i="143"/>
  <c r="C201" i="143"/>
  <c r="B205" i="143"/>
  <c r="C203" i="143"/>
  <c r="B207" i="143"/>
  <c r="C205" i="143"/>
  <c r="C207" i="143"/>
  <c r="B209" i="143"/>
  <c r="B211" i="143"/>
  <c r="C209" i="143"/>
  <c r="B213" i="143"/>
  <c r="C211" i="143"/>
  <c r="B215" i="143"/>
  <c r="C213" i="143"/>
  <c r="C215" i="143"/>
  <c r="B217" i="143"/>
  <c r="B219" i="143"/>
  <c r="C217" i="143"/>
  <c r="B221" i="143"/>
  <c r="C219" i="143"/>
  <c r="B223" i="143"/>
  <c r="C221" i="143"/>
  <c r="B225" i="143"/>
  <c r="C223" i="143"/>
  <c r="C225" i="143"/>
  <c r="B227" i="143"/>
  <c r="B229" i="143"/>
  <c r="C227" i="143"/>
  <c r="B231" i="143"/>
  <c r="C229" i="143"/>
  <c r="B233" i="143"/>
  <c r="C231" i="143"/>
  <c r="C233" i="143"/>
  <c r="B235" i="143"/>
  <c r="B237" i="143"/>
  <c r="C235" i="143"/>
  <c r="B239" i="143"/>
  <c r="C237" i="143"/>
  <c r="B241" i="143"/>
  <c r="C239" i="143"/>
  <c r="B243" i="143"/>
  <c r="C241" i="143"/>
  <c r="C243" i="143"/>
  <c r="B245" i="143"/>
  <c r="B247" i="143"/>
  <c r="C245" i="143"/>
  <c r="B249" i="143"/>
  <c r="C247" i="143"/>
  <c r="B251" i="143"/>
  <c r="C249" i="143"/>
  <c r="C251" i="143"/>
  <c r="B253" i="143"/>
  <c r="B255" i="143"/>
  <c r="C253" i="143"/>
  <c r="B257" i="143"/>
  <c r="C255" i="143"/>
  <c r="B259" i="143"/>
  <c r="C257" i="143"/>
  <c r="B261" i="143"/>
  <c r="C259" i="143"/>
  <c r="C261" i="143"/>
  <c r="B267" i="143"/>
  <c r="B269" i="143"/>
  <c r="C267" i="143"/>
  <c r="B271" i="143"/>
  <c r="C269" i="143"/>
  <c r="B273" i="143"/>
  <c r="C271" i="143"/>
  <c r="C273" i="143"/>
  <c r="B275" i="143"/>
  <c r="B277" i="143"/>
  <c r="C275" i="143"/>
  <c r="B279" i="143"/>
  <c r="C277" i="143"/>
  <c r="B281" i="143"/>
  <c r="C279" i="143"/>
  <c r="B283" i="143"/>
  <c r="C281" i="143"/>
  <c r="B285" i="143"/>
  <c r="C283" i="143"/>
  <c r="B287" i="143"/>
  <c r="C285" i="143"/>
  <c r="B289" i="143"/>
  <c r="C287" i="143"/>
  <c r="B291" i="143"/>
  <c r="C289" i="143"/>
  <c r="C291" i="143"/>
  <c r="B293" i="143"/>
  <c r="B295" i="143"/>
  <c r="C293" i="143"/>
  <c r="B297" i="143"/>
  <c r="C295" i="143"/>
  <c r="B299" i="143"/>
  <c r="C297" i="143"/>
  <c r="C299" i="143"/>
  <c r="B301" i="143"/>
  <c r="B303" i="143"/>
  <c r="C301" i="143"/>
  <c r="B305" i="143"/>
  <c r="C303" i="143"/>
  <c r="B307" i="143"/>
  <c r="C305" i="143"/>
  <c r="C307" i="143"/>
  <c r="B309" i="143"/>
  <c r="B311" i="143"/>
  <c r="C309" i="143"/>
  <c r="B313" i="143"/>
  <c r="C311" i="143"/>
  <c r="B315" i="143"/>
  <c r="C313" i="143"/>
  <c r="B317" i="143"/>
  <c r="C315" i="143"/>
  <c r="C317" i="143"/>
  <c r="B319" i="143"/>
  <c r="B321" i="143"/>
  <c r="C319" i="143"/>
  <c r="B323" i="143"/>
  <c r="C321" i="143"/>
  <c r="B325" i="143"/>
  <c r="C323" i="143"/>
  <c r="C325" i="143"/>
  <c r="B327" i="143"/>
  <c r="B333" i="143"/>
  <c r="C327" i="143"/>
  <c r="B335" i="143"/>
  <c r="C333" i="143"/>
  <c r="B337" i="143"/>
  <c r="C335" i="143"/>
  <c r="C337" i="143"/>
  <c r="B339" i="143"/>
  <c r="B341" i="143"/>
  <c r="C339" i="143"/>
  <c r="B343" i="143"/>
  <c r="C341" i="143"/>
  <c r="B345" i="143"/>
  <c r="C343" i="143"/>
  <c r="B347" i="143"/>
  <c r="C345" i="143"/>
  <c r="C347" i="143"/>
  <c r="B349" i="143"/>
  <c r="B351" i="143"/>
  <c r="C349" i="143"/>
  <c r="B353" i="143"/>
  <c r="C351" i="143"/>
  <c r="B355" i="143"/>
  <c r="C353" i="143"/>
  <c r="C355" i="143"/>
  <c r="B357" i="143"/>
  <c r="B359" i="143"/>
  <c r="C357" i="143"/>
  <c r="B361" i="143"/>
  <c r="C359" i="143"/>
  <c r="B363" i="143"/>
  <c r="C361" i="143"/>
  <c r="B365" i="143"/>
  <c r="C363" i="143"/>
  <c r="C365" i="143"/>
  <c r="B367" i="143"/>
  <c r="B369" i="143"/>
  <c r="C367" i="143"/>
  <c r="B371" i="143"/>
  <c r="C369" i="143"/>
  <c r="B373" i="143"/>
  <c r="C371" i="143"/>
  <c r="C373" i="143"/>
  <c r="B375" i="143"/>
  <c r="B377" i="143"/>
  <c r="C375" i="143"/>
  <c r="B379" i="143"/>
  <c r="C377" i="143"/>
  <c r="B381" i="143"/>
  <c r="C379" i="143"/>
  <c r="B383" i="143"/>
  <c r="C381" i="143"/>
  <c r="C383" i="143"/>
  <c r="B385" i="143"/>
  <c r="B387" i="143"/>
  <c r="C385" i="143"/>
  <c r="B389" i="143"/>
  <c r="C387" i="143"/>
  <c r="B391" i="143"/>
  <c r="C391" i="143"/>
  <c r="C389" i="143"/>
  <c r="R22" i="142"/>
  <c r="R21" i="142"/>
  <c r="R20" i="142"/>
  <c r="R19" i="142"/>
  <c r="R18" i="142"/>
  <c r="R17" i="142"/>
  <c r="R16" i="142"/>
  <c r="R15" i="142"/>
  <c r="R14" i="142"/>
  <c r="R13" i="142"/>
  <c r="R12" i="142"/>
  <c r="R11" i="142"/>
  <c r="R10" i="142"/>
  <c r="R9" i="142"/>
  <c r="R8" i="142"/>
  <c r="O8" i="142"/>
  <c r="O9" i="142"/>
  <c r="O10" i="142"/>
  <c r="O13" i="142"/>
  <c r="O14" i="142"/>
  <c r="O15" i="142"/>
  <c r="O16" i="142"/>
  <c r="O17" i="142"/>
  <c r="O20" i="142"/>
  <c r="O21" i="142"/>
  <c r="O22" i="142"/>
  <c r="O23" i="142"/>
  <c r="O24" i="142"/>
  <c r="O27" i="142"/>
  <c r="O28" i="142"/>
  <c r="O29" i="142"/>
  <c r="O30" i="142"/>
  <c r="O31" i="142"/>
  <c r="O34" i="142"/>
  <c r="O36" i="142"/>
  <c r="O41" i="142"/>
  <c r="O42" i="142"/>
  <c r="O47" i="142"/>
  <c r="O48" i="142"/>
  <c r="O49" i="142"/>
  <c r="O52" i="142"/>
  <c r="O53" i="142"/>
  <c r="O54" i="142"/>
  <c r="O55" i="142"/>
  <c r="O56" i="142"/>
  <c r="O59" i="142"/>
  <c r="O60" i="142"/>
  <c r="O61" i="142"/>
  <c r="O62" i="142"/>
  <c r="O63" i="142"/>
  <c r="O66" i="142"/>
  <c r="O67" i="142"/>
  <c r="O68" i="142"/>
  <c r="O69" i="142"/>
  <c r="O70" i="142"/>
  <c r="O77" i="142"/>
  <c r="O78" i="142"/>
  <c r="O79" i="142"/>
  <c r="O80" i="142"/>
  <c r="O81" i="142"/>
  <c r="O84" i="142"/>
  <c r="O85" i="142"/>
  <c r="O86" i="142"/>
  <c r="O87" i="142"/>
  <c r="O88" i="142"/>
  <c r="O91" i="142"/>
  <c r="O92" i="142"/>
  <c r="O93" i="142"/>
  <c r="O94" i="142"/>
  <c r="O95" i="142"/>
  <c r="O98" i="142"/>
  <c r="O99" i="142"/>
  <c r="O100" i="142"/>
  <c r="O101" i="142"/>
  <c r="O102" i="142"/>
  <c r="O105" i="142"/>
  <c r="O110" i="142"/>
  <c r="O111" i="142"/>
  <c r="O112" i="142"/>
  <c r="O113" i="142"/>
  <c r="O116" i="142"/>
  <c r="O117" i="142"/>
  <c r="O118" i="142"/>
  <c r="O119" i="142"/>
  <c r="O120" i="142"/>
  <c r="O123" i="142"/>
  <c r="O124" i="142"/>
  <c r="O125" i="142"/>
  <c r="O126" i="142"/>
  <c r="O127" i="142"/>
  <c r="O131" i="142"/>
  <c r="O132" i="142"/>
  <c r="O133" i="142"/>
  <c r="O134" i="142"/>
  <c r="O137" i="142"/>
  <c r="O138" i="142"/>
  <c r="O139" i="142"/>
  <c r="O140" i="142"/>
  <c r="O145" i="142"/>
  <c r="O148" i="142"/>
  <c r="O149" i="142"/>
  <c r="O150" i="142"/>
  <c r="O151" i="142"/>
  <c r="O152" i="142"/>
  <c r="O156" i="142"/>
  <c r="O157" i="142"/>
  <c r="O158" i="142"/>
  <c r="O159" i="142"/>
  <c r="O162" i="142"/>
  <c r="O163" i="142"/>
  <c r="O164" i="142"/>
  <c r="O165" i="142"/>
  <c r="O166" i="142"/>
  <c r="O169" i="142"/>
  <c r="O170" i="142"/>
  <c r="O171" i="142"/>
  <c r="O172" i="142"/>
  <c r="O173" i="142"/>
  <c r="O180" i="142"/>
  <c r="O181" i="142"/>
  <c r="O182" i="142"/>
  <c r="O183" i="142"/>
  <c r="O184" i="142"/>
  <c r="O187" i="142"/>
  <c r="O188" i="142"/>
  <c r="O189" i="142"/>
  <c r="O190" i="142"/>
  <c r="O191" i="142"/>
  <c r="O195" i="142"/>
  <c r="O196" i="142"/>
  <c r="O197" i="142"/>
  <c r="O198" i="142"/>
  <c r="O201" i="142"/>
  <c r="O203" i="142"/>
  <c r="O204" i="142"/>
  <c r="O205" i="142"/>
  <c r="O208" i="142"/>
  <c r="O209" i="142"/>
  <c r="B8" i="142"/>
  <c r="C7" i="142"/>
  <c r="B9" i="142"/>
  <c r="B10" i="142"/>
  <c r="B11" i="142"/>
  <c r="C8" i="142"/>
  <c r="B12" i="142"/>
  <c r="C11" i="142"/>
  <c r="C10" i="142"/>
  <c r="C9" i="142"/>
  <c r="B13" i="142"/>
  <c r="C12" i="142"/>
  <c r="C13" i="142"/>
  <c r="B14" i="142"/>
  <c r="B15" i="142"/>
  <c r="C14" i="142"/>
  <c r="B16" i="142"/>
  <c r="C15" i="142"/>
  <c r="C16" i="142"/>
  <c r="B17" i="142"/>
  <c r="B18" i="142"/>
  <c r="C17" i="142"/>
  <c r="B19" i="142"/>
  <c r="C18" i="142"/>
  <c r="B20" i="142"/>
  <c r="C19" i="142"/>
  <c r="C20" i="142"/>
  <c r="B21" i="142"/>
  <c r="B22" i="142"/>
  <c r="C21" i="142"/>
  <c r="B23" i="142"/>
  <c r="C22" i="142"/>
  <c r="C23" i="142"/>
  <c r="B24" i="142"/>
  <c r="B25" i="142"/>
  <c r="C24" i="142"/>
  <c r="B26" i="142"/>
  <c r="C25" i="142"/>
  <c r="B27" i="142"/>
  <c r="C26" i="142"/>
  <c r="B28" i="142"/>
  <c r="C27" i="142"/>
  <c r="C28" i="142"/>
  <c r="B29" i="142"/>
  <c r="B30" i="142"/>
  <c r="C29" i="142"/>
  <c r="B31" i="142"/>
  <c r="C30" i="142"/>
  <c r="B32" i="142"/>
  <c r="C31" i="142"/>
  <c r="C32" i="142"/>
  <c r="B33" i="142"/>
  <c r="B34" i="142"/>
  <c r="C33" i="142"/>
  <c r="B35" i="142"/>
  <c r="C34" i="142"/>
  <c r="B36" i="142"/>
  <c r="C35" i="142"/>
  <c r="B41" i="142"/>
  <c r="C36" i="142"/>
  <c r="C41" i="142"/>
  <c r="B42" i="142"/>
  <c r="B43" i="142"/>
  <c r="C42" i="142"/>
  <c r="B44" i="142"/>
  <c r="C43" i="142"/>
  <c r="B45" i="142"/>
  <c r="C44" i="142"/>
  <c r="B46" i="142"/>
  <c r="C45" i="142"/>
  <c r="C46" i="142"/>
  <c r="B47" i="142"/>
  <c r="B48" i="142"/>
  <c r="C47" i="142"/>
  <c r="B49" i="142"/>
  <c r="C48" i="142"/>
  <c r="B50" i="142"/>
  <c r="C49" i="142"/>
  <c r="C50" i="142"/>
  <c r="B51" i="142"/>
  <c r="B52" i="142"/>
  <c r="C51" i="142"/>
  <c r="B53" i="142"/>
  <c r="C52" i="142"/>
  <c r="B54" i="142"/>
  <c r="C53" i="142"/>
  <c r="B55" i="142"/>
  <c r="C54" i="142"/>
  <c r="C55" i="142"/>
  <c r="B56" i="142"/>
  <c r="B57" i="142"/>
  <c r="C56" i="142"/>
  <c r="B58" i="142"/>
  <c r="C57" i="142"/>
  <c r="B59" i="142"/>
  <c r="C58" i="142"/>
  <c r="C59" i="142"/>
  <c r="B60" i="142"/>
  <c r="B61" i="142"/>
  <c r="C60" i="142"/>
  <c r="B62" i="142"/>
  <c r="C61" i="142"/>
  <c r="B63" i="142"/>
  <c r="C62" i="142"/>
  <c r="C63" i="142"/>
  <c r="B64" i="142"/>
  <c r="B65" i="142"/>
  <c r="C64" i="142"/>
  <c r="B66" i="142"/>
  <c r="C65" i="142"/>
  <c r="B67" i="142"/>
  <c r="C66" i="142"/>
  <c r="B68" i="142"/>
  <c r="C67" i="142"/>
  <c r="C68" i="142"/>
  <c r="B69" i="142"/>
  <c r="B70" i="142"/>
  <c r="C69" i="142"/>
  <c r="B71" i="142"/>
  <c r="C70" i="142"/>
  <c r="B76" i="142"/>
  <c r="C71" i="142"/>
  <c r="B77" i="142"/>
  <c r="C76" i="142"/>
  <c r="C77" i="142"/>
  <c r="B78" i="142"/>
  <c r="B79" i="142"/>
  <c r="C78" i="142"/>
  <c r="B80" i="142"/>
  <c r="C79" i="142"/>
  <c r="B81" i="142"/>
  <c r="C80" i="142"/>
  <c r="C81" i="142"/>
  <c r="B82" i="142"/>
  <c r="B83" i="142"/>
  <c r="C82" i="142"/>
  <c r="B84" i="142"/>
  <c r="C83" i="142"/>
  <c r="B85" i="142"/>
  <c r="C84" i="142"/>
  <c r="C85" i="142"/>
  <c r="B86" i="142"/>
  <c r="B87" i="142"/>
  <c r="C86" i="142"/>
  <c r="B88" i="142"/>
  <c r="C87" i="142"/>
  <c r="B89" i="142"/>
  <c r="C88" i="142"/>
  <c r="B90" i="142"/>
  <c r="C89" i="142"/>
  <c r="C90" i="142"/>
  <c r="B91" i="142"/>
  <c r="B92" i="142"/>
  <c r="C91" i="142"/>
  <c r="B93" i="142"/>
  <c r="C92" i="142"/>
  <c r="B94" i="142"/>
  <c r="C93" i="142"/>
  <c r="C94" i="142"/>
  <c r="B95" i="142"/>
  <c r="B96" i="142"/>
  <c r="C95" i="142"/>
  <c r="B97" i="142"/>
  <c r="C96" i="142"/>
  <c r="B98" i="142"/>
  <c r="C97" i="142"/>
  <c r="B99" i="142"/>
  <c r="C98" i="142"/>
  <c r="C99" i="142"/>
  <c r="B100" i="142"/>
  <c r="B101" i="142"/>
  <c r="C100" i="142"/>
  <c r="B102" i="142"/>
  <c r="C101" i="142"/>
  <c r="B103" i="142"/>
  <c r="C102" i="142"/>
  <c r="C103" i="142"/>
  <c r="B104" i="142"/>
  <c r="B105" i="142"/>
  <c r="C104" i="142"/>
  <c r="B110" i="142"/>
  <c r="C105" i="142"/>
  <c r="B111" i="142"/>
  <c r="C110" i="142"/>
  <c r="C111" i="142"/>
  <c r="B112" i="142"/>
  <c r="B113" i="142"/>
  <c r="C112" i="142"/>
  <c r="B114" i="142"/>
  <c r="C113" i="142"/>
  <c r="B115" i="142"/>
  <c r="C114" i="142"/>
  <c r="B116" i="142"/>
  <c r="C115" i="142"/>
  <c r="C116" i="142"/>
  <c r="B117" i="142"/>
  <c r="B118" i="142"/>
  <c r="C117" i="142"/>
  <c r="B119" i="142"/>
  <c r="C118" i="142"/>
  <c r="B120" i="142"/>
  <c r="C119" i="142"/>
  <c r="C120" i="142"/>
  <c r="B121" i="142"/>
  <c r="B122" i="142"/>
  <c r="C121" i="142"/>
  <c r="B123" i="142"/>
  <c r="C122" i="142"/>
  <c r="B124" i="142"/>
  <c r="C123" i="142"/>
  <c r="B125" i="142"/>
  <c r="C124" i="142"/>
  <c r="C125" i="142"/>
  <c r="B126" i="142"/>
  <c r="B127" i="142"/>
  <c r="C126" i="142"/>
  <c r="B128" i="142"/>
  <c r="C127" i="142"/>
  <c r="B129" i="142"/>
  <c r="C128" i="142"/>
  <c r="C129" i="142"/>
  <c r="B130" i="142"/>
  <c r="B131" i="142"/>
  <c r="C130" i="142"/>
  <c r="B132" i="142"/>
  <c r="C131" i="142"/>
  <c r="B133" i="142"/>
  <c r="C132" i="142"/>
  <c r="B134" i="142"/>
  <c r="C133" i="142"/>
  <c r="C134" i="142"/>
  <c r="B135" i="142"/>
  <c r="B136" i="142"/>
  <c r="C135" i="142"/>
  <c r="B137" i="142"/>
  <c r="C136" i="142"/>
  <c r="B138" i="142"/>
  <c r="C137" i="142"/>
  <c r="C138" i="142"/>
  <c r="B139" i="142"/>
  <c r="B140" i="142"/>
  <c r="C139" i="142"/>
  <c r="B145" i="142"/>
  <c r="C140" i="142"/>
  <c r="B146" i="142"/>
  <c r="C145" i="142"/>
  <c r="B147" i="142"/>
  <c r="C146" i="142"/>
  <c r="C147" i="142"/>
  <c r="B148" i="142"/>
  <c r="B149" i="142"/>
  <c r="C148" i="142"/>
  <c r="B150" i="142"/>
  <c r="C149" i="142"/>
  <c r="B151" i="142"/>
  <c r="C150" i="142"/>
  <c r="C151" i="142"/>
  <c r="B152" i="142"/>
  <c r="B153" i="142"/>
  <c r="C152" i="142"/>
  <c r="B154" i="142"/>
  <c r="C153" i="142"/>
  <c r="B155" i="142"/>
  <c r="C154" i="142"/>
  <c r="B156" i="142"/>
  <c r="C155" i="142"/>
  <c r="C156" i="142"/>
  <c r="B157" i="142"/>
  <c r="B158" i="142"/>
  <c r="C157" i="142"/>
  <c r="B159" i="142"/>
  <c r="C158" i="142"/>
  <c r="B160" i="142"/>
  <c r="C159" i="142"/>
  <c r="C160" i="142"/>
  <c r="B161" i="142"/>
  <c r="B162" i="142"/>
  <c r="C161" i="142"/>
  <c r="B163" i="142"/>
  <c r="C162" i="142"/>
  <c r="B164" i="142"/>
  <c r="C163" i="142"/>
  <c r="B165" i="142"/>
  <c r="C164" i="142"/>
  <c r="C165" i="142"/>
  <c r="B166" i="142"/>
  <c r="B167" i="142"/>
  <c r="C166" i="142"/>
  <c r="B168" i="142"/>
  <c r="C167" i="142"/>
  <c r="B169" i="142"/>
  <c r="C168" i="142"/>
  <c r="C169" i="142"/>
  <c r="B170" i="142"/>
  <c r="B171" i="142"/>
  <c r="C170" i="142"/>
  <c r="B172" i="142"/>
  <c r="C171" i="142"/>
  <c r="B173" i="142"/>
  <c r="C172" i="142"/>
  <c r="C173" i="142"/>
  <c r="B174" i="142"/>
  <c r="B175" i="142"/>
  <c r="C174" i="142"/>
  <c r="B180" i="142"/>
  <c r="C175" i="142"/>
  <c r="B181" i="142"/>
  <c r="C180" i="142"/>
  <c r="B182" i="142"/>
  <c r="C181" i="142"/>
  <c r="C182" i="142"/>
  <c r="B183" i="142"/>
  <c r="B184" i="142"/>
  <c r="C183" i="142"/>
  <c r="B185" i="142"/>
  <c r="C184" i="142"/>
  <c r="B186" i="142"/>
  <c r="C185" i="142"/>
  <c r="B187" i="142"/>
  <c r="C186" i="142"/>
  <c r="C187" i="142"/>
  <c r="B188" i="142"/>
  <c r="B189" i="142"/>
  <c r="C188" i="142"/>
  <c r="B190" i="142"/>
  <c r="C189" i="142"/>
  <c r="B191" i="142"/>
  <c r="C190" i="142"/>
  <c r="C191" i="142"/>
  <c r="B192" i="142"/>
  <c r="B193" i="142"/>
  <c r="C192" i="142"/>
  <c r="B194" i="142"/>
  <c r="C193" i="142"/>
  <c r="B195" i="142"/>
  <c r="C194" i="142"/>
  <c r="B196" i="142"/>
  <c r="C195" i="142"/>
  <c r="C196" i="142"/>
  <c r="B197" i="142"/>
  <c r="B198" i="142"/>
  <c r="C197" i="142"/>
  <c r="B199" i="142"/>
  <c r="C198" i="142"/>
  <c r="B200" i="142"/>
  <c r="C199" i="142"/>
  <c r="C200" i="142"/>
  <c r="B201" i="142"/>
  <c r="B202" i="142"/>
  <c r="C201" i="142"/>
  <c r="B203" i="142"/>
  <c r="C202" i="142"/>
  <c r="B204" i="142"/>
  <c r="C203" i="142"/>
  <c r="B205" i="142"/>
  <c r="C204" i="142"/>
  <c r="C205" i="142"/>
  <c r="B206" i="142"/>
  <c r="B207" i="142"/>
  <c r="C206" i="142"/>
  <c r="B208" i="142"/>
  <c r="C207" i="142"/>
  <c r="B209" i="142"/>
  <c r="C209" i="142"/>
  <c r="C208" i="142"/>
  <c r="R23" i="141"/>
  <c r="R22" i="141"/>
  <c r="R21" i="141"/>
  <c r="R20" i="141"/>
  <c r="R19" i="141"/>
  <c r="R18" i="141"/>
  <c r="R17" i="141"/>
  <c r="R16" i="141"/>
  <c r="R14" i="141"/>
  <c r="R13" i="141"/>
  <c r="R12" i="141"/>
  <c r="R11" i="141"/>
  <c r="R10" i="141"/>
  <c r="R9" i="141"/>
  <c r="R8" i="141"/>
  <c r="O8" i="141"/>
  <c r="O9" i="141"/>
  <c r="O10" i="141"/>
  <c r="O13" i="141"/>
  <c r="O14" i="141"/>
  <c r="O15" i="141"/>
  <c r="O16" i="141"/>
  <c r="O17" i="141"/>
  <c r="O20" i="141"/>
  <c r="O21" i="141"/>
  <c r="O22" i="141"/>
  <c r="O23" i="141"/>
  <c r="O24" i="141"/>
  <c r="O27" i="141"/>
  <c r="O28" i="141"/>
  <c r="O29" i="141"/>
  <c r="O30" i="141"/>
  <c r="O31" i="141"/>
  <c r="O34" i="141"/>
  <c r="O36" i="141"/>
  <c r="O41" i="141"/>
  <c r="O42" i="141"/>
  <c r="O47" i="141"/>
  <c r="O48" i="141"/>
  <c r="O49" i="141"/>
  <c r="O52" i="141"/>
  <c r="O53" i="141"/>
  <c r="O54" i="141"/>
  <c r="O55" i="141"/>
  <c r="O56" i="141"/>
  <c r="O59" i="141"/>
  <c r="O60" i="141"/>
  <c r="O61" i="141"/>
  <c r="O62" i="141"/>
  <c r="O63" i="141"/>
  <c r="O66" i="141"/>
  <c r="O67" i="141"/>
  <c r="O68" i="141"/>
  <c r="O69" i="141"/>
  <c r="O70" i="141"/>
  <c r="O77" i="141"/>
  <c r="O78" i="141"/>
  <c r="O79" i="141"/>
  <c r="O80" i="141"/>
  <c r="O81" i="141"/>
  <c r="O84" i="141"/>
  <c r="O85" i="141"/>
  <c r="O86" i="141"/>
  <c r="O87" i="141"/>
  <c r="O88" i="141"/>
  <c r="O91" i="141"/>
  <c r="O92" i="141"/>
  <c r="O93" i="141"/>
  <c r="O94" i="141"/>
  <c r="O95" i="141"/>
  <c r="O98" i="141"/>
  <c r="O99" i="141"/>
  <c r="O100" i="141"/>
  <c r="O101" i="141"/>
  <c r="O102" i="141"/>
  <c r="O105" i="141"/>
  <c r="O110" i="141"/>
  <c r="O111" i="141"/>
  <c r="O112" i="141"/>
  <c r="O113" i="141"/>
  <c r="O116" i="141"/>
  <c r="O117" i="141"/>
  <c r="O118" i="141"/>
  <c r="O119" i="141"/>
  <c r="O120" i="141"/>
  <c r="O123" i="141"/>
  <c r="O124" i="141"/>
  <c r="O125" i="141"/>
  <c r="O126" i="141"/>
  <c r="O127" i="141"/>
  <c r="O131" i="141"/>
  <c r="O132" i="141"/>
  <c r="O133" i="141"/>
  <c r="O134" i="141"/>
  <c r="O137" i="141"/>
  <c r="O138" i="141"/>
  <c r="O139" i="141"/>
  <c r="O140" i="141"/>
  <c r="O145" i="141"/>
  <c r="O148" i="141"/>
  <c r="O149" i="141"/>
  <c r="O150" i="141"/>
  <c r="O151" i="141"/>
  <c r="O152" i="141"/>
  <c r="O156" i="141"/>
  <c r="O157" i="141"/>
  <c r="O158" i="141"/>
  <c r="O159" i="141"/>
  <c r="O162" i="141"/>
  <c r="O163" i="141"/>
  <c r="O164" i="141"/>
  <c r="O165" i="141"/>
  <c r="O166" i="141"/>
  <c r="O169" i="141"/>
  <c r="O170" i="141"/>
  <c r="O171" i="141"/>
  <c r="O172" i="141"/>
  <c r="O173" i="141"/>
  <c r="O180" i="141"/>
  <c r="O181" i="141"/>
  <c r="O182" i="141"/>
  <c r="O183" i="141"/>
  <c r="O184" i="141"/>
  <c r="O187" i="141"/>
  <c r="O188" i="141"/>
  <c r="O189" i="141"/>
  <c r="O190" i="141"/>
  <c r="O191" i="141"/>
  <c r="O195" i="141"/>
  <c r="O196" i="141"/>
  <c r="O197" i="141"/>
  <c r="O198" i="141"/>
  <c r="O201" i="141"/>
  <c r="O203" i="141"/>
  <c r="O204" i="141"/>
  <c r="O205" i="141"/>
  <c r="O208" i="141"/>
  <c r="O209" i="141"/>
  <c r="B8" i="141"/>
  <c r="C7" i="141"/>
  <c r="B9" i="141"/>
  <c r="B10" i="141"/>
  <c r="C8" i="141"/>
  <c r="C10" i="141"/>
  <c r="B11" i="141"/>
  <c r="C9" i="141"/>
  <c r="B12" i="141"/>
  <c r="C11" i="141"/>
  <c r="B13" i="141"/>
  <c r="C12" i="141"/>
  <c r="B14" i="141"/>
  <c r="C13" i="141"/>
  <c r="B15" i="141"/>
  <c r="C14" i="141"/>
  <c r="B16" i="141"/>
  <c r="C15" i="141"/>
  <c r="B17" i="141"/>
  <c r="C16" i="141"/>
  <c r="B18" i="141"/>
  <c r="C17" i="141"/>
  <c r="B19" i="141"/>
  <c r="C18" i="141"/>
  <c r="B20" i="141"/>
  <c r="C19" i="141"/>
  <c r="C20" i="141"/>
  <c r="B21" i="141"/>
  <c r="B22" i="141"/>
  <c r="C21" i="141"/>
  <c r="B23" i="141"/>
  <c r="C22" i="141"/>
  <c r="C23" i="141"/>
  <c r="B24" i="141"/>
  <c r="B25" i="141"/>
  <c r="C24" i="141"/>
  <c r="B26" i="141"/>
  <c r="C25" i="141"/>
  <c r="B27" i="141"/>
  <c r="C26" i="141"/>
  <c r="B28" i="141"/>
  <c r="C27" i="141"/>
  <c r="B29" i="141"/>
  <c r="C28" i="141"/>
  <c r="B30" i="141"/>
  <c r="C29" i="141"/>
  <c r="B31" i="141"/>
  <c r="C30" i="141"/>
  <c r="B32" i="141"/>
  <c r="C31" i="141"/>
  <c r="B33" i="141"/>
  <c r="C32" i="141"/>
  <c r="B34" i="141"/>
  <c r="C33" i="141"/>
  <c r="B35" i="141"/>
  <c r="C34" i="141"/>
  <c r="B36" i="141"/>
  <c r="C35" i="141"/>
  <c r="B41" i="141"/>
  <c r="C36" i="141"/>
  <c r="B42" i="141"/>
  <c r="C41" i="141"/>
  <c r="B43" i="141"/>
  <c r="C42" i="141"/>
  <c r="B44" i="141"/>
  <c r="C43" i="141"/>
  <c r="B45" i="141"/>
  <c r="C44" i="141"/>
  <c r="B46" i="141"/>
  <c r="C45" i="141"/>
  <c r="B47" i="141"/>
  <c r="C46" i="141"/>
  <c r="B48" i="141"/>
  <c r="C47" i="141"/>
  <c r="B49" i="141"/>
  <c r="C48" i="141"/>
  <c r="B50" i="141"/>
  <c r="C49" i="141"/>
  <c r="C50" i="141"/>
  <c r="B51" i="141"/>
  <c r="B52" i="141"/>
  <c r="C51" i="141"/>
  <c r="B53" i="141"/>
  <c r="C52" i="141"/>
  <c r="B54" i="141"/>
  <c r="C53" i="141"/>
  <c r="B55" i="141"/>
  <c r="C54" i="141"/>
  <c r="B56" i="141"/>
  <c r="C55" i="141"/>
  <c r="B57" i="141"/>
  <c r="C56" i="141"/>
  <c r="B58" i="141"/>
  <c r="C57" i="141"/>
  <c r="B59" i="141"/>
  <c r="C58" i="141"/>
  <c r="C59" i="141"/>
  <c r="B60" i="141"/>
  <c r="B61" i="141"/>
  <c r="C60" i="141"/>
  <c r="B62" i="141"/>
  <c r="C61" i="141"/>
  <c r="B63" i="141"/>
  <c r="C62" i="141"/>
  <c r="C63" i="141"/>
  <c r="B64" i="141"/>
  <c r="B65" i="141"/>
  <c r="C64" i="141"/>
  <c r="B66" i="141"/>
  <c r="C65" i="141"/>
  <c r="B67" i="141"/>
  <c r="C66" i="141"/>
  <c r="B68" i="141"/>
  <c r="C67" i="141"/>
  <c r="C68" i="141"/>
  <c r="B69" i="141"/>
  <c r="B70" i="141"/>
  <c r="C69" i="141"/>
  <c r="B71" i="141"/>
  <c r="C70" i="141"/>
  <c r="B76" i="141"/>
  <c r="C71" i="141"/>
  <c r="B77" i="141"/>
  <c r="C76" i="141"/>
  <c r="B78" i="141"/>
  <c r="C77" i="141"/>
  <c r="B79" i="141"/>
  <c r="C78" i="141"/>
  <c r="B80" i="141"/>
  <c r="C79" i="141"/>
  <c r="B81" i="141"/>
  <c r="C80" i="141"/>
  <c r="B82" i="141"/>
  <c r="C81" i="141"/>
  <c r="B83" i="141"/>
  <c r="C82" i="141"/>
  <c r="B84" i="141"/>
  <c r="C83" i="141"/>
  <c r="B85" i="141"/>
  <c r="C84" i="141"/>
  <c r="C85" i="141"/>
  <c r="B86" i="141"/>
  <c r="B87" i="141"/>
  <c r="C86" i="141"/>
  <c r="B88" i="141"/>
  <c r="C87" i="141"/>
  <c r="B89" i="141"/>
  <c r="C88" i="141"/>
  <c r="B90" i="141"/>
  <c r="C89" i="141"/>
  <c r="B91" i="141"/>
  <c r="C90" i="141"/>
  <c r="B92" i="141"/>
  <c r="C91" i="141"/>
  <c r="B93" i="141"/>
  <c r="C92" i="141"/>
  <c r="B94" i="141"/>
  <c r="C93" i="141"/>
  <c r="C94" i="141"/>
  <c r="B95" i="141"/>
  <c r="B96" i="141"/>
  <c r="C95" i="141"/>
  <c r="B97" i="141"/>
  <c r="C96" i="141"/>
  <c r="B98" i="141"/>
  <c r="C97" i="141"/>
  <c r="B99" i="141"/>
  <c r="C98" i="141"/>
  <c r="B100" i="141"/>
  <c r="C99" i="141"/>
  <c r="B101" i="141"/>
  <c r="C100" i="141"/>
  <c r="B102" i="141"/>
  <c r="C101" i="141"/>
  <c r="B103" i="141"/>
  <c r="C102" i="141"/>
  <c r="B104" i="141"/>
  <c r="C103" i="141"/>
  <c r="B105" i="141"/>
  <c r="C104" i="141"/>
  <c r="B110" i="141"/>
  <c r="C105" i="141"/>
  <c r="B111" i="141"/>
  <c r="C110" i="141"/>
  <c r="C111" i="141"/>
  <c r="B112" i="141"/>
  <c r="B113" i="141"/>
  <c r="C112" i="141"/>
  <c r="B114" i="141"/>
  <c r="C113" i="141"/>
  <c r="B115" i="141"/>
  <c r="C114" i="141"/>
  <c r="B116" i="141"/>
  <c r="C115" i="141"/>
  <c r="C116" i="141"/>
  <c r="B117" i="141"/>
  <c r="B118" i="141"/>
  <c r="C117" i="141"/>
  <c r="B119" i="141"/>
  <c r="C118" i="141"/>
  <c r="B120" i="141"/>
  <c r="C119" i="141"/>
  <c r="C120" i="141"/>
  <c r="B121" i="141"/>
  <c r="B122" i="141"/>
  <c r="C121" i="141"/>
  <c r="B123" i="141"/>
  <c r="C122" i="141"/>
  <c r="B124" i="141"/>
  <c r="C123" i="141"/>
  <c r="B125" i="141"/>
  <c r="C124" i="141"/>
  <c r="B126" i="141"/>
  <c r="C125" i="141"/>
  <c r="B127" i="141"/>
  <c r="C126" i="141"/>
  <c r="B128" i="141"/>
  <c r="C127" i="141"/>
  <c r="B129" i="141"/>
  <c r="C128" i="141"/>
  <c r="C129" i="141"/>
  <c r="B130" i="141"/>
  <c r="B131" i="141"/>
  <c r="C130" i="141"/>
  <c r="B132" i="141"/>
  <c r="C131" i="141"/>
  <c r="B133" i="141"/>
  <c r="C132" i="141"/>
  <c r="B134" i="141"/>
  <c r="C133" i="141"/>
  <c r="B135" i="141"/>
  <c r="C134" i="141"/>
  <c r="B136" i="141"/>
  <c r="C135" i="141"/>
  <c r="B137" i="141"/>
  <c r="C136" i="141"/>
  <c r="B138" i="141"/>
  <c r="C137" i="141"/>
  <c r="C138" i="141"/>
  <c r="B139" i="141"/>
  <c r="B140" i="141"/>
  <c r="C139" i="141"/>
  <c r="B145" i="141"/>
  <c r="C140" i="141"/>
  <c r="B146" i="141"/>
  <c r="C145" i="141"/>
  <c r="B147" i="141"/>
  <c r="C146" i="141"/>
  <c r="B148" i="141"/>
  <c r="C147" i="141"/>
  <c r="B149" i="141"/>
  <c r="C148" i="141"/>
  <c r="B150" i="141"/>
  <c r="C149" i="141"/>
  <c r="B151" i="141"/>
  <c r="C150" i="141"/>
  <c r="C151" i="141"/>
  <c r="B152" i="141"/>
  <c r="B153" i="141"/>
  <c r="C152" i="141"/>
  <c r="B154" i="141"/>
  <c r="C153" i="141"/>
  <c r="B155" i="141"/>
  <c r="C154" i="141"/>
  <c r="B156" i="141"/>
  <c r="C155" i="141"/>
  <c r="C156" i="141"/>
  <c r="B157" i="141"/>
  <c r="B158" i="141"/>
  <c r="C157" i="141"/>
  <c r="B159" i="141"/>
  <c r="C158" i="141"/>
  <c r="B160" i="141"/>
  <c r="C159" i="141"/>
  <c r="C160" i="141"/>
  <c r="B161" i="141"/>
  <c r="B162" i="141"/>
  <c r="C161" i="141"/>
  <c r="B163" i="141"/>
  <c r="C162" i="141"/>
  <c r="B164" i="141"/>
  <c r="C163" i="141"/>
  <c r="B165" i="141"/>
  <c r="C164" i="141"/>
  <c r="B166" i="141"/>
  <c r="C165" i="141"/>
  <c r="B167" i="141"/>
  <c r="C166" i="141"/>
  <c r="B168" i="141"/>
  <c r="C167" i="141"/>
  <c r="B169" i="141"/>
  <c r="C168" i="141"/>
  <c r="C169" i="141"/>
  <c r="B170" i="141"/>
  <c r="B171" i="141"/>
  <c r="C170" i="141"/>
  <c r="B172" i="141"/>
  <c r="C171" i="141"/>
  <c r="B173" i="141"/>
  <c r="C172" i="141"/>
  <c r="C173" i="141"/>
  <c r="B174" i="141"/>
  <c r="B175" i="141"/>
  <c r="C174" i="141"/>
  <c r="B180" i="141"/>
  <c r="C175" i="141"/>
  <c r="B181" i="141"/>
  <c r="C180" i="141"/>
  <c r="B182" i="141"/>
  <c r="C181" i="141"/>
  <c r="C182" i="141"/>
  <c r="B183" i="141"/>
  <c r="B184" i="141"/>
  <c r="C183" i="141"/>
  <c r="B185" i="141"/>
  <c r="C184" i="141"/>
  <c r="B186" i="141"/>
  <c r="C185" i="141"/>
  <c r="B187" i="141"/>
  <c r="C186" i="141"/>
  <c r="B188" i="141"/>
  <c r="C187" i="141"/>
  <c r="B189" i="141"/>
  <c r="C188" i="141"/>
  <c r="B190" i="141"/>
  <c r="C189" i="141"/>
  <c r="B191" i="141"/>
  <c r="C190" i="141"/>
  <c r="B192" i="141"/>
  <c r="C191" i="141"/>
  <c r="B193" i="141"/>
  <c r="C192" i="141"/>
  <c r="B194" i="141"/>
  <c r="C193" i="141"/>
  <c r="B195" i="141"/>
  <c r="C194" i="141"/>
  <c r="B196" i="141"/>
  <c r="C195" i="141"/>
  <c r="B197" i="141"/>
  <c r="C196" i="141"/>
  <c r="B198" i="141"/>
  <c r="C197" i="141"/>
  <c r="B199" i="141"/>
  <c r="C198" i="141"/>
  <c r="B200" i="141"/>
  <c r="C199" i="141"/>
  <c r="C200" i="141"/>
  <c r="B201" i="141"/>
  <c r="B202" i="141"/>
  <c r="C201" i="141"/>
  <c r="B203" i="141"/>
  <c r="C202" i="141"/>
  <c r="B204" i="141"/>
  <c r="C203" i="141"/>
  <c r="B205" i="141"/>
  <c r="C204" i="141"/>
  <c r="B206" i="141"/>
  <c r="C205" i="141"/>
  <c r="B207" i="141"/>
  <c r="C206" i="141"/>
  <c r="B208" i="141"/>
  <c r="C207" i="141"/>
  <c r="B209" i="141"/>
  <c r="C209" i="141"/>
  <c r="C208" i="141"/>
  <c r="R27" i="140"/>
  <c r="R26" i="140"/>
  <c r="R25" i="140"/>
  <c r="R24" i="140"/>
  <c r="R23" i="140"/>
  <c r="R22" i="140"/>
  <c r="R21" i="140"/>
  <c r="R20" i="140"/>
  <c r="R19" i="140"/>
  <c r="R18" i="140"/>
  <c r="R17" i="140"/>
  <c r="R16" i="140"/>
  <c r="R14" i="140"/>
  <c r="R13" i="140"/>
  <c r="R12" i="140"/>
  <c r="R11" i="140"/>
  <c r="R10" i="140"/>
  <c r="R9" i="140"/>
  <c r="R8" i="140"/>
  <c r="O8" i="140"/>
  <c r="O9" i="140"/>
  <c r="O10" i="140"/>
  <c r="O13" i="140"/>
  <c r="O14" i="140"/>
  <c r="O15" i="140"/>
  <c r="O16" i="140"/>
  <c r="O17" i="140"/>
  <c r="O20" i="140"/>
  <c r="O21" i="140"/>
  <c r="O22" i="140"/>
  <c r="O23" i="140"/>
  <c r="O24" i="140"/>
  <c r="O27" i="140"/>
  <c r="O28" i="140"/>
  <c r="O29" i="140"/>
  <c r="O30" i="140"/>
  <c r="O31" i="140"/>
  <c r="O34" i="140"/>
  <c r="O36" i="140"/>
  <c r="O41" i="140"/>
  <c r="O42" i="140"/>
  <c r="O47" i="140"/>
  <c r="O48" i="140"/>
  <c r="O49" i="140"/>
  <c r="O52" i="140"/>
  <c r="O53" i="140"/>
  <c r="O54" i="140"/>
  <c r="O55" i="140"/>
  <c r="O56" i="140"/>
  <c r="O59" i="140"/>
  <c r="O60" i="140"/>
  <c r="O61" i="140"/>
  <c r="O62" i="140"/>
  <c r="O63" i="140"/>
  <c r="O66" i="140"/>
  <c r="O67" i="140"/>
  <c r="O68" i="140"/>
  <c r="O69" i="140"/>
  <c r="O70" i="140"/>
  <c r="O77" i="140"/>
  <c r="O78" i="140"/>
  <c r="O79" i="140"/>
  <c r="O80" i="140"/>
  <c r="O81" i="140"/>
  <c r="O84" i="140"/>
  <c r="O85" i="140"/>
  <c r="O86" i="140"/>
  <c r="O87" i="140"/>
  <c r="O88" i="140"/>
  <c r="O91" i="140"/>
  <c r="O92" i="140"/>
  <c r="O93" i="140"/>
  <c r="O94" i="140"/>
  <c r="O95" i="140"/>
  <c r="O98" i="140"/>
  <c r="O99" i="140"/>
  <c r="O100" i="140"/>
  <c r="O101" i="140"/>
  <c r="O102" i="140"/>
  <c r="O105" i="140"/>
  <c r="O110" i="140"/>
  <c r="O111" i="140"/>
  <c r="O112" i="140"/>
  <c r="O113" i="140"/>
  <c r="O116" i="140"/>
  <c r="O117" i="140"/>
  <c r="O118" i="140"/>
  <c r="O119" i="140"/>
  <c r="O120" i="140"/>
  <c r="O123" i="140"/>
  <c r="O124" i="140"/>
  <c r="O125" i="140"/>
  <c r="O126" i="140"/>
  <c r="O127" i="140"/>
  <c r="O131" i="140"/>
  <c r="O132" i="140"/>
  <c r="O133" i="140"/>
  <c r="O134" i="140"/>
  <c r="O137" i="140"/>
  <c r="O138" i="140"/>
  <c r="O139" i="140"/>
  <c r="O140" i="140"/>
  <c r="O145" i="140"/>
  <c r="O148" i="140"/>
  <c r="O149" i="140"/>
  <c r="O150" i="140"/>
  <c r="O151" i="140"/>
  <c r="O152" i="140"/>
  <c r="O156" i="140"/>
  <c r="O157" i="140"/>
  <c r="O158" i="140"/>
  <c r="O159" i="140"/>
  <c r="O162" i="140"/>
  <c r="O163" i="140"/>
  <c r="O164" i="140"/>
  <c r="O165" i="140"/>
  <c r="O166" i="140"/>
  <c r="O169" i="140"/>
  <c r="O170" i="140"/>
  <c r="O171" i="140"/>
  <c r="O172" i="140"/>
  <c r="O173" i="140"/>
  <c r="O180" i="140"/>
  <c r="O181" i="140"/>
  <c r="O182" i="140"/>
  <c r="O183" i="140"/>
  <c r="O184" i="140"/>
  <c r="O187" i="140"/>
  <c r="O188" i="140"/>
  <c r="O189" i="140"/>
  <c r="O190" i="140"/>
  <c r="O191" i="140"/>
  <c r="O195" i="140"/>
  <c r="O196" i="140"/>
  <c r="O197" i="140"/>
  <c r="O198" i="140"/>
  <c r="O201" i="140"/>
  <c r="O203" i="140"/>
  <c r="O204" i="140"/>
  <c r="O205" i="140"/>
  <c r="O208" i="140"/>
  <c r="O209" i="140"/>
  <c r="B8" i="140"/>
  <c r="C8" i="140"/>
  <c r="C7" i="140"/>
  <c r="B9" i="140"/>
  <c r="B10" i="140"/>
  <c r="C9" i="140"/>
  <c r="B11" i="140"/>
  <c r="C10" i="140"/>
  <c r="C11" i="140"/>
  <c r="B12" i="140"/>
  <c r="B13" i="140"/>
  <c r="C12" i="140"/>
  <c r="B14" i="140"/>
  <c r="C13" i="140"/>
  <c r="C14" i="140"/>
  <c r="B15" i="140"/>
  <c r="B16" i="140"/>
  <c r="C15" i="140"/>
  <c r="B17" i="140"/>
  <c r="C16" i="140"/>
  <c r="B18" i="140"/>
  <c r="C17" i="140"/>
  <c r="C18" i="140"/>
  <c r="B19" i="140"/>
  <c r="B20" i="140"/>
  <c r="C19" i="140"/>
  <c r="B21" i="140"/>
  <c r="C20" i="140"/>
  <c r="C21" i="140"/>
  <c r="B22" i="140"/>
  <c r="B23" i="140"/>
  <c r="C22" i="140"/>
  <c r="B24" i="140"/>
  <c r="C23" i="140"/>
  <c r="C24" i="140"/>
  <c r="B25" i="140"/>
  <c r="B26" i="140"/>
  <c r="C25" i="140"/>
  <c r="B27" i="140"/>
  <c r="C26" i="140"/>
  <c r="B28" i="140"/>
  <c r="C27" i="140"/>
  <c r="B29" i="140"/>
  <c r="C28" i="140"/>
  <c r="B30" i="140"/>
  <c r="C29" i="140"/>
  <c r="B31" i="140"/>
  <c r="C30" i="140"/>
  <c r="B32" i="140"/>
  <c r="C31" i="140"/>
  <c r="B33" i="140"/>
  <c r="C32" i="140"/>
  <c r="B34" i="140"/>
  <c r="C33" i="140"/>
  <c r="B35" i="140"/>
  <c r="C34" i="140"/>
  <c r="B36" i="140"/>
  <c r="C35" i="140"/>
  <c r="B41" i="140"/>
  <c r="C36" i="140"/>
  <c r="B42" i="140"/>
  <c r="C41" i="140"/>
  <c r="B43" i="140"/>
  <c r="C42" i="140"/>
  <c r="B44" i="140"/>
  <c r="C43" i="140"/>
  <c r="B45" i="140"/>
  <c r="C44" i="140"/>
  <c r="B46" i="140"/>
  <c r="C45" i="140"/>
  <c r="B47" i="140"/>
  <c r="C46" i="140"/>
  <c r="B48" i="140"/>
  <c r="C47" i="140"/>
  <c r="B49" i="140"/>
  <c r="C48" i="140"/>
  <c r="B50" i="140"/>
  <c r="C49" i="140"/>
  <c r="C50" i="140"/>
  <c r="B51" i="140"/>
  <c r="B52" i="140"/>
  <c r="C51" i="140"/>
  <c r="B53" i="140"/>
  <c r="C52" i="140"/>
  <c r="B54" i="140"/>
  <c r="C53" i="140"/>
  <c r="B55" i="140"/>
  <c r="C54" i="140"/>
  <c r="B56" i="140"/>
  <c r="C55" i="140"/>
  <c r="B57" i="140"/>
  <c r="C56" i="140"/>
  <c r="B58" i="140"/>
  <c r="C57" i="140"/>
  <c r="B59" i="140"/>
  <c r="C58" i="140"/>
  <c r="C59" i="140"/>
  <c r="B60" i="140"/>
  <c r="B61" i="140"/>
  <c r="C60" i="140"/>
  <c r="B62" i="140"/>
  <c r="C61" i="140"/>
  <c r="B63" i="140"/>
  <c r="C62" i="140"/>
  <c r="C63" i="140"/>
  <c r="B64" i="140"/>
  <c r="B65" i="140"/>
  <c r="C64" i="140"/>
  <c r="B66" i="140"/>
  <c r="C65" i="140"/>
  <c r="B67" i="140"/>
  <c r="C66" i="140"/>
  <c r="B68" i="140"/>
  <c r="C67" i="140"/>
  <c r="C68" i="140"/>
  <c r="B69" i="140"/>
  <c r="B70" i="140"/>
  <c r="C69" i="140"/>
  <c r="B71" i="140"/>
  <c r="C70" i="140"/>
  <c r="B76" i="140"/>
  <c r="C71" i="140"/>
  <c r="B77" i="140"/>
  <c r="C76" i="140"/>
  <c r="B78" i="140"/>
  <c r="C77" i="140"/>
  <c r="B79" i="140"/>
  <c r="C78" i="140"/>
  <c r="B80" i="140"/>
  <c r="C79" i="140"/>
  <c r="B81" i="140"/>
  <c r="C80" i="140"/>
  <c r="B82" i="140"/>
  <c r="C81" i="140"/>
  <c r="B83" i="140"/>
  <c r="C82" i="140"/>
  <c r="B84" i="140"/>
  <c r="C83" i="140"/>
  <c r="B85" i="140"/>
  <c r="C84" i="140"/>
  <c r="C85" i="140"/>
  <c r="B86" i="140"/>
  <c r="B87" i="140"/>
  <c r="C86" i="140"/>
  <c r="B88" i="140"/>
  <c r="C87" i="140"/>
  <c r="B89" i="140"/>
  <c r="C88" i="140"/>
  <c r="B90" i="140"/>
  <c r="C89" i="140"/>
  <c r="B91" i="140"/>
  <c r="C90" i="140"/>
  <c r="B92" i="140"/>
  <c r="C91" i="140"/>
  <c r="B93" i="140"/>
  <c r="C92" i="140"/>
  <c r="B94" i="140"/>
  <c r="C93" i="140"/>
  <c r="C94" i="140"/>
  <c r="B95" i="140"/>
  <c r="B96" i="140"/>
  <c r="C95" i="140"/>
  <c r="B97" i="140"/>
  <c r="C96" i="140"/>
  <c r="B98" i="140"/>
  <c r="C97" i="140"/>
  <c r="B99" i="140"/>
  <c r="C98" i="140"/>
  <c r="B100" i="140"/>
  <c r="C99" i="140"/>
  <c r="B101" i="140"/>
  <c r="C100" i="140"/>
  <c r="B102" i="140"/>
  <c r="C101" i="140"/>
  <c r="B103" i="140"/>
  <c r="C102" i="140"/>
  <c r="B104" i="140"/>
  <c r="C103" i="140"/>
  <c r="B105" i="140"/>
  <c r="C104" i="140"/>
  <c r="B110" i="140"/>
  <c r="C105" i="140"/>
  <c r="B111" i="140"/>
  <c r="C110" i="140"/>
  <c r="C111" i="140"/>
  <c r="B112" i="140"/>
  <c r="B113" i="140"/>
  <c r="C112" i="140"/>
  <c r="B114" i="140"/>
  <c r="C113" i="140"/>
  <c r="B115" i="140"/>
  <c r="C114" i="140"/>
  <c r="B116" i="140"/>
  <c r="C115" i="140"/>
  <c r="C116" i="140"/>
  <c r="B117" i="140"/>
  <c r="B118" i="140"/>
  <c r="C117" i="140"/>
  <c r="B119" i="140"/>
  <c r="C118" i="140"/>
  <c r="B120" i="140"/>
  <c r="C119" i="140"/>
  <c r="C120" i="140"/>
  <c r="B121" i="140"/>
  <c r="B122" i="140"/>
  <c r="C121" i="140"/>
  <c r="B123" i="140"/>
  <c r="C122" i="140"/>
  <c r="B124" i="140"/>
  <c r="C123" i="140"/>
  <c r="B125" i="140"/>
  <c r="C124" i="140"/>
  <c r="B126" i="140"/>
  <c r="C125" i="140"/>
  <c r="B127" i="140"/>
  <c r="C126" i="140"/>
  <c r="B128" i="140"/>
  <c r="C127" i="140"/>
  <c r="B129" i="140"/>
  <c r="C128" i="140"/>
  <c r="C129" i="140"/>
  <c r="B130" i="140"/>
  <c r="B131" i="140"/>
  <c r="C130" i="140"/>
  <c r="B132" i="140"/>
  <c r="C131" i="140"/>
  <c r="B133" i="140"/>
  <c r="C132" i="140"/>
  <c r="B134" i="140"/>
  <c r="C133" i="140"/>
  <c r="B135" i="140"/>
  <c r="C134" i="140"/>
  <c r="B136" i="140"/>
  <c r="C135" i="140"/>
  <c r="B137" i="140"/>
  <c r="C136" i="140"/>
  <c r="B138" i="140"/>
  <c r="C137" i="140"/>
  <c r="C138" i="140"/>
  <c r="B139" i="140"/>
  <c r="B140" i="140"/>
  <c r="C139" i="140"/>
  <c r="B145" i="140"/>
  <c r="C140" i="140"/>
  <c r="B146" i="140"/>
  <c r="C145" i="140"/>
  <c r="B147" i="140"/>
  <c r="C146" i="140"/>
  <c r="B148" i="140"/>
  <c r="C147" i="140"/>
  <c r="B149" i="140"/>
  <c r="C148" i="140"/>
  <c r="B150" i="140"/>
  <c r="C149" i="140"/>
  <c r="B151" i="140"/>
  <c r="C150" i="140"/>
  <c r="C151" i="140"/>
  <c r="B152" i="140"/>
  <c r="B153" i="140"/>
  <c r="C152" i="140"/>
  <c r="B154" i="140"/>
  <c r="C153" i="140"/>
  <c r="B155" i="140"/>
  <c r="C154" i="140"/>
  <c r="B156" i="140"/>
  <c r="C155" i="140"/>
  <c r="C156" i="140"/>
  <c r="B157" i="140"/>
  <c r="B158" i="140"/>
  <c r="C157" i="140"/>
  <c r="B159" i="140"/>
  <c r="C158" i="140"/>
  <c r="B160" i="140"/>
  <c r="C159" i="140"/>
  <c r="C160" i="140"/>
  <c r="B161" i="140"/>
  <c r="B162" i="140"/>
  <c r="C161" i="140"/>
  <c r="B163" i="140"/>
  <c r="C162" i="140"/>
  <c r="B164" i="140"/>
  <c r="C163" i="140"/>
  <c r="B165" i="140"/>
  <c r="C164" i="140"/>
  <c r="B166" i="140"/>
  <c r="C165" i="140"/>
  <c r="B167" i="140"/>
  <c r="C166" i="140"/>
  <c r="B168" i="140"/>
  <c r="C167" i="140"/>
  <c r="B169" i="140"/>
  <c r="C168" i="140"/>
  <c r="C169" i="140"/>
  <c r="B170" i="140"/>
  <c r="B171" i="140"/>
  <c r="C170" i="140"/>
  <c r="B172" i="140"/>
  <c r="C171" i="140"/>
  <c r="B173" i="140"/>
  <c r="C172" i="140"/>
  <c r="C173" i="140"/>
  <c r="B174" i="140"/>
  <c r="B175" i="140"/>
  <c r="C174" i="140"/>
  <c r="B180" i="140"/>
  <c r="C175" i="140"/>
  <c r="B181" i="140"/>
  <c r="C180" i="140"/>
  <c r="B182" i="140"/>
  <c r="C181" i="140"/>
  <c r="C182" i="140"/>
  <c r="B183" i="140"/>
  <c r="B184" i="140"/>
  <c r="C183" i="140"/>
  <c r="B185" i="140"/>
  <c r="C184" i="140"/>
  <c r="B186" i="140"/>
  <c r="C185" i="140"/>
  <c r="B187" i="140"/>
  <c r="C186" i="140"/>
  <c r="B188" i="140"/>
  <c r="C187" i="140"/>
  <c r="B189" i="140"/>
  <c r="C188" i="140"/>
  <c r="B190" i="140"/>
  <c r="C189" i="140"/>
  <c r="B191" i="140"/>
  <c r="C190" i="140"/>
  <c r="B192" i="140"/>
  <c r="C191" i="140"/>
  <c r="B193" i="140"/>
  <c r="C192" i="140"/>
  <c r="B194" i="140"/>
  <c r="C193" i="140"/>
  <c r="B195" i="140"/>
  <c r="C194" i="140"/>
  <c r="B196" i="140"/>
  <c r="C195" i="140"/>
  <c r="B197" i="140"/>
  <c r="C196" i="140"/>
  <c r="B198" i="140"/>
  <c r="C197" i="140"/>
  <c r="B199" i="140"/>
  <c r="C198" i="140"/>
  <c r="B200" i="140"/>
  <c r="C199" i="140"/>
  <c r="C200" i="140"/>
  <c r="B201" i="140"/>
  <c r="B202" i="140"/>
  <c r="C201" i="140"/>
  <c r="B203" i="140"/>
  <c r="C202" i="140"/>
  <c r="B204" i="140"/>
  <c r="C203" i="140"/>
  <c r="B205" i="140"/>
  <c r="C204" i="140"/>
  <c r="B206" i="140"/>
  <c r="C205" i="140"/>
  <c r="B207" i="140"/>
  <c r="C206" i="140"/>
  <c r="B208" i="140"/>
  <c r="C207" i="140"/>
  <c r="B209" i="140"/>
  <c r="C209" i="140"/>
  <c r="C208" i="140"/>
  <c r="C2" i="95"/>
  <c r="S25" i="95"/>
  <c r="S23" i="95"/>
  <c r="S21" i="95"/>
  <c r="S19" i="95"/>
  <c r="S17" i="95"/>
  <c r="S15" i="95"/>
  <c r="S9" i="95"/>
  <c r="S7" i="95"/>
  <c r="S5" i="95"/>
  <c r="S3" i="95"/>
  <c r="Q25" i="95"/>
  <c r="Q23" i="95"/>
  <c r="Q21" i="95"/>
  <c r="Q19" i="95"/>
  <c r="Q17" i="95"/>
  <c r="Q15" i="95"/>
  <c r="Q9" i="95"/>
  <c r="Q7" i="95"/>
  <c r="Q5" i="95"/>
  <c r="Q3" i="95"/>
  <c r="O25" i="95"/>
  <c r="O23" i="95"/>
  <c r="O21" i="95"/>
  <c r="O19" i="95"/>
  <c r="O17" i="95"/>
  <c r="O15" i="95"/>
  <c r="O9" i="95"/>
  <c r="O7" i="95"/>
  <c r="O5" i="95"/>
  <c r="O3" i="95"/>
  <c r="M25" i="95"/>
  <c r="M23" i="95"/>
  <c r="M24" i="95"/>
  <c r="M21" i="95"/>
  <c r="M19" i="95"/>
  <c r="M20" i="95"/>
  <c r="M17" i="95"/>
  <c r="M15" i="95"/>
  <c r="M16" i="95"/>
  <c r="M9" i="95"/>
  <c r="M7" i="95"/>
  <c r="M8" i="95"/>
  <c r="M5" i="95"/>
  <c r="M3" i="95"/>
  <c r="K25" i="95"/>
  <c r="K23" i="95"/>
  <c r="K21" i="95"/>
  <c r="K19" i="95"/>
  <c r="K17" i="95"/>
  <c r="K15" i="95"/>
  <c r="K9" i="95"/>
  <c r="K7" i="95"/>
  <c r="K5" i="95"/>
  <c r="K3" i="95"/>
  <c r="I25" i="95"/>
  <c r="I23" i="95"/>
  <c r="I21" i="95"/>
  <c r="I19" i="95"/>
  <c r="I17" i="95"/>
  <c r="I15" i="95"/>
  <c r="I9" i="95"/>
  <c r="I7" i="95"/>
  <c r="I5" i="95"/>
  <c r="I3" i="95"/>
  <c r="G25" i="95"/>
  <c r="G23" i="95"/>
  <c r="G21" i="95"/>
  <c r="G19" i="95"/>
  <c r="G17" i="95"/>
  <c r="G15" i="95"/>
  <c r="G9" i="95"/>
  <c r="G7" i="95"/>
  <c r="G5" i="95"/>
  <c r="G3" i="95"/>
  <c r="E25" i="95"/>
  <c r="E23" i="95"/>
  <c r="E21" i="95"/>
  <c r="E19" i="95"/>
  <c r="E17" i="95"/>
  <c r="E15" i="95"/>
  <c r="E9" i="95"/>
  <c r="E7" i="95"/>
  <c r="E5" i="95"/>
  <c r="E3" i="95"/>
  <c r="C25" i="95"/>
  <c r="C23" i="95"/>
  <c r="C24" i="95"/>
  <c r="C21" i="95"/>
  <c r="C19" i="95"/>
  <c r="C20" i="95"/>
  <c r="C17" i="95"/>
  <c r="C15" i="95"/>
  <c r="C16" i="95"/>
  <c r="C9" i="95"/>
  <c r="C7" i="95"/>
  <c r="C8" i="95"/>
  <c r="C5" i="95"/>
  <c r="C3" i="95"/>
  <c r="C2" i="105"/>
  <c r="Z772" i="105"/>
  <c r="Z768" i="105"/>
  <c r="Z764" i="105"/>
  <c r="Z760" i="105"/>
  <c r="Z756" i="105"/>
  <c r="Z752" i="105"/>
  <c r="Z748" i="105"/>
  <c r="Z744" i="105"/>
  <c r="Z740" i="105"/>
  <c r="Z736" i="105"/>
  <c r="Z732" i="105"/>
  <c r="Z728" i="105"/>
  <c r="Z723" i="105"/>
  <c r="Z719" i="105"/>
  <c r="Z715" i="105"/>
  <c r="Z711" i="105"/>
  <c r="Z707" i="105"/>
  <c r="Z703" i="105"/>
  <c r="Z698" i="105"/>
  <c r="Z694" i="105"/>
  <c r="Z690" i="105"/>
  <c r="Z686" i="105"/>
  <c r="Z682" i="105"/>
  <c r="Z678" i="105"/>
  <c r="Z673" i="105"/>
  <c r="Z669" i="105"/>
  <c r="Z665" i="105"/>
  <c r="Z661" i="105"/>
  <c r="Z657" i="105"/>
  <c r="Z653" i="105"/>
  <c r="Z648" i="105"/>
  <c r="Z644" i="105"/>
  <c r="Z640" i="105"/>
  <c r="Z636" i="105"/>
  <c r="Z632" i="105"/>
  <c r="Z628" i="105"/>
  <c r="Z623" i="105"/>
  <c r="Z619" i="105"/>
  <c r="Z615" i="105"/>
  <c r="Z611" i="105"/>
  <c r="Z607" i="105"/>
  <c r="Z603" i="105"/>
  <c r="Z598" i="105"/>
  <c r="Z594" i="105"/>
  <c r="Z590" i="105"/>
  <c r="Z586" i="105"/>
  <c r="Z582" i="105"/>
  <c r="Z578" i="105"/>
  <c r="Z573" i="105"/>
  <c r="Z569" i="105"/>
  <c r="Z565" i="105"/>
  <c r="Z561" i="105"/>
  <c r="Z557" i="105"/>
  <c r="Z553" i="105"/>
  <c r="Z548" i="105"/>
  <c r="Z544" i="105"/>
  <c r="Z540" i="105"/>
  <c r="Z536" i="105"/>
  <c r="Z532" i="105"/>
  <c r="Z528" i="105"/>
  <c r="Z523" i="105"/>
  <c r="Z519" i="105"/>
  <c r="Z515" i="105"/>
  <c r="Z511" i="105"/>
  <c r="Z507" i="105"/>
  <c r="Z503" i="105"/>
  <c r="Z498" i="105"/>
  <c r="Z494" i="105"/>
  <c r="Z490" i="105"/>
  <c r="Z486" i="105"/>
  <c r="Z482" i="105"/>
  <c r="Z478" i="105"/>
  <c r="Z473" i="105"/>
  <c r="Z469" i="105"/>
  <c r="Z465" i="105"/>
  <c r="Z461" i="105"/>
  <c r="Z457" i="105"/>
  <c r="Z453" i="105"/>
  <c r="Z448" i="105"/>
  <c r="Z444" i="105"/>
  <c r="Z440" i="105"/>
  <c r="Z436" i="105"/>
  <c r="Z432" i="105"/>
  <c r="Z428" i="105"/>
  <c r="Z423" i="105"/>
  <c r="Z419" i="105"/>
  <c r="Z415" i="105"/>
  <c r="Z411" i="105"/>
  <c r="Z407" i="105"/>
  <c r="Z403" i="105"/>
  <c r="Z398" i="105"/>
  <c r="Z394" i="105"/>
  <c r="Z390" i="105"/>
  <c r="Z386" i="105"/>
  <c r="Z382" i="105"/>
  <c r="Z378" i="105"/>
  <c r="Z373" i="105"/>
  <c r="Z369" i="105"/>
  <c r="Z365" i="105"/>
  <c r="Z361" i="105"/>
  <c r="Z357" i="105"/>
  <c r="Z353" i="105"/>
  <c r="Z348" i="105"/>
  <c r="Z344" i="105"/>
  <c r="Z340" i="105"/>
  <c r="Z336" i="105"/>
  <c r="Z332" i="105"/>
  <c r="Z328" i="105"/>
  <c r="Z323" i="105"/>
  <c r="Z319" i="105"/>
  <c r="Z315" i="105"/>
  <c r="Z311" i="105"/>
  <c r="Z307" i="105"/>
  <c r="Z303" i="105"/>
  <c r="Z298" i="105"/>
  <c r="Z294" i="105"/>
  <c r="Z290" i="105"/>
  <c r="Z286" i="105"/>
  <c r="Z282" i="105"/>
  <c r="Z278" i="105"/>
  <c r="Z273" i="105"/>
  <c r="Z269" i="105"/>
  <c r="Z265" i="105"/>
  <c r="Z261" i="105"/>
  <c r="Z257" i="105"/>
  <c r="Z253" i="105"/>
  <c r="Z248" i="105"/>
  <c r="Z244" i="105"/>
  <c r="Z240" i="105"/>
  <c r="Z236" i="105"/>
  <c r="Z232" i="105"/>
  <c r="Z228" i="105"/>
  <c r="Z223" i="105"/>
  <c r="Z219" i="105"/>
  <c r="Z215" i="105"/>
  <c r="Z211" i="105"/>
  <c r="Z207" i="105"/>
  <c r="Z203" i="105"/>
  <c r="Z198" i="105"/>
  <c r="Z194" i="105"/>
  <c r="Z190" i="105"/>
  <c r="Z186" i="105"/>
  <c r="Z182" i="105"/>
  <c r="Z178" i="105"/>
  <c r="Z173" i="105"/>
  <c r="Z169" i="105"/>
  <c r="Z165" i="105"/>
  <c r="Z161" i="105"/>
  <c r="Z157" i="105"/>
  <c r="Z153" i="105"/>
  <c r="Z148" i="105"/>
  <c r="Z144" i="105"/>
  <c r="Z140" i="105"/>
  <c r="Z136" i="105"/>
  <c r="Z132" i="105"/>
  <c r="Z128" i="105"/>
  <c r="Z123" i="105"/>
  <c r="Z119" i="105"/>
  <c r="Z115" i="105"/>
  <c r="Z111" i="105"/>
  <c r="Z107" i="105"/>
  <c r="Z103" i="105"/>
  <c r="Z98" i="105"/>
  <c r="Z94" i="105"/>
  <c r="Z90" i="105"/>
  <c r="Z86" i="105"/>
  <c r="Z82" i="105"/>
  <c r="Z78" i="105"/>
  <c r="Z73" i="105"/>
  <c r="Z69" i="105"/>
  <c r="Z65" i="105"/>
  <c r="Z61" i="105"/>
  <c r="Z57" i="105"/>
  <c r="Z53" i="105"/>
  <c r="Z48" i="105"/>
  <c r="Z44" i="105"/>
  <c r="Z40" i="105"/>
  <c r="Z36" i="105"/>
  <c r="Z32" i="105"/>
  <c r="Z28" i="105"/>
  <c r="Z23" i="105"/>
  <c r="Z19" i="105"/>
  <c r="Z15" i="105"/>
  <c r="Z11" i="105"/>
  <c r="Z7" i="105"/>
  <c r="Z3" i="105"/>
  <c r="U1" i="105"/>
  <c r="Z773" i="104"/>
  <c r="Z769" i="104"/>
  <c r="Z765" i="104"/>
  <c r="Z761" i="104"/>
  <c r="Z757" i="104"/>
  <c r="Z753" i="104"/>
  <c r="Z748" i="104"/>
  <c r="Z744" i="104"/>
  <c r="Z740" i="104"/>
  <c r="Z736" i="104"/>
  <c r="Z732" i="104"/>
  <c r="Z728" i="104"/>
  <c r="Z723" i="104"/>
  <c r="Z719" i="104"/>
  <c r="Z715" i="104"/>
  <c r="Z711" i="104"/>
  <c r="Z707" i="104"/>
  <c r="Z703" i="104"/>
  <c r="Z698" i="104"/>
  <c r="Z694" i="104"/>
  <c r="Z690" i="104"/>
  <c r="Z686" i="104"/>
  <c r="Z682" i="104"/>
  <c r="Z678" i="104"/>
  <c r="Z673" i="104"/>
  <c r="Z669" i="104"/>
  <c r="Z665" i="104"/>
  <c r="Z661" i="104"/>
  <c r="Z657" i="104"/>
  <c r="Z653" i="104"/>
  <c r="Z648" i="104"/>
  <c r="Z644" i="104"/>
  <c r="Z640" i="104"/>
  <c r="Z636" i="104"/>
  <c r="Z632" i="104"/>
  <c r="Z628" i="104"/>
  <c r="Z623" i="104"/>
  <c r="Z619" i="104"/>
  <c r="Z615" i="104"/>
  <c r="Z611" i="104"/>
  <c r="Z607" i="104"/>
  <c r="Z603" i="104"/>
  <c r="Z598" i="104"/>
  <c r="Z594" i="104"/>
  <c r="Z590" i="104"/>
  <c r="Z586" i="104"/>
  <c r="Z582" i="104"/>
  <c r="Z578" i="104"/>
  <c r="Z573" i="104"/>
  <c r="Z569" i="104"/>
  <c r="Z565" i="104"/>
  <c r="Z561" i="104"/>
  <c r="Z557" i="104"/>
  <c r="Z553" i="104"/>
  <c r="Z548" i="104"/>
  <c r="Z544" i="104"/>
  <c r="Z540" i="104"/>
  <c r="Z536" i="104"/>
  <c r="Z532" i="104"/>
  <c r="Z528" i="104"/>
  <c r="Z523" i="104"/>
  <c r="Z519" i="104"/>
  <c r="Z515" i="104"/>
  <c r="Z511" i="104"/>
  <c r="Z507" i="104"/>
  <c r="Z503" i="104"/>
  <c r="Z498" i="104"/>
  <c r="Z494" i="104"/>
  <c r="Z490" i="104"/>
  <c r="Z486" i="104"/>
  <c r="Z482" i="104"/>
  <c r="Z478" i="104"/>
  <c r="Z473" i="104"/>
  <c r="Z469" i="104"/>
  <c r="Z465" i="104"/>
  <c r="Z461" i="104"/>
  <c r="Z457" i="104"/>
  <c r="Z453" i="104"/>
  <c r="Z448" i="104"/>
  <c r="Z444" i="104"/>
  <c r="Z440" i="104"/>
  <c r="Z436" i="104"/>
  <c r="Z432" i="104"/>
  <c r="Z428" i="104"/>
  <c r="Z423" i="104"/>
  <c r="Z419" i="104"/>
  <c r="Z415" i="104"/>
  <c r="Z411" i="104"/>
  <c r="Z407" i="104"/>
  <c r="Z403" i="104"/>
  <c r="Z398" i="104"/>
  <c r="Z394" i="104"/>
  <c r="Z390" i="104"/>
  <c r="Z386" i="104"/>
  <c r="Z382" i="104"/>
  <c r="Z378" i="104"/>
  <c r="Z373" i="104"/>
  <c r="Z369" i="104"/>
  <c r="Z365" i="104"/>
  <c r="Z361" i="104"/>
  <c r="Z357" i="104"/>
  <c r="Z353" i="104"/>
  <c r="Z348" i="104"/>
  <c r="Z344" i="104"/>
  <c r="Z340" i="104"/>
  <c r="Z336" i="104"/>
  <c r="Z332" i="104"/>
  <c r="Z328" i="104"/>
  <c r="Z323" i="104"/>
  <c r="Z319" i="104"/>
  <c r="Z315" i="104"/>
  <c r="Z311" i="104"/>
  <c r="Z307" i="104"/>
  <c r="Z303" i="104"/>
  <c r="Z298" i="104"/>
  <c r="Z294" i="104"/>
  <c r="Z290" i="104"/>
  <c r="Z286" i="104"/>
  <c r="Z282" i="104"/>
  <c r="Z278" i="104"/>
  <c r="Z273" i="104"/>
  <c r="Z269" i="104"/>
  <c r="Z265" i="104"/>
  <c r="Z261" i="104"/>
  <c r="Z257" i="104"/>
  <c r="Z253" i="104"/>
  <c r="Z248" i="104"/>
  <c r="Z244" i="104"/>
  <c r="Z240" i="104"/>
  <c r="Z236" i="104"/>
  <c r="Z232" i="104"/>
  <c r="Z228" i="104"/>
  <c r="Z223" i="104"/>
  <c r="Z219" i="104"/>
  <c r="Z215" i="104"/>
  <c r="Z211" i="104"/>
  <c r="Z207" i="104"/>
  <c r="Z203" i="104"/>
  <c r="Z198" i="104"/>
  <c r="Z194" i="104"/>
  <c r="Z190" i="104"/>
  <c r="Z186" i="104"/>
  <c r="Z182" i="104"/>
  <c r="Z178" i="104"/>
  <c r="Z173" i="104"/>
  <c r="Z169" i="104"/>
  <c r="Z165" i="104"/>
  <c r="Z161" i="104"/>
  <c r="Z157" i="104"/>
  <c r="Z153" i="104"/>
  <c r="Z148" i="104"/>
  <c r="Z144" i="104"/>
  <c r="Z140" i="104"/>
  <c r="Z136" i="104"/>
  <c r="Z132" i="104"/>
  <c r="Z128" i="104"/>
  <c r="Z123" i="104"/>
  <c r="Z119" i="104"/>
  <c r="Z115" i="104"/>
  <c r="Z111" i="104"/>
  <c r="Z107" i="104"/>
  <c r="Z103" i="104"/>
  <c r="Z98" i="104"/>
  <c r="Z94" i="104"/>
  <c r="Z90" i="104"/>
  <c r="Z86" i="104"/>
  <c r="Z82" i="104"/>
  <c r="Z78" i="104"/>
  <c r="Z73" i="104"/>
  <c r="Z69" i="104"/>
  <c r="Z65" i="104"/>
  <c r="Z61" i="104"/>
  <c r="Z57" i="104"/>
  <c r="Z53" i="104"/>
  <c r="Z48" i="104"/>
  <c r="Z44" i="104"/>
  <c r="Z40" i="104"/>
  <c r="Z36" i="104"/>
  <c r="Z32" i="104"/>
  <c r="Z28" i="104"/>
  <c r="Z23" i="104"/>
  <c r="Z19" i="104"/>
  <c r="Z15" i="104"/>
  <c r="Z11" i="104"/>
  <c r="Z7" i="104"/>
  <c r="Z3" i="104"/>
  <c r="C2" i="104"/>
  <c r="U1" i="104"/>
  <c r="Z773" i="103"/>
  <c r="Z769" i="103"/>
  <c r="Z765" i="103"/>
  <c r="Z761" i="103"/>
  <c r="Z757" i="103"/>
  <c r="Z753" i="103"/>
  <c r="Z748" i="103"/>
  <c r="Z744" i="103"/>
  <c r="Z740" i="103"/>
  <c r="Z736" i="103"/>
  <c r="Z732" i="103"/>
  <c r="Z728" i="103"/>
  <c r="Z723" i="103"/>
  <c r="Z719" i="103"/>
  <c r="Z715" i="103"/>
  <c r="Z711" i="103"/>
  <c r="Z707" i="103"/>
  <c r="Z703" i="103"/>
  <c r="Z698" i="103"/>
  <c r="Z694" i="103"/>
  <c r="Z690" i="103"/>
  <c r="Z686" i="103"/>
  <c r="Z682" i="103"/>
  <c r="Z678" i="103"/>
  <c r="Z673" i="103"/>
  <c r="Z669" i="103"/>
  <c r="Z665" i="103"/>
  <c r="Z661" i="103"/>
  <c r="Z657" i="103"/>
  <c r="Z653" i="103"/>
  <c r="Z648" i="103"/>
  <c r="Z644" i="103"/>
  <c r="Z640" i="103"/>
  <c r="Z636" i="103"/>
  <c r="Z632" i="103"/>
  <c r="Z628" i="103"/>
  <c r="Z623" i="103"/>
  <c r="Z619" i="103"/>
  <c r="Z615" i="103"/>
  <c r="Z611" i="103"/>
  <c r="Z607" i="103"/>
  <c r="Z603" i="103"/>
  <c r="Z598" i="103"/>
  <c r="Z594" i="103"/>
  <c r="Z590" i="103"/>
  <c r="Z586" i="103"/>
  <c r="Z582" i="103"/>
  <c r="Z578" i="103"/>
  <c r="Z573" i="103"/>
  <c r="Z569" i="103"/>
  <c r="Z565" i="103"/>
  <c r="Z561" i="103"/>
  <c r="Z557" i="103"/>
  <c r="Z553" i="103"/>
  <c r="Z548" i="103"/>
  <c r="Z544" i="103"/>
  <c r="Z540" i="103"/>
  <c r="Z536" i="103"/>
  <c r="Z532" i="103"/>
  <c r="Z528" i="103"/>
  <c r="Z523" i="103"/>
  <c r="Z519" i="103"/>
  <c r="Z515" i="103"/>
  <c r="Z511" i="103"/>
  <c r="Z507" i="103"/>
  <c r="Z503" i="103"/>
  <c r="Z498" i="103"/>
  <c r="Z494" i="103"/>
  <c r="Z490" i="103"/>
  <c r="Z486" i="103"/>
  <c r="Z482" i="103"/>
  <c r="Z478" i="103"/>
  <c r="Z473" i="103"/>
  <c r="Z469" i="103"/>
  <c r="Z465" i="103"/>
  <c r="Z461" i="103"/>
  <c r="Z457" i="103"/>
  <c r="Z453" i="103"/>
  <c r="Z448" i="103"/>
  <c r="Z444" i="103"/>
  <c r="Z440" i="103"/>
  <c r="Z436" i="103"/>
  <c r="Z432" i="103"/>
  <c r="Z428" i="103"/>
  <c r="Z423" i="103"/>
  <c r="Z419" i="103"/>
  <c r="Z415" i="103"/>
  <c r="Z411" i="103"/>
  <c r="Z407" i="103"/>
  <c r="Z403" i="103"/>
  <c r="Z398" i="103"/>
  <c r="Z394" i="103"/>
  <c r="Z390" i="103"/>
  <c r="Z386" i="103"/>
  <c r="Z382" i="103"/>
  <c r="Z378" i="103"/>
  <c r="Z373" i="103"/>
  <c r="Z369" i="103"/>
  <c r="Z365" i="103"/>
  <c r="Z361" i="103"/>
  <c r="Z357" i="103"/>
  <c r="Z353" i="103"/>
  <c r="Z348" i="103"/>
  <c r="Z344" i="103"/>
  <c r="Z340" i="103"/>
  <c r="Z336" i="103"/>
  <c r="Z332" i="103"/>
  <c r="Z328" i="103"/>
  <c r="Z323" i="103"/>
  <c r="Z319" i="103"/>
  <c r="Z315" i="103"/>
  <c r="Z311" i="103"/>
  <c r="Z307" i="103"/>
  <c r="Z303" i="103"/>
  <c r="Z298" i="103"/>
  <c r="Z294" i="103"/>
  <c r="Z290" i="103"/>
  <c r="Z286" i="103"/>
  <c r="Z282" i="103"/>
  <c r="Z278" i="103"/>
  <c r="Z273" i="103"/>
  <c r="Z269" i="103"/>
  <c r="Z265" i="103"/>
  <c r="Z261" i="103"/>
  <c r="Z257" i="103"/>
  <c r="Z253" i="103"/>
  <c r="Z248" i="103"/>
  <c r="Z244" i="103"/>
  <c r="Z240" i="103"/>
  <c r="Z236" i="103"/>
  <c r="Z232" i="103"/>
  <c r="Z228" i="103"/>
  <c r="Z223" i="103"/>
  <c r="Z219" i="103"/>
  <c r="Z215" i="103"/>
  <c r="Z211" i="103"/>
  <c r="Z207" i="103"/>
  <c r="Z203" i="103"/>
  <c r="Z198" i="103"/>
  <c r="Z194" i="103"/>
  <c r="Z190" i="103"/>
  <c r="Z186" i="103"/>
  <c r="Z182" i="103"/>
  <c r="Z178" i="103"/>
  <c r="Z173" i="103"/>
  <c r="Z169" i="103"/>
  <c r="Z165" i="103"/>
  <c r="Z161" i="103"/>
  <c r="Z157" i="103"/>
  <c r="Z153" i="103"/>
  <c r="Z148" i="103"/>
  <c r="Z144" i="103"/>
  <c r="Z140" i="103"/>
  <c r="Z136" i="103"/>
  <c r="Z132" i="103"/>
  <c r="Z128" i="103"/>
  <c r="Z123" i="103"/>
  <c r="Z119" i="103"/>
  <c r="Z115" i="103"/>
  <c r="Z111" i="103"/>
  <c r="Z107" i="103"/>
  <c r="Z103" i="103"/>
  <c r="Z98" i="103"/>
  <c r="Z94" i="103"/>
  <c r="Z90" i="103"/>
  <c r="Z86" i="103"/>
  <c r="Z82" i="103"/>
  <c r="Z78" i="103"/>
  <c r="Z73" i="103"/>
  <c r="Z69" i="103"/>
  <c r="Z65" i="103"/>
  <c r="Z61" i="103"/>
  <c r="Z57" i="103"/>
  <c r="Z53" i="103"/>
  <c r="Z48" i="103"/>
  <c r="Z44" i="103"/>
  <c r="Z40" i="103"/>
  <c r="Z36" i="103"/>
  <c r="Z32" i="103"/>
  <c r="Z28" i="103"/>
  <c r="Z23" i="103"/>
  <c r="Z19" i="103"/>
  <c r="Z15" i="103"/>
  <c r="Z11" i="103"/>
  <c r="Z7" i="103"/>
  <c r="Z3" i="103"/>
  <c r="C2" i="103"/>
  <c r="U1" i="103"/>
  <c r="Z773" i="102"/>
  <c r="Z769" i="102"/>
  <c r="Z765" i="102"/>
  <c r="Z761" i="102"/>
  <c r="Z757" i="102"/>
  <c r="Z753" i="102"/>
  <c r="Z748" i="102"/>
  <c r="Z744" i="102"/>
  <c r="Z740" i="102"/>
  <c r="Z736" i="102"/>
  <c r="Z732" i="102"/>
  <c r="Z728" i="102"/>
  <c r="Z723" i="102"/>
  <c r="Z719" i="102"/>
  <c r="Z715" i="102"/>
  <c r="Z711" i="102"/>
  <c r="Z707" i="102"/>
  <c r="Z703" i="102"/>
  <c r="Z698" i="102"/>
  <c r="Z694" i="102"/>
  <c r="Z690" i="102"/>
  <c r="Z686" i="102"/>
  <c r="Z682" i="102"/>
  <c r="Z678" i="102"/>
  <c r="Z673" i="102"/>
  <c r="Z669" i="102"/>
  <c r="Z665" i="102"/>
  <c r="Z661" i="102"/>
  <c r="Z657" i="102"/>
  <c r="Z653" i="102"/>
  <c r="Z648" i="102"/>
  <c r="Z644" i="102"/>
  <c r="Z640" i="102"/>
  <c r="Z636" i="102"/>
  <c r="Z632" i="102"/>
  <c r="Z628" i="102"/>
  <c r="Z623" i="102"/>
  <c r="Z619" i="102"/>
  <c r="Z615" i="102"/>
  <c r="Z611" i="102"/>
  <c r="Z607" i="102"/>
  <c r="Z603" i="102"/>
  <c r="Z598" i="102"/>
  <c r="Z594" i="102"/>
  <c r="Z590" i="102"/>
  <c r="Z586" i="102"/>
  <c r="Z582" i="102"/>
  <c r="Z578" i="102"/>
  <c r="Z573" i="102"/>
  <c r="Z569" i="102"/>
  <c r="Z565" i="102"/>
  <c r="Z561" i="102"/>
  <c r="Z557" i="102"/>
  <c r="Z553" i="102"/>
  <c r="Z548" i="102"/>
  <c r="Z544" i="102"/>
  <c r="Z540" i="102"/>
  <c r="Z536" i="102"/>
  <c r="Z532" i="102"/>
  <c r="Z528" i="102"/>
  <c r="Z523" i="102"/>
  <c r="Z519" i="102"/>
  <c r="Z515" i="102"/>
  <c r="Z511" i="102"/>
  <c r="Z507" i="102"/>
  <c r="Z503" i="102"/>
  <c r="Z498" i="102"/>
  <c r="Z494" i="102"/>
  <c r="Z490" i="102"/>
  <c r="Z486" i="102"/>
  <c r="Z482" i="102"/>
  <c r="Z478" i="102"/>
  <c r="Z473" i="102"/>
  <c r="Z469" i="102"/>
  <c r="Z465" i="102"/>
  <c r="Z461" i="102"/>
  <c r="Z457" i="102"/>
  <c r="Z453" i="102"/>
  <c r="Z448" i="102"/>
  <c r="Z444" i="102"/>
  <c r="Z440" i="102"/>
  <c r="Z436" i="102"/>
  <c r="Z432" i="102"/>
  <c r="Z428" i="102"/>
  <c r="Z423" i="102"/>
  <c r="Z419" i="102"/>
  <c r="Z415" i="102"/>
  <c r="Z411" i="102"/>
  <c r="Z407" i="102"/>
  <c r="Z403" i="102"/>
  <c r="Z398" i="102"/>
  <c r="Z394" i="102"/>
  <c r="Z390" i="102"/>
  <c r="Z386" i="102"/>
  <c r="Z382" i="102"/>
  <c r="Z378" i="102"/>
  <c r="Z373" i="102"/>
  <c r="Z369" i="102"/>
  <c r="Z365" i="102"/>
  <c r="Z361" i="102"/>
  <c r="Z357" i="102"/>
  <c r="Z353" i="102"/>
  <c r="Z348" i="102"/>
  <c r="Z344" i="102"/>
  <c r="Z340" i="102"/>
  <c r="Z336" i="102"/>
  <c r="Z332" i="102"/>
  <c r="Z328" i="102"/>
  <c r="Z323" i="102"/>
  <c r="Z319" i="102"/>
  <c r="Z315" i="102"/>
  <c r="Z311" i="102"/>
  <c r="Z307" i="102"/>
  <c r="Z303" i="102"/>
  <c r="Z298" i="102"/>
  <c r="Z294" i="102"/>
  <c r="Z290" i="102"/>
  <c r="Z286" i="102"/>
  <c r="Z282" i="102"/>
  <c r="Z278" i="102"/>
  <c r="Z273" i="102"/>
  <c r="Z269" i="102"/>
  <c r="Z265" i="102"/>
  <c r="Z261" i="102"/>
  <c r="Z257" i="102"/>
  <c r="Z253" i="102"/>
  <c r="Z248" i="102"/>
  <c r="Z244" i="102"/>
  <c r="Z240" i="102"/>
  <c r="Z236" i="102"/>
  <c r="Z232" i="102"/>
  <c r="Z228" i="102"/>
  <c r="Z223" i="102"/>
  <c r="Z219" i="102"/>
  <c r="Z215" i="102"/>
  <c r="Z211" i="102"/>
  <c r="Z207" i="102"/>
  <c r="Z203" i="102"/>
  <c r="Z198" i="102"/>
  <c r="Z194" i="102"/>
  <c r="Z190" i="102"/>
  <c r="Z186" i="102"/>
  <c r="Z182" i="102"/>
  <c r="Z178" i="102"/>
  <c r="Z173" i="102"/>
  <c r="Z169" i="102"/>
  <c r="Z165" i="102"/>
  <c r="Z161" i="102"/>
  <c r="Z157" i="102"/>
  <c r="Z153" i="102"/>
  <c r="Z148" i="102"/>
  <c r="Z144" i="102"/>
  <c r="Z140" i="102"/>
  <c r="Z136" i="102"/>
  <c r="Z132" i="102"/>
  <c r="Z128" i="102"/>
  <c r="Z123" i="102"/>
  <c r="Z119" i="102"/>
  <c r="Z115" i="102"/>
  <c r="Z111" i="102"/>
  <c r="Z107" i="102"/>
  <c r="Z103" i="102"/>
  <c r="Z98" i="102"/>
  <c r="Z94" i="102"/>
  <c r="Z90" i="102"/>
  <c r="Z86" i="102"/>
  <c r="Z82" i="102"/>
  <c r="Z78" i="102"/>
  <c r="Z73" i="102"/>
  <c r="Z69" i="102"/>
  <c r="Z65" i="102"/>
  <c r="Z61" i="102"/>
  <c r="Z57" i="102"/>
  <c r="Z53" i="102"/>
  <c r="Z48" i="102"/>
  <c r="Z44" i="102"/>
  <c r="Z40" i="102"/>
  <c r="Z36" i="102"/>
  <c r="Z32" i="102"/>
  <c r="Z28" i="102"/>
  <c r="Z23" i="102"/>
  <c r="Z19" i="102"/>
  <c r="Z15" i="102"/>
  <c r="Z11" i="102"/>
  <c r="Z7" i="102"/>
  <c r="Z3" i="102"/>
  <c r="C2" i="102"/>
  <c r="U1" i="102"/>
  <c r="Z773" i="101"/>
  <c r="Z769" i="101"/>
  <c r="Z765" i="101"/>
  <c r="Z761" i="101"/>
  <c r="Z757" i="101"/>
  <c r="Z753" i="101"/>
  <c r="Z748" i="101"/>
  <c r="Z744" i="101"/>
  <c r="Z740" i="101"/>
  <c r="Z736" i="101"/>
  <c r="Z732" i="101"/>
  <c r="Z728" i="101"/>
  <c r="Z723" i="101"/>
  <c r="Z719" i="101"/>
  <c r="Z715" i="101"/>
  <c r="Z711" i="101"/>
  <c r="Z707" i="101"/>
  <c r="Z703" i="101"/>
  <c r="Z698" i="101"/>
  <c r="Z694" i="101"/>
  <c r="Z690" i="101"/>
  <c r="Z686" i="101"/>
  <c r="Z682" i="101"/>
  <c r="Z678" i="101"/>
  <c r="Z673" i="101"/>
  <c r="Z669" i="101"/>
  <c r="Z665" i="101"/>
  <c r="Z661" i="101"/>
  <c r="Z657" i="101"/>
  <c r="Z653" i="101"/>
  <c r="Z648" i="101"/>
  <c r="Z644" i="101"/>
  <c r="Z640" i="101"/>
  <c r="Z636" i="101"/>
  <c r="Z632" i="101"/>
  <c r="Z628" i="101"/>
  <c r="Z623" i="101"/>
  <c r="Z619" i="101"/>
  <c r="Z615" i="101"/>
  <c r="Z611" i="101"/>
  <c r="Z607" i="101"/>
  <c r="Z603" i="101"/>
  <c r="Z598" i="101"/>
  <c r="Z594" i="101"/>
  <c r="Z590" i="101"/>
  <c r="Z586" i="101"/>
  <c r="Z582" i="101"/>
  <c r="Z578" i="101"/>
  <c r="Z573" i="101"/>
  <c r="Z569" i="101"/>
  <c r="Z565" i="101"/>
  <c r="Z561" i="101"/>
  <c r="Z557" i="101"/>
  <c r="Z553" i="101"/>
  <c r="Z548" i="101"/>
  <c r="Z544" i="101"/>
  <c r="Z540" i="101"/>
  <c r="Z536" i="101"/>
  <c r="Z532" i="101"/>
  <c r="Z528" i="101"/>
  <c r="Z523" i="101"/>
  <c r="Z519" i="101"/>
  <c r="Z515" i="101"/>
  <c r="Z511" i="101"/>
  <c r="Z507" i="101"/>
  <c r="Z503" i="101"/>
  <c r="Z498" i="101"/>
  <c r="Z494" i="101"/>
  <c r="Z490" i="101"/>
  <c r="Z486" i="101"/>
  <c r="Z482" i="101"/>
  <c r="Z478" i="101"/>
  <c r="Z473" i="101"/>
  <c r="Z469" i="101"/>
  <c r="Z465" i="101"/>
  <c r="Z461" i="101"/>
  <c r="Z457" i="101"/>
  <c r="Z453" i="101"/>
  <c r="Z448" i="101"/>
  <c r="Z444" i="101"/>
  <c r="Z440" i="101"/>
  <c r="Z436" i="101"/>
  <c r="Z432" i="101"/>
  <c r="Z428" i="101"/>
  <c r="Z423" i="101"/>
  <c r="Z419" i="101"/>
  <c r="Z415" i="101"/>
  <c r="Z411" i="101"/>
  <c r="Z407" i="101"/>
  <c r="Z403" i="101"/>
  <c r="Z398" i="101"/>
  <c r="Z394" i="101"/>
  <c r="Z390" i="101"/>
  <c r="Z386" i="101"/>
  <c r="Z382" i="101"/>
  <c r="Z378" i="101"/>
  <c r="Z373" i="101"/>
  <c r="Z369" i="101"/>
  <c r="Z365" i="101"/>
  <c r="Z361" i="101"/>
  <c r="Z357" i="101"/>
  <c r="Z353" i="101"/>
  <c r="Z348" i="101"/>
  <c r="Z344" i="101"/>
  <c r="Z340" i="101"/>
  <c r="Z336" i="101"/>
  <c r="Z332" i="101"/>
  <c r="Z328" i="101"/>
  <c r="Z323" i="101"/>
  <c r="Z319" i="101"/>
  <c r="Z315" i="101"/>
  <c r="Z311" i="101"/>
  <c r="Z307" i="101"/>
  <c r="Z303" i="101"/>
  <c r="Z298" i="101"/>
  <c r="Z294" i="101"/>
  <c r="Z290" i="101"/>
  <c r="Z286" i="101"/>
  <c r="Z282" i="101"/>
  <c r="Z278" i="101"/>
  <c r="Z273" i="101"/>
  <c r="Z269" i="101"/>
  <c r="Z265" i="101"/>
  <c r="Z261" i="101"/>
  <c r="Z257" i="101"/>
  <c r="Z253" i="101"/>
  <c r="Z248" i="101"/>
  <c r="Z244" i="101"/>
  <c r="Z240" i="101"/>
  <c r="Z236" i="101"/>
  <c r="Z232" i="101"/>
  <c r="Z228" i="101"/>
  <c r="Z223" i="101"/>
  <c r="Z219" i="101"/>
  <c r="Z215" i="101"/>
  <c r="Z211" i="101"/>
  <c r="Z207" i="101"/>
  <c r="Z203" i="101"/>
  <c r="Z198" i="101"/>
  <c r="Z194" i="101"/>
  <c r="Z190" i="101"/>
  <c r="Z186" i="101"/>
  <c r="Z182" i="101"/>
  <c r="Z178" i="101"/>
  <c r="Z173" i="101"/>
  <c r="Z169" i="101"/>
  <c r="Z165" i="101"/>
  <c r="Z161" i="101"/>
  <c r="Z157" i="101"/>
  <c r="Z153" i="101"/>
  <c r="Z148" i="101"/>
  <c r="Z144" i="101"/>
  <c r="Z140" i="101"/>
  <c r="Z136" i="101"/>
  <c r="Z132" i="101"/>
  <c r="Z128" i="101"/>
  <c r="Z123" i="101"/>
  <c r="Z119" i="101"/>
  <c r="Z115" i="101"/>
  <c r="Z111" i="101"/>
  <c r="Z107" i="101"/>
  <c r="Z103" i="101"/>
  <c r="Z98" i="101"/>
  <c r="Z94" i="101"/>
  <c r="Z90" i="101"/>
  <c r="Z86" i="101"/>
  <c r="Z82" i="101"/>
  <c r="Z78" i="101"/>
  <c r="Z73" i="101"/>
  <c r="Z69" i="101"/>
  <c r="Z65" i="101"/>
  <c r="Z61" i="101"/>
  <c r="Z57" i="101"/>
  <c r="Z53" i="101"/>
  <c r="Z48" i="101"/>
  <c r="Z44" i="101"/>
  <c r="Z40" i="101"/>
  <c r="Z36" i="101"/>
  <c r="Z32" i="101"/>
  <c r="Z28" i="101"/>
  <c r="Z23" i="101"/>
  <c r="Z19" i="101"/>
  <c r="Z15" i="101"/>
  <c r="Z11" i="101"/>
  <c r="Z7" i="101"/>
  <c r="Z3" i="101"/>
  <c r="C2" i="101"/>
  <c r="U1" i="101"/>
  <c r="Z773" i="95"/>
  <c r="Z769" i="95"/>
  <c r="Z765" i="95"/>
  <c r="Z761" i="95"/>
  <c r="Z757" i="95"/>
  <c r="Z753" i="95"/>
  <c r="Z748" i="95"/>
  <c r="Z744" i="95"/>
  <c r="Z740" i="95"/>
  <c r="Z736" i="95"/>
  <c r="Z732" i="95"/>
  <c r="Z728" i="95"/>
  <c r="Z723" i="95"/>
  <c r="Z719" i="95"/>
  <c r="Z715" i="95"/>
  <c r="Z711" i="95"/>
  <c r="Z707" i="95"/>
  <c r="Z703" i="95"/>
  <c r="Z698" i="95"/>
  <c r="Z694" i="95"/>
  <c r="Z690" i="95"/>
  <c r="Z686" i="95"/>
  <c r="Z682" i="95"/>
  <c r="Z678" i="95"/>
  <c r="Z673" i="95"/>
  <c r="Z669" i="95"/>
  <c r="Z665" i="95"/>
  <c r="Z661" i="95"/>
  <c r="Z657" i="95"/>
  <c r="Z653" i="95"/>
  <c r="Z648" i="95"/>
  <c r="Z644" i="95"/>
  <c r="Z640" i="95"/>
  <c r="Z636" i="95"/>
  <c r="Z632" i="95"/>
  <c r="Z628" i="95"/>
  <c r="Z623" i="95"/>
  <c r="Z619" i="95"/>
  <c r="Z615" i="95"/>
  <c r="Z611" i="95"/>
  <c r="Z607" i="95"/>
  <c r="Z603" i="95"/>
  <c r="Z598" i="95"/>
  <c r="Z594" i="95"/>
  <c r="Z590" i="95"/>
  <c r="Z586" i="95"/>
  <c r="Z582" i="95"/>
  <c r="Z578" i="95"/>
  <c r="Z573" i="95"/>
  <c r="Z569" i="95"/>
  <c r="Z565" i="95"/>
  <c r="Z561" i="95"/>
  <c r="Z557" i="95"/>
  <c r="Z553" i="95"/>
  <c r="Z548" i="95"/>
  <c r="Z544" i="95"/>
  <c r="Z540" i="95"/>
  <c r="Z536" i="95"/>
  <c r="Z532" i="95"/>
  <c r="Z528" i="95"/>
  <c r="Z523" i="95"/>
  <c r="Z519" i="95"/>
  <c r="Z515" i="95"/>
  <c r="Z511" i="95"/>
  <c r="Z507" i="95"/>
  <c r="Z503" i="95"/>
  <c r="Z498" i="95"/>
  <c r="Z494" i="95"/>
  <c r="Z490" i="95"/>
  <c r="Z486" i="95"/>
  <c r="Z482" i="95"/>
  <c r="Z478" i="95"/>
  <c r="Z473" i="95"/>
  <c r="Z469" i="95"/>
  <c r="Z465" i="95"/>
  <c r="Z461" i="95"/>
  <c r="Z457" i="95"/>
  <c r="Z453" i="95"/>
  <c r="Z448" i="95"/>
  <c r="Z444" i="95"/>
  <c r="Z440" i="95"/>
  <c r="Z436" i="95"/>
  <c r="Z432" i="95"/>
  <c r="Z428" i="95"/>
  <c r="Z423" i="95"/>
  <c r="Z419" i="95"/>
  <c r="Z415" i="95"/>
  <c r="Z411" i="95"/>
  <c r="Z407" i="95"/>
  <c r="Z403" i="95"/>
  <c r="Z398" i="95"/>
  <c r="Z394" i="95"/>
  <c r="Z390" i="95"/>
  <c r="Z386" i="95"/>
  <c r="Z382" i="95"/>
  <c r="Z378" i="95"/>
  <c r="Z373" i="95"/>
  <c r="Z369" i="95"/>
  <c r="Z365" i="95"/>
  <c r="Z361" i="95"/>
  <c r="Z357" i="95"/>
  <c r="Z353" i="95"/>
  <c r="Z348" i="95"/>
  <c r="Z344" i="95"/>
  <c r="Z340" i="95"/>
  <c r="Z336" i="95"/>
  <c r="Z332" i="95"/>
  <c r="Z328" i="95"/>
  <c r="Z323" i="95"/>
  <c r="Z319" i="95"/>
  <c r="Z315" i="95"/>
  <c r="Z311" i="95"/>
  <c r="Z307" i="95"/>
  <c r="Z303" i="95"/>
  <c r="Z298" i="95"/>
  <c r="Z294" i="95"/>
  <c r="Z290" i="95"/>
  <c r="Z286" i="95"/>
  <c r="Z282" i="95"/>
  <c r="Z278" i="95"/>
  <c r="Z273" i="95"/>
  <c r="Z269" i="95"/>
  <c r="Z265" i="95"/>
  <c r="Z261" i="95"/>
  <c r="Z257" i="95"/>
  <c r="Z253" i="95"/>
  <c r="Z248" i="95"/>
  <c r="Z244" i="95"/>
  <c r="Z240" i="95"/>
  <c r="Z236" i="95"/>
  <c r="Z232" i="95"/>
  <c r="Z228" i="95"/>
  <c r="Z223" i="95"/>
  <c r="Z219" i="95"/>
  <c r="Z215" i="95"/>
  <c r="Z211" i="95"/>
  <c r="Z207" i="95"/>
  <c r="Z203" i="95"/>
  <c r="Z198" i="95"/>
  <c r="Z194" i="95"/>
  <c r="Z190" i="95"/>
  <c r="Z186" i="95"/>
  <c r="Z182" i="95"/>
  <c r="Z178" i="95"/>
  <c r="Z173" i="95"/>
  <c r="Z169" i="95"/>
  <c r="Z165" i="95"/>
  <c r="Z161" i="95"/>
  <c r="Z157" i="95"/>
  <c r="Z153" i="95"/>
  <c r="Z148" i="95"/>
  <c r="Z144" i="95"/>
  <c r="Z140" i="95"/>
  <c r="Z136" i="95"/>
  <c r="Z132" i="95"/>
  <c r="Z128" i="95"/>
  <c r="Z123" i="95"/>
  <c r="Z119" i="95"/>
  <c r="Z115" i="95"/>
  <c r="Z111" i="95"/>
  <c r="Z107" i="95"/>
  <c r="Z103" i="95"/>
  <c r="Z98" i="95"/>
  <c r="Z94" i="95"/>
  <c r="Z90" i="95"/>
  <c r="Z86" i="95"/>
  <c r="Z82" i="95"/>
  <c r="Z78" i="95"/>
  <c r="Z73" i="95"/>
  <c r="Z69" i="95"/>
  <c r="Z65" i="95"/>
  <c r="Z61" i="95"/>
  <c r="Z57" i="95"/>
  <c r="Z53" i="95"/>
  <c r="Z48" i="95"/>
  <c r="Z44" i="95"/>
  <c r="Z40" i="95"/>
  <c r="Z36" i="95"/>
  <c r="Z32" i="95"/>
  <c r="Z28" i="95"/>
  <c r="Z23" i="95"/>
  <c r="Z19" i="95"/>
  <c r="Z15" i="95"/>
  <c r="Z11" i="95"/>
  <c r="Z7" i="95"/>
  <c r="Z3" i="95"/>
  <c r="U1" i="95"/>
  <c r="M754" i="105"/>
  <c r="M752" i="105"/>
  <c r="M753" i="105"/>
  <c r="M758" i="105"/>
  <c r="M774" i="105"/>
  <c r="M768" i="105"/>
  <c r="M769" i="105"/>
  <c r="M756" i="105"/>
  <c r="M757" i="105"/>
  <c r="M772" i="105"/>
  <c r="M773" i="105"/>
  <c r="M764" i="105"/>
  <c r="M765" i="105"/>
  <c r="M766" i="105"/>
  <c r="M770" i="105"/>
  <c r="O754" i="105"/>
  <c r="O774" i="105"/>
  <c r="O752" i="105"/>
  <c r="O753" i="105"/>
  <c r="O772" i="105"/>
  <c r="O773" i="105"/>
  <c r="O764" i="105"/>
  <c r="O765" i="105"/>
  <c r="O766" i="105"/>
  <c r="O770" i="105"/>
  <c r="O758" i="105"/>
  <c r="O768" i="105"/>
  <c r="O769" i="105"/>
  <c r="O756" i="105"/>
  <c r="O757" i="105"/>
  <c r="S772" i="105"/>
  <c r="S773" i="105"/>
  <c r="S764" i="105"/>
  <c r="S765" i="105"/>
  <c r="S770" i="105"/>
  <c r="S774" i="105"/>
  <c r="S756" i="105"/>
  <c r="S757" i="105"/>
  <c r="S766" i="105"/>
  <c r="S768" i="105"/>
  <c r="S769" i="105"/>
  <c r="S754" i="105"/>
  <c r="S758" i="105"/>
  <c r="S752" i="105"/>
  <c r="S753" i="105"/>
  <c r="Q766" i="105"/>
  <c r="Q764" i="105"/>
  <c r="Q765" i="105"/>
  <c r="Q770" i="105"/>
  <c r="Q772" i="105"/>
  <c r="Q773" i="105"/>
  <c r="Q756" i="105"/>
  <c r="Q757" i="105"/>
  <c r="Q774" i="105"/>
  <c r="Q768" i="105"/>
  <c r="Q769" i="105"/>
  <c r="Q754" i="105"/>
  <c r="Q758" i="105"/>
  <c r="Q752" i="105"/>
  <c r="Q753" i="105"/>
  <c r="I772" i="105"/>
  <c r="I773" i="105"/>
  <c r="I758" i="105"/>
  <c r="I756" i="105"/>
  <c r="I757" i="105"/>
  <c r="I766" i="105"/>
  <c r="I752" i="105"/>
  <c r="I753" i="105"/>
  <c r="I764" i="105"/>
  <c r="I765" i="105"/>
  <c r="I768" i="105"/>
  <c r="I769" i="105"/>
  <c r="I754" i="105"/>
  <c r="I770" i="105"/>
  <c r="I774" i="105"/>
  <c r="K756" i="105"/>
  <c r="K757" i="105"/>
  <c r="K758" i="105"/>
  <c r="K772" i="105"/>
  <c r="K773" i="105"/>
  <c r="K754" i="105"/>
  <c r="K766" i="105"/>
  <c r="K752" i="105"/>
  <c r="K753" i="105"/>
  <c r="K764" i="105"/>
  <c r="K765" i="105"/>
  <c r="K770" i="105"/>
  <c r="K774" i="105"/>
  <c r="K768" i="105"/>
  <c r="K769" i="105"/>
  <c r="G752" i="105"/>
  <c r="G753" i="105"/>
  <c r="G764" i="105"/>
  <c r="G765" i="105"/>
  <c r="G774" i="105"/>
  <c r="G766" i="105"/>
  <c r="G758" i="105"/>
  <c r="G754" i="105"/>
  <c r="G768" i="105"/>
  <c r="G769" i="105"/>
  <c r="G772" i="105"/>
  <c r="G773" i="105"/>
  <c r="G770" i="105"/>
  <c r="G756" i="105"/>
  <c r="G757" i="105"/>
  <c r="E752" i="105"/>
  <c r="E753" i="105"/>
  <c r="E758" i="105"/>
  <c r="E754" i="105"/>
  <c r="E768" i="105"/>
  <c r="E769" i="105"/>
  <c r="E774" i="105"/>
  <c r="E770" i="105"/>
  <c r="E766" i="105"/>
  <c r="E756" i="105"/>
  <c r="E757" i="105"/>
  <c r="E772" i="105"/>
  <c r="E773" i="105"/>
  <c r="E764" i="105"/>
  <c r="E765" i="105"/>
  <c r="C752" i="105"/>
  <c r="C753" i="105"/>
  <c r="C754" i="105"/>
  <c r="C774" i="105"/>
  <c r="C766" i="105"/>
  <c r="C772" i="105"/>
  <c r="C773" i="105"/>
  <c r="C764" i="105"/>
  <c r="C765" i="105"/>
  <c r="C768" i="105"/>
  <c r="C769" i="105"/>
  <c r="C758" i="105"/>
  <c r="C770" i="105"/>
  <c r="C756" i="105"/>
  <c r="C757" i="105"/>
  <c r="C27" i="95"/>
  <c r="C4" i="95"/>
  <c r="C27" i="101"/>
  <c r="C27" i="104"/>
  <c r="I16" i="95"/>
  <c r="K8" i="95"/>
  <c r="G4" i="95"/>
  <c r="I20" i="95"/>
  <c r="K16" i="95"/>
  <c r="I8" i="95"/>
  <c r="K4" i="95"/>
  <c r="E24" i="95"/>
  <c r="G8" i="95"/>
  <c r="I4" i="95"/>
  <c r="G24" i="95"/>
  <c r="E20" i="95"/>
  <c r="K24" i="95"/>
  <c r="G20" i="95"/>
  <c r="E16" i="95"/>
  <c r="I24" i="95"/>
  <c r="K20" i="95"/>
  <c r="G16" i="95"/>
  <c r="E8" i="95"/>
  <c r="E4" i="95"/>
  <c r="Q24" i="95"/>
  <c r="O20" i="95"/>
  <c r="S24" i="95"/>
  <c r="Q20" i="95"/>
  <c r="O16" i="95"/>
  <c r="S20" i="95"/>
  <c r="Q16" i="95"/>
  <c r="O8" i="95"/>
  <c r="M4" i="95"/>
  <c r="S16" i="95"/>
  <c r="Q8" i="95"/>
  <c r="O4" i="95"/>
  <c r="Q4" i="95"/>
  <c r="O24" i="95"/>
  <c r="S8" i="95"/>
  <c r="S4" i="95"/>
  <c r="U2" i="104"/>
  <c r="U2" i="95"/>
  <c r="U27" i="95"/>
  <c r="K50" i="104"/>
  <c r="I50" i="104"/>
  <c r="G50" i="104"/>
  <c r="E50" i="104"/>
  <c r="C50" i="104"/>
  <c r="K48" i="104"/>
  <c r="K49" i="104"/>
  <c r="I48" i="104"/>
  <c r="I49" i="104"/>
  <c r="G48" i="104"/>
  <c r="G49" i="104"/>
  <c r="E48" i="104"/>
  <c r="E49" i="104"/>
  <c r="C48" i="104"/>
  <c r="C49" i="104"/>
  <c r="K46" i="104"/>
  <c r="I46" i="104"/>
  <c r="G46" i="104"/>
  <c r="E46" i="104"/>
  <c r="C46" i="104"/>
  <c r="K44" i="104"/>
  <c r="K45" i="104"/>
  <c r="I44" i="104"/>
  <c r="I45" i="104"/>
  <c r="G44" i="104"/>
  <c r="G45" i="104"/>
  <c r="E44" i="104"/>
  <c r="E45" i="104"/>
  <c r="C44" i="104"/>
  <c r="C45" i="104"/>
  <c r="K42" i="104"/>
  <c r="I42" i="104"/>
  <c r="G42" i="104"/>
  <c r="E42" i="104"/>
  <c r="C42" i="104"/>
  <c r="K40" i="104"/>
  <c r="K41" i="104"/>
  <c r="I40" i="104"/>
  <c r="I41" i="104"/>
  <c r="G40" i="104"/>
  <c r="G41" i="104"/>
  <c r="E40" i="104"/>
  <c r="E41" i="104"/>
  <c r="C40" i="104"/>
  <c r="C41" i="104"/>
  <c r="K34" i="104"/>
  <c r="I34" i="104"/>
  <c r="G34" i="104"/>
  <c r="E34" i="104"/>
  <c r="C34" i="104"/>
  <c r="K32" i="104"/>
  <c r="K33" i="104"/>
  <c r="I32" i="104"/>
  <c r="I33" i="104"/>
  <c r="G32" i="104"/>
  <c r="G33" i="104"/>
  <c r="E32" i="104"/>
  <c r="E33" i="104"/>
  <c r="C32" i="104"/>
  <c r="C33" i="104"/>
  <c r="K30" i="104"/>
  <c r="I30" i="104"/>
  <c r="G30" i="104"/>
  <c r="E30" i="104"/>
  <c r="C30" i="104"/>
  <c r="K28" i="104"/>
  <c r="K29" i="104"/>
  <c r="I28" i="104"/>
  <c r="I29" i="104"/>
  <c r="G28" i="104"/>
  <c r="G29" i="104"/>
  <c r="E28" i="104"/>
  <c r="E29" i="104"/>
  <c r="C28" i="104"/>
  <c r="C29" i="104"/>
  <c r="O28" i="104"/>
  <c r="O29" i="104"/>
  <c r="O32" i="104"/>
  <c r="O33" i="104"/>
  <c r="O34" i="104"/>
  <c r="O44" i="104"/>
  <c r="O45" i="104"/>
  <c r="O30" i="104"/>
  <c r="O40" i="104"/>
  <c r="O41" i="104"/>
  <c r="O42" i="104"/>
  <c r="O48" i="104"/>
  <c r="O49" i="104"/>
  <c r="O50" i="104"/>
  <c r="O46" i="104"/>
  <c r="Q50" i="104"/>
  <c r="Q32" i="104"/>
  <c r="Q33" i="104"/>
  <c r="Q46" i="104"/>
  <c r="Q30" i="104"/>
  <c r="Q28" i="104"/>
  <c r="Q29" i="104"/>
  <c r="Q48" i="104"/>
  <c r="Q49" i="104"/>
  <c r="Q44" i="104"/>
  <c r="Q45" i="104"/>
  <c r="Q34" i="104"/>
  <c r="Q40" i="104"/>
  <c r="Q41" i="104"/>
  <c r="Q42" i="104"/>
  <c r="M40" i="104"/>
  <c r="M41" i="104"/>
  <c r="M48" i="104"/>
  <c r="M49" i="104"/>
  <c r="M50" i="104"/>
  <c r="M46" i="104"/>
  <c r="M30" i="104"/>
  <c r="M28" i="104"/>
  <c r="M29" i="104"/>
  <c r="M44" i="104"/>
  <c r="M45" i="104"/>
  <c r="M34" i="104"/>
  <c r="M42" i="104"/>
  <c r="M32" i="104"/>
  <c r="M33" i="104"/>
  <c r="S50" i="104"/>
  <c r="S32" i="104"/>
  <c r="S33" i="104"/>
  <c r="S28" i="104"/>
  <c r="S29" i="104"/>
  <c r="S44" i="104"/>
  <c r="S45" i="104"/>
  <c r="S42" i="104"/>
  <c r="S30" i="104"/>
  <c r="S48" i="104"/>
  <c r="S49" i="104"/>
  <c r="S46" i="104"/>
  <c r="S40" i="104"/>
  <c r="S41" i="104"/>
  <c r="S34" i="104"/>
  <c r="K50" i="101"/>
  <c r="I50" i="101"/>
  <c r="G50" i="101"/>
  <c r="E50" i="101"/>
  <c r="C50" i="101"/>
  <c r="K48" i="101"/>
  <c r="K49" i="101"/>
  <c r="I48" i="101"/>
  <c r="I49" i="101"/>
  <c r="G48" i="101"/>
  <c r="G49" i="101"/>
  <c r="E48" i="101"/>
  <c r="E49" i="101"/>
  <c r="C48" i="101"/>
  <c r="C49" i="101"/>
  <c r="K46" i="101"/>
  <c r="I46" i="101"/>
  <c r="G46" i="101"/>
  <c r="E46" i="101"/>
  <c r="C46" i="101"/>
  <c r="K44" i="101"/>
  <c r="K45" i="101"/>
  <c r="I44" i="101"/>
  <c r="I45" i="101"/>
  <c r="G44" i="101"/>
  <c r="G45" i="101"/>
  <c r="E44" i="101"/>
  <c r="E45" i="101"/>
  <c r="C44" i="101"/>
  <c r="C45" i="101"/>
  <c r="K42" i="101"/>
  <c r="I42" i="101"/>
  <c r="G42" i="101"/>
  <c r="E42" i="101"/>
  <c r="C42" i="101"/>
  <c r="K40" i="101"/>
  <c r="K41" i="101"/>
  <c r="I40" i="101"/>
  <c r="I41" i="101"/>
  <c r="G40" i="101"/>
  <c r="G41" i="101"/>
  <c r="E40" i="101"/>
  <c r="E41" i="101"/>
  <c r="C40" i="101"/>
  <c r="C41" i="101"/>
  <c r="K34" i="101"/>
  <c r="I34" i="101"/>
  <c r="G34" i="101"/>
  <c r="E34" i="101"/>
  <c r="C34" i="101"/>
  <c r="K32" i="101"/>
  <c r="K33" i="101"/>
  <c r="I32" i="101"/>
  <c r="I33" i="101"/>
  <c r="G32" i="101"/>
  <c r="G33" i="101"/>
  <c r="E32" i="101"/>
  <c r="E33" i="101"/>
  <c r="C32" i="101"/>
  <c r="C33" i="101"/>
  <c r="K30" i="101"/>
  <c r="I30" i="101"/>
  <c r="G30" i="101"/>
  <c r="E30" i="101"/>
  <c r="C30" i="101"/>
  <c r="K28" i="101"/>
  <c r="K29" i="101"/>
  <c r="I28" i="101"/>
  <c r="I29" i="101"/>
  <c r="G28" i="101"/>
  <c r="G29" i="101"/>
  <c r="E28" i="101"/>
  <c r="E29" i="101"/>
  <c r="C28" i="101"/>
  <c r="C29" i="101"/>
  <c r="O48" i="101"/>
  <c r="O49" i="101"/>
  <c r="O28" i="101"/>
  <c r="O29" i="101"/>
  <c r="O44" i="101"/>
  <c r="O45" i="101"/>
  <c r="O46" i="101"/>
  <c r="O40" i="101"/>
  <c r="O41" i="101"/>
  <c r="O42" i="101"/>
  <c r="O32" i="101"/>
  <c r="O33" i="101"/>
  <c r="O34" i="101"/>
  <c r="O30" i="101"/>
  <c r="O50" i="101"/>
  <c r="Q28" i="101"/>
  <c r="Q29" i="101"/>
  <c r="Q46" i="101"/>
  <c r="Q50" i="101"/>
  <c r="Q42" i="101"/>
  <c r="Q48" i="101"/>
  <c r="Q49" i="101"/>
  <c r="Q30" i="101"/>
  <c r="Q32" i="101"/>
  <c r="Q33" i="101"/>
  <c r="Q34" i="101"/>
  <c r="Q40" i="101"/>
  <c r="Q41" i="101"/>
  <c r="Q44" i="101"/>
  <c r="Q45" i="101"/>
  <c r="M28" i="101"/>
  <c r="M29" i="101"/>
  <c r="M34" i="101"/>
  <c r="M44" i="101"/>
  <c r="M45" i="101"/>
  <c r="M48" i="101"/>
  <c r="M49" i="101"/>
  <c r="M30" i="101"/>
  <c r="M40" i="101"/>
  <c r="M41" i="101"/>
  <c r="M32" i="101"/>
  <c r="M33" i="101"/>
  <c r="M50" i="101"/>
  <c r="M42" i="101"/>
  <c r="M46" i="101"/>
  <c r="S28" i="101"/>
  <c r="S29" i="101"/>
  <c r="S44" i="101"/>
  <c r="S45" i="101"/>
  <c r="S34" i="101"/>
  <c r="S30" i="101"/>
  <c r="S42" i="101"/>
  <c r="S46" i="101"/>
  <c r="S48" i="101"/>
  <c r="S49" i="101"/>
  <c r="S32" i="101"/>
  <c r="S33" i="101"/>
  <c r="S50" i="101"/>
  <c r="S40" i="101"/>
  <c r="S41" i="101"/>
  <c r="Q50" i="95"/>
  <c r="O50" i="95"/>
  <c r="Q48" i="95"/>
  <c r="Q49" i="95"/>
  <c r="O48" i="95"/>
  <c r="O49" i="95"/>
  <c r="Q46" i="95"/>
  <c r="Q44" i="95"/>
  <c r="Q45" i="95"/>
  <c r="O44" i="95"/>
  <c r="O45" i="95"/>
  <c r="M44" i="95"/>
  <c r="M45" i="95"/>
  <c r="Q42" i="95"/>
  <c r="O42" i="95"/>
  <c r="Q40" i="95"/>
  <c r="Q41" i="95"/>
  <c r="O40" i="95"/>
  <c r="O41" i="95"/>
  <c r="Q34" i="95"/>
  <c r="Q32" i="95"/>
  <c r="Q33" i="95"/>
  <c r="O32" i="95"/>
  <c r="O33" i="95"/>
  <c r="M32" i="95"/>
  <c r="M33" i="95"/>
  <c r="Q30" i="95"/>
  <c r="O30" i="95"/>
  <c r="M30" i="95"/>
  <c r="Q28" i="95"/>
  <c r="Q29" i="95"/>
  <c r="O28" i="95"/>
  <c r="O29" i="95"/>
  <c r="M46" i="95"/>
  <c r="M50" i="95"/>
  <c r="M34" i="95"/>
  <c r="M28" i="95"/>
  <c r="M29" i="95"/>
  <c r="M40" i="95"/>
  <c r="M41" i="95"/>
  <c r="M48" i="95"/>
  <c r="M49" i="95"/>
  <c r="M42" i="95"/>
  <c r="O34" i="95"/>
  <c r="O46" i="95"/>
  <c r="S44" i="95"/>
  <c r="S45" i="95"/>
  <c r="S28" i="95"/>
  <c r="S29" i="95"/>
  <c r="S50" i="95"/>
  <c r="S34" i="95"/>
  <c r="S40" i="95"/>
  <c r="S41" i="95"/>
  <c r="S42" i="95"/>
  <c r="S32" i="95"/>
  <c r="S33" i="95"/>
  <c r="S48" i="95"/>
  <c r="S49" i="95"/>
  <c r="S46" i="95"/>
  <c r="S30" i="95"/>
  <c r="K50" i="95"/>
  <c r="K48" i="95"/>
  <c r="K49" i="95"/>
  <c r="K46" i="95"/>
  <c r="K44" i="95"/>
  <c r="K45" i="95"/>
  <c r="K42" i="95"/>
  <c r="K40" i="95"/>
  <c r="K41" i="95"/>
  <c r="K34" i="95"/>
  <c r="K32" i="95"/>
  <c r="K33" i="95"/>
  <c r="K30" i="95"/>
  <c r="K28" i="95"/>
  <c r="K29" i="95"/>
  <c r="I50" i="95"/>
  <c r="I48" i="95"/>
  <c r="I49" i="95"/>
  <c r="I46" i="95"/>
  <c r="I44" i="95"/>
  <c r="I45" i="95"/>
  <c r="I42" i="95"/>
  <c r="I40" i="95"/>
  <c r="I41" i="95"/>
  <c r="I34" i="95"/>
  <c r="I32" i="95"/>
  <c r="I33" i="95"/>
  <c r="I30" i="95"/>
  <c r="I28" i="95"/>
  <c r="I29" i="95"/>
  <c r="G50" i="95"/>
  <c r="G48" i="95"/>
  <c r="G49" i="95"/>
  <c r="G46" i="95"/>
  <c r="G44" i="95"/>
  <c r="G45" i="95"/>
  <c r="G42" i="95"/>
  <c r="G40" i="95"/>
  <c r="G41" i="95"/>
  <c r="G34" i="95"/>
  <c r="G32" i="95"/>
  <c r="G33" i="95"/>
  <c r="G30" i="95"/>
  <c r="G28" i="95"/>
  <c r="G29" i="95"/>
  <c r="E50" i="95"/>
  <c r="E48" i="95"/>
  <c r="E49" i="95"/>
  <c r="E46" i="95"/>
  <c r="E44" i="95"/>
  <c r="E45" i="95"/>
  <c r="E42" i="95"/>
  <c r="E40" i="95"/>
  <c r="E41" i="95"/>
  <c r="E34" i="95"/>
  <c r="E32" i="95"/>
  <c r="E33" i="95"/>
  <c r="E30" i="95"/>
  <c r="E28" i="95"/>
  <c r="E29" i="95"/>
  <c r="C50" i="95"/>
  <c r="C48" i="95"/>
  <c r="C49" i="95"/>
  <c r="C46" i="95"/>
  <c r="C44" i="95"/>
  <c r="C45" i="95"/>
  <c r="C42" i="95"/>
  <c r="C40" i="95"/>
  <c r="C41" i="95"/>
  <c r="C34" i="95"/>
  <c r="C32" i="95"/>
  <c r="C33" i="95"/>
  <c r="C30" i="95"/>
  <c r="C28" i="95"/>
  <c r="C29" i="95"/>
  <c r="K25" i="101"/>
  <c r="I25" i="101"/>
  <c r="G25" i="101"/>
  <c r="E25" i="101"/>
  <c r="C25" i="101"/>
  <c r="K23" i="101"/>
  <c r="K24" i="101"/>
  <c r="I23" i="101"/>
  <c r="I24" i="101"/>
  <c r="G23" i="101"/>
  <c r="G24" i="101"/>
  <c r="E23" i="101"/>
  <c r="E24" i="101"/>
  <c r="C23" i="101"/>
  <c r="C24" i="101"/>
  <c r="K21" i="101"/>
  <c r="I21" i="101"/>
  <c r="G21" i="101"/>
  <c r="E21" i="101"/>
  <c r="C21" i="101"/>
  <c r="K19" i="101"/>
  <c r="K20" i="101"/>
  <c r="I19" i="101"/>
  <c r="I20" i="101"/>
  <c r="G19" i="101"/>
  <c r="G20" i="101"/>
  <c r="E19" i="101"/>
  <c r="E20" i="101"/>
  <c r="C19" i="101"/>
  <c r="C20" i="101"/>
  <c r="K17" i="101"/>
  <c r="I17" i="101"/>
  <c r="G17" i="101"/>
  <c r="E17" i="101"/>
  <c r="C17" i="101"/>
  <c r="K15" i="101"/>
  <c r="K16" i="101"/>
  <c r="I15" i="101"/>
  <c r="I16" i="101"/>
  <c r="G15" i="101"/>
  <c r="G16" i="101"/>
  <c r="E15" i="101"/>
  <c r="E16" i="101"/>
  <c r="C15" i="101"/>
  <c r="C16" i="101"/>
  <c r="K9" i="101"/>
  <c r="I9" i="101"/>
  <c r="G9" i="101"/>
  <c r="E9" i="101"/>
  <c r="C9" i="101"/>
  <c r="K7" i="101"/>
  <c r="K8" i="101"/>
  <c r="I7" i="101"/>
  <c r="I8" i="101"/>
  <c r="G7" i="101"/>
  <c r="G8" i="101"/>
  <c r="E7" i="101"/>
  <c r="E8" i="101"/>
  <c r="C7" i="101"/>
  <c r="C8" i="101"/>
  <c r="K5" i="101"/>
  <c r="I5" i="101"/>
  <c r="G5" i="101"/>
  <c r="E5" i="101"/>
  <c r="C5" i="101"/>
  <c r="K3" i="101"/>
  <c r="K4" i="101"/>
  <c r="I3" i="101"/>
  <c r="I4" i="101"/>
  <c r="G3" i="101"/>
  <c r="G4" i="101"/>
  <c r="E3" i="101"/>
  <c r="E4" i="101"/>
  <c r="C3" i="101"/>
  <c r="C4" i="101"/>
  <c r="O7" i="101"/>
  <c r="O8" i="101"/>
  <c r="O3" i="101"/>
  <c r="O4" i="101"/>
  <c r="O9" i="101"/>
  <c r="O25" i="101"/>
  <c r="O15" i="101"/>
  <c r="O16" i="101"/>
  <c r="O5" i="101"/>
  <c r="O19" i="101"/>
  <c r="O20" i="101"/>
  <c r="O17" i="101"/>
  <c r="O21" i="101"/>
  <c r="O23" i="101"/>
  <c r="O24" i="101"/>
  <c r="Q21" i="101"/>
  <c r="Q15" i="101"/>
  <c r="Q16" i="101"/>
  <c r="Q17" i="101"/>
  <c r="Q7" i="101"/>
  <c r="Q8" i="101"/>
  <c r="Q19" i="101"/>
  <c r="Q20" i="101"/>
  <c r="Q23" i="101"/>
  <c r="Q24" i="101"/>
  <c r="Q9" i="101"/>
  <c r="Q3" i="101"/>
  <c r="Q4" i="101"/>
  <c r="Q5" i="101"/>
  <c r="Q25" i="101"/>
  <c r="M25" i="101"/>
  <c r="M23" i="101"/>
  <c r="M24" i="101"/>
  <c r="M3" i="101"/>
  <c r="M4" i="101"/>
  <c r="M19" i="101"/>
  <c r="M20" i="101"/>
  <c r="M7" i="101"/>
  <c r="M8" i="101"/>
  <c r="M15" i="101"/>
  <c r="M16" i="101"/>
  <c r="M5" i="101"/>
  <c r="M17" i="101"/>
  <c r="M9" i="101"/>
  <c r="M21" i="101"/>
  <c r="S15" i="101"/>
  <c r="S16" i="101"/>
  <c r="S23" i="101"/>
  <c r="S24" i="101"/>
  <c r="S5" i="101"/>
  <c r="S17" i="101"/>
  <c r="S25" i="101"/>
  <c r="S9" i="101"/>
  <c r="S21" i="101"/>
  <c r="S19" i="101"/>
  <c r="S20" i="101"/>
  <c r="S3" i="101"/>
  <c r="S4" i="101"/>
  <c r="S7" i="101"/>
  <c r="S8" i="101"/>
  <c r="U2" i="102"/>
  <c r="K25" i="102"/>
  <c r="I25" i="102"/>
  <c r="G25" i="102"/>
  <c r="E25" i="102"/>
  <c r="C25" i="102"/>
  <c r="K23" i="102"/>
  <c r="K24" i="102"/>
  <c r="I23" i="102"/>
  <c r="I24" i="102"/>
  <c r="G23" i="102"/>
  <c r="G24" i="102"/>
  <c r="E23" i="102"/>
  <c r="E24" i="102"/>
  <c r="C23" i="102"/>
  <c r="C24" i="102"/>
  <c r="K21" i="102"/>
  <c r="I21" i="102"/>
  <c r="G21" i="102"/>
  <c r="E21" i="102"/>
  <c r="C21" i="102"/>
  <c r="K19" i="102"/>
  <c r="K20" i="102"/>
  <c r="I19" i="102"/>
  <c r="I20" i="102"/>
  <c r="G19" i="102"/>
  <c r="G20" i="102"/>
  <c r="E19" i="102"/>
  <c r="E20" i="102"/>
  <c r="C19" i="102"/>
  <c r="C20" i="102"/>
  <c r="K17" i="102"/>
  <c r="I17" i="102"/>
  <c r="G17" i="102"/>
  <c r="E17" i="102"/>
  <c r="C17" i="102"/>
  <c r="K15" i="102"/>
  <c r="K16" i="102"/>
  <c r="I15" i="102"/>
  <c r="I16" i="102"/>
  <c r="G15" i="102"/>
  <c r="G16" i="102"/>
  <c r="E15" i="102"/>
  <c r="E16" i="102"/>
  <c r="C15" i="102"/>
  <c r="C16" i="102"/>
  <c r="K9" i="102"/>
  <c r="I9" i="102"/>
  <c r="G9" i="102"/>
  <c r="E9" i="102"/>
  <c r="C9" i="102"/>
  <c r="K7" i="102"/>
  <c r="K8" i="102"/>
  <c r="I7" i="102"/>
  <c r="I8" i="102"/>
  <c r="G7" i="102"/>
  <c r="G8" i="102"/>
  <c r="E7" i="102"/>
  <c r="E8" i="102"/>
  <c r="C7" i="102"/>
  <c r="C8" i="102"/>
  <c r="K5" i="102"/>
  <c r="I5" i="102"/>
  <c r="G5" i="102"/>
  <c r="E5" i="102"/>
  <c r="C5" i="102"/>
  <c r="K3" i="102"/>
  <c r="K4" i="102"/>
  <c r="I3" i="102"/>
  <c r="I4" i="102"/>
  <c r="G3" i="102"/>
  <c r="G4" i="102"/>
  <c r="E3" i="102"/>
  <c r="E4" i="102"/>
  <c r="C3" i="102"/>
  <c r="C4" i="102"/>
  <c r="O15" i="102"/>
  <c r="O16" i="102"/>
  <c r="O5" i="102"/>
  <c r="O17" i="102"/>
  <c r="O9" i="102"/>
  <c r="O19" i="102"/>
  <c r="O20" i="102"/>
  <c r="O7" i="102"/>
  <c r="O8" i="102"/>
  <c r="O25" i="102"/>
  <c r="O3" i="102"/>
  <c r="O4" i="102"/>
  <c r="O23" i="102"/>
  <c r="O24" i="102"/>
  <c r="O21" i="102"/>
  <c r="Q9" i="102"/>
  <c r="Q7" i="102"/>
  <c r="Q8" i="102"/>
  <c r="Q25" i="102"/>
  <c r="Q3" i="102"/>
  <c r="Q4" i="102"/>
  <c r="Q17" i="102"/>
  <c r="Q21" i="102"/>
  <c r="Q19" i="102"/>
  <c r="Q20" i="102"/>
  <c r="Q23" i="102"/>
  <c r="Q24" i="102"/>
  <c r="Q5" i="102"/>
  <c r="Q15" i="102"/>
  <c r="Q16" i="102"/>
  <c r="M21" i="102"/>
  <c r="M19" i="102"/>
  <c r="M20" i="102"/>
  <c r="M3" i="102"/>
  <c r="M4" i="102"/>
  <c r="M7" i="102"/>
  <c r="M8" i="102"/>
  <c r="M25" i="102"/>
  <c r="M17" i="102"/>
  <c r="M23" i="102"/>
  <c r="M24" i="102"/>
  <c r="M5" i="102"/>
  <c r="M15" i="102"/>
  <c r="M16" i="102"/>
  <c r="M9" i="102"/>
  <c r="S21" i="102"/>
  <c r="S9" i="102"/>
  <c r="S23" i="102"/>
  <c r="S24" i="102"/>
  <c r="S7" i="102"/>
  <c r="S8" i="102"/>
  <c r="S15" i="102"/>
  <c r="S16" i="102"/>
  <c r="S19" i="102"/>
  <c r="S20" i="102"/>
  <c r="S5" i="102"/>
  <c r="S3" i="102"/>
  <c r="S4" i="102"/>
  <c r="S25" i="102"/>
  <c r="S17" i="102"/>
  <c r="U2" i="103"/>
  <c r="K25" i="103"/>
  <c r="I25" i="103"/>
  <c r="G25" i="103"/>
  <c r="E25" i="103"/>
  <c r="C25" i="103"/>
  <c r="K23" i="103"/>
  <c r="K24" i="103"/>
  <c r="I23" i="103"/>
  <c r="I24" i="103"/>
  <c r="G23" i="103"/>
  <c r="G24" i="103"/>
  <c r="E23" i="103"/>
  <c r="E24" i="103"/>
  <c r="C23" i="103"/>
  <c r="C24" i="103"/>
  <c r="K21" i="103"/>
  <c r="I21" i="103"/>
  <c r="G21" i="103"/>
  <c r="E21" i="103"/>
  <c r="C21" i="103"/>
  <c r="K19" i="103"/>
  <c r="K20" i="103"/>
  <c r="I19" i="103"/>
  <c r="I20" i="103"/>
  <c r="G19" i="103"/>
  <c r="G20" i="103"/>
  <c r="E19" i="103"/>
  <c r="E20" i="103"/>
  <c r="C19" i="103"/>
  <c r="C20" i="103"/>
  <c r="K17" i="103"/>
  <c r="I17" i="103"/>
  <c r="G17" i="103"/>
  <c r="E17" i="103"/>
  <c r="C17" i="103"/>
  <c r="K15" i="103"/>
  <c r="K16" i="103"/>
  <c r="I15" i="103"/>
  <c r="I16" i="103"/>
  <c r="G15" i="103"/>
  <c r="G16" i="103"/>
  <c r="E15" i="103"/>
  <c r="E16" i="103"/>
  <c r="C15" i="103"/>
  <c r="C16" i="103"/>
  <c r="K9" i="103"/>
  <c r="I9" i="103"/>
  <c r="G9" i="103"/>
  <c r="E9" i="103"/>
  <c r="C9" i="103"/>
  <c r="K7" i="103"/>
  <c r="K8" i="103"/>
  <c r="I7" i="103"/>
  <c r="I8" i="103"/>
  <c r="G7" i="103"/>
  <c r="G8" i="103"/>
  <c r="E7" i="103"/>
  <c r="E8" i="103"/>
  <c r="C7" i="103"/>
  <c r="C8" i="103"/>
  <c r="K5" i="103"/>
  <c r="I5" i="103"/>
  <c r="G5" i="103"/>
  <c r="E5" i="103"/>
  <c r="C5" i="103"/>
  <c r="K3" i="103"/>
  <c r="K4" i="103"/>
  <c r="I3" i="103"/>
  <c r="I4" i="103"/>
  <c r="G3" i="103"/>
  <c r="G4" i="103"/>
  <c r="E3" i="103"/>
  <c r="E4" i="103"/>
  <c r="C3" i="103"/>
  <c r="C4" i="103"/>
  <c r="O25" i="103"/>
  <c r="O23" i="103"/>
  <c r="O24" i="103"/>
  <c r="O17" i="103"/>
  <c r="O3" i="103"/>
  <c r="O4" i="103"/>
  <c r="O9" i="103"/>
  <c r="O19" i="103"/>
  <c r="O20" i="103"/>
  <c r="O7" i="103"/>
  <c r="O8" i="103"/>
  <c r="O15" i="103"/>
  <c r="O16" i="103"/>
  <c r="O5" i="103"/>
  <c r="O21" i="103"/>
  <c r="Q25" i="103"/>
  <c r="Q7" i="103"/>
  <c r="Q8" i="103"/>
  <c r="Q21" i="103"/>
  <c r="Q17" i="103"/>
  <c r="Q23" i="103"/>
  <c r="Q24" i="103"/>
  <c r="Q5" i="103"/>
  <c r="Q15" i="103"/>
  <c r="Q16" i="103"/>
  <c r="Q9" i="103"/>
  <c r="Q19" i="103"/>
  <c r="Q20" i="103"/>
  <c r="Q3" i="103"/>
  <c r="Q4" i="103"/>
  <c r="M21" i="103"/>
  <c r="M19" i="103"/>
  <c r="M20" i="103"/>
  <c r="M25" i="103"/>
  <c r="M7" i="103"/>
  <c r="M8" i="103"/>
  <c r="M5" i="103"/>
  <c r="M17" i="103"/>
  <c r="M23" i="103"/>
  <c r="M24" i="103"/>
  <c r="M9" i="103"/>
  <c r="M3" i="103"/>
  <c r="M4" i="103"/>
  <c r="M15" i="103"/>
  <c r="M16" i="103"/>
  <c r="S21" i="103"/>
  <c r="S19" i="103"/>
  <c r="S20" i="103"/>
  <c r="S7" i="103"/>
  <c r="S8" i="103"/>
  <c r="S15" i="103"/>
  <c r="S16" i="103"/>
  <c r="S5" i="103"/>
  <c r="S25" i="103"/>
  <c r="S9" i="103"/>
  <c r="S17" i="103"/>
  <c r="S23" i="103"/>
  <c r="S24" i="103"/>
  <c r="S3" i="103"/>
  <c r="S4" i="103"/>
  <c r="K25" i="104"/>
  <c r="I25" i="104"/>
  <c r="G25" i="104"/>
  <c r="E25" i="104"/>
  <c r="C25" i="104"/>
  <c r="K23" i="104"/>
  <c r="K24" i="104"/>
  <c r="I23" i="104"/>
  <c r="I24" i="104"/>
  <c r="G23" i="104"/>
  <c r="G24" i="104"/>
  <c r="E23" i="104"/>
  <c r="E24" i="104"/>
  <c r="C23" i="104"/>
  <c r="C24" i="104"/>
  <c r="K21" i="104"/>
  <c r="I21" i="104"/>
  <c r="G21" i="104"/>
  <c r="E21" i="104"/>
  <c r="C21" i="104"/>
  <c r="K19" i="104"/>
  <c r="K20" i="104"/>
  <c r="I19" i="104"/>
  <c r="I20" i="104"/>
  <c r="G19" i="104"/>
  <c r="G20" i="104"/>
  <c r="E19" i="104"/>
  <c r="E20" i="104"/>
  <c r="C19" i="104"/>
  <c r="C20" i="104"/>
  <c r="K17" i="104"/>
  <c r="I17" i="104"/>
  <c r="G17" i="104"/>
  <c r="E17" i="104"/>
  <c r="C17" i="104"/>
  <c r="K15" i="104"/>
  <c r="K16" i="104"/>
  <c r="I15" i="104"/>
  <c r="I16" i="104"/>
  <c r="G15" i="104"/>
  <c r="G16" i="104"/>
  <c r="E15" i="104"/>
  <c r="E16" i="104"/>
  <c r="C15" i="104"/>
  <c r="C16" i="104"/>
  <c r="K9" i="104"/>
  <c r="I9" i="104"/>
  <c r="G9" i="104"/>
  <c r="E9" i="104"/>
  <c r="C9" i="104"/>
  <c r="K7" i="104"/>
  <c r="K8" i="104"/>
  <c r="I7" i="104"/>
  <c r="I8" i="104"/>
  <c r="G7" i="104"/>
  <c r="G8" i="104"/>
  <c r="E7" i="104"/>
  <c r="E8" i="104"/>
  <c r="C7" i="104"/>
  <c r="C8" i="104"/>
  <c r="K5" i="104"/>
  <c r="I5" i="104"/>
  <c r="G5" i="104"/>
  <c r="E5" i="104"/>
  <c r="C5" i="104"/>
  <c r="K3" i="104"/>
  <c r="K4" i="104"/>
  <c r="I3" i="104"/>
  <c r="I4" i="104"/>
  <c r="G3" i="104"/>
  <c r="G4" i="104"/>
  <c r="E3" i="104"/>
  <c r="E4" i="104"/>
  <c r="C3" i="104"/>
  <c r="C4" i="104"/>
  <c r="O5" i="104"/>
  <c r="O25" i="104"/>
  <c r="O19" i="104"/>
  <c r="O20" i="104"/>
  <c r="O15" i="104"/>
  <c r="O16" i="104"/>
  <c r="O9" i="104"/>
  <c r="O21" i="104"/>
  <c r="O23" i="104"/>
  <c r="O24" i="104"/>
  <c r="O7" i="104"/>
  <c r="O8" i="104"/>
  <c r="O17" i="104"/>
  <c r="O3" i="104"/>
  <c r="O4" i="104"/>
  <c r="Q21" i="104"/>
  <c r="Q19" i="104"/>
  <c r="Q20" i="104"/>
  <c r="Q9" i="104"/>
  <c r="Q3" i="104"/>
  <c r="Q4" i="104"/>
  <c r="Q7" i="104"/>
  <c r="Q8" i="104"/>
  <c r="Q23" i="104"/>
  <c r="Q24" i="104"/>
  <c r="Q17" i="104"/>
  <c r="Q5" i="104"/>
  <c r="Q25" i="104"/>
  <c r="Q15" i="104"/>
  <c r="Q16" i="104"/>
  <c r="M9" i="104"/>
  <c r="M23" i="104"/>
  <c r="M24" i="104"/>
  <c r="M19" i="104"/>
  <c r="M20" i="104"/>
  <c r="M7" i="104"/>
  <c r="M8" i="104"/>
  <c r="M17" i="104"/>
  <c r="M5" i="104"/>
  <c r="M25" i="104"/>
  <c r="M3" i="104"/>
  <c r="M4" i="104"/>
  <c r="M21" i="104"/>
  <c r="M15" i="104"/>
  <c r="M16" i="104"/>
  <c r="S3" i="104"/>
  <c r="S4" i="104"/>
  <c r="S19" i="104"/>
  <c r="S20" i="104"/>
  <c r="S5" i="104"/>
  <c r="S7" i="104"/>
  <c r="S8" i="104"/>
  <c r="S15" i="104"/>
  <c r="S16" i="104"/>
  <c r="S17" i="104"/>
  <c r="S23" i="104"/>
  <c r="S24" i="104"/>
  <c r="S9" i="104"/>
  <c r="S21" i="104"/>
  <c r="S25" i="104"/>
  <c r="K25" i="105"/>
  <c r="I25" i="105"/>
  <c r="G25" i="105"/>
  <c r="E25" i="105"/>
  <c r="C25" i="105"/>
  <c r="K23" i="105"/>
  <c r="K24" i="105"/>
  <c r="I23" i="105"/>
  <c r="I24" i="105"/>
  <c r="G23" i="105"/>
  <c r="G24" i="105"/>
  <c r="E23" i="105"/>
  <c r="E24" i="105"/>
  <c r="C23" i="105"/>
  <c r="C24" i="105"/>
  <c r="K21" i="105"/>
  <c r="I21" i="105"/>
  <c r="G21" i="105"/>
  <c r="E21" i="105"/>
  <c r="C21" i="105"/>
  <c r="K19" i="105"/>
  <c r="K20" i="105"/>
  <c r="I19" i="105"/>
  <c r="I20" i="105"/>
  <c r="G19" i="105"/>
  <c r="G20" i="105"/>
  <c r="E19" i="105"/>
  <c r="E20" i="105"/>
  <c r="C19" i="105"/>
  <c r="C20" i="105"/>
  <c r="K17" i="105"/>
  <c r="I17" i="105"/>
  <c r="G17" i="105"/>
  <c r="E17" i="105"/>
  <c r="C17" i="105"/>
  <c r="K15" i="105"/>
  <c r="K16" i="105"/>
  <c r="I15" i="105"/>
  <c r="I16" i="105"/>
  <c r="G15" i="105"/>
  <c r="G16" i="105"/>
  <c r="E15" i="105"/>
  <c r="E16" i="105"/>
  <c r="C15" i="105"/>
  <c r="C16" i="105"/>
  <c r="K9" i="105"/>
  <c r="I9" i="105"/>
  <c r="G9" i="105"/>
  <c r="E9" i="105"/>
  <c r="C9" i="105"/>
  <c r="K7" i="105"/>
  <c r="K8" i="105"/>
  <c r="I7" i="105"/>
  <c r="I8" i="105"/>
  <c r="G7" i="105"/>
  <c r="G8" i="105"/>
  <c r="E7" i="105"/>
  <c r="E8" i="105"/>
  <c r="C7" i="105"/>
  <c r="C8" i="105"/>
  <c r="K5" i="105"/>
  <c r="I5" i="105"/>
  <c r="G5" i="105"/>
  <c r="E5" i="105"/>
  <c r="C5" i="105"/>
  <c r="K3" i="105"/>
  <c r="K4" i="105"/>
  <c r="I3" i="105"/>
  <c r="I4" i="105"/>
  <c r="G3" i="105"/>
  <c r="G4" i="105"/>
  <c r="E3" i="105"/>
  <c r="E4" i="105"/>
  <c r="C3" i="105"/>
  <c r="C4" i="105"/>
  <c r="O21" i="105"/>
  <c r="O17" i="105"/>
  <c r="O25" i="105"/>
  <c r="O23" i="105"/>
  <c r="O24" i="105"/>
  <c r="O9" i="105"/>
  <c r="O3" i="105"/>
  <c r="O4" i="105"/>
  <c r="O7" i="105"/>
  <c r="O8" i="105"/>
  <c r="O15" i="105"/>
  <c r="O16" i="105"/>
  <c r="O19" i="105"/>
  <c r="O20" i="105"/>
  <c r="O5" i="105"/>
  <c r="Q17" i="105"/>
  <c r="Q5" i="105"/>
  <c r="Q9" i="105"/>
  <c r="Q7" i="105"/>
  <c r="Q8" i="105"/>
  <c r="Q15" i="105"/>
  <c r="Q16" i="105"/>
  <c r="Q21" i="105"/>
  <c r="Q25" i="105"/>
  <c r="Q23" i="105"/>
  <c r="Q24" i="105"/>
  <c r="Q3" i="105"/>
  <c r="Q4" i="105"/>
  <c r="Q19" i="105"/>
  <c r="Q20" i="105"/>
  <c r="M3" i="105"/>
  <c r="M4" i="105"/>
  <c r="M7" i="105"/>
  <c r="M8" i="105"/>
  <c r="M25" i="105"/>
  <c r="M21" i="105"/>
  <c r="M5" i="105"/>
  <c r="M19" i="105"/>
  <c r="M20" i="105"/>
  <c r="M15" i="105"/>
  <c r="M16" i="105"/>
  <c r="M17" i="105"/>
  <c r="M23" i="105"/>
  <c r="M24" i="105"/>
  <c r="M9" i="105"/>
  <c r="S5" i="105"/>
  <c r="S15" i="105"/>
  <c r="S16" i="105"/>
  <c r="S17" i="105"/>
  <c r="S3" i="105"/>
  <c r="S4" i="105"/>
  <c r="S23" i="105"/>
  <c r="S24" i="105"/>
  <c r="S9" i="105"/>
  <c r="S25" i="105"/>
  <c r="S19" i="105"/>
  <c r="S20" i="105"/>
  <c r="S21" i="105"/>
  <c r="S7" i="105"/>
  <c r="S8" i="105"/>
  <c r="C52" i="95"/>
  <c r="C27" i="103"/>
  <c r="C27" i="102"/>
  <c r="U27" i="102"/>
  <c r="C27" i="105"/>
  <c r="U2" i="105"/>
  <c r="C52" i="104"/>
  <c r="U27" i="104"/>
  <c r="U27" i="101"/>
  <c r="C52" i="101"/>
  <c r="U2" i="101"/>
  <c r="K75" i="101"/>
  <c r="I75" i="101"/>
  <c r="G75" i="101"/>
  <c r="E75" i="101"/>
  <c r="C75" i="101"/>
  <c r="K73" i="101"/>
  <c r="K74" i="101"/>
  <c r="I73" i="101"/>
  <c r="I74" i="101"/>
  <c r="G73" i="101"/>
  <c r="G74" i="101"/>
  <c r="E73" i="101"/>
  <c r="E74" i="101"/>
  <c r="C73" i="101"/>
  <c r="C74" i="101"/>
  <c r="K71" i="101"/>
  <c r="I71" i="101"/>
  <c r="G71" i="101"/>
  <c r="E71" i="101"/>
  <c r="C71" i="101"/>
  <c r="K69" i="101"/>
  <c r="K70" i="101"/>
  <c r="I69" i="101"/>
  <c r="I70" i="101"/>
  <c r="G69" i="101"/>
  <c r="G70" i="101"/>
  <c r="E69" i="101"/>
  <c r="E70" i="101"/>
  <c r="C69" i="101"/>
  <c r="C70" i="101"/>
  <c r="K67" i="101"/>
  <c r="I67" i="101"/>
  <c r="G67" i="101"/>
  <c r="E67" i="101"/>
  <c r="C67" i="101"/>
  <c r="K65" i="101"/>
  <c r="K66" i="101"/>
  <c r="I65" i="101"/>
  <c r="I66" i="101"/>
  <c r="G65" i="101"/>
  <c r="G66" i="101"/>
  <c r="E65" i="101"/>
  <c r="E66" i="101"/>
  <c r="C65" i="101"/>
  <c r="C66" i="101"/>
  <c r="K59" i="101"/>
  <c r="I59" i="101"/>
  <c r="G59" i="101"/>
  <c r="E59" i="101"/>
  <c r="C59" i="101"/>
  <c r="K57" i="101"/>
  <c r="K58" i="101"/>
  <c r="I57" i="101"/>
  <c r="I58" i="101"/>
  <c r="G57" i="101"/>
  <c r="G58" i="101"/>
  <c r="E57" i="101"/>
  <c r="E58" i="101"/>
  <c r="C57" i="101"/>
  <c r="C58" i="101"/>
  <c r="K55" i="101"/>
  <c r="I55" i="101"/>
  <c r="G55" i="101"/>
  <c r="E55" i="101"/>
  <c r="C55" i="101"/>
  <c r="K53" i="101"/>
  <c r="K54" i="101"/>
  <c r="I53" i="101"/>
  <c r="I54" i="101"/>
  <c r="G53" i="101"/>
  <c r="G54" i="101"/>
  <c r="E53" i="101"/>
  <c r="E54" i="101"/>
  <c r="C53" i="101"/>
  <c r="C54" i="101"/>
  <c r="O75" i="101"/>
  <c r="O71" i="101"/>
  <c r="O55" i="101"/>
  <c r="O53" i="101"/>
  <c r="O54" i="101"/>
  <c r="O69" i="101"/>
  <c r="O70" i="101"/>
  <c r="O67" i="101"/>
  <c r="O65" i="101"/>
  <c r="O66" i="101"/>
  <c r="O59" i="101"/>
  <c r="O57" i="101"/>
  <c r="O58" i="101"/>
  <c r="O73" i="101"/>
  <c r="O74" i="101"/>
  <c r="Q67" i="101"/>
  <c r="Q59" i="101"/>
  <c r="Q65" i="101"/>
  <c r="Q66" i="101"/>
  <c r="Q69" i="101"/>
  <c r="Q70" i="101"/>
  <c r="Q71" i="101"/>
  <c r="Q57" i="101"/>
  <c r="Q58" i="101"/>
  <c r="Q53" i="101"/>
  <c r="Q54" i="101"/>
  <c r="Q75" i="101"/>
  <c r="Q55" i="101"/>
  <c r="Q73" i="101"/>
  <c r="Q74" i="101"/>
  <c r="M71" i="101"/>
  <c r="M59" i="101"/>
  <c r="M67" i="101"/>
  <c r="M69" i="101"/>
  <c r="M70" i="101"/>
  <c r="M73" i="101"/>
  <c r="M74" i="101"/>
  <c r="M57" i="101"/>
  <c r="M58" i="101"/>
  <c r="M65" i="101"/>
  <c r="M66" i="101"/>
  <c r="M53" i="101"/>
  <c r="M54" i="101"/>
  <c r="M55" i="101"/>
  <c r="M75" i="101"/>
  <c r="S71" i="101"/>
  <c r="S69" i="101"/>
  <c r="S70" i="101"/>
  <c r="S59" i="101"/>
  <c r="S65" i="101"/>
  <c r="S66" i="101"/>
  <c r="S53" i="101"/>
  <c r="S54" i="101"/>
  <c r="S55" i="101"/>
  <c r="S73" i="101"/>
  <c r="S74" i="101"/>
  <c r="S67" i="101"/>
  <c r="S57" i="101"/>
  <c r="S58" i="101"/>
  <c r="S75" i="101"/>
  <c r="K75" i="104"/>
  <c r="I75" i="104"/>
  <c r="G75" i="104"/>
  <c r="E75" i="104"/>
  <c r="C75" i="104"/>
  <c r="K73" i="104"/>
  <c r="K74" i="104"/>
  <c r="I73" i="104"/>
  <c r="I74" i="104"/>
  <c r="G73" i="104"/>
  <c r="G74" i="104"/>
  <c r="E73" i="104"/>
  <c r="E74" i="104"/>
  <c r="C73" i="104"/>
  <c r="C74" i="104"/>
  <c r="K71" i="104"/>
  <c r="I71" i="104"/>
  <c r="G71" i="104"/>
  <c r="E71" i="104"/>
  <c r="C71" i="104"/>
  <c r="K69" i="104"/>
  <c r="K70" i="104"/>
  <c r="I69" i="104"/>
  <c r="I70" i="104"/>
  <c r="G69" i="104"/>
  <c r="G70" i="104"/>
  <c r="E69" i="104"/>
  <c r="E70" i="104"/>
  <c r="C69" i="104"/>
  <c r="C70" i="104"/>
  <c r="K67" i="104"/>
  <c r="I67" i="104"/>
  <c r="G67" i="104"/>
  <c r="E67" i="104"/>
  <c r="C67" i="104"/>
  <c r="K65" i="104"/>
  <c r="K66" i="104"/>
  <c r="I65" i="104"/>
  <c r="I66" i="104"/>
  <c r="G65" i="104"/>
  <c r="G66" i="104"/>
  <c r="E65" i="104"/>
  <c r="E66" i="104"/>
  <c r="C65" i="104"/>
  <c r="C66" i="104"/>
  <c r="K59" i="104"/>
  <c r="I59" i="104"/>
  <c r="G59" i="104"/>
  <c r="E59" i="104"/>
  <c r="C59" i="104"/>
  <c r="K57" i="104"/>
  <c r="K58" i="104"/>
  <c r="I57" i="104"/>
  <c r="I58" i="104"/>
  <c r="G57" i="104"/>
  <c r="G58" i="104"/>
  <c r="E57" i="104"/>
  <c r="E58" i="104"/>
  <c r="C57" i="104"/>
  <c r="C58" i="104"/>
  <c r="K55" i="104"/>
  <c r="I55" i="104"/>
  <c r="G55" i="104"/>
  <c r="E55" i="104"/>
  <c r="C55" i="104"/>
  <c r="K53" i="104"/>
  <c r="K54" i="104"/>
  <c r="I53" i="104"/>
  <c r="I54" i="104"/>
  <c r="G53" i="104"/>
  <c r="G54" i="104"/>
  <c r="E53" i="104"/>
  <c r="E54" i="104"/>
  <c r="C53" i="104"/>
  <c r="C54" i="104"/>
  <c r="O55" i="104"/>
  <c r="O67" i="104"/>
  <c r="O57" i="104"/>
  <c r="O58" i="104"/>
  <c r="O59" i="104"/>
  <c r="O53" i="104"/>
  <c r="O54" i="104"/>
  <c r="O73" i="104"/>
  <c r="O74" i="104"/>
  <c r="O69" i="104"/>
  <c r="O70" i="104"/>
  <c r="O75" i="104"/>
  <c r="O71" i="104"/>
  <c r="O65" i="104"/>
  <c r="O66" i="104"/>
  <c r="Q53" i="104"/>
  <c r="Q54" i="104"/>
  <c r="Q75" i="104"/>
  <c r="Q55" i="104"/>
  <c r="Q71" i="104"/>
  <c r="Q57" i="104"/>
  <c r="Q58" i="104"/>
  <c r="Q59" i="104"/>
  <c r="Q65" i="104"/>
  <c r="Q66" i="104"/>
  <c r="Q69" i="104"/>
  <c r="Q70" i="104"/>
  <c r="Q73" i="104"/>
  <c r="Q74" i="104"/>
  <c r="Q67" i="104"/>
  <c r="M59" i="104"/>
  <c r="M55" i="104"/>
  <c r="M65" i="104"/>
  <c r="M66" i="104"/>
  <c r="M69" i="104"/>
  <c r="M70" i="104"/>
  <c r="M57" i="104"/>
  <c r="M58" i="104"/>
  <c r="M71" i="104"/>
  <c r="M75" i="104"/>
  <c r="M53" i="104"/>
  <c r="M54" i="104"/>
  <c r="M67" i="104"/>
  <c r="M73" i="104"/>
  <c r="M74" i="104"/>
  <c r="S59" i="104"/>
  <c r="S71" i="104"/>
  <c r="S73" i="104"/>
  <c r="S74" i="104"/>
  <c r="S53" i="104"/>
  <c r="S54" i="104"/>
  <c r="S57" i="104"/>
  <c r="S58" i="104"/>
  <c r="S55" i="104"/>
  <c r="S65" i="104"/>
  <c r="S66" i="104"/>
  <c r="S67" i="104"/>
  <c r="S75" i="104"/>
  <c r="S69" i="104"/>
  <c r="S70" i="104"/>
  <c r="K50" i="105"/>
  <c r="I50" i="105"/>
  <c r="G50" i="105"/>
  <c r="E50" i="105"/>
  <c r="C50" i="105"/>
  <c r="K48" i="105"/>
  <c r="K49" i="105"/>
  <c r="I48" i="105"/>
  <c r="I49" i="105"/>
  <c r="G48" i="105"/>
  <c r="G49" i="105"/>
  <c r="E48" i="105"/>
  <c r="E49" i="105"/>
  <c r="C48" i="105"/>
  <c r="C49" i="105"/>
  <c r="K46" i="105"/>
  <c r="I46" i="105"/>
  <c r="G46" i="105"/>
  <c r="E46" i="105"/>
  <c r="C46" i="105"/>
  <c r="K44" i="105"/>
  <c r="K45" i="105"/>
  <c r="I44" i="105"/>
  <c r="I45" i="105"/>
  <c r="G44" i="105"/>
  <c r="G45" i="105"/>
  <c r="E44" i="105"/>
  <c r="E45" i="105"/>
  <c r="C44" i="105"/>
  <c r="C45" i="105"/>
  <c r="K42" i="105"/>
  <c r="I42" i="105"/>
  <c r="G42" i="105"/>
  <c r="E42" i="105"/>
  <c r="C42" i="105"/>
  <c r="K40" i="105"/>
  <c r="K41" i="105"/>
  <c r="I40" i="105"/>
  <c r="I41" i="105"/>
  <c r="G40" i="105"/>
  <c r="G41" i="105"/>
  <c r="E40" i="105"/>
  <c r="E41" i="105"/>
  <c r="C40" i="105"/>
  <c r="C41" i="105"/>
  <c r="K34" i="105"/>
  <c r="I34" i="105"/>
  <c r="G34" i="105"/>
  <c r="E34" i="105"/>
  <c r="C34" i="105"/>
  <c r="K32" i="105"/>
  <c r="K33" i="105"/>
  <c r="I32" i="105"/>
  <c r="I33" i="105"/>
  <c r="G32" i="105"/>
  <c r="G33" i="105"/>
  <c r="E32" i="105"/>
  <c r="E33" i="105"/>
  <c r="C32" i="105"/>
  <c r="C33" i="105"/>
  <c r="K30" i="105"/>
  <c r="I30" i="105"/>
  <c r="G30" i="105"/>
  <c r="E30" i="105"/>
  <c r="C30" i="105"/>
  <c r="K28" i="105"/>
  <c r="K29" i="105"/>
  <c r="I28" i="105"/>
  <c r="I29" i="105"/>
  <c r="G28" i="105"/>
  <c r="G29" i="105"/>
  <c r="E28" i="105"/>
  <c r="E29" i="105"/>
  <c r="C28" i="105"/>
  <c r="C29" i="105"/>
  <c r="O32" i="105"/>
  <c r="O33" i="105"/>
  <c r="O34" i="105"/>
  <c r="O30" i="105"/>
  <c r="O42" i="105"/>
  <c r="O44" i="105"/>
  <c r="O45" i="105"/>
  <c r="O50" i="105"/>
  <c r="O46" i="105"/>
  <c r="O40" i="105"/>
  <c r="O41" i="105"/>
  <c r="O48" i="105"/>
  <c r="O49" i="105"/>
  <c r="O28" i="105"/>
  <c r="O29" i="105"/>
  <c r="Q50" i="105"/>
  <c r="Q28" i="105"/>
  <c r="Q29" i="105"/>
  <c r="Q32" i="105"/>
  <c r="Q33" i="105"/>
  <c r="Q42" i="105"/>
  <c r="Q46" i="105"/>
  <c r="Q40" i="105"/>
  <c r="Q41" i="105"/>
  <c r="Q30" i="105"/>
  <c r="Q44" i="105"/>
  <c r="Q45" i="105"/>
  <c r="Q34" i="105"/>
  <c r="Q48" i="105"/>
  <c r="Q49" i="105"/>
  <c r="M48" i="105"/>
  <c r="M49" i="105"/>
  <c r="M42" i="105"/>
  <c r="M34" i="105"/>
  <c r="M46" i="105"/>
  <c r="M28" i="105"/>
  <c r="M29" i="105"/>
  <c r="M32" i="105"/>
  <c r="M33" i="105"/>
  <c r="M50" i="105"/>
  <c r="M30" i="105"/>
  <c r="M40" i="105"/>
  <c r="M41" i="105"/>
  <c r="M44" i="105"/>
  <c r="M45" i="105"/>
  <c r="S40" i="105"/>
  <c r="S41" i="105"/>
  <c r="S34" i="105"/>
  <c r="S46" i="105"/>
  <c r="S48" i="105"/>
  <c r="S49" i="105"/>
  <c r="S30" i="105"/>
  <c r="S42" i="105"/>
  <c r="S28" i="105"/>
  <c r="S29" i="105"/>
  <c r="S32" i="105"/>
  <c r="S33" i="105"/>
  <c r="S50" i="105"/>
  <c r="S44" i="105"/>
  <c r="S45" i="105"/>
  <c r="C52" i="102"/>
  <c r="M53" i="102"/>
  <c r="K50" i="102"/>
  <c r="I50" i="102"/>
  <c r="G50" i="102"/>
  <c r="E50" i="102"/>
  <c r="C50" i="102"/>
  <c r="K48" i="102"/>
  <c r="K49" i="102"/>
  <c r="I48" i="102"/>
  <c r="I49" i="102"/>
  <c r="G48" i="102"/>
  <c r="G49" i="102"/>
  <c r="E48" i="102"/>
  <c r="E49" i="102"/>
  <c r="C48" i="102"/>
  <c r="C49" i="102"/>
  <c r="K46" i="102"/>
  <c r="I46" i="102"/>
  <c r="G46" i="102"/>
  <c r="E46" i="102"/>
  <c r="C46" i="102"/>
  <c r="K44" i="102"/>
  <c r="K45" i="102"/>
  <c r="I44" i="102"/>
  <c r="I45" i="102"/>
  <c r="G44" i="102"/>
  <c r="G45" i="102"/>
  <c r="E44" i="102"/>
  <c r="E45" i="102"/>
  <c r="C44" i="102"/>
  <c r="C45" i="102"/>
  <c r="K42" i="102"/>
  <c r="I42" i="102"/>
  <c r="G42" i="102"/>
  <c r="E42" i="102"/>
  <c r="C42" i="102"/>
  <c r="K40" i="102"/>
  <c r="K41" i="102"/>
  <c r="I40" i="102"/>
  <c r="I41" i="102"/>
  <c r="G40" i="102"/>
  <c r="G41" i="102"/>
  <c r="E40" i="102"/>
  <c r="E41" i="102"/>
  <c r="C40" i="102"/>
  <c r="C41" i="102"/>
  <c r="K34" i="102"/>
  <c r="I34" i="102"/>
  <c r="G34" i="102"/>
  <c r="E34" i="102"/>
  <c r="C34" i="102"/>
  <c r="K32" i="102"/>
  <c r="K33" i="102"/>
  <c r="I32" i="102"/>
  <c r="I33" i="102"/>
  <c r="G32" i="102"/>
  <c r="G33" i="102"/>
  <c r="E32" i="102"/>
  <c r="E33" i="102"/>
  <c r="C32" i="102"/>
  <c r="C33" i="102"/>
  <c r="K30" i="102"/>
  <c r="I30" i="102"/>
  <c r="G30" i="102"/>
  <c r="E30" i="102"/>
  <c r="C30" i="102"/>
  <c r="K28" i="102"/>
  <c r="K29" i="102"/>
  <c r="I28" i="102"/>
  <c r="I29" i="102"/>
  <c r="G28" i="102"/>
  <c r="G29" i="102"/>
  <c r="E28" i="102"/>
  <c r="E29" i="102"/>
  <c r="C28" i="102"/>
  <c r="C29" i="102"/>
  <c r="O30" i="102"/>
  <c r="O48" i="102"/>
  <c r="O49" i="102"/>
  <c r="O42" i="102"/>
  <c r="O46" i="102"/>
  <c r="O34" i="102"/>
  <c r="O40" i="102"/>
  <c r="O41" i="102"/>
  <c r="O32" i="102"/>
  <c r="O33" i="102"/>
  <c r="O28" i="102"/>
  <c r="O29" i="102"/>
  <c r="O44" i="102"/>
  <c r="O45" i="102"/>
  <c r="O50" i="102"/>
  <c r="Q48" i="102"/>
  <c r="Q49" i="102"/>
  <c r="Q40" i="102"/>
  <c r="Q41" i="102"/>
  <c r="Q30" i="102"/>
  <c r="Q50" i="102"/>
  <c r="Q32" i="102"/>
  <c r="Q33" i="102"/>
  <c r="Q46" i="102"/>
  <c r="Q44" i="102"/>
  <c r="Q45" i="102"/>
  <c r="Q42" i="102"/>
  <c r="Q34" i="102"/>
  <c r="Q28" i="102"/>
  <c r="Q29" i="102"/>
  <c r="M42" i="102"/>
  <c r="M30" i="102"/>
  <c r="M28" i="102"/>
  <c r="M29" i="102"/>
  <c r="M48" i="102"/>
  <c r="M49" i="102"/>
  <c r="M40" i="102"/>
  <c r="M41" i="102"/>
  <c r="M50" i="102"/>
  <c r="M32" i="102"/>
  <c r="M33" i="102"/>
  <c r="M34" i="102"/>
  <c r="M44" i="102"/>
  <c r="M45" i="102"/>
  <c r="M46" i="102"/>
  <c r="S28" i="102"/>
  <c r="S29" i="102"/>
  <c r="S40" i="102"/>
  <c r="S41" i="102"/>
  <c r="S30" i="102"/>
  <c r="S32" i="102"/>
  <c r="S33" i="102"/>
  <c r="S50" i="102"/>
  <c r="S42" i="102"/>
  <c r="S48" i="102"/>
  <c r="S49" i="102"/>
  <c r="S34" i="102"/>
  <c r="S46" i="102"/>
  <c r="S44" i="102"/>
  <c r="S45" i="102"/>
  <c r="U27" i="103"/>
  <c r="K50" i="103"/>
  <c r="I50" i="103"/>
  <c r="G50" i="103"/>
  <c r="E50" i="103"/>
  <c r="C50" i="103"/>
  <c r="K48" i="103"/>
  <c r="K49" i="103"/>
  <c r="I48" i="103"/>
  <c r="I49" i="103"/>
  <c r="G48" i="103"/>
  <c r="G49" i="103"/>
  <c r="E48" i="103"/>
  <c r="E49" i="103"/>
  <c r="C48" i="103"/>
  <c r="C49" i="103"/>
  <c r="K46" i="103"/>
  <c r="I46" i="103"/>
  <c r="G46" i="103"/>
  <c r="E46" i="103"/>
  <c r="C46" i="103"/>
  <c r="K44" i="103"/>
  <c r="K45" i="103"/>
  <c r="I44" i="103"/>
  <c r="I45" i="103"/>
  <c r="G44" i="103"/>
  <c r="G45" i="103"/>
  <c r="E44" i="103"/>
  <c r="E45" i="103"/>
  <c r="C44" i="103"/>
  <c r="C45" i="103"/>
  <c r="K42" i="103"/>
  <c r="I42" i="103"/>
  <c r="G42" i="103"/>
  <c r="E42" i="103"/>
  <c r="C42" i="103"/>
  <c r="K40" i="103"/>
  <c r="K41" i="103"/>
  <c r="I40" i="103"/>
  <c r="I41" i="103"/>
  <c r="G40" i="103"/>
  <c r="G41" i="103"/>
  <c r="E40" i="103"/>
  <c r="E41" i="103"/>
  <c r="C40" i="103"/>
  <c r="C41" i="103"/>
  <c r="K34" i="103"/>
  <c r="I34" i="103"/>
  <c r="G34" i="103"/>
  <c r="E34" i="103"/>
  <c r="C34" i="103"/>
  <c r="K32" i="103"/>
  <c r="K33" i="103"/>
  <c r="I32" i="103"/>
  <c r="I33" i="103"/>
  <c r="G32" i="103"/>
  <c r="G33" i="103"/>
  <c r="E32" i="103"/>
  <c r="E33" i="103"/>
  <c r="C32" i="103"/>
  <c r="C33" i="103"/>
  <c r="K30" i="103"/>
  <c r="I30" i="103"/>
  <c r="G30" i="103"/>
  <c r="E30" i="103"/>
  <c r="C30" i="103"/>
  <c r="K28" i="103"/>
  <c r="K29" i="103"/>
  <c r="I28" i="103"/>
  <c r="I29" i="103"/>
  <c r="G28" i="103"/>
  <c r="G29" i="103"/>
  <c r="E28" i="103"/>
  <c r="E29" i="103"/>
  <c r="C28" i="103"/>
  <c r="C29" i="103"/>
  <c r="O46" i="103"/>
  <c r="O28" i="103"/>
  <c r="O29" i="103"/>
  <c r="O34" i="103"/>
  <c r="O50" i="103"/>
  <c r="O44" i="103"/>
  <c r="O45" i="103"/>
  <c r="O40" i="103"/>
  <c r="O41" i="103"/>
  <c r="O48" i="103"/>
  <c r="O49" i="103"/>
  <c r="O42" i="103"/>
  <c r="O30" i="103"/>
  <c r="O32" i="103"/>
  <c r="O33" i="103"/>
  <c r="Q30" i="103"/>
  <c r="Q40" i="103"/>
  <c r="Q41" i="103"/>
  <c r="Q34" i="103"/>
  <c r="Q50" i="103"/>
  <c r="Q42" i="103"/>
  <c r="Q46" i="103"/>
  <c r="Q32" i="103"/>
  <c r="Q33" i="103"/>
  <c r="Q28" i="103"/>
  <c r="Q29" i="103"/>
  <c r="Q48" i="103"/>
  <c r="Q49" i="103"/>
  <c r="Q44" i="103"/>
  <c r="Q45" i="103"/>
  <c r="M50" i="103"/>
  <c r="M44" i="103"/>
  <c r="M45" i="103"/>
  <c r="M32" i="103"/>
  <c r="M33" i="103"/>
  <c r="M28" i="103"/>
  <c r="M29" i="103"/>
  <c r="M34" i="103"/>
  <c r="M48" i="103"/>
  <c r="M49" i="103"/>
  <c r="M42" i="103"/>
  <c r="M46" i="103"/>
  <c r="M40" i="103"/>
  <c r="M41" i="103"/>
  <c r="M30" i="103"/>
  <c r="S40" i="103"/>
  <c r="S41" i="103"/>
  <c r="S48" i="103"/>
  <c r="S49" i="103"/>
  <c r="S30" i="103"/>
  <c r="S46" i="103"/>
  <c r="S44" i="103"/>
  <c r="S45" i="103"/>
  <c r="S42" i="103"/>
  <c r="S34" i="103"/>
  <c r="S28" i="103"/>
  <c r="S29" i="103"/>
  <c r="S32" i="103"/>
  <c r="S33" i="103"/>
  <c r="S50" i="103"/>
  <c r="M59" i="95"/>
  <c r="M73" i="95"/>
  <c r="M74" i="95"/>
  <c r="M71" i="95"/>
  <c r="M75" i="95"/>
  <c r="O71" i="95"/>
  <c r="O55" i="95"/>
  <c r="O69" i="95"/>
  <c r="O70" i="95"/>
  <c r="O53" i="95"/>
  <c r="O54" i="95"/>
  <c r="O67" i="95"/>
  <c r="O65" i="95"/>
  <c r="O66" i="95"/>
  <c r="O75" i="95"/>
  <c r="O59" i="95"/>
  <c r="O73" i="95"/>
  <c r="O74" i="95"/>
  <c r="O57" i="95"/>
  <c r="O58" i="95"/>
  <c r="S73" i="95"/>
  <c r="S74" i="95"/>
  <c r="S59" i="95"/>
  <c r="K75" i="95"/>
  <c r="K73" i="95"/>
  <c r="K74" i="95"/>
  <c r="K71" i="95"/>
  <c r="K69" i="95"/>
  <c r="K70" i="95"/>
  <c r="K67" i="95"/>
  <c r="K65" i="95"/>
  <c r="K66" i="95"/>
  <c r="K59" i="95"/>
  <c r="K57" i="95"/>
  <c r="K58" i="95"/>
  <c r="K55" i="95"/>
  <c r="K53" i="95"/>
  <c r="K54" i="95"/>
  <c r="I75" i="95"/>
  <c r="I73" i="95"/>
  <c r="I74" i="95"/>
  <c r="I71" i="95"/>
  <c r="I69" i="95"/>
  <c r="I70" i="95"/>
  <c r="I67" i="95"/>
  <c r="I65" i="95"/>
  <c r="I66" i="95"/>
  <c r="I59" i="95"/>
  <c r="I57" i="95"/>
  <c r="I58" i="95"/>
  <c r="I55" i="95"/>
  <c r="I53" i="95"/>
  <c r="I54" i="95"/>
  <c r="G75" i="95"/>
  <c r="G73" i="95"/>
  <c r="G74" i="95"/>
  <c r="G71" i="95"/>
  <c r="G69" i="95"/>
  <c r="G70" i="95"/>
  <c r="G67" i="95"/>
  <c r="G65" i="95"/>
  <c r="G66" i="95"/>
  <c r="G59" i="95"/>
  <c r="G57" i="95"/>
  <c r="G58" i="95"/>
  <c r="G55" i="95"/>
  <c r="G53" i="95"/>
  <c r="G54" i="95"/>
  <c r="E75" i="95"/>
  <c r="E73" i="95"/>
  <c r="E74" i="95"/>
  <c r="E71" i="95"/>
  <c r="E69" i="95"/>
  <c r="E70" i="95"/>
  <c r="E67" i="95"/>
  <c r="E65" i="95"/>
  <c r="E66" i="95"/>
  <c r="E59" i="95"/>
  <c r="E57" i="95"/>
  <c r="E58" i="95"/>
  <c r="E55" i="95"/>
  <c r="E53" i="95"/>
  <c r="E54" i="95"/>
  <c r="C75" i="95"/>
  <c r="C73" i="95"/>
  <c r="C74" i="95"/>
  <c r="C71" i="95"/>
  <c r="C69" i="95"/>
  <c r="C70" i="95"/>
  <c r="C67" i="95"/>
  <c r="C65" i="95"/>
  <c r="C66" i="95"/>
  <c r="C59" i="95"/>
  <c r="C57" i="95"/>
  <c r="C58" i="95"/>
  <c r="C55" i="95"/>
  <c r="C53" i="95"/>
  <c r="C54" i="95"/>
  <c r="M55" i="95"/>
  <c r="M53" i="95"/>
  <c r="M54" i="95"/>
  <c r="M57" i="95"/>
  <c r="M58" i="95"/>
  <c r="M67" i="95"/>
  <c r="M69" i="95"/>
  <c r="M70" i="95"/>
  <c r="M65" i="95"/>
  <c r="M66" i="95"/>
  <c r="Q67" i="95"/>
  <c r="Q73" i="95"/>
  <c r="Q74" i="95"/>
  <c r="Q75" i="95"/>
  <c r="Q55" i="95"/>
  <c r="Q53" i="95"/>
  <c r="Q54" i="95"/>
  <c r="Q65" i="95"/>
  <c r="Q66" i="95"/>
  <c r="Q59" i="95"/>
  <c r="Q57" i="95"/>
  <c r="Q58" i="95"/>
  <c r="Q69" i="95"/>
  <c r="Q70" i="95"/>
  <c r="Q71" i="95"/>
  <c r="S75" i="95"/>
  <c r="S55" i="95"/>
  <c r="S69" i="95"/>
  <c r="S70" i="95"/>
  <c r="S67" i="95"/>
  <c r="S53" i="95"/>
  <c r="S54" i="95"/>
  <c r="S57" i="95"/>
  <c r="S58" i="95"/>
  <c r="S65" i="95"/>
  <c r="S66" i="95"/>
  <c r="S71" i="95"/>
  <c r="C77" i="95"/>
  <c r="U52" i="95"/>
  <c r="C52" i="103"/>
  <c r="C77" i="102"/>
  <c r="U27" i="105"/>
  <c r="C52" i="105"/>
  <c r="U52" i="104"/>
  <c r="C77" i="104"/>
  <c r="U52" i="101"/>
  <c r="C77" i="101"/>
  <c r="K100" i="101"/>
  <c r="I100" i="101"/>
  <c r="G100" i="101"/>
  <c r="E100" i="101"/>
  <c r="C100" i="101"/>
  <c r="K98" i="101"/>
  <c r="K99" i="101"/>
  <c r="I98" i="101"/>
  <c r="I99" i="101"/>
  <c r="G98" i="101"/>
  <c r="G99" i="101"/>
  <c r="E98" i="101"/>
  <c r="E99" i="101"/>
  <c r="C98" i="101"/>
  <c r="C99" i="101"/>
  <c r="K96" i="101"/>
  <c r="I96" i="101"/>
  <c r="G96" i="101"/>
  <c r="E96" i="101"/>
  <c r="C96" i="101"/>
  <c r="K94" i="101"/>
  <c r="K95" i="101"/>
  <c r="I94" i="101"/>
  <c r="I95" i="101"/>
  <c r="G94" i="101"/>
  <c r="G95" i="101"/>
  <c r="E94" i="101"/>
  <c r="E95" i="101"/>
  <c r="C94" i="101"/>
  <c r="C95" i="101"/>
  <c r="K92" i="101"/>
  <c r="I92" i="101"/>
  <c r="G92" i="101"/>
  <c r="E92" i="101"/>
  <c r="C92" i="101"/>
  <c r="K90" i="101"/>
  <c r="K91" i="101"/>
  <c r="I90" i="101"/>
  <c r="I91" i="101"/>
  <c r="G90" i="101"/>
  <c r="G91" i="101"/>
  <c r="E90" i="101"/>
  <c r="E91" i="101"/>
  <c r="C90" i="101"/>
  <c r="C91" i="101"/>
  <c r="K84" i="101"/>
  <c r="I84" i="101"/>
  <c r="G84" i="101"/>
  <c r="E84" i="101"/>
  <c r="C84" i="101"/>
  <c r="K82" i="101"/>
  <c r="K83" i="101"/>
  <c r="I82" i="101"/>
  <c r="I83" i="101"/>
  <c r="G82" i="101"/>
  <c r="G83" i="101"/>
  <c r="E82" i="101"/>
  <c r="E83" i="101"/>
  <c r="C82" i="101"/>
  <c r="C83" i="101"/>
  <c r="K80" i="101"/>
  <c r="I80" i="101"/>
  <c r="G80" i="101"/>
  <c r="E80" i="101"/>
  <c r="C80" i="101"/>
  <c r="K78" i="101"/>
  <c r="K79" i="101"/>
  <c r="I78" i="101"/>
  <c r="I79" i="101"/>
  <c r="G78" i="101"/>
  <c r="G79" i="101"/>
  <c r="E78" i="101"/>
  <c r="E79" i="101"/>
  <c r="C78" i="101"/>
  <c r="C79" i="101"/>
  <c r="O84" i="101"/>
  <c r="O96" i="101"/>
  <c r="O78" i="101"/>
  <c r="O79" i="101"/>
  <c r="O80" i="101"/>
  <c r="O98" i="101"/>
  <c r="O99" i="101"/>
  <c r="O82" i="101"/>
  <c r="O83" i="101"/>
  <c r="O92" i="101"/>
  <c r="O94" i="101"/>
  <c r="O95" i="101"/>
  <c r="O100" i="101"/>
  <c r="O90" i="101"/>
  <c r="O91" i="101"/>
  <c r="Q78" i="101"/>
  <c r="Q79" i="101"/>
  <c r="Q100" i="101"/>
  <c r="Q96" i="101"/>
  <c r="Q84" i="101"/>
  <c r="Q82" i="101"/>
  <c r="Q83" i="101"/>
  <c r="Q90" i="101"/>
  <c r="Q91" i="101"/>
  <c r="Q94" i="101"/>
  <c r="Q95" i="101"/>
  <c r="Q98" i="101"/>
  <c r="Q99" i="101"/>
  <c r="Q80" i="101"/>
  <c r="Q92" i="101"/>
  <c r="M98" i="101"/>
  <c r="M99" i="101"/>
  <c r="M100" i="101"/>
  <c r="M92" i="101"/>
  <c r="M80" i="101"/>
  <c r="M82" i="101"/>
  <c r="M83" i="101"/>
  <c r="M84" i="101"/>
  <c r="M78" i="101"/>
  <c r="M79" i="101"/>
  <c r="M90" i="101"/>
  <c r="M91" i="101"/>
  <c r="M94" i="101"/>
  <c r="M95" i="101"/>
  <c r="M96" i="101"/>
  <c r="S100" i="101"/>
  <c r="S82" i="101"/>
  <c r="S83" i="101"/>
  <c r="S78" i="101"/>
  <c r="S79" i="101"/>
  <c r="S94" i="101"/>
  <c r="S95" i="101"/>
  <c r="S92" i="101"/>
  <c r="S98" i="101"/>
  <c r="S99" i="101"/>
  <c r="S96" i="101"/>
  <c r="S80" i="101"/>
  <c r="S84" i="101"/>
  <c r="S90" i="101"/>
  <c r="S91" i="101"/>
  <c r="K100" i="104"/>
  <c r="I100" i="104"/>
  <c r="G100" i="104"/>
  <c r="E100" i="104"/>
  <c r="C100" i="104"/>
  <c r="K98" i="104"/>
  <c r="K99" i="104"/>
  <c r="I98" i="104"/>
  <c r="I99" i="104"/>
  <c r="G98" i="104"/>
  <c r="G99" i="104"/>
  <c r="E98" i="104"/>
  <c r="E99" i="104"/>
  <c r="C98" i="104"/>
  <c r="C99" i="104"/>
  <c r="K96" i="104"/>
  <c r="I96" i="104"/>
  <c r="G96" i="104"/>
  <c r="E96" i="104"/>
  <c r="C96" i="104"/>
  <c r="K94" i="104"/>
  <c r="K95" i="104"/>
  <c r="I94" i="104"/>
  <c r="I95" i="104"/>
  <c r="G94" i="104"/>
  <c r="G95" i="104"/>
  <c r="E94" i="104"/>
  <c r="E95" i="104"/>
  <c r="C94" i="104"/>
  <c r="C95" i="104"/>
  <c r="K92" i="104"/>
  <c r="I92" i="104"/>
  <c r="G92" i="104"/>
  <c r="E92" i="104"/>
  <c r="C92" i="104"/>
  <c r="K90" i="104"/>
  <c r="K91" i="104"/>
  <c r="I90" i="104"/>
  <c r="I91" i="104"/>
  <c r="G90" i="104"/>
  <c r="G91" i="104"/>
  <c r="E90" i="104"/>
  <c r="E91" i="104"/>
  <c r="C90" i="104"/>
  <c r="C91" i="104"/>
  <c r="K84" i="104"/>
  <c r="I84" i="104"/>
  <c r="G84" i="104"/>
  <c r="E84" i="104"/>
  <c r="C84" i="104"/>
  <c r="K82" i="104"/>
  <c r="K83" i="104"/>
  <c r="I82" i="104"/>
  <c r="I83" i="104"/>
  <c r="G82" i="104"/>
  <c r="G83" i="104"/>
  <c r="E82" i="104"/>
  <c r="E83" i="104"/>
  <c r="C82" i="104"/>
  <c r="C83" i="104"/>
  <c r="K80" i="104"/>
  <c r="I80" i="104"/>
  <c r="G80" i="104"/>
  <c r="E80" i="104"/>
  <c r="C80" i="104"/>
  <c r="K78" i="104"/>
  <c r="K79" i="104"/>
  <c r="I78" i="104"/>
  <c r="I79" i="104"/>
  <c r="G78" i="104"/>
  <c r="G79" i="104"/>
  <c r="E78" i="104"/>
  <c r="E79" i="104"/>
  <c r="C78" i="104"/>
  <c r="C79" i="104"/>
  <c r="O90" i="104"/>
  <c r="O91" i="104"/>
  <c r="O78" i="104"/>
  <c r="O79" i="104"/>
  <c r="O82" i="104"/>
  <c r="O83" i="104"/>
  <c r="O94" i="104"/>
  <c r="O95" i="104"/>
  <c r="O100" i="104"/>
  <c r="O98" i="104"/>
  <c r="O99" i="104"/>
  <c r="O84" i="104"/>
  <c r="O96" i="104"/>
  <c r="O80" i="104"/>
  <c r="O92" i="104"/>
  <c r="Q92" i="104"/>
  <c r="Q80" i="104"/>
  <c r="Q84" i="104"/>
  <c r="Q100" i="104"/>
  <c r="Q90" i="104"/>
  <c r="Q91" i="104"/>
  <c r="Q96" i="104"/>
  <c r="Q82" i="104"/>
  <c r="Q83" i="104"/>
  <c r="Q94" i="104"/>
  <c r="Q95" i="104"/>
  <c r="Q78" i="104"/>
  <c r="Q79" i="104"/>
  <c r="Q98" i="104"/>
  <c r="Q99" i="104"/>
  <c r="M78" i="104"/>
  <c r="M79" i="104"/>
  <c r="M100" i="104"/>
  <c r="M90" i="104"/>
  <c r="M91" i="104"/>
  <c r="M92" i="104"/>
  <c r="M98" i="104"/>
  <c r="M99" i="104"/>
  <c r="M84" i="104"/>
  <c r="M82" i="104"/>
  <c r="M83" i="104"/>
  <c r="M80" i="104"/>
  <c r="M96" i="104"/>
  <c r="M94" i="104"/>
  <c r="M95" i="104"/>
  <c r="S84" i="104"/>
  <c r="S80" i="104"/>
  <c r="S96" i="104"/>
  <c r="S100" i="104"/>
  <c r="S78" i="104"/>
  <c r="S79" i="104"/>
  <c r="S98" i="104"/>
  <c r="S99" i="104"/>
  <c r="S92" i="104"/>
  <c r="S94" i="104"/>
  <c r="S95" i="104"/>
  <c r="S82" i="104"/>
  <c r="S83" i="104"/>
  <c r="S90" i="104"/>
  <c r="S91" i="104"/>
  <c r="K75" i="105"/>
  <c r="I75" i="105"/>
  <c r="G75" i="105"/>
  <c r="E75" i="105"/>
  <c r="C75" i="105"/>
  <c r="K73" i="105"/>
  <c r="K74" i="105"/>
  <c r="I73" i="105"/>
  <c r="I74" i="105"/>
  <c r="G73" i="105"/>
  <c r="G74" i="105"/>
  <c r="E73" i="105"/>
  <c r="E74" i="105"/>
  <c r="C73" i="105"/>
  <c r="C74" i="105"/>
  <c r="K71" i="105"/>
  <c r="I71" i="105"/>
  <c r="G71" i="105"/>
  <c r="E71" i="105"/>
  <c r="C71" i="105"/>
  <c r="K69" i="105"/>
  <c r="K70" i="105"/>
  <c r="I69" i="105"/>
  <c r="I70" i="105"/>
  <c r="G69" i="105"/>
  <c r="G70" i="105"/>
  <c r="E69" i="105"/>
  <c r="E70" i="105"/>
  <c r="C69" i="105"/>
  <c r="C70" i="105"/>
  <c r="K67" i="105"/>
  <c r="I67" i="105"/>
  <c r="G67" i="105"/>
  <c r="E67" i="105"/>
  <c r="C67" i="105"/>
  <c r="K65" i="105"/>
  <c r="K66" i="105"/>
  <c r="I65" i="105"/>
  <c r="I66" i="105"/>
  <c r="G65" i="105"/>
  <c r="G66" i="105"/>
  <c r="E65" i="105"/>
  <c r="E66" i="105"/>
  <c r="C65" i="105"/>
  <c r="C66" i="105"/>
  <c r="K59" i="105"/>
  <c r="I59" i="105"/>
  <c r="G59" i="105"/>
  <c r="E59" i="105"/>
  <c r="C59" i="105"/>
  <c r="K57" i="105"/>
  <c r="K58" i="105"/>
  <c r="I57" i="105"/>
  <c r="I58" i="105"/>
  <c r="G57" i="105"/>
  <c r="G58" i="105"/>
  <c r="E57" i="105"/>
  <c r="E58" i="105"/>
  <c r="C57" i="105"/>
  <c r="C58" i="105"/>
  <c r="K55" i="105"/>
  <c r="I55" i="105"/>
  <c r="G55" i="105"/>
  <c r="E55" i="105"/>
  <c r="C55" i="105"/>
  <c r="K53" i="105"/>
  <c r="K54" i="105"/>
  <c r="I53" i="105"/>
  <c r="I54" i="105"/>
  <c r="G53" i="105"/>
  <c r="G54" i="105"/>
  <c r="E53" i="105"/>
  <c r="E54" i="105"/>
  <c r="C53" i="105"/>
  <c r="C54" i="105"/>
  <c r="O67" i="105"/>
  <c r="O73" i="105"/>
  <c r="O74" i="105"/>
  <c r="O59" i="105"/>
  <c r="O57" i="105"/>
  <c r="O58" i="105"/>
  <c r="O75" i="105"/>
  <c r="O53" i="105"/>
  <c r="O54" i="105"/>
  <c r="O71" i="105"/>
  <c r="O55" i="105"/>
  <c r="O65" i="105"/>
  <c r="O66" i="105"/>
  <c r="O69" i="105"/>
  <c r="O70" i="105"/>
  <c r="Q71" i="105"/>
  <c r="Q53" i="105"/>
  <c r="Q54" i="105"/>
  <c r="Q57" i="105"/>
  <c r="Q58" i="105"/>
  <c r="Q67" i="105"/>
  <c r="Q55" i="105"/>
  <c r="Q75" i="105"/>
  <c r="Q59" i="105"/>
  <c r="Q65" i="105"/>
  <c r="Q66" i="105"/>
  <c r="Q73" i="105"/>
  <c r="Q74" i="105"/>
  <c r="Q69" i="105"/>
  <c r="Q70" i="105"/>
  <c r="M59" i="105"/>
  <c r="M65" i="105"/>
  <c r="M66" i="105"/>
  <c r="M71" i="105"/>
  <c r="M55" i="105"/>
  <c r="M73" i="105"/>
  <c r="M74" i="105"/>
  <c r="M67" i="105"/>
  <c r="M57" i="105"/>
  <c r="M58" i="105"/>
  <c r="M53" i="105"/>
  <c r="M54" i="105"/>
  <c r="M69" i="105"/>
  <c r="M70" i="105"/>
  <c r="M75" i="105"/>
  <c r="S73" i="105"/>
  <c r="S74" i="105"/>
  <c r="S59" i="105"/>
  <c r="S67" i="105"/>
  <c r="S71" i="105"/>
  <c r="S55" i="105"/>
  <c r="S57" i="105"/>
  <c r="S58" i="105"/>
  <c r="S75" i="105"/>
  <c r="S69" i="105"/>
  <c r="S70" i="105"/>
  <c r="S65" i="105"/>
  <c r="S66" i="105"/>
  <c r="S53" i="105"/>
  <c r="S54" i="105"/>
  <c r="C102" i="102"/>
  <c r="K100" i="102"/>
  <c r="I100" i="102"/>
  <c r="G100" i="102"/>
  <c r="E100" i="102"/>
  <c r="C100" i="102"/>
  <c r="K98" i="102"/>
  <c r="K99" i="102"/>
  <c r="I98" i="102"/>
  <c r="I99" i="102"/>
  <c r="G98" i="102"/>
  <c r="G99" i="102"/>
  <c r="E98" i="102"/>
  <c r="E99" i="102"/>
  <c r="C98" i="102"/>
  <c r="C99" i="102"/>
  <c r="K96" i="102"/>
  <c r="I96" i="102"/>
  <c r="G96" i="102"/>
  <c r="E96" i="102"/>
  <c r="C96" i="102"/>
  <c r="K94" i="102"/>
  <c r="K95" i="102"/>
  <c r="I94" i="102"/>
  <c r="I95" i="102"/>
  <c r="G94" i="102"/>
  <c r="G95" i="102"/>
  <c r="E94" i="102"/>
  <c r="E95" i="102"/>
  <c r="C94" i="102"/>
  <c r="C95" i="102"/>
  <c r="K92" i="102"/>
  <c r="I92" i="102"/>
  <c r="G92" i="102"/>
  <c r="E92" i="102"/>
  <c r="C92" i="102"/>
  <c r="K90" i="102"/>
  <c r="K91" i="102"/>
  <c r="I90" i="102"/>
  <c r="I91" i="102"/>
  <c r="G90" i="102"/>
  <c r="G91" i="102"/>
  <c r="E90" i="102"/>
  <c r="E91" i="102"/>
  <c r="C90" i="102"/>
  <c r="C91" i="102"/>
  <c r="K84" i="102"/>
  <c r="I84" i="102"/>
  <c r="G84" i="102"/>
  <c r="E84" i="102"/>
  <c r="C84" i="102"/>
  <c r="K82" i="102"/>
  <c r="K83" i="102"/>
  <c r="I82" i="102"/>
  <c r="I83" i="102"/>
  <c r="G82" i="102"/>
  <c r="G83" i="102"/>
  <c r="E82" i="102"/>
  <c r="E83" i="102"/>
  <c r="C82" i="102"/>
  <c r="C83" i="102"/>
  <c r="K80" i="102"/>
  <c r="I80" i="102"/>
  <c r="G80" i="102"/>
  <c r="E80" i="102"/>
  <c r="C80" i="102"/>
  <c r="K78" i="102"/>
  <c r="K79" i="102"/>
  <c r="I78" i="102"/>
  <c r="I79" i="102"/>
  <c r="G78" i="102"/>
  <c r="G79" i="102"/>
  <c r="E78" i="102"/>
  <c r="E79" i="102"/>
  <c r="C78" i="102"/>
  <c r="C79" i="102"/>
  <c r="O90" i="102"/>
  <c r="O91" i="102"/>
  <c r="O78" i="102"/>
  <c r="O79" i="102"/>
  <c r="O92" i="102"/>
  <c r="O80" i="102"/>
  <c r="O98" i="102"/>
  <c r="O99" i="102"/>
  <c r="O82" i="102"/>
  <c r="O83" i="102"/>
  <c r="O96" i="102"/>
  <c r="O100" i="102"/>
  <c r="O84" i="102"/>
  <c r="O94" i="102"/>
  <c r="O95" i="102"/>
  <c r="Q84" i="102"/>
  <c r="Q100" i="102"/>
  <c r="Q96" i="102"/>
  <c r="Q90" i="102"/>
  <c r="Q91" i="102"/>
  <c r="Q92" i="102"/>
  <c r="Q78" i="102"/>
  <c r="Q79" i="102"/>
  <c r="Q80" i="102"/>
  <c r="Q82" i="102"/>
  <c r="Q83" i="102"/>
  <c r="Q94" i="102"/>
  <c r="Q95" i="102"/>
  <c r="Q98" i="102"/>
  <c r="Q99" i="102"/>
  <c r="M80" i="102"/>
  <c r="M96" i="102"/>
  <c r="M84" i="102"/>
  <c r="M94" i="102"/>
  <c r="M95" i="102"/>
  <c r="M82" i="102"/>
  <c r="M83" i="102"/>
  <c r="M78" i="102"/>
  <c r="M79" i="102"/>
  <c r="M92" i="102"/>
  <c r="M98" i="102"/>
  <c r="M99" i="102"/>
  <c r="M90" i="102"/>
  <c r="M91" i="102"/>
  <c r="M100" i="102"/>
  <c r="S96" i="102"/>
  <c r="S94" i="102"/>
  <c r="S95" i="102"/>
  <c r="S78" i="102"/>
  <c r="S79" i="102"/>
  <c r="S98" i="102"/>
  <c r="S99" i="102"/>
  <c r="S80" i="102"/>
  <c r="S82" i="102"/>
  <c r="S83" i="102"/>
  <c r="S100" i="102"/>
  <c r="S92" i="102"/>
  <c r="S84" i="102"/>
  <c r="S90" i="102"/>
  <c r="S91" i="102"/>
  <c r="U52" i="103"/>
  <c r="K75" i="103"/>
  <c r="I75" i="103"/>
  <c r="G75" i="103"/>
  <c r="E75" i="103"/>
  <c r="C75" i="103"/>
  <c r="K73" i="103"/>
  <c r="K74" i="103"/>
  <c r="I73" i="103"/>
  <c r="I74" i="103"/>
  <c r="G73" i="103"/>
  <c r="G74" i="103"/>
  <c r="E73" i="103"/>
  <c r="E74" i="103"/>
  <c r="C73" i="103"/>
  <c r="C74" i="103"/>
  <c r="K71" i="103"/>
  <c r="I71" i="103"/>
  <c r="G71" i="103"/>
  <c r="E71" i="103"/>
  <c r="C71" i="103"/>
  <c r="K69" i="103"/>
  <c r="K70" i="103"/>
  <c r="I69" i="103"/>
  <c r="I70" i="103"/>
  <c r="G69" i="103"/>
  <c r="G70" i="103"/>
  <c r="E69" i="103"/>
  <c r="E70" i="103"/>
  <c r="C69" i="103"/>
  <c r="C70" i="103"/>
  <c r="K67" i="103"/>
  <c r="I67" i="103"/>
  <c r="G67" i="103"/>
  <c r="E67" i="103"/>
  <c r="C67" i="103"/>
  <c r="K65" i="103"/>
  <c r="K66" i="103"/>
  <c r="I65" i="103"/>
  <c r="I66" i="103"/>
  <c r="G65" i="103"/>
  <c r="G66" i="103"/>
  <c r="E65" i="103"/>
  <c r="E66" i="103"/>
  <c r="C65" i="103"/>
  <c r="C66" i="103"/>
  <c r="K59" i="103"/>
  <c r="I59" i="103"/>
  <c r="G59" i="103"/>
  <c r="E59" i="103"/>
  <c r="C59" i="103"/>
  <c r="K57" i="103"/>
  <c r="K58" i="103"/>
  <c r="I57" i="103"/>
  <c r="I58" i="103"/>
  <c r="G57" i="103"/>
  <c r="G58" i="103"/>
  <c r="E57" i="103"/>
  <c r="E58" i="103"/>
  <c r="C57" i="103"/>
  <c r="C58" i="103"/>
  <c r="K55" i="103"/>
  <c r="I55" i="103"/>
  <c r="G55" i="103"/>
  <c r="E55" i="103"/>
  <c r="C55" i="103"/>
  <c r="K53" i="103"/>
  <c r="K54" i="103"/>
  <c r="I53" i="103"/>
  <c r="I54" i="103"/>
  <c r="G53" i="103"/>
  <c r="G54" i="103"/>
  <c r="E53" i="103"/>
  <c r="E54" i="103"/>
  <c r="C53" i="103"/>
  <c r="C54" i="103"/>
  <c r="O65" i="103"/>
  <c r="O66" i="103"/>
  <c r="O57" i="103"/>
  <c r="O58" i="103"/>
  <c r="O59" i="103"/>
  <c r="O55" i="103"/>
  <c r="O73" i="103"/>
  <c r="O74" i="103"/>
  <c r="O75" i="103"/>
  <c r="O53" i="103"/>
  <c r="O54" i="103"/>
  <c r="O71" i="103"/>
  <c r="O67" i="103"/>
  <c r="O69" i="103"/>
  <c r="O70" i="103"/>
  <c r="Q75" i="103"/>
  <c r="Q71" i="103"/>
  <c r="Q69" i="103"/>
  <c r="Q70" i="103"/>
  <c r="Q65" i="103"/>
  <c r="Q66" i="103"/>
  <c r="Q57" i="103"/>
  <c r="Q58" i="103"/>
  <c r="Q67" i="103"/>
  <c r="Q59" i="103"/>
  <c r="Q73" i="103"/>
  <c r="Q74" i="103"/>
  <c r="Q53" i="103"/>
  <c r="Q54" i="103"/>
  <c r="Q55" i="103"/>
  <c r="M69" i="103"/>
  <c r="M70" i="103"/>
  <c r="M71" i="103"/>
  <c r="M67" i="103"/>
  <c r="M65" i="103"/>
  <c r="M66" i="103"/>
  <c r="M73" i="103"/>
  <c r="M74" i="103"/>
  <c r="M55" i="103"/>
  <c r="M53" i="103"/>
  <c r="M54" i="103"/>
  <c r="M59" i="103"/>
  <c r="M75" i="103"/>
  <c r="M57" i="103"/>
  <c r="M58" i="103"/>
  <c r="S75" i="103"/>
  <c r="S57" i="103"/>
  <c r="S58" i="103"/>
  <c r="S59" i="103"/>
  <c r="S73" i="103"/>
  <c r="S74" i="103"/>
  <c r="S65" i="103"/>
  <c r="S66" i="103"/>
  <c r="S69" i="103"/>
  <c r="S70" i="103"/>
  <c r="S67" i="103"/>
  <c r="S71" i="103"/>
  <c r="S53" i="103"/>
  <c r="S54" i="103"/>
  <c r="S55" i="103"/>
  <c r="O78" i="95"/>
  <c r="O79" i="95"/>
  <c r="K100" i="95"/>
  <c r="K98" i="95"/>
  <c r="K99" i="95"/>
  <c r="K96" i="95"/>
  <c r="K94" i="95"/>
  <c r="K95" i="95"/>
  <c r="K92" i="95"/>
  <c r="K90" i="95"/>
  <c r="K91" i="95"/>
  <c r="K84" i="95"/>
  <c r="K82" i="95"/>
  <c r="K83" i="95"/>
  <c r="K80" i="95"/>
  <c r="K78" i="95"/>
  <c r="K79" i="95"/>
  <c r="I100" i="95"/>
  <c r="I98" i="95"/>
  <c r="I99" i="95"/>
  <c r="I96" i="95"/>
  <c r="I94" i="95"/>
  <c r="I95" i="95"/>
  <c r="I92" i="95"/>
  <c r="I90" i="95"/>
  <c r="I91" i="95"/>
  <c r="I84" i="95"/>
  <c r="I82" i="95"/>
  <c r="I83" i="95"/>
  <c r="I80" i="95"/>
  <c r="I78" i="95"/>
  <c r="I79" i="95"/>
  <c r="G100" i="95"/>
  <c r="G98" i="95"/>
  <c r="G99" i="95"/>
  <c r="G96" i="95"/>
  <c r="G94" i="95"/>
  <c r="G95" i="95"/>
  <c r="G92" i="95"/>
  <c r="G90" i="95"/>
  <c r="G91" i="95"/>
  <c r="G84" i="95"/>
  <c r="G82" i="95"/>
  <c r="G83" i="95"/>
  <c r="G80" i="95"/>
  <c r="G78" i="95"/>
  <c r="G79" i="95"/>
  <c r="E100" i="95"/>
  <c r="E98" i="95"/>
  <c r="E99" i="95"/>
  <c r="E96" i="95"/>
  <c r="E94" i="95"/>
  <c r="E95" i="95"/>
  <c r="E92" i="95"/>
  <c r="E90" i="95"/>
  <c r="E91" i="95"/>
  <c r="E84" i="95"/>
  <c r="E82" i="95"/>
  <c r="E83" i="95"/>
  <c r="E80" i="95"/>
  <c r="E78" i="95"/>
  <c r="E79" i="95"/>
  <c r="C100" i="95"/>
  <c r="C98" i="95"/>
  <c r="C99" i="95"/>
  <c r="C96" i="95"/>
  <c r="C94" i="95"/>
  <c r="C95" i="95"/>
  <c r="C92" i="95"/>
  <c r="C90" i="95"/>
  <c r="C91" i="95"/>
  <c r="C84" i="95"/>
  <c r="C82" i="95"/>
  <c r="C83" i="95"/>
  <c r="C80" i="95"/>
  <c r="C78" i="95"/>
  <c r="C79" i="95"/>
  <c r="M96" i="95"/>
  <c r="M94" i="95"/>
  <c r="M95" i="95"/>
  <c r="M92" i="95"/>
  <c r="M82" i="95"/>
  <c r="M83" i="95"/>
  <c r="M80" i="95"/>
  <c r="O98" i="95"/>
  <c r="O99" i="95"/>
  <c r="O82" i="95"/>
  <c r="O83" i="95"/>
  <c r="O96" i="95"/>
  <c r="O80" i="95"/>
  <c r="O100" i="95"/>
  <c r="O84" i="95"/>
  <c r="O90" i="95"/>
  <c r="O91" i="95"/>
  <c r="O92" i="95"/>
  <c r="O94" i="95"/>
  <c r="O95" i="95"/>
  <c r="Q96" i="95"/>
  <c r="Q84" i="95"/>
  <c r="Q82" i="95"/>
  <c r="Q83" i="95"/>
  <c r="Q94" i="95"/>
  <c r="Q95" i="95"/>
  <c r="Q100" i="95"/>
  <c r="Q90" i="95"/>
  <c r="Q91" i="95"/>
  <c r="Q80" i="95"/>
  <c r="Q98" i="95"/>
  <c r="Q99" i="95"/>
  <c r="Q92" i="95"/>
  <c r="Q78" i="95"/>
  <c r="Q79" i="95"/>
  <c r="S84" i="95"/>
  <c r="M100" i="95"/>
  <c r="M84" i="95"/>
  <c r="M78" i="95"/>
  <c r="M79" i="95"/>
  <c r="M90" i="95"/>
  <c r="M91" i="95"/>
  <c r="M98" i="95"/>
  <c r="M99" i="95"/>
  <c r="S90" i="95"/>
  <c r="S91" i="95"/>
  <c r="S100" i="95"/>
  <c r="S92" i="95"/>
  <c r="S96" i="95"/>
  <c r="S78" i="95"/>
  <c r="S79" i="95"/>
  <c r="S82" i="95"/>
  <c r="S83" i="95"/>
  <c r="S98" i="95"/>
  <c r="S99" i="95"/>
  <c r="S94" i="95"/>
  <c r="S95" i="95"/>
  <c r="S80" i="95"/>
  <c r="U52" i="102"/>
  <c r="K75" i="102"/>
  <c r="I75" i="102"/>
  <c r="G75" i="102"/>
  <c r="E75" i="102"/>
  <c r="C75" i="102"/>
  <c r="K73" i="102"/>
  <c r="K74" i="102"/>
  <c r="I73" i="102"/>
  <c r="I74" i="102"/>
  <c r="G73" i="102"/>
  <c r="G74" i="102"/>
  <c r="E73" i="102"/>
  <c r="E74" i="102"/>
  <c r="C73" i="102"/>
  <c r="C74" i="102"/>
  <c r="K71" i="102"/>
  <c r="I71" i="102"/>
  <c r="G71" i="102"/>
  <c r="E71" i="102"/>
  <c r="C71" i="102"/>
  <c r="K69" i="102"/>
  <c r="K70" i="102"/>
  <c r="I69" i="102"/>
  <c r="I70" i="102"/>
  <c r="G69" i="102"/>
  <c r="G70" i="102"/>
  <c r="E69" i="102"/>
  <c r="E70" i="102"/>
  <c r="C69" i="102"/>
  <c r="C70" i="102"/>
  <c r="K67" i="102"/>
  <c r="I67" i="102"/>
  <c r="G67" i="102"/>
  <c r="E67" i="102"/>
  <c r="C67" i="102"/>
  <c r="K65" i="102"/>
  <c r="K66" i="102"/>
  <c r="I65" i="102"/>
  <c r="I66" i="102"/>
  <c r="G65" i="102"/>
  <c r="G66" i="102"/>
  <c r="E65" i="102"/>
  <c r="E66" i="102"/>
  <c r="C65" i="102"/>
  <c r="C66" i="102"/>
  <c r="K59" i="102"/>
  <c r="I59" i="102"/>
  <c r="G59" i="102"/>
  <c r="E59" i="102"/>
  <c r="C59" i="102"/>
  <c r="K57" i="102"/>
  <c r="K58" i="102"/>
  <c r="I57" i="102"/>
  <c r="I58" i="102"/>
  <c r="G57" i="102"/>
  <c r="G58" i="102"/>
  <c r="E57" i="102"/>
  <c r="E58" i="102"/>
  <c r="C57" i="102"/>
  <c r="C58" i="102"/>
  <c r="K55" i="102"/>
  <c r="I55" i="102"/>
  <c r="G55" i="102"/>
  <c r="E55" i="102"/>
  <c r="C55" i="102"/>
  <c r="K53" i="102"/>
  <c r="K54" i="102"/>
  <c r="I53" i="102"/>
  <c r="I54" i="102"/>
  <c r="G53" i="102"/>
  <c r="G54" i="102"/>
  <c r="E53" i="102"/>
  <c r="E54" i="102"/>
  <c r="C53" i="102"/>
  <c r="C54" i="102"/>
  <c r="O67" i="102"/>
  <c r="O57" i="102"/>
  <c r="O58" i="102"/>
  <c r="O59" i="102"/>
  <c r="O53" i="102"/>
  <c r="O54" i="102"/>
  <c r="O75" i="102"/>
  <c r="O55" i="102"/>
  <c r="O73" i="102"/>
  <c r="O74" i="102"/>
  <c r="O71" i="102"/>
  <c r="O65" i="102"/>
  <c r="O66" i="102"/>
  <c r="O69" i="102"/>
  <c r="O70" i="102"/>
  <c r="Q55" i="102"/>
  <c r="Q71" i="102"/>
  <c r="Q65" i="102"/>
  <c r="Q66" i="102"/>
  <c r="Q75" i="102"/>
  <c r="Q73" i="102"/>
  <c r="Q74" i="102"/>
  <c r="Q67" i="102"/>
  <c r="Q59" i="102"/>
  <c r="Q53" i="102"/>
  <c r="Q54" i="102"/>
  <c r="Q57" i="102"/>
  <c r="Q58" i="102"/>
  <c r="Q69" i="102"/>
  <c r="Q70" i="102"/>
  <c r="M65" i="102"/>
  <c r="M66" i="102"/>
  <c r="M54" i="102"/>
  <c r="M73" i="102"/>
  <c r="M74" i="102"/>
  <c r="M55" i="102"/>
  <c r="M71" i="102"/>
  <c r="M67" i="102"/>
  <c r="M57" i="102"/>
  <c r="M58" i="102"/>
  <c r="M75" i="102"/>
  <c r="M69" i="102"/>
  <c r="M70" i="102"/>
  <c r="M59" i="102"/>
  <c r="S75" i="102"/>
  <c r="S55" i="102"/>
  <c r="S59" i="102"/>
  <c r="S67" i="102"/>
  <c r="S71" i="102"/>
  <c r="S53" i="102"/>
  <c r="S54" i="102"/>
  <c r="S65" i="102"/>
  <c r="S66" i="102"/>
  <c r="S69" i="102"/>
  <c r="S70" i="102"/>
  <c r="S73" i="102"/>
  <c r="S74" i="102"/>
  <c r="S57" i="102"/>
  <c r="S58" i="102"/>
  <c r="C77" i="103"/>
  <c r="C102" i="95"/>
  <c r="U77" i="95"/>
  <c r="U77" i="102"/>
  <c r="U52" i="105"/>
  <c r="C77" i="105"/>
  <c r="U77" i="104"/>
  <c r="C102" i="104"/>
  <c r="U77" i="103"/>
  <c r="C102" i="103"/>
  <c r="C127" i="102"/>
  <c r="U102" i="102"/>
  <c r="U77" i="101"/>
  <c r="C102" i="101"/>
  <c r="K125" i="101"/>
  <c r="I125" i="101"/>
  <c r="G125" i="101"/>
  <c r="E125" i="101"/>
  <c r="C125" i="101"/>
  <c r="K123" i="101"/>
  <c r="K124" i="101"/>
  <c r="I123" i="101"/>
  <c r="I124" i="101"/>
  <c r="G123" i="101"/>
  <c r="G124" i="101"/>
  <c r="E123" i="101"/>
  <c r="E124" i="101"/>
  <c r="C123" i="101"/>
  <c r="C124" i="101"/>
  <c r="K121" i="101"/>
  <c r="I121" i="101"/>
  <c r="G121" i="101"/>
  <c r="E121" i="101"/>
  <c r="C121" i="101"/>
  <c r="K119" i="101"/>
  <c r="K120" i="101"/>
  <c r="I119" i="101"/>
  <c r="I120" i="101"/>
  <c r="G119" i="101"/>
  <c r="G120" i="101"/>
  <c r="E119" i="101"/>
  <c r="E120" i="101"/>
  <c r="C119" i="101"/>
  <c r="C120" i="101"/>
  <c r="K117" i="101"/>
  <c r="I117" i="101"/>
  <c r="G117" i="101"/>
  <c r="E117" i="101"/>
  <c r="C117" i="101"/>
  <c r="K115" i="101"/>
  <c r="K116" i="101"/>
  <c r="I115" i="101"/>
  <c r="I116" i="101"/>
  <c r="G115" i="101"/>
  <c r="G116" i="101"/>
  <c r="E115" i="101"/>
  <c r="E116" i="101"/>
  <c r="C115" i="101"/>
  <c r="C116" i="101"/>
  <c r="K109" i="101"/>
  <c r="I109" i="101"/>
  <c r="G109" i="101"/>
  <c r="E109" i="101"/>
  <c r="C109" i="101"/>
  <c r="K107" i="101"/>
  <c r="K108" i="101"/>
  <c r="I107" i="101"/>
  <c r="I108" i="101"/>
  <c r="G107" i="101"/>
  <c r="G108" i="101"/>
  <c r="E107" i="101"/>
  <c r="E108" i="101"/>
  <c r="C107" i="101"/>
  <c r="C108" i="101"/>
  <c r="K105" i="101"/>
  <c r="I105" i="101"/>
  <c r="G105" i="101"/>
  <c r="E105" i="101"/>
  <c r="C105" i="101"/>
  <c r="K103" i="101"/>
  <c r="K104" i="101"/>
  <c r="I103" i="101"/>
  <c r="I104" i="101"/>
  <c r="G103" i="101"/>
  <c r="G104" i="101"/>
  <c r="E103" i="101"/>
  <c r="E104" i="101"/>
  <c r="C103" i="101"/>
  <c r="C104" i="101"/>
  <c r="O121" i="101"/>
  <c r="O103" i="101"/>
  <c r="O104" i="101"/>
  <c r="O115" i="101"/>
  <c r="O116" i="101"/>
  <c r="O125" i="101"/>
  <c r="O123" i="101"/>
  <c r="O124" i="101"/>
  <c r="O107" i="101"/>
  <c r="O108" i="101"/>
  <c r="O105" i="101"/>
  <c r="O119" i="101"/>
  <c r="O120" i="101"/>
  <c r="O117" i="101"/>
  <c r="O109" i="101"/>
  <c r="Q123" i="101"/>
  <c r="Q124" i="101"/>
  <c r="Q115" i="101"/>
  <c r="Q116" i="101"/>
  <c r="Q103" i="101"/>
  <c r="Q104" i="101"/>
  <c r="Q107" i="101"/>
  <c r="Q108" i="101"/>
  <c r="Q109" i="101"/>
  <c r="Q121" i="101"/>
  <c r="Q125" i="101"/>
  <c r="Q117" i="101"/>
  <c r="Q105" i="101"/>
  <c r="Q119" i="101"/>
  <c r="Q120" i="101"/>
  <c r="M107" i="101"/>
  <c r="M108" i="101"/>
  <c r="M109" i="101"/>
  <c r="M115" i="101"/>
  <c r="M116" i="101"/>
  <c r="M121" i="101"/>
  <c r="M105" i="101"/>
  <c r="M125" i="101"/>
  <c r="M119" i="101"/>
  <c r="M120" i="101"/>
  <c r="M117" i="101"/>
  <c r="M103" i="101"/>
  <c r="M104" i="101"/>
  <c r="M123" i="101"/>
  <c r="M124" i="101"/>
  <c r="S103" i="101"/>
  <c r="S104" i="101"/>
  <c r="S117" i="101"/>
  <c r="S125" i="101"/>
  <c r="S105" i="101"/>
  <c r="S109" i="101"/>
  <c r="S123" i="101"/>
  <c r="S124" i="101"/>
  <c r="S115" i="101"/>
  <c r="S116" i="101"/>
  <c r="S121" i="101"/>
  <c r="S119" i="101"/>
  <c r="S120" i="101"/>
  <c r="S107" i="101"/>
  <c r="S108" i="101"/>
  <c r="K150" i="102"/>
  <c r="I150" i="102"/>
  <c r="G150" i="102"/>
  <c r="E150" i="102"/>
  <c r="C150" i="102"/>
  <c r="K148" i="102"/>
  <c r="K149" i="102"/>
  <c r="I148" i="102"/>
  <c r="I149" i="102"/>
  <c r="G148" i="102"/>
  <c r="G149" i="102"/>
  <c r="E148" i="102"/>
  <c r="E149" i="102"/>
  <c r="C148" i="102"/>
  <c r="C149" i="102"/>
  <c r="K146" i="102"/>
  <c r="I146" i="102"/>
  <c r="G146" i="102"/>
  <c r="E146" i="102"/>
  <c r="C146" i="102"/>
  <c r="K144" i="102"/>
  <c r="K145" i="102"/>
  <c r="I144" i="102"/>
  <c r="I145" i="102"/>
  <c r="G144" i="102"/>
  <c r="G145" i="102"/>
  <c r="E144" i="102"/>
  <c r="E145" i="102"/>
  <c r="C144" i="102"/>
  <c r="C145" i="102"/>
  <c r="K142" i="102"/>
  <c r="I142" i="102"/>
  <c r="G142" i="102"/>
  <c r="E142" i="102"/>
  <c r="C142" i="102"/>
  <c r="K140" i="102"/>
  <c r="K141" i="102"/>
  <c r="I140" i="102"/>
  <c r="I141" i="102"/>
  <c r="G140" i="102"/>
  <c r="G141" i="102"/>
  <c r="E140" i="102"/>
  <c r="E141" i="102"/>
  <c r="C140" i="102"/>
  <c r="C141" i="102"/>
  <c r="K134" i="102"/>
  <c r="I134" i="102"/>
  <c r="G134" i="102"/>
  <c r="E134" i="102"/>
  <c r="C134" i="102"/>
  <c r="K132" i="102"/>
  <c r="K133" i="102"/>
  <c r="I132" i="102"/>
  <c r="I133" i="102"/>
  <c r="G132" i="102"/>
  <c r="G133" i="102"/>
  <c r="E132" i="102"/>
  <c r="E133" i="102"/>
  <c r="C132" i="102"/>
  <c r="C133" i="102"/>
  <c r="K130" i="102"/>
  <c r="I130" i="102"/>
  <c r="G130" i="102"/>
  <c r="E130" i="102"/>
  <c r="C130" i="102"/>
  <c r="K128" i="102"/>
  <c r="K129" i="102"/>
  <c r="I128" i="102"/>
  <c r="I129" i="102"/>
  <c r="G128" i="102"/>
  <c r="G129" i="102"/>
  <c r="E128" i="102"/>
  <c r="E129" i="102"/>
  <c r="C128" i="102"/>
  <c r="C129" i="102"/>
  <c r="O148" i="102"/>
  <c r="O149" i="102"/>
  <c r="O130" i="102"/>
  <c r="O128" i="102"/>
  <c r="O129" i="102"/>
  <c r="O140" i="102"/>
  <c r="O141" i="102"/>
  <c r="O150" i="102"/>
  <c r="O134" i="102"/>
  <c r="O144" i="102"/>
  <c r="O145" i="102"/>
  <c r="O146" i="102"/>
  <c r="O132" i="102"/>
  <c r="O133" i="102"/>
  <c r="O142" i="102"/>
  <c r="Q132" i="102"/>
  <c r="Q133" i="102"/>
  <c r="Q144" i="102"/>
  <c r="Q145" i="102"/>
  <c r="Q146" i="102"/>
  <c r="Q142" i="102"/>
  <c r="Q140" i="102"/>
  <c r="Q141" i="102"/>
  <c r="Q134" i="102"/>
  <c r="Q128" i="102"/>
  <c r="Q129" i="102"/>
  <c r="Q130" i="102"/>
  <c r="Q150" i="102"/>
  <c r="Q148" i="102"/>
  <c r="Q149" i="102"/>
  <c r="M150" i="102"/>
  <c r="M130" i="102"/>
  <c r="M134" i="102"/>
  <c r="M144" i="102"/>
  <c r="M145" i="102"/>
  <c r="M146" i="102"/>
  <c r="M148" i="102"/>
  <c r="M149" i="102"/>
  <c r="M128" i="102"/>
  <c r="M129" i="102"/>
  <c r="M140" i="102"/>
  <c r="M141" i="102"/>
  <c r="M142" i="102"/>
  <c r="M132" i="102"/>
  <c r="M133" i="102"/>
  <c r="S134" i="102"/>
  <c r="S132" i="102"/>
  <c r="S133" i="102"/>
  <c r="S140" i="102"/>
  <c r="S141" i="102"/>
  <c r="S144" i="102"/>
  <c r="S145" i="102"/>
  <c r="S142" i="102"/>
  <c r="S150" i="102"/>
  <c r="S146" i="102"/>
  <c r="S148" i="102"/>
  <c r="S149" i="102"/>
  <c r="S128" i="102"/>
  <c r="S129" i="102"/>
  <c r="S130" i="102"/>
  <c r="K125" i="103"/>
  <c r="I125" i="103"/>
  <c r="G125" i="103"/>
  <c r="E125" i="103"/>
  <c r="C125" i="103"/>
  <c r="K123" i="103"/>
  <c r="K124" i="103"/>
  <c r="I123" i="103"/>
  <c r="I124" i="103"/>
  <c r="G123" i="103"/>
  <c r="G124" i="103"/>
  <c r="E123" i="103"/>
  <c r="E124" i="103"/>
  <c r="C123" i="103"/>
  <c r="C124" i="103"/>
  <c r="K121" i="103"/>
  <c r="I121" i="103"/>
  <c r="G121" i="103"/>
  <c r="E121" i="103"/>
  <c r="C121" i="103"/>
  <c r="K119" i="103"/>
  <c r="K120" i="103"/>
  <c r="I119" i="103"/>
  <c r="I120" i="103"/>
  <c r="G119" i="103"/>
  <c r="G120" i="103"/>
  <c r="E119" i="103"/>
  <c r="E120" i="103"/>
  <c r="C119" i="103"/>
  <c r="C120" i="103"/>
  <c r="K117" i="103"/>
  <c r="I117" i="103"/>
  <c r="G117" i="103"/>
  <c r="E117" i="103"/>
  <c r="C117" i="103"/>
  <c r="K115" i="103"/>
  <c r="K116" i="103"/>
  <c r="I115" i="103"/>
  <c r="I116" i="103"/>
  <c r="G115" i="103"/>
  <c r="G116" i="103"/>
  <c r="E115" i="103"/>
  <c r="E116" i="103"/>
  <c r="C115" i="103"/>
  <c r="C116" i="103"/>
  <c r="K109" i="103"/>
  <c r="I109" i="103"/>
  <c r="G109" i="103"/>
  <c r="E109" i="103"/>
  <c r="C109" i="103"/>
  <c r="K107" i="103"/>
  <c r="K108" i="103"/>
  <c r="I107" i="103"/>
  <c r="I108" i="103"/>
  <c r="G107" i="103"/>
  <c r="G108" i="103"/>
  <c r="E107" i="103"/>
  <c r="E108" i="103"/>
  <c r="C107" i="103"/>
  <c r="C108" i="103"/>
  <c r="K105" i="103"/>
  <c r="I105" i="103"/>
  <c r="G105" i="103"/>
  <c r="E105" i="103"/>
  <c r="C105" i="103"/>
  <c r="K103" i="103"/>
  <c r="K104" i="103"/>
  <c r="I103" i="103"/>
  <c r="I104" i="103"/>
  <c r="G103" i="103"/>
  <c r="G104" i="103"/>
  <c r="E103" i="103"/>
  <c r="E104" i="103"/>
  <c r="C103" i="103"/>
  <c r="C104" i="103"/>
  <c r="O103" i="103"/>
  <c r="O104" i="103"/>
  <c r="O121" i="103"/>
  <c r="O123" i="103"/>
  <c r="O124" i="103"/>
  <c r="O119" i="103"/>
  <c r="O120" i="103"/>
  <c r="O117" i="103"/>
  <c r="O109" i="103"/>
  <c r="O107" i="103"/>
  <c r="O108" i="103"/>
  <c r="O105" i="103"/>
  <c r="O115" i="103"/>
  <c r="O116" i="103"/>
  <c r="O125" i="103"/>
  <c r="Q119" i="103"/>
  <c r="Q120" i="103"/>
  <c r="Q115" i="103"/>
  <c r="Q116" i="103"/>
  <c r="Q107" i="103"/>
  <c r="Q108" i="103"/>
  <c r="Q109" i="103"/>
  <c r="Q121" i="103"/>
  <c r="Q105" i="103"/>
  <c r="Q123" i="103"/>
  <c r="Q124" i="103"/>
  <c r="Q103" i="103"/>
  <c r="Q104" i="103"/>
  <c r="Q117" i="103"/>
  <c r="Q125" i="103"/>
  <c r="M121" i="103"/>
  <c r="M109" i="103"/>
  <c r="M103" i="103"/>
  <c r="M104" i="103"/>
  <c r="M125" i="103"/>
  <c r="M105" i="103"/>
  <c r="M115" i="103"/>
  <c r="M116" i="103"/>
  <c r="M107" i="103"/>
  <c r="M108" i="103"/>
  <c r="M117" i="103"/>
  <c r="M119" i="103"/>
  <c r="M120" i="103"/>
  <c r="M123" i="103"/>
  <c r="M124" i="103"/>
  <c r="S117" i="103"/>
  <c r="S119" i="103"/>
  <c r="S120" i="103"/>
  <c r="S107" i="103"/>
  <c r="S108" i="103"/>
  <c r="S105" i="103"/>
  <c r="S123" i="103"/>
  <c r="S124" i="103"/>
  <c r="S125" i="103"/>
  <c r="S109" i="103"/>
  <c r="S103" i="103"/>
  <c r="S104" i="103"/>
  <c r="S115" i="103"/>
  <c r="S116" i="103"/>
  <c r="S121" i="103"/>
  <c r="K125" i="104"/>
  <c r="I125" i="104"/>
  <c r="G125" i="104"/>
  <c r="E125" i="104"/>
  <c r="C125" i="104"/>
  <c r="K123" i="104"/>
  <c r="K124" i="104"/>
  <c r="I123" i="104"/>
  <c r="I124" i="104"/>
  <c r="G123" i="104"/>
  <c r="G124" i="104"/>
  <c r="E123" i="104"/>
  <c r="E124" i="104"/>
  <c r="C123" i="104"/>
  <c r="C124" i="104"/>
  <c r="K121" i="104"/>
  <c r="I121" i="104"/>
  <c r="G121" i="104"/>
  <c r="E121" i="104"/>
  <c r="C121" i="104"/>
  <c r="K119" i="104"/>
  <c r="K120" i="104"/>
  <c r="I119" i="104"/>
  <c r="I120" i="104"/>
  <c r="G119" i="104"/>
  <c r="G120" i="104"/>
  <c r="E119" i="104"/>
  <c r="E120" i="104"/>
  <c r="C119" i="104"/>
  <c r="C120" i="104"/>
  <c r="K117" i="104"/>
  <c r="I117" i="104"/>
  <c r="G117" i="104"/>
  <c r="E117" i="104"/>
  <c r="C117" i="104"/>
  <c r="K115" i="104"/>
  <c r="K116" i="104"/>
  <c r="I115" i="104"/>
  <c r="I116" i="104"/>
  <c r="G115" i="104"/>
  <c r="G116" i="104"/>
  <c r="E115" i="104"/>
  <c r="E116" i="104"/>
  <c r="C115" i="104"/>
  <c r="C116" i="104"/>
  <c r="K109" i="104"/>
  <c r="I109" i="104"/>
  <c r="G109" i="104"/>
  <c r="E109" i="104"/>
  <c r="C109" i="104"/>
  <c r="K107" i="104"/>
  <c r="K108" i="104"/>
  <c r="I107" i="104"/>
  <c r="I108" i="104"/>
  <c r="G107" i="104"/>
  <c r="G108" i="104"/>
  <c r="E107" i="104"/>
  <c r="E108" i="104"/>
  <c r="C107" i="104"/>
  <c r="C108" i="104"/>
  <c r="K105" i="104"/>
  <c r="I105" i="104"/>
  <c r="G105" i="104"/>
  <c r="E105" i="104"/>
  <c r="C105" i="104"/>
  <c r="K103" i="104"/>
  <c r="K104" i="104"/>
  <c r="I103" i="104"/>
  <c r="I104" i="104"/>
  <c r="G103" i="104"/>
  <c r="G104" i="104"/>
  <c r="E103" i="104"/>
  <c r="E104" i="104"/>
  <c r="C103" i="104"/>
  <c r="C104" i="104"/>
  <c r="O121" i="104"/>
  <c r="O105" i="104"/>
  <c r="O117" i="104"/>
  <c r="O125" i="104"/>
  <c r="O115" i="104"/>
  <c r="O116" i="104"/>
  <c r="O123" i="104"/>
  <c r="O124" i="104"/>
  <c r="O107" i="104"/>
  <c r="O108" i="104"/>
  <c r="O119" i="104"/>
  <c r="O120" i="104"/>
  <c r="O103" i="104"/>
  <c r="O104" i="104"/>
  <c r="O109" i="104"/>
  <c r="Q117" i="104"/>
  <c r="Q121" i="104"/>
  <c r="Q107" i="104"/>
  <c r="Q108" i="104"/>
  <c r="Q123" i="104"/>
  <c r="Q124" i="104"/>
  <c r="Q109" i="104"/>
  <c r="Q125" i="104"/>
  <c r="Q103" i="104"/>
  <c r="Q104" i="104"/>
  <c r="Q115" i="104"/>
  <c r="Q116" i="104"/>
  <c r="Q105" i="104"/>
  <c r="Q119" i="104"/>
  <c r="Q120" i="104"/>
  <c r="M125" i="104"/>
  <c r="M105" i="104"/>
  <c r="M107" i="104"/>
  <c r="M108" i="104"/>
  <c r="M109" i="104"/>
  <c r="M117" i="104"/>
  <c r="M119" i="104"/>
  <c r="M120" i="104"/>
  <c r="M103" i="104"/>
  <c r="M104" i="104"/>
  <c r="M115" i="104"/>
  <c r="M116" i="104"/>
  <c r="M121" i="104"/>
  <c r="M123" i="104"/>
  <c r="M124" i="104"/>
  <c r="S119" i="104"/>
  <c r="S120" i="104"/>
  <c r="S109" i="104"/>
  <c r="S115" i="104"/>
  <c r="S116" i="104"/>
  <c r="S125" i="104"/>
  <c r="S105" i="104"/>
  <c r="S121" i="104"/>
  <c r="S107" i="104"/>
  <c r="S108" i="104"/>
  <c r="S103" i="104"/>
  <c r="S104" i="104"/>
  <c r="S117" i="104"/>
  <c r="S123" i="104"/>
  <c r="S124" i="104"/>
  <c r="K100" i="105"/>
  <c r="I100" i="105"/>
  <c r="G100" i="105"/>
  <c r="E100" i="105"/>
  <c r="C100" i="105"/>
  <c r="K98" i="105"/>
  <c r="K99" i="105"/>
  <c r="I98" i="105"/>
  <c r="I99" i="105"/>
  <c r="G98" i="105"/>
  <c r="G99" i="105"/>
  <c r="E98" i="105"/>
  <c r="E99" i="105"/>
  <c r="C98" i="105"/>
  <c r="C99" i="105"/>
  <c r="K96" i="105"/>
  <c r="I96" i="105"/>
  <c r="G96" i="105"/>
  <c r="E96" i="105"/>
  <c r="C96" i="105"/>
  <c r="K94" i="105"/>
  <c r="K95" i="105"/>
  <c r="I94" i="105"/>
  <c r="I95" i="105"/>
  <c r="G94" i="105"/>
  <c r="G95" i="105"/>
  <c r="E94" i="105"/>
  <c r="E95" i="105"/>
  <c r="C94" i="105"/>
  <c r="C95" i="105"/>
  <c r="K92" i="105"/>
  <c r="I92" i="105"/>
  <c r="G92" i="105"/>
  <c r="E92" i="105"/>
  <c r="C92" i="105"/>
  <c r="K90" i="105"/>
  <c r="K91" i="105"/>
  <c r="I90" i="105"/>
  <c r="I91" i="105"/>
  <c r="G90" i="105"/>
  <c r="G91" i="105"/>
  <c r="E90" i="105"/>
  <c r="E91" i="105"/>
  <c r="C90" i="105"/>
  <c r="C91" i="105"/>
  <c r="K84" i="105"/>
  <c r="I84" i="105"/>
  <c r="G84" i="105"/>
  <c r="E84" i="105"/>
  <c r="C84" i="105"/>
  <c r="K82" i="105"/>
  <c r="K83" i="105"/>
  <c r="I82" i="105"/>
  <c r="I83" i="105"/>
  <c r="G82" i="105"/>
  <c r="G83" i="105"/>
  <c r="E82" i="105"/>
  <c r="E83" i="105"/>
  <c r="C82" i="105"/>
  <c r="C83" i="105"/>
  <c r="K80" i="105"/>
  <c r="I80" i="105"/>
  <c r="G80" i="105"/>
  <c r="E80" i="105"/>
  <c r="C80" i="105"/>
  <c r="K78" i="105"/>
  <c r="K79" i="105"/>
  <c r="I78" i="105"/>
  <c r="I79" i="105"/>
  <c r="G78" i="105"/>
  <c r="G79" i="105"/>
  <c r="E78" i="105"/>
  <c r="E79" i="105"/>
  <c r="C78" i="105"/>
  <c r="C79" i="105"/>
  <c r="O82" i="105"/>
  <c r="O83" i="105"/>
  <c r="O80" i="105"/>
  <c r="O90" i="105"/>
  <c r="O91" i="105"/>
  <c r="O92" i="105"/>
  <c r="O100" i="105"/>
  <c r="O98" i="105"/>
  <c r="O99" i="105"/>
  <c r="O96" i="105"/>
  <c r="O78" i="105"/>
  <c r="O79" i="105"/>
  <c r="O84" i="105"/>
  <c r="O94" i="105"/>
  <c r="O95" i="105"/>
  <c r="Q100" i="105"/>
  <c r="Q92" i="105"/>
  <c r="Q80" i="105"/>
  <c r="Q94" i="105"/>
  <c r="Q95" i="105"/>
  <c r="Q84" i="105"/>
  <c r="Q82" i="105"/>
  <c r="Q83" i="105"/>
  <c r="Q90" i="105"/>
  <c r="Q91" i="105"/>
  <c r="Q98" i="105"/>
  <c r="Q99" i="105"/>
  <c r="Q96" i="105"/>
  <c r="Q78" i="105"/>
  <c r="Q79" i="105"/>
  <c r="M98" i="105"/>
  <c r="M99" i="105"/>
  <c r="M96" i="105"/>
  <c r="M80" i="105"/>
  <c r="M78" i="105"/>
  <c r="M79" i="105"/>
  <c r="M100" i="105"/>
  <c r="M90" i="105"/>
  <c r="M91" i="105"/>
  <c r="M92" i="105"/>
  <c r="M82" i="105"/>
  <c r="M83" i="105"/>
  <c r="M94" i="105"/>
  <c r="M95" i="105"/>
  <c r="M84" i="105"/>
  <c r="S98" i="105"/>
  <c r="S99" i="105"/>
  <c r="S84" i="105"/>
  <c r="S92" i="105"/>
  <c r="S96" i="105"/>
  <c r="S80" i="105"/>
  <c r="S94" i="105"/>
  <c r="S95" i="105"/>
  <c r="S100" i="105"/>
  <c r="S90" i="105"/>
  <c r="S91" i="105"/>
  <c r="S78" i="105"/>
  <c r="S79" i="105"/>
  <c r="S82" i="105"/>
  <c r="S83" i="105"/>
  <c r="K125" i="95"/>
  <c r="K123" i="95"/>
  <c r="K124" i="95"/>
  <c r="K121" i="95"/>
  <c r="K119" i="95"/>
  <c r="K120" i="95"/>
  <c r="K117" i="95"/>
  <c r="K115" i="95"/>
  <c r="K116" i="95"/>
  <c r="K109" i="95"/>
  <c r="K107" i="95"/>
  <c r="K108" i="95"/>
  <c r="K105" i="95"/>
  <c r="K103" i="95"/>
  <c r="K104" i="95"/>
  <c r="I125" i="95"/>
  <c r="I123" i="95"/>
  <c r="I124" i="95"/>
  <c r="I121" i="95"/>
  <c r="I119" i="95"/>
  <c r="I120" i="95"/>
  <c r="I117" i="95"/>
  <c r="I115" i="95"/>
  <c r="I116" i="95"/>
  <c r="I109" i="95"/>
  <c r="I107" i="95"/>
  <c r="I108" i="95"/>
  <c r="I105" i="95"/>
  <c r="I103" i="95"/>
  <c r="I104" i="95"/>
  <c r="G125" i="95"/>
  <c r="G123" i="95"/>
  <c r="G124" i="95"/>
  <c r="G121" i="95"/>
  <c r="G119" i="95"/>
  <c r="G120" i="95"/>
  <c r="G117" i="95"/>
  <c r="G115" i="95"/>
  <c r="G116" i="95"/>
  <c r="G109" i="95"/>
  <c r="G107" i="95"/>
  <c r="G108" i="95"/>
  <c r="G105" i="95"/>
  <c r="G103" i="95"/>
  <c r="G104" i="95"/>
  <c r="E125" i="95"/>
  <c r="E123" i="95"/>
  <c r="E124" i="95"/>
  <c r="E121" i="95"/>
  <c r="E119" i="95"/>
  <c r="E120" i="95"/>
  <c r="E117" i="95"/>
  <c r="E115" i="95"/>
  <c r="E116" i="95"/>
  <c r="E109" i="95"/>
  <c r="E107" i="95"/>
  <c r="E108" i="95"/>
  <c r="E105" i="95"/>
  <c r="E103" i="95"/>
  <c r="E104" i="95"/>
  <c r="C125" i="95"/>
  <c r="C123" i="95"/>
  <c r="C124" i="95"/>
  <c r="C121" i="95"/>
  <c r="C119" i="95"/>
  <c r="C120" i="95"/>
  <c r="C117" i="95"/>
  <c r="C115" i="95"/>
  <c r="C116" i="95"/>
  <c r="C109" i="95"/>
  <c r="C107" i="95"/>
  <c r="C108" i="95"/>
  <c r="C105" i="95"/>
  <c r="C103" i="95"/>
  <c r="C104" i="95"/>
  <c r="Q103" i="95"/>
  <c r="Q104" i="95"/>
  <c r="M103" i="95"/>
  <c r="M104" i="95"/>
  <c r="M115" i="95"/>
  <c r="M116" i="95"/>
  <c r="M123" i="95"/>
  <c r="M124" i="95"/>
  <c r="M119" i="95"/>
  <c r="M120" i="95"/>
  <c r="M125" i="95"/>
  <c r="M109" i="95"/>
  <c r="O109" i="95"/>
  <c r="O121" i="95"/>
  <c r="O123" i="95"/>
  <c r="O124" i="95"/>
  <c r="O115" i="95"/>
  <c r="O116" i="95"/>
  <c r="O125" i="95"/>
  <c r="O119" i="95"/>
  <c r="O120" i="95"/>
  <c r="O105" i="95"/>
  <c r="O117" i="95"/>
  <c r="O103" i="95"/>
  <c r="O104" i="95"/>
  <c r="O107" i="95"/>
  <c r="O108" i="95"/>
  <c r="Q121" i="95"/>
  <c r="Q115" i="95"/>
  <c r="Q116" i="95"/>
  <c r="Q107" i="95"/>
  <c r="Q108" i="95"/>
  <c r="Q105" i="95"/>
  <c r="Q119" i="95"/>
  <c r="Q120" i="95"/>
  <c r="Q117" i="95"/>
  <c r="Q125" i="95"/>
  <c r="Q109" i="95"/>
  <c r="Q123" i="95"/>
  <c r="Q124" i="95"/>
  <c r="M121" i="95"/>
  <c r="M107" i="95"/>
  <c r="M108" i="95"/>
  <c r="M105" i="95"/>
  <c r="M117" i="95"/>
  <c r="S109" i="95"/>
  <c r="S121" i="95"/>
  <c r="S119" i="95"/>
  <c r="S120" i="95"/>
  <c r="S123" i="95"/>
  <c r="S124" i="95"/>
  <c r="S115" i="95"/>
  <c r="S116" i="95"/>
  <c r="S117" i="95"/>
  <c r="S103" i="95"/>
  <c r="S104" i="95"/>
  <c r="S105" i="95"/>
  <c r="S125" i="95"/>
  <c r="S107" i="95"/>
  <c r="S108" i="95"/>
  <c r="K100" i="103"/>
  <c r="I100" i="103"/>
  <c r="G100" i="103"/>
  <c r="E100" i="103"/>
  <c r="C100" i="103"/>
  <c r="K98" i="103"/>
  <c r="K99" i="103"/>
  <c r="I98" i="103"/>
  <c r="I99" i="103"/>
  <c r="G98" i="103"/>
  <c r="G99" i="103"/>
  <c r="E98" i="103"/>
  <c r="E99" i="103"/>
  <c r="C98" i="103"/>
  <c r="C99" i="103"/>
  <c r="K96" i="103"/>
  <c r="I96" i="103"/>
  <c r="G96" i="103"/>
  <c r="E96" i="103"/>
  <c r="C96" i="103"/>
  <c r="K94" i="103"/>
  <c r="K95" i="103"/>
  <c r="I94" i="103"/>
  <c r="I95" i="103"/>
  <c r="G94" i="103"/>
  <c r="G95" i="103"/>
  <c r="E94" i="103"/>
  <c r="E95" i="103"/>
  <c r="C94" i="103"/>
  <c r="C95" i="103"/>
  <c r="K92" i="103"/>
  <c r="I92" i="103"/>
  <c r="G92" i="103"/>
  <c r="E92" i="103"/>
  <c r="C92" i="103"/>
  <c r="K90" i="103"/>
  <c r="K91" i="103"/>
  <c r="I90" i="103"/>
  <c r="I91" i="103"/>
  <c r="G90" i="103"/>
  <c r="G91" i="103"/>
  <c r="E90" i="103"/>
  <c r="E91" i="103"/>
  <c r="C90" i="103"/>
  <c r="C91" i="103"/>
  <c r="K84" i="103"/>
  <c r="I84" i="103"/>
  <c r="G84" i="103"/>
  <c r="E84" i="103"/>
  <c r="C84" i="103"/>
  <c r="K82" i="103"/>
  <c r="K83" i="103"/>
  <c r="I82" i="103"/>
  <c r="I83" i="103"/>
  <c r="G82" i="103"/>
  <c r="G83" i="103"/>
  <c r="E82" i="103"/>
  <c r="E83" i="103"/>
  <c r="C82" i="103"/>
  <c r="C83" i="103"/>
  <c r="K80" i="103"/>
  <c r="I80" i="103"/>
  <c r="G80" i="103"/>
  <c r="E80" i="103"/>
  <c r="C80" i="103"/>
  <c r="K78" i="103"/>
  <c r="K79" i="103"/>
  <c r="I78" i="103"/>
  <c r="I79" i="103"/>
  <c r="G78" i="103"/>
  <c r="G79" i="103"/>
  <c r="E78" i="103"/>
  <c r="E79" i="103"/>
  <c r="C78" i="103"/>
  <c r="C79" i="103"/>
  <c r="O92" i="103"/>
  <c r="O78" i="103"/>
  <c r="O79" i="103"/>
  <c r="O94" i="103"/>
  <c r="O95" i="103"/>
  <c r="O82" i="103"/>
  <c r="O83" i="103"/>
  <c r="O90" i="103"/>
  <c r="O91" i="103"/>
  <c r="O100" i="103"/>
  <c r="O84" i="103"/>
  <c r="O96" i="103"/>
  <c r="O80" i="103"/>
  <c r="O98" i="103"/>
  <c r="O99" i="103"/>
  <c r="Q94" i="103"/>
  <c r="Q95" i="103"/>
  <c r="Q78" i="103"/>
  <c r="Q79" i="103"/>
  <c r="Q90" i="103"/>
  <c r="Q91" i="103"/>
  <c r="Q84" i="103"/>
  <c r="Q80" i="103"/>
  <c r="Q82" i="103"/>
  <c r="Q83" i="103"/>
  <c r="Q96" i="103"/>
  <c r="Q98" i="103"/>
  <c r="Q99" i="103"/>
  <c r="Q92" i="103"/>
  <c r="Q100" i="103"/>
  <c r="M92" i="103"/>
  <c r="M100" i="103"/>
  <c r="M78" i="103"/>
  <c r="M79" i="103"/>
  <c r="M80" i="103"/>
  <c r="M90" i="103"/>
  <c r="M91" i="103"/>
  <c r="M98" i="103"/>
  <c r="M99" i="103"/>
  <c r="M94" i="103"/>
  <c r="M95" i="103"/>
  <c r="M84" i="103"/>
  <c r="M96" i="103"/>
  <c r="M82" i="103"/>
  <c r="M83" i="103"/>
  <c r="S96" i="103"/>
  <c r="S90" i="103"/>
  <c r="S91" i="103"/>
  <c r="S94" i="103"/>
  <c r="S95" i="103"/>
  <c r="S82" i="103"/>
  <c r="S83" i="103"/>
  <c r="S98" i="103"/>
  <c r="S99" i="103"/>
  <c r="S92" i="103"/>
  <c r="S80" i="103"/>
  <c r="S100" i="103"/>
  <c r="S84" i="103"/>
  <c r="S78" i="103"/>
  <c r="S79" i="103"/>
  <c r="K125" i="102"/>
  <c r="I125" i="102"/>
  <c r="G125" i="102"/>
  <c r="E125" i="102"/>
  <c r="C125" i="102"/>
  <c r="K123" i="102"/>
  <c r="K124" i="102"/>
  <c r="I123" i="102"/>
  <c r="I124" i="102"/>
  <c r="G123" i="102"/>
  <c r="G124" i="102"/>
  <c r="E123" i="102"/>
  <c r="E124" i="102"/>
  <c r="C123" i="102"/>
  <c r="C124" i="102"/>
  <c r="K121" i="102"/>
  <c r="I121" i="102"/>
  <c r="G121" i="102"/>
  <c r="E121" i="102"/>
  <c r="C121" i="102"/>
  <c r="K119" i="102"/>
  <c r="K120" i="102"/>
  <c r="I119" i="102"/>
  <c r="I120" i="102"/>
  <c r="G119" i="102"/>
  <c r="G120" i="102"/>
  <c r="E119" i="102"/>
  <c r="E120" i="102"/>
  <c r="C119" i="102"/>
  <c r="C120" i="102"/>
  <c r="K117" i="102"/>
  <c r="I117" i="102"/>
  <c r="G117" i="102"/>
  <c r="E117" i="102"/>
  <c r="C117" i="102"/>
  <c r="K115" i="102"/>
  <c r="K116" i="102"/>
  <c r="I115" i="102"/>
  <c r="I116" i="102"/>
  <c r="G115" i="102"/>
  <c r="G116" i="102"/>
  <c r="E115" i="102"/>
  <c r="E116" i="102"/>
  <c r="C115" i="102"/>
  <c r="C116" i="102"/>
  <c r="K109" i="102"/>
  <c r="I109" i="102"/>
  <c r="G109" i="102"/>
  <c r="E109" i="102"/>
  <c r="C109" i="102"/>
  <c r="K107" i="102"/>
  <c r="K108" i="102"/>
  <c r="I107" i="102"/>
  <c r="I108" i="102"/>
  <c r="G107" i="102"/>
  <c r="G108" i="102"/>
  <c r="E107" i="102"/>
  <c r="E108" i="102"/>
  <c r="C107" i="102"/>
  <c r="C108" i="102"/>
  <c r="K105" i="102"/>
  <c r="I105" i="102"/>
  <c r="G105" i="102"/>
  <c r="E105" i="102"/>
  <c r="C105" i="102"/>
  <c r="K103" i="102"/>
  <c r="K104" i="102"/>
  <c r="I103" i="102"/>
  <c r="I104" i="102"/>
  <c r="G103" i="102"/>
  <c r="G104" i="102"/>
  <c r="E103" i="102"/>
  <c r="E104" i="102"/>
  <c r="C103" i="102"/>
  <c r="C104" i="102"/>
  <c r="O121" i="102"/>
  <c r="O119" i="102"/>
  <c r="O120" i="102"/>
  <c r="O107" i="102"/>
  <c r="O108" i="102"/>
  <c r="O117" i="102"/>
  <c r="O105" i="102"/>
  <c r="O109" i="102"/>
  <c r="O103" i="102"/>
  <c r="O104" i="102"/>
  <c r="O125" i="102"/>
  <c r="O115" i="102"/>
  <c r="O116" i="102"/>
  <c r="O123" i="102"/>
  <c r="O124" i="102"/>
  <c r="Q115" i="102"/>
  <c r="Q116" i="102"/>
  <c r="Q117" i="102"/>
  <c r="Q107" i="102"/>
  <c r="Q108" i="102"/>
  <c r="Q105" i="102"/>
  <c r="Q121" i="102"/>
  <c r="Q103" i="102"/>
  <c r="Q104" i="102"/>
  <c r="Q123" i="102"/>
  <c r="Q124" i="102"/>
  <c r="Q119" i="102"/>
  <c r="Q120" i="102"/>
  <c r="Q109" i="102"/>
  <c r="Q125" i="102"/>
  <c r="M121" i="102"/>
  <c r="M107" i="102"/>
  <c r="M108" i="102"/>
  <c r="M123" i="102"/>
  <c r="M124" i="102"/>
  <c r="M117" i="102"/>
  <c r="M105" i="102"/>
  <c r="M119" i="102"/>
  <c r="M120" i="102"/>
  <c r="M125" i="102"/>
  <c r="M115" i="102"/>
  <c r="M116" i="102"/>
  <c r="M103" i="102"/>
  <c r="M104" i="102"/>
  <c r="M109" i="102"/>
  <c r="S103" i="102"/>
  <c r="S104" i="102"/>
  <c r="S125" i="102"/>
  <c r="S121" i="102"/>
  <c r="S105" i="102"/>
  <c r="S117" i="102"/>
  <c r="S119" i="102"/>
  <c r="S120" i="102"/>
  <c r="S107" i="102"/>
  <c r="S108" i="102"/>
  <c r="S109" i="102"/>
  <c r="S123" i="102"/>
  <c r="S124" i="102"/>
  <c r="S115" i="102"/>
  <c r="S116" i="102"/>
  <c r="C127" i="95"/>
  <c r="U102" i="95"/>
  <c r="C102" i="105"/>
  <c r="U77" i="105"/>
  <c r="C127" i="104"/>
  <c r="E140" i="104" s="1"/>
  <c r="U102" i="104"/>
  <c r="U102" i="103"/>
  <c r="C127" i="103"/>
  <c r="C152" i="102"/>
  <c r="U127" i="102"/>
  <c r="U102" i="101"/>
  <c r="C127" i="101"/>
  <c r="K150" i="101"/>
  <c r="I150" i="101"/>
  <c r="G150" i="101"/>
  <c r="E150" i="101"/>
  <c r="C150" i="101"/>
  <c r="K148" i="101"/>
  <c r="K149" i="101"/>
  <c r="I148" i="101"/>
  <c r="I149" i="101"/>
  <c r="G148" i="101"/>
  <c r="G149" i="101"/>
  <c r="E148" i="101"/>
  <c r="E149" i="101"/>
  <c r="C148" i="101"/>
  <c r="C149" i="101"/>
  <c r="K146" i="101"/>
  <c r="I146" i="101"/>
  <c r="G146" i="101"/>
  <c r="E146" i="101"/>
  <c r="C146" i="101"/>
  <c r="K144" i="101"/>
  <c r="K145" i="101"/>
  <c r="I144" i="101"/>
  <c r="I145" i="101"/>
  <c r="G144" i="101"/>
  <c r="G145" i="101"/>
  <c r="E144" i="101"/>
  <c r="E145" i="101"/>
  <c r="C144" i="101"/>
  <c r="C145" i="101"/>
  <c r="K142" i="101"/>
  <c r="I142" i="101"/>
  <c r="G142" i="101"/>
  <c r="E142" i="101"/>
  <c r="C142" i="101"/>
  <c r="K140" i="101"/>
  <c r="K141" i="101"/>
  <c r="I140" i="101"/>
  <c r="I141" i="101"/>
  <c r="G140" i="101"/>
  <c r="G141" i="101"/>
  <c r="E140" i="101"/>
  <c r="E141" i="101"/>
  <c r="C140" i="101"/>
  <c r="C141" i="101"/>
  <c r="K134" i="101"/>
  <c r="I134" i="101"/>
  <c r="G134" i="101"/>
  <c r="E134" i="101"/>
  <c r="C134" i="101"/>
  <c r="K132" i="101"/>
  <c r="K133" i="101"/>
  <c r="I132" i="101"/>
  <c r="I133" i="101"/>
  <c r="G132" i="101"/>
  <c r="G133" i="101"/>
  <c r="E132" i="101"/>
  <c r="E133" i="101"/>
  <c r="C132" i="101"/>
  <c r="C133" i="101"/>
  <c r="K130" i="101"/>
  <c r="I130" i="101"/>
  <c r="G130" i="101"/>
  <c r="E130" i="101"/>
  <c r="C130" i="101"/>
  <c r="K128" i="101"/>
  <c r="K129" i="101"/>
  <c r="I128" i="101"/>
  <c r="I129" i="101"/>
  <c r="G128" i="101"/>
  <c r="G129" i="101"/>
  <c r="E128" i="101"/>
  <c r="E129" i="101"/>
  <c r="C128" i="101"/>
  <c r="C129" i="101"/>
  <c r="O130" i="101"/>
  <c r="O150" i="101"/>
  <c r="O132" i="101"/>
  <c r="O133" i="101"/>
  <c r="O140" i="101"/>
  <c r="O141" i="101"/>
  <c r="O128" i="101"/>
  <c r="O129" i="101"/>
  <c r="O146" i="101"/>
  <c r="O134" i="101"/>
  <c r="O148" i="101"/>
  <c r="O149" i="101"/>
  <c r="O142" i="101"/>
  <c r="O144" i="101"/>
  <c r="O145" i="101"/>
  <c r="Q144" i="101"/>
  <c r="Q145" i="101"/>
  <c r="Q148" i="101"/>
  <c r="Q149" i="101"/>
  <c r="Q134" i="101"/>
  <c r="Q132" i="101"/>
  <c r="Q133" i="101"/>
  <c r="Q140" i="101"/>
  <c r="Q141" i="101"/>
  <c r="Q142" i="101"/>
  <c r="Q146" i="101"/>
  <c r="Q150" i="101"/>
  <c r="Q128" i="101"/>
  <c r="Q129" i="101"/>
  <c r="Q130" i="101"/>
  <c r="M146" i="101"/>
  <c r="M150" i="101"/>
  <c r="M130" i="101"/>
  <c r="M134" i="101"/>
  <c r="M128" i="101"/>
  <c r="M129" i="101"/>
  <c r="M132" i="101"/>
  <c r="M133" i="101"/>
  <c r="M144" i="101"/>
  <c r="M145" i="101"/>
  <c r="M142" i="101"/>
  <c r="M148" i="101"/>
  <c r="M149" i="101"/>
  <c r="M140" i="101"/>
  <c r="M141" i="101"/>
  <c r="S148" i="101"/>
  <c r="S149" i="101"/>
  <c r="S140" i="101"/>
  <c r="S141" i="101"/>
  <c r="S146" i="101"/>
  <c r="S128" i="101"/>
  <c r="S129" i="101"/>
  <c r="S144" i="101"/>
  <c r="S145" i="101"/>
  <c r="S130" i="101"/>
  <c r="S142" i="101"/>
  <c r="S134" i="101"/>
  <c r="S150" i="101"/>
  <c r="S132" i="101"/>
  <c r="S133" i="101"/>
  <c r="K175" i="102"/>
  <c r="I175" i="102"/>
  <c r="G175" i="102"/>
  <c r="E175" i="102"/>
  <c r="C175" i="102"/>
  <c r="K173" i="102"/>
  <c r="K174" i="102"/>
  <c r="I173" i="102"/>
  <c r="I174" i="102"/>
  <c r="G173" i="102"/>
  <c r="G174" i="102"/>
  <c r="E173" i="102"/>
  <c r="E174" i="102"/>
  <c r="C173" i="102"/>
  <c r="C174" i="102"/>
  <c r="K171" i="102"/>
  <c r="I171" i="102"/>
  <c r="G171" i="102"/>
  <c r="E171" i="102"/>
  <c r="C171" i="102"/>
  <c r="K169" i="102"/>
  <c r="K170" i="102"/>
  <c r="I169" i="102"/>
  <c r="I170" i="102"/>
  <c r="G169" i="102"/>
  <c r="G170" i="102"/>
  <c r="E169" i="102"/>
  <c r="E170" i="102"/>
  <c r="C169" i="102"/>
  <c r="C170" i="102"/>
  <c r="K167" i="102"/>
  <c r="I167" i="102"/>
  <c r="G167" i="102"/>
  <c r="E167" i="102"/>
  <c r="C167" i="102"/>
  <c r="K165" i="102"/>
  <c r="K166" i="102"/>
  <c r="I165" i="102"/>
  <c r="I166" i="102"/>
  <c r="G165" i="102"/>
  <c r="G166" i="102"/>
  <c r="E165" i="102"/>
  <c r="E166" i="102"/>
  <c r="C165" i="102"/>
  <c r="C166" i="102"/>
  <c r="K159" i="102"/>
  <c r="I159" i="102"/>
  <c r="G159" i="102"/>
  <c r="E159" i="102"/>
  <c r="C159" i="102"/>
  <c r="K157" i="102"/>
  <c r="K158" i="102"/>
  <c r="I157" i="102"/>
  <c r="I158" i="102"/>
  <c r="G157" i="102"/>
  <c r="G158" i="102"/>
  <c r="E157" i="102"/>
  <c r="E158" i="102"/>
  <c r="C157" i="102"/>
  <c r="C158" i="102"/>
  <c r="K155" i="102"/>
  <c r="I155" i="102"/>
  <c r="G155" i="102"/>
  <c r="E155" i="102"/>
  <c r="C155" i="102"/>
  <c r="K153" i="102"/>
  <c r="K154" i="102"/>
  <c r="I153" i="102"/>
  <c r="I154" i="102"/>
  <c r="G153" i="102"/>
  <c r="G154" i="102"/>
  <c r="E153" i="102"/>
  <c r="E154" i="102"/>
  <c r="C153" i="102"/>
  <c r="C154" i="102"/>
  <c r="O171" i="102"/>
  <c r="O153" i="102"/>
  <c r="O154" i="102"/>
  <c r="O157" i="102"/>
  <c r="O158" i="102"/>
  <c r="O167" i="102"/>
  <c r="O173" i="102"/>
  <c r="O174" i="102"/>
  <c r="O169" i="102"/>
  <c r="O170" i="102"/>
  <c r="O155" i="102"/>
  <c r="O165" i="102"/>
  <c r="O166" i="102"/>
  <c r="O175" i="102"/>
  <c r="O159" i="102"/>
  <c r="Q169" i="102"/>
  <c r="Q170" i="102"/>
  <c r="Q153" i="102"/>
  <c r="Q154" i="102"/>
  <c r="Q155" i="102"/>
  <c r="Q159" i="102"/>
  <c r="Q157" i="102"/>
  <c r="Q158" i="102"/>
  <c r="Q173" i="102"/>
  <c r="Q174" i="102"/>
  <c r="Q167" i="102"/>
  <c r="Q175" i="102"/>
  <c r="Q165" i="102"/>
  <c r="Q166" i="102"/>
  <c r="Q171" i="102"/>
  <c r="M155" i="102"/>
  <c r="M165" i="102"/>
  <c r="M166" i="102"/>
  <c r="M159" i="102"/>
  <c r="M157" i="102"/>
  <c r="M158" i="102"/>
  <c r="M175" i="102"/>
  <c r="M153" i="102"/>
  <c r="M154" i="102"/>
  <c r="M171" i="102"/>
  <c r="M173" i="102"/>
  <c r="M174" i="102"/>
  <c r="M169" i="102"/>
  <c r="M170" i="102"/>
  <c r="M167" i="102"/>
  <c r="S171" i="102"/>
  <c r="S153" i="102"/>
  <c r="S154" i="102"/>
  <c r="S175" i="102"/>
  <c r="S157" i="102"/>
  <c r="S158" i="102"/>
  <c r="S165" i="102"/>
  <c r="S166" i="102"/>
  <c r="S173" i="102"/>
  <c r="S174" i="102"/>
  <c r="S155" i="102"/>
  <c r="S159" i="102"/>
  <c r="S167" i="102"/>
  <c r="S169" i="102"/>
  <c r="S170" i="102"/>
  <c r="K150" i="103"/>
  <c r="I150" i="103"/>
  <c r="G150" i="103"/>
  <c r="E150" i="103"/>
  <c r="C150" i="103"/>
  <c r="K148" i="103"/>
  <c r="K149" i="103"/>
  <c r="I148" i="103"/>
  <c r="I149" i="103"/>
  <c r="G148" i="103"/>
  <c r="G149" i="103"/>
  <c r="E148" i="103"/>
  <c r="E149" i="103"/>
  <c r="C148" i="103"/>
  <c r="C149" i="103"/>
  <c r="K146" i="103"/>
  <c r="I146" i="103"/>
  <c r="G146" i="103"/>
  <c r="E146" i="103"/>
  <c r="C146" i="103"/>
  <c r="K144" i="103"/>
  <c r="K145" i="103"/>
  <c r="I144" i="103"/>
  <c r="I145" i="103"/>
  <c r="G144" i="103"/>
  <c r="G145" i="103"/>
  <c r="E144" i="103"/>
  <c r="E145" i="103"/>
  <c r="C144" i="103"/>
  <c r="C145" i="103"/>
  <c r="K142" i="103"/>
  <c r="I142" i="103"/>
  <c r="G142" i="103"/>
  <c r="E142" i="103"/>
  <c r="C142" i="103"/>
  <c r="K140" i="103"/>
  <c r="K141" i="103"/>
  <c r="I140" i="103"/>
  <c r="I141" i="103"/>
  <c r="G140" i="103"/>
  <c r="G141" i="103"/>
  <c r="E140" i="103"/>
  <c r="E141" i="103"/>
  <c r="C140" i="103"/>
  <c r="C141" i="103"/>
  <c r="K134" i="103"/>
  <c r="I134" i="103"/>
  <c r="G134" i="103"/>
  <c r="E134" i="103"/>
  <c r="C134" i="103"/>
  <c r="K132" i="103"/>
  <c r="K133" i="103"/>
  <c r="I132" i="103"/>
  <c r="I133" i="103"/>
  <c r="G132" i="103"/>
  <c r="G133" i="103"/>
  <c r="E132" i="103"/>
  <c r="E133" i="103"/>
  <c r="C132" i="103"/>
  <c r="C133" i="103"/>
  <c r="K130" i="103"/>
  <c r="I130" i="103"/>
  <c r="G130" i="103"/>
  <c r="E130" i="103"/>
  <c r="C130" i="103"/>
  <c r="K128" i="103"/>
  <c r="K129" i="103"/>
  <c r="I128" i="103"/>
  <c r="I129" i="103"/>
  <c r="G128" i="103"/>
  <c r="G129" i="103"/>
  <c r="E128" i="103"/>
  <c r="E129" i="103"/>
  <c r="C128" i="103"/>
  <c r="C129" i="103"/>
  <c r="O128" i="103"/>
  <c r="O129" i="103"/>
  <c r="O130" i="103"/>
  <c r="O148" i="103"/>
  <c r="O149" i="103"/>
  <c r="O150" i="103"/>
  <c r="O132" i="103"/>
  <c r="O133" i="103"/>
  <c r="O134" i="103"/>
  <c r="O144" i="103"/>
  <c r="O145" i="103"/>
  <c r="O142" i="103"/>
  <c r="O146" i="103"/>
  <c r="O140" i="103"/>
  <c r="O141" i="103"/>
  <c r="Q130" i="103"/>
  <c r="Q128" i="103"/>
  <c r="Q129" i="103"/>
  <c r="Q150" i="103"/>
  <c r="Q140" i="103"/>
  <c r="Q141" i="103"/>
  <c r="Q144" i="103"/>
  <c r="Q145" i="103"/>
  <c r="Q134" i="103"/>
  <c r="Q148" i="103"/>
  <c r="Q149" i="103"/>
  <c r="Q146" i="103"/>
  <c r="Q132" i="103"/>
  <c r="Q133" i="103"/>
  <c r="Q142" i="103"/>
  <c r="M134" i="103"/>
  <c r="M140" i="103"/>
  <c r="M141" i="103"/>
  <c r="M142" i="103"/>
  <c r="M144" i="103"/>
  <c r="M145" i="103"/>
  <c r="M130" i="103"/>
  <c r="M148" i="103"/>
  <c r="M149" i="103"/>
  <c r="M132" i="103"/>
  <c r="M133" i="103"/>
  <c r="M128" i="103"/>
  <c r="M129" i="103"/>
  <c r="M150" i="103"/>
  <c r="M146" i="103"/>
  <c r="S132" i="103"/>
  <c r="S133" i="103"/>
  <c r="S140" i="103"/>
  <c r="S141" i="103"/>
  <c r="S142" i="103"/>
  <c r="S150" i="103"/>
  <c r="S144" i="103"/>
  <c r="S145" i="103"/>
  <c r="S134" i="103"/>
  <c r="S130" i="103"/>
  <c r="S148" i="103"/>
  <c r="S149" i="103"/>
  <c r="S128" i="103"/>
  <c r="S129" i="103"/>
  <c r="S146" i="103"/>
  <c r="K150" i="104"/>
  <c r="I150" i="104"/>
  <c r="G150" i="104"/>
  <c r="E150" i="104"/>
  <c r="C150" i="104"/>
  <c r="K148" i="104"/>
  <c r="K149" i="104"/>
  <c r="I148" i="104"/>
  <c r="I149" i="104"/>
  <c r="G148" i="104"/>
  <c r="G149" i="104"/>
  <c r="E148" i="104"/>
  <c r="E149" i="104"/>
  <c r="C148" i="104"/>
  <c r="C149" i="104"/>
  <c r="K146" i="104"/>
  <c r="I146" i="104"/>
  <c r="G146" i="104"/>
  <c r="E146" i="104"/>
  <c r="C146" i="104"/>
  <c r="K144" i="104"/>
  <c r="K145" i="104"/>
  <c r="I144" i="104"/>
  <c r="I145" i="104"/>
  <c r="G144" i="104"/>
  <c r="G145" i="104"/>
  <c r="E144" i="104"/>
  <c r="E145" i="104"/>
  <c r="C144" i="104"/>
  <c r="C145" i="104"/>
  <c r="K142" i="104"/>
  <c r="I142" i="104"/>
  <c r="G142" i="104"/>
  <c r="E142" i="104"/>
  <c r="C142" i="104"/>
  <c r="K140" i="104"/>
  <c r="K141" i="104"/>
  <c r="I140" i="104"/>
  <c r="I141" i="104"/>
  <c r="G140" i="104"/>
  <c r="G141" i="104"/>
  <c r="E141" i="104"/>
  <c r="C140" i="104"/>
  <c r="C141" i="104"/>
  <c r="K134" i="104"/>
  <c r="I134" i="104"/>
  <c r="G134" i="104"/>
  <c r="E134" i="104"/>
  <c r="C134" i="104"/>
  <c r="K132" i="104"/>
  <c r="K133" i="104"/>
  <c r="I132" i="104"/>
  <c r="I133" i="104"/>
  <c r="G132" i="104"/>
  <c r="G133" i="104"/>
  <c r="E132" i="104"/>
  <c r="E133" i="104"/>
  <c r="C132" i="104"/>
  <c r="C133" i="104"/>
  <c r="K130" i="104"/>
  <c r="I130" i="104"/>
  <c r="G130" i="104"/>
  <c r="E130" i="104"/>
  <c r="C130" i="104"/>
  <c r="K128" i="104"/>
  <c r="K129" i="104"/>
  <c r="I128" i="104"/>
  <c r="I129" i="104"/>
  <c r="G128" i="104"/>
  <c r="G129" i="104"/>
  <c r="E128" i="104"/>
  <c r="E129" i="104"/>
  <c r="C128" i="104"/>
  <c r="C129" i="104"/>
  <c r="O132" i="104"/>
  <c r="O133" i="104"/>
  <c r="O130" i="104"/>
  <c r="O150" i="104"/>
  <c r="O142" i="104"/>
  <c r="O148" i="104"/>
  <c r="O149" i="104"/>
  <c r="O140" i="104"/>
  <c r="O141" i="104"/>
  <c r="O134" i="104"/>
  <c r="O144" i="104"/>
  <c r="O145" i="104"/>
  <c r="O128" i="104"/>
  <c r="O129" i="104"/>
  <c r="O146" i="104"/>
  <c r="Q146" i="104"/>
  <c r="Q134" i="104"/>
  <c r="Q132" i="104"/>
  <c r="Q133" i="104"/>
  <c r="Q140" i="104"/>
  <c r="Q141" i="104"/>
  <c r="Q144" i="104"/>
  <c r="Q145" i="104"/>
  <c r="Q142" i="104"/>
  <c r="Q130" i="104"/>
  <c r="Q148" i="104"/>
  <c r="Q149" i="104"/>
  <c r="Q150" i="104"/>
  <c r="Q128" i="104"/>
  <c r="Q129" i="104"/>
  <c r="M128" i="104"/>
  <c r="M129" i="104"/>
  <c r="M132" i="104"/>
  <c r="M133" i="104"/>
  <c r="M142" i="104"/>
  <c r="M148" i="104"/>
  <c r="M149" i="104"/>
  <c r="M144" i="104"/>
  <c r="M145" i="104"/>
  <c r="M140" i="104"/>
  <c r="M141" i="104"/>
  <c r="M134" i="104"/>
  <c r="M150" i="104"/>
  <c r="M146" i="104"/>
  <c r="M130" i="104"/>
  <c r="S130" i="104"/>
  <c r="S148" i="104"/>
  <c r="S149" i="104"/>
  <c r="S134" i="104"/>
  <c r="S150" i="104"/>
  <c r="S144" i="104"/>
  <c r="S145" i="104"/>
  <c r="S132" i="104"/>
  <c r="S133" i="104"/>
  <c r="S146" i="104"/>
  <c r="S140" i="104"/>
  <c r="S141" i="104"/>
  <c r="S142" i="104"/>
  <c r="S128" i="104"/>
  <c r="S129" i="104"/>
  <c r="K125" i="105"/>
  <c r="I125" i="105"/>
  <c r="G125" i="105"/>
  <c r="E125" i="105"/>
  <c r="C125" i="105"/>
  <c r="K123" i="105"/>
  <c r="K124" i="105"/>
  <c r="I123" i="105"/>
  <c r="I124" i="105"/>
  <c r="G123" i="105"/>
  <c r="G124" i="105"/>
  <c r="E123" i="105"/>
  <c r="E124" i="105"/>
  <c r="C123" i="105"/>
  <c r="C124" i="105"/>
  <c r="K121" i="105"/>
  <c r="I121" i="105"/>
  <c r="G121" i="105"/>
  <c r="E121" i="105"/>
  <c r="C121" i="105"/>
  <c r="K119" i="105"/>
  <c r="K120" i="105"/>
  <c r="I119" i="105"/>
  <c r="I120" i="105"/>
  <c r="G119" i="105"/>
  <c r="G120" i="105"/>
  <c r="E119" i="105"/>
  <c r="E120" i="105"/>
  <c r="C119" i="105"/>
  <c r="C120" i="105"/>
  <c r="K117" i="105"/>
  <c r="I117" i="105"/>
  <c r="G117" i="105"/>
  <c r="E117" i="105"/>
  <c r="C117" i="105"/>
  <c r="K115" i="105"/>
  <c r="K116" i="105"/>
  <c r="I115" i="105"/>
  <c r="I116" i="105"/>
  <c r="G115" i="105"/>
  <c r="G116" i="105"/>
  <c r="E115" i="105"/>
  <c r="E116" i="105"/>
  <c r="C115" i="105"/>
  <c r="C116" i="105"/>
  <c r="K109" i="105"/>
  <c r="I109" i="105"/>
  <c r="G109" i="105"/>
  <c r="E109" i="105"/>
  <c r="C109" i="105"/>
  <c r="K107" i="105"/>
  <c r="K108" i="105"/>
  <c r="I107" i="105"/>
  <c r="I108" i="105"/>
  <c r="G107" i="105"/>
  <c r="G108" i="105"/>
  <c r="E107" i="105"/>
  <c r="E108" i="105"/>
  <c r="C107" i="105"/>
  <c r="C108" i="105"/>
  <c r="K105" i="105"/>
  <c r="I105" i="105"/>
  <c r="G105" i="105"/>
  <c r="E105" i="105"/>
  <c r="C105" i="105"/>
  <c r="K103" i="105"/>
  <c r="K104" i="105"/>
  <c r="I103" i="105"/>
  <c r="I104" i="105"/>
  <c r="G103" i="105"/>
  <c r="G104" i="105"/>
  <c r="E103" i="105"/>
  <c r="E104" i="105"/>
  <c r="C103" i="105"/>
  <c r="C104" i="105"/>
  <c r="O109" i="105"/>
  <c r="O107" i="105"/>
  <c r="O108" i="105"/>
  <c r="O121" i="105"/>
  <c r="O117" i="105"/>
  <c r="O103" i="105"/>
  <c r="O104" i="105"/>
  <c r="O119" i="105"/>
  <c r="O120" i="105"/>
  <c r="O125" i="105"/>
  <c r="O105" i="105"/>
  <c r="O123" i="105"/>
  <c r="O124" i="105"/>
  <c r="O115" i="105"/>
  <c r="O116" i="105"/>
  <c r="Q105" i="105"/>
  <c r="Q125" i="105"/>
  <c r="Q123" i="105"/>
  <c r="Q124" i="105"/>
  <c r="Q115" i="105"/>
  <c r="Q116" i="105"/>
  <c r="Q107" i="105"/>
  <c r="Q108" i="105"/>
  <c r="Q117" i="105"/>
  <c r="Q121" i="105"/>
  <c r="Q109" i="105"/>
  <c r="Q103" i="105"/>
  <c r="Q104" i="105"/>
  <c r="Q119" i="105"/>
  <c r="Q120" i="105"/>
  <c r="M123" i="105"/>
  <c r="M124" i="105"/>
  <c r="M105" i="105"/>
  <c r="M119" i="105"/>
  <c r="M120" i="105"/>
  <c r="M103" i="105"/>
  <c r="M104" i="105"/>
  <c r="M125" i="105"/>
  <c r="M109" i="105"/>
  <c r="M117" i="105"/>
  <c r="M121" i="105"/>
  <c r="M107" i="105"/>
  <c r="M108" i="105"/>
  <c r="M115" i="105"/>
  <c r="M116" i="105"/>
  <c r="S121" i="105"/>
  <c r="S103" i="105"/>
  <c r="S104" i="105"/>
  <c r="S123" i="105"/>
  <c r="S124" i="105"/>
  <c r="S105" i="105"/>
  <c r="S125" i="105"/>
  <c r="S115" i="105"/>
  <c r="S116" i="105"/>
  <c r="S107" i="105"/>
  <c r="S108" i="105"/>
  <c r="S109" i="105"/>
  <c r="S117" i="105"/>
  <c r="S119" i="105"/>
  <c r="S120" i="105"/>
  <c r="K150" i="95"/>
  <c r="K148" i="95"/>
  <c r="K149" i="95"/>
  <c r="K146" i="95"/>
  <c r="K144" i="95"/>
  <c r="K145" i="95"/>
  <c r="K142" i="95"/>
  <c r="K140" i="95"/>
  <c r="K141" i="95"/>
  <c r="K134" i="95"/>
  <c r="K132" i="95"/>
  <c r="K133" i="95"/>
  <c r="K130" i="95"/>
  <c r="K128" i="95"/>
  <c r="K129" i="95"/>
  <c r="I150" i="95"/>
  <c r="I148" i="95"/>
  <c r="I149" i="95"/>
  <c r="I146" i="95"/>
  <c r="I144" i="95"/>
  <c r="I145" i="95"/>
  <c r="I142" i="95"/>
  <c r="I140" i="95"/>
  <c r="I141" i="95"/>
  <c r="I134" i="95"/>
  <c r="I132" i="95"/>
  <c r="I133" i="95"/>
  <c r="I130" i="95"/>
  <c r="I128" i="95"/>
  <c r="I129" i="95"/>
  <c r="G150" i="95"/>
  <c r="G148" i="95"/>
  <c r="G149" i="95"/>
  <c r="G146" i="95"/>
  <c r="G144" i="95"/>
  <c r="G145" i="95"/>
  <c r="G142" i="95"/>
  <c r="G140" i="95"/>
  <c r="G141" i="95"/>
  <c r="G134" i="95"/>
  <c r="G132" i="95"/>
  <c r="G133" i="95"/>
  <c r="G130" i="95"/>
  <c r="G128" i="95"/>
  <c r="G129" i="95"/>
  <c r="E150" i="95"/>
  <c r="E148" i="95"/>
  <c r="E149" i="95"/>
  <c r="E146" i="95"/>
  <c r="E144" i="95"/>
  <c r="E145" i="95"/>
  <c r="E142" i="95"/>
  <c r="E140" i="95"/>
  <c r="E141" i="95"/>
  <c r="E134" i="95"/>
  <c r="E132" i="95"/>
  <c r="E133" i="95"/>
  <c r="E130" i="95"/>
  <c r="E128" i="95"/>
  <c r="E129" i="95"/>
  <c r="C150" i="95"/>
  <c r="C148" i="95"/>
  <c r="C149" i="95"/>
  <c r="C146" i="95"/>
  <c r="C144" i="95"/>
  <c r="C145" i="95"/>
  <c r="C142" i="95"/>
  <c r="C140" i="95"/>
  <c r="C141" i="95"/>
  <c r="C134" i="95"/>
  <c r="C132" i="95"/>
  <c r="C133" i="95"/>
  <c r="C130" i="95"/>
  <c r="C128" i="95"/>
  <c r="C129" i="95"/>
  <c r="O146" i="95"/>
  <c r="O148" i="95"/>
  <c r="O149" i="95"/>
  <c r="Q146" i="95"/>
  <c r="Q132" i="95"/>
  <c r="Q133" i="95"/>
  <c r="M142" i="95"/>
  <c r="M140" i="95"/>
  <c r="M141" i="95"/>
  <c r="M134" i="95"/>
  <c r="O132" i="95"/>
  <c r="O133" i="95"/>
  <c r="O128" i="95"/>
  <c r="O129" i="95"/>
  <c r="O134" i="95"/>
  <c r="O130" i="95"/>
  <c r="O144" i="95"/>
  <c r="O145" i="95"/>
  <c r="O150" i="95"/>
  <c r="O140" i="95"/>
  <c r="O141" i="95"/>
  <c r="O142" i="95"/>
  <c r="Q130" i="95"/>
  <c r="Q134" i="95"/>
  <c r="Q140" i="95"/>
  <c r="Q141" i="95"/>
  <c r="Q142" i="95"/>
  <c r="Q148" i="95"/>
  <c r="Q149" i="95"/>
  <c r="Q128" i="95"/>
  <c r="Q129" i="95"/>
  <c r="Q150" i="95"/>
  <c r="Q144" i="95"/>
  <c r="Q145" i="95"/>
  <c r="S148" i="95"/>
  <c r="S149" i="95"/>
  <c r="S128" i="95"/>
  <c r="S129" i="95"/>
  <c r="S140" i="95"/>
  <c r="S141" i="95"/>
  <c r="S144" i="95"/>
  <c r="S145" i="95"/>
  <c r="S132" i="95"/>
  <c r="S133" i="95"/>
  <c r="S130" i="95"/>
  <c r="S150" i="95"/>
  <c r="M132" i="95"/>
  <c r="M133" i="95"/>
  <c r="M146" i="95"/>
  <c r="M130" i="95"/>
  <c r="M148" i="95"/>
  <c r="M149" i="95"/>
  <c r="M144" i="95"/>
  <c r="M145" i="95"/>
  <c r="M150" i="95"/>
  <c r="M128" i="95"/>
  <c r="M129" i="95"/>
  <c r="S146" i="95"/>
  <c r="S142" i="95"/>
  <c r="S134" i="95"/>
  <c r="U127" i="95"/>
  <c r="C152" i="95"/>
  <c r="C127" i="105"/>
  <c r="U102" i="105"/>
  <c r="U127" i="104"/>
  <c r="C152" i="104"/>
  <c r="M157" i="104" s="1"/>
  <c r="U127" i="103"/>
  <c r="C152" i="103"/>
  <c r="C177" i="102"/>
  <c r="U152" i="102"/>
  <c r="C152" i="101"/>
  <c r="U127" i="101"/>
  <c r="K175" i="101"/>
  <c r="I175" i="101"/>
  <c r="G175" i="101"/>
  <c r="E175" i="101"/>
  <c r="C175" i="101"/>
  <c r="K173" i="101"/>
  <c r="K174" i="101"/>
  <c r="I173" i="101"/>
  <c r="I174" i="101"/>
  <c r="G173" i="101"/>
  <c r="G174" i="101"/>
  <c r="E173" i="101"/>
  <c r="E174" i="101"/>
  <c r="C173" i="101"/>
  <c r="C174" i="101"/>
  <c r="K171" i="101"/>
  <c r="I171" i="101"/>
  <c r="G171" i="101"/>
  <c r="E171" i="101"/>
  <c r="C171" i="101"/>
  <c r="K169" i="101"/>
  <c r="K170" i="101"/>
  <c r="I169" i="101"/>
  <c r="I170" i="101"/>
  <c r="G169" i="101"/>
  <c r="G170" i="101"/>
  <c r="E169" i="101"/>
  <c r="E170" i="101"/>
  <c r="C169" i="101"/>
  <c r="C170" i="101"/>
  <c r="K167" i="101"/>
  <c r="I167" i="101"/>
  <c r="G167" i="101"/>
  <c r="E167" i="101"/>
  <c r="C167" i="101"/>
  <c r="K165" i="101"/>
  <c r="K166" i="101"/>
  <c r="I165" i="101"/>
  <c r="I166" i="101"/>
  <c r="G165" i="101"/>
  <c r="G166" i="101"/>
  <c r="E165" i="101"/>
  <c r="E166" i="101"/>
  <c r="C165" i="101"/>
  <c r="C166" i="101"/>
  <c r="K159" i="101"/>
  <c r="I159" i="101"/>
  <c r="G159" i="101"/>
  <c r="E159" i="101"/>
  <c r="C159" i="101"/>
  <c r="K157" i="101"/>
  <c r="K158" i="101"/>
  <c r="I157" i="101"/>
  <c r="I158" i="101"/>
  <c r="G157" i="101"/>
  <c r="G158" i="101"/>
  <c r="E157" i="101"/>
  <c r="E158" i="101"/>
  <c r="C157" i="101"/>
  <c r="C158" i="101"/>
  <c r="K155" i="101"/>
  <c r="I155" i="101"/>
  <c r="G155" i="101"/>
  <c r="E155" i="101"/>
  <c r="C155" i="101"/>
  <c r="K153" i="101"/>
  <c r="K154" i="101"/>
  <c r="I153" i="101"/>
  <c r="I154" i="101"/>
  <c r="G153" i="101"/>
  <c r="G154" i="101"/>
  <c r="E153" i="101"/>
  <c r="E154" i="101"/>
  <c r="C153" i="101"/>
  <c r="C154" i="101"/>
  <c r="O175" i="101"/>
  <c r="O173" i="101"/>
  <c r="O174" i="101"/>
  <c r="O171" i="101"/>
  <c r="O169" i="101"/>
  <c r="O170" i="101"/>
  <c r="O165" i="101"/>
  <c r="O166" i="101"/>
  <c r="O155" i="101"/>
  <c r="O159" i="101"/>
  <c r="O157" i="101"/>
  <c r="O158" i="101"/>
  <c r="O167" i="101"/>
  <c r="O153" i="101"/>
  <c r="O154" i="101"/>
  <c r="Q167" i="101"/>
  <c r="Q173" i="101"/>
  <c r="Q174" i="101"/>
  <c r="Q171" i="101"/>
  <c r="Q175" i="101"/>
  <c r="Q165" i="101"/>
  <c r="Q166" i="101"/>
  <c r="Q169" i="101"/>
  <c r="Q170" i="101"/>
  <c r="Q155" i="101"/>
  <c r="Q157" i="101"/>
  <c r="Q158" i="101"/>
  <c r="Q159" i="101"/>
  <c r="Q153" i="101"/>
  <c r="Q154" i="101"/>
  <c r="M173" i="101"/>
  <c r="M174" i="101"/>
  <c r="M157" i="101"/>
  <c r="M158" i="101"/>
  <c r="M175" i="101"/>
  <c r="M153" i="101"/>
  <c r="M154" i="101"/>
  <c r="M167" i="101"/>
  <c r="M155" i="101"/>
  <c r="M159" i="101"/>
  <c r="M165" i="101"/>
  <c r="M166" i="101"/>
  <c r="M169" i="101"/>
  <c r="M170" i="101"/>
  <c r="M171" i="101"/>
  <c r="S169" i="101"/>
  <c r="S170" i="101"/>
  <c r="S153" i="101"/>
  <c r="S154" i="101"/>
  <c r="S175" i="101"/>
  <c r="S165" i="101"/>
  <c r="S166" i="101"/>
  <c r="S159" i="101"/>
  <c r="S157" i="101"/>
  <c r="S158" i="101"/>
  <c r="S173" i="101"/>
  <c r="S174" i="101"/>
  <c r="S171" i="101"/>
  <c r="S155" i="101"/>
  <c r="S167" i="101"/>
  <c r="K200" i="102"/>
  <c r="I200" i="102"/>
  <c r="G200" i="102"/>
  <c r="E200" i="102"/>
  <c r="C200" i="102"/>
  <c r="K198" i="102"/>
  <c r="K199" i="102"/>
  <c r="I198" i="102"/>
  <c r="I199" i="102"/>
  <c r="G198" i="102"/>
  <c r="G199" i="102"/>
  <c r="E198" i="102"/>
  <c r="E199" i="102"/>
  <c r="C198" i="102"/>
  <c r="C199" i="102"/>
  <c r="K196" i="102"/>
  <c r="I196" i="102"/>
  <c r="G196" i="102"/>
  <c r="E196" i="102"/>
  <c r="C196" i="102"/>
  <c r="K194" i="102"/>
  <c r="K195" i="102"/>
  <c r="I194" i="102"/>
  <c r="I195" i="102"/>
  <c r="G194" i="102"/>
  <c r="G195" i="102"/>
  <c r="E194" i="102"/>
  <c r="E195" i="102"/>
  <c r="C194" i="102"/>
  <c r="C195" i="102"/>
  <c r="K192" i="102"/>
  <c r="I192" i="102"/>
  <c r="G192" i="102"/>
  <c r="E192" i="102"/>
  <c r="C192" i="102"/>
  <c r="K190" i="102"/>
  <c r="K191" i="102"/>
  <c r="I190" i="102"/>
  <c r="I191" i="102"/>
  <c r="G190" i="102"/>
  <c r="G191" i="102"/>
  <c r="E190" i="102"/>
  <c r="E191" i="102"/>
  <c r="C190" i="102"/>
  <c r="C191" i="102"/>
  <c r="K184" i="102"/>
  <c r="I184" i="102"/>
  <c r="G184" i="102"/>
  <c r="E184" i="102"/>
  <c r="C184" i="102"/>
  <c r="K182" i="102"/>
  <c r="K183" i="102"/>
  <c r="I182" i="102"/>
  <c r="I183" i="102"/>
  <c r="G182" i="102"/>
  <c r="G183" i="102"/>
  <c r="E182" i="102"/>
  <c r="E183" i="102"/>
  <c r="C182" i="102"/>
  <c r="C183" i="102"/>
  <c r="K180" i="102"/>
  <c r="I180" i="102"/>
  <c r="G180" i="102"/>
  <c r="E180" i="102"/>
  <c r="C180" i="102"/>
  <c r="K178" i="102"/>
  <c r="K179" i="102"/>
  <c r="I178" i="102"/>
  <c r="I179" i="102"/>
  <c r="G178" i="102"/>
  <c r="G179" i="102"/>
  <c r="E178" i="102"/>
  <c r="E179" i="102"/>
  <c r="C178" i="102"/>
  <c r="C179" i="102"/>
  <c r="O178" i="102"/>
  <c r="O179" i="102"/>
  <c r="O192" i="102"/>
  <c r="O198" i="102"/>
  <c r="O199" i="102"/>
  <c r="O196" i="102"/>
  <c r="O184" i="102"/>
  <c r="O200" i="102"/>
  <c r="O182" i="102"/>
  <c r="O183" i="102"/>
  <c r="O180" i="102"/>
  <c r="O190" i="102"/>
  <c r="O191" i="102"/>
  <c r="O194" i="102"/>
  <c r="O195" i="102"/>
  <c r="Q180" i="102"/>
  <c r="Q196" i="102"/>
  <c r="Q198" i="102"/>
  <c r="Q199" i="102"/>
  <c r="Q192" i="102"/>
  <c r="Q182" i="102"/>
  <c r="Q183" i="102"/>
  <c r="Q178" i="102"/>
  <c r="Q179" i="102"/>
  <c r="Q200" i="102"/>
  <c r="Q194" i="102"/>
  <c r="Q195" i="102"/>
  <c r="Q184" i="102"/>
  <c r="Q190" i="102"/>
  <c r="Q191" i="102"/>
  <c r="M190" i="102"/>
  <c r="M191" i="102"/>
  <c r="M192" i="102"/>
  <c r="M184" i="102"/>
  <c r="M194" i="102"/>
  <c r="M195" i="102"/>
  <c r="M200" i="102"/>
  <c r="M196" i="102"/>
  <c r="M180" i="102"/>
  <c r="M178" i="102"/>
  <c r="M179" i="102"/>
  <c r="M182" i="102"/>
  <c r="M183" i="102"/>
  <c r="M198" i="102"/>
  <c r="M199" i="102"/>
  <c r="S194" i="102"/>
  <c r="S195" i="102"/>
  <c r="S192" i="102"/>
  <c r="S184" i="102"/>
  <c r="S196" i="102"/>
  <c r="S180" i="102"/>
  <c r="S190" i="102"/>
  <c r="S191" i="102"/>
  <c r="S200" i="102"/>
  <c r="S182" i="102"/>
  <c r="S183" i="102"/>
  <c r="S198" i="102"/>
  <c r="S199" i="102"/>
  <c r="S178" i="102"/>
  <c r="S179" i="102"/>
  <c r="K175" i="103"/>
  <c r="I175" i="103"/>
  <c r="G175" i="103"/>
  <c r="E175" i="103"/>
  <c r="C175" i="103"/>
  <c r="K173" i="103"/>
  <c r="K174" i="103"/>
  <c r="I173" i="103"/>
  <c r="I174" i="103"/>
  <c r="G173" i="103"/>
  <c r="G174" i="103"/>
  <c r="E173" i="103"/>
  <c r="E174" i="103"/>
  <c r="C173" i="103"/>
  <c r="C174" i="103"/>
  <c r="K171" i="103"/>
  <c r="I171" i="103"/>
  <c r="G171" i="103"/>
  <c r="E171" i="103"/>
  <c r="C171" i="103"/>
  <c r="K169" i="103"/>
  <c r="K170" i="103"/>
  <c r="I169" i="103"/>
  <c r="I170" i="103"/>
  <c r="G169" i="103"/>
  <c r="G170" i="103"/>
  <c r="E169" i="103"/>
  <c r="E170" i="103"/>
  <c r="C169" i="103"/>
  <c r="C170" i="103"/>
  <c r="K167" i="103"/>
  <c r="I167" i="103"/>
  <c r="G167" i="103"/>
  <c r="E167" i="103"/>
  <c r="C167" i="103"/>
  <c r="K165" i="103"/>
  <c r="K166" i="103"/>
  <c r="I165" i="103"/>
  <c r="I166" i="103"/>
  <c r="G165" i="103"/>
  <c r="G166" i="103"/>
  <c r="E165" i="103"/>
  <c r="E166" i="103"/>
  <c r="C165" i="103"/>
  <c r="C166" i="103"/>
  <c r="K159" i="103"/>
  <c r="I159" i="103"/>
  <c r="G159" i="103"/>
  <c r="E159" i="103"/>
  <c r="C159" i="103"/>
  <c r="K157" i="103"/>
  <c r="K158" i="103"/>
  <c r="I157" i="103"/>
  <c r="I158" i="103"/>
  <c r="G157" i="103"/>
  <c r="G158" i="103"/>
  <c r="E157" i="103"/>
  <c r="E158" i="103"/>
  <c r="C157" i="103"/>
  <c r="C158" i="103"/>
  <c r="K155" i="103"/>
  <c r="I155" i="103"/>
  <c r="G155" i="103"/>
  <c r="E155" i="103"/>
  <c r="C155" i="103"/>
  <c r="K153" i="103"/>
  <c r="K154" i="103"/>
  <c r="I153" i="103"/>
  <c r="I154" i="103"/>
  <c r="G153" i="103"/>
  <c r="G154" i="103"/>
  <c r="E153" i="103"/>
  <c r="E154" i="103"/>
  <c r="C153" i="103"/>
  <c r="C154" i="103"/>
  <c r="O153" i="103"/>
  <c r="O154" i="103"/>
  <c r="O157" i="103"/>
  <c r="O158" i="103"/>
  <c r="O171" i="103"/>
  <c r="O175" i="103"/>
  <c r="O155" i="103"/>
  <c r="O167" i="103"/>
  <c r="O159" i="103"/>
  <c r="O165" i="103"/>
  <c r="O166" i="103"/>
  <c r="O173" i="103"/>
  <c r="O174" i="103"/>
  <c r="O169" i="103"/>
  <c r="O170" i="103"/>
  <c r="Q167" i="103"/>
  <c r="Q173" i="103"/>
  <c r="Q174" i="103"/>
  <c r="Q155" i="103"/>
  <c r="Q153" i="103"/>
  <c r="Q154" i="103"/>
  <c r="Q165" i="103"/>
  <c r="Q166" i="103"/>
  <c r="Q169" i="103"/>
  <c r="Q170" i="103"/>
  <c r="Q171" i="103"/>
  <c r="Q175" i="103"/>
  <c r="Q159" i="103"/>
  <c r="Q157" i="103"/>
  <c r="Q158" i="103"/>
  <c r="M159" i="103"/>
  <c r="M175" i="103"/>
  <c r="M169" i="103"/>
  <c r="M170" i="103"/>
  <c r="M155" i="103"/>
  <c r="M173" i="103"/>
  <c r="M174" i="103"/>
  <c r="M153" i="103"/>
  <c r="M154" i="103"/>
  <c r="M165" i="103"/>
  <c r="M166" i="103"/>
  <c r="M171" i="103"/>
  <c r="M157" i="103"/>
  <c r="M158" i="103"/>
  <c r="M167" i="103"/>
  <c r="S165" i="103"/>
  <c r="S166" i="103"/>
  <c r="S175" i="103"/>
  <c r="S155" i="103"/>
  <c r="S159" i="103"/>
  <c r="S167" i="103"/>
  <c r="S153" i="103"/>
  <c r="S154" i="103"/>
  <c r="S171" i="103"/>
  <c r="S173" i="103"/>
  <c r="S174" i="103"/>
  <c r="S169" i="103"/>
  <c r="S170" i="103"/>
  <c r="S157" i="103"/>
  <c r="S158" i="103"/>
  <c r="K175" i="104"/>
  <c r="I175" i="104"/>
  <c r="G175" i="104"/>
  <c r="E175" i="104"/>
  <c r="C175" i="104"/>
  <c r="K173" i="104"/>
  <c r="K174" i="104"/>
  <c r="I173" i="104"/>
  <c r="I174" i="104"/>
  <c r="G173" i="104"/>
  <c r="G174" i="104"/>
  <c r="E173" i="104"/>
  <c r="E174" i="104"/>
  <c r="C173" i="104"/>
  <c r="C174" i="104"/>
  <c r="K171" i="104"/>
  <c r="I171" i="104"/>
  <c r="G171" i="104"/>
  <c r="E171" i="104"/>
  <c r="C171" i="104"/>
  <c r="K169" i="104"/>
  <c r="K170" i="104"/>
  <c r="I169" i="104"/>
  <c r="I170" i="104"/>
  <c r="G169" i="104"/>
  <c r="G170" i="104"/>
  <c r="E169" i="104"/>
  <c r="E170" i="104"/>
  <c r="C169" i="104"/>
  <c r="C170" i="104"/>
  <c r="K167" i="104"/>
  <c r="I167" i="104"/>
  <c r="G167" i="104"/>
  <c r="E167" i="104"/>
  <c r="C167" i="104"/>
  <c r="K165" i="104"/>
  <c r="K166" i="104"/>
  <c r="I165" i="104"/>
  <c r="I166" i="104"/>
  <c r="G165" i="104"/>
  <c r="G166" i="104"/>
  <c r="E165" i="104"/>
  <c r="E166" i="104"/>
  <c r="C165" i="104"/>
  <c r="C166" i="104"/>
  <c r="K159" i="104"/>
  <c r="I159" i="104"/>
  <c r="G159" i="104"/>
  <c r="E159" i="104"/>
  <c r="C159" i="104"/>
  <c r="K157" i="104"/>
  <c r="K158" i="104"/>
  <c r="I157" i="104"/>
  <c r="I158" i="104"/>
  <c r="G157" i="104"/>
  <c r="G158" i="104"/>
  <c r="E157" i="104"/>
  <c r="E158" i="104"/>
  <c r="C157" i="104"/>
  <c r="C158" i="104"/>
  <c r="K155" i="104"/>
  <c r="I155" i="104"/>
  <c r="G155" i="104"/>
  <c r="E155" i="104"/>
  <c r="C155" i="104"/>
  <c r="K153" i="104"/>
  <c r="K154" i="104"/>
  <c r="I153" i="104"/>
  <c r="I154" i="104"/>
  <c r="G153" i="104"/>
  <c r="G154" i="104"/>
  <c r="E153" i="104"/>
  <c r="E154" i="104"/>
  <c r="C153" i="104"/>
  <c r="C154" i="104"/>
  <c r="O169" i="104"/>
  <c r="O170" i="104"/>
  <c r="O173" i="104"/>
  <c r="O174" i="104"/>
  <c r="O157" i="104"/>
  <c r="O158" i="104"/>
  <c r="O175" i="104"/>
  <c r="O159" i="104"/>
  <c r="O153" i="104"/>
  <c r="O154" i="104"/>
  <c r="O167" i="104"/>
  <c r="O171" i="104"/>
  <c r="O155" i="104"/>
  <c r="O165" i="104"/>
  <c r="O166" i="104"/>
  <c r="Q169" i="104"/>
  <c r="Q170" i="104"/>
  <c r="Q157" i="104"/>
  <c r="Q158" i="104"/>
  <c r="Q153" i="104"/>
  <c r="Q154" i="104"/>
  <c r="Q155" i="104"/>
  <c r="Q167" i="104"/>
  <c r="Q171" i="104"/>
  <c r="Q165" i="104"/>
  <c r="Q166" i="104"/>
  <c r="Q175" i="104"/>
  <c r="Q159" i="104"/>
  <c r="Q173" i="104"/>
  <c r="Q174" i="104"/>
  <c r="M167" i="104"/>
  <c r="M173" i="104"/>
  <c r="M174" i="104"/>
  <c r="M159" i="104"/>
  <c r="M153" i="104"/>
  <c r="M154" i="104"/>
  <c r="M175" i="104"/>
  <c r="M165" i="104"/>
  <c r="M166" i="104"/>
  <c r="M155" i="104"/>
  <c r="M171" i="104"/>
  <c r="M158" i="104"/>
  <c r="M169" i="104"/>
  <c r="M170" i="104"/>
  <c r="S175" i="104"/>
  <c r="S173" i="104"/>
  <c r="S174" i="104"/>
  <c r="S155" i="104"/>
  <c r="S169" i="104"/>
  <c r="S170" i="104"/>
  <c r="S171" i="104"/>
  <c r="S167" i="104"/>
  <c r="S153" i="104"/>
  <c r="S154" i="104"/>
  <c r="S165" i="104"/>
  <c r="S166" i="104"/>
  <c r="S159" i="104"/>
  <c r="S157" i="104"/>
  <c r="S158" i="104"/>
  <c r="K150" i="105"/>
  <c r="I150" i="105"/>
  <c r="G150" i="105"/>
  <c r="E150" i="105"/>
  <c r="C150" i="105"/>
  <c r="K148" i="105"/>
  <c r="K149" i="105"/>
  <c r="I148" i="105"/>
  <c r="I149" i="105"/>
  <c r="G148" i="105"/>
  <c r="G149" i="105"/>
  <c r="E148" i="105"/>
  <c r="E149" i="105"/>
  <c r="C148" i="105"/>
  <c r="C149" i="105"/>
  <c r="K146" i="105"/>
  <c r="I146" i="105"/>
  <c r="G146" i="105"/>
  <c r="E146" i="105"/>
  <c r="C146" i="105"/>
  <c r="K144" i="105"/>
  <c r="K145" i="105"/>
  <c r="I144" i="105"/>
  <c r="I145" i="105"/>
  <c r="G144" i="105"/>
  <c r="G145" i="105"/>
  <c r="E144" i="105"/>
  <c r="E145" i="105"/>
  <c r="C144" i="105"/>
  <c r="C145" i="105"/>
  <c r="K142" i="105"/>
  <c r="I142" i="105"/>
  <c r="G142" i="105"/>
  <c r="E142" i="105"/>
  <c r="C142" i="105"/>
  <c r="K140" i="105"/>
  <c r="K141" i="105"/>
  <c r="I140" i="105"/>
  <c r="I141" i="105"/>
  <c r="G140" i="105"/>
  <c r="G141" i="105"/>
  <c r="E140" i="105"/>
  <c r="E141" i="105"/>
  <c r="C140" i="105"/>
  <c r="C141" i="105"/>
  <c r="K134" i="105"/>
  <c r="I134" i="105"/>
  <c r="G134" i="105"/>
  <c r="E134" i="105"/>
  <c r="C134" i="105"/>
  <c r="K132" i="105"/>
  <c r="K133" i="105"/>
  <c r="I132" i="105"/>
  <c r="I133" i="105"/>
  <c r="G132" i="105"/>
  <c r="G133" i="105"/>
  <c r="E132" i="105"/>
  <c r="E133" i="105"/>
  <c r="C132" i="105"/>
  <c r="C133" i="105"/>
  <c r="K130" i="105"/>
  <c r="I130" i="105"/>
  <c r="G130" i="105"/>
  <c r="E130" i="105"/>
  <c r="C130" i="105"/>
  <c r="K128" i="105"/>
  <c r="K129" i="105"/>
  <c r="I128" i="105"/>
  <c r="I129" i="105"/>
  <c r="G128" i="105"/>
  <c r="G129" i="105"/>
  <c r="E128" i="105"/>
  <c r="E129" i="105"/>
  <c r="C128" i="105"/>
  <c r="C129" i="105"/>
  <c r="O150" i="105"/>
  <c r="O130" i="105"/>
  <c r="O128" i="105"/>
  <c r="O129" i="105"/>
  <c r="O132" i="105"/>
  <c r="O133" i="105"/>
  <c r="O146" i="105"/>
  <c r="O148" i="105"/>
  <c r="O149" i="105"/>
  <c r="O134" i="105"/>
  <c r="O140" i="105"/>
  <c r="O141" i="105"/>
  <c r="O144" i="105"/>
  <c r="O145" i="105"/>
  <c r="O142" i="105"/>
  <c r="Q144" i="105"/>
  <c r="Q145" i="105"/>
  <c r="Q130" i="105"/>
  <c r="Q132" i="105"/>
  <c r="Q133" i="105"/>
  <c r="Q148" i="105"/>
  <c r="Q149" i="105"/>
  <c r="Q140" i="105"/>
  <c r="Q141" i="105"/>
  <c r="Q146" i="105"/>
  <c r="Q150" i="105"/>
  <c r="Q134" i="105"/>
  <c r="Q142" i="105"/>
  <c r="Q128" i="105"/>
  <c r="Q129" i="105"/>
  <c r="M128" i="105"/>
  <c r="M129" i="105"/>
  <c r="M150" i="105"/>
  <c r="M130" i="105"/>
  <c r="M148" i="105"/>
  <c r="M149" i="105"/>
  <c r="M132" i="105"/>
  <c r="M133" i="105"/>
  <c r="M134" i="105"/>
  <c r="M144" i="105"/>
  <c r="M145" i="105"/>
  <c r="M146" i="105"/>
  <c r="M142" i="105"/>
  <c r="M140" i="105"/>
  <c r="M141" i="105"/>
  <c r="S142" i="105"/>
  <c r="S146" i="105"/>
  <c r="S140" i="105"/>
  <c r="S141" i="105"/>
  <c r="S132" i="105"/>
  <c r="S133" i="105"/>
  <c r="S144" i="105"/>
  <c r="S145" i="105"/>
  <c r="S150" i="105"/>
  <c r="S148" i="105"/>
  <c r="S149" i="105"/>
  <c r="S130" i="105"/>
  <c r="S134" i="105"/>
  <c r="S128" i="105"/>
  <c r="S129" i="105"/>
  <c r="K175" i="95"/>
  <c r="K173" i="95"/>
  <c r="K174" i="95"/>
  <c r="K171" i="95"/>
  <c r="K169" i="95"/>
  <c r="K170" i="95"/>
  <c r="K167" i="95"/>
  <c r="K165" i="95"/>
  <c r="K166" i="95"/>
  <c r="K159" i="95"/>
  <c r="K157" i="95"/>
  <c r="K158" i="95"/>
  <c r="K155" i="95"/>
  <c r="K153" i="95"/>
  <c r="K154" i="95"/>
  <c r="I175" i="95"/>
  <c r="I173" i="95"/>
  <c r="I174" i="95"/>
  <c r="I171" i="95"/>
  <c r="I169" i="95"/>
  <c r="I170" i="95"/>
  <c r="I167" i="95"/>
  <c r="I165" i="95"/>
  <c r="I166" i="95"/>
  <c r="I159" i="95"/>
  <c r="I157" i="95"/>
  <c r="I158" i="95"/>
  <c r="I155" i="95"/>
  <c r="I153" i="95"/>
  <c r="I154" i="95"/>
  <c r="G175" i="95"/>
  <c r="G173" i="95"/>
  <c r="G174" i="95"/>
  <c r="G171" i="95"/>
  <c r="G169" i="95"/>
  <c r="G170" i="95"/>
  <c r="G167" i="95"/>
  <c r="G165" i="95"/>
  <c r="G166" i="95"/>
  <c r="G159" i="95"/>
  <c r="G157" i="95"/>
  <c r="G158" i="95"/>
  <c r="G155" i="95"/>
  <c r="G153" i="95"/>
  <c r="G154" i="95"/>
  <c r="E175" i="95"/>
  <c r="E173" i="95"/>
  <c r="E174" i="95"/>
  <c r="E171" i="95"/>
  <c r="E169" i="95"/>
  <c r="E170" i="95"/>
  <c r="E167" i="95"/>
  <c r="E165" i="95"/>
  <c r="E166" i="95"/>
  <c r="E159" i="95"/>
  <c r="E157" i="95"/>
  <c r="E158" i="95"/>
  <c r="E155" i="95"/>
  <c r="E153" i="95"/>
  <c r="E154" i="95"/>
  <c r="C175" i="95"/>
  <c r="C173" i="95"/>
  <c r="C174" i="95"/>
  <c r="C171" i="95"/>
  <c r="C169" i="95"/>
  <c r="C170" i="95"/>
  <c r="C167" i="95"/>
  <c r="C165" i="95"/>
  <c r="C166" i="95"/>
  <c r="C159" i="95"/>
  <c r="C157" i="95"/>
  <c r="C158" i="95"/>
  <c r="C155" i="95"/>
  <c r="C153" i="95"/>
  <c r="C154" i="95"/>
  <c r="O173" i="95"/>
  <c r="O174" i="95"/>
  <c r="O171" i="95"/>
  <c r="O157" i="95"/>
  <c r="O158" i="95"/>
  <c r="Q155" i="95"/>
  <c r="M157" i="95"/>
  <c r="M158" i="95"/>
  <c r="O159" i="95"/>
  <c r="O153" i="95"/>
  <c r="O154" i="95"/>
  <c r="O169" i="95"/>
  <c r="O170" i="95"/>
  <c r="O167" i="95"/>
  <c r="O165" i="95"/>
  <c r="O166" i="95"/>
  <c r="O155" i="95"/>
  <c r="O175" i="95"/>
  <c r="Q171" i="95"/>
  <c r="Q173" i="95"/>
  <c r="Q174" i="95"/>
  <c r="Q157" i="95"/>
  <c r="Q158" i="95"/>
  <c r="Q169" i="95"/>
  <c r="Q170" i="95"/>
  <c r="Q165" i="95"/>
  <c r="Q166" i="95"/>
  <c r="Q153" i="95"/>
  <c r="Q154" i="95"/>
  <c r="Q167" i="95"/>
  <c r="Q175" i="95"/>
  <c r="Q159" i="95"/>
  <c r="M169" i="95"/>
  <c r="M170" i="95"/>
  <c r="M165" i="95"/>
  <c r="M166" i="95"/>
  <c r="M175" i="95"/>
  <c r="M153" i="95"/>
  <c r="M154" i="95"/>
  <c r="M171" i="95"/>
  <c r="M159" i="95"/>
  <c r="M167" i="95"/>
  <c r="M155" i="95"/>
  <c r="M173" i="95"/>
  <c r="M174" i="95"/>
  <c r="S153" i="95"/>
  <c r="S154" i="95"/>
  <c r="S159" i="95"/>
  <c r="S175" i="95"/>
  <c r="S167" i="95"/>
  <c r="S173" i="95"/>
  <c r="S174" i="95"/>
  <c r="S155" i="95"/>
  <c r="S157" i="95"/>
  <c r="S158" i="95"/>
  <c r="S171" i="95"/>
  <c r="S165" i="95"/>
  <c r="S166" i="95"/>
  <c r="S169" i="95"/>
  <c r="S170" i="95"/>
  <c r="U152" i="95"/>
  <c r="C177" i="95"/>
  <c r="C184" i="95"/>
  <c r="C152" i="105"/>
  <c r="U127" i="105"/>
  <c r="C177" i="104"/>
  <c r="U152" i="104"/>
  <c r="C177" i="103"/>
  <c r="U152" i="103"/>
  <c r="U177" i="102"/>
  <c r="C202" i="102"/>
  <c r="C177" i="101"/>
  <c r="U152" i="101"/>
  <c r="K200" i="101"/>
  <c r="I200" i="101"/>
  <c r="G200" i="101"/>
  <c r="E200" i="101"/>
  <c r="C200" i="101"/>
  <c r="K198" i="101"/>
  <c r="K199" i="101"/>
  <c r="I198" i="101"/>
  <c r="I199" i="101"/>
  <c r="G198" i="101"/>
  <c r="G199" i="101"/>
  <c r="E198" i="101"/>
  <c r="E199" i="101"/>
  <c r="C198" i="101"/>
  <c r="C199" i="101"/>
  <c r="K196" i="101"/>
  <c r="I196" i="101"/>
  <c r="G196" i="101"/>
  <c r="E196" i="101"/>
  <c r="C196" i="101"/>
  <c r="K194" i="101"/>
  <c r="K195" i="101"/>
  <c r="I194" i="101"/>
  <c r="I195" i="101"/>
  <c r="G194" i="101"/>
  <c r="G195" i="101"/>
  <c r="E194" i="101"/>
  <c r="E195" i="101"/>
  <c r="C194" i="101"/>
  <c r="C195" i="101"/>
  <c r="K192" i="101"/>
  <c r="I192" i="101"/>
  <c r="G192" i="101"/>
  <c r="E192" i="101"/>
  <c r="C192" i="101"/>
  <c r="K190" i="101"/>
  <c r="K191" i="101"/>
  <c r="I190" i="101"/>
  <c r="I191" i="101"/>
  <c r="G190" i="101"/>
  <c r="G191" i="101"/>
  <c r="E190" i="101"/>
  <c r="E191" i="101"/>
  <c r="C190" i="101"/>
  <c r="C191" i="101"/>
  <c r="K184" i="101"/>
  <c r="I184" i="101"/>
  <c r="G184" i="101"/>
  <c r="E184" i="101"/>
  <c r="C184" i="101"/>
  <c r="K182" i="101"/>
  <c r="K183" i="101"/>
  <c r="I182" i="101"/>
  <c r="I183" i="101"/>
  <c r="G182" i="101"/>
  <c r="G183" i="101"/>
  <c r="E182" i="101"/>
  <c r="E183" i="101"/>
  <c r="C182" i="101"/>
  <c r="C183" i="101"/>
  <c r="K180" i="101"/>
  <c r="I180" i="101"/>
  <c r="G180" i="101"/>
  <c r="E180" i="101"/>
  <c r="C180" i="101"/>
  <c r="K178" i="101"/>
  <c r="K179" i="101"/>
  <c r="I178" i="101"/>
  <c r="I179" i="101"/>
  <c r="G178" i="101"/>
  <c r="G179" i="101"/>
  <c r="E178" i="101"/>
  <c r="E179" i="101"/>
  <c r="C178" i="101"/>
  <c r="C179" i="101"/>
  <c r="O198" i="101"/>
  <c r="O199" i="101"/>
  <c r="O182" i="101"/>
  <c r="O183" i="101"/>
  <c r="O194" i="101"/>
  <c r="O195" i="101"/>
  <c r="O190" i="101"/>
  <c r="O191" i="101"/>
  <c r="O192" i="101"/>
  <c r="O200" i="101"/>
  <c r="O180" i="101"/>
  <c r="O184" i="101"/>
  <c r="O196" i="101"/>
  <c r="O178" i="101"/>
  <c r="O179" i="101"/>
  <c r="Q182" i="101"/>
  <c r="Q183" i="101"/>
  <c r="Q180" i="101"/>
  <c r="Q192" i="101"/>
  <c r="Q194" i="101"/>
  <c r="Q195" i="101"/>
  <c r="Q178" i="101"/>
  <c r="Q179" i="101"/>
  <c r="Q196" i="101"/>
  <c r="Q190" i="101"/>
  <c r="Q191" i="101"/>
  <c r="Q198" i="101"/>
  <c r="Q199" i="101"/>
  <c r="Q184" i="101"/>
  <c r="Q200" i="101"/>
  <c r="M198" i="101"/>
  <c r="M199" i="101"/>
  <c r="M194" i="101"/>
  <c r="M195" i="101"/>
  <c r="M184" i="101"/>
  <c r="M182" i="101"/>
  <c r="M183" i="101"/>
  <c r="M190" i="101"/>
  <c r="M191" i="101"/>
  <c r="M178" i="101"/>
  <c r="M179" i="101"/>
  <c r="M196" i="101"/>
  <c r="M192" i="101"/>
  <c r="M200" i="101"/>
  <c r="M180" i="101"/>
  <c r="S198" i="101"/>
  <c r="S199" i="101"/>
  <c r="S180" i="101"/>
  <c r="S192" i="101"/>
  <c r="S196" i="101"/>
  <c r="S190" i="101"/>
  <c r="S191" i="101"/>
  <c r="S200" i="101"/>
  <c r="S182" i="101"/>
  <c r="S183" i="101"/>
  <c r="S194" i="101"/>
  <c r="S195" i="101"/>
  <c r="S178" i="101"/>
  <c r="S179" i="101"/>
  <c r="S184" i="101"/>
  <c r="K225" i="102"/>
  <c r="I225" i="102"/>
  <c r="G225" i="102"/>
  <c r="E225" i="102"/>
  <c r="C225" i="102"/>
  <c r="K223" i="102"/>
  <c r="K224" i="102"/>
  <c r="I223" i="102"/>
  <c r="I224" i="102"/>
  <c r="G223" i="102"/>
  <c r="G224" i="102"/>
  <c r="E223" i="102"/>
  <c r="E224" i="102"/>
  <c r="C223" i="102"/>
  <c r="C224" i="102"/>
  <c r="K221" i="102"/>
  <c r="I221" i="102"/>
  <c r="G221" i="102"/>
  <c r="E221" i="102"/>
  <c r="C221" i="102"/>
  <c r="K219" i="102"/>
  <c r="K220" i="102"/>
  <c r="I219" i="102"/>
  <c r="I220" i="102"/>
  <c r="G219" i="102"/>
  <c r="G220" i="102"/>
  <c r="E219" i="102"/>
  <c r="E220" i="102"/>
  <c r="C219" i="102"/>
  <c r="C220" i="102"/>
  <c r="K217" i="102"/>
  <c r="I217" i="102"/>
  <c r="G217" i="102"/>
  <c r="E217" i="102"/>
  <c r="C217" i="102"/>
  <c r="K215" i="102"/>
  <c r="K216" i="102"/>
  <c r="I215" i="102"/>
  <c r="I216" i="102"/>
  <c r="G215" i="102"/>
  <c r="G216" i="102"/>
  <c r="E215" i="102"/>
  <c r="E216" i="102"/>
  <c r="C215" i="102"/>
  <c r="C216" i="102"/>
  <c r="K209" i="102"/>
  <c r="I209" i="102"/>
  <c r="G209" i="102"/>
  <c r="E209" i="102"/>
  <c r="C209" i="102"/>
  <c r="K207" i="102"/>
  <c r="K208" i="102"/>
  <c r="I207" i="102"/>
  <c r="I208" i="102"/>
  <c r="G207" i="102"/>
  <c r="G208" i="102"/>
  <c r="E207" i="102"/>
  <c r="E208" i="102"/>
  <c r="C207" i="102"/>
  <c r="C208" i="102"/>
  <c r="K205" i="102"/>
  <c r="I205" i="102"/>
  <c r="G205" i="102"/>
  <c r="E205" i="102"/>
  <c r="C205" i="102"/>
  <c r="K203" i="102"/>
  <c r="K204" i="102"/>
  <c r="I203" i="102"/>
  <c r="I204" i="102"/>
  <c r="G203" i="102"/>
  <c r="G204" i="102"/>
  <c r="E203" i="102"/>
  <c r="E204" i="102"/>
  <c r="C203" i="102"/>
  <c r="C204" i="102"/>
  <c r="O217" i="102"/>
  <c r="O221" i="102"/>
  <c r="O215" i="102"/>
  <c r="O216" i="102"/>
  <c r="O223" i="102"/>
  <c r="O224" i="102"/>
  <c r="O205" i="102"/>
  <c r="O225" i="102"/>
  <c r="O207" i="102"/>
  <c r="O208" i="102"/>
  <c r="O203" i="102"/>
  <c r="O204" i="102"/>
  <c r="O209" i="102"/>
  <c r="O219" i="102"/>
  <c r="O220" i="102"/>
  <c r="Q217" i="102"/>
  <c r="Q215" i="102"/>
  <c r="Q216" i="102"/>
  <c r="Q223" i="102"/>
  <c r="Q224" i="102"/>
  <c r="Q219" i="102"/>
  <c r="Q220" i="102"/>
  <c r="Q225" i="102"/>
  <c r="Q203" i="102"/>
  <c r="Q204" i="102"/>
  <c r="Q205" i="102"/>
  <c r="Q209" i="102"/>
  <c r="Q221" i="102"/>
  <c r="Q207" i="102"/>
  <c r="Q208" i="102"/>
  <c r="M207" i="102"/>
  <c r="M208" i="102"/>
  <c r="M209" i="102"/>
  <c r="M217" i="102"/>
  <c r="M203" i="102"/>
  <c r="M204" i="102"/>
  <c r="M219" i="102"/>
  <c r="M220" i="102"/>
  <c r="M225" i="102"/>
  <c r="M221" i="102"/>
  <c r="M205" i="102"/>
  <c r="M223" i="102"/>
  <c r="M224" i="102"/>
  <c r="M215" i="102"/>
  <c r="M216" i="102"/>
  <c r="S225" i="102"/>
  <c r="S223" i="102"/>
  <c r="S224" i="102"/>
  <c r="S205" i="102"/>
  <c r="S221" i="102"/>
  <c r="S219" i="102"/>
  <c r="S220" i="102"/>
  <c r="S203" i="102"/>
  <c r="S204" i="102"/>
  <c r="S207" i="102"/>
  <c r="S208" i="102"/>
  <c r="S217" i="102"/>
  <c r="S209" i="102"/>
  <c r="S215" i="102"/>
  <c r="S216" i="102"/>
  <c r="K200" i="103"/>
  <c r="I200" i="103"/>
  <c r="G200" i="103"/>
  <c r="E200" i="103"/>
  <c r="C200" i="103"/>
  <c r="K198" i="103"/>
  <c r="K199" i="103"/>
  <c r="I198" i="103"/>
  <c r="I199" i="103"/>
  <c r="G198" i="103"/>
  <c r="G199" i="103"/>
  <c r="E198" i="103"/>
  <c r="E199" i="103"/>
  <c r="C198" i="103"/>
  <c r="C199" i="103"/>
  <c r="K196" i="103"/>
  <c r="I196" i="103"/>
  <c r="G196" i="103"/>
  <c r="E196" i="103"/>
  <c r="C196" i="103"/>
  <c r="K194" i="103"/>
  <c r="K195" i="103"/>
  <c r="I194" i="103"/>
  <c r="I195" i="103"/>
  <c r="G194" i="103"/>
  <c r="G195" i="103"/>
  <c r="E194" i="103"/>
  <c r="E195" i="103"/>
  <c r="C194" i="103"/>
  <c r="C195" i="103"/>
  <c r="K192" i="103"/>
  <c r="I192" i="103"/>
  <c r="G192" i="103"/>
  <c r="E192" i="103"/>
  <c r="C192" i="103"/>
  <c r="K190" i="103"/>
  <c r="K191" i="103"/>
  <c r="I190" i="103"/>
  <c r="I191" i="103"/>
  <c r="G190" i="103"/>
  <c r="G191" i="103"/>
  <c r="E190" i="103"/>
  <c r="E191" i="103"/>
  <c r="C190" i="103"/>
  <c r="C191" i="103"/>
  <c r="K184" i="103"/>
  <c r="I184" i="103"/>
  <c r="G184" i="103"/>
  <c r="E184" i="103"/>
  <c r="C184" i="103"/>
  <c r="K182" i="103"/>
  <c r="K183" i="103"/>
  <c r="I182" i="103"/>
  <c r="I183" i="103"/>
  <c r="G182" i="103"/>
  <c r="G183" i="103"/>
  <c r="E182" i="103"/>
  <c r="E183" i="103"/>
  <c r="C182" i="103"/>
  <c r="C183" i="103"/>
  <c r="K180" i="103"/>
  <c r="I180" i="103"/>
  <c r="G180" i="103"/>
  <c r="E180" i="103"/>
  <c r="C180" i="103"/>
  <c r="K178" i="103"/>
  <c r="K179" i="103"/>
  <c r="I178" i="103"/>
  <c r="I179" i="103"/>
  <c r="G178" i="103"/>
  <c r="G179" i="103"/>
  <c r="E178" i="103"/>
  <c r="E179" i="103"/>
  <c r="C178" i="103"/>
  <c r="C179" i="103"/>
  <c r="O194" i="103"/>
  <c r="O195" i="103"/>
  <c r="O178" i="103"/>
  <c r="O179" i="103"/>
  <c r="O198" i="103"/>
  <c r="O199" i="103"/>
  <c r="O190" i="103"/>
  <c r="O191" i="103"/>
  <c r="O200" i="103"/>
  <c r="O182" i="103"/>
  <c r="O183" i="103"/>
  <c r="O196" i="103"/>
  <c r="O184" i="103"/>
  <c r="O192" i="103"/>
  <c r="O180" i="103"/>
  <c r="Q200" i="103"/>
  <c r="Q190" i="103"/>
  <c r="Q191" i="103"/>
  <c r="Q184" i="103"/>
  <c r="Q196" i="103"/>
  <c r="Q198" i="103"/>
  <c r="Q199" i="103"/>
  <c r="Q182" i="103"/>
  <c r="Q183" i="103"/>
  <c r="Q178" i="103"/>
  <c r="Q179" i="103"/>
  <c r="Q192" i="103"/>
  <c r="Q194" i="103"/>
  <c r="Q195" i="103"/>
  <c r="Q180" i="103"/>
  <c r="M200" i="103"/>
  <c r="M180" i="103"/>
  <c r="M192" i="103"/>
  <c r="M184" i="103"/>
  <c r="M190" i="103"/>
  <c r="M191" i="103"/>
  <c r="M182" i="103"/>
  <c r="M183" i="103"/>
  <c r="M198" i="103"/>
  <c r="M199" i="103"/>
  <c r="M194" i="103"/>
  <c r="M195" i="103"/>
  <c r="M196" i="103"/>
  <c r="M178" i="103"/>
  <c r="M179" i="103"/>
  <c r="S184" i="103"/>
  <c r="S190" i="103"/>
  <c r="S191" i="103"/>
  <c r="S182" i="103"/>
  <c r="S183" i="103"/>
  <c r="S196" i="103"/>
  <c r="S180" i="103"/>
  <c r="S192" i="103"/>
  <c r="S200" i="103"/>
  <c r="S194" i="103"/>
  <c r="S195" i="103"/>
  <c r="S198" i="103"/>
  <c r="S199" i="103"/>
  <c r="S178" i="103"/>
  <c r="S179" i="103"/>
  <c r="K200" i="104"/>
  <c r="I200" i="104"/>
  <c r="G200" i="104"/>
  <c r="E200" i="104"/>
  <c r="C200" i="104"/>
  <c r="K198" i="104"/>
  <c r="K199" i="104"/>
  <c r="I198" i="104"/>
  <c r="I199" i="104"/>
  <c r="G198" i="104"/>
  <c r="G199" i="104"/>
  <c r="E198" i="104"/>
  <c r="E199" i="104"/>
  <c r="C198" i="104"/>
  <c r="C199" i="104"/>
  <c r="K196" i="104"/>
  <c r="I196" i="104"/>
  <c r="G196" i="104"/>
  <c r="E196" i="104"/>
  <c r="C196" i="104"/>
  <c r="K194" i="104"/>
  <c r="K195" i="104"/>
  <c r="I194" i="104"/>
  <c r="I195" i="104"/>
  <c r="G194" i="104"/>
  <c r="G195" i="104"/>
  <c r="E194" i="104"/>
  <c r="E195" i="104"/>
  <c r="C194" i="104"/>
  <c r="C195" i="104"/>
  <c r="K192" i="104"/>
  <c r="I192" i="104"/>
  <c r="G192" i="104"/>
  <c r="E192" i="104"/>
  <c r="C192" i="104"/>
  <c r="K190" i="104"/>
  <c r="K191" i="104"/>
  <c r="I190" i="104"/>
  <c r="I191" i="104"/>
  <c r="G190" i="104"/>
  <c r="G191" i="104"/>
  <c r="E190" i="104"/>
  <c r="E191" i="104"/>
  <c r="C190" i="104"/>
  <c r="C191" i="104"/>
  <c r="K184" i="104"/>
  <c r="I184" i="104"/>
  <c r="G184" i="104"/>
  <c r="E184" i="104"/>
  <c r="C184" i="104"/>
  <c r="K182" i="104"/>
  <c r="K183" i="104"/>
  <c r="I182" i="104"/>
  <c r="I183" i="104"/>
  <c r="G182" i="104"/>
  <c r="G183" i="104"/>
  <c r="E182" i="104"/>
  <c r="E183" i="104"/>
  <c r="C182" i="104"/>
  <c r="C183" i="104"/>
  <c r="K180" i="104"/>
  <c r="I180" i="104"/>
  <c r="G180" i="104"/>
  <c r="E180" i="104"/>
  <c r="C180" i="104"/>
  <c r="K178" i="104"/>
  <c r="K179" i="104"/>
  <c r="I178" i="104"/>
  <c r="I179" i="104"/>
  <c r="G178" i="104"/>
  <c r="G179" i="104"/>
  <c r="E178" i="104"/>
  <c r="E179" i="104"/>
  <c r="C178" i="104"/>
  <c r="C179" i="104"/>
  <c r="O184" i="104"/>
  <c r="O194" i="104"/>
  <c r="O195" i="104"/>
  <c r="O182" i="104"/>
  <c r="O183" i="104"/>
  <c r="O198" i="104"/>
  <c r="O199" i="104"/>
  <c r="O196" i="104"/>
  <c r="O190" i="104"/>
  <c r="O191" i="104"/>
  <c r="O180" i="104"/>
  <c r="O200" i="104"/>
  <c r="O178" i="104"/>
  <c r="O179" i="104"/>
  <c r="O192" i="104"/>
  <c r="Q184" i="104"/>
  <c r="Q192" i="104"/>
  <c r="Q180" i="104"/>
  <c r="Q196" i="104"/>
  <c r="Q198" i="104"/>
  <c r="Q199" i="104"/>
  <c r="Q182" i="104"/>
  <c r="Q183" i="104"/>
  <c r="Q194" i="104"/>
  <c r="Q195" i="104"/>
  <c r="Q200" i="104"/>
  <c r="Q178" i="104"/>
  <c r="Q179" i="104"/>
  <c r="Q190" i="104"/>
  <c r="Q191" i="104"/>
  <c r="M192" i="104"/>
  <c r="M198" i="104"/>
  <c r="M199" i="104"/>
  <c r="M184" i="104"/>
  <c r="M180" i="104"/>
  <c r="M178" i="104"/>
  <c r="M179" i="104"/>
  <c r="M196" i="104"/>
  <c r="M200" i="104"/>
  <c r="M182" i="104"/>
  <c r="M183" i="104"/>
  <c r="M194" i="104"/>
  <c r="M195" i="104"/>
  <c r="M190" i="104"/>
  <c r="M191" i="104"/>
  <c r="S190" i="104"/>
  <c r="S191" i="104"/>
  <c r="S182" i="104"/>
  <c r="S183" i="104"/>
  <c r="S180" i="104"/>
  <c r="S184" i="104"/>
  <c r="S178" i="104"/>
  <c r="S179" i="104"/>
  <c r="S196" i="104"/>
  <c r="S200" i="104"/>
  <c r="S192" i="104"/>
  <c r="S194" i="104"/>
  <c r="S195" i="104"/>
  <c r="S198" i="104"/>
  <c r="S199" i="104"/>
  <c r="K175" i="105"/>
  <c r="I175" i="105"/>
  <c r="G175" i="105"/>
  <c r="E175" i="105"/>
  <c r="C175" i="105"/>
  <c r="K173" i="105"/>
  <c r="K174" i="105"/>
  <c r="I173" i="105"/>
  <c r="I174" i="105"/>
  <c r="G173" i="105"/>
  <c r="G174" i="105"/>
  <c r="E173" i="105"/>
  <c r="E174" i="105"/>
  <c r="C173" i="105"/>
  <c r="C174" i="105"/>
  <c r="K171" i="105"/>
  <c r="I171" i="105"/>
  <c r="G171" i="105"/>
  <c r="E171" i="105"/>
  <c r="C171" i="105"/>
  <c r="K169" i="105"/>
  <c r="K170" i="105"/>
  <c r="I169" i="105"/>
  <c r="I170" i="105"/>
  <c r="G169" i="105"/>
  <c r="G170" i="105"/>
  <c r="E169" i="105"/>
  <c r="E170" i="105"/>
  <c r="C169" i="105"/>
  <c r="C170" i="105"/>
  <c r="K167" i="105"/>
  <c r="I167" i="105"/>
  <c r="G167" i="105"/>
  <c r="E167" i="105"/>
  <c r="C167" i="105"/>
  <c r="K165" i="105"/>
  <c r="K166" i="105"/>
  <c r="I165" i="105"/>
  <c r="I166" i="105"/>
  <c r="G165" i="105"/>
  <c r="G166" i="105"/>
  <c r="E165" i="105"/>
  <c r="E166" i="105"/>
  <c r="C165" i="105"/>
  <c r="C166" i="105"/>
  <c r="K159" i="105"/>
  <c r="I159" i="105"/>
  <c r="G159" i="105"/>
  <c r="E159" i="105"/>
  <c r="C159" i="105"/>
  <c r="K157" i="105"/>
  <c r="K158" i="105"/>
  <c r="I157" i="105"/>
  <c r="I158" i="105"/>
  <c r="G157" i="105"/>
  <c r="G158" i="105"/>
  <c r="E157" i="105"/>
  <c r="E158" i="105"/>
  <c r="C157" i="105"/>
  <c r="C158" i="105"/>
  <c r="K155" i="105"/>
  <c r="I155" i="105"/>
  <c r="G155" i="105"/>
  <c r="E155" i="105"/>
  <c r="C155" i="105"/>
  <c r="K153" i="105"/>
  <c r="K154" i="105"/>
  <c r="I153" i="105"/>
  <c r="I154" i="105"/>
  <c r="G153" i="105"/>
  <c r="G154" i="105"/>
  <c r="E153" i="105"/>
  <c r="E154" i="105"/>
  <c r="C153" i="105"/>
  <c r="C154" i="105"/>
  <c r="O173" i="105"/>
  <c r="O174" i="105"/>
  <c r="O155" i="105"/>
  <c r="O169" i="105"/>
  <c r="O170" i="105"/>
  <c r="O171" i="105"/>
  <c r="O159" i="105"/>
  <c r="O175" i="105"/>
  <c r="O167" i="105"/>
  <c r="O165" i="105"/>
  <c r="O166" i="105"/>
  <c r="O157" i="105"/>
  <c r="O158" i="105"/>
  <c r="O153" i="105"/>
  <c r="O154" i="105"/>
  <c r="Q165" i="105"/>
  <c r="Q166" i="105"/>
  <c r="Q153" i="105"/>
  <c r="Q154" i="105"/>
  <c r="Q157" i="105"/>
  <c r="Q158" i="105"/>
  <c r="Q169" i="105"/>
  <c r="Q170" i="105"/>
  <c r="Q155" i="105"/>
  <c r="Q171" i="105"/>
  <c r="Q175" i="105"/>
  <c r="Q173" i="105"/>
  <c r="Q174" i="105"/>
  <c r="Q167" i="105"/>
  <c r="Q159" i="105"/>
  <c r="M165" i="105"/>
  <c r="M166" i="105"/>
  <c r="M173" i="105"/>
  <c r="M174" i="105"/>
  <c r="M169" i="105"/>
  <c r="M170" i="105"/>
  <c r="M167" i="105"/>
  <c r="M155" i="105"/>
  <c r="M153" i="105"/>
  <c r="M154" i="105"/>
  <c r="M175" i="105"/>
  <c r="M157" i="105"/>
  <c r="M158" i="105"/>
  <c r="M159" i="105"/>
  <c r="M171" i="105"/>
  <c r="S159" i="105"/>
  <c r="S171" i="105"/>
  <c r="S173" i="105"/>
  <c r="S174" i="105"/>
  <c r="S169" i="105"/>
  <c r="S170" i="105"/>
  <c r="S165" i="105"/>
  <c r="S166" i="105"/>
  <c r="S175" i="105"/>
  <c r="S153" i="105"/>
  <c r="S154" i="105"/>
  <c r="S155" i="105"/>
  <c r="S167" i="105"/>
  <c r="S157" i="105"/>
  <c r="S158" i="105"/>
  <c r="K200" i="95"/>
  <c r="K198" i="95"/>
  <c r="K199" i="95"/>
  <c r="K196" i="95"/>
  <c r="K194" i="95"/>
  <c r="K195" i="95"/>
  <c r="K192" i="95"/>
  <c r="K190" i="95"/>
  <c r="K191" i="95"/>
  <c r="K184" i="95"/>
  <c r="K182" i="95"/>
  <c r="K183" i="95"/>
  <c r="K180" i="95"/>
  <c r="K178" i="95"/>
  <c r="K179" i="95"/>
  <c r="I200" i="95"/>
  <c r="I198" i="95"/>
  <c r="I199" i="95"/>
  <c r="I196" i="95"/>
  <c r="I194" i="95"/>
  <c r="I195" i="95"/>
  <c r="I192" i="95"/>
  <c r="I190" i="95"/>
  <c r="I191" i="95"/>
  <c r="I184" i="95"/>
  <c r="I182" i="95"/>
  <c r="I183" i="95"/>
  <c r="I180" i="95"/>
  <c r="I178" i="95"/>
  <c r="I179" i="95"/>
  <c r="G200" i="95"/>
  <c r="G198" i="95"/>
  <c r="G199" i="95"/>
  <c r="G196" i="95"/>
  <c r="G194" i="95"/>
  <c r="G195" i="95"/>
  <c r="G192" i="95"/>
  <c r="G190" i="95"/>
  <c r="G191" i="95"/>
  <c r="G184" i="95"/>
  <c r="G182" i="95"/>
  <c r="G183" i="95"/>
  <c r="G180" i="95"/>
  <c r="G178" i="95"/>
  <c r="G179" i="95"/>
  <c r="E200" i="95"/>
  <c r="E198" i="95"/>
  <c r="E199" i="95"/>
  <c r="E196" i="95"/>
  <c r="E194" i="95"/>
  <c r="E195" i="95"/>
  <c r="E192" i="95"/>
  <c r="E190" i="95"/>
  <c r="E191" i="95"/>
  <c r="E184" i="95"/>
  <c r="E182" i="95"/>
  <c r="E183" i="95"/>
  <c r="E180" i="95"/>
  <c r="E178" i="95"/>
  <c r="E179" i="95"/>
  <c r="C200" i="95"/>
  <c r="C198" i="95"/>
  <c r="C199" i="95"/>
  <c r="C196" i="95"/>
  <c r="C194" i="95"/>
  <c r="C195" i="95"/>
  <c r="C192" i="95"/>
  <c r="C190" i="95"/>
  <c r="C191" i="95"/>
  <c r="C182" i="95"/>
  <c r="C183" i="95"/>
  <c r="C180" i="95"/>
  <c r="C178" i="95"/>
  <c r="C179" i="95"/>
  <c r="O180" i="95"/>
  <c r="O200" i="95"/>
  <c r="M198" i="95"/>
  <c r="M199" i="95"/>
  <c r="M196" i="95"/>
  <c r="M190" i="95"/>
  <c r="M191" i="95"/>
  <c r="O194" i="95"/>
  <c r="O195" i="95"/>
  <c r="O184" i="95"/>
  <c r="O192" i="95"/>
  <c r="Q182" i="95"/>
  <c r="Q183" i="95"/>
  <c r="Q190" i="95"/>
  <c r="Q191" i="95"/>
  <c r="Q200" i="95"/>
  <c r="Q198" i="95"/>
  <c r="Q199" i="95"/>
  <c r="Q184" i="95"/>
  <c r="Q196" i="95"/>
  <c r="Q178" i="95"/>
  <c r="Q179" i="95"/>
  <c r="Q194" i="95"/>
  <c r="Q195" i="95"/>
  <c r="Q180" i="95"/>
  <c r="Q192" i="95"/>
  <c r="S194" i="95"/>
  <c r="S195" i="95"/>
  <c r="S196" i="95"/>
  <c r="S198" i="95"/>
  <c r="S199" i="95"/>
  <c r="S180" i="95"/>
  <c r="S192" i="95"/>
  <c r="S190" i="95"/>
  <c r="S191" i="95"/>
  <c r="M182" i="95"/>
  <c r="M183" i="95"/>
  <c r="M180" i="95"/>
  <c r="M194" i="95"/>
  <c r="M195" i="95"/>
  <c r="M184" i="95"/>
  <c r="M178" i="95"/>
  <c r="M179" i="95"/>
  <c r="O190" i="95"/>
  <c r="O191" i="95"/>
  <c r="O178" i="95"/>
  <c r="O179" i="95"/>
  <c r="O182" i="95"/>
  <c r="O183" i="95"/>
  <c r="O198" i="95"/>
  <c r="O199" i="95"/>
  <c r="O196" i="95"/>
  <c r="M200" i="95"/>
  <c r="M192" i="95"/>
  <c r="S184" i="95"/>
  <c r="S200" i="95"/>
  <c r="S178" i="95"/>
  <c r="S179" i="95"/>
  <c r="S182" i="95"/>
  <c r="S183" i="95"/>
  <c r="C202" i="95"/>
  <c r="U177" i="95"/>
  <c r="C177" i="105"/>
  <c r="U152" i="105"/>
  <c r="C202" i="104"/>
  <c r="U177" i="104"/>
  <c r="U177" i="103"/>
  <c r="C202" i="103"/>
  <c r="U202" i="102"/>
  <c r="C227" i="102"/>
  <c r="M246" i="102"/>
  <c r="U177" i="101"/>
  <c r="C202" i="101"/>
  <c r="K225" i="101"/>
  <c r="I225" i="101"/>
  <c r="G225" i="101"/>
  <c r="E225" i="101"/>
  <c r="C225" i="101"/>
  <c r="K223" i="101"/>
  <c r="K224" i="101"/>
  <c r="I223" i="101"/>
  <c r="I224" i="101"/>
  <c r="G223" i="101"/>
  <c r="G224" i="101"/>
  <c r="E223" i="101"/>
  <c r="E224" i="101"/>
  <c r="C223" i="101"/>
  <c r="C224" i="101"/>
  <c r="K221" i="101"/>
  <c r="I221" i="101"/>
  <c r="G221" i="101"/>
  <c r="E221" i="101"/>
  <c r="C221" i="101"/>
  <c r="K219" i="101"/>
  <c r="K220" i="101"/>
  <c r="I219" i="101"/>
  <c r="I220" i="101"/>
  <c r="G219" i="101"/>
  <c r="G220" i="101"/>
  <c r="E219" i="101"/>
  <c r="E220" i="101"/>
  <c r="C219" i="101"/>
  <c r="C220" i="101"/>
  <c r="K217" i="101"/>
  <c r="I217" i="101"/>
  <c r="G217" i="101"/>
  <c r="E217" i="101"/>
  <c r="C217" i="101"/>
  <c r="K215" i="101"/>
  <c r="K216" i="101"/>
  <c r="I215" i="101"/>
  <c r="I216" i="101"/>
  <c r="G215" i="101"/>
  <c r="G216" i="101"/>
  <c r="E215" i="101"/>
  <c r="E216" i="101"/>
  <c r="C215" i="101"/>
  <c r="C216" i="101"/>
  <c r="K209" i="101"/>
  <c r="I209" i="101"/>
  <c r="G209" i="101"/>
  <c r="E209" i="101"/>
  <c r="C209" i="101"/>
  <c r="K207" i="101"/>
  <c r="K208" i="101"/>
  <c r="I207" i="101"/>
  <c r="I208" i="101"/>
  <c r="G207" i="101"/>
  <c r="G208" i="101"/>
  <c r="E207" i="101"/>
  <c r="E208" i="101"/>
  <c r="C207" i="101"/>
  <c r="C208" i="101"/>
  <c r="K205" i="101"/>
  <c r="I205" i="101"/>
  <c r="G205" i="101"/>
  <c r="E205" i="101"/>
  <c r="C205" i="101"/>
  <c r="K203" i="101"/>
  <c r="K204" i="101"/>
  <c r="I203" i="101"/>
  <c r="I204" i="101"/>
  <c r="G203" i="101"/>
  <c r="G204" i="101"/>
  <c r="E203" i="101"/>
  <c r="E204" i="101"/>
  <c r="C203" i="101"/>
  <c r="C204" i="101"/>
  <c r="O221" i="101"/>
  <c r="O207" i="101"/>
  <c r="O208" i="101"/>
  <c r="O225" i="101"/>
  <c r="O205" i="101"/>
  <c r="O209" i="101"/>
  <c r="O219" i="101"/>
  <c r="O220" i="101"/>
  <c r="O215" i="101"/>
  <c r="O216" i="101"/>
  <c r="O223" i="101"/>
  <c r="O224" i="101"/>
  <c r="O217" i="101"/>
  <c r="O203" i="101"/>
  <c r="O204" i="101"/>
  <c r="Q219" i="101"/>
  <c r="Q220" i="101"/>
  <c r="Q225" i="101"/>
  <c r="Q205" i="101"/>
  <c r="Q209" i="101"/>
  <c r="Q203" i="101"/>
  <c r="Q204" i="101"/>
  <c r="Q223" i="101"/>
  <c r="Q224" i="101"/>
  <c r="Q207" i="101"/>
  <c r="Q208" i="101"/>
  <c r="Q221" i="101"/>
  <c r="Q217" i="101"/>
  <c r="Q215" i="101"/>
  <c r="Q216" i="101"/>
  <c r="M209" i="101"/>
  <c r="M203" i="101"/>
  <c r="M204" i="101"/>
  <c r="M221" i="101"/>
  <c r="M205" i="101"/>
  <c r="M207" i="101"/>
  <c r="M208" i="101"/>
  <c r="M217" i="101"/>
  <c r="M215" i="101"/>
  <c r="M216" i="101"/>
  <c r="M223" i="101"/>
  <c r="M224" i="101"/>
  <c r="M219" i="101"/>
  <c r="M220" i="101"/>
  <c r="M225" i="101"/>
  <c r="S225" i="101"/>
  <c r="S219" i="101"/>
  <c r="S220" i="101"/>
  <c r="S217" i="101"/>
  <c r="S205" i="101"/>
  <c r="S207" i="101"/>
  <c r="S208" i="101"/>
  <c r="S203" i="101"/>
  <c r="S204" i="101"/>
  <c r="S221" i="101"/>
  <c r="S209" i="101"/>
  <c r="S223" i="101"/>
  <c r="S224" i="101"/>
  <c r="S215" i="101"/>
  <c r="S216" i="101"/>
  <c r="K250" i="102"/>
  <c r="I250" i="102"/>
  <c r="G250" i="102"/>
  <c r="E250" i="102"/>
  <c r="C250" i="102"/>
  <c r="K248" i="102"/>
  <c r="K249" i="102"/>
  <c r="I248" i="102"/>
  <c r="I249" i="102"/>
  <c r="G248" i="102"/>
  <c r="G249" i="102"/>
  <c r="E248" i="102"/>
  <c r="E249" i="102"/>
  <c r="C248" i="102"/>
  <c r="C249" i="102"/>
  <c r="K246" i="102"/>
  <c r="I246" i="102"/>
  <c r="G246" i="102"/>
  <c r="E246" i="102"/>
  <c r="C246" i="102"/>
  <c r="K244" i="102"/>
  <c r="K245" i="102"/>
  <c r="I244" i="102"/>
  <c r="I245" i="102"/>
  <c r="G244" i="102"/>
  <c r="G245" i="102"/>
  <c r="E244" i="102"/>
  <c r="E245" i="102"/>
  <c r="C244" i="102"/>
  <c r="C245" i="102"/>
  <c r="K242" i="102"/>
  <c r="I242" i="102"/>
  <c r="G242" i="102"/>
  <c r="E242" i="102"/>
  <c r="C242" i="102"/>
  <c r="K240" i="102"/>
  <c r="K241" i="102"/>
  <c r="I240" i="102"/>
  <c r="I241" i="102"/>
  <c r="G240" i="102"/>
  <c r="G241" i="102"/>
  <c r="E240" i="102"/>
  <c r="E241" i="102"/>
  <c r="C240" i="102"/>
  <c r="C241" i="102"/>
  <c r="K234" i="102"/>
  <c r="I234" i="102"/>
  <c r="G234" i="102"/>
  <c r="E234" i="102"/>
  <c r="C234" i="102"/>
  <c r="K232" i="102"/>
  <c r="K233" i="102"/>
  <c r="I232" i="102"/>
  <c r="I233" i="102"/>
  <c r="G232" i="102"/>
  <c r="G233" i="102"/>
  <c r="E232" i="102"/>
  <c r="E233" i="102"/>
  <c r="C232" i="102"/>
  <c r="C233" i="102"/>
  <c r="K230" i="102"/>
  <c r="I230" i="102"/>
  <c r="G230" i="102"/>
  <c r="E230" i="102"/>
  <c r="C230" i="102"/>
  <c r="K228" i="102"/>
  <c r="K229" i="102"/>
  <c r="I228" i="102"/>
  <c r="I229" i="102"/>
  <c r="G228" i="102"/>
  <c r="G229" i="102"/>
  <c r="E228" i="102"/>
  <c r="E229" i="102"/>
  <c r="C228" i="102"/>
  <c r="C229" i="102"/>
  <c r="O244" i="102"/>
  <c r="O245" i="102"/>
  <c r="O246" i="102"/>
  <c r="O234" i="102"/>
  <c r="O250" i="102"/>
  <c r="O228" i="102"/>
  <c r="O229" i="102"/>
  <c r="O230" i="102"/>
  <c r="O248" i="102"/>
  <c r="O249" i="102"/>
  <c r="O240" i="102"/>
  <c r="O241" i="102"/>
  <c r="O232" i="102"/>
  <c r="O233" i="102"/>
  <c r="O242" i="102"/>
  <c r="Q244" i="102"/>
  <c r="Q245" i="102"/>
  <c r="Q232" i="102"/>
  <c r="Q233" i="102"/>
  <c r="Q228" i="102"/>
  <c r="Q229" i="102"/>
  <c r="Q234" i="102"/>
  <c r="Q250" i="102"/>
  <c r="Q242" i="102"/>
  <c r="Q246" i="102"/>
  <c r="Q240" i="102"/>
  <c r="Q241" i="102"/>
  <c r="Q248" i="102"/>
  <c r="Q249" i="102"/>
  <c r="Q230" i="102"/>
  <c r="M250" i="102"/>
  <c r="M232" i="102"/>
  <c r="M233" i="102"/>
  <c r="M248" i="102"/>
  <c r="M249" i="102"/>
  <c r="M234" i="102"/>
  <c r="M240" i="102"/>
  <c r="M241" i="102"/>
  <c r="M230" i="102"/>
  <c r="M228" i="102"/>
  <c r="M229" i="102"/>
  <c r="M242" i="102"/>
  <c r="M244" i="102"/>
  <c r="M245" i="102"/>
  <c r="S250" i="102"/>
  <c r="S240" i="102"/>
  <c r="S241" i="102"/>
  <c r="S242" i="102"/>
  <c r="S244" i="102"/>
  <c r="S245" i="102"/>
  <c r="S246" i="102"/>
  <c r="S232" i="102"/>
  <c r="S233" i="102"/>
  <c r="S230" i="102"/>
  <c r="S248" i="102"/>
  <c r="S249" i="102"/>
  <c r="S234" i="102"/>
  <c r="S228" i="102"/>
  <c r="S229" i="102"/>
  <c r="K225" i="103"/>
  <c r="I225" i="103"/>
  <c r="G225" i="103"/>
  <c r="E225" i="103"/>
  <c r="C225" i="103"/>
  <c r="K223" i="103"/>
  <c r="K224" i="103"/>
  <c r="I223" i="103"/>
  <c r="I224" i="103"/>
  <c r="G223" i="103"/>
  <c r="G224" i="103"/>
  <c r="E223" i="103"/>
  <c r="E224" i="103"/>
  <c r="C223" i="103"/>
  <c r="C224" i="103"/>
  <c r="K221" i="103"/>
  <c r="I221" i="103"/>
  <c r="G221" i="103"/>
  <c r="E221" i="103"/>
  <c r="C221" i="103"/>
  <c r="K219" i="103"/>
  <c r="K220" i="103"/>
  <c r="I219" i="103"/>
  <c r="I220" i="103"/>
  <c r="G219" i="103"/>
  <c r="G220" i="103"/>
  <c r="E219" i="103"/>
  <c r="E220" i="103"/>
  <c r="C219" i="103"/>
  <c r="C220" i="103"/>
  <c r="K217" i="103"/>
  <c r="I217" i="103"/>
  <c r="G217" i="103"/>
  <c r="E217" i="103"/>
  <c r="C217" i="103"/>
  <c r="K215" i="103"/>
  <c r="K216" i="103"/>
  <c r="I215" i="103"/>
  <c r="I216" i="103"/>
  <c r="G215" i="103"/>
  <c r="G216" i="103"/>
  <c r="E215" i="103"/>
  <c r="E216" i="103"/>
  <c r="C215" i="103"/>
  <c r="C216" i="103"/>
  <c r="K209" i="103"/>
  <c r="I209" i="103"/>
  <c r="G209" i="103"/>
  <c r="E209" i="103"/>
  <c r="C209" i="103"/>
  <c r="K207" i="103"/>
  <c r="K208" i="103"/>
  <c r="I207" i="103"/>
  <c r="I208" i="103"/>
  <c r="G207" i="103"/>
  <c r="G208" i="103"/>
  <c r="E207" i="103"/>
  <c r="E208" i="103"/>
  <c r="C207" i="103"/>
  <c r="C208" i="103"/>
  <c r="K205" i="103"/>
  <c r="I205" i="103"/>
  <c r="G205" i="103"/>
  <c r="E205" i="103"/>
  <c r="C205" i="103"/>
  <c r="K203" i="103"/>
  <c r="K204" i="103"/>
  <c r="I203" i="103"/>
  <c r="I204" i="103"/>
  <c r="G203" i="103"/>
  <c r="G204" i="103"/>
  <c r="E203" i="103"/>
  <c r="E204" i="103"/>
  <c r="C203" i="103"/>
  <c r="C204" i="103"/>
  <c r="O225" i="103"/>
  <c r="O209" i="103"/>
  <c r="O203" i="103"/>
  <c r="O204" i="103"/>
  <c r="O221" i="103"/>
  <c r="O223" i="103"/>
  <c r="O224" i="103"/>
  <c r="O207" i="103"/>
  <c r="O208" i="103"/>
  <c r="O205" i="103"/>
  <c r="O215" i="103"/>
  <c r="O216" i="103"/>
  <c r="O219" i="103"/>
  <c r="O220" i="103"/>
  <c r="O217" i="103"/>
  <c r="Q205" i="103"/>
  <c r="Q219" i="103"/>
  <c r="Q220" i="103"/>
  <c r="Q203" i="103"/>
  <c r="Q204" i="103"/>
  <c r="Q223" i="103"/>
  <c r="Q224" i="103"/>
  <c r="Q225" i="103"/>
  <c r="Q215" i="103"/>
  <c r="Q216" i="103"/>
  <c r="Q217" i="103"/>
  <c r="Q207" i="103"/>
  <c r="Q208" i="103"/>
  <c r="Q209" i="103"/>
  <c r="Q221" i="103"/>
  <c r="M205" i="103"/>
  <c r="M203" i="103"/>
  <c r="M204" i="103"/>
  <c r="M215" i="103"/>
  <c r="M216" i="103"/>
  <c r="M207" i="103"/>
  <c r="M208" i="103"/>
  <c r="M223" i="103"/>
  <c r="M224" i="103"/>
  <c r="M217" i="103"/>
  <c r="M225" i="103"/>
  <c r="M219" i="103"/>
  <c r="M220" i="103"/>
  <c r="M221" i="103"/>
  <c r="M209" i="103"/>
  <c r="S215" i="103"/>
  <c r="S216" i="103"/>
  <c r="S219" i="103"/>
  <c r="S220" i="103"/>
  <c r="S209" i="103"/>
  <c r="S221" i="103"/>
  <c r="S217" i="103"/>
  <c r="S205" i="103"/>
  <c r="S203" i="103"/>
  <c r="S204" i="103"/>
  <c r="S207" i="103"/>
  <c r="S208" i="103"/>
  <c r="S225" i="103"/>
  <c r="S223" i="103"/>
  <c r="S224" i="103"/>
  <c r="K225" i="104"/>
  <c r="I225" i="104"/>
  <c r="G225" i="104"/>
  <c r="E225" i="104"/>
  <c r="C225" i="104"/>
  <c r="K223" i="104"/>
  <c r="K224" i="104"/>
  <c r="I223" i="104"/>
  <c r="I224" i="104"/>
  <c r="G223" i="104"/>
  <c r="G224" i="104"/>
  <c r="E223" i="104"/>
  <c r="E224" i="104"/>
  <c r="C223" i="104"/>
  <c r="C224" i="104"/>
  <c r="K221" i="104"/>
  <c r="I221" i="104"/>
  <c r="G221" i="104"/>
  <c r="E221" i="104"/>
  <c r="C221" i="104"/>
  <c r="K219" i="104"/>
  <c r="K220" i="104"/>
  <c r="I219" i="104"/>
  <c r="I220" i="104"/>
  <c r="G219" i="104"/>
  <c r="G220" i="104"/>
  <c r="E219" i="104"/>
  <c r="E220" i="104"/>
  <c r="C219" i="104"/>
  <c r="C220" i="104"/>
  <c r="K217" i="104"/>
  <c r="I217" i="104"/>
  <c r="G217" i="104"/>
  <c r="E217" i="104"/>
  <c r="C217" i="104"/>
  <c r="K215" i="104"/>
  <c r="K216" i="104"/>
  <c r="I215" i="104"/>
  <c r="I216" i="104"/>
  <c r="G215" i="104"/>
  <c r="G216" i="104"/>
  <c r="E215" i="104"/>
  <c r="E216" i="104"/>
  <c r="C215" i="104"/>
  <c r="C216" i="104"/>
  <c r="K209" i="104"/>
  <c r="I209" i="104"/>
  <c r="G209" i="104"/>
  <c r="E209" i="104"/>
  <c r="C209" i="104"/>
  <c r="K207" i="104"/>
  <c r="K208" i="104"/>
  <c r="I207" i="104"/>
  <c r="I208" i="104"/>
  <c r="G207" i="104"/>
  <c r="G208" i="104"/>
  <c r="E207" i="104"/>
  <c r="E208" i="104"/>
  <c r="C207" i="104"/>
  <c r="C208" i="104"/>
  <c r="K205" i="104"/>
  <c r="I205" i="104"/>
  <c r="G205" i="104"/>
  <c r="E205" i="104"/>
  <c r="C205" i="104"/>
  <c r="K203" i="104"/>
  <c r="K204" i="104"/>
  <c r="I203" i="104"/>
  <c r="I204" i="104"/>
  <c r="G203" i="104"/>
  <c r="G204" i="104"/>
  <c r="E203" i="104"/>
  <c r="E204" i="104"/>
  <c r="C203" i="104"/>
  <c r="C204" i="104"/>
  <c r="O203" i="104"/>
  <c r="O204" i="104"/>
  <c r="O207" i="104"/>
  <c r="O208" i="104"/>
  <c r="O219" i="104"/>
  <c r="O220" i="104"/>
  <c r="O221" i="104"/>
  <c r="O223" i="104"/>
  <c r="O224" i="104"/>
  <c r="O215" i="104"/>
  <c r="O216" i="104"/>
  <c r="O225" i="104"/>
  <c r="O217" i="104"/>
  <c r="O205" i="104"/>
  <c r="O209" i="104"/>
  <c r="Q217" i="104"/>
  <c r="Q205" i="104"/>
  <c r="Q223" i="104"/>
  <c r="Q224" i="104"/>
  <c r="Q209" i="104"/>
  <c r="Q221" i="104"/>
  <c r="Q219" i="104"/>
  <c r="Q220" i="104"/>
  <c r="Q203" i="104"/>
  <c r="Q204" i="104"/>
  <c r="Q207" i="104"/>
  <c r="Q208" i="104"/>
  <c r="Q225" i="104"/>
  <c r="Q215" i="104"/>
  <c r="Q216" i="104"/>
  <c r="M223" i="104"/>
  <c r="M224" i="104"/>
  <c r="M203" i="104"/>
  <c r="M204" i="104"/>
  <c r="M221" i="104"/>
  <c r="M225" i="104"/>
  <c r="M207" i="104"/>
  <c r="M208" i="104"/>
  <c r="M219" i="104"/>
  <c r="M220" i="104"/>
  <c r="M205" i="104"/>
  <c r="M215" i="104"/>
  <c r="M216" i="104"/>
  <c r="M217" i="104"/>
  <c r="M209" i="104"/>
  <c r="S221" i="104"/>
  <c r="S223" i="104"/>
  <c r="S224" i="104"/>
  <c r="S207" i="104"/>
  <c r="S208" i="104"/>
  <c r="S217" i="104"/>
  <c r="S225" i="104"/>
  <c r="S205" i="104"/>
  <c r="S215" i="104"/>
  <c r="S216" i="104"/>
  <c r="S219" i="104"/>
  <c r="S220" i="104"/>
  <c r="S209" i="104"/>
  <c r="S203" i="104"/>
  <c r="S204" i="104"/>
  <c r="K200" i="105"/>
  <c r="I200" i="105"/>
  <c r="G200" i="105"/>
  <c r="E200" i="105"/>
  <c r="C200" i="105"/>
  <c r="K198" i="105"/>
  <c r="K199" i="105"/>
  <c r="I198" i="105"/>
  <c r="I199" i="105"/>
  <c r="G198" i="105"/>
  <c r="G199" i="105"/>
  <c r="E198" i="105"/>
  <c r="E199" i="105"/>
  <c r="C198" i="105"/>
  <c r="C199" i="105"/>
  <c r="K196" i="105"/>
  <c r="I196" i="105"/>
  <c r="G196" i="105"/>
  <c r="E196" i="105"/>
  <c r="C196" i="105"/>
  <c r="K194" i="105"/>
  <c r="K195" i="105"/>
  <c r="I194" i="105"/>
  <c r="I195" i="105"/>
  <c r="G194" i="105"/>
  <c r="G195" i="105"/>
  <c r="E194" i="105"/>
  <c r="E195" i="105"/>
  <c r="C194" i="105"/>
  <c r="C195" i="105"/>
  <c r="K192" i="105"/>
  <c r="I192" i="105"/>
  <c r="G192" i="105"/>
  <c r="E192" i="105"/>
  <c r="C192" i="105"/>
  <c r="K190" i="105"/>
  <c r="K191" i="105"/>
  <c r="I190" i="105"/>
  <c r="I191" i="105"/>
  <c r="G190" i="105"/>
  <c r="G191" i="105"/>
  <c r="E190" i="105"/>
  <c r="E191" i="105"/>
  <c r="C190" i="105"/>
  <c r="C191" i="105"/>
  <c r="K184" i="105"/>
  <c r="I184" i="105"/>
  <c r="G184" i="105"/>
  <c r="E184" i="105"/>
  <c r="C184" i="105"/>
  <c r="K182" i="105"/>
  <c r="K183" i="105"/>
  <c r="I182" i="105"/>
  <c r="I183" i="105"/>
  <c r="G182" i="105"/>
  <c r="G183" i="105"/>
  <c r="E182" i="105"/>
  <c r="E183" i="105"/>
  <c r="C182" i="105"/>
  <c r="C183" i="105"/>
  <c r="K180" i="105"/>
  <c r="I180" i="105"/>
  <c r="G180" i="105"/>
  <c r="E180" i="105"/>
  <c r="C180" i="105"/>
  <c r="K178" i="105"/>
  <c r="K179" i="105"/>
  <c r="I178" i="105"/>
  <c r="I179" i="105"/>
  <c r="G178" i="105"/>
  <c r="G179" i="105"/>
  <c r="E178" i="105"/>
  <c r="E179" i="105"/>
  <c r="C178" i="105"/>
  <c r="C179" i="105"/>
  <c r="O198" i="105"/>
  <c r="O199" i="105"/>
  <c r="O182" i="105"/>
  <c r="O183" i="105"/>
  <c r="O180" i="105"/>
  <c r="O190" i="105"/>
  <c r="O191" i="105"/>
  <c r="O194" i="105"/>
  <c r="O195" i="105"/>
  <c r="O192" i="105"/>
  <c r="O184" i="105"/>
  <c r="O196" i="105"/>
  <c r="O178" i="105"/>
  <c r="O179" i="105"/>
  <c r="O200" i="105"/>
  <c r="Q192" i="105"/>
  <c r="Q180" i="105"/>
  <c r="Q182" i="105"/>
  <c r="Q183" i="105"/>
  <c r="Q178" i="105"/>
  <c r="Q179" i="105"/>
  <c r="Q194" i="105"/>
  <c r="Q195" i="105"/>
  <c r="Q200" i="105"/>
  <c r="Q198" i="105"/>
  <c r="Q199" i="105"/>
  <c r="Q190" i="105"/>
  <c r="Q191" i="105"/>
  <c r="Q196" i="105"/>
  <c r="Q184" i="105"/>
  <c r="M194" i="105"/>
  <c r="M195" i="105"/>
  <c r="M178" i="105"/>
  <c r="M179" i="105"/>
  <c r="M184" i="105"/>
  <c r="M190" i="105"/>
  <c r="M191" i="105"/>
  <c r="M192" i="105"/>
  <c r="M182" i="105"/>
  <c r="M183" i="105"/>
  <c r="M196" i="105"/>
  <c r="M200" i="105"/>
  <c r="M180" i="105"/>
  <c r="M198" i="105"/>
  <c r="M199" i="105"/>
  <c r="S196" i="105"/>
  <c r="S180" i="105"/>
  <c r="S198" i="105"/>
  <c r="S199" i="105"/>
  <c r="S192" i="105"/>
  <c r="S200" i="105"/>
  <c r="S190" i="105"/>
  <c r="S191" i="105"/>
  <c r="S194" i="105"/>
  <c r="S195" i="105"/>
  <c r="S184" i="105"/>
  <c r="S178" i="105"/>
  <c r="S179" i="105"/>
  <c r="S182" i="105"/>
  <c r="S183" i="105"/>
  <c r="K225" i="95"/>
  <c r="K223" i="95"/>
  <c r="K224" i="95"/>
  <c r="K221" i="95"/>
  <c r="K219" i="95"/>
  <c r="K220" i="95"/>
  <c r="K217" i="95"/>
  <c r="K215" i="95"/>
  <c r="K216" i="95"/>
  <c r="K209" i="95"/>
  <c r="K207" i="95"/>
  <c r="K208" i="95"/>
  <c r="K205" i="95"/>
  <c r="K203" i="95"/>
  <c r="K204" i="95"/>
  <c r="I225" i="95"/>
  <c r="I223" i="95"/>
  <c r="I224" i="95"/>
  <c r="I221" i="95"/>
  <c r="I219" i="95"/>
  <c r="I220" i="95"/>
  <c r="I217" i="95"/>
  <c r="I215" i="95"/>
  <c r="I216" i="95"/>
  <c r="I209" i="95"/>
  <c r="I207" i="95"/>
  <c r="I208" i="95"/>
  <c r="I205" i="95"/>
  <c r="I203" i="95"/>
  <c r="I204" i="95"/>
  <c r="G225" i="95"/>
  <c r="G223" i="95"/>
  <c r="G224" i="95"/>
  <c r="G221" i="95"/>
  <c r="G219" i="95"/>
  <c r="G220" i="95"/>
  <c r="G217" i="95"/>
  <c r="G215" i="95"/>
  <c r="G216" i="95"/>
  <c r="G209" i="95"/>
  <c r="G207" i="95"/>
  <c r="G208" i="95"/>
  <c r="G205" i="95"/>
  <c r="G203" i="95"/>
  <c r="G204" i="95"/>
  <c r="E225" i="95"/>
  <c r="E223" i="95"/>
  <c r="E224" i="95"/>
  <c r="E221" i="95"/>
  <c r="E219" i="95"/>
  <c r="E220" i="95"/>
  <c r="E217" i="95"/>
  <c r="E215" i="95"/>
  <c r="E216" i="95"/>
  <c r="E209" i="95"/>
  <c r="E207" i="95"/>
  <c r="E208" i="95"/>
  <c r="E205" i="95"/>
  <c r="E203" i="95"/>
  <c r="E204" i="95"/>
  <c r="C225" i="95"/>
  <c r="C223" i="95"/>
  <c r="C224" i="95"/>
  <c r="C221" i="95"/>
  <c r="C219" i="95"/>
  <c r="C220" i="95"/>
  <c r="C217" i="95"/>
  <c r="C215" i="95"/>
  <c r="C216" i="95"/>
  <c r="C209" i="95"/>
  <c r="C207" i="95"/>
  <c r="C208" i="95"/>
  <c r="C205" i="95"/>
  <c r="C203" i="95"/>
  <c r="C204" i="95"/>
  <c r="O221" i="95"/>
  <c r="Q221" i="95"/>
  <c r="Q217" i="95"/>
  <c r="Q203" i="95"/>
  <c r="Q204" i="95"/>
  <c r="Q219" i="95"/>
  <c r="Q220" i="95"/>
  <c r="Q225" i="95"/>
  <c r="M217" i="95"/>
  <c r="M207" i="95"/>
  <c r="M208" i="95"/>
  <c r="M219" i="95"/>
  <c r="M220" i="95"/>
  <c r="M209" i="95"/>
  <c r="M205" i="95"/>
  <c r="M203" i="95"/>
  <c r="M204" i="95"/>
  <c r="Q207" i="95"/>
  <c r="Q208" i="95"/>
  <c r="Q215" i="95"/>
  <c r="Q216" i="95"/>
  <c r="Q209" i="95"/>
  <c r="Q205" i="95"/>
  <c r="Q223" i="95"/>
  <c r="Q224" i="95"/>
  <c r="M223" i="95"/>
  <c r="M224" i="95"/>
  <c r="M221" i="95"/>
  <c r="M215" i="95"/>
  <c r="M216" i="95"/>
  <c r="S221" i="95"/>
  <c r="O225" i="95"/>
  <c r="O219" i="95"/>
  <c r="O220" i="95"/>
  <c r="O207" i="95"/>
  <c r="O208" i="95"/>
  <c r="O203" i="95"/>
  <c r="O204" i="95"/>
  <c r="O209" i="95"/>
  <c r="O223" i="95"/>
  <c r="O224" i="95"/>
  <c r="O205" i="95"/>
  <c r="O215" i="95"/>
  <c r="O216" i="95"/>
  <c r="O217" i="95"/>
  <c r="M225" i="95"/>
  <c r="S209" i="95"/>
  <c r="S205" i="95"/>
  <c r="S207" i="95"/>
  <c r="S208" i="95"/>
  <c r="S223" i="95"/>
  <c r="S224" i="95"/>
  <c r="S219" i="95"/>
  <c r="S220" i="95"/>
  <c r="S225" i="95"/>
  <c r="S217" i="95"/>
  <c r="S215" i="95"/>
  <c r="S216" i="95"/>
  <c r="S203" i="95"/>
  <c r="S204" i="95"/>
  <c r="U202" i="95"/>
  <c r="C227" i="95"/>
  <c r="U227" i="95"/>
  <c r="C202" i="105"/>
  <c r="U177" i="105"/>
  <c r="C227" i="104"/>
  <c r="U202" i="104"/>
  <c r="U202" i="103"/>
  <c r="C227" i="103"/>
  <c r="C252" i="102"/>
  <c r="M253" i="102"/>
  <c r="U227" i="102"/>
  <c r="U202" i="101"/>
  <c r="C227" i="101"/>
  <c r="K250" i="101"/>
  <c r="I250" i="101"/>
  <c r="G250" i="101"/>
  <c r="E250" i="101"/>
  <c r="C250" i="101"/>
  <c r="K248" i="101"/>
  <c r="K249" i="101"/>
  <c r="I248" i="101"/>
  <c r="I249" i="101"/>
  <c r="G248" i="101"/>
  <c r="G249" i="101"/>
  <c r="E248" i="101"/>
  <c r="E249" i="101"/>
  <c r="C248" i="101"/>
  <c r="C249" i="101"/>
  <c r="K246" i="101"/>
  <c r="I246" i="101"/>
  <c r="G246" i="101"/>
  <c r="E246" i="101"/>
  <c r="C246" i="101"/>
  <c r="K244" i="101"/>
  <c r="K245" i="101"/>
  <c r="I244" i="101"/>
  <c r="I245" i="101"/>
  <c r="G244" i="101"/>
  <c r="G245" i="101"/>
  <c r="E244" i="101"/>
  <c r="E245" i="101"/>
  <c r="C244" i="101"/>
  <c r="C245" i="101"/>
  <c r="K242" i="101"/>
  <c r="I242" i="101"/>
  <c r="G242" i="101"/>
  <c r="E242" i="101"/>
  <c r="C242" i="101"/>
  <c r="K240" i="101"/>
  <c r="K241" i="101"/>
  <c r="I240" i="101"/>
  <c r="I241" i="101"/>
  <c r="G240" i="101"/>
  <c r="G241" i="101"/>
  <c r="E240" i="101"/>
  <c r="E241" i="101"/>
  <c r="C240" i="101"/>
  <c r="C241" i="101"/>
  <c r="K234" i="101"/>
  <c r="I234" i="101"/>
  <c r="G234" i="101"/>
  <c r="E234" i="101"/>
  <c r="C234" i="101"/>
  <c r="K232" i="101"/>
  <c r="K233" i="101"/>
  <c r="I232" i="101"/>
  <c r="I233" i="101"/>
  <c r="G232" i="101"/>
  <c r="G233" i="101"/>
  <c r="E232" i="101"/>
  <c r="E233" i="101"/>
  <c r="C232" i="101"/>
  <c r="C233" i="101"/>
  <c r="K230" i="101"/>
  <c r="I230" i="101"/>
  <c r="G230" i="101"/>
  <c r="E230" i="101"/>
  <c r="C230" i="101"/>
  <c r="K228" i="101"/>
  <c r="K229" i="101"/>
  <c r="I228" i="101"/>
  <c r="I229" i="101"/>
  <c r="G228" i="101"/>
  <c r="G229" i="101"/>
  <c r="E228" i="101"/>
  <c r="E229" i="101"/>
  <c r="C228" i="101"/>
  <c r="C229" i="101"/>
  <c r="O246" i="101"/>
  <c r="O250" i="101"/>
  <c r="O228" i="101"/>
  <c r="O229" i="101"/>
  <c r="O230" i="101"/>
  <c r="O244" i="101"/>
  <c r="O245" i="101"/>
  <c r="O242" i="101"/>
  <c r="O234" i="101"/>
  <c r="O240" i="101"/>
  <c r="O241" i="101"/>
  <c r="O232" i="101"/>
  <c r="O233" i="101"/>
  <c r="O248" i="101"/>
  <c r="O249" i="101"/>
  <c r="Q230" i="101"/>
  <c r="Q244" i="101"/>
  <c r="Q245" i="101"/>
  <c r="Q228" i="101"/>
  <c r="Q229" i="101"/>
  <c r="Q250" i="101"/>
  <c r="Q232" i="101"/>
  <c r="Q233" i="101"/>
  <c r="Q246" i="101"/>
  <c r="Q234" i="101"/>
  <c r="Q240" i="101"/>
  <c r="Q241" i="101"/>
  <c r="Q248" i="101"/>
  <c r="Q249" i="101"/>
  <c r="Q242" i="101"/>
  <c r="M250" i="101"/>
  <c r="M244" i="101"/>
  <c r="M245" i="101"/>
  <c r="M246" i="101"/>
  <c r="M232" i="101"/>
  <c r="M233" i="101"/>
  <c r="M234" i="101"/>
  <c r="M242" i="101"/>
  <c r="M240" i="101"/>
  <c r="M241" i="101"/>
  <c r="M228" i="101"/>
  <c r="M229" i="101"/>
  <c r="M230" i="101"/>
  <c r="M248" i="101"/>
  <c r="M249" i="101"/>
  <c r="S228" i="101"/>
  <c r="S229" i="101"/>
  <c r="S244" i="101"/>
  <c r="S245" i="101"/>
  <c r="S246" i="101"/>
  <c r="S240" i="101"/>
  <c r="S241" i="101"/>
  <c r="S234" i="101"/>
  <c r="S230" i="101"/>
  <c r="S248" i="101"/>
  <c r="S249" i="101"/>
  <c r="S250" i="101"/>
  <c r="S242" i="101"/>
  <c r="S232" i="101"/>
  <c r="S233" i="101"/>
  <c r="K275" i="102"/>
  <c r="I275" i="102"/>
  <c r="G275" i="102"/>
  <c r="E275" i="102"/>
  <c r="C275" i="102"/>
  <c r="K273" i="102"/>
  <c r="K274" i="102"/>
  <c r="I273" i="102"/>
  <c r="I274" i="102"/>
  <c r="G273" i="102"/>
  <c r="G274" i="102"/>
  <c r="E273" i="102"/>
  <c r="E274" i="102"/>
  <c r="C273" i="102"/>
  <c r="C274" i="102"/>
  <c r="K271" i="102"/>
  <c r="I271" i="102"/>
  <c r="G271" i="102"/>
  <c r="E271" i="102"/>
  <c r="C271" i="102"/>
  <c r="K269" i="102"/>
  <c r="K270" i="102"/>
  <c r="I269" i="102"/>
  <c r="I270" i="102"/>
  <c r="G269" i="102"/>
  <c r="G270" i="102"/>
  <c r="E269" i="102"/>
  <c r="E270" i="102"/>
  <c r="C269" i="102"/>
  <c r="C270" i="102"/>
  <c r="K267" i="102"/>
  <c r="I267" i="102"/>
  <c r="G267" i="102"/>
  <c r="E267" i="102"/>
  <c r="C267" i="102"/>
  <c r="K265" i="102"/>
  <c r="K266" i="102"/>
  <c r="I265" i="102"/>
  <c r="I266" i="102"/>
  <c r="G265" i="102"/>
  <c r="G266" i="102"/>
  <c r="E265" i="102"/>
  <c r="E266" i="102"/>
  <c r="C265" i="102"/>
  <c r="C266" i="102"/>
  <c r="K259" i="102"/>
  <c r="I259" i="102"/>
  <c r="G259" i="102"/>
  <c r="E259" i="102"/>
  <c r="C259" i="102"/>
  <c r="K257" i="102"/>
  <c r="K258" i="102"/>
  <c r="I257" i="102"/>
  <c r="I258" i="102"/>
  <c r="G257" i="102"/>
  <c r="G258" i="102"/>
  <c r="E257" i="102"/>
  <c r="E258" i="102"/>
  <c r="C257" i="102"/>
  <c r="C258" i="102"/>
  <c r="K255" i="102"/>
  <c r="I255" i="102"/>
  <c r="G255" i="102"/>
  <c r="E255" i="102"/>
  <c r="C255" i="102"/>
  <c r="K253" i="102"/>
  <c r="K254" i="102"/>
  <c r="I253" i="102"/>
  <c r="I254" i="102"/>
  <c r="G253" i="102"/>
  <c r="G254" i="102"/>
  <c r="E253" i="102"/>
  <c r="E254" i="102"/>
  <c r="C253" i="102"/>
  <c r="C254" i="102"/>
  <c r="O265" i="102"/>
  <c r="O266" i="102"/>
  <c r="O259" i="102"/>
  <c r="O255" i="102"/>
  <c r="O275" i="102"/>
  <c r="O267" i="102"/>
  <c r="O257" i="102"/>
  <c r="O258" i="102"/>
  <c r="O271" i="102"/>
  <c r="O253" i="102"/>
  <c r="O254" i="102"/>
  <c r="O269" i="102"/>
  <c r="O270" i="102"/>
  <c r="O273" i="102"/>
  <c r="O274" i="102"/>
  <c r="Q267" i="102"/>
  <c r="Q255" i="102"/>
  <c r="Q271" i="102"/>
  <c r="Q275" i="102"/>
  <c r="Q269" i="102"/>
  <c r="Q270" i="102"/>
  <c r="Q259" i="102"/>
  <c r="Q257" i="102"/>
  <c r="Q258" i="102"/>
  <c r="Q265" i="102"/>
  <c r="Q266" i="102"/>
  <c r="Q273" i="102"/>
  <c r="Q274" i="102"/>
  <c r="Q253" i="102"/>
  <c r="Q254" i="102"/>
  <c r="M273" i="102"/>
  <c r="M274" i="102"/>
  <c r="M271" i="102"/>
  <c r="M267" i="102"/>
  <c r="M269" i="102"/>
  <c r="M270" i="102"/>
  <c r="M275" i="102"/>
  <c r="M257" i="102"/>
  <c r="M258" i="102"/>
  <c r="M255" i="102"/>
  <c r="M265" i="102"/>
  <c r="M266" i="102"/>
  <c r="M259" i="102"/>
  <c r="M254" i="102"/>
  <c r="S257" i="102"/>
  <c r="S258" i="102"/>
  <c r="S275" i="102"/>
  <c r="S271" i="102"/>
  <c r="S255" i="102"/>
  <c r="S265" i="102"/>
  <c r="S266" i="102"/>
  <c r="S273" i="102"/>
  <c r="S274" i="102"/>
  <c r="S259" i="102"/>
  <c r="S267" i="102"/>
  <c r="S253" i="102"/>
  <c r="S254" i="102"/>
  <c r="S269" i="102"/>
  <c r="S270" i="102"/>
  <c r="K250" i="103"/>
  <c r="I250" i="103"/>
  <c r="G250" i="103"/>
  <c r="E250" i="103"/>
  <c r="C250" i="103"/>
  <c r="K248" i="103"/>
  <c r="K249" i="103"/>
  <c r="I248" i="103"/>
  <c r="I249" i="103"/>
  <c r="G248" i="103"/>
  <c r="G249" i="103"/>
  <c r="E248" i="103"/>
  <c r="E249" i="103"/>
  <c r="C248" i="103"/>
  <c r="C249" i="103"/>
  <c r="K246" i="103"/>
  <c r="I246" i="103"/>
  <c r="G246" i="103"/>
  <c r="E246" i="103"/>
  <c r="C246" i="103"/>
  <c r="K244" i="103"/>
  <c r="K245" i="103"/>
  <c r="I244" i="103"/>
  <c r="I245" i="103"/>
  <c r="G244" i="103"/>
  <c r="G245" i="103"/>
  <c r="E244" i="103"/>
  <c r="E245" i="103"/>
  <c r="C244" i="103"/>
  <c r="C245" i="103"/>
  <c r="K242" i="103"/>
  <c r="I242" i="103"/>
  <c r="G242" i="103"/>
  <c r="E242" i="103"/>
  <c r="C242" i="103"/>
  <c r="K240" i="103"/>
  <c r="K241" i="103"/>
  <c r="I240" i="103"/>
  <c r="I241" i="103"/>
  <c r="G240" i="103"/>
  <c r="G241" i="103"/>
  <c r="E240" i="103"/>
  <c r="E241" i="103"/>
  <c r="C240" i="103"/>
  <c r="C241" i="103"/>
  <c r="K234" i="103"/>
  <c r="I234" i="103"/>
  <c r="G234" i="103"/>
  <c r="E234" i="103"/>
  <c r="C234" i="103"/>
  <c r="K232" i="103"/>
  <c r="K233" i="103"/>
  <c r="I232" i="103"/>
  <c r="I233" i="103"/>
  <c r="G232" i="103"/>
  <c r="G233" i="103"/>
  <c r="E232" i="103"/>
  <c r="E233" i="103"/>
  <c r="C232" i="103"/>
  <c r="C233" i="103"/>
  <c r="K230" i="103"/>
  <c r="I230" i="103"/>
  <c r="G230" i="103"/>
  <c r="E230" i="103"/>
  <c r="C230" i="103"/>
  <c r="K228" i="103"/>
  <c r="K229" i="103"/>
  <c r="I228" i="103"/>
  <c r="I229" i="103"/>
  <c r="G228" i="103"/>
  <c r="G229" i="103"/>
  <c r="E228" i="103"/>
  <c r="E229" i="103"/>
  <c r="C228" i="103"/>
  <c r="C229" i="103"/>
  <c r="O246" i="103"/>
  <c r="O250" i="103"/>
  <c r="O244" i="103"/>
  <c r="O245" i="103"/>
  <c r="O240" i="103"/>
  <c r="O241" i="103"/>
  <c r="O242" i="103"/>
  <c r="O234" i="103"/>
  <c r="O230" i="103"/>
  <c r="O228" i="103"/>
  <c r="O229" i="103"/>
  <c r="O232" i="103"/>
  <c r="O233" i="103"/>
  <c r="O248" i="103"/>
  <c r="O249" i="103"/>
  <c r="Q230" i="103"/>
  <c r="Q250" i="103"/>
  <c r="Q248" i="103"/>
  <c r="Q249" i="103"/>
  <c r="Q246" i="103"/>
  <c r="Q234" i="103"/>
  <c r="Q228" i="103"/>
  <c r="Q229" i="103"/>
  <c r="Q242" i="103"/>
  <c r="Q232" i="103"/>
  <c r="Q233" i="103"/>
  <c r="Q240" i="103"/>
  <c r="Q241" i="103"/>
  <c r="Q244" i="103"/>
  <c r="Q245" i="103"/>
  <c r="M250" i="103"/>
  <c r="M244" i="103"/>
  <c r="M245" i="103"/>
  <c r="M228" i="103"/>
  <c r="M229" i="103"/>
  <c r="M246" i="103"/>
  <c r="M232" i="103"/>
  <c r="M233" i="103"/>
  <c r="M234" i="103"/>
  <c r="M242" i="103"/>
  <c r="M230" i="103"/>
  <c r="M240" i="103"/>
  <c r="M241" i="103"/>
  <c r="M248" i="103"/>
  <c r="M249" i="103"/>
  <c r="S248" i="103"/>
  <c r="S249" i="103"/>
  <c r="S250" i="103"/>
  <c r="S230" i="103"/>
  <c r="S240" i="103"/>
  <c r="S241" i="103"/>
  <c r="S232" i="103"/>
  <c r="S233" i="103"/>
  <c r="S234" i="103"/>
  <c r="S244" i="103"/>
  <c r="S245" i="103"/>
  <c r="S228" i="103"/>
  <c r="S229" i="103"/>
  <c r="S246" i="103"/>
  <c r="S242" i="103"/>
  <c r="K250" i="104"/>
  <c r="I250" i="104"/>
  <c r="G250" i="104"/>
  <c r="E250" i="104"/>
  <c r="C250" i="104"/>
  <c r="K248" i="104"/>
  <c r="K249" i="104"/>
  <c r="I248" i="104"/>
  <c r="I249" i="104"/>
  <c r="G248" i="104"/>
  <c r="G249" i="104"/>
  <c r="E248" i="104"/>
  <c r="E249" i="104"/>
  <c r="C248" i="104"/>
  <c r="C249" i="104"/>
  <c r="K246" i="104"/>
  <c r="I246" i="104"/>
  <c r="G246" i="104"/>
  <c r="E246" i="104"/>
  <c r="C246" i="104"/>
  <c r="K244" i="104"/>
  <c r="K245" i="104"/>
  <c r="I244" i="104"/>
  <c r="I245" i="104"/>
  <c r="G244" i="104"/>
  <c r="G245" i="104"/>
  <c r="E244" i="104"/>
  <c r="E245" i="104"/>
  <c r="C244" i="104"/>
  <c r="C245" i="104"/>
  <c r="K242" i="104"/>
  <c r="I242" i="104"/>
  <c r="G242" i="104"/>
  <c r="E242" i="104"/>
  <c r="C242" i="104"/>
  <c r="K240" i="104"/>
  <c r="K241" i="104"/>
  <c r="I240" i="104"/>
  <c r="I241" i="104"/>
  <c r="G240" i="104"/>
  <c r="G241" i="104"/>
  <c r="E240" i="104"/>
  <c r="E241" i="104"/>
  <c r="C240" i="104"/>
  <c r="C241" i="104"/>
  <c r="K234" i="104"/>
  <c r="I234" i="104"/>
  <c r="G234" i="104"/>
  <c r="E234" i="104"/>
  <c r="C234" i="104"/>
  <c r="K232" i="104"/>
  <c r="K233" i="104"/>
  <c r="I232" i="104"/>
  <c r="I233" i="104"/>
  <c r="G232" i="104"/>
  <c r="G233" i="104"/>
  <c r="E232" i="104"/>
  <c r="E233" i="104"/>
  <c r="C232" i="104"/>
  <c r="C233" i="104"/>
  <c r="K230" i="104"/>
  <c r="I230" i="104"/>
  <c r="G230" i="104"/>
  <c r="E230" i="104"/>
  <c r="C230" i="104"/>
  <c r="K228" i="104"/>
  <c r="K229" i="104"/>
  <c r="I228" i="104"/>
  <c r="I229" i="104"/>
  <c r="G228" i="104"/>
  <c r="G229" i="104"/>
  <c r="E228" i="104"/>
  <c r="E229" i="104"/>
  <c r="C228" i="104"/>
  <c r="C229" i="104"/>
  <c r="O246" i="104"/>
  <c r="O242" i="104"/>
  <c r="O230" i="104"/>
  <c r="O234" i="104"/>
  <c r="O248" i="104"/>
  <c r="O249" i="104"/>
  <c r="O244" i="104"/>
  <c r="O245" i="104"/>
  <c r="O232" i="104"/>
  <c r="O233" i="104"/>
  <c r="O228" i="104"/>
  <c r="O229" i="104"/>
  <c r="O250" i="104"/>
  <c r="O240" i="104"/>
  <c r="O241" i="104"/>
  <c r="Q250" i="104"/>
  <c r="Q234" i="104"/>
  <c r="Q246" i="104"/>
  <c r="Q228" i="104"/>
  <c r="Q229" i="104"/>
  <c r="Q240" i="104"/>
  <c r="Q241" i="104"/>
  <c r="Q232" i="104"/>
  <c r="Q233" i="104"/>
  <c r="Q230" i="104"/>
  <c r="Q248" i="104"/>
  <c r="Q249" i="104"/>
  <c r="Q242" i="104"/>
  <c r="Q244" i="104"/>
  <c r="Q245" i="104"/>
  <c r="M240" i="104"/>
  <c r="M241" i="104"/>
  <c r="M242" i="104"/>
  <c r="M230" i="104"/>
  <c r="M248" i="104"/>
  <c r="M249" i="104"/>
  <c r="M228" i="104"/>
  <c r="M229" i="104"/>
  <c r="M232" i="104"/>
  <c r="M233" i="104"/>
  <c r="M250" i="104"/>
  <c r="M234" i="104"/>
  <c r="M244" i="104"/>
  <c r="M245" i="104"/>
  <c r="M246" i="104"/>
  <c r="S228" i="104"/>
  <c r="S229" i="104"/>
  <c r="S232" i="104"/>
  <c r="S233" i="104"/>
  <c r="S234" i="104"/>
  <c r="S250" i="104"/>
  <c r="S248" i="104"/>
  <c r="S249" i="104"/>
  <c r="S246" i="104"/>
  <c r="S230" i="104"/>
  <c r="S240" i="104"/>
  <c r="S241" i="104"/>
  <c r="S242" i="104"/>
  <c r="S244" i="104"/>
  <c r="S245" i="104"/>
  <c r="K225" i="105"/>
  <c r="I225" i="105"/>
  <c r="G225" i="105"/>
  <c r="E225" i="105"/>
  <c r="C225" i="105"/>
  <c r="K223" i="105"/>
  <c r="K224" i="105"/>
  <c r="I223" i="105"/>
  <c r="I224" i="105"/>
  <c r="G223" i="105"/>
  <c r="G224" i="105"/>
  <c r="E223" i="105"/>
  <c r="E224" i="105"/>
  <c r="C223" i="105"/>
  <c r="C224" i="105"/>
  <c r="K221" i="105"/>
  <c r="I221" i="105"/>
  <c r="G221" i="105"/>
  <c r="E221" i="105"/>
  <c r="C221" i="105"/>
  <c r="K219" i="105"/>
  <c r="K220" i="105"/>
  <c r="I219" i="105"/>
  <c r="I220" i="105"/>
  <c r="G219" i="105"/>
  <c r="G220" i="105"/>
  <c r="E219" i="105"/>
  <c r="E220" i="105"/>
  <c r="C219" i="105"/>
  <c r="C220" i="105"/>
  <c r="K217" i="105"/>
  <c r="I217" i="105"/>
  <c r="G217" i="105"/>
  <c r="E217" i="105"/>
  <c r="C217" i="105"/>
  <c r="K215" i="105"/>
  <c r="K216" i="105"/>
  <c r="I215" i="105"/>
  <c r="I216" i="105"/>
  <c r="G215" i="105"/>
  <c r="G216" i="105"/>
  <c r="E215" i="105"/>
  <c r="E216" i="105"/>
  <c r="C215" i="105"/>
  <c r="C216" i="105"/>
  <c r="K209" i="105"/>
  <c r="I209" i="105"/>
  <c r="G209" i="105"/>
  <c r="E209" i="105"/>
  <c r="C209" i="105"/>
  <c r="K207" i="105"/>
  <c r="K208" i="105"/>
  <c r="I207" i="105"/>
  <c r="I208" i="105"/>
  <c r="G207" i="105"/>
  <c r="G208" i="105"/>
  <c r="E207" i="105"/>
  <c r="E208" i="105"/>
  <c r="C207" i="105"/>
  <c r="C208" i="105"/>
  <c r="K205" i="105"/>
  <c r="I205" i="105"/>
  <c r="G205" i="105"/>
  <c r="E205" i="105"/>
  <c r="C205" i="105"/>
  <c r="K203" i="105"/>
  <c r="K204" i="105"/>
  <c r="I203" i="105"/>
  <c r="I204" i="105"/>
  <c r="G203" i="105"/>
  <c r="G204" i="105"/>
  <c r="E203" i="105"/>
  <c r="E204" i="105"/>
  <c r="C203" i="105"/>
  <c r="C204" i="105"/>
  <c r="O203" i="105"/>
  <c r="O204" i="105"/>
  <c r="O205" i="105"/>
  <c r="O215" i="105"/>
  <c r="O216" i="105"/>
  <c r="O219" i="105"/>
  <c r="O220" i="105"/>
  <c r="O223" i="105"/>
  <c r="O224" i="105"/>
  <c r="O207" i="105"/>
  <c r="O208" i="105"/>
  <c r="O221" i="105"/>
  <c r="O217" i="105"/>
  <c r="O225" i="105"/>
  <c r="O209" i="105"/>
  <c r="Q217" i="105"/>
  <c r="Q225" i="105"/>
  <c r="Q205" i="105"/>
  <c r="Q221" i="105"/>
  <c r="Q209" i="105"/>
  <c r="Q215" i="105"/>
  <c r="Q216" i="105"/>
  <c r="Q223" i="105"/>
  <c r="Q224" i="105"/>
  <c r="Q219" i="105"/>
  <c r="Q220" i="105"/>
  <c r="Q203" i="105"/>
  <c r="Q204" i="105"/>
  <c r="Q207" i="105"/>
  <c r="Q208" i="105"/>
  <c r="M209" i="105"/>
  <c r="M205" i="105"/>
  <c r="M221" i="105"/>
  <c r="M203" i="105"/>
  <c r="M204" i="105"/>
  <c r="M223" i="105"/>
  <c r="M224" i="105"/>
  <c r="M225" i="105"/>
  <c r="M219" i="105"/>
  <c r="M220" i="105"/>
  <c r="M207" i="105"/>
  <c r="M208" i="105"/>
  <c r="M215" i="105"/>
  <c r="M216" i="105"/>
  <c r="M217" i="105"/>
  <c r="S225" i="105"/>
  <c r="S219" i="105"/>
  <c r="S220" i="105"/>
  <c r="S205" i="105"/>
  <c r="S215" i="105"/>
  <c r="S216" i="105"/>
  <c r="S217" i="105"/>
  <c r="S221" i="105"/>
  <c r="S223" i="105"/>
  <c r="S224" i="105"/>
  <c r="S207" i="105"/>
  <c r="S208" i="105"/>
  <c r="S203" i="105"/>
  <c r="S204" i="105"/>
  <c r="S209" i="105"/>
  <c r="K250" i="95"/>
  <c r="K248" i="95"/>
  <c r="K249" i="95"/>
  <c r="K246" i="95"/>
  <c r="K244" i="95"/>
  <c r="K245" i="95"/>
  <c r="K242" i="95"/>
  <c r="K240" i="95"/>
  <c r="K241" i="95"/>
  <c r="K234" i="95"/>
  <c r="K232" i="95"/>
  <c r="K233" i="95"/>
  <c r="K230" i="95"/>
  <c r="K228" i="95"/>
  <c r="K229" i="95"/>
  <c r="I250" i="95"/>
  <c r="I248" i="95"/>
  <c r="I249" i="95"/>
  <c r="I246" i="95"/>
  <c r="I244" i="95"/>
  <c r="I245" i="95"/>
  <c r="I242" i="95"/>
  <c r="I240" i="95"/>
  <c r="I241" i="95"/>
  <c r="I234" i="95"/>
  <c r="I232" i="95"/>
  <c r="I233" i="95"/>
  <c r="I230" i="95"/>
  <c r="I228" i="95"/>
  <c r="I229" i="95"/>
  <c r="G250" i="95"/>
  <c r="G248" i="95"/>
  <c r="G249" i="95"/>
  <c r="G246" i="95"/>
  <c r="G244" i="95"/>
  <c r="G245" i="95"/>
  <c r="G242" i="95"/>
  <c r="G240" i="95"/>
  <c r="G241" i="95"/>
  <c r="G234" i="95"/>
  <c r="G232" i="95"/>
  <c r="G233" i="95"/>
  <c r="G230" i="95"/>
  <c r="G228" i="95"/>
  <c r="G229" i="95"/>
  <c r="E250" i="95"/>
  <c r="E248" i="95"/>
  <c r="E249" i="95"/>
  <c r="E246" i="95"/>
  <c r="E244" i="95"/>
  <c r="E245" i="95"/>
  <c r="E242" i="95"/>
  <c r="E240" i="95"/>
  <c r="E241" i="95"/>
  <c r="E234" i="95"/>
  <c r="E232" i="95"/>
  <c r="E233" i="95"/>
  <c r="E230" i="95"/>
  <c r="E228" i="95"/>
  <c r="E229" i="95"/>
  <c r="C250" i="95"/>
  <c r="C248" i="95"/>
  <c r="C249" i="95"/>
  <c r="C246" i="95"/>
  <c r="C244" i="95"/>
  <c r="C245" i="95"/>
  <c r="C242" i="95"/>
  <c r="C240" i="95"/>
  <c r="C241" i="95"/>
  <c r="C234" i="95"/>
  <c r="C232" i="95"/>
  <c r="C233" i="95"/>
  <c r="C230" i="95"/>
  <c r="C228" i="95"/>
  <c r="C229" i="95"/>
  <c r="Q232" i="95"/>
  <c r="Q233" i="95"/>
  <c r="Q234" i="95"/>
  <c r="M248" i="95"/>
  <c r="M249" i="95"/>
  <c r="Q242" i="95"/>
  <c r="M229" i="95"/>
  <c r="M234" i="95"/>
  <c r="O246" i="95"/>
  <c r="O250" i="95"/>
  <c r="O230" i="95"/>
  <c r="O244" i="95"/>
  <c r="O245" i="95"/>
  <c r="O240" i="95"/>
  <c r="O241" i="95"/>
  <c r="O242" i="95"/>
  <c r="O234" i="95"/>
  <c r="O248" i="95"/>
  <c r="O249" i="95"/>
  <c r="O232" i="95"/>
  <c r="O233" i="95"/>
  <c r="O228" i="95"/>
  <c r="O229" i="95"/>
  <c r="Q246" i="95"/>
  <c r="Q250" i="95"/>
  <c r="Q248" i="95"/>
  <c r="Q249" i="95"/>
  <c r="Q228" i="95"/>
  <c r="Q229" i="95"/>
  <c r="Q244" i="95"/>
  <c r="Q245" i="95"/>
  <c r="Q240" i="95"/>
  <c r="Q241" i="95"/>
  <c r="Q230" i="95"/>
  <c r="M250" i="95"/>
  <c r="M232" i="95"/>
  <c r="M233" i="95"/>
  <c r="M240" i="95"/>
  <c r="M241" i="95"/>
  <c r="M244" i="95"/>
  <c r="M245" i="95"/>
  <c r="M246" i="95"/>
  <c r="M242" i="95"/>
  <c r="S250" i="95"/>
  <c r="S242" i="95"/>
  <c r="S230" i="95"/>
  <c r="S246" i="95"/>
  <c r="S240" i="95"/>
  <c r="S241" i="95"/>
  <c r="S232" i="95"/>
  <c r="S233" i="95"/>
  <c r="S234" i="95"/>
  <c r="S244" i="95"/>
  <c r="S245" i="95"/>
  <c r="S228" i="95"/>
  <c r="S229" i="95"/>
  <c r="S248" i="95"/>
  <c r="S249" i="95"/>
  <c r="C252" i="95"/>
  <c r="C277" i="95"/>
  <c r="U252" i="95"/>
  <c r="C227" i="105"/>
  <c r="U202" i="105"/>
  <c r="U227" i="104"/>
  <c r="C252" i="104"/>
  <c r="C252" i="103"/>
  <c r="U227" i="103"/>
  <c r="U252" i="102"/>
  <c r="C277" i="102"/>
  <c r="C252" i="101"/>
  <c r="U227" i="101"/>
  <c r="K275" i="101"/>
  <c r="I275" i="101"/>
  <c r="G275" i="101"/>
  <c r="E275" i="101"/>
  <c r="C275" i="101"/>
  <c r="K273" i="101"/>
  <c r="K274" i="101"/>
  <c r="I273" i="101"/>
  <c r="I274" i="101"/>
  <c r="G273" i="101"/>
  <c r="G274" i="101"/>
  <c r="E273" i="101"/>
  <c r="E274" i="101"/>
  <c r="C273" i="101"/>
  <c r="C274" i="101"/>
  <c r="K271" i="101"/>
  <c r="I271" i="101"/>
  <c r="G271" i="101"/>
  <c r="E271" i="101"/>
  <c r="C271" i="101"/>
  <c r="K269" i="101"/>
  <c r="K270" i="101"/>
  <c r="I269" i="101"/>
  <c r="I270" i="101"/>
  <c r="G269" i="101"/>
  <c r="G270" i="101"/>
  <c r="E269" i="101"/>
  <c r="E270" i="101"/>
  <c r="C269" i="101"/>
  <c r="C270" i="101"/>
  <c r="K267" i="101"/>
  <c r="I267" i="101"/>
  <c r="G267" i="101"/>
  <c r="E267" i="101"/>
  <c r="C267" i="101"/>
  <c r="K265" i="101"/>
  <c r="K266" i="101"/>
  <c r="I265" i="101"/>
  <c r="I266" i="101"/>
  <c r="G265" i="101"/>
  <c r="G266" i="101"/>
  <c r="E265" i="101"/>
  <c r="E266" i="101"/>
  <c r="C265" i="101"/>
  <c r="C266" i="101"/>
  <c r="K259" i="101"/>
  <c r="I259" i="101"/>
  <c r="G259" i="101"/>
  <c r="E259" i="101"/>
  <c r="C259" i="101"/>
  <c r="K257" i="101"/>
  <c r="K258" i="101"/>
  <c r="I257" i="101"/>
  <c r="I258" i="101"/>
  <c r="G257" i="101"/>
  <c r="G258" i="101"/>
  <c r="E257" i="101"/>
  <c r="E258" i="101"/>
  <c r="C257" i="101"/>
  <c r="C258" i="101"/>
  <c r="K255" i="101"/>
  <c r="I255" i="101"/>
  <c r="G255" i="101"/>
  <c r="E255" i="101"/>
  <c r="C255" i="101"/>
  <c r="K253" i="101"/>
  <c r="K254" i="101"/>
  <c r="I253" i="101"/>
  <c r="I254" i="101"/>
  <c r="G253" i="101"/>
  <c r="G254" i="101"/>
  <c r="E253" i="101"/>
  <c r="E254" i="101"/>
  <c r="C253" i="101"/>
  <c r="C254" i="101"/>
  <c r="O253" i="101"/>
  <c r="O254" i="101"/>
  <c r="O257" i="101"/>
  <c r="O258" i="101"/>
  <c r="O269" i="101"/>
  <c r="O270" i="101"/>
  <c r="O271" i="101"/>
  <c r="O259" i="101"/>
  <c r="O273" i="101"/>
  <c r="O274" i="101"/>
  <c r="O275" i="101"/>
  <c r="O265" i="101"/>
  <c r="O266" i="101"/>
  <c r="O267" i="101"/>
  <c r="O255" i="101"/>
  <c r="Q271" i="101"/>
  <c r="Q265" i="101"/>
  <c r="Q266" i="101"/>
  <c r="Q259" i="101"/>
  <c r="Q273" i="101"/>
  <c r="Q274" i="101"/>
  <c r="Q253" i="101"/>
  <c r="Q254" i="101"/>
  <c r="Q269" i="101"/>
  <c r="Q270" i="101"/>
  <c r="Q267" i="101"/>
  <c r="Q255" i="101"/>
  <c r="Q275" i="101"/>
  <c r="Q257" i="101"/>
  <c r="Q258" i="101"/>
  <c r="M255" i="101"/>
  <c r="M273" i="101"/>
  <c r="M274" i="101"/>
  <c r="M275" i="101"/>
  <c r="M267" i="101"/>
  <c r="M257" i="101"/>
  <c r="M258" i="101"/>
  <c r="M271" i="101"/>
  <c r="M259" i="101"/>
  <c r="M265" i="101"/>
  <c r="M266" i="101"/>
  <c r="M269" i="101"/>
  <c r="M270" i="101"/>
  <c r="M253" i="101"/>
  <c r="M254" i="101"/>
  <c r="S273" i="101"/>
  <c r="S274" i="101"/>
  <c r="S269" i="101"/>
  <c r="S270" i="101"/>
  <c r="S271" i="101"/>
  <c r="S265" i="101"/>
  <c r="S266" i="101"/>
  <c r="S257" i="101"/>
  <c r="S258" i="101"/>
  <c r="S255" i="101"/>
  <c r="S275" i="101"/>
  <c r="S267" i="101"/>
  <c r="S259" i="101"/>
  <c r="S253" i="101"/>
  <c r="S254" i="101"/>
  <c r="K300" i="102"/>
  <c r="I300" i="102"/>
  <c r="G300" i="102"/>
  <c r="E300" i="102"/>
  <c r="C300" i="102"/>
  <c r="K298" i="102"/>
  <c r="K299" i="102"/>
  <c r="I298" i="102"/>
  <c r="I299" i="102"/>
  <c r="G298" i="102"/>
  <c r="G299" i="102"/>
  <c r="E298" i="102"/>
  <c r="E299" i="102"/>
  <c r="C298" i="102"/>
  <c r="C299" i="102"/>
  <c r="K296" i="102"/>
  <c r="I296" i="102"/>
  <c r="G296" i="102"/>
  <c r="E296" i="102"/>
  <c r="C296" i="102"/>
  <c r="K294" i="102"/>
  <c r="K295" i="102"/>
  <c r="I294" i="102"/>
  <c r="I295" i="102"/>
  <c r="G294" i="102"/>
  <c r="G295" i="102"/>
  <c r="E294" i="102"/>
  <c r="E295" i="102"/>
  <c r="C294" i="102"/>
  <c r="C295" i="102"/>
  <c r="K292" i="102"/>
  <c r="I292" i="102"/>
  <c r="G292" i="102"/>
  <c r="E292" i="102"/>
  <c r="C292" i="102"/>
  <c r="K290" i="102"/>
  <c r="K291" i="102"/>
  <c r="I290" i="102"/>
  <c r="I291" i="102"/>
  <c r="G290" i="102"/>
  <c r="G291" i="102"/>
  <c r="E290" i="102"/>
  <c r="E291" i="102"/>
  <c r="C290" i="102"/>
  <c r="C291" i="102"/>
  <c r="K284" i="102"/>
  <c r="I284" i="102"/>
  <c r="G284" i="102"/>
  <c r="E284" i="102"/>
  <c r="C284" i="102"/>
  <c r="K282" i="102"/>
  <c r="K283" i="102"/>
  <c r="I282" i="102"/>
  <c r="I283" i="102"/>
  <c r="G282" i="102"/>
  <c r="G283" i="102"/>
  <c r="E282" i="102"/>
  <c r="E283" i="102"/>
  <c r="C282" i="102"/>
  <c r="C283" i="102"/>
  <c r="K280" i="102"/>
  <c r="I280" i="102"/>
  <c r="G280" i="102"/>
  <c r="E280" i="102"/>
  <c r="C280" i="102"/>
  <c r="K278" i="102"/>
  <c r="K279" i="102"/>
  <c r="I278" i="102"/>
  <c r="I279" i="102"/>
  <c r="G278" i="102"/>
  <c r="G279" i="102"/>
  <c r="E278" i="102"/>
  <c r="E279" i="102"/>
  <c r="C278" i="102"/>
  <c r="C279" i="102"/>
  <c r="O278" i="102"/>
  <c r="O279" i="102"/>
  <c r="O294" i="102"/>
  <c r="O295" i="102"/>
  <c r="O292" i="102"/>
  <c r="O284" i="102"/>
  <c r="O298" i="102"/>
  <c r="O299" i="102"/>
  <c r="O300" i="102"/>
  <c r="O296" i="102"/>
  <c r="O280" i="102"/>
  <c r="O282" i="102"/>
  <c r="O283" i="102"/>
  <c r="O290" i="102"/>
  <c r="O291" i="102"/>
  <c r="Q296" i="102"/>
  <c r="Q278" i="102"/>
  <c r="Q279" i="102"/>
  <c r="Q300" i="102"/>
  <c r="Q290" i="102"/>
  <c r="Q291" i="102"/>
  <c r="Q292" i="102"/>
  <c r="Q284" i="102"/>
  <c r="Q282" i="102"/>
  <c r="Q283" i="102"/>
  <c r="Q298" i="102"/>
  <c r="Q299" i="102"/>
  <c r="Q280" i="102"/>
  <c r="Q294" i="102"/>
  <c r="Q295" i="102"/>
  <c r="M278" i="102"/>
  <c r="M279" i="102"/>
  <c r="M282" i="102"/>
  <c r="M283" i="102"/>
  <c r="M296" i="102"/>
  <c r="M294" i="102"/>
  <c r="M295" i="102"/>
  <c r="M284" i="102"/>
  <c r="M300" i="102"/>
  <c r="M298" i="102"/>
  <c r="M299" i="102"/>
  <c r="M280" i="102"/>
  <c r="M290" i="102"/>
  <c r="M291" i="102"/>
  <c r="M292" i="102"/>
  <c r="S278" i="102"/>
  <c r="S279" i="102"/>
  <c r="S280" i="102"/>
  <c r="S284" i="102"/>
  <c r="S282" i="102"/>
  <c r="S283" i="102"/>
  <c r="S290" i="102"/>
  <c r="S291" i="102"/>
  <c r="S292" i="102"/>
  <c r="S296" i="102"/>
  <c r="S298" i="102"/>
  <c r="S299" i="102"/>
  <c r="S294" i="102"/>
  <c r="S295" i="102"/>
  <c r="S300" i="102"/>
  <c r="K275" i="103"/>
  <c r="I275" i="103"/>
  <c r="G275" i="103"/>
  <c r="E275" i="103"/>
  <c r="C275" i="103"/>
  <c r="K273" i="103"/>
  <c r="K274" i="103"/>
  <c r="I273" i="103"/>
  <c r="I274" i="103"/>
  <c r="G273" i="103"/>
  <c r="G274" i="103"/>
  <c r="E273" i="103"/>
  <c r="E274" i="103"/>
  <c r="C273" i="103"/>
  <c r="C274" i="103"/>
  <c r="K271" i="103"/>
  <c r="I271" i="103"/>
  <c r="G271" i="103"/>
  <c r="E271" i="103"/>
  <c r="C271" i="103"/>
  <c r="K269" i="103"/>
  <c r="K270" i="103"/>
  <c r="I269" i="103"/>
  <c r="I270" i="103"/>
  <c r="G269" i="103"/>
  <c r="G270" i="103"/>
  <c r="E269" i="103"/>
  <c r="E270" i="103"/>
  <c r="C269" i="103"/>
  <c r="C270" i="103"/>
  <c r="K267" i="103"/>
  <c r="I267" i="103"/>
  <c r="G267" i="103"/>
  <c r="E267" i="103"/>
  <c r="C267" i="103"/>
  <c r="K265" i="103"/>
  <c r="K266" i="103"/>
  <c r="I265" i="103"/>
  <c r="I266" i="103"/>
  <c r="G265" i="103"/>
  <c r="G266" i="103"/>
  <c r="E265" i="103"/>
  <c r="E266" i="103"/>
  <c r="C265" i="103"/>
  <c r="C266" i="103"/>
  <c r="K259" i="103"/>
  <c r="I259" i="103"/>
  <c r="G259" i="103"/>
  <c r="E259" i="103"/>
  <c r="C259" i="103"/>
  <c r="K257" i="103"/>
  <c r="K258" i="103"/>
  <c r="I257" i="103"/>
  <c r="I258" i="103"/>
  <c r="G257" i="103"/>
  <c r="G258" i="103"/>
  <c r="E257" i="103"/>
  <c r="E258" i="103"/>
  <c r="C257" i="103"/>
  <c r="C258" i="103"/>
  <c r="K255" i="103"/>
  <c r="I255" i="103"/>
  <c r="G255" i="103"/>
  <c r="E255" i="103"/>
  <c r="C255" i="103"/>
  <c r="K253" i="103"/>
  <c r="K254" i="103"/>
  <c r="I253" i="103"/>
  <c r="I254" i="103"/>
  <c r="G253" i="103"/>
  <c r="G254" i="103"/>
  <c r="E253" i="103"/>
  <c r="E254" i="103"/>
  <c r="C253" i="103"/>
  <c r="C254" i="103"/>
  <c r="O259" i="103"/>
  <c r="O265" i="103"/>
  <c r="O266" i="103"/>
  <c r="O267" i="103"/>
  <c r="O269" i="103"/>
  <c r="O270" i="103"/>
  <c r="O275" i="103"/>
  <c r="O255" i="103"/>
  <c r="O271" i="103"/>
  <c r="O273" i="103"/>
  <c r="O274" i="103"/>
  <c r="O257" i="103"/>
  <c r="O258" i="103"/>
  <c r="O253" i="103"/>
  <c r="O254" i="103"/>
  <c r="Q273" i="103"/>
  <c r="Q274" i="103"/>
  <c r="Q255" i="103"/>
  <c r="Q275" i="103"/>
  <c r="Q267" i="103"/>
  <c r="Q271" i="103"/>
  <c r="Q265" i="103"/>
  <c r="Q266" i="103"/>
  <c r="Q253" i="103"/>
  <c r="Q254" i="103"/>
  <c r="Q257" i="103"/>
  <c r="Q258" i="103"/>
  <c r="Q259" i="103"/>
  <c r="Q269" i="103"/>
  <c r="Q270" i="103"/>
  <c r="M269" i="103"/>
  <c r="M270" i="103"/>
  <c r="M253" i="103"/>
  <c r="M254" i="103"/>
  <c r="M265" i="103"/>
  <c r="M266" i="103"/>
  <c r="M273" i="103"/>
  <c r="M274" i="103"/>
  <c r="M257" i="103"/>
  <c r="M258" i="103"/>
  <c r="M267" i="103"/>
  <c r="M271" i="103"/>
  <c r="M275" i="103"/>
  <c r="M255" i="103"/>
  <c r="M259" i="103"/>
  <c r="S271" i="103"/>
  <c r="S255" i="103"/>
  <c r="S267" i="103"/>
  <c r="S273" i="103"/>
  <c r="S274" i="103"/>
  <c r="S275" i="103"/>
  <c r="S257" i="103"/>
  <c r="S258" i="103"/>
  <c r="S269" i="103"/>
  <c r="S270" i="103"/>
  <c r="S265" i="103"/>
  <c r="S266" i="103"/>
  <c r="S253" i="103"/>
  <c r="S254" i="103"/>
  <c r="S259" i="103"/>
  <c r="K275" i="104"/>
  <c r="I275" i="104"/>
  <c r="G275" i="104"/>
  <c r="E275" i="104"/>
  <c r="C275" i="104"/>
  <c r="K273" i="104"/>
  <c r="K274" i="104"/>
  <c r="I273" i="104"/>
  <c r="I274" i="104"/>
  <c r="G273" i="104"/>
  <c r="G274" i="104"/>
  <c r="E273" i="104"/>
  <c r="E274" i="104"/>
  <c r="C273" i="104"/>
  <c r="C274" i="104"/>
  <c r="K271" i="104"/>
  <c r="I271" i="104"/>
  <c r="G271" i="104"/>
  <c r="E271" i="104"/>
  <c r="C271" i="104"/>
  <c r="K269" i="104"/>
  <c r="K270" i="104"/>
  <c r="I269" i="104"/>
  <c r="I270" i="104"/>
  <c r="G269" i="104"/>
  <c r="G270" i="104"/>
  <c r="E269" i="104"/>
  <c r="E270" i="104"/>
  <c r="C269" i="104"/>
  <c r="C270" i="104"/>
  <c r="K267" i="104"/>
  <c r="I267" i="104"/>
  <c r="G267" i="104"/>
  <c r="E267" i="104"/>
  <c r="C267" i="104"/>
  <c r="K265" i="104"/>
  <c r="K266" i="104"/>
  <c r="I265" i="104"/>
  <c r="I266" i="104"/>
  <c r="G265" i="104"/>
  <c r="G266" i="104"/>
  <c r="E265" i="104"/>
  <c r="E266" i="104"/>
  <c r="C265" i="104"/>
  <c r="C266" i="104"/>
  <c r="K259" i="104"/>
  <c r="I259" i="104"/>
  <c r="G259" i="104"/>
  <c r="E259" i="104"/>
  <c r="C259" i="104"/>
  <c r="K257" i="104"/>
  <c r="K258" i="104"/>
  <c r="I257" i="104"/>
  <c r="I258" i="104"/>
  <c r="G257" i="104"/>
  <c r="G258" i="104"/>
  <c r="E257" i="104"/>
  <c r="E258" i="104"/>
  <c r="C257" i="104"/>
  <c r="C258" i="104"/>
  <c r="K255" i="104"/>
  <c r="I255" i="104"/>
  <c r="G255" i="104"/>
  <c r="E255" i="104"/>
  <c r="C255" i="104"/>
  <c r="K253" i="104"/>
  <c r="K254" i="104"/>
  <c r="I253" i="104"/>
  <c r="I254" i="104"/>
  <c r="G253" i="104"/>
  <c r="G254" i="104"/>
  <c r="E253" i="104"/>
  <c r="E254" i="104"/>
  <c r="C253" i="104"/>
  <c r="C254" i="104"/>
  <c r="O255" i="104"/>
  <c r="O271" i="104"/>
  <c r="O253" i="104"/>
  <c r="O254" i="104"/>
  <c r="O259" i="104"/>
  <c r="O267" i="104"/>
  <c r="O273" i="104"/>
  <c r="O274" i="104"/>
  <c r="O257" i="104"/>
  <c r="O258" i="104"/>
  <c r="O275" i="104"/>
  <c r="O269" i="104"/>
  <c r="O270" i="104"/>
  <c r="O265" i="104"/>
  <c r="O266" i="104"/>
  <c r="Q255" i="104"/>
  <c r="Q269" i="104"/>
  <c r="Q270" i="104"/>
  <c r="Q271" i="104"/>
  <c r="Q267" i="104"/>
  <c r="Q273" i="104"/>
  <c r="Q274" i="104"/>
  <c r="Q259" i="104"/>
  <c r="Q265" i="104"/>
  <c r="Q266" i="104"/>
  <c r="Q275" i="104"/>
  <c r="Q253" i="104"/>
  <c r="Q254" i="104"/>
  <c r="Q257" i="104"/>
  <c r="Q258" i="104"/>
  <c r="M265" i="104"/>
  <c r="M266" i="104"/>
  <c r="M259" i="104"/>
  <c r="M253" i="104"/>
  <c r="M254" i="104"/>
  <c r="M267" i="104"/>
  <c r="M271" i="104"/>
  <c r="M257" i="104"/>
  <c r="M258" i="104"/>
  <c r="M275" i="104"/>
  <c r="M273" i="104"/>
  <c r="M274" i="104"/>
  <c r="M269" i="104"/>
  <c r="M270" i="104"/>
  <c r="M255" i="104"/>
  <c r="S257" i="104"/>
  <c r="S258" i="104"/>
  <c r="S267" i="104"/>
  <c r="S259" i="104"/>
  <c r="S273" i="104"/>
  <c r="S274" i="104"/>
  <c r="S275" i="104"/>
  <c r="S253" i="104"/>
  <c r="S254" i="104"/>
  <c r="S271" i="104"/>
  <c r="S265" i="104"/>
  <c r="S266" i="104"/>
  <c r="S255" i="104"/>
  <c r="S269" i="104"/>
  <c r="S270" i="104"/>
  <c r="K250" i="105"/>
  <c r="I250" i="105"/>
  <c r="G250" i="105"/>
  <c r="E250" i="105"/>
  <c r="C250" i="105"/>
  <c r="K248" i="105"/>
  <c r="K249" i="105"/>
  <c r="I248" i="105"/>
  <c r="I249" i="105"/>
  <c r="G248" i="105"/>
  <c r="G249" i="105"/>
  <c r="E248" i="105"/>
  <c r="E249" i="105"/>
  <c r="C248" i="105"/>
  <c r="C249" i="105"/>
  <c r="K246" i="105"/>
  <c r="I246" i="105"/>
  <c r="G246" i="105"/>
  <c r="E246" i="105"/>
  <c r="C246" i="105"/>
  <c r="K244" i="105"/>
  <c r="K245" i="105"/>
  <c r="I244" i="105"/>
  <c r="I245" i="105"/>
  <c r="G244" i="105"/>
  <c r="G245" i="105"/>
  <c r="E244" i="105"/>
  <c r="E245" i="105"/>
  <c r="C244" i="105"/>
  <c r="C245" i="105"/>
  <c r="K242" i="105"/>
  <c r="I242" i="105"/>
  <c r="G242" i="105"/>
  <c r="E242" i="105"/>
  <c r="C242" i="105"/>
  <c r="K240" i="105"/>
  <c r="K241" i="105"/>
  <c r="I240" i="105"/>
  <c r="I241" i="105"/>
  <c r="G240" i="105"/>
  <c r="G241" i="105"/>
  <c r="E240" i="105"/>
  <c r="E241" i="105"/>
  <c r="C240" i="105"/>
  <c r="C241" i="105"/>
  <c r="K234" i="105"/>
  <c r="I234" i="105"/>
  <c r="G234" i="105"/>
  <c r="E234" i="105"/>
  <c r="C234" i="105"/>
  <c r="K232" i="105"/>
  <c r="K233" i="105"/>
  <c r="I232" i="105"/>
  <c r="I233" i="105"/>
  <c r="G232" i="105"/>
  <c r="G233" i="105"/>
  <c r="E232" i="105"/>
  <c r="E233" i="105"/>
  <c r="C232" i="105"/>
  <c r="C233" i="105"/>
  <c r="K230" i="105"/>
  <c r="I230" i="105"/>
  <c r="G230" i="105"/>
  <c r="E230" i="105"/>
  <c r="C230" i="105"/>
  <c r="K228" i="105"/>
  <c r="K229" i="105"/>
  <c r="I228" i="105"/>
  <c r="I229" i="105"/>
  <c r="G228" i="105"/>
  <c r="G229" i="105"/>
  <c r="E228" i="105"/>
  <c r="E229" i="105"/>
  <c r="C228" i="105"/>
  <c r="C229" i="105"/>
  <c r="O240" i="105"/>
  <c r="O241" i="105"/>
  <c r="O242" i="105"/>
  <c r="O250" i="105"/>
  <c r="O230" i="105"/>
  <c r="O228" i="105"/>
  <c r="O229" i="105"/>
  <c r="O234" i="105"/>
  <c r="O244" i="105"/>
  <c r="O245" i="105"/>
  <c r="O232" i="105"/>
  <c r="O233" i="105"/>
  <c r="O246" i="105"/>
  <c r="O248" i="105"/>
  <c r="O249" i="105"/>
  <c r="Q244" i="105"/>
  <c r="Q245" i="105"/>
  <c r="Q234" i="105"/>
  <c r="Q232" i="105"/>
  <c r="Q233" i="105"/>
  <c r="Q246" i="105"/>
  <c r="Q242" i="105"/>
  <c r="Q250" i="105"/>
  <c r="Q248" i="105"/>
  <c r="Q249" i="105"/>
  <c r="Q240" i="105"/>
  <c r="Q241" i="105"/>
  <c r="Q230" i="105"/>
  <c r="Q228" i="105"/>
  <c r="Q229" i="105"/>
  <c r="M234" i="105"/>
  <c r="M250" i="105"/>
  <c r="M240" i="105"/>
  <c r="M241" i="105"/>
  <c r="M242" i="105"/>
  <c r="M228" i="105"/>
  <c r="M229" i="105"/>
  <c r="M230" i="105"/>
  <c r="M246" i="105"/>
  <c r="M248" i="105"/>
  <c r="M249" i="105"/>
  <c r="M232" i="105"/>
  <c r="M233" i="105"/>
  <c r="M244" i="105"/>
  <c r="M245" i="105"/>
  <c r="S246" i="105"/>
  <c r="S232" i="105"/>
  <c r="S233" i="105"/>
  <c r="S250" i="105"/>
  <c r="S244" i="105"/>
  <c r="S245" i="105"/>
  <c r="S228" i="105"/>
  <c r="S229" i="105"/>
  <c r="S240" i="105"/>
  <c r="S241" i="105"/>
  <c r="S242" i="105"/>
  <c r="S230" i="105"/>
  <c r="S248" i="105"/>
  <c r="S249" i="105"/>
  <c r="S234" i="105"/>
  <c r="K300" i="95"/>
  <c r="K298" i="95"/>
  <c r="K299" i="95"/>
  <c r="K296" i="95"/>
  <c r="K294" i="95"/>
  <c r="K295" i="95"/>
  <c r="K292" i="95"/>
  <c r="K290" i="95"/>
  <c r="K291" i="95"/>
  <c r="K284" i="95"/>
  <c r="K282" i="95"/>
  <c r="K283" i="95"/>
  <c r="K280" i="95"/>
  <c r="K278" i="95"/>
  <c r="K279" i="95"/>
  <c r="I300" i="95"/>
  <c r="I298" i="95"/>
  <c r="I299" i="95"/>
  <c r="I296" i="95"/>
  <c r="I294" i="95"/>
  <c r="I295" i="95"/>
  <c r="I292" i="95"/>
  <c r="I290" i="95"/>
  <c r="I291" i="95"/>
  <c r="I284" i="95"/>
  <c r="I282" i="95"/>
  <c r="I283" i="95"/>
  <c r="I280" i="95"/>
  <c r="I278" i="95"/>
  <c r="I279" i="95"/>
  <c r="G300" i="95"/>
  <c r="G298" i="95"/>
  <c r="G299" i="95"/>
  <c r="G296" i="95"/>
  <c r="G294" i="95"/>
  <c r="G295" i="95"/>
  <c r="G292" i="95"/>
  <c r="G290" i="95"/>
  <c r="G291" i="95"/>
  <c r="G284" i="95"/>
  <c r="G282" i="95"/>
  <c r="G283" i="95"/>
  <c r="G280" i="95"/>
  <c r="G278" i="95"/>
  <c r="G279" i="95"/>
  <c r="E300" i="95"/>
  <c r="E298" i="95"/>
  <c r="E299" i="95"/>
  <c r="E296" i="95"/>
  <c r="E294" i="95"/>
  <c r="E295" i="95"/>
  <c r="E292" i="95"/>
  <c r="E290" i="95"/>
  <c r="E291" i="95"/>
  <c r="E284" i="95"/>
  <c r="E282" i="95"/>
  <c r="E283" i="95"/>
  <c r="E280" i="95"/>
  <c r="E278" i="95"/>
  <c r="E279" i="95"/>
  <c r="C300" i="95"/>
  <c r="C298" i="95"/>
  <c r="C299" i="95"/>
  <c r="C296" i="95"/>
  <c r="C294" i="95"/>
  <c r="C295" i="95"/>
  <c r="C292" i="95"/>
  <c r="C290" i="95"/>
  <c r="C291" i="95"/>
  <c r="C284" i="95"/>
  <c r="C282" i="95"/>
  <c r="C283" i="95"/>
  <c r="C280" i="95"/>
  <c r="C278" i="95"/>
  <c r="C279" i="95"/>
  <c r="O298" i="95"/>
  <c r="O299" i="95"/>
  <c r="O284" i="95"/>
  <c r="O280" i="95"/>
  <c r="O292" i="95"/>
  <c r="O300" i="95"/>
  <c r="O290" i="95"/>
  <c r="O291" i="95"/>
  <c r="O278" i="95"/>
  <c r="O279" i="95"/>
  <c r="O294" i="95"/>
  <c r="O295" i="95"/>
  <c r="O282" i="95"/>
  <c r="O283" i="95"/>
  <c r="O296" i="95"/>
  <c r="Q298" i="95"/>
  <c r="Q299" i="95"/>
  <c r="Q290" i="95"/>
  <c r="Q291" i="95"/>
  <c r="Q294" i="95"/>
  <c r="Q295" i="95"/>
  <c r="Q278" i="95"/>
  <c r="Q279" i="95"/>
  <c r="Q284" i="95"/>
  <c r="Q300" i="95"/>
  <c r="Q296" i="95"/>
  <c r="Q282" i="95"/>
  <c r="Q283" i="95"/>
  <c r="Q280" i="95"/>
  <c r="Q292" i="95"/>
  <c r="M300" i="95"/>
  <c r="M278" i="95"/>
  <c r="M279" i="95"/>
  <c r="M284" i="95"/>
  <c r="M298" i="95"/>
  <c r="M299" i="95"/>
  <c r="M290" i="95"/>
  <c r="M291" i="95"/>
  <c r="M282" i="95"/>
  <c r="M283" i="95"/>
  <c r="M292" i="95"/>
  <c r="M296" i="95"/>
  <c r="M280" i="95"/>
  <c r="M294" i="95"/>
  <c r="M295" i="95"/>
  <c r="S294" i="95"/>
  <c r="S295" i="95"/>
  <c r="S300" i="95"/>
  <c r="S282" i="95"/>
  <c r="S283" i="95"/>
  <c r="S284" i="95"/>
  <c r="S290" i="95"/>
  <c r="S291" i="95"/>
  <c r="S298" i="95"/>
  <c r="S299" i="95"/>
  <c r="S296" i="95"/>
  <c r="S292" i="95"/>
  <c r="S280" i="95"/>
  <c r="S278" i="95"/>
  <c r="S279" i="95"/>
  <c r="K275" i="95"/>
  <c r="K273" i="95"/>
  <c r="K274" i="95"/>
  <c r="K271" i="95"/>
  <c r="K269" i="95"/>
  <c r="K270" i="95"/>
  <c r="K267" i="95"/>
  <c r="K265" i="95"/>
  <c r="K266" i="95"/>
  <c r="K259" i="95"/>
  <c r="K257" i="95"/>
  <c r="K258" i="95"/>
  <c r="K255" i="95"/>
  <c r="K253" i="95"/>
  <c r="K254" i="95"/>
  <c r="I275" i="95"/>
  <c r="I273" i="95"/>
  <c r="I274" i="95"/>
  <c r="I271" i="95"/>
  <c r="I269" i="95"/>
  <c r="I270" i="95"/>
  <c r="I267" i="95"/>
  <c r="I265" i="95"/>
  <c r="I266" i="95"/>
  <c r="I259" i="95"/>
  <c r="I257" i="95"/>
  <c r="I258" i="95"/>
  <c r="I255" i="95"/>
  <c r="I253" i="95"/>
  <c r="I254" i="95"/>
  <c r="G275" i="95"/>
  <c r="G273" i="95"/>
  <c r="G274" i="95"/>
  <c r="G271" i="95"/>
  <c r="G269" i="95"/>
  <c r="G270" i="95"/>
  <c r="G267" i="95"/>
  <c r="G265" i="95"/>
  <c r="G266" i="95"/>
  <c r="G259" i="95"/>
  <c r="G257" i="95"/>
  <c r="G258" i="95"/>
  <c r="G255" i="95"/>
  <c r="G253" i="95"/>
  <c r="G254" i="95"/>
  <c r="E275" i="95"/>
  <c r="E273" i="95"/>
  <c r="E274" i="95"/>
  <c r="E271" i="95"/>
  <c r="E269" i="95"/>
  <c r="E270" i="95"/>
  <c r="E267" i="95"/>
  <c r="E265" i="95"/>
  <c r="E266" i="95"/>
  <c r="E259" i="95"/>
  <c r="E257" i="95"/>
  <c r="E258" i="95"/>
  <c r="E255" i="95"/>
  <c r="E253" i="95"/>
  <c r="E254" i="95"/>
  <c r="C275" i="95"/>
  <c r="C273" i="95"/>
  <c r="C274" i="95"/>
  <c r="C271" i="95"/>
  <c r="C269" i="95"/>
  <c r="C270" i="95"/>
  <c r="C267" i="95"/>
  <c r="C265" i="95"/>
  <c r="C266" i="95"/>
  <c r="C259" i="95"/>
  <c r="C257" i="95"/>
  <c r="C258" i="95"/>
  <c r="C255" i="95"/>
  <c r="C253" i="95"/>
  <c r="C254" i="95"/>
  <c r="M271" i="95"/>
  <c r="O273" i="95"/>
  <c r="O274" i="95"/>
  <c r="O259" i="95"/>
  <c r="O275" i="95"/>
  <c r="O269" i="95"/>
  <c r="O270" i="95"/>
  <c r="O257" i="95"/>
  <c r="O258" i="95"/>
  <c r="O267" i="95"/>
  <c r="O271" i="95"/>
  <c r="O255" i="95"/>
  <c r="O265" i="95"/>
  <c r="O266" i="95"/>
  <c r="O253" i="95"/>
  <c r="O254" i="95"/>
  <c r="Q255" i="95"/>
  <c r="Q265" i="95"/>
  <c r="Q266" i="95"/>
  <c r="Q253" i="95"/>
  <c r="Q254" i="95"/>
  <c r="Q257" i="95"/>
  <c r="Q258" i="95"/>
  <c r="Q275" i="95"/>
  <c r="Q267" i="95"/>
  <c r="Q273" i="95"/>
  <c r="Q274" i="95"/>
  <c r="Q269" i="95"/>
  <c r="Q270" i="95"/>
  <c r="Q259" i="95"/>
  <c r="Q271" i="95"/>
  <c r="M265" i="95"/>
  <c r="M266" i="95"/>
  <c r="M273" i="95"/>
  <c r="M274" i="95"/>
  <c r="M267" i="95"/>
  <c r="M275" i="95"/>
  <c r="M269" i="95"/>
  <c r="M270" i="95"/>
  <c r="M253" i="95"/>
  <c r="M254" i="95"/>
  <c r="M259" i="95"/>
  <c r="M257" i="95"/>
  <c r="M258" i="95"/>
  <c r="M255" i="95"/>
  <c r="S259" i="95"/>
  <c r="S271" i="95"/>
  <c r="S267" i="95"/>
  <c r="S253" i="95"/>
  <c r="S254" i="95"/>
  <c r="S265" i="95"/>
  <c r="S266" i="95"/>
  <c r="S255" i="95"/>
  <c r="S269" i="95"/>
  <c r="S270" i="95"/>
  <c r="S257" i="95"/>
  <c r="S258" i="95"/>
  <c r="S273" i="95"/>
  <c r="S274" i="95"/>
  <c r="S275" i="95"/>
  <c r="U277" i="95"/>
  <c r="C302" i="95"/>
  <c r="C252" i="105"/>
  <c r="U227" i="105"/>
  <c r="C277" i="104"/>
  <c r="U252" i="104"/>
  <c r="C277" i="103"/>
  <c r="U252" i="103"/>
  <c r="U277" i="102"/>
  <c r="C302" i="102"/>
  <c r="U252" i="101"/>
  <c r="C277" i="101"/>
  <c r="K300" i="101"/>
  <c r="I300" i="101"/>
  <c r="G300" i="101"/>
  <c r="E300" i="101"/>
  <c r="C300" i="101"/>
  <c r="K298" i="101"/>
  <c r="K299" i="101"/>
  <c r="I298" i="101"/>
  <c r="I299" i="101"/>
  <c r="G298" i="101"/>
  <c r="G299" i="101"/>
  <c r="E298" i="101"/>
  <c r="E299" i="101"/>
  <c r="C298" i="101"/>
  <c r="C299" i="101"/>
  <c r="K296" i="101"/>
  <c r="I296" i="101"/>
  <c r="G296" i="101"/>
  <c r="E296" i="101"/>
  <c r="C296" i="101"/>
  <c r="K294" i="101"/>
  <c r="K295" i="101"/>
  <c r="I294" i="101"/>
  <c r="I295" i="101"/>
  <c r="G294" i="101"/>
  <c r="G295" i="101"/>
  <c r="E294" i="101"/>
  <c r="E295" i="101"/>
  <c r="C294" i="101"/>
  <c r="C295" i="101"/>
  <c r="K292" i="101"/>
  <c r="I292" i="101"/>
  <c r="G292" i="101"/>
  <c r="E292" i="101"/>
  <c r="C292" i="101"/>
  <c r="K290" i="101"/>
  <c r="K291" i="101"/>
  <c r="I290" i="101"/>
  <c r="I291" i="101"/>
  <c r="G290" i="101"/>
  <c r="G291" i="101"/>
  <c r="E290" i="101"/>
  <c r="E291" i="101"/>
  <c r="C290" i="101"/>
  <c r="C291" i="101"/>
  <c r="K284" i="101"/>
  <c r="I284" i="101"/>
  <c r="G284" i="101"/>
  <c r="E284" i="101"/>
  <c r="C284" i="101"/>
  <c r="K282" i="101"/>
  <c r="K283" i="101"/>
  <c r="I282" i="101"/>
  <c r="I283" i="101"/>
  <c r="G282" i="101"/>
  <c r="G283" i="101"/>
  <c r="E282" i="101"/>
  <c r="E283" i="101"/>
  <c r="C282" i="101"/>
  <c r="C283" i="101"/>
  <c r="K280" i="101"/>
  <c r="I280" i="101"/>
  <c r="G280" i="101"/>
  <c r="E280" i="101"/>
  <c r="C280" i="101"/>
  <c r="K278" i="101"/>
  <c r="K279" i="101"/>
  <c r="I278" i="101"/>
  <c r="I279" i="101"/>
  <c r="G278" i="101"/>
  <c r="G279" i="101"/>
  <c r="E278" i="101"/>
  <c r="E279" i="101"/>
  <c r="C278" i="101"/>
  <c r="C279" i="101"/>
  <c r="O296" i="101"/>
  <c r="O300" i="101"/>
  <c r="O282" i="101"/>
  <c r="O283" i="101"/>
  <c r="O278" i="101"/>
  <c r="O279" i="101"/>
  <c r="O292" i="101"/>
  <c r="O280" i="101"/>
  <c r="O298" i="101"/>
  <c r="O299" i="101"/>
  <c r="O284" i="101"/>
  <c r="O294" i="101"/>
  <c r="O295" i="101"/>
  <c r="O290" i="101"/>
  <c r="O291" i="101"/>
  <c r="Q280" i="101"/>
  <c r="Q294" i="101"/>
  <c r="Q295" i="101"/>
  <c r="Q300" i="101"/>
  <c r="Q292" i="101"/>
  <c r="Q290" i="101"/>
  <c r="Q291" i="101"/>
  <c r="Q296" i="101"/>
  <c r="Q282" i="101"/>
  <c r="Q283" i="101"/>
  <c r="Q298" i="101"/>
  <c r="Q299" i="101"/>
  <c r="Q284" i="101"/>
  <c r="Q278" i="101"/>
  <c r="Q279" i="101"/>
  <c r="M298" i="101"/>
  <c r="M299" i="101"/>
  <c r="M292" i="101"/>
  <c r="M294" i="101"/>
  <c r="M295" i="101"/>
  <c r="M278" i="101"/>
  <c r="M279" i="101"/>
  <c r="M280" i="101"/>
  <c r="M284" i="101"/>
  <c r="M300" i="101"/>
  <c r="M282" i="101"/>
  <c r="M283" i="101"/>
  <c r="M296" i="101"/>
  <c r="M290" i="101"/>
  <c r="M291" i="101"/>
  <c r="S284" i="101"/>
  <c r="S300" i="101"/>
  <c r="S298" i="101"/>
  <c r="S299" i="101"/>
  <c r="S294" i="101"/>
  <c r="S295" i="101"/>
  <c r="S282" i="101"/>
  <c r="S283" i="101"/>
  <c r="S296" i="101"/>
  <c r="S290" i="101"/>
  <c r="S291" i="101"/>
  <c r="S292" i="101"/>
  <c r="S278" i="101"/>
  <c r="S279" i="101"/>
  <c r="S280" i="101"/>
  <c r="K325" i="102"/>
  <c r="I325" i="102"/>
  <c r="G325" i="102"/>
  <c r="E325" i="102"/>
  <c r="C325" i="102"/>
  <c r="K323" i="102"/>
  <c r="K324" i="102"/>
  <c r="I323" i="102"/>
  <c r="I324" i="102"/>
  <c r="E323" i="102"/>
  <c r="E324" i="102"/>
  <c r="C323" i="102"/>
  <c r="C324" i="102"/>
  <c r="K321" i="102"/>
  <c r="I321" i="102"/>
  <c r="G321" i="102"/>
  <c r="E321" i="102"/>
  <c r="C321" i="102"/>
  <c r="K319" i="102"/>
  <c r="K320" i="102"/>
  <c r="I319" i="102"/>
  <c r="I320" i="102"/>
  <c r="G319" i="102"/>
  <c r="G320" i="102"/>
  <c r="E319" i="102"/>
  <c r="E320" i="102"/>
  <c r="C319" i="102"/>
  <c r="C320" i="102"/>
  <c r="K317" i="102"/>
  <c r="I317" i="102"/>
  <c r="G317" i="102"/>
  <c r="C317" i="102"/>
  <c r="K315" i="102"/>
  <c r="K316" i="102"/>
  <c r="I315" i="102"/>
  <c r="I316" i="102"/>
  <c r="G315" i="102"/>
  <c r="G316" i="102"/>
  <c r="E315" i="102"/>
  <c r="E316" i="102"/>
  <c r="C315" i="102"/>
  <c r="C316" i="102"/>
  <c r="K309" i="102"/>
  <c r="I309" i="102"/>
  <c r="G309" i="102"/>
  <c r="E309" i="102"/>
  <c r="C309" i="102"/>
  <c r="K307" i="102"/>
  <c r="K308" i="102"/>
  <c r="I307" i="102"/>
  <c r="I308" i="102"/>
  <c r="G307" i="102"/>
  <c r="G308" i="102"/>
  <c r="E307" i="102"/>
  <c r="E308" i="102"/>
  <c r="C307" i="102"/>
  <c r="C308" i="102"/>
  <c r="K305" i="102"/>
  <c r="I305" i="102"/>
  <c r="G305" i="102"/>
  <c r="E305" i="102"/>
  <c r="C305" i="102"/>
  <c r="K303" i="102"/>
  <c r="K304" i="102"/>
  <c r="I303" i="102"/>
  <c r="I304" i="102"/>
  <c r="G303" i="102"/>
  <c r="G304" i="102"/>
  <c r="E303" i="102"/>
  <c r="E304" i="102"/>
  <c r="C303" i="102"/>
  <c r="C304" i="102"/>
  <c r="O303" i="102"/>
  <c r="O304" i="102"/>
  <c r="O325" i="102"/>
  <c r="O317" i="102"/>
  <c r="O307" i="102"/>
  <c r="O308" i="102"/>
  <c r="O305" i="102"/>
  <c r="O309" i="102"/>
  <c r="O321" i="102"/>
  <c r="O319" i="102"/>
  <c r="O320" i="102"/>
  <c r="O315" i="102"/>
  <c r="O316" i="102"/>
  <c r="O323" i="102"/>
  <c r="O324" i="102"/>
  <c r="Q325" i="102"/>
  <c r="Q323" i="102"/>
  <c r="Q324" i="102"/>
  <c r="Q317" i="102"/>
  <c r="Q319" i="102"/>
  <c r="Q320" i="102"/>
  <c r="Q321" i="102"/>
  <c r="Q303" i="102"/>
  <c r="Q304" i="102"/>
  <c r="Q309" i="102"/>
  <c r="Q305" i="102"/>
  <c r="Q307" i="102"/>
  <c r="Q308" i="102"/>
  <c r="Q315" i="102"/>
  <c r="Q316" i="102"/>
  <c r="M305" i="102"/>
  <c r="M323" i="102"/>
  <c r="M324" i="102"/>
  <c r="M317" i="102"/>
  <c r="M309" i="102"/>
  <c r="M319" i="102"/>
  <c r="M320" i="102"/>
  <c r="M303" i="102"/>
  <c r="M304" i="102"/>
  <c r="M325" i="102"/>
  <c r="M321" i="102"/>
  <c r="M307" i="102"/>
  <c r="M308" i="102"/>
  <c r="M315" i="102"/>
  <c r="M316" i="102"/>
  <c r="S303" i="102"/>
  <c r="S304" i="102"/>
  <c r="S307" i="102"/>
  <c r="S308" i="102"/>
  <c r="S323" i="102"/>
  <c r="S324" i="102"/>
  <c r="S321" i="102"/>
  <c r="S305" i="102"/>
  <c r="S317" i="102"/>
  <c r="S325" i="102"/>
  <c r="S315" i="102"/>
  <c r="S316" i="102"/>
  <c r="S319" i="102"/>
  <c r="S320" i="102"/>
  <c r="S309" i="102"/>
  <c r="K300" i="103"/>
  <c r="I300" i="103"/>
  <c r="G300" i="103"/>
  <c r="E300" i="103"/>
  <c r="C300" i="103"/>
  <c r="K298" i="103"/>
  <c r="K299" i="103"/>
  <c r="I298" i="103"/>
  <c r="I299" i="103"/>
  <c r="G298" i="103"/>
  <c r="G299" i="103"/>
  <c r="E298" i="103"/>
  <c r="E299" i="103"/>
  <c r="C298" i="103"/>
  <c r="C299" i="103"/>
  <c r="K296" i="103"/>
  <c r="I296" i="103"/>
  <c r="G296" i="103"/>
  <c r="E296" i="103"/>
  <c r="C296" i="103"/>
  <c r="K294" i="103"/>
  <c r="K295" i="103"/>
  <c r="I294" i="103"/>
  <c r="I295" i="103"/>
  <c r="G294" i="103"/>
  <c r="G295" i="103"/>
  <c r="E294" i="103"/>
  <c r="E295" i="103"/>
  <c r="C294" i="103"/>
  <c r="C295" i="103"/>
  <c r="K292" i="103"/>
  <c r="I292" i="103"/>
  <c r="G292" i="103"/>
  <c r="E292" i="103"/>
  <c r="C292" i="103"/>
  <c r="K290" i="103"/>
  <c r="K291" i="103"/>
  <c r="I290" i="103"/>
  <c r="I291" i="103"/>
  <c r="G290" i="103"/>
  <c r="G291" i="103"/>
  <c r="E290" i="103"/>
  <c r="E291" i="103"/>
  <c r="C290" i="103"/>
  <c r="C291" i="103"/>
  <c r="K284" i="103"/>
  <c r="I284" i="103"/>
  <c r="G284" i="103"/>
  <c r="E284" i="103"/>
  <c r="C284" i="103"/>
  <c r="K282" i="103"/>
  <c r="K283" i="103"/>
  <c r="I282" i="103"/>
  <c r="I283" i="103"/>
  <c r="G282" i="103"/>
  <c r="G283" i="103"/>
  <c r="E282" i="103"/>
  <c r="E283" i="103"/>
  <c r="C282" i="103"/>
  <c r="C283" i="103"/>
  <c r="K280" i="103"/>
  <c r="I280" i="103"/>
  <c r="G280" i="103"/>
  <c r="E280" i="103"/>
  <c r="C280" i="103"/>
  <c r="K278" i="103"/>
  <c r="K279" i="103"/>
  <c r="I278" i="103"/>
  <c r="I279" i="103"/>
  <c r="G278" i="103"/>
  <c r="G279" i="103"/>
  <c r="E278" i="103"/>
  <c r="E279" i="103"/>
  <c r="C278" i="103"/>
  <c r="C279" i="103"/>
  <c r="O278" i="103"/>
  <c r="O279" i="103"/>
  <c r="O296" i="103"/>
  <c r="O290" i="103"/>
  <c r="O291" i="103"/>
  <c r="O282" i="103"/>
  <c r="O283" i="103"/>
  <c r="O292" i="103"/>
  <c r="O298" i="103"/>
  <c r="O299" i="103"/>
  <c r="O300" i="103"/>
  <c r="O294" i="103"/>
  <c r="O295" i="103"/>
  <c r="O280" i="103"/>
  <c r="O284" i="103"/>
  <c r="Q298" i="103"/>
  <c r="Q299" i="103"/>
  <c r="Q280" i="103"/>
  <c r="Q284" i="103"/>
  <c r="Q296" i="103"/>
  <c r="Q292" i="103"/>
  <c r="Q282" i="103"/>
  <c r="Q283" i="103"/>
  <c r="Q300" i="103"/>
  <c r="Q290" i="103"/>
  <c r="Q291" i="103"/>
  <c r="Q294" i="103"/>
  <c r="Q295" i="103"/>
  <c r="Q278" i="103"/>
  <c r="Q279" i="103"/>
  <c r="M278" i="103"/>
  <c r="M279" i="103"/>
  <c r="M298" i="103"/>
  <c r="M299" i="103"/>
  <c r="M280" i="103"/>
  <c r="M292" i="103"/>
  <c r="M290" i="103"/>
  <c r="M291" i="103"/>
  <c r="M300" i="103"/>
  <c r="M296" i="103"/>
  <c r="M282" i="103"/>
  <c r="M283" i="103"/>
  <c r="M284" i="103"/>
  <c r="M294" i="103"/>
  <c r="M295" i="103"/>
  <c r="S290" i="103"/>
  <c r="S291" i="103"/>
  <c r="S278" i="103"/>
  <c r="S279" i="103"/>
  <c r="S284" i="103"/>
  <c r="S294" i="103"/>
  <c r="S295" i="103"/>
  <c r="S300" i="103"/>
  <c r="S280" i="103"/>
  <c r="S298" i="103"/>
  <c r="S299" i="103"/>
  <c r="S296" i="103"/>
  <c r="S292" i="103"/>
  <c r="S282" i="103"/>
  <c r="S283" i="103"/>
  <c r="K300" i="104"/>
  <c r="I300" i="104"/>
  <c r="G300" i="104"/>
  <c r="E300" i="104"/>
  <c r="C300" i="104"/>
  <c r="K298" i="104"/>
  <c r="K299" i="104"/>
  <c r="I298" i="104"/>
  <c r="I299" i="104"/>
  <c r="G298" i="104"/>
  <c r="G299" i="104"/>
  <c r="E298" i="104"/>
  <c r="E299" i="104"/>
  <c r="C298" i="104"/>
  <c r="C299" i="104"/>
  <c r="K296" i="104"/>
  <c r="I296" i="104"/>
  <c r="G296" i="104"/>
  <c r="E296" i="104"/>
  <c r="C296" i="104"/>
  <c r="K294" i="104"/>
  <c r="K295" i="104"/>
  <c r="I294" i="104"/>
  <c r="I295" i="104"/>
  <c r="G294" i="104"/>
  <c r="G295" i="104"/>
  <c r="E294" i="104"/>
  <c r="E295" i="104"/>
  <c r="C294" i="104"/>
  <c r="C295" i="104"/>
  <c r="K292" i="104"/>
  <c r="I292" i="104"/>
  <c r="G292" i="104"/>
  <c r="E292" i="104"/>
  <c r="C292" i="104"/>
  <c r="K290" i="104"/>
  <c r="K291" i="104"/>
  <c r="I290" i="104"/>
  <c r="I291" i="104"/>
  <c r="G290" i="104"/>
  <c r="G291" i="104"/>
  <c r="E290" i="104"/>
  <c r="E291" i="104"/>
  <c r="C290" i="104"/>
  <c r="C291" i="104"/>
  <c r="K284" i="104"/>
  <c r="I284" i="104"/>
  <c r="G284" i="104"/>
  <c r="E284" i="104"/>
  <c r="C284" i="104"/>
  <c r="K282" i="104"/>
  <c r="K283" i="104"/>
  <c r="I282" i="104"/>
  <c r="I283" i="104"/>
  <c r="G282" i="104"/>
  <c r="G283" i="104"/>
  <c r="E282" i="104"/>
  <c r="E283" i="104"/>
  <c r="C282" i="104"/>
  <c r="C283" i="104"/>
  <c r="K280" i="104"/>
  <c r="I280" i="104"/>
  <c r="G280" i="104"/>
  <c r="E280" i="104"/>
  <c r="C280" i="104"/>
  <c r="K278" i="104"/>
  <c r="K279" i="104"/>
  <c r="I278" i="104"/>
  <c r="I279" i="104"/>
  <c r="G278" i="104"/>
  <c r="G279" i="104"/>
  <c r="E278" i="104"/>
  <c r="E279" i="104"/>
  <c r="C278" i="104"/>
  <c r="C279" i="104"/>
  <c r="O294" i="104"/>
  <c r="O295" i="104"/>
  <c r="O292" i="104"/>
  <c r="O278" i="104"/>
  <c r="O279" i="104"/>
  <c r="O296" i="104"/>
  <c r="O280" i="104"/>
  <c r="O290" i="104"/>
  <c r="O291" i="104"/>
  <c r="O298" i="104"/>
  <c r="O299" i="104"/>
  <c r="O300" i="104"/>
  <c r="O284" i="104"/>
  <c r="O282" i="104"/>
  <c r="O283" i="104"/>
  <c r="Q292" i="104"/>
  <c r="Q290" i="104"/>
  <c r="Q291" i="104"/>
  <c r="Q300" i="104"/>
  <c r="Q296" i="104"/>
  <c r="Q294" i="104"/>
  <c r="Q295" i="104"/>
  <c r="Q280" i="104"/>
  <c r="Q278" i="104"/>
  <c r="Q279" i="104"/>
  <c r="Q282" i="104"/>
  <c r="Q283" i="104"/>
  <c r="Q284" i="104"/>
  <c r="Q298" i="104"/>
  <c r="Q299" i="104"/>
  <c r="M292" i="104"/>
  <c r="M296" i="104"/>
  <c r="M300" i="104"/>
  <c r="M278" i="104"/>
  <c r="M279" i="104"/>
  <c r="M284" i="104"/>
  <c r="M282" i="104"/>
  <c r="M283" i="104"/>
  <c r="M290" i="104"/>
  <c r="M291" i="104"/>
  <c r="M294" i="104"/>
  <c r="M295" i="104"/>
  <c r="M280" i="104"/>
  <c r="M298" i="104"/>
  <c r="M299" i="104"/>
  <c r="S278" i="104"/>
  <c r="S279" i="104"/>
  <c r="S294" i="104"/>
  <c r="S295" i="104"/>
  <c r="S298" i="104"/>
  <c r="S299" i="104"/>
  <c r="S280" i="104"/>
  <c r="S300" i="104"/>
  <c r="S296" i="104"/>
  <c r="S292" i="104"/>
  <c r="S282" i="104"/>
  <c r="S283" i="104"/>
  <c r="S290" i="104"/>
  <c r="S291" i="104"/>
  <c r="S284" i="104"/>
  <c r="K275" i="105"/>
  <c r="I275" i="105"/>
  <c r="G275" i="105"/>
  <c r="E275" i="105"/>
  <c r="C275" i="105"/>
  <c r="K273" i="105"/>
  <c r="K274" i="105"/>
  <c r="I273" i="105"/>
  <c r="I274" i="105"/>
  <c r="G273" i="105"/>
  <c r="G274" i="105"/>
  <c r="E273" i="105"/>
  <c r="E274" i="105"/>
  <c r="C273" i="105"/>
  <c r="C274" i="105"/>
  <c r="K271" i="105"/>
  <c r="I271" i="105"/>
  <c r="G271" i="105"/>
  <c r="E271" i="105"/>
  <c r="C271" i="105"/>
  <c r="K269" i="105"/>
  <c r="K270" i="105"/>
  <c r="I269" i="105"/>
  <c r="I270" i="105"/>
  <c r="G269" i="105"/>
  <c r="G270" i="105"/>
  <c r="E269" i="105"/>
  <c r="E270" i="105"/>
  <c r="C269" i="105"/>
  <c r="C270" i="105"/>
  <c r="K267" i="105"/>
  <c r="I267" i="105"/>
  <c r="G267" i="105"/>
  <c r="E267" i="105"/>
  <c r="C267" i="105"/>
  <c r="K265" i="105"/>
  <c r="K266" i="105"/>
  <c r="I265" i="105"/>
  <c r="I266" i="105"/>
  <c r="G265" i="105"/>
  <c r="G266" i="105"/>
  <c r="E265" i="105"/>
  <c r="E266" i="105"/>
  <c r="C265" i="105"/>
  <c r="C266" i="105"/>
  <c r="K259" i="105"/>
  <c r="I259" i="105"/>
  <c r="G259" i="105"/>
  <c r="E259" i="105"/>
  <c r="C259" i="105"/>
  <c r="K257" i="105"/>
  <c r="K258" i="105"/>
  <c r="I257" i="105"/>
  <c r="I258" i="105"/>
  <c r="G257" i="105"/>
  <c r="G258" i="105"/>
  <c r="E257" i="105"/>
  <c r="E258" i="105"/>
  <c r="C257" i="105"/>
  <c r="C258" i="105"/>
  <c r="K255" i="105"/>
  <c r="I255" i="105"/>
  <c r="G255" i="105"/>
  <c r="E255" i="105"/>
  <c r="C255" i="105"/>
  <c r="K253" i="105"/>
  <c r="K254" i="105"/>
  <c r="I253" i="105"/>
  <c r="I254" i="105"/>
  <c r="G253" i="105"/>
  <c r="G254" i="105"/>
  <c r="E253" i="105"/>
  <c r="E254" i="105"/>
  <c r="C253" i="105"/>
  <c r="C254" i="105"/>
  <c r="O275" i="105"/>
  <c r="O259" i="105"/>
  <c r="O267" i="105"/>
  <c r="O265" i="105"/>
  <c r="O266" i="105"/>
  <c r="O253" i="105"/>
  <c r="O254" i="105"/>
  <c r="O273" i="105"/>
  <c r="O274" i="105"/>
  <c r="O255" i="105"/>
  <c r="O271" i="105"/>
  <c r="O269" i="105"/>
  <c r="O270" i="105"/>
  <c r="O257" i="105"/>
  <c r="O258" i="105"/>
  <c r="Q253" i="105"/>
  <c r="Q254" i="105"/>
  <c r="Q265" i="105"/>
  <c r="Q266" i="105"/>
  <c r="Q255" i="105"/>
  <c r="Q271" i="105"/>
  <c r="Q273" i="105"/>
  <c r="Q274" i="105"/>
  <c r="Q267" i="105"/>
  <c r="Q275" i="105"/>
  <c r="Q269" i="105"/>
  <c r="Q270" i="105"/>
  <c r="Q259" i="105"/>
  <c r="Q257" i="105"/>
  <c r="Q258" i="105"/>
  <c r="M271" i="105"/>
  <c r="M253" i="105"/>
  <c r="M254" i="105"/>
  <c r="M259" i="105"/>
  <c r="M275" i="105"/>
  <c r="M265" i="105"/>
  <c r="M266" i="105"/>
  <c r="M269" i="105"/>
  <c r="M270" i="105"/>
  <c r="M267" i="105"/>
  <c r="M257" i="105"/>
  <c r="M258" i="105"/>
  <c r="M273" i="105"/>
  <c r="M274" i="105"/>
  <c r="M255" i="105"/>
  <c r="S257" i="105"/>
  <c r="S258" i="105"/>
  <c r="S273" i="105"/>
  <c r="S274" i="105"/>
  <c r="S271" i="105"/>
  <c r="S265" i="105"/>
  <c r="S266" i="105"/>
  <c r="S269" i="105"/>
  <c r="S270" i="105"/>
  <c r="S275" i="105"/>
  <c r="S255" i="105"/>
  <c r="S267" i="105"/>
  <c r="S259" i="105"/>
  <c r="S253" i="105"/>
  <c r="S254" i="105"/>
  <c r="K325" i="95"/>
  <c r="K323" i="95"/>
  <c r="K324" i="95"/>
  <c r="K321" i="95"/>
  <c r="K319" i="95"/>
  <c r="K320" i="95"/>
  <c r="K317" i="95"/>
  <c r="K315" i="95"/>
  <c r="K316" i="95"/>
  <c r="K309" i="95"/>
  <c r="K307" i="95"/>
  <c r="K308" i="95"/>
  <c r="K305" i="95"/>
  <c r="K303" i="95"/>
  <c r="K304" i="95"/>
  <c r="I325" i="95"/>
  <c r="I323" i="95"/>
  <c r="I324" i="95"/>
  <c r="I321" i="95"/>
  <c r="I319" i="95"/>
  <c r="I320" i="95"/>
  <c r="I317" i="95"/>
  <c r="I315" i="95"/>
  <c r="I316" i="95"/>
  <c r="I309" i="95"/>
  <c r="I307" i="95"/>
  <c r="I308" i="95"/>
  <c r="I305" i="95"/>
  <c r="I303" i="95"/>
  <c r="I304" i="95"/>
  <c r="G325" i="95"/>
  <c r="G323" i="95"/>
  <c r="G324" i="95"/>
  <c r="G321" i="95"/>
  <c r="G319" i="95"/>
  <c r="G320" i="95"/>
  <c r="G317" i="95"/>
  <c r="G315" i="95"/>
  <c r="G316" i="95"/>
  <c r="G309" i="95"/>
  <c r="G307" i="95"/>
  <c r="G308" i="95"/>
  <c r="G305" i="95"/>
  <c r="G303" i="95"/>
  <c r="G304" i="95"/>
  <c r="E325" i="95"/>
  <c r="E323" i="95"/>
  <c r="E324" i="95"/>
  <c r="E321" i="95"/>
  <c r="E319" i="95"/>
  <c r="E320" i="95"/>
  <c r="E317" i="95"/>
  <c r="E315" i="95"/>
  <c r="E316" i="95"/>
  <c r="E309" i="95"/>
  <c r="E307" i="95"/>
  <c r="E308" i="95"/>
  <c r="E305" i="95"/>
  <c r="E303" i="95"/>
  <c r="E304" i="95"/>
  <c r="C325" i="95"/>
  <c r="C323" i="95"/>
  <c r="C324" i="95"/>
  <c r="C321" i="95"/>
  <c r="C319" i="95"/>
  <c r="C320" i="95"/>
  <c r="C317" i="95"/>
  <c r="C315" i="95"/>
  <c r="C316" i="95"/>
  <c r="C309" i="95"/>
  <c r="C307" i="95"/>
  <c r="C308" i="95"/>
  <c r="C305" i="95"/>
  <c r="C303" i="95"/>
  <c r="C304" i="95"/>
  <c r="O319" i="95"/>
  <c r="O320" i="95"/>
  <c r="O325" i="95"/>
  <c r="O303" i="95"/>
  <c r="O304" i="95"/>
  <c r="O309" i="95"/>
  <c r="O315" i="95"/>
  <c r="O316" i="95"/>
  <c r="O317" i="95"/>
  <c r="O305" i="95"/>
  <c r="O321" i="95"/>
  <c r="O307" i="95"/>
  <c r="O308" i="95"/>
  <c r="O323" i="95"/>
  <c r="O324" i="95"/>
  <c r="Q325" i="95"/>
  <c r="Q315" i="95"/>
  <c r="Q316" i="95"/>
  <c r="Q319" i="95"/>
  <c r="Q320" i="95"/>
  <c r="Q321" i="95"/>
  <c r="Q309" i="95"/>
  <c r="Q307" i="95"/>
  <c r="Q308" i="95"/>
  <c r="Q303" i="95"/>
  <c r="Q304" i="95"/>
  <c r="Q323" i="95"/>
  <c r="Q324" i="95"/>
  <c r="Q317" i="95"/>
  <c r="Q305" i="95"/>
  <c r="M303" i="95"/>
  <c r="M304" i="95"/>
  <c r="M309" i="95"/>
  <c r="M317" i="95"/>
  <c r="M321" i="95"/>
  <c r="M315" i="95"/>
  <c r="M316" i="95"/>
  <c r="M323" i="95"/>
  <c r="M324" i="95"/>
  <c r="M325" i="95"/>
  <c r="M307" i="95"/>
  <c r="M308" i="95"/>
  <c r="M305" i="95"/>
  <c r="M319" i="95"/>
  <c r="M320" i="95"/>
  <c r="S323" i="95"/>
  <c r="S324" i="95"/>
  <c r="S307" i="95"/>
  <c r="S308" i="95"/>
  <c r="S303" i="95"/>
  <c r="S304" i="95"/>
  <c r="S309" i="95"/>
  <c r="S317" i="95"/>
  <c r="S315" i="95"/>
  <c r="S316" i="95"/>
  <c r="S321" i="95"/>
  <c r="S325" i="95"/>
  <c r="S305" i="95"/>
  <c r="S319" i="95"/>
  <c r="S320" i="95"/>
  <c r="C327" i="95"/>
  <c r="C344" i="95"/>
  <c r="U302" i="95"/>
  <c r="C277" i="105"/>
  <c r="U252" i="105"/>
  <c r="U277" i="104"/>
  <c r="C302" i="104"/>
  <c r="C302" i="103"/>
  <c r="U277" i="103"/>
  <c r="C327" i="102"/>
  <c r="U302" i="102"/>
  <c r="C302" i="101"/>
  <c r="U277" i="101"/>
  <c r="K325" i="101"/>
  <c r="I325" i="101"/>
  <c r="G325" i="101"/>
  <c r="E325" i="101"/>
  <c r="C325" i="101"/>
  <c r="K323" i="101"/>
  <c r="K324" i="101"/>
  <c r="I323" i="101"/>
  <c r="I324" i="101"/>
  <c r="G323" i="101"/>
  <c r="G324" i="101"/>
  <c r="E323" i="101"/>
  <c r="E324" i="101"/>
  <c r="C323" i="101"/>
  <c r="C324" i="101"/>
  <c r="K321" i="101"/>
  <c r="I321" i="101"/>
  <c r="G321" i="101"/>
  <c r="E321" i="101"/>
  <c r="C321" i="101"/>
  <c r="K319" i="101"/>
  <c r="K320" i="101"/>
  <c r="I319" i="101"/>
  <c r="I320" i="101"/>
  <c r="G319" i="101"/>
  <c r="G320" i="101"/>
  <c r="E319" i="101"/>
  <c r="E320" i="101"/>
  <c r="C319" i="101"/>
  <c r="C320" i="101"/>
  <c r="K317" i="101"/>
  <c r="I317" i="101"/>
  <c r="G317" i="101"/>
  <c r="E317" i="101"/>
  <c r="C317" i="101"/>
  <c r="K315" i="101"/>
  <c r="K316" i="101"/>
  <c r="I315" i="101"/>
  <c r="I316" i="101"/>
  <c r="G315" i="101"/>
  <c r="G316" i="101"/>
  <c r="E315" i="101"/>
  <c r="E316" i="101"/>
  <c r="C315" i="101"/>
  <c r="C316" i="101"/>
  <c r="K309" i="101"/>
  <c r="I309" i="101"/>
  <c r="G309" i="101"/>
  <c r="E309" i="101"/>
  <c r="C309" i="101"/>
  <c r="K307" i="101"/>
  <c r="K308" i="101"/>
  <c r="I307" i="101"/>
  <c r="I308" i="101"/>
  <c r="G307" i="101"/>
  <c r="G308" i="101"/>
  <c r="E307" i="101"/>
  <c r="E308" i="101"/>
  <c r="C307" i="101"/>
  <c r="C308" i="101"/>
  <c r="K305" i="101"/>
  <c r="I305" i="101"/>
  <c r="G305" i="101"/>
  <c r="E305" i="101"/>
  <c r="C305" i="101"/>
  <c r="K303" i="101"/>
  <c r="K304" i="101"/>
  <c r="I303" i="101"/>
  <c r="I304" i="101"/>
  <c r="G303" i="101"/>
  <c r="G304" i="101"/>
  <c r="E303" i="101"/>
  <c r="E304" i="101"/>
  <c r="C303" i="101"/>
  <c r="C304" i="101"/>
  <c r="O325" i="101"/>
  <c r="O323" i="101"/>
  <c r="O324" i="101"/>
  <c r="O307" i="101"/>
  <c r="O308" i="101"/>
  <c r="O321" i="101"/>
  <c r="O303" i="101"/>
  <c r="O304" i="101"/>
  <c r="O319" i="101"/>
  <c r="O320" i="101"/>
  <c r="O309" i="101"/>
  <c r="O315" i="101"/>
  <c r="O316" i="101"/>
  <c r="O305" i="101"/>
  <c r="O317" i="101"/>
  <c r="Q309" i="101"/>
  <c r="Q321" i="101"/>
  <c r="Q307" i="101"/>
  <c r="Q308" i="101"/>
  <c r="Q315" i="101"/>
  <c r="Q316" i="101"/>
  <c r="Q323" i="101"/>
  <c r="Q324" i="101"/>
  <c r="Q319" i="101"/>
  <c r="Q320" i="101"/>
  <c r="Q305" i="101"/>
  <c r="Q303" i="101"/>
  <c r="Q304" i="101"/>
  <c r="Q317" i="101"/>
  <c r="Q325" i="101"/>
  <c r="M321" i="101"/>
  <c r="M307" i="101"/>
  <c r="M308" i="101"/>
  <c r="M315" i="101"/>
  <c r="M316" i="101"/>
  <c r="M303" i="101"/>
  <c r="M304" i="101"/>
  <c r="M319" i="101"/>
  <c r="M320" i="101"/>
  <c r="M305" i="101"/>
  <c r="M323" i="101"/>
  <c r="M324" i="101"/>
  <c r="M309" i="101"/>
  <c r="M325" i="101"/>
  <c r="M317" i="101"/>
  <c r="S325" i="101"/>
  <c r="S321" i="101"/>
  <c r="S307" i="101"/>
  <c r="S308" i="101"/>
  <c r="S309" i="101"/>
  <c r="S323" i="101"/>
  <c r="S324" i="101"/>
  <c r="S319" i="101"/>
  <c r="S320" i="101"/>
  <c r="S303" i="101"/>
  <c r="S304" i="101"/>
  <c r="S315" i="101"/>
  <c r="S316" i="101"/>
  <c r="S317" i="101"/>
  <c r="S305" i="101"/>
  <c r="K350" i="102"/>
  <c r="I350" i="102"/>
  <c r="G350" i="102"/>
  <c r="E350" i="102"/>
  <c r="C350" i="102"/>
  <c r="K348" i="102"/>
  <c r="K349" i="102"/>
  <c r="I348" i="102"/>
  <c r="I349" i="102"/>
  <c r="G348" i="102"/>
  <c r="G349" i="102"/>
  <c r="E348" i="102"/>
  <c r="E349" i="102"/>
  <c r="C348" i="102"/>
  <c r="C349" i="102"/>
  <c r="K346" i="102"/>
  <c r="I346" i="102"/>
  <c r="G346" i="102"/>
  <c r="E346" i="102"/>
  <c r="C346" i="102"/>
  <c r="K344" i="102"/>
  <c r="K345" i="102"/>
  <c r="I344" i="102"/>
  <c r="I345" i="102"/>
  <c r="G344" i="102"/>
  <c r="G345" i="102"/>
  <c r="E344" i="102"/>
  <c r="E345" i="102"/>
  <c r="C344" i="102"/>
  <c r="C345" i="102"/>
  <c r="K342" i="102"/>
  <c r="I342" i="102"/>
  <c r="G342" i="102"/>
  <c r="E342" i="102"/>
  <c r="C342" i="102"/>
  <c r="K340" i="102"/>
  <c r="K341" i="102"/>
  <c r="I340" i="102"/>
  <c r="I341" i="102"/>
  <c r="G340" i="102"/>
  <c r="G341" i="102"/>
  <c r="E340" i="102"/>
  <c r="E341" i="102"/>
  <c r="C340" i="102"/>
  <c r="C341" i="102"/>
  <c r="K334" i="102"/>
  <c r="I334" i="102"/>
  <c r="G334" i="102"/>
  <c r="E334" i="102"/>
  <c r="C334" i="102"/>
  <c r="K332" i="102"/>
  <c r="K333" i="102"/>
  <c r="I332" i="102"/>
  <c r="I333" i="102"/>
  <c r="G332" i="102"/>
  <c r="G333" i="102"/>
  <c r="E332" i="102"/>
  <c r="E333" i="102"/>
  <c r="C332" i="102"/>
  <c r="C333" i="102"/>
  <c r="K330" i="102"/>
  <c r="I330" i="102"/>
  <c r="G330" i="102"/>
  <c r="E330" i="102"/>
  <c r="C330" i="102"/>
  <c r="K328" i="102"/>
  <c r="K329" i="102"/>
  <c r="I328" i="102"/>
  <c r="I329" i="102"/>
  <c r="G328" i="102"/>
  <c r="G329" i="102"/>
  <c r="E328" i="102"/>
  <c r="E329" i="102"/>
  <c r="C328" i="102"/>
  <c r="C329" i="102"/>
  <c r="O344" i="102"/>
  <c r="O345" i="102"/>
  <c r="O340" i="102"/>
  <c r="O341" i="102"/>
  <c r="O346" i="102"/>
  <c r="O328" i="102"/>
  <c r="O329" i="102"/>
  <c r="O334" i="102"/>
  <c r="O342" i="102"/>
  <c r="O350" i="102"/>
  <c r="O332" i="102"/>
  <c r="O333" i="102"/>
  <c r="O330" i="102"/>
  <c r="O348" i="102"/>
  <c r="O349" i="102"/>
  <c r="Q344" i="102"/>
  <c r="Q345" i="102"/>
  <c r="Q348" i="102"/>
  <c r="Q349" i="102"/>
  <c r="Q342" i="102"/>
  <c r="Q340" i="102"/>
  <c r="Q341" i="102"/>
  <c r="Q346" i="102"/>
  <c r="Q350" i="102"/>
  <c r="Q334" i="102"/>
  <c r="Q332" i="102"/>
  <c r="Q333" i="102"/>
  <c r="Q328" i="102"/>
  <c r="Q329" i="102"/>
  <c r="Q330" i="102"/>
  <c r="M328" i="102"/>
  <c r="M329" i="102"/>
  <c r="M346" i="102"/>
  <c r="M340" i="102"/>
  <c r="M341" i="102"/>
  <c r="M332" i="102"/>
  <c r="M333" i="102"/>
  <c r="M330" i="102"/>
  <c r="M342" i="102"/>
  <c r="M348" i="102"/>
  <c r="M349" i="102"/>
  <c r="M350" i="102"/>
  <c r="M334" i="102"/>
  <c r="M344" i="102"/>
  <c r="M345" i="102"/>
  <c r="S342" i="102"/>
  <c r="S350" i="102"/>
  <c r="S346" i="102"/>
  <c r="S348" i="102"/>
  <c r="S349" i="102"/>
  <c r="S340" i="102"/>
  <c r="S341" i="102"/>
  <c r="S334" i="102"/>
  <c r="S332" i="102"/>
  <c r="S333" i="102"/>
  <c r="S330" i="102"/>
  <c r="S328" i="102"/>
  <c r="S329" i="102"/>
  <c r="S344" i="102"/>
  <c r="S345" i="102"/>
  <c r="K325" i="103"/>
  <c r="I325" i="103"/>
  <c r="G325" i="103"/>
  <c r="E325" i="103"/>
  <c r="C325" i="103"/>
  <c r="K323" i="103"/>
  <c r="K324" i="103"/>
  <c r="I323" i="103"/>
  <c r="I324" i="103"/>
  <c r="G323" i="103"/>
  <c r="G324" i="103"/>
  <c r="E323" i="103"/>
  <c r="E324" i="103"/>
  <c r="C323" i="103"/>
  <c r="C324" i="103"/>
  <c r="K321" i="103"/>
  <c r="I321" i="103"/>
  <c r="G321" i="103"/>
  <c r="E321" i="103"/>
  <c r="C321" i="103"/>
  <c r="K319" i="103"/>
  <c r="K320" i="103"/>
  <c r="I319" i="103"/>
  <c r="I320" i="103"/>
  <c r="G319" i="103"/>
  <c r="G320" i="103"/>
  <c r="E319" i="103"/>
  <c r="E320" i="103"/>
  <c r="C319" i="103"/>
  <c r="C320" i="103"/>
  <c r="K317" i="103"/>
  <c r="I317" i="103"/>
  <c r="G317" i="103"/>
  <c r="E317" i="103"/>
  <c r="C317" i="103"/>
  <c r="K315" i="103"/>
  <c r="K316" i="103"/>
  <c r="I315" i="103"/>
  <c r="I316" i="103"/>
  <c r="G315" i="103"/>
  <c r="G316" i="103"/>
  <c r="E315" i="103"/>
  <c r="E316" i="103"/>
  <c r="C315" i="103"/>
  <c r="C316" i="103"/>
  <c r="K309" i="103"/>
  <c r="I309" i="103"/>
  <c r="G309" i="103"/>
  <c r="E309" i="103"/>
  <c r="C309" i="103"/>
  <c r="K307" i="103"/>
  <c r="K308" i="103"/>
  <c r="I307" i="103"/>
  <c r="I308" i="103"/>
  <c r="G307" i="103"/>
  <c r="G308" i="103"/>
  <c r="E307" i="103"/>
  <c r="E308" i="103"/>
  <c r="C307" i="103"/>
  <c r="C308" i="103"/>
  <c r="K305" i="103"/>
  <c r="I305" i="103"/>
  <c r="G305" i="103"/>
  <c r="E305" i="103"/>
  <c r="C305" i="103"/>
  <c r="K303" i="103"/>
  <c r="K304" i="103"/>
  <c r="I303" i="103"/>
  <c r="I304" i="103"/>
  <c r="G303" i="103"/>
  <c r="G304" i="103"/>
  <c r="E303" i="103"/>
  <c r="E304" i="103"/>
  <c r="C303" i="103"/>
  <c r="C304" i="103"/>
  <c r="O305" i="103"/>
  <c r="O325" i="103"/>
  <c r="O307" i="103"/>
  <c r="O308" i="103"/>
  <c r="O315" i="103"/>
  <c r="O316" i="103"/>
  <c r="O323" i="103"/>
  <c r="O324" i="103"/>
  <c r="O317" i="103"/>
  <c r="O303" i="103"/>
  <c r="O304" i="103"/>
  <c r="O321" i="103"/>
  <c r="O309" i="103"/>
  <c r="O319" i="103"/>
  <c r="O320" i="103"/>
  <c r="Q305" i="103"/>
  <c r="Q309" i="103"/>
  <c r="Q321" i="103"/>
  <c r="Q325" i="103"/>
  <c r="Q319" i="103"/>
  <c r="Q320" i="103"/>
  <c r="Q323" i="103"/>
  <c r="Q324" i="103"/>
  <c r="Q303" i="103"/>
  <c r="Q304" i="103"/>
  <c r="Q307" i="103"/>
  <c r="Q308" i="103"/>
  <c r="Q315" i="103"/>
  <c r="Q316" i="103"/>
  <c r="Q317" i="103"/>
  <c r="M319" i="103"/>
  <c r="M320" i="103"/>
  <c r="M317" i="103"/>
  <c r="M307" i="103"/>
  <c r="M308" i="103"/>
  <c r="M321" i="103"/>
  <c r="M315" i="103"/>
  <c r="M316" i="103"/>
  <c r="M309" i="103"/>
  <c r="M303" i="103"/>
  <c r="M304" i="103"/>
  <c r="M305" i="103"/>
  <c r="M323" i="103"/>
  <c r="M324" i="103"/>
  <c r="M325" i="103"/>
  <c r="S309" i="103"/>
  <c r="S305" i="103"/>
  <c r="S303" i="103"/>
  <c r="S304" i="103"/>
  <c r="S319" i="103"/>
  <c r="S320" i="103"/>
  <c r="S321" i="103"/>
  <c r="S307" i="103"/>
  <c r="S308" i="103"/>
  <c r="S325" i="103"/>
  <c r="S323" i="103"/>
  <c r="S324" i="103"/>
  <c r="S315" i="103"/>
  <c r="S316" i="103"/>
  <c r="S317" i="103"/>
  <c r="K325" i="104"/>
  <c r="I325" i="104"/>
  <c r="G325" i="104"/>
  <c r="E325" i="104"/>
  <c r="C325" i="104"/>
  <c r="K323" i="104"/>
  <c r="K324" i="104"/>
  <c r="I323" i="104"/>
  <c r="I324" i="104"/>
  <c r="G323" i="104"/>
  <c r="G324" i="104"/>
  <c r="E323" i="104"/>
  <c r="E324" i="104"/>
  <c r="C323" i="104"/>
  <c r="C324" i="104"/>
  <c r="K321" i="104"/>
  <c r="I321" i="104"/>
  <c r="G321" i="104"/>
  <c r="E321" i="104"/>
  <c r="C321" i="104"/>
  <c r="K319" i="104"/>
  <c r="K320" i="104"/>
  <c r="I319" i="104"/>
  <c r="I320" i="104"/>
  <c r="G319" i="104"/>
  <c r="G320" i="104"/>
  <c r="E319" i="104"/>
  <c r="E320" i="104"/>
  <c r="C319" i="104"/>
  <c r="C320" i="104"/>
  <c r="K317" i="104"/>
  <c r="I317" i="104"/>
  <c r="G317" i="104"/>
  <c r="E317" i="104"/>
  <c r="C317" i="104"/>
  <c r="K315" i="104"/>
  <c r="K316" i="104"/>
  <c r="I315" i="104"/>
  <c r="I316" i="104"/>
  <c r="G315" i="104"/>
  <c r="G316" i="104"/>
  <c r="E315" i="104"/>
  <c r="E316" i="104"/>
  <c r="C315" i="104"/>
  <c r="C316" i="104"/>
  <c r="K309" i="104"/>
  <c r="I309" i="104"/>
  <c r="G309" i="104"/>
  <c r="E309" i="104"/>
  <c r="C309" i="104"/>
  <c r="K307" i="104"/>
  <c r="K308" i="104"/>
  <c r="I307" i="104"/>
  <c r="I308" i="104"/>
  <c r="G307" i="104"/>
  <c r="G308" i="104"/>
  <c r="E307" i="104"/>
  <c r="E308" i="104"/>
  <c r="C307" i="104"/>
  <c r="C308" i="104"/>
  <c r="K305" i="104"/>
  <c r="I305" i="104"/>
  <c r="G305" i="104"/>
  <c r="E305" i="104"/>
  <c r="C305" i="104"/>
  <c r="K303" i="104"/>
  <c r="K304" i="104"/>
  <c r="I303" i="104"/>
  <c r="I304" i="104"/>
  <c r="G303" i="104"/>
  <c r="G304" i="104"/>
  <c r="E303" i="104"/>
  <c r="E304" i="104"/>
  <c r="C303" i="104"/>
  <c r="C304" i="104"/>
  <c r="O305" i="104"/>
  <c r="O303" i="104"/>
  <c r="O304" i="104"/>
  <c r="O325" i="104"/>
  <c r="O323" i="104"/>
  <c r="O324" i="104"/>
  <c r="O319" i="104"/>
  <c r="O320" i="104"/>
  <c r="O321" i="104"/>
  <c r="O315" i="104"/>
  <c r="O316" i="104"/>
  <c r="O307" i="104"/>
  <c r="O308" i="104"/>
  <c r="O309" i="104"/>
  <c r="O317" i="104"/>
  <c r="Q305" i="104"/>
  <c r="Q309" i="104"/>
  <c r="Q323" i="104"/>
  <c r="Q324" i="104"/>
  <c r="Q303" i="104"/>
  <c r="Q304" i="104"/>
  <c r="Q325" i="104"/>
  <c r="Q307" i="104"/>
  <c r="Q308" i="104"/>
  <c r="Q321" i="104"/>
  <c r="Q319" i="104"/>
  <c r="Q320" i="104"/>
  <c r="Q315" i="104"/>
  <c r="Q316" i="104"/>
  <c r="Q317" i="104"/>
  <c r="M307" i="104"/>
  <c r="M308" i="104"/>
  <c r="M323" i="104"/>
  <c r="M324" i="104"/>
  <c r="M303" i="104"/>
  <c r="M304" i="104"/>
  <c r="M305" i="104"/>
  <c r="M319" i="104"/>
  <c r="M320" i="104"/>
  <c r="M317" i="104"/>
  <c r="M309" i="104"/>
  <c r="M325" i="104"/>
  <c r="M321" i="104"/>
  <c r="M315" i="104"/>
  <c r="M316" i="104"/>
  <c r="S307" i="104"/>
  <c r="S308" i="104"/>
  <c r="S315" i="104"/>
  <c r="S316" i="104"/>
  <c r="S303" i="104"/>
  <c r="S304" i="104"/>
  <c r="S323" i="104"/>
  <c r="S324" i="104"/>
  <c r="S325" i="104"/>
  <c r="S305" i="104"/>
  <c r="S309" i="104"/>
  <c r="S319" i="104"/>
  <c r="S320" i="104"/>
  <c r="S317" i="104"/>
  <c r="S321" i="104"/>
  <c r="K300" i="105"/>
  <c r="I300" i="105"/>
  <c r="G300" i="105"/>
  <c r="E300" i="105"/>
  <c r="C300" i="105"/>
  <c r="K298" i="105"/>
  <c r="K299" i="105"/>
  <c r="I298" i="105"/>
  <c r="I299" i="105"/>
  <c r="G298" i="105"/>
  <c r="G299" i="105"/>
  <c r="E298" i="105"/>
  <c r="E299" i="105"/>
  <c r="C298" i="105"/>
  <c r="C299" i="105"/>
  <c r="K296" i="105"/>
  <c r="I296" i="105"/>
  <c r="G296" i="105"/>
  <c r="E296" i="105"/>
  <c r="C296" i="105"/>
  <c r="K294" i="105"/>
  <c r="K295" i="105"/>
  <c r="I294" i="105"/>
  <c r="I295" i="105"/>
  <c r="G294" i="105"/>
  <c r="G295" i="105"/>
  <c r="E294" i="105"/>
  <c r="E295" i="105"/>
  <c r="C294" i="105"/>
  <c r="C295" i="105"/>
  <c r="K292" i="105"/>
  <c r="I292" i="105"/>
  <c r="G292" i="105"/>
  <c r="E292" i="105"/>
  <c r="C292" i="105"/>
  <c r="K290" i="105"/>
  <c r="K291" i="105"/>
  <c r="I290" i="105"/>
  <c r="I291" i="105"/>
  <c r="G290" i="105"/>
  <c r="G291" i="105"/>
  <c r="E290" i="105"/>
  <c r="E291" i="105"/>
  <c r="C290" i="105"/>
  <c r="C291" i="105"/>
  <c r="K284" i="105"/>
  <c r="I284" i="105"/>
  <c r="G284" i="105"/>
  <c r="E284" i="105"/>
  <c r="C284" i="105"/>
  <c r="K282" i="105"/>
  <c r="K283" i="105"/>
  <c r="I282" i="105"/>
  <c r="I283" i="105"/>
  <c r="G282" i="105"/>
  <c r="G283" i="105"/>
  <c r="E282" i="105"/>
  <c r="E283" i="105"/>
  <c r="C282" i="105"/>
  <c r="C283" i="105"/>
  <c r="K280" i="105"/>
  <c r="I280" i="105"/>
  <c r="G280" i="105"/>
  <c r="E280" i="105"/>
  <c r="C280" i="105"/>
  <c r="K278" i="105"/>
  <c r="K279" i="105"/>
  <c r="I278" i="105"/>
  <c r="I279" i="105"/>
  <c r="G278" i="105"/>
  <c r="G279" i="105"/>
  <c r="E278" i="105"/>
  <c r="E279" i="105"/>
  <c r="C278" i="105"/>
  <c r="C279" i="105"/>
  <c r="O290" i="105"/>
  <c r="O291" i="105"/>
  <c r="O296" i="105"/>
  <c r="O300" i="105"/>
  <c r="O282" i="105"/>
  <c r="O283" i="105"/>
  <c r="O294" i="105"/>
  <c r="O295" i="105"/>
  <c r="O280" i="105"/>
  <c r="O292" i="105"/>
  <c r="O284" i="105"/>
  <c r="O278" i="105"/>
  <c r="O279" i="105"/>
  <c r="O298" i="105"/>
  <c r="O299" i="105"/>
  <c r="Q298" i="105"/>
  <c r="Q299" i="105"/>
  <c r="Q300" i="105"/>
  <c r="Q290" i="105"/>
  <c r="Q291" i="105"/>
  <c r="Q294" i="105"/>
  <c r="Q295" i="105"/>
  <c r="Q282" i="105"/>
  <c r="Q283" i="105"/>
  <c r="Q292" i="105"/>
  <c r="Q296" i="105"/>
  <c r="Q280" i="105"/>
  <c r="Q284" i="105"/>
  <c r="Q278" i="105"/>
  <c r="Q279" i="105"/>
  <c r="M294" i="105"/>
  <c r="M295" i="105"/>
  <c r="M282" i="105"/>
  <c r="M283" i="105"/>
  <c r="M298" i="105"/>
  <c r="M299" i="105"/>
  <c r="M292" i="105"/>
  <c r="M300" i="105"/>
  <c r="M296" i="105"/>
  <c r="M284" i="105"/>
  <c r="M290" i="105"/>
  <c r="M291" i="105"/>
  <c r="M280" i="105"/>
  <c r="M278" i="105"/>
  <c r="M279" i="105"/>
  <c r="S296" i="105"/>
  <c r="S282" i="105"/>
  <c r="S283" i="105"/>
  <c r="S284" i="105"/>
  <c r="S278" i="105"/>
  <c r="S279" i="105"/>
  <c r="S290" i="105"/>
  <c r="S291" i="105"/>
  <c r="S292" i="105"/>
  <c r="S280" i="105"/>
  <c r="S298" i="105"/>
  <c r="S299" i="105"/>
  <c r="S300" i="105"/>
  <c r="S294" i="105"/>
  <c r="S295" i="105"/>
  <c r="K350" i="95"/>
  <c r="K348" i="95"/>
  <c r="K349" i="95"/>
  <c r="K346" i="95"/>
  <c r="K344" i="95"/>
  <c r="K345" i="95"/>
  <c r="K342" i="95"/>
  <c r="K340" i="95"/>
  <c r="K341" i="95"/>
  <c r="K334" i="95"/>
  <c r="K332" i="95"/>
  <c r="K333" i="95"/>
  <c r="K330" i="95"/>
  <c r="K328" i="95"/>
  <c r="K329" i="95"/>
  <c r="I350" i="95"/>
  <c r="I348" i="95"/>
  <c r="I349" i="95"/>
  <c r="I346" i="95"/>
  <c r="I344" i="95"/>
  <c r="I345" i="95"/>
  <c r="I342" i="95"/>
  <c r="I340" i="95"/>
  <c r="I341" i="95"/>
  <c r="I334" i="95"/>
  <c r="I332" i="95"/>
  <c r="I333" i="95"/>
  <c r="I330" i="95"/>
  <c r="I328" i="95"/>
  <c r="I329" i="95"/>
  <c r="G350" i="95"/>
  <c r="G348" i="95"/>
  <c r="G349" i="95"/>
  <c r="G346" i="95"/>
  <c r="G344" i="95"/>
  <c r="G345" i="95"/>
  <c r="G342" i="95"/>
  <c r="G340" i="95"/>
  <c r="G341" i="95"/>
  <c r="G334" i="95"/>
  <c r="G332" i="95"/>
  <c r="G333" i="95"/>
  <c r="G330" i="95"/>
  <c r="G328" i="95"/>
  <c r="G329" i="95"/>
  <c r="E350" i="95"/>
  <c r="E348" i="95"/>
  <c r="E349" i="95"/>
  <c r="E346" i="95"/>
  <c r="E344" i="95"/>
  <c r="E345" i="95"/>
  <c r="E342" i="95"/>
  <c r="E340" i="95"/>
  <c r="E341" i="95"/>
  <c r="E334" i="95"/>
  <c r="E332" i="95"/>
  <c r="E333" i="95"/>
  <c r="E330" i="95"/>
  <c r="E328" i="95"/>
  <c r="E329" i="95"/>
  <c r="C350" i="95"/>
  <c r="C348" i="95"/>
  <c r="C349" i="95"/>
  <c r="C346" i="95"/>
  <c r="C345" i="95"/>
  <c r="C342" i="95"/>
  <c r="C340" i="95"/>
  <c r="C341" i="95"/>
  <c r="C334" i="95"/>
  <c r="C332" i="95"/>
  <c r="C333" i="95"/>
  <c r="C330" i="95"/>
  <c r="C328" i="95"/>
  <c r="C329" i="95"/>
  <c r="O342" i="95"/>
  <c r="O350" i="95"/>
  <c r="O334" i="95"/>
  <c r="O330" i="95"/>
  <c r="O344" i="95"/>
  <c r="O345" i="95"/>
  <c r="O346" i="95"/>
  <c r="O328" i="95"/>
  <c r="O329" i="95"/>
  <c r="O348" i="95"/>
  <c r="O349" i="95"/>
  <c r="O332" i="95"/>
  <c r="O333" i="95"/>
  <c r="O340" i="95"/>
  <c r="O341" i="95"/>
  <c r="Q334" i="95"/>
  <c r="Q342" i="95"/>
  <c r="Q328" i="95"/>
  <c r="Q329" i="95"/>
  <c r="Q332" i="95"/>
  <c r="Q333" i="95"/>
  <c r="Q348" i="95"/>
  <c r="Q349" i="95"/>
  <c r="Q344" i="95"/>
  <c r="Q345" i="95"/>
  <c r="Q346" i="95"/>
  <c r="Q340" i="95"/>
  <c r="Q341" i="95"/>
  <c r="Q350" i="95"/>
  <c r="Q330" i="95"/>
  <c r="M346" i="95"/>
  <c r="M348" i="95"/>
  <c r="M349" i="95"/>
  <c r="M350" i="95"/>
  <c r="M332" i="95"/>
  <c r="M333" i="95"/>
  <c r="M334" i="95"/>
  <c r="M330" i="95"/>
  <c r="M344" i="95"/>
  <c r="M345" i="95"/>
  <c r="M328" i="95"/>
  <c r="M329" i="95"/>
  <c r="M342" i="95"/>
  <c r="M340" i="95"/>
  <c r="M341" i="95"/>
  <c r="S344" i="95"/>
  <c r="S345" i="95"/>
  <c r="S346" i="95"/>
  <c r="S350" i="95"/>
  <c r="S328" i="95"/>
  <c r="S329" i="95"/>
  <c r="S340" i="95"/>
  <c r="S341" i="95"/>
  <c r="S332" i="95"/>
  <c r="S333" i="95"/>
  <c r="S334" i="95"/>
  <c r="S342" i="95"/>
  <c r="S348" i="95"/>
  <c r="S349" i="95"/>
  <c r="S330" i="95"/>
  <c r="U327" i="95"/>
  <c r="C352" i="95"/>
  <c r="C302" i="105"/>
  <c r="U277" i="105"/>
  <c r="U302" i="104"/>
  <c r="C327" i="104"/>
  <c r="U302" i="103"/>
  <c r="C327" i="103"/>
  <c r="U327" i="102"/>
  <c r="C352" i="102"/>
  <c r="C327" i="101"/>
  <c r="K328" i="101"/>
  <c r="U302" i="101"/>
  <c r="K350" i="101"/>
  <c r="I350" i="101"/>
  <c r="G350" i="101"/>
  <c r="E350" i="101"/>
  <c r="C350" i="101"/>
  <c r="K348" i="101"/>
  <c r="K349" i="101"/>
  <c r="I348" i="101"/>
  <c r="I349" i="101"/>
  <c r="G348" i="101"/>
  <c r="G349" i="101"/>
  <c r="E348" i="101"/>
  <c r="E349" i="101"/>
  <c r="C348" i="101"/>
  <c r="C349" i="101"/>
  <c r="K346" i="101"/>
  <c r="I346" i="101"/>
  <c r="G346" i="101"/>
  <c r="E346" i="101"/>
  <c r="C346" i="101"/>
  <c r="K344" i="101"/>
  <c r="K345" i="101"/>
  <c r="I344" i="101"/>
  <c r="I345" i="101"/>
  <c r="G344" i="101"/>
  <c r="G345" i="101"/>
  <c r="E344" i="101"/>
  <c r="E345" i="101"/>
  <c r="C344" i="101"/>
  <c r="C345" i="101"/>
  <c r="K342" i="101"/>
  <c r="I342" i="101"/>
  <c r="G342" i="101"/>
  <c r="E342" i="101"/>
  <c r="C342" i="101"/>
  <c r="K340" i="101"/>
  <c r="K341" i="101"/>
  <c r="I340" i="101"/>
  <c r="I341" i="101"/>
  <c r="G340" i="101"/>
  <c r="G341" i="101"/>
  <c r="E340" i="101"/>
  <c r="E341" i="101"/>
  <c r="C340" i="101"/>
  <c r="C341" i="101"/>
  <c r="K334" i="101"/>
  <c r="I334" i="101"/>
  <c r="G334" i="101"/>
  <c r="E334" i="101"/>
  <c r="C334" i="101"/>
  <c r="K332" i="101"/>
  <c r="K333" i="101"/>
  <c r="I332" i="101"/>
  <c r="I333" i="101"/>
  <c r="G332" i="101"/>
  <c r="G333" i="101"/>
  <c r="E332" i="101"/>
  <c r="E333" i="101"/>
  <c r="C332" i="101"/>
  <c r="C333" i="101"/>
  <c r="K330" i="101"/>
  <c r="I330" i="101"/>
  <c r="G330" i="101"/>
  <c r="E330" i="101"/>
  <c r="C330" i="101"/>
  <c r="K329" i="101"/>
  <c r="I328" i="101"/>
  <c r="I329" i="101"/>
  <c r="G328" i="101"/>
  <c r="G329" i="101"/>
  <c r="E328" i="101"/>
  <c r="E329" i="101"/>
  <c r="C328" i="101"/>
  <c r="C329" i="101"/>
  <c r="O344" i="101"/>
  <c r="O345" i="101"/>
  <c r="O340" i="101"/>
  <c r="O341" i="101"/>
  <c r="O348" i="101"/>
  <c r="O349" i="101"/>
  <c r="O346" i="101"/>
  <c r="O334" i="101"/>
  <c r="O332" i="101"/>
  <c r="O333" i="101"/>
  <c r="O330" i="101"/>
  <c r="O350" i="101"/>
  <c r="O342" i="101"/>
  <c r="O328" i="101"/>
  <c r="O329" i="101"/>
  <c r="Q334" i="101"/>
  <c r="Q346" i="101"/>
  <c r="Q348" i="101"/>
  <c r="Q349" i="101"/>
  <c r="Q328" i="101"/>
  <c r="Q329" i="101"/>
  <c r="Q344" i="101"/>
  <c r="Q345" i="101"/>
  <c r="Q330" i="101"/>
  <c r="Q340" i="101"/>
  <c r="Q341" i="101"/>
  <c r="Q350" i="101"/>
  <c r="Q342" i="101"/>
  <c r="Q332" i="101"/>
  <c r="Q333" i="101"/>
  <c r="M342" i="101"/>
  <c r="M328" i="101"/>
  <c r="M329" i="101"/>
  <c r="M344" i="101"/>
  <c r="M345" i="101"/>
  <c r="M346" i="101"/>
  <c r="M334" i="101"/>
  <c r="M350" i="101"/>
  <c r="M330" i="101"/>
  <c r="M340" i="101"/>
  <c r="M341" i="101"/>
  <c r="M332" i="101"/>
  <c r="M333" i="101"/>
  <c r="M348" i="101"/>
  <c r="M349" i="101"/>
  <c r="S346" i="101"/>
  <c r="S348" i="101"/>
  <c r="S349" i="101"/>
  <c r="S328" i="101"/>
  <c r="S329" i="101"/>
  <c r="S342" i="101"/>
  <c r="S334" i="101"/>
  <c r="S330" i="101"/>
  <c r="S332" i="101"/>
  <c r="S333" i="101"/>
  <c r="S340" i="101"/>
  <c r="S341" i="101"/>
  <c r="S344" i="101"/>
  <c r="S345" i="101"/>
  <c r="S350" i="101"/>
  <c r="K375" i="102"/>
  <c r="I375" i="102"/>
  <c r="G375" i="102"/>
  <c r="E375" i="102"/>
  <c r="C375" i="102"/>
  <c r="K373" i="102"/>
  <c r="K374" i="102"/>
  <c r="I373" i="102"/>
  <c r="I374" i="102"/>
  <c r="G373" i="102"/>
  <c r="G374" i="102"/>
  <c r="E373" i="102"/>
  <c r="E374" i="102"/>
  <c r="C373" i="102"/>
  <c r="C374" i="102"/>
  <c r="K371" i="102"/>
  <c r="I371" i="102"/>
  <c r="G371" i="102"/>
  <c r="E371" i="102"/>
  <c r="C371" i="102"/>
  <c r="K369" i="102"/>
  <c r="K370" i="102"/>
  <c r="I369" i="102"/>
  <c r="I370" i="102"/>
  <c r="G369" i="102"/>
  <c r="G370" i="102"/>
  <c r="E369" i="102"/>
  <c r="E370" i="102"/>
  <c r="C369" i="102"/>
  <c r="C370" i="102"/>
  <c r="K367" i="102"/>
  <c r="I367" i="102"/>
  <c r="G367" i="102"/>
  <c r="E367" i="102"/>
  <c r="C367" i="102"/>
  <c r="K365" i="102"/>
  <c r="K366" i="102"/>
  <c r="I365" i="102"/>
  <c r="I366" i="102"/>
  <c r="G365" i="102"/>
  <c r="G366" i="102"/>
  <c r="E365" i="102"/>
  <c r="E366" i="102"/>
  <c r="C365" i="102"/>
  <c r="C366" i="102"/>
  <c r="K359" i="102"/>
  <c r="I359" i="102"/>
  <c r="G359" i="102"/>
  <c r="E359" i="102"/>
  <c r="C359" i="102"/>
  <c r="K357" i="102"/>
  <c r="K358" i="102"/>
  <c r="I357" i="102"/>
  <c r="I358" i="102"/>
  <c r="G357" i="102"/>
  <c r="G358" i="102"/>
  <c r="E357" i="102"/>
  <c r="E358" i="102"/>
  <c r="C357" i="102"/>
  <c r="C358" i="102"/>
  <c r="K355" i="102"/>
  <c r="I355" i="102"/>
  <c r="G355" i="102"/>
  <c r="E355" i="102"/>
  <c r="C355" i="102"/>
  <c r="K353" i="102"/>
  <c r="K354" i="102"/>
  <c r="I353" i="102"/>
  <c r="I354" i="102"/>
  <c r="G353" i="102"/>
  <c r="G354" i="102"/>
  <c r="E353" i="102"/>
  <c r="E354" i="102"/>
  <c r="C353" i="102"/>
  <c r="C354" i="102"/>
  <c r="O359" i="102"/>
  <c r="O357" i="102"/>
  <c r="O358" i="102"/>
  <c r="O375" i="102"/>
  <c r="O369" i="102"/>
  <c r="O370" i="102"/>
  <c r="O355" i="102"/>
  <c r="O373" i="102"/>
  <c r="O374" i="102"/>
  <c r="O367" i="102"/>
  <c r="O365" i="102"/>
  <c r="O366" i="102"/>
  <c r="O353" i="102"/>
  <c r="O354" i="102"/>
  <c r="O371" i="102"/>
  <c r="Q367" i="102"/>
  <c r="Q355" i="102"/>
  <c r="Q373" i="102"/>
  <c r="Q374" i="102"/>
  <c r="Q353" i="102"/>
  <c r="Q354" i="102"/>
  <c r="Q365" i="102"/>
  <c r="Q366" i="102"/>
  <c r="Q375" i="102"/>
  <c r="Q357" i="102"/>
  <c r="Q358" i="102"/>
  <c r="Q359" i="102"/>
  <c r="Q371" i="102"/>
  <c r="Q369" i="102"/>
  <c r="Q370" i="102"/>
  <c r="M359" i="102"/>
  <c r="M355" i="102"/>
  <c r="M371" i="102"/>
  <c r="M353" i="102"/>
  <c r="M354" i="102"/>
  <c r="M365" i="102"/>
  <c r="M366" i="102"/>
  <c r="M373" i="102"/>
  <c r="M374" i="102"/>
  <c r="M357" i="102"/>
  <c r="M358" i="102"/>
  <c r="M375" i="102"/>
  <c r="M367" i="102"/>
  <c r="M369" i="102"/>
  <c r="M370" i="102"/>
  <c r="S355" i="102"/>
  <c r="S371" i="102"/>
  <c r="S357" i="102"/>
  <c r="S358" i="102"/>
  <c r="S367" i="102"/>
  <c r="S353" i="102"/>
  <c r="S354" i="102"/>
  <c r="S369" i="102"/>
  <c r="S370" i="102"/>
  <c r="S365" i="102"/>
  <c r="S366" i="102"/>
  <c r="S359" i="102"/>
  <c r="S373" i="102"/>
  <c r="S374" i="102"/>
  <c r="S375" i="102"/>
  <c r="K350" i="103"/>
  <c r="I350" i="103"/>
  <c r="G350" i="103"/>
  <c r="E350" i="103"/>
  <c r="C350" i="103"/>
  <c r="K348" i="103"/>
  <c r="K349" i="103"/>
  <c r="I348" i="103"/>
  <c r="I349" i="103"/>
  <c r="G348" i="103"/>
  <c r="G349" i="103"/>
  <c r="E348" i="103"/>
  <c r="E349" i="103"/>
  <c r="C348" i="103"/>
  <c r="C349" i="103"/>
  <c r="K346" i="103"/>
  <c r="I346" i="103"/>
  <c r="G346" i="103"/>
  <c r="E346" i="103"/>
  <c r="C346" i="103"/>
  <c r="K344" i="103"/>
  <c r="K345" i="103"/>
  <c r="I344" i="103"/>
  <c r="I345" i="103"/>
  <c r="G344" i="103"/>
  <c r="G345" i="103"/>
  <c r="E344" i="103"/>
  <c r="E345" i="103"/>
  <c r="C344" i="103"/>
  <c r="C345" i="103"/>
  <c r="K342" i="103"/>
  <c r="I342" i="103"/>
  <c r="G342" i="103"/>
  <c r="E342" i="103"/>
  <c r="C342" i="103"/>
  <c r="K340" i="103"/>
  <c r="K341" i="103"/>
  <c r="I340" i="103"/>
  <c r="I341" i="103"/>
  <c r="G340" i="103"/>
  <c r="G341" i="103"/>
  <c r="E340" i="103"/>
  <c r="E341" i="103"/>
  <c r="C340" i="103"/>
  <c r="C341" i="103"/>
  <c r="K334" i="103"/>
  <c r="I334" i="103"/>
  <c r="G334" i="103"/>
  <c r="E334" i="103"/>
  <c r="C334" i="103"/>
  <c r="K332" i="103"/>
  <c r="K333" i="103"/>
  <c r="I332" i="103"/>
  <c r="I333" i="103"/>
  <c r="G332" i="103"/>
  <c r="G333" i="103"/>
  <c r="E332" i="103"/>
  <c r="E333" i="103"/>
  <c r="C332" i="103"/>
  <c r="C333" i="103"/>
  <c r="K330" i="103"/>
  <c r="I330" i="103"/>
  <c r="G330" i="103"/>
  <c r="E330" i="103"/>
  <c r="C330" i="103"/>
  <c r="K328" i="103"/>
  <c r="K329" i="103"/>
  <c r="I328" i="103"/>
  <c r="I329" i="103"/>
  <c r="G328" i="103"/>
  <c r="G329" i="103"/>
  <c r="E328" i="103"/>
  <c r="E329" i="103"/>
  <c r="C328" i="103"/>
  <c r="C329" i="103"/>
  <c r="O342" i="103"/>
  <c r="O330" i="103"/>
  <c r="O350" i="103"/>
  <c r="O348" i="103"/>
  <c r="O349" i="103"/>
  <c r="O328" i="103"/>
  <c r="O329" i="103"/>
  <c r="O334" i="103"/>
  <c r="O340" i="103"/>
  <c r="O341" i="103"/>
  <c r="O344" i="103"/>
  <c r="O345" i="103"/>
  <c r="O346" i="103"/>
  <c r="O332" i="103"/>
  <c r="O333" i="103"/>
  <c r="Q332" i="103"/>
  <c r="Q333" i="103"/>
  <c r="Q346" i="103"/>
  <c r="Q344" i="103"/>
  <c r="Q345" i="103"/>
  <c r="Q330" i="103"/>
  <c r="Q348" i="103"/>
  <c r="Q349" i="103"/>
  <c r="Q342" i="103"/>
  <c r="Q340" i="103"/>
  <c r="Q341" i="103"/>
  <c r="Q334" i="103"/>
  <c r="Q350" i="103"/>
  <c r="Q328" i="103"/>
  <c r="Q329" i="103"/>
  <c r="M350" i="103"/>
  <c r="M342" i="103"/>
  <c r="M348" i="103"/>
  <c r="M349" i="103"/>
  <c r="M330" i="103"/>
  <c r="M340" i="103"/>
  <c r="M341" i="103"/>
  <c r="M334" i="103"/>
  <c r="M328" i="103"/>
  <c r="M329" i="103"/>
  <c r="M344" i="103"/>
  <c r="M345" i="103"/>
  <c r="M332" i="103"/>
  <c r="M333" i="103"/>
  <c r="M346" i="103"/>
  <c r="S330" i="103"/>
  <c r="S342" i="103"/>
  <c r="S328" i="103"/>
  <c r="S329" i="103"/>
  <c r="S348" i="103"/>
  <c r="S349" i="103"/>
  <c r="S340" i="103"/>
  <c r="S341" i="103"/>
  <c r="S344" i="103"/>
  <c r="S345" i="103"/>
  <c r="S346" i="103"/>
  <c r="S350" i="103"/>
  <c r="S332" i="103"/>
  <c r="S333" i="103"/>
  <c r="S334" i="103"/>
  <c r="K350" i="104"/>
  <c r="I350" i="104"/>
  <c r="G350" i="104"/>
  <c r="E350" i="104"/>
  <c r="C350" i="104"/>
  <c r="K348" i="104"/>
  <c r="K349" i="104"/>
  <c r="I348" i="104"/>
  <c r="I349" i="104"/>
  <c r="G348" i="104"/>
  <c r="G349" i="104"/>
  <c r="E348" i="104"/>
  <c r="E349" i="104"/>
  <c r="C348" i="104"/>
  <c r="C349" i="104"/>
  <c r="K346" i="104"/>
  <c r="I346" i="104"/>
  <c r="G346" i="104"/>
  <c r="E346" i="104"/>
  <c r="C346" i="104"/>
  <c r="K344" i="104"/>
  <c r="K345" i="104"/>
  <c r="I344" i="104"/>
  <c r="I345" i="104"/>
  <c r="G344" i="104"/>
  <c r="G345" i="104"/>
  <c r="E344" i="104"/>
  <c r="E345" i="104"/>
  <c r="C344" i="104"/>
  <c r="C345" i="104"/>
  <c r="K342" i="104"/>
  <c r="I342" i="104"/>
  <c r="G342" i="104"/>
  <c r="E342" i="104"/>
  <c r="C342" i="104"/>
  <c r="K340" i="104"/>
  <c r="K341" i="104"/>
  <c r="I340" i="104"/>
  <c r="I341" i="104"/>
  <c r="G340" i="104"/>
  <c r="G341" i="104"/>
  <c r="E340" i="104"/>
  <c r="E341" i="104"/>
  <c r="C340" i="104"/>
  <c r="C341" i="104"/>
  <c r="K334" i="104"/>
  <c r="I334" i="104"/>
  <c r="G334" i="104"/>
  <c r="E334" i="104"/>
  <c r="C334" i="104"/>
  <c r="K332" i="104"/>
  <c r="K333" i="104"/>
  <c r="I332" i="104"/>
  <c r="I333" i="104"/>
  <c r="G332" i="104"/>
  <c r="G333" i="104"/>
  <c r="E332" i="104"/>
  <c r="E333" i="104"/>
  <c r="C332" i="104"/>
  <c r="C333" i="104"/>
  <c r="K330" i="104"/>
  <c r="I330" i="104"/>
  <c r="G330" i="104"/>
  <c r="E330" i="104"/>
  <c r="C330" i="104"/>
  <c r="K328" i="104"/>
  <c r="K329" i="104"/>
  <c r="I328" i="104"/>
  <c r="I329" i="104"/>
  <c r="G328" i="104"/>
  <c r="G329" i="104"/>
  <c r="E328" i="104"/>
  <c r="E329" i="104"/>
  <c r="C328" i="104"/>
  <c r="C329" i="104"/>
  <c r="O330" i="104"/>
  <c r="O348" i="104"/>
  <c r="O349" i="104"/>
  <c r="O340" i="104"/>
  <c r="O341" i="104"/>
  <c r="O334" i="104"/>
  <c r="O346" i="104"/>
  <c r="O328" i="104"/>
  <c r="O329" i="104"/>
  <c r="O350" i="104"/>
  <c r="O344" i="104"/>
  <c r="O345" i="104"/>
  <c r="O332" i="104"/>
  <c r="O333" i="104"/>
  <c r="O342" i="104"/>
  <c r="Q342" i="104"/>
  <c r="Q344" i="104"/>
  <c r="Q345" i="104"/>
  <c r="Q334" i="104"/>
  <c r="Q332" i="104"/>
  <c r="Q333" i="104"/>
  <c r="Q350" i="104"/>
  <c r="Q346" i="104"/>
  <c r="Q348" i="104"/>
  <c r="Q349" i="104"/>
  <c r="Q330" i="104"/>
  <c r="Q340" i="104"/>
  <c r="Q341" i="104"/>
  <c r="Q328" i="104"/>
  <c r="Q329" i="104"/>
  <c r="M340" i="104"/>
  <c r="M341" i="104"/>
  <c r="M350" i="104"/>
  <c r="M328" i="104"/>
  <c r="M329" i="104"/>
  <c r="M344" i="104"/>
  <c r="M345" i="104"/>
  <c r="M348" i="104"/>
  <c r="M349" i="104"/>
  <c r="M334" i="104"/>
  <c r="M342" i="104"/>
  <c r="M330" i="104"/>
  <c r="M346" i="104"/>
  <c r="M332" i="104"/>
  <c r="M333" i="104"/>
  <c r="S330" i="104"/>
  <c r="S348" i="104"/>
  <c r="S349" i="104"/>
  <c r="S332" i="104"/>
  <c r="S333" i="104"/>
  <c r="S346" i="104"/>
  <c r="S328" i="104"/>
  <c r="S329" i="104"/>
  <c r="S350" i="104"/>
  <c r="S340" i="104"/>
  <c r="S341" i="104"/>
  <c r="S342" i="104"/>
  <c r="S334" i="104"/>
  <c r="S344" i="104"/>
  <c r="S345" i="104"/>
  <c r="K325" i="105"/>
  <c r="I325" i="105"/>
  <c r="G325" i="105"/>
  <c r="E325" i="105"/>
  <c r="C325" i="105"/>
  <c r="K323" i="105"/>
  <c r="K324" i="105"/>
  <c r="I323" i="105"/>
  <c r="I324" i="105"/>
  <c r="G323" i="105"/>
  <c r="G324" i="105"/>
  <c r="E323" i="105"/>
  <c r="E324" i="105"/>
  <c r="C323" i="105"/>
  <c r="C324" i="105"/>
  <c r="K321" i="105"/>
  <c r="I321" i="105"/>
  <c r="G321" i="105"/>
  <c r="E321" i="105"/>
  <c r="C321" i="105"/>
  <c r="K319" i="105"/>
  <c r="K320" i="105"/>
  <c r="I319" i="105"/>
  <c r="I320" i="105"/>
  <c r="G319" i="105"/>
  <c r="G320" i="105"/>
  <c r="E319" i="105"/>
  <c r="E320" i="105"/>
  <c r="C319" i="105"/>
  <c r="C320" i="105"/>
  <c r="K317" i="105"/>
  <c r="I317" i="105"/>
  <c r="G317" i="105"/>
  <c r="E317" i="105"/>
  <c r="C317" i="105"/>
  <c r="K315" i="105"/>
  <c r="K316" i="105"/>
  <c r="I315" i="105"/>
  <c r="I316" i="105"/>
  <c r="G315" i="105"/>
  <c r="G316" i="105"/>
  <c r="E315" i="105"/>
  <c r="E316" i="105"/>
  <c r="C315" i="105"/>
  <c r="C316" i="105"/>
  <c r="K309" i="105"/>
  <c r="I309" i="105"/>
  <c r="G309" i="105"/>
  <c r="E309" i="105"/>
  <c r="C309" i="105"/>
  <c r="K307" i="105"/>
  <c r="K308" i="105"/>
  <c r="I307" i="105"/>
  <c r="I308" i="105"/>
  <c r="G307" i="105"/>
  <c r="G308" i="105"/>
  <c r="E307" i="105"/>
  <c r="E308" i="105"/>
  <c r="C307" i="105"/>
  <c r="C308" i="105"/>
  <c r="K305" i="105"/>
  <c r="I305" i="105"/>
  <c r="G305" i="105"/>
  <c r="E305" i="105"/>
  <c r="C305" i="105"/>
  <c r="K303" i="105"/>
  <c r="K304" i="105"/>
  <c r="I303" i="105"/>
  <c r="I304" i="105"/>
  <c r="G303" i="105"/>
  <c r="G304" i="105"/>
  <c r="E303" i="105"/>
  <c r="E304" i="105"/>
  <c r="C303" i="105"/>
  <c r="C304" i="105"/>
  <c r="O321" i="105"/>
  <c r="O315" i="105"/>
  <c r="O316" i="105"/>
  <c r="O323" i="105"/>
  <c r="O324" i="105"/>
  <c r="O325" i="105"/>
  <c r="O317" i="105"/>
  <c r="O307" i="105"/>
  <c r="O308" i="105"/>
  <c r="O319" i="105"/>
  <c r="O320" i="105"/>
  <c r="O309" i="105"/>
  <c r="O303" i="105"/>
  <c r="O304" i="105"/>
  <c r="O305" i="105"/>
  <c r="Q309" i="105"/>
  <c r="Q305" i="105"/>
  <c r="Q317" i="105"/>
  <c r="Q325" i="105"/>
  <c r="Q319" i="105"/>
  <c r="Q320" i="105"/>
  <c r="Q307" i="105"/>
  <c r="Q308" i="105"/>
  <c r="Q303" i="105"/>
  <c r="Q304" i="105"/>
  <c r="Q315" i="105"/>
  <c r="Q316" i="105"/>
  <c r="Q321" i="105"/>
  <c r="Q323" i="105"/>
  <c r="Q324" i="105"/>
  <c r="M325" i="105"/>
  <c r="M317" i="105"/>
  <c r="M319" i="105"/>
  <c r="M320" i="105"/>
  <c r="M315" i="105"/>
  <c r="M316" i="105"/>
  <c r="M307" i="105"/>
  <c r="M308" i="105"/>
  <c r="M305" i="105"/>
  <c r="M303" i="105"/>
  <c r="M304" i="105"/>
  <c r="M321" i="105"/>
  <c r="M323" i="105"/>
  <c r="M324" i="105"/>
  <c r="M309" i="105"/>
  <c r="S303" i="105"/>
  <c r="S304" i="105"/>
  <c r="S317" i="105"/>
  <c r="S309" i="105"/>
  <c r="S319" i="105"/>
  <c r="S320" i="105"/>
  <c r="S315" i="105"/>
  <c r="S316" i="105"/>
  <c r="S305" i="105"/>
  <c r="S321" i="105"/>
  <c r="S325" i="105"/>
  <c r="S323" i="105"/>
  <c r="S324" i="105"/>
  <c r="S307" i="105"/>
  <c r="S308" i="105"/>
  <c r="K375" i="95"/>
  <c r="K373" i="95"/>
  <c r="K374" i="95"/>
  <c r="K371" i="95"/>
  <c r="K369" i="95"/>
  <c r="K370" i="95"/>
  <c r="K367" i="95"/>
  <c r="K365" i="95"/>
  <c r="K366" i="95"/>
  <c r="K359" i="95"/>
  <c r="K357" i="95"/>
  <c r="K358" i="95"/>
  <c r="K355" i="95"/>
  <c r="K353" i="95"/>
  <c r="K354" i="95"/>
  <c r="I375" i="95"/>
  <c r="I373" i="95"/>
  <c r="I374" i="95"/>
  <c r="I371" i="95"/>
  <c r="I369" i="95"/>
  <c r="I370" i="95"/>
  <c r="I367" i="95"/>
  <c r="I365" i="95"/>
  <c r="I366" i="95"/>
  <c r="I359" i="95"/>
  <c r="I357" i="95"/>
  <c r="I358" i="95"/>
  <c r="I355" i="95"/>
  <c r="I353" i="95"/>
  <c r="I354" i="95"/>
  <c r="G375" i="95"/>
  <c r="G373" i="95"/>
  <c r="G374" i="95"/>
  <c r="G371" i="95"/>
  <c r="G369" i="95"/>
  <c r="G370" i="95"/>
  <c r="G367" i="95"/>
  <c r="G365" i="95"/>
  <c r="G366" i="95"/>
  <c r="G359" i="95"/>
  <c r="G357" i="95"/>
  <c r="G358" i="95"/>
  <c r="G355" i="95"/>
  <c r="G353" i="95"/>
  <c r="G354" i="95"/>
  <c r="E375" i="95"/>
  <c r="E373" i="95"/>
  <c r="E374" i="95"/>
  <c r="E371" i="95"/>
  <c r="E369" i="95"/>
  <c r="E370" i="95"/>
  <c r="E367" i="95"/>
  <c r="E365" i="95"/>
  <c r="E366" i="95"/>
  <c r="E359" i="95"/>
  <c r="E357" i="95"/>
  <c r="E358" i="95"/>
  <c r="E355" i="95"/>
  <c r="E353" i="95"/>
  <c r="E354" i="95"/>
  <c r="C375" i="95"/>
  <c r="C373" i="95"/>
  <c r="C374" i="95"/>
  <c r="C371" i="95"/>
  <c r="C369" i="95"/>
  <c r="C370" i="95"/>
  <c r="C367" i="95"/>
  <c r="C365" i="95"/>
  <c r="C366" i="95"/>
  <c r="C359" i="95"/>
  <c r="C357" i="95"/>
  <c r="C358" i="95"/>
  <c r="C355" i="95"/>
  <c r="C353" i="95"/>
  <c r="C354" i="95"/>
  <c r="O373" i="95"/>
  <c r="O374" i="95"/>
  <c r="O353" i="95"/>
  <c r="O354" i="95"/>
  <c r="O355" i="95"/>
  <c r="O369" i="95"/>
  <c r="O370" i="95"/>
  <c r="O375" i="95"/>
  <c r="O371" i="95"/>
  <c r="O365" i="95"/>
  <c r="O366" i="95"/>
  <c r="O367" i="95"/>
  <c r="O359" i="95"/>
  <c r="O357" i="95"/>
  <c r="O358" i="95"/>
  <c r="Q353" i="95"/>
  <c r="Q354" i="95"/>
  <c r="Q357" i="95"/>
  <c r="Q358" i="95"/>
  <c r="Q375" i="95"/>
  <c r="Q355" i="95"/>
  <c r="Q365" i="95"/>
  <c r="Q366" i="95"/>
  <c r="Q371" i="95"/>
  <c r="Q367" i="95"/>
  <c r="Q359" i="95"/>
  <c r="Q369" i="95"/>
  <c r="Q370" i="95"/>
  <c r="Q373" i="95"/>
  <c r="Q374" i="95"/>
  <c r="M365" i="95"/>
  <c r="M366" i="95"/>
  <c r="M357" i="95"/>
  <c r="M358" i="95"/>
  <c r="M371" i="95"/>
  <c r="M369" i="95"/>
  <c r="M370" i="95"/>
  <c r="M355" i="95"/>
  <c r="M353" i="95"/>
  <c r="M354" i="95"/>
  <c r="M359" i="95"/>
  <c r="M367" i="95"/>
  <c r="M373" i="95"/>
  <c r="M374" i="95"/>
  <c r="M375" i="95"/>
  <c r="S365" i="95"/>
  <c r="S366" i="95"/>
  <c r="S367" i="95"/>
  <c r="S369" i="95"/>
  <c r="S370" i="95"/>
  <c r="S375" i="95"/>
  <c r="S373" i="95"/>
  <c r="S374" i="95"/>
  <c r="S357" i="95"/>
  <c r="S358" i="95"/>
  <c r="S359" i="95"/>
  <c r="S355" i="95"/>
  <c r="S371" i="95"/>
  <c r="S353" i="95"/>
  <c r="S354" i="95"/>
  <c r="U352" i="95"/>
  <c r="C377" i="95"/>
  <c r="C327" i="105"/>
  <c r="U302" i="105"/>
  <c r="C352" i="104"/>
  <c r="U327" i="104"/>
  <c r="U327" i="103"/>
  <c r="C352" i="103"/>
  <c r="C377" i="102"/>
  <c r="U352" i="102"/>
  <c r="U327" i="101"/>
  <c r="C352" i="101"/>
  <c r="K375" i="101"/>
  <c r="I375" i="101"/>
  <c r="G375" i="101"/>
  <c r="E375" i="101"/>
  <c r="C375" i="101"/>
  <c r="K373" i="101"/>
  <c r="K374" i="101"/>
  <c r="I373" i="101"/>
  <c r="I374" i="101"/>
  <c r="G373" i="101"/>
  <c r="G374" i="101"/>
  <c r="E373" i="101"/>
  <c r="E374" i="101"/>
  <c r="C373" i="101"/>
  <c r="C374" i="101"/>
  <c r="K371" i="101"/>
  <c r="I371" i="101"/>
  <c r="G371" i="101"/>
  <c r="E371" i="101"/>
  <c r="C371" i="101"/>
  <c r="K369" i="101"/>
  <c r="K370" i="101"/>
  <c r="I369" i="101"/>
  <c r="I370" i="101"/>
  <c r="G369" i="101"/>
  <c r="G370" i="101"/>
  <c r="E369" i="101"/>
  <c r="E370" i="101"/>
  <c r="C369" i="101"/>
  <c r="C370" i="101"/>
  <c r="K367" i="101"/>
  <c r="I367" i="101"/>
  <c r="G367" i="101"/>
  <c r="E367" i="101"/>
  <c r="C367" i="101"/>
  <c r="K365" i="101"/>
  <c r="K366" i="101"/>
  <c r="I365" i="101"/>
  <c r="I366" i="101"/>
  <c r="G365" i="101"/>
  <c r="G366" i="101"/>
  <c r="E365" i="101"/>
  <c r="E366" i="101"/>
  <c r="C365" i="101"/>
  <c r="C366" i="101"/>
  <c r="K359" i="101"/>
  <c r="I359" i="101"/>
  <c r="G359" i="101"/>
  <c r="E359" i="101"/>
  <c r="C359" i="101"/>
  <c r="K357" i="101"/>
  <c r="K358" i="101"/>
  <c r="I357" i="101"/>
  <c r="I358" i="101"/>
  <c r="G357" i="101"/>
  <c r="G358" i="101"/>
  <c r="E357" i="101"/>
  <c r="E358" i="101"/>
  <c r="C357" i="101"/>
  <c r="C358" i="101"/>
  <c r="K355" i="101"/>
  <c r="I355" i="101"/>
  <c r="G355" i="101"/>
  <c r="E355" i="101"/>
  <c r="C355" i="101"/>
  <c r="K353" i="101"/>
  <c r="K354" i="101"/>
  <c r="I353" i="101"/>
  <c r="I354" i="101"/>
  <c r="G353" i="101"/>
  <c r="G354" i="101"/>
  <c r="E353" i="101"/>
  <c r="E354" i="101"/>
  <c r="C353" i="101"/>
  <c r="C354" i="101"/>
  <c r="O353" i="101"/>
  <c r="O354" i="101"/>
  <c r="O369" i="101"/>
  <c r="O370" i="101"/>
  <c r="O373" i="101"/>
  <c r="O374" i="101"/>
  <c r="O359" i="101"/>
  <c r="O355" i="101"/>
  <c r="O375" i="101"/>
  <c r="O371" i="101"/>
  <c r="O367" i="101"/>
  <c r="O365" i="101"/>
  <c r="O366" i="101"/>
  <c r="O357" i="101"/>
  <c r="O358" i="101"/>
  <c r="Q371" i="101"/>
  <c r="Q357" i="101"/>
  <c r="Q358" i="101"/>
  <c r="Q353" i="101"/>
  <c r="Q354" i="101"/>
  <c r="Q369" i="101"/>
  <c r="Q370" i="101"/>
  <c r="Q373" i="101"/>
  <c r="Q374" i="101"/>
  <c r="Q355" i="101"/>
  <c r="Q365" i="101"/>
  <c r="Q366" i="101"/>
  <c r="Q359" i="101"/>
  <c r="Q367" i="101"/>
  <c r="Q375" i="101"/>
  <c r="M353" i="101"/>
  <c r="M354" i="101"/>
  <c r="M365" i="101"/>
  <c r="M366" i="101"/>
  <c r="M359" i="101"/>
  <c r="M357" i="101"/>
  <c r="M358" i="101"/>
  <c r="M371" i="101"/>
  <c r="M369" i="101"/>
  <c r="M370" i="101"/>
  <c r="M355" i="101"/>
  <c r="M367" i="101"/>
  <c r="M375" i="101"/>
  <c r="M373" i="101"/>
  <c r="M374" i="101"/>
  <c r="S371" i="101"/>
  <c r="S373" i="101"/>
  <c r="S374" i="101"/>
  <c r="S375" i="101"/>
  <c r="S369" i="101"/>
  <c r="S370" i="101"/>
  <c r="S367" i="101"/>
  <c r="S359" i="101"/>
  <c r="S353" i="101"/>
  <c r="S354" i="101"/>
  <c r="S365" i="101"/>
  <c r="S366" i="101"/>
  <c r="S355" i="101"/>
  <c r="S357" i="101"/>
  <c r="S358" i="101"/>
  <c r="K400" i="102"/>
  <c r="I400" i="102"/>
  <c r="G400" i="102"/>
  <c r="E400" i="102"/>
  <c r="C400" i="102"/>
  <c r="K398" i="102"/>
  <c r="K399" i="102"/>
  <c r="I398" i="102"/>
  <c r="I399" i="102"/>
  <c r="G398" i="102"/>
  <c r="G399" i="102"/>
  <c r="E398" i="102"/>
  <c r="E399" i="102"/>
  <c r="C398" i="102"/>
  <c r="C399" i="102"/>
  <c r="K396" i="102"/>
  <c r="I396" i="102"/>
  <c r="G396" i="102"/>
  <c r="E396" i="102"/>
  <c r="C396" i="102"/>
  <c r="K394" i="102"/>
  <c r="K395" i="102"/>
  <c r="I394" i="102"/>
  <c r="I395" i="102"/>
  <c r="G394" i="102"/>
  <c r="G395" i="102"/>
  <c r="E394" i="102"/>
  <c r="E395" i="102"/>
  <c r="C394" i="102"/>
  <c r="C395" i="102"/>
  <c r="K392" i="102"/>
  <c r="I392" i="102"/>
  <c r="G392" i="102"/>
  <c r="E392" i="102"/>
  <c r="C392" i="102"/>
  <c r="K390" i="102"/>
  <c r="K391" i="102"/>
  <c r="I390" i="102"/>
  <c r="I391" i="102"/>
  <c r="G390" i="102"/>
  <c r="G391" i="102"/>
  <c r="E390" i="102"/>
  <c r="E391" i="102"/>
  <c r="C390" i="102"/>
  <c r="C391" i="102"/>
  <c r="K384" i="102"/>
  <c r="I384" i="102"/>
  <c r="G384" i="102"/>
  <c r="E384" i="102"/>
  <c r="C384" i="102"/>
  <c r="K382" i="102"/>
  <c r="K383" i="102"/>
  <c r="I382" i="102"/>
  <c r="I383" i="102"/>
  <c r="G382" i="102"/>
  <c r="G383" i="102"/>
  <c r="E382" i="102"/>
  <c r="E383" i="102"/>
  <c r="C382" i="102"/>
  <c r="C383" i="102"/>
  <c r="K380" i="102"/>
  <c r="I380" i="102"/>
  <c r="G380" i="102"/>
  <c r="E380" i="102"/>
  <c r="C380" i="102"/>
  <c r="K378" i="102"/>
  <c r="K379" i="102"/>
  <c r="I378" i="102"/>
  <c r="I379" i="102"/>
  <c r="G378" i="102"/>
  <c r="G379" i="102"/>
  <c r="E378" i="102"/>
  <c r="E379" i="102"/>
  <c r="C378" i="102"/>
  <c r="C379" i="102"/>
  <c r="O400" i="102"/>
  <c r="O394" i="102"/>
  <c r="O395" i="102"/>
  <c r="O382" i="102"/>
  <c r="O383" i="102"/>
  <c r="O396" i="102"/>
  <c r="O378" i="102"/>
  <c r="O379" i="102"/>
  <c r="O392" i="102"/>
  <c r="O390" i="102"/>
  <c r="O391" i="102"/>
  <c r="O398" i="102"/>
  <c r="O399" i="102"/>
  <c r="O380" i="102"/>
  <c r="O384" i="102"/>
  <c r="Q384" i="102"/>
  <c r="Q398" i="102"/>
  <c r="Q399" i="102"/>
  <c r="Q378" i="102"/>
  <c r="Q379" i="102"/>
  <c r="Q392" i="102"/>
  <c r="Q396" i="102"/>
  <c r="Q380" i="102"/>
  <c r="Q394" i="102"/>
  <c r="Q395" i="102"/>
  <c r="Q400" i="102"/>
  <c r="Q390" i="102"/>
  <c r="Q391" i="102"/>
  <c r="Q382" i="102"/>
  <c r="Q383" i="102"/>
  <c r="M394" i="102"/>
  <c r="M395" i="102"/>
  <c r="M384" i="102"/>
  <c r="M390" i="102"/>
  <c r="M391" i="102"/>
  <c r="M396" i="102"/>
  <c r="M400" i="102"/>
  <c r="M382" i="102"/>
  <c r="M383" i="102"/>
  <c r="M380" i="102"/>
  <c r="M378" i="102"/>
  <c r="M379" i="102"/>
  <c r="M392" i="102"/>
  <c r="M398" i="102"/>
  <c r="M399" i="102"/>
  <c r="S400" i="102"/>
  <c r="S382" i="102"/>
  <c r="S383" i="102"/>
  <c r="S398" i="102"/>
  <c r="S399" i="102"/>
  <c r="S392" i="102"/>
  <c r="S384" i="102"/>
  <c r="S396" i="102"/>
  <c r="S390" i="102"/>
  <c r="S391" i="102"/>
  <c r="S394" i="102"/>
  <c r="S395" i="102"/>
  <c r="S378" i="102"/>
  <c r="S379" i="102"/>
  <c r="S380" i="102"/>
  <c r="K375" i="103"/>
  <c r="I375" i="103"/>
  <c r="G375" i="103"/>
  <c r="E375" i="103"/>
  <c r="C375" i="103"/>
  <c r="K373" i="103"/>
  <c r="K374" i="103"/>
  <c r="I373" i="103"/>
  <c r="I374" i="103"/>
  <c r="G373" i="103"/>
  <c r="G374" i="103"/>
  <c r="E373" i="103"/>
  <c r="E374" i="103"/>
  <c r="C373" i="103"/>
  <c r="C374" i="103"/>
  <c r="K371" i="103"/>
  <c r="I371" i="103"/>
  <c r="G371" i="103"/>
  <c r="E371" i="103"/>
  <c r="C371" i="103"/>
  <c r="K369" i="103"/>
  <c r="K370" i="103"/>
  <c r="I369" i="103"/>
  <c r="I370" i="103"/>
  <c r="G369" i="103"/>
  <c r="G370" i="103"/>
  <c r="E369" i="103"/>
  <c r="E370" i="103"/>
  <c r="C369" i="103"/>
  <c r="C370" i="103"/>
  <c r="K367" i="103"/>
  <c r="I367" i="103"/>
  <c r="G367" i="103"/>
  <c r="E367" i="103"/>
  <c r="C367" i="103"/>
  <c r="K365" i="103"/>
  <c r="K366" i="103"/>
  <c r="I365" i="103"/>
  <c r="I366" i="103"/>
  <c r="G365" i="103"/>
  <c r="G366" i="103"/>
  <c r="E365" i="103"/>
  <c r="E366" i="103"/>
  <c r="C365" i="103"/>
  <c r="C366" i="103"/>
  <c r="K359" i="103"/>
  <c r="I359" i="103"/>
  <c r="G359" i="103"/>
  <c r="E359" i="103"/>
  <c r="C359" i="103"/>
  <c r="K357" i="103"/>
  <c r="K358" i="103"/>
  <c r="I357" i="103"/>
  <c r="I358" i="103"/>
  <c r="G357" i="103"/>
  <c r="G358" i="103"/>
  <c r="E357" i="103"/>
  <c r="E358" i="103"/>
  <c r="C357" i="103"/>
  <c r="C358" i="103"/>
  <c r="K355" i="103"/>
  <c r="I355" i="103"/>
  <c r="G355" i="103"/>
  <c r="E355" i="103"/>
  <c r="C355" i="103"/>
  <c r="K353" i="103"/>
  <c r="K354" i="103"/>
  <c r="I353" i="103"/>
  <c r="I354" i="103"/>
  <c r="G353" i="103"/>
  <c r="G354" i="103"/>
  <c r="E353" i="103"/>
  <c r="E354" i="103"/>
  <c r="C353" i="103"/>
  <c r="C354" i="103"/>
  <c r="O367" i="103"/>
  <c r="O371" i="103"/>
  <c r="O353" i="103"/>
  <c r="O354" i="103"/>
  <c r="O369" i="103"/>
  <c r="O370" i="103"/>
  <c r="O355" i="103"/>
  <c r="O375" i="103"/>
  <c r="O373" i="103"/>
  <c r="O374" i="103"/>
  <c r="O357" i="103"/>
  <c r="O358" i="103"/>
  <c r="O359" i="103"/>
  <c r="O365" i="103"/>
  <c r="O366" i="103"/>
  <c r="Q353" i="103"/>
  <c r="Q354" i="103"/>
  <c r="Q369" i="103"/>
  <c r="Q370" i="103"/>
  <c r="Q371" i="103"/>
  <c r="Q355" i="103"/>
  <c r="Q375" i="103"/>
  <c r="Q373" i="103"/>
  <c r="Q374" i="103"/>
  <c r="Q357" i="103"/>
  <c r="Q358" i="103"/>
  <c r="Q365" i="103"/>
  <c r="Q366" i="103"/>
  <c r="Q367" i="103"/>
  <c r="Q359" i="103"/>
  <c r="M359" i="103"/>
  <c r="M371" i="103"/>
  <c r="M369" i="103"/>
  <c r="M370" i="103"/>
  <c r="M373" i="103"/>
  <c r="M374" i="103"/>
  <c r="M355" i="103"/>
  <c r="M367" i="103"/>
  <c r="M375" i="103"/>
  <c r="M353" i="103"/>
  <c r="M354" i="103"/>
  <c r="M357" i="103"/>
  <c r="M358" i="103"/>
  <c r="M365" i="103"/>
  <c r="M366" i="103"/>
  <c r="S375" i="103"/>
  <c r="S369" i="103"/>
  <c r="S370" i="103"/>
  <c r="S371" i="103"/>
  <c r="S353" i="103"/>
  <c r="S354" i="103"/>
  <c r="S357" i="103"/>
  <c r="S358" i="103"/>
  <c r="S373" i="103"/>
  <c r="S374" i="103"/>
  <c r="S359" i="103"/>
  <c r="S355" i="103"/>
  <c r="S367" i="103"/>
  <c r="S365" i="103"/>
  <c r="S366" i="103"/>
  <c r="K375" i="104"/>
  <c r="I375" i="104"/>
  <c r="G375" i="104"/>
  <c r="E375" i="104"/>
  <c r="C375" i="104"/>
  <c r="K373" i="104"/>
  <c r="K374" i="104"/>
  <c r="I373" i="104"/>
  <c r="I374" i="104"/>
  <c r="G373" i="104"/>
  <c r="G374" i="104"/>
  <c r="E373" i="104"/>
  <c r="E374" i="104"/>
  <c r="C373" i="104"/>
  <c r="C374" i="104"/>
  <c r="K371" i="104"/>
  <c r="I371" i="104"/>
  <c r="G371" i="104"/>
  <c r="E371" i="104"/>
  <c r="C371" i="104"/>
  <c r="K369" i="104"/>
  <c r="K370" i="104"/>
  <c r="I369" i="104"/>
  <c r="I370" i="104"/>
  <c r="G369" i="104"/>
  <c r="G370" i="104"/>
  <c r="E369" i="104"/>
  <c r="E370" i="104"/>
  <c r="C369" i="104"/>
  <c r="C370" i="104"/>
  <c r="K367" i="104"/>
  <c r="I367" i="104"/>
  <c r="G367" i="104"/>
  <c r="E367" i="104"/>
  <c r="C367" i="104"/>
  <c r="K365" i="104"/>
  <c r="K366" i="104"/>
  <c r="I365" i="104"/>
  <c r="I366" i="104"/>
  <c r="G365" i="104"/>
  <c r="G366" i="104"/>
  <c r="E365" i="104"/>
  <c r="E366" i="104"/>
  <c r="C365" i="104"/>
  <c r="C366" i="104"/>
  <c r="K359" i="104"/>
  <c r="I359" i="104"/>
  <c r="G359" i="104"/>
  <c r="E359" i="104"/>
  <c r="C359" i="104"/>
  <c r="K357" i="104"/>
  <c r="K358" i="104"/>
  <c r="I357" i="104"/>
  <c r="I358" i="104"/>
  <c r="G357" i="104"/>
  <c r="G358" i="104"/>
  <c r="E357" i="104"/>
  <c r="E358" i="104"/>
  <c r="C357" i="104"/>
  <c r="C358" i="104"/>
  <c r="K355" i="104"/>
  <c r="I355" i="104"/>
  <c r="G355" i="104"/>
  <c r="E355" i="104"/>
  <c r="C355" i="104"/>
  <c r="K353" i="104"/>
  <c r="K354" i="104"/>
  <c r="I353" i="104"/>
  <c r="I354" i="104"/>
  <c r="G353" i="104"/>
  <c r="G354" i="104"/>
  <c r="E353" i="104"/>
  <c r="E354" i="104"/>
  <c r="C353" i="104"/>
  <c r="C354" i="104"/>
  <c r="O353" i="104"/>
  <c r="O354" i="104"/>
  <c r="O365" i="104"/>
  <c r="O366" i="104"/>
  <c r="O357" i="104"/>
  <c r="O358" i="104"/>
  <c r="O373" i="104"/>
  <c r="O374" i="104"/>
  <c r="O367" i="104"/>
  <c r="O369" i="104"/>
  <c r="O370" i="104"/>
  <c r="O371" i="104"/>
  <c r="O359" i="104"/>
  <c r="O355" i="104"/>
  <c r="O375" i="104"/>
  <c r="Q375" i="104"/>
  <c r="Q355" i="104"/>
  <c r="Q367" i="104"/>
  <c r="Q359" i="104"/>
  <c r="Q373" i="104"/>
  <c r="Q374" i="104"/>
  <c r="Q357" i="104"/>
  <c r="Q358" i="104"/>
  <c r="Q369" i="104"/>
  <c r="Q370" i="104"/>
  <c r="Q365" i="104"/>
  <c r="Q366" i="104"/>
  <c r="Q371" i="104"/>
  <c r="Q353" i="104"/>
  <c r="Q354" i="104"/>
  <c r="M375" i="104"/>
  <c r="M371" i="104"/>
  <c r="M359" i="104"/>
  <c r="M373" i="104"/>
  <c r="M374" i="104"/>
  <c r="M365" i="104"/>
  <c r="M366" i="104"/>
  <c r="M367" i="104"/>
  <c r="M355" i="104"/>
  <c r="M357" i="104"/>
  <c r="M358" i="104"/>
  <c r="M353" i="104"/>
  <c r="M354" i="104"/>
  <c r="M369" i="104"/>
  <c r="M370" i="104"/>
  <c r="S357" i="104"/>
  <c r="S358" i="104"/>
  <c r="S365" i="104"/>
  <c r="S366" i="104"/>
  <c r="S367" i="104"/>
  <c r="S353" i="104"/>
  <c r="S354" i="104"/>
  <c r="S355" i="104"/>
  <c r="S369" i="104"/>
  <c r="S370" i="104"/>
  <c r="S375" i="104"/>
  <c r="S359" i="104"/>
  <c r="S373" i="104"/>
  <c r="S374" i="104"/>
  <c r="S371" i="104"/>
  <c r="K350" i="105"/>
  <c r="I350" i="105"/>
  <c r="G350" i="105"/>
  <c r="E350" i="105"/>
  <c r="C350" i="105"/>
  <c r="K348" i="105"/>
  <c r="K349" i="105"/>
  <c r="I348" i="105"/>
  <c r="I349" i="105"/>
  <c r="G348" i="105"/>
  <c r="G349" i="105"/>
  <c r="E348" i="105"/>
  <c r="E349" i="105"/>
  <c r="C348" i="105"/>
  <c r="C349" i="105"/>
  <c r="K346" i="105"/>
  <c r="I346" i="105"/>
  <c r="G346" i="105"/>
  <c r="E346" i="105"/>
  <c r="C346" i="105"/>
  <c r="K344" i="105"/>
  <c r="K345" i="105"/>
  <c r="I344" i="105"/>
  <c r="I345" i="105"/>
  <c r="G344" i="105"/>
  <c r="G345" i="105"/>
  <c r="E344" i="105"/>
  <c r="E345" i="105"/>
  <c r="C344" i="105"/>
  <c r="C345" i="105"/>
  <c r="K342" i="105"/>
  <c r="I342" i="105"/>
  <c r="G342" i="105"/>
  <c r="E342" i="105"/>
  <c r="C342" i="105"/>
  <c r="K340" i="105"/>
  <c r="K341" i="105"/>
  <c r="I340" i="105"/>
  <c r="I341" i="105"/>
  <c r="G340" i="105"/>
  <c r="G341" i="105"/>
  <c r="E340" i="105"/>
  <c r="E341" i="105"/>
  <c r="C340" i="105"/>
  <c r="C341" i="105"/>
  <c r="K334" i="105"/>
  <c r="I334" i="105"/>
  <c r="G334" i="105"/>
  <c r="E334" i="105"/>
  <c r="C334" i="105"/>
  <c r="K332" i="105"/>
  <c r="K333" i="105"/>
  <c r="I332" i="105"/>
  <c r="I333" i="105"/>
  <c r="G332" i="105"/>
  <c r="G333" i="105"/>
  <c r="E332" i="105"/>
  <c r="E333" i="105"/>
  <c r="C332" i="105"/>
  <c r="C333" i="105"/>
  <c r="K330" i="105"/>
  <c r="I330" i="105"/>
  <c r="G330" i="105"/>
  <c r="E330" i="105"/>
  <c r="C330" i="105"/>
  <c r="K328" i="105"/>
  <c r="K329" i="105"/>
  <c r="I328" i="105"/>
  <c r="I329" i="105"/>
  <c r="G328" i="105"/>
  <c r="G329" i="105"/>
  <c r="E328" i="105"/>
  <c r="E329" i="105"/>
  <c r="C328" i="105"/>
  <c r="C329" i="105"/>
  <c r="O350" i="105"/>
  <c r="O340" i="105"/>
  <c r="O341" i="105"/>
  <c r="O344" i="105"/>
  <c r="O345" i="105"/>
  <c r="O342" i="105"/>
  <c r="O330" i="105"/>
  <c r="O334" i="105"/>
  <c r="O328" i="105"/>
  <c r="O329" i="105"/>
  <c r="O346" i="105"/>
  <c r="O348" i="105"/>
  <c r="O349" i="105"/>
  <c r="O332" i="105"/>
  <c r="O333" i="105"/>
  <c r="Q330" i="105"/>
  <c r="Q346" i="105"/>
  <c r="Q340" i="105"/>
  <c r="Q341" i="105"/>
  <c r="Q334" i="105"/>
  <c r="Q344" i="105"/>
  <c r="Q345" i="105"/>
  <c r="Q348" i="105"/>
  <c r="Q349" i="105"/>
  <c r="Q350" i="105"/>
  <c r="Q332" i="105"/>
  <c r="Q333" i="105"/>
  <c r="Q328" i="105"/>
  <c r="Q329" i="105"/>
  <c r="Q342" i="105"/>
  <c r="M332" i="105"/>
  <c r="M333" i="105"/>
  <c r="M328" i="105"/>
  <c r="M329" i="105"/>
  <c r="M340" i="105"/>
  <c r="M341" i="105"/>
  <c r="M334" i="105"/>
  <c r="M330" i="105"/>
  <c r="M342" i="105"/>
  <c r="M350" i="105"/>
  <c r="M346" i="105"/>
  <c r="M344" i="105"/>
  <c r="M345" i="105"/>
  <c r="M348" i="105"/>
  <c r="M349" i="105"/>
  <c r="S334" i="105"/>
  <c r="S330" i="105"/>
  <c r="S346" i="105"/>
  <c r="S348" i="105"/>
  <c r="S349" i="105"/>
  <c r="S332" i="105"/>
  <c r="S333" i="105"/>
  <c r="S328" i="105"/>
  <c r="S329" i="105"/>
  <c r="S344" i="105"/>
  <c r="S345" i="105"/>
  <c r="S350" i="105"/>
  <c r="S340" i="105"/>
  <c r="S341" i="105"/>
  <c r="S342" i="105"/>
  <c r="K400" i="95"/>
  <c r="K398" i="95"/>
  <c r="K399" i="95"/>
  <c r="K396" i="95"/>
  <c r="K394" i="95"/>
  <c r="K395" i="95"/>
  <c r="K392" i="95"/>
  <c r="K390" i="95"/>
  <c r="K391" i="95"/>
  <c r="K384" i="95"/>
  <c r="K382" i="95"/>
  <c r="K383" i="95"/>
  <c r="K380" i="95"/>
  <c r="K378" i="95"/>
  <c r="K379" i="95"/>
  <c r="I400" i="95"/>
  <c r="I398" i="95"/>
  <c r="I399" i="95"/>
  <c r="I396" i="95"/>
  <c r="I394" i="95"/>
  <c r="I395" i="95"/>
  <c r="I392" i="95"/>
  <c r="I390" i="95"/>
  <c r="I391" i="95"/>
  <c r="I384" i="95"/>
  <c r="I382" i="95"/>
  <c r="I383" i="95"/>
  <c r="I380" i="95"/>
  <c r="I378" i="95"/>
  <c r="I379" i="95"/>
  <c r="G400" i="95"/>
  <c r="G398" i="95"/>
  <c r="G399" i="95"/>
  <c r="G396" i="95"/>
  <c r="G394" i="95"/>
  <c r="G395" i="95"/>
  <c r="G392" i="95"/>
  <c r="G390" i="95"/>
  <c r="G391" i="95"/>
  <c r="G384" i="95"/>
  <c r="G383" i="95"/>
  <c r="G380" i="95"/>
  <c r="G378" i="95"/>
  <c r="G379" i="95"/>
  <c r="E400" i="95"/>
  <c r="E398" i="95"/>
  <c r="E399" i="95"/>
  <c r="E396" i="95"/>
  <c r="E394" i="95"/>
  <c r="E395" i="95"/>
  <c r="E392" i="95"/>
  <c r="E390" i="95"/>
  <c r="E391" i="95"/>
  <c r="E384" i="95"/>
  <c r="E382" i="95"/>
  <c r="E383" i="95"/>
  <c r="E380" i="95"/>
  <c r="E378" i="95"/>
  <c r="E379" i="95"/>
  <c r="C400" i="95"/>
  <c r="C398" i="95"/>
  <c r="C399" i="95"/>
  <c r="C396" i="95"/>
  <c r="C394" i="95"/>
  <c r="C395" i="95"/>
  <c r="C392" i="95"/>
  <c r="C390" i="95"/>
  <c r="C391" i="95"/>
  <c r="C384" i="95"/>
  <c r="C382" i="95"/>
  <c r="C383" i="95"/>
  <c r="C380" i="95"/>
  <c r="C378" i="95"/>
  <c r="C379" i="95"/>
  <c r="O378" i="95"/>
  <c r="O379" i="95"/>
  <c r="O400" i="95"/>
  <c r="O382" i="95"/>
  <c r="O383" i="95"/>
  <c r="O396" i="95"/>
  <c r="O394" i="95"/>
  <c r="O395" i="95"/>
  <c r="O384" i="95"/>
  <c r="O390" i="95"/>
  <c r="O391" i="95"/>
  <c r="O398" i="95"/>
  <c r="O399" i="95"/>
  <c r="O380" i="95"/>
  <c r="O392" i="95"/>
  <c r="Q398" i="95"/>
  <c r="Q399" i="95"/>
  <c r="Q382" i="95"/>
  <c r="Q383" i="95"/>
  <c r="Q400" i="95"/>
  <c r="Q396" i="95"/>
  <c r="Q378" i="95"/>
  <c r="Q379" i="95"/>
  <c r="Q384" i="95"/>
  <c r="Q394" i="95"/>
  <c r="Q395" i="95"/>
  <c r="Q380" i="95"/>
  <c r="Q390" i="95"/>
  <c r="Q391" i="95"/>
  <c r="Q392" i="95"/>
  <c r="M396" i="95"/>
  <c r="M390" i="95"/>
  <c r="M391" i="95"/>
  <c r="M400" i="95"/>
  <c r="M384" i="95"/>
  <c r="M382" i="95"/>
  <c r="M383" i="95"/>
  <c r="M378" i="95"/>
  <c r="M379" i="95"/>
  <c r="M394" i="95"/>
  <c r="M395" i="95"/>
  <c r="M398" i="95"/>
  <c r="M399" i="95"/>
  <c r="M392" i="95"/>
  <c r="M380" i="95"/>
  <c r="S390" i="95"/>
  <c r="S391" i="95"/>
  <c r="S394" i="95"/>
  <c r="S395" i="95"/>
  <c r="S398" i="95"/>
  <c r="S399" i="95"/>
  <c r="S384" i="95"/>
  <c r="S400" i="95"/>
  <c r="S380" i="95"/>
  <c r="S378" i="95"/>
  <c r="S379" i="95"/>
  <c r="S392" i="95"/>
  <c r="S382" i="95"/>
  <c r="S383" i="95"/>
  <c r="S396" i="95"/>
  <c r="C402" i="95"/>
  <c r="E417" i="95"/>
  <c r="U377" i="95"/>
  <c r="U327" i="105"/>
  <c r="C352" i="105"/>
  <c r="C377" i="104"/>
  <c r="U352" i="104"/>
  <c r="C377" i="103"/>
  <c r="U352" i="103"/>
  <c r="U377" i="102"/>
  <c r="C402" i="102"/>
  <c r="C403" i="102" s="1"/>
  <c r="U352" i="101"/>
  <c r="C377" i="101"/>
  <c r="K400" i="101"/>
  <c r="I400" i="101"/>
  <c r="G400" i="101"/>
  <c r="E400" i="101"/>
  <c r="C400" i="101"/>
  <c r="K398" i="101"/>
  <c r="K399" i="101"/>
  <c r="I398" i="101"/>
  <c r="I399" i="101"/>
  <c r="G398" i="101"/>
  <c r="G399" i="101"/>
  <c r="E398" i="101"/>
  <c r="E399" i="101"/>
  <c r="C398" i="101"/>
  <c r="C399" i="101"/>
  <c r="K396" i="101"/>
  <c r="I396" i="101"/>
  <c r="G396" i="101"/>
  <c r="E396" i="101"/>
  <c r="C396" i="101"/>
  <c r="K394" i="101"/>
  <c r="K395" i="101"/>
  <c r="I394" i="101"/>
  <c r="I395" i="101"/>
  <c r="G394" i="101"/>
  <c r="G395" i="101"/>
  <c r="E394" i="101"/>
  <c r="E395" i="101"/>
  <c r="C394" i="101"/>
  <c r="C395" i="101"/>
  <c r="K392" i="101"/>
  <c r="I392" i="101"/>
  <c r="G392" i="101"/>
  <c r="E392" i="101"/>
  <c r="C392" i="101"/>
  <c r="K390" i="101"/>
  <c r="K391" i="101"/>
  <c r="I390" i="101"/>
  <c r="I391" i="101"/>
  <c r="G390" i="101"/>
  <c r="G391" i="101"/>
  <c r="E390" i="101"/>
  <c r="E391" i="101"/>
  <c r="C390" i="101"/>
  <c r="C391" i="101"/>
  <c r="K384" i="101"/>
  <c r="I384" i="101"/>
  <c r="G384" i="101"/>
  <c r="E384" i="101"/>
  <c r="C384" i="101"/>
  <c r="K382" i="101"/>
  <c r="K383" i="101"/>
  <c r="I382" i="101"/>
  <c r="I383" i="101"/>
  <c r="G382" i="101"/>
  <c r="G383" i="101"/>
  <c r="E382" i="101"/>
  <c r="E383" i="101"/>
  <c r="C382" i="101"/>
  <c r="C383" i="101"/>
  <c r="K380" i="101"/>
  <c r="I380" i="101"/>
  <c r="G380" i="101"/>
  <c r="E380" i="101"/>
  <c r="C380" i="101"/>
  <c r="K378" i="101"/>
  <c r="K379" i="101"/>
  <c r="I378" i="101"/>
  <c r="I379" i="101"/>
  <c r="G378" i="101"/>
  <c r="G379" i="101"/>
  <c r="E378" i="101"/>
  <c r="E379" i="101"/>
  <c r="C378" i="101"/>
  <c r="C379" i="101"/>
  <c r="O378" i="101"/>
  <c r="O379" i="101"/>
  <c r="O382" i="101"/>
  <c r="O383" i="101"/>
  <c r="O390" i="101"/>
  <c r="O391" i="101"/>
  <c r="O396" i="101"/>
  <c r="O394" i="101"/>
  <c r="O395" i="101"/>
  <c r="O392" i="101"/>
  <c r="O384" i="101"/>
  <c r="O398" i="101"/>
  <c r="O399" i="101"/>
  <c r="O400" i="101"/>
  <c r="O380" i="101"/>
  <c r="Q400" i="101"/>
  <c r="Q392" i="101"/>
  <c r="Q380" i="101"/>
  <c r="Q384" i="101"/>
  <c r="Q378" i="101"/>
  <c r="Q379" i="101"/>
  <c r="Q398" i="101"/>
  <c r="Q399" i="101"/>
  <c r="Q394" i="101"/>
  <c r="Q395" i="101"/>
  <c r="Q390" i="101"/>
  <c r="Q391" i="101"/>
  <c r="Q396" i="101"/>
  <c r="Q382" i="101"/>
  <c r="Q383" i="101"/>
  <c r="M396" i="101"/>
  <c r="M378" i="101"/>
  <c r="M379" i="101"/>
  <c r="M392" i="101"/>
  <c r="M400" i="101"/>
  <c r="M384" i="101"/>
  <c r="M398" i="101"/>
  <c r="M399" i="101"/>
  <c r="M390" i="101"/>
  <c r="M391" i="101"/>
  <c r="M382" i="101"/>
  <c r="M383" i="101"/>
  <c r="M380" i="101"/>
  <c r="M394" i="101"/>
  <c r="M395" i="101"/>
  <c r="S398" i="101"/>
  <c r="S399" i="101"/>
  <c r="S400" i="101"/>
  <c r="S384" i="101"/>
  <c r="S390" i="101"/>
  <c r="S391" i="101"/>
  <c r="S378" i="101"/>
  <c r="S379" i="101"/>
  <c r="S392" i="101"/>
  <c r="S382" i="101"/>
  <c r="S383" i="101"/>
  <c r="S396" i="101"/>
  <c r="S394" i="101"/>
  <c r="S395" i="101"/>
  <c r="S380" i="101"/>
  <c r="K425" i="102"/>
  <c r="I425" i="102"/>
  <c r="G425" i="102"/>
  <c r="E425" i="102"/>
  <c r="C425" i="102"/>
  <c r="K423" i="102"/>
  <c r="K424" i="102"/>
  <c r="I423" i="102"/>
  <c r="I424" i="102"/>
  <c r="G423" i="102"/>
  <c r="G424" i="102"/>
  <c r="E423" i="102"/>
  <c r="E424" i="102"/>
  <c r="C423" i="102"/>
  <c r="C424" i="102"/>
  <c r="K421" i="102"/>
  <c r="I421" i="102"/>
  <c r="G421" i="102"/>
  <c r="E421" i="102"/>
  <c r="C421" i="102"/>
  <c r="K419" i="102"/>
  <c r="K420" i="102"/>
  <c r="I419" i="102"/>
  <c r="I420" i="102"/>
  <c r="G419" i="102"/>
  <c r="G420" i="102"/>
  <c r="E419" i="102"/>
  <c r="E420" i="102"/>
  <c r="C419" i="102"/>
  <c r="C420" i="102"/>
  <c r="K417" i="102"/>
  <c r="I417" i="102"/>
  <c r="G417" i="102"/>
  <c r="E417" i="102"/>
  <c r="C417" i="102"/>
  <c r="K415" i="102"/>
  <c r="K416" i="102"/>
  <c r="I415" i="102"/>
  <c r="I416" i="102"/>
  <c r="G415" i="102"/>
  <c r="G416" i="102"/>
  <c r="E415" i="102"/>
  <c r="E416" i="102"/>
  <c r="C415" i="102"/>
  <c r="C416" i="102"/>
  <c r="K409" i="102"/>
  <c r="I409" i="102"/>
  <c r="G409" i="102"/>
  <c r="E409" i="102"/>
  <c r="C409" i="102"/>
  <c r="K407" i="102"/>
  <c r="K408" i="102"/>
  <c r="I407" i="102"/>
  <c r="I408" i="102"/>
  <c r="G407" i="102"/>
  <c r="G408" i="102"/>
  <c r="E407" i="102"/>
  <c r="E408" i="102"/>
  <c r="C407" i="102"/>
  <c r="C408" i="102"/>
  <c r="K405" i="102"/>
  <c r="I405" i="102"/>
  <c r="G405" i="102"/>
  <c r="E405" i="102"/>
  <c r="C405" i="102"/>
  <c r="K403" i="102"/>
  <c r="K404" i="102"/>
  <c r="I403" i="102"/>
  <c r="I404" i="102"/>
  <c r="G403" i="102"/>
  <c r="G404" i="102"/>
  <c r="E403" i="102"/>
  <c r="E404" i="102"/>
  <c r="C404" i="102"/>
  <c r="O419" i="102"/>
  <c r="O420" i="102"/>
  <c r="O425" i="102"/>
  <c r="O407" i="102"/>
  <c r="O408" i="102"/>
  <c r="O417" i="102"/>
  <c r="O403" i="102"/>
  <c r="O404" i="102"/>
  <c r="O409" i="102"/>
  <c r="O423" i="102"/>
  <c r="O424" i="102"/>
  <c r="O421" i="102"/>
  <c r="O415" i="102"/>
  <c r="O416" i="102"/>
  <c r="O405" i="102"/>
  <c r="Q421" i="102"/>
  <c r="Q409" i="102"/>
  <c r="Q425" i="102"/>
  <c r="Q407" i="102"/>
  <c r="Q408" i="102"/>
  <c r="Q405" i="102"/>
  <c r="Q417" i="102"/>
  <c r="Q415" i="102"/>
  <c r="Q416" i="102"/>
  <c r="Q419" i="102"/>
  <c r="Q420" i="102"/>
  <c r="Q423" i="102"/>
  <c r="Q424" i="102"/>
  <c r="Q403" i="102"/>
  <c r="Q404" i="102"/>
  <c r="M421" i="102"/>
  <c r="M405" i="102"/>
  <c r="M423" i="102"/>
  <c r="M424" i="102"/>
  <c r="M409" i="102"/>
  <c r="M403" i="102"/>
  <c r="M404" i="102"/>
  <c r="M417" i="102"/>
  <c r="M407" i="102"/>
  <c r="M408" i="102"/>
  <c r="M419" i="102"/>
  <c r="M420" i="102"/>
  <c r="M425" i="102"/>
  <c r="M415" i="102"/>
  <c r="M416" i="102"/>
  <c r="S403" i="102"/>
  <c r="S404" i="102"/>
  <c r="S421" i="102"/>
  <c r="S423" i="102"/>
  <c r="S424" i="102"/>
  <c r="S405" i="102"/>
  <c r="S407" i="102"/>
  <c r="S408" i="102"/>
  <c r="S409" i="102"/>
  <c r="S417" i="102"/>
  <c r="S425" i="102"/>
  <c r="S415" i="102"/>
  <c r="S416" i="102"/>
  <c r="S419" i="102"/>
  <c r="S420" i="102"/>
  <c r="K400" i="103"/>
  <c r="I400" i="103"/>
  <c r="G400" i="103"/>
  <c r="E400" i="103"/>
  <c r="C400" i="103"/>
  <c r="K398" i="103"/>
  <c r="K399" i="103"/>
  <c r="I398" i="103"/>
  <c r="I399" i="103"/>
  <c r="G398" i="103"/>
  <c r="G399" i="103"/>
  <c r="E398" i="103"/>
  <c r="E399" i="103"/>
  <c r="C398" i="103"/>
  <c r="C399" i="103"/>
  <c r="K396" i="103"/>
  <c r="I396" i="103"/>
  <c r="G396" i="103"/>
  <c r="E396" i="103"/>
  <c r="C396" i="103"/>
  <c r="K394" i="103"/>
  <c r="K395" i="103"/>
  <c r="I394" i="103"/>
  <c r="I395" i="103"/>
  <c r="G394" i="103"/>
  <c r="G395" i="103"/>
  <c r="E394" i="103"/>
  <c r="E395" i="103"/>
  <c r="C394" i="103"/>
  <c r="C395" i="103"/>
  <c r="K392" i="103"/>
  <c r="I392" i="103"/>
  <c r="G392" i="103"/>
  <c r="E392" i="103"/>
  <c r="C392" i="103"/>
  <c r="K390" i="103"/>
  <c r="K391" i="103"/>
  <c r="I390" i="103"/>
  <c r="I391" i="103"/>
  <c r="G390" i="103"/>
  <c r="G391" i="103"/>
  <c r="E390" i="103"/>
  <c r="E391" i="103"/>
  <c r="C390" i="103"/>
  <c r="C391" i="103"/>
  <c r="K384" i="103"/>
  <c r="I384" i="103"/>
  <c r="G384" i="103"/>
  <c r="E384" i="103"/>
  <c r="C384" i="103"/>
  <c r="K382" i="103"/>
  <c r="K383" i="103"/>
  <c r="I382" i="103"/>
  <c r="I383" i="103"/>
  <c r="G382" i="103"/>
  <c r="E382" i="103"/>
  <c r="E383" i="103"/>
  <c r="C382" i="103"/>
  <c r="C383" i="103"/>
  <c r="K380" i="103"/>
  <c r="I380" i="103"/>
  <c r="G380" i="103"/>
  <c r="E380" i="103"/>
  <c r="C380" i="103"/>
  <c r="K378" i="103"/>
  <c r="K379" i="103"/>
  <c r="I378" i="103"/>
  <c r="I379" i="103"/>
  <c r="G378" i="103"/>
  <c r="E378" i="103"/>
  <c r="E379" i="103"/>
  <c r="C378" i="103"/>
  <c r="C379" i="103"/>
  <c r="O396" i="103"/>
  <c r="O400" i="103"/>
  <c r="O384" i="103"/>
  <c r="O394" i="103"/>
  <c r="O395" i="103"/>
  <c r="O392" i="103"/>
  <c r="O380" i="103"/>
  <c r="O390" i="103"/>
  <c r="O391" i="103"/>
  <c r="O398" i="103"/>
  <c r="O399" i="103"/>
  <c r="O382" i="103"/>
  <c r="O383" i="103"/>
  <c r="O378" i="103"/>
  <c r="O379" i="103"/>
  <c r="Q380" i="103"/>
  <c r="Q394" i="103"/>
  <c r="Q395" i="103"/>
  <c r="Q398" i="103"/>
  <c r="Q399" i="103"/>
  <c r="Q400" i="103"/>
  <c r="Q382" i="103"/>
  <c r="Q383" i="103"/>
  <c r="Q390" i="103"/>
  <c r="Q391" i="103"/>
  <c r="Q396" i="103"/>
  <c r="Q378" i="103"/>
  <c r="Q379" i="103"/>
  <c r="Q392" i="103"/>
  <c r="Q384" i="103"/>
  <c r="M398" i="103"/>
  <c r="M399" i="103"/>
  <c r="M392" i="103"/>
  <c r="M400" i="103"/>
  <c r="M380" i="103"/>
  <c r="M396" i="103"/>
  <c r="M378" i="103"/>
  <c r="M379" i="103"/>
  <c r="M382" i="103"/>
  <c r="M383" i="103"/>
  <c r="M384" i="103"/>
  <c r="M394" i="103"/>
  <c r="M395" i="103"/>
  <c r="M390" i="103"/>
  <c r="M391" i="103"/>
  <c r="S384" i="103"/>
  <c r="S392" i="103"/>
  <c r="S400" i="103"/>
  <c r="S382" i="103"/>
  <c r="S383" i="103"/>
  <c r="S378" i="103"/>
  <c r="S379" i="103"/>
  <c r="S398" i="103"/>
  <c r="S399" i="103"/>
  <c r="S394" i="103"/>
  <c r="S395" i="103"/>
  <c r="S380" i="103"/>
  <c r="S390" i="103"/>
  <c r="S391" i="103"/>
  <c r="S396" i="103"/>
  <c r="K400" i="104"/>
  <c r="I400" i="104"/>
  <c r="G400" i="104"/>
  <c r="E400" i="104"/>
  <c r="C400" i="104"/>
  <c r="K398" i="104"/>
  <c r="K399" i="104"/>
  <c r="I398" i="104"/>
  <c r="I399" i="104"/>
  <c r="G398" i="104"/>
  <c r="G399" i="104"/>
  <c r="E398" i="104"/>
  <c r="E399" i="104"/>
  <c r="C398" i="104"/>
  <c r="C399" i="104"/>
  <c r="K396" i="104"/>
  <c r="I396" i="104"/>
  <c r="G396" i="104"/>
  <c r="E396" i="104"/>
  <c r="C396" i="104"/>
  <c r="K394" i="104"/>
  <c r="K395" i="104"/>
  <c r="I394" i="104"/>
  <c r="I395" i="104"/>
  <c r="G394" i="104"/>
  <c r="G395" i="104"/>
  <c r="E394" i="104"/>
  <c r="E395" i="104"/>
  <c r="C394" i="104"/>
  <c r="C395" i="104"/>
  <c r="K392" i="104"/>
  <c r="I392" i="104"/>
  <c r="G392" i="104"/>
  <c r="E392" i="104"/>
  <c r="C392" i="104"/>
  <c r="K390" i="104"/>
  <c r="K391" i="104"/>
  <c r="I390" i="104"/>
  <c r="I391" i="104"/>
  <c r="G390" i="104"/>
  <c r="G391" i="104"/>
  <c r="E390" i="104"/>
  <c r="E391" i="104"/>
  <c r="C390" i="104"/>
  <c r="C391" i="104"/>
  <c r="K384" i="104"/>
  <c r="I384" i="104"/>
  <c r="G384" i="104"/>
  <c r="E384" i="104"/>
  <c r="C384" i="104"/>
  <c r="K382" i="104"/>
  <c r="K383" i="104"/>
  <c r="I382" i="104"/>
  <c r="I383" i="104"/>
  <c r="G382" i="104"/>
  <c r="G383" i="104"/>
  <c r="E382" i="104"/>
  <c r="E383" i="104"/>
  <c r="C382" i="104"/>
  <c r="C383" i="104"/>
  <c r="K380" i="104"/>
  <c r="I380" i="104"/>
  <c r="G380" i="104"/>
  <c r="E380" i="104"/>
  <c r="C380" i="104"/>
  <c r="K378" i="104"/>
  <c r="K379" i="104"/>
  <c r="I378" i="104"/>
  <c r="I379" i="104"/>
  <c r="G378" i="104"/>
  <c r="G379" i="104"/>
  <c r="E378" i="104"/>
  <c r="E379" i="104"/>
  <c r="C378" i="104"/>
  <c r="C379" i="104"/>
  <c r="O396" i="104"/>
  <c r="O400" i="104"/>
  <c r="O384" i="104"/>
  <c r="O378" i="104"/>
  <c r="O379" i="104"/>
  <c r="O394" i="104"/>
  <c r="O395" i="104"/>
  <c r="O380" i="104"/>
  <c r="O392" i="104"/>
  <c r="O382" i="104"/>
  <c r="O383" i="104"/>
  <c r="O398" i="104"/>
  <c r="O399" i="104"/>
  <c r="O390" i="104"/>
  <c r="O391" i="104"/>
  <c r="Q398" i="104"/>
  <c r="Q399" i="104"/>
  <c r="Q384" i="104"/>
  <c r="Q392" i="104"/>
  <c r="Q400" i="104"/>
  <c r="Q390" i="104"/>
  <c r="Q391" i="104"/>
  <c r="Q396" i="104"/>
  <c r="Q378" i="104"/>
  <c r="Q379" i="104"/>
  <c r="Q394" i="104"/>
  <c r="Q395" i="104"/>
  <c r="Q380" i="104"/>
  <c r="Q382" i="104"/>
  <c r="Q383" i="104"/>
  <c r="M400" i="104"/>
  <c r="M382" i="104"/>
  <c r="M383" i="104"/>
  <c r="M392" i="104"/>
  <c r="M398" i="104"/>
  <c r="M399" i="104"/>
  <c r="M378" i="104"/>
  <c r="M379" i="104"/>
  <c r="M384" i="104"/>
  <c r="M390" i="104"/>
  <c r="M391" i="104"/>
  <c r="M396" i="104"/>
  <c r="M394" i="104"/>
  <c r="M395" i="104"/>
  <c r="M380" i="104"/>
  <c r="S382" i="104"/>
  <c r="S383" i="104"/>
  <c r="S396" i="104"/>
  <c r="S392" i="104"/>
  <c r="S378" i="104"/>
  <c r="S379" i="104"/>
  <c r="S380" i="104"/>
  <c r="S398" i="104"/>
  <c r="S399" i="104"/>
  <c r="S400" i="104"/>
  <c r="S384" i="104"/>
  <c r="S390" i="104"/>
  <c r="S391" i="104"/>
  <c r="S394" i="104"/>
  <c r="S395" i="104"/>
  <c r="K375" i="105"/>
  <c r="I375" i="105"/>
  <c r="G375" i="105"/>
  <c r="E375" i="105"/>
  <c r="C375" i="105"/>
  <c r="K373" i="105"/>
  <c r="K374" i="105"/>
  <c r="I373" i="105"/>
  <c r="I374" i="105"/>
  <c r="G373" i="105"/>
  <c r="G374" i="105"/>
  <c r="E373" i="105"/>
  <c r="E374" i="105"/>
  <c r="C373" i="105"/>
  <c r="C374" i="105"/>
  <c r="K371" i="105"/>
  <c r="I371" i="105"/>
  <c r="G371" i="105"/>
  <c r="E371" i="105"/>
  <c r="C371" i="105"/>
  <c r="K369" i="105"/>
  <c r="K370" i="105"/>
  <c r="I369" i="105"/>
  <c r="I370" i="105"/>
  <c r="G369" i="105"/>
  <c r="G370" i="105"/>
  <c r="E369" i="105"/>
  <c r="E370" i="105"/>
  <c r="C369" i="105"/>
  <c r="C370" i="105"/>
  <c r="K367" i="105"/>
  <c r="I367" i="105"/>
  <c r="G367" i="105"/>
  <c r="E367" i="105"/>
  <c r="C367" i="105"/>
  <c r="K365" i="105"/>
  <c r="K366" i="105"/>
  <c r="I365" i="105"/>
  <c r="I366" i="105"/>
  <c r="G365" i="105"/>
  <c r="G366" i="105"/>
  <c r="E365" i="105"/>
  <c r="E366" i="105"/>
  <c r="C365" i="105"/>
  <c r="C366" i="105"/>
  <c r="K359" i="105"/>
  <c r="I359" i="105"/>
  <c r="G359" i="105"/>
  <c r="E359" i="105"/>
  <c r="C359" i="105"/>
  <c r="K357" i="105"/>
  <c r="K358" i="105"/>
  <c r="I357" i="105"/>
  <c r="I358" i="105"/>
  <c r="G357" i="105"/>
  <c r="G358" i="105"/>
  <c r="E357" i="105"/>
  <c r="E358" i="105"/>
  <c r="C357" i="105"/>
  <c r="C358" i="105"/>
  <c r="K355" i="105"/>
  <c r="I355" i="105"/>
  <c r="G355" i="105"/>
  <c r="E355" i="105"/>
  <c r="C355" i="105"/>
  <c r="K353" i="105"/>
  <c r="K354" i="105"/>
  <c r="I353" i="105"/>
  <c r="I354" i="105"/>
  <c r="G353" i="105"/>
  <c r="G354" i="105"/>
  <c r="E353" i="105"/>
  <c r="E354" i="105"/>
  <c r="C353" i="105"/>
  <c r="C354" i="105"/>
  <c r="O375" i="105"/>
  <c r="O359" i="105"/>
  <c r="O355" i="105"/>
  <c r="O365" i="105"/>
  <c r="O366" i="105"/>
  <c r="O353" i="105"/>
  <c r="O354" i="105"/>
  <c r="O367" i="105"/>
  <c r="O371" i="105"/>
  <c r="O369" i="105"/>
  <c r="O370" i="105"/>
  <c r="O373" i="105"/>
  <c r="O374" i="105"/>
  <c r="O357" i="105"/>
  <c r="O358" i="105"/>
  <c r="Q369" i="105"/>
  <c r="Q370" i="105"/>
  <c r="Q357" i="105"/>
  <c r="Q358" i="105"/>
  <c r="Q353" i="105"/>
  <c r="Q354" i="105"/>
  <c r="Q371" i="105"/>
  <c r="Q373" i="105"/>
  <c r="Q374" i="105"/>
  <c r="Q355" i="105"/>
  <c r="Q375" i="105"/>
  <c r="Q367" i="105"/>
  <c r="Q365" i="105"/>
  <c r="Q366" i="105"/>
  <c r="Q359" i="105"/>
  <c r="M373" i="105"/>
  <c r="M374" i="105"/>
  <c r="M367" i="105"/>
  <c r="M357" i="105"/>
  <c r="M358" i="105"/>
  <c r="M375" i="105"/>
  <c r="M371" i="105"/>
  <c r="M369" i="105"/>
  <c r="M370" i="105"/>
  <c r="M359" i="105"/>
  <c r="M353" i="105"/>
  <c r="M354" i="105"/>
  <c r="M365" i="105"/>
  <c r="M366" i="105"/>
  <c r="M355" i="105"/>
  <c r="S355" i="105"/>
  <c r="S371" i="105"/>
  <c r="S357" i="105"/>
  <c r="S358" i="105"/>
  <c r="S353" i="105"/>
  <c r="S354" i="105"/>
  <c r="S365" i="105"/>
  <c r="S366" i="105"/>
  <c r="S359" i="105"/>
  <c r="S373" i="105"/>
  <c r="S374" i="105"/>
  <c r="S375" i="105"/>
  <c r="S367" i="105"/>
  <c r="S369" i="105"/>
  <c r="S370" i="105"/>
  <c r="K425" i="95"/>
  <c r="K423" i="95"/>
  <c r="K424" i="95"/>
  <c r="K421" i="95"/>
  <c r="K419" i="95"/>
  <c r="K420" i="95"/>
  <c r="K417" i="95"/>
  <c r="K415" i="95"/>
  <c r="K416" i="95"/>
  <c r="K409" i="95"/>
  <c r="K407" i="95"/>
  <c r="K408" i="95"/>
  <c r="K405" i="95"/>
  <c r="K403" i="95"/>
  <c r="K404" i="95"/>
  <c r="I425" i="95"/>
  <c r="I423" i="95"/>
  <c r="I424" i="95"/>
  <c r="I421" i="95"/>
  <c r="I419" i="95"/>
  <c r="I420" i="95"/>
  <c r="I417" i="95"/>
  <c r="I415" i="95"/>
  <c r="I416" i="95"/>
  <c r="I409" i="95"/>
  <c r="I407" i="95"/>
  <c r="I408" i="95"/>
  <c r="I405" i="95"/>
  <c r="I403" i="95"/>
  <c r="I404" i="95"/>
  <c r="G425" i="95"/>
  <c r="G423" i="95"/>
  <c r="G424" i="95"/>
  <c r="G421" i="95"/>
  <c r="G419" i="95"/>
  <c r="G420" i="95"/>
  <c r="G417" i="95"/>
  <c r="G415" i="95"/>
  <c r="G416" i="95"/>
  <c r="G409" i="95"/>
  <c r="G407" i="95"/>
  <c r="G408" i="95"/>
  <c r="G405" i="95"/>
  <c r="G403" i="95"/>
  <c r="G404" i="95"/>
  <c r="E425" i="95"/>
  <c r="E423" i="95"/>
  <c r="E424" i="95"/>
  <c r="E421" i="95"/>
  <c r="E419" i="95"/>
  <c r="E420" i="95"/>
  <c r="E415" i="95"/>
  <c r="E416" i="95"/>
  <c r="E409" i="95"/>
  <c r="E407" i="95"/>
  <c r="E408" i="95"/>
  <c r="E405" i="95"/>
  <c r="E403" i="95"/>
  <c r="E404" i="95"/>
  <c r="C425" i="95"/>
  <c r="C423" i="95"/>
  <c r="C424" i="95"/>
  <c r="C421" i="95"/>
  <c r="C419" i="95"/>
  <c r="C420" i="95"/>
  <c r="C417" i="95"/>
  <c r="C415" i="95"/>
  <c r="C416" i="95"/>
  <c r="C409" i="95"/>
  <c r="C407" i="95"/>
  <c r="C408" i="95"/>
  <c r="C405" i="95"/>
  <c r="C403" i="95"/>
  <c r="C404" i="95"/>
  <c r="O409" i="95"/>
  <c r="O421" i="95"/>
  <c r="O423" i="95"/>
  <c r="O424" i="95"/>
  <c r="O415" i="95"/>
  <c r="O416" i="95"/>
  <c r="O407" i="95"/>
  <c r="O408" i="95"/>
  <c r="O419" i="95"/>
  <c r="O420" i="95"/>
  <c r="O425" i="95"/>
  <c r="O417" i="95"/>
  <c r="O403" i="95"/>
  <c r="O404" i="95"/>
  <c r="O405" i="95"/>
  <c r="Q405" i="95"/>
  <c r="Q419" i="95"/>
  <c r="Q420" i="95"/>
  <c r="Q425" i="95"/>
  <c r="Q403" i="95"/>
  <c r="Q404" i="95"/>
  <c r="Q417" i="95"/>
  <c r="Q415" i="95"/>
  <c r="Q416" i="95"/>
  <c r="Q409" i="95"/>
  <c r="Q407" i="95"/>
  <c r="Q408" i="95"/>
  <c r="Q423" i="95"/>
  <c r="Q424" i="95"/>
  <c r="Q421" i="95"/>
  <c r="M421" i="95"/>
  <c r="M409" i="95"/>
  <c r="M407" i="95"/>
  <c r="M408" i="95"/>
  <c r="M417" i="95"/>
  <c r="M403" i="95"/>
  <c r="M404" i="95"/>
  <c r="M425" i="95"/>
  <c r="M423" i="95"/>
  <c r="M424" i="95"/>
  <c r="M405" i="95"/>
  <c r="M419" i="95"/>
  <c r="M420" i="95"/>
  <c r="M415" i="95"/>
  <c r="M416" i="95"/>
  <c r="S409" i="95"/>
  <c r="S405" i="95"/>
  <c r="S425" i="95"/>
  <c r="S415" i="95"/>
  <c r="S416" i="95"/>
  <c r="S419" i="95"/>
  <c r="S420" i="95"/>
  <c r="S417" i="95"/>
  <c r="S423" i="95"/>
  <c r="S424" i="95"/>
  <c r="S421" i="95"/>
  <c r="S403" i="95"/>
  <c r="S404" i="95"/>
  <c r="S407" i="95"/>
  <c r="S408" i="95"/>
  <c r="C427" i="95"/>
  <c r="U402" i="95"/>
  <c r="U352" i="105"/>
  <c r="C377" i="105"/>
  <c r="C402" i="104"/>
  <c r="U377" i="104"/>
  <c r="C402" i="103"/>
  <c r="K403" i="103"/>
  <c r="U377" i="103"/>
  <c r="C427" i="102"/>
  <c r="U402" i="102"/>
  <c r="C402" i="101"/>
  <c r="U377" i="101"/>
  <c r="K425" i="101"/>
  <c r="I425" i="101"/>
  <c r="G425" i="101"/>
  <c r="E425" i="101"/>
  <c r="C425" i="101"/>
  <c r="K423" i="101"/>
  <c r="K424" i="101"/>
  <c r="I423" i="101"/>
  <c r="I424" i="101"/>
  <c r="G423" i="101"/>
  <c r="G424" i="101"/>
  <c r="E423" i="101"/>
  <c r="E424" i="101"/>
  <c r="C423" i="101"/>
  <c r="C424" i="101"/>
  <c r="K421" i="101"/>
  <c r="I421" i="101"/>
  <c r="G421" i="101"/>
  <c r="E421" i="101"/>
  <c r="C421" i="101"/>
  <c r="K419" i="101"/>
  <c r="K420" i="101"/>
  <c r="I419" i="101"/>
  <c r="I420" i="101"/>
  <c r="G419" i="101"/>
  <c r="G420" i="101"/>
  <c r="E419" i="101"/>
  <c r="E420" i="101"/>
  <c r="C419" i="101"/>
  <c r="C420" i="101"/>
  <c r="K417" i="101"/>
  <c r="I417" i="101"/>
  <c r="G417" i="101"/>
  <c r="E417" i="101"/>
  <c r="C417" i="101"/>
  <c r="K415" i="101"/>
  <c r="K416" i="101"/>
  <c r="I415" i="101"/>
  <c r="I416" i="101"/>
  <c r="G415" i="101"/>
  <c r="G416" i="101"/>
  <c r="E415" i="101"/>
  <c r="E416" i="101"/>
  <c r="C415" i="101"/>
  <c r="C416" i="101"/>
  <c r="K409" i="101"/>
  <c r="I409" i="101"/>
  <c r="G409" i="101"/>
  <c r="E409" i="101"/>
  <c r="C409" i="101"/>
  <c r="K407" i="101"/>
  <c r="K408" i="101"/>
  <c r="I407" i="101"/>
  <c r="I408" i="101"/>
  <c r="G407" i="101"/>
  <c r="G408" i="101"/>
  <c r="E407" i="101"/>
  <c r="E408" i="101"/>
  <c r="C407" i="101"/>
  <c r="C408" i="101"/>
  <c r="K405" i="101"/>
  <c r="I405" i="101"/>
  <c r="G405" i="101"/>
  <c r="E405" i="101"/>
  <c r="C405" i="101"/>
  <c r="K403" i="101"/>
  <c r="K404" i="101"/>
  <c r="I403" i="101"/>
  <c r="I404" i="101"/>
  <c r="G403" i="101"/>
  <c r="G404" i="101"/>
  <c r="E403" i="101"/>
  <c r="E404" i="101"/>
  <c r="C403" i="101"/>
  <c r="C404" i="101"/>
  <c r="O423" i="101"/>
  <c r="O424" i="101"/>
  <c r="O407" i="101"/>
  <c r="O408" i="101"/>
  <c r="O415" i="101"/>
  <c r="O416" i="101"/>
  <c r="O417" i="101"/>
  <c r="O425" i="101"/>
  <c r="O405" i="101"/>
  <c r="O421" i="101"/>
  <c r="O419" i="101"/>
  <c r="O420" i="101"/>
  <c r="O409" i="101"/>
  <c r="O403" i="101"/>
  <c r="O404" i="101"/>
  <c r="Q409" i="101"/>
  <c r="Q421" i="101"/>
  <c r="Q417" i="101"/>
  <c r="Q403" i="101"/>
  <c r="Q404" i="101"/>
  <c r="Q423" i="101"/>
  <c r="Q424" i="101"/>
  <c r="Q425" i="101"/>
  <c r="Q415" i="101"/>
  <c r="Q416" i="101"/>
  <c r="Q407" i="101"/>
  <c r="Q408" i="101"/>
  <c r="Q419" i="101"/>
  <c r="Q420" i="101"/>
  <c r="Q405" i="101"/>
  <c r="M409" i="101"/>
  <c r="M423" i="101"/>
  <c r="M424" i="101"/>
  <c r="M407" i="101"/>
  <c r="M408" i="101"/>
  <c r="M425" i="101"/>
  <c r="M417" i="101"/>
  <c r="M403" i="101"/>
  <c r="M404" i="101"/>
  <c r="M421" i="101"/>
  <c r="M419" i="101"/>
  <c r="M420" i="101"/>
  <c r="M405" i="101"/>
  <c r="M415" i="101"/>
  <c r="M416" i="101"/>
  <c r="S423" i="101"/>
  <c r="S424" i="101"/>
  <c r="S417" i="101"/>
  <c r="S421" i="101"/>
  <c r="S405" i="101"/>
  <c r="S419" i="101"/>
  <c r="S420" i="101"/>
  <c r="S425" i="101"/>
  <c r="S415" i="101"/>
  <c r="S416" i="101"/>
  <c r="S407" i="101"/>
  <c r="S408" i="101"/>
  <c r="S409" i="101"/>
  <c r="S403" i="101"/>
  <c r="S404" i="101"/>
  <c r="K450" i="102"/>
  <c r="I450" i="102"/>
  <c r="G450" i="102"/>
  <c r="E450" i="102"/>
  <c r="C450" i="102"/>
  <c r="K448" i="102"/>
  <c r="K449" i="102"/>
  <c r="I448" i="102"/>
  <c r="I449" i="102"/>
  <c r="G448" i="102"/>
  <c r="G449" i="102"/>
  <c r="E448" i="102"/>
  <c r="E449" i="102"/>
  <c r="C448" i="102"/>
  <c r="C449" i="102"/>
  <c r="K446" i="102"/>
  <c r="I446" i="102"/>
  <c r="G446" i="102"/>
  <c r="E446" i="102"/>
  <c r="C446" i="102"/>
  <c r="K444" i="102"/>
  <c r="K445" i="102"/>
  <c r="I444" i="102"/>
  <c r="I445" i="102"/>
  <c r="G444" i="102"/>
  <c r="G445" i="102"/>
  <c r="E444" i="102"/>
  <c r="E445" i="102"/>
  <c r="C444" i="102"/>
  <c r="C445" i="102"/>
  <c r="K442" i="102"/>
  <c r="I442" i="102"/>
  <c r="G442" i="102"/>
  <c r="E442" i="102"/>
  <c r="C442" i="102"/>
  <c r="K440" i="102"/>
  <c r="K441" i="102"/>
  <c r="I440" i="102"/>
  <c r="I441" i="102"/>
  <c r="G440" i="102"/>
  <c r="G441" i="102"/>
  <c r="E440" i="102"/>
  <c r="E441" i="102"/>
  <c r="C440" i="102"/>
  <c r="C441" i="102"/>
  <c r="K434" i="102"/>
  <c r="I434" i="102"/>
  <c r="G434" i="102"/>
  <c r="E434" i="102"/>
  <c r="C434" i="102"/>
  <c r="K432" i="102"/>
  <c r="K433" i="102"/>
  <c r="I432" i="102"/>
  <c r="I433" i="102"/>
  <c r="G432" i="102"/>
  <c r="G433" i="102"/>
  <c r="E432" i="102"/>
  <c r="E433" i="102"/>
  <c r="C432" i="102"/>
  <c r="C433" i="102"/>
  <c r="K430" i="102"/>
  <c r="I430" i="102"/>
  <c r="G430" i="102"/>
  <c r="E430" i="102"/>
  <c r="C430" i="102"/>
  <c r="K428" i="102"/>
  <c r="K429" i="102"/>
  <c r="I428" i="102"/>
  <c r="I429" i="102"/>
  <c r="G428" i="102"/>
  <c r="G429" i="102"/>
  <c r="E428" i="102"/>
  <c r="E429" i="102"/>
  <c r="C428" i="102"/>
  <c r="C429" i="102"/>
  <c r="O448" i="102"/>
  <c r="O449" i="102"/>
  <c r="O450" i="102"/>
  <c r="O442" i="102"/>
  <c r="O430" i="102"/>
  <c r="O446" i="102"/>
  <c r="O428" i="102"/>
  <c r="O429" i="102"/>
  <c r="O440" i="102"/>
  <c r="O441" i="102"/>
  <c r="O444" i="102"/>
  <c r="O445" i="102"/>
  <c r="O434" i="102"/>
  <c r="O432" i="102"/>
  <c r="O433" i="102"/>
  <c r="Q434" i="102"/>
  <c r="Q428" i="102"/>
  <c r="Q429" i="102"/>
  <c r="Q430" i="102"/>
  <c r="Q444" i="102"/>
  <c r="Q445" i="102"/>
  <c r="Q442" i="102"/>
  <c r="Q448" i="102"/>
  <c r="Q449" i="102"/>
  <c r="Q446" i="102"/>
  <c r="Q440" i="102"/>
  <c r="Q441" i="102"/>
  <c r="Q450" i="102"/>
  <c r="Q432" i="102"/>
  <c r="Q433" i="102"/>
  <c r="M450" i="102"/>
  <c r="M442" i="102"/>
  <c r="M430" i="102"/>
  <c r="M428" i="102"/>
  <c r="M429" i="102"/>
  <c r="M432" i="102"/>
  <c r="M433" i="102"/>
  <c r="M444" i="102"/>
  <c r="M445" i="102"/>
  <c r="M446" i="102"/>
  <c r="M440" i="102"/>
  <c r="M441" i="102"/>
  <c r="M434" i="102"/>
  <c r="M448" i="102"/>
  <c r="M449" i="102"/>
  <c r="S442" i="102"/>
  <c r="S434" i="102"/>
  <c r="S432" i="102"/>
  <c r="S433" i="102"/>
  <c r="S440" i="102"/>
  <c r="S441" i="102"/>
  <c r="S430" i="102"/>
  <c r="S428" i="102"/>
  <c r="S429" i="102"/>
  <c r="S448" i="102"/>
  <c r="S449" i="102"/>
  <c r="S444" i="102"/>
  <c r="S445" i="102"/>
  <c r="S450" i="102"/>
  <c r="S446" i="102"/>
  <c r="K425" i="103"/>
  <c r="I425" i="103"/>
  <c r="G425" i="103"/>
  <c r="E425" i="103"/>
  <c r="C425" i="103"/>
  <c r="K423" i="103"/>
  <c r="K424" i="103"/>
  <c r="I423" i="103"/>
  <c r="I424" i="103"/>
  <c r="G423" i="103"/>
  <c r="G424" i="103"/>
  <c r="E423" i="103"/>
  <c r="E424" i="103"/>
  <c r="C423" i="103"/>
  <c r="C424" i="103"/>
  <c r="K421" i="103"/>
  <c r="I421" i="103"/>
  <c r="G421" i="103"/>
  <c r="E421" i="103"/>
  <c r="C421" i="103"/>
  <c r="K419" i="103"/>
  <c r="K420" i="103"/>
  <c r="I419" i="103"/>
  <c r="I420" i="103"/>
  <c r="G419" i="103"/>
  <c r="G420" i="103"/>
  <c r="E419" i="103"/>
  <c r="E420" i="103"/>
  <c r="C419" i="103"/>
  <c r="C420" i="103"/>
  <c r="K417" i="103"/>
  <c r="I417" i="103"/>
  <c r="G417" i="103"/>
  <c r="E417" i="103"/>
  <c r="C417" i="103"/>
  <c r="K415" i="103"/>
  <c r="K416" i="103"/>
  <c r="I415" i="103"/>
  <c r="I416" i="103"/>
  <c r="G415" i="103"/>
  <c r="G416" i="103"/>
  <c r="E415" i="103"/>
  <c r="E416" i="103"/>
  <c r="C415" i="103"/>
  <c r="C416" i="103"/>
  <c r="K409" i="103"/>
  <c r="I409" i="103"/>
  <c r="G409" i="103"/>
  <c r="E409" i="103"/>
  <c r="C409" i="103"/>
  <c r="K407" i="103"/>
  <c r="K408" i="103"/>
  <c r="I407" i="103"/>
  <c r="I408" i="103"/>
  <c r="G407" i="103"/>
  <c r="G408" i="103"/>
  <c r="E407" i="103"/>
  <c r="E408" i="103"/>
  <c r="C407" i="103"/>
  <c r="C408" i="103"/>
  <c r="K405" i="103"/>
  <c r="I405" i="103"/>
  <c r="G405" i="103"/>
  <c r="E405" i="103"/>
  <c r="C405" i="103"/>
  <c r="K404" i="103"/>
  <c r="I403" i="103"/>
  <c r="I404" i="103"/>
  <c r="G403" i="103"/>
  <c r="G404" i="103"/>
  <c r="E403" i="103"/>
  <c r="E404" i="103"/>
  <c r="C403" i="103"/>
  <c r="C404" i="103"/>
  <c r="O403" i="103"/>
  <c r="O404" i="103"/>
  <c r="O417" i="103"/>
  <c r="O423" i="103"/>
  <c r="O424" i="103"/>
  <c r="O415" i="103"/>
  <c r="O416" i="103"/>
  <c r="O409" i="103"/>
  <c r="O405" i="103"/>
  <c r="O425" i="103"/>
  <c r="O419" i="103"/>
  <c r="O420" i="103"/>
  <c r="O407" i="103"/>
  <c r="O408" i="103"/>
  <c r="O421" i="103"/>
  <c r="Q405" i="103"/>
  <c r="Q417" i="103"/>
  <c r="Q419" i="103"/>
  <c r="Q420" i="103"/>
  <c r="Q421" i="103"/>
  <c r="Q425" i="103"/>
  <c r="Q403" i="103"/>
  <c r="Q404" i="103"/>
  <c r="Q407" i="103"/>
  <c r="Q408" i="103"/>
  <c r="Q415" i="103"/>
  <c r="Q416" i="103"/>
  <c r="Q423" i="103"/>
  <c r="Q424" i="103"/>
  <c r="Q409" i="103"/>
  <c r="M403" i="103"/>
  <c r="M404" i="103"/>
  <c r="M423" i="103"/>
  <c r="M424" i="103"/>
  <c r="M409" i="103"/>
  <c r="M415" i="103"/>
  <c r="M416" i="103"/>
  <c r="M419" i="103"/>
  <c r="M420" i="103"/>
  <c r="M407" i="103"/>
  <c r="M408" i="103"/>
  <c r="M417" i="103"/>
  <c r="M421" i="103"/>
  <c r="M425" i="103"/>
  <c r="M405" i="103"/>
  <c r="S423" i="103"/>
  <c r="S424" i="103"/>
  <c r="S421" i="103"/>
  <c r="S415" i="103"/>
  <c r="S416" i="103"/>
  <c r="S407" i="103"/>
  <c r="S408" i="103"/>
  <c r="S425" i="103"/>
  <c r="S409" i="103"/>
  <c r="S403" i="103"/>
  <c r="S404" i="103"/>
  <c r="S405" i="103"/>
  <c r="S417" i="103"/>
  <c r="S419" i="103"/>
  <c r="S420" i="103"/>
  <c r="K425" i="104"/>
  <c r="I425" i="104"/>
  <c r="G425" i="104"/>
  <c r="E425" i="104"/>
  <c r="C425" i="104"/>
  <c r="K423" i="104"/>
  <c r="K424" i="104"/>
  <c r="I423" i="104"/>
  <c r="I424" i="104"/>
  <c r="G423" i="104"/>
  <c r="G424" i="104"/>
  <c r="E423" i="104"/>
  <c r="E424" i="104"/>
  <c r="C423" i="104"/>
  <c r="C424" i="104"/>
  <c r="K421" i="104"/>
  <c r="I421" i="104"/>
  <c r="G421" i="104"/>
  <c r="E421" i="104"/>
  <c r="C421" i="104"/>
  <c r="K419" i="104"/>
  <c r="K420" i="104"/>
  <c r="I419" i="104"/>
  <c r="I420" i="104"/>
  <c r="G419" i="104"/>
  <c r="G420" i="104"/>
  <c r="E419" i="104"/>
  <c r="E420" i="104"/>
  <c r="C419" i="104"/>
  <c r="C420" i="104"/>
  <c r="K417" i="104"/>
  <c r="I417" i="104"/>
  <c r="G417" i="104"/>
  <c r="E417" i="104"/>
  <c r="C417" i="104"/>
  <c r="K415" i="104"/>
  <c r="K416" i="104"/>
  <c r="I415" i="104"/>
  <c r="I416" i="104"/>
  <c r="G415" i="104"/>
  <c r="G416" i="104"/>
  <c r="E415" i="104"/>
  <c r="E416" i="104"/>
  <c r="C415" i="104"/>
  <c r="C416" i="104"/>
  <c r="K409" i="104"/>
  <c r="I409" i="104"/>
  <c r="G409" i="104"/>
  <c r="E409" i="104"/>
  <c r="C409" i="104"/>
  <c r="K407" i="104"/>
  <c r="K408" i="104"/>
  <c r="I407" i="104"/>
  <c r="I408" i="104"/>
  <c r="G407" i="104"/>
  <c r="G408" i="104"/>
  <c r="E407" i="104"/>
  <c r="E408" i="104"/>
  <c r="C407" i="104"/>
  <c r="C408" i="104"/>
  <c r="K405" i="104"/>
  <c r="I405" i="104"/>
  <c r="G405" i="104"/>
  <c r="E405" i="104"/>
  <c r="C405" i="104"/>
  <c r="K403" i="104"/>
  <c r="K404" i="104"/>
  <c r="I403" i="104"/>
  <c r="I404" i="104"/>
  <c r="G403" i="104"/>
  <c r="G404" i="104"/>
  <c r="E403" i="104"/>
  <c r="E404" i="104"/>
  <c r="C403" i="104"/>
  <c r="C404" i="104"/>
  <c r="O425" i="104"/>
  <c r="O409" i="104"/>
  <c r="O407" i="104"/>
  <c r="O408" i="104"/>
  <c r="O415" i="104"/>
  <c r="O416" i="104"/>
  <c r="O403" i="104"/>
  <c r="O404" i="104"/>
  <c r="O421" i="104"/>
  <c r="O417" i="104"/>
  <c r="O405" i="104"/>
  <c r="O419" i="104"/>
  <c r="O420" i="104"/>
  <c r="O423" i="104"/>
  <c r="O424" i="104"/>
  <c r="Q403" i="104"/>
  <c r="Q404" i="104"/>
  <c r="Q419" i="104"/>
  <c r="Q420" i="104"/>
  <c r="Q425" i="104"/>
  <c r="Q417" i="104"/>
  <c r="Q405" i="104"/>
  <c r="Q421" i="104"/>
  <c r="Q423" i="104"/>
  <c r="Q424" i="104"/>
  <c r="Q409" i="104"/>
  <c r="Q415" i="104"/>
  <c r="Q416" i="104"/>
  <c r="Q407" i="104"/>
  <c r="Q408" i="104"/>
  <c r="M405" i="104"/>
  <c r="M403" i="104"/>
  <c r="M404" i="104"/>
  <c r="M423" i="104"/>
  <c r="M424" i="104"/>
  <c r="M407" i="104"/>
  <c r="M408" i="104"/>
  <c r="M421" i="104"/>
  <c r="M409" i="104"/>
  <c r="M425" i="104"/>
  <c r="M415" i="104"/>
  <c r="M416" i="104"/>
  <c r="M417" i="104"/>
  <c r="M419" i="104"/>
  <c r="M420" i="104"/>
  <c r="S403" i="104"/>
  <c r="S404" i="104"/>
  <c r="S407" i="104"/>
  <c r="S408" i="104"/>
  <c r="S423" i="104"/>
  <c r="S424" i="104"/>
  <c r="S409" i="104"/>
  <c r="S417" i="104"/>
  <c r="S405" i="104"/>
  <c r="S415" i="104"/>
  <c r="S416" i="104"/>
  <c r="S425" i="104"/>
  <c r="S421" i="104"/>
  <c r="S419" i="104"/>
  <c r="S420" i="104"/>
  <c r="K400" i="105"/>
  <c r="I400" i="105"/>
  <c r="G400" i="105"/>
  <c r="E400" i="105"/>
  <c r="C400" i="105"/>
  <c r="K398" i="105"/>
  <c r="K399" i="105"/>
  <c r="I398" i="105"/>
  <c r="I399" i="105"/>
  <c r="G398" i="105"/>
  <c r="G399" i="105"/>
  <c r="E398" i="105"/>
  <c r="E399" i="105"/>
  <c r="C398" i="105"/>
  <c r="C399" i="105"/>
  <c r="K396" i="105"/>
  <c r="I396" i="105"/>
  <c r="G396" i="105"/>
  <c r="E396" i="105"/>
  <c r="C396" i="105"/>
  <c r="K394" i="105"/>
  <c r="K395" i="105"/>
  <c r="I394" i="105"/>
  <c r="I395" i="105"/>
  <c r="G394" i="105"/>
  <c r="G395" i="105"/>
  <c r="E394" i="105"/>
  <c r="E395" i="105"/>
  <c r="C394" i="105"/>
  <c r="C395" i="105"/>
  <c r="K392" i="105"/>
  <c r="I392" i="105"/>
  <c r="G392" i="105"/>
  <c r="E392" i="105"/>
  <c r="C392" i="105"/>
  <c r="K390" i="105"/>
  <c r="K391" i="105"/>
  <c r="I390" i="105"/>
  <c r="I391" i="105"/>
  <c r="G390" i="105"/>
  <c r="G391" i="105"/>
  <c r="E390" i="105"/>
  <c r="E391" i="105"/>
  <c r="C390" i="105"/>
  <c r="C391" i="105"/>
  <c r="K384" i="105"/>
  <c r="I384" i="105"/>
  <c r="G384" i="105"/>
  <c r="E384" i="105"/>
  <c r="C384" i="105"/>
  <c r="K382" i="105"/>
  <c r="K383" i="105"/>
  <c r="I382" i="105"/>
  <c r="I383" i="105"/>
  <c r="G382" i="105"/>
  <c r="G383" i="105"/>
  <c r="E382" i="105"/>
  <c r="E383" i="105"/>
  <c r="C382" i="105"/>
  <c r="C383" i="105"/>
  <c r="K380" i="105"/>
  <c r="I380" i="105"/>
  <c r="G380" i="105"/>
  <c r="E380" i="105"/>
  <c r="C380" i="105"/>
  <c r="K378" i="105"/>
  <c r="K379" i="105"/>
  <c r="I378" i="105"/>
  <c r="I379" i="105"/>
  <c r="G378" i="105"/>
  <c r="G379" i="105"/>
  <c r="E378" i="105"/>
  <c r="E379" i="105"/>
  <c r="C378" i="105"/>
  <c r="C379" i="105"/>
  <c r="O398" i="105"/>
  <c r="O399" i="105"/>
  <c r="O384" i="105"/>
  <c r="O378" i="105"/>
  <c r="O379" i="105"/>
  <c r="O382" i="105"/>
  <c r="O383" i="105"/>
  <c r="O394" i="105"/>
  <c r="O395" i="105"/>
  <c r="O392" i="105"/>
  <c r="O396" i="105"/>
  <c r="O380" i="105"/>
  <c r="O390" i="105"/>
  <c r="O391" i="105"/>
  <c r="O400" i="105"/>
  <c r="Q382" i="105"/>
  <c r="Q383" i="105"/>
  <c r="Q392" i="105"/>
  <c r="Q378" i="105"/>
  <c r="Q379" i="105"/>
  <c r="Q400" i="105"/>
  <c r="Q396" i="105"/>
  <c r="Q380" i="105"/>
  <c r="Q390" i="105"/>
  <c r="Q391" i="105"/>
  <c r="Q394" i="105"/>
  <c r="Q395" i="105"/>
  <c r="Q384" i="105"/>
  <c r="Q398" i="105"/>
  <c r="Q399" i="105"/>
  <c r="M390" i="105"/>
  <c r="M391" i="105"/>
  <c r="M400" i="105"/>
  <c r="M380" i="105"/>
  <c r="M396" i="105"/>
  <c r="M394" i="105"/>
  <c r="M395" i="105"/>
  <c r="M384" i="105"/>
  <c r="M378" i="105"/>
  <c r="M379" i="105"/>
  <c r="M398" i="105"/>
  <c r="M399" i="105"/>
  <c r="M392" i="105"/>
  <c r="M382" i="105"/>
  <c r="M383" i="105"/>
  <c r="S378" i="105"/>
  <c r="S379" i="105"/>
  <c r="S384" i="105"/>
  <c r="S390" i="105"/>
  <c r="S391" i="105"/>
  <c r="S396" i="105"/>
  <c r="S400" i="105"/>
  <c r="S380" i="105"/>
  <c r="S382" i="105"/>
  <c r="S383" i="105"/>
  <c r="S398" i="105"/>
  <c r="S399" i="105"/>
  <c r="S392" i="105"/>
  <c r="S394" i="105"/>
  <c r="S395" i="105"/>
  <c r="K450" i="95"/>
  <c r="K448" i="95"/>
  <c r="K449" i="95"/>
  <c r="K446" i="95"/>
  <c r="K444" i="95"/>
  <c r="K445" i="95"/>
  <c r="K442" i="95"/>
  <c r="K440" i="95"/>
  <c r="K441" i="95"/>
  <c r="K434" i="95"/>
  <c r="K432" i="95"/>
  <c r="K433" i="95"/>
  <c r="K430" i="95"/>
  <c r="K428" i="95"/>
  <c r="K429" i="95"/>
  <c r="I450" i="95"/>
  <c r="I448" i="95"/>
  <c r="I449" i="95"/>
  <c r="I446" i="95"/>
  <c r="I444" i="95"/>
  <c r="I445" i="95"/>
  <c r="I442" i="95"/>
  <c r="I440" i="95"/>
  <c r="I441" i="95"/>
  <c r="I434" i="95"/>
  <c r="I432" i="95"/>
  <c r="I433" i="95"/>
  <c r="I430" i="95"/>
  <c r="I428" i="95"/>
  <c r="I429" i="95"/>
  <c r="G450" i="95"/>
  <c r="G448" i="95"/>
  <c r="G449" i="95"/>
  <c r="G446" i="95"/>
  <c r="G444" i="95"/>
  <c r="G445" i="95"/>
  <c r="G442" i="95"/>
  <c r="G440" i="95"/>
  <c r="G441" i="95"/>
  <c r="G434" i="95"/>
  <c r="G432" i="95"/>
  <c r="G433" i="95"/>
  <c r="G430" i="95"/>
  <c r="G428" i="95"/>
  <c r="G429" i="95"/>
  <c r="E450" i="95"/>
  <c r="E448" i="95"/>
  <c r="E449" i="95"/>
  <c r="E446" i="95"/>
  <c r="E444" i="95"/>
  <c r="E445" i="95"/>
  <c r="E442" i="95"/>
  <c r="E440" i="95"/>
  <c r="E441" i="95"/>
  <c r="E434" i="95"/>
  <c r="E432" i="95"/>
  <c r="E433" i="95"/>
  <c r="E430" i="95"/>
  <c r="E428" i="95"/>
  <c r="E429" i="95"/>
  <c r="C450" i="95"/>
  <c r="C448" i="95"/>
  <c r="C449" i="95"/>
  <c r="C446" i="95"/>
  <c r="C444" i="95"/>
  <c r="C445" i="95"/>
  <c r="C442" i="95"/>
  <c r="C440" i="95"/>
  <c r="C441" i="95"/>
  <c r="C434" i="95"/>
  <c r="C432" i="95"/>
  <c r="C433" i="95"/>
  <c r="C430" i="95"/>
  <c r="C428" i="95"/>
  <c r="C429" i="95"/>
  <c r="O444" i="95"/>
  <c r="O445" i="95"/>
  <c r="O430" i="95"/>
  <c r="O448" i="95"/>
  <c r="O449" i="95"/>
  <c r="O440" i="95"/>
  <c r="O441" i="95"/>
  <c r="O446" i="95"/>
  <c r="O450" i="95"/>
  <c r="O428" i="95"/>
  <c r="O429" i="95"/>
  <c r="O442" i="95"/>
  <c r="O434" i="95"/>
  <c r="O432" i="95"/>
  <c r="O433" i="95"/>
  <c r="Q440" i="95"/>
  <c r="Q441" i="95"/>
  <c r="Q448" i="95"/>
  <c r="Q449" i="95"/>
  <c r="Q430" i="95"/>
  <c r="Q444" i="95"/>
  <c r="Q445" i="95"/>
  <c r="Q442" i="95"/>
  <c r="Q432" i="95"/>
  <c r="Q433" i="95"/>
  <c r="Q446" i="95"/>
  <c r="Q434" i="95"/>
  <c r="Q428" i="95"/>
  <c r="Q429" i="95"/>
  <c r="Q450" i="95"/>
  <c r="M428" i="95"/>
  <c r="M429" i="95"/>
  <c r="M434" i="95"/>
  <c r="M444" i="95"/>
  <c r="M445" i="95"/>
  <c r="M432" i="95"/>
  <c r="M433" i="95"/>
  <c r="M440" i="95"/>
  <c r="M441" i="95"/>
  <c r="M442" i="95"/>
  <c r="M448" i="95"/>
  <c r="M449" i="95"/>
  <c r="M430" i="95"/>
  <c r="M446" i="95"/>
  <c r="M450" i="95"/>
  <c r="S444" i="95"/>
  <c r="S445" i="95"/>
  <c r="S432" i="95"/>
  <c r="S433" i="95"/>
  <c r="S450" i="95"/>
  <c r="S440" i="95"/>
  <c r="S441" i="95"/>
  <c r="S448" i="95"/>
  <c r="S449" i="95"/>
  <c r="S446" i="95"/>
  <c r="S434" i="95"/>
  <c r="S442" i="95"/>
  <c r="S428" i="95"/>
  <c r="S429" i="95"/>
  <c r="S430" i="95"/>
  <c r="C452" i="95"/>
  <c r="U427" i="95"/>
  <c r="U377" i="105"/>
  <c r="C402" i="105"/>
  <c r="C427" i="104"/>
  <c r="U402" i="104"/>
  <c r="C427" i="103"/>
  <c r="U402" i="103"/>
  <c r="C452" i="102"/>
  <c r="U427" i="102"/>
  <c r="C427" i="101"/>
  <c r="U402" i="101"/>
  <c r="K450" i="101"/>
  <c r="I450" i="101"/>
  <c r="G450" i="101"/>
  <c r="E450" i="101"/>
  <c r="C450" i="101"/>
  <c r="K448" i="101"/>
  <c r="K449" i="101"/>
  <c r="I448" i="101"/>
  <c r="I449" i="101"/>
  <c r="G448" i="101"/>
  <c r="G449" i="101"/>
  <c r="E448" i="101"/>
  <c r="E449" i="101"/>
  <c r="C448" i="101"/>
  <c r="C449" i="101"/>
  <c r="K446" i="101"/>
  <c r="I446" i="101"/>
  <c r="G446" i="101"/>
  <c r="E446" i="101"/>
  <c r="C446" i="101"/>
  <c r="K444" i="101"/>
  <c r="K445" i="101"/>
  <c r="I444" i="101"/>
  <c r="I445" i="101"/>
  <c r="G444" i="101"/>
  <c r="G445" i="101"/>
  <c r="E444" i="101"/>
  <c r="E445" i="101"/>
  <c r="C444" i="101"/>
  <c r="C445" i="101"/>
  <c r="K442" i="101"/>
  <c r="I442" i="101"/>
  <c r="G442" i="101"/>
  <c r="E442" i="101"/>
  <c r="C442" i="101"/>
  <c r="K440" i="101"/>
  <c r="K441" i="101"/>
  <c r="I440" i="101"/>
  <c r="I441" i="101"/>
  <c r="G440" i="101"/>
  <c r="G441" i="101"/>
  <c r="E440" i="101"/>
  <c r="E441" i="101"/>
  <c r="C440" i="101"/>
  <c r="C441" i="101"/>
  <c r="K434" i="101"/>
  <c r="I434" i="101"/>
  <c r="G434" i="101"/>
  <c r="E434" i="101"/>
  <c r="C434" i="101"/>
  <c r="K432" i="101"/>
  <c r="K433" i="101"/>
  <c r="I432" i="101"/>
  <c r="I433" i="101"/>
  <c r="G432" i="101"/>
  <c r="G433" i="101"/>
  <c r="E432" i="101"/>
  <c r="E433" i="101"/>
  <c r="C432" i="101"/>
  <c r="C433" i="101"/>
  <c r="K430" i="101"/>
  <c r="I430" i="101"/>
  <c r="G430" i="101"/>
  <c r="E430" i="101"/>
  <c r="C430" i="101"/>
  <c r="K428" i="101"/>
  <c r="K429" i="101"/>
  <c r="I428" i="101"/>
  <c r="I429" i="101"/>
  <c r="G428" i="101"/>
  <c r="G429" i="101"/>
  <c r="E428" i="101"/>
  <c r="E429" i="101"/>
  <c r="C428" i="101"/>
  <c r="C429" i="101"/>
  <c r="O446" i="101"/>
  <c r="O440" i="101"/>
  <c r="O441" i="101"/>
  <c r="O432" i="101"/>
  <c r="O433" i="101"/>
  <c r="O442" i="101"/>
  <c r="O430" i="101"/>
  <c r="O444" i="101"/>
  <c r="O445" i="101"/>
  <c r="O450" i="101"/>
  <c r="O428" i="101"/>
  <c r="O429" i="101"/>
  <c r="O448" i="101"/>
  <c r="O449" i="101"/>
  <c r="O434" i="101"/>
  <c r="Q442" i="101"/>
  <c r="Q444" i="101"/>
  <c r="Q445" i="101"/>
  <c r="Q450" i="101"/>
  <c r="Q434" i="101"/>
  <c r="Q428" i="101"/>
  <c r="Q429" i="101"/>
  <c r="Q430" i="101"/>
  <c r="Q432" i="101"/>
  <c r="Q433" i="101"/>
  <c r="Q440" i="101"/>
  <c r="Q441" i="101"/>
  <c r="Q446" i="101"/>
  <c r="Q448" i="101"/>
  <c r="Q449" i="101"/>
  <c r="M440" i="101"/>
  <c r="M441" i="101"/>
  <c r="M450" i="101"/>
  <c r="M430" i="101"/>
  <c r="M446" i="101"/>
  <c r="M428" i="101"/>
  <c r="M429" i="101"/>
  <c r="M444" i="101"/>
  <c r="M445" i="101"/>
  <c r="M434" i="101"/>
  <c r="M448" i="101"/>
  <c r="M449" i="101"/>
  <c r="M442" i="101"/>
  <c r="M432" i="101"/>
  <c r="M433" i="101"/>
  <c r="S432" i="101"/>
  <c r="S433" i="101"/>
  <c r="S450" i="101"/>
  <c r="S442" i="101"/>
  <c r="S434" i="101"/>
  <c r="S446" i="101"/>
  <c r="S448" i="101"/>
  <c r="S449" i="101"/>
  <c r="S440" i="101"/>
  <c r="S441" i="101"/>
  <c r="S430" i="101"/>
  <c r="S444" i="101"/>
  <c r="S445" i="101"/>
  <c r="S428" i="101"/>
  <c r="S429" i="101"/>
  <c r="K475" i="102"/>
  <c r="I475" i="102"/>
  <c r="G475" i="102"/>
  <c r="E475" i="102"/>
  <c r="C475" i="102"/>
  <c r="K473" i="102"/>
  <c r="K474" i="102"/>
  <c r="I473" i="102"/>
  <c r="I474" i="102"/>
  <c r="G473" i="102"/>
  <c r="G474" i="102"/>
  <c r="E473" i="102"/>
  <c r="E474" i="102"/>
  <c r="C473" i="102"/>
  <c r="C474" i="102"/>
  <c r="K471" i="102"/>
  <c r="I471" i="102"/>
  <c r="G471" i="102"/>
  <c r="E471" i="102"/>
  <c r="C471" i="102"/>
  <c r="K469" i="102"/>
  <c r="K470" i="102"/>
  <c r="I469" i="102"/>
  <c r="I470" i="102"/>
  <c r="G469" i="102"/>
  <c r="G470" i="102"/>
  <c r="E469" i="102"/>
  <c r="E470" i="102"/>
  <c r="C469" i="102"/>
  <c r="C470" i="102"/>
  <c r="K467" i="102"/>
  <c r="I467" i="102"/>
  <c r="G467" i="102"/>
  <c r="E467" i="102"/>
  <c r="C467" i="102"/>
  <c r="K465" i="102"/>
  <c r="K466" i="102"/>
  <c r="I465" i="102"/>
  <c r="I466" i="102"/>
  <c r="G465" i="102"/>
  <c r="G466" i="102"/>
  <c r="E465" i="102"/>
  <c r="E466" i="102"/>
  <c r="C465" i="102"/>
  <c r="C466" i="102"/>
  <c r="K459" i="102"/>
  <c r="I459" i="102"/>
  <c r="G459" i="102"/>
  <c r="E459" i="102"/>
  <c r="C459" i="102"/>
  <c r="K457" i="102"/>
  <c r="K458" i="102"/>
  <c r="I457" i="102"/>
  <c r="I458" i="102"/>
  <c r="G457" i="102"/>
  <c r="G458" i="102"/>
  <c r="E457" i="102"/>
  <c r="E458" i="102"/>
  <c r="C457" i="102"/>
  <c r="C458" i="102"/>
  <c r="K455" i="102"/>
  <c r="I455" i="102"/>
  <c r="G455" i="102"/>
  <c r="E455" i="102"/>
  <c r="C455" i="102"/>
  <c r="K453" i="102"/>
  <c r="K454" i="102"/>
  <c r="I453" i="102"/>
  <c r="I454" i="102"/>
  <c r="G453" i="102"/>
  <c r="E453" i="102"/>
  <c r="E454" i="102"/>
  <c r="C453" i="102"/>
  <c r="C454" i="102"/>
  <c r="O475" i="102"/>
  <c r="O465" i="102"/>
  <c r="O466" i="102"/>
  <c r="O467" i="102"/>
  <c r="O473" i="102"/>
  <c r="O474" i="102"/>
  <c r="O453" i="102"/>
  <c r="O454" i="102"/>
  <c r="O457" i="102"/>
  <c r="O458" i="102"/>
  <c r="O459" i="102"/>
  <c r="O469" i="102"/>
  <c r="O470" i="102"/>
  <c r="O471" i="102"/>
  <c r="O455" i="102"/>
  <c r="Q465" i="102"/>
  <c r="Q466" i="102"/>
  <c r="Q453" i="102"/>
  <c r="Q454" i="102"/>
  <c r="Q471" i="102"/>
  <c r="Q475" i="102"/>
  <c r="Q473" i="102"/>
  <c r="Q474" i="102"/>
  <c r="Q455" i="102"/>
  <c r="Q467" i="102"/>
  <c r="Q469" i="102"/>
  <c r="Q470" i="102"/>
  <c r="Q459" i="102"/>
  <c r="Q457" i="102"/>
  <c r="Q458" i="102"/>
  <c r="M459" i="102"/>
  <c r="M475" i="102"/>
  <c r="M467" i="102"/>
  <c r="M469" i="102"/>
  <c r="M470" i="102"/>
  <c r="M457" i="102"/>
  <c r="M458" i="102"/>
  <c r="M473" i="102"/>
  <c r="M474" i="102"/>
  <c r="M455" i="102"/>
  <c r="M453" i="102"/>
  <c r="M454" i="102"/>
  <c r="M471" i="102"/>
  <c r="M465" i="102"/>
  <c r="M466" i="102"/>
  <c r="S457" i="102"/>
  <c r="S458" i="102"/>
  <c r="S459" i="102"/>
  <c r="S455" i="102"/>
  <c r="S475" i="102"/>
  <c r="S467" i="102"/>
  <c r="S473" i="102"/>
  <c r="S474" i="102"/>
  <c r="S469" i="102"/>
  <c r="S470" i="102"/>
  <c r="S465" i="102"/>
  <c r="S466" i="102"/>
  <c r="S453" i="102"/>
  <c r="S454" i="102"/>
  <c r="S471" i="102"/>
  <c r="K450" i="103"/>
  <c r="I450" i="103"/>
  <c r="G450" i="103"/>
  <c r="E450" i="103"/>
  <c r="C450" i="103"/>
  <c r="K448" i="103"/>
  <c r="K449" i="103"/>
  <c r="I448" i="103"/>
  <c r="I449" i="103"/>
  <c r="G448" i="103"/>
  <c r="G449" i="103"/>
  <c r="E448" i="103"/>
  <c r="E449" i="103"/>
  <c r="C448" i="103"/>
  <c r="C449" i="103"/>
  <c r="K446" i="103"/>
  <c r="I446" i="103"/>
  <c r="G446" i="103"/>
  <c r="E446" i="103"/>
  <c r="C446" i="103"/>
  <c r="K444" i="103"/>
  <c r="K445" i="103"/>
  <c r="I444" i="103"/>
  <c r="I445" i="103"/>
  <c r="G444" i="103"/>
  <c r="G445" i="103"/>
  <c r="E444" i="103"/>
  <c r="E445" i="103"/>
  <c r="C444" i="103"/>
  <c r="C445" i="103"/>
  <c r="K442" i="103"/>
  <c r="I442" i="103"/>
  <c r="G442" i="103"/>
  <c r="E442" i="103"/>
  <c r="C442" i="103"/>
  <c r="K440" i="103"/>
  <c r="K441" i="103"/>
  <c r="I440" i="103"/>
  <c r="I441" i="103"/>
  <c r="G440" i="103"/>
  <c r="G441" i="103"/>
  <c r="E440" i="103"/>
  <c r="E441" i="103"/>
  <c r="C440" i="103"/>
  <c r="C441" i="103"/>
  <c r="K434" i="103"/>
  <c r="I434" i="103"/>
  <c r="G434" i="103"/>
  <c r="E434" i="103"/>
  <c r="C434" i="103"/>
  <c r="K432" i="103"/>
  <c r="K433" i="103"/>
  <c r="I432" i="103"/>
  <c r="I433" i="103"/>
  <c r="G432" i="103"/>
  <c r="G433" i="103"/>
  <c r="E432" i="103"/>
  <c r="E433" i="103"/>
  <c r="C432" i="103"/>
  <c r="C433" i="103"/>
  <c r="K430" i="103"/>
  <c r="I430" i="103"/>
  <c r="G430" i="103"/>
  <c r="E430" i="103"/>
  <c r="C430" i="103"/>
  <c r="K428" i="103"/>
  <c r="K429" i="103"/>
  <c r="I428" i="103"/>
  <c r="I429" i="103"/>
  <c r="G428" i="103"/>
  <c r="G429" i="103"/>
  <c r="E428" i="103"/>
  <c r="E429" i="103"/>
  <c r="C428" i="103"/>
  <c r="C429" i="103"/>
  <c r="O448" i="103"/>
  <c r="O449" i="103"/>
  <c r="O450" i="103"/>
  <c r="O432" i="103"/>
  <c r="O433" i="103"/>
  <c r="O440" i="103"/>
  <c r="O441" i="103"/>
  <c r="O444" i="103"/>
  <c r="O445" i="103"/>
  <c r="O430" i="103"/>
  <c r="O434" i="103"/>
  <c r="O446" i="103"/>
  <c r="O428" i="103"/>
  <c r="O429" i="103"/>
  <c r="O442" i="103"/>
  <c r="Q428" i="103"/>
  <c r="Q429" i="103"/>
  <c r="Q444" i="103"/>
  <c r="Q445" i="103"/>
  <c r="Q450" i="103"/>
  <c r="Q442" i="103"/>
  <c r="Q430" i="103"/>
  <c r="Q446" i="103"/>
  <c r="Q440" i="103"/>
  <c r="Q441" i="103"/>
  <c r="Q434" i="103"/>
  <c r="Q432" i="103"/>
  <c r="Q433" i="103"/>
  <c r="Q448" i="103"/>
  <c r="Q449" i="103"/>
  <c r="M440" i="103"/>
  <c r="M441" i="103"/>
  <c r="M444" i="103"/>
  <c r="M445" i="103"/>
  <c r="M448" i="103"/>
  <c r="M449" i="103"/>
  <c r="M430" i="103"/>
  <c r="M442" i="103"/>
  <c r="M428" i="103"/>
  <c r="M429" i="103"/>
  <c r="M432" i="103"/>
  <c r="M433" i="103"/>
  <c r="M446" i="103"/>
  <c r="M434" i="103"/>
  <c r="M450" i="103"/>
  <c r="S430" i="103"/>
  <c r="S442" i="103"/>
  <c r="S434" i="103"/>
  <c r="S428" i="103"/>
  <c r="S429" i="103"/>
  <c r="S448" i="103"/>
  <c r="S449" i="103"/>
  <c r="S444" i="103"/>
  <c r="S445" i="103"/>
  <c r="S450" i="103"/>
  <c r="S446" i="103"/>
  <c r="S432" i="103"/>
  <c r="S433" i="103"/>
  <c r="S440" i="103"/>
  <c r="S441" i="103"/>
  <c r="K450" i="104"/>
  <c r="I450" i="104"/>
  <c r="G450" i="104"/>
  <c r="E450" i="104"/>
  <c r="C450" i="104"/>
  <c r="K448" i="104"/>
  <c r="K449" i="104"/>
  <c r="I448" i="104"/>
  <c r="I449" i="104"/>
  <c r="G448" i="104"/>
  <c r="G449" i="104"/>
  <c r="E448" i="104"/>
  <c r="E449" i="104"/>
  <c r="C448" i="104"/>
  <c r="C449" i="104"/>
  <c r="K446" i="104"/>
  <c r="I446" i="104"/>
  <c r="G446" i="104"/>
  <c r="E446" i="104"/>
  <c r="C446" i="104"/>
  <c r="K444" i="104"/>
  <c r="K445" i="104"/>
  <c r="I444" i="104"/>
  <c r="I445" i="104"/>
  <c r="G444" i="104"/>
  <c r="G445" i="104"/>
  <c r="E444" i="104"/>
  <c r="E445" i="104"/>
  <c r="C444" i="104"/>
  <c r="C445" i="104"/>
  <c r="K442" i="104"/>
  <c r="I442" i="104"/>
  <c r="G442" i="104"/>
  <c r="E442" i="104"/>
  <c r="C442" i="104"/>
  <c r="K440" i="104"/>
  <c r="K441" i="104"/>
  <c r="I440" i="104"/>
  <c r="I441" i="104"/>
  <c r="G440" i="104"/>
  <c r="G441" i="104"/>
  <c r="E440" i="104"/>
  <c r="E441" i="104"/>
  <c r="C440" i="104"/>
  <c r="C441" i="104"/>
  <c r="K434" i="104"/>
  <c r="I434" i="104"/>
  <c r="G434" i="104"/>
  <c r="E434" i="104"/>
  <c r="C434" i="104"/>
  <c r="K432" i="104"/>
  <c r="K433" i="104"/>
  <c r="I432" i="104"/>
  <c r="I433" i="104"/>
  <c r="G432" i="104"/>
  <c r="G433" i="104"/>
  <c r="E432" i="104"/>
  <c r="E433" i="104"/>
  <c r="C432" i="104"/>
  <c r="C433" i="104"/>
  <c r="K430" i="104"/>
  <c r="I430" i="104"/>
  <c r="G430" i="104"/>
  <c r="E430" i="104"/>
  <c r="C430" i="104"/>
  <c r="K428" i="104"/>
  <c r="K429" i="104"/>
  <c r="I428" i="104"/>
  <c r="I429" i="104"/>
  <c r="G428" i="104"/>
  <c r="G429" i="104"/>
  <c r="E428" i="104"/>
  <c r="E429" i="104"/>
  <c r="C428" i="104"/>
  <c r="C429" i="104"/>
  <c r="O430" i="104"/>
  <c r="O448" i="104"/>
  <c r="O449" i="104"/>
  <c r="O440" i="104"/>
  <c r="O441" i="104"/>
  <c r="O442" i="104"/>
  <c r="O434" i="104"/>
  <c r="O446" i="104"/>
  <c r="O444" i="104"/>
  <c r="O445" i="104"/>
  <c r="O450" i="104"/>
  <c r="O428" i="104"/>
  <c r="O429" i="104"/>
  <c r="O432" i="104"/>
  <c r="O433" i="104"/>
  <c r="Q446" i="104"/>
  <c r="Q442" i="104"/>
  <c r="Q444" i="104"/>
  <c r="Q445" i="104"/>
  <c r="Q448" i="104"/>
  <c r="Q449" i="104"/>
  <c r="Q428" i="104"/>
  <c r="Q429" i="104"/>
  <c r="Q430" i="104"/>
  <c r="Q450" i="104"/>
  <c r="Q440" i="104"/>
  <c r="Q441" i="104"/>
  <c r="Q434" i="104"/>
  <c r="Q432" i="104"/>
  <c r="Q433" i="104"/>
  <c r="M442" i="104"/>
  <c r="M430" i="104"/>
  <c r="M434" i="104"/>
  <c r="M444" i="104"/>
  <c r="M445" i="104"/>
  <c r="M446" i="104"/>
  <c r="M450" i="104"/>
  <c r="M428" i="104"/>
  <c r="M429" i="104"/>
  <c r="M432" i="104"/>
  <c r="M433" i="104"/>
  <c r="M440" i="104"/>
  <c r="M441" i="104"/>
  <c r="M448" i="104"/>
  <c r="M449" i="104"/>
  <c r="S434" i="104"/>
  <c r="S428" i="104"/>
  <c r="S429" i="104"/>
  <c r="S450" i="104"/>
  <c r="S442" i="104"/>
  <c r="S444" i="104"/>
  <c r="S445" i="104"/>
  <c r="S440" i="104"/>
  <c r="S441" i="104"/>
  <c r="S446" i="104"/>
  <c r="S448" i="104"/>
  <c r="S449" i="104"/>
  <c r="S430" i="104"/>
  <c r="S432" i="104"/>
  <c r="S433" i="104"/>
  <c r="K425" i="105"/>
  <c r="I425" i="105"/>
  <c r="G425" i="105"/>
  <c r="E425" i="105"/>
  <c r="C425" i="105"/>
  <c r="K423" i="105"/>
  <c r="K424" i="105"/>
  <c r="I423" i="105"/>
  <c r="I424" i="105"/>
  <c r="G423" i="105"/>
  <c r="G424" i="105"/>
  <c r="E423" i="105"/>
  <c r="E424" i="105"/>
  <c r="C423" i="105"/>
  <c r="C424" i="105"/>
  <c r="K421" i="105"/>
  <c r="I421" i="105"/>
  <c r="G421" i="105"/>
  <c r="E421" i="105"/>
  <c r="C421" i="105"/>
  <c r="K419" i="105"/>
  <c r="K420" i="105"/>
  <c r="I419" i="105"/>
  <c r="I420" i="105"/>
  <c r="G419" i="105"/>
  <c r="G420" i="105"/>
  <c r="E419" i="105"/>
  <c r="E420" i="105"/>
  <c r="C419" i="105"/>
  <c r="C420" i="105"/>
  <c r="K417" i="105"/>
  <c r="I417" i="105"/>
  <c r="G417" i="105"/>
  <c r="E417" i="105"/>
  <c r="C417" i="105"/>
  <c r="K415" i="105"/>
  <c r="K416" i="105"/>
  <c r="I415" i="105"/>
  <c r="I416" i="105"/>
  <c r="G415" i="105"/>
  <c r="G416" i="105"/>
  <c r="E415" i="105"/>
  <c r="E416" i="105"/>
  <c r="C415" i="105"/>
  <c r="C416" i="105"/>
  <c r="K409" i="105"/>
  <c r="I409" i="105"/>
  <c r="G409" i="105"/>
  <c r="E409" i="105"/>
  <c r="C409" i="105"/>
  <c r="K407" i="105"/>
  <c r="K408" i="105"/>
  <c r="I407" i="105"/>
  <c r="I408" i="105"/>
  <c r="G407" i="105"/>
  <c r="G408" i="105"/>
  <c r="E407" i="105"/>
  <c r="E408" i="105"/>
  <c r="C407" i="105"/>
  <c r="C408" i="105"/>
  <c r="K405" i="105"/>
  <c r="I405" i="105"/>
  <c r="G405" i="105"/>
  <c r="E405" i="105"/>
  <c r="C405" i="105"/>
  <c r="K403" i="105"/>
  <c r="K404" i="105"/>
  <c r="I403" i="105"/>
  <c r="I404" i="105"/>
  <c r="G403" i="105"/>
  <c r="G404" i="105"/>
  <c r="E403" i="105"/>
  <c r="E404" i="105"/>
  <c r="C403" i="105"/>
  <c r="C404" i="105"/>
  <c r="O407" i="105"/>
  <c r="O408" i="105"/>
  <c r="O415" i="105"/>
  <c r="O416" i="105"/>
  <c r="O423" i="105"/>
  <c r="O424" i="105"/>
  <c r="O421" i="105"/>
  <c r="O409" i="105"/>
  <c r="O425" i="105"/>
  <c r="O403" i="105"/>
  <c r="O404" i="105"/>
  <c r="O417" i="105"/>
  <c r="O405" i="105"/>
  <c r="O419" i="105"/>
  <c r="O420" i="105"/>
  <c r="Q423" i="105"/>
  <c r="Q424" i="105"/>
  <c r="Q409" i="105"/>
  <c r="Q421" i="105"/>
  <c r="Q403" i="105"/>
  <c r="Q404" i="105"/>
  <c r="Q425" i="105"/>
  <c r="Q405" i="105"/>
  <c r="Q417" i="105"/>
  <c r="Q419" i="105"/>
  <c r="Q420" i="105"/>
  <c r="Q415" i="105"/>
  <c r="Q416" i="105"/>
  <c r="Q407" i="105"/>
  <c r="Q408" i="105"/>
  <c r="M405" i="105"/>
  <c r="M417" i="105"/>
  <c r="M419" i="105"/>
  <c r="M420" i="105"/>
  <c r="M421" i="105"/>
  <c r="M407" i="105"/>
  <c r="M408" i="105"/>
  <c r="M409" i="105"/>
  <c r="M423" i="105"/>
  <c r="M424" i="105"/>
  <c r="M403" i="105"/>
  <c r="M404" i="105"/>
  <c r="M425" i="105"/>
  <c r="M415" i="105"/>
  <c r="M416" i="105"/>
  <c r="S417" i="105"/>
  <c r="S425" i="105"/>
  <c r="S403" i="105"/>
  <c r="S404" i="105"/>
  <c r="S409" i="105"/>
  <c r="S423" i="105"/>
  <c r="S424" i="105"/>
  <c r="S407" i="105"/>
  <c r="S408" i="105"/>
  <c r="S421" i="105"/>
  <c r="S405" i="105"/>
  <c r="S415" i="105"/>
  <c r="S416" i="105"/>
  <c r="S419" i="105"/>
  <c r="S420" i="105"/>
  <c r="K475" i="95"/>
  <c r="K473" i="95"/>
  <c r="K474" i="95"/>
  <c r="K471" i="95"/>
  <c r="K469" i="95"/>
  <c r="K470" i="95"/>
  <c r="K467" i="95"/>
  <c r="K465" i="95"/>
  <c r="K466" i="95"/>
  <c r="K459" i="95"/>
  <c r="K457" i="95"/>
  <c r="K458" i="95"/>
  <c r="K455" i="95"/>
  <c r="K453" i="95"/>
  <c r="K454" i="95"/>
  <c r="I475" i="95"/>
  <c r="I473" i="95"/>
  <c r="I474" i="95"/>
  <c r="I471" i="95"/>
  <c r="I469" i="95"/>
  <c r="I470" i="95"/>
  <c r="I467" i="95"/>
  <c r="I465" i="95"/>
  <c r="I466" i="95"/>
  <c r="I459" i="95"/>
  <c r="I457" i="95"/>
  <c r="I458" i="95"/>
  <c r="I455" i="95"/>
  <c r="I453" i="95"/>
  <c r="I454" i="95"/>
  <c r="G475" i="95"/>
  <c r="G473" i="95"/>
  <c r="G474" i="95"/>
  <c r="G471" i="95"/>
  <c r="G469" i="95"/>
  <c r="G470" i="95"/>
  <c r="G467" i="95"/>
  <c r="G465" i="95"/>
  <c r="G466" i="95"/>
  <c r="G459" i="95"/>
  <c r="G457" i="95"/>
  <c r="G458" i="95"/>
  <c r="G455" i="95"/>
  <c r="G453" i="95"/>
  <c r="G454" i="95"/>
  <c r="E475" i="95"/>
  <c r="E473" i="95"/>
  <c r="E474" i="95"/>
  <c r="E471" i="95"/>
  <c r="E469" i="95"/>
  <c r="E470" i="95"/>
  <c r="E467" i="95"/>
  <c r="E465" i="95"/>
  <c r="E466" i="95"/>
  <c r="E459" i="95"/>
  <c r="E457" i="95"/>
  <c r="E458" i="95"/>
  <c r="E455" i="95"/>
  <c r="E453" i="95"/>
  <c r="E454" i="95"/>
  <c r="C475" i="95"/>
  <c r="C473" i="95"/>
  <c r="C474" i="95"/>
  <c r="C471" i="95"/>
  <c r="C469" i="95"/>
  <c r="C470" i="95"/>
  <c r="C467" i="95"/>
  <c r="C465" i="95"/>
  <c r="C466" i="95"/>
  <c r="C459" i="95"/>
  <c r="C457" i="95"/>
  <c r="C458" i="95"/>
  <c r="C455" i="95"/>
  <c r="C453" i="95"/>
  <c r="C454" i="95"/>
  <c r="O453" i="95"/>
  <c r="O454" i="95"/>
  <c r="O465" i="95"/>
  <c r="O466" i="95"/>
  <c r="O471" i="95"/>
  <c r="O469" i="95"/>
  <c r="O470" i="95"/>
  <c r="O457" i="95"/>
  <c r="O458" i="95"/>
  <c r="O475" i="95"/>
  <c r="O455" i="95"/>
  <c r="O467" i="95"/>
  <c r="O473" i="95"/>
  <c r="O474" i="95"/>
  <c r="O459" i="95"/>
  <c r="Q455" i="95"/>
  <c r="Q465" i="95"/>
  <c r="Q466" i="95"/>
  <c r="Q457" i="95"/>
  <c r="Q458" i="95"/>
  <c r="Q467" i="95"/>
  <c r="Q453" i="95"/>
  <c r="Q454" i="95"/>
  <c r="Q459" i="95"/>
  <c r="Q469" i="95"/>
  <c r="Q470" i="95"/>
  <c r="Q473" i="95"/>
  <c r="Q474" i="95"/>
  <c r="Q471" i="95"/>
  <c r="Q475" i="95"/>
  <c r="M467" i="95"/>
  <c r="M471" i="95"/>
  <c r="M475" i="95"/>
  <c r="M469" i="95"/>
  <c r="M470" i="95"/>
  <c r="M459" i="95"/>
  <c r="M457" i="95"/>
  <c r="M458" i="95"/>
  <c r="M465" i="95"/>
  <c r="M466" i="95"/>
  <c r="M473" i="95"/>
  <c r="M474" i="95"/>
  <c r="M453" i="95"/>
  <c r="M454" i="95"/>
  <c r="M455" i="95"/>
  <c r="S455" i="95"/>
  <c r="S473" i="95"/>
  <c r="S474" i="95"/>
  <c r="S459" i="95"/>
  <c r="S475" i="95"/>
  <c r="S469" i="95"/>
  <c r="S470" i="95"/>
  <c r="S465" i="95"/>
  <c r="S466" i="95"/>
  <c r="S453" i="95"/>
  <c r="S454" i="95"/>
  <c r="S467" i="95"/>
  <c r="S471" i="95"/>
  <c r="S457" i="95"/>
  <c r="S458" i="95"/>
  <c r="U452" i="95"/>
  <c r="C477" i="95"/>
  <c r="U402" i="105"/>
  <c r="C427" i="105"/>
  <c r="G448" i="105"/>
  <c r="C452" i="104"/>
  <c r="U427" i="104"/>
  <c r="U427" i="103"/>
  <c r="C452" i="103"/>
  <c r="C477" i="102"/>
  <c r="U452" i="102"/>
  <c r="C452" i="101"/>
  <c r="U427" i="101"/>
  <c r="C459" i="101"/>
  <c r="C457" i="101"/>
  <c r="C458" i="101"/>
  <c r="C455" i="101"/>
  <c r="C453" i="101"/>
  <c r="C454" i="101"/>
  <c r="K475" i="101"/>
  <c r="I475" i="101"/>
  <c r="G475" i="101"/>
  <c r="E475" i="101"/>
  <c r="C475" i="101"/>
  <c r="K473" i="101"/>
  <c r="K474" i="101"/>
  <c r="I473" i="101"/>
  <c r="I474" i="101"/>
  <c r="G473" i="101"/>
  <c r="G474" i="101"/>
  <c r="E473" i="101"/>
  <c r="E474" i="101"/>
  <c r="C473" i="101"/>
  <c r="C474" i="101"/>
  <c r="K471" i="101"/>
  <c r="I471" i="101"/>
  <c r="G471" i="101"/>
  <c r="E471" i="101"/>
  <c r="C471" i="101"/>
  <c r="K469" i="101"/>
  <c r="K470" i="101"/>
  <c r="I469" i="101"/>
  <c r="I470" i="101"/>
  <c r="G469" i="101"/>
  <c r="G470" i="101"/>
  <c r="E469" i="101"/>
  <c r="E470" i="101"/>
  <c r="C469" i="101"/>
  <c r="C470" i="101"/>
  <c r="K467" i="101"/>
  <c r="I467" i="101"/>
  <c r="G467" i="101"/>
  <c r="E467" i="101"/>
  <c r="C467" i="101"/>
  <c r="K465" i="101"/>
  <c r="K466" i="101"/>
  <c r="I465" i="101"/>
  <c r="I466" i="101"/>
  <c r="G465" i="101"/>
  <c r="G466" i="101"/>
  <c r="E465" i="101"/>
  <c r="E466" i="101"/>
  <c r="C465" i="101"/>
  <c r="C466" i="101"/>
  <c r="K459" i="101"/>
  <c r="I459" i="101"/>
  <c r="G459" i="101"/>
  <c r="E459" i="101"/>
  <c r="K457" i="101"/>
  <c r="K458" i="101"/>
  <c r="I457" i="101"/>
  <c r="I458" i="101"/>
  <c r="G457" i="101"/>
  <c r="G458" i="101"/>
  <c r="E457" i="101"/>
  <c r="E458" i="101"/>
  <c r="K455" i="101"/>
  <c r="I455" i="101"/>
  <c r="G455" i="101"/>
  <c r="E455" i="101"/>
  <c r="K453" i="101"/>
  <c r="K454" i="101"/>
  <c r="I453" i="101"/>
  <c r="I454" i="101"/>
  <c r="G453" i="101"/>
  <c r="G454" i="101"/>
  <c r="E453" i="101"/>
  <c r="E454" i="101"/>
  <c r="O457" i="101"/>
  <c r="O458" i="101"/>
  <c r="O475" i="101"/>
  <c r="O455" i="101"/>
  <c r="O453" i="101"/>
  <c r="O454" i="101"/>
  <c r="O473" i="101"/>
  <c r="O474" i="101"/>
  <c r="O465" i="101"/>
  <c r="O466" i="101"/>
  <c r="O469" i="101"/>
  <c r="O470" i="101"/>
  <c r="O467" i="101"/>
  <c r="O471" i="101"/>
  <c r="O459" i="101"/>
  <c r="Q465" i="101"/>
  <c r="Q466" i="101"/>
  <c r="Q473" i="101"/>
  <c r="Q474" i="101"/>
  <c r="Q471" i="101"/>
  <c r="Q469" i="101"/>
  <c r="Q470" i="101"/>
  <c r="Q453" i="101"/>
  <c r="Q454" i="101"/>
  <c r="Q475" i="101"/>
  <c r="Q455" i="101"/>
  <c r="Q457" i="101"/>
  <c r="Q458" i="101"/>
  <c r="Q467" i="101"/>
  <c r="Q459" i="101"/>
  <c r="M473" i="101"/>
  <c r="M474" i="101"/>
  <c r="M471" i="101"/>
  <c r="M457" i="101"/>
  <c r="M458" i="101"/>
  <c r="M459" i="101"/>
  <c r="M455" i="101"/>
  <c r="M475" i="101"/>
  <c r="M469" i="101"/>
  <c r="M470" i="101"/>
  <c r="M467" i="101"/>
  <c r="M453" i="101"/>
  <c r="M454" i="101"/>
  <c r="M465" i="101"/>
  <c r="M466" i="101"/>
  <c r="S459" i="101"/>
  <c r="S453" i="101"/>
  <c r="S454" i="101"/>
  <c r="S471" i="101"/>
  <c r="S467" i="101"/>
  <c r="S455" i="101"/>
  <c r="S473" i="101"/>
  <c r="S474" i="101"/>
  <c r="S465" i="101"/>
  <c r="S466" i="101"/>
  <c r="S475" i="101"/>
  <c r="S469" i="101"/>
  <c r="S470" i="101"/>
  <c r="S457" i="101"/>
  <c r="S458" i="101"/>
  <c r="K500" i="102"/>
  <c r="I500" i="102"/>
  <c r="G500" i="102"/>
  <c r="E500" i="102"/>
  <c r="C500" i="102"/>
  <c r="K498" i="102"/>
  <c r="K499" i="102"/>
  <c r="I498" i="102"/>
  <c r="I499" i="102"/>
  <c r="G498" i="102"/>
  <c r="G499" i="102"/>
  <c r="E498" i="102"/>
  <c r="E499" i="102"/>
  <c r="C498" i="102"/>
  <c r="C499" i="102"/>
  <c r="K496" i="102"/>
  <c r="I496" i="102"/>
  <c r="G496" i="102"/>
  <c r="E496" i="102"/>
  <c r="C496" i="102"/>
  <c r="K494" i="102"/>
  <c r="K495" i="102"/>
  <c r="I494" i="102"/>
  <c r="I495" i="102"/>
  <c r="G494" i="102"/>
  <c r="G495" i="102"/>
  <c r="E494" i="102"/>
  <c r="E495" i="102"/>
  <c r="C494" i="102"/>
  <c r="C495" i="102"/>
  <c r="K492" i="102"/>
  <c r="I492" i="102"/>
  <c r="G492" i="102"/>
  <c r="E492" i="102"/>
  <c r="C492" i="102"/>
  <c r="K490" i="102"/>
  <c r="K491" i="102"/>
  <c r="I490" i="102"/>
  <c r="I491" i="102"/>
  <c r="G490" i="102"/>
  <c r="G491" i="102"/>
  <c r="E490" i="102"/>
  <c r="E491" i="102"/>
  <c r="C490" i="102"/>
  <c r="C491" i="102"/>
  <c r="K484" i="102"/>
  <c r="I484" i="102"/>
  <c r="G484" i="102"/>
  <c r="E484" i="102"/>
  <c r="C484" i="102"/>
  <c r="K482" i="102"/>
  <c r="K483" i="102"/>
  <c r="I482" i="102"/>
  <c r="I483" i="102"/>
  <c r="G482" i="102"/>
  <c r="E482" i="102"/>
  <c r="E483" i="102"/>
  <c r="C482" i="102"/>
  <c r="C483" i="102"/>
  <c r="K480" i="102"/>
  <c r="I480" i="102"/>
  <c r="G480" i="102"/>
  <c r="E480" i="102"/>
  <c r="C480" i="102"/>
  <c r="K478" i="102"/>
  <c r="K479" i="102"/>
  <c r="I478" i="102"/>
  <c r="I479" i="102"/>
  <c r="G478" i="102"/>
  <c r="E478" i="102"/>
  <c r="E479" i="102"/>
  <c r="C478" i="102"/>
  <c r="C479" i="102"/>
  <c r="O498" i="102"/>
  <c r="O499" i="102"/>
  <c r="O484" i="102"/>
  <c r="O492" i="102"/>
  <c r="O490" i="102"/>
  <c r="O491" i="102"/>
  <c r="O478" i="102"/>
  <c r="O479" i="102"/>
  <c r="O496" i="102"/>
  <c r="O482" i="102"/>
  <c r="O483" i="102"/>
  <c r="O494" i="102"/>
  <c r="O495" i="102"/>
  <c r="O480" i="102"/>
  <c r="O500" i="102"/>
  <c r="Q484" i="102"/>
  <c r="Q478" i="102"/>
  <c r="Q479" i="102"/>
  <c r="Q496" i="102"/>
  <c r="Q498" i="102"/>
  <c r="Q499" i="102"/>
  <c r="Q490" i="102"/>
  <c r="Q491" i="102"/>
  <c r="Q480" i="102"/>
  <c r="Q492" i="102"/>
  <c r="Q500" i="102"/>
  <c r="Q482" i="102"/>
  <c r="Q483" i="102"/>
  <c r="Q494" i="102"/>
  <c r="Q495" i="102"/>
  <c r="M492" i="102"/>
  <c r="M484" i="102"/>
  <c r="M480" i="102"/>
  <c r="M478" i="102"/>
  <c r="M479" i="102"/>
  <c r="M482" i="102"/>
  <c r="M483" i="102"/>
  <c r="M496" i="102"/>
  <c r="M500" i="102"/>
  <c r="M490" i="102"/>
  <c r="M491" i="102"/>
  <c r="M494" i="102"/>
  <c r="M495" i="102"/>
  <c r="M498" i="102"/>
  <c r="M499" i="102"/>
  <c r="S478" i="102"/>
  <c r="S479" i="102"/>
  <c r="S482" i="102"/>
  <c r="S483" i="102"/>
  <c r="S496" i="102"/>
  <c r="S492" i="102"/>
  <c r="S494" i="102"/>
  <c r="S495" i="102"/>
  <c r="S500" i="102"/>
  <c r="S498" i="102"/>
  <c r="S499" i="102"/>
  <c r="S490" i="102"/>
  <c r="S491" i="102"/>
  <c r="S484" i="102"/>
  <c r="S480" i="102"/>
  <c r="K475" i="103"/>
  <c r="I475" i="103"/>
  <c r="G475" i="103"/>
  <c r="E475" i="103"/>
  <c r="C475" i="103"/>
  <c r="K473" i="103"/>
  <c r="K474" i="103"/>
  <c r="I473" i="103"/>
  <c r="I474" i="103"/>
  <c r="G473" i="103"/>
  <c r="G474" i="103"/>
  <c r="E473" i="103"/>
  <c r="E474" i="103"/>
  <c r="C473" i="103"/>
  <c r="C474" i="103"/>
  <c r="K471" i="103"/>
  <c r="I471" i="103"/>
  <c r="G471" i="103"/>
  <c r="E471" i="103"/>
  <c r="C471" i="103"/>
  <c r="K469" i="103"/>
  <c r="K470" i="103"/>
  <c r="I469" i="103"/>
  <c r="I470" i="103"/>
  <c r="G469" i="103"/>
  <c r="G470" i="103"/>
  <c r="E469" i="103"/>
  <c r="E470" i="103"/>
  <c r="C469" i="103"/>
  <c r="C470" i="103"/>
  <c r="K467" i="103"/>
  <c r="I467" i="103"/>
  <c r="G467" i="103"/>
  <c r="E467" i="103"/>
  <c r="C467" i="103"/>
  <c r="K465" i="103"/>
  <c r="K466" i="103"/>
  <c r="I465" i="103"/>
  <c r="I466" i="103"/>
  <c r="G465" i="103"/>
  <c r="G466" i="103"/>
  <c r="E465" i="103"/>
  <c r="E466" i="103"/>
  <c r="C465" i="103"/>
  <c r="C466" i="103"/>
  <c r="K459" i="103"/>
  <c r="I459" i="103"/>
  <c r="G459" i="103"/>
  <c r="E459" i="103"/>
  <c r="C459" i="103"/>
  <c r="K457" i="103"/>
  <c r="K458" i="103"/>
  <c r="I457" i="103"/>
  <c r="I458" i="103"/>
  <c r="G457" i="103"/>
  <c r="G458" i="103"/>
  <c r="E457" i="103"/>
  <c r="E458" i="103"/>
  <c r="C457" i="103"/>
  <c r="C458" i="103"/>
  <c r="K455" i="103"/>
  <c r="I455" i="103"/>
  <c r="G455" i="103"/>
  <c r="E455" i="103"/>
  <c r="C455" i="103"/>
  <c r="K453" i="103"/>
  <c r="K454" i="103"/>
  <c r="I453" i="103"/>
  <c r="I454" i="103"/>
  <c r="G453" i="103"/>
  <c r="G454" i="103"/>
  <c r="E453" i="103"/>
  <c r="E454" i="103"/>
  <c r="C453" i="103"/>
  <c r="C454" i="103"/>
  <c r="O471" i="103"/>
  <c r="O455" i="103"/>
  <c r="O459" i="103"/>
  <c r="O453" i="103"/>
  <c r="O454" i="103"/>
  <c r="O467" i="103"/>
  <c r="O465" i="103"/>
  <c r="O466" i="103"/>
  <c r="O473" i="103"/>
  <c r="O474" i="103"/>
  <c r="O475" i="103"/>
  <c r="O457" i="103"/>
  <c r="O458" i="103"/>
  <c r="O469" i="103"/>
  <c r="O470" i="103"/>
  <c r="Q453" i="103"/>
  <c r="Q454" i="103"/>
  <c r="Q455" i="103"/>
  <c r="Q467" i="103"/>
  <c r="Q473" i="103"/>
  <c r="Q474" i="103"/>
  <c r="Q475" i="103"/>
  <c r="Q465" i="103"/>
  <c r="Q466" i="103"/>
  <c r="Q459" i="103"/>
  <c r="Q469" i="103"/>
  <c r="Q470" i="103"/>
  <c r="Q471" i="103"/>
  <c r="Q457" i="103"/>
  <c r="Q458" i="103"/>
  <c r="M469" i="103"/>
  <c r="M470" i="103"/>
  <c r="M453" i="103"/>
  <c r="M454" i="103"/>
  <c r="M467" i="103"/>
  <c r="M459" i="103"/>
  <c r="M457" i="103"/>
  <c r="M458" i="103"/>
  <c r="M465" i="103"/>
  <c r="M466" i="103"/>
  <c r="M473" i="103"/>
  <c r="M474" i="103"/>
  <c r="M475" i="103"/>
  <c r="M471" i="103"/>
  <c r="M455" i="103"/>
  <c r="S471" i="103"/>
  <c r="S467" i="103"/>
  <c r="S469" i="103"/>
  <c r="S470" i="103"/>
  <c r="S459" i="103"/>
  <c r="S457" i="103"/>
  <c r="S458" i="103"/>
  <c r="S473" i="103"/>
  <c r="S474" i="103"/>
  <c r="S453" i="103"/>
  <c r="S454" i="103"/>
  <c r="S455" i="103"/>
  <c r="S465" i="103"/>
  <c r="S466" i="103"/>
  <c r="S475" i="103"/>
  <c r="K475" i="104"/>
  <c r="I475" i="104"/>
  <c r="G475" i="104"/>
  <c r="E475" i="104"/>
  <c r="C475" i="104"/>
  <c r="K473" i="104"/>
  <c r="K474" i="104"/>
  <c r="I473" i="104"/>
  <c r="I474" i="104"/>
  <c r="G473" i="104"/>
  <c r="G474" i="104"/>
  <c r="E473" i="104"/>
  <c r="E474" i="104"/>
  <c r="C473" i="104"/>
  <c r="C474" i="104"/>
  <c r="K471" i="104"/>
  <c r="I471" i="104"/>
  <c r="G471" i="104"/>
  <c r="E471" i="104"/>
  <c r="C471" i="104"/>
  <c r="K469" i="104"/>
  <c r="K470" i="104"/>
  <c r="I469" i="104"/>
  <c r="I470" i="104"/>
  <c r="G469" i="104"/>
  <c r="G470" i="104"/>
  <c r="E469" i="104"/>
  <c r="E470" i="104"/>
  <c r="C469" i="104"/>
  <c r="C470" i="104"/>
  <c r="K467" i="104"/>
  <c r="I467" i="104"/>
  <c r="G467" i="104"/>
  <c r="E467" i="104"/>
  <c r="C467" i="104"/>
  <c r="K465" i="104"/>
  <c r="K466" i="104"/>
  <c r="I465" i="104"/>
  <c r="I466" i="104"/>
  <c r="G465" i="104"/>
  <c r="G466" i="104"/>
  <c r="E465" i="104"/>
  <c r="E466" i="104"/>
  <c r="C465" i="104"/>
  <c r="C466" i="104"/>
  <c r="K459" i="104"/>
  <c r="I459" i="104"/>
  <c r="G459" i="104"/>
  <c r="E459" i="104"/>
  <c r="C459" i="104"/>
  <c r="K457" i="104"/>
  <c r="K458" i="104"/>
  <c r="I457" i="104"/>
  <c r="I458" i="104"/>
  <c r="G457" i="104"/>
  <c r="G458" i="104"/>
  <c r="E457" i="104"/>
  <c r="E458" i="104"/>
  <c r="C457" i="104"/>
  <c r="C458" i="104"/>
  <c r="K455" i="104"/>
  <c r="I455" i="104"/>
  <c r="G455" i="104"/>
  <c r="E455" i="104"/>
  <c r="C455" i="104"/>
  <c r="K453" i="104"/>
  <c r="K454" i="104"/>
  <c r="I453" i="104"/>
  <c r="I454" i="104"/>
  <c r="G453" i="104"/>
  <c r="G454" i="104"/>
  <c r="E453" i="104"/>
  <c r="E454" i="104"/>
  <c r="C453" i="104"/>
  <c r="C454" i="104"/>
  <c r="O455" i="104"/>
  <c r="O471" i="104"/>
  <c r="O465" i="104"/>
  <c r="O466" i="104"/>
  <c r="O473" i="104"/>
  <c r="O474" i="104"/>
  <c r="O467" i="104"/>
  <c r="O459" i="104"/>
  <c r="O469" i="104"/>
  <c r="O470" i="104"/>
  <c r="O453" i="104"/>
  <c r="O454" i="104"/>
  <c r="O457" i="104"/>
  <c r="O458" i="104"/>
  <c r="O475" i="104"/>
  <c r="Q467" i="104"/>
  <c r="Q475" i="104"/>
  <c r="Q457" i="104"/>
  <c r="Q458" i="104"/>
  <c r="Q455" i="104"/>
  <c r="Q469" i="104"/>
  <c r="Q470" i="104"/>
  <c r="Q465" i="104"/>
  <c r="Q466" i="104"/>
  <c r="Q473" i="104"/>
  <c r="Q474" i="104"/>
  <c r="Q471" i="104"/>
  <c r="Q459" i="104"/>
  <c r="Q453" i="104"/>
  <c r="Q454" i="104"/>
  <c r="M469" i="104"/>
  <c r="M470" i="104"/>
  <c r="M475" i="104"/>
  <c r="M467" i="104"/>
  <c r="M453" i="104"/>
  <c r="M454" i="104"/>
  <c r="M457" i="104"/>
  <c r="M458" i="104"/>
  <c r="M465" i="104"/>
  <c r="M466" i="104"/>
  <c r="M459" i="104"/>
  <c r="M473" i="104"/>
  <c r="M474" i="104"/>
  <c r="M471" i="104"/>
  <c r="M455" i="104"/>
  <c r="S475" i="104"/>
  <c r="S455" i="104"/>
  <c r="S473" i="104"/>
  <c r="S474" i="104"/>
  <c r="S471" i="104"/>
  <c r="S453" i="104"/>
  <c r="S454" i="104"/>
  <c r="S467" i="104"/>
  <c r="S457" i="104"/>
  <c r="S458" i="104"/>
  <c r="S465" i="104"/>
  <c r="S466" i="104"/>
  <c r="S459" i="104"/>
  <c r="S469" i="104"/>
  <c r="S470" i="104"/>
  <c r="K450" i="105"/>
  <c r="I450" i="105"/>
  <c r="G450" i="105"/>
  <c r="E450" i="105"/>
  <c r="C450" i="105"/>
  <c r="K448" i="105"/>
  <c r="K449" i="105"/>
  <c r="I448" i="105"/>
  <c r="I449" i="105"/>
  <c r="G449" i="105"/>
  <c r="E448" i="105"/>
  <c r="E449" i="105"/>
  <c r="C448" i="105"/>
  <c r="C449" i="105"/>
  <c r="K446" i="105"/>
  <c r="I446" i="105"/>
  <c r="G446" i="105"/>
  <c r="E446" i="105"/>
  <c r="C446" i="105"/>
  <c r="K444" i="105"/>
  <c r="K445" i="105"/>
  <c r="I444" i="105"/>
  <c r="I445" i="105"/>
  <c r="G444" i="105"/>
  <c r="G445" i="105"/>
  <c r="E444" i="105"/>
  <c r="E445" i="105"/>
  <c r="C444" i="105"/>
  <c r="C445" i="105"/>
  <c r="K442" i="105"/>
  <c r="I442" i="105"/>
  <c r="G442" i="105"/>
  <c r="E442" i="105"/>
  <c r="C442" i="105"/>
  <c r="K440" i="105"/>
  <c r="K441" i="105"/>
  <c r="I440" i="105"/>
  <c r="I441" i="105"/>
  <c r="G440" i="105"/>
  <c r="G441" i="105"/>
  <c r="E440" i="105"/>
  <c r="E441" i="105"/>
  <c r="C440" i="105"/>
  <c r="C441" i="105"/>
  <c r="K434" i="105"/>
  <c r="I434" i="105"/>
  <c r="G434" i="105"/>
  <c r="E434" i="105"/>
  <c r="C434" i="105"/>
  <c r="K432" i="105"/>
  <c r="K433" i="105"/>
  <c r="I432" i="105"/>
  <c r="I433" i="105"/>
  <c r="G432" i="105"/>
  <c r="G433" i="105"/>
  <c r="E432" i="105"/>
  <c r="E433" i="105"/>
  <c r="C432" i="105"/>
  <c r="C433" i="105"/>
  <c r="K430" i="105"/>
  <c r="I430" i="105"/>
  <c r="G430" i="105"/>
  <c r="E430" i="105"/>
  <c r="C430" i="105"/>
  <c r="K428" i="105"/>
  <c r="K429" i="105"/>
  <c r="I428" i="105"/>
  <c r="I429" i="105"/>
  <c r="G428" i="105"/>
  <c r="G429" i="105"/>
  <c r="E428" i="105"/>
  <c r="E429" i="105"/>
  <c r="C428" i="105"/>
  <c r="C429" i="105"/>
  <c r="O428" i="105"/>
  <c r="O429" i="105"/>
  <c r="O446" i="105"/>
  <c r="O434" i="105"/>
  <c r="O444" i="105"/>
  <c r="O445" i="105"/>
  <c r="O442" i="105"/>
  <c r="O450" i="105"/>
  <c r="O432" i="105"/>
  <c r="O433" i="105"/>
  <c r="O430" i="105"/>
  <c r="O440" i="105"/>
  <c r="O441" i="105"/>
  <c r="O448" i="105"/>
  <c r="O449" i="105"/>
  <c r="Q442" i="105"/>
  <c r="Q434" i="105"/>
  <c r="Q444" i="105"/>
  <c r="Q445" i="105"/>
  <c r="Q446" i="105"/>
  <c r="Q428" i="105"/>
  <c r="Q429" i="105"/>
  <c r="Q432" i="105"/>
  <c r="Q433" i="105"/>
  <c r="Q430" i="105"/>
  <c r="Q448" i="105"/>
  <c r="Q449" i="105"/>
  <c r="Q450" i="105"/>
  <c r="Q440" i="105"/>
  <c r="Q441" i="105"/>
  <c r="M428" i="105"/>
  <c r="M429" i="105"/>
  <c r="M432" i="105"/>
  <c r="M433" i="105"/>
  <c r="M450" i="105"/>
  <c r="M442" i="105"/>
  <c r="M444" i="105"/>
  <c r="M445" i="105"/>
  <c r="M430" i="105"/>
  <c r="M440" i="105"/>
  <c r="M441" i="105"/>
  <c r="M446" i="105"/>
  <c r="M448" i="105"/>
  <c r="M449" i="105"/>
  <c r="M434" i="105"/>
  <c r="S444" i="105"/>
  <c r="S445" i="105"/>
  <c r="S450" i="105"/>
  <c r="S448" i="105"/>
  <c r="S449" i="105"/>
  <c r="S440" i="105"/>
  <c r="S441" i="105"/>
  <c r="S434" i="105"/>
  <c r="S428" i="105"/>
  <c r="S429" i="105"/>
  <c r="S432" i="105"/>
  <c r="S433" i="105"/>
  <c r="S446" i="105"/>
  <c r="S442" i="105"/>
  <c r="S430" i="105"/>
  <c r="K500" i="95"/>
  <c r="K498" i="95"/>
  <c r="K499" i="95"/>
  <c r="K496" i="95"/>
  <c r="K494" i="95"/>
  <c r="K495" i="95"/>
  <c r="K492" i="95"/>
  <c r="K490" i="95"/>
  <c r="K491" i="95"/>
  <c r="K484" i="95"/>
  <c r="K482" i="95"/>
  <c r="K483" i="95"/>
  <c r="K480" i="95"/>
  <c r="K478" i="95"/>
  <c r="K479" i="95"/>
  <c r="I500" i="95"/>
  <c r="I498" i="95"/>
  <c r="I499" i="95"/>
  <c r="I496" i="95"/>
  <c r="I494" i="95"/>
  <c r="I495" i="95"/>
  <c r="I492" i="95"/>
  <c r="I490" i="95"/>
  <c r="I491" i="95"/>
  <c r="I484" i="95"/>
  <c r="I482" i="95"/>
  <c r="I483" i="95"/>
  <c r="I480" i="95"/>
  <c r="I478" i="95"/>
  <c r="I479" i="95"/>
  <c r="G500" i="95"/>
  <c r="G498" i="95"/>
  <c r="G499" i="95"/>
  <c r="G496" i="95"/>
  <c r="G494" i="95"/>
  <c r="G495" i="95"/>
  <c r="G492" i="95"/>
  <c r="G490" i="95"/>
  <c r="G491" i="95"/>
  <c r="G484" i="95"/>
  <c r="G482" i="95"/>
  <c r="G483" i="95"/>
  <c r="G480" i="95"/>
  <c r="G478" i="95"/>
  <c r="G479" i="95"/>
  <c r="E500" i="95"/>
  <c r="E498" i="95"/>
  <c r="E499" i="95"/>
  <c r="E496" i="95"/>
  <c r="E494" i="95"/>
  <c r="E495" i="95"/>
  <c r="E492" i="95"/>
  <c r="E490" i="95"/>
  <c r="E491" i="95"/>
  <c r="E484" i="95"/>
  <c r="E482" i="95"/>
  <c r="E483" i="95"/>
  <c r="E480" i="95"/>
  <c r="E478" i="95"/>
  <c r="E479" i="95"/>
  <c r="C500" i="95"/>
  <c r="C498" i="95"/>
  <c r="C499" i="95"/>
  <c r="C496" i="95"/>
  <c r="C494" i="95"/>
  <c r="C495" i="95"/>
  <c r="C492" i="95"/>
  <c r="C490" i="95"/>
  <c r="C491" i="95"/>
  <c r="C484" i="95"/>
  <c r="C482" i="95"/>
  <c r="C483" i="95"/>
  <c r="C480" i="95"/>
  <c r="C478" i="95"/>
  <c r="C479" i="95"/>
  <c r="O494" i="95"/>
  <c r="O495" i="95"/>
  <c r="O498" i="95"/>
  <c r="O499" i="95"/>
  <c r="O482" i="95"/>
  <c r="O483" i="95"/>
  <c r="O492" i="95"/>
  <c r="O496" i="95"/>
  <c r="O478" i="95"/>
  <c r="O479" i="95"/>
  <c r="O484" i="95"/>
  <c r="O500" i="95"/>
  <c r="O480" i="95"/>
  <c r="O490" i="95"/>
  <c r="O491" i="95"/>
  <c r="Q490" i="95"/>
  <c r="Q491" i="95"/>
  <c r="Q498" i="95"/>
  <c r="Q499" i="95"/>
  <c r="Q494" i="95"/>
  <c r="Q495" i="95"/>
  <c r="Q478" i="95"/>
  <c r="Q479" i="95"/>
  <c r="Q482" i="95"/>
  <c r="Q483" i="95"/>
  <c r="Q492" i="95"/>
  <c r="Q500" i="95"/>
  <c r="Q484" i="95"/>
  <c r="Q480" i="95"/>
  <c r="Q496" i="95"/>
  <c r="M478" i="95"/>
  <c r="M479" i="95"/>
  <c r="M480" i="95"/>
  <c r="M482" i="95"/>
  <c r="M483" i="95"/>
  <c r="M490" i="95"/>
  <c r="M491" i="95"/>
  <c r="M496" i="95"/>
  <c r="M494" i="95"/>
  <c r="M495" i="95"/>
  <c r="M498" i="95"/>
  <c r="M499" i="95"/>
  <c r="M492" i="95"/>
  <c r="M484" i="95"/>
  <c r="M500" i="95"/>
  <c r="S492" i="95"/>
  <c r="S500" i="95"/>
  <c r="S482" i="95"/>
  <c r="S483" i="95"/>
  <c r="S494" i="95"/>
  <c r="S495" i="95"/>
  <c r="S490" i="95"/>
  <c r="S491" i="95"/>
  <c r="S484" i="95"/>
  <c r="S480" i="95"/>
  <c r="S478" i="95"/>
  <c r="S479" i="95"/>
  <c r="S498" i="95"/>
  <c r="S499" i="95"/>
  <c r="S496" i="95"/>
  <c r="U477" i="95"/>
  <c r="C502" i="95"/>
  <c r="U427" i="105"/>
  <c r="C452" i="105"/>
  <c r="U452" i="104"/>
  <c r="C477" i="104"/>
  <c r="U452" i="103"/>
  <c r="C477" i="103"/>
  <c r="U477" i="102"/>
  <c r="C502" i="102"/>
  <c r="U452" i="101"/>
  <c r="C477" i="101"/>
  <c r="K500" i="101"/>
  <c r="I500" i="101"/>
  <c r="G500" i="101"/>
  <c r="E500" i="101"/>
  <c r="C500" i="101"/>
  <c r="K498" i="101"/>
  <c r="K499" i="101"/>
  <c r="I498" i="101"/>
  <c r="I499" i="101"/>
  <c r="G498" i="101"/>
  <c r="G499" i="101"/>
  <c r="E498" i="101"/>
  <c r="E499" i="101"/>
  <c r="C498" i="101"/>
  <c r="C499" i="101"/>
  <c r="K496" i="101"/>
  <c r="I496" i="101"/>
  <c r="G496" i="101"/>
  <c r="E496" i="101"/>
  <c r="C496" i="101"/>
  <c r="K494" i="101"/>
  <c r="K495" i="101"/>
  <c r="I494" i="101"/>
  <c r="I495" i="101"/>
  <c r="G494" i="101"/>
  <c r="G495" i="101"/>
  <c r="E494" i="101"/>
  <c r="E495" i="101"/>
  <c r="C494" i="101"/>
  <c r="C495" i="101"/>
  <c r="K492" i="101"/>
  <c r="I492" i="101"/>
  <c r="G492" i="101"/>
  <c r="E492" i="101"/>
  <c r="C492" i="101"/>
  <c r="K490" i="101"/>
  <c r="K491" i="101"/>
  <c r="I490" i="101"/>
  <c r="I491" i="101"/>
  <c r="G490" i="101"/>
  <c r="G491" i="101"/>
  <c r="E490" i="101"/>
  <c r="E491" i="101"/>
  <c r="C490" i="101"/>
  <c r="C491" i="101"/>
  <c r="K484" i="101"/>
  <c r="I484" i="101"/>
  <c r="G484" i="101"/>
  <c r="E484" i="101"/>
  <c r="C484" i="101"/>
  <c r="K482" i="101"/>
  <c r="K483" i="101"/>
  <c r="I482" i="101"/>
  <c r="I483" i="101"/>
  <c r="G482" i="101"/>
  <c r="G483" i="101"/>
  <c r="E482" i="101"/>
  <c r="E483" i="101"/>
  <c r="C482" i="101"/>
  <c r="C483" i="101"/>
  <c r="K480" i="101"/>
  <c r="I480" i="101"/>
  <c r="G480" i="101"/>
  <c r="E480" i="101"/>
  <c r="C480" i="101"/>
  <c r="K478" i="101"/>
  <c r="K479" i="101"/>
  <c r="I478" i="101"/>
  <c r="I479" i="101"/>
  <c r="G478" i="101"/>
  <c r="G479" i="101"/>
  <c r="E478" i="101"/>
  <c r="E479" i="101"/>
  <c r="C478" i="101"/>
  <c r="C479" i="101"/>
  <c r="O496" i="101"/>
  <c r="O490" i="101"/>
  <c r="O491" i="101"/>
  <c r="O480" i="101"/>
  <c r="O478" i="101"/>
  <c r="O479" i="101"/>
  <c r="O498" i="101"/>
  <c r="O499" i="101"/>
  <c r="O482" i="101"/>
  <c r="O483" i="101"/>
  <c r="O484" i="101"/>
  <c r="O494" i="101"/>
  <c r="O495" i="101"/>
  <c r="O492" i="101"/>
  <c r="O500" i="101"/>
  <c r="Q480" i="101"/>
  <c r="Q500" i="101"/>
  <c r="Q484" i="101"/>
  <c r="Q496" i="101"/>
  <c r="Q498" i="101"/>
  <c r="Q499" i="101"/>
  <c r="Q490" i="101"/>
  <c r="Q491" i="101"/>
  <c r="Q492" i="101"/>
  <c r="Q478" i="101"/>
  <c r="Q479" i="101"/>
  <c r="Q482" i="101"/>
  <c r="Q483" i="101"/>
  <c r="Q494" i="101"/>
  <c r="Q495" i="101"/>
  <c r="M492" i="101"/>
  <c r="M494" i="101"/>
  <c r="M495" i="101"/>
  <c r="M478" i="101"/>
  <c r="M479" i="101"/>
  <c r="M490" i="101"/>
  <c r="M484" i="101"/>
  <c r="M482" i="101"/>
  <c r="M483" i="101"/>
  <c r="M500" i="101"/>
  <c r="M496" i="101"/>
  <c r="M480" i="101"/>
  <c r="M498" i="101"/>
  <c r="M499" i="101"/>
  <c r="S484" i="101"/>
  <c r="S500" i="101"/>
  <c r="S498" i="101"/>
  <c r="S499" i="101"/>
  <c r="S478" i="101"/>
  <c r="S479" i="101"/>
  <c r="S490" i="101"/>
  <c r="S491" i="101"/>
  <c r="S480" i="101"/>
  <c r="S482" i="101"/>
  <c r="S483" i="101"/>
  <c r="S492" i="101"/>
  <c r="S494" i="101"/>
  <c r="S495" i="101"/>
  <c r="S496" i="101"/>
  <c r="K525" i="102"/>
  <c r="I525" i="102"/>
  <c r="G525" i="102"/>
  <c r="E525" i="102"/>
  <c r="C525" i="102"/>
  <c r="K523" i="102"/>
  <c r="K524" i="102"/>
  <c r="I523" i="102"/>
  <c r="I524" i="102"/>
  <c r="G523" i="102"/>
  <c r="G524" i="102"/>
  <c r="E523" i="102"/>
  <c r="E524" i="102"/>
  <c r="C523" i="102"/>
  <c r="C524" i="102"/>
  <c r="K521" i="102"/>
  <c r="I521" i="102"/>
  <c r="G521" i="102"/>
  <c r="E521" i="102"/>
  <c r="C521" i="102"/>
  <c r="K519" i="102"/>
  <c r="K520" i="102"/>
  <c r="I519" i="102"/>
  <c r="I520" i="102"/>
  <c r="G519" i="102"/>
  <c r="G520" i="102"/>
  <c r="E519" i="102"/>
  <c r="E520" i="102"/>
  <c r="C519" i="102"/>
  <c r="C520" i="102"/>
  <c r="K517" i="102"/>
  <c r="I517" i="102"/>
  <c r="G517" i="102"/>
  <c r="E517" i="102"/>
  <c r="C517" i="102"/>
  <c r="K515" i="102"/>
  <c r="K516" i="102"/>
  <c r="I515" i="102"/>
  <c r="I516" i="102"/>
  <c r="G515" i="102"/>
  <c r="G516" i="102"/>
  <c r="E515" i="102"/>
  <c r="E516" i="102"/>
  <c r="C515" i="102"/>
  <c r="C516" i="102"/>
  <c r="K509" i="102"/>
  <c r="I509" i="102"/>
  <c r="G509" i="102"/>
  <c r="E509" i="102"/>
  <c r="C509" i="102"/>
  <c r="K507" i="102"/>
  <c r="K508" i="102"/>
  <c r="I507" i="102"/>
  <c r="I508" i="102"/>
  <c r="G507" i="102"/>
  <c r="G508" i="102"/>
  <c r="E507" i="102"/>
  <c r="E508" i="102"/>
  <c r="C507" i="102"/>
  <c r="C508" i="102"/>
  <c r="K505" i="102"/>
  <c r="I505" i="102"/>
  <c r="G505" i="102"/>
  <c r="E505" i="102"/>
  <c r="C505" i="102"/>
  <c r="K503" i="102"/>
  <c r="K504" i="102"/>
  <c r="I503" i="102"/>
  <c r="I504" i="102"/>
  <c r="G503" i="102"/>
  <c r="G504" i="102"/>
  <c r="E503" i="102"/>
  <c r="E504" i="102"/>
  <c r="C503" i="102"/>
  <c r="C504" i="102"/>
  <c r="O523" i="102"/>
  <c r="O524" i="102"/>
  <c r="O507" i="102"/>
  <c r="O508" i="102"/>
  <c r="O519" i="102"/>
  <c r="O520" i="102"/>
  <c r="O509" i="102"/>
  <c r="O525" i="102"/>
  <c r="O503" i="102"/>
  <c r="O504" i="102"/>
  <c r="O505" i="102"/>
  <c r="O517" i="102"/>
  <c r="O515" i="102"/>
  <c r="O516" i="102"/>
  <c r="O521" i="102"/>
  <c r="Q519" i="102"/>
  <c r="Q520" i="102"/>
  <c r="Q505" i="102"/>
  <c r="Q509" i="102"/>
  <c r="Q523" i="102"/>
  <c r="Q524" i="102"/>
  <c r="Q521" i="102"/>
  <c r="Q515" i="102"/>
  <c r="Q516" i="102"/>
  <c r="Q507" i="102"/>
  <c r="Q508" i="102"/>
  <c r="Q525" i="102"/>
  <c r="Q503" i="102"/>
  <c r="Q504" i="102"/>
  <c r="Q517" i="102"/>
  <c r="M517" i="102"/>
  <c r="M523" i="102"/>
  <c r="M524" i="102"/>
  <c r="M505" i="102"/>
  <c r="M525" i="102"/>
  <c r="M515" i="102"/>
  <c r="M516" i="102"/>
  <c r="M507" i="102"/>
  <c r="M508" i="102"/>
  <c r="M521" i="102"/>
  <c r="M503" i="102"/>
  <c r="M504" i="102"/>
  <c r="M509" i="102"/>
  <c r="M519" i="102"/>
  <c r="M520" i="102"/>
  <c r="S509" i="102"/>
  <c r="S515" i="102"/>
  <c r="S516" i="102"/>
  <c r="S507" i="102"/>
  <c r="S508" i="102"/>
  <c r="S517" i="102"/>
  <c r="S505" i="102"/>
  <c r="S503" i="102"/>
  <c r="S504" i="102"/>
  <c r="S523" i="102"/>
  <c r="S524" i="102"/>
  <c r="S521" i="102"/>
  <c r="S525" i="102"/>
  <c r="S519" i="102"/>
  <c r="S520" i="102"/>
  <c r="K500" i="103"/>
  <c r="I500" i="103"/>
  <c r="G500" i="103"/>
  <c r="E500" i="103"/>
  <c r="C500" i="103"/>
  <c r="K498" i="103"/>
  <c r="K499" i="103"/>
  <c r="I498" i="103"/>
  <c r="I499" i="103"/>
  <c r="G498" i="103"/>
  <c r="G499" i="103"/>
  <c r="E498" i="103"/>
  <c r="E499" i="103"/>
  <c r="C498" i="103"/>
  <c r="C499" i="103"/>
  <c r="K496" i="103"/>
  <c r="I496" i="103"/>
  <c r="G496" i="103"/>
  <c r="E496" i="103"/>
  <c r="C496" i="103"/>
  <c r="K494" i="103"/>
  <c r="K495" i="103"/>
  <c r="I494" i="103"/>
  <c r="I495" i="103"/>
  <c r="G494" i="103"/>
  <c r="G495" i="103"/>
  <c r="E494" i="103"/>
  <c r="E495" i="103"/>
  <c r="C494" i="103"/>
  <c r="C495" i="103"/>
  <c r="K492" i="103"/>
  <c r="I492" i="103"/>
  <c r="G492" i="103"/>
  <c r="E492" i="103"/>
  <c r="C492" i="103"/>
  <c r="K490" i="103"/>
  <c r="K491" i="103"/>
  <c r="I490" i="103"/>
  <c r="I491" i="103"/>
  <c r="G490" i="103"/>
  <c r="G491" i="103"/>
  <c r="E490" i="103"/>
  <c r="E491" i="103"/>
  <c r="C490" i="103"/>
  <c r="C491" i="103"/>
  <c r="K484" i="103"/>
  <c r="I484" i="103"/>
  <c r="G484" i="103"/>
  <c r="E484" i="103"/>
  <c r="C484" i="103"/>
  <c r="K482" i="103"/>
  <c r="K483" i="103"/>
  <c r="I482" i="103"/>
  <c r="I483" i="103"/>
  <c r="G482" i="103"/>
  <c r="G483" i="103"/>
  <c r="E482" i="103"/>
  <c r="E483" i="103"/>
  <c r="C482" i="103"/>
  <c r="C483" i="103"/>
  <c r="K480" i="103"/>
  <c r="I480" i="103"/>
  <c r="G480" i="103"/>
  <c r="E480" i="103"/>
  <c r="C480" i="103"/>
  <c r="K478" i="103"/>
  <c r="K479" i="103"/>
  <c r="I478" i="103"/>
  <c r="I479" i="103"/>
  <c r="G478" i="103"/>
  <c r="G479" i="103"/>
  <c r="E478" i="103"/>
  <c r="E479" i="103"/>
  <c r="C478" i="103"/>
  <c r="C479" i="103"/>
  <c r="O496" i="103"/>
  <c r="O498" i="103"/>
  <c r="O499" i="103"/>
  <c r="O484" i="103"/>
  <c r="O478" i="103"/>
  <c r="O479" i="103"/>
  <c r="O490" i="103"/>
  <c r="O491" i="103"/>
  <c r="O482" i="103"/>
  <c r="O483" i="103"/>
  <c r="O492" i="103"/>
  <c r="O494" i="103"/>
  <c r="O495" i="103"/>
  <c r="O500" i="103"/>
  <c r="O480" i="103"/>
  <c r="Q490" i="103"/>
  <c r="Q491" i="103"/>
  <c r="Q500" i="103"/>
  <c r="Q498" i="103"/>
  <c r="Q499" i="103"/>
  <c r="Q494" i="103"/>
  <c r="Q495" i="103"/>
  <c r="Q478" i="103"/>
  <c r="Q479" i="103"/>
  <c r="Q492" i="103"/>
  <c r="Q484" i="103"/>
  <c r="Q480" i="103"/>
  <c r="Q496" i="103"/>
  <c r="Q482" i="103"/>
  <c r="Q483" i="103"/>
  <c r="M490" i="103"/>
  <c r="M491" i="103"/>
  <c r="M480" i="103"/>
  <c r="M498" i="103"/>
  <c r="M499" i="103"/>
  <c r="M478" i="103"/>
  <c r="M479" i="103"/>
  <c r="M494" i="103"/>
  <c r="M495" i="103"/>
  <c r="M500" i="103"/>
  <c r="M492" i="103"/>
  <c r="M496" i="103"/>
  <c r="M484" i="103"/>
  <c r="M482" i="103"/>
  <c r="M483" i="103"/>
  <c r="S482" i="103"/>
  <c r="S483" i="103"/>
  <c r="S484" i="103"/>
  <c r="S490" i="103"/>
  <c r="S491" i="103"/>
  <c r="S494" i="103"/>
  <c r="S495" i="103"/>
  <c r="S498" i="103"/>
  <c r="S499" i="103"/>
  <c r="S496" i="103"/>
  <c r="S500" i="103"/>
  <c r="S478" i="103"/>
  <c r="S479" i="103"/>
  <c r="S492" i="103"/>
  <c r="S480" i="103"/>
  <c r="K500" i="104"/>
  <c r="I500" i="104"/>
  <c r="G500" i="104"/>
  <c r="E500" i="104"/>
  <c r="C500" i="104"/>
  <c r="K498" i="104"/>
  <c r="K499" i="104"/>
  <c r="I498" i="104"/>
  <c r="I499" i="104"/>
  <c r="G498" i="104"/>
  <c r="G499" i="104"/>
  <c r="E498" i="104"/>
  <c r="E499" i="104"/>
  <c r="C498" i="104"/>
  <c r="C499" i="104"/>
  <c r="K496" i="104"/>
  <c r="I496" i="104"/>
  <c r="G496" i="104"/>
  <c r="E496" i="104"/>
  <c r="C496" i="104"/>
  <c r="K494" i="104"/>
  <c r="K495" i="104"/>
  <c r="I494" i="104"/>
  <c r="I495" i="104"/>
  <c r="G494" i="104"/>
  <c r="G495" i="104"/>
  <c r="E494" i="104"/>
  <c r="E495" i="104"/>
  <c r="C494" i="104"/>
  <c r="C495" i="104"/>
  <c r="K492" i="104"/>
  <c r="I492" i="104"/>
  <c r="G492" i="104"/>
  <c r="E492" i="104"/>
  <c r="C492" i="104"/>
  <c r="K490" i="104"/>
  <c r="K491" i="104"/>
  <c r="I490" i="104"/>
  <c r="I491" i="104"/>
  <c r="G490" i="104"/>
  <c r="G491" i="104"/>
  <c r="E490" i="104"/>
  <c r="E491" i="104"/>
  <c r="C490" i="104"/>
  <c r="C491" i="104"/>
  <c r="K484" i="104"/>
  <c r="I484" i="104"/>
  <c r="G484" i="104"/>
  <c r="E484" i="104"/>
  <c r="C484" i="104"/>
  <c r="K482" i="104"/>
  <c r="K483" i="104"/>
  <c r="I482" i="104"/>
  <c r="I483" i="104"/>
  <c r="G482" i="104"/>
  <c r="G483" i="104"/>
  <c r="E482" i="104"/>
  <c r="E483" i="104"/>
  <c r="C482" i="104"/>
  <c r="C483" i="104"/>
  <c r="K480" i="104"/>
  <c r="I480" i="104"/>
  <c r="G480" i="104"/>
  <c r="E480" i="104"/>
  <c r="C480" i="104"/>
  <c r="K478" i="104"/>
  <c r="K479" i="104"/>
  <c r="I478" i="104"/>
  <c r="I479" i="104"/>
  <c r="G478" i="104"/>
  <c r="G479" i="104"/>
  <c r="E478" i="104"/>
  <c r="E479" i="104"/>
  <c r="C478" i="104"/>
  <c r="C479" i="104"/>
  <c r="O496" i="104"/>
  <c r="O490" i="104"/>
  <c r="O491" i="104"/>
  <c r="O498" i="104"/>
  <c r="O499" i="104"/>
  <c r="O478" i="104"/>
  <c r="O479" i="104"/>
  <c r="O480" i="104"/>
  <c r="O500" i="104"/>
  <c r="O494" i="104"/>
  <c r="O495" i="104"/>
  <c r="O482" i="104"/>
  <c r="O483" i="104"/>
  <c r="O492" i="104"/>
  <c r="O484" i="104"/>
  <c r="Q484" i="104"/>
  <c r="Q490" i="104"/>
  <c r="Q491" i="104"/>
  <c r="Q480" i="104"/>
  <c r="Q496" i="104"/>
  <c r="Q498" i="104"/>
  <c r="Q499" i="104"/>
  <c r="Q478" i="104"/>
  <c r="Q479" i="104"/>
  <c r="Q482" i="104"/>
  <c r="Q483" i="104"/>
  <c r="Q492" i="104"/>
  <c r="Q494" i="104"/>
  <c r="Q495" i="104"/>
  <c r="Q500" i="104"/>
  <c r="M494" i="104"/>
  <c r="M495" i="104"/>
  <c r="M490" i="104"/>
  <c r="M491" i="104"/>
  <c r="M480" i="104"/>
  <c r="M484" i="104"/>
  <c r="M498" i="104"/>
  <c r="M499" i="104"/>
  <c r="M492" i="104"/>
  <c r="M500" i="104"/>
  <c r="M496" i="104"/>
  <c r="M482" i="104"/>
  <c r="M483" i="104"/>
  <c r="M478" i="104"/>
  <c r="M479" i="104"/>
  <c r="S480" i="104"/>
  <c r="S494" i="104"/>
  <c r="S495" i="104"/>
  <c r="S482" i="104"/>
  <c r="S483" i="104"/>
  <c r="S496" i="104"/>
  <c r="S490" i="104"/>
  <c r="S491" i="104"/>
  <c r="S484" i="104"/>
  <c r="S478" i="104"/>
  <c r="S479" i="104"/>
  <c r="S492" i="104"/>
  <c r="S500" i="104"/>
  <c r="S498" i="104"/>
  <c r="S499" i="104"/>
  <c r="K475" i="105"/>
  <c r="I475" i="105"/>
  <c r="G475" i="105"/>
  <c r="E475" i="105"/>
  <c r="C475" i="105"/>
  <c r="K473" i="105"/>
  <c r="K474" i="105"/>
  <c r="I473" i="105"/>
  <c r="I474" i="105"/>
  <c r="G473" i="105"/>
  <c r="G474" i="105"/>
  <c r="E473" i="105"/>
  <c r="E474" i="105"/>
  <c r="C473" i="105"/>
  <c r="C474" i="105"/>
  <c r="K471" i="105"/>
  <c r="I471" i="105"/>
  <c r="G471" i="105"/>
  <c r="E471" i="105"/>
  <c r="C471" i="105"/>
  <c r="K469" i="105"/>
  <c r="K470" i="105"/>
  <c r="I469" i="105"/>
  <c r="I470" i="105"/>
  <c r="G469" i="105"/>
  <c r="G470" i="105"/>
  <c r="E469" i="105"/>
  <c r="E470" i="105"/>
  <c r="C469" i="105"/>
  <c r="C470" i="105"/>
  <c r="K467" i="105"/>
  <c r="I467" i="105"/>
  <c r="G467" i="105"/>
  <c r="E467" i="105"/>
  <c r="C467" i="105"/>
  <c r="K465" i="105"/>
  <c r="K466" i="105"/>
  <c r="I465" i="105"/>
  <c r="I466" i="105"/>
  <c r="G465" i="105"/>
  <c r="G466" i="105"/>
  <c r="E465" i="105"/>
  <c r="E466" i="105"/>
  <c r="C465" i="105"/>
  <c r="C466" i="105"/>
  <c r="K459" i="105"/>
  <c r="I459" i="105"/>
  <c r="G459" i="105"/>
  <c r="E459" i="105"/>
  <c r="C459" i="105"/>
  <c r="K457" i="105"/>
  <c r="K458" i="105"/>
  <c r="I457" i="105"/>
  <c r="I458" i="105"/>
  <c r="G457" i="105"/>
  <c r="G458" i="105"/>
  <c r="E457" i="105"/>
  <c r="E458" i="105"/>
  <c r="C457" i="105"/>
  <c r="C458" i="105"/>
  <c r="K455" i="105"/>
  <c r="I455" i="105"/>
  <c r="G455" i="105"/>
  <c r="E455" i="105"/>
  <c r="C455" i="105"/>
  <c r="K453" i="105"/>
  <c r="K454" i="105"/>
  <c r="I453" i="105"/>
  <c r="I454" i="105"/>
  <c r="G453" i="105"/>
  <c r="G454" i="105"/>
  <c r="E453" i="105"/>
  <c r="E454" i="105"/>
  <c r="C453" i="105"/>
  <c r="C454" i="105"/>
  <c r="O471" i="105"/>
  <c r="O475" i="105"/>
  <c r="O453" i="105"/>
  <c r="O454" i="105"/>
  <c r="O455" i="105"/>
  <c r="O457" i="105"/>
  <c r="O458" i="105"/>
  <c r="O469" i="105"/>
  <c r="O470" i="105"/>
  <c r="O459" i="105"/>
  <c r="O467" i="105"/>
  <c r="O465" i="105"/>
  <c r="O466" i="105"/>
  <c r="O473" i="105"/>
  <c r="O474" i="105"/>
  <c r="Q465" i="105"/>
  <c r="Q466" i="105"/>
  <c r="Q469" i="105"/>
  <c r="Q470" i="105"/>
  <c r="Q467" i="105"/>
  <c r="Q455" i="105"/>
  <c r="Q453" i="105"/>
  <c r="Q454" i="105"/>
  <c r="Q457" i="105"/>
  <c r="Q458" i="105"/>
  <c r="Q459" i="105"/>
  <c r="Q471" i="105"/>
  <c r="Q473" i="105"/>
  <c r="Q474" i="105"/>
  <c r="Q475" i="105"/>
  <c r="M465" i="105"/>
  <c r="M466" i="105"/>
  <c r="M459" i="105"/>
  <c r="M475" i="105"/>
  <c r="M471" i="105"/>
  <c r="M453" i="105"/>
  <c r="M454" i="105"/>
  <c r="M473" i="105"/>
  <c r="M474" i="105"/>
  <c r="M457" i="105"/>
  <c r="M458" i="105"/>
  <c r="M469" i="105"/>
  <c r="M470" i="105"/>
  <c r="M455" i="105"/>
  <c r="M467" i="105"/>
  <c r="S471" i="105"/>
  <c r="S453" i="105"/>
  <c r="S454" i="105"/>
  <c r="S459" i="105"/>
  <c r="S473" i="105"/>
  <c r="S474" i="105"/>
  <c r="S465" i="105"/>
  <c r="S466" i="105"/>
  <c r="S475" i="105"/>
  <c r="S455" i="105"/>
  <c r="S467" i="105"/>
  <c r="S457" i="105"/>
  <c r="S458" i="105"/>
  <c r="S469" i="105"/>
  <c r="S470" i="105"/>
  <c r="K525" i="95"/>
  <c r="K523" i="95"/>
  <c r="K524" i="95"/>
  <c r="K521" i="95"/>
  <c r="K519" i="95"/>
  <c r="K520" i="95"/>
  <c r="K517" i="95"/>
  <c r="K515" i="95"/>
  <c r="K516" i="95"/>
  <c r="K509" i="95"/>
  <c r="K507" i="95"/>
  <c r="K508" i="95"/>
  <c r="K505" i="95"/>
  <c r="K503" i="95"/>
  <c r="K504" i="95"/>
  <c r="I525" i="95"/>
  <c r="I523" i="95"/>
  <c r="I524" i="95"/>
  <c r="I521" i="95"/>
  <c r="I519" i="95"/>
  <c r="I520" i="95"/>
  <c r="I517" i="95"/>
  <c r="I515" i="95"/>
  <c r="I516" i="95"/>
  <c r="I509" i="95"/>
  <c r="I507" i="95"/>
  <c r="I508" i="95"/>
  <c r="I505" i="95"/>
  <c r="I503" i="95"/>
  <c r="I504" i="95"/>
  <c r="G525" i="95"/>
  <c r="G523" i="95"/>
  <c r="G524" i="95"/>
  <c r="G521" i="95"/>
  <c r="G519" i="95"/>
  <c r="G520" i="95"/>
  <c r="G517" i="95"/>
  <c r="G515" i="95"/>
  <c r="G516" i="95"/>
  <c r="G509" i="95"/>
  <c r="G507" i="95"/>
  <c r="G508" i="95"/>
  <c r="G505" i="95"/>
  <c r="G503" i="95"/>
  <c r="G504" i="95"/>
  <c r="E525" i="95"/>
  <c r="E523" i="95"/>
  <c r="E524" i="95"/>
  <c r="E521" i="95"/>
  <c r="E519" i="95"/>
  <c r="E520" i="95"/>
  <c r="E517" i="95"/>
  <c r="E515" i="95"/>
  <c r="E516" i="95"/>
  <c r="E509" i="95"/>
  <c r="E507" i="95"/>
  <c r="E508" i="95"/>
  <c r="E505" i="95"/>
  <c r="E503" i="95"/>
  <c r="E504" i="95"/>
  <c r="C525" i="95"/>
  <c r="C523" i="95"/>
  <c r="C524" i="95"/>
  <c r="C521" i="95"/>
  <c r="C519" i="95"/>
  <c r="C520" i="95"/>
  <c r="C517" i="95"/>
  <c r="C515" i="95"/>
  <c r="C516" i="95"/>
  <c r="C509" i="95"/>
  <c r="C507" i="95"/>
  <c r="C508" i="95"/>
  <c r="C505" i="95"/>
  <c r="C503" i="95"/>
  <c r="C504" i="95"/>
  <c r="O523" i="95"/>
  <c r="O524" i="95"/>
  <c r="O519" i="95"/>
  <c r="O520" i="95"/>
  <c r="O505" i="95"/>
  <c r="O517" i="95"/>
  <c r="O507" i="95"/>
  <c r="O508" i="95"/>
  <c r="O525" i="95"/>
  <c r="O515" i="95"/>
  <c r="O516" i="95"/>
  <c r="O509" i="95"/>
  <c r="O503" i="95"/>
  <c r="O504" i="95"/>
  <c r="O521" i="95"/>
  <c r="Q519" i="95"/>
  <c r="Q520" i="95"/>
  <c r="Q507" i="95"/>
  <c r="Q508" i="95"/>
  <c r="Q503" i="95"/>
  <c r="Q504" i="95"/>
  <c r="Q521" i="95"/>
  <c r="Q525" i="95"/>
  <c r="Q517" i="95"/>
  <c r="Q523" i="95"/>
  <c r="Q524" i="95"/>
  <c r="Q515" i="95"/>
  <c r="Q516" i="95"/>
  <c r="Q505" i="95"/>
  <c r="Q509" i="95"/>
  <c r="M503" i="95"/>
  <c r="M504" i="95"/>
  <c r="M523" i="95"/>
  <c r="M524" i="95"/>
  <c r="M505" i="95"/>
  <c r="M515" i="95"/>
  <c r="M516" i="95"/>
  <c r="M509" i="95"/>
  <c r="M517" i="95"/>
  <c r="M521" i="95"/>
  <c r="M525" i="95"/>
  <c r="M507" i="95"/>
  <c r="M508" i="95"/>
  <c r="M519" i="95"/>
  <c r="M520" i="95"/>
  <c r="S517" i="95"/>
  <c r="S509" i="95"/>
  <c r="S521" i="95"/>
  <c r="S525" i="95"/>
  <c r="S523" i="95"/>
  <c r="S524" i="95"/>
  <c r="S507" i="95"/>
  <c r="S508" i="95"/>
  <c r="S515" i="95"/>
  <c r="S516" i="95"/>
  <c r="S519" i="95"/>
  <c r="S520" i="95"/>
  <c r="S505" i="95"/>
  <c r="S503" i="95"/>
  <c r="S504" i="95"/>
  <c r="C527" i="95"/>
  <c r="U502" i="95"/>
  <c r="C477" i="105"/>
  <c r="U452" i="105"/>
  <c r="C502" i="104"/>
  <c r="U477" i="104"/>
  <c r="C502" i="103"/>
  <c r="U477" i="103"/>
  <c r="C527" i="102"/>
  <c r="U502" i="102"/>
  <c r="C502" i="101"/>
  <c r="U477" i="101"/>
  <c r="K550" i="102"/>
  <c r="I550" i="102"/>
  <c r="G550" i="102"/>
  <c r="E550" i="102"/>
  <c r="C550" i="102"/>
  <c r="K548" i="102"/>
  <c r="K549" i="102"/>
  <c r="I548" i="102"/>
  <c r="I549" i="102"/>
  <c r="G548" i="102"/>
  <c r="G549" i="102"/>
  <c r="E548" i="102"/>
  <c r="E549" i="102"/>
  <c r="C548" i="102"/>
  <c r="C549" i="102"/>
  <c r="K546" i="102"/>
  <c r="I546" i="102"/>
  <c r="G546" i="102"/>
  <c r="E546" i="102"/>
  <c r="C546" i="102"/>
  <c r="K544" i="102"/>
  <c r="K545" i="102"/>
  <c r="I544" i="102"/>
  <c r="I545" i="102"/>
  <c r="G544" i="102"/>
  <c r="G545" i="102"/>
  <c r="E544" i="102"/>
  <c r="E545" i="102"/>
  <c r="C544" i="102"/>
  <c r="C545" i="102"/>
  <c r="K542" i="102"/>
  <c r="I542" i="102"/>
  <c r="G542" i="102"/>
  <c r="E542" i="102"/>
  <c r="C542" i="102"/>
  <c r="K540" i="102"/>
  <c r="K541" i="102"/>
  <c r="I540" i="102"/>
  <c r="I541" i="102"/>
  <c r="G540" i="102"/>
  <c r="G541" i="102"/>
  <c r="E540" i="102"/>
  <c r="E541" i="102"/>
  <c r="C540" i="102"/>
  <c r="C541" i="102"/>
  <c r="K534" i="102"/>
  <c r="I534" i="102"/>
  <c r="G534" i="102"/>
  <c r="E534" i="102"/>
  <c r="C534" i="102"/>
  <c r="K532" i="102"/>
  <c r="K533" i="102"/>
  <c r="I532" i="102"/>
  <c r="I533" i="102"/>
  <c r="G532" i="102"/>
  <c r="G533" i="102"/>
  <c r="E532" i="102"/>
  <c r="E533" i="102"/>
  <c r="C532" i="102"/>
  <c r="C533" i="102"/>
  <c r="K530" i="102"/>
  <c r="I530" i="102"/>
  <c r="G530" i="102"/>
  <c r="E530" i="102"/>
  <c r="C530" i="102"/>
  <c r="K528" i="102"/>
  <c r="K529" i="102"/>
  <c r="I528" i="102"/>
  <c r="I529" i="102"/>
  <c r="G528" i="102"/>
  <c r="G529" i="102"/>
  <c r="E528" i="102"/>
  <c r="E529" i="102"/>
  <c r="C528" i="102"/>
  <c r="C529" i="102"/>
  <c r="O534" i="102"/>
  <c r="O528" i="102"/>
  <c r="O529" i="102"/>
  <c r="O544" i="102"/>
  <c r="O545" i="102"/>
  <c r="O548" i="102"/>
  <c r="O549" i="102"/>
  <c r="O540" i="102"/>
  <c r="O541" i="102"/>
  <c r="O546" i="102"/>
  <c r="O530" i="102"/>
  <c r="O542" i="102"/>
  <c r="O532" i="102"/>
  <c r="O533" i="102"/>
  <c r="O550" i="102"/>
  <c r="Q548" i="102"/>
  <c r="Q549" i="102"/>
  <c r="Q544" i="102"/>
  <c r="Q545" i="102"/>
  <c r="Q542" i="102"/>
  <c r="Q546" i="102"/>
  <c r="Q528" i="102"/>
  <c r="Q529" i="102"/>
  <c r="Q540" i="102"/>
  <c r="Q541" i="102"/>
  <c r="Q532" i="102"/>
  <c r="Q533" i="102"/>
  <c r="Q530" i="102"/>
  <c r="Q550" i="102"/>
  <c r="Q534" i="102"/>
  <c r="M542" i="102"/>
  <c r="M546" i="102"/>
  <c r="M550" i="102"/>
  <c r="M540" i="102"/>
  <c r="M541" i="102"/>
  <c r="M534" i="102"/>
  <c r="M548" i="102"/>
  <c r="M549" i="102"/>
  <c r="M544" i="102"/>
  <c r="M545" i="102"/>
  <c r="M528" i="102"/>
  <c r="M529" i="102"/>
  <c r="M532" i="102"/>
  <c r="M533" i="102"/>
  <c r="M530" i="102"/>
  <c r="S530" i="102"/>
  <c r="S546" i="102"/>
  <c r="S540" i="102"/>
  <c r="S541" i="102"/>
  <c r="S534" i="102"/>
  <c r="S548" i="102"/>
  <c r="S549" i="102"/>
  <c r="S544" i="102"/>
  <c r="S545" i="102"/>
  <c r="S550" i="102"/>
  <c r="S528" i="102"/>
  <c r="S529" i="102"/>
  <c r="S542" i="102"/>
  <c r="S532" i="102"/>
  <c r="S533" i="102"/>
  <c r="K500" i="105"/>
  <c r="I500" i="105"/>
  <c r="G500" i="105"/>
  <c r="E500" i="105"/>
  <c r="C500" i="105"/>
  <c r="K498" i="105"/>
  <c r="K499" i="105"/>
  <c r="I498" i="105"/>
  <c r="I499" i="105"/>
  <c r="G498" i="105"/>
  <c r="G499" i="105"/>
  <c r="E498" i="105"/>
  <c r="E499" i="105"/>
  <c r="C498" i="105"/>
  <c r="C499" i="105"/>
  <c r="K496" i="105"/>
  <c r="I496" i="105"/>
  <c r="G496" i="105"/>
  <c r="E496" i="105"/>
  <c r="C496" i="105"/>
  <c r="K494" i="105"/>
  <c r="K495" i="105"/>
  <c r="I494" i="105"/>
  <c r="I495" i="105"/>
  <c r="G494" i="105"/>
  <c r="G495" i="105"/>
  <c r="E494" i="105"/>
  <c r="E495" i="105"/>
  <c r="C494" i="105"/>
  <c r="C495" i="105"/>
  <c r="K492" i="105"/>
  <c r="I492" i="105"/>
  <c r="G492" i="105"/>
  <c r="E492" i="105"/>
  <c r="C492" i="105"/>
  <c r="K490" i="105"/>
  <c r="K491" i="105"/>
  <c r="I490" i="105"/>
  <c r="I491" i="105"/>
  <c r="G490" i="105"/>
  <c r="G491" i="105"/>
  <c r="E490" i="105"/>
  <c r="E491" i="105"/>
  <c r="C490" i="105"/>
  <c r="C491" i="105"/>
  <c r="K484" i="105"/>
  <c r="I484" i="105"/>
  <c r="G484" i="105"/>
  <c r="E484" i="105"/>
  <c r="C484" i="105"/>
  <c r="K482" i="105"/>
  <c r="K483" i="105"/>
  <c r="I482" i="105"/>
  <c r="I483" i="105"/>
  <c r="G482" i="105"/>
  <c r="G483" i="105"/>
  <c r="E482" i="105"/>
  <c r="E483" i="105"/>
  <c r="C482" i="105"/>
  <c r="C483" i="105"/>
  <c r="K480" i="105"/>
  <c r="I480" i="105"/>
  <c r="G480" i="105"/>
  <c r="E480" i="105"/>
  <c r="C480" i="105"/>
  <c r="K478" i="105"/>
  <c r="K479" i="105"/>
  <c r="I478" i="105"/>
  <c r="I479" i="105"/>
  <c r="G478" i="105"/>
  <c r="G479" i="105"/>
  <c r="E478" i="105"/>
  <c r="E479" i="105"/>
  <c r="C478" i="105"/>
  <c r="C479" i="105"/>
  <c r="O498" i="105"/>
  <c r="O499" i="105"/>
  <c r="O490" i="105"/>
  <c r="O491" i="105"/>
  <c r="O484" i="105"/>
  <c r="O482" i="105"/>
  <c r="O483" i="105"/>
  <c r="O478" i="105"/>
  <c r="O479" i="105"/>
  <c r="O480" i="105"/>
  <c r="O494" i="105"/>
  <c r="O495" i="105"/>
  <c r="O500" i="105"/>
  <c r="O496" i="105"/>
  <c r="O492" i="105"/>
  <c r="Q494" i="105"/>
  <c r="Q495" i="105"/>
  <c r="Q480" i="105"/>
  <c r="Q482" i="105"/>
  <c r="Q483" i="105"/>
  <c r="Q490" i="105"/>
  <c r="Q491" i="105"/>
  <c r="Q496" i="105"/>
  <c r="Q500" i="105"/>
  <c r="Q478" i="105"/>
  <c r="Q479" i="105"/>
  <c r="Q492" i="105"/>
  <c r="Q498" i="105"/>
  <c r="Q499" i="105"/>
  <c r="Q484" i="105"/>
  <c r="M498" i="105"/>
  <c r="M499" i="105"/>
  <c r="M492" i="105"/>
  <c r="M490" i="105"/>
  <c r="M491" i="105"/>
  <c r="M500" i="105"/>
  <c r="M482" i="105"/>
  <c r="M483" i="105"/>
  <c r="M494" i="105"/>
  <c r="M495" i="105"/>
  <c r="M484" i="105"/>
  <c r="M478" i="105"/>
  <c r="M479" i="105"/>
  <c r="M496" i="105"/>
  <c r="M480" i="105"/>
  <c r="S478" i="105"/>
  <c r="S479" i="105"/>
  <c r="S498" i="105"/>
  <c r="S499" i="105"/>
  <c r="S496" i="105"/>
  <c r="S480" i="105"/>
  <c r="S500" i="105"/>
  <c r="S484" i="105"/>
  <c r="S492" i="105"/>
  <c r="S494" i="105"/>
  <c r="S495" i="105"/>
  <c r="S490" i="105"/>
  <c r="S491" i="105"/>
  <c r="S482" i="105"/>
  <c r="S483" i="105"/>
  <c r="K525" i="101"/>
  <c r="I525" i="101"/>
  <c r="G525" i="101"/>
  <c r="E525" i="101"/>
  <c r="C525" i="101"/>
  <c r="K523" i="101"/>
  <c r="K524" i="101"/>
  <c r="I523" i="101"/>
  <c r="I524" i="101"/>
  <c r="G523" i="101"/>
  <c r="G524" i="101"/>
  <c r="E523" i="101"/>
  <c r="E524" i="101"/>
  <c r="C523" i="101"/>
  <c r="C524" i="101"/>
  <c r="K521" i="101"/>
  <c r="I521" i="101"/>
  <c r="G521" i="101"/>
  <c r="E521" i="101"/>
  <c r="C521" i="101"/>
  <c r="K519" i="101"/>
  <c r="K520" i="101"/>
  <c r="I519" i="101"/>
  <c r="I520" i="101"/>
  <c r="G519" i="101"/>
  <c r="G520" i="101"/>
  <c r="E519" i="101"/>
  <c r="E520" i="101"/>
  <c r="C519" i="101"/>
  <c r="C520" i="101"/>
  <c r="K517" i="101"/>
  <c r="I517" i="101"/>
  <c r="G517" i="101"/>
  <c r="E517" i="101"/>
  <c r="C517" i="101"/>
  <c r="K515" i="101"/>
  <c r="K516" i="101"/>
  <c r="I515" i="101"/>
  <c r="I516" i="101"/>
  <c r="G515" i="101"/>
  <c r="G516" i="101"/>
  <c r="E515" i="101"/>
  <c r="E516" i="101"/>
  <c r="C515" i="101"/>
  <c r="C516" i="101"/>
  <c r="K509" i="101"/>
  <c r="I509" i="101"/>
  <c r="G509" i="101"/>
  <c r="E509" i="101"/>
  <c r="C509" i="101"/>
  <c r="K507" i="101"/>
  <c r="K508" i="101"/>
  <c r="I507" i="101"/>
  <c r="I508" i="101"/>
  <c r="G507" i="101"/>
  <c r="G508" i="101"/>
  <c r="E507" i="101"/>
  <c r="E508" i="101"/>
  <c r="C507" i="101"/>
  <c r="C508" i="101"/>
  <c r="K505" i="101"/>
  <c r="I505" i="101"/>
  <c r="G505" i="101"/>
  <c r="E505" i="101"/>
  <c r="C505" i="101"/>
  <c r="K503" i="101"/>
  <c r="K504" i="101"/>
  <c r="I503" i="101"/>
  <c r="I504" i="101"/>
  <c r="G503" i="101"/>
  <c r="G504" i="101"/>
  <c r="E503" i="101"/>
  <c r="E504" i="101"/>
  <c r="C503" i="101"/>
  <c r="C504" i="101"/>
  <c r="O521" i="101"/>
  <c r="O523" i="101"/>
  <c r="O524" i="101"/>
  <c r="O505" i="101"/>
  <c r="O519" i="101"/>
  <c r="O520" i="101"/>
  <c r="O503" i="101"/>
  <c r="O504" i="101"/>
  <c r="O515" i="101"/>
  <c r="O516" i="101"/>
  <c r="O507" i="101"/>
  <c r="O508" i="101"/>
  <c r="O509" i="101"/>
  <c r="O525" i="101"/>
  <c r="O517" i="101"/>
  <c r="Q517" i="101"/>
  <c r="Q523" i="101"/>
  <c r="Q524" i="101"/>
  <c r="Q525" i="101"/>
  <c r="Q507" i="101"/>
  <c r="Q508" i="101"/>
  <c r="Q505" i="101"/>
  <c r="Q509" i="101"/>
  <c r="Q521" i="101"/>
  <c r="Q503" i="101"/>
  <c r="Q504" i="101"/>
  <c r="Q519" i="101"/>
  <c r="Q520" i="101"/>
  <c r="Q515" i="101"/>
  <c r="Q516" i="101"/>
  <c r="M523" i="101"/>
  <c r="M524" i="101"/>
  <c r="M515" i="101"/>
  <c r="M516" i="101"/>
  <c r="M505" i="101"/>
  <c r="M503" i="101"/>
  <c r="M504" i="101"/>
  <c r="M519" i="101"/>
  <c r="M520" i="101"/>
  <c r="M517" i="101"/>
  <c r="M525" i="101"/>
  <c r="M521" i="101"/>
  <c r="M509" i="101"/>
  <c r="M507" i="101"/>
  <c r="M508" i="101"/>
  <c r="S509" i="101"/>
  <c r="S517" i="101"/>
  <c r="S523" i="101"/>
  <c r="S524" i="101"/>
  <c r="S507" i="101"/>
  <c r="S508" i="101"/>
  <c r="S525" i="101"/>
  <c r="S519" i="101"/>
  <c r="S520" i="101"/>
  <c r="S521" i="101"/>
  <c r="S503" i="101"/>
  <c r="S504" i="101"/>
  <c r="S515" i="101"/>
  <c r="S516" i="101"/>
  <c r="S505" i="101"/>
  <c r="K525" i="104"/>
  <c r="I525" i="104"/>
  <c r="G525" i="104"/>
  <c r="E525" i="104"/>
  <c r="C525" i="104"/>
  <c r="K523" i="104"/>
  <c r="K524" i="104"/>
  <c r="I523" i="104"/>
  <c r="I524" i="104"/>
  <c r="G523" i="104"/>
  <c r="G524" i="104"/>
  <c r="E523" i="104"/>
  <c r="E524" i="104"/>
  <c r="C523" i="104"/>
  <c r="C524" i="104"/>
  <c r="K521" i="104"/>
  <c r="I521" i="104"/>
  <c r="G521" i="104"/>
  <c r="E521" i="104"/>
  <c r="C521" i="104"/>
  <c r="K519" i="104"/>
  <c r="K520" i="104"/>
  <c r="I519" i="104"/>
  <c r="I520" i="104"/>
  <c r="G519" i="104"/>
  <c r="G520" i="104"/>
  <c r="E519" i="104"/>
  <c r="E520" i="104"/>
  <c r="C519" i="104"/>
  <c r="C520" i="104"/>
  <c r="K517" i="104"/>
  <c r="I517" i="104"/>
  <c r="G517" i="104"/>
  <c r="E517" i="104"/>
  <c r="C517" i="104"/>
  <c r="K515" i="104"/>
  <c r="K516" i="104"/>
  <c r="I515" i="104"/>
  <c r="I516" i="104"/>
  <c r="G515" i="104"/>
  <c r="G516" i="104"/>
  <c r="E515" i="104"/>
  <c r="E516" i="104"/>
  <c r="C515" i="104"/>
  <c r="C516" i="104"/>
  <c r="K509" i="104"/>
  <c r="I509" i="104"/>
  <c r="G509" i="104"/>
  <c r="E509" i="104"/>
  <c r="C509" i="104"/>
  <c r="K507" i="104"/>
  <c r="K508" i="104"/>
  <c r="I507" i="104"/>
  <c r="I508" i="104"/>
  <c r="G507" i="104"/>
  <c r="G508" i="104"/>
  <c r="E507" i="104"/>
  <c r="E508" i="104"/>
  <c r="C507" i="104"/>
  <c r="C508" i="104"/>
  <c r="K505" i="104"/>
  <c r="I505" i="104"/>
  <c r="G505" i="104"/>
  <c r="E505" i="104"/>
  <c r="C505" i="104"/>
  <c r="K503" i="104"/>
  <c r="K504" i="104"/>
  <c r="I503" i="104"/>
  <c r="I504" i="104"/>
  <c r="G503" i="104"/>
  <c r="G504" i="104"/>
  <c r="E503" i="104"/>
  <c r="E504" i="104"/>
  <c r="C503" i="104"/>
  <c r="C504" i="104"/>
  <c r="O515" i="104"/>
  <c r="O516" i="104"/>
  <c r="O505" i="104"/>
  <c r="O517" i="104"/>
  <c r="O523" i="104"/>
  <c r="O524" i="104"/>
  <c r="O507" i="104"/>
  <c r="O508" i="104"/>
  <c r="O509" i="104"/>
  <c r="O525" i="104"/>
  <c r="O503" i="104"/>
  <c r="O504" i="104"/>
  <c r="O519" i="104"/>
  <c r="O520" i="104"/>
  <c r="O521" i="104"/>
  <c r="Q521" i="104"/>
  <c r="Q505" i="104"/>
  <c r="Q523" i="104"/>
  <c r="Q524" i="104"/>
  <c r="Q517" i="104"/>
  <c r="Q515" i="104"/>
  <c r="Q516" i="104"/>
  <c r="Q507" i="104"/>
  <c r="Q508" i="104"/>
  <c r="Q525" i="104"/>
  <c r="Q509" i="104"/>
  <c r="Q519" i="104"/>
  <c r="Q520" i="104"/>
  <c r="Q503" i="104"/>
  <c r="Q504" i="104"/>
  <c r="M515" i="104"/>
  <c r="M516" i="104"/>
  <c r="M517" i="104"/>
  <c r="M525" i="104"/>
  <c r="M505" i="104"/>
  <c r="M503" i="104"/>
  <c r="M504" i="104"/>
  <c r="M509" i="104"/>
  <c r="M523" i="104"/>
  <c r="M524" i="104"/>
  <c r="M519" i="104"/>
  <c r="M520" i="104"/>
  <c r="M507" i="104"/>
  <c r="M508" i="104"/>
  <c r="M521" i="104"/>
  <c r="S519" i="104"/>
  <c r="S520" i="104"/>
  <c r="S525" i="104"/>
  <c r="S507" i="104"/>
  <c r="S508" i="104"/>
  <c r="S517" i="104"/>
  <c r="S509" i="104"/>
  <c r="S521" i="104"/>
  <c r="S505" i="104"/>
  <c r="S515" i="104"/>
  <c r="S516" i="104"/>
  <c r="S523" i="104"/>
  <c r="S524" i="104"/>
  <c r="S503" i="104"/>
  <c r="S504" i="104"/>
  <c r="K525" i="103"/>
  <c r="I525" i="103"/>
  <c r="G525" i="103"/>
  <c r="E525" i="103"/>
  <c r="C525" i="103"/>
  <c r="K523" i="103"/>
  <c r="K524" i="103"/>
  <c r="I523" i="103"/>
  <c r="I524" i="103"/>
  <c r="G523" i="103"/>
  <c r="G524" i="103"/>
  <c r="E523" i="103"/>
  <c r="E524" i="103"/>
  <c r="C523" i="103"/>
  <c r="C524" i="103"/>
  <c r="K521" i="103"/>
  <c r="I521" i="103"/>
  <c r="G521" i="103"/>
  <c r="E521" i="103"/>
  <c r="C521" i="103"/>
  <c r="K519" i="103"/>
  <c r="K520" i="103"/>
  <c r="I519" i="103"/>
  <c r="I520" i="103"/>
  <c r="G519" i="103"/>
  <c r="G520" i="103"/>
  <c r="E519" i="103"/>
  <c r="E520" i="103"/>
  <c r="C519" i="103"/>
  <c r="C520" i="103"/>
  <c r="K517" i="103"/>
  <c r="I517" i="103"/>
  <c r="G517" i="103"/>
  <c r="E517" i="103"/>
  <c r="C517" i="103"/>
  <c r="K515" i="103"/>
  <c r="K516" i="103"/>
  <c r="I515" i="103"/>
  <c r="I516" i="103"/>
  <c r="G515" i="103"/>
  <c r="G516" i="103"/>
  <c r="E515" i="103"/>
  <c r="E516" i="103"/>
  <c r="C515" i="103"/>
  <c r="C516" i="103"/>
  <c r="K509" i="103"/>
  <c r="I509" i="103"/>
  <c r="G509" i="103"/>
  <c r="E509" i="103"/>
  <c r="C509" i="103"/>
  <c r="K507" i="103"/>
  <c r="K508" i="103"/>
  <c r="I507" i="103"/>
  <c r="I508" i="103"/>
  <c r="G507" i="103"/>
  <c r="G508" i="103"/>
  <c r="E507" i="103"/>
  <c r="E508" i="103"/>
  <c r="C507" i="103"/>
  <c r="C508" i="103"/>
  <c r="K505" i="103"/>
  <c r="I505" i="103"/>
  <c r="G505" i="103"/>
  <c r="E505" i="103"/>
  <c r="C505" i="103"/>
  <c r="K503" i="103"/>
  <c r="K504" i="103"/>
  <c r="I503" i="103"/>
  <c r="I504" i="103"/>
  <c r="G503" i="103"/>
  <c r="G504" i="103"/>
  <c r="E503" i="103"/>
  <c r="E504" i="103"/>
  <c r="C503" i="103"/>
  <c r="C504" i="103"/>
  <c r="O515" i="103"/>
  <c r="O516" i="103"/>
  <c r="O521" i="103"/>
  <c r="O503" i="103"/>
  <c r="O504" i="103"/>
  <c r="O505" i="103"/>
  <c r="O517" i="103"/>
  <c r="O523" i="103"/>
  <c r="O524" i="103"/>
  <c r="O507" i="103"/>
  <c r="O508" i="103"/>
  <c r="O519" i="103"/>
  <c r="O520" i="103"/>
  <c r="O525" i="103"/>
  <c r="O509" i="103"/>
  <c r="Q517" i="103"/>
  <c r="Q525" i="103"/>
  <c r="Q523" i="103"/>
  <c r="Q524" i="103"/>
  <c r="Q509" i="103"/>
  <c r="Q515" i="103"/>
  <c r="Q516" i="103"/>
  <c r="Q507" i="103"/>
  <c r="Q508" i="103"/>
  <c r="Q521" i="103"/>
  <c r="Q519" i="103"/>
  <c r="Q520" i="103"/>
  <c r="Q505" i="103"/>
  <c r="Q503" i="103"/>
  <c r="Q504" i="103"/>
  <c r="M507" i="103"/>
  <c r="M508" i="103"/>
  <c r="M517" i="103"/>
  <c r="M505" i="103"/>
  <c r="M503" i="103"/>
  <c r="M504" i="103"/>
  <c r="M509" i="103"/>
  <c r="M525" i="103"/>
  <c r="M521" i="103"/>
  <c r="M515" i="103"/>
  <c r="M516" i="103"/>
  <c r="M523" i="103"/>
  <c r="M524" i="103"/>
  <c r="M519" i="103"/>
  <c r="M520" i="103"/>
  <c r="S509" i="103"/>
  <c r="S523" i="103"/>
  <c r="S524" i="103"/>
  <c r="S503" i="103"/>
  <c r="S504" i="103"/>
  <c r="S515" i="103"/>
  <c r="S516" i="103"/>
  <c r="S517" i="103"/>
  <c r="S525" i="103"/>
  <c r="S507" i="103"/>
  <c r="S508" i="103"/>
  <c r="S519" i="103"/>
  <c r="S520" i="103"/>
  <c r="S505" i="103"/>
  <c r="S521" i="103"/>
  <c r="K550" i="95"/>
  <c r="K548" i="95"/>
  <c r="K549" i="95"/>
  <c r="K546" i="95"/>
  <c r="K544" i="95"/>
  <c r="K545" i="95"/>
  <c r="K542" i="95"/>
  <c r="K540" i="95"/>
  <c r="K541" i="95"/>
  <c r="K534" i="95"/>
  <c r="K532" i="95"/>
  <c r="K533" i="95"/>
  <c r="K530" i="95"/>
  <c r="K528" i="95"/>
  <c r="K529" i="95"/>
  <c r="I550" i="95"/>
  <c r="I548" i="95"/>
  <c r="I549" i="95"/>
  <c r="I546" i="95"/>
  <c r="I544" i="95"/>
  <c r="I545" i="95"/>
  <c r="I542" i="95"/>
  <c r="I540" i="95"/>
  <c r="I541" i="95"/>
  <c r="I534" i="95"/>
  <c r="I532" i="95"/>
  <c r="I533" i="95"/>
  <c r="I530" i="95"/>
  <c r="I528" i="95"/>
  <c r="I529" i="95"/>
  <c r="G550" i="95"/>
  <c r="G548" i="95"/>
  <c r="G549" i="95"/>
  <c r="G546" i="95"/>
  <c r="G544" i="95"/>
  <c r="G545" i="95"/>
  <c r="G542" i="95"/>
  <c r="G540" i="95"/>
  <c r="G541" i="95"/>
  <c r="G534" i="95"/>
  <c r="G532" i="95"/>
  <c r="G533" i="95"/>
  <c r="G530" i="95"/>
  <c r="G528" i="95"/>
  <c r="G529" i="95"/>
  <c r="E550" i="95"/>
  <c r="E548" i="95"/>
  <c r="E549" i="95"/>
  <c r="E546" i="95"/>
  <c r="E544" i="95"/>
  <c r="E545" i="95"/>
  <c r="E542" i="95"/>
  <c r="E540" i="95"/>
  <c r="E541" i="95"/>
  <c r="E534" i="95"/>
  <c r="E532" i="95"/>
  <c r="E533" i="95"/>
  <c r="E530" i="95"/>
  <c r="E528" i="95"/>
  <c r="E529" i="95"/>
  <c r="C550" i="95"/>
  <c r="C548" i="95"/>
  <c r="C549" i="95"/>
  <c r="C546" i="95"/>
  <c r="C544" i="95"/>
  <c r="C545" i="95"/>
  <c r="C542" i="95"/>
  <c r="C540" i="95"/>
  <c r="C541" i="95"/>
  <c r="C534" i="95"/>
  <c r="C532" i="95"/>
  <c r="C533" i="95"/>
  <c r="C530" i="95"/>
  <c r="C528" i="95"/>
  <c r="C529" i="95"/>
  <c r="O534" i="95"/>
  <c r="O548" i="95"/>
  <c r="O549" i="95"/>
  <c r="O542" i="95"/>
  <c r="O530" i="95"/>
  <c r="O532" i="95"/>
  <c r="O533" i="95"/>
  <c r="O544" i="95"/>
  <c r="O545" i="95"/>
  <c r="O546" i="95"/>
  <c r="O528" i="95"/>
  <c r="O529" i="95"/>
  <c r="O550" i="95"/>
  <c r="O540" i="95"/>
  <c r="O541" i="95"/>
  <c r="Q530" i="95"/>
  <c r="Q548" i="95"/>
  <c r="Q549" i="95"/>
  <c r="Q542" i="95"/>
  <c r="Q534" i="95"/>
  <c r="Q532" i="95"/>
  <c r="Q533" i="95"/>
  <c r="Q544" i="95"/>
  <c r="Q545" i="95"/>
  <c r="Q546" i="95"/>
  <c r="Q540" i="95"/>
  <c r="Q541" i="95"/>
  <c r="Q528" i="95"/>
  <c r="Q529" i="95"/>
  <c r="Q550" i="95"/>
  <c r="M528" i="95"/>
  <c r="M529" i="95"/>
  <c r="M544" i="95"/>
  <c r="M545" i="95"/>
  <c r="M548" i="95"/>
  <c r="M549" i="95"/>
  <c r="M532" i="95"/>
  <c r="M533" i="95"/>
  <c r="M542" i="95"/>
  <c r="M546" i="95"/>
  <c r="M534" i="95"/>
  <c r="M530" i="95"/>
  <c r="M550" i="95"/>
  <c r="M540" i="95"/>
  <c r="M541" i="95"/>
  <c r="S534" i="95"/>
  <c r="S544" i="95"/>
  <c r="S545" i="95"/>
  <c r="S532" i="95"/>
  <c r="S533" i="95"/>
  <c r="S542" i="95"/>
  <c r="S530" i="95"/>
  <c r="S546" i="95"/>
  <c r="S550" i="95"/>
  <c r="S548" i="95"/>
  <c r="S549" i="95"/>
  <c r="S540" i="95"/>
  <c r="S541" i="95"/>
  <c r="S528" i="95"/>
  <c r="S529" i="95"/>
  <c r="C552" i="95"/>
  <c r="U527" i="95"/>
  <c r="C502" i="105"/>
  <c r="U477" i="105"/>
  <c r="U502" i="104"/>
  <c r="C527" i="104"/>
  <c r="C527" i="103"/>
  <c r="U502" i="103"/>
  <c r="C552" i="102"/>
  <c r="U527" i="102"/>
  <c r="U502" i="101"/>
  <c r="C527" i="101"/>
  <c r="K550" i="101"/>
  <c r="I550" i="101"/>
  <c r="G550" i="101"/>
  <c r="E550" i="101"/>
  <c r="C550" i="101"/>
  <c r="K548" i="101"/>
  <c r="K549" i="101"/>
  <c r="I548" i="101"/>
  <c r="I549" i="101"/>
  <c r="G548" i="101"/>
  <c r="G549" i="101"/>
  <c r="E548" i="101"/>
  <c r="E549" i="101"/>
  <c r="C548" i="101"/>
  <c r="C549" i="101"/>
  <c r="K546" i="101"/>
  <c r="I546" i="101"/>
  <c r="G546" i="101"/>
  <c r="E546" i="101"/>
  <c r="C546" i="101"/>
  <c r="K544" i="101"/>
  <c r="K545" i="101"/>
  <c r="I544" i="101"/>
  <c r="I545" i="101"/>
  <c r="G544" i="101"/>
  <c r="G545" i="101"/>
  <c r="E544" i="101"/>
  <c r="E545" i="101"/>
  <c r="C544" i="101"/>
  <c r="C545" i="101"/>
  <c r="K542" i="101"/>
  <c r="I542" i="101"/>
  <c r="G542" i="101"/>
  <c r="E542" i="101"/>
  <c r="C542" i="101"/>
  <c r="K540" i="101"/>
  <c r="K541" i="101"/>
  <c r="I540" i="101"/>
  <c r="I541" i="101"/>
  <c r="G540" i="101"/>
  <c r="G541" i="101"/>
  <c r="E540" i="101"/>
  <c r="E541" i="101"/>
  <c r="C540" i="101"/>
  <c r="C541" i="101"/>
  <c r="K534" i="101"/>
  <c r="I534" i="101"/>
  <c r="G534" i="101"/>
  <c r="E534" i="101"/>
  <c r="C534" i="101"/>
  <c r="K532" i="101"/>
  <c r="K533" i="101"/>
  <c r="I532" i="101"/>
  <c r="I533" i="101"/>
  <c r="G532" i="101"/>
  <c r="G533" i="101"/>
  <c r="E532" i="101"/>
  <c r="E533" i="101"/>
  <c r="C532" i="101"/>
  <c r="C533" i="101"/>
  <c r="K530" i="101"/>
  <c r="I530" i="101"/>
  <c r="G530" i="101"/>
  <c r="E530" i="101"/>
  <c r="C530" i="101"/>
  <c r="K528" i="101"/>
  <c r="K529" i="101"/>
  <c r="I528" i="101"/>
  <c r="I529" i="101"/>
  <c r="G528" i="101"/>
  <c r="G529" i="101"/>
  <c r="E528" i="101"/>
  <c r="E529" i="101"/>
  <c r="C528" i="101"/>
  <c r="C529" i="101"/>
  <c r="O540" i="101"/>
  <c r="O541" i="101"/>
  <c r="O546" i="101"/>
  <c r="O532" i="101"/>
  <c r="O533" i="101"/>
  <c r="O542" i="101"/>
  <c r="O530" i="101"/>
  <c r="O548" i="101"/>
  <c r="O549" i="101"/>
  <c r="O544" i="101"/>
  <c r="O545" i="101"/>
  <c r="O550" i="101"/>
  <c r="O534" i="101"/>
  <c r="O528" i="101"/>
  <c r="O529" i="101"/>
  <c r="Q532" i="101"/>
  <c r="Q533" i="101"/>
  <c r="Q530" i="101"/>
  <c r="Q548" i="101"/>
  <c r="Q549" i="101"/>
  <c r="Q528" i="101"/>
  <c r="Q529" i="101"/>
  <c r="Q540" i="101"/>
  <c r="Q541" i="101"/>
  <c r="Q546" i="101"/>
  <c r="Q542" i="101"/>
  <c r="Q544" i="101"/>
  <c r="Q545" i="101"/>
  <c r="Q534" i="101"/>
  <c r="Q550" i="101"/>
  <c r="M544" i="101"/>
  <c r="M545" i="101"/>
  <c r="M534" i="101"/>
  <c r="M546" i="101"/>
  <c r="M530" i="101"/>
  <c r="M550" i="101"/>
  <c r="M528" i="101"/>
  <c r="M529" i="101"/>
  <c r="M532" i="101"/>
  <c r="M533" i="101"/>
  <c r="M548" i="101"/>
  <c r="M549" i="101"/>
  <c r="M540" i="101"/>
  <c r="M541" i="101"/>
  <c r="M542" i="101"/>
  <c r="S544" i="101"/>
  <c r="S545" i="101"/>
  <c r="S528" i="101"/>
  <c r="S529" i="101"/>
  <c r="S534" i="101"/>
  <c r="S532" i="101"/>
  <c r="S533" i="101"/>
  <c r="S546" i="101"/>
  <c r="S548" i="101"/>
  <c r="S549" i="101"/>
  <c r="S540" i="101"/>
  <c r="S541" i="101"/>
  <c r="S550" i="101"/>
  <c r="S530" i="101"/>
  <c r="S542" i="101"/>
  <c r="K575" i="102"/>
  <c r="I575" i="102"/>
  <c r="G575" i="102"/>
  <c r="E575" i="102"/>
  <c r="C575" i="102"/>
  <c r="K573" i="102"/>
  <c r="K574" i="102"/>
  <c r="I573" i="102"/>
  <c r="I574" i="102"/>
  <c r="G573" i="102"/>
  <c r="G574" i="102"/>
  <c r="E573" i="102"/>
  <c r="E574" i="102"/>
  <c r="C573" i="102"/>
  <c r="C574" i="102"/>
  <c r="K571" i="102"/>
  <c r="I571" i="102"/>
  <c r="G571" i="102"/>
  <c r="E571" i="102"/>
  <c r="C571" i="102"/>
  <c r="K569" i="102"/>
  <c r="K570" i="102"/>
  <c r="I569" i="102"/>
  <c r="I570" i="102"/>
  <c r="G569" i="102"/>
  <c r="G570" i="102"/>
  <c r="E569" i="102"/>
  <c r="E570" i="102"/>
  <c r="C569" i="102"/>
  <c r="C570" i="102"/>
  <c r="K567" i="102"/>
  <c r="I567" i="102"/>
  <c r="G567" i="102"/>
  <c r="E567" i="102"/>
  <c r="C567" i="102"/>
  <c r="K565" i="102"/>
  <c r="K566" i="102"/>
  <c r="I565" i="102"/>
  <c r="I566" i="102"/>
  <c r="G565" i="102"/>
  <c r="G566" i="102"/>
  <c r="E565" i="102"/>
  <c r="E566" i="102"/>
  <c r="C565" i="102"/>
  <c r="C566" i="102"/>
  <c r="K559" i="102"/>
  <c r="I559" i="102"/>
  <c r="G559" i="102"/>
  <c r="E559" i="102"/>
  <c r="C559" i="102"/>
  <c r="K557" i="102"/>
  <c r="K558" i="102"/>
  <c r="I557" i="102"/>
  <c r="I558" i="102"/>
  <c r="G557" i="102"/>
  <c r="G558" i="102"/>
  <c r="E557" i="102"/>
  <c r="E558" i="102"/>
  <c r="C557" i="102"/>
  <c r="C558" i="102"/>
  <c r="K555" i="102"/>
  <c r="I555" i="102"/>
  <c r="G555" i="102"/>
  <c r="E555" i="102"/>
  <c r="C555" i="102"/>
  <c r="K553" i="102"/>
  <c r="K554" i="102"/>
  <c r="I553" i="102"/>
  <c r="I554" i="102"/>
  <c r="G553" i="102"/>
  <c r="G554" i="102"/>
  <c r="E553" i="102"/>
  <c r="E554" i="102"/>
  <c r="C553" i="102"/>
  <c r="C554" i="102"/>
  <c r="O553" i="102"/>
  <c r="O554" i="102"/>
  <c r="O567" i="102"/>
  <c r="O557" i="102"/>
  <c r="O558" i="102"/>
  <c r="O559" i="102"/>
  <c r="O573" i="102"/>
  <c r="O574" i="102"/>
  <c r="O569" i="102"/>
  <c r="O570" i="102"/>
  <c r="O571" i="102"/>
  <c r="O575" i="102"/>
  <c r="O555" i="102"/>
  <c r="O565" i="102"/>
  <c r="O566" i="102"/>
  <c r="Q555" i="102"/>
  <c r="Q575" i="102"/>
  <c r="Q559" i="102"/>
  <c r="Q553" i="102"/>
  <c r="Q554" i="102"/>
  <c r="Q567" i="102"/>
  <c r="Q557" i="102"/>
  <c r="Q558" i="102"/>
  <c r="Q573" i="102"/>
  <c r="Q574" i="102"/>
  <c r="Q569" i="102"/>
  <c r="Q570" i="102"/>
  <c r="Q565" i="102"/>
  <c r="Q566" i="102"/>
  <c r="Q571" i="102"/>
  <c r="M565" i="102"/>
  <c r="M566" i="102"/>
  <c r="M571" i="102"/>
  <c r="M575" i="102"/>
  <c r="M557" i="102"/>
  <c r="M558" i="102"/>
  <c r="M555" i="102"/>
  <c r="M567" i="102"/>
  <c r="M553" i="102"/>
  <c r="M554" i="102"/>
  <c r="M559" i="102"/>
  <c r="M573" i="102"/>
  <c r="M574" i="102"/>
  <c r="M569" i="102"/>
  <c r="M570" i="102"/>
  <c r="S575" i="102"/>
  <c r="S569" i="102"/>
  <c r="S570" i="102"/>
  <c r="S559" i="102"/>
  <c r="S565" i="102"/>
  <c r="S566" i="102"/>
  <c r="S553" i="102"/>
  <c r="S554" i="102"/>
  <c r="S557" i="102"/>
  <c r="S558" i="102"/>
  <c r="S573" i="102"/>
  <c r="S574" i="102"/>
  <c r="S567" i="102"/>
  <c r="S571" i="102"/>
  <c r="S555" i="102"/>
  <c r="K550" i="104"/>
  <c r="I550" i="104"/>
  <c r="G550" i="104"/>
  <c r="E550" i="104"/>
  <c r="C550" i="104"/>
  <c r="K548" i="104"/>
  <c r="K549" i="104"/>
  <c r="I548" i="104"/>
  <c r="I549" i="104"/>
  <c r="G548" i="104"/>
  <c r="G549" i="104"/>
  <c r="E548" i="104"/>
  <c r="E549" i="104"/>
  <c r="C548" i="104"/>
  <c r="C549" i="104"/>
  <c r="K546" i="104"/>
  <c r="I546" i="104"/>
  <c r="G546" i="104"/>
  <c r="E546" i="104"/>
  <c r="C546" i="104"/>
  <c r="K544" i="104"/>
  <c r="K545" i="104"/>
  <c r="I544" i="104"/>
  <c r="I545" i="104"/>
  <c r="G544" i="104"/>
  <c r="G545" i="104"/>
  <c r="E544" i="104"/>
  <c r="E545" i="104"/>
  <c r="C544" i="104"/>
  <c r="C545" i="104"/>
  <c r="K542" i="104"/>
  <c r="I542" i="104"/>
  <c r="G542" i="104"/>
  <c r="E542" i="104"/>
  <c r="C542" i="104"/>
  <c r="K540" i="104"/>
  <c r="K541" i="104"/>
  <c r="I540" i="104"/>
  <c r="I541" i="104"/>
  <c r="G540" i="104"/>
  <c r="G541" i="104"/>
  <c r="E540" i="104"/>
  <c r="E541" i="104"/>
  <c r="C540" i="104"/>
  <c r="C541" i="104"/>
  <c r="K534" i="104"/>
  <c r="I534" i="104"/>
  <c r="G534" i="104"/>
  <c r="E534" i="104"/>
  <c r="C534" i="104"/>
  <c r="K532" i="104"/>
  <c r="K533" i="104"/>
  <c r="I532" i="104"/>
  <c r="I533" i="104"/>
  <c r="G532" i="104"/>
  <c r="G533" i="104"/>
  <c r="E532" i="104"/>
  <c r="E533" i="104"/>
  <c r="C532" i="104"/>
  <c r="C533" i="104"/>
  <c r="K530" i="104"/>
  <c r="I530" i="104"/>
  <c r="G530" i="104"/>
  <c r="E530" i="104"/>
  <c r="C530" i="104"/>
  <c r="K528" i="104"/>
  <c r="K529" i="104"/>
  <c r="I528" i="104"/>
  <c r="I529" i="104"/>
  <c r="G528" i="104"/>
  <c r="G529" i="104"/>
  <c r="E528" i="104"/>
  <c r="E529" i="104"/>
  <c r="C528" i="104"/>
  <c r="C529" i="104"/>
  <c r="O530" i="104"/>
  <c r="O542" i="104"/>
  <c r="O528" i="104"/>
  <c r="O529" i="104"/>
  <c r="O544" i="104"/>
  <c r="O545" i="104"/>
  <c r="O534" i="104"/>
  <c r="O540" i="104"/>
  <c r="O541" i="104"/>
  <c r="O532" i="104"/>
  <c r="O533" i="104"/>
  <c r="O548" i="104"/>
  <c r="O549" i="104"/>
  <c r="O550" i="104"/>
  <c r="O546" i="104"/>
  <c r="Q542" i="104"/>
  <c r="Q534" i="104"/>
  <c r="Q528" i="104"/>
  <c r="Q529" i="104"/>
  <c r="Q530" i="104"/>
  <c r="Q532" i="104"/>
  <c r="Q533" i="104"/>
  <c r="Q550" i="104"/>
  <c r="Q544" i="104"/>
  <c r="Q545" i="104"/>
  <c r="Q546" i="104"/>
  <c r="Q540" i="104"/>
  <c r="Q541" i="104"/>
  <c r="Q548" i="104"/>
  <c r="Q549" i="104"/>
  <c r="M542" i="104"/>
  <c r="M550" i="104"/>
  <c r="M546" i="104"/>
  <c r="M534" i="104"/>
  <c r="M528" i="104"/>
  <c r="M529" i="104"/>
  <c r="M540" i="104"/>
  <c r="M541" i="104"/>
  <c r="M548" i="104"/>
  <c r="M549" i="104"/>
  <c r="M532" i="104"/>
  <c r="M533" i="104"/>
  <c r="M544" i="104"/>
  <c r="M545" i="104"/>
  <c r="M530" i="104"/>
  <c r="S528" i="104"/>
  <c r="S529" i="104"/>
  <c r="S546" i="104"/>
  <c r="S532" i="104"/>
  <c r="S533" i="104"/>
  <c r="S542" i="104"/>
  <c r="S534" i="104"/>
  <c r="S540" i="104"/>
  <c r="S541" i="104"/>
  <c r="S544" i="104"/>
  <c r="S545" i="104"/>
  <c r="S530" i="104"/>
  <c r="S550" i="104"/>
  <c r="S548" i="104"/>
  <c r="S549" i="104"/>
  <c r="K525" i="105"/>
  <c r="I525" i="105"/>
  <c r="G525" i="105"/>
  <c r="E525" i="105"/>
  <c r="C525" i="105"/>
  <c r="K523" i="105"/>
  <c r="K524" i="105"/>
  <c r="I523" i="105"/>
  <c r="I524" i="105"/>
  <c r="G523" i="105"/>
  <c r="G524" i="105"/>
  <c r="E523" i="105"/>
  <c r="E524" i="105"/>
  <c r="C523" i="105"/>
  <c r="C524" i="105"/>
  <c r="K521" i="105"/>
  <c r="I521" i="105"/>
  <c r="G521" i="105"/>
  <c r="E521" i="105"/>
  <c r="C521" i="105"/>
  <c r="K519" i="105"/>
  <c r="K520" i="105"/>
  <c r="I519" i="105"/>
  <c r="I520" i="105"/>
  <c r="G519" i="105"/>
  <c r="G520" i="105"/>
  <c r="E519" i="105"/>
  <c r="E520" i="105"/>
  <c r="C519" i="105"/>
  <c r="C520" i="105"/>
  <c r="K517" i="105"/>
  <c r="I517" i="105"/>
  <c r="G517" i="105"/>
  <c r="E517" i="105"/>
  <c r="C517" i="105"/>
  <c r="K515" i="105"/>
  <c r="K516" i="105"/>
  <c r="I515" i="105"/>
  <c r="I516" i="105"/>
  <c r="G515" i="105"/>
  <c r="G516" i="105"/>
  <c r="E515" i="105"/>
  <c r="E516" i="105"/>
  <c r="C515" i="105"/>
  <c r="C516" i="105"/>
  <c r="K509" i="105"/>
  <c r="I509" i="105"/>
  <c r="G509" i="105"/>
  <c r="E509" i="105"/>
  <c r="C509" i="105"/>
  <c r="K507" i="105"/>
  <c r="K508" i="105"/>
  <c r="I507" i="105"/>
  <c r="I508" i="105"/>
  <c r="G507" i="105"/>
  <c r="G508" i="105"/>
  <c r="E507" i="105"/>
  <c r="E508" i="105"/>
  <c r="C507" i="105"/>
  <c r="C508" i="105"/>
  <c r="K505" i="105"/>
  <c r="I505" i="105"/>
  <c r="G505" i="105"/>
  <c r="E505" i="105"/>
  <c r="C505" i="105"/>
  <c r="K503" i="105"/>
  <c r="K504" i="105"/>
  <c r="I503" i="105"/>
  <c r="I504" i="105"/>
  <c r="G503" i="105"/>
  <c r="G504" i="105"/>
  <c r="E503" i="105"/>
  <c r="E504" i="105"/>
  <c r="C503" i="105"/>
  <c r="C504" i="105"/>
  <c r="O507" i="105"/>
  <c r="O508" i="105"/>
  <c r="O523" i="105"/>
  <c r="O524" i="105"/>
  <c r="O515" i="105"/>
  <c r="O516" i="105"/>
  <c r="O525" i="105"/>
  <c r="O521" i="105"/>
  <c r="O509" i="105"/>
  <c r="O505" i="105"/>
  <c r="O503" i="105"/>
  <c r="O504" i="105"/>
  <c r="O519" i="105"/>
  <c r="O520" i="105"/>
  <c r="O517" i="105"/>
  <c r="Q505" i="105"/>
  <c r="Q523" i="105"/>
  <c r="Q524" i="105"/>
  <c r="Q507" i="105"/>
  <c r="Q508" i="105"/>
  <c r="Q517" i="105"/>
  <c r="Q525" i="105"/>
  <c r="Q521" i="105"/>
  <c r="Q515" i="105"/>
  <c r="Q516" i="105"/>
  <c r="Q503" i="105"/>
  <c r="Q504" i="105"/>
  <c r="Q519" i="105"/>
  <c r="Q520" i="105"/>
  <c r="Q509" i="105"/>
  <c r="M507" i="105"/>
  <c r="M508" i="105"/>
  <c r="M509" i="105"/>
  <c r="M505" i="105"/>
  <c r="M519" i="105"/>
  <c r="M520" i="105"/>
  <c r="M521" i="105"/>
  <c r="M503" i="105"/>
  <c r="M504" i="105"/>
  <c r="M525" i="105"/>
  <c r="M517" i="105"/>
  <c r="M515" i="105"/>
  <c r="M516" i="105"/>
  <c r="M523" i="105"/>
  <c r="M524" i="105"/>
  <c r="S507" i="105"/>
  <c r="S508" i="105"/>
  <c r="S521" i="105"/>
  <c r="S509" i="105"/>
  <c r="S525" i="105"/>
  <c r="S517" i="105"/>
  <c r="S503" i="105"/>
  <c r="S504" i="105"/>
  <c r="S505" i="105"/>
  <c r="S523" i="105"/>
  <c r="S524" i="105"/>
  <c r="S519" i="105"/>
  <c r="S520" i="105"/>
  <c r="S515" i="105"/>
  <c r="S516" i="105"/>
  <c r="K550" i="103"/>
  <c r="I550" i="103"/>
  <c r="G550" i="103"/>
  <c r="E550" i="103"/>
  <c r="C550" i="103"/>
  <c r="K548" i="103"/>
  <c r="K549" i="103"/>
  <c r="I548" i="103"/>
  <c r="I549" i="103"/>
  <c r="G548" i="103"/>
  <c r="G549" i="103"/>
  <c r="E548" i="103"/>
  <c r="E549" i="103"/>
  <c r="C548" i="103"/>
  <c r="C549" i="103"/>
  <c r="K546" i="103"/>
  <c r="I546" i="103"/>
  <c r="G546" i="103"/>
  <c r="E546" i="103"/>
  <c r="C546" i="103"/>
  <c r="K544" i="103"/>
  <c r="K545" i="103"/>
  <c r="I544" i="103"/>
  <c r="I545" i="103"/>
  <c r="G544" i="103"/>
  <c r="G545" i="103"/>
  <c r="E544" i="103"/>
  <c r="E545" i="103"/>
  <c r="C544" i="103"/>
  <c r="C545" i="103"/>
  <c r="K542" i="103"/>
  <c r="I542" i="103"/>
  <c r="G542" i="103"/>
  <c r="E542" i="103"/>
  <c r="C542" i="103"/>
  <c r="K540" i="103"/>
  <c r="K541" i="103"/>
  <c r="I540" i="103"/>
  <c r="I541" i="103"/>
  <c r="G540" i="103"/>
  <c r="G541" i="103"/>
  <c r="E540" i="103"/>
  <c r="E541" i="103"/>
  <c r="C540" i="103"/>
  <c r="C541" i="103"/>
  <c r="K534" i="103"/>
  <c r="I534" i="103"/>
  <c r="G534" i="103"/>
  <c r="E534" i="103"/>
  <c r="C534" i="103"/>
  <c r="K532" i="103"/>
  <c r="K533" i="103"/>
  <c r="I532" i="103"/>
  <c r="I533" i="103"/>
  <c r="G532" i="103"/>
  <c r="G533" i="103"/>
  <c r="E532" i="103"/>
  <c r="E533" i="103"/>
  <c r="C532" i="103"/>
  <c r="C533" i="103"/>
  <c r="K530" i="103"/>
  <c r="I530" i="103"/>
  <c r="G530" i="103"/>
  <c r="E530" i="103"/>
  <c r="C530" i="103"/>
  <c r="K528" i="103"/>
  <c r="K529" i="103"/>
  <c r="I528" i="103"/>
  <c r="I529" i="103"/>
  <c r="G528" i="103"/>
  <c r="G529" i="103"/>
  <c r="E528" i="103"/>
  <c r="E529" i="103"/>
  <c r="C528" i="103"/>
  <c r="C529" i="103"/>
  <c r="O548" i="103"/>
  <c r="O549" i="103"/>
  <c r="O542" i="103"/>
  <c r="O546" i="103"/>
  <c r="O540" i="103"/>
  <c r="O541" i="103"/>
  <c r="O544" i="103"/>
  <c r="O545" i="103"/>
  <c r="O550" i="103"/>
  <c r="O528" i="103"/>
  <c r="O529" i="103"/>
  <c r="O532" i="103"/>
  <c r="O533" i="103"/>
  <c r="O534" i="103"/>
  <c r="O530" i="103"/>
  <c r="Q534" i="103"/>
  <c r="Q546" i="103"/>
  <c r="Q548" i="103"/>
  <c r="Q549" i="103"/>
  <c r="Q530" i="103"/>
  <c r="Q544" i="103"/>
  <c r="Q545" i="103"/>
  <c r="Q528" i="103"/>
  <c r="Q529" i="103"/>
  <c r="Q542" i="103"/>
  <c r="Q532" i="103"/>
  <c r="Q533" i="103"/>
  <c r="Q540" i="103"/>
  <c r="Q541" i="103"/>
  <c r="Q550" i="103"/>
  <c r="M530" i="103"/>
  <c r="M546" i="103"/>
  <c r="M550" i="103"/>
  <c r="M534" i="103"/>
  <c r="M544" i="103"/>
  <c r="M545" i="103"/>
  <c r="M548" i="103"/>
  <c r="M549" i="103"/>
  <c r="M532" i="103"/>
  <c r="M533" i="103"/>
  <c r="M542" i="103"/>
  <c r="M540" i="103"/>
  <c r="M541" i="103"/>
  <c r="M528" i="103"/>
  <c r="M529" i="103"/>
  <c r="S546" i="103"/>
  <c r="S540" i="103"/>
  <c r="S541" i="103"/>
  <c r="S534" i="103"/>
  <c r="S548" i="103"/>
  <c r="S549" i="103"/>
  <c r="S550" i="103"/>
  <c r="S530" i="103"/>
  <c r="S542" i="103"/>
  <c r="S544" i="103"/>
  <c r="S545" i="103"/>
  <c r="S532" i="103"/>
  <c r="S533" i="103"/>
  <c r="S528" i="103"/>
  <c r="S529" i="103"/>
  <c r="K575" i="95"/>
  <c r="K573" i="95"/>
  <c r="K574" i="95"/>
  <c r="K571" i="95"/>
  <c r="K569" i="95"/>
  <c r="K570" i="95"/>
  <c r="K567" i="95"/>
  <c r="K565" i="95"/>
  <c r="K566" i="95"/>
  <c r="K559" i="95"/>
  <c r="K557" i="95"/>
  <c r="K558" i="95"/>
  <c r="K555" i="95"/>
  <c r="K553" i="95"/>
  <c r="K554" i="95"/>
  <c r="I575" i="95"/>
  <c r="I573" i="95"/>
  <c r="I574" i="95"/>
  <c r="I571" i="95"/>
  <c r="I569" i="95"/>
  <c r="I570" i="95"/>
  <c r="I567" i="95"/>
  <c r="I565" i="95"/>
  <c r="I566" i="95"/>
  <c r="I559" i="95"/>
  <c r="I557" i="95"/>
  <c r="I558" i="95"/>
  <c r="I555" i="95"/>
  <c r="I553" i="95"/>
  <c r="I554" i="95"/>
  <c r="G575" i="95"/>
  <c r="G573" i="95"/>
  <c r="G574" i="95"/>
  <c r="G571" i="95"/>
  <c r="G569" i="95"/>
  <c r="G570" i="95"/>
  <c r="G567" i="95"/>
  <c r="G565" i="95"/>
  <c r="G566" i="95"/>
  <c r="G559" i="95"/>
  <c r="G557" i="95"/>
  <c r="G558" i="95"/>
  <c r="G555" i="95"/>
  <c r="G553" i="95"/>
  <c r="G554" i="95"/>
  <c r="E575" i="95"/>
  <c r="E573" i="95"/>
  <c r="E574" i="95"/>
  <c r="E571" i="95"/>
  <c r="E569" i="95"/>
  <c r="E570" i="95"/>
  <c r="E567" i="95"/>
  <c r="E565" i="95"/>
  <c r="E566" i="95"/>
  <c r="E559" i="95"/>
  <c r="E557" i="95"/>
  <c r="E558" i="95"/>
  <c r="E555" i="95"/>
  <c r="E553" i="95"/>
  <c r="E554" i="95"/>
  <c r="C575" i="95"/>
  <c r="C573" i="95"/>
  <c r="C574" i="95"/>
  <c r="C571" i="95"/>
  <c r="C569" i="95"/>
  <c r="C570" i="95"/>
  <c r="C567" i="95"/>
  <c r="C565" i="95"/>
  <c r="C566" i="95"/>
  <c r="C559" i="95"/>
  <c r="C557" i="95"/>
  <c r="C558" i="95"/>
  <c r="C555" i="95"/>
  <c r="C553" i="95"/>
  <c r="C554" i="95"/>
  <c r="O553" i="95"/>
  <c r="O554" i="95"/>
  <c r="O575" i="95"/>
  <c r="O565" i="95"/>
  <c r="O566" i="95"/>
  <c r="O555" i="95"/>
  <c r="O557" i="95"/>
  <c r="O558" i="95"/>
  <c r="O567" i="95"/>
  <c r="O573" i="95"/>
  <c r="O574" i="95"/>
  <c r="O569" i="95"/>
  <c r="O570" i="95"/>
  <c r="O559" i="95"/>
  <c r="O571" i="95"/>
  <c r="Q557" i="95"/>
  <c r="Q558" i="95"/>
  <c r="Q555" i="95"/>
  <c r="Q569" i="95"/>
  <c r="Q570" i="95"/>
  <c r="Q571" i="95"/>
  <c r="Q565" i="95"/>
  <c r="Q566" i="95"/>
  <c r="Q553" i="95"/>
  <c r="Q554" i="95"/>
  <c r="Q573" i="95"/>
  <c r="Q574" i="95"/>
  <c r="Q567" i="95"/>
  <c r="Q559" i="95"/>
  <c r="Q575" i="95"/>
  <c r="M565" i="95"/>
  <c r="M566" i="95"/>
  <c r="M553" i="95"/>
  <c r="M554" i="95"/>
  <c r="M571" i="95"/>
  <c r="M557" i="95"/>
  <c r="M558" i="95"/>
  <c r="M555" i="95"/>
  <c r="M573" i="95"/>
  <c r="M574" i="95"/>
  <c r="M559" i="95"/>
  <c r="M567" i="95"/>
  <c r="M575" i="95"/>
  <c r="M569" i="95"/>
  <c r="M570" i="95"/>
  <c r="S555" i="95"/>
  <c r="S569" i="95"/>
  <c r="S570" i="95"/>
  <c r="S573" i="95"/>
  <c r="S574" i="95"/>
  <c r="S565" i="95"/>
  <c r="S566" i="95"/>
  <c r="S571" i="95"/>
  <c r="S559" i="95"/>
  <c r="S567" i="95"/>
  <c r="S557" i="95"/>
  <c r="S558" i="95"/>
  <c r="S553" i="95"/>
  <c r="S554" i="95"/>
  <c r="S575" i="95"/>
  <c r="C577" i="95"/>
  <c r="U552" i="95"/>
  <c r="U502" i="105"/>
  <c r="C527" i="105"/>
  <c r="U527" i="104"/>
  <c r="C552" i="104"/>
  <c r="U527" i="103"/>
  <c r="C552" i="103"/>
  <c r="C577" i="102"/>
  <c r="U552" i="102"/>
  <c r="U527" i="101"/>
  <c r="C552" i="101"/>
  <c r="K575" i="101"/>
  <c r="I575" i="101"/>
  <c r="G575" i="101"/>
  <c r="E575" i="101"/>
  <c r="C575" i="101"/>
  <c r="K573" i="101"/>
  <c r="K574" i="101"/>
  <c r="I573" i="101"/>
  <c r="I574" i="101"/>
  <c r="G573" i="101"/>
  <c r="G574" i="101"/>
  <c r="E573" i="101"/>
  <c r="E574" i="101"/>
  <c r="C573" i="101"/>
  <c r="C574" i="101"/>
  <c r="K571" i="101"/>
  <c r="I571" i="101"/>
  <c r="G571" i="101"/>
  <c r="E571" i="101"/>
  <c r="C571" i="101"/>
  <c r="K569" i="101"/>
  <c r="K570" i="101"/>
  <c r="I569" i="101"/>
  <c r="I570" i="101"/>
  <c r="G569" i="101"/>
  <c r="G570" i="101"/>
  <c r="E569" i="101"/>
  <c r="E570" i="101"/>
  <c r="C569" i="101"/>
  <c r="C570" i="101"/>
  <c r="K567" i="101"/>
  <c r="I567" i="101"/>
  <c r="G567" i="101"/>
  <c r="E567" i="101"/>
  <c r="C567" i="101"/>
  <c r="K565" i="101"/>
  <c r="K566" i="101"/>
  <c r="I565" i="101"/>
  <c r="I566" i="101"/>
  <c r="G565" i="101"/>
  <c r="G566" i="101"/>
  <c r="E565" i="101"/>
  <c r="E566" i="101"/>
  <c r="C565" i="101"/>
  <c r="C566" i="101"/>
  <c r="K559" i="101"/>
  <c r="I559" i="101"/>
  <c r="G559" i="101"/>
  <c r="E559" i="101"/>
  <c r="C559" i="101"/>
  <c r="K557" i="101"/>
  <c r="K558" i="101"/>
  <c r="I557" i="101"/>
  <c r="I558" i="101"/>
  <c r="G557" i="101"/>
  <c r="G558" i="101"/>
  <c r="E557" i="101"/>
  <c r="E558" i="101"/>
  <c r="C557" i="101"/>
  <c r="C558" i="101"/>
  <c r="K555" i="101"/>
  <c r="I555" i="101"/>
  <c r="G555" i="101"/>
  <c r="E555" i="101"/>
  <c r="C555" i="101"/>
  <c r="K553" i="101"/>
  <c r="K554" i="101"/>
  <c r="I553" i="101"/>
  <c r="I554" i="101"/>
  <c r="G553" i="101"/>
  <c r="G554" i="101"/>
  <c r="E553" i="101"/>
  <c r="E554" i="101"/>
  <c r="C553" i="101"/>
  <c r="C554" i="101"/>
  <c r="O573" i="101"/>
  <c r="O574" i="101"/>
  <c r="O569" i="101"/>
  <c r="O570" i="101"/>
  <c r="O565" i="101"/>
  <c r="O566" i="101"/>
  <c r="O571" i="101"/>
  <c r="O559" i="101"/>
  <c r="O575" i="101"/>
  <c r="O567" i="101"/>
  <c r="O557" i="101"/>
  <c r="O558" i="101"/>
  <c r="O555" i="101"/>
  <c r="O553" i="101"/>
  <c r="O554" i="101"/>
  <c r="Q567" i="101"/>
  <c r="Q553" i="101"/>
  <c r="Q554" i="101"/>
  <c r="Q573" i="101"/>
  <c r="Q574" i="101"/>
  <c r="Q557" i="101"/>
  <c r="Q558" i="101"/>
  <c r="Q569" i="101"/>
  <c r="Q570" i="101"/>
  <c r="Q575" i="101"/>
  <c r="Q571" i="101"/>
  <c r="Q565" i="101"/>
  <c r="Q566" i="101"/>
  <c r="Q559" i="101"/>
  <c r="Q555" i="101"/>
  <c r="M565" i="101"/>
  <c r="M566" i="101"/>
  <c r="M575" i="101"/>
  <c r="M571" i="101"/>
  <c r="M567" i="101"/>
  <c r="M557" i="101"/>
  <c r="M558" i="101"/>
  <c r="M555" i="101"/>
  <c r="M559" i="101"/>
  <c r="M573" i="101"/>
  <c r="M574" i="101"/>
  <c r="M569" i="101"/>
  <c r="M570" i="101"/>
  <c r="M553" i="101"/>
  <c r="M554" i="101"/>
  <c r="S569" i="101"/>
  <c r="S570" i="101"/>
  <c r="S559" i="101"/>
  <c r="S571" i="101"/>
  <c r="S557" i="101"/>
  <c r="S558" i="101"/>
  <c r="S575" i="101"/>
  <c r="S567" i="101"/>
  <c r="S555" i="101"/>
  <c r="S565" i="101"/>
  <c r="S566" i="101"/>
  <c r="S553" i="101"/>
  <c r="S554" i="101"/>
  <c r="S573" i="101"/>
  <c r="S574" i="101"/>
  <c r="K600" i="102"/>
  <c r="I600" i="102"/>
  <c r="G600" i="102"/>
  <c r="E600" i="102"/>
  <c r="C600" i="102"/>
  <c r="K598" i="102"/>
  <c r="K599" i="102"/>
  <c r="I598" i="102"/>
  <c r="I599" i="102"/>
  <c r="G598" i="102"/>
  <c r="G599" i="102"/>
  <c r="E598" i="102"/>
  <c r="E599" i="102"/>
  <c r="C598" i="102"/>
  <c r="C599" i="102"/>
  <c r="K596" i="102"/>
  <c r="I596" i="102"/>
  <c r="G596" i="102"/>
  <c r="E596" i="102"/>
  <c r="C596" i="102"/>
  <c r="K594" i="102"/>
  <c r="K595" i="102"/>
  <c r="I594" i="102"/>
  <c r="I595" i="102"/>
  <c r="G594" i="102"/>
  <c r="G595" i="102"/>
  <c r="E594" i="102"/>
  <c r="E595" i="102"/>
  <c r="C594" i="102"/>
  <c r="C595" i="102"/>
  <c r="K592" i="102"/>
  <c r="I592" i="102"/>
  <c r="G592" i="102"/>
  <c r="E592" i="102"/>
  <c r="C592" i="102"/>
  <c r="K590" i="102"/>
  <c r="K591" i="102"/>
  <c r="I590" i="102"/>
  <c r="I591" i="102"/>
  <c r="G590" i="102"/>
  <c r="G591" i="102"/>
  <c r="E590" i="102"/>
  <c r="E591" i="102"/>
  <c r="C590" i="102"/>
  <c r="C591" i="102"/>
  <c r="K584" i="102"/>
  <c r="I584" i="102"/>
  <c r="G584" i="102"/>
  <c r="E584" i="102"/>
  <c r="C584" i="102"/>
  <c r="K582" i="102"/>
  <c r="K583" i="102"/>
  <c r="I582" i="102"/>
  <c r="I583" i="102"/>
  <c r="G582" i="102"/>
  <c r="G583" i="102"/>
  <c r="E582" i="102"/>
  <c r="E583" i="102"/>
  <c r="C582" i="102"/>
  <c r="C583" i="102"/>
  <c r="K580" i="102"/>
  <c r="I580" i="102"/>
  <c r="G580" i="102"/>
  <c r="E580" i="102"/>
  <c r="C580" i="102"/>
  <c r="K578" i="102"/>
  <c r="K579" i="102"/>
  <c r="I578" i="102"/>
  <c r="I579" i="102"/>
  <c r="G578" i="102"/>
  <c r="G579" i="102"/>
  <c r="E578" i="102"/>
  <c r="E579" i="102"/>
  <c r="C578" i="102"/>
  <c r="C579" i="102"/>
  <c r="O594" i="102"/>
  <c r="O595" i="102"/>
  <c r="O598" i="102"/>
  <c r="O599" i="102"/>
  <c r="O578" i="102"/>
  <c r="O579" i="102"/>
  <c r="O596" i="102"/>
  <c r="O580" i="102"/>
  <c r="O600" i="102"/>
  <c r="O592" i="102"/>
  <c r="O584" i="102"/>
  <c r="O590" i="102"/>
  <c r="O591" i="102"/>
  <c r="O582" i="102"/>
  <c r="O583" i="102"/>
  <c r="Q592" i="102"/>
  <c r="Q600" i="102"/>
  <c r="Q590" i="102"/>
  <c r="Q591" i="102"/>
  <c r="Q594" i="102"/>
  <c r="Q595" i="102"/>
  <c r="Q582" i="102"/>
  <c r="Q583" i="102"/>
  <c r="Q578" i="102"/>
  <c r="Q579" i="102"/>
  <c r="Q584" i="102"/>
  <c r="Q598" i="102"/>
  <c r="Q599" i="102"/>
  <c r="Q580" i="102"/>
  <c r="Q596" i="102"/>
  <c r="M596" i="102"/>
  <c r="M594" i="102"/>
  <c r="M595" i="102"/>
  <c r="M584" i="102"/>
  <c r="M580" i="102"/>
  <c r="M598" i="102"/>
  <c r="M599" i="102"/>
  <c r="M582" i="102"/>
  <c r="M583" i="102"/>
  <c r="M592" i="102"/>
  <c r="M600" i="102"/>
  <c r="M578" i="102"/>
  <c r="M579" i="102"/>
  <c r="M590" i="102"/>
  <c r="M591" i="102"/>
  <c r="S584" i="102"/>
  <c r="S592" i="102"/>
  <c r="S578" i="102"/>
  <c r="S579" i="102"/>
  <c r="S582" i="102"/>
  <c r="S583" i="102"/>
  <c r="S600" i="102"/>
  <c r="S596" i="102"/>
  <c r="S580" i="102"/>
  <c r="S598" i="102"/>
  <c r="S599" i="102"/>
  <c r="S594" i="102"/>
  <c r="S595" i="102"/>
  <c r="S590" i="102"/>
  <c r="S591" i="102"/>
  <c r="K575" i="104"/>
  <c r="I575" i="104"/>
  <c r="G575" i="104"/>
  <c r="E575" i="104"/>
  <c r="C575" i="104"/>
  <c r="K573" i="104"/>
  <c r="K574" i="104"/>
  <c r="I573" i="104"/>
  <c r="I574" i="104"/>
  <c r="G573" i="104"/>
  <c r="G574" i="104"/>
  <c r="E573" i="104"/>
  <c r="E574" i="104"/>
  <c r="C573" i="104"/>
  <c r="C574" i="104"/>
  <c r="K571" i="104"/>
  <c r="I571" i="104"/>
  <c r="G571" i="104"/>
  <c r="E571" i="104"/>
  <c r="C571" i="104"/>
  <c r="K569" i="104"/>
  <c r="K570" i="104"/>
  <c r="I569" i="104"/>
  <c r="I570" i="104"/>
  <c r="G569" i="104"/>
  <c r="G570" i="104"/>
  <c r="E569" i="104"/>
  <c r="E570" i="104"/>
  <c r="C569" i="104"/>
  <c r="C570" i="104"/>
  <c r="K567" i="104"/>
  <c r="I567" i="104"/>
  <c r="G567" i="104"/>
  <c r="E567" i="104"/>
  <c r="C567" i="104"/>
  <c r="K565" i="104"/>
  <c r="K566" i="104"/>
  <c r="I565" i="104"/>
  <c r="I566" i="104"/>
  <c r="G565" i="104"/>
  <c r="G566" i="104"/>
  <c r="E565" i="104"/>
  <c r="E566" i="104"/>
  <c r="C565" i="104"/>
  <c r="C566" i="104"/>
  <c r="K559" i="104"/>
  <c r="I559" i="104"/>
  <c r="G559" i="104"/>
  <c r="E559" i="104"/>
  <c r="C559" i="104"/>
  <c r="K557" i="104"/>
  <c r="K558" i="104"/>
  <c r="I557" i="104"/>
  <c r="I558" i="104"/>
  <c r="G557" i="104"/>
  <c r="G558" i="104"/>
  <c r="E557" i="104"/>
  <c r="E558" i="104"/>
  <c r="C557" i="104"/>
  <c r="C558" i="104"/>
  <c r="K555" i="104"/>
  <c r="I555" i="104"/>
  <c r="G555" i="104"/>
  <c r="E555" i="104"/>
  <c r="C555" i="104"/>
  <c r="K553" i="104"/>
  <c r="K554" i="104"/>
  <c r="I553" i="104"/>
  <c r="I554" i="104"/>
  <c r="G553" i="104"/>
  <c r="G554" i="104"/>
  <c r="E553" i="104"/>
  <c r="E554" i="104"/>
  <c r="C553" i="104"/>
  <c r="C554" i="104"/>
  <c r="O573" i="104"/>
  <c r="O574" i="104"/>
  <c r="O557" i="104"/>
  <c r="O558" i="104"/>
  <c r="O559" i="104"/>
  <c r="O553" i="104"/>
  <c r="O554" i="104"/>
  <c r="O555" i="104"/>
  <c r="O569" i="104"/>
  <c r="O570" i="104"/>
  <c r="O567" i="104"/>
  <c r="O575" i="104"/>
  <c r="O565" i="104"/>
  <c r="O566" i="104"/>
  <c r="O571" i="104"/>
  <c r="Q557" i="104"/>
  <c r="Q558" i="104"/>
  <c r="Q569" i="104"/>
  <c r="Q570" i="104"/>
  <c r="Q571" i="104"/>
  <c r="Q567" i="104"/>
  <c r="Q565" i="104"/>
  <c r="Q566" i="104"/>
  <c r="Q555" i="104"/>
  <c r="Q573" i="104"/>
  <c r="Q574" i="104"/>
  <c r="Q553" i="104"/>
  <c r="Q554" i="104"/>
  <c r="Q575" i="104"/>
  <c r="Q559" i="104"/>
  <c r="M573" i="104"/>
  <c r="M574" i="104"/>
  <c r="M567" i="104"/>
  <c r="M553" i="104"/>
  <c r="M554" i="104"/>
  <c r="M565" i="104"/>
  <c r="M566" i="104"/>
  <c r="M557" i="104"/>
  <c r="M558" i="104"/>
  <c r="M571" i="104"/>
  <c r="M555" i="104"/>
  <c r="M575" i="104"/>
  <c r="M559" i="104"/>
  <c r="M569" i="104"/>
  <c r="M570" i="104"/>
  <c r="S567" i="104"/>
  <c r="S555" i="104"/>
  <c r="S575" i="104"/>
  <c r="S571" i="104"/>
  <c r="S557" i="104"/>
  <c r="S558" i="104"/>
  <c r="S573" i="104"/>
  <c r="S574" i="104"/>
  <c r="S559" i="104"/>
  <c r="S569" i="104"/>
  <c r="S570" i="104"/>
  <c r="S553" i="104"/>
  <c r="S554" i="104"/>
  <c r="S565" i="104"/>
  <c r="S566" i="104"/>
  <c r="K575" i="103"/>
  <c r="I575" i="103"/>
  <c r="G575" i="103"/>
  <c r="E575" i="103"/>
  <c r="C575" i="103"/>
  <c r="K573" i="103"/>
  <c r="K574" i="103"/>
  <c r="I573" i="103"/>
  <c r="I574" i="103"/>
  <c r="G573" i="103"/>
  <c r="G574" i="103"/>
  <c r="E573" i="103"/>
  <c r="E574" i="103"/>
  <c r="C573" i="103"/>
  <c r="C574" i="103"/>
  <c r="K571" i="103"/>
  <c r="I571" i="103"/>
  <c r="G571" i="103"/>
  <c r="E571" i="103"/>
  <c r="C571" i="103"/>
  <c r="K569" i="103"/>
  <c r="K570" i="103"/>
  <c r="I569" i="103"/>
  <c r="I570" i="103"/>
  <c r="G569" i="103"/>
  <c r="G570" i="103"/>
  <c r="E569" i="103"/>
  <c r="E570" i="103"/>
  <c r="C569" i="103"/>
  <c r="C570" i="103"/>
  <c r="K567" i="103"/>
  <c r="I567" i="103"/>
  <c r="G567" i="103"/>
  <c r="E567" i="103"/>
  <c r="C567" i="103"/>
  <c r="K565" i="103"/>
  <c r="K566" i="103"/>
  <c r="I565" i="103"/>
  <c r="I566" i="103"/>
  <c r="G565" i="103"/>
  <c r="G566" i="103"/>
  <c r="E565" i="103"/>
  <c r="E566" i="103"/>
  <c r="C565" i="103"/>
  <c r="C566" i="103"/>
  <c r="K559" i="103"/>
  <c r="I559" i="103"/>
  <c r="G559" i="103"/>
  <c r="E559" i="103"/>
  <c r="C559" i="103"/>
  <c r="K557" i="103"/>
  <c r="K558" i="103"/>
  <c r="I557" i="103"/>
  <c r="I558" i="103"/>
  <c r="G557" i="103"/>
  <c r="G558" i="103"/>
  <c r="E557" i="103"/>
  <c r="E558" i="103"/>
  <c r="C557" i="103"/>
  <c r="C558" i="103"/>
  <c r="K555" i="103"/>
  <c r="I555" i="103"/>
  <c r="G555" i="103"/>
  <c r="E555" i="103"/>
  <c r="C555" i="103"/>
  <c r="K553" i="103"/>
  <c r="K554" i="103"/>
  <c r="I553" i="103"/>
  <c r="I554" i="103"/>
  <c r="G553" i="103"/>
  <c r="G554" i="103"/>
  <c r="E553" i="103"/>
  <c r="E554" i="103"/>
  <c r="C553" i="103"/>
  <c r="C554" i="103"/>
  <c r="O553" i="103"/>
  <c r="O554" i="103"/>
  <c r="O569" i="103"/>
  <c r="O570" i="103"/>
  <c r="O571" i="103"/>
  <c r="O567" i="103"/>
  <c r="O565" i="103"/>
  <c r="O566" i="103"/>
  <c r="O555" i="103"/>
  <c r="O557" i="103"/>
  <c r="O558" i="103"/>
  <c r="O573" i="103"/>
  <c r="O574" i="103"/>
  <c r="O575" i="103"/>
  <c r="O559" i="103"/>
  <c r="Q553" i="103"/>
  <c r="Q554" i="103"/>
  <c r="Q567" i="103"/>
  <c r="Q571" i="103"/>
  <c r="Q565" i="103"/>
  <c r="Q566" i="103"/>
  <c r="Q575" i="103"/>
  <c r="Q555" i="103"/>
  <c r="Q573" i="103"/>
  <c r="Q574" i="103"/>
  <c r="Q557" i="103"/>
  <c r="Q558" i="103"/>
  <c r="Q559" i="103"/>
  <c r="Q569" i="103"/>
  <c r="Q570" i="103"/>
  <c r="M569" i="103"/>
  <c r="M570" i="103"/>
  <c r="M555" i="103"/>
  <c r="M571" i="103"/>
  <c r="M573" i="103"/>
  <c r="M574" i="103"/>
  <c r="M565" i="103"/>
  <c r="M566" i="103"/>
  <c r="M557" i="103"/>
  <c r="M558" i="103"/>
  <c r="M575" i="103"/>
  <c r="M559" i="103"/>
  <c r="M553" i="103"/>
  <c r="M554" i="103"/>
  <c r="M567" i="103"/>
  <c r="S559" i="103"/>
  <c r="S553" i="103"/>
  <c r="S554" i="103"/>
  <c r="S567" i="103"/>
  <c r="S555" i="103"/>
  <c r="S565" i="103"/>
  <c r="S566" i="103"/>
  <c r="S557" i="103"/>
  <c r="S558" i="103"/>
  <c r="S571" i="103"/>
  <c r="S569" i="103"/>
  <c r="S570" i="103"/>
  <c r="S573" i="103"/>
  <c r="S574" i="103"/>
  <c r="S575" i="103"/>
  <c r="K550" i="105"/>
  <c r="I550" i="105"/>
  <c r="G550" i="105"/>
  <c r="E550" i="105"/>
  <c r="C550" i="105"/>
  <c r="K548" i="105"/>
  <c r="K549" i="105"/>
  <c r="I548" i="105"/>
  <c r="I549" i="105"/>
  <c r="G548" i="105"/>
  <c r="G549" i="105"/>
  <c r="E548" i="105"/>
  <c r="E549" i="105"/>
  <c r="C548" i="105"/>
  <c r="C549" i="105"/>
  <c r="K546" i="105"/>
  <c r="I546" i="105"/>
  <c r="G546" i="105"/>
  <c r="E546" i="105"/>
  <c r="C546" i="105"/>
  <c r="K544" i="105"/>
  <c r="K545" i="105"/>
  <c r="I544" i="105"/>
  <c r="I545" i="105"/>
  <c r="G544" i="105"/>
  <c r="G545" i="105"/>
  <c r="E544" i="105"/>
  <c r="E545" i="105"/>
  <c r="C544" i="105"/>
  <c r="C545" i="105"/>
  <c r="K542" i="105"/>
  <c r="I542" i="105"/>
  <c r="G542" i="105"/>
  <c r="E542" i="105"/>
  <c r="C542" i="105"/>
  <c r="K540" i="105"/>
  <c r="K541" i="105"/>
  <c r="I540" i="105"/>
  <c r="I541" i="105"/>
  <c r="G540" i="105"/>
  <c r="G541" i="105"/>
  <c r="E540" i="105"/>
  <c r="E541" i="105"/>
  <c r="C540" i="105"/>
  <c r="C541" i="105"/>
  <c r="K534" i="105"/>
  <c r="I534" i="105"/>
  <c r="G534" i="105"/>
  <c r="E534" i="105"/>
  <c r="C534" i="105"/>
  <c r="K532" i="105"/>
  <c r="K533" i="105"/>
  <c r="I532" i="105"/>
  <c r="I533" i="105"/>
  <c r="G532" i="105"/>
  <c r="G533" i="105"/>
  <c r="E532" i="105"/>
  <c r="E533" i="105"/>
  <c r="C532" i="105"/>
  <c r="C533" i="105"/>
  <c r="K530" i="105"/>
  <c r="I530" i="105"/>
  <c r="G530" i="105"/>
  <c r="E530" i="105"/>
  <c r="C530" i="105"/>
  <c r="K528" i="105"/>
  <c r="K529" i="105"/>
  <c r="I528" i="105"/>
  <c r="I529" i="105"/>
  <c r="G528" i="105"/>
  <c r="G529" i="105"/>
  <c r="E528" i="105"/>
  <c r="E529" i="105"/>
  <c r="C528" i="105"/>
  <c r="C529" i="105"/>
  <c r="O546" i="105"/>
  <c r="O544" i="105"/>
  <c r="O545" i="105"/>
  <c r="O542" i="105"/>
  <c r="O532" i="105"/>
  <c r="O533" i="105"/>
  <c r="O540" i="105"/>
  <c r="O541" i="105"/>
  <c r="O528" i="105"/>
  <c r="O529" i="105"/>
  <c r="O548" i="105"/>
  <c r="O549" i="105"/>
  <c r="O530" i="105"/>
  <c r="O534" i="105"/>
  <c r="O550" i="105"/>
  <c r="Q548" i="105"/>
  <c r="Q549" i="105"/>
  <c r="Q542" i="105"/>
  <c r="Q544" i="105"/>
  <c r="Q545" i="105"/>
  <c r="Q530" i="105"/>
  <c r="Q532" i="105"/>
  <c r="Q533" i="105"/>
  <c r="Q534" i="105"/>
  <c r="Q540" i="105"/>
  <c r="Q541" i="105"/>
  <c r="Q528" i="105"/>
  <c r="Q529" i="105"/>
  <c r="Q546" i="105"/>
  <c r="Q550" i="105"/>
  <c r="M530" i="105"/>
  <c r="M540" i="105"/>
  <c r="M541" i="105"/>
  <c r="M542" i="105"/>
  <c r="M534" i="105"/>
  <c r="M548" i="105"/>
  <c r="M549" i="105"/>
  <c r="M532" i="105"/>
  <c r="M533" i="105"/>
  <c r="M550" i="105"/>
  <c r="M546" i="105"/>
  <c r="M528" i="105"/>
  <c r="M529" i="105"/>
  <c r="M544" i="105"/>
  <c r="M545" i="105"/>
  <c r="S528" i="105"/>
  <c r="S529" i="105"/>
  <c r="S546" i="105"/>
  <c r="S530" i="105"/>
  <c r="S550" i="105"/>
  <c r="S532" i="105"/>
  <c r="S533" i="105"/>
  <c r="S540" i="105"/>
  <c r="S541" i="105"/>
  <c r="S534" i="105"/>
  <c r="S544" i="105"/>
  <c r="S545" i="105"/>
  <c r="S542" i="105"/>
  <c r="S548" i="105"/>
  <c r="S549" i="105"/>
  <c r="K600" i="95"/>
  <c r="K598" i="95"/>
  <c r="K599" i="95"/>
  <c r="K596" i="95"/>
  <c r="K594" i="95"/>
  <c r="K595" i="95"/>
  <c r="K592" i="95"/>
  <c r="K590" i="95"/>
  <c r="K591" i="95"/>
  <c r="K584" i="95"/>
  <c r="K582" i="95"/>
  <c r="K583" i="95"/>
  <c r="K580" i="95"/>
  <c r="K578" i="95"/>
  <c r="K579" i="95"/>
  <c r="I600" i="95"/>
  <c r="I598" i="95"/>
  <c r="I599" i="95"/>
  <c r="I596" i="95"/>
  <c r="I594" i="95"/>
  <c r="I595" i="95"/>
  <c r="I592" i="95"/>
  <c r="I590" i="95"/>
  <c r="I591" i="95"/>
  <c r="I584" i="95"/>
  <c r="I582" i="95"/>
  <c r="I583" i="95"/>
  <c r="I580" i="95"/>
  <c r="I578" i="95"/>
  <c r="I579" i="95"/>
  <c r="G600" i="95"/>
  <c r="G598" i="95"/>
  <c r="G599" i="95"/>
  <c r="G596" i="95"/>
  <c r="G594" i="95"/>
  <c r="G595" i="95"/>
  <c r="G592" i="95"/>
  <c r="G590" i="95"/>
  <c r="G591" i="95"/>
  <c r="G584" i="95"/>
  <c r="G582" i="95"/>
  <c r="G583" i="95"/>
  <c r="G580" i="95"/>
  <c r="G578" i="95"/>
  <c r="G579" i="95"/>
  <c r="E600" i="95"/>
  <c r="E598" i="95"/>
  <c r="E599" i="95"/>
  <c r="E596" i="95"/>
  <c r="E594" i="95"/>
  <c r="E595" i="95"/>
  <c r="E592" i="95"/>
  <c r="E590" i="95"/>
  <c r="E591" i="95"/>
  <c r="E584" i="95"/>
  <c r="E582" i="95"/>
  <c r="E583" i="95"/>
  <c r="E580" i="95"/>
  <c r="E578" i="95"/>
  <c r="E579" i="95"/>
  <c r="C600" i="95"/>
  <c r="C598" i="95"/>
  <c r="C599" i="95"/>
  <c r="C596" i="95"/>
  <c r="C594" i="95"/>
  <c r="C595" i="95"/>
  <c r="C592" i="95"/>
  <c r="C590" i="95"/>
  <c r="C591" i="95"/>
  <c r="C584" i="95"/>
  <c r="C582" i="95"/>
  <c r="C583" i="95"/>
  <c r="C580" i="95"/>
  <c r="C578" i="95"/>
  <c r="C579" i="95"/>
  <c r="O578" i="95"/>
  <c r="O579" i="95"/>
  <c r="O592" i="95"/>
  <c r="O580" i="95"/>
  <c r="O600" i="95"/>
  <c r="O596" i="95"/>
  <c r="O598" i="95"/>
  <c r="O599" i="95"/>
  <c r="O590" i="95"/>
  <c r="O591" i="95"/>
  <c r="O584" i="95"/>
  <c r="O582" i="95"/>
  <c r="O583" i="95"/>
  <c r="O594" i="95"/>
  <c r="O595" i="95"/>
  <c r="Q584" i="95"/>
  <c r="Q578" i="95"/>
  <c r="Q579" i="95"/>
  <c r="Q592" i="95"/>
  <c r="Q598" i="95"/>
  <c r="Q599" i="95"/>
  <c r="Q582" i="95"/>
  <c r="Q583" i="95"/>
  <c r="Q594" i="95"/>
  <c r="Q595" i="95"/>
  <c r="Q596" i="95"/>
  <c r="Q600" i="95"/>
  <c r="Q580" i="95"/>
  <c r="Q590" i="95"/>
  <c r="Q591" i="95"/>
  <c r="M596" i="95"/>
  <c r="M600" i="95"/>
  <c r="M582" i="95"/>
  <c r="M583" i="95"/>
  <c r="M584" i="95"/>
  <c r="M578" i="95"/>
  <c r="M579" i="95"/>
  <c r="M580" i="95"/>
  <c r="M598" i="95"/>
  <c r="M599" i="95"/>
  <c r="M592" i="95"/>
  <c r="M594" i="95"/>
  <c r="M595" i="95"/>
  <c r="M590" i="95"/>
  <c r="M591" i="95"/>
  <c r="S578" i="95"/>
  <c r="S579" i="95"/>
  <c r="S600" i="95"/>
  <c r="S594" i="95"/>
  <c r="S595" i="95"/>
  <c r="S598" i="95"/>
  <c r="S599" i="95"/>
  <c r="S590" i="95"/>
  <c r="S591" i="95"/>
  <c r="S596" i="95"/>
  <c r="S584" i="95"/>
  <c r="S580" i="95"/>
  <c r="S582" i="95"/>
  <c r="S583" i="95"/>
  <c r="S592" i="95"/>
  <c r="U577" i="95"/>
  <c r="C602" i="95"/>
  <c r="U527" i="105"/>
  <c r="C552" i="105"/>
  <c r="U552" i="104"/>
  <c r="C577" i="104"/>
  <c r="C577" i="103"/>
  <c r="U552" i="103"/>
  <c r="C602" i="102"/>
  <c r="U577" i="102"/>
  <c r="U552" i="101"/>
  <c r="C577" i="101"/>
  <c r="K600" i="101"/>
  <c r="I600" i="101"/>
  <c r="G600" i="101"/>
  <c r="E600" i="101"/>
  <c r="C600" i="101"/>
  <c r="K598" i="101"/>
  <c r="K599" i="101"/>
  <c r="I598" i="101"/>
  <c r="I599" i="101"/>
  <c r="G598" i="101"/>
  <c r="G599" i="101"/>
  <c r="E598" i="101"/>
  <c r="E599" i="101"/>
  <c r="C598" i="101"/>
  <c r="C599" i="101"/>
  <c r="K596" i="101"/>
  <c r="I596" i="101"/>
  <c r="G596" i="101"/>
  <c r="E596" i="101"/>
  <c r="C596" i="101"/>
  <c r="K594" i="101"/>
  <c r="K595" i="101"/>
  <c r="I594" i="101"/>
  <c r="I595" i="101"/>
  <c r="G594" i="101"/>
  <c r="G595" i="101"/>
  <c r="E594" i="101"/>
  <c r="E595" i="101"/>
  <c r="C594" i="101"/>
  <c r="C595" i="101"/>
  <c r="K592" i="101"/>
  <c r="I592" i="101"/>
  <c r="G592" i="101"/>
  <c r="E592" i="101"/>
  <c r="C592" i="101"/>
  <c r="K590" i="101"/>
  <c r="K591" i="101"/>
  <c r="I590" i="101"/>
  <c r="I591" i="101"/>
  <c r="G590" i="101"/>
  <c r="G591" i="101"/>
  <c r="E590" i="101"/>
  <c r="E591" i="101"/>
  <c r="C590" i="101"/>
  <c r="C591" i="101"/>
  <c r="K584" i="101"/>
  <c r="I584" i="101"/>
  <c r="G584" i="101"/>
  <c r="E584" i="101"/>
  <c r="C584" i="101"/>
  <c r="K582" i="101"/>
  <c r="K583" i="101"/>
  <c r="I582" i="101"/>
  <c r="I583" i="101"/>
  <c r="G582" i="101"/>
  <c r="G583" i="101"/>
  <c r="E582" i="101"/>
  <c r="E583" i="101"/>
  <c r="C582" i="101"/>
  <c r="C583" i="101"/>
  <c r="K580" i="101"/>
  <c r="I580" i="101"/>
  <c r="G580" i="101"/>
  <c r="E580" i="101"/>
  <c r="C580" i="101"/>
  <c r="K578" i="101"/>
  <c r="K579" i="101"/>
  <c r="I578" i="101"/>
  <c r="I579" i="101"/>
  <c r="G578" i="101"/>
  <c r="G579" i="101"/>
  <c r="E578" i="101"/>
  <c r="E579" i="101"/>
  <c r="C578" i="101"/>
  <c r="C579" i="101"/>
  <c r="O592" i="101"/>
  <c r="O580" i="101"/>
  <c r="O582" i="101"/>
  <c r="O583" i="101"/>
  <c r="O600" i="101"/>
  <c r="O594" i="101"/>
  <c r="O595" i="101"/>
  <c r="O584" i="101"/>
  <c r="O578" i="101"/>
  <c r="O579" i="101"/>
  <c r="O590" i="101"/>
  <c r="O591" i="101"/>
  <c r="O596" i="101"/>
  <c r="O598" i="101"/>
  <c r="O599" i="101"/>
  <c r="Q582" i="101"/>
  <c r="Q583" i="101"/>
  <c r="Q600" i="101"/>
  <c r="Q590" i="101"/>
  <c r="Q591" i="101"/>
  <c r="Q596" i="101"/>
  <c r="Q578" i="101"/>
  <c r="Q579" i="101"/>
  <c r="Q580" i="101"/>
  <c r="Q592" i="101"/>
  <c r="Q598" i="101"/>
  <c r="Q599" i="101"/>
  <c r="Q584" i="101"/>
  <c r="Q594" i="101"/>
  <c r="Q595" i="101"/>
  <c r="M582" i="101"/>
  <c r="M583" i="101"/>
  <c r="M600" i="101"/>
  <c r="M596" i="101"/>
  <c r="M592" i="101"/>
  <c r="M584" i="101"/>
  <c r="M580" i="101"/>
  <c r="M590" i="101"/>
  <c r="M591" i="101"/>
  <c r="M594" i="101"/>
  <c r="M595" i="101"/>
  <c r="M598" i="101"/>
  <c r="M599" i="101"/>
  <c r="M578" i="101"/>
  <c r="M579" i="101"/>
  <c r="S580" i="101"/>
  <c r="S592" i="101"/>
  <c r="S600" i="101"/>
  <c r="S578" i="101"/>
  <c r="S579" i="101"/>
  <c r="S594" i="101"/>
  <c r="S595" i="101"/>
  <c r="S590" i="101"/>
  <c r="S591" i="101"/>
  <c r="S596" i="101"/>
  <c r="S598" i="101"/>
  <c r="S599" i="101"/>
  <c r="S582" i="101"/>
  <c r="S583" i="101"/>
  <c r="S584" i="101"/>
  <c r="K625" i="102"/>
  <c r="I625" i="102"/>
  <c r="G625" i="102"/>
  <c r="E625" i="102"/>
  <c r="C625" i="102"/>
  <c r="K623" i="102"/>
  <c r="K624" i="102"/>
  <c r="I623" i="102"/>
  <c r="I624" i="102"/>
  <c r="G623" i="102"/>
  <c r="G624" i="102"/>
  <c r="E623" i="102"/>
  <c r="E624" i="102"/>
  <c r="C623" i="102"/>
  <c r="C624" i="102"/>
  <c r="K621" i="102"/>
  <c r="I621" i="102"/>
  <c r="G621" i="102"/>
  <c r="E621" i="102"/>
  <c r="C621" i="102"/>
  <c r="K619" i="102"/>
  <c r="K620" i="102"/>
  <c r="I619" i="102"/>
  <c r="I620" i="102"/>
  <c r="G619" i="102"/>
  <c r="G620" i="102"/>
  <c r="E619" i="102"/>
  <c r="E620" i="102"/>
  <c r="C619" i="102"/>
  <c r="C620" i="102"/>
  <c r="K617" i="102"/>
  <c r="I617" i="102"/>
  <c r="G617" i="102"/>
  <c r="E617" i="102"/>
  <c r="C617" i="102"/>
  <c r="K615" i="102"/>
  <c r="K616" i="102"/>
  <c r="I615" i="102"/>
  <c r="I616" i="102"/>
  <c r="G615" i="102"/>
  <c r="G616" i="102"/>
  <c r="E615" i="102"/>
  <c r="E616" i="102"/>
  <c r="C615" i="102"/>
  <c r="C616" i="102"/>
  <c r="K609" i="102"/>
  <c r="I609" i="102"/>
  <c r="G609" i="102"/>
  <c r="E609" i="102"/>
  <c r="C609" i="102"/>
  <c r="K607" i="102"/>
  <c r="K608" i="102"/>
  <c r="I607" i="102"/>
  <c r="I608" i="102"/>
  <c r="G607" i="102"/>
  <c r="G608" i="102"/>
  <c r="E607" i="102"/>
  <c r="E608" i="102"/>
  <c r="C607" i="102"/>
  <c r="C608" i="102"/>
  <c r="K605" i="102"/>
  <c r="I605" i="102"/>
  <c r="G605" i="102"/>
  <c r="E605" i="102"/>
  <c r="C605" i="102"/>
  <c r="K603" i="102"/>
  <c r="K604" i="102"/>
  <c r="I603" i="102"/>
  <c r="I604" i="102"/>
  <c r="G603" i="102"/>
  <c r="G604" i="102"/>
  <c r="E603" i="102"/>
  <c r="E604" i="102"/>
  <c r="C603" i="102"/>
  <c r="C604" i="102"/>
  <c r="O619" i="102"/>
  <c r="O620" i="102"/>
  <c r="O605" i="102"/>
  <c r="O615" i="102"/>
  <c r="O616" i="102"/>
  <c r="O625" i="102"/>
  <c r="O609" i="102"/>
  <c r="O617" i="102"/>
  <c r="O603" i="102"/>
  <c r="O604" i="102"/>
  <c r="O623" i="102"/>
  <c r="O624" i="102"/>
  <c r="O607" i="102"/>
  <c r="O608" i="102"/>
  <c r="O621" i="102"/>
  <c r="Q607" i="102"/>
  <c r="Q608" i="102"/>
  <c r="Q623" i="102"/>
  <c r="Q624" i="102"/>
  <c r="Q609" i="102"/>
  <c r="Q617" i="102"/>
  <c r="Q619" i="102"/>
  <c r="Q620" i="102"/>
  <c r="Q615" i="102"/>
  <c r="Q616" i="102"/>
  <c r="Q621" i="102"/>
  <c r="Q605" i="102"/>
  <c r="Q603" i="102"/>
  <c r="Q604" i="102"/>
  <c r="Q625" i="102"/>
  <c r="M619" i="102"/>
  <c r="M620" i="102"/>
  <c r="M621" i="102"/>
  <c r="M625" i="102"/>
  <c r="M603" i="102"/>
  <c r="M604" i="102"/>
  <c r="M617" i="102"/>
  <c r="M615" i="102"/>
  <c r="M616" i="102"/>
  <c r="M605" i="102"/>
  <c r="M607" i="102"/>
  <c r="M608" i="102"/>
  <c r="M623" i="102"/>
  <c r="M624" i="102"/>
  <c r="M609" i="102"/>
  <c r="S617" i="102"/>
  <c r="S619" i="102"/>
  <c r="S620" i="102"/>
  <c r="S609" i="102"/>
  <c r="S605" i="102"/>
  <c r="S623" i="102"/>
  <c r="S624" i="102"/>
  <c r="S615" i="102"/>
  <c r="S616" i="102"/>
  <c r="S607" i="102"/>
  <c r="S608" i="102"/>
  <c r="S621" i="102"/>
  <c r="S625" i="102"/>
  <c r="S603" i="102"/>
  <c r="S604" i="102"/>
  <c r="K600" i="104"/>
  <c r="I600" i="104"/>
  <c r="G600" i="104"/>
  <c r="E600" i="104"/>
  <c r="C600" i="104"/>
  <c r="K598" i="104"/>
  <c r="K599" i="104"/>
  <c r="I598" i="104"/>
  <c r="I599" i="104"/>
  <c r="G598" i="104"/>
  <c r="G599" i="104"/>
  <c r="E598" i="104"/>
  <c r="E599" i="104"/>
  <c r="C598" i="104"/>
  <c r="C599" i="104"/>
  <c r="K596" i="104"/>
  <c r="I596" i="104"/>
  <c r="G596" i="104"/>
  <c r="E596" i="104"/>
  <c r="C596" i="104"/>
  <c r="K594" i="104"/>
  <c r="K595" i="104"/>
  <c r="I594" i="104"/>
  <c r="I595" i="104"/>
  <c r="G594" i="104"/>
  <c r="G595" i="104"/>
  <c r="E594" i="104"/>
  <c r="E595" i="104"/>
  <c r="C594" i="104"/>
  <c r="C595" i="104"/>
  <c r="K592" i="104"/>
  <c r="I592" i="104"/>
  <c r="G592" i="104"/>
  <c r="E592" i="104"/>
  <c r="C592" i="104"/>
  <c r="K590" i="104"/>
  <c r="K591" i="104"/>
  <c r="I590" i="104"/>
  <c r="I591" i="104"/>
  <c r="G590" i="104"/>
  <c r="G591" i="104"/>
  <c r="E590" i="104"/>
  <c r="E591" i="104"/>
  <c r="C590" i="104"/>
  <c r="C591" i="104"/>
  <c r="K584" i="104"/>
  <c r="I584" i="104"/>
  <c r="G584" i="104"/>
  <c r="E584" i="104"/>
  <c r="C584" i="104"/>
  <c r="K582" i="104"/>
  <c r="K583" i="104"/>
  <c r="I582" i="104"/>
  <c r="I583" i="104"/>
  <c r="G582" i="104"/>
  <c r="G583" i="104"/>
  <c r="E582" i="104"/>
  <c r="E583" i="104"/>
  <c r="C582" i="104"/>
  <c r="C583" i="104"/>
  <c r="K580" i="104"/>
  <c r="I580" i="104"/>
  <c r="G580" i="104"/>
  <c r="E580" i="104"/>
  <c r="C580" i="104"/>
  <c r="K578" i="104"/>
  <c r="K579" i="104"/>
  <c r="I578" i="104"/>
  <c r="I579" i="104"/>
  <c r="G578" i="104"/>
  <c r="G579" i="104"/>
  <c r="E578" i="104"/>
  <c r="E579" i="104"/>
  <c r="C578" i="104"/>
  <c r="C579" i="104"/>
  <c r="O580" i="104"/>
  <c r="O596" i="104"/>
  <c r="O590" i="104"/>
  <c r="O591" i="104"/>
  <c r="O578" i="104"/>
  <c r="O579" i="104"/>
  <c r="O584" i="104"/>
  <c r="O600" i="104"/>
  <c r="O582" i="104"/>
  <c r="O583" i="104"/>
  <c r="O592" i="104"/>
  <c r="O598" i="104"/>
  <c r="O599" i="104"/>
  <c r="O594" i="104"/>
  <c r="O595" i="104"/>
  <c r="Q582" i="104"/>
  <c r="Q583" i="104"/>
  <c r="Q584" i="104"/>
  <c r="Q596" i="104"/>
  <c r="Q580" i="104"/>
  <c r="Q592" i="104"/>
  <c r="Q594" i="104"/>
  <c r="Q595" i="104"/>
  <c r="Q598" i="104"/>
  <c r="Q599" i="104"/>
  <c r="Q600" i="104"/>
  <c r="Q578" i="104"/>
  <c r="Q579" i="104"/>
  <c r="Q590" i="104"/>
  <c r="Q591" i="104"/>
  <c r="M590" i="104"/>
  <c r="M591" i="104"/>
  <c r="M578" i="104"/>
  <c r="M579" i="104"/>
  <c r="M592" i="104"/>
  <c r="M598" i="104"/>
  <c r="M599" i="104"/>
  <c r="M596" i="104"/>
  <c r="M580" i="104"/>
  <c r="M594" i="104"/>
  <c r="M595" i="104"/>
  <c r="M582" i="104"/>
  <c r="M583" i="104"/>
  <c r="M600" i="104"/>
  <c r="M584" i="104"/>
  <c r="S598" i="104"/>
  <c r="S599" i="104"/>
  <c r="S580" i="104"/>
  <c r="S590" i="104"/>
  <c r="S591" i="104"/>
  <c r="S596" i="104"/>
  <c r="S578" i="104"/>
  <c r="S579" i="104"/>
  <c r="S592" i="104"/>
  <c r="S584" i="104"/>
  <c r="S600" i="104"/>
  <c r="S582" i="104"/>
  <c r="S583" i="104"/>
  <c r="S594" i="104"/>
  <c r="S595" i="104"/>
  <c r="K600" i="103"/>
  <c r="I600" i="103"/>
  <c r="G600" i="103"/>
  <c r="E600" i="103"/>
  <c r="C600" i="103"/>
  <c r="K598" i="103"/>
  <c r="K599" i="103"/>
  <c r="I598" i="103"/>
  <c r="I599" i="103"/>
  <c r="G598" i="103"/>
  <c r="G599" i="103"/>
  <c r="E598" i="103"/>
  <c r="E599" i="103"/>
  <c r="C598" i="103"/>
  <c r="C599" i="103"/>
  <c r="K596" i="103"/>
  <c r="I596" i="103"/>
  <c r="G596" i="103"/>
  <c r="E596" i="103"/>
  <c r="C596" i="103"/>
  <c r="K594" i="103"/>
  <c r="K595" i="103"/>
  <c r="I594" i="103"/>
  <c r="I595" i="103"/>
  <c r="G594" i="103"/>
  <c r="G595" i="103"/>
  <c r="E594" i="103"/>
  <c r="E595" i="103"/>
  <c r="C594" i="103"/>
  <c r="C595" i="103"/>
  <c r="K592" i="103"/>
  <c r="I592" i="103"/>
  <c r="G592" i="103"/>
  <c r="E592" i="103"/>
  <c r="C592" i="103"/>
  <c r="K590" i="103"/>
  <c r="K591" i="103"/>
  <c r="I590" i="103"/>
  <c r="I591" i="103"/>
  <c r="G590" i="103"/>
  <c r="G591" i="103"/>
  <c r="E590" i="103"/>
  <c r="E591" i="103"/>
  <c r="C590" i="103"/>
  <c r="C591" i="103"/>
  <c r="K584" i="103"/>
  <c r="I584" i="103"/>
  <c r="G584" i="103"/>
  <c r="E584" i="103"/>
  <c r="C584" i="103"/>
  <c r="K582" i="103"/>
  <c r="K583" i="103"/>
  <c r="I582" i="103"/>
  <c r="I583" i="103"/>
  <c r="G582" i="103"/>
  <c r="G583" i="103"/>
  <c r="E582" i="103"/>
  <c r="E583" i="103"/>
  <c r="C582" i="103"/>
  <c r="C583" i="103"/>
  <c r="K580" i="103"/>
  <c r="I580" i="103"/>
  <c r="G580" i="103"/>
  <c r="E580" i="103"/>
  <c r="C580" i="103"/>
  <c r="K578" i="103"/>
  <c r="K579" i="103"/>
  <c r="I578" i="103"/>
  <c r="I579" i="103"/>
  <c r="G578" i="103"/>
  <c r="G579" i="103"/>
  <c r="E578" i="103"/>
  <c r="E579" i="103"/>
  <c r="C578" i="103"/>
  <c r="C579" i="103"/>
  <c r="O590" i="103"/>
  <c r="O591" i="103"/>
  <c r="O584" i="103"/>
  <c r="O580" i="103"/>
  <c r="O594" i="103"/>
  <c r="O595" i="103"/>
  <c r="O596" i="103"/>
  <c r="O598" i="103"/>
  <c r="O599" i="103"/>
  <c r="O578" i="103"/>
  <c r="O579" i="103"/>
  <c r="O592" i="103"/>
  <c r="O600" i="103"/>
  <c r="O582" i="103"/>
  <c r="O583" i="103"/>
  <c r="Q582" i="103"/>
  <c r="Q583" i="103"/>
  <c r="Q600" i="103"/>
  <c r="Q580" i="103"/>
  <c r="Q590" i="103"/>
  <c r="Q591" i="103"/>
  <c r="Q578" i="103"/>
  <c r="Q579" i="103"/>
  <c r="Q592" i="103"/>
  <c r="Q584" i="103"/>
  <c r="Q596" i="103"/>
  <c r="Q594" i="103"/>
  <c r="Q595" i="103"/>
  <c r="Q598" i="103"/>
  <c r="Q599" i="103"/>
  <c r="M594" i="103"/>
  <c r="M595" i="103"/>
  <c r="M584" i="103"/>
  <c r="M590" i="103"/>
  <c r="M591" i="103"/>
  <c r="M600" i="103"/>
  <c r="M598" i="103"/>
  <c r="M599" i="103"/>
  <c r="M580" i="103"/>
  <c r="M596" i="103"/>
  <c r="M592" i="103"/>
  <c r="M582" i="103"/>
  <c r="M583" i="103"/>
  <c r="M578" i="103"/>
  <c r="M579" i="103"/>
  <c r="S594" i="103"/>
  <c r="S595" i="103"/>
  <c r="S584" i="103"/>
  <c r="S600" i="103"/>
  <c r="S582" i="103"/>
  <c r="S583" i="103"/>
  <c r="S596" i="103"/>
  <c r="S592" i="103"/>
  <c r="S578" i="103"/>
  <c r="S579" i="103"/>
  <c r="S580" i="103"/>
  <c r="S590" i="103"/>
  <c r="S591" i="103"/>
  <c r="S598" i="103"/>
  <c r="S599" i="103"/>
  <c r="K625" i="95"/>
  <c r="K623" i="95"/>
  <c r="K624" i="95"/>
  <c r="K621" i="95"/>
  <c r="K619" i="95"/>
  <c r="K620" i="95"/>
  <c r="K617" i="95"/>
  <c r="K615" i="95"/>
  <c r="K616" i="95"/>
  <c r="K609" i="95"/>
  <c r="K607" i="95"/>
  <c r="K608" i="95"/>
  <c r="K605" i="95"/>
  <c r="K603" i="95"/>
  <c r="K604" i="95"/>
  <c r="I625" i="95"/>
  <c r="I623" i="95"/>
  <c r="I624" i="95"/>
  <c r="I621" i="95"/>
  <c r="I619" i="95"/>
  <c r="I620" i="95"/>
  <c r="I617" i="95"/>
  <c r="I615" i="95"/>
  <c r="I616" i="95"/>
  <c r="I609" i="95"/>
  <c r="I607" i="95"/>
  <c r="I608" i="95"/>
  <c r="I605" i="95"/>
  <c r="I603" i="95"/>
  <c r="I604" i="95"/>
  <c r="G625" i="95"/>
  <c r="G623" i="95"/>
  <c r="G624" i="95"/>
  <c r="G621" i="95"/>
  <c r="G619" i="95"/>
  <c r="G620" i="95"/>
  <c r="G617" i="95"/>
  <c r="G615" i="95"/>
  <c r="G616" i="95"/>
  <c r="G609" i="95"/>
  <c r="G607" i="95"/>
  <c r="G608" i="95"/>
  <c r="G605" i="95"/>
  <c r="G603" i="95"/>
  <c r="G604" i="95"/>
  <c r="E625" i="95"/>
  <c r="E623" i="95"/>
  <c r="E624" i="95"/>
  <c r="E621" i="95"/>
  <c r="E619" i="95"/>
  <c r="E620" i="95"/>
  <c r="E617" i="95"/>
  <c r="E615" i="95"/>
  <c r="E616" i="95"/>
  <c r="E609" i="95"/>
  <c r="E607" i="95"/>
  <c r="E608" i="95"/>
  <c r="E605" i="95"/>
  <c r="E603" i="95"/>
  <c r="E604" i="95"/>
  <c r="C625" i="95"/>
  <c r="C623" i="95"/>
  <c r="C624" i="95"/>
  <c r="C621" i="95"/>
  <c r="C619" i="95"/>
  <c r="C620" i="95"/>
  <c r="C617" i="95"/>
  <c r="C615" i="95"/>
  <c r="C616" i="95"/>
  <c r="C609" i="95"/>
  <c r="C607" i="95"/>
  <c r="C608" i="95"/>
  <c r="C605" i="95"/>
  <c r="C603" i="95"/>
  <c r="C604" i="95"/>
  <c r="O609" i="95"/>
  <c r="O607" i="95"/>
  <c r="O608" i="95"/>
  <c r="O619" i="95"/>
  <c r="O620" i="95"/>
  <c r="O623" i="95"/>
  <c r="O624" i="95"/>
  <c r="O625" i="95"/>
  <c r="O621" i="95"/>
  <c r="O605" i="95"/>
  <c r="O603" i="95"/>
  <c r="O604" i="95"/>
  <c r="O617" i="95"/>
  <c r="O615" i="95"/>
  <c r="O616" i="95"/>
  <c r="Q625" i="95"/>
  <c r="Q607" i="95"/>
  <c r="Q608" i="95"/>
  <c r="Q623" i="95"/>
  <c r="Q624" i="95"/>
  <c r="Q605" i="95"/>
  <c r="Q621" i="95"/>
  <c r="Q615" i="95"/>
  <c r="Q616" i="95"/>
  <c r="Q603" i="95"/>
  <c r="Q604" i="95"/>
  <c r="Q617" i="95"/>
  <c r="Q609" i="95"/>
  <c r="Q619" i="95"/>
  <c r="Q620" i="95"/>
  <c r="M603" i="95"/>
  <c r="M604" i="95"/>
  <c r="M621" i="95"/>
  <c r="M607" i="95"/>
  <c r="M608" i="95"/>
  <c r="M615" i="95"/>
  <c r="M616" i="95"/>
  <c r="M623" i="95"/>
  <c r="M624" i="95"/>
  <c r="M609" i="95"/>
  <c r="M617" i="95"/>
  <c r="M625" i="95"/>
  <c r="M619" i="95"/>
  <c r="M620" i="95"/>
  <c r="M605" i="95"/>
  <c r="S625" i="95"/>
  <c r="S615" i="95"/>
  <c r="S616" i="95"/>
  <c r="S621" i="95"/>
  <c r="S607" i="95"/>
  <c r="S608" i="95"/>
  <c r="S619" i="95"/>
  <c r="S620" i="95"/>
  <c r="S609" i="95"/>
  <c r="S605" i="95"/>
  <c r="S617" i="95"/>
  <c r="S603" i="95"/>
  <c r="S604" i="95"/>
  <c r="S623" i="95"/>
  <c r="S624" i="95"/>
  <c r="K575" i="105"/>
  <c r="I575" i="105"/>
  <c r="G575" i="105"/>
  <c r="E575" i="105"/>
  <c r="C575" i="105"/>
  <c r="K573" i="105"/>
  <c r="K574" i="105"/>
  <c r="I573" i="105"/>
  <c r="I574" i="105"/>
  <c r="G573" i="105"/>
  <c r="G574" i="105"/>
  <c r="E573" i="105"/>
  <c r="E574" i="105"/>
  <c r="C573" i="105"/>
  <c r="C574" i="105"/>
  <c r="K571" i="105"/>
  <c r="I571" i="105"/>
  <c r="G571" i="105"/>
  <c r="E571" i="105"/>
  <c r="C571" i="105"/>
  <c r="K569" i="105"/>
  <c r="K570" i="105"/>
  <c r="I569" i="105"/>
  <c r="I570" i="105"/>
  <c r="G569" i="105"/>
  <c r="G570" i="105"/>
  <c r="E569" i="105"/>
  <c r="E570" i="105"/>
  <c r="C569" i="105"/>
  <c r="C570" i="105"/>
  <c r="K567" i="105"/>
  <c r="I567" i="105"/>
  <c r="G567" i="105"/>
  <c r="E567" i="105"/>
  <c r="C567" i="105"/>
  <c r="K565" i="105"/>
  <c r="K566" i="105"/>
  <c r="I565" i="105"/>
  <c r="I566" i="105"/>
  <c r="G565" i="105"/>
  <c r="G566" i="105"/>
  <c r="E565" i="105"/>
  <c r="E566" i="105"/>
  <c r="C565" i="105"/>
  <c r="C566" i="105"/>
  <c r="K559" i="105"/>
  <c r="I559" i="105"/>
  <c r="G559" i="105"/>
  <c r="E559" i="105"/>
  <c r="C559" i="105"/>
  <c r="K557" i="105"/>
  <c r="K558" i="105"/>
  <c r="I557" i="105"/>
  <c r="I558" i="105"/>
  <c r="G557" i="105"/>
  <c r="G558" i="105"/>
  <c r="E557" i="105"/>
  <c r="E558" i="105"/>
  <c r="C557" i="105"/>
  <c r="C558" i="105"/>
  <c r="K555" i="105"/>
  <c r="I555" i="105"/>
  <c r="G555" i="105"/>
  <c r="E555" i="105"/>
  <c r="C555" i="105"/>
  <c r="K553" i="105"/>
  <c r="K554" i="105"/>
  <c r="I553" i="105"/>
  <c r="I554" i="105"/>
  <c r="G553" i="105"/>
  <c r="G554" i="105"/>
  <c r="E553" i="105"/>
  <c r="E554" i="105"/>
  <c r="C553" i="105"/>
  <c r="C554" i="105"/>
  <c r="O565" i="105"/>
  <c r="O566" i="105"/>
  <c r="O575" i="105"/>
  <c r="O571" i="105"/>
  <c r="O555" i="105"/>
  <c r="O557" i="105"/>
  <c r="O558" i="105"/>
  <c r="O569" i="105"/>
  <c r="O570" i="105"/>
  <c r="O559" i="105"/>
  <c r="O573" i="105"/>
  <c r="O574" i="105"/>
  <c r="O567" i="105"/>
  <c r="O553" i="105"/>
  <c r="O554" i="105"/>
  <c r="Q569" i="105"/>
  <c r="Q570" i="105"/>
  <c r="Q571" i="105"/>
  <c r="Q567" i="105"/>
  <c r="Q575" i="105"/>
  <c r="Q565" i="105"/>
  <c r="Q566" i="105"/>
  <c r="Q557" i="105"/>
  <c r="Q558" i="105"/>
  <c r="Q553" i="105"/>
  <c r="Q554" i="105"/>
  <c r="Q573" i="105"/>
  <c r="Q574" i="105"/>
  <c r="Q555" i="105"/>
  <c r="Q559" i="105"/>
  <c r="M569" i="105"/>
  <c r="M570" i="105"/>
  <c r="M575" i="105"/>
  <c r="M557" i="105"/>
  <c r="M558" i="105"/>
  <c r="M567" i="105"/>
  <c r="M565" i="105"/>
  <c r="M566" i="105"/>
  <c r="M553" i="105"/>
  <c r="M554" i="105"/>
  <c r="M571" i="105"/>
  <c r="M555" i="105"/>
  <c r="M559" i="105"/>
  <c r="M573" i="105"/>
  <c r="M574" i="105"/>
  <c r="S553" i="105"/>
  <c r="S554" i="105"/>
  <c r="S575" i="105"/>
  <c r="S569" i="105"/>
  <c r="S570" i="105"/>
  <c r="S565" i="105"/>
  <c r="S566" i="105"/>
  <c r="S557" i="105"/>
  <c r="S558" i="105"/>
  <c r="S573" i="105"/>
  <c r="S574" i="105"/>
  <c r="S567" i="105"/>
  <c r="S559" i="105"/>
  <c r="S571" i="105"/>
  <c r="S555" i="105"/>
  <c r="U602" i="95"/>
  <c r="C627" i="95"/>
  <c r="C577" i="105"/>
  <c r="U552" i="105"/>
  <c r="U577" i="104"/>
  <c r="C602" i="104"/>
  <c r="U577" i="103"/>
  <c r="C602" i="103"/>
  <c r="C627" i="102"/>
  <c r="U602" i="102"/>
  <c r="U577" i="101"/>
  <c r="C602" i="101"/>
  <c r="K625" i="101"/>
  <c r="I625" i="101"/>
  <c r="G625" i="101"/>
  <c r="E625" i="101"/>
  <c r="C625" i="101"/>
  <c r="K623" i="101"/>
  <c r="K624" i="101"/>
  <c r="I623" i="101"/>
  <c r="I624" i="101"/>
  <c r="G623" i="101"/>
  <c r="G624" i="101"/>
  <c r="E623" i="101"/>
  <c r="E624" i="101"/>
  <c r="C623" i="101"/>
  <c r="C624" i="101"/>
  <c r="K621" i="101"/>
  <c r="I621" i="101"/>
  <c r="G621" i="101"/>
  <c r="E621" i="101"/>
  <c r="C621" i="101"/>
  <c r="K619" i="101"/>
  <c r="K620" i="101"/>
  <c r="I619" i="101"/>
  <c r="I620" i="101"/>
  <c r="G619" i="101"/>
  <c r="G620" i="101"/>
  <c r="E619" i="101"/>
  <c r="E620" i="101"/>
  <c r="C619" i="101"/>
  <c r="C620" i="101"/>
  <c r="K617" i="101"/>
  <c r="I617" i="101"/>
  <c r="G617" i="101"/>
  <c r="E617" i="101"/>
  <c r="C617" i="101"/>
  <c r="K615" i="101"/>
  <c r="K616" i="101"/>
  <c r="I615" i="101"/>
  <c r="I616" i="101"/>
  <c r="G615" i="101"/>
  <c r="G616" i="101"/>
  <c r="E615" i="101"/>
  <c r="E616" i="101"/>
  <c r="C615" i="101"/>
  <c r="C616" i="101"/>
  <c r="K609" i="101"/>
  <c r="I609" i="101"/>
  <c r="G609" i="101"/>
  <c r="E609" i="101"/>
  <c r="C609" i="101"/>
  <c r="K607" i="101"/>
  <c r="K608" i="101"/>
  <c r="I607" i="101"/>
  <c r="I608" i="101"/>
  <c r="G607" i="101"/>
  <c r="G608" i="101"/>
  <c r="E607" i="101"/>
  <c r="E608" i="101"/>
  <c r="C607" i="101"/>
  <c r="C608" i="101"/>
  <c r="K605" i="101"/>
  <c r="I605" i="101"/>
  <c r="G605" i="101"/>
  <c r="E605" i="101"/>
  <c r="C605" i="101"/>
  <c r="K603" i="101"/>
  <c r="K604" i="101"/>
  <c r="I603" i="101"/>
  <c r="I604" i="101"/>
  <c r="G603" i="101"/>
  <c r="G604" i="101"/>
  <c r="E603" i="101"/>
  <c r="E604" i="101"/>
  <c r="C603" i="101"/>
  <c r="C604" i="101"/>
  <c r="O607" i="101"/>
  <c r="O608" i="101"/>
  <c r="O609" i="101"/>
  <c r="O603" i="101"/>
  <c r="O604" i="101"/>
  <c r="O625" i="101"/>
  <c r="O615" i="101"/>
  <c r="O616" i="101"/>
  <c r="O617" i="101"/>
  <c r="O623" i="101"/>
  <c r="O624" i="101"/>
  <c r="O605" i="101"/>
  <c r="O621" i="101"/>
  <c r="O619" i="101"/>
  <c r="O620" i="101"/>
  <c r="Q625" i="101"/>
  <c r="Q617" i="101"/>
  <c r="Q621" i="101"/>
  <c r="Q607" i="101"/>
  <c r="Q608" i="101"/>
  <c r="Q603" i="101"/>
  <c r="Q604" i="101"/>
  <c r="Q605" i="101"/>
  <c r="Q615" i="101"/>
  <c r="Q616" i="101"/>
  <c r="Q619" i="101"/>
  <c r="Q620" i="101"/>
  <c r="Q609" i="101"/>
  <c r="Q623" i="101"/>
  <c r="Q624" i="101"/>
  <c r="M615" i="101"/>
  <c r="M616" i="101"/>
  <c r="M619" i="101"/>
  <c r="M620" i="101"/>
  <c r="M603" i="101"/>
  <c r="M604" i="101"/>
  <c r="M621" i="101"/>
  <c r="M607" i="101"/>
  <c r="M608" i="101"/>
  <c r="M605" i="101"/>
  <c r="M623" i="101"/>
  <c r="M624" i="101"/>
  <c r="M617" i="101"/>
  <c r="M625" i="101"/>
  <c r="M609" i="101"/>
  <c r="S619" i="101"/>
  <c r="S620" i="101"/>
  <c r="S615" i="101"/>
  <c r="S616" i="101"/>
  <c r="S605" i="101"/>
  <c r="S603" i="101"/>
  <c r="S604" i="101"/>
  <c r="S609" i="101"/>
  <c r="S617" i="101"/>
  <c r="S623" i="101"/>
  <c r="S624" i="101"/>
  <c r="S621" i="101"/>
  <c r="S607" i="101"/>
  <c r="S608" i="101"/>
  <c r="S625" i="101"/>
  <c r="K650" i="102"/>
  <c r="I650" i="102"/>
  <c r="G650" i="102"/>
  <c r="E650" i="102"/>
  <c r="C650" i="102"/>
  <c r="K648" i="102"/>
  <c r="K649" i="102"/>
  <c r="I648" i="102"/>
  <c r="I649" i="102"/>
  <c r="G648" i="102"/>
  <c r="G649" i="102"/>
  <c r="E648" i="102"/>
  <c r="E649" i="102"/>
  <c r="C648" i="102"/>
  <c r="C649" i="102"/>
  <c r="K646" i="102"/>
  <c r="I646" i="102"/>
  <c r="G646" i="102"/>
  <c r="E646" i="102"/>
  <c r="C646" i="102"/>
  <c r="K644" i="102"/>
  <c r="K645" i="102"/>
  <c r="I644" i="102"/>
  <c r="I645" i="102"/>
  <c r="G644" i="102"/>
  <c r="G645" i="102"/>
  <c r="E644" i="102"/>
  <c r="E645" i="102"/>
  <c r="C644" i="102"/>
  <c r="C645" i="102"/>
  <c r="K642" i="102"/>
  <c r="I642" i="102"/>
  <c r="G642" i="102"/>
  <c r="E642" i="102"/>
  <c r="C642" i="102"/>
  <c r="K640" i="102"/>
  <c r="K641" i="102"/>
  <c r="I640" i="102"/>
  <c r="I641" i="102"/>
  <c r="G640" i="102"/>
  <c r="G641" i="102"/>
  <c r="E640" i="102"/>
  <c r="E641" i="102"/>
  <c r="C640" i="102"/>
  <c r="C641" i="102"/>
  <c r="K634" i="102"/>
  <c r="I634" i="102"/>
  <c r="G634" i="102"/>
  <c r="E634" i="102"/>
  <c r="C634" i="102"/>
  <c r="K632" i="102"/>
  <c r="K633" i="102"/>
  <c r="I632" i="102"/>
  <c r="I633" i="102"/>
  <c r="G632" i="102"/>
  <c r="E632" i="102"/>
  <c r="E633" i="102"/>
  <c r="C632" i="102"/>
  <c r="C633" i="102"/>
  <c r="K630" i="102"/>
  <c r="I630" i="102"/>
  <c r="G630" i="102"/>
  <c r="E630" i="102"/>
  <c r="C630" i="102"/>
  <c r="K628" i="102"/>
  <c r="K629" i="102"/>
  <c r="I628" i="102"/>
  <c r="I629" i="102"/>
  <c r="G628" i="102"/>
  <c r="G629" i="102"/>
  <c r="E628" i="102"/>
  <c r="E629" i="102"/>
  <c r="C628" i="102"/>
  <c r="C629" i="102"/>
  <c r="O642" i="102"/>
  <c r="O650" i="102"/>
  <c r="O640" i="102"/>
  <c r="O641" i="102"/>
  <c r="O632" i="102"/>
  <c r="O633" i="102"/>
  <c r="O648" i="102"/>
  <c r="O649" i="102"/>
  <c r="O644" i="102"/>
  <c r="O645" i="102"/>
  <c r="O646" i="102"/>
  <c r="O634" i="102"/>
  <c r="O630" i="102"/>
  <c r="O628" i="102"/>
  <c r="O629" i="102"/>
  <c r="Q650" i="102"/>
  <c r="Q630" i="102"/>
  <c r="Q640" i="102"/>
  <c r="Q641" i="102"/>
  <c r="Q628" i="102"/>
  <c r="Q629" i="102"/>
  <c r="Q644" i="102"/>
  <c r="Q645" i="102"/>
  <c r="Q646" i="102"/>
  <c r="Q642" i="102"/>
  <c r="Q634" i="102"/>
  <c r="Q648" i="102"/>
  <c r="Q649" i="102"/>
  <c r="Q632" i="102"/>
  <c r="Q633" i="102"/>
  <c r="M634" i="102"/>
  <c r="M640" i="102"/>
  <c r="M641" i="102"/>
  <c r="M630" i="102"/>
  <c r="M644" i="102"/>
  <c r="M645" i="102"/>
  <c r="M648" i="102"/>
  <c r="M649" i="102"/>
  <c r="M628" i="102"/>
  <c r="M629" i="102"/>
  <c r="M650" i="102"/>
  <c r="M646" i="102"/>
  <c r="M642" i="102"/>
  <c r="M632" i="102"/>
  <c r="M633" i="102"/>
  <c r="S632" i="102"/>
  <c r="S633" i="102"/>
  <c r="S640" i="102"/>
  <c r="S641" i="102"/>
  <c r="S644" i="102"/>
  <c r="S645" i="102"/>
  <c r="S630" i="102"/>
  <c r="S650" i="102"/>
  <c r="S642" i="102"/>
  <c r="S648" i="102"/>
  <c r="S649" i="102"/>
  <c r="S646" i="102"/>
  <c r="S634" i="102"/>
  <c r="S628" i="102"/>
  <c r="S629" i="102"/>
  <c r="K625" i="104"/>
  <c r="I625" i="104"/>
  <c r="G625" i="104"/>
  <c r="E625" i="104"/>
  <c r="C625" i="104"/>
  <c r="K623" i="104"/>
  <c r="K624" i="104"/>
  <c r="I623" i="104"/>
  <c r="I624" i="104"/>
  <c r="G623" i="104"/>
  <c r="G624" i="104"/>
  <c r="E623" i="104"/>
  <c r="E624" i="104"/>
  <c r="C623" i="104"/>
  <c r="C624" i="104"/>
  <c r="K621" i="104"/>
  <c r="I621" i="104"/>
  <c r="G621" i="104"/>
  <c r="E621" i="104"/>
  <c r="C621" i="104"/>
  <c r="K619" i="104"/>
  <c r="K620" i="104"/>
  <c r="I619" i="104"/>
  <c r="I620" i="104"/>
  <c r="G619" i="104"/>
  <c r="G620" i="104"/>
  <c r="E619" i="104"/>
  <c r="E620" i="104"/>
  <c r="C619" i="104"/>
  <c r="C620" i="104"/>
  <c r="K617" i="104"/>
  <c r="I617" i="104"/>
  <c r="G617" i="104"/>
  <c r="E617" i="104"/>
  <c r="C617" i="104"/>
  <c r="K615" i="104"/>
  <c r="K616" i="104"/>
  <c r="I615" i="104"/>
  <c r="I616" i="104"/>
  <c r="G615" i="104"/>
  <c r="G616" i="104"/>
  <c r="E615" i="104"/>
  <c r="E616" i="104"/>
  <c r="C615" i="104"/>
  <c r="C616" i="104"/>
  <c r="K609" i="104"/>
  <c r="I609" i="104"/>
  <c r="G609" i="104"/>
  <c r="E609" i="104"/>
  <c r="C609" i="104"/>
  <c r="K607" i="104"/>
  <c r="K608" i="104"/>
  <c r="I607" i="104"/>
  <c r="I608" i="104"/>
  <c r="G607" i="104"/>
  <c r="G608" i="104"/>
  <c r="E607" i="104"/>
  <c r="E608" i="104"/>
  <c r="C607" i="104"/>
  <c r="C608" i="104"/>
  <c r="K605" i="104"/>
  <c r="I605" i="104"/>
  <c r="G605" i="104"/>
  <c r="E605" i="104"/>
  <c r="C605" i="104"/>
  <c r="K603" i="104"/>
  <c r="K604" i="104"/>
  <c r="I603" i="104"/>
  <c r="I604" i="104"/>
  <c r="G603" i="104"/>
  <c r="G604" i="104"/>
  <c r="E603" i="104"/>
  <c r="E604" i="104"/>
  <c r="C603" i="104"/>
  <c r="C604" i="104"/>
  <c r="O607" i="104"/>
  <c r="O608" i="104"/>
  <c r="O615" i="104"/>
  <c r="O616" i="104"/>
  <c r="O623" i="104"/>
  <c r="O624" i="104"/>
  <c r="O621" i="104"/>
  <c r="O619" i="104"/>
  <c r="O620" i="104"/>
  <c r="O605" i="104"/>
  <c r="O625" i="104"/>
  <c r="O617" i="104"/>
  <c r="O609" i="104"/>
  <c r="O603" i="104"/>
  <c r="O604" i="104"/>
  <c r="Q603" i="104"/>
  <c r="Q604" i="104"/>
  <c r="Q625" i="104"/>
  <c r="Q605" i="104"/>
  <c r="Q621" i="104"/>
  <c r="Q617" i="104"/>
  <c r="Q615" i="104"/>
  <c r="Q616" i="104"/>
  <c r="Q609" i="104"/>
  <c r="Q623" i="104"/>
  <c r="Q624" i="104"/>
  <c r="Q607" i="104"/>
  <c r="Q608" i="104"/>
  <c r="Q619" i="104"/>
  <c r="Q620" i="104"/>
  <c r="M625" i="104"/>
  <c r="M603" i="104"/>
  <c r="M604" i="104"/>
  <c r="M623" i="104"/>
  <c r="M624" i="104"/>
  <c r="M619" i="104"/>
  <c r="M620" i="104"/>
  <c r="M605" i="104"/>
  <c r="M617" i="104"/>
  <c r="M609" i="104"/>
  <c r="M621" i="104"/>
  <c r="M615" i="104"/>
  <c r="M616" i="104"/>
  <c r="M607" i="104"/>
  <c r="M608" i="104"/>
  <c r="S619" i="104"/>
  <c r="S620" i="104"/>
  <c r="S617" i="104"/>
  <c r="S621" i="104"/>
  <c r="S615" i="104"/>
  <c r="S616" i="104"/>
  <c r="S623" i="104"/>
  <c r="S624" i="104"/>
  <c r="S625" i="104"/>
  <c r="S609" i="104"/>
  <c r="S605" i="104"/>
  <c r="S603" i="104"/>
  <c r="S604" i="104"/>
  <c r="S607" i="104"/>
  <c r="S608" i="104"/>
  <c r="K600" i="105"/>
  <c r="I600" i="105"/>
  <c r="G600" i="105"/>
  <c r="E600" i="105"/>
  <c r="C600" i="105"/>
  <c r="K598" i="105"/>
  <c r="K599" i="105"/>
  <c r="I598" i="105"/>
  <c r="I599" i="105"/>
  <c r="G598" i="105"/>
  <c r="G599" i="105"/>
  <c r="E598" i="105"/>
  <c r="E599" i="105"/>
  <c r="C598" i="105"/>
  <c r="C599" i="105"/>
  <c r="K596" i="105"/>
  <c r="I596" i="105"/>
  <c r="G596" i="105"/>
  <c r="E596" i="105"/>
  <c r="C596" i="105"/>
  <c r="K594" i="105"/>
  <c r="K595" i="105"/>
  <c r="I594" i="105"/>
  <c r="I595" i="105"/>
  <c r="G594" i="105"/>
  <c r="G595" i="105"/>
  <c r="E594" i="105"/>
  <c r="E595" i="105"/>
  <c r="C594" i="105"/>
  <c r="C595" i="105"/>
  <c r="K592" i="105"/>
  <c r="I592" i="105"/>
  <c r="G592" i="105"/>
  <c r="E592" i="105"/>
  <c r="C592" i="105"/>
  <c r="K590" i="105"/>
  <c r="K591" i="105"/>
  <c r="I590" i="105"/>
  <c r="I591" i="105"/>
  <c r="G590" i="105"/>
  <c r="G591" i="105"/>
  <c r="E590" i="105"/>
  <c r="E591" i="105"/>
  <c r="C590" i="105"/>
  <c r="C591" i="105"/>
  <c r="K584" i="105"/>
  <c r="I584" i="105"/>
  <c r="G584" i="105"/>
  <c r="E584" i="105"/>
  <c r="C584" i="105"/>
  <c r="K582" i="105"/>
  <c r="K583" i="105"/>
  <c r="I582" i="105"/>
  <c r="I583" i="105"/>
  <c r="G582" i="105"/>
  <c r="G583" i="105"/>
  <c r="E582" i="105"/>
  <c r="E583" i="105"/>
  <c r="C582" i="105"/>
  <c r="C583" i="105"/>
  <c r="K580" i="105"/>
  <c r="I580" i="105"/>
  <c r="G580" i="105"/>
  <c r="E580" i="105"/>
  <c r="C580" i="105"/>
  <c r="K578" i="105"/>
  <c r="K579" i="105"/>
  <c r="I578" i="105"/>
  <c r="I579" i="105"/>
  <c r="G578" i="105"/>
  <c r="G579" i="105"/>
  <c r="E578" i="105"/>
  <c r="E579" i="105"/>
  <c r="C578" i="105"/>
  <c r="C579" i="105"/>
  <c r="O592" i="105"/>
  <c r="O600" i="105"/>
  <c r="O590" i="105"/>
  <c r="O591" i="105"/>
  <c r="O598" i="105"/>
  <c r="O599" i="105"/>
  <c r="O580" i="105"/>
  <c r="O596" i="105"/>
  <c r="O582" i="105"/>
  <c r="O583" i="105"/>
  <c r="O578" i="105"/>
  <c r="O579" i="105"/>
  <c r="O584" i="105"/>
  <c r="O594" i="105"/>
  <c r="O595" i="105"/>
  <c r="Q580" i="105"/>
  <c r="Q594" i="105"/>
  <c r="Q595" i="105"/>
  <c r="Q592" i="105"/>
  <c r="Q596" i="105"/>
  <c r="Q600" i="105"/>
  <c r="Q598" i="105"/>
  <c r="Q599" i="105"/>
  <c r="Q578" i="105"/>
  <c r="Q579" i="105"/>
  <c r="Q590" i="105"/>
  <c r="Q591" i="105"/>
  <c r="Q582" i="105"/>
  <c r="Q583" i="105"/>
  <c r="Q584" i="105"/>
  <c r="M596" i="105"/>
  <c r="M580" i="105"/>
  <c r="M584" i="105"/>
  <c r="M578" i="105"/>
  <c r="M579" i="105"/>
  <c r="M590" i="105"/>
  <c r="M591" i="105"/>
  <c r="M594" i="105"/>
  <c r="M595" i="105"/>
  <c r="M600" i="105"/>
  <c r="M582" i="105"/>
  <c r="M583" i="105"/>
  <c r="M592" i="105"/>
  <c r="M598" i="105"/>
  <c r="M599" i="105"/>
  <c r="S580" i="105"/>
  <c r="S594" i="105"/>
  <c r="S595" i="105"/>
  <c r="S596" i="105"/>
  <c r="S592" i="105"/>
  <c r="S590" i="105"/>
  <c r="S591" i="105"/>
  <c r="S578" i="105"/>
  <c r="S579" i="105"/>
  <c r="S584" i="105"/>
  <c r="S600" i="105"/>
  <c r="S582" i="105"/>
  <c r="S583" i="105"/>
  <c r="S598" i="105"/>
  <c r="S599" i="105"/>
  <c r="K625" i="103"/>
  <c r="I625" i="103"/>
  <c r="G625" i="103"/>
  <c r="E625" i="103"/>
  <c r="C625" i="103"/>
  <c r="K623" i="103"/>
  <c r="K624" i="103"/>
  <c r="I623" i="103"/>
  <c r="I624" i="103"/>
  <c r="G623" i="103"/>
  <c r="G624" i="103"/>
  <c r="E623" i="103"/>
  <c r="E624" i="103"/>
  <c r="C623" i="103"/>
  <c r="C624" i="103"/>
  <c r="K621" i="103"/>
  <c r="I621" i="103"/>
  <c r="G621" i="103"/>
  <c r="E621" i="103"/>
  <c r="C621" i="103"/>
  <c r="K619" i="103"/>
  <c r="K620" i="103"/>
  <c r="I619" i="103"/>
  <c r="I620" i="103"/>
  <c r="G619" i="103"/>
  <c r="G620" i="103"/>
  <c r="E619" i="103"/>
  <c r="E620" i="103"/>
  <c r="C619" i="103"/>
  <c r="C620" i="103"/>
  <c r="K617" i="103"/>
  <c r="I617" i="103"/>
  <c r="G617" i="103"/>
  <c r="E617" i="103"/>
  <c r="C617" i="103"/>
  <c r="K615" i="103"/>
  <c r="K616" i="103"/>
  <c r="I615" i="103"/>
  <c r="I616" i="103"/>
  <c r="G615" i="103"/>
  <c r="G616" i="103"/>
  <c r="E615" i="103"/>
  <c r="E616" i="103"/>
  <c r="C615" i="103"/>
  <c r="C616" i="103"/>
  <c r="K609" i="103"/>
  <c r="I609" i="103"/>
  <c r="G609" i="103"/>
  <c r="E609" i="103"/>
  <c r="C609" i="103"/>
  <c r="K607" i="103"/>
  <c r="K608" i="103"/>
  <c r="I607" i="103"/>
  <c r="I608" i="103"/>
  <c r="G607" i="103"/>
  <c r="G608" i="103"/>
  <c r="E607" i="103"/>
  <c r="E608" i="103"/>
  <c r="C607" i="103"/>
  <c r="C608" i="103"/>
  <c r="K605" i="103"/>
  <c r="I605" i="103"/>
  <c r="G605" i="103"/>
  <c r="E605" i="103"/>
  <c r="C605" i="103"/>
  <c r="K603" i="103"/>
  <c r="K604" i="103"/>
  <c r="I603" i="103"/>
  <c r="I604" i="103"/>
  <c r="G603" i="103"/>
  <c r="G604" i="103"/>
  <c r="E603" i="103"/>
  <c r="E604" i="103"/>
  <c r="C603" i="103"/>
  <c r="C604" i="103"/>
  <c r="O617" i="103"/>
  <c r="O625" i="103"/>
  <c r="O609" i="103"/>
  <c r="O621" i="103"/>
  <c r="O603" i="103"/>
  <c r="O604" i="103"/>
  <c r="O607" i="103"/>
  <c r="O608" i="103"/>
  <c r="O619" i="103"/>
  <c r="O620" i="103"/>
  <c r="O615" i="103"/>
  <c r="O616" i="103"/>
  <c r="O605" i="103"/>
  <c r="O623" i="103"/>
  <c r="O624" i="103"/>
  <c r="Q621" i="103"/>
  <c r="Q609" i="103"/>
  <c r="Q603" i="103"/>
  <c r="Q604" i="103"/>
  <c r="Q605" i="103"/>
  <c r="Q619" i="103"/>
  <c r="Q620" i="103"/>
  <c r="Q615" i="103"/>
  <c r="Q616" i="103"/>
  <c r="Q623" i="103"/>
  <c r="Q624" i="103"/>
  <c r="Q617" i="103"/>
  <c r="Q607" i="103"/>
  <c r="Q608" i="103"/>
  <c r="Q625" i="103"/>
  <c r="M623" i="103"/>
  <c r="M624" i="103"/>
  <c r="M615" i="103"/>
  <c r="M616" i="103"/>
  <c r="M619" i="103"/>
  <c r="M620" i="103"/>
  <c r="M609" i="103"/>
  <c r="M621" i="103"/>
  <c r="M617" i="103"/>
  <c r="M625" i="103"/>
  <c r="M607" i="103"/>
  <c r="M608" i="103"/>
  <c r="M603" i="103"/>
  <c r="M604" i="103"/>
  <c r="M605" i="103"/>
  <c r="S605" i="103"/>
  <c r="S603" i="103"/>
  <c r="S604" i="103"/>
  <c r="S619" i="103"/>
  <c r="S620" i="103"/>
  <c r="S621" i="103"/>
  <c r="S625" i="103"/>
  <c r="S607" i="103"/>
  <c r="S608" i="103"/>
  <c r="S609" i="103"/>
  <c r="S623" i="103"/>
  <c r="S624" i="103"/>
  <c r="S617" i="103"/>
  <c r="S615" i="103"/>
  <c r="S616" i="103"/>
  <c r="K650" i="95"/>
  <c r="K648" i="95"/>
  <c r="K649" i="95"/>
  <c r="K646" i="95"/>
  <c r="K644" i="95"/>
  <c r="K645" i="95"/>
  <c r="K642" i="95"/>
  <c r="K640" i="95"/>
  <c r="K641" i="95"/>
  <c r="K634" i="95"/>
  <c r="K632" i="95"/>
  <c r="K633" i="95"/>
  <c r="K630" i="95"/>
  <c r="K628" i="95"/>
  <c r="K629" i="95"/>
  <c r="I650" i="95"/>
  <c r="I648" i="95"/>
  <c r="I649" i="95"/>
  <c r="I646" i="95"/>
  <c r="I644" i="95"/>
  <c r="I645" i="95"/>
  <c r="I642" i="95"/>
  <c r="I640" i="95"/>
  <c r="I641" i="95"/>
  <c r="I634" i="95"/>
  <c r="I632" i="95"/>
  <c r="I633" i="95"/>
  <c r="I630" i="95"/>
  <c r="I628" i="95"/>
  <c r="I629" i="95"/>
  <c r="G650" i="95"/>
  <c r="G648" i="95"/>
  <c r="G649" i="95"/>
  <c r="G646" i="95"/>
  <c r="G644" i="95"/>
  <c r="G645" i="95"/>
  <c r="G642" i="95"/>
  <c r="G640" i="95"/>
  <c r="G641" i="95"/>
  <c r="G634" i="95"/>
  <c r="G632" i="95"/>
  <c r="G633" i="95"/>
  <c r="G630" i="95"/>
  <c r="G628" i="95"/>
  <c r="G629" i="95"/>
  <c r="E650" i="95"/>
  <c r="E648" i="95"/>
  <c r="E649" i="95"/>
  <c r="E646" i="95"/>
  <c r="E644" i="95"/>
  <c r="E645" i="95"/>
  <c r="E642" i="95"/>
  <c r="E640" i="95"/>
  <c r="E641" i="95"/>
  <c r="E634" i="95"/>
  <c r="E632" i="95"/>
  <c r="E633" i="95"/>
  <c r="E630" i="95"/>
  <c r="E628" i="95"/>
  <c r="E629" i="95"/>
  <c r="C650" i="95"/>
  <c r="C648" i="95"/>
  <c r="C649" i="95"/>
  <c r="C646" i="95"/>
  <c r="C644" i="95"/>
  <c r="C645" i="95"/>
  <c r="C642" i="95"/>
  <c r="C640" i="95"/>
  <c r="C641" i="95"/>
  <c r="C634" i="95"/>
  <c r="C632" i="95"/>
  <c r="C633" i="95"/>
  <c r="C630" i="95"/>
  <c r="C628" i="95"/>
  <c r="C629" i="95"/>
  <c r="O642" i="95"/>
  <c r="O650" i="95"/>
  <c r="O632" i="95"/>
  <c r="O633" i="95"/>
  <c r="O630" i="95"/>
  <c r="O634" i="95"/>
  <c r="O644" i="95"/>
  <c r="O645" i="95"/>
  <c r="O640" i="95"/>
  <c r="O641" i="95"/>
  <c r="O648" i="95"/>
  <c r="O649" i="95"/>
  <c r="O646" i="95"/>
  <c r="O628" i="95"/>
  <c r="O629" i="95"/>
  <c r="Q642" i="95"/>
  <c r="Q650" i="95"/>
  <c r="Q648" i="95"/>
  <c r="Q649" i="95"/>
  <c r="Q646" i="95"/>
  <c r="Q640" i="95"/>
  <c r="Q641" i="95"/>
  <c r="Q644" i="95"/>
  <c r="Q645" i="95"/>
  <c r="Q634" i="95"/>
  <c r="Q628" i="95"/>
  <c r="Q629" i="95"/>
  <c r="Q632" i="95"/>
  <c r="Q633" i="95"/>
  <c r="Q630" i="95"/>
  <c r="M634" i="95"/>
  <c r="M648" i="95"/>
  <c r="M649" i="95"/>
  <c r="M630" i="95"/>
  <c r="M640" i="95"/>
  <c r="M641" i="95"/>
  <c r="M644" i="95"/>
  <c r="M645" i="95"/>
  <c r="M642" i="95"/>
  <c r="M646" i="95"/>
  <c r="M650" i="95"/>
  <c r="M628" i="95"/>
  <c r="M629" i="95"/>
  <c r="M632" i="95"/>
  <c r="M633" i="95"/>
  <c r="S632" i="95"/>
  <c r="S633" i="95"/>
  <c r="S650" i="95"/>
  <c r="S630" i="95"/>
  <c r="S634" i="95"/>
  <c r="S640" i="95"/>
  <c r="S641" i="95"/>
  <c r="S644" i="95"/>
  <c r="S645" i="95"/>
  <c r="S646" i="95"/>
  <c r="S648" i="95"/>
  <c r="S649" i="95"/>
  <c r="S628" i="95"/>
  <c r="S629" i="95"/>
  <c r="S642" i="95"/>
  <c r="C652" i="95"/>
  <c r="U627" i="95"/>
  <c r="C602" i="105"/>
  <c r="U577" i="105"/>
  <c r="C627" i="104"/>
  <c r="U602" i="104"/>
  <c r="C627" i="103"/>
  <c r="U602" i="103"/>
  <c r="U627" i="102"/>
  <c r="C652" i="102"/>
  <c r="C627" i="101"/>
  <c r="U602" i="101"/>
  <c r="K650" i="101"/>
  <c r="I650" i="101"/>
  <c r="G650" i="101"/>
  <c r="E650" i="101"/>
  <c r="C650" i="101"/>
  <c r="K648" i="101"/>
  <c r="K649" i="101"/>
  <c r="I648" i="101"/>
  <c r="I649" i="101"/>
  <c r="G648" i="101"/>
  <c r="G649" i="101"/>
  <c r="E648" i="101"/>
  <c r="E649" i="101"/>
  <c r="C648" i="101"/>
  <c r="C649" i="101"/>
  <c r="K646" i="101"/>
  <c r="I646" i="101"/>
  <c r="G646" i="101"/>
  <c r="E646" i="101"/>
  <c r="C646" i="101"/>
  <c r="K644" i="101"/>
  <c r="K645" i="101"/>
  <c r="I644" i="101"/>
  <c r="I645" i="101"/>
  <c r="G644" i="101"/>
  <c r="G645" i="101"/>
  <c r="E644" i="101"/>
  <c r="E645" i="101"/>
  <c r="C644" i="101"/>
  <c r="C645" i="101"/>
  <c r="K642" i="101"/>
  <c r="I642" i="101"/>
  <c r="G642" i="101"/>
  <c r="E642" i="101"/>
  <c r="C642" i="101"/>
  <c r="K640" i="101"/>
  <c r="K641" i="101"/>
  <c r="I640" i="101"/>
  <c r="I641" i="101"/>
  <c r="G640" i="101"/>
  <c r="G641" i="101"/>
  <c r="E640" i="101"/>
  <c r="E641" i="101"/>
  <c r="C640" i="101"/>
  <c r="C641" i="101"/>
  <c r="K634" i="101"/>
  <c r="I634" i="101"/>
  <c r="G634" i="101"/>
  <c r="E634" i="101"/>
  <c r="C634" i="101"/>
  <c r="K632" i="101"/>
  <c r="K633" i="101"/>
  <c r="I632" i="101"/>
  <c r="I633" i="101"/>
  <c r="G632" i="101"/>
  <c r="G633" i="101"/>
  <c r="E632" i="101"/>
  <c r="E633" i="101"/>
  <c r="C632" i="101"/>
  <c r="C633" i="101"/>
  <c r="K630" i="101"/>
  <c r="I630" i="101"/>
  <c r="G630" i="101"/>
  <c r="E630" i="101"/>
  <c r="C630" i="101"/>
  <c r="K628" i="101"/>
  <c r="K629" i="101"/>
  <c r="I628" i="101"/>
  <c r="I629" i="101"/>
  <c r="G628" i="101"/>
  <c r="G629" i="101"/>
  <c r="E628" i="101"/>
  <c r="E629" i="101"/>
  <c r="C628" i="101"/>
  <c r="C629" i="101"/>
  <c r="O650" i="101"/>
  <c r="O642" i="101"/>
  <c r="O630" i="101"/>
  <c r="O632" i="101"/>
  <c r="O633" i="101"/>
  <c r="O640" i="101"/>
  <c r="O641" i="101"/>
  <c r="O644" i="101"/>
  <c r="O645" i="101"/>
  <c r="O646" i="101"/>
  <c r="O628" i="101"/>
  <c r="O629" i="101"/>
  <c r="O648" i="101"/>
  <c r="O649" i="101"/>
  <c r="O634" i="101"/>
  <c r="Q650" i="101"/>
  <c r="Q646" i="101"/>
  <c r="Q630" i="101"/>
  <c r="Q634" i="101"/>
  <c r="Q642" i="101"/>
  <c r="Q648" i="101"/>
  <c r="Q649" i="101"/>
  <c r="Q628" i="101"/>
  <c r="Q629" i="101"/>
  <c r="Q640" i="101"/>
  <c r="Q641" i="101"/>
  <c r="Q632" i="101"/>
  <c r="Q633" i="101"/>
  <c r="Q644" i="101"/>
  <c r="Q645" i="101"/>
  <c r="M650" i="101"/>
  <c r="M634" i="101"/>
  <c r="M646" i="101"/>
  <c r="M628" i="101"/>
  <c r="M629" i="101"/>
  <c r="M642" i="101"/>
  <c r="M648" i="101"/>
  <c r="M649" i="101"/>
  <c r="M630" i="101"/>
  <c r="M644" i="101"/>
  <c r="M645" i="101"/>
  <c r="M632" i="101"/>
  <c r="M633" i="101"/>
  <c r="M640" i="101"/>
  <c r="M641" i="101"/>
  <c r="S628" i="101"/>
  <c r="S629" i="101"/>
  <c r="S632" i="101"/>
  <c r="S633" i="101"/>
  <c r="S640" i="101"/>
  <c r="S641" i="101"/>
  <c r="S644" i="101"/>
  <c r="S645" i="101"/>
  <c r="S642" i="101"/>
  <c r="S630" i="101"/>
  <c r="S650" i="101"/>
  <c r="S648" i="101"/>
  <c r="S649" i="101"/>
  <c r="S646" i="101"/>
  <c r="S634" i="101"/>
  <c r="K650" i="104"/>
  <c r="I650" i="104"/>
  <c r="G650" i="104"/>
  <c r="E650" i="104"/>
  <c r="C650" i="104"/>
  <c r="K648" i="104"/>
  <c r="K649" i="104"/>
  <c r="I648" i="104"/>
  <c r="I649" i="104"/>
  <c r="G648" i="104"/>
  <c r="G649" i="104"/>
  <c r="E648" i="104"/>
  <c r="E649" i="104"/>
  <c r="C648" i="104"/>
  <c r="C649" i="104"/>
  <c r="K646" i="104"/>
  <c r="I646" i="104"/>
  <c r="G646" i="104"/>
  <c r="E646" i="104"/>
  <c r="C646" i="104"/>
  <c r="K644" i="104"/>
  <c r="K645" i="104"/>
  <c r="I644" i="104"/>
  <c r="I645" i="104"/>
  <c r="G644" i="104"/>
  <c r="G645" i="104"/>
  <c r="E644" i="104"/>
  <c r="E645" i="104"/>
  <c r="C644" i="104"/>
  <c r="C645" i="104"/>
  <c r="K642" i="104"/>
  <c r="I642" i="104"/>
  <c r="G642" i="104"/>
  <c r="E642" i="104"/>
  <c r="C642" i="104"/>
  <c r="K640" i="104"/>
  <c r="K641" i="104"/>
  <c r="I640" i="104"/>
  <c r="I641" i="104"/>
  <c r="G640" i="104"/>
  <c r="G641" i="104"/>
  <c r="E640" i="104"/>
  <c r="E641" i="104"/>
  <c r="C640" i="104"/>
  <c r="C641" i="104"/>
  <c r="K634" i="104"/>
  <c r="I634" i="104"/>
  <c r="G634" i="104"/>
  <c r="E634" i="104"/>
  <c r="C634" i="104"/>
  <c r="K632" i="104"/>
  <c r="K633" i="104"/>
  <c r="I632" i="104"/>
  <c r="I633" i="104"/>
  <c r="G632" i="104"/>
  <c r="G633" i="104"/>
  <c r="E632" i="104"/>
  <c r="E633" i="104"/>
  <c r="C632" i="104"/>
  <c r="C633" i="104"/>
  <c r="K630" i="104"/>
  <c r="I630" i="104"/>
  <c r="G630" i="104"/>
  <c r="E630" i="104"/>
  <c r="C630" i="104"/>
  <c r="K628" i="104"/>
  <c r="K629" i="104"/>
  <c r="I628" i="104"/>
  <c r="I629" i="104"/>
  <c r="G628" i="104"/>
  <c r="G629" i="104"/>
  <c r="E628" i="104"/>
  <c r="E629" i="104"/>
  <c r="C628" i="104"/>
  <c r="C629" i="104"/>
  <c r="O628" i="104"/>
  <c r="O629" i="104"/>
  <c r="O632" i="104"/>
  <c r="O633" i="104"/>
  <c r="O634" i="104"/>
  <c r="O644" i="104"/>
  <c r="O645" i="104"/>
  <c r="O642" i="104"/>
  <c r="O650" i="104"/>
  <c r="O646" i="104"/>
  <c r="O630" i="104"/>
  <c r="O648" i="104"/>
  <c r="O649" i="104"/>
  <c r="O640" i="104"/>
  <c r="O641" i="104"/>
  <c r="Q642" i="104"/>
  <c r="Q646" i="104"/>
  <c r="Q644" i="104"/>
  <c r="Q645" i="104"/>
  <c r="Q634" i="104"/>
  <c r="Q628" i="104"/>
  <c r="Q629" i="104"/>
  <c r="Q632" i="104"/>
  <c r="Q633" i="104"/>
  <c r="Q650" i="104"/>
  <c r="Q648" i="104"/>
  <c r="Q649" i="104"/>
  <c r="Q640" i="104"/>
  <c r="Q641" i="104"/>
  <c r="Q630" i="104"/>
  <c r="M628" i="104"/>
  <c r="M629" i="104"/>
  <c r="M646" i="104"/>
  <c r="M642" i="104"/>
  <c r="M640" i="104"/>
  <c r="M641" i="104"/>
  <c r="M650" i="104"/>
  <c r="M644" i="104"/>
  <c r="M645" i="104"/>
  <c r="M632" i="104"/>
  <c r="M633" i="104"/>
  <c r="M630" i="104"/>
  <c r="M648" i="104"/>
  <c r="M649" i="104"/>
  <c r="M634" i="104"/>
  <c r="S650" i="104"/>
  <c r="S632" i="104"/>
  <c r="S633" i="104"/>
  <c r="S648" i="104"/>
  <c r="S649" i="104"/>
  <c r="S642" i="104"/>
  <c r="S628" i="104"/>
  <c r="S629" i="104"/>
  <c r="S644" i="104"/>
  <c r="S645" i="104"/>
  <c r="S640" i="104"/>
  <c r="S641" i="104"/>
  <c r="S646" i="104"/>
  <c r="S634" i="104"/>
  <c r="S630" i="104"/>
  <c r="K625" i="105"/>
  <c r="I625" i="105"/>
  <c r="G625" i="105"/>
  <c r="E625" i="105"/>
  <c r="C625" i="105"/>
  <c r="K623" i="105"/>
  <c r="K624" i="105"/>
  <c r="I623" i="105"/>
  <c r="I624" i="105"/>
  <c r="G623" i="105"/>
  <c r="G624" i="105"/>
  <c r="E623" i="105"/>
  <c r="E624" i="105"/>
  <c r="C623" i="105"/>
  <c r="C624" i="105"/>
  <c r="K621" i="105"/>
  <c r="I621" i="105"/>
  <c r="G621" i="105"/>
  <c r="E621" i="105"/>
  <c r="C621" i="105"/>
  <c r="K619" i="105"/>
  <c r="K620" i="105"/>
  <c r="I619" i="105"/>
  <c r="I620" i="105"/>
  <c r="G619" i="105"/>
  <c r="G620" i="105"/>
  <c r="E619" i="105"/>
  <c r="E620" i="105"/>
  <c r="C619" i="105"/>
  <c r="C620" i="105"/>
  <c r="K617" i="105"/>
  <c r="I617" i="105"/>
  <c r="G617" i="105"/>
  <c r="E617" i="105"/>
  <c r="C617" i="105"/>
  <c r="K615" i="105"/>
  <c r="K616" i="105"/>
  <c r="I615" i="105"/>
  <c r="I616" i="105"/>
  <c r="G615" i="105"/>
  <c r="G616" i="105"/>
  <c r="E615" i="105"/>
  <c r="E616" i="105"/>
  <c r="C615" i="105"/>
  <c r="C616" i="105"/>
  <c r="K609" i="105"/>
  <c r="I609" i="105"/>
  <c r="G609" i="105"/>
  <c r="E609" i="105"/>
  <c r="C609" i="105"/>
  <c r="K607" i="105"/>
  <c r="K608" i="105"/>
  <c r="I607" i="105"/>
  <c r="I608" i="105"/>
  <c r="G607" i="105"/>
  <c r="G608" i="105"/>
  <c r="E607" i="105"/>
  <c r="E608" i="105"/>
  <c r="C607" i="105"/>
  <c r="C608" i="105"/>
  <c r="K605" i="105"/>
  <c r="I605" i="105"/>
  <c r="G605" i="105"/>
  <c r="E605" i="105"/>
  <c r="C605" i="105"/>
  <c r="K603" i="105"/>
  <c r="K604" i="105"/>
  <c r="I603" i="105"/>
  <c r="I604" i="105"/>
  <c r="G603" i="105"/>
  <c r="G604" i="105"/>
  <c r="E603" i="105"/>
  <c r="E604" i="105"/>
  <c r="C603" i="105"/>
  <c r="C604" i="105"/>
  <c r="O603" i="105"/>
  <c r="O604" i="105"/>
  <c r="O607" i="105"/>
  <c r="O608" i="105"/>
  <c r="O623" i="105"/>
  <c r="O624" i="105"/>
  <c r="O617" i="105"/>
  <c r="O605" i="105"/>
  <c r="O619" i="105"/>
  <c r="O620" i="105"/>
  <c r="O609" i="105"/>
  <c r="O625" i="105"/>
  <c r="O621" i="105"/>
  <c r="O615" i="105"/>
  <c r="O616" i="105"/>
  <c r="Q615" i="105"/>
  <c r="Q616" i="105"/>
  <c r="Q609" i="105"/>
  <c r="Q605" i="105"/>
  <c r="Q621" i="105"/>
  <c r="Q617" i="105"/>
  <c r="Q623" i="105"/>
  <c r="Q624" i="105"/>
  <c r="Q625" i="105"/>
  <c r="Q607" i="105"/>
  <c r="Q608" i="105"/>
  <c r="Q619" i="105"/>
  <c r="Q620" i="105"/>
  <c r="Q603" i="105"/>
  <c r="Q604" i="105"/>
  <c r="M615" i="105"/>
  <c r="M616" i="105"/>
  <c r="M603" i="105"/>
  <c r="M604" i="105"/>
  <c r="M605" i="105"/>
  <c r="M625" i="105"/>
  <c r="M609" i="105"/>
  <c r="M617" i="105"/>
  <c r="M621" i="105"/>
  <c r="M607" i="105"/>
  <c r="M608" i="105"/>
  <c r="M623" i="105"/>
  <c r="M624" i="105"/>
  <c r="M619" i="105"/>
  <c r="M620" i="105"/>
  <c r="S621" i="105"/>
  <c r="S615" i="105"/>
  <c r="S616" i="105"/>
  <c r="S617" i="105"/>
  <c r="S609" i="105"/>
  <c r="S619" i="105"/>
  <c r="S620" i="105"/>
  <c r="S623" i="105"/>
  <c r="S624" i="105"/>
  <c r="S605" i="105"/>
  <c r="S603" i="105"/>
  <c r="S604" i="105"/>
  <c r="S625" i="105"/>
  <c r="S607" i="105"/>
  <c r="S608" i="105"/>
  <c r="K675" i="102"/>
  <c r="I675" i="102"/>
  <c r="G675" i="102"/>
  <c r="E675" i="102"/>
  <c r="C675" i="102"/>
  <c r="K673" i="102"/>
  <c r="K674" i="102"/>
  <c r="I673" i="102"/>
  <c r="I674" i="102"/>
  <c r="G673" i="102"/>
  <c r="G674" i="102"/>
  <c r="E673" i="102"/>
  <c r="E674" i="102"/>
  <c r="C673" i="102"/>
  <c r="C674" i="102"/>
  <c r="K671" i="102"/>
  <c r="I671" i="102"/>
  <c r="G671" i="102"/>
  <c r="E671" i="102"/>
  <c r="C671" i="102"/>
  <c r="K669" i="102"/>
  <c r="K670" i="102"/>
  <c r="I669" i="102"/>
  <c r="I670" i="102"/>
  <c r="G669" i="102"/>
  <c r="G670" i="102"/>
  <c r="E669" i="102"/>
  <c r="E670" i="102"/>
  <c r="C669" i="102"/>
  <c r="C670" i="102"/>
  <c r="K667" i="102"/>
  <c r="I667" i="102"/>
  <c r="G667" i="102"/>
  <c r="E667" i="102"/>
  <c r="C667" i="102"/>
  <c r="K665" i="102"/>
  <c r="K666" i="102"/>
  <c r="I665" i="102"/>
  <c r="I666" i="102"/>
  <c r="G665" i="102"/>
  <c r="G666" i="102"/>
  <c r="E665" i="102"/>
  <c r="E666" i="102"/>
  <c r="C665" i="102"/>
  <c r="C666" i="102"/>
  <c r="K659" i="102"/>
  <c r="I659" i="102"/>
  <c r="G659" i="102"/>
  <c r="E659" i="102"/>
  <c r="C659" i="102"/>
  <c r="K657" i="102"/>
  <c r="K658" i="102"/>
  <c r="I657" i="102"/>
  <c r="I658" i="102"/>
  <c r="G657" i="102"/>
  <c r="G658" i="102"/>
  <c r="E657" i="102"/>
  <c r="E658" i="102"/>
  <c r="C657" i="102"/>
  <c r="C658" i="102"/>
  <c r="K655" i="102"/>
  <c r="I655" i="102"/>
  <c r="G655" i="102"/>
  <c r="E655" i="102"/>
  <c r="C655" i="102"/>
  <c r="K653" i="102"/>
  <c r="K654" i="102"/>
  <c r="I653" i="102"/>
  <c r="I654" i="102"/>
  <c r="G653" i="102"/>
  <c r="G654" i="102"/>
  <c r="E653" i="102"/>
  <c r="E654" i="102"/>
  <c r="C653" i="102"/>
  <c r="C654" i="102"/>
  <c r="O665" i="102"/>
  <c r="O666" i="102"/>
  <c r="O655" i="102"/>
  <c r="O671" i="102"/>
  <c r="O667" i="102"/>
  <c r="O657" i="102"/>
  <c r="O658" i="102"/>
  <c r="O673" i="102"/>
  <c r="O674" i="102"/>
  <c r="O675" i="102"/>
  <c r="O659" i="102"/>
  <c r="O669" i="102"/>
  <c r="O670" i="102"/>
  <c r="O653" i="102"/>
  <c r="O654" i="102"/>
  <c r="Q655" i="102"/>
  <c r="Q669" i="102"/>
  <c r="Q670" i="102"/>
  <c r="Q665" i="102"/>
  <c r="Q666" i="102"/>
  <c r="Q673" i="102"/>
  <c r="Q674" i="102"/>
  <c r="Q667" i="102"/>
  <c r="Q657" i="102"/>
  <c r="Q658" i="102"/>
  <c r="Q653" i="102"/>
  <c r="Q654" i="102"/>
  <c r="Q675" i="102"/>
  <c r="Q671" i="102"/>
  <c r="Q659" i="102"/>
  <c r="M669" i="102"/>
  <c r="M670" i="102"/>
  <c r="M671" i="102"/>
  <c r="M655" i="102"/>
  <c r="M657" i="102"/>
  <c r="M658" i="102"/>
  <c r="M667" i="102"/>
  <c r="M659" i="102"/>
  <c r="M673" i="102"/>
  <c r="M674" i="102"/>
  <c r="M653" i="102"/>
  <c r="M654" i="102"/>
  <c r="M675" i="102"/>
  <c r="M665" i="102"/>
  <c r="M666" i="102"/>
  <c r="S659" i="102"/>
  <c r="S673" i="102"/>
  <c r="S674" i="102"/>
  <c r="S655" i="102"/>
  <c r="S665" i="102"/>
  <c r="S666" i="102"/>
  <c r="S653" i="102"/>
  <c r="S654" i="102"/>
  <c r="S657" i="102"/>
  <c r="S658" i="102"/>
  <c r="S667" i="102"/>
  <c r="S669" i="102"/>
  <c r="S670" i="102"/>
  <c r="S671" i="102"/>
  <c r="S675" i="102"/>
  <c r="K650" i="103"/>
  <c r="I650" i="103"/>
  <c r="G650" i="103"/>
  <c r="E650" i="103"/>
  <c r="C650" i="103"/>
  <c r="K648" i="103"/>
  <c r="K649" i="103"/>
  <c r="I648" i="103"/>
  <c r="I649" i="103"/>
  <c r="G648" i="103"/>
  <c r="G649" i="103"/>
  <c r="E648" i="103"/>
  <c r="E649" i="103"/>
  <c r="C648" i="103"/>
  <c r="C649" i="103"/>
  <c r="K646" i="103"/>
  <c r="I646" i="103"/>
  <c r="G646" i="103"/>
  <c r="E646" i="103"/>
  <c r="C646" i="103"/>
  <c r="K644" i="103"/>
  <c r="K645" i="103"/>
  <c r="I644" i="103"/>
  <c r="I645" i="103"/>
  <c r="G644" i="103"/>
  <c r="G645" i="103"/>
  <c r="E644" i="103"/>
  <c r="E645" i="103"/>
  <c r="C644" i="103"/>
  <c r="C645" i="103"/>
  <c r="K642" i="103"/>
  <c r="I642" i="103"/>
  <c r="G642" i="103"/>
  <c r="E642" i="103"/>
  <c r="C642" i="103"/>
  <c r="K640" i="103"/>
  <c r="K641" i="103"/>
  <c r="I640" i="103"/>
  <c r="I641" i="103"/>
  <c r="G640" i="103"/>
  <c r="G641" i="103"/>
  <c r="E640" i="103"/>
  <c r="E641" i="103"/>
  <c r="C640" i="103"/>
  <c r="C641" i="103"/>
  <c r="K634" i="103"/>
  <c r="I634" i="103"/>
  <c r="G634" i="103"/>
  <c r="E634" i="103"/>
  <c r="C634" i="103"/>
  <c r="K632" i="103"/>
  <c r="K633" i="103"/>
  <c r="I632" i="103"/>
  <c r="I633" i="103"/>
  <c r="G632" i="103"/>
  <c r="G633" i="103"/>
  <c r="E632" i="103"/>
  <c r="E633" i="103"/>
  <c r="C632" i="103"/>
  <c r="C633" i="103"/>
  <c r="K630" i="103"/>
  <c r="I630" i="103"/>
  <c r="G630" i="103"/>
  <c r="E630" i="103"/>
  <c r="C630" i="103"/>
  <c r="K628" i="103"/>
  <c r="K629" i="103"/>
  <c r="I628" i="103"/>
  <c r="I629" i="103"/>
  <c r="G628" i="103"/>
  <c r="G629" i="103"/>
  <c r="E628" i="103"/>
  <c r="E629" i="103"/>
  <c r="C628" i="103"/>
  <c r="C629" i="103"/>
  <c r="O640" i="103"/>
  <c r="O641" i="103"/>
  <c r="O628" i="103"/>
  <c r="O629" i="103"/>
  <c r="O646" i="103"/>
  <c r="O648" i="103"/>
  <c r="O649" i="103"/>
  <c r="O634" i="103"/>
  <c r="O630" i="103"/>
  <c r="O642" i="103"/>
  <c r="O650" i="103"/>
  <c r="O644" i="103"/>
  <c r="O645" i="103"/>
  <c r="O632" i="103"/>
  <c r="O633" i="103"/>
  <c r="Q628" i="103"/>
  <c r="Q629" i="103"/>
  <c r="Q646" i="103"/>
  <c r="Q630" i="103"/>
  <c r="Q644" i="103"/>
  <c r="Q645" i="103"/>
  <c r="Q650" i="103"/>
  <c r="Q634" i="103"/>
  <c r="Q642" i="103"/>
  <c r="Q640" i="103"/>
  <c r="Q641" i="103"/>
  <c r="Q632" i="103"/>
  <c r="Q633" i="103"/>
  <c r="Q648" i="103"/>
  <c r="Q649" i="103"/>
  <c r="M628" i="103"/>
  <c r="M629" i="103"/>
  <c r="M648" i="103"/>
  <c r="M649" i="103"/>
  <c r="M646" i="103"/>
  <c r="M640" i="103"/>
  <c r="M641" i="103"/>
  <c r="M650" i="103"/>
  <c r="M644" i="103"/>
  <c r="M645" i="103"/>
  <c r="M634" i="103"/>
  <c r="M630" i="103"/>
  <c r="M632" i="103"/>
  <c r="M633" i="103"/>
  <c r="M642" i="103"/>
  <c r="S644" i="103"/>
  <c r="S645" i="103"/>
  <c r="S632" i="103"/>
  <c r="S633" i="103"/>
  <c r="S634" i="103"/>
  <c r="S640" i="103"/>
  <c r="S641" i="103"/>
  <c r="S628" i="103"/>
  <c r="S629" i="103"/>
  <c r="S646" i="103"/>
  <c r="S650" i="103"/>
  <c r="S642" i="103"/>
  <c r="S630" i="103"/>
  <c r="S648" i="103"/>
  <c r="S649" i="103"/>
  <c r="K675" i="95"/>
  <c r="K673" i="95"/>
  <c r="K674" i="95"/>
  <c r="K671" i="95"/>
  <c r="K669" i="95"/>
  <c r="K670" i="95"/>
  <c r="K667" i="95"/>
  <c r="K665" i="95"/>
  <c r="K666" i="95"/>
  <c r="K659" i="95"/>
  <c r="K657" i="95"/>
  <c r="K658" i="95"/>
  <c r="K655" i="95"/>
  <c r="K653" i="95"/>
  <c r="K654" i="95"/>
  <c r="I675" i="95"/>
  <c r="I673" i="95"/>
  <c r="I674" i="95"/>
  <c r="I671" i="95"/>
  <c r="I669" i="95"/>
  <c r="I670" i="95"/>
  <c r="I667" i="95"/>
  <c r="I665" i="95"/>
  <c r="I666" i="95"/>
  <c r="I659" i="95"/>
  <c r="I657" i="95"/>
  <c r="I658" i="95"/>
  <c r="I655" i="95"/>
  <c r="I653" i="95"/>
  <c r="I654" i="95"/>
  <c r="G675" i="95"/>
  <c r="G673" i="95"/>
  <c r="G674" i="95"/>
  <c r="G671" i="95"/>
  <c r="G669" i="95"/>
  <c r="G670" i="95"/>
  <c r="G667" i="95"/>
  <c r="G665" i="95"/>
  <c r="G666" i="95"/>
  <c r="G659" i="95"/>
  <c r="G657" i="95"/>
  <c r="G658" i="95"/>
  <c r="G655" i="95"/>
  <c r="G653" i="95"/>
  <c r="G654" i="95"/>
  <c r="E675" i="95"/>
  <c r="E673" i="95"/>
  <c r="E674" i="95"/>
  <c r="E671" i="95"/>
  <c r="E669" i="95"/>
  <c r="E670" i="95"/>
  <c r="E667" i="95"/>
  <c r="E665" i="95"/>
  <c r="E666" i="95"/>
  <c r="E659" i="95"/>
  <c r="E657" i="95"/>
  <c r="E658" i="95"/>
  <c r="E655" i="95"/>
  <c r="E653" i="95"/>
  <c r="E654" i="95"/>
  <c r="C675" i="95"/>
  <c r="C673" i="95"/>
  <c r="C674" i="95"/>
  <c r="C671" i="95"/>
  <c r="C669" i="95"/>
  <c r="C670" i="95"/>
  <c r="C667" i="95"/>
  <c r="C665" i="95"/>
  <c r="C666" i="95"/>
  <c r="C659" i="95"/>
  <c r="C657" i="95"/>
  <c r="C658" i="95"/>
  <c r="C655" i="95"/>
  <c r="C653" i="95"/>
  <c r="C654" i="95"/>
  <c r="O667" i="95"/>
  <c r="O671" i="95"/>
  <c r="O653" i="95"/>
  <c r="O654" i="95"/>
  <c r="O665" i="95"/>
  <c r="O666" i="95"/>
  <c r="O669" i="95"/>
  <c r="O670" i="95"/>
  <c r="O659" i="95"/>
  <c r="O657" i="95"/>
  <c r="O658" i="95"/>
  <c r="O655" i="95"/>
  <c r="O673" i="95"/>
  <c r="O674" i="95"/>
  <c r="O675" i="95"/>
  <c r="Q653" i="95"/>
  <c r="Q654" i="95"/>
  <c r="Q665" i="95"/>
  <c r="Q666" i="95"/>
  <c r="Q671" i="95"/>
  <c r="Q657" i="95"/>
  <c r="Q658" i="95"/>
  <c r="Q673" i="95"/>
  <c r="Q674" i="95"/>
  <c r="Q667" i="95"/>
  <c r="Q655" i="95"/>
  <c r="Q659" i="95"/>
  <c r="Q675" i="95"/>
  <c r="Q669" i="95"/>
  <c r="Q670" i="95"/>
  <c r="M671" i="95"/>
  <c r="M653" i="95"/>
  <c r="M654" i="95"/>
  <c r="M673" i="95"/>
  <c r="M674" i="95"/>
  <c r="M667" i="95"/>
  <c r="M655" i="95"/>
  <c r="M669" i="95"/>
  <c r="M670" i="95"/>
  <c r="M657" i="95"/>
  <c r="M658" i="95"/>
  <c r="M659" i="95"/>
  <c r="M665" i="95"/>
  <c r="M666" i="95"/>
  <c r="M675" i="95"/>
  <c r="S667" i="95"/>
  <c r="S655" i="95"/>
  <c r="S657" i="95"/>
  <c r="S658" i="95"/>
  <c r="S673" i="95"/>
  <c r="S674" i="95"/>
  <c r="S659" i="95"/>
  <c r="S671" i="95"/>
  <c r="S669" i="95"/>
  <c r="S670" i="95"/>
  <c r="S653" i="95"/>
  <c r="S654" i="95"/>
  <c r="S675" i="95"/>
  <c r="S665" i="95"/>
  <c r="S666" i="95"/>
  <c r="C677" i="95"/>
  <c r="U652" i="95"/>
  <c r="C627" i="105"/>
  <c r="U602" i="105"/>
  <c r="U627" i="104"/>
  <c r="C652" i="104"/>
  <c r="U627" i="103"/>
  <c r="C652" i="103"/>
  <c r="U652" i="102"/>
  <c r="C677" i="102"/>
  <c r="U627" i="101"/>
  <c r="C652" i="101"/>
  <c r="K700" i="102"/>
  <c r="I700" i="102"/>
  <c r="G700" i="102"/>
  <c r="E700" i="102"/>
  <c r="C700" i="102"/>
  <c r="K698" i="102"/>
  <c r="K699" i="102"/>
  <c r="I698" i="102"/>
  <c r="I699" i="102"/>
  <c r="G698" i="102"/>
  <c r="G699" i="102"/>
  <c r="E698" i="102"/>
  <c r="E699" i="102"/>
  <c r="C698" i="102"/>
  <c r="C699" i="102"/>
  <c r="K696" i="102"/>
  <c r="I696" i="102"/>
  <c r="G696" i="102"/>
  <c r="E696" i="102"/>
  <c r="C696" i="102"/>
  <c r="K694" i="102"/>
  <c r="K695" i="102"/>
  <c r="I694" i="102"/>
  <c r="I695" i="102"/>
  <c r="G694" i="102"/>
  <c r="G695" i="102"/>
  <c r="E694" i="102"/>
  <c r="E695" i="102"/>
  <c r="C694" i="102"/>
  <c r="C695" i="102"/>
  <c r="K692" i="102"/>
  <c r="I692" i="102"/>
  <c r="G692" i="102"/>
  <c r="E692" i="102"/>
  <c r="C692" i="102"/>
  <c r="K690" i="102"/>
  <c r="K691" i="102"/>
  <c r="I690" i="102"/>
  <c r="I691" i="102"/>
  <c r="G690" i="102"/>
  <c r="G691" i="102"/>
  <c r="E690" i="102"/>
  <c r="E691" i="102"/>
  <c r="C690" i="102"/>
  <c r="C691" i="102"/>
  <c r="K684" i="102"/>
  <c r="I684" i="102"/>
  <c r="G684" i="102"/>
  <c r="E684" i="102"/>
  <c r="C684" i="102"/>
  <c r="K682" i="102"/>
  <c r="K683" i="102"/>
  <c r="I682" i="102"/>
  <c r="I683" i="102"/>
  <c r="G682" i="102"/>
  <c r="G683" i="102"/>
  <c r="E682" i="102"/>
  <c r="E683" i="102"/>
  <c r="C682" i="102"/>
  <c r="C683" i="102"/>
  <c r="K680" i="102"/>
  <c r="I680" i="102"/>
  <c r="G680" i="102"/>
  <c r="E680" i="102"/>
  <c r="C680" i="102"/>
  <c r="K678" i="102"/>
  <c r="K679" i="102"/>
  <c r="I678" i="102"/>
  <c r="I679" i="102"/>
  <c r="G678" i="102"/>
  <c r="G679" i="102"/>
  <c r="E678" i="102"/>
  <c r="E679" i="102"/>
  <c r="C678" i="102"/>
  <c r="C679" i="102"/>
  <c r="O698" i="102"/>
  <c r="O699" i="102"/>
  <c r="O692" i="102"/>
  <c r="O682" i="102"/>
  <c r="O683" i="102"/>
  <c r="O690" i="102"/>
  <c r="O691" i="102"/>
  <c r="O684" i="102"/>
  <c r="O694" i="102"/>
  <c r="O695" i="102"/>
  <c r="O678" i="102"/>
  <c r="O679" i="102"/>
  <c r="O680" i="102"/>
  <c r="O700" i="102"/>
  <c r="O696" i="102"/>
  <c r="Q696" i="102"/>
  <c r="Q678" i="102"/>
  <c r="Q679" i="102"/>
  <c r="Q682" i="102"/>
  <c r="Q683" i="102"/>
  <c r="Q698" i="102"/>
  <c r="Q699" i="102"/>
  <c r="Q692" i="102"/>
  <c r="Q684" i="102"/>
  <c r="Q680" i="102"/>
  <c r="Q700" i="102"/>
  <c r="Q694" i="102"/>
  <c r="Q695" i="102"/>
  <c r="Q690" i="102"/>
  <c r="Q691" i="102"/>
  <c r="M678" i="102"/>
  <c r="M679" i="102"/>
  <c r="M700" i="102"/>
  <c r="M692" i="102"/>
  <c r="M696" i="102"/>
  <c r="M680" i="102"/>
  <c r="M698" i="102"/>
  <c r="M699" i="102"/>
  <c r="M694" i="102"/>
  <c r="M695" i="102"/>
  <c r="M684" i="102"/>
  <c r="M690" i="102"/>
  <c r="M691" i="102"/>
  <c r="M682" i="102"/>
  <c r="M683" i="102"/>
  <c r="S694" i="102"/>
  <c r="S695" i="102"/>
  <c r="S692" i="102"/>
  <c r="S698" i="102"/>
  <c r="S699" i="102"/>
  <c r="S696" i="102"/>
  <c r="S678" i="102"/>
  <c r="S679" i="102"/>
  <c r="S690" i="102"/>
  <c r="S691" i="102"/>
  <c r="S684" i="102"/>
  <c r="S680" i="102"/>
  <c r="S682" i="102"/>
  <c r="S683" i="102"/>
  <c r="S700" i="102"/>
  <c r="K675" i="101"/>
  <c r="I675" i="101"/>
  <c r="G675" i="101"/>
  <c r="E675" i="101"/>
  <c r="C675" i="101"/>
  <c r="K673" i="101"/>
  <c r="K674" i="101"/>
  <c r="I673" i="101"/>
  <c r="I674" i="101"/>
  <c r="G673" i="101"/>
  <c r="G674" i="101"/>
  <c r="E673" i="101"/>
  <c r="E674" i="101"/>
  <c r="C673" i="101"/>
  <c r="C674" i="101"/>
  <c r="K671" i="101"/>
  <c r="I671" i="101"/>
  <c r="G671" i="101"/>
  <c r="E671" i="101"/>
  <c r="C671" i="101"/>
  <c r="K669" i="101"/>
  <c r="K670" i="101"/>
  <c r="I669" i="101"/>
  <c r="I670" i="101"/>
  <c r="G669" i="101"/>
  <c r="G670" i="101"/>
  <c r="E669" i="101"/>
  <c r="E670" i="101"/>
  <c r="C669" i="101"/>
  <c r="C670" i="101"/>
  <c r="K667" i="101"/>
  <c r="I667" i="101"/>
  <c r="G667" i="101"/>
  <c r="E667" i="101"/>
  <c r="C667" i="101"/>
  <c r="K665" i="101"/>
  <c r="K666" i="101"/>
  <c r="I665" i="101"/>
  <c r="I666" i="101"/>
  <c r="G665" i="101"/>
  <c r="G666" i="101"/>
  <c r="E665" i="101"/>
  <c r="E666" i="101"/>
  <c r="C665" i="101"/>
  <c r="C666" i="101"/>
  <c r="K659" i="101"/>
  <c r="I659" i="101"/>
  <c r="G659" i="101"/>
  <c r="E659" i="101"/>
  <c r="C659" i="101"/>
  <c r="K657" i="101"/>
  <c r="K658" i="101"/>
  <c r="I657" i="101"/>
  <c r="I658" i="101"/>
  <c r="G657" i="101"/>
  <c r="G658" i="101"/>
  <c r="E657" i="101"/>
  <c r="E658" i="101"/>
  <c r="C657" i="101"/>
  <c r="C658" i="101"/>
  <c r="K655" i="101"/>
  <c r="I655" i="101"/>
  <c r="G655" i="101"/>
  <c r="E655" i="101"/>
  <c r="C655" i="101"/>
  <c r="K653" i="101"/>
  <c r="K654" i="101"/>
  <c r="I653" i="101"/>
  <c r="I654" i="101"/>
  <c r="G653" i="101"/>
  <c r="G654" i="101"/>
  <c r="E653" i="101"/>
  <c r="E654" i="101"/>
  <c r="C653" i="101"/>
  <c r="C654" i="101"/>
  <c r="O657" i="101"/>
  <c r="O658" i="101"/>
  <c r="O659" i="101"/>
  <c r="O675" i="101"/>
  <c r="O673" i="101"/>
  <c r="O674" i="101"/>
  <c r="O667" i="101"/>
  <c r="O665" i="101"/>
  <c r="O666" i="101"/>
  <c r="O653" i="101"/>
  <c r="O654" i="101"/>
  <c r="O655" i="101"/>
  <c r="O671" i="101"/>
  <c r="O669" i="101"/>
  <c r="O670" i="101"/>
  <c r="Q657" i="101"/>
  <c r="Q658" i="101"/>
  <c r="Q665" i="101"/>
  <c r="Q666" i="101"/>
  <c r="Q667" i="101"/>
  <c r="Q659" i="101"/>
  <c r="Q655" i="101"/>
  <c r="Q675" i="101"/>
  <c r="Q671" i="101"/>
  <c r="Q669" i="101"/>
  <c r="Q670" i="101"/>
  <c r="Q673" i="101"/>
  <c r="Q674" i="101"/>
  <c r="Q653" i="101"/>
  <c r="Q654" i="101"/>
  <c r="M665" i="101"/>
  <c r="M666" i="101"/>
  <c r="M669" i="101"/>
  <c r="M670" i="101"/>
  <c r="M659" i="101"/>
  <c r="M671" i="101"/>
  <c r="M675" i="101"/>
  <c r="M667" i="101"/>
  <c r="M673" i="101"/>
  <c r="M674" i="101"/>
  <c r="M655" i="101"/>
  <c r="M653" i="101"/>
  <c r="M654" i="101"/>
  <c r="M657" i="101"/>
  <c r="M658" i="101"/>
  <c r="S669" i="101"/>
  <c r="S670" i="101"/>
  <c r="S673" i="101"/>
  <c r="S674" i="101"/>
  <c r="S655" i="101"/>
  <c r="S667" i="101"/>
  <c r="S659" i="101"/>
  <c r="S653" i="101"/>
  <c r="S654" i="101"/>
  <c r="S671" i="101"/>
  <c r="S665" i="101"/>
  <c r="S666" i="101"/>
  <c r="S675" i="101"/>
  <c r="S657" i="101"/>
  <c r="S658" i="101"/>
  <c r="K675" i="104"/>
  <c r="I675" i="104"/>
  <c r="G675" i="104"/>
  <c r="E675" i="104"/>
  <c r="C675" i="104"/>
  <c r="K673" i="104"/>
  <c r="K674" i="104"/>
  <c r="I673" i="104"/>
  <c r="I674" i="104"/>
  <c r="G673" i="104"/>
  <c r="G674" i="104"/>
  <c r="E673" i="104"/>
  <c r="E674" i="104"/>
  <c r="C673" i="104"/>
  <c r="C674" i="104"/>
  <c r="K671" i="104"/>
  <c r="I671" i="104"/>
  <c r="G671" i="104"/>
  <c r="E671" i="104"/>
  <c r="C671" i="104"/>
  <c r="K669" i="104"/>
  <c r="K670" i="104"/>
  <c r="I669" i="104"/>
  <c r="I670" i="104"/>
  <c r="G669" i="104"/>
  <c r="G670" i="104"/>
  <c r="E669" i="104"/>
  <c r="E670" i="104"/>
  <c r="C669" i="104"/>
  <c r="C670" i="104"/>
  <c r="K667" i="104"/>
  <c r="I667" i="104"/>
  <c r="G667" i="104"/>
  <c r="E667" i="104"/>
  <c r="C667" i="104"/>
  <c r="K665" i="104"/>
  <c r="K666" i="104"/>
  <c r="I665" i="104"/>
  <c r="I666" i="104"/>
  <c r="G665" i="104"/>
  <c r="G666" i="104"/>
  <c r="E665" i="104"/>
  <c r="E666" i="104"/>
  <c r="C665" i="104"/>
  <c r="C666" i="104"/>
  <c r="K659" i="104"/>
  <c r="I659" i="104"/>
  <c r="G659" i="104"/>
  <c r="E659" i="104"/>
  <c r="C659" i="104"/>
  <c r="K657" i="104"/>
  <c r="K658" i="104"/>
  <c r="I657" i="104"/>
  <c r="I658" i="104"/>
  <c r="G657" i="104"/>
  <c r="G658" i="104"/>
  <c r="E657" i="104"/>
  <c r="E658" i="104"/>
  <c r="C657" i="104"/>
  <c r="C658" i="104"/>
  <c r="K655" i="104"/>
  <c r="I655" i="104"/>
  <c r="G655" i="104"/>
  <c r="E655" i="104"/>
  <c r="C655" i="104"/>
  <c r="K653" i="104"/>
  <c r="K654" i="104"/>
  <c r="I653" i="104"/>
  <c r="I654" i="104"/>
  <c r="G653" i="104"/>
  <c r="G654" i="104"/>
  <c r="E653" i="104"/>
  <c r="E654" i="104"/>
  <c r="C653" i="104"/>
  <c r="C654" i="104"/>
  <c r="O673" i="104"/>
  <c r="O674" i="104"/>
  <c r="O669" i="104"/>
  <c r="O670" i="104"/>
  <c r="O659" i="104"/>
  <c r="O675" i="104"/>
  <c r="O667" i="104"/>
  <c r="O665" i="104"/>
  <c r="O666" i="104"/>
  <c r="O655" i="104"/>
  <c r="O653" i="104"/>
  <c r="O654" i="104"/>
  <c r="O657" i="104"/>
  <c r="O658" i="104"/>
  <c r="O671" i="104"/>
  <c r="Q671" i="104"/>
  <c r="Q659" i="104"/>
  <c r="Q653" i="104"/>
  <c r="Q654" i="104"/>
  <c r="Q667" i="104"/>
  <c r="Q665" i="104"/>
  <c r="Q666" i="104"/>
  <c r="Q673" i="104"/>
  <c r="Q674" i="104"/>
  <c r="Q657" i="104"/>
  <c r="Q658" i="104"/>
  <c r="Q655" i="104"/>
  <c r="Q669" i="104"/>
  <c r="Q670" i="104"/>
  <c r="Q675" i="104"/>
  <c r="M657" i="104"/>
  <c r="M658" i="104"/>
  <c r="M675" i="104"/>
  <c r="M653" i="104"/>
  <c r="M654" i="104"/>
  <c r="M655" i="104"/>
  <c r="M665" i="104"/>
  <c r="M666" i="104"/>
  <c r="M673" i="104"/>
  <c r="M674" i="104"/>
  <c r="M659" i="104"/>
  <c r="M671" i="104"/>
  <c r="M667" i="104"/>
  <c r="M669" i="104"/>
  <c r="M670" i="104"/>
  <c r="S659" i="104"/>
  <c r="S655" i="104"/>
  <c r="S667" i="104"/>
  <c r="S657" i="104"/>
  <c r="S658" i="104"/>
  <c r="S675" i="104"/>
  <c r="S671" i="104"/>
  <c r="S665" i="104"/>
  <c r="S666" i="104"/>
  <c r="S673" i="104"/>
  <c r="S674" i="104"/>
  <c r="S653" i="104"/>
  <c r="S654" i="104"/>
  <c r="S669" i="104"/>
  <c r="S670" i="104"/>
  <c r="K650" i="105"/>
  <c r="I650" i="105"/>
  <c r="G650" i="105"/>
  <c r="E650" i="105"/>
  <c r="C650" i="105"/>
  <c r="K648" i="105"/>
  <c r="K649" i="105"/>
  <c r="I648" i="105"/>
  <c r="I649" i="105"/>
  <c r="G648" i="105"/>
  <c r="G649" i="105"/>
  <c r="E648" i="105"/>
  <c r="E649" i="105"/>
  <c r="C648" i="105"/>
  <c r="C649" i="105"/>
  <c r="K646" i="105"/>
  <c r="I646" i="105"/>
  <c r="G646" i="105"/>
  <c r="E646" i="105"/>
  <c r="C646" i="105"/>
  <c r="K644" i="105"/>
  <c r="K645" i="105"/>
  <c r="I644" i="105"/>
  <c r="I645" i="105"/>
  <c r="G644" i="105"/>
  <c r="G645" i="105"/>
  <c r="E644" i="105"/>
  <c r="E645" i="105"/>
  <c r="C644" i="105"/>
  <c r="C645" i="105"/>
  <c r="K642" i="105"/>
  <c r="I642" i="105"/>
  <c r="G642" i="105"/>
  <c r="E642" i="105"/>
  <c r="C642" i="105"/>
  <c r="K640" i="105"/>
  <c r="K641" i="105"/>
  <c r="I640" i="105"/>
  <c r="I641" i="105"/>
  <c r="G640" i="105"/>
  <c r="G641" i="105"/>
  <c r="E640" i="105"/>
  <c r="E641" i="105"/>
  <c r="C640" i="105"/>
  <c r="C641" i="105"/>
  <c r="K634" i="105"/>
  <c r="I634" i="105"/>
  <c r="G634" i="105"/>
  <c r="E634" i="105"/>
  <c r="C634" i="105"/>
  <c r="K632" i="105"/>
  <c r="K633" i="105"/>
  <c r="I632" i="105"/>
  <c r="I633" i="105"/>
  <c r="G632" i="105"/>
  <c r="G633" i="105"/>
  <c r="E632" i="105"/>
  <c r="E633" i="105"/>
  <c r="C632" i="105"/>
  <c r="C633" i="105"/>
  <c r="K630" i="105"/>
  <c r="I630" i="105"/>
  <c r="G630" i="105"/>
  <c r="E630" i="105"/>
  <c r="C630" i="105"/>
  <c r="K628" i="105"/>
  <c r="K629" i="105"/>
  <c r="I628" i="105"/>
  <c r="I629" i="105"/>
  <c r="G628" i="105"/>
  <c r="G629" i="105"/>
  <c r="E628" i="105"/>
  <c r="E629" i="105"/>
  <c r="C628" i="105"/>
  <c r="C629" i="105"/>
  <c r="O632" i="105"/>
  <c r="O633" i="105"/>
  <c r="O650" i="105"/>
  <c r="O628" i="105"/>
  <c r="O629" i="105"/>
  <c r="O646" i="105"/>
  <c r="O648" i="105"/>
  <c r="O649" i="105"/>
  <c r="O640" i="105"/>
  <c r="O641" i="105"/>
  <c r="O630" i="105"/>
  <c r="O634" i="105"/>
  <c r="O644" i="105"/>
  <c r="O645" i="105"/>
  <c r="O642" i="105"/>
  <c r="Q642" i="105"/>
  <c r="Q632" i="105"/>
  <c r="Q633" i="105"/>
  <c r="Q646" i="105"/>
  <c r="Q640" i="105"/>
  <c r="Q641" i="105"/>
  <c r="Q650" i="105"/>
  <c r="Q628" i="105"/>
  <c r="Q629" i="105"/>
  <c r="Q634" i="105"/>
  <c r="Q644" i="105"/>
  <c r="Q645" i="105"/>
  <c r="Q648" i="105"/>
  <c r="Q649" i="105"/>
  <c r="Q630" i="105"/>
  <c r="M648" i="105"/>
  <c r="M649" i="105"/>
  <c r="M646" i="105"/>
  <c r="M634" i="105"/>
  <c r="M632" i="105"/>
  <c r="M633" i="105"/>
  <c r="M642" i="105"/>
  <c r="M640" i="105"/>
  <c r="M641" i="105"/>
  <c r="M628" i="105"/>
  <c r="M629" i="105"/>
  <c r="M644" i="105"/>
  <c r="M645" i="105"/>
  <c r="M630" i="105"/>
  <c r="M650" i="105"/>
  <c r="S642" i="105"/>
  <c r="S632" i="105"/>
  <c r="S633" i="105"/>
  <c r="S644" i="105"/>
  <c r="S645" i="105"/>
  <c r="S640" i="105"/>
  <c r="S641" i="105"/>
  <c r="S648" i="105"/>
  <c r="S649" i="105"/>
  <c r="S646" i="105"/>
  <c r="S628" i="105"/>
  <c r="S629" i="105"/>
  <c r="S634" i="105"/>
  <c r="S630" i="105"/>
  <c r="S650" i="105"/>
  <c r="K675" i="103"/>
  <c r="I675" i="103"/>
  <c r="G675" i="103"/>
  <c r="E675" i="103"/>
  <c r="C675" i="103"/>
  <c r="K673" i="103"/>
  <c r="K674" i="103"/>
  <c r="I673" i="103"/>
  <c r="I674" i="103"/>
  <c r="G673" i="103"/>
  <c r="G674" i="103"/>
  <c r="E673" i="103"/>
  <c r="E674" i="103"/>
  <c r="C673" i="103"/>
  <c r="C674" i="103"/>
  <c r="K671" i="103"/>
  <c r="I671" i="103"/>
  <c r="G671" i="103"/>
  <c r="E671" i="103"/>
  <c r="C671" i="103"/>
  <c r="K669" i="103"/>
  <c r="K670" i="103"/>
  <c r="I669" i="103"/>
  <c r="I670" i="103"/>
  <c r="G669" i="103"/>
  <c r="G670" i="103"/>
  <c r="E669" i="103"/>
  <c r="E670" i="103"/>
  <c r="C669" i="103"/>
  <c r="C670" i="103"/>
  <c r="K667" i="103"/>
  <c r="I667" i="103"/>
  <c r="G667" i="103"/>
  <c r="E667" i="103"/>
  <c r="C667" i="103"/>
  <c r="K665" i="103"/>
  <c r="K666" i="103"/>
  <c r="I665" i="103"/>
  <c r="I666" i="103"/>
  <c r="G665" i="103"/>
  <c r="G666" i="103"/>
  <c r="E665" i="103"/>
  <c r="E666" i="103"/>
  <c r="C665" i="103"/>
  <c r="C666" i="103"/>
  <c r="K659" i="103"/>
  <c r="I659" i="103"/>
  <c r="G659" i="103"/>
  <c r="E659" i="103"/>
  <c r="C659" i="103"/>
  <c r="K657" i="103"/>
  <c r="K658" i="103"/>
  <c r="I657" i="103"/>
  <c r="I658" i="103"/>
  <c r="G657" i="103"/>
  <c r="G658" i="103"/>
  <c r="E657" i="103"/>
  <c r="E658" i="103"/>
  <c r="C657" i="103"/>
  <c r="C658" i="103"/>
  <c r="K655" i="103"/>
  <c r="I655" i="103"/>
  <c r="G655" i="103"/>
  <c r="E655" i="103"/>
  <c r="C655" i="103"/>
  <c r="K653" i="103"/>
  <c r="K654" i="103"/>
  <c r="I653" i="103"/>
  <c r="I654" i="103"/>
  <c r="G653" i="103"/>
  <c r="G654" i="103"/>
  <c r="E653" i="103"/>
  <c r="E654" i="103"/>
  <c r="C653" i="103"/>
  <c r="C654" i="103"/>
  <c r="O653" i="103"/>
  <c r="O654" i="103"/>
  <c r="O659" i="103"/>
  <c r="O655" i="103"/>
  <c r="O673" i="103"/>
  <c r="O674" i="103"/>
  <c r="O675" i="103"/>
  <c r="O657" i="103"/>
  <c r="O658" i="103"/>
  <c r="O667" i="103"/>
  <c r="O665" i="103"/>
  <c r="O666" i="103"/>
  <c r="O671" i="103"/>
  <c r="O669" i="103"/>
  <c r="O670" i="103"/>
  <c r="Q655" i="103"/>
  <c r="Q657" i="103"/>
  <c r="Q658" i="103"/>
  <c r="Q673" i="103"/>
  <c r="Q674" i="103"/>
  <c r="Q667" i="103"/>
  <c r="Q659" i="103"/>
  <c r="Q675" i="103"/>
  <c r="Q671" i="103"/>
  <c r="Q653" i="103"/>
  <c r="Q654" i="103"/>
  <c r="Q669" i="103"/>
  <c r="Q670" i="103"/>
  <c r="Q665" i="103"/>
  <c r="Q666" i="103"/>
  <c r="M655" i="103"/>
  <c r="M653" i="103"/>
  <c r="M654" i="103"/>
  <c r="M675" i="103"/>
  <c r="M671" i="103"/>
  <c r="M669" i="103"/>
  <c r="M670" i="103"/>
  <c r="M657" i="103"/>
  <c r="M658" i="103"/>
  <c r="M673" i="103"/>
  <c r="M674" i="103"/>
  <c r="M665" i="103"/>
  <c r="M666" i="103"/>
  <c r="M667" i="103"/>
  <c r="M659" i="103"/>
  <c r="S675" i="103"/>
  <c r="S671" i="103"/>
  <c r="S673" i="103"/>
  <c r="S674" i="103"/>
  <c r="S653" i="103"/>
  <c r="S654" i="103"/>
  <c r="S657" i="103"/>
  <c r="S658" i="103"/>
  <c r="S665" i="103"/>
  <c r="S666" i="103"/>
  <c r="S655" i="103"/>
  <c r="S669" i="103"/>
  <c r="S670" i="103"/>
  <c r="S659" i="103"/>
  <c r="S667" i="103"/>
  <c r="K700" i="95"/>
  <c r="K698" i="95"/>
  <c r="K699" i="95"/>
  <c r="K696" i="95"/>
  <c r="K694" i="95"/>
  <c r="K695" i="95"/>
  <c r="K692" i="95"/>
  <c r="K690" i="95"/>
  <c r="K691" i="95"/>
  <c r="K684" i="95"/>
  <c r="K682" i="95"/>
  <c r="K683" i="95"/>
  <c r="K680" i="95"/>
  <c r="K678" i="95"/>
  <c r="K679" i="95"/>
  <c r="I700" i="95"/>
  <c r="I698" i="95"/>
  <c r="I699" i="95"/>
  <c r="I696" i="95"/>
  <c r="I694" i="95"/>
  <c r="I695" i="95"/>
  <c r="I692" i="95"/>
  <c r="I690" i="95"/>
  <c r="I691" i="95"/>
  <c r="I684" i="95"/>
  <c r="I682" i="95"/>
  <c r="I683" i="95"/>
  <c r="I680" i="95"/>
  <c r="I678" i="95"/>
  <c r="I679" i="95"/>
  <c r="G700" i="95"/>
  <c r="G698" i="95"/>
  <c r="G699" i="95"/>
  <c r="G696" i="95"/>
  <c r="G694" i="95"/>
  <c r="G695" i="95"/>
  <c r="G692" i="95"/>
  <c r="G690" i="95"/>
  <c r="G691" i="95"/>
  <c r="G684" i="95"/>
  <c r="G682" i="95"/>
  <c r="G683" i="95"/>
  <c r="G680" i="95"/>
  <c r="G678" i="95"/>
  <c r="G679" i="95"/>
  <c r="E700" i="95"/>
  <c r="E698" i="95"/>
  <c r="E699" i="95"/>
  <c r="E696" i="95"/>
  <c r="E694" i="95"/>
  <c r="E695" i="95"/>
  <c r="E692" i="95"/>
  <c r="E690" i="95"/>
  <c r="E691" i="95"/>
  <c r="E684" i="95"/>
  <c r="E682" i="95"/>
  <c r="E683" i="95"/>
  <c r="E680" i="95"/>
  <c r="E678" i="95"/>
  <c r="E679" i="95"/>
  <c r="C700" i="95"/>
  <c r="C698" i="95"/>
  <c r="C699" i="95"/>
  <c r="C696" i="95"/>
  <c r="C694" i="95"/>
  <c r="C695" i="95"/>
  <c r="C692" i="95"/>
  <c r="C690" i="95"/>
  <c r="C691" i="95"/>
  <c r="C684" i="95"/>
  <c r="C682" i="95"/>
  <c r="C683" i="95"/>
  <c r="C680" i="95"/>
  <c r="C678" i="95"/>
  <c r="C679" i="95"/>
  <c r="O700" i="95"/>
  <c r="O684" i="95"/>
  <c r="O696" i="95"/>
  <c r="O680" i="95"/>
  <c r="O682" i="95"/>
  <c r="O683" i="95"/>
  <c r="O694" i="95"/>
  <c r="O695" i="95"/>
  <c r="O690" i="95"/>
  <c r="O691" i="95"/>
  <c r="O698" i="95"/>
  <c r="O699" i="95"/>
  <c r="O692" i="95"/>
  <c r="O678" i="95"/>
  <c r="O679" i="95"/>
  <c r="Q684" i="95"/>
  <c r="Q692" i="95"/>
  <c r="Q698" i="95"/>
  <c r="Q699" i="95"/>
  <c r="Q682" i="95"/>
  <c r="Q683" i="95"/>
  <c r="Q700" i="95"/>
  <c r="Q694" i="95"/>
  <c r="Q695" i="95"/>
  <c r="Q690" i="95"/>
  <c r="Q691" i="95"/>
  <c r="Q678" i="95"/>
  <c r="Q679" i="95"/>
  <c r="Q680" i="95"/>
  <c r="Q696" i="95"/>
  <c r="M690" i="95"/>
  <c r="M691" i="95"/>
  <c r="M692" i="95"/>
  <c r="M684" i="95"/>
  <c r="M682" i="95"/>
  <c r="M683" i="95"/>
  <c r="M696" i="95"/>
  <c r="M698" i="95"/>
  <c r="M699" i="95"/>
  <c r="M680" i="95"/>
  <c r="M694" i="95"/>
  <c r="M695" i="95"/>
  <c r="M700" i="95"/>
  <c r="M678" i="95"/>
  <c r="M679" i="95"/>
  <c r="S698" i="95"/>
  <c r="S699" i="95"/>
  <c r="S692" i="95"/>
  <c r="S700" i="95"/>
  <c r="S694" i="95"/>
  <c r="S695" i="95"/>
  <c r="S682" i="95"/>
  <c r="S683" i="95"/>
  <c r="S690" i="95"/>
  <c r="S691" i="95"/>
  <c r="S696" i="95"/>
  <c r="S684" i="95"/>
  <c r="S678" i="95"/>
  <c r="S679" i="95"/>
  <c r="S680" i="95"/>
  <c r="U677" i="95"/>
  <c r="C702" i="95"/>
  <c r="U627" i="105"/>
  <c r="C652" i="105"/>
  <c r="C677" i="104"/>
  <c r="U652" i="104"/>
  <c r="C677" i="103"/>
  <c r="U652" i="103"/>
  <c r="C702" i="102"/>
  <c r="U677" i="102"/>
  <c r="C677" i="101"/>
  <c r="U652" i="101"/>
  <c r="K725" i="102"/>
  <c r="I725" i="102"/>
  <c r="G725" i="102"/>
  <c r="E725" i="102"/>
  <c r="C725" i="102"/>
  <c r="K723" i="102"/>
  <c r="K724" i="102"/>
  <c r="I723" i="102"/>
  <c r="I724" i="102"/>
  <c r="G723" i="102"/>
  <c r="G724" i="102"/>
  <c r="E723" i="102"/>
  <c r="E724" i="102"/>
  <c r="C723" i="102"/>
  <c r="C724" i="102"/>
  <c r="K721" i="102"/>
  <c r="I721" i="102"/>
  <c r="G721" i="102"/>
  <c r="E721" i="102"/>
  <c r="C721" i="102"/>
  <c r="K719" i="102"/>
  <c r="K720" i="102"/>
  <c r="I719" i="102"/>
  <c r="I720" i="102"/>
  <c r="G719" i="102"/>
  <c r="G720" i="102"/>
  <c r="E719" i="102"/>
  <c r="E720" i="102"/>
  <c r="C719" i="102"/>
  <c r="C720" i="102"/>
  <c r="K717" i="102"/>
  <c r="I717" i="102"/>
  <c r="G717" i="102"/>
  <c r="E717" i="102"/>
  <c r="C717" i="102"/>
  <c r="K715" i="102"/>
  <c r="K716" i="102"/>
  <c r="I715" i="102"/>
  <c r="I716" i="102"/>
  <c r="G715" i="102"/>
  <c r="G716" i="102"/>
  <c r="E715" i="102"/>
  <c r="E716" i="102"/>
  <c r="C715" i="102"/>
  <c r="C716" i="102"/>
  <c r="K709" i="102"/>
  <c r="I709" i="102"/>
  <c r="G709" i="102"/>
  <c r="E709" i="102"/>
  <c r="C709" i="102"/>
  <c r="K707" i="102"/>
  <c r="K708" i="102"/>
  <c r="I707" i="102"/>
  <c r="I708" i="102"/>
  <c r="G707" i="102"/>
  <c r="G708" i="102"/>
  <c r="E707" i="102"/>
  <c r="E708" i="102"/>
  <c r="C707" i="102"/>
  <c r="C708" i="102"/>
  <c r="K705" i="102"/>
  <c r="I705" i="102"/>
  <c r="G705" i="102"/>
  <c r="E705" i="102"/>
  <c r="C705" i="102"/>
  <c r="K703" i="102"/>
  <c r="K704" i="102"/>
  <c r="I703" i="102"/>
  <c r="I704" i="102"/>
  <c r="G703" i="102"/>
  <c r="G704" i="102"/>
  <c r="E703" i="102"/>
  <c r="E704" i="102"/>
  <c r="C703" i="102"/>
  <c r="C704" i="102"/>
  <c r="O719" i="102"/>
  <c r="O720" i="102"/>
  <c r="O705" i="102"/>
  <c r="O723" i="102"/>
  <c r="O724" i="102"/>
  <c r="O721" i="102"/>
  <c r="O703" i="102"/>
  <c r="O704" i="102"/>
  <c r="O725" i="102"/>
  <c r="O709" i="102"/>
  <c r="O717" i="102"/>
  <c r="O707" i="102"/>
  <c r="O708" i="102"/>
  <c r="O715" i="102"/>
  <c r="O716" i="102"/>
  <c r="Q707" i="102"/>
  <c r="Q708" i="102"/>
  <c r="Q703" i="102"/>
  <c r="Q704" i="102"/>
  <c r="Q719" i="102"/>
  <c r="Q720" i="102"/>
  <c r="Q709" i="102"/>
  <c r="Q717" i="102"/>
  <c r="Q705" i="102"/>
  <c r="Q721" i="102"/>
  <c r="Q715" i="102"/>
  <c r="Q716" i="102"/>
  <c r="Q725" i="102"/>
  <c r="Q723" i="102"/>
  <c r="Q724" i="102"/>
  <c r="M705" i="102"/>
  <c r="M703" i="102"/>
  <c r="M704" i="102"/>
  <c r="M719" i="102"/>
  <c r="M720" i="102"/>
  <c r="M725" i="102"/>
  <c r="M715" i="102"/>
  <c r="M716" i="102"/>
  <c r="M709" i="102"/>
  <c r="M721" i="102"/>
  <c r="M707" i="102"/>
  <c r="M708" i="102"/>
  <c r="M723" i="102"/>
  <c r="M724" i="102"/>
  <c r="M717" i="102"/>
  <c r="S725" i="102"/>
  <c r="S715" i="102"/>
  <c r="S716" i="102"/>
  <c r="S719" i="102"/>
  <c r="S720" i="102"/>
  <c r="S707" i="102"/>
  <c r="S708" i="102"/>
  <c r="S721" i="102"/>
  <c r="S709" i="102"/>
  <c r="S703" i="102"/>
  <c r="S704" i="102"/>
  <c r="S705" i="102"/>
  <c r="S723" i="102"/>
  <c r="S724" i="102"/>
  <c r="S717" i="102"/>
  <c r="K700" i="101"/>
  <c r="I700" i="101"/>
  <c r="G700" i="101"/>
  <c r="E700" i="101"/>
  <c r="C700" i="101"/>
  <c r="K698" i="101"/>
  <c r="K699" i="101"/>
  <c r="I698" i="101"/>
  <c r="I699" i="101"/>
  <c r="G698" i="101"/>
  <c r="G699" i="101"/>
  <c r="E698" i="101"/>
  <c r="E699" i="101"/>
  <c r="C698" i="101"/>
  <c r="C699" i="101"/>
  <c r="K696" i="101"/>
  <c r="I696" i="101"/>
  <c r="G696" i="101"/>
  <c r="E696" i="101"/>
  <c r="C696" i="101"/>
  <c r="K694" i="101"/>
  <c r="K695" i="101"/>
  <c r="I694" i="101"/>
  <c r="I695" i="101"/>
  <c r="G694" i="101"/>
  <c r="G695" i="101"/>
  <c r="E694" i="101"/>
  <c r="E695" i="101"/>
  <c r="C694" i="101"/>
  <c r="C695" i="101"/>
  <c r="K692" i="101"/>
  <c r="I692" i="101"/>
  <c r="G692" i="101"/>
  <c r="E692" i="101"/>
  <c r="C692" i="101"/>
  <c r="K690" i="101"/>
  <c r="K691" i="101"/>
  <c r="I690" i="101"/>
  <c r="I691" i="101"/>
  <c r="G690" i="101"/>
  <c r="G691" i="101"/>
  <c r="E690" i="101"/>
  <c r="E691" i="101"/>
  <c r="C690" i="101"/>
  <c r="C691" i="101"/>
  <c r="K684" i="101"/>
  <c r="I684" i="101"/>
  <c r="G684" i="101"/>
  <c r="E684" i="101"/>
  <c r="C684" i="101"/>
  <c r="K682" i="101"/>
  <c r="K683" i="101"/>
  <c r="I682" i="101"/>
  <c r="I683" i="101"/>
  <c r="G682" i="101"/>
  <c r="G683" i="101"/>
  <c r="E682" i="101"/>
  <c r="E683" i="101"/>
  <c r="C682" i="101"/>
  <c r="C683" i="101"/>
  <c r="K680" i="101"/>
  <c r="I680" i="101"/>
  <c r="G680" i="101"/>
  <c r="E680" i="101"/>
  <c r="C680" i="101"/>
  <c r="K678" i="101"/>
  <c r="K679" i="101"/>
  <c r="I678" i="101"/>
  <c r="I679" i="101"/>
  <c r="G678" i="101"/>
  <c r="G679" i="101"/>
  <c r="E678" i="101"/>
  <c r="E679" i="101"/>
  <c r="C678" i="101"/>
  <c r="C679" i="101"/>
  <c r="O694" i="101"/>
  <c r="O695" i="101"/>
  <c r="O698" i="101"/>
  <c r="O699" i="101"/>
  <c r="O700" i="101"/>
  <c r="O678" i="101"/>
  <c r="O679" i="101"/>
  <c r="O682" i="101"/>
  <c r="O683" i="101"/>
  <c r="O696" i="101"/>
  <c r="O692" i="101"/>
  <c r="O684" i="101"/>
  <c r="O690" i="101"/>
  <c r="O691" i="101"/>
  <c r="O680" i="101"/>
  <c r="Q692" i="101"/>
  <c r="Q680" i="101"/>
  <c r="Q698" i="101"/>
  <c r="Q699" i="101"/>
  <c r="Q682" i="101"/>
  <c r="Q683" i="101"/>
  <c r="Q684" i="101"/>
  <c r="Q696" i="101"/>
  <c r="Q694" i="101"/>
  <c r="Q695" i="101"/>
  <c r="Q690" i="101"/>
  <c r="Q691" i="101"/>
  <c r="Q678" i="101"/>
  <c r="Q679" i="101"/>
  <c r="Q700" i="101"/>
  <c r="M680" i="101"/>
  <c r="M694" i="101"/>
  <c r="M695" i="101"/>
  <c r="M684" i="101"/>
  <c r="M690" i="101"/>
  <c r="M691" i="101"/>
  <c r="M700" i="101"/>
  <c r="M678" i="101"/>
  <c r="M679" i="101"/>
  <c r="M692" i="101"/>
  <c r="M698" i="101"/>
  <c r="M699" i="101"/>
  <c r="M682" i="101"/>
  <c r="M683" i="101"/>
  <c r="M696" i="101"/>
  <c r="S700" i="101"/>
  <c r="S696" i="101"/>
  <c r="S680" i="101"/>
  <c r="S690" i="101"/>
  <c r="S691" i="101"/>
  <c r="S692" i="101"/>
  <c r="S678" i="101"/>
  <c r="S679" i="101"/>
  <c r="S682" i="101"/>
  <c r="S683" i="101"/>
  <c r="S698" i="101"/>
  <c r="S699" i="101"/>
  <c r="S684" i="101"/>
  <c r="S694" i="101"/>
  <c r="S695" i="101"/>
  <c r="K700" i="104"/>
  <c r="I700" i="104"/>
  <c r="G700" i="104"/>
  <c r="E700" i="104"/>
  <c r="C700" i="104"/>
  <c r="K698" i="104"/>
  <c r="K699" i="104"/>
  <c r="I698" i="104"/>
  <c r="I699" i="104"/>
  <c r="G698" i="104"/>
  <c r="G699" i="104"/>
  <c r="E698" i="104"/>
  <c r="E699" i="104"/>
  <c r="C698" i="104"/>
  <c r="C699" i="104"/>
  <c r="K696" i="104"/>
  <c r="I696" i="104"/>
  <c r="G696" i="104"/>
  <c r="E696" i="104"/>
  <c r="C696" i="104"/>
  <c r="K694" i="104"/>
  <c r="K695" i="104"/>
  <c r="I694" i="104"/>
  <c r="I695" i="104"/>
  <c r="G694" i="104"/>
  <c r="G695" i="104"/>
  <c r="E694" i="104"/>
  <c r="E695" i="104"/>
  <c r="C694" i="104"/>
  <c r="C695" i="104"/>
  <c r="K692" i="104"/>
  <c r="I692" i="104"/>
  <c r="G692" i="104"/>
  <c r="E692" i="104"/>
  <c r="C692" i="104"/>
  <c r="K690" i="104"/>
  <c r="K691" i="104"/>
  <c r="I690" i="104"/>
  <c r="I691" i="104"/>
  <c r="G690" i="104"/>
  <c r="G691" i="104"/>
  <c r="E690" i="104"/>
  <c r="E691" i="104"/>
  <c r="C690" i="104"/>
  <c r="C691" i="104"/>
  <c r="K684" i="104"/>
  <c r="I684" i="104"/>
  <c r="G684" i="104"/>
  <c r="E684" i="104"/>
  <c r="C684" i="104"/>
  <c r="K682" i="104"/>
  <c r="K683" i="104"/>
  <c r="I682" i="104"/>
  <c r="I683" i="104"/>
  <c r="G682" i="104"/>
  <c r="G683" i="104"/>
  <c r="E682" i="104"/>
  <c r="E683" i="104"/>
  <c r="C682" i="104"/>
  <c r="C683" i="104"/>
  <c r="K680" i="104"/>
  <c r="I680" i="104"/>
  <c r="G680" i="104"/>
  <c r="E680" i="104"/>
  <c r="C680" i="104"/>
  <c r="K678" i="104"/>
  <c r="K679" i="104"/>
  <c r="I678" i="104"/>
  <c r="I679" i="104"/>
  <c r="G678" i="104"/>
  <c r="G679" i="104"/>
  <c r="E678" i="104"/>
  <c r="E679" i="104"/>
  <c r="C678" i="104"/>
  <c r="C679" i="104"/>
  <c r="O678" i="104"/>
  <c r="O679" i="104"/>
  <c r="O682" i="104"/>
  <c r="O683" i="104"/>
  <c r="O690" i="104"/>
  <c r="O691" i="104"/>
  <c r="O698" i="104"/>
  <c r="O699" i="104"/>
  <c r="O680" i="104"/>
  <c r="O696" i="104"/>
  <c r="O694" i="104"/>
  <c r="O695" i="104"/>
  <c r="O692" i="104"/>
  <c r="O700" i="104"/>
  <c r="O684" i="104"/>
  <c r="Q700" i="104"/>
  <c r="Q690" i="104"/>
  <c r="Q691" i="104"/>
  <c r="Q684" i="104"/>
  <c r="Q678" i="104"/>
  <c r="Q679" i="104"/>
  <c r="Q692" i="104"/>
  <c r="Q680" i="104"/>
  <c r="Q698" i="104"/>
  <c r="Q699" i="104"/>
  <c r="Q696" i="104"/>
  <c r="Q694" i="104"/>
  <c r="Q695" i="104"/>
  <c r="Q682" i="104"/>
  <c r="Q683" i="104"/>
  <c r="M684" i="104"/>
  <c r="M700" i="104"/>
  <c r="M682" i="104"/>
  <c r="M683" i="104"/>
  <c r="M690" i="104"/>
  <c r="M691" i="104"/>
  <c r="M680" i="104"/>
  <c r="M696" i="104"/>
  <c r="M694" i="104"/>
  <c r="M695" i="104"/>
  <c r="M692" i="104"/>
  <c r="M698" i="104"/>
  <c r="M699" i="104"/>
  <c r="M678" i="104"/>
  <c r="M679" i="104"/>
  <c r="S682" i="104"/>
  <c r="S683" i="104"/>
  <c r="S694" i="104"/>
  <c r="S695" i="104"/>
  <c r="S678" i="104"/>
  <c r="S679" i="104"/>
  <c r="S680" i="104"/>
  <c r="S700" i="104"/>
  <c r="S692" i="104"/>
  <c r="S696" i="104"/>
  <c r="S690" i="104"/>
  <c r="S691" i="104"/>
  <c r="S698" i="104"/>
  <c r="S699" i="104"/>
  <c r="S684" i="104"/>
  <c r="K725" i="95"/>
  <c r="K723" i="95"/>
  <c r="K724" i="95"/>
  <c r="K721" i="95"/>
  <c r="K719" i="95"/>
  <c r="K720" i="95"/>
  <c r="K717" i="95"/>
  <c r="K715" i="95"/>
  <c r="K716" i="95"/>
  <c r="K709" i="95"/>
  <c r="K707" i="95"/>
  <c r="K708" i="95"/>
  <c r="K705" i="95"/>
  <c r="K703" i="95"/>
  <c r="K704" i="95"/>
  <c r="I725" i="95"/>
  <c r="I723" i="95"/>
  <c r="I724" i="95"/>
  <c r="I721" i="95"/>
  <c r="I719" i="95"/>
  <c r="I720" i="95"/>
  <c r="I717" i="95"/>
  <c r="I715" i="95"/>
  <c r="I716" i="95"/>
  <c r="I709" i="95"/>
  <c r="I707" i="95"/>
  <c r="I708" i="95"/>
  <c r="I705" i="95"/>
  <c r="I703" i="95"/>
  <c r="I704" i="95"/>
  <c r="G725" i="95"/>
  <c r="G723" i="95"/>
  <c r="G724" i="95"/>
  <c r="G721" i="95"/>
  <c r="G719" i="95"/>
  <c r="G720" i="95"/>
  <c r="G717" i="95"/>
  <c r="G715" i="95"/>
  <c r="G716" i="95"/>
  <c r="G709" i="95"/>
  <c r="G707" i="95"/>
  <c r="G708" i="95"/>
  <c r="G705" i="95"/>
  <c r="G703" i="95"/>
  <c r="G704" i="95"/>
  <c r="E725" i="95"/>
  <c r="E723" i="95"/>
  <c r="E724" i="95"/>
  <c r="E721" i="95"/>
  <c r="E719" i="95"/>
  <c r="E720" i="95"/>
  <c r="E717" i="95"/>
  <c r="E715" i="95"/>
  <c r="E716" i="95"/>
  <c r="E709" i="95"/>
  <c r="E707" i="95"/>
  <c r="E708" i="95"/>
  <c r="E705" i="95"/>
  <c r="E703" i="95"/>
  <c r="E704" i="95"/>
  <c r="C725" i="95"/>
  <c r="C723" i="95"/>
  <c r="C724" i="95"/>
  <c r="C721" i="95"/>
  <c r="C719" i="95"/>
  <c r="C720" i="95"/>
  <c r="C717" i="95"/>
  <c r="C715" i="95"/>
  <c r="C716" i="95"/>
  <c r="C709" i="95"/>
  <c r="C707" i="95"/>
  <c r="C708" i="95"/>
  <c r="C705" i="95"/>
  <c r="C703" i="95"/>
  <c r="C704" i="95"/>
  <c r="O707" i="95"/>
  <c r="O708" i="95"/>
  <c r="O703" i="95"/>
  <c r="O704" i="95"/>
  <c r="O725" i="95"/>
  <c r="O705" i="95"/>
  <c r="O709" i="95"/>
  <c r="O721" i="95"/>
  <c r="O719" i="95"/>
  <c r="O720" i="95"/>
  <c r="O723" i="95"/>
  <c r="O724" i="95"/>
  <c r="O717" i="95"/>
  <c r="O715" i="95"/>
  <c r="O716" i="95"/>
  <c r="Q721" i="95"/>
  <c r="Q705" i="95"/>
  <c r="Q715" i="95"/>
  <c r="Q716" i="95"/>
  <c r="Q723" i="95"/>
  <c r="Q724" i="95"/>
  <c r="Q725" i="95"/>
  <c r="Q703" i="95"/>
  <c r="Q704" i="95"/>
  <c r="Q717" i="95"/>
  <c r="Q707" i="95"/>
  <c r="Q708" i="95"/>
  <c r="Q709" i="95"/>
  <c r="Q719" i="95"/>
  <c r="Q720" i="95"/>
  <c r="M723" i="95"/>
  <c r="M724" i="95"/>
  <c r="M717" i="95"/>
  <c r="M715" i="95"/>
  <c r="M716" i="95"/>
  <c r="M703" i="95"/>
  <c r="M704" i="95"/>
  <c r="M707" i="95"/>
  <c r="M708" i="95"/>
  <c r="M705" i="95"/>
  <c r="M709" i="95"/>
  <c r="M725" i="95"/>
  <c r="M721" i="95"/>
  <c r="M719" i="95"/>
  <c r="M720" i="95"/>
  <c r="S705" i="95"/>
  <c r="S723" i="95"/>
  <c r="S724" i="95"/>
  <c r="S717" i="95"/>
  <c r="S721" i="95"/>
  <c r="S715" i="95"/>
  <c r="S716" i="95"/>
  <c r="S719" i="95"/>
  <c r="S720" i="95"/>
  <c r="S709" i="95"/>
  <c r="S725" i="95"/>
  <c r="S707" i="95"/>
  <c r="S708" i="95"/>
  <c r="S703" i="95"/>
  <c r="S704" i="95"/>
  <c r="K700" i="103"/>
  <c r="I700" i="103"/>
  <c r="G700" i="103"/>
  <c r="E700" i="103"/>
  <c r="C700" i="103"/>
  <c r="K698" i="103"/>
  <c r="K699" i="103"/>
  <c r="I698" i="103"/>
  <c r="I699" i="103"/>
  <c r="G698" i="103"/>
  <c r="G699" i="103"/>
  <c r="E698" i="103"/>
  <c r="E699" i="103"/>
  <c r="C698" i="103"/>
  <c r="C699" i="103"/>
  <c r="K696" i="103"/>
  <c r="I696" i="103"/>
  <c r="G696" i="103"/>
  <c r="E696" i="103"/>
  <c r="C696" i="103"/>
  <c r="K694" i="103"/>
  <c r="K695" i="103"/>
  <c r="I694" i="103"/>
  <c r="I695" i="103"/>
  <c r="G694" i="103"/>
  <c r="G695" i="103"/>
  <c r="E694" i="103"/>
  <c r="E695" i="103"/>
  <c r="C694" i="103"/>
  <c r="C695" i="103"/>
  <c r="K692" i="103"/>
  <c r="I692" i="103"/>
  <c r="G692" i="103"/>
  <c r="E692" i="103"/>
  <c r="C692" i="103"/>
  <c r="K690" i="103"/>
  <c r="K691" i="103"/>
  <c r="I690" i="103"/>
  <c r="I691" i="103"/>
  <c r="G690" i="103"/>
  <c r="G691" i="103"/>
  <c r="E690" i="103"/>
  <c r="E691" i="103"/>
  <c r="C690" i="103"/>
  <c r="C691" i="103"/>
  <c r="K684" i="103"/>
  <c r="I684" i="103"/>
  <c r="G684" i="103"/>
  <c r="E684" i="103"/>
  <c r="C684" i="103"/>
  <c r="K682" i="103"/>
  <c r="K683" i="103"/>
  <c r="I682" i="103"/>
  <c r="I683" i="103"/>
  <c r="G682" i="103"/>
  <c r="G683" i="103"/>
  <c r="E682" i="103"/>
  <c r="E683" i="103"/>
  <c r="C682" i="103"/>
  <c r="C683" i="103"/>
  <c r="K680" i="103"/>
  <c r="I680" i="103"/>
  <c r="G680" i="103"/>
  <c r="E680" i="103"/>
  <c r="C680" i="103"/>
  <c r="K678" i="103"/>
  <c r="K679" i="103"/>
  <c r="I678" i="103"/>
  <c r="I679" i="103"/>
  <c r="G678" i="103"/>
  <c r="G679" i="103"/>
  <c r="E678" i="103"/>
  <c r="E679" i="103"/>
  <c r="C678" i="103"/>
  <c r="C679" i="103"/>
  <c r="O694" i="103"/>
  <c r="O695" i="103"/>
  <c r="O696" i="103"/>
  <c r="O698" i="103"/>
  <c r="O699" i="103"/>
  <c r="O690" i="103"/>
  <c r="O691" i="103"/>
  <c r="O692" i="103"/>
  <c r="O700" i="103"/>
  <c r="O682" i="103"/>
  <c r="O683" i="103"/>
  <c r="O684" i="103"/>
  <c r="O680" i="103"/>
  <c r="O678" i="103"/>
  <c r="O679" i="103"/>
  <c r="Q700" i="103"/>
  <c r="Q698" i="103"/>
  <c r="Q699" i="103"/>
  <c r="Q696" i="103"/>
  <c r="Q690" i="103"/>
  <c r="Q691" i="103"/>
  <c r="Q680" i="103"/>
  <c r="Q684" i="103"/>
  <c r="Q694" i="103"/>
  <c r="Q695" i="103"/>
  <c r="Q678" i="103"/>
  <c r="Q679" i="103"/>
  <c r="Q682" i="103"/>
  <c r="Q683" i="103"/>
  <c r="Q692" i="103"/>
  <c r="M680" i="103"/>
  <c r="M698" i="103"/>
  <c r="M699" i="103"/>
  <c r="M690" i="103"/>
  <c r="M691" i="103"/>
  <c r="M700" i="103"/>
  <c r="M684" i="103"/>
  <c r="M692" i="103"/>
  <c r="M678" i="103"/>
  <c r="M679" i="103"/>
  <c r="M682" i="103"/>
  <c r="M683" i="103"/>
  <c r="M694" i="103"/>
  <c r="M695" i="103"/>
  <c r="M696" i="103"/>
  <c r="S684" i="103"/>
  <c r="S678" i="103"/>
  <c r="S679" i="103"/>
  <c r="S680" i="103"/>
  <c r="S698" i="103"/>
  <c r="S699" i="103"/>
  <c r="S694" i="103"/>
  <c r="S695" i="103"/>
  <c r="S682" i="103"/>
  <c r="S683" i="103"/>
  <c r="S692" i="103"/>
  <c r="S696" i="103"/>
  <c r="S690" i="103"/>
  <c r="S691" i="103"/>
  <c r="S700" i="103"/>
  <c r="K675" i="105"/>
  <c r="I675" i="105"/>
  <c r="G675" i="105"/>
  <c r="E675" i="105"/>
  <c r="C675" i="105"/>
  <c r="K673" i="105"/>
  <c r="K674" i="105"/>
  <c r="I673" i="105"/>
  <c r="I674" i="105"/>
  <c r="G673" i="105"/>
  <c r="G674" i="105"/>
  <c r="E673" i="105"/>
  <c r="E674" i="105"/>
  <c r="C673" i="105"/>
  <c r="C674" i="105"/>
  <c r="K671" i="105"/>
  <c r="I671" i="105"/>
  <c r="G671" i="105"/>
  <c r="E671" i="105"/>
  <c r="C671" i="105"/>
  <c r="K669" i="105"/>
  <c r="K670" i="105"/>
  <c r="I669" i="105"/>
  <c r="I670" i="105"/>
  <c r="G669" i="105"/>
  <c r="G670" i="105"/>
  <c r="E669" i="105"/>
  <c r="E670" i="105"/>
  <c r="C669" i="105"/>
  <c r="C670" i="105"/>
  <c r="K667" i="105"/>
  <c r="I667" i="105"/>
  <c r="G667" i="105"/>
  <c r="E667" i="105"/>
  <c r="C667" i="105"/>
  <c r="K665" i="105"/>
  <c r="K666" i="105"/>
  <c r="I665" i="105"/>
  <c r="I666" i="105"/>
  <c r="G665" i="105"/>
  <c r="G666" i="105"/>
  <c r="E665" i="105"/>
  <c r="E666" i="105"/>
  <c r="C665" i="105"/>
  <c r="C666" i="105"/>
  <c r="K659" i="105"/>
  <c r="I659" i="105"/>
  <c r="G659" i="105"/>
  <c r="E659" i="105"/>
  <c r="C659" i="105"/>
  <c r="K657" i="105"/>
  <c r="K658" i="105"/>
  <c r="I657" i="105"/>
  <c r="I658" i="105"/>
  <c r="G657" i="105"/>
  <c r="G658" i="105"/>
  <c r="E657" i="105"/>
  <c r="E658" i="105"/>
  <c r="C657" i="105"/>
  <c r="C658" i="105"/>
  <c r="K655" i="105"/>
  <c r="I655" i="105"/>
  <c r="G655" i="105"/>
  <c r="E655" i="105"/>
  <c r="C655" i="105"/>
  <c r="K653" i="105"/>
  <c r="K654" i="105"/>
  <c r="I653" i="105"/>
  <c r="I654" i="105"/>
  <c r="G653" i="105"/>
  <c r="G654" i="105"/>
  <c r="E653" i="105"/>
  <c r="E654" i="105"/>
  <c r="C653" i="105"/>
  <c r="C654" i="105"/>
  <c r="O657" i="105"/>
  <c r="O658" i="105"/>
  <c r="O659" i="105"/>
  <c r="O671" i="105"/>
  <c r="O665" i="105"/>
  <c r="O666" i="105"/>
  <c r="O653" i="105"/>
  <c r="O654" i="105"/>
  <c r="O655" i="105"/>
  <c r="O667" i="105"/>
  <c r="O673" i="105"/>
  <c r="O674" i="105"/>
  <c r="O669" i="105"/>
  <c r="O670" i="105"/>
  <c r="O675" i="105"/>
  <c r="Q657" i="105"/>
  <c r="Q658" i="105"/>
  <c r="Q667" i="105"/>
  <c r="Q669" i="105"/>
  <c r="Q670" i="105"/>
  <c r="Q655" i="105"/>
  <c r="Q659" i="105"/>
  <c r="Q665" i="105"/>
  <c r="Q666" i="105"/>
  <c r="Q673" i="105"/>
  <c r="Q674" i="105"/>
  <c r="Q671" i="105"/>
  <c r="Q653" i="105"/>
  <c r="Q654" i="105"/>
  <c r="Q675" i="105"/>
  <c r="M659" i="105"/>
  <c r="M653" i="105"/>
  <c r="M654" i="105"/>
  <c r="M671" i="105"/>
  <c r="M675" i="105"/>
  <c r="M665" i="105"/>
  <c r="M666" i="105"/>
  <c r="M657" i="105"/>
  <c r="M658" i="105"/>
  <c r="M667" i="105"/>
  <c r="M655" i="105"/>
  <c r="M669" i="105"/>
  <c r="M670" i="105"/>
  <c r="M673" i="105"/>
  <c r="M674" i="105"/>
  <c r="S659" i="105"/>
  <c r="S667" i="105"/>
  <c r="S669" i="105"/>
  <c r="S670" i="105"/>
  <c r="S657" i="105"/>
  <c r="S658" i="105"/>
  <c r="S655" i="105"/>
  <c r="S665" i="105"/>
  <c r="S666" i="105"/>
  <c r="S671" i="105"/>
  <c r="S673" i="105"/>
  <c r="S674" i="105"/>
  <c r="S675" i="105"/>
  <c r="S653" i="105"/>
  <c r="S654" i="105"/>
  <c r="U702" i="95"/>
  <c r="C727" i="95"/>
  <c r="C677" i="105"/>
  <c r="U652" i="105"/>
  <c r="C702" i="104"/>
  <c r="U677" i="104"/>
  <c r="C702" i="103"/>
  <c r="U677" i="103"/>
  <c r="C727" i="102"/>
  <c r="U702" i="102"/>
  <c r="U677" i="101"/>
  <c r="C702" i="101"/>
  <c r="K725" i="104"/>
  <c r="I725" i="104"/>
  <c r="G725" i="104"/>
  <c r="E725" i="104"/>
  <c r="C725" i="104"/>
  <c r="K723" i="104"/>
  <c r="K724" i="104"/>
  <c r="I723" i="104"/>
  <c r="I724" i="104"/>
  <c r="G723" i="104"/>
  <c r="G724" i="104"/>
  <c r="E723" i="104"/>
  <c r="E724" i="104"/>
  <c r="C723" i="104"/>
  <c r="C724" i="104"/>
  <c r="K721" i="104"/>
  <c r="I721" i="104"/>
  <c r="G721" i="104"/>
  <c r="E721" i="104"/>
  <c r="C721" i="104"/>
  <c r="K719" i="104"/>
  <c r="K720" i="104"/>
  <c r="I719" i="104"/>
  <c r="I720" i="104"/>
  <c r="G719" i="104"/>
  <c r="G720" i="104"/>
  <c r="E719" i="104"/>
  <c r="E720" i="104"/>
  <c r="C719" i="104"/>
  <c r="C720" i="104"/>
  <c r="K717" i="104"/>
  <c r="I717" i="104"/>
  <c r="G717" i="104"/>
  <c r="E717" i="104"/>
  <c r="C717" i="104"/>
  <c r="K715" i="104"/>
  <c r="K716" i="104"/>
  <c r="I715" i="104"/>
  <c r="I716" i="104"/>
  <c r="G715" i="104"/>
  <c r="G716" i="104"/>
  <c r="E715" i="104"/>
  <c r="E716" i="104"/>
  <c r="C715" i="104"/>
  <c r="C716" i="104"/>
  <c r="K709" i="104"/>
  <c r="I709" i="104"/>
  <c r="G709" i="104"/>
  <c r="E709" i="104"/>
  <c r="C709" i="104"/>
  <c r="K707" i="104"/>
  <c r="K708" i="104"/>
  <c r="I707" i="104"/>
  <c r="I708" i="104"/>
  <c r="G707" i="104"/>
  <c r="G708" i="104"/>
  <c r="E707" i="104"/>
  <c r="E708" i="104"/>
  <c r="C707" i="104"/>
  <c r="C708" i="104"/>
  <c r="K705" i="104"/>
  <c r="I705" i="104"/>
  <c r="G705" i="104"/>
  <c r="E705" i="104"/>
  <c r="C705" i="104"/>
  <c r="K703" i="104"/>
  <c r="K704" i="104"/>
  <c r="I703" i="104"/>
  <c r="I704" i="104"/>
  <c r="G703" i="104"/>
  <c r="G704" i="104"/>
  <c r="E703" i="104"/>
  <c r="E704" i="104"/>
  <c r="C703" i="104"/>
  <c r="C704" i="104"/>
  <c r="O719" i="104"/>
  <c r="O720" i="104"/>
  <c r="O717" i="104"/>
  <c r="O707" i="104"/>
  <c r="O708" i="104"/>
  <c r="O723" i="104"/>
  <c r="O724" i="104"/>
  <c r="O725" i="104"/>
  <c r="O705" i="104"/>
  <c r="O703" i="104"/>
  <c r="O704" i="104"/>
  <c r="O721" i="104"/>
  <c r="O709" i="104"/>
  <c r="O715" i="104"/>
  <c r="O716" i="104"/>
  <c r="Q725" i="104"/>
  <c r="Q703" i="104"/>
  <c r="Q704" i="104"/>
  <c r="Q723" i="104"/>
  <c r="Q724" i="104"/>
  <c r="Q717" i="104"/>
  <c r="Q721" i="104"/>
  <c r="Q719" i="104"/>
  <c r="Q720" i="104"/>
  <c r="Q705" i="104"/>
  <c r="Q715" i="104"/>
  <c r="Q716" i="104"/>
  <c r="Q707" i="104"/>
  <c r="Q708" i="104"/>
  <c r="Q709" i="104"/>
  <c r="M715" i="104"/>
  <c r="M716" i="104"/>
  <c r="M725" i="104"/>
  <c r="M719" i="104"/>
  <c r="M720" i="104"/>
  <c r="M717" i="104"/>
  <c r="M721" i="104"/>
  <c r="M709" i="104"/>
  <c r="M705" i="104"/>
  <c r="M703" i="104"/>
  <c r="M704" i="104"/>
  <c r="M723" i="104"/>
  <c r="M724" i="104"/>
  <c r="M707" i="104"/>
  <c r="M708" i="104"/>
  <c r="S717" i="104"/>
  <c r="S723" i="104"/>
  <c r="S724" i="104"/>
  <c r="S715" i="104"/>
  <c r="S716" i="104"/>
  <c r="S721" i="104"/>
  <c r="S703" i="104"/>
  <c r="S704" i="104"/>
  <c r="S707" i="104"/>
  <c r="S708" i="104"/>
  <c r="S725" i="104"/>
  <c r="S705" i="104"/>
  <c r="S709" i="104"/>
  <c r="S719" i="104"/>
  <c r="S720" i="104"/>
  <c r="K750" i="95"/>
  <c r="K748" i="95"/>
  <c r="K749" i="95"/>
  <c r="K746" i="95"/>
  <c r="K744" i="95"/>
  <c r="K745" i="95"/>
  <c r="K742" i="95"/>
  <c r="K740" i="95"/>
  <c r="K741" i="95"/>
  <c r="K734" i="95"/>
  <c r="K732" i="95"/>
  <c r="K733" i="95"/>
  <c r="K730" i="95"/>
  <c r="K728" i="95"/>
  <c r="K729" i="95"/>
  <c r="I750" i="95"/>
  <c r="I748" i="95"/>
  <c r="I749" i="95"/>
  <c r="I746" i="95"/>
  <c r="I744" i="95"/>
  <c r="I745" i="95"/>
  <c r="I742" i="95"/>
  <c r="I740" i="95"/>
  <c r="I741" i="95"/>
  <c r="I734" i="95"/>
  <c r="I732" i="95"/>
  <c r="I733" i="95"/>
  <c r="I730" i="95"/>
  <c r="I728" i="95"/>
  <c r="I729" i="95"/>
  <c r="G750" i="95"/>
  <c r="G748" i="95"/>
  <c r="G749" i="95"/>
  <c r="G746" i="95"/>
  <c r="G744" i="95"/>
  <c r="G745" i="95"/>
  <c r="G742" i="95"/>
  <c r="G740" i="95"/>
  <c r="G741" i="95"/>
  <c r="G734" i="95"/>
  <c r="G732" i="95"/>
  <c r="G733" i="95"/>
  <c r="G730" i="95"/>
  <c r="G728" i="95"/>
  <c r="G729" i="95"/>
  <c r="E750" i="95"/>
  <c r="E748" i="95"/>
  <c r="E749" i="95"/>
  <c r="E746" i="95"/>
  <c r="E744" i="95"/>
  <c r="E745" i="95"/>
  <c r="E742" i="95"/>
  <c r="E740" i="95"/>
  <c r="E741" i="95"/>
  <c r="E734" i="95"/>
  <c r="E732" i="95"/>
  <c r="E733" i="95"/>
  <c r="E730" i="95"/>
  <c r="E728" i="95"/>
  <c r="E729" i="95"/>
  <c r="C750" i="95"/>
  <c r="C748" i="95"/>
  <c r="C749" i="95"/>
  <c r="C746" i="95"/>
  <c r="C744" i="95"/>
  <c r="C745" i="95"/>
  <c r="C742" i="95"/>
  <c r="C740" i="95"/>
  <c r="C741" i="95"/>
  <c r="C734" i="95"/>
  <c r="C732" i="95"/>
  <c r="C733" i="95"/>
  <c r="C730" i="95"/>
  <c r="C728" i="95"/>
  <c r="C729" i="95"/>
  <c r="O744" i="95"/>
  <c r="O745" i="95"/>
  <c r="O740" i="95"/>
  <c r="O741" i="95"/>
  <c r="O750" i="95"/>
  <c r="O746" i="95"/>
  <c r="O742" i="95"/>
  <c r="O748" i="95"/>
  <c r="O749" i="95"/>
  <c r="O728" i="95"/>
  <c r="O729" i="95"/>
  <c r="O732" i="95"/>
  <c r="O733" i="95"/>
  <c r="O730" i="95"/>
  <c r="O734" i="95"/>
  <c r="Q732" i="95"/>
  <c r="Q733" i="95"/>
  <c r="Q742" i="95"/>
  <c r="Q740" i="95"/>
  <c r="Q741" i="95"/>
  <c r="Q748" i="95"/>
  <c r="Q749" i="95"/>
  <c r="Q730" i="95"/>
  <c r="Q734" i="95"/>
  <c r="Q744" i="95"/>
  <c r="Q745" i="95"/>
  <c r="Q746" i="95"/>
  <c r="Q750" i="95"/>
  <c r="Q728" i="95"/>
  <c r="Q729" i="95"/>
  <c r="M744" i="95"/>
  <c r="M745" i="95"/>
  <c r="M740" i="95"/>
  <c r="M741" i="95"/>
  <c r="M728" i="95"/>
  <c r="M729" i="95"/>
  <c r="M750" i="95"/>
  <c r="M732" i="95"/>
  <c r="M733" i="95"/>
  <c r="M748" i="95"/>
  <c r="M749" i="95"/>
  <c r="M746" i="95"/>
  <c r="M730" i="95"/>
  <c r="M734" i="95"/>
  <c r="M742" i="95"/>
  <c r="S740" i="95"/>
  <c r="S741" i="95"/>
  <c r="S728" i="95"/>
  <c r="S729" i="95"/>
  <c r="S746" i="95"/>
  <c r="S730" i="95"/>
  <c r="S748" i="95"/>
  <c r="S749" i="95"/>
  <c r="S742" i="95"/>
  <c r="S734" i="95"/>
  <c r="S750" i="95"/>
  <c r="S744" i="95"/>
  <c r="S745" i="95"/>
  <c r="S732" i="95"/>
  <c r="S733" i="95"/>
  <c r="K725" i="101"/>
  <c r="I725" i="101"/>
  <c r="G725" i="101"/>
  <c r="E725" i="101"/>
  <c r="C725" i="101"/>
  <c r="K723" i="101"/>
  <c r="K724" i="101"/>
  <c r="I723" i="101"/>
  <c r="I724" i="101"/>
  <c r="G723" i="101"/>
  <c r="G724" i="101"/>
  <c r="E723" i="101"/>
  <c r="E724" i="101"/>
  <c r="C723" i="101"/>
  <c r="C724" i="101"/>
  <c r="K721" i="101"/>
  <c r="I721" i="101"/>
  <c r="G721" i="101"/>
  <c r="E721" i="101"/>
  <c r="C721" i="101"/>
  <c r="K719" i="101"/>
  <c r="K720" i="101"/>
  <c r="I719" i="101"/>
  <c r="I720" i="101"/>
  <c r="G719" i="101"/>
  <c r="G720" i="101"/>
  <c r="E719" i="101"/>
  <c r="E720" i="101"/>
  <c r="C719" i="101"/>
  <c r="C720" i="101"/>
  <c r="K717" i="101"/>
  <c r="I717" i="101"/>
  <c r="G717" i="101"/>
  <c r="E717" i="101"/>
  <c r="C717" i="101"/>
  <c r="K715" i="101"/>
  <c r="K716" i="101"/>
  <c r="I715" i="101"/>
  <c r="I716" i="101"/>
  <c r="G715" i="101"/>
  <c r="G716" i="101"/>
  <c r="E715" i="101"/>
  <c r="E716" i="101"/>
  <c r="C715" i="101"/>
  <c r="C716" i="101"/>
  <c r="K709" i="101"/>
  <c r="I709" i="101"/>
  <c r="G709" i="101"/>
  <c r="E709" i="101"/>
  <c r="C709" i="101"/>
  <c r="K707" i="101"/>
  <c r="K708" i="101"/>
  <c r="I707" i="101"/>
  <c r="I708" i="101"/>
  <c r="G707" i="101"/>
  <c r="G708" i="101"/>
  <c r="E707" i="101"/>
  <c r="E708" i="101"/>
  <c r="C707" i="101"/>
  <c r="C708" i="101"/>
  <c r="K705" i="101"/>
  <c r="I705" i="101"/>
  <c r="G705" i="101"/>
  <c r="E705" i="101"/>
  <c r="C705" i="101"/>
  <c r="K703" i="101"/>
  <c r="K704" i="101"/>
  <c r="I703" i="101"/>
  <c r="I704" i="101"/>
  <c r="G703" i="101"/>
  <c r="G704" i="101"/>
  <c r="E703" i="101"/>
  <c r="E704" i="101"/>
  <c r="C703" i="101"/>
  <c r="C704" i="101"/>
  <c r="O703" i="101"/>
  <c r="O704" i="101"/>
  <c r="O709" i="101"/>
  <c r="O721" i="101"/>
  <c r="O723" i="101"/>
  <c r="O724" i="101"/>
  <c r="O707" i="101"/>
  <c r="O708" i="101"/>
  <c r="O715" i="101"/>
  <c r="O716" i="101"/>
  <c r="O719" i="101"/>
  <c r="O720" i="101"/>
  <c r="O725" i="101"/>
  <c r="O717" i="101"/>
  <c r="O705" i="101"/>
  <c r="Q703" i="101"/>
  <c r="Q704" i="101"/>
  <c r="Q723" i="101"/>
  <c r="Q724" i="101"/>
  <c r="Q717" i="101"/>
  <c r="Q707" i="101"/>
  <c r="Q708" i="101"/>
  <c r="Q721" i="101"/>
  <c r="Q709" i="101"/>
  <c r="Q719" i="101"/>
  <c r="Q720" i="101"/>
  <c r="Q705" i="101"/>
  <c r="Q715" i="101"/>
  <c r="Q716" i="101"/>
  <c r="Q725" i="101"/>
  <c r="M709" i="101"/>
  <c r="M723" i="101"/>
  <c r="M724" i="101"/>
  <c r="M705" i="101"/>
  <c r="M721" i="101"/>
  <c r="M715" i="101"/>
  <c r="M716" i="101"/>
  <c r="M725" i="101"/>
  <c r="M707" i="101"/>
  <c r="M708" i="101"/>
  <c r="M719" i="101"/>
  <c r="M720" i="101"/>
  <c r="M717" i="101"/>
  <c r="M703" i="101"/>
  <c r="M704" i="101"/>
  <c r="S703" i="101"/>
  <c r="S704" i="101"/>
  <c r="S705" i="101"/>
  <c r="S723" i="101"/>
  <c r="S724" i="101"/>
  <c r="S725" i="101"/>
  <c r="S707" i="101"/>
  <c r="S708" i="101"/>
  <c r="S717" i="101"/>
  <c r="S715" i="101"/>
  <c r="S716" i="101"/>
  <c r="S709" i="101"/>
  <c r="S719" i="101"/>
  <c r="S720" i="101"/>
  <c r="S721" i="101"/>
  <c r="K750" i="102"/>
  <c r="I750" i="102"/>
  <c r="G750" i="102"/>
  <c r="E750" i="102"/>
  <c r="C750" i="102"/>
  <c r="K748" i="102"/>
  <c r="K749" i="102"/>
  <c r="I748" i="102"/>
  <c r="I749" i="102"/>
  <c r="G748" i="102"/>
  <c r="G749" i="102"/>
  <c r="E748" i="102"/>
  <c r="E749" i="102"/>
  <c r="C748" i="102"/>
  <c r="C749" i="102"/>
  <c r="K746" i="102"/>
  <c r="I746" i="102"/>
  <c r="G746" i="102"/>
  <c r="E746" i="102"/>
  <c r="C746" i="102"/>
  <c r="K744" i="102"/>
  <c r="K745" i="102"/>
  <c r="I744" i="102"/>
  <c r="I745" i="102"/>
  <c r="G744" i="102"/>
  <c r="G745" i="102"/>
  <c r="E744" i="102"/>
  <c r="E745" i="102"/>
  <c r="C744" i="102"/>
  <c r="C745" i="102"/>
  <c r="K742" i="102"/>
  <c r="I742" i="102"/>
  <c r="G742" i="102"/>
  <c r="E742" i="102"/>
  <c r="C742" i="102"/>
  <c r="K740" i="102"/>
  <c r="K741" i="102"/>
  <c r="I740" i="102"/>
  <c r="I741" i="102"/>
  <c r="G740" i="102"/>
  <c r="G741" i="102"/>
  <c r="E740" i="102"/>
  <c r="E741" i="102"/>
  <c r="C740" i="102"/>
  <c r="C741" i="102"/>
  <c r="K734" i="102"/>
  <c r="I734" i="102"/>
  <c r="G734" i="102"/>
  <c r="E734" i="102"/>
  <c r="C734" i="102"/>
  <c r="K732" i="102"/>
  <c r="K733" i="102"/>
  <c r="I732" i="102"/>
  <c r="I733" i="102"/>
  <c r="G732" i="102"/>
  <c r="G733" i="102"/>
  <c r="E732" i="102"/>
  <c r="E733" i="102"/>
  <c r="C732" i="102"/>
  <c r="C733" i="102"/>
  <c r="K730" i="102"/>
  <c r="I730" i="102"/>
  <c r="G730" i="102"/>
  <c r="E730" i="102"/>
  <c r="C730" i="102"/>
  <c r="K728" i="102"/>
  <c r="K729" i="102"/>
  <c r="I728" i="102"/>
  <c r="I729" i="102"/>
  <c r="G728" i="102"/>
  <c r="G729" i="102"/>
  <c r="E728" i="102"/>
  <c r="E729" i="102"/>
  <c r="C728" i="102"/>
  <c r="C729" i="102"/>
  <c r="O742" i="102"/>
  <c r="O734" i="102"/>
  <c r="O740" i="102"/>
  <c r="O741" i="102"/>
  <c r="O744" i="102"/>
  <c r="O745" i="102"/>
  <c r="O746" i="102"/>
  <c r="O750" i="102"/>
  <c r="O728" i="102"/>
  <c r="O729" i="102"/>
  <c r="O730" i="102"/>
  <c r="O732" i="102"/>
  <c r="O733" i="102"/>
  <c r="O748" i="102"/>
  <c r="O749" i="102"/>
  <c r="Q728" i="102"/>
  <c r="Q729" i="102"/>
  <c r="Q740" i="102"/>
  <c r="Q741" i="102"/>
  <c r="Q748" i="102"/>
  <c r="Q749" i="102"/>
  <c r="Q730" i="102"/>
  <c r="Q734" i="102"/>
  <c r="Q746" i="102"/>
  <c r="Q744" i="102"/>
  <c r="Q745" i="102"/>
  <c r="Q742" i="102"/>
  <c r="Q732" i="102"/>
  <c r="Q733" i="102"/>
  <c r="Q750" i="102"/>
  <c r="M740" i="102"/>
  <c r="M741" i="102"/>
  <c r="M728" i="102"/>
  <c r="M729" i="102"/>
  <c r="M742" i="102"/>
  <c r="M734" i="102"/>
  <c r="M750" i="102"/>
  <c r="M730" i="102"/>
  <c r="M732" i="102"/>
  <c r="M733" i="102"/>
  <c r="M748" i="102"/>
  <c r="M749" i="102"/>
  <c r="M746" i="102"/>
  <c r="M744" i="102"/>
  <c r="M745" i="102"/>
  <c r="S734" i="102"/>
  <c r="S740" i="102"/>
  <c r="S741" i="102"/>
  <c r="S750" i="102"/>
  <c r="S744" i="102"/>
  <c r="S745" i="102"/>
  <c r="S728" i="102"/>
  <c r="S729" i="102"/>
  <c r="S748" i="102"/>
  <c r="S749" i="102"/>
  <c r="S732" i="102"/>
  <c r="S733" i="102"/>
  <c r="S730" i="102"/>
  <c r="S746" i="102"/>
  <c r="S742" i="102"/>
  <c r="K700" i="105"/>
  <c r="I700" i="105"/>
  <c r="G700" i="105"/>
  <c r="E700" i="105"/>
  <c r="C700" i="105"/>
  <c r="K698" i="105"/>
  <c r="K699" i="105"/>
  <c r="I698" i="105"/>
  <c r="I699" i="105"/>
  <c r="G698" i="105"/>
  <c r="G699" i="105"/>
  <c r="E698" i="105"/>
  <c r="E699" i="105"/>
  <c r="C698" i="105"/>
  <c r="C699" i="105"/>
  <c r="K696" i="105"/>
  <c r="I696" i="105"/>
  <c r="G696" i="105"/>
  <c r="E696" i="105"/>
  <c r="C696" i="105"/>
  <c r="K694" i="105"/>
  <c r="K695" i="105"/>
  <c r="I694" i="105"/>
  <c r="I695" i="105"/>
  <c r="G694" i="105"/>
  <c r="G695" i="105"/>
  <c r="E694" i="105"/>
  <c r="E695" i="105"/>
  <c r="C694" i="105"/>
  <c r="C695" i="105"/>
  <c r="K692" i="105"/>
  <c r="I692" i="105"/>
  <c r="G692" i="105"/>
  <c r="E692" i="105"/>
  <c r="C692" i="105"/>
  <c r="K690" i="105"/>
  <c r="K691" i="105"/>
  <c r="I690" i="105"/>
  <c r="I691" i="105"/>
  <c r="G690" i="105"/>
  <c r="G691" i="105"/>
  <c r="E690" i="105"/>
  <c r="E691" i="105"/>
  <c r="C690" i="105"/>
  <c r="C691" i="105"/>
  <c r="K684" i="105"/>
  <c r="I684" i="105"/>
  <c r="G684" i="105"/>
  <c r="E684" i="105"/>
  <c r="C684" i="105"/>
  <c r="K682" i="105"/>
  <c r="K683" i="105"/>
  <c r="I682" i="105"/>
  <c r="I683" i="105"/>
  <c r="G682" i="105"/>
  <c r="G683" i="105"/>
  <c r="E682" i="105"/>
  <c r="E683" i="105"/>
  <c r="C682" i="105"/>
  <c r="C683" i="105"/>
  <c r="K680" i="105"/>
  <c r="I680" i="105"/>
  <c r="G680" i="105"/>
  <c r="E680" i="105"/>
  <c r="C680" i="105"/>
  <c r="K678" i="105"/>
  <c r="K679" i="105"/>
  <c r="I678" i="105"/>
  <c r="I679" i="105"/>
  <c r="G678" i="105"/>
  <c r="G679" i="105"/>
  <c r="E678" i="105"/>
  <c r="E679" i="105"/>
  <c r="C678" i="105"/>
  <c r="C679" i="105"/>
  <c r="O694" i="105"/>
  <c r="O695" i="105"/>
  <c r="O698" i="105"/>
  <c r="O699" i="105"/>
  <c r="O678" i="105"/>
  <c r="O679" i="105"/>
  <c r="O684" i="105"/>
  <c r="O692" i="105"/>
  <c r="O700" i="105"/>
  <c r="O696" i="105"/>
  <c r="O690" i="105"/>
  <c r="O691" i="105"/>
  <c r="O682" i="105"/>
  <c r="O683" i="105"/>
  <c r="O680" i="105"/>
  <c r="Q684" i="105"/>
  <c r="Q692" i="105"/>
  <c r="Q694" i="105"/>
  <c r="Q695" i="105"/>
  <c r="Q678" i="105"/>
  <c r="Q679" i="105"/>
  <c r="Q696" i="105"/>
  <c r="Q700" i="105"/>
  <c r="Q690" i="105"/>
  <c r="Q691" i="105"/>
  <c r="Q680" i="105"/>
  <c r="Q682" i="105"/>
  <c r="Q683" i="105"/>
  <c r="Q698" i="105"/>
  <c r="Q699" i="105"/>
  <c r="M680" i="105"/>
  <c r="M696" i="105"/>
  <c r="M690" i="105"/>
  <c r="M691" i="105"/>
  <c r="M694" i="105"/>
  <c r="M695" i="105"/>
  <c r="M684" i="105"/>
  <c r="M700" i="105"/>
  <c r="M698" i="105"/>
  <c r="M699" i="105"/>
  <c r="M678" i="105"/>
  <c r="M679" i="105"/>
  <c r="M692" i="105"/>
  <c r="M682" i="105"/>
  <c r="M683" i="105"/>
  <c r="S680" i="105"/>
  <c r="S682" i="105"/>
  <c r="S683" i="105"/>
  <c r="S694" i="105"/>
  <c r="S695" i="105"/>
  <c r="S698" i="105"/>
  <c r="S699" i="105"/>
  <c r="S696" i="105"/>
  <c r="S692" i="105"/>
  <c r="S678" i="105"/>
  <c r="S679" i="105"/>
  <c r="S700" i="105"/>
  <c r="S684" i="105"/>
  <c r="S690" i="105"/>
  <c r="S691" i="105"/>
  <c r="K725" i="103"/>
  <c r="I725" i="103"/>
  <c r="G725" i="103"/>
  <c r="E725" i="103"/>
  <c r="C725" i="103"/>
  <c r="K723" i="103"/>
  <c r="K724" i="103"/>
  <c r="I723" i="103"/>
  <c r="I724" i="103"/>
  <c r="G723" i="103"/>
  <c r="G724" i="103"/>
  <c r="E723" i="103"/>
  <c r="E724" i="103"/>
  <c r="C723" i="103"/>
  <c r="C724" i="103"/>
  <c r="K721" i="103"/>
  <c r="I721" i="103"/>
  <c r="G721" i="103"/>
  <c r="E721" i="103"/>
  <c r="C721" i="103"/>
  <c r="K719" i="103"/>
  <c r="K720" i="103"/>
  <c r="I719" i="103"/>
  <c r="I720" i="103"/>
  <c r="G719" i="103"/>
  <c r="G720" i="103"/>
  <c r="E719" i="103"/>
  <c r="E720" i="103"/>
  <c r="C719" i="103"/>
  <c r="C720" i="103"/>
  <c r="K717" i="103"/>
  <c r="I717" i="103"/>
  <c r="G717" i="103"/>
  <c r="E717" i="103"/>
  <c r="C717" i="103"/>
  <c r="K715" i="103"/>
  <c r="K716" i="103"/>
  <c r="I715" i="103"/>
  <c r="I716" i="103"/>
  <c r="G715" i="103"/>
  <c r="G716" i="103"/>
  <c r="E715" i="103"/>
  <c r="E716" i="103"/>
  <c r="C715" i="103"/>
  <c r="C716" i="103"/>
  <c r="K709" i="103"/>
  <c r="I709" i="103"/>
  <c r="G709" i="103"/>
  <c r="E709" i="103"/>
  <c r="C709" i="103"/>
  <c r="K707" i="103"/>
  <c r="K708" i="103"/>
  <c r="I707" i="103"/>
  <c r="I708" i="103"/>
  <c r="G707" i="103"/>
  <c r="G708" i="103"/>
  <c r="E707" i="103"/>
  <c r="E708" i="103"/>
  <c r="C707" i="103"/>
  <c r="C708" i="103"/>
  <c r="K705" i="103"/>
  <c r="I705" i="103"/>
  <c r="G705" i="103"/>
  <c r="E705" i="103"/>
  <c r="C705" i="103"/>
  <c r="K703" i="103"/>
  <c r="K704" i="103"/>
  <c r="I703" i="103"/>
  <c r="I704" i="103"/>
  <c r="G703" i="103"/>
  <c r="G704" i="103"/>
  <c r="E703" i="103"/>
  <c r="E704" i="103"/>
  <c r="C703" i="103"/>
  <c r="C704" i="103"/>
  <c r="O705" i="103"/>
  <c r="O717" i="103"/>
  <c r="O703" i="103"/>
  <c r="O704" i="103"/>
  <c r="O719" i="103"/>
  <c r="O720" i="103"/>
  <c r="O709" i="103"/>
  <c r="O725" i="103"/>
  <c r="O723" i="103"/>
  <c r="O724" i="103"/>
  <c r="O707" i="103"/>
  <c r="O708" i="103"/>
  <c r="O715" i="103"/>
  <c r="O716" i="103"/>
  <c r="O721" i="103"/>
  <c r="Q717" i="103"/>
  <c r="Q705" i="103"/>
  <c r="Q715" i="103"/>
  <c r="Q716" i="103"/>
  <c r="Q709" i="103"/>
  <c r="Q719" i="103"/>
  <c r="Q720" i="103"/>
  <c r="Q703" i="103"/>
  <c r="Q704" i="103"/>
  <c r="Q723" i="103"/>
  <c r="Q724" i="103"/>
  <c r="Q707" i="103"/>
  <c r="Q708" i="103"/>
  <c r="Q721" i="103"/>
  <c r="Q725" i="103"/>
  <c r="M709" i="103"/>
  <c r="M719" i="103"/>
  <c r="M720" i="103"/>
  <c r="M703" i="103"/>
  <c r="M704" i="103"/>
  <c r="M723" i="103"/>
  <c r="M724" i="103"/>
  <c r="M707" i="103"/>
  <c r="M708" i="103"/>
  <c r="M705" i="103"/>
  <c r="M717" i="103"/>
  <c r="M725" i="103"/>
  <c r="M715" i="103"/>
  <c r="M716" i="103"/>
  <c r="M721" i="103"/>
  <c r="S705" i="103"/>
  <c r="S725" i="103"/>
  <c r="S723" i="103"/>
  <c r="S724" i="103"/>
  <c r="S703" i="103"/>
  <c r="S704" i="103"/>
  <c r="S721" i="103"/>
  <c r="S709" i="103"/>
  <c r="S719" i="103"/>
  <c r="S720" i="103"/>
  <c r="S715" i="103"/>
  <c r="S716" i="103"/>
  <c r="S717" i="103"/>
  <c r="S707" i="103"/>
  <c r="S708" i="103"/>
  <c r="U727" i="95"/>
  <c r="C752" i="95"/>
  <c r="C702" i="105"/>
  <c r="U677" i="105"/>
  <c r="C727" i="104"/>
  <c r="U702" i="104"/>
  <c r="C727" i="103"/>
  <c r="U702" i="103"/>
  <c r="C752" i="102"/>
  <c r="U727" i="102"/>
  <c r="C727" i="101"/>
  <c r="U702" i="101"/>
  <c r="K725" i="105"/>
  <c r="I725" i="105"/>
  <c r="G725" i="105"/>
  <c r="E725" i="105"/>
  <c r="C725" i="105"/>
  <c r="K723" i="105"/>
  <c r="K724" i="105"/>
  <c r="I723" i="105"/>
  <c r="I724" i="105"/>
  <c r="G723" i="105"/>
  <c r="G724" i="105"/>
  <c r="E723" i="105"/>
  <c r="E724" i="105"/>
  <c r="C723" i="105"/>
  <c r="C724" i="105"/>
  <c r="K721" i="105"/>
  <c r="I721" i="105"/>
  <c r="G721" i="105"/>
  <c r="E721" i="105"/>
  <c r="C721" i="105"/>
  <c r="K719" i="105"/>
  <c r="K720" i="105"/>
  <c r="I719" i="105"/>
  <c r="I720" i="105"/>
  <c r="G719" i="105"/>
  <c r="G720" i="105"/>
  <c r="E719" i="105"/>
  <c r="E720" i="105"/>
  <c r="C719" i="105"/>
  <c r="C720" i="105"/>
  <c r="K717" i="105"/>
  <c r="I717" i="105"/>
  <c r="G717" i="105"/>
  <c r="E717" i="105"/>
  <c r="C717" i="105"/>
  <c r="K715" i="105"/>
  <c r="K716" i="105"/>
  <c r="I715" i="105"/>
  <c r="I716" i="105"/>
  <c r="G715" i="105"/>
  <c r="G716" i="105"/>
  <c r="E715" i="105"/>
  <c r="E716" i="105"/>
  <c r="C715" i="105"/>
  <c r="C716" i="105"/>
  <c r="K709" i="105"/>
  <c r="I709" i="105"/>
  <c r="G709" i="105"/>
  <c r="E709" i="105"/>
  <c r="C709" i="105"/>
  <c r="K707" i="105"/>
  <c r="K708" i="105"/>
  <c r="I707" i="105"/>
  <c r="I708" i="105"/>
  <c r="G707" i="105"/>
  <c r="G708" i="105"/>
  <c r="E707" i="105"/>
  <c r="E708" i="105"/>
  <c r="C707" i="105"/>
  <c r="C708" i="105"/>
  <c r="K705" i="105"/>
  <c r="I705" i="105"/>
  <c r="G705" i="105"/>
  <c r="E705" i="105"/>
  <c r="C705" i="105"/>
  <c r="K703" i="105"/>
  <c r="K704" i="105"/>
  <c r="I703" i="105"/>
  <c r="I704" i="105"/>
  <c r="G703" i="105"/>
  <c r="G704" i="105"/>
  <c r="E703" i="105"/>
  <c r="E704" i="105"/>
  <c r="C703" i="105"/>
  <c r="C704" i="105"/>
  <c r="O709" i="105"/>
  <c r="O721" i="105"/>
  <c r="O705" i="105"/>
  <c r="O725" i="105"/>
  <c r="O715" i="105"/>
  <c r="O716" i="105"/>
  <c r="O703" i="105"/>
  <c r="O704" i="105"/>
  <c r="O707" i="105"/>
  <c r="O708" i="105"/>
  <c r="O719" i="105"/>
  <c r="O720" i="105"/>
  <c r="O717" i="105"/>
  <c r="O723" i="105"/>
  <c r="O724" i="105"/>
  <c r="Q719" i="105"/>
  <c r="Q720" i="105"/>
  <c r="Q707" i="105"/>
  <c r="Q708" i="105"/>
  <c r="Q721" i="105"/>
  <c r="Q725" i="105"/>
  <c r="Q703" i="105"/>
  <c r="Q704" i="105"/>
  <c r="Q709" i="105"/>
  <c r="Q717" i="105"/>
  <c r="Q715" i="105"/>
  <c r="Q716" i="105"/>
  <c r="Q705" i="105"/>
  <c r="Q723" i="105"/>
  <c r="Q724" i="105"/>
  <c r="M703" i="105"/>
  <c r="M704" i="105"/>
  <c r="M715" i="105"/>
  <c r="M716" i="105"/>
  <c r="M709" i="105"/>
  <c r="M707" i="105"/>
  <c r="M708" i="105"/>
  <c r="M723" i="105"/>
  <c r="M724" i="105"/>
  <c r="M705" i="105"/>
  <c r="M717" i="105"/>
  <c r="M721" i="105"/>
  <c r="M719" i="105"/>
  <c r="M720" i="105"/>
  <c r="M725" i="105"/>
  <c r="S719" i="105"/>
  <c r="S720" i="105"/>
  <c r="S715" i="105"/>
  <c r="S716" i="105"/>
  <c r="S717" i="105"/>
  <c r="S725" i="105"/>
  <c r="S709" i="105"/>
  <c r="S723" i="105"/>
  <c r="S724" i="105"/>
  <c r="S705" i="105"/>
  <c r="S703" i="105"/>
  <c r="S704" i="105"/>
  <c r="S721" i="105"/>
  <c r="S707" i="105"/>
  <c r="S708" i="105"/>
  <c r="K750" i="101"/>
  <c r="I750" i="101"/>
  <c r="G750" i="101"/>
  <c r="E750" i="101"/>
  <c r="C750" i="101"/>
  <c r="K748" i="101"/>
  <c r="K749" i="101"/>
  <c r="I748" i="101"/>
  <c r="I749" i="101"/>
  <c r="G748" i="101"/>
  <c r="G749" i="101"/>
  <c r="E748" i="101"/>
  <c r="E749" i="101"/>
  <c r="C748" i="101"/>
  <c r="C749" i="101"/>
  <c r="K746" i="101"/>
  <c r="I746" i="101"/>
  <c r="G746" i="101"/>
  <c r="E746" i="101"/>
  <c r="C746" i="101"/>
  <c r="K744" i="101"/>
  <c r="K745" i="101"/>
  <c r="I744" i="101"/>
  <c r="I745" i="101"/>
  <c r="G744" i="101"/>
  <c r="G745" i="101"/>
  <c r="E744" i="101"/>
  <c r="E745" i="101"/>
  <c r="C744" i="101"/>
  <c r="C745" i="101"/>
  <c r="K742" i="101"/>
  <c r="I742" i="101"/>
  <c r="G742" i="101"/>
  <c r="E742" i="101"/>
  <c r="C742" i="101"/>
  <c r="K740" i="101"/>
  <c r="K741" i="101"/>
  <c r="I740" i="101"/>
  <c r="I741" i="101"/>
  <c r="G740" i="101"/>
  <c r="G741" i="101"/>
  <c r="E740" i="101"/>
  <c r="E741" i="101"/>
  <c r="C740" i="101"/>
  <c r="C741" i="101"/>
  <c r="K734" i="101"/>
  <c r="I734" i="101"/>
  <c r="G734" i="101"/>
  <c r="E734" i="101"/>
  <c r="C734" i="101"/>
  <c r="K732" i="101"/>
  <c r="K733" i="101"/>
  <c r="I732" i="101"/>
  <c r="I733" i="101"/>
  <c r="G732" i="101"/>
  <c r="G733" i="101"/>
  <c r="E732" i="101"/>
  <c r="E733" i="101"/>
  <c r="C732" i="101"/>
  <c r="C733" i="101"/>
  <c r="K730" i="101"/>
  <c r="I730" i="101"/>
  <c r="G730" i="101"/>
  <c r="E730" i="101"/>
  <c r="C730" i="101"/>
  <c r="K728" i="101"/>
  <c r="K729" i="101"/>
  <c r="I728" i="101"/>
  <c r="I729" i="101"/>
  <c r="G728" i="101"/>
  <c r="G729" i="101"/>
  <c r="E728" i="101"/>
  <c r="E729" i="101"/>
  <c r="C728" i="101"/>
  <c r="C729" i="101"/>
  <c r="O746" i="101"/>
  <c r="O740" i="101"/>
  <c r="O741" i="101"/>
  <c r="O742" i="101"/>
  <c r="O750" i="101"/>
  <c r="O730" i="101"/>
  <c r="O732" i="101"/>
  <c r="O733" i="101"/>
  <c r="O728" i="101"/>
  <c r="O729" i="101"/>
  <c r="O748" i="101"/>
  <c r="O749" i="101"/>
  <c r="O744" i="101"/>
  <c r="O745" i="101"/>
  <c r="O734" i="101"/>
  <c r="Q732" i="101"/>
  <c r="Q733" i="101"/>
  <c r="Q742" i="101"/>
  <c r="Q730" i="101"/>
  <c r="Q746" i="101"/>
  <c r="Q728" i="101"/>
  <c r="Q729" i="101"/>
  <c r="Q734" i="101"/>
  <c r="Q744" i="101"/>
  <c r="Q745" i="101"/>
  <c r="Q748" i="101"/>
  <c r="Q749" i="101"/>
  <c r="Q740" i="101"/>
  <c r="Q741" i="101"/>
  <c r="Q750" i="101"/>
  <c r="M744" i="101"/>
  <c r="M745" i="101"/>
  <c r="M746" i="101"/>
  <c r="M730" i="101"/>
  <c r="M742" i="101"/>
  <c r="M750" i="101"/>
  <c r="M734" i="101"/>
  <c r="M748" i="101"/>
  <c r="M749" i="101"/>
  <c r="M732" i="101"/>
  <c r="M733" i="101"/>
  <c r="M728" i="101"/>
  <c r="M729" i="101"/>
  <c r="M740" i="101"/>
  <c r="M741" i="101"/>
  <c r="S740" i="101"/>
  <c r="S741" i="101"/>
  <c r="S728" i="101"/>
  <c r="S729" i="101"/>
  <c r="S744" i="101"/>
  <c r="S745" i="101"/>
  <c r="S750" i="101"/>
  <c r="S748" i="101"/>
  <c r="S749" i="101"/>
  <c r="S730" i="101"/>
  <c r="S734" i="101"/>
  <c r="S742" i="101"/>
  <c r="S746" i="101"/>
  <c r="S732" i="101"/>
  <c r="S733" i="101"/>
  <c r="K750" i="104"/>
  <c r="I750" i="104"/>
  <c r="G750" i="104"/>
  <c r="E750" i="104"/>
  <c r="C750" i="104"/>
  <c r="K748" i="104"/>
  <c r="K749" i="104"/>
  <c r="I748" i="104"/>
  <c r="I749" i="104"/>
  <c r="G748" i="104"/>
  <c r="G749" i="104"/>
  <c r="E748" i="104"/>
  <c r="E749" i="104"/>
  <c r="C748" i="104"/>
  <c r="C749" i="104"/>
  <c r="K746" i="104"/>
  <c r="I746" i="104"/>
  <c r="G746" i="104"/>
  <c r="E746" i="104"/>
  <c r="C746" i="104"/>
  <c r="K744" i="104"/>
  <c r="K745" i="104"/>
  <c r="I744" i="104"/>
  <c r="I745" i="104"/>
  <c r="G744" i="104"/>
  <c r="G745" i="104"/>
  <c r="E744" i="104"/>
  <c r="E745" i="104"/>
  <c r="C744" i="104"/>
  <c r="C745" i="104"/>
  <c r="K742" i="104"/>
  <c r="I742" i="104"/>
  <c r="G742" i="104"/>
  <c r="E742" i="104"/>
  <c r="C742" i="104"/>
  <c r="K740" i="104"/>
  <c r="K741" i="104"/>
  <c r="I740" i="104"/>
  <c r="I741" i="104"/>
  <c r="G740" i="104"/>
  <c r="G741" i="104"/>
  <c r="E740" i="104"/>
  <c r="E741" i="104"/>
  <c r="C740" i="104"/>
  <c r="C741" i="104"/>
  <c r="K734" i="104"/>
  <c r="I734" i="104"/>
  <c r="G734" i="104"/>
  <c r="E734" i="104"/>
  <c r="C734" i="104"/>
  <c r="K732" i="104"/>
  <c r="K733" i="104"/>
  <c r="I732" i="104"/>
  <c r="I733" i="104"/>
  <c r="G732" i="104"/>
  <c r="G733" i="104"/>
  <c r="E732" i="104"/>
  <c r="E733" i="104"/>
  <c r="C732" i="104"/>
  <c r="C733" i="104"/>
  <c r="K730" i="104"/>
  <c r="I730" i="104"/>
  <c r="G730" i="104"/>
  <c r="E730" i="104"/>
  <c r="C730" i="104"/>
  <c r="K728" i="104"/>
  <c r="K729" i="104"/>
  <c r="I728" i="104"/>
  <c r="I729" i="104"/>
  <c r="G728" i="104"/>
  <c r="G729" i="104"/>
  <c r="E728" i="104"/>
  <c r="E729" i="104"/>
  <c r="C728" i="104"/>
  <c r="C729" i="104"/>
  <c r="O746" i="104"/>
  <c r="O728" i="104"/>
  <c r="O729" i="104"/>
  <c r="O732" i="104"/>
  <c r="O733" i="104"/>
  <c r="O750" i="104"/>
  <c r="O730" i="104"/>
  <c r="O748" i="104"/>
  <c r="O749" i="104"/>
  <c r="O742" i="104"/>
  <c r="O734" i="104"/>
  <c r="O744" i="104"/>
  <c r="O745" i="104"/>
  <c r="O740" i="104"/>
  <c r="O741" i="104"/>
  <c r="Q744" i="104"/>
  <c r="Q745" i="104"/>
  <c r="Q746" i="104"/>
  <c r="Q742" i="104"/>
  <c r="Q740" i="104"/>
  <c r="Q741" i="104"/>
  <c r="Q734" i="104"/>
  <c r="Q728" i="104"/>
  <c r="Q729" i="104"/>
  <c r="Q748" i="104"/>
  <c r="Q749" i="104"/>
  <c r="Q732" i="104"/>
  <c r="Q733" i="104"/>
  <c r="Q730" i="104"/>
  <c r="Q750" i="104"/>
  <c r="M744" i="104"/>
  <c r="M745" i="104"/>
  <c r="M750" i="104"/>
  <c r="M748" i="104"/>
  <c r="M749" i="104"/>
  <c r="M742" i="104"/>
  <c r="M730" i="104"/>
  <c r="M728" i="104"/>
  <c r="M729" i="104"/>
  <c r="M734" i="104"/>
  <c r="M746" i="104"/>
  <c r="M732" i="104"/>
  <c r="M733" i="104"/>
  <c r="M740" i="104"/>
  <c r="M741" i="104"/>
  <c r="S730" i="104"/>
  <c r="S748" i="104"/>
  <c r="S749" i="104"/>
  <c r="S742" i="104"/>
  <c r="S746" i="104"/>
  <c r="S740" i="104"/>
  <c r="S741" i="104"/>
  <c r="S728" i="104"/>
  <c r="S729" i="104"/>
  <c r="S732" i="104"/>
  <c r="S733" i="104"/>
  <c r="S750" i="104"/>
  <c r="S744" i="104"/>
  <c r="S745" i="104"/>
  <c r="S734" i="104"/>
  <c r="K750" i="103"/>
  <c r="I750" i="103"/>
  <c r="G750" i="103"/>
  <c r="E750" i="103"/>
  <c r="C750" i="103"/>
  <c r="K748" i="103"/>
  <c r="K749" i="103"/>
  <c r="I748" i="103"/>
  <c r="I749" i="103"/>
  <c r="G748" i="103"/>
  <c r="G749" i="103"/>
  <c r="E748" i="103"/>
  <c r="E749" i="103"/>
  <c r="C748" i="103"/>
  <c r="C749" i="103"/>
  <c r="K746" i="103"/>
  <c r="I746" i="103"/>
  <c r="G746" i="103"/>
  <c r="E746" i="103"/>
  <c r="C746" i="103"/>
  <c r="K744" i="103"/>
  <c r="K745" i="103"/>
  <c r="I744" i="103"/>
  <c r="I745" i="103"/>
  <c r="G744" i="103"/>
  <c r="G745" i="103"/>
  <c r="E744" i="103"/>
  <c r="E745" i="103"/>
  <c r="C744" i="103"/>
  <c r="C745" i="103"/>
  <c r="K742" i="103"/>
  <c r="I742" i="103"/>
  <c r="G742" i="103"/>
  <c r="E742" i="103"/>
  <c r="C742" i="103"/>
  <c r="K740" i="103"/>
  <c r="K741" i="103"/>
  <c r="I740" i="103"/>
  <c r="I741" i="103"/>
  <c r="G740" i="103"/>
  <c r="G741" i="103"/>
  <c r="E740" i="103"/>
  <c r="E741" i="103"/>
  <c r="C740" i="103"/>
  <c r="C741" i="103"/>
  <c r="K734" i="103"/>
  <c r="I734" i="103"/>
  <c r="G734" i="103"/>
  <c r="E734" i="103"/>
  <c r="C734" i="103"/>
  <c r="K732" i="103"/>
  <c r="K733" i="103"/>
  <c r="I732" i="103"/>
  <c r="I733" i="103"/>
  <c r="G732" i="103"/>
  <c r="G733" i="103"/>
  <c r="E732" i="103"/>
  <c r="E733" i="103"/>
  <c r="C732" i="103"/>
  <c r="C733" i="103"/>
  <c r="K730" i="103"/>
  <c r="I730" i="103"/>
  <c r="G730" i="103"/>
  <c r="E730" i="103"/>
  <c r="C730" i="103"/>
  <c r="K728" i="103"/>
  <c r="K729" i="103"/>
  <c r="I728" i="103"/>
  <c r="I729" i="103"/>
  <c r="G728" i="103"/>
  <c r="G729" i="103"/>
  <c r="E728" i="103"/>
  <c r="E729" i="103"/>
  <c r="C728" i="103"/>
  <c r="C729" i="103"/>
  <c r="O750" i="103"/>
  <c r="O728" i="103"/>
  <c r="O729" i="103"/>
  <c r="O732" i="103"/>
  <c r="O733" i="103"/>
  <c r="O734" i="103"/>
  <c r="O746" i="103"/>
  <c r="O730" i="103"/>
  <c r="O748" i="103"/>
  <c r="O749" i="103"/>
  <c r="O744" i="103"/>
  <c r="O745" i="103"/>
  <c r="O740" i="103"/>
  <c r="O741" i="103"/>
  <c r="O742" i="103"/>
  <c r="Q742" i="103"/>
  <c r="Q748" i="103"/>
  <c r="Q749" i="103"/>
  <c r="Q740" i="103"/>
  <c r="Q741" i="103"/>
  <c r="Q730" i="103"/>
  <c r="Q750" i="103"/>
  <c r="Q728" i="103"/>
  <c r="Q729" i="103"/>
  <c r="Q734" i="103"/>
  <c r="Q746" i="103"/>
  <c r="Q744" i="103"/>
  <c r="Q745" i="103"/>
  <c r="Q732" i="103"/>
  <c r="Q733" i="103"/>
  <c r="M742" i="103"/>
  <c r="M750" i="103"/>
  <c r="M734" i="103"/>
  <c r="M730" i="103"/>
  <c r="M728" i="103"/>
  <c r="M729" i="103"/>
  <c r="M744" i="103"/>
  <c r="M745" i="103"/>
  <c r="M748" i="103"/>
  <c r="M749" i="103"/>
  <c r="M732" i="103"/>
  <c r="M733" i="103"/>
  <c r="M746" i="103"/>
  <c r="M740" i="103"/>
  <c r="M741" i="103"/>
  <c r="S732" i="103"/>
  <c r="S733" i="103"/>
  <c r="S750" i="103"/>
  <c r="S734" i="103"/>
  <c r="S740" i="103"/>
  <c r="S741" i="103"/>
  <c r="S730" i="103"/>
  <c r="S748" i="103"/>
  <c r="S749" i="103"/>
  <c r="S746" i="103"/>
  <c r="S728" i="103"/>
  <c r="S729" i="103"/>
  <c r="S744" i="103"/>
  <c r="S745" i="103"/>
  <c r="S742" i="103"/>
  <c r="Q759" i="95"/>
  <c r="E759" i="95"/>
  <c r="C757" i="95"/>
  <c r="C758" i="95"/>
  <c r="M753" i="95"/>
  <c r="M754" i="95"/>
  <c r="S753" i="95"/>
  <c r="S754" i="95"/>
  <c r="Q757" i="95"/>
  <c r="Q758" i="95"/>
  <c r="S759" i="95"/>
  <c r="O755" i="95"/>
  <c r="O775" i="95"/>
  <c r="M755" i="95"/>
  <c r="O753" i="95"/>
  <c r="O754" i="95"/>
  <c r="I765" i="95"/>
  <c r="I766" i="95"/>
  <c r="K775" i="95"/>
  <c r="S765" i="95"/>
  <c r="S766" i="95"/>
  <c r="S757" i="95"/>
  <c r="S758" i="95"/>
  <c r="C775" i="95"/>
  <c r="S755" i="95"/>
  <c r="G759" i="95"/>
  <c r="K759" i="95"/>
  <c r="K771" i="95"/>
  <c r="I775" i="95"/>
  <c r="I771" i="95"/>
  <c r="K755" i="95"/>
  <c r="C765" i="95"/>
  <c r="C766" i="95"/>
  <c r="S769" i="95"/>
  <c r="S770" i="95"/>
  <c r="O767" i="95"/>
  <c r="U752" i="95"/>
  <c r="E755" i="95"/>
  <c r="E775" i="95"/>
  <c r="Q771" i="95"/>
  <c r="C753" i="95"/>
  <c r="C754" i="95"/>
  <c r="M767" i="95"/>
  <c r="I759" i="95"/>
  <c r="S775" i="95"/>
  <c r="S771" i="95"/>
  <c r="S773" i="95"/>
  <c r="S774" i="95"/>
  <c r="I755" i="95"/>
  <c r="O765" i="95"/>
  <c r="O766" i="95"/>
  <c r="O769" i="95"/>
  <c r="O770" i="95"/>
  <c r="K773" i="95"/>
  <c r="K774" i="95"/>
  <c r="G769" i="95"/>
  <c r="G770" i="95"/>
  <c r="S767" i="95"/>
  <c r="M771" i="95"/>
  <c r="Q767" i="95"/>
  <c r="O757" i="95"/>
  <c r="O758" i="95"/>
  <c r="M773" i="95"/>
  <c r="M774" i="95"/>
  <c r="E769" i="95"/>
  <c r="E770" i="95"/>
  <c r="O773" i="95"/>
  <c r="O774" i="95"/>
  <c r="M775" i="95"/>
  <c r="I773" i="95"/>
  <c r="I774" i="95"/>
  <c r="G757" i="95"/>
  <c r="G758" i="95"/>
  <c r="K769" i="95"/>
  <c r="K770" i="95"/>
  <c r="I767" i="95"/>
  <c r="C755" i="95"/>
  <c r="G765" i="95"/>
  <c r="G766" i="95"/>
  <c r="G753" i="95"/>
  <c r="G754" i="95"/>
  <c r="I769" i="95"/>
  <c r="I770" i="95"/>
  <c r="Q769" i="95"/>
  <c r="Q770" i="95"/>
  <c r="M765" i="95"/>
  <c r="M766" i="95"/>
  <c r="Q765" i="95"/>
  <c r="Q766" i="95"/>
  <c r="G775" i="95"/>
  <c r="M759" i="95"/>
  <c r="C769" i="95"/>
  <c r="C770" i="95"/>
  <c r="C771" i="95"/>
  <c r="E771" i="95"/>
  <c r="C773" i="95"/>
  <c r="C774" i="95"/>
  <c r="Q755" i="95"/>
  <c r="E773" i="95"/>
  <c r="E774" i="95"/>
  <c r="K757" i="95"/>
  <c r="K758" i="95"/>
  <c r="Q753" i="95"/>
  <c r="Q754" i="95"/>
  <c r="O771" i="95"/>
  <c r="K753" i="95"/>
  <c r="K754" i="95"/>
  <c r="I753" i="95"/>
  <c r="I754" i="95"/>
  <c r="G771" i="95"/>
  <c r="O759" i="95"/>
  <c r="E757" i="95"/>
  <c r="E758" i="95"/>
  <c r="K767" i="95"/>
  <c r="M757" i="95"/>
  <c r="M758" i="95"/>
  <c r="Q773" i="95"/>
  <c r="Q774" i="95"/>
  <c r="G767" i="95"/>
  <c r="E765" i="95"/>
  <c r="E766" i="95"/>
  <c r="E767" i="95"/>
  <c r="G773" i="95"/>
  <c r="G774" i="95"/>
  <c r="C767" i="95"/>
  <c r="Q775" i="95"/>
  <c r="M769" i="95"/>
  <c r="M770" i="95"/>
  <c r="I757" i="95"/>
  <c r="I758" i="95"/>
  <c r="G755" i="95"/>
  <c r="E753" i="95"/>
  <c r="E754" i="95"/>
  <c r="C759" i="95"/>
  <c r="K765" i="95"/>
  <c r="K766" i="95"/>
  <c r="C727" i="105"/>
  <c r="U702" i="105"/>
  <c r="U727" i="104"/>
  <c r="C752" i="104"/>
  <c r="U727" i="103"/>
  <c r="C752" i="103"/>
  <c r="S767" i="102"/>
  <c r="K759" i="102"/>
  <c r="O775" i="102"/>
  <c r="O753" i="102"/>
  <c r="O754" i="102"/>
  <c r="Q775" i="102"/>
  <c r="K773" i="102"/>
  <c r="K774" i="102"/>
  <c r="C753" i="102"/>
  <c r="C754" i="102"/>
  <c r="S773" i="102"/>
  <c r="S774" i="102"/>
  <c r="I757" i="102"/>
  <c r="I758" i="102"/>
  <c r="C759" i="102"/>
  <c r="C769" i="102"/>
  <c r="C770" i="102"/>
  <c r="I753" i="102"/>
  <c r="I754" i="102"/>
  <c r="G775" i="102"/>
  <c r="M773" i="102"/>
  <c r="M774" i="102"/>
  <c r="K767" i="102"/>
  <c r="O769" i="102"/>
  <c r="O770" i="102"/>
  <c r="K765" i="102"/>
  <c r="K766" i="102"/>
  <c r="C765" i="102"/>
  <c r="C766" i="102"/>
  <c r="S769" i="102"/>
  <c r="S770" i="102"/>
  <c r="I759" i="102"/>
  <c r="G771" i="102"/>
  <c r="Q765" i="102"/>
  <c r="Q766" i="102"/>
  <c r="G765" i="102"/>
  <c r="G766" i="102"/>
  <c r="C773" i="102"/>
  <c r="C774" i="102"/>
  <c r="U752" i="102"/>
  <c r="I765" i="102"/>
  <c r="I766" i="102"/>
  <c r="I769" i="102"/>
  <c r="I770" i="102"/>
  <c r="G753" i="102"/>
  <c r="G754" i="102"/>
  <c r="M759" i="102"/>
  <c r="O767" i="102"/>
  <c r="G773" i="102"/>
  <c r="G774" i="102"/>
  <c r="C775" i="102"/>
  <c r="I775" i="102"/>
  <c r="E775" i="102"/>
  <c r="M767" i="102"/>
  <c r="O759" i="102"/>
  <c r="K775" i="102"/>
  <c r="M755" i="102"/>
  <c r="S753" i="102"/>
  <c r="S754" i="102"/>
  <c r="Q773" i="102"/>
  <c r="Q774" i="102"/>
  <c r="M757" i="102"/>
  <c r="M758" i="102"/>
  <c r="E755" i="102"/>
  <c r="Q757" i="102"/>
  <c r="Q758" i="102"/>
  <c r="C767" i="102"/>
  <c r="M775" i="102"/>
  <c r="O765" i="102"/>
  <c r="O766" i="102"/>
  <c r="I771" i="102"/>
  <c r="G755" i="102"/>
  <c r="M771" i="102"/>
  <c r="K771" i="102"/>
  <c r="E767" i="102"/>
  <c r="O757" i="102"/>
  <c r="O758" i="102"/>
  <c r="C757" i="102"/>
  <c r="C758" i="102"/>
  <c r="M769" i="102"/>
  <c r="M770" i="102"/>
  <c r="G767" i="102"/>
  <c r="S765" i="102"/>
  <c r="S766" i="102"/>
  <c r="K753" i="102"/>
  <c r="K754" i="102"/>
  <c r="Q753" i="102"/>
  <c r="Q754" i="102"/>
  <c r="S771" i="102"/>
  <c r="K757" i="102"/>
  <c r="K758" i="102"/>
  <c r="E773" i="102"/>
  <c r="E774" i="102"/>
  <c r="E769" i="102"/>
  <c r="E770" i="102"/>
  <c r="O771" i="102"/>
  <c r="E771" i="102"/>
  <c r="S755" i="102"/>
  <c r="S759" i="102"/>
  <c r="M765" i="102"/>
  <c r="M766" i="102"/>
  <c r="S757" i="102"/>
  <c r="S758" i="102"/>
  <c r="O773" i="102"/>
  <c r="O774" i="102"/>
  <c r="Q755" i="102"/>
  <c r="G759" i="102"/>
  <c r="S775" i="102"/>
  <c r="I755" i="102"/>
  <c r="E753" i="102"/>
  <c r="E754" i="102"/>
  <c r="K769" i="102"/>
  <c r="K770" i="102"/>
  <c r="E759" i="102"/>
  <c r="Q767" i="102"/>
  <c r="G757" i="102"/>
  <c r="G758" i="102"/>
  <c r="C755" i="102"/>
  <c r="I767" i="102"/>
  <c r="E765" i="102"/>
  <c r="E766" i="102"/>
  <c r="C771" i="102"/>
  <c r="E757" i="102"/>
  <c r="E758" i="102"/>
  <c r="G769" i="102"/>
  <c r="G770" i="102"/>
  <c r="K755" i="102"/>
  <c r="M753" i="102"/>
  <c r="M754" i="102"/>
  <c r="O755" i="102"/>
  <c r="Q769" i="102"/>
  <c r="Q770" i="102"/>
  <c r="Q759" i="102"/>
  <c r="I773" i="102"/>
  <c r="I774" i="102"/>
  <c r="Q771" i="102"/>
  <c r="U727" i="101"/>
  <c r="C752" i="101"/>
  <c r="K775" i="104"/>
  <c r="I775" i="104"/>
  <c r="G775" i="104"/>
  <c r="E775" i="104"/>
  <c r="C775" i="104"/>
  <c r="K773" i="104"/>
  <c r="K774" i="104"/>
  <c r="I773" i="104"/>
  <c r="I774" i="104"/>
  <c r="G773" i="104"/>
  <c r="G774" i="104"/>
  <c r="E773" i="104"/>
  <c r="E774" i="104"/>
  <c r="C773" i="104"/>
  <c r="C774" i="104"/>
  <c r="K771" i="104"/>
  <c r="I771" i="104"/>
  <c r="G771" i="104"/>
  <c r="E771" i="104"/>
  <c r="C771" i="104"/>
  <c r="K769" i="104"/>
  <c r="K770" i="104"/>
  <c r="I769" i="104"/>
  <c r="I770" i="104"/>
  <c r="G769" i="104"/>
  <c r="G770" i="104"/>
  <c r="E769" i="104"/>
  <c r="E770" i="104"/>
  <c r="C769" i="104"/>
  <c r="C770" i="104"/>
  <c r="K767" i="104"/>
  <c r="I767" i="104"/>
  <c r="G767" i="104"/>
  <c r="E767" i="104"/>
  <c r="C767" i="104"/>
  <c r="K765" i="104"/>
  <c r="K766" i="104"/>
  <c r="I765" i="104"/>
  <c r="I766" i="104"/>
  <c r="G765" i="104"/>
  <c r="G766" i="104"/>
  <c r="E765" i="104"/>
  <c r="E766" i="104"/>
  <c r="C765" i="104"/>
  <c r="C766" i="104"/>
  <c r="K759" i="104"/>
  <c r="I759" i="104"/>
  <c r="G759" i="104"/>
  <c r="E759" i="104"/>
  <c r="C759" i="104"/>
  <c r="K757" i="104"/>
  <c r="K758" i="104"/>
  <c r="I757" i="104"/>
  <c r="I758" i="104"/>
  <c r="G757" i="104"/>
  <c r="G758" i="104"/>
  <c r="E757" i="104"/>
  <c r="E758" i="104"/>
  <c r="C757" i="104"/>
  <c r="C758" i="104"/>
  <c r="K755" i="104"/>
  <c r="I755" i="104"/>
  <c r="G755" i="104"/>
  <c r="E755" i="104"/>
  <c r="C755" i="104"/>
  <c r="K753" i="104"/>
  <c r="K754" i="104"/>
  <c r="I753" i="104"/>
  <c r="I754" i="104"/>
  <c r="G753" i="104"/>
  <c r="G754" i="104"/>
  <c r="E753" i="104"/>
  <c r="E754" i="104"/>
  <c r="C753" i="104"/>
  <c r="C754" i="104"/>
  <c r="O771" i="104"/>
  <c r="O759" i="104"/>
  <c r="O769" i="104"/>
  <c r="O770" i="104"/>
  <c r="O757" i="104"/>
  <c r="O758" i="104"/>
  <c r="O775" i="104"/>
  <c r="O765" i="104"/>
  <c r="O766" i="104"/>
  <c r="O767" i="104"/>
  <c r="O755" i="104"/>
  <c r="O773" i="104"/>
  <c r="O774" i="104"/>
  <c r="O753" i="104"/>
  <c r="O754" i="104"/>
  <c r="Q759" i="104"/>
  <c r="Q757" i="104"/>
  <c r="Q758" i="104"/>
  <c r="Q775" i="104"/>
  <c r="Q765" i="104"/>
  <c r="Q766" i="104"/>
  <c r="Q755" i="104"/>
  <c r="Q769" i="104"/>
  <c r="Q770" i="104"/>
  <c r="Q771" i="104"/>
  <c r="Q773" i="104"/>
  <c r="Q774" i="104"/>
  <c r="Q753" i="104"/>
  <c r="Q754" i="104"/>
  <c r="Q767" i="104"/>
  <c r="M769" i="104"/>
  <c r="M770" i="104"/>
  <c r="M775" i="104"/>
  <c r="M753" i="104"/>
  <c r="M754" i="104"/>
  <c r="M755" i="104"/>
  <c r="M765" i="104"/>
  <c r="M766" i="104"/>
  <c r="M757" i="104"/>
  <c r="M758" i="104"/>
  <c r="M759" i="104"/>
  <c r="M767" i="104"/>
  <c r="M773" i="104"/>
  <c r="M774" i="104"/>
  <c r="M771" i="104"/>
  <c r="S775" i="104"/>
  <c r="S773" i="104"/>
  <c r="S774" i="104"/>
  <c r="S765" i="104"/>
  <c r="S766" i="104"/>
  <c r="S767" i="104"/>
  <c r="S771" i="104"/>
  <c r="S757" i="104"/>
  <c r="S758" i="104"/>
  <c r="S769" i="104"/>
  <c r="S770" i="104"/>
  <c r="S753" i="104"/>
  <c r="S754" i="104"/>
  <c r="S759" i="104"/>
  <c r="S755" i="104"/>
  <c r="K750" i="105"/>
  <c r="K748" i="105"/>
  <c r="K749" i="105"/>
  <c r="K746" i="105"/>
  <c r="K744" i="105"/>
  <c r="K745" i="105"/>
  <c r="K742" i="105"/>
  <c r="K740" i="105"/>
  <c r="K741" i="105"/>
  <c r="K734" i="105"/>
  <c r="K732" i="105"/>
  <c r="K733" i="105"/>
  <c r="K730" i="105"/>
  <c r="K728" i="105"/>
  <c r="K729" i="105"/>
  <c r="I750" i="105"/>
  <c r="I748" i="105"/>
  <c r="I749" i="105"/>
  <c r="I746" i="105"/>
  <c r="I744" i="105"/>
  <c r="I745" i="105"/>
  <c r="I742" i="105"/>
  <c r="I740" i="105"/>
  <c r="I741" i="105"/>
  <c r="I734" i="105"/>
  <c r="I732" i="105"/>
  <c r="I733" i="105"/>
  <c r="I730" i="105"/>
  <c r="I728" i="105"/>
  <c r="I729" i="105"/>
  <c r="G750" i="105"/>
  <c r="G748" i="105"/>
  <c r="G749" i="105"/>
  <c r="G746" i="105"/>
  <c r="G744" i="105"/>
  <c r="G745" i="105"/>
  <c r="G742" i="105"/>
  <c r="G740" i="105"/>
  <c r="G741" i="105"/>
  <c r="G734" i="105"/>
  <c r="G732" i="105"/>
  <c r="G733" i="105"/>
  <c r="G730" i="105"/>
  <c r="G728" i="105"/>
  <c r="G729" i="105"/>
  <c r="E750" i="105"/>
  <c r="E748" i="105"/>
  <c r="E749" i="105"/>
  <c r="E746" i="105"/>
  <c r="E744" i="105"/>
  <c r="E745" i="105"/>
  <c r="E742" i="105"/>
  <c r="E740" i="105"/>
  <c r="E741" i="105"/>
  <c r="E734" i="105"/>
  <c r="E732" i="105"/>
  <c r="E733" i="105"/>
  <c r="E730" i="105"/>
  <c r="E728" i="105"/>
  <c r="E729" i="105"/>
  <c r="C750" i="105"/>
  <c r="C748" i="105"/>
  <c r="C749" i="105"/>
  <c r="C746" i="105"/>
  <c r="C744" i="105"/>
  <c r="C745" i="105"/>
  <c r="C742" i="105"/>
  <c r="C740" i="105"/>
  <c r="C741" i="105"/>
  <c r="C734" i="105"/>
  <c r="C732" i="105"/>
  <c r="C733" i="105"/>
  <c r="C730" i="105"/>
  <c r="C728" i="105"/>
  <c r="C729" i="105"/>
  <c r="O746" i="105"/>
  <c r="O732" i="105"/>
  <c r="O733" i="105"/>
  <c r="O734" i="105"/>
  <c r="O740" i="105"/>
  <c r="O741" i="105"/>
  <c r="O728" i="105"/>
  <c r="O729" i="105"/>
  <c r="O742" i="105"/>
  <c r="O748" i="105"/>
  <c r="O749" i="105"/>
  <c r="O750" i="105"/>
  <c r="O730" i="105"/>
  <c r="O744" i="105"/>
  <c r="O745" i="105"/>
  <c r="Q746" i="105"/>
  <c r="Q742" i="105"/>
  <c r="Q740" i="105"/>
  <c r="Q741" i="105"/>
  <c r="Q728" i="105"/>
  <c r="Q729" i="105"/>
  <c r="Q732" i="105"/>
  <c r="Q733" i="105"/>
  <c r="Q750" i="105"/>
  <c r="Q730" i="105"/>
  <c r="Q748" i="105"/>
  <c r="Q749" i="105"/>
  <c r="Q734" i="105"/>
  <c r="Q744" i="105"/>
  <c r="Q745" i="105"/>
  <c r="M740" i="105"/>
  <c r="M741" i="105"/>
  <c r="M732" i="105"/>
  <c r="M733" i="105"/>
  <c r="M728" i="105"/>
  <c r="M729" i="105"/>
  <c r="M744" i="105"/>
  <c r="M745" i="105"/>
  <c r="M742" i="105"/>
  <c r="M748" i="105"/>
  <c r="M749" i="105"/>
  <c r="M750" i="105"/>
  <c r="M734" i="105"/>
  <c r="M746" i="105"/>
  <c r="M730" i="105"/>
  <c r="S740" i="105"/>
  <c r="S741" i="105"/>
  <c r="S750" i="105"/>
  <c r="S748" i="105"/>
  <c r="S749" i="105"/>
  <c r="S734" i="105"/>
  <c r="S744" i="105"/>
  <c r="S745" i="105"/>
  <c r="S742" i="105"/>
  <c r="S732" i="105"/>
  <c r="S733" i="105"/>
  <c r="S746" i="105"/>
  <c r="S728" i="105"/>
  <c r="S729" i="105"/>
  <c r="S730" i="105"/>
  <c r="K775" i="101"/>
  <c r="I775" i="101"/>
  <c r="G775" i="101"/>
  <c r="E775" i="101"/>
  <c r="C775" i="101"/>
  <c r="K773" i="101"/>
  <c r="K774" i="101"/>
  <c r="I773" i="101"/>
  <c r="I774" i="101"/>
  <c r="G773" i="101"/>
  <c r="G774" i="101"/>
  <c r="E773" i="101"/>
  <c r="E774" i="101"/>
  <c r="C773" i="101"/>
  <c r="C774" i="101"/>
  <c r="K771" i="101"/>
  <c r="I771" i="101"/>
  <c r="G771" i="101"/>
  <c r="E771" i="101"/>
  <c r="C771" i="101"/>
  <c r="K769" i="101"/>
  <c r="K770" i="101"/>
  <c r="I769" i="101"/>
  <c r="I770" i="101"/>
  <c r="G769" i="101"/>
  <c r="G770" i="101"/>
  <c r="E769" i="101"/>
  <c r="E770" i="101"/>
  <c r="C769" i="101"/>
  <c r="C770" i="101"/>
  <c r="K767" i="101"/>
  <c r="I767" i="101"/>
  <c r="G767" i="101"/>
  <c r="E767" i="101"/>
  <c r="C767" i="101"/>
  <c r="K765" i="101"/>
  <c r="K766" i="101"/>
  <c r="I765" i="101"/>
  <c r="I766" i="101"/>
  <c r="G765" i="101"/>
  <c r="G766" i="101"/>
  <c r="E765" i="101"/>
  <c r="E766" i="101"/>
  <c r="C765" i="101"/>
  <c r="C766" i="101"/>
  <c r="K759" i="101"/>
  <c r="I759" i="101"/>
  <c r="G759" i="101"/>
  <c r="E759" i="101"/>
  <c r="C759" i="101"/>
  <c r="K757" i="101"/>
  <c r="K758" i="101"/>
  <c r="I757" i="101"/>
  <c r="I758" i="101"/>
  <c r="G757" i="101"/>
  <c r="G758" i="101"/>
  <c r="E757" i="101"/>
  <c r="E758" i="101"/>
  <c r="C757" i="101"/>
  <c r="C758" i="101"/>
  <c r="K755" i="101"/>
  <c r="I755" i="101"/>
  <c r="G755" i="101"/>
  <c r="E755" i="101"/>
  <c r="C755" i="101"/>
  <c r="K753" i="101"/>
  <c r="K754" i="101"/>
  <c r="I753" i="101"/>
  <c r="I754" i="101"/>
  <c r="G753" i="101"/>
  <c r="G754" i="101"/>
  <c r="E753" i="101"/>
  <c r="E754" i="101"/>
  <c r="C753" i="101"/>
  <c r="C754" i="101"/>
  <c r="O767" i="101"/>
  <c r="O755" i="101"/>
  <c r="O769" i="101"/>
  <c r="O770" i="101"/>
  <c r="O775" i="101"/>
  <c r="O765" i="101"/>
  <c r="O766" i="101"/>
  <c r="O771" i="101"/>
  <c r="O753" i="101"/>
  <c r="O754" i="101"/>
  <c r="O757" i="101"/>
  <c r="O758" i="101"/>
  <c r="O773" i="101"/>
  <c r="O774" i="101"/>
  <c r="O759" i="101"/>
  <c r="Q755" i="101"/>
  <c r="Q771" i="101"/>
  <c r="Q759" i="101"/>
  <c r="Q757" i="101"/>
  <c r="Q758" i="101"/>
  <c r="Q775" i="101"/>
  <c r="Q767" i="101"/>
  <c r="Q773" i="101"/>
  <c r="Q774" i="101"/>
  <c r="Q753" i="101"/>
  <c r="Q754" i="101"/>
  <c r="Q769" i="101"/>
  <c r="Q770" i="101"/>
  <c r="Q765" i="101"/>
  <c r="Q766" i="101"/>
  <c r="M757" i="101"/>
  <c r="M758" i="101"/>
  <c r="M755" i="101"/>
  <c r="M765" i="101"/>
  <c r="M766" i="101"/>
  <c r="M773" i="101"/>
  <c r="M774" i="101"/>
  <c r="M759" i="101"/>
  <c r="M767" i="101"/>
  <c r="M775" i="101"/>
  <c r="M769" i="101"/>
  <c r="M770" i="101"/>
  <c r="M771" i="101"/>
  <c r="M753" i="101"/>
  <c r="M754" i="101"/>
  <c r="S775" i="101"/>
  <c r="S765" i="101"/>
  <c r="S766" i="101"/>
  <c r="S757" i="101"/>
  <c r="S758" i="101"/>
  <c r="S769" i="101"/>
  <c r="S770" i="101"/>
  <c r="S759" i="101"/>
  <c r="S755" i="101"/>
  <c r="S771" i="101"/>
  <c r="S773" i="101"/>
  <c r="S774" i="101"/>
  <c r="S753" i="101"/>
  <c r="S754" i="101"/>
  <c r="S767" i="101"/>
  <c r="K775" i="103"/>
  <c r="I775" i="103"/>
  <c r="G775" i="103"/>
  <c r="E775" i="103"/>
  <c r="C775" i="103"/>
  <c r="K773" i="103"/>
  <c r="K774" i="103"/>
  <c r="I773" i="103"/>
  <c r="I774" i="103"/>
  <c r="G773" i="103"/>
  <c r="G774" i="103"/>
  <c r="E773" i="103"/>
  <c r="E774" i="103"/>
  <c r="C773" i="103"/>
  <c r="C774" i="103"/>
  <c r="K771" i="103"/>
  <c r="I771" i="103"/>
  <c r="G771" i="103"/>
  <c r="E771" i="103"/>
  <c r="C771" i="103"/>
  <c r="K769" i="103"/>
  <c r="K770" i="103"/>
  <c r="I769" i="103"/>
  <c r="I770" i="103"/>
  <c r="G769" i="103"/>
  <c r="G770" i="103"/>
  <c r="E769" i="103"/>
  <c r="E770" i="103"/>
  <c r="C769" i="103"/>
  <c r="C770" i="103"/>
  <c r="K767" i="103"/>
  <c r="I767" i="103"/>
  <c r="G767" i="103"/>
  <c r="E767" i="103"/>
  <c r="C767" i="103"/>
  <c r="K765" i="103"/>
  <c r="K766" i="103"/>
  <c r="I765" i="103"/>
  <c r="I766" i="103"/>
  <c r="G765" i="103"/>
  <c r="G766" i="103"/>
  <c r="E765" i="103"/>
  <c r="E766" i="103"/>
  <c r="C765" i="103"/>
  <c r="C766" i="103"/>
  <c r="K759" i="103"/>
  <c r="I759" i="103"/>
  <c r="G759" i="103"/>
  <c r="E759" i="103"/>
  <c r="C759" i="103"/>
  <c r="K757" i="103"/>
  <c r="K758" i="103"/>
  <c r="I757" i="103"/>
  <c r="I758" i="103"/>
  <c r="G757" i="103"/>
  <c r="G758" i="103"/>
  <c r="E757" i="103"/>
  <c r="E758" i="103"/>
  <c r="C757" i="103"/>
  <c r="C758" i="103"/>
  <c r="K755" i="103"/>
  <c r="I755" i="103"/>
  <c r="G755" i="103"/>
  <c r="E755" i="103"/>
  <c r="C755" i="103"/>
  <c r="K753" i="103"/>
  <c r="K754" i="103"/>
  <c r="I753" i="103"/>
  <c r="I754" i="103"/>
  <c r="G753" i="103"/>
  <c r="G754" i="103"/>
  <c r="E753" i="103"/>
  <c r="E754" i="103"/>
  <c r="C753" i="103"/>
  <c r="C754" i="103"/>
  <c r="O759" i="103"/>
  <c r="O755" i="103"/>
  <c r="O757" i="103"/>
  <c r="O758" i="103"/>
  <c r="O753" i="103"/>
  <c r="O754" i="103"/>
  <c r="O765" i="103"/>
  <c r="O766" i="103"/>
  <c r="O771" i="103"/>
  <c r="O767" i="103"/>
  <c r="O773" i="103"/>
  <c r="O774" i="103"/>
  <c r="O769" i="103"/>
  <c r="O770" i="103"/>
  <c r="O775" i="103"/>
  <c r="Q773" i="103"/>
  <c r="Q774" i="103"/>
  <c r="Q759" i="103"/>
  <c r="Q757" i="103"/>
  <c r="Q758" i="103"/>
  <c r="Q765" i="103"/>
  <c r="Q766" i="103"/>
  <c r="Q753" i="103"/>
  <c r="Q754" i="103"/>
  <c r="Q755" i="103"/>
  <c r="Q771" i="103"/>
  <c r="Q769" i="103"/>
  <c r="Q770" i="103"/>
  <c r="Q775" i="103"/>
  <c r="Q767" i="103"/>
  <c r="M769" i="103"/>
  <c r="M770" i="103"/>
  <c r="M757" i="103"/>
  <c r="M758" i="103"/>
  <c r="M755" i="103"/>
  <c r="M773" i="103"/>
  <c r="M774" i="103"/>
  <c r="M771" i="103"/>
  <c r="M753" i="103"/>
  <c r="M754" i="103"/>
  <c r="M775" i="103"/>
  <c r="M759" i="103"/>
  <c r="M765" i="103"/>
  <c r="M766" i="103"/>
  <c r="M767" i="103"/>
  <c r="S757" i="103"/>
  <c r="S758" i="103"/>
  <c r="S753" i="103"/>
  <c r="S754" i="103"/>
  <c r="S759" i="103"/>
  <c r="S767" i="103"/>
  <c r="S769" i="103"/>
  <c r="S770" i="103"/>
  <c r="S773" i="103"/>
  <c r="S774" i="103"/>
  <c r="S775" i="103"/>
  <c r="S771" i="103"/>
  <c r="S765" i="103"/>
  <c r="S766" i="103"/>
  <c r="S755" i="103"/>
  <c r="U727" i="105"/>
  <c r="U752" i="104"/>
  <c r="U752" i="103"/>
  <c r="U752" i="101"/>
  <c r="G323" i="102" l="1"/>
  <c r="G324" i="102" s="1"/>
  <c r="E317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  <author>井上 晃子（教務係）</author>
  </authors>
  <commentList>
    <comment ref="AA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00000000-0006-0000-00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00000000-0006-0000-00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00000000-0006-0000-00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00000000-0006-0000-00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00000000-0006-0000-00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00000000-0006-0000-00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00000000-0006-0000-00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00000000-0006-0000-00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00000000-0006-0000-0000-000010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00000000-0006-0000-00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00000000-0006-0000-00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00000000-0006-0000-00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00000000-0006-0000-0000-000014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00000000-0006-0000-0000-000015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00000000-0006-0000-00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00000000-0006-0000-00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00000000-0006-0000-00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" authorId="0" shapeId="0" xr:uid="{00000000-0006-0000-00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04EB92FF-BFD6-4D69-A44C-4D7706565F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48A5FD98-0FE5-4AD5-A300-F5FA3D31C8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68625D8D-859B-4CCF-ACA1-60FFBAC9BF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AC0FF8CC-19DE-46AD-ACFE-BE5D09ED30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7B111A56-8A28-418D-A001-6578D951C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10857ED6-7B25-4527-8840-A216D0AF3E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9ED137B8-61E6-4704-9DBF-0F117B76B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75DA1C4D-74EE-4860-A607-103FABAC36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220F279B-706F-48DE-AA96-CD241C66EF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AF77EB14-75E6-4C90-96EC-C5873E5B3C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A5E4BB08-DD52-4956-A3C0-26339DF16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AA55AB07-391F-411A-986E-13ED7C0842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C26A9CE0-E67C-46F2-A6EF-B54782041D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B748A63B-2280-4C28-BAD9-D01D4BB88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D8AF48FD-4B16-4A4B-A7D7-2484E4A4FF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C67C9564-004A-40C1-B87C-3A1143548F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5B86E744-9738-4BE2-ABBB-3F1A059E09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2929CFE6-52DA-499D-B751-8D12468364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09C063B1-EE37-40C3-AAEA-77E8304F9E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AD7A675C-A6E2-4692-8FA2-E357A7A88D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4ADD37A4-AC8F-4209-B983-36E3669FA2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C94D323F-C8E7-4B80-B519-3FD510486F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77008894-C0CC-482D-96F0-855369EACF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E2E93152-9414-4CCC-A3F8-CB98B5415B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7" authorId="0" shapeId="0" xr:uid="{6F9F7B06-EE3E-4D59-AEF2-3EC1D314C4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0B6021BC-DB71-4396-AA2D-4456302EB3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611C93E7-A724-4502-B571-E0C9FE4084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344DFE9A-29F9-4BCF-832A-B0D691BEA4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81913F9A-FDC9-43DB-BC0C-0F47A9D61F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1A77CB7F-967A-4D3E-AF95-F3EF6C76B1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EBE64B99-BEC6-4744-B8E7-9921887843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90EE0F63-0E70-4889-9337-F04E30950F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5F7077DF-B3E2-4901-90EC-1D8890D08A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D2D905A4-A802-4F87-9AE6-E52DFB215B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3E7EFD99-4674-49F3-B554-93C4CE432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F0E009A2-28E5-4447-B4DC-37358FEB7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D4C133E4-03E5-4FBF-9F1B-04F6841DFA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0210DBFE-0F3F-4176-8B56-0AD68CE57B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41AFC7FA-033A-4B29-8562-12198C1DCE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25009D1C-B502-4681-B6AD-CAD011AB3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8FA9D843-3E66-4FD4-813E-B1AD7E55DA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476BFE6D-D237-47A3-9ED9-C3BC48330C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D2EB3F70-627E-4C30-AF89-711A610BE5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1D8A6043-5BE5-47EA-B17C-54935AEBA4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F3BBE467-376B-46AB-985F-CD1B3CC7EF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98E05FFC-E77D-48E3-BD02-23DD7CE07A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217527CC-627B-4E42-AEE2-E983E9F608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AF7E8164-60C6-4E75-A850-2CEFE6ABD4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B805C066-EA3D-4508-9ECA-02812428B4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52" authorId="0" shapeId="0" xr:uid="{C13DD771-9E33-4FAB-AF41-261C08E365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8ED02B8A-0F05-4828-A004-1291F8A5EF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A15D3C57-B41D-4C06-8DC5-E5E1828AF0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217FCD66-26B9-4491-A4CE-0EAFB85665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6C8044D6-85CB-4227-A5C9-DF3EA6B5AF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4B2DAE23-166C-43BA-BB06-2F5775E48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C8A497C3-CD4A-4216-AB40-470568AD9B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DA173AC9-91FE-4E5D-B156-D93AA0047F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25DBB9B9-6965-4B71-B75B-A4A082B9CB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3F92B5EA-7F0A-4F49-9DFA-012C388B7C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B37F8101-3D3C-4E7E-851D-8A279D46E7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0DF48473-86AF-4DD4-96D6-07D1A3A223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CE1FD666-EA0A-47C3-8D50-8BA010AFEE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9F5FA572-FE43-4C5E-93A8-6753D4936F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6D179BD6-7CA2-4C56-A724-96498EEFCF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4DBAFB57-5E5F-4415-BC8D-A94883476D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16D88C16-522B-4190-B75E-118C25882B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171FA59A-A4BE-4DA6-87E6-FC4F8A3F49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E51877C6-9CC2-4BCE-BF9C-8E05E0210B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8C30D958-7089-413E-8AF6-BF4E2691D3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3F84CEED-A8E3-49CF-99FE-A09DCB01C1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860DF111-6E91-45AD-A335-86D75092FA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57FDBB51-F7C1-4A08-A9F9-216FCB2256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D38D2134-404A-455B-B9CF-8771CA950C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BC481A8A-A670-44D8-8E04-D7B360CDBE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77" authorId="0" shapeId="0" xr:uid="{A9497390-36D1-4C80-B097-4C506B5DA5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6B6BFD21-413F-44C6-A952-216940C49C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1E2995AB-8906-4E24-AA36-F48EC4F883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BF316BFB-FA1D-46D9-97E3-70F4045B92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B52216AD-63E8-4A03-BFB6-2D958F5736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8EA5D55D-F85B-42FB-B023-AAFC9B98C1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180B5C81-D709-42E6-8D30-4359E8765F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286BDD27-8872-48B0-A113-DA6A991924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FD40F110-6879-4104-A10E-B5EB886338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77E7D3C9-D533-4149-916C-9E33EFDBF5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4141DB11-63B5-4DA8-B4A3-08FB32BA36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B3513D33-9AA9-451A-9848-E80DEF42EF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94CAD40B-B8C6-4296-B02B-CFC318FFFE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454BF579-E0FF-4981-9955-25BAAD516A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7F5E2F2D-EDA7-43C8-B2CA-13A6327846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425AD846-583F-43B0-9309-604A4A0866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8FA98E8A-4597-42AF-9070-B7627B37D8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7F3FB062-08F0-4CD9-90E7-418B98C2D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C1073A13-46BE-4E78-A9F9-0D44BD5300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9276EA59-5EB7-45D1-B830-8391C787FF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EC757FA8-0FC4-4C22-9EDA-0E0527932A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C1A0C7F3-5A22-4C2D-B5C8-5C24D6C2B9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B4663792-7514-472C-AB5D-DCD1274EAC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08CB2785-CD66-4846-A5DF-808A3E6F78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4CCF7C74-5A51-46C2-B688-B2C641C76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102" authorId="0" shapeId="0" xr:uid="{F45320CD-A060-4F92-A997-C740E9371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2EA063FC-2F7A-413C-821B-4648A66AC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E996D17C-337C-4EFE-A4D2-CE5B6ED52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044F0F60-F07D-41D8-AD9D-BC025AB1CF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2F9A4FE8-95BB-401A-9162-BF5DF7907C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F79C4B04-FB2D-46E4-89C9-7BDD0AD648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A59F6D67-428A-4088-8A4D-07E49ABE1A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3A53F681-F95E-425C-AA0A-436B760E2A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65E32C81-77D8-4315-90D5-9B8C9B2E8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EF00DB2E-AB07-44E3-8CA9-14C8420BC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43024A04-BDAD-4AC6-ACFA-F2D001C4AC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542BA1C2-6D95-4914-B8A9-48A255F704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2F0EE34C-8792-4003-96C5-2D31837F6F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FD2C6517-7493-48AD-AFB8-30FF51D87B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C9C56FD9-A489-442E-A3A8-D30BBAC2DE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9259F5AF-EEB9-4A58-81A3-0F52EF671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33D57306-BF1D-43AA-94B1-156EE5ED5C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08BBBBE4-3C58-4D4A-8C7C-A282E7D085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034E4A20-EB63-4F02-A578-304457BBFA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4E54C99A-4A62-4811-BF66-2E23C5CEE9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5040DD4B-5ABC-4A5F-BB9A-CA98C1B64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7FBD88E7-9D4C-4074-BF7A-B13FA134EE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62752724-5992-4DE5-8714-C19A934B5A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884F5B26-42C8-4E64-BFBF-5CF2B9D7EC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6AE726B3-29DB-474E-9463-803DFC5A41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127" authorId="0" shapeId="0" xr:uid="{66C36A6E-4AC1-4667-9A19-4F2641191B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80ACD60A-D55C-4A3D-A689-7A338771C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077AECAC-0713-4603-8149-DE63988183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5BB328EF-FEEB-45BB-B1AB-9B2E69BA78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8F890D1E-69CA-43CB-AE5E-E58D289315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2DDFF877-9683-4E3E-8ACD-408BCA093C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40122FD7-D86C-4094-943D-A524395B2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D8E66EF8-EA3B-4821-A0E9-10F493FFB6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B437558C-2839-4DC5-A212-923EF81A40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FA380F21-9062-4D01-8695-6207A2103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F6A7F914-F7E2-41DD-9665-B5C8B3E110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F14283CE-8F14-444A-B9E9-2D6C906A8C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5D338EB4-D840-442A-8C06-A35062D8D8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596CAF3B-A1C0-4F16-89EC-7BC2877BEF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E02DAD26-7800-4162-ABFA-1FA5E599E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0F7FF4F2-F052-448A-A55B-F517D18417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2C968FA9-61EE-4507-A790-557D03D9B0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6CF27486-29ED-4B7F-A428-A1359A3D9D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94C9DBD9-4BFB-4F8F-883A-A296123E46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135DC3F6-1A38-4A5B-AC43-519F79DB8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000F251D-BA15-4711-A76E-D70ADE3560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AAEE5FA4-7A40-4AC7-A6DE-A7CA5ADB26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072123F8-DD7D-492E-9409-BC964147F8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50CACE6E-2FCA-48B9-BC44-14E982528A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C07EB374-7B45-4AAD-9E08-71CC9C292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152" authorId="0" shapeId="0" xr:uid="{A025F8F2-1BCD-4F9F-827A-6EBCDCABE8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578A1561-756A-4930-BAA5-EAB2CD80AE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E827E620-EFDF-4D2D-9C35-4136191547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DEA5E574-9BA3-421E-B06C-91C71A0CCF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8B83F169-3BD2-46E7-9F3F-49858D6DAD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75C1C53D-8124-4DA3-A4F0-D2496652A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46E5B0A2-7B36-4521-9409-11C967076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A8EA3C51-5FAD-401D-A1DB-FF24234228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A3175BE3-AB4F-461F-9D83-DCBD8CA097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0EB34B50-9232-42DC-8506-A0973ADC29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7DC17351-A9B0-4E6C-8365-E14A63F5CE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0C88A575-7080-46FE-8708-15A918964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4D2BF041-1AB6-41B6-9E81-AD35CA11E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069A2743-E686-43EF-9510-DAFC22DA7B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DA3FA095-FFBD-414A-A9EF-64A33D8780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482196F8-131D-4F44-8F74-E9BB978571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7A3E5A1B-8265-4935-9922-B832E51B80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9E4A206B-C7F7-4484-A3A8-33C233CF7F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B03C9883-75FE-4905-9051-379C5936B7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527D7FF1-5D5A-4592-B80A-9C31E5E999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723DF65A-4706-42DD-AD19-C52E253A63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C79ADFA0-0FDE-4B7C-A82A-1052E94723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A142A5A8-A315-420F-AA90-DB9B52247A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CBF9DFD4-18D6-4778-BC60-F100DB58E7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B791BB37-3EED-48A6-884A-4811CD6DCF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177" authorId="0" shapeId="0" xr:uid="{0C841F48-242B-45A1-BBCD-1878615534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69755479-52C8-43B2-A43F-01E9B5F1DF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CDF6A518-1D99-4561-B0E7-881917C5E7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58B94904-7BF5-4333-8A5C-87EB868CB7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CCAF565A-A7F8-4F51-B212-A8DBB7D42A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62F91840-ADCE-4540-A718-3C7DA57359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7735A670-B676-47C4-869A-0140599D39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3677B524-8732-4C2C-88C1-FE08E093CF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DF0508CD-37AD-4DBE-AB3D-AE4249547F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7A67ABA9-B9C6-4EEC-A494-261EA451E6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631CE0F1-13C7-4006-BE05-630E1B11BF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B70DD5BB-622B-4ECD-B197-9629F53E1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B41FF7DD-E290-4EBA-B572-0FC1A5FBDD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ED573BC1-ED11-4770-AF36-F1926A76EA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A7770006-B494-4C58-B617-9648A97FEA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CDAF8377-266B-4D5C-8FD3-A1CFB97A74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4D8F3C23-BD4C-4BB2-B4FB-7FC30798D1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A423A2C1-DA4C-48AF-9C82-0C17170A7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496937F9-9440-4AB1-BB1B-920C8F2EF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0AAC99EE-5BB1-4C0F-AC59-0FF2B3DDDD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EF1E7263-9275-490E-A905-7DB414B4CD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0DAD2C55-2499-4CE6-A32C-C248A0EFE5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6058C58A-D0D5-44CC-B764-220DD57A50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430DF719-128D-4D8C-8BC0-BFF20A0686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BCD57EB3-FBF8-4557-82A6-73D76F8D6E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02" authorId="0" shapeId="0" xr:uid="{F1486DAC-121F-4D18-B3A8-BF695E116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CD7FE3EC-E6B8-4561-AD1F-77DF36C10C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2A9AB80F-9C23-4715-ACC5-C03E311B75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A3521B65-7C7A-4069-B5EB-B21D6B926A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98282E08-B46E-4590-ABDB-6436F92ADD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5F339531-38B1-4F8F-AB42-CB1432791D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F0A66DA6-9792-4E43-867A-D70DA04AAF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00CBDCEF-796B-4AC2-8C44-375B4DDD0E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AF15DE7E-9930-4A9E-B7CE-F41CDD6670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0DC5DFB3-DEE1-4397-882B-D30F40A83C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3198DB45-9873-4A55-8206-C71E6AA57F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B2699B5A-5CBF-4D70-9DF4-1E0B11B40D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ED649621-B8AF-40BA-9A91-FAC6AC6EE9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8D58EC1D-DD09-42CE-9559-FE44CDF940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0EAAF8D3-CA3B-474E-83AC-60C8B9A342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CAD4B443-397D-487B-B47A-38A1964945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BD1FCB0E-BF14-47D8-94DA-406E78B7F8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0561180C-4B70-4AC2-A884-D1C336264E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021FFF36-9627-4261-81E6-E1838483E8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C19B9C83-314E-41C0-94EE-7828C796C5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A5CADE2B-C66A-4DAB-9934-26320A21D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8E7D6AE5-00F4-4FD3-9F0F-30C2CEB421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A5E88B65-CFCD-4BD2-B7EC-B2324DD916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B99B8BE8-94A2-443E-9267-7BD1F294BC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31FF4816-9AD0-438C-9749-4BF14C89FB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27" authorId="0" shapeId="0" xr:uid="{3ADA51C8-041C-40E7-A499-589388D79B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2D30FB4B-B063-47B6-8793-795C0FD1D7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A143C529-45DB-4FC3-A4E1-598B3B8C1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409CD4E5-298B-49C4-A7CC-75934786EA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7794C5FD-38FF-4C3A-A5A7-780EF8C5A9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69E647C5-0969-425E-BDAB-87AF650A65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253B1815-DF17-4EA7-BC89-0DD20E0742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6D5BBAD9-3021-42A6-B26A-26C0192FA2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B7517F86-66E3-46E9-9B53-F254AC58E4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BD9DEFB6-D853-4809-9364-F6F28E15BC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0AC86B3C-82E4-4150-92F3-C06302F315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B7C90FC1-56EF-4AAF-BE9B-0729A965F8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8C6EDEAF-C7B4-4D8F-AD65-94E85A5FA6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F53FB184-F0A7-4398-B9BA-F363DCF13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389F8536-C172-4D78-B55A-1C980859A2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D09B5777-9BDE-4D4A-9D6A-BFEB4F2676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4014DB6E-83D6-41B6-A15B-271F526031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2C12F6EE-3D8C-46B0-BE98-529674F083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D0E0216C-0ADE-4FC8-9992-0B02A48078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E603B446-B4C5-4828-9440-82338CBC5B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30071F60-0F5E-4A30-8AE2-0802CF893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A4E8A124-E395-45FF-8BFF-D2E2B38A65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337389B4-ECD1-467F-9E04-836C6F7E8E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6B3E684B-77F8-4EDE-ABBE-C683541258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4210B5E6-3BDF-4B8E-8EA1-4D996608D3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52" authorId="0" shapeId="0" xr:uid="{EC343BD6-C7F9-4F4A-A472-8ABFF501C6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BC11D6D7-964C-4048-8F75-59000BC6DC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17466A55-B116-498B-A9AF-3CC44A9E7E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DE74E2EE-955A-4AF3-AE22-E8777CAA6F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8C320128-F436-4DC0-B157-7F1E9ADA57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32E2570F-C8C5-46A5-A2C5-7EF7AB7C0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C83FEABD-ACFA-47EA-9582-7095063506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AF6418BE-44F3-40F6-9AD5-E588232CC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5F1F34BF-3A56-4F1B-BFF0-FE6300FEDC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4E7C66E4-1E2C-48A5-834C-349553711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9322B5D9-BEA6-4DDA-AAD1-B80F68B2F0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6D3DE222-1883-49F1-9235-3579D4D4A3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CC1E8095-7893-48DA-9915-E882545CA7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178D865B-9216-42F4-AAC5-B0732666A0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3356B817-E882-4603-B76A-4A9F985B1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A6D6EBCE-AEB8-4744-9FA8-FEBAC71B0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2F6EF27F-6164-48FB-B466-B22E814957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18FEC200-E093-4656-8ED0-8A9AB6D442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DE100174-805F-46EC-98AB-A4375F4CF0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618E7C71-F9A6-4846-B452-B1ECDAD2D2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1183D98C-ED63-453F-B842-33412E6D4B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68B7F4E0-92E2-4DDE-8EAF-47B5D915D9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E3954ADE-7E1D-4599-8B3E-ED26475CC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23DF12F0-93F0-4AC0-8943-68C955A5C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AD878D97-7504-411C-A55F-A9E82B699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77" authorId="0" shapeId="0" xr:uid="{9513FBAD-C5F5-4DB8-9C4F-14719229B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38B94D57-1FBB-47E0-8FE7-F2F40E3559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46B5D15D-DF36-4932-9925-71391D5BFB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4382EDDE-E5A7-47E4-9B4C-49FDDDE43A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18FC0A7B-5C17-4C72-8539-8335D875E4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C84BC95C-9B0B-44F5-85C1-85FCFD6391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A9576954-80BD-4282-AF10-25321FCFD9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F62E7B94-080B-4786-871A-D52F92CE10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66D9947E-3B2B-4F73-A274-A70CAE52E3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F781E5A8-65A9-4237-A062-A16D3CC01F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A6ACFC6D-6C36-4D9B-83DB-221811DD34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A501BD74-8163-49DD-94D8-1A3AB3D256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9D66CA26-5400-49B0-AC84-0D1D3E1D47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E015A02A-AF98-404B-AC91-1F6EA942DB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4E9AA8EF-3594-4250-ACBA-E74F151611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3627320F-C24B-4E60-B3E2-01201E4D6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CF732AE4-3FBC-4652-9056-299080C128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72A8FE5-67E4-4492-AE09-3F55D96412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A012FDD2-E87A-41F9-9C32-95802D5053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58F02D12-5CF0-4678-8559-78310FEEC0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282A8EF0-26DA-4749-BE61-767946569B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9AAC0070-F797-4391-8CCA-EE6F59D2F1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788B907E-B273-4619-B5B2-7F19D3CBD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E72CE4BB-3EEA-4436-B373-43389B4372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ED4533FE-BE59-4BE0-AB66-0BD9C82CE4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302" authorId="0" shapeId="0" xr:uid="{5ECD4AB8-BC28-4AE5-8142-1213A9FA17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2893EFF2-7E59-4750-93DA-528F1C3675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B24E7BB3-C1AC-4514-BEE2-F45AFB1922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DBD1C9BE-64BD-4512-AF8C-E2E127312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6B17048E-067E-4807-866D-0356C28C7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06BA6C16-C8C3-4AEC-BA92-A0FB5B18B0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6573E7F2-9FDE-4920-9F5D-B687EF6B30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4ED647B3-890F-4119-BDB1-FF1B2B1A85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8315A61A-4CA9-4B81-9DF9-D2A6866F7C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88CAE5C9-6B57-4315-99B0-E38C2E23F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180F45DE-93F8-493B-8651-BFE77BA4A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FF93E572-7E96-4AD3-B302-1ED706333F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8B686852-67F4-441B-8407-E45AAC12E4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BBEEB7F7-3318-473F-B3A7-9B324DD881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48AC3302-94DA-4E2A-905D-A79CD3D105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F6726078-F2D1-4CF9-97BA-F25996BBAC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F0114B0C-0CC7-416A-9620-05D3D631B4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1D7E9F6A-E885-41B1-A56B-9FA1CB47B8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E1B80180-CC4D-4E6F-AD84-51E980775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F5A7F6FF-FD77-4BCA-A5E5-9191972CDD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6B3F7BC7-4C4A-43CF-8A7A-BA2F616B08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A1F7583C-D0A3-490C-ACEA-708767B644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3A85420C-B8F9-4888-BE70-5A830CB562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BE4C9E3F-A2A7-4D20-B25D-4745B42DF0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DA335931-89DD-46C3-9267-21C8434401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327" authorId="0" shapeId="0" xr:uid="{5B85DC9F-03BF-4380-AD90-4ADE3AFE65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5591F997-2CEB-46A7-AD6C-137623FAEE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F7F51825-F6CE-4402-AAC1-F576041C1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6BFC2C26-962A-44CB-8442-9CFD4D11C9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F476F892-4E75-4D0D-86FF-AC3FDC1A1A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3D590FB8-E957-4A4B-AC59-08312C527A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29EA59D7-0E17-4353-8FA1-F100717F5A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0A610B9B-AFD8-4D37-A211-D252E2B16C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DAE073D6-1987-4457-AD26-4C9ABF30B9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6379093C-4B0E-433E-B47D-BCEF5FFB9B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A56C330F-F97F-4F73-833F-AB12C0FA94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E66E0BD7-FF3E-4CAE-8367-D5BB918EB5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7E5E8F56-D533-4850-B27E-9D3494CCAA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25FD0129-536F-4272-8EA6-D533324141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8304C380-35E3-432E-953D-30E69F7C11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3DEC3601-6ADF-49A7-8D71-90E3A6477C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93D56247-883D-4AEB-8543-57F2623925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60CE5CB3-B968-4576-B12C-1DDD5AD25B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A1BA09A2-D563-43FF-9E5E-884C5240C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4AA972D1-0DFE-4C38-B15C-18594EC864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9042A697-DC89-47CC-A0D1-EF02FDEB9C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0B8922DB-E999-4D18-BADF-558BE7131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59364BE1-5645-430E-A951-77B7D4541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10914B7C-BA8B-4B2E-91B0-1BAC79F48A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0D246C3A-0456-479B-93B0-5F740947E4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352" authorId="0" shapeId="0" xr:uid="{2333CD47-F92B-40B1-AC87-58BE328B7D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8555F538-F91D-4313-9DC4-AD9B99D75D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CEC1C5A1-0D6E-4834-B339-8F9BD06371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5FC3B006-E33E-40C9-B332-FD6A634A1D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782FEE23-FDE1-4963-9C0E-1D5C5A8A86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B19CC9CF-6F30-46E4-8D0D-600CC5F0FD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B74D9AE1-006F-4E42-98D3-26D7578AD2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17FF6410-148B-4205-933C-FFA71C4F63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33FECE13-BC32-4C82-9F70-0C97967042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A883B363-C17F-47E4-BD20-F4C7B4B99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E6720632-0682-40BE-B19F-1E19601B4A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AAB63C6E-1FA7-4235-9290-8A866F257B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4E057F82-12A2-4239-A2AB-A015D3769E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C0083E52-352B-49D3-9396-69D2F11AA8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048996B3-AB56-43B1-AFBB-451018C060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3440DEEE-3C15-4A57-8298-FC772AA5DC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444E1C4F-6D61-48B3-82A1-34F2949CE4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4AEF2382-F107-4D58-85E4-E7F3EECDD8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3CABD353-5DFA-49D2-B6FB-A4E71A5003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1C623A8A-9EA2-45B6-A91C-8102980E96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DD195F27-877B-4D17-961A-C9FC848CC0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D03FF90D-5CFA-490D-814D-32058F2608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E095CFE4-7BFD-413C-8FE0-A9D77B395E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5EF6C991-A584-42CB-825D-5F451BBEE6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276E133E-8ADD-4ED6-8FB5-EC776323E8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377" authorId="0" shapeId="0" xr:uid="{3E1ED3ED-F3F0-454A-946F-1AC05992F8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6A475EAA-3335-408F-9A78-38C35E9B8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F1961A2F-3574-4456-9AAF-FDA471B9C8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14D8D4CD-FC79-4547-836D-D8809382FB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0FCBF866-CFBD-43B5-8B78-97EEA7D588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086FF1E5-01C4-4952-9457-4C869B3318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7ECB1830-366E-4316-90AC-E9EA841A7B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6E71EA60-FF80-4CEF-8851-958AAE3F13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8D6D0704-488A-4B39-958F-18DF6CFEB0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0C296BF2-A6FA-46F6-94BA-1C6785F617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DDB38167-237E-4110-9C0E-398A72CC76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B1485402-C749-4B2E-8044-18339973B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8FEE6EB2-880F-407D-B8BA-B70B19F432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46EDD120-95F3-4EAA-AAC0-EDE6E99369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4D6595E9-68B5-4C9D-9EDD-DC0498FB9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72BA86EC-DC5B-4345-9332-E9872AB35B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FA5E7E45-6D20-4EC5-A3E7-FD51318DE4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A6F02FB7-E4B7-4F86-944D-6734FFA7F5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6F468D4E-3179-4F65-9407-92D9187D8A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2F79DD30-36E6-49D3-B74B-249FBCE927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F41E27AB-71E7-4F92-A372-FD3F252B5A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AF895C4E-3D75-4588-9291-99CC109FC5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951F96C3-5FE6-47DA-A83B-F036455B3B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ADC5FCA5-E678-44EC-A612-B171B0CADF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38610A12-62CE-46FA-BB2C-8C84EA9B1A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402" authorId="0" shapeId="0" xr:uid="{9DAA74D7-0932-4219-AFF7-E8F9B0014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DA9565D7-3503-4498-8A7D-9A0F10DF2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C5D5A38B-37E0-44CC-AE5D-F0B9D0E121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BB1B3640-7974-4830-87CE-8D2B01659B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ED66A654-373C-482C-816B-7DA235710F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69BC6BC8-D3B9-4CCA-AAFC-62CE8BD3E5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534F5ACD-419F-4502-9C0C-076A0FE862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62FA9995-BEA2-48C7-A765-A937019AA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6352A8B6-F9E7-470E-BF2C-CDE188B91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3F44D206-9794-4CBD-A3D8-CAC7380174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8490E3F5-6ACD-4A7F-AC5F-FEAE9CF9F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56A02B39-4C3A-4319-8523-DDF164165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120A0D98-B282-434C-AFBA-689B3DC22E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EC49082E-136F-4063-A818-7464F81181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28D1A476-5AF3-4F97-9DB1-5A0E38B728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1B2005F9-3231-4530-9683-9D62084C5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A16EDF21-8061-437B-A6AC-E52C930021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3EEE1AAD-1823-407F-B92A-1223EA9776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620DF38D-E890-4E37-A659-2BB8958A2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07D68474-F2AC-4588-80E4-061E16567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D111E7AC-90B9-4C7D-B725-FE50C1EAED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FB4ED418-4E6D-4503-BA75-7D32F586F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C4AB380C-96BF-4676-8E38-35F5F263B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1BD99B9E-4E01-4F6B-A847-5DF780C69E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CE1B0A79-94FF-45F0-9E85-118E7022A1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427" authorId="0" shapeId="0" xr:uid="{076F0E56-CF1B-4428-8333-2F52612421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870DB58C-E9E6-498F-B8E4-7E258A7577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92661017-E59B-46F1-BDDD-8B7998FA41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88A6D413-F367-4B21-A510-87688812B0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0F4CBF02-7C6A-41B4-84C6-C60D8D769C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CCF59A78-F882-41AB-BF39-B67F5C63E3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77415063-2CBA-462B-ADE5-5FAA87A371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68BA4011-60A8-43E4-BE4E-0264F0CDA4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FA1E9F4E-323A-4BD8-A9BA-4309B7AC7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50882E73-E1F4-41CD-AE5E-C9C780C6B3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7475A2AA-3C77-44E5-AD7E-68F30008E7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F91B9DF4-ECD4-4A90-A49B-32B2F9D97D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06F9410F-C12D-4259-A6B2-F7D7F23264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23BB4142-AA53-4CFB-8B5E-5EF33C8C01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78C2D3E8-69D2-44D5-9E28-98EC92ED17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15F96AEE-C8F7-4968-B9A9-08F42323F1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FEDDB6E0-A520-449B-AA31-5F9C46B07B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8981D7C3-D66D-4D8A-92BD-7B88612369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31C2AA88-7B81-4154-8CA9-9E0E15A1F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1EE565DF-FED8-4F61-BB65-DA01DC8E79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8B2616CA-95C9-4746-AB22-DCB7553487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CC8A7A1C-3091-4B1E-9C4F-28B163BB3D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4C36167D-1CB4-4EE9-B4FD-8AECD3156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FAFED80D-4A3E-4944-94D1-EB16DD9173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0577D417-4EA5-434D-8DE1-4B59018B2C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452" authorId="0" shapeId="0" xr:uid="{707B989D-15F6-46E9-9288-3DB5B50F9A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2C7BD05C-3911-4BC6-90CE-BB3AA24FB2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5D99AC62-22C6-4F5B-9AAB-605A916DFF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B9960B6B-0BEE-45DE-9610-9A61221B04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D93BC64B-7AB9-45F3-A671-5986B37BB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D03A60BB-25AE-4363-A3D0-C07CA10945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7F447884-80B8-4286-BDAA-A4A94A7C8B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3A68B49F-1DB3-4EA8-9890-BCEB937A5F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011C8BD5-8818-49F5-865C-0D76F6B877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5B161E85-AC08-4A0D-A64F-5F6775275C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243890EB-73A3-4F06-8829-B3D543E6B4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61C605E3-4AAB-4EFD-A5C6-260DBF8C9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396F78EC-6044-4F73-AF75-F8905D28E3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950436C3-5521-4D6C-A184-5F5D319B65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DA629D23-8ED9-49CF-B2AD-941E9AA038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13EF2B36-AE86-45D2-98ED-FB630AB196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802252CA-9FD1-452A-A787-2C6A143AD1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7D7FDC3D-CF48-4FC5-91CD-0EA57CDE4C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473D8802-31DA-4784-BC86-7943253765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581C298C-B5A2-4657-A65C-A190FED266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63B6099D-600D-4E2D-9C4E-229A2BF240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12AA4A05-BA41-4FBD-811A-C16451A194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F56A769B-18D9-424B-B1F1-1233DE6900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36332FC3-603B-42E5-A845-EF39DC10F3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7E8440F5-24B9-4CB7-96BC-92FAA71F7B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477" authorId="0" shapeId="0" xr:uid="{65BEE4AF-61E4-444E-AB9C-719C9005CF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B8C1B8FD-72DC-4A81-B613-CB82D7CB1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9D2477D3-2E18-4FDA-AC42-49C7401C16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42AFB098-9331-4515-90FD-15C588CA5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CB290082-B7C3-44D8-A819-712C17680C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1B0BEFB3-24D3-43A3-A0A7-E5E42CF1A4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04B3D200-ADEC-452C-9E45-FDA0BDCB5D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E663A7CA-BFF3-4766-A8F5-79075488E2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CA8C430B-A551-4E0E-BDE8-0EF476C372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CF812844-DB66-407A-82A0-E395CEE708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18177EE1-87C7-4F85-8AC3-F4A9DC7713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0DE7B5F7-8CAC-4389-8D46-82CF40158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7A602F53-28FF-455A-8E27-B21E88FD80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4E03804D-0B29-4601-9A65-5D04D0958D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A19DC09D-3D2F-491A-BE88-4F9C5BD151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0F04B28F-7F0D-437E-BE27-8F2D8BA6DC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4D926F44-F1C2-43D5-8D4E-A364B43D29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2650E08E-E4A8-497B-BF75-D6EC47A525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D1ACDBAA-D224-45B1-ADBA-C619E3F699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372E326A-E573-40B9-8A1F-04452C9D24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E43B0E98-D497-4232-A594-1055E94C8F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3B687024-0797-4981-94FB-46E82F56A5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EB3A7226-5EDD-4A00-BD00-42A952A859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9AE233A0-E09D-4520-ADF1-846AA3DE04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771C65D0-E4E2-4402-A1CD-FF9DCBC509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502" authorId="0" shapeId="0" xr:uid="{78DDA84C-FAAC-45BE-872F-A2A54BDF8B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297F9A62-FC56-4FF3-8A07-2E04E97694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91D2973C-AC6C-4197-88D6-89A43B2868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89ED6B0B-F6CD-4EAB-829F-72CBA56A8A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7D7492DD-514C-4091-B2EB-8DC3D27DB1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51FF17DB-3456-44F7-9750-7DB3344A6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A9F161C5-B201-4416-BAF4-2D2899D351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E1784907-9880-46E3-9538-FBCCC60416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5026863E-7D35-4303-859E-9D89353538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9BA186EF-1AFC-4FAF-84F7-44D3BE7DA4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5ABC6851-D638-41F5-B2F4-C5AD753C10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E5C0739A-2D5C-4464-8D31-B8AF3C1FD8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F0B367E2-39C6-4FEC-8A63-EC9D9D7A84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14B47913-135A-4C39-AE85-83EFE5A204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9BBB9054-9ECC-46EF-A5E8-8D9073A06C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B5D7E93E-3223-4881-9DEF-CDC02C480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01D3221B-3EE0-4822-B58D-C1EBCE15F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8E47BA8-2297-4C6F-B2CB-6F7F241FF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52074E97-70F3-4002-9D08-415116B897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FE1B4886-FB32-4CF6-8D34-8046171C9C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F7FBF3C4-8D5B-4E2A-9F68-782DC1F4C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29349A93-AE02-411F-A700-C3BB8EFF08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4196E84F-0087-4C94-870E-5BC37FEEF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B3738DF9-89F3-4CFC-92A8-3DCF276547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90185BD1-ADF0-40DC-B968-08763CAD9F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527" authorId="0" shapeId="0" xr:uid="{F6BD8C3D-5EAF-463E-81C4-70160C622D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I547" authorId="1" shapeId="0" xr:uid="{6836C877-68F9-43F0-B5B5-1386D5C9F0FF}">
      <text>
        <r>
          <rPr>
            <sz val="11"/>
            <rFont val="ＭＳ Ｐゴシック"/>
            <family val="3"/>
            <charset val="128"/>
          </rPr>
          <t>井上 晃子（教務係）:
帰りの清瀬駅までの送迎手配</t>
        </r>
      </text>
    </comment>
    <comment ref="AA552" authorId="0" shapeId="0" xr:uid="{39CB363D-3E45-4CE6-B777-971AC6374F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60EB38CA-215C-4472-B33E-F10CDA8D0F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2659CC02-1602-45CE-9E58-4C236AAE9D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D2D3CDC3-1C16-40AF-8A5E-7086A34848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51265B1F-AFAE-4198-AA53-D7058F770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B2719AD3-CE48-407B-95F4-24D2A8E282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AF7EA9B4-351C-4304-9276-D9D4C15B7E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AF3D6F1A-C8FF-4016-8F53-5A5CAE3944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DB9EB407-A6A4-42CD-ABA0-FD28D50BE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968BC6EF-E41D-46F5-B475-8C4C48EDAB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0FBD5149-7DB2-4100-B89F-897ED5EBE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F0562D78-E55A-4409-8680-7641476831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234A47A8-3570-44B0-8052-76B1652AFB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29C9F018-D75F-47CE-A049-0BFCBB0955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40CD33A8-BE1C-4B54-9263-A305C10E46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7E459904-1F3E-47D0-91D0-FD9DE9FC42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1CBC6FE0-5BE5-4A01-AE27-8BE24A72D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300D15B7-44C5-4AA6-9E1D-C80C69D134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AD131DB0-C33E-4938-B401-90A30604FB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FBACD2C3-A7D5-422D-8497-DF46270589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68D1580C-0BC6-4966-BB29-1C17375479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6BFBA97B-5895-4F9A-B5F0-9BFE1BA570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4A848947-9AE3-4DD7-A93A-71B2687B07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94AA8BCC-A05F-4245-86A8-2450C2DAE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552" authorId="0" shapeId="0" xr:uid="{E593F961-74C3-4CC5-8465-5A999A1FBE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BB34E3F1-E56D-41A8-80F5-A74CF9A74D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A55A895C-CFB2-4E0E-86D5-2D6D6D928F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123F0270-EA91-433B-9CA7-C91F49EFBF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425DCAEB-F51A-4980-8364-2968B0E636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009BD685-9695-45DE-9AF3-A73B3F5FB0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0472AD19-852C-4A89-BE94-2AA1D07287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702A2202-5309-4509-8247-C779F1C859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64683A1B-6314-418F-9874-8DE6C3BD1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969050A6-01ED-4201-9484-DD4805C833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BE33AA4F-DBE9-4D44-AD96-C3B9FEB6E7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AADA8853-8BD3-4119-B8AD-45D980332B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A054802E-39DA-4B7E-ADD7-2DB6467D7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5E0D8654-22DA-4D98-991C-8530E58371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C5389F00-B95A-4AA4-AFEB-667D204191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480F84F5-0179-4A45-B8F3-3BCDA9DC60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E14F87B2-B9F7-4B99-BA67-7AB4307A3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A2FA627A-2FCC-47E2-9983-A4BB7CC55F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AE92A808-12A3-42B0-A8DA-815C84931C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0456B6B8-F3F2-4B6C-82A7-BC918060B8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6396BD25-A47E-4CA6-86DA-5DD0173B1C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B2316C67-AFB7-4789-8794-CEF549ACDD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DD25DB9C-0377-470D-9069-46C05E93D7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F331285C-BC53-4BC9-8C97-DEFCB07623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F31B5074-B6F1-4E2B-B07B-62E2AA7DA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577" authorId="0" shapeId="0" xr:uid="{65BD0525-C3D2-4216-A1CF-04AB86DAB1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D1B6B1E8-C4FF-4D4C-897A-D63EF83BD5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F67DDE61-D66B-4AD2-9D99-A5A83E02BC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60052315-0020-4431-BBA7-E5014EFDAD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200B3F3D-3137-4801-9A8B-4207BFCFD1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D92100A0-7ACC-4002-A13E-7D6CBC4450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D4EB8674-E2DE-4C4F-922D-41D516254C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E36A7FFF-0F52-44A9-A6E0-D00719CA12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1242EF1E-364A-4B2E-9208-1E84AF2270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B8B25EB4-FB69-42F7-B69D-363BD8B569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B019536D-5225-4B7E-BAB1-BBAF3B67CC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330A279F-80B2-4C8F-AC1F-60446334A6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ED21C18E-1FC9-4859-BE7C-63B2B2743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D3F1C582-2D9D-4E57-B0BA-1718E73FE6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64B57022-AAEE-4093-8898-311BF45743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4FC0844D-66C9-4A9F-A38C-2D0AE89B8C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E0A8C5A8-D708-4A41-A43D-50F2DD7D0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EAC7EB8E-8637-4DE0-BEEF-B49E07DB08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DCA2363F-D493-4352-8B64-0078AE3B2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F9801AE2-759D-4C71-8179-A9068F6AE8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7C1CEFE4-8D9D-49BA-83E3-5489AECA37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30A0C77B-A5D7-4AE2-B6D9-7A8B87671D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E500C999-26C4-4C49-BD48-66FA36114A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39801A1E-C9E0-42AF-BEEC-4B7D9E0F6D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F8C736A0-253F-46FC-9FF3-36508181D4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602" authorId="0" shapeId="0" xr:uid="{3088780C-CA14-40D9-8AC7-C2960293E8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EC1639DE-FE20-47C0-B6DD-750229BA9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6606172B-06C2-49C1-8398-F0BBD7F1C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403AB7DF-F931-4C69-8BCD-97BB8E2B09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71794EB3-E301-4DA5-BD25-22953ECC6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CBED312F-7BBC-4669-9FFD-4BC2BDA153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92E9CD3C-BFE1-4853-9DEF-58BD481218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ABC1C941-7397-47D0-8890-DB6CF81165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3874F5A4-27F5-49BE-8A0F-4E2647D491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FA146CC1-3119-4084-89FC-E2E8AD3A3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4522B051-36DA-4C5C-9550-BF14F7DCD6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A16FD495-2017-454D-B669-298F7A098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4A0185E1-BC1D-4593-92AE-8F6C0DD8A3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29AEBFA6-43CD-4874-AF48-BF44237958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9CF47EDC-182E-4E28-876F-443F0878D9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4E311E2B-9D20-46DE-9F3E-98C8A03FBA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05B2308A-97D9-4143-8297-13779A3A42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BB001A0D-0428-40E0-A3BF-1FB210C5C1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F6D707F1-DF77-4E56-BA18-E4A37AFD5B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617EB4D6-B8EB-4581-9E08-8D32F1FF6E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6480B2EB-6DBC-4C67-90CB-4F0DF7AA99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0DB86126-5F61-48C9-83D2-F18BCF0613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C920EFE2-E38B-41EE-84AA-04BA18A07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7E6E67DF-80E3-4E3B-8F92-D0DFE3A94A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C1F91C14-5291-4400-86DD-D689C0C9CF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627" authorId="0" shapeId="0" xr:uid="{83A726AD-0F71-47C4-9854-E027DBBB85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5AC6F68B-D2E0-4701-A163-638B7324A2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9186AC63-26E4-4970-9172-6A0FA2D22D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A5D93D59-846D-4D56-817A-8453A5166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397CAFA2-9FB2-4365-A0C9-4A0852E201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93269694-F948-4293-B7B9-A62E829F06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4EF6F89D-D7E5-4EF8-A34D-0F768BB85A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96501D25-1357-4B35-BDC2-669EE65F9C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F775A552-9D0A-42EE-AE09-F0FB39064C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48DF7FBE-3834-406B-A763-3F47747B3C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3C0C065D-B30F-4362-A2BA-126FF04A4F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EDBE453B-5DF0-43B0-BBC2-D5D3657595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E4E7D70-45EA-48D0-AF57-E7B48BB06D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C91B7CB3-8FEA-45F7-A8A4-87DBA0D966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D8A5A19A-062F-485B-B221-59D53DF312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D6860274-770F-4502-9D25-70CC73175E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AA9A64D4-E31A-4BDA-B404-C0766C4223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B7D3D4F9-6E45-42F7-A12B-AD984EA80E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EED45F7A-D391-48F9-AC31-1E585C6D6D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7460A76E-2E25-4AFE-8BB4-70A578180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CAA756E9-5627-49ED-95A1-6E0EA9585C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D496D087-B411-4608-B434-B8464AFC55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20C8A2F7-41B0-4A10-AC14-1F62BE9316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ACD5076D-411B-4E41-84E0-765AE84058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C9224FFF-56A1-44C5-905D-5184331414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652" authorId="0" shapeId="0" xr:uid="{0AFE521F-A30B-4B3F-A4CF-2B99376AD5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EBD0E4A1-D5A8-4CFA-95BA-E0AA423EE1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27A11311-D4D5-407C-B5EF-88F2EDA490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177D5A99-C8FB-4A23-A328-15D5558879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5081DBD8-4359-4034-85B1-3EE41BC7A5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533B8552-8536-49D9-B2D4-E7300CFE2D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E62C2187-7E8C-4D17-B982-C17F4D584D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85FA37D5-5500-4652-9E0C-A273DCE822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6B062A5A-247F-4771-8CA5-4062F887DF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A90128C9-9541-40FA-949B-A169171C3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C5E226BF-E3F8-4C1A-A541-E5E50CE0BA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2F07EA4F-98C5-4882-9F94-81E1BBCE62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51480FEC-182B-4252-BE41-214F17DE46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2B791FC6-87F1-4086-BD45-A7F2A59527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544BB1A0-6DF3-46B4-AC38-8493618E52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FF671D97-D828-4830-A54F-BC1DCB5AB2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8CA5B317-F7F1-4031-942A-3D598378D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1D6407C8-C842-466A-96C9-A61B82C235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4538EA6D-F1DE-442B-BF0B-81283F024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6D01D0EA-8B2C-4B68-B99E-590E210357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083026F2-8BCF-4C38-8002-3F46818A6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2B861D7E-1102-4C0F-84A6-46323EDEC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A0A0ECA6-F27C-4FCA-B42A-82AD6101E8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DBBB7CC0-BB56-4C7E-8063-6374E6E173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1BB6ABA9-0A20-4BD3-B5C8-00C2E65F8A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677" authorId="0" shapeId="0" xr:uid="{58E134EC-CB45-458D-B57B-F689741660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D8675433-036A-4CD3-8709-2CAFFD42C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259CC5B5-38D4-49F6-832E-64B3951AD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8292038C-2DCA-4FE2-929C-410196D4E9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13348911-3865-4033-BECE-E6368BD32E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AAD29782-7B46-4648-AB1B-B9ADE07E1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648F5A3D-167B-47F0-8A9A-03CEDE058B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CE72294B-595D-4E50-882A-AB4BA923D8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CA60ECBC-54E0-4F86-A64F-93F0112F13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C33DBA51-5F6D-4951-B258-692F17D9C0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95A27B01-E92C-419E-A066-7FEF211DB5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CF819377-A4DB-4338-9FE1-7DB0B1D879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355B332B-F5AC-4E19-9F06-19714D6A8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68635166-C649-4C15-90FA-1565CAFB1A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B687B3BA-DF94-490E-93CD-3EF10DDFE7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75CD8BFF-2629-4847-ACB2-6FBD21644B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66DFC263-EBDE-49C2-ABCB-DD2DD0A1F1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D35BD26E-2B6D-48AB-81DC-E3EFB7693D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5A8D879F-7B9D-45B6-9CCD-D56AA92BCC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8DE6D3D7-6346-4496-8B19-E9D13EB6B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2D3F59DC-2C74-46A2-9298-45A97EF4B2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FBE18C10-2630-4CA7-8390-EAF7F8327A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CEA20E17-48CF-4C80-8AD2-59331D5922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FB522377-92DE-4BA8-8C15-20708CB36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5645ED15-5FD0-4B92-8509-6DA2922814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702" authorId="0" shapeId="0" xr:uid="{502886AA-7859-4B4C-B2F0-D004023196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8F46B74E-5D0C-4F5B-AD8C-B99636A325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4789DB1C-4B25-4359-A461-6A3B9B7EC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0419726A-2C2B-4951-9EBA-6BEAF162EC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E77CB124-8408-423F-9C51-E2DB1A4557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5A69ECA4-696E-4C3C-A9D4-B746E75CE9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EB7933C9-D879-4BBA-90EB-6B85788054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DC0B6F17-F46D-4798-ABFD-ABABB4E73D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E4705501-7EAA-4D9E-84CA-EDD6A7B07D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5A2B7A97-1A1E-4C29-BEAC-372660256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1BFC2632-9F25-44E2-B378-8168634ECF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859F5470-4BC1-4274-8A43-87FFB5D5A0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D557AC21-65A9-426B-B521-C1C0D233DD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55F5508B-4134-4157-A617-88B34702D4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EE16C63E-DF1B-4ECB-9729-6C0D34BECB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F31E3789-985D-4125-A2A2-9AF7F190B2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E875AD87-CE3E-43FF-A000-87A752C51B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C10567CE-2158-4101-9DBE-47CBE9E4BE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9977F28D-C10E-4BF2-A452-264DEB07F6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AF665A8D-1B06-46A7-8CAF-229A2F21D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D2349D7A-68D7-4402-A2C3-1D6B663C3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81993BB3-6323-4F1B-A730-D08F72BF8F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5A000F79-E660-4F73-89D7-299836D6C9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6CD83618-4383-4ED3-AEC1-303AF411EF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442B0EDF-AEFA-419D-ACA1-6AA530411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727" authorId="0" shapeId="0" xr:uid="{4FD194B1-74D2-4DED-A499-7E4E29A249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  <author>井上 晃子（教務係）</author>
  </authors>
  <commentList>
    <comment ref="AA2" authorId="0" shapeId="0" xr:uid="{28C4087D-766E-48F1-96CC-F2855793E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DE5E9595-7BC3-421E-BB3E-00BEB7DE88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9DEAB295-0E35-4BA2-B697-08CF710E05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46992EC0-EC25-46DE-81DC-680F58F6BC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4048A167-97C2-43EA-8D9D-53F9EFC318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10A2E445-2A2B-47F3-A7E1-370B80EBE9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C77CC16E-5BDF-4D37-B1FA-92E5D98F0E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94E95956-7188-4106-BC4B-5CA177E668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E5EACB90-2529-4316-8FB4-C2762F5B1D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43443B8B-5897-495E-8C68-242DCD7323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F8CB831C-05F2-44FE-90F7-2D1DA61F61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CADAAF01-292C-4EFC-88B4-B43F832B05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C72CF3B4-141D-4100-B9A2-14E6082F08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E70B5F04-9543-45A0-924D-3C9E9F231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6DAA46F3-31F7-4688-AF19-8D1F63D2F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5A7AF46F-88CD-4467-9ECC-C624164442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CBF71A66-299C-477F-AD5D-213835B78A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BFB04080-691A-4D53-925B-7D102F121C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455C4105-32F8-4997-9FC9-497AFCB710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90F621AA-74AD-49A2-86B3-584498A583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12512E52-BE4B-47AA-A61B-E1B0754A8C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0D14014C-5AB2-47A4-B3EF-11882DA100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8A3CA9D3-9899-4CB7-8FE3-3E197507C7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2D92F292-E461-4893-B84F-961181DBA9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" authorId="0" shapeId="0" xr:uid="{BA031AEE-0C2B-421D-B23C-10F63E2AFA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23B9D3D1-EF25-47E3-965D-773F5F8554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EB973317-BE32-4C57-B087-33D6F38684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FB8A8240-E783-4CBA-85E3-74DBE4D26A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2A94A7A5-C3D3-478B-A8ED-A81EC92EFE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73AAEF4B-0792-44A8-8A17-70BBFC6C17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528B8A59-DB2F-433D-A72B-9FFE1A22C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424EF66B-C824-4537-8136-3885F0963D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AF100414-4C0A-48BB-B6A9-774B8D1C2D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280A8B94-B066-4181-974B-5BE458B8F6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5CE2A287-B5C0-436B-ABE4-42564BB566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C2312978-3F43-44D0-8858-A33C06FDFA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0B2CC5AA-45A3-43A4-9D48-9308DC7861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10D7F00C-ED0A-4F09-AD0C-2B16F2F424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C376993A-5153-4FE6-9428-C297701460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EBDCBBAE-BD96-423E-A759-66401005AF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CF7428B1-1155-4B0D-A379-C7D5FDDF31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083B0BEB-2A9F-4166-8EEC-C9E8C6417E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689E37B5-B359-4A74-9148-4C98E06449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F377056B-9185-4B0B-8A98-9BD755AB79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B251C8CF-20C4-4EB7-BE37-2F5A97D3E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E6DFD68D-B457-4CF7-8E90-D1CD0525EE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0490878E-178C-4E82-A140-724B218BC5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D4190D7D-C49C-4B44-8486-4E64D27C0E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6516C8DD-3B1B-4CB4-B451-126CF13FEA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7" authorId="0" shapeId="0" xr:uid="{92B4EB95-50C0-4916-B006-320761E908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E1F503AF-9D0D-4463-91C0-591D8265CF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23EA1D21-5973-4F5C-8641-15C825EFA1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7DEF37D1-F147-4AD8-A0ED-982DF7C297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A96F092F-C645-44E8-9EC6-7BF0536DE3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D5ABE59B-3B5E-4A5D-BD4C-DCE4A0C7D7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91AAFC2C-D2D4-4ADD-BEBA-1028D4264B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72E749F5-A3D2-4421-B499-C2324D30B8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7E436292-B566-42B8-AB21-79C1F2FFB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314A50A4-2E9F-4AFB-82DB-AD6D93AE1E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C9CC6DBC-861A-46C8-B786-2957DD4CD1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09B9E5B5-F493-46CC-95D0-9C83394382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322DB87E-393B-4A3D-B841-2FD3E61837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91DD243B-08B6-47C4-B319-53EAA18AAB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42B6CB2E-AE10-4603-92D8-26477CF4D6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578D3F1A-2CAA-4A37-A3DE-A7283673FA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2AC2A123-47A8-4466-BA34-5B6D60E5DC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D873744C-A664-44F8-B248-1162F01CF6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D4367CED-D000-4127-A0B3-7A4A2BC48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68E93C60-93A5-445A-8646-F26808A71A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F783E271-EA2C-413F-9BF9-F8A9D95486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2E0D1816-0486-4DCD-82D9-FE18C50F90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B00F1B4B-F1B7-48BC-BDC4-71CA7E69B8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4BF9452B-9A2A-4027-92D6-C9DD3E14B6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CA10557B-A2B7-40EA-9483-51EC85C804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52" authorId="0" shapeId="0" xr:uid="{FC6F2BAD-4B69-4324-8F5E-99EA36FCF5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A2002F45-141E-4767-95F6-4B647568F5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22CE6AD3-E465-4647-96D4-CB231BA15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B4172675-78E0-4D28-B69C-D576B2C3E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4002C82A-783F-4CE0-8972-05AF4DF9BF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1606B94F-0C9E-42CF-94E6-B381093C9C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F399E4BA-A459-48A8-AB24-B6D8F71DDD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B6E8FD03-ECEB-4CAF-80B2-FEC3E4988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DB9E7FD5-A3F4-4BC0-9F84-A0C17AA2B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F02D71D5-43C3-4555-BE7B-93BC60667D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9B30EB36-1F97-471C-A9BD-F2DF78236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AF6F28D8-820B-47C4-B2B9-4F7B61D5FC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4A0C0836-BA30-4314-9603-059197DEAF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D3C1AD7B-5D07-42EF-BC5F-DE2E1C434C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E39AD3FE-6246-4501-ACA6-4F053C846A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0FCE9D34-461B-4195-B97E-BA057489E5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4AA99B98-938A-4281-AEB7-FCBD636DA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DB3D64CB-2277-48D2-A58C-6A0390532C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CFECD905-4833-465E-8573-23C2A17896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B6B0B915-B705-44B5-BB58-EA514220F0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08863F61-51DA-4D63-9005-A205B15CE8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B4937CA0-8D15-4A04-A3C7-373FA57B4B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139F01C4-CEDA-491D-94C4-2BBE4C22BA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AF1A208F-BCB0-4566-A09D-0731C7C41A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A92D96E2-73FD-49A0-86F5-063BD4B61B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77" authorId="0" shapeId="0" xr:uid="{B996ACCF-8DB3-482A-B5EC-16A9BAA6DB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87A2A10E-C348-4037-96BA-B591B0150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C10139A6-818D-40E8-8D5E-FDBD9E4FE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4C2EF513-D461-4FC9-A712-F5B2EF58DA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8BC8E4E1-9AC8-4127-90FA-1F54202EE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F9B93DDC-4921-4037-943A-31D8009284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51AC9B2D-0925-40DE-B581-DE6A0CBACB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B384DCFC-AB49-406F-8514-60C2012E91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4D63C4A2-DFD1-4DA7-818C-80E97820FA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3F940E59-C419-4F53-8B1E-DFE10353A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42782202-3A18-4C3B-9341-A3132B8958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FA42EEB2-D98A-4BAC-9E7D-9343773E38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A6E61FAC-7617-4C39-AD2D-AE3817D06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4312D077-6487-4B18-808D-82321AA267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56495A34-DB21-4A58-BF78-27EE332A3C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33609CC6-AAA4-4CA5-B30B-CD92B57BC9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0A7B5C36-AF5A-41D6-B057-998D23C65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FC7CF176-10EF-4F2C-8E7D-452AAF2044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B87DD8A1-D478-4B96-A898-333F010D07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D0E22B58-CBED-4110-B1A0-42BABB871E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01AD0714-B157-4DC2-8436-8271E0617C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746C1B46-191F-471E-A11A-0A03413A41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B4C2505A-12DF-4D49-AFDC-D73E5B9024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DD23614E-EECC-4EA1-93F6-937BF25F4C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877061E3-24C3-4FC4-A131-9BA0F503F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102" authorId="0" shapeId="0" xr:uid="{00EFAE70-C6D9-4A66-AE62-95C1FC7FF9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B3A51A25-E19A-4B9A-B115-71F938DC6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935C3A37-C5F7-4A96-9788-35F032C6E4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1D177B25-DCFD-422B-B320-B721658279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30DD21EF-A38E-4302-9F9D-296CF5BFC1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D18219AF-DE03-407F-8C94-7E61E5DB5F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F2B4C19E-97F0-4972-943B-702E16378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BEB0CBD8-4C3D-4CB0-BE23-BE9ABA8BDD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84BB66B7-2E0F-4010-BAD1-349480D200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E0F83A22-0153-4BC3-B1DD-C3E662D697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9A545BB0-E0F1-4909-982E-78AEAA8C47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64015B17-9D46-49E4-A56C-C8BDF66FC1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D44037C9-B329-4BA4-88D4-E058D8B90D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0CF6FA62-C1D2-41EC-B987-8876FB5380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F04E04C2-432C-491A-9D00-E209697EBB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4CA19ED6-595D-4AA5-B342-A7173584F1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B59FA227-529F-434C-AC39-4DFF97D833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9F4AB19A-74BE-4182-88F6-69148790A7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7ED1DDD6-5EE5-4E76-B369-DA0D5B9AA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DC0E4C01-3895-41CC-A33A-5876FB9673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DD8F560F-175E-4DF7-90E6-1DBD448693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1BBCE6EB-AC72-40FF-A202-69994FB2C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9F2E423A-69CB-4007-9EF5-99B1000AB9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CC135B89-1A05-46FF-BA84-1CB267AA72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1BEB245E-900D-425E-B6B2-D0293EF3A7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127" authorId="0" shapeId="0" xr:uid="{14192D7A-0AD2-4B73-B77B-1870603D24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E98DB54F-911B-4964-ACAD-28FBBE9CE6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9F09FA58-3333-46CF-961E-290F5FB561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C6B4019F-22C5-43E8-AFE0-07016FAC50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B1D51CB3-3973-44EA-B596-D8E1E55ECF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D46C73A6-88D2-4849-AF49-9415267E9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5E7F14D0-E82D-43AE-AD5F-003B4DB334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0806601C-FB72-4468-975A-A22243CB77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EA12F78C-DA60-4EBF-A503-5756ECEE84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864EC5EF-C4EB-4E86-A0FF-C9D19D4CEB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1F0B9475-11ED-41E5-9B81-9E8FBCBED2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B45AED05-907F-4943-BE49-01FF3482D3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BE0A7149-C374-41FD-A1D5-C0E8ABF17C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0934C3C4-527C-42CC-A46C-EDA8CF4D22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E2AA7BB5-7650-43B2-903E-ABC1AF2C1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D1413721-5D74-440A-87C6-9F10B297C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F5698E01-24A3-4B5F-8C96-31462895E6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16BBC481-9EF9-4814-B738-E0B8780E58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94C7270B-AABF-4640-A5F2-6693B0A55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929A887-BC9C-43F8-BA9D-AE460BFD4C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0A0F1674-D140-4B13-8AC9-B114CDE4AA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896D249F-CD64-49D9-969A-A712BF7954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F5513D69-4A6D-4A1A-BEBB-5FCE7C7458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2186475F-F4A8-4787-B182-DF8BC9E5A8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DB790DC1-1779-4636-B06A-19916F67AB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152" authorId="0" shapeId="0" xr:uid="{56073CDF-6686-4BF7-86DA-1012EE7713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F044CD05-6913-4071-951A-F381E6F4F5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D514C9FC-101E-4C8A-B2B8-C3D811A2AB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64F31624-4386-4FB6-96BC-6F0C254D7D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90C99E8B-5504-4020-8699-0201255A93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D394CF79-6703-403D-8658-4092B3BD2F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E41E0843-FB3D-481C-8A5B-3238FF1CCD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74A712C5-78E5-4CC7-8D24-E047B57126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9D43637-972B-4254-BC0D-4DD39611B1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FABF3792-BBB1-4BEF-B99A-C912B504D2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3D6B1BF8-95E8-49E8-895A-FA9028F31A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8F0A09BC-4980-47D3-8A71-85B9E25327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9DAE52F4-7B9B-44A1-950B-427B50A1EF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EF10E432-2E27-4252-A0BD-57CE3517D8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2F6F6027-31B9-4E35-B3D5-C6D9D04F72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2E0A80BE-4930-4BBD-AB56-368439DE99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F764772D-CB6D-4227-9084-F5320A4359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2E2AFADB-EE0E-4F80-A25E-F97EC7380C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5B956B96-9EF5-4F8E-9B10-E34A203736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9D7FD923-8273-49CE-8AB1-BCB5D39674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0C6A25D1-4CD5-4FF0-89A8-E29FD689E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F57DA6FF-5D34-4362-BB4D-6AAA3605A1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1A46B8B6-F57B-4668-A9F8-2E65772D01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55CE2108-A8F9-446A-9251-80ED913138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F98B5B5B-FC65-48FD-A648-2D24169BEF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177" authorId="0" shapeId="0" xr:uid="{C9445D84-C35B-4EC9-85E6-91C52B3095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0ADB8744-93FD-4ADA-B3E8-D8296F5EDA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BFD2A581-904E-4312-9D92-5940E8DCF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602BF969-2CC4-4E8A-8E4D-802B58A83A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C8CE6828-6EBE-46E0-A05B-D1BC3BB070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E57CABB4-1573-445F-B602-50C2DE1821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2B6B7715-F7D9-4CBD-9404-A7B2389597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66844B40-FBF4-4F3D-90D9-721BBAD281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2F005FBA-2D85-4ABC-8D38-2581041093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F8086E2F-A9FA-4C5E-8A20-E21726DB93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6086EDB7-6B29-43E0-A32C-A8FE3C08B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C7F70DB0-C681-4C60-8B06-60AEB8B405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F4F61C3B-8181-43DE-844D-541C636417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BEDC90B9-2810-4269-ADB9-4630BD20B8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C8CDEFC1-5594-4B17-91F0-8D9259EB51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2170F826-1AAA-481B-8B54-679FE99DA0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9A77CEBF-8E9E-45F6-8940-1552B4F15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647A551D-8713-4F93-931C-E7D5A450B3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FC556324-6726-4E50-8077-8BBBD28756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8782B5E9-B549-4623-8225-4FA4D333E9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9DC2E044-71F7-40BA-9C98-9F2D41DE7C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ED6BC21F-FEC0-4376-A543-F0DABC69F6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8438EAD5-7082-447F-9BA4-E3C4ACC791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C2ED51D8-4FD7-48C5-B1F2-760B1686A2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61DE61F8-7552-498E-A90A-F7446B6071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02" authorId="0" shapeId="0" xr:uid="{6F60E81B-5596-491C-9257-E476FB8060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A384CDF2-1C1E-42FF-B065-51A2D1326C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109CD5EA-B7CA-455F-81E2-3887990680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D3112ADF-7F5E-4C9F-9240-D31B61396A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7886AE15-BAD8-430B-B5D2-87CA35B742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5A3A849D-8626-4FE6-B937-C164E167F3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774ACD8B-52B9-4B88-8B5D-7315E730DE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FCB3B15C-93A1-44BA-AC6D-077263E63A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F635C7D2-F994-4D0D-859A-7A2269BF74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13073E2B-169D-449D-AD2B-364855F076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C0062072-E975-42A2-ACCB-158CA9B77D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054AEA4D-FEDB-49DC-9EE1-BD9664410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A550EBAB-70A9-4B92-A236-8206618A0F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7485EA99-0810-47A8-8A4C-39DE6B89F7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B297D26D-6FB1-4303-91ED-72E9ED4F1E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FC5536EE-A713-4E89-99C9-9622E651BB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FF38CC4C-CEE3-4E5C-B1E8-8DA677C336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04151907-EA38-4E5E-AC3B-05DB262430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5E6C57C3-2CBB-49BF-9E59-3D7AB883BA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275EAFB6-7E97-46E3-A57E-EFB191BBA9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F78C4381-DA30-42A9-A06A-74776E572A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09DE9FF7-7F7C-4F00-B231-1BA355B847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F986BE2A-B0D2-417C-8F28-D803CABC8A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2B59D507-75EF-4072-8CD4-08093D2A0F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7BDD8A09-8BEE-47D3-A489-945995E8E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27" authorId="0" shapeId="0" xr:uid="{D23308A1-1678-4134-965C-A971F49E20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2C9D0778-CC34-40EF-93E4-8FE68CF6D9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B3A07D8B-20F2-4875-835F-71C3C75899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865016A9-E72F-4B2F-961A-4E6081619E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6C45F93F-519B-4112-AE29-9734A15DD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471984EA-CAFD-433E-B9BD-CCD2B3B12B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3F146CBA-5620-498B-95E4-C781AA9635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F5291A85-69DE-4A1E-85A1-861C9F3BB4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5CB9B3FE-64E1-42FF-A32E-DF66D8EF54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35DB6AA0-6C48-491E-8F41-D61E5B64AF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34406CB0-5A3D-4172-B12F-B0D73EF2E6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799E8CED-0ECB-446E-B008-330030E2A3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907A631A-EE61-428E-BEE2-5AC6842574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79641EFC-E226-403E-BB82-96D1DEC672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B24178C2-47F0-4521-A1E3-53C6F59723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0971EAA9-5579-4268-8947-5BA2B7322F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7D46F6CD-73CE-4155-A2A4-365DFB2DB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1BA07A6F-4955-476E-8023-B29A45FF5B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B10882D4-B5F6-425B-920B-80B45EB6D9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E668F20F-B044-4DC8-A924-50A137F42D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DFE528B8-BCEF-4836-BAC5-F834760A1C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303603F4-9C62-48F0-968B-4CDF180606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5BF1C478-74CF-472A-AE1C-55710B60F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51960953-6AD0-4384-B157-8E4B8ECB1D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51F3A243-8920-47FC-9325-3AAC7FFAC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52" authorId="0" shapeId="0" xr:uid="{4215B316-EF53-4B13-A4B6-0693F92309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BF9F269B-0E76-42D9-8F02-A5A9B9F81C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99145D3F-3739-457F-826B-34E57AEBCC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7D2A5461-058F-4D08-B24C-81BD57DB58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4881DD59-CC44-4017-A78D-0EB8674038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6C450A61-0B5B-4166-B323-FF1321587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C72D473E-33F8-4BA1-8912-2559E80D1A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E2743EC3-904A-4F55-BE6C-A4AF1FC01A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CD9DD0C4-7A2D-4B18-8D6A-89C0934651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8201DEEE-67BA-4127-B903-0E019946B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BB2A1AD0-94B0-4F66-928C-F6326F42F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7B6295CC-CEFE-4C51-A594-761474EFC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1EA0C4C3-3AEF-4066-9C2F-DE0E521216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9269DF12-7000-4AA2-A6DF-680654233E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39E9C3B2-547F-454B-920B-A7D16132BC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44C843AA-BDC5-446F-ADD2-166399157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DD42F016-2C97-4FC9-AD76-3BD01353E6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87C393B5-F91A-4D6F-8B25-264C92DCE8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3C306F41-A9BF-4643-B3C1-444826391E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26988F55-ECFF-4679-99F4-59B2524B73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41A9910A-BEC6-4A38-B112-0B17EB1DDA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AC8FF7CC-E535-461B-A7F8-0D12FFB80E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DB169EAB-E007-41CB-866A-CFB2D961B5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891EB13D-9788-4297-B5A5-CA50AEE38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470F600C-E038-4F20-AA78-512AD6E504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277" authorId="0" shapeId="0" xr:uid="{19F1D2C5-B046-47AC-98E1-0B04D2E3BE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AE225423-CE59-4872-A287-B27766D7B0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2489CC99-73DD-44CB-B87F-1C00173A19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5F8D21FB-9998-404A-9677-F7BF59FDF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A7CC5922-15D8-491C-B4E3-285F8F3A3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F6897DC2-088F-42D2-A3D8-1A58E1D3A3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A5758A04-3F6D-44DD-87FB-78D4F71ED5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8F0651D5-232F-44DC-BB01-199DC73FF8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4B407E97-6BC1-443F-BD48-7AF3D8C577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9031A942-E446-4599-A5F1-558DCEA087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C9D813A5-A89F-4235-B5EE-80927AA70D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011E142E-8C4D-45FB-BF68-11E0653FF9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6EA070D3-DB87-451B-86CA-FD768E1951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EDCBDEB5-6530-400E-B1A8-F57682432A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C21E6D2A-3753-485A-B6C3-B6252BFC34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9038AA31-9D21-4E6F-9AD7-B727079D4A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98293F18-49C6-49F3-A8F6-B3E9A47C39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F1D3445A-C3A1-42E5-9E02-ECD0D86763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C4DFC0CC-E907-4CD6-BF2F-0BFE672881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AF006FE1-3D48-467F-902D-C5189C3F9B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3164ADD1-8EEE-4CE4-869C-16D7A02BEB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E51DD1BB-1E83-4918-8FF2-61B9A41373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B7F30598-2A75-4126-A568-CA8D3E17B4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F28FC7C3-C32C-414F-8EAE-39BCD8A68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C7774EC8-7F31-406A-990A-44EC9FE42C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302" authorId="0" shapeId="0" xr:uid="{65C7840E-A75B-4DC0-9505-4A1D347A34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I322" authorId="1" shapeId="0" xr:uid="{48967BF0-411D-4E2D-9731-610CA5F66E6E}">
      <text>
        <r>
          <rPr>
            <sz val="11"/>
            <rFont val="ＭＳ Ｐゴシック"/>
            <family val="3"/>
            <charset val="128"/>
          </rPr>
          <t>井上 晃子（教務係）:
帰りの清瀬駅までの送迎手配</t>
        </r>
      </text>
    </comment>
    <comment ref="AA327" authorId="0" shapeId="0" xr:uid="{2813595E-7070-4B27-9A91-B007F65540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9574BC8C-D90A-4102-A74F-9ADFD728DE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B3B8C98B-34D7-4EB3-9AB8-91A90A8A33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1916871F-D773-4832-A674-2F94D66E1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3DCD2BCB-503D-4797-B1CA-73390AB735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5E15EF8E-75FF-47A1-86BC-DEB626BD08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3BF9B8E8-49FB-4DAE-956A-D9DAE853BD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75725FB7-D719-45D2-8739-ED3215CE17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FCE9FF30-AD94-4538-A69A-868CA474C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E58AD6BF-5817-48D5-9F1C-BF4BC35265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70ADCB54-3040-472C-9188-7CCD3BDDDA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E0C01D03-07FF-4367-9AF1-388BC2D13F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A2A7C559-F921-488B-B38D-EC03896FC2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2E527FF3-FB7C-406D-8E68-78A6FE5576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9B81ED7D-4054-401A-8E0F-7C8F43C71A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86B12B9E-375F-4835-B306-58C040F936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D3B2D1E1-108C-45FB-98E7-8A424D27F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15F82930-C1C8-484E-9651-4FD1F3542A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A318AF30-1273-4510-B290-9F8B8C3D93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480BFCE2-1893-4763-A7E6-95D657B6C7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895320FC-D6B2-4FFA-B144-E1D97A6E93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D145AD04-E1E3-42DD-A7DC-DAE0C257A6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4B6E4D39-2F2B-4DBC-964B-23E61D9387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0DDC35BC-1F47-44CA-99EC-96FB62D88D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327" authorId="0" shapeId="0" xr:uid="{07D40BAE-EE7C-4C8E-B662-91FAE3DD4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459E49DC-A705-421B-9DCB-368F44EFA9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65BD69B9-1571-475A-B76C-D9CBF37D8A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CC9DC9C4-5356-4B93-89A5-EC80C431D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EBA8DDEF-70AC-4591-AA36-19519FD54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9B07EEA5-76C7-43D1-8002-4548537F23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B44DDE08-6CE6-4746-A54D-BF76596164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CCC5279B-F7F9-4E6F-A0F9-F69AAC1537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20E50BA4-8EAE-4936-9E82-3D37110A98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F943C278-8283-4F5E-940E-690A1023B8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A7A0646D-9C5E-4CC6-AFC3-82634AC8A2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936ACB21-2200-4A5B-9EDA-F276B3EB6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5CB7F498-672A-4CA9-8757-5D295C119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440992DA-3EF0-4FA8-8B14-70074EC524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9E68C06B-220F-48AB-975D-881150F0C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5FE22F05-8BF9-41F9-BEDA-043C5A17CC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2A0A9A4C-ADBA-4044-B33C-63600B772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50458663-9990-4D25-AE52-826280FEAE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FE8E6D20-D087-4F15-B6D0-5ED095724C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B9D84C64-4552-4C79-BFBB-2463B5DB23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9C42784A-0A3C-47C1-A37A-E37821DB59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311F9E5F-2BE5-4DAA-B984-04CADDD1F7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9D39311C-AEE7-46F8-A39F-E4448714E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C5E34B95-3C77-47F1-84E2-4A2E90A795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0A493D2A-30C6-49A0-B25D-6AEED3E188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352" authorId="0" shapeId="0" xr:uid="{129245B0-004E-40DC-B91A-0CE1F3094E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20787A41-1492-4C1C-BC6B-79C3E1C57A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EC601338-AD96-4118-8278-5AF5AF7CB4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47EC14F6-6696-4BAF-8BCE-14E943A88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4F33CBB0-A658-48EC-98F6-E14A1FBEE4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0ADFC3BF-4CD5-4AB8-93EA-8DB020577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5B3AA9C3-3A75-43E1-83B7-FFD5FD61C8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1D547D30-6A6D-4B40-831D-74B2F2E10A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C3D49C57-48DE-4C63-B169-7083349D9F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09BDE8B4-68E6-464B-A28C-9B66FADFD5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A8BE2842-E36D-49F0-8A93-2FE14C49FD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B82670DB-EF40-4B0E-A600-A334D23AAB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9A2A24EB-6CFA-4412-AE68-8A9F0A516E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D642B1D7-801E-4278-8153-A89E062925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19798697-2C72-4881-8079-7B85846157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930AA65D-8ACD-411E-A259-1D50BA5D66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856A7705-C9F7-4F05-80F1-ADFB2C279C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B36C370F-1E86-4663-9A4B-D77C2E2159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63468F56-1F42-4F1C-8048-DE4AA5CBB5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4DF86D43-3E47-4693-9D07-695F0CFF5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72CB4636-3BF2-466E-BD71-629DC5B3C2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095DADEC-F8B9-4998-AC09-9DA1A88595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C44204E3-9180-4990-8A46-9BA9F61FA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3B17F35F-CE28-4268-B0BF-1C7B3DB714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1D64D386-3337-44EB-8F81-0604EDB87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377" authorId="0" shapeId="0" xr:uid="{AA13782F-4121-4F7F-B21F-07E06649D4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039AEC64-7185-41A4-B2B8-4D049778AD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F77DBF6E-0E46-4E89-9826-78E95B6B7E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F8BFAE4A-8B10-408B-AE9C-C40F187764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FFE13847-7236-48A2-9B4E-6BB7FC6002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7AB8A218-5745-4BE3-9106-2454C9A40F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308CBDBB-AE42-448E-97FD-F638FDA604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7713B2DB-6A68-4038-AB68-1A3B716FE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B532399C-9A81-49F0-9F00-3B4E93FDE2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DBF516B9-9F2A-40FB-96F5-7C0209B444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B85BB82A-4E25-40D6-9A68-6E37DE84E1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B1A6CDDE-7F32-4855-B9B7-DE3E222FC9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30256733-8AD8-4AFC-8A92-3B5024AA88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F0728002-A85F-41F5-9964-CA28D2EBD6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83E28F74-724D-4A0B-819A-805D6CB185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2571C61A-2E59-43AD-B4ED-86F4CF17B6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B3A210F0-C087-436D-8C51-ACF16CA1A4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AB26B783-E341-4653-BE76-D92568E4EA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66F60E63-E4FA-43B5-9BBE-92CD6651F6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15A612D0-3D11-4C22-B7C1-13B5CCEA1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2A5F465D-8FAB-4F82-9702-412833DE9D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472F7B5D-BA29-48AF-82D7-C209C8205E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E28ED497-3628-4ECF-AF50-249FCDA5FA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7C057F7B-7D06-4607-A763-303940EF1C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1DC1D41E-6474-414E-8D00-046353EED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402" authorId="0" shapeId="0" xr:uid="{783AB7E2-077D-4375-A594-436A5DE4EF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DD9035A8-165C-4DA2-BE50-1819B329F2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B4D6EC56-4E20-48D6-9029-0185880D09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1067EE6A-B0BF-4A53-B4CC-8AC456374D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D5B8A363-1493-4A8B-8EC6-DBE2AB32C6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B88A0B0D-290F-4333-9E41-D214C6773F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094364C1-3122-4A06-AA82-309F96868F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156738F8-69E0-4D5F-A42B-213F3829AB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97FA7649-13E5-4CFC-A9E5-F5D25D5EAC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D849B6A7-A896-4623-805D-347C8B1DA4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5618C2A2-5C61-4130-B861-458B6AB308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842EE4AC-FBCF-4738-8F2A-4E283A2C3A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F4C0C28C-52F3-45D5-8C4B-3D582788B6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9B1A5FB4-3B21-4A6D-827F-B8A5DC1C0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9895D999-6C82-438B-BFF2-E5B51D5588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85C10814-1ACD-4662-AD32-7A05F507C3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C07FA8A1-334B-4EF6-89E9-F43BF7F372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37388D2B-E8E2-4D0B-A6A8-A17961ED66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791666B3-C1E7-4B61-A65E-195B0203B3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90CD6D01-D31E-4875-A0CF-50AC9A6C3F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CCA8C909-9792-46AA-9249-DFDB073D59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8220C3F2-46CB-4DC6-9B1B-B934A74087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75F97028-A2D7-4AF6-83FB-C744A6AE5A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1C3FC07A-80A2-4343-9D26-A82B1354E1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E6D7F40A-B196-4343-B1F8-09E98A5D43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427" authorId="0" shapeId="0" xr:uid="{4EE5E0AB-1567-4DD8-81A4-9BF0987B7D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E3913B39-CE3F-4646-8632-885072DA98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433FECD8-FCCA-4B3B-84D1-A0B426FCB8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437B36AD-FF7A-4B56-A4C2-251E9F331B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49311E49-E089-4630-B700-3E5840EBAF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91E8D0BD-BAE5-4AA2-9E37-A60BE87107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87FAE217-C68F-4EC6-80DB-148B9139EF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80F62602-49C8-46AF-963F-42F6D706F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1734805F-7632-406D-BB80-0FE4D62C59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2E94565E-9D97-4127-B418-90C09C1648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C2D7EDD6-8D26-4C61-84B1-DCBED5748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1AC61B0C-9761-4E69-ABD6-145B0CC79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79B8C78C-1D2E-41B3-9C65-6DCB863C41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FF3F1702-BC06-471B-B5F5-7AE925DBF1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ACC067C5-E5DB-4EA6-9C89-BA5327E92E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5B624390-D124-4145-8717-67DF9A908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0D7B021A-0CA1-4ECC-A542-F93B18AFEC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44475B5B-49B0-4A04-AAC5-5EC39DFA1B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9658927A-F55C-43E8-B229-DA1773A71C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D03177A2-6B84-4E57-BE3E-6B0B4925A1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2D72FB8C-3B49-4472-A471-DE4A283F11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AAAA34D5-213A-446F-97AE-24AB408D2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D9E28CDB-BDE1-47C6-88F4-99F3A5C304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DB8F9823-95C0-48AF-A489-2BB5F40CF1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9BE9D751-C600-4DFE-8AAB-675E89E5DA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452" authorId="0" shapeId="0" xr:uid="{F98AC55A-14E2-4369-A208-99F727EBB2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082FA44D-6F2C-455B-AC80-ABDA05CD9F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5D9FB0D2-C981-4637-B3FC-A4CEE4B6D7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65128368-65F3-4C33-81ED-F06962EC65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E631DB20-B9B2-41A0-BDDB-D67E37C431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A2F1BA1A-6D49-4C85-8401-B8C4E9E1F5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C044162F-81E1-4ED1-B062-590A79B5EC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0B1EC72F-397F-4A3C-A850-AD28F5462B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AD76F1FC-4717-4D88-8A58-0AF717CA43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8C745389-A56D-480A-AB74-58FC16E336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95204242-F44E-4869-A6AB-2AC035F05B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6DCA9803-7602-40F1-A46C-732CBDE0E2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C124F4F1-40D1-4AF2-81E4-1A2DE2CE44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074DACBA-A48C-491B-B852-D9D8F7D64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B78CC984-3D74-4FDB-B7C5-9A0BE76A48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D22A6D5B-DE0D-4514-A8CC-C246A0EA8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9CDA249D-BAE1-45F2-9C1E-35F4B69E15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D13EF548-9184-4154-B101-6531C3582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E9860868-44FD-4855-9CC9-C777B2256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1F808AF4-103A-43E6-9522-857B2F6B5C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E1972544-B6DA-4A29-AF7E-47EFE965D9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55BFE037-B46D-4E86-8B2D-64813297CE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851A51C9-5A76-472A-B402-BF00438D07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4E2E9830-C6BC-4713-A3D3-9530AB3760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C9BC4B79-0452-4433-8973-81F08D8A68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477" authorId="0" shapeId="0" xr:uid="{477A348F-3046-42BD-9F0D-9FDD2EF72B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B1390A06-06AA-46C2-BFB6-DBD7434B6B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7060A217-CDD2-4D41-A785-A735B7B69D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C0FAA1BC-BF0C-4528-AB29-3DBB539642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18768D77-60D9-4FDA-9B6C-E7EEC88FEE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E940EDBD-1096-44D9-A36F-03158BEFCD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B9AC61B7-DA08-4CCB-8812-CF20574AF8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603265E5-5DB3-4B5A-998D-F4FBA0BEE3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DEB4D1B0-A1FD-4C19-9BFA-840CF10373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695659D3-631D-4416-AA49-E00FEFF931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0194202B-87F3-47FE-A2FA-A0B0405376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0C886C42-C847-472C-A1E1-31DF58BB40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E9C15E32-9163-4541-B126-A60998060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956BB0F0-8D2E-4CDF-8E80-68A734008A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C371579D-5649-46EA-BF76-E8978F3045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4C440812-0ACF-44D1-864C-E429B3EECF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4350E3C2-FD89-4053-AFFE-75CFE524A0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FF60DB09-1A39-4605-B1AF-B32354F37D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1D9B4257-8ABC-461D-873F-E4C7A1D7D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A21F5F81-A941-4B79-968F-EB7FF7E6F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93C2E824-EE35-4006-BDD7-7BC7ECAA58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8B540E5F-D7EB-4D36-9239-7C8817DBD7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51457CD5-ECD6-4B6F-9834-D363E06CBD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583E64F9-CCAA-47F5-9E94-E6717CCB5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40EA0AAC-F36C-4179-A60F-88822393D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502" authorId="0" shapeId="0" xr:uid="{AC8A11CE-D8AC-4194-892E-9C8F48C071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572F6E6E-F6DC-42CC-A4F6-CD0D9F610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AB0084B2-EFE1-4053-A9C7-0416915DF6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329C8058-769E-408B-B116-B7A38998A9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889D4510-A26A-4E66-8663-1F74D64BB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0B3E3A39-6981-4A06-AF02-1727AFA34B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26A99279-ABA4-4EAB-8E16-E8AB23C57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B8160FF9-36DB-4500-ABB4-59C469E96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18F5D97F-FDA8-4C1F-951A-C2B76CC31A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F91C9FC3-0F6F-4711-86AE-A4FAA866B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50FD82D7-32D5-406B-9565-6CFF2A603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59334121-DB65-48D4-9ABD-6829B16459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CAD0AD2D-F468-4D24-BED9-414B1CB795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8F7715CE-54E9-400E-98CB-E886A7C9B2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C2BF5A77-7AE9-492A-AF14-48A8392220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1F4B6317-2002-466D-A757-2FF49C3A62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176BF50D-2180-4F78-AA1D-32291F714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3117A9D1-FE35-4824-85A3-3A2C544D2B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68669FED-FA6F-449A-A687-0F98256A9F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C5872845-8158-4676-A38D-A26FBCFD5A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AA65AB41-C2ED-4446-92EF-0EA2904B25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684F8566-53E3-42A7-A71D-8575F2A8AC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D5EACA51-A32C-40A6-948D-783780B77C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C2FAA444-D69F-4887-B981-E72D59F280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7B570427-B686-4B69-9418-AB2202962B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527" authorId="0" shapeId="0" xr:uid="{DF9186D3-7BC4-4CE9-BF02-EF558E3268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1FDC67D5-E967-44D4-BA8F-45E9096DB8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F3718D32-0342-4540-BFCF-9D05C58D79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96FE9BC3-2292-4191-807D-82B1E9A1E7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8480E850-6A60-4C8A-881F-C4D0F71F2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8CE54972-901A-4855-9B35-F5E8B32AA9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AF57A047-AC49-4BCD-ABCE-8BC21278F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305D9CE8-244E-4705-8CB1-7707C892A8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A705F9D2-2679-4191-B70F-F139BFE59A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61BC5BAA-F355-473A-BC36-2CDAB6317D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952AFFD3-25CA-4EAE-A7DC-0DA947DDA0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A470ED42-A93B-4B5D-B8B2-756A32CF4F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C6822227-CD36-469B-B2C1-6A6F2888BD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046067BF-649B-4C5B-9E47-8154E2A0D8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F6FBBD87-025D-4C0B-8E97-A1B10388EB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B3E2ECD0-23DF-4CD6-AF3D-2CB793DBC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2CCBC8B6-1B6D-45E6-AB02-B3294ACB0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671DF08E-C3EF-44E3-82BA-60C2B6A91C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250F4351-79F7-4FCB-8AF0-D96A5A4CBF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F841B8BA-1D93-45FD-9EBD-09F870F0FF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23E28518-D279-4D0B-94EA-746391775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3EA4BFF3-F264-4094-8210-E28ECCC43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F82BBBB9-E6E7-4F0A-A449-47CB974AAD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DAB61FA2-E769-4F97-8672-C882489ABE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36B49695-61F9-48DE-91FE-DE5BE64D7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552" authorId="0" shapeId="0" xr:uid="{48BE3C73-AE0F-4C7D-972B-C04BC4DAA2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724B092D-EEF4-488A-933C-55D139B205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0E2BF8CA-56CA-4D0C-8BF4-0FBCDBE09E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FD30C17F-52B6-42B7-95B3-CCF444C25C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35854260-ADE8-4C55-882E-4407D2480F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60C99117-95E7-4836-B348-682316C970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C0C5B81D-4C73-4B77-8F79-CF99CA52D7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0D8436DF-743F-4BEE-AA29-0B48ECD8D4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67881F42-4A26-4771-92A0-76D08E743B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A97D211E-0E28-4C15-8784-DB4EBFCC52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CB2C1BAE-5164-43D9-92FB-D1E816A832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184C5F4E-3A15-4C20-BA3E-2D33DAACE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CFE7EE67-ADC0-4501-8A74-6B7F1D5EF2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AD95EB7C-9AC6-4780-999C-9AD29E88F1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37C6FA2F-ADDD-4A81-8F28-A708C348D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5472CF57-9417-46B7-AB69-911378F338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6AA6883A-C7C1-4BFD-82A7-5F50F28A1F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194DDC9C-3A78-4D12-8BE8-558057FF73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9361274E-B0B0-48ED-8901-9B9C9359D1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55B6BE94-8F59-4447-922F-57CF674091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10DDE232-2A43-4CEA-9FD4-FD12E0FFA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ED717D0E-3670-4784-B587-5EFD1C11D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83102928-7A68-4DB5-8BEE-A67891072A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5183CC60-8701-4873-9E73-6F582A13B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22478F7B-F400-4B08-92AC-787AB0813D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577" authorId="0" shapeId="0" xr:uid="{FB0209DD-A029-4083-B73A-1A2DCBDAE3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61637FCA-E08C-419A-BBF9-3BC17452C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904D7AF3-1CD6-4F8D-8272-54BE3252A5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897ACDF5-3C08-4FE0-898F-C06CAEA88C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51758FDF-BCFA-4DC6-846B-8477E2E31E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48F14A41-1711-426F-BDFA-76971C69B5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999D6D15-8D45-4B05-ABEA-321DDCDC61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D87C0AFF-1049-4ABC-ABE9-255156AF54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161AEA01-1320-453D-B851-B47252CE02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4285A99E-D2BA-4BE0-B9F7-61F3E782CE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18102DB4-FBF4-410E-81AC-925DE48E21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AA396DC1-C551-45B9-A6FC-6EDFFC7854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9CE2E72A-C03E-4931-B640-08E5B2B16A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E9875103-C561-4D91-87D6-BDD0D036F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0F5A8F04-FFD1-409E-9250-439A1C3DB0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4F5BEB14-D957-4060-8ED8-B67DB4054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861D95FE-46AE-4BA5-ABD4-335C96D8E2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BCFDD490-D546-42D7-994B-6284051E69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0164AEAD-6979-4F9B-9687-B6F8FF4A75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E5132F24-7008-47DE-A413-972C97C91A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BDB94DAB-5005-48AA-BD0F-705264E390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CE822201-E4F0-47AC-9DA9-24313D1E9F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6FE153A0-16D7-4721-AF34-A257FD791A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DE41086C-3E4E-4375-8AF6-388B70139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0B65D471-C893-4093-822B-7A143435F8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602" authorId="0" shapeId="0" xr:uid="{E1AAEEC6-5EA8-40BD-8AA2-78D9DB8BA2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4351C523-5EE9-4DBF-810E-B55C82B8A3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BD5F14C9-6F39-4976-B2F0-08DEDFD054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5E6DCCCE-7F1E-4D99-BC46-B0A210264B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0063F205-47BB-41C1-A1D4-AD0667E8F2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DCE2848B-AF89-4544-B68E-B66A12D245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62134ECC-3620-4914-8AB4-E0F4DDC89A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0AA807DB-0989-4911-813A-C3444BCC8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AD3AC99C-551E-4740-8968-9F7AEF13B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3F279E65-A026-4B15-A19D-CBA61F1569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4F3B9D3C-F466-4632-ACD0-AD53152472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550BF834-692C-4D7F-97BA-631E417CA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E2943525-B51F-41D7-BA88-C85560C365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34E98350-F8D7-405B-8F5F-6DFC0881C2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81A6FC3B-F7DC-481F-B789-49EA45CBB0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7BE26E01-3702-4CBF-80EB-C3CF4CEA9D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815FB0E6-05FF-467D-A21C-ED216AEF4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B0034A79-E3F7-42F6-A2C1-AD08F97FF2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CA213CFC-B6C7-4FCE-98F0-AE9F01F20D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43C90649-99C4-4509-9049-A5EEB5763B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A9A87E93-CABE-4F89-99CB-B1E0F7087D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C6863D73-7591-4FED-9F69-8684A3779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1C4E5462-2F71-498C-B60D-D0021FBC1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C8435ED4-F3AF-4D7B-A1D1-294DCBBB15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46382F21-79C5-4189-9FAC-F16B1A39E7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627" authorId="0" shapeId="0" xr:uid="{1F767CE2-2C53-4368-94DA-649FAB4F3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17D6DF2B-4BD4-40FB-94E4-F054E934E7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1C91616A-4463-4DAC-B10A-8F62BCC5C1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A65DD888-F009-4A20-B065-900E0E3FF6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5F364FCA-AC2A-4C96-A4C4-94CD9085D6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EBF72331-7BEF-47CA-A9F6-23E2EB5A4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C2F08F70-4CA8-474B-B511-BADA1908B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E55BFF99-9D88-4AE3-AD8C-D736102BBA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0A8F8CFD-710E-4220-8DEA-91E2D985C7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3DB16035-9F5B-434F-BA5A-D29988914B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F337DAD0-3FB0-4DCC-B661-781C2B93C8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9ED6E7C4-611D-4C22-893A-7879EF1AB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C4F0A6BC-9B17-4E7D-B97B-4CE0FC065E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C8E82FE6-DC50-4284-9E4A-1E88DE2681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3CA8B988-B7F1-44AD-B528-059F7B06D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FD04134F-BDDE-49E0-95C1-702BE305D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19432BAC-B496-4700-A85E-C5962F602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7FE6E70B-566D-4771-A35D-A9534ADEED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EED6B5ED-79BF-494D-82E3-88276BB911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E5CFA4F8-229E-4D0D-AF83-94FF86D7A6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3BC96027-BBE5-4FA0-AD7E-2AED4F9AA6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1D2D619E-8B4C-4B7D-AA3D-406E78A422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96775496-8785-41D0-81C9-5EA38FB6FF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027FC8ED-F3F8-4AC9-86E7-4D0B538B8A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4AB20FDB-E3C5-43CA-8E6B-22A87B280B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652" authorId="0" shapeId="0" xr:uid="{8517DF52-3F28-4DF9-9F4E-E15B45DFBC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6AE62740-19FC-4D9C-AE2D-7DFE1B703B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8B6EBCA5-2B1B-4F48-9501-585B640D8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A827FB0C-ADA5-46A8-9E0C-098E9A4404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C178ACF8-2848-49BB-A591-52419E80FC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C750B941-1649-4881-9E73-A7289BF39E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6A017E01-441B-4C14-BECE-53212D8D56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440E4782-32DD-4914-8B49-17D7874AB9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E274B3E7-D7F0-4AB5-AA8B-6DDA1B95C1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234AED3C-015E-4FE8-A016-ACF524CD1B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F8A0B04D-EE33-4B33-B72C-DBE923D55B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3B4A3406-4F10-4B34-905C-6AF97F801E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7F4C9C35-D569-4E34-BBB2-D413567EB6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DBD7E03F-C23C-461E-B597-973BB2B8F2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6791D8D2-E987-4F84-9AE6-D6D1A7B2E9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206211FA-D6F5-4A1D-9355-A3543DF3CF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CA092D41-7B79-4120-8916-4C1CA73E89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795AC1DF-8ED9-43A0-8DB1-DCBF08CAED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0592C775-3A07-4DA4-BAC3-34BE1FA830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26469ADC-5521-4AAA-B842-85638BED9C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6AFB0656-7EFB-4915-A18C-E81A906118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9D71A427-1D05-4180-8E71-6A28BFD3D6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F94D7D4F-B413-4025-A1BA-227EFEFBC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F7522E78-71DB-4ED1-A54B-6C2E7F95E6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D2AA63E9-7499-4A20-AB17-5717248EE9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677" authorId="0" shapeId="0" xr:uid="{DCC5D3E1-9BE3-4EB9-A1A1-04CE168A6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BB9CC955-890E-4F9D-94CB-B779A1C54E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90774FCD-7A75-4DAC-B967-0A18F63877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45F85364-71DB-4210-A2A6-A4F3CBAB8C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DD3CB9AF-3DF1-4F9D-86B1-42B5D008E5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6FA9F4E8-53DD-4B3F-9F27-A5E60CFA8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6FCC2934-1896-47DF-9A07-85890063E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40CE080C-7703-421B-81F5-77E948BED6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6C99B123-1227-47F0-8FB0-EF8503258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923443A7-D8CF-4905-9C31-85C1F83396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ADE9D409-9CFE-48A7-A0B8-486297222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950C937A-641C-43DA-A044-62A8E88A83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907207D0-C540-4E8F-8819-8352D3D3D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40051696-6059-43F5-AF80-C6B801CC5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D3A78DEC-20E3-4A16-9075-63F86E3662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0361E805-20E2-48C5-A949-CE51AE0F7D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CF558B37-B1EB-450F-9D3E-B8B33566BA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8220D24A-A62E-48C5-969E-B3607957DD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BAF2CC94-AA41-4F70-929C-EF5C2F8696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CBF8F51B-403E-4BBF-93D6-A55B364CA9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5B1A5F23-ABE9-41DE-A536-AAA87F3225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27780ABB-A3C5-4F8F-A3DD-0F191F02BE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B94DB95B-2127-4358-BA8C-3BD2AE1394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899629F8-3B9B-4CBC-ACB9-D44D59C1B5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20263F44-36DC-4EDD-94A4-FFC84EBC6B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702" authorId="0" shapeId="0" xr:uid="{5FE1213D-1ED4-40C6-A8C7-0BDB99DEA0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9734287B-3864-43F7-BC89-7CE9976873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36828575-7209-4425-8BF2-98D44C708E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1FEAD6A4-7DED-4B8F-98FF-456ED2F0D4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D1F98623-0367-4920-BC27-767D5E73BA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072E92A6-6813-4795-8523-7B78508CA6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6DA08C2F-8752-42C4-B61A-921076F492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FCC66A10-7BF8-4D37-9F0D-A91AA54193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B20DA4D5-3BA4-49A8-B077-42700B0202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919D5D5D-1EF4-4175-A1AE-C4C83FE09A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79DC8C7D-B1BD-4EDC-936A-EFC208B89C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C5E2FD0F-4BC1-48CE-969C-6BD6881A62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4BF1A61A-AF5E-4A55-90AD-C7E2D14EAC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603998C1-5FC2-4CF2-8A6D-2A741D0EF5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70D76F84-3AE8-400C-9AE5-A55E9AC5FF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52BEA353-5552-43EE-A011-D7CA967EAB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F7B5EF46-CE87-4084-8A3C-5FA3299EC4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7C04702C-8D3B-44AA-9939-F16003532F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0C5A4D67-4754-4BC7-A7E0-A3FCAB2AC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DC251BC1-18B6-4976-9490-E15A549DEC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4517A9F2-C786-40C0-951F-7932BF3DFF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938512DC-A1F8-46E8-94C4-88D28BC48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C36FE212-B9F7-4BF7-9CE8-73F03EE1D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DB449133-5D4E-4D41-9EB1-645DD53CB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2D8D620A-0165-4D43-91B2-1F687A5C51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727" authorId="0" shapeId="0" xr:uid="{0528C1FF-774D-4F2C-8FF9-9F2BB6483C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BB78871C-DB81-43F7-916F-C4FFB64C78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714132C3-53AF-4C0E-9105-9C050ECDDB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D8E0833C-8311-4899-8FF0-610D6B59D4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9FFEB3C3-240B-43DC-9E3A-4070DE45B3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77C1C40A-DF01-4759-A3B1-3101770DE4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1915067B-AEE0-4AA6-B0F5-9D42324D64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C7A3A699-77CB-435C-8BD0-E11AFBEAE4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41047E9A-A2B8-4169-A09C-DF49865BD7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A44ADCB8-F772-4803-9B05-2209166C60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A9754CEE-DBCB-40C7-B95C-3875A1230D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8B88A695-EF4F-40E6-93C5-5A92787348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FB54EAA1-B218-49AB-AEC9-BF9809012E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85F24B0A-7F00-4ECA-9709-752F4FA721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5F422CBB-72F8-4DDD-A1CA-8BF292C25C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91B14DDC-3A25-4FB7-8653-71DCFCE643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37F34083-F949-4920-8495-D73B455D48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11B3F705-D913-4873-9008-0C2AF7AA54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7A7B4F4B-C497-49EA-A05B-0341A2335F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904DD053-458E-4566-9FA9-5A6E22CD8A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B4310F94-10AD-4600-9F9A-B41390353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18935CAF-EF57-454D-83A9-923C46723C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B9321F2A-1766-44A9-9CDA-CF8DB08560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2B055664-FBD8-4CD2-9D1D-D3CC812F8A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F92EF485-F884-423B-B212-92007A4D6A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K752" authorId="0" shapeId="0" xr:uid="{C48F5088-5AD0-4591-B424-7B8E69466F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  <author>井上 晃子（教務係）</author>
  </authors>
  <commentList>
    <comment ref="AA2" authorId="0" shapeId="0" xr:uid="{D8578C3F-8A41-4FEF-B174-07AD77D7C2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5381B96B-8555-45B7-85D2-B68CC3240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F18D6AB0-BE63-4601-99A3-8160F5CFF3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C4551884-C660-4DF8-99BC-DA0A7FA215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79968936-3620-492B-ABBA-37C4D9BA92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5C1F544B-E849-4BD4-90F7-E5175F1031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E8E3DC70-2D9E-4664-BAEA-19A80C698C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02C113BB-05B9-45E3-BAC7-1450F55E4A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6316DDF9-7DC3-4664-B18B-290DA65E8B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B0A03D6F-D226-4B89-B462-7DD707D922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83E4F57E-B4D0-403F-BA73-7117B4694A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69AF9F62-B35E-49B6-8BFA-8621CA3B1D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A38AE9EF-2B40-4024-B90B-D4609C13C7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A1073BCB-013D-4B95-89C4-A5AD2E2DAB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75AB5C3F-D461-4F46-866C-5EF533682E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5E183564-EE38-4F4F-B5CC-98B727FA88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DD586DC1-D83A-40B6-BAD2-C9520E47B6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9B0E67E0-E5EA-40D0-B056-3D57B12FAF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36B5D073-5F34-4909-9019-81D985D6C6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231974F9-56EC-481D-9B4C-482880FE39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A47AFC48-3F73-4DEF-9803-11D6019BA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AD85227D-3C55-4739-B4FF-4F4BC44345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4F977265-E272-483E-8975-6F683C6155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B75EEDDB-78AF-484E-9FBF-FCDE39826C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7A769524-19BC-416B-A3BA-30B4D574A2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FEC0FD50-DC76-41A3-9F26-F71A319D8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4961AA9F-AEFF-44AA-A643-645F5BA499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AC9656D3-C515-4949-8299-A847F4F9CF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35376147-A5F1-4C1B-9D5B-4C211007A3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8C46AE14-5B88-4E50-AAB0-3D1D05B311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6B2E027A-4289-41DD-99DB-5B21CE2655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994AB91C-4270-4E51-8AE8-053342677C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68113C72-4749-4933-9DD0-B7E010490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391EFF9A-8A81-40DF-AD5E-B316F4CBD4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08584521-8F3D-4DC3-9B4E-54CECA8E2D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9397E2AC-8322-4070-841B-D4A61B9EBD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221964E1-D355-4637-9297-9CB3DAF680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839043A7-A136-4188-BC66-AEC5D66850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BB6B55F3-9ED3-4A79-8047-B15230B9F7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2D0B871A-9598-44DD-8187-3E84A4B547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2E2A04F5-6986-4AB0-B9F1-BA86A21E87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51D62CA0-FD7B-4399-B5AC-4AA73030E4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13D27155-F279-46DF-B3CA-229590C734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D1CAEEED-AE44-47DA-BBAC-5BD5F1AA16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C9428F39-9759-4327-8C63-B8FEEAC411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7C5CAB42-790F-4923-A6C5-6036955B67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0ABC926B-82C8-49E1-A216-025A31E9D0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2DB08D51-1520-4077-BAE0-DE26C110B9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E6B9EB2A-2752-4567-8842-D324A646FE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C6F75309-1B12-4AC4-8D78-E4D5AF665B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FA355B06-628B-4A54-90A9-0998E06724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53A0C31A-3C7E-46A5-B8AA-BCC9DC6D0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B1682DAB-F91A-4DF5-A469-B27616093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4869D1CF-03B3-43E5-9B27-B4858AED5F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2023392A-74C0-49A3-9AFC-FE1D5E608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5CDC30B9-24B9-4356-8C2A-470C45340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EC4AB813-83D6-4B4E-9649-6C6EC6ACBF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BC4DA723-7F7A-4BCF-9DDD-5FDBCCCFDD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C7476559-3251-450C-A8A9-12A048D1DE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E8F38443-7B39-4F07-984D-DB4330C65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AC7F0100-A166-48C4-B32D-611284B159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0E9F80A6-09BE-4982-B72E-03188EB299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FC59833A-9FF3-4EB5-80C0-19F82149E5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C35C5F1D-F532-4B8D-959C-832BED5532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EF4AFB5F-B4F4-428B-8B3C-81C159BF1F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4FAD4956-7A49-4F0C-AB83-BB29838F15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35EF43E7-0988-4B6D-96F0-2D14DC2380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CFCC514D-64AE-41DF-8A05-E8FB47933D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AC00B52C-EEA4-4E53-9E78-D9C76E4A73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440F756E-F3BA-452B-AEB5-03A1232B3F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5A6FA7C4-27B2-459C-A01D-E3B48D64C3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1D21FD8E-4837-4C56-AB24-6B1988090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618FA274-DDB5-4F01-9539-FC4B80152D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9997B64E-F013-4255-A323-AFBA0E7F29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F7FB2BB2-81FB-4923-B1A3-2C4A871855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FE7D4509-119B-474B-9DFD-3340D7FB1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A93321CD-ADBB-44A1-9808-A0773A84D7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27A989D2-3E81-4D7F-A646-6A8861C6C9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6B0285BA-90E6-414F-AB77-DD3F253BCC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106DF63B-6303-423F-8D64-2334A55FD1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AF720CEA-24BA-4794-9FC9-096A3F9685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E29FA6E7-6E14-43AC-879B-28C79D2D3F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A9B2DB21-E217-4464-A54E-F3E025390F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F226B3CB-3C6C-4FED-BDA9-4F2D01DE55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976BEAEF-9504-46C6-AE17-84B57C3A65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F3DD4D18-DC35-4083-9A3E-C86DE2970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CE15EEED-7E8C-4B7C-BE7F-30072B7DA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0B612F7B-BBE1-43C6-AA88-E039994D5E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811DC4E0-5F8E-4B5C-B5B7-865E785ECD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140DCF31-1114-404E-9CFC-1B577BD922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745ECE52-B4B0-42A2-BCB4-99331110BF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77BF9D6F-8961-4C14-BCAD-032D673DE2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C5CC2D31-1EC7-47AA-A8D7-2495751578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6D3AC1D2-B744-4FDC-8A83-1F5AAFD07E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1C2FABB0-F098-4688-9E46-553AE0387F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912AF4AC-C302-4519-A301-C598A26ECA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D458C35F-4FD3-405B-8DEB-E5984E204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6CB75ADE-F8BB-4C83-8EFB-B0A54C93CF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B9EFCE5E-5C1B-466A-82E0-EA92FFA7A5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08A7E29D-8A88-44EB-A8B4-2D8C13A16D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38A9137D-AD0C-4C6E-B544-0C95BECA61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02FE72D8-9ED5-42D2-AA81-A4B166E1DB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2F43FC25-CE65-4319-A33E-5C89D1D0B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07A7DEF8-2C72-463B-8E3C-E489F62A6A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3EAC8748-499A-4366-9670-60362D52C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446E7D0D-3CA2-4E56-BD0B-E68CA0E6E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817911CD-CF70-45E5-9351-2FB6E05887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9291629D-0DB2-4E50-8B84-D0CC11993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F4B8574F-0A4D-433C-B888-98AFD0155C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FA29A285-D2F2-41FF-9B06-79A39EFBAA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EC1F2A6D-5577-4FDE-B679-BAC45FE53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57F3F504-1A39-4ED3-BDEF-8D8A965ABC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2ACD7D0D-2242-439B-87DD-7751246554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E9DCE262-758F-4372-9A3D-2B69A733C1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EFD286D6-A92D-460C-9B04-9C5F564D73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69E4E075-73F0-4602-B790-44CAA8390B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FB0337DA-5190-4F03-B246-86E09E179B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88AAC815-0461-46A4-AC77-6D36FD73F3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5250F4C2-56E8-4E63-8FA1-EF5086CD4C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33849407-86F7-47D4-A749-D13B0986BC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78E5975A-E74A-47CA-B139-8B07407430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1F9C62D9-E16C-4A39-AFCB-0463E27611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9EBED4C5-41AA-4546-AB32-463E32712C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85B21C78-6E32-4774-9E73-8426F2356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E72B003C-07F9-4C82-89CC-445EF6BD62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0DEF7EAD-54BF-483A-8C79-9FB572C4BB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4EC2EFD3-97E9-48AA-B5E5-367EB02136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D87764CD-71B8-4493-9D11-F44EF3B5C6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4BD1A291-A713-4D69-B772-BB672A5F6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47A3B66D-6437-4CCD-8FE6-5789A756B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588E7A32-F2C5-435A-8FDA-1579CE51BE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596E60E3-6FB0-406B-9DA5-6D2B5456F2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73E63FD0-52A3-461D-AE66-C3C98B97C1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C569CB2C-EB17-49BB-B169-7C6DE36D1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F22832A7-FA47-4461-B795-1E78B754B2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68D0BC48-A2EF-4EAC-91DB-2BBB14B164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545A79AF-F28A-4E34-982D-706E2A8769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43838B1B-9179-4282-A765-06C742075D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C6ABE38D-75BB-4380-9CA0-1C4F49D2A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CCCA2778-556A-4365-BDB3-7F3D025D75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41C35C1A-4A29-4E3B-B253-E1BAC9FEF0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B7CEEA44-5680-42F1-8A29-9F92A63973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EDAB9FA0-014C-4F8A-838D-22E1268112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CA2D63CD-B9F4-4D57-A5F4-B51DA263C8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DB3C433A-D298-4CE9-B5CA-83CC62C0DE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0D601A77-F6DB-496C-ADA3-C75DF2C17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8680A0A6-930D-4A0A-A21E-4C0DF46264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0BE71E8F-9252-4072-97A1-71A738E429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1BBAAEC2-C81A-42D7-86EB-D815551ACC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BEE6909C-A75F-4BAE-8E9B-29C8ECA3BC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41C02FFC-6A36-4DCC-8F4E-76D6559F87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99A076E5-FF06-4035-AC0B-BA1FA404F4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7265CEDD-A5B4-4CA6-8110-71FBA61F55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7443E440-7549-4C2B-BA86-7733707706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2036090B-68BA-46BD-9AF1-E6DFB20A6C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2EDED734-2907-4AF7-80DE-6BC02F1F4F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7A28FBBA-D453-43E4-BBC0-CDDC48303A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E46F64C1-B235-4CF6-9CF1-02C025195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BE92B979-8587-47B7-82FC-B9B9A6F94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76CB2F17-C96A-496B-9441-4B4893B024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CCF50B4A-9728-4C83-AA51-861B4B1E5D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C719D2CD-A5B5-4EF8-881E-31D9DA0F26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CDC92F23-8AD8-4B01-91E4-9746F0C51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0D985F8D-13E3-4E4B-B9F2-5B2286E532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7985A87B-4C03-4ACA-83A2-6C9D2B2F3F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698CE754-E715-48BE-A9F0-DEBDCC6737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8E58630A-7035-4FD2-A41C-9491207619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9FFE4F12-1248-42F8-A1A2-96D3E34B87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237BD7E-EE20-4D2C-8C5A-6DBD4027C5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3285EC69-5CD4-492F-9601-DFDCDA9B68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AE75E6DC-B0DD-4D06-A20C-003D8A4587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CA0E255A-CCFE-4B8F-960E-59380863BA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1156B85B-CEAA-46EE-88B3-7AAD27FD12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6FF1C1A3-7C0D-4D75-A806-66E13E42E5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59414F5D-30D6-4266-A04C-C0FC445AED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4DF47061-4B0F-4E7D-911B-8D01B3D7E5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76A9025C-C677-4D71-B4CD-D55B9080B6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3EE6C7E3-EA20-4AB1-9A5B-4270B88A1E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4E8A001A-14C0-4A2B-BA98-19C5D7B20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05023CA6-0180-4847-B45A-66ED220AA6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8D739828-D4E2-4DD4-AA28-70C3B16A43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3D9F73CB-3CD3-4ACC-AA91-283384F684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90FE5121-69BC-483C-B618-5FAC418BA4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6EE90959-4186-4E88-80BD-F599BAD427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108C3A54-6B9D-4BBD-A23E-1ED73C8E0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57602A7F-5223-43A3-823E-9B6C4FE97C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91D2CB43-5D1A-4DD7-B1F4-6378092516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86BCEAA6-9384-4CE8-B9B5-78144B64EF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6ACFE082-FC0B-4BEB-A70E-596DEE93AD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1B2262B5-2FBB-4F9A-AB2B-3FC2A37F25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AD2B8390-9085-471A-BDEE-9F879858AD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5B1B7DB7-2FD6-455E-B9A6-EED5F7543D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9F63245B-6FA2-4E8D-B8B2-FF2F092771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C9A47BB3-E18E-4479-868E-2486C85F94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890E3FFF-DB84-4BD2-A27A-B69982D08F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20012CDC-610C-4E80-B56A-9A1D50E392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7B13C5CA-403C-412B-BA76-42462EC8B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2834FEB7-84ED-4FF6-8964-BBA984F65C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1412533A-B3AB-4D78-A9A9-EAF6D62855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3210138D-4F9E-4B12-9348-752E46C195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0846C5C4-556D-4C7C-9614-18FA4421BF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D5B9BC34-7567-47B3-88FA-3BC7FDAFD8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C9174D50-F42B-4EBC-A833-52CA53BF84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E8DC408F-DCAB-4105-9F1A-994ABBF860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A5871914-4DC4-4B32-B1DD-FCB0A0713A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B43DA6D8-DF54-4BC9-8D47-8C0D9FDAA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0E114357-EEED-4BFC-A67D-1B7C5DEE04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792B78BD-797A-46FC-918C-10BF6E2FC9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7ACD5A56-08EF-4D11-955D-7D02454A61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49EA6E82-40D6-416B-AB56-4F10F82E37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A8A8DC3E-0DE9-41CC-81A5-5FA4C6F58E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91EC3BE9-0088-4366-9867-F2725EDAB4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5934754B-25AC-48AB-80CE-2AD9926F7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E16BB82C-4392-4866-BB8A-4E3701C551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135BEEA0-75F8-4CA6-A157-BE5E5EA76B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026E6237-2134-4B33-B200-64BA31D197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F9A5A482-43AC-4D5C-A76C-DACC096A79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54D8ABDD-DE70-415B-923D-B48BCDFDDC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17348866-2B4B-4201-AC9F-3DAFF018A5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BDEBAF7B-12DA-458F-8AC4-4A2A11147B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23A69328-A2B8-41FE-8AC0-0AC03B2350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792E2B82-6029-4D9C-BB25-BAFB8F2B24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F544A9C7-689D-4759-8092-CC40ACE172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E914EC9A-E59C-47B6-A91E-FF09EAFD77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F4354F5D-C49F-4C99-8D19-5EAF38EAF5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2B2E529F-4411-49A4-8B33-C88013413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432EC941-D20F-4D18-82FC-EB340DC9A1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A6095152-F7A6-4E7C-9784-9BC97405F9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E0CD7196-8DAB-48F7-82A8-D299F900F4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317D9ABA-2169-487D-B81D-41B5B323B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E0FB711C-95D0-4DCF-83A7-1352E27CDC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B6387DF7-538F-45CE-B29E-AD044B2850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E6E4D151-9E3F-4177-90CE-EE481428E4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C6666E01-E123-48E9-821D-BB16522689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C22F86B1-206C-4774-834D-1426808980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043CACE5-A785-4CDF-A54A-3594468A7A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28991632-B85D-4C52-8AEC-FB27257CAD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2A8A6564-5013-4789-9239-9B29F7420E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D99D4B99-B6DC-4DB2-9BCD-D8B7070654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5F2F7F11-0650-4EC9-A8FA-E5BC37B6E2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A1F84953-FF10-44F4-92BD-ACABB9D540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134A1C7B-9527-4A1D-A2DC-D496E1E40A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4C9966A2-E3EF-4016-92FC-A32AD8FBCD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8A610282-4918-4CBB-AC03-2CB4F2A00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2C3EC423-1370-4332-AF49-F25EDB042A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AF8D700B-16D7-4591-901E-7695A7931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628EFFFA-3614-43D5-B129-3458E734B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373C7D23-4F38-496D-B3BE-6DD2852186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7D918231-0CBF-4589-83C1-45B7B3759A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47F60901-459B-4190-8BC0-1CF3B2510B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3717FDF4-661B-43DD-A9A9-B7F38B065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C6FD5134-56E4-4C5B-9CD1-45907B8E83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2C050AC7-5658-4032-8252-37A60C5F24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2EA69C34-6CDF-4A4C-B0FD-513F39CD35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0179C51C-A3B7-4B21-A98B-470C744A1C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4C24C2D7-B057-457E-BBDF-4596A7BC3F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988722FD-DBDA-433B-A9AB-31A4120452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CDB5901B-4B08-40E9-92B0-FEC92E8E93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2C2914FA-5CAC-4810-9FC4-061B000BF6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C5426469-BF79-439E-BF0B-4AF00C18F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49545D7D-0B4E-46A4-BCC6-33EC828ABB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CA6702EF-FA33-4468-84C8-B16C056556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B541CB20-9513-4194-8B58-228F57417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839F7DA2-BC24-48DF-9E31-89FCAFC921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4D1FC6B8-F06D-4B47-AB43-62BDDBB56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DBCE8A84-634B-4ABC-AFA6-B18F709567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003AEBE5-F537-489A-AD73-0B7FAD2E0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F4E69A0B-3957-4EC3-BC7F-8B672D1C9F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87D72C3B-0DAF-4196-98AF-6B9508926D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C3324E5D-7036-480C-8355-3AE9031C93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43941C55-3665-468C-8248-339EE0F69F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1E07D21D-744B-42C7-88D6-C16B517E1D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38CC877E-C000-4A5E-9CB8-4433C97EBE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9C6F18DE-3B04-436B-B2CF-C74536C0BF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504F6232-B4DD-4A9C-939E-A829EFF3A1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9EA63810-B3C1-4D8C-90DE-FA8EFFB9B4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41912BF1-2307-4438-9DD7-C9FFE38E36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E46D9520-E2D7-4C8B-A62F-5FD740DFAD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0CBCFB3D-70B7-403B-9535-F650B666AE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2A074FB5-6BF9-4C2A-A502-BD5584D86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3EBDCB79-3E76-429B-9119-567442FBEB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CF990160-0783-4F83-88AD-5062133495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C2FFDBB6-2F42-4827-91AC-25B45D9971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963D8660-8CDB-4425-ADE3-4591F3B4A3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1154EC86-3526-4256-A51B-B5D9150A43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76942684-6536-4245-9261-43A9302DED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0926557C-C331-4AB3-A165-A2776883B9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6C2A5182-92A6-4828-8DEF-1717A12F8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692FD254-151C-4705-8BBC-7C19891D30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954C08BA-6253-4E2D-99CC-72ABCA06D7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F11B6160-67AB-4712-BEC5-9F8F4030EB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DF6EAEE8-54E2-4339-8D34-88B7FFE957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1DDB0F79-8410-40CD-83C6-13FA0711DD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54C8B201-AF4C-4F7D-BBB7-ECC4F8635F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5DD9D492-4612-4721-B1E4-F175EB8939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ADEAF167-8555-40AE-89ED-07EDAF516B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E55DCFE6-7565-47C4-84BD-98E5DD7CEE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3E9818D9-FA91-48BA-99CD-699A34663E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BF5B07D1-2C67-4A7D-8657-24533AF98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BC5CB8D6-B5B5-487C-8061-CB942490F3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DADE05BF-6FA3-4BDD-B44C-5B2553A9E2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3FE79A61-C4AB-465A-977F-166AF29263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BA69ACD1-8FBB-40CA-8C67-4E87DDED6B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253B1DB2-5386-4F5C-913A-3219E6A87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B8697CF5-935D-4EF3-819A-321546E931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43490E3F-88F7-4EA2-800B-539C55F2F5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37E675D0-2FBD-4436-80E7-D6CC61496D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FAABB60D-44A4-414F-82A4-0D5EB63C0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4D73D31B-F495-4F16-98D8-C3448889B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0CA9041C-1284-46DD-AD47-ACC1A86D0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59357BA9-3E92-4015-8D21-A1EF97E005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FEBF8FF2-DB51-4B7C-903A-EF6B6A706C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A70A51F4-06EC-473E-948D-7900E9707A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9A65F912-5914-4724-985D-DBC2C1CEE0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9673ACDB-55FB-4548-AA2D-9D5A074673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40750F61-357B-4D19-BAE2-0F948C117B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2854914-75AC-4B3D-99E0-EE78A11EB5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5CE425C5-DFEE-4ADE-BB91-5C328FD208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310F8714-1448-4952-90F4-91B1DDCB00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2EC715F9-E984-48F5-8FEE-C05A6791B6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E65CFA53-378C-4C41-A555-A67FAC47C7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80784E7A-8D33-42D8-90EE-B8890B9D6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B17F0600-814F-497E-9927-418F3639A8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B40C9A52-9F27-43D2-ADD5-8DF965FB7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7939EB34-C562-43C8-B59A-D304B7B4D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E4AA8957-09A1-496D-A30C-DA8FF819CD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0802229E-B034-4A56-956A-2C0F0B249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D8C361EE-97CF-4656-8DE7-C2D59DBBEF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A48A2111-8696-4DEF-B257-009EE5320A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37976CEE-8AF6-4F0B-BBED-613123570D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7D750E1F-C3C9-443E-B0B4-A5459A3992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EF8B173A-1F4C-4DE3-8AC6-5275061F1E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A184C74E-97C6-44D6-ABF6-8A34CB1FE4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02B1E9EC-49B2-4F86-B7AC-AC513EB065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F21A0683-49B7-469D-8667-8D7BEC248B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4CC7AF7F-2852-4224-B79D-5721F27D7B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D7FE28CC-D38F-4A92-BF3C-CE96525D47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9CD5E432-E9C8-4FDF-969B-B635AC36C7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2E7A7AA9-1DE5-4900-ABFF-63CC40409C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CDEA20AA-FA85-4CB5-B3CA-68EF8130C1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68F477B2-38C5-47EB-9E05-A175B3D7E8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392798E0-B09B-412E-9848-D62F975E2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FED24550-4749-4297-85AC-00D4FDCBA9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EE1EF139-9ED6-44DA-AFD0-7AE3C57529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300A36EB-6D4A-4779-8E6A-9F534DE9E4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AA472EBD-56F6-4565-A594-BD15F8ADC6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3171C066-282B-45F5-948E-61B1148BFA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DCD0242A-5DCF-4EBC-9CF3-E0DDD6507D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1E3D29B1-FD18-4446-A84C-24F6531014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5959A09D-A85D-4498-AEE3-676A4A130E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83A929FC-95A0-45C5-BCB1-63615C55A8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326C07AB-FDF3-4CDC-8FFD-D32115CF76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6E2A3FDA-78D4-46DF-A36C-5615951166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97E551F2-6AC5-4460-A3E5-1DF00B1B76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4C5BBCDC-E51D-4CD4-8F95-08324DEB57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CB4CBE90-96E7-469D-85C9-7F37E9A985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087CD872-DA31-420A-9CCF-E23F701899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304D6AED-000E-4782-9F93-F0E46A84D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9D1543BF-A2B4-4702-9E2B-2AAB4CC8BB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D759B039-9361-4D69-A3DF-4F065F6303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56AC37AD-771A-45B0-8013-8BCEE01A22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BDA13C1A-0DE4-4896-A5F1-9DB37DB927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3B6F92B7-4D60-4B4D-9414-89EF80F6FB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3351FA23-27C8-45FE-B85C-43FF1D4B4B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14E20941-8ACE-4409-934B-2DE999053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CC0F6825-009E-43EE-A632-48BBFC700C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16361696-A7AB-4DC8-A4CD-6142C1C9A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F866AF09-2D2A-499B-9C88-54188721FB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EFDF465C-B28E-430C-90B0-0EF398A4F7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A6E76FEE-E453-49BC-AC13-9D169ED2E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DD055543-F695-49BC-8E80-7A74F28DBA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71E75105-6EEC-4918-B100-897745F80A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B88DDF9F-518B-4EE7-A2C8-155576201A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FFDB16EE-7F58-46F2-8378-5E18B66DA3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4855C6A2-D7F8-4188-A647-A310BFC932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12FE9934-2310-47AB-9344-442F0A38B8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6893EB55-E76A-450D-918D-441E176461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7453D4E5-9B26-4FB7-B808-DA5BE17511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5D1E89C3-C741-4F7D-BF7D-5B4AF61D62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2BF0D058-D1DE-4DCD-8B70-83689522F6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DF4DAC7F-B405-4BC6-AF02-CD7B179A39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47094CB5-5543-4A72-AA47-64F18B18B1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360ECCC0-739E-403D-8E87-9171FA9A51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0E80401A-3688-4819-A9A2-4B9A770073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5AB21226-3EC0-4FCE-925A-4BA0BA18D9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074543CA-F2E9-4FB9-8A18-FDD9394AD1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2070E44E-A546-44C8-840E-6F8E4B49CD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9E70A710-78D0-4B53-A054-C44875ABCC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47980856-97B8-4A4A-82C6-FD5709E342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7376E3BA-2AAD-44FE-972F-459C0BE72C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2001C36E-282B-4B28-B5C7-5337DE4CB4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483755E7-F253-456F-8FCF-860902BAD4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2FB3DF13-958A-4D5D-B9D8-41318E4071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444F00C0-C55F-4E71-B606-A665EB024C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9430CFA2-B7AE-47AD-96B7-336CC4BD4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75E02B1B-88EF-4630-B1AA-8B1B0308B6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538ABAD9-B9EA-4135-BCB0-2E9FE8BF1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BC572828-681C-4877-B023-B7EB466471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96A59A6E-DC49-491A-9F4B-A848CE148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581E361D-5C26-49E2-9DA4-C52DA16302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9E55C2C2-8E07-4BAE-8764-624F0DCBEC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A1E9EFCE-36A3-4B81-A8EE-59771CE2D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CB386463-5514-458D-BC51-F5544D8C67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D5805E60-C382-4C2B-9148-CB4CD37B7C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087A5D53-28D2-46FB-A665-26122AFA47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4953F548-865D-4AC8-A014-9261EC7909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47463AFD-667E-4B26-BFC5-F0E0634DAC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A0DFAFF5-CCC8-454F-A857-38F71E54CD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7C85189E-CF00-4A60-A2F2-3B4F6B53F2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630B767B-7155-470E-B1FA-34F032B1A4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4ACF0F4D-3263-4CF2-9E5C-E3FB1FD9D8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313C2E61-3C0F-42EE-B2D6-F6492016A6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89CFF2F5-9184-4E54-B90B-C68CC8253F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31B3A2A2-4B57-4C38-8C19-B8D4B95012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6FF6B80D-5262-43CF-B67E-679362D023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37382CB7-86BF-42BC-B392-0D636EC28D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775C8660-7852-4F29-8D97-0926E99AC6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E144F480-9137-44F7-8BF8-B97FF9EBDC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1AC57C42-7EC8-4C7E-A89E-7DE1DFDA4C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577C6478-BDFE-4250-A707-CE51755E7A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8A84A558-E4E6-46A0-A1CA-75638DF72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C4814CBE-B42D-49D0-8E62-F11B5853F6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5BE8DAD7-61A2-48AA-A90C-7E71DA0B94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1EE2DAB9-8808-4CC5-A842-6999FF9599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40497218-7B62-460C-984F-44C7B9D462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815EF4B8-109A-4A34-99D4-CF20FD9E2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FD1F323A-6D04-4B96-981C-B7648D3C4C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C64E2BF0-10FD-41F4-BEDB-981D629D65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1F88BEFC-656A-4721-93ED-1E6E6166DE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85761EAB-813B-4B83-8274-F1DFDD864C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EE8F2C25-C0E4-4FCE-8155-D97D57CCED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1C3FA975-16F7-4A98-849C-B60B4F1AB3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93B028AA-EECF-42FB-8732-C0230362C5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15FD63D7-00DE-415C-81FE-5DB1715FA6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F3323E4F-0C8F-4739-83DC-8FBB3D37DC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86CCDC73-B382-43B0-8B6F-520D76C86A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79BA12B4-46EB-401E-A1C6-D3DE22452E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D882C8FF-3447-40D0-9E1C-7A66727640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5A0E6F50-44CD-4B15-8002-638A09491C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BA60FF56-BB08-4ACE-B96E-9D7439B41E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AB34145A-CE0C-4239-BAD9-FAF937428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6E1F4100-E725-4856-96D0-ECF5B106EE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45449590-44EE-4867-81E2-BDECE7C71B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74D57650-95BD-49D2-B8DC-2558CD8267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D3D75484-94BB-4FF6-AE91-D47CE6F989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2CAEB688-38D0-4B42-88BA-484CDBB09A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4B45137A-883C-4AE6-BCED-633DF73B82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77D24BFB-F1F2-492C-AC00-07C1962D88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2A718E77-7F9E-4751-8991-EDB64F1A87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071443A1-3842-4856-B3D4-E75E10EC4A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3B121888-ED2F-4A02-A596-A19EC3BDDF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7D278F90-1D2D-4948-AD2E-3D3220F7EB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AFB821FA-6542-424C-B603-99774C182C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2B340C26-4347-43CA-A03D-67DC02CDF7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0B3BBFCA-EE13-4A19-9450-F8220D137E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E830E819-328A-439D-B0CB-10B94ED199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BAA4D680-7A88-4CEA-8B5E-771ABDD965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D170350E-F810-4D01-B536-01B4778477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CBC6A8EF-87FD-4F04-ADE6-54F0F47496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489BBA87-F26A-43D8-97CF-BDA2C9795B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ABC01D49-F20B-4492-8BA8-8F39D178BD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65400569-C722-4914-A761-F7476D329A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14E5F965-1CD6-4C32-B4C8-F7B7C51E9B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B87EE29F-5BF0-4E46-AB77-A4C84448B1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A6E4E203-8212-4600-98BD-EA2D63F791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4EED1FE4-0683-4675-AEB0-554485797E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A6278C0E-8F2E-4329-8D61-7D95A710C2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4BAB3664-E563-47C0-B755-187DACC1A9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7BF4C6AE-28C2-4544-B735-F98688CDD0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946021E8-0770-4240-8100-58B6EC4D2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1AE70460-9642-4E7B-8466-9767F029F0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5AF0C4FB-DB1E-4533-B72C-447B8C5CB4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4FB705E2-D36C-4792-B2D7-FB4422204C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F895897F-5F28-4C15-9442-C9CCDB9BA0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19910527-647B-4099-8379-BBDBD8D424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1F01DA33-8B8F-47C8-95F9-3E6C0B5717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AEF9BD47-1AF4-4C89-BC06-4C66962A88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77947883-5A5F-403A-BE51-F2E179F16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8AEB977A-5447-49B8-98DB-DD771D0B2D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C631B7C1-C79A-452E-BEC4-F0D26DB11F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F8B8D266-6874-46F6-BA1E-CEB7B94F27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76542D42-EBC6-44D8-A8CB-FE08FE1D23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BBBAE5FD-AF0D-4F85-9705-8C820D9F7F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18DAE406-F37F-436D-98E4-FFA0391F2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6F4EDE95-BDCC-4017-82E3-5B6769EAEE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11DF6C4F-8C8E-4474-A229-E1B869A063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753308D1-7D07-4DEF-8160-67B84462A0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94C846C1-1361-4972-9E6F-6AE8A2E631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7DA60203-2E5E-4822-ACEF-210F95DB0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9139C0B7-0BD0-4206-A9DA-2C4B6CA187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B3672CD5-FA78-4846-9A40-C33E566589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27C4C4A9-7E5F-4285-AD28-2F51FDAFD7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561E93EE-1C41-4BB7-93FC-137E21CAAD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DB0A8B90-75F9-4809-934F-505F03C80C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FA2B4A44-372C-4EE0-8FD1-5947327C8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8A6D5F67-0CD1-41FD-A815-FF38190627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A8448E80-8D46-41D7-B777-D93EF2C4E0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BF9C4042-C29E-40FD-A788-793A417F3B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AEFB146F-1327-47E5-B894-E04A035520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7D7CADED-E01A-4B93-8DCB-CC7F9FE1C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FC788853-994A-4944-8FAF-7D84F1BA10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B3AE0433-1121-42B6-B9B7-3C7699C99C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1ACA82C2-B301-45FA-BD54-9B2979A6C1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2689834A-25DB-4579-B5FB-CF77595779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7306E5D3-E971-4526-B2C3-7CAA36412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4F2311BB-C7BC-4150-83A1-068A4449DC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542BAEA5-CC22-40ED-851B-8F9032277D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ED43B33E-22C9-481F-AB22-2D01345700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C8249408-D8F0-43C3-B8C7-B1337F8DF0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7D25B4EE-5348-402E-A9FD-AC17A04104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707DFE13-907E-4E31-BD9B-98879DF402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5F90782B-2440-415C-85E9-9A4179EE8F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946FA7B1-5964-49A0-990B-174F6BDCCA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91BDE804-EF39-43B4-A1FC-7F84C8B90E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DF6FA04B-2247-4349-B12C-7FFF4B6823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CB6AF728-6550-4B01-838C-4F9DEEC0B7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C8917284-7AAF-415D-8E14-3755C4A66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EA8F12E7-CF30-4792-AC08-3AA9FE99EE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433AE14D-8FCE-4E90-8AE9-386EC6E71E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5758CE86-EC60-47CA-AACC-A98ED7A61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9003C7B8-C8CE-4636-9578-1D44445B17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F6307B2D-5A6F-4842-A406-A172EBFD25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C6EAF3E9-3071-4571-A7C0-A2A8B74E41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71177579-6AF8-4643-BC97-C9D40BC075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48BA9928-BE0B-4410-84D3-BA24F3D7E3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6992377D-C3FF-4AC4-BEC3-CBFC670648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AF3D8D8E-4C79-4010-8354-353CD9726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8EFD96D7-28EF-4B9C-B295-0A7719B2B2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5D0755D6-AD0D-43DF-B5DB-C862849DB8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8D116843-D042-4AF6-8CF5-746843464A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D5B8BFED-A0B4-4DA7-8979-20F8616DCD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00101CC4-A577-4ACF-B909-2B22DE618B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8900F822-7BB9-42EF-B817-35E4223C0A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881F8375-54FF-4DD4-9C04-8D36B85B98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ED79482F-6307-4232-9622-93F00D361C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4AE896F4-D672-4863-BF6D-2591103203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CF6D4DF1-9186-4416-BE63-B9B4D89372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8CC51498-449A-418C-97D8-2AD71018E0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54117F05-21B9-4ED5-B5B4-34B3C625B4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7DF1C42A-2C27-4F9A-BD0E-2901E763A4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5352C32C-90D5-49D0-B5AE-3F1ED1C53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132A8765-C3DF-4D4D-A625-C9A58DF243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FFC39955-8483-43C4-8C01-150FF202EE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1CDBF17C-3545-4087-8C27-F1A0DC2D3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DE07E8D3-E0A0-4F98-9571-D91EC88D5A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A683A173-64FD-4950-B5B3-5E0D430427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B6D9C83B-21E4-4880-846B-4C78B0004B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D29B106C-F971-4255-A979-46BB103551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03B0B449-92F9-487C-8545-B18BCBEE9A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11D3B339-2BFD-421B-B5C3-9FA386B2A0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FAE34252-8CCD-48B3-8718-CE4FD4FF63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D076511C-BE6D-4C84-B1C6-9CEF66E7FB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375F4DE6-1F80-46CE-A4C9-2CA59F11C7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7F17E8A5-7D8D-4D36-AC88-E8B098A8B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0709E167-5D4A-4948-BE13-DEF2E909D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86549797-F680-4B0E-8AEA-D2A35D4739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290DF93A-92EB-469A-B44A-B6C08DAFC9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EF58E415-36AA-4BB5-B088-41BC44BFDD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4DFEFE8F-77DC-416C-9220-A7DA08BF6A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0A61D4A0-C688-45B3-8B36-93D8F21574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9E3EEA4F-8D7F-4C8B-B0B0-B6E4BF911C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63A4045D-DB8A-4C4D-9275-C5972ABAE7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7C7A2E28-7348-482E-B9D8-EF2E544FC4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06D71CC9-E2EC-4B6B-9976-63C3B7361C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C5F064E2-2B5D-4255-B9D7-04974B78AC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0D9B77E6-7ACA-4397-B642-4D7D0DD9E0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619939D1-828D-4E76-9BE6-C6D70028EA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DBA4711A-DFFA-4DB3-93A5-D47644D143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596512C1-055E-42EB-8EBE-CA849C6816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F952AB97-4051-4ADB-AA66-883DE79A52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E98A7275-EC08-4FD4-BAC5-C24ABED53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276C3FC9-6D4A-4CFC-A746-5770D73F44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0F6B14D3-8CAC-45E4-9F87-5C1AFA24B9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60C0940D-9969-47DC-9013-F04FB71E7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28768975-6942-41FE-9235-41136C97CF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2F5359C7-1C6B-4251-A721-FDD9AB2C3B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229EE097-EE08-4BAB-8CA4-F110C9CBF6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3E88A9FE-1CF3-44C1-933A-A89A88E0D0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196E2C28-215C-44AF-84ED-9C7A1747CE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2BD561F2-E63A-4D12-ABDF-525D9D27CC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567B2149-68F1-4728-82B3-BBC37AC0C7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ED2CDAD8-0DD2-488D-91B4-2A189E52BB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1E1576EE-1FB5-4440-B59B-D47C3DCD5D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5DE86293-7D14-4CDC-B583-F486857D3B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CF0ED2C6-59A0-43D9-B7EF-E34D74E782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DFB6FAA8-4157-481F-B60E-3BDED0C856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D43D9C22-6174-41DF-94DB-6262759FEC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0759CF09-9EF0-42AE-AAD9-AE84348F4F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8B48DB03-7279-438F-B16E-3FF66765E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539FC054-A03E-407B-9848-9CF3296F90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1E26D7E6-DC2B-45CF-B416-EE0BFB4501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E7BD4F7C-218C-4A5E-9F51-FEF134EDBD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F3749CAD-0E3C-4E62-BA62-74F288AF8F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D481323B-3938-4B22-A229-BAF09FE9BA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93652D29-E221-4C20-8E23-F638BB27BC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186BE1CA-0CC5-412A-8370-BD793B34D3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909F77C4-C3E7-49B1-8AEB-4FE96F0E85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8401A053-4216-456D-B306-686F66B883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92E384A6-B24C-431E-9D0F-D565395F2E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DC68E642-3850-4E07-9C2C-2E8417CEAE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C3A4825B-EFF9-4D46-97FD-372210A38A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11BA73B8-DFD9-47F2-ACCE-84387EFA03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58F99508-56BC-4FAC-9270-F58AD3B62F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49FD6A49-DCA5-4C83-916F-878E01B080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02B4951F-C69B-44DE-B623-EF0DE43430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124725EC-B34A-47D1-ACCA-D6DDE37B4E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ADF46DA5-BE63-4318-A939-6AA4C3754E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C02676C0-B390-4703-A12E-2D1122E068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F21C9289-147C-4F45-BBE1-FBC20F3ED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6323CE97-F1B1-482E-9B2D-C13DB8F05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1D9825F7-503B-49E4-9204-EBD99295CB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543F21FF-6061-4B58-93EB-A63A536F2C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74BA2831-2354-4EA2-8C8C-B01F86E7C1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8E340535-13E4-45EF-9287-E5C416E1DC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435F4097-2644-4036-997C-6B9237BB4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08D8D9D9-C943-4324-8F90-99CAAE5F82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D2F24BC5-8A25-455C-B19A-8D8B5C65FD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9788A443-7D08-4E64-8C9D-267D5EA775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1D742C87-2ADB-41FD-952E-E9530418C7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E04B9D3B-2DE5-4F8B-80EA-C4CAFB2FA7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9BD7AE44-6FCC-4320-9861-26E51663C0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E1747C10-A44C-4418-BF9E-8B2D59BC4F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563E7CCD-431A-4F0F-93CF-5D5DC75315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90B9AF13-7425-4742-84D1-EB2792EF8D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9301FC9C-E654-4C1A-82A0-3E4D3C53A1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8B17AB40-AC4A-4F6A-BF6B-B9265CE7A9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7A8DA23A-6273-48CA-95F4-B4DD96FD00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7587FDBA-7B9A-4B06-931E-E2008580D7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7FE4DFDB-0DF4-44A2-8047-851C878B4A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46180619-48AB-4A4E-91A4-5ADD3722BC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876318AC-F5A9-4FA2-9079-E7E98195A7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7646C863-D744-41B3-9A6A-76C27D28EA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B69DD051-5201-4681-BFBD-E338FEA990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53933E6E-29C9-43ED-AB1A-40724CE22B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A8782BF3-A864-4CC5-B1D4-F4EAA7B461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5D141CFB-9484-4942-BE9E-2D87BBFAEB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E5C96F21-259B-4801-AB79-5D870B05CC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EB418505-CAA8-43DF-A425-7F3F2ED10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F0651D40-A9FF-4BC2-B454-1CFBEF1D39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91947873-2F87-458A-A554-5702E25333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5E2E27C9-F72A-4553-87B1-674C6F0E6C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CA9A8A5F-A92B-4D84-BCFD-CD0DF55C8F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67E9BCB5-C773-4ED9-B3BD-1ED5877D13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A8DD7568-C9B7-4F9E-86F2-50FE223DB9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F09769E1-754C-486A-8D25-763250215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8F7E0A2A-BBCD-4FAF-BC9E-97A8710566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18E4E340-DF87-428C-B063-C09348893A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195D79CE-3C05-41FD-B9A3-245389F8EA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BBEFF6A1-A828-42EF-BA9D-60848D9276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7F977D8C-D94B-4A21-9DD0-97035101DC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G647" authorId="1" shapeId="0" xr:uid="{6573871A-8A13-43EF-BCD8-3F7BB9CD71B7}">
      <text>
        <r>
          <rPr>
            <sz val="11"/>
            <rFont val="ＭＳ Ｐゴシック"/>
            <family val="3"/>
            <charset val="128"/>
          </rPr>
          <t>井上 晃子（教務係）:
帰りの清瀬駅までの送迎手配</t>
        </r>
      </text>
    </comment>
    <comment ref="AA652" authorId="0" shapeId="0" xr:uid="{4724E963-88E6-47EA-958C-7483AD9CFF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AB1E2C5C-DCCF-4F05-BF5F-CD2D21D8C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E4EF68B4-0AAF-4872-ACF9-584943289E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2879D1C6-AF16-4B11-AA97-787A95B16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94EFC2E0-7AA9-487B-8685-C0245D1B70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260BE2E3-1593-42AB-8A26-9BC05B1DEC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CFED2FBB-E3EB-471D-9054-3D07818DAD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F4972A78-8FEA-4D16-967E-9BCE6D8E67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CFFD4CE0-00ED-4AA6-A3C9-96A6FAEC25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999C2DFA-1718-4AFC-BDF9-6FDB1726F4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8610D6BC-99BC-4143-872C-A1CE118C10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9B4DBDF-7DEA-4E0D-9DBA-C82899C54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9015F7E5-167B-4E42-B1F0-F5FA488F46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F5A99B60-5EC9-42E8-991A-2CE53873C2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BF8665A4-FC77-476B-8A24-9CE43D8357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72E65F1B-894B-449E-9AB0-D2E38DEDBB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5D0990FA-0D22-4802-A19C-9953BBC849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0664B279-6C5A-436A-926D-22DB309E3C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28E256D6-61F2-4390-8A3F-5895B10671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0A8A0168-CE65-45DB-8E81-8609BE622F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5016D320-FD6C-4C0D-9645-3193279BCD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E81EED30-2EC4-43E6-8980-14233458C4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EB6F3F01-CFBE-4715-AB4B-8E054B0335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B0F3C4B4-6DD7-44B5-81BB-4505E27AFE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781DD5CD-B690-4AC9-A47E-94A5CF2BAF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00DE1B9D-49C4-429A-B83A-A5B775FBCD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EC8C47B3-A93B-45DD-BE55-D76FFCDC2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FE2CBE78-1063-424D-86B5-AFAA2CF728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DC516B29-A38F-4F48-9810-8CAB730AA2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2458F883-646C-4410-AAF4-02A26A9D84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C71CDF76-0910-4A3D-97EA-1A31AF5BB5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1DF62540-F19E-4C5B-86FF-D5EEAAD7A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C2A869BD-1DB7-4270-A3D5-D871FF69B9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B92615A1-313F-4C57-BB74-011E83E3DE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1E97B2AF-58A5-40C8-A865-E41174F8C3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3DE4A0F7-7B53-4E64-AD50-4821311ADD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45D905AF-BD98-4C62-B8BD-72DF22672D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154BA673-16A3-4E1C-B504-BD99862160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6EC4762A-C14F-4E76-8235-E12B975C5C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5BBB7E93-F5AA-4537-84A5-643A47CC95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186472AA-0155-46B1-B9CB-D8127BED32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D5BF0714-E545-4445-9B56-319BF14D4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E6C70144-3E46-41EB-861B-28304A5637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B2407AB2-1B6A-4613-8B56-629453E680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05DA3708-1A39-4B75-8E4A-536F90532A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734C884E-2864-4CBB-A13C-AB388354F2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6D9E5F33-42B3-4972-BBC0-125B87B49F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A0E8775C-66DF-44E4-923D-78CD7216F8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B80DF90A-C3CB-4806-8EC1-18035FF5E5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D62055A2-677E-4AEF-B703-FE95AFC604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F6E03E7B-6E0B-4AC8-BEC4-9A85E8DF3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6240540B-C4F5-47E4-8D44-6CA5329EB9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19398BAE-F251-4AA7-A014-2D36ABC6E2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40B0E847-6ADA-47DF-99FC-C784263C77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24F2BA42-8C62-4F26-A89F-A806A82C02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F6163BB2-DC33-4C41-B233-71C7D0A6EE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B98F66A9-02F2-40B0-86FE-9238107876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5BB63B05-11EC-4587-ACAF-BC9092BCCB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F79D47B7-77C3-4777-A984-D7C73C1CA2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34719C38-728C-4ADB-9D41-0CDBB39653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567778AF-E4E0-4366-B29D-E2F5C7E7AA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AD05C7A8-38EE-423E-B3EE-B11A598978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DA2909A7-C675-400B-BE79-F4C57A81A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FBA56233-DA41-41A4-961B-E1C3825FBE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9C25F0A8-3F04-4DED-A83C-23B394D2A2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27C8B4FE-6728-428A-B41C-10114DEC68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410615DC-D714-42D0-BBDD-0DB561641D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12A3EC1D-EB8F-483E-9FFB-8D28566026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D998D9C5-B449-4309-B8A0-98C47C0959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048E6B0B-3A7D-4FEE-AD37-1361B10E0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2CBEE260-7DCD-4565-82F2-D411514F17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BBF58B69-A535-4379-BFE7-BC39EB2171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C75D024B-BB0F-4783-95ED-9E819E6353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3BF6BD6D-949C-4145-9BA5-550AFB08DB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3E464730-6193-499C-8D01-A528B6A585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5BAED069-62C7-4B2A-8F20-A40A9B05C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D55BE57F-A9AC-45B4-9E0F-9E717ACC1E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64DEE915-83F9-4B94-8320-B185EBD386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D3ECADA3-41AF-4E72-8E73-985486937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98A1C434-718F-4111-BAC8-8402B0EE4C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5D1774EC-F37B-44A5-9619-CCC87E6E5B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2E74D0E8-4AE5-41CE-BE6B-7CA4C109A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A5372FF3-CE13-4CC7-B79E-504CF03D4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5CD57E5B-BCF0-47E6-88DD-6A713A4E00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87854A09-557A-4AAB-8797-45B45F6B9F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EA243A21-8E4D-4534-A6A1-0944CC0E65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15E3A44B-7D83-46CA-9CB7-69C6CFBEB9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A6A43AC4-F246-4380-A064-BC1A561C23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CD96B3C7-B446-4CCC-9C89-505217E5E7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62EF5352-1441-4ACC-A6DC-08C4C28333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FB7355CE-3A2E-4B66-9F5D-90572B7BFE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3E275FE3-D803-4751-B55B-D74EF55101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6E165DB0-E5E0-45B3-9830-FF36CC03C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4C41465A-F4CA-45FA-A4AD-6D40340E1F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D614C2A1-FEBE-4C68-B829-FF47126A8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0D534DAB-0AD5-480E-B50E-1CF810705E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70B4B9E8-644E-41DB-AE89-0D11167F1D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356929AE-8C2D-4DE8-9905-451741FD5B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93D3C499-3FEC-4C73-9B71-445F5D9CB1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0F0867DF-7DE4-4062-A3E0-B9BF9EB2D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CCE0A12E-4852-42B5-B9B9-A06462FC3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05F3D2A8-FCF1-4C84-9E34-EF9F44D337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EAF69716-F69E-4FDB-86AF-547EFFAFD8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B13580BE-2BC6-42D0-9410-CBBFD6C2F8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E98EE311-F1EB-442C-A0FE-B6930753D0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716DCD8C-C986-45CA-9829-044D0404AD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B09DC670-5E39-4D4E-87E9-6E98598FE1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AD797774-8810-4E47-8DE7-B9184E213C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9524376C-3D0E-461D-A6E0-C7B27E3DDD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75659892-616F-4613-99CF-2DCF4F8193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737DA2BC-B9AA-4264-BD6F-A5AB64F965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20AC7D62-5163-45A8-A465-954DDFEAD4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2DA73BD0-2343-4FE5-9C6E-5C45D2D77E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122CE500-C444-49C4-948F-F2E8B68267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08326514-28B7-48E6-8053-1576D04070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7AA7EB43-5430-4C18-B9E4-3EABCAED84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63023C4A-633D-45FB-8FFE-CD6C9EFF2F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F35D2A3A-F51B-4AAA-83AF-62EC3FBFD3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DE21FA46-70B0-4A75-AB96-A7A3306327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9775619F-1019-4F24-9903-9660A8921C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53D677CD-4978-4986-B0DD-98463DB9E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1C470E12-CEF7-402E-8852-50C27DBC1E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5C58565C-0238-4214-852D-3D08B68774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27B1AFDE-9919-4447-A14C-F66DE91808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92238524-30D2-479E-9685-FF82B2215B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EB6772FF-A5AE-4775-BF93-6D85D0A921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7F1BEDF7-87AD-4DCB-8752-E445E1ECA3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5882A3EE-37FE-4789-931A-129051C01B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67726604-2353-4ADF-8777-016C710D8B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BE4BE120-7FC5-4DC3-907E-3DE79A7837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134FCD1C-9ED3-4BA8-BCD6-7E5F481B4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F776DAE7-A85E-4904-8E55-9C0134FA1E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A97970C7-3ADE-4E4F-B317-D24B6715D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31572FA5-0821-478F-934F-2F75C988CE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F1043FDF-ADF0-4E25-A14F-7B44ADF665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EA5BC46F-A911-4D2B-B5C1-E9CADAE769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95CD28F5-A0CE-4F84-A9BF-4376845511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22910498-8A62-46A0-AA48-53F4988ED8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78D9E302-390E-49C1-8AFF-35E46E835D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F8EFB932-F64B-46C7-A5C8-F770131A03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3EE90824-A635-460F-88D0-06EC1CB22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AE636CB8-8F72-4DBD-8DD3-83A2D38DA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E59623C8-99AB-49B0-8B6E-1F2F61556D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8A506E86-FC25-48DE-A92D-8294F34F5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132C704C-F9C3-4B3C-B2D6-9B7972F3C4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F625FCD0-9D43-40BA-B17F-45252F7996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E9A6AE94-CD7E-4235-BAE2-B3135D7BC2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7A085F81-90D3-4A7D-8B4B-107F06595F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C0A0AF4E-208E-4BF5-B275-55AA59693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B8781B12-EE95-4DAC-8CEB-53504ADF5A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22260D9F-C2B7-43F9-BBB5-60FE3969A1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DF3890A5-88D0-44A1-9715-CF1E2F4955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C3ED3293-7BFC-4016-A9FD-8F10F186E7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ECB075FE-76EF-45D5-B228-636CE9B774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FF4F6C4F-8161-4EE1-81BB-222480B1AF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F3301A01-8757-483B-857E-DC65BD6213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CD053302-4BA7-428C-9E83-EB7EE11063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ECDE9A4C-800A-4EF8-807F-423F4A2B92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1E50E3A1-10A3-40BB-89C1-1713A98C13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0B810FBB-B1BE-42FC-9827-CBC94F325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345CA4BC-CFA1-4A42-A5AB-B3147B3480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1ED0EB76-9081-4265-BA5D-1AB63EC737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8BE96061-10D4-48E3-AC50-E4E2276D83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BB9C8BB6-A8CA-4008-AE84-EF3E45E3F4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C5A6F6FF-C9E4-4E18-98AC-D3CB9B1C8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5BE8E64C-2FF7-47DC-B43F-C247242BF3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1DAA9EDF-D675-42B1-B486-9768A57832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1AEEEADB-584D-4D4B-B2F9-F809063EBB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95639FA8-5323-4EA6-9D44-1C99A2CC43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3D977E6D-4D6A-4EDB-9BD5-038AA80196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6C030E96-5F9E-477E-9CCF-64AC54D4B3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BE21C0B7-8B5F-4548-B063-AB78457A23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D40D42FB-6E79-421D-82DC-BAE7F2AF2E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182DB8DA-7381-43F5-84BE-77424FBEBE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1129295D-07A7-4A60-BD2A-30DDA0135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1383F8BB-9184-4B47-8A2A-9A91F0DCF4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89F26300-0225-4C3B-B695-092E7D4036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A97C9E91-E8ED-4A5C-9A2F-425DED7CC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E68C0302-8A90-4C21-8D5F-8CA6011C5D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3A777D5E-C4E5-49D3-8427-6FC88F9A89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9939B363-65EC-496F-9469-F8E338B0A6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10B5F1AF-70ED-489E-ADB5-5EC43F188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42738BDC-528B-4FE4-B964-3DE3FE3849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347BA30C-3C49-429E-860C-BC085E52B0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B227C475-589D-46B4-A6FF-9487DFD3D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B5143ACC-DAE3-4AF0-B6F2-33D27DC790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FB7460A7-5A45-4865-88A4-112AF5902D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94C4083F-B2C0-4798-9596-71D7787F46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08F5C101-A330-44B9-90C0-7C772CF19F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5982BE2D-F1A2-49C1-967D-D6790AD81D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3A4C6FAB-F559-4A53-BCC9-80D5676AB3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F72BED6A-BB72-466A-B2DA-7708AA05CC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97CFAB7B-22E6-4FE8-8C9B-E52EABAD2C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F305DF6B-EC43-4D53-A63F-BF7AD75447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1D055576-5091-45F3-9375-561B0AC8C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CD36FEC8-83A2-4B0F-B9CF-AEAD2F98E3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28E4A26D-FA55-4DDF-957C-A068734C6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24AF1190-2CB1-4033-841E-0657FBCE7D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DD76915C-51F8-4C2F-9060-DDC1D56226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6986CE43-FB39-4129-8574-B1DFFDCDEB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F79D8CED-B82F-4433-8DAA-5A9B105A96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315507DF-E70B-4980-A9ED-0E74A5807C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72A652FB-D580-40F2-9FA4-0279823D1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28C0E8BA-95B3-4406-BA92-5B236A5B2F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74149472-A8A4-4BB8-94A1-B0A336C3C5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66D4C5C3-84A7-4BBA-B455-C36146B84E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140CA9C7-B40F-4A60-A678-C9A06C3506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D682ABE6-76C4-4079-AEF6-E38BBB2AA9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C87EA187-4C0B-40A9-86FB-7110EA4F89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BA5F9F7B-12C7-419A-9313-2A03AC1A24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E23699A0-B1BA-4DA0-B06E-B34CFFBDB4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92B4F067-C671-4FD1-880E-30263728E1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DA31E06E-59EE-4D3F-9407-0F5AEB4BA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B73A113B-42AE-4798-872B-734ACE7D3A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28082194-63AF-45DA-A1A9-2CC3515583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575535AF-7C61-4A99-AB9F-F450A25A5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B934F4AD-B2F9-4CFA-AD79-F215984CA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BA7AAD66-CF29-4413-B59E-2DCA25C977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AC91B9AD-6552-4424-BA72-2594DD15F9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E85670EF-9BB0-4194-AFEE-16BA55AE15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7AD42DC2-5CB8-4F60-93BC-8C7788366E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3C521FE0-F7E5-459C-AAF0-B7B214CF8C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28BE3033-416B-4F04-9CC1-9F80C5CD7A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DB7C22BB-02D8-4324-B7E9-1E61C3025F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C40AAE35-F204-411D-88E2-7E5A061F03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4360802B-3A3E-4F4F-94B3-4E2E4F5198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9202656C-E624-4698-86E1-4192996CA1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2D68333A-7370-482C-BE4A-DC7B154231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F34DA426-6257-4C26-A36B-6CEA7409D3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4F8B0B5E-7D2C-48B7-9AEA-5E556AE496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D65324E4-73A5-487F-8F5F-A5FD826770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FD2BFA6F-F980-4A2D-B650-A1AD2C64CE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07FAE997-4A4C-4902-ABDE-95D3DCEAA4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10C3D931-C49A-413E-B728-49674B5518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5D3B036F-BD74-4CC5-B406-05052AE06B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5FF78932-CDA0-474B-BFC1-955846662A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6897FED5-5DE3-40D0-9F85-3C268ACA6A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54A33C62-6FBC-4F0C-8804-C02E632E7F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7F5B2DBE-3112-4F77-A91A-7505C1BE16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95B09195-15DA-4B19-8B02-CEA500FDE2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8FB3546C-0A0E-4F1C-B505-66DF08EEE7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0E05FFFE-D258-44D2-80DF-50041A882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96A6EB3C-A079-4DEE-8044-80FAF82D99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2298F8EA-407E-4293-9397-8DE8B45BF3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B44CDD4C-24C3-4036-9982-5EC1346D9C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2A3370B6-418A-4144-ADDD-494E7BF43C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1A1F53CD-C009-415F-BE22-8872ADEA95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FA828A5A-FE0D-4FE5-A0D8-F9B12DDD51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3972EF74-0CA4-4197-94B2-A46AACF03C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7B988CCA-2403-4A25-B21A-0497AB943C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69B29D28-1F58-49BB-B661-7F08B9633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E47EC009-708C-400E-A710-EA2DF0CF8F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9FDE028A-AF36-4DAC-B47B-443B4A04A4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E50373AC-A61A-4A0C-9769-D70CFEB832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9BB014A8-CD98-4FD3-A31F-5F1C2AC515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2CB0FEFE-828B-460B-821D-04229EFC78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5BB867D7-1E33-4D90-951E-105033F6D0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620C5D12-8B09-46C6-9206-75F5965B71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ED74A5BF-8AFA-41D5-AC77-ED31E2494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CAEA1115-B93E-416F-9F36-5625EE8920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9D0D54D5-4D06-475B-8993-5B36433663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5EA82807-9C8F-42E5-958B-46E851590D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E2F71A07-B4D8-4D17-B60E-84754B67A8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C33D9CC7-99CD-4545-B8CE-B1F88601F5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749DB60D-0E4F-4709-B662-78CBF214B6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1768D4D2-B980-442F-A0A9-A467766F26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9A5BBAB5-EBC0-4A5C-9238-076FFEB9A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1474B9E5-36C2-4A9E-9AC8-620835D8DB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751081E-612F-4CA3-B898-2D7EF2239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188521FF-CA69-40C7-BAEB-BDA7ED3ABC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94573311-89B6-44D2-941A-6FCEE2D415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7A43363A-B622-4AFF-9809-7DE7585F14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E63588AB-E36B-4992-B807-F8F7EED0EB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CE0142F3-8126-49BB-B385-11BB65FFE9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0241DDEF-D4E9-4232-B7BF-F6CB221885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A80F2DB2-B751-4528-91E4-3B011511AC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D9D0E536-5E2A-49EF-B397-645D565FFE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CA30C078-DE1A-48C2-9F6E-891256CF5A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BBAD7685-5835-41DD-94D4-EC6C5C1DC4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7637D7A8-CAB1-4723-8681-C66EE83F6B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4B97A046-54B2-4F10-80A0-D466C9A73A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2C688443-95F9-42BA-AE94-CDFAA42EB6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1D5EE33-A5BC-4E20-AA1D-CE54253F9D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9AC5B54C-CF26-4892-9D67-AD13271F17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666F1EAC-FBA6-4C94-BCE3-1A444BC730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B67A195C-6510-4EEB-A01C-513F79546A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BD08558B-CFD6-4052-B48E-4143E3624A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004BC1EF-8B5B-4E78-8CBF-753029964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71000A7A-86D0-40E0-A381-FBB92B3884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2965FA7D-8D51-48CD-BA09-A3372A33F3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841A4985-12CF-42B0-866E-1F76910B9B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FF8E6609-E077-468D-8DAF-9E154E8476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413EDEF8-887D-4CA4-82E2-8D130B8371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B65ED2CB-4A4A-496F-B9EA-09E139BBE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A76D8910-31DA-4C09-9018-CC5900B8BE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021148D5-A1F9-4B89-88D6-EF34F6AF2D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11CB2808-EB8D-4B97-A0E9-BBE9F0777A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2FC581F1-199A-4AF6-9807-C23F09B856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A31FD6B7-3673-46DA-8C99-7628552224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AF643087-C456-4D4D-A745-7B7A992225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15D8BAA8-C619-4C6E-98EF-8568550CDD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D46EEB4D-6FED-47D0-B81D-0639EF94F4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5F57E03F-2577-449C-9C6A-026D0B9F1D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ED5CA286-2C58-4509-A7D5-B16632EEA5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8254A1BA-FB72-4FE4-BF1D-6CD7BC980E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2FE259BD-622D-4D62-B1F3-5B72EA3C46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D07111A4-E2E4-4F8A-9A10-E36AFC906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68E9FD88-295F-454D-A2A4-30AC2234E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AD54DE37-48D3-4F43-8114-4C77BCF815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5CFDE422-6079-42B8-82C6-5D8B1C6363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8C81F7F2-DBAC-4286-8CC8-5D602AA4ED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05B478AE-FE14-472C-8222-65F2FF14D7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CD3EA95C-0479-445F-97AE-5E601C2626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3BA0F46B-1E9C-4A3D-856E-6DC4A0E26A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6F470B5E-2387-445F-A85C-E7087EEC28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AC7E684F-CB81-44C7-91FF-6FD4C89B0B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80AC1E60-861E-47EF-8C81-CE2662A363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8B3AC49F-5FED-4C79-B4AA-0E96D62C5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104F9FAA-D5B4-4363-A573-55D344266A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6CC69ADB-64CD-45B7-9535-57C7D0B949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2BCB1AED-DFA5-4A95-9965-6006B5EF85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E7B45425-E0DC-49DE-9396-56B49DB314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D32E3831-CF67-474B-A3AF-0D4407A7F9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6C5919B5-B26B-4F95-98F2-1E96CC9491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98C02C65-88F4-4A47-92EA-05CBDFC224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105A5B63-EDA4-4957-8445-34EBE066F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A8F7AAA0-A706-4D48-97A5-8B9B2CE072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29429440-DF1E-4068-B635-08C9E79AA8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4B889874-A300-4634-A07E-6C4E701AC4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A5766605-5149-40C3-9FA7-8B809DF868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55B27153-A945-445A-866B-F90EEE921E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A0DC66A1-3AF1-40CA-9B6C-F49F6E67D4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F05D4099-014B-47F1-BD22-92EF32E776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B321E868-6A2C-4780-8E39-85A1BEE9C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9EF660C9-4935-473A-84BB-ED7CAB4E62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8C941E34-DCC1-4EB7-8B5E-0D3A020C9C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45E2F002-52F9-4D81-AF8E-9EEFFFA24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E1F4C80F-D39B-45DB-A913-ECDC5DAD8F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AB1F6AB3-76A7-4EA2-ACD7-ADE6F98387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0867F6C9-8EAE-4F80-B684-0EE57FFE70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9F7E0AB3-E01C-4E5F-8B1A-935C32A7B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888EF00C-A2DA-4491-806A-F873415503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0B9B6903-5A8D-455E-AE6F-B2F186518B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182316A9-3D4E-40BE-B051-7D77DF7FD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949068D6-5566-42C9-9A68-FBC679F359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C718593A-BC38-4E62-9E3F-147A2F5A00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102DF0C5-353E-4626-A39F-A5E7080AE0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0B36EFFF-C60C-48AB-8D6C-6A557A8254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2324EB6E-5CAB-4461-B46A-EE3CB6F759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631EB594-275E-455C-B372-6946748A05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FEFB6268-5231-4177-97EB-D8F5CAC307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0E9E09AD-B97D-463D-8F24-A958AB2E3D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68DE6E87-AB21-4759-B15E-19CB420C4F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8B690B63-9D67-47DA-8285-ADDAC12AD4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C4C40828-E0E9-4352-BF44-63BDE238CA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BA0B769F-E211-496C-BB31-DB515EA384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A019FE59-8AD7-4DA6-A9B0-C61C74A817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47310799-E5A0-436B-AA6B-A213C3D521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520013FD-BB0D-4FEB-872A-C06FD5105B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9EA4BD08-E8DF-4246-8514-CC83A3BB17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8A883E49-9C93-4C9C-9530-2021521BD2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50E11BE9-951F-4343-96C0-0BB7687533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77C332D6-A667-4098-BB4D-4D811C5BA5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472F6B70-6BB5-49FC-830C-E4891364C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0C9D0349-1195-418C-A1AD-F7B03FD76D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9D89A624-90F9-4BFF-BDC8-35A33E16C0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FCF7F1EE-3ECD-4F8D-B621-960F98FD5E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722F65EF-F109-49C2-B6C6-BA5546AAD9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FCA179B3-6340-4F20-8790-D2B8373B7F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CA5446C0-AB05-4694-A965-35459E900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CC49CDC0-BC6E-4923-814B-AEE254989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5746990D-A183-4A50-B2A6-5D82B95B57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CDA6AB70-8D60-4AAC-A85D-3A056FEACE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5BDBF3A6-B298-4AF8-8EC2-E2407DFDC4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A31EEAD2-E34D-4337-A60E-3EAA34B2FF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88425C4C-3F61-4A88-8FBC-E838B2F058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C3151DDB-011E-4D60-B8CA-912B7760F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0ED16C21-A91A-4D34-8806-206D80B1EB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C0026967-67F3-4ACD-8AAE-C2DFB2504C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EB62FD9E-B186-4BA3-8AE9-77B6F48166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D2405EF8-FA2E-4A4E-AF2E-EFEDF33905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97080DDF-4BB6-4144-8260-60CEA651F1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098852CA-3930-4E78-882D-54A4422755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04210F3D-1B09-4231-86A2-93105C9B5A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35667C61-4785-4BB0-B377-9FD91BB85E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904D2CA9-155C-4036-8E31-A83E16BDB6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AF713F1D-39BC-4253-837E-C2939DEE50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A74634F3-2D41-49BD-B426-0D0B0D1CCE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1B182E32-23F3-4F06-B1A5-609B57F08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68476258-2CC6-45BD-B410-52F0DC9C2E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4A98054B-9CE8-4EA5-A28E-7FC11DB76A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D1ABC395-09BC-4D03-90A7-9E28F9F46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3140B322-977F-4550-A076-43385BF75F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D631A383-70E3-4110-AA21-42E2E1A0B7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39E1FFEA-EF08-4C08-B56B-F234596B5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2C72B071-5C70-44AF-A3CF-08D46286EA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B8C63EDD-B48A-43AD-A427-51D0692E65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73AF7617-BFFD-4430-8D53-07D529E19D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387C0167-5F79-4D26-A732-1B8DA7B9E3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1BF0F42F-504B-4445-89B0-C4CDA5A17C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FD2763CD-24A7-42D2-BAAB-36519724CA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2ABB219D-4C8D-48BD-8620-F30FDC089A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E7056B68-DE15-465C-AAB1-BE782BAABA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5154EECE-E112-43E9-9218-7AB4C0E35E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18450391-8E94-4E75-8FE7-13EB26170F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62E82113-49B3-4DC5-AF12-C700F709D5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4DC93090-B89A-43B9-AA1D-46EC486E77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A1443798-4AB2-490C-8A4C-F905FD7431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AB66C012-C99C-4DB2-B95A-27BF2817F8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20E1446D-2B4D-4B69-A10F-FDA63917AA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67DD3AF6-97AF-40EE-9EA1-B83EF01C86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53EF4D14-4710-4EDF-BB7C-885BD15569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1F68DE68-8446-4DEF-B074-C8106DA2C2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103E6B16-F36F-4BAA-BB58-18541E14F0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AE1254F0-9E85-40CE-999D-D55957C49F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C69E1EA7-06FA-4E7E-B4EE-D69C14D2D2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D88D2ED9-305D-4D34-9E72-12FB8F8912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BEF3B55B-18EE-4241-8F31-DB9AF13F28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7745E72F-32D3-4202-9448-CF1432C871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7ABDB372-38BE-41B7-B5DC-449D2B87FD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99CF67E4-48AD-4005-994E-A99C258638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0450BF36-560B-43F2-B7F9-D66540AD8E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5B238D8D-2B9E-4277-BA7C-B4C7F38717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6B8A57D1-95F5-4A65-9B79-DC7C1496E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B8630435-99D2-4AEE-85E1-B4A58190F9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4796DCF0-EF6E-40F2-BCA6-C31294150C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32C0900D-20FA-4C2B-8531-7914B6CC56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B61B09E8-83BE-4884-A44C-5E78B697BB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57A63001-D40D-4F5E-8577-601AB29472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038E0CDD-CED1-4042-B9BE-CE0EADA67A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CD2233D9-9ADA-4A2A-9AC0-9F73FE4CDF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A63A02D3-EBA8-424B-989A-7E8EB17363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BD81348C-078F-46B8-A463-8C557382CB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B9C889F3-C1E4-465A-B0B3-9994C30CA5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92E57321-9EAC-46D9-BEDC-67C6B4622F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D9E1F786-632B-4E26-9FEA-F73FDE07C1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B141CDB8-5C88-4C05-92FC-59C7AF2A0E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7ECED136-5B19-4729-8731-A516FF582D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E3150081-6DEB-47EC-9646-62A7BF0229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8E7761FC-7987-4254-89C5-FFDB3BD30B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C7C755C3-D507-4D45-AD3D-75A22CAD0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DCA60DD2-45ED-4938-BF74-275AE0C282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A23428C5-6D0D-428C-80CF-25E86384D8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8872F9F7-7A3F-492A-AD56-01D13D272D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A66E5EE0-D1EB-4011-9DC5-1283133741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38D792F2-D32F-4B09-B384-108448C835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578A4096-6CFA-4562-B19F-322597F80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7244FFD6-DDD3-4E00-B5F5-C96EF793D2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4F940FFC-791D-45BB-95E4-75A7B7C4AA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9D3A296D-6615-45B9-8880-78A56F90B2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C208B417-548F-43FB-A7E6-5713E0454B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BD050556-E271-49C6-B8E9-6B5977B9E05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A055E935-7125-4043-93BB-3D86665E06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A7B9BCB1-E473-42F1-B1FB-0849F526FF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952EBBEC-3AFE-46A7-A3F8-A44CB69868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42511DDA-550E-47C2-A88F-70B83C6352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E6BB4D5D-0057-4092-A4B4-57D7418D84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F44437D5-CCAD-4F19-908D-0F710CBFF0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0FEA844B-AB4C-4312-B627-C537298635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38131CF4-5F8D-4084-95C2-F2F573840D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9ABD3938-9037-4DDA-B464-2968F3D5B5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CA596D37-9FC8-46E2-BFF8-010CD59E8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61C86127-084D-42BC-8593-BD4303CFF8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E4DCD7F4-1EA6-438D-B90A-36EC7300D0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12879A56-F881-4E74-9D76-085A93C4F1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5BBED6E2-06B6-4DCB-BB6B-F7E2046F5A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653BB6AE-E33A-43F8-B05F-AE142DAA5E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B561A684-1406-4267-8CC3-69EB964413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66FB989B-14A5-41BE-840A-3D250E8D7F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32CF2C22-E645-4C6A-AFDC-45003490B5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66DA135D-7D7D-4C8B-B708-0F9AA3F279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4AF96572-5EFE-4A93-B456-C50C5703E5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58A504F0-FCFE-4408-9F8A-669A2B4DA3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509252A6-9968-44BF-B5C7-32B6EE24C8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E04A9738-8828-40E0-8D8E-3A4F009BF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344D05CF-FCED-4CF8-BB79-8A27A7D6C5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2EEA09D4-0944-455B-B80E-B0BBC1ED70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D121F93A-FC78-4C5E-834C-336AACB2D8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36C85B24-5D4F-45CB-8E9D-B99E14A79B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F3B830F0-1475-4313-848A-4A51F6E2D2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4CD2F37A-A36F-4A54-B10B-DD5622A01E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F8785E87-0269-4EFA-AC01-D733696AFD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D5832DF6-E6D1-4630-A865-CE6714949B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08CF3F49-FA44-4FD2-9F49-F954CEFD98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01202382-2420-401A-98DE-26C182671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DF2FD251-CE9B-4B8C-A975-D53B7BD79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85146B81-D308-4EC5-847C-FCD826F3FD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8D7E296E-AB21-499E-8F54-F4F2B35D27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B3FF14FB-DAB7-4080-8CB0-AFE6B58626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27A8D895-1AB5-4A3F-BF52-2B0D3F3BA7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2B304288-D6C1-4ABC-A8F8-6F888205B8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F303306E-E5A6-47AA-B263-4E71C10506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793B0BE9-2F8D-4516-8CF1-70569B275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58779D90-D8C7-4E07-AAE7-C5C5CDC01F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E42A09DA-EC49-4C16-A167-386280C733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69582291-7A87-4098-A854-159110A3A4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3C1C8546-5A3B-42B6-8EA7-5DEC08441D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81161BDD-062B-41F5-A1BE-67F0DA67B4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5DE55B20-88AC-4244-9189-287C245399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68167C8B-4163-479C-A0C4-E4C65B6E7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45A88457-FFE3-4222-9C23-BD9DC953FB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1626FE29-F499-44A6-88CB-0D0EB9D84B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E29553CF-EAA5-4636-9311-4C6D5A0FA9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AA7B6FBF-774C-4B0C-B8A6-008E1E359A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A505B438-C607-4FE8-93FF-B881D73DE7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B5DE3AF3-C694-468C-95A7-EBD016CC24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1342EE43-3E59-4931-A882-6F6E43A2FE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3B54B4A0-8F6C-4794-925A-697985538F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2660CC9B-FBFF-40B5-BD4B-8D962F14FE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508072F0-60FD-4C98-9183-280FE9437F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30E4622B-4C92-46C8-81D7-517A56FCF6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DBCF7A93-DC34-4419-A7D2-726575E59C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6FB69CA9-C2B4-48A1-B1D7-340B14315E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CFAA4982-0FAF-441E-8C8E-D558E4E14C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9CAFF78A-EAF3-4734-9303-B75FB30CCB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EEB1A45F-C222-4115-8B86-3EA453AEC8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B7882D25-3107-4B95-98E5-1C56FFEACE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AEC54B36-5A89-4E5C-A09C-F16A2FDE8B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ABA80F42-19E3-4381-AA48-BB53C79F18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CC32E040-5FDE-4DFA-ADD6-F67C12D333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D6C79BB4-1940-40EA-AB9D-88C2E5D335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61224313-6439-4125-8725-3BCEDEB9A4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CC93B1DE-F95E-4411-B837-7AD4638C14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8645757B-3C0C-47D1-88C8-D91AE3CB9F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78BAD511-9675-4709-B89A-BE4577B119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33196E5E-F5C7-4FF8-ABD1-6B39F101F8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3576206A-0008-4749-9CCE-4EED26011D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DCDC04D6-ABD4-4FCA-B8F2-0028333817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E8C73E6D-BE33-4C4D-93FE-80BD7996D5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A3BC839F-6A1A-4B77-A137-F7311396E7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1735CFF2-2091-4E0E-BB93-517AB79742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0B6B90AD-DE29-4E44-91A4-ACD27C35C3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9A85A2F3-2211-40BD-A4A4-A5772878E5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01D8D529-D417-480F-916D-5587098552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F9C9BDE2-D211-4C18-803C-97A0B6CC38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878379D-AEDE-489F-A58A-ACF3286E95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4734ED4D-E3B6-44D3-9F33-5C6BC5BBA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4E4C89D9-775D-4760-ABD5-D6E0E47DFD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1F61D817-F3D7-4C88-BEF8-8CE81B1CBF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34B6AD48-2BE1-4B05-A24B-0F32F6A092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3D6A4D7E-9DAF-4768-A7A9-A2323257B8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DFA60227-1289-4C42-B585-82A9E88D91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5BD328A8-6289-4C43-9AEC-55D3C6859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8D632312-8E55-4333-B5BD-152BBFF377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10835EAB-636B-4454-B37C-B5A8E371A4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269C8037-5470-4F8E-8C6B-8786628B18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6989BACC-838C-4F30-97C6-B92C68930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04107A48-5752-48F9-BF94-8C0530F0F4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8B510829-47AE-4C18-AE33-988E625EFA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48DE6AD7-29C0-4FAD-873B-7F63ACB823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807D7963-4D5D-4A28-BF8A-D2FAB0BCD8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905F0911-5A19-458E-9C65-173E9D3BD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88F3886E-8A55-4063-82D0-AF043491B7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F85829B6-93B0-4441-9448-C9E2CE9A8D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DFC139CB-0840-4775-B93A-095877D783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EE33A2B6-68FA-45C5-9C6D-8ECC7075DD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E3727F2B-66EB-4D84-8CE2-D55C47B3CE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E8FD032A-8FCB-42C3-806B-C6282F5AE9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31A3532F-9022-4B5F-8660-84676EBFC3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6BE1C736-92A8-41C8-A0AA-9AB47CF5CE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1FF9CD5F-7C6A-4814-B1F1-888BC3BE85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238C2605-5405-4CA6-B1DF-697A2F1B23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89CDCAA2-A5B8-43C2-AFCB-922B78D7F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64112229-1729-48E3-BCAC-59FA97E615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57035693-1589-418F-BCA0-0AF060C705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8F5BA092-8B0B-4F9E-8D81-6A498F2E2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58FD06FA-3C48-4081-9468-0923FC728E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DF25A4B4-B794-405D-823C-B9ABCBF42D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F3E3A775-8C1A-4FFA-9E0D-35EFD21E49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8C279126-1FCD-4CD0-9393-48D419CF90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8F055673-2A85-4AA9-9426-B21DF78CB0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ECDC7AA5-792F-4844-BABB-9F2DC3B948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FF116D54-05BD-4F85-B37B-5F6D77974D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531BB3A5-1FC4-4E87-97D8-3CC88A37DF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193B15AE-37A2-4E5B-960B-92925F94E9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6C3B514D-A7ED-413E-9FAD-85D1922FA6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B8C337C3-F254-4EE6-8C7B-5DC6BABD02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648F3A37-643A-4113-90CC-7614F52AB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C600E8C2-0F73-433A-B7DF-BB64676949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DC39DD85-8B5E-4686-B7CD-2C99EFAB99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8BB799C6-613E-465F-A2B7-2C233BB9D4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0A9E46B9-477D-415B-A1B2-9A70D735DA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1144C212-F4B0-4C92-9D0C-6CCCF56B9A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EFEE58B0-E925-4DFA-98A9-8A4D0519B5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9757C7B5-9F80-4B3D-808D-0F682C2B7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C4D4E368-83F6-422D-A345-BEE04FC6F1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6033E21F-BB75-4B9D-BC42-8BC1F2AD6E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5E45E5D0-90F4-473E-898E-EFA2FE8EFA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3AC6873F-5318-4BF1-86D9-74EF3BFFAE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3918B50D-11E9-4ABF-891A-FBFAB881AB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2B7E7AB2-27BE-4920-94E6-4E3C0340E9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FE5D04AE-2A11-42F5-A489-9FA35E7097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A9EB546C-D925-42DE-A4A4-CD0CB20E81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E0F03331-80BA-4900-8977-7D839D863D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3D909EC6-73BA-4B7F-88C9-6C250C2698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285C73CE-00E2-4CE2-A2AF-2E842EFE6F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C15D788C-1797-4A28-BF62-018D4C8476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9375CFDB-7530-4E6E-8DCF-7FEE6E0798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36438FB2-912A-4D7F-BFB4-005DE8F25D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D60B1377-6271-44C3-92A8-1B59B77A9A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F50D1848-6DB3-4A46-AA1D-F8113A6540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DCDABC64-AAA0-4495-A055-7FEC6369ED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91DA153A-206E-4201-9EC9-A94A464A76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818FC312-8C47-44E4-B77F-996C17BA2C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DA202C40-4D2B-48A5-927B-5F2CFFF5EA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35F7B70D-F529-44A2-9961-67879057D7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0C0244AB-6A82-43EE-995C-E697F61098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BEDFBB33-780C-4BED-8C7E-8087792932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003FA9C4-7C9C-4A39-BA8E-A7E1EB32E8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1E613BB8-9D47-4551-96C8-FF7A37DC94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6A07BB46-792E-43C3-BECB-3CDD1341E7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17E51654-3AD5-4784-8A3D-BADA06C552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D8D20F29-6E46-4653-90F9-88B5D87D3D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30807F11-CEB3-42A3-A6E5-E6A2821355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28D65FC4-EEFD-4008-821D-5CC3AFD7F1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E4A5DFD0-B433-4218-A9BB-B88D911CBA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CD19B044-EF8C-4631-9FD5-95FF72BE3A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C0B928D8-E8DB-4100-B8C3-AA672F58B7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058C8A96-8377-4B9A-8CA7-016CADDE29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9FB8E5B0-7CE4-4CC9-A66E-D42574A33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B542D802-51B4-431E-B9BC-0638DFDCCD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8410432B-59D3-40EB-98C4-A781743E92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695117B5-DC66-460E-98D2-2B48253589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49350659-B83F-4632-A66F-B0F7C2BECD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B56564A5-817F-4230-AF56-249CF5C136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394DE5EF-1D28-4E86-80CA-BC1518745B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3516CC18-D84D-4024-B85E-E567FD37EC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BE6EB7B5-B3A7-470E-B0A0-35D7CD129E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3E15926C-D970-41B4-8D11-9957A24A7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5425BF18-7773-4AD0-8995-6BE3EAD8A7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6F113947-01EB-411F-9A49-EA1006AA07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CCE8B773-000C-4140-836F-74AA7CDF80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8C3FB91F-DFD4-46EE-8926-E0A9FD5E56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D39050A2-3723-465F-A079-06E8B7D697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141DD206-B0D6-462F-B337-78C56FDA79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33C60451-B909-4873-AB93-8006791BD3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6CF6C546-C5D2-44FD-AC4C-73FCBCB41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A4A9B489-6959-4327-82E3-4BA7FBD2F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D76BFC59-990B-4CF5-A592-08179D5DEA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3A32740C-0EF4-42CF-8049-4DBC05970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E1893422-4F7D-48CE-A554-7A57838B49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58845A18-BD49-4127-B69C-4790BAFD9C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9016037E-A953-4DB9-9F70-B35B745DAB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35FDD45D-8CC0-4EB9-8C0B-A10D00BE2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9F1CA5C5-6B61-49A6-B0F5-6D64B4D48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00E9CB84-66DA-40B4-9E77-0DCC6FD1BD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B5A56ED7-FF7F-4DD7-98D1-767C8E406A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4FF2CA28-262F-4F04-9731-27163AC96F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7C3221A4-1D18-45B7-8AC9-EB36431C78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123A1BFB-DCFF-4B5F-A3AC-659BC82DA7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C80550A2-BA8F-416C-AF22-89F04F893B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7C0ECD72-A6F7-4AA6-8507-3AF7111FDF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71A99AF1-F1BD-45FF-BD4F-9E88823C25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AAE6C597-ABCA-41DF-9B20-03CEE97639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FDABC9B9-24CE-483A-AAC0-9E5597352B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21384BC6-32DD-4DCE-9402-90F999005E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69EF1855-3F97-43B5-A8F4-90A614F482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A087C7B4-C14D-405A-BA0D-C7D2DFFBC7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1A39372E-CBC1-4A59-9156-A633C27F73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8FE036E7-F1FF-4081-BBDD-D4C0F9848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A5C0C45C-27FF-40EF-B3B9-BBA4C4086D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AE31EE6B-E59F-40A9-9A20-D1335FB19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52E493FE-2778-47EA-9793-1FA9466CD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24E07CBD-6F31-4169-B144-731521FC31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6A6297E3-13B2-49A4-A21A-D92BFBCA42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EEBD9160-0470-4292-B0F4-CDEA349D43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955DB35D-4B16-4892-936E-A38CF5BFC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988DED5C-0813-4390-94B6-92953A5954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03022788-2481-4753-94AD-42E15C1BF6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2E0A682D-2113-42EF-96AC-B9BCCFA1B1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A42B5020-F60C-47BB-BEE1-AAF895AD03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1628FA9B-A793-43ED-B47A-93A289D3DE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3C0A4200-03DE-429E-A0EB-75B1F84735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9232029D-D58B-438F-BF80-2315F1FDF5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1C062D05-3F6C-4DEA-9374-380405DC51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D883CCC9-BA7A-41C1-B521-99A4A58E4B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C7194D21-AE0D-44B2-BE9A-C30DB36FDF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58412C20-58A1-4BFD-9098-AD6B76B276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118D24EC-E3A8-4987-B15B-6514CC556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51E88912-7B88-41BE-B57A-149AA2985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F5F6C133-0FA2-48CF-8D16-316EA5ACF5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16657595-121E-4B3A-A406-7B2D4DF856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3E445A8C-0FB1-466F-9C41-84CAE039AF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806F32D4-55B0-484F-BB63-88649428FD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81BC297A-A0C7-4179-93CA-092017AE9D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880C671D-13D5-44AF-AAF0-A08B46F088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56494F50-90D4-4291-B32E-00DF64DEFC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CCD2159D-F6DA-445A-8CE1-99390B0B49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A67C2559-BDDC-466E-B6DD-03C7DB803D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37638BD2-4250-4D5F-AA0F-867B630DD3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FD529CEB-5A24-4C68-A2F1-B40DE75658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8B43B21E-4FDF-4BC9-963D-4709ADF05B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06372C68-C87D-4B18-9E87-5045736FF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FD6EEEA7-8006-463D-A769-0E4B14AAAA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A5E691FF-DE2E-4E92-9026-EC9309946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64B7DD69-983C-42A3-916B-BA8EE5352B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505CDD6E-D4B2-415F-8D0B-70F9F02FC6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E4E6CD8E-E203-4BFB-B3B3-20CCD279FD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DDDF1B51-FF68-43C9-AAED-07375D28F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2D096B63-8C93-4C76-84AE-318545ADD9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B151F202-DE54-4823-B24F-716FC89816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2B43BB08-BBA6-4A20-B25D-099ACD4AF3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59C91F70-FEAE-401E-BF46-323B7EC0A8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46518561-3C5B-4D41-A108-7D73E03DAA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9B2510E6-F3BF-4A25-AA89-A0E3C057CB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8AFE47B4-C73F-4ECB-B8E1-F4E8300B94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9ED655C1-DDBF-4AE6-8CE7-731E5D14D6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CE71A584-334D-42C9-B807-DF60BE310A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B401A700-2A92-4665-9CB4-546FE1D04D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03A23992-3D55-49F9-B7A1-F77A4C830E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B49F82C7-9103-4884-B90F-17BB379079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6EF5511F-B48D-489C-92EF-CC810CD2CA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B0F23242-22BF-4D87-B696-E1355E9A7F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5B9A39A9-179B-4039-ADE0-23D01CAA34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12FBC1D9-D6AE-453E-B33B-B204792B44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40C4B507-7A2B-4785-8808-9C5DD57187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24550770-8E88-4105-87AB-ECC5F3905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218CB775-FCE3-4A81-9EEA-8D413D2F3E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DFCA6482-3049-4A64-A174-83D347CCB5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7E3E48E1-A146-4C3B-8A1E-B2705CE79C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61F8382F-4CDB-476D-BA96-78F972375FB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92BBF464-2F31-4386-AC59-46705B1572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61E9FD13-FD32-4C95-A839-33E390526D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8AB25288-E9DF-49DC-A0D7-69B3E1F863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949FEA24-C20F-4090-9025-B635901C72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A5F18BC8-391B-43A5-8B46-9B0C19897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2CDF7E6C-E548-486A-B228-7B0E5BA9B4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629642FF-1600-4359-A800-C2C0A81E13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CE05DDB8-2355-493E-881D-67563F9B9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0D31D06B-3942-4C84-8447-5759EBDC59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2376BD2E-C164-4CB2-A7EC-90D0F415A1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291B8FC0-6609-4145-82F1-E51205FA25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217A0E5B-6C40-44C6-85F0-831854A1B0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D4E56101-11ED-45C2-AB2B-DAA0CD31F1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8F2692F2-74D5-4D18-9183-8C71850544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9B1C35E6-40AF-4A0B-953B-E2875429C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AC9A4D72-1AE0-4B3E-9B7E-38981F586E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936C60F5-0F86-4DB9-968A-8AB2BBF644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E75B85F9-4C5F-4698-80C0-D453066661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B2090E50-3BED-47E0-964A-D64A65CDB5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8B45BFB3-A6DD-45A3-B940-901E72F62F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F236F853-BCEF-46AA-8A44-066421CBF6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93AC4D75-558A-4A4E-B3A3-BB38B84F6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D403EA8E-253D-479D-BC71-26AEE224F9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B4BBBF2D-03BD-4865-8215-A4B5FE3FFC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D5EB5EE3-1CAB-4EF6-A6C4-6F6C4D7ABE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7827B8CE-7803-47DF-B890-CA05AA04A7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F87FD655-C463-4745-ADFA-DB38A621AB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37113B9D-C22E-4B8F-ACC1-704699E106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B6C85D7E-1EA5-433A-B169-1824F80E87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9FBC737F-4C24-4FE2-9A85-3661155622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4D333516-CF85-47F2-A355-C17080AFA7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988DA12A-4E06-4840-BB22-375D410DA8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339D3561-9B59-4127-8A9B-AEEF013A4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6AB962CC-5A2F-480D-A6DE-63E82C11BF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EF5DE8F9-5BD4-4036-949C-CD1E2DD7AF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47CEDFC4-84C1-4FFE-9ECD-1C48C79065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EB879846-15F7-45D4-8C20-34F6C698EC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0DEFC4DF-DEAD-419D-89B8-097D3A2497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C2051442-A30E-4B4B-BF8E-B70D0F9615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F23861A4-824A-4962-8867-7733189B9E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67664FD-8D62-4B71-AFBF-E1E42372A9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827B49B8-54A8-4D76-A2CB-65B5D95E1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2478E2E3-B2C0-4C4A-9F83-98DA5E7EA5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E233A269-8E64-499D-AE30-65D9BB5BF6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BBD26E42-600A-48C3-A463-595B3F0790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BC1EEC04-D9DF-4594-B04C-C2E9AE4AF6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6E213E49-1967-4973-A3AD-665126BF2C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94EBED08-2032-4C63-8EAF-524C641C24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BEE473EA-84F7-40D7-A6F5-AD02DACF5D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462A129E-6125-4621-B195-23523AB10F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4576E5C0-0A14-46B9-98C6-1080897B15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32C559F4-BCCB-40B9-B558-938F3E4B55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2D555F16-1EBA-4E27-9CA8-C7966E1A51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F4FF3267-DB6A-4FE7-BC13-84BAD2098B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D8C1E25E-DBB7-43C6-9DEB-B98D302986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99D76C31-8137-422C-9948-F655A2BE8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A119291B-5E91-4410-A326-A8AB2E775A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2DF8F002-5C85-4338-9C06-A64B7661B4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4C9A4D3B-B2F0-46CD-BA3D-17DB380A87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00978A74-5F5C-420C-8504-ACF03E242D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E17663F9-21B7-4136-8EB6-881C801DF8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2B0FE495-1EE9-4D7D-A0F6-138B5CC17A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A2BDE24B-451C-4B88-B63C-861490BBB2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5F55FF76-8E4B-434D-BD64-71C86DAB5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563EA960-6EE7-4E69-A89A-88E8669F76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A3B86291-368C-4A7A-B3BE-906461FA22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0F55BCA2-8894-43CC-96B7-5E900A93FF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F50077C7-E4B5-44EE-902E-D432ABF70C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7A5D0F50-9241-416F-82A2-C813C8E607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968E4E50-CFF8-4140-A463-0A0DA2CF72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10A8AAD7-0A5C-4725-BDD2-62EA7EFDE8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51EAE921-77D9-4E1B-9C3F-99188F36C7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B1D82B72-CA3E-4680-B8E4-4FF04FBBE9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AAB1840A-E530-406B-A08B-7DC7902CFB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ADABFB31-4782-496A-BD55-FE64798EA2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493EB582-C22B-44BE-B7DE-14D63932E4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E709F7D3-3CC6-42C2-B553-48CD212D40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DF8E4A00-CEA1-4C2A-9D8B-36CE78206C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5666E0CC-6166-4AC5-92EE-9FA03995C4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D4AD68CD-F8D6-4A80-B76E-E8E5F73E20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5328C684-60E7-4874-91C8-5C199F5781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862DF516-121E-43ED-80E3-EA6D3EDC6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418344D3-8495-4C91-ACBA-515AD76378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D23CDCC0-B11A-4AAC-9B84-2E53FF48C9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6A381C97-05F2-43E0-8D58-963FAD4F5A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4408E2BE-C50E-4417-B2B7-E90E94C88C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08A038F7-C67A-4181-9987-E66934610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DBF02B40-513D-424A-8590-4F90784A6B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3A1A0B5C-93E7-470A-96D4-872CF84295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977696B4-F51C-495B-85B6-2810779AAE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CC2E116F-74D6-48AD-B30A-5B43E2E3F0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9078663F-119B-43AC-A8AD-241C3420C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7F343B47-EDFB-4920-8501-BC33060C9D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18CEA588-69BA-457D-87AA-AEAAD6D824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00C0A868-F448-4477-9064-01AF89554F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6B010B31-9B2F-4B5C-BA60-97DF838083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265AF2A7-3B78-4384-A7D8-F16D323FAF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835BC59D-6297-49A0-A74F-0F88F882DF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1C33E859-3857-4976-9EE7-E68FAD6251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6EA9A1DA-5ADC-41E1-9CCF-D318BE1185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7A9C2621-DB17-4233-A6B0-543B6A852F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835D6DD6-009D-4EA9-A658-28D9E52CAD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A1B4D411-6DA1-461B-9ACC-9BE81070F3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ECE6A763-C0D0-4D47-B61A-E3504884E2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46F73E42-B7AC-45DD-A355-022AFF047D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54A08F4F-BC34-40D3-AD40-EF5922376D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DE70B8F8-3B1B-4E62-993F-FCC0B354E9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6F97CE9E-8A58-401A-BA6C-4A49C1647E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66886540-5290-48C8-86AA-95574312AE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4AD8F5DF-08AD-4F9A-AE5B-0EDEAC2A02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3A919589-3324-4EFD-BF2D-5BEED6DB1C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959EC28C-57B9-47BD-8688-54D7D13C3B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19C62381-02CD-40F7-9677-E4DDE980C7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58F3417C-49BD-44BA-858D-25AB7EC2AE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C534AA74-0D97-48FF-BABB-B3A33839B4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BE48D613-44BE-4CA2-BC44-79D933B7AD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AA308EB6-6E10-4FD0-9D12-093A20C834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3FB99E3A-880B-431B-9153-64DD14735E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3CCF5AA8-B674-44C0-B613-C137EFC4E2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EB9EC1BD-C8A2-4DE6-9533-5A4E143324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9C4578F2-5DAC-41B2-8BD5-452671AF0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28C4D98E-8C33-41E3-88A6-EDB9AAC996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5B0C7EB6-A74E-4450-85F4-1708D64187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F706AE88-6EF7-4A43-BD97-106D2ABE16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9E32CB56-4E62-4F46-B80E-08EAE31477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FF90B814-CEC3-46BF-8C82-0D4E07A22B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7A7D01C7-4EAA-4D0E-83EF-0B9049F5D5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D06EDACD-C12A-425B-98D0-94D4B02FC3C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3E3602E7-9198-41C2-93C9-B7C2CC2494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D13A17C5-0B8A-4895-80DD-844BCAA0F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BEA16210-67CC-4EC2-97AB-67A114F453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502089CC-0133-4A1D-8FF9-463E6DEDFB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079BB4C4-7DF8-4FF4-A355-1D449B77F7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DCE6C827-717E-4401-AC0D-35B0B7B8CC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8B32EA84-ACB5-4D65-806C-0E11F716CF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B8080367-5CA5-4358-A7A8-ABA74C8F8F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DAB02E88-9899-4AA6-AEB2-7C569944B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B59E8976-C576-4C8B-A88C-7E6384276C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B2A4805E-E590-410C-B0D6-40F4D0419A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E22BCB7D-1478-4D0A-93C9-F88300784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BD20E3C7-ADC9-491B-AA34-F9A91C072F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41BA6EB6-F7C3-4634-95AC-4629F3FC3D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EA173AD4-8CDF-4B42-AB8C-CE42E957C6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46CC2E20-21FE-45E6-976B-1AF333FC30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55EE9419-3F3F-40BB-8D0C-501351428E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4DC7FFA8-6607-4F4A-8422-43CB7CFE1C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54C8AB64-B55E-4CB9-8BC1-7BB8087EB5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82A769D6-3275-48DE-8A12-45ACAE115B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3C3943B5-5D47-4679-968A-0332503501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2469D0BA-37B9-4CAA-8D47-6F4558E573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8390E388-9DA1-4461-9FD2-1120CB2EC7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3D87C5CC-A04B-4D2C-8140-34B6712233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9DA85F75-166C-4A8B-9B75-25F0AB3B76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F19396C6-3B16-45B5-9AEE-D23AF28DD9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  <author>井上 晃子（教務係）</author>
  </authors>
  <commentList>
    <comment ref="AA2" authorId="0" shapeId="0" xr:uid="{E5725C0E-CA61-4B4D-B525-08C7193B9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A47EC0DB-C7CE-453D-9CBF-87120C34D4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8A90929A-4A20-496A-AC36-3097F32210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3074D7BA-3329-4257-AED7-BD16898850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48A132DC-8A69-49A4-8198-18C6BAE8D6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209126B7-9DEA-4539-9544-BAFCCAF1CA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6649CB0E-0534-4FD3-87EC-095D33920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1D6A3BCF-64DD-4C46-90BC-DA1F9004BD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61AEA751-071A-496D-898B-6FFAEBB6BA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53F1B55C-EB4A-42A6-88FF-B6B88C0465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2BAEA32E-4086-4C92-B4C9-6A179539E0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B9B96937-A931-440C-B293-2C31FE9EA9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ABDAA8DE-95CA-4521-A55D-A89C7247CA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" authorId="0" shapeId="0" xr:uid="{16926465-F1C7-4C6C-AEE4-6F80A5200E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" authorId="0" shapeId="0" xr:uid="{F96C875D-39AA-491A-9913-EEFFD34259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B45937BD-CCBC-44B4-872F-6D333DA61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523DD5E7-8510-4776-A57D-37AE7C5455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5E46BD58-2BB1-490A-8406-131CCADF6F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416FF15F-97E5-4577-85DA-C076207F83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82D84F47-EA5E-4FCB-8CD7-1AD1DC439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5BD9C8A3-E701-4FA4-8C30-B195624E9E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B5D854EA-7C6D-4D2A-809F-2CE183A0B5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6FB0C49F-E955-439E-BD77-63DB2FB2B0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0DE34CA0-1B1F-4DC1-B673-CCD21C77AF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AD586E3C-954E-445C-B9AE-A0CF125486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AAE1CAE6-E5E0-40A3-85AD-BDE466164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E1E09063-81D3-46E0-B78E-B62DBD0D8B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4E01C2BE-9BEE-47A1-ACD7-75F52FB758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E4B9AE6B-CABA-44C6-8036-092CDC8797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7D09C00D-BE21-4ED5-8019-25494DB4A5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D540B6FA-07B1-4772-8962-BE76DE6E42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4D9D7C88-B4D9-480D-AC46-40E39B0AD0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9BD4C1C6-792F-4F1F-87D5-9793A3F9B2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6F3458D6-D741-4473-A2F6-7C79773D9E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13A53612-6332-42A4-A983-75409C5A51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231F8D0E-BE7A-468F-925B-33D07D1301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76556B4A-5650-4FDC-8186-EF38F3C37A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60149E59-75A3-4477-8A26-E53EA3C3CA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" authorId="0" shapeId="0" xr:uid="{DFE6B381-FEAE-483D-B0FC-53457A04BE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" authorId="0" shapeId="0" xr:uid="{A656659D-3690-4656-B94A-16BE3CDE88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8CCDCACB-A056-425D-A37A-29B18F3E75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E3351BE1-F716-4FEE-98FB-2AC43D402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28177B40-F18B-4387-AE25-5378FBB116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1FA61CDA-E591-45B5-904E-24E6164984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960C2DCD-EBD8-462F-B349-2A464E6DAD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4F2CA00F-2481-4878-8E01-B039FDC7E1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93B4C496-DAA2-4D36-ABB9-CAD0E6DB5E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CBD000F6-ACCB-413A-ACC8-1BD976D2CF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4AF2CD74-C9A1-4C55-824E-E1D504EE94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A12C072A-2294-45CD-B285-1B0AA83035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0AEF5EBA-7371-4E12-9C56-E1A9843F72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B7974E0C-A27C-490A-A718-91E34219A3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BE3A5D80-7BF4-4BDA-889D-B70497269A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09A9F34A-9C74-4B15-A391-2104BF2045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C4405246-D62C-4C0C-807D-8AE23A1F1A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6954EB1D-42CF-4BA0-8705-E134026955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FA7AD2C7-EFE1-4EF4-BDA5-C89FD23259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0693BB3E-9D01-44A1-8D67-CF735C2631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B26C7888-5727-49FE-887B-057CB6A7B6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97A27ACA-1D95-4061-BFD7-F92405A4BC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273A33CD-58DB-4DA8-82AA-C8F7A87441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1EDB4C60-9ACC-45B2-9D2A-21B655D122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DF34A704-FFE5-4E37-A740-DFE04B7847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" authorId="0" shapeId="0" xr:uid="{8B993ED5-AEE0-4C50-A3BF-1D61451771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" authorId="0" shapeId="0" xr:uid="{8E1A9DEF-9C33-42D3-B497-485048C525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B17296AE-4C43-4F3C-977C-DEFBF3BCD3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46251290-3BD7-441D-8B17-0C3DB02EDF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8095BA72-40A3-448B-9528-32CD322907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F0F6B14F-03E4-4CC3-A176-F8A74AF9FA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0D7AC071-2DF4-484B-A30A-28155F99A7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A7F594D0-FF45-4E13-8186-44AD1574B9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06B844DA-8B9D-4D4F-9ACF-58819C0380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C6B7B67D-1AD8-403F-956A-893FB6AA4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5EBC39E2-2FAC-4ACF-AFF2-A4254D657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68519F35-333E-4E2B-9BDD-8383893FE1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5A0E87CD-827C-403E-A3AD-FD40161F91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FA207C65-62CF-4175-9ED9-5F17BF44F4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BFAA6F58-7910-4A61-A527-DB965A757C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642219A6-ED6D-49A5-B7FC-971A2EEEBC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C532895C-BA36-4CC7-BBBE-8766AC71C4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1E5C1EAB-5171-43D4-9D01-99F40EDF3C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C547069D-AF37-44A7-B4D8-643DB5476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57FBF80E-3260-42CF-99F1-0862E715A3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740E328E-C445-407B-88E8-B7AEC7111D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E5E73E20-BDB8-412D-81AE-7A8955E227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A16AB7FA-688A-4E8B-81C8-54CDA83B75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92C66A48-41B1-42CD-B070-A6AC412F87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BA022D8B-8CD8-4743-9973-69FA9AA31B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7" authorId="0" shapeId="0" xr:uid="{5FA392B6-3153-47B6-AAA0-BA3044F0CD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7" authorId="0" shapeId="0" xr:uid="{B9005CEE-198E-4819-B070-4567B85F4D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A09A6174-34EF-4491-A08A-A601C6BEA9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3BF36F86-A57E-4D30-9DF2-2310A463DA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F5D532EF-8C14-4569-8E0D-A6381DFF4B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AECC37E9-45D2-4FD3-B3E4-FF5AFA90B5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B33C072B-F382-451F-AB4D-24C115220A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BFA1CACC-2D06-452C-84E4-4BF0EB1862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465023BC-36B9-491F-B6F4-0CC7CF4F41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B8709E02-D031-46E3-80F4-7BCFB7BAA6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889298BB-DBE0-4F65-93C6-E1E6D57910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84BE4C45-342A-4C49-8E66-E28A84E4C9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43460378-5FF8-4F61-913E-C32AB33D41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ED00E937-3AF7-492D-AA98-CE23510FAE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1EF887A2-7F37-409F-8820-1BAF387BC2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3D4DA94E-3E92-4F3A-99ED-AB90303C03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3D5F2B15-CF24-4134-8987-3DF019B4C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F908D9A3-BFAC-488C-95E2-2F04A18449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3C6C06A2-22D5-4629-A52E-A20C3DBEEE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C9996099-529D-4F59-9C45-73607C50A4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0CCCB89E-21B7-4728-808E-1A458DA3F0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454C1F23-AD02-4D6E-B6DD-364245A614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A29A5D15-14DA-4284-9810-E73E678802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5E0A636A-41CD-4E74-9D2C-DACF2B7B5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2F51A7CA-E702-4D90-9C5F-E9E36AC02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02" authorId="0" shapeId="0" xr:uid="{1676EED6-F438-4686-B909-CAE1035FF6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02" authorId="0" shapeId="0" xr:uid="{FDE321AF-86BE-43B7-AFEB-563B424834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5C854E9A-55E7-4D7A-ACA2-69A1F3E1E2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C789D266-F37E-48A5-B233-C0404DB747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3A2EFFAA-7AAD-46AD-A69A-572CC5735E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06952FF4-2CC8-4F48-BE56-1520740471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CEA09730-EC28-4A04-9066-1D6AE0C65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97DBC35E-FE03-4DDC-B62F-32FE73F221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C310721A-3402-4BBF-8052-BA2AE8B1B2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0AFA9111-7DD8-43D2-9D86-6345D9566C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A8B8C54C-35A1-4B9C-8C12-E520C57F4B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0F3E39B1-1A9F-4500-BC31-07A2812B1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U118" authorId="1" shapeId="0" xr:uid="{8BDC458D-32C3-4E75-A533-40A6398E49AC}">
      <text>
        <r>
          <rPr>
            <sz val="11"/>
            <rFont val="ＭＳ Ｐゴシック"/>
            <family val="3"/>
            <charset val="128"/>
          </rPr>
          <t>ノートPC貸出</t>
        </r>
      </text>
    </comment>
    <comment ref="AA127" authorId="0" shapeId="0" xr:uid="{54310195-0785-4DAA-B64C-2D2A39CEAC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1ADA28BA-299F-479A-ADF0-7B9C317134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D36564F0-2989-4E8A-B971-49D0BCB104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01C00A00-9A02-42A5-B4B5-BCF453352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FEEA443C-FC64-45F2-B8A6-791650BC94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E6470BC5-B937-4D77-9C54-3CFB37C14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848815EF-DDAB-4752-9708-1C5B6886929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F7AD5DB1-9C55-4D60-B6D0-AF3EE24B10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550958D8-64C8-4281-B797-2508F9C49A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F62B3525-7182-4754-B7AD-56D32AF06F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5A76365E-F036-4B7E-A258-E684012058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6AF97B15-C7BF-411A-AF6E-3F1535BA8C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C8B51751-DA5A-4D00-9006-5E78C97EAB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27" authorId="0" shapeId="0" xr:uid="{BF96AFDA-3CE3-4B7B-9BAE-724C32B1B6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27" authorId="0" shapeId="0" xr:uid="{2E9A22BE-BAD1-4EA3-9990-752276198E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1B9B0B57-7ED0-4B60-83D1-215C807266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57473C79-FBE2-47C9-99FD-13ACDFC237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6C96B4E3-BC9C-4388-BD41-A94790368E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7C13CD55-48B4-49CA-9435-D4C577075A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126573E7-6C80-4EF1-AECB-9A8F156996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D80B25A9-CAD8-4A88-B692-6D4A9978DC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B35D2766-7FF0-4CA2-B75F-6D72BD7886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239C5E32-43C2-4089-8EEB-59F072E51B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47D3AE16-D151-4080-8CDF-29581DA057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953EA915-B343-4C26-AD3B-D2680DD9D3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D30AD4AC-8F70-4571-9060-659A8F6044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A2861D3C-C80E-4ED0-9E2A-F39668C978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5E9C5321-1C3E-41E4-9BC2-9AFCF68892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07340D60-4973-49BB-94BF-1B371C01A3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19C0FE1F-9459-4AD5-8611-83C183C3B4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96707C7F-30F9-4038-B1A6-D62B309B5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8E4626EF-7544-477C-8364-D0E805528B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9988B365-09D5-44E3-B786-AE107D746A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E22D71A7-F8B9-4D0D-B9D4-D5427A0B79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762B33B0-9E57-4758-8ED5-684B8D58D3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11D7829F-5B8A-4332-AD15-A42C2A598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C7DF20E6-D65A-436F-8E97-E97ED1B821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AFAF9C91-6363-4CA0-8FCA-4648E8A853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52" authorId="0" shapeId="0" xr:uid="{97511DD1-73A5-4458-8EC7-C7C3304810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52" authorId="0" shapeId="0" xr:uid="{E1214473-6C16-4AD9-BC60-E335202E6E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418644A3-AA9A-4402-A84B-A272CDB3FF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A5635A48-B720-4B24-B9B7-0689DCA12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3EF41FEA-9ACB-4502-923E-6E21E2C548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D2535BC5-31F7-48BE-B78C-1023B3B6D0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63618127-E633-41E9-8F7C-CBA91A1F74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B1AA9830-56E4-466E-A0F3-AEED30AD5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16C6B19F-B033-4BBE-A1D8-D18225BBAB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0FE3FA1C-B263-45CC-AD86-0D1E62DAFC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B0AB60EA-2D92-416E-BB74-21D49D95D2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D16297DB-9F60-44BD-86CA-20B374AA18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C0747FB6-7BC5-45F8-8B03-AB55DE9FB6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5E92FEC3-18CF-4C14-B484-D73ABA16CE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4D815923-F920-4634-BC9A-511EACFA81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4003A269-77A5-4297-A035-258C35278E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8F902345-E6B0-4858-9FBB-3BD008F84D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1BF3E235-C74B-4DEF-B534-2BEF6D0C0B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5EDAB885-8E6C-47E7-9194-50AFDA5A2C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EE12A8B8-3367-46B5-8A4C-815964EF89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1690023A-2B66-41A4-856C-03833CC7AF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9E6F2389-D8B3-401F-8507-21DCBF781D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5B1ED050-4ED8-4256-B551-088501CE06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0EC0A41F-F14E-494B-8692-690E61207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CEBE8B2F-20AE-4557-8072-E775F1D11A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177" authorId="0" shapeId="0" xr:uid="{79E5930C-A786-4764-8734-012716FBD0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177" authorId="0" shapeId="0" xr:uid="{C59126DC-FEF1-46B0-A0B8-B36663E493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620979EA-7CE7-48F1-8726-79C6D43D91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1525F43A-4DEA-4A80-84D3-FD917CB2E2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95D4E436-9498-4181-AEC7-1EE669D286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FAF872DB-61AA-4329-9A98-3D38A8C235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699F210D-9FAC-4007-8E87-CCA244790C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C149B350-C5D2-4416-878E-3152F8A51A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E6EADDF7-4F3B-453B-A10B-D98DCE95B4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97BF4F55-2074-4954-8F19-B3648E0051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A8D19FA7-EA56-4F0A-80C5-A252B89485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B9B67D4B-DE70-4F4F-840D-D6E22B2FC3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B95DB499-CCED-4953-A844-6E8A0DF97B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C06EA85D-10F0-4D00-B91F-7D60F7A91F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8E208CC0-6B32-403D-87CD-678977ED04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EBD7CA20-5950-44A9-841F-FE81950748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68DFFE2F-04F4-467B-B861-F9CDC56BF3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748758C2-005D-4DD3-A798-B21A155993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F39AFA4D-C737-4239-BEEF-492B1E6BD7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34D2ECFB-CEC4-4072-B04C-900A4C78E6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F682BAC5-E3E6-4D54-AF92-A05E68C43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8200E9ED-0F3A-4F19-B85B-B020D95887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E1974701-2DB6-404D-850A-1709F651E8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2D143E3E-B25E-418A-8AC5-1FD6BD70CE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17782E62-4866-408D-B13F-95B5047889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02" authorId="0" shapeId="0" xr:uid="{1E0941CA-9CC3-4594-89C4-C7B7F57D22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02" authorId="0" shapeId="0" xr:uid="{F3A5AF4A-3A0D-410B-AD9A-BD2BED79A4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B73F661B-B6D6-4DA0-A1DC-8E375384F4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269D1DD8-ED62-420B-9E13-16E542282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DCABD924-1104-4426-A296-0A3B7F9A44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58C7ACEC-E292-478F-ABE7-63040B7D79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7E483E0A-19F8-4C37-BFA5-659C4FB32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9DD1EE35-905E-430A-9D74-55720B7807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6CEC45AE-E145-4E34-9D78-A435617CDA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9DD0D18E-409D-4672-BCF1-A5699168BF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D5AD4B11-09DE-4FA7-8826-D3BC5F14C7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57CA825D-6485-4777-9150-16C6A5C8E6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249CB2A8-24D4-451F-82DC-4289FB3264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931CC0A2-C071-4158-A125-BFB9FD3385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DA522018-A7DC-4C45-BBE8-314A64EB29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458E41F1-FD52-4E92-BE58-EFE43FCE57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CE6E1DB6-33C7-4FFB-ACEB-A10363E7B3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14FF5BC8-127F-42A0-B858-DF08B18D1C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FF543C0D-D1D1-4E2B-86C8-4039ACBF72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FB42C80B-B6AF-4CFC-94C2-E1B542C888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E5EEA0A1-FE43-4427-9980-E33A041B43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D9FC813B-26D1-41F3-A210-D078B71E9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87C47501-4AD5-486B-A579-99F3654BF9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12D45AD0-2EED-4ACF-8C43-42D9BDA726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95872931-B21A-4B2B-805A-B7BCD14AAF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27" authorId="0" shapeId="0" xr:uid="{27404765-2D87-42A1-B048-20CA841B98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27" authorId="0" shapeId="0" xr:uid="{4297D004-2746-4A38-9BF3-7F22E33C19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69A39D0C-6998-44E8-A9C4-5772760E1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34481B5D-A203-44B0-9D3A-6D7E170970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35FF8E28-A240-4228-A813-C0AA164128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9B94C02E-F835-435F-A89C-3E2799696D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DF8A3D8F-3587-4B02-B822-1A0924F725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6CAD93A8-1AA6-4E69-8987-55DAE6C91F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AA1DAFDB-37E4-4221-9450-8FC4F11A2A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6E9DB342-8E5A-4772-89FC-2944C46731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3EA3B328-4D47-4D36-923A-6056D65207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1C86DB26-EDAE-43B8-9A8D-AD54FB308B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07E7CB35-1D3A-48BD-8CB7-7FF72BB51F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108A3FE2-BC5F-410B-B043-6BF9C14A1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9192BA36-B4A6-44C6-81D1-25CB6BF266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4A8B8DA3-C9ED-4B04-B388-78CDAC9145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28412537-8AEB-4C05-8CDA-BD7624E7D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F603029A-02D1-4BB4-B777-0D56D709CF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72BE25F3-78CD-41A3-A574-1A708D3AE5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FB5C4508-BD25-48E3-A711-4A19FF9422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EC109D1F-9F42-4FC5-8AC3-CE0DDBF37C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8AAD2DF5-0F26-41AA-BDAC-C28FF469C6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E92D87F6-60CF-404E-814C-F9A47AE6EB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EC040DA3-263E-4F70-A399-5F618B2210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48B13D5D-F720-4CE5-8578-A27688DEC3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52" authorId="0" shapeId="0" xr:uid="{B3FA8D43-0B5E-4505-928D-E720845DE2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52" authorId="0" shapeId="0" xr:uid="{ED00FC26-2F55-4189-A582-B3826D798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1DDF97C0-4486-42BD-9219-90532FEB29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088FBDE7-C261-44EC-9436-CC0239FAAE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8421567E-E287-4FE0-9EB8-4BD561D85D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4A351E80-5429-4BCA-B8CB-D0FD0EEB0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3D1C85E4-65BB-454F-AEF5-3F7A320B9D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C9850F6F-C246-4E56-9854-3C0160A391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DAC08E27-C9C6-46E8-B827-A169C622D3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5F65F389-ED12-4F6F-9DE1-CBE4738F2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69513AA7-88EF-4813-B3BF-72D7A1A3CA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475C208A-A038-44FD-93A5-54078DE2D5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D0865E1A-B553-49F7-BBAC-3E3522EB44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E82924D7-31C6-4717-A0D1-7F41455800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7A7370D8-A095-4087-8C54-01DFBA7C53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034E066A-A597-4712-B40D-02C165936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61DBEF74-EE45-484E-83FF-54F6B0B44A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33F6B05E-0F32-48EB-A9A6-A70B3E9C8C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CE16C8F6-E3B3-41ED-9ADE-E247709679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6A8C44F4-DB2E-4624-8141-EB01997C17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D4EF1145-F495-4778-A4F6-E760E82A00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9B1DC96A-0538-4389-B8C9-273C5A41D5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D304D6A1-EF43-4AB3-9461-05FD96D36A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D312E376-D7D0-4A09-B09B-65435C0224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CE7C8073-968C-4BD3-9F6F-8F0A423BE5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277" authorId="0" shapeId="0" xr:uid="{47E78329-DC72-4586-AD73-E6921530E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277" authorId="0" shapeId="0" xr:uid="{9CDEE8E1-4B17-4362-B377-79A0EDBE6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0774FD40-7B1F-4D4B-994C-FEDB1E03BC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DA844C40-42F6-43EC-800A-401F18D443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F1D53F33-F159-4AA6-9229-EF0AEA234A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6C440AA4-BAC7-4BA5-AB11-4677DF5198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049FEAF4-AAA0-4161-8F0B-D9BFDB3251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B7E2DB73-2D98-403D-9892-5580F152AE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5D4DDD63-58D8-4EAE-8D89-7FA124F6E9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3660EBC7-518F-4E1D-9DD9-28EB7C1488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D5A1C331-2808-45D7-8D06-5B5AE684CB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DDE80F7A-88A6-4EF7-B490-3BC79C7541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561CF402-04D8-48DD-BE76-962AC61F16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47919F0D-D0E8-480B-99E0-2B5E690E7C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B7F0C23E-7111-47AC-8861-CE0932B2DB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FABC461C-FD2F-4905-98D9-8311FFB063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7E802C81-5EAF-4EB5-B507-4D8CC47F36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0B2542F1-8498-48DB-A972-F221A4D8D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E82E3C42-051F-4A5B-AB0F-84A5C43914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CD12E82B-29C0-4D18-A13F-24C9C37AF7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B16BF11D-93B9-4036-AFA5-8D5E7F5A42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F0ACD299-7DA1-4868-9FEC-421034C005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B658D847-1182-48DE-824E-83D865EDF9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BCA4D0CD-18E8-4B48-8D8C-B95E7FCA2B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BF30D149-DCF2-4863-854D-07F75FF6C3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02" authorId="0" shapeId="0" xr:uid="{3DC8C750-B537-4904-9E94-E2AE550EAF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02" authorId="0" shapeId="0" xr:uid="{D5DCE31A-0C21-474D-B64A-515FE85D17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111DC449-88FD-4961-B992-734C41AF98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C826DD73-43A1-4521-A0FC-A3A0175B02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8BE10110-767B-4409-9D4B-1160CEB9A0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9C365FF8-2A5E-4B33-BCD0-73A65E9CE7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90FB1D90-F550-4B6D-A074-888297F6C2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E1247818-28BF-4FD8-BD56-A5F93DCE1E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1798E0FD-6016-461E-83EE-52DA5A59C9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B3BD6598-8C8C-4DE9-BF49-B34396D661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1D00F580-4B4C-4D49-948A-6BCE0BBD81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45A27CBF-FBD8-4F69-98CB-A3BFCE2545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14A75F81-1568-4998-BBAF-BCA0E80CFB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93F3D6E3-9CD9-49C1-9678-4F8EFF2412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24B622BE-A3E7-441D-A6BB-B30CC68366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69C59503-EB20-4562-8226-44754539AA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931A211B-7FCA-43FD-B6AE-7ACA83F69A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1AB22680-9328-47BE-970B-B3284AD69B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27281E96-0057-4221-BB36-12180E89E7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96CBDC41-76FF-4D02-8E98-3276CC4812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C16E18BA-8D33-48D9-839D-8ABA634027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A4F2C34F-BA59-481E-9479-2780CB3849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3E40AFC5-6669-4EA9-AC4F-C89457AB0B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DF45850C-103D-41E3-ADE6-A0216CBB2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C804C46B-F10D-49E0-A1E4-A4B0635C49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27" authorId="0" shapeId="0" xr:uid="{7D20729D-709E-4C51-84B2-375ABEC99B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27" authorId="0" shapeId="0" xr:uid="{D1A54B4F-D7A9-43FB-9FE2-E2DEEE8CF8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C1926EC9-E96D-4513-B938-4894D5A3D2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252E3966-EE67-4D6D-8DE8-56F4457ECB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B3C9F1BA-6098-4FFA-8D39-3717728A75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E71C64EB-36BF-4F92-81B6-C5A24E2AE4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C45A51D2-7570-4E58-BB30-712F9DA106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1682680F-AD8E-4496-8F46-6EA8C70E05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D8E38337-3670-4C81-BA19-B45BE1BE9F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BA7DAC76-BA5F-4C86-8E81-8D969B9344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07089F6C-94B4-4DB5-81A8-30D70E3048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EE8F3FD4-D129-493A-8174-9955C7A4F1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A36F30A1-9236-4995-A5CD-E95FAA6171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5C6EF3A2-2086-4675-8921-DFE1F9F0FA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1C025D00-A534-4BE9-B342-2E5B054D57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E64C59A0-8BFE-4E59-A244-7036A9FE6A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04A4E391-DAF5-43B9-BE11-C37CA624DC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E3F82984-DC2E-4C95-A134-70F1818470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12D301E0-9F74-4CA3-AF50-71D7129160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8A780403-2380-4AA2-9B75-25661CCD86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8C31DFE3-D79E-4E80-AE0D-2A212AF75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705614E3-D005-4A60-ADC1-B78B8949FE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B20D8456-0DAC-45B5-A0DD-01F55965DC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C30E2CD3-E77E-414C-9FDE-0DB8F9AA2A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32F27638-4D5B-428E-AD6A-5EB07FC228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52" authorId="0" shapeId="0" xr:uid="{403ADD1E-7F54-43BC-A025-BEE430DDDE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52" authorId="0" shapeId="0" xr:uid="{85ECE387-20F0-42CB-B1AA-616FAE34F7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08A7DC57-5385-4248-B791-977BE42EEB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56102326-470F-4344-A4BA-4A60DB018E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6127ACE8-4BD0-4BC6-A30F-E21A971840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0F40C93F-FCB8-4BE6-A85E-A0C00CDEF5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0EDC8ED4-08CF-4F31-95E7-43570A27A3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6BE8EA25-1F8E-45AC-BE27-3FE91C1810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B07DE5D4-3A5F-437E-BABE-3A77D340CD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8BD57A70-23E4-430B-BA9D-8EA08DD49A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E51893F3-73EA-44B0-AF7C-9057AB633C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5A70FC4F-852B-418E-B230-0B57BEB4B8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124EB1CC-C8AE-4A80-95C9-D5FE7E1000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C33998CD-D42B-4A9D-ADC7-2B3D833D19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FE8BA370-24B1-4918-B6D7-6A2E10B025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5F2F00FE-CE68-4B17-B5C0-0EF54B0EEA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89DF328C-AF8A-437E-9486-886A13EF33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41DD6B74-81C5-4769-BABA-736F70A47B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639C5D43-3E71-4565-811F-7B98776CE7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4AE61E05-A256-479D-9EC8-E2FF8C6CC7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218F2E4E-E793-4003-9C71-DC343CADAE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FD24CD36-1F9A-4637-AE15-7BF26C5160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494C9816-ACA1-4E57-A591-09A4C346E7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57372EDF-EDC6-4713-A04C-F136721D69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BD18B1E5-F7A3-4042-B6FF-BF003F2AC8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377" authorId="0" shapeId="0" xr:uid="{95DE62C0-F326-4FFC-B92B-002AE3AB70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377" authorId="0" shapeId="0" xr:uid="{EED7FE3D-563B-41C4-864F-2A6C089CF6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7C82B8FD-C550-40AE-A4D2-3124C01B24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B025EAAE-FF50-4287-BC43-CB268D62E0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797B76E8-DFF0-4AA7-B3FC-D7817752D6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2A1830D5-6D2B-439E-9D0B-1E2DB92B94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58D6EF5C-0191-405D-BCAC-E7F0A77160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1F200141-8C1E-4B39-A732-C70B4CA89C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B872AC20-CD1B-44AC-A57E-17CE79A55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EB5A73F7-D634-4335-879C-6415E5D96A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0D3DFC7B-EAD8-4473-B984-7BDC7256B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89B59F24-4B1C-4663-AB5E-F0145B5DA0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807A48C3-7AE4-4DEB-85A1-A1CCFC60A4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790C2DFF-BDD9-49CC-AAD3-D9D9619E15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B4F8907F-62DF-4F07-B2CD-736045570D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5FB12B9A-A391-473E-A409-D684DAC782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B33F696F-8130-4976-975F-95976C4708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9674D9E6-F297-496D-9ACA-D5B2AA0E5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F61C0259-C000-48F5-8968-8FDE99F4EC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D56357C5-F97E-40FD-BF42-7920AE3276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2D77C114-4EBC-4663-AE07-E4228208FE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1CA1CFF3-E55B-493C-A6A2-A220B6F6C7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70A08CC6-0ACC-4AFD-9ED6-630F5ABABB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D781F4F3-7979-4432-8BDA-AFE7E17D51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DA15384B-A365-4FBC-B458-7E17318AE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02" authorId="0" shapeId="0" xr:uid="{69884070-8EE0-45A9-9F5B-4FDBEBDA58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02" authorId="0" shapeId="0" xr:uid="{B84AAE0E-A46B-4695-8039-22ABF17957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76F0D678-DF20-4C2E-9029-F5E9A25AEC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80CBDD91-941F-4D56-9AD1-0FA1E994E7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1E877C8C-B5DB-4D98-8DBA-A60752F04E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EE2BA78B-A6E8-44DD-A525-E410162A65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E1BF49A8-D5DD-4BE6-AE27-9A79FEAD19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F3F8F6CF-D73C-483D-987F-2D971540C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2B5BCF96-2964-4EC4-8CD0-1198CFD384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57BE70C5-30B3-4AFB-9B53-45364B47E7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9FD2CABD-B46B-4DDD-8059-3239199130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F57F7162-21F8-4C96-9229-29970BCEFB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0A8F12A7-01EE-4DDA-A244-78B362C2C6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67A530D2-D734-492D-92EC-9A2598FACD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4D7F26DE-095B-4B25-B131-E4CB1032B9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88B311E2-BC06-453E-A083-EF5AAC38D4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9E8D11B0-5270-4575-9E56-A6A852EC79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7A98EE23-E5C7-4F92-BA88-50179430EE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66D99E85-82FB-4EAA-A919-27045D836E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02A5C906-1273-4959-A028-3824393EAA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13073CDE-7903-496B-BFF7-1284A340DE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432586B3-DC7A-4A77-93CA-FE7A78C641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223584F4-8F37-4B1F-A091-80CB60C4C9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5D5B2FA1-D5DA-47A1-AD8E-0C137CB1F8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25F4E6D3-F915-4FDC-B4D5-C56F52C5FC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27" authorId="0" shapeId="0" xr:uid="{F6046A12-4CAC-4BE9-813B-529DF6EEC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27" authorId="0" shapeId="0" xr:uid="{026FC9E4-A6DB-4AC8-82D1-19BE0E72F9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CBFB4772-E9E8-47F8-842B-E43454C186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ADB7CEDF-CF3D-446E-960E-26D62AFC52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DB7A3A0F-ED6D-4912-918D-612A35CCF8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0E764280-8DF8-4D48-BA53-42CDFDD14B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EEC29EE6-8EB3-4039-B293-EF546B2EB0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961D632C-2D5E-4C05-8C84-DBA979D0D5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D8C59F87-C3BA-41A8-B8DF-FE93D532FC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723BB2CE-494B-4633-AC83-3F7D14FFD5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B44F4569-6699-4851-8681-6332F7153C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B53F209B-0368-44C6-8A8E-0A85AA3641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4AD71679-D7FB-482A-B774-D9D2459C45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8B35D769-7C3C-496C-B244-2AD57879CE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CE13E9E5-2DE5-4EA2-A982-1B21C76AD4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19AEEB7C-7872-4CA1-9D4A-77B0DDED89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8F143C6A-6F13-4F04-9C6F-D336C5647B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EE1A65DD-605B-46B8-BD89-432B4247FB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5A71E2EC-F0C6-4369-B37A-245A5AE77B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94096CD0-53C4-44D9-96D4-9DB6E2BAF0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B0758410-A5A1-4F79-9683-B3F4A01875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46679795-E878-454A-A440-CEF578F0C1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FA1D11C4-EF5C-4AE6-9490-F22A7D0E76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257195B5-B29C-4456-BFEE-0A8907D976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9A35CFDE-A4E4-4F75-B5BA-9E3B40FED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52" authorId="0" shapeId="0" xr:uid="{28F90755-FB50-490D-BD71-44685CAAE6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52" authorId="0" shapeId="0" xr:uid="{86D1BE75-749D-4F65-A306-2AFF6EBA87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4922ED68-040F-4EB8-B145-C0D2BB532C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B9BE6B3E-8DF4-4E42-9982-495D5E8D10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EDE0D2A6-5E4F-42C8-B9D5-EFEDEAA14A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20C2F0E-9C2F-48A1-8499-44BEE58A72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C0DC2D56-A66A-4DA0-ABB5-37E55A51F7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3129373F-1FD9-4FE1-8658-6450FEE6F2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8DD873DF-86D7-44D3-985B-51B1E6C415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424641BD-FF52-453F-84CE-E8DE0E7EFB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F54987B5-2BBE-4008-A541-31C0D5C012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A5DECB49-72D8-4520-BE2C-97A17D99AE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C5665946-D817-4CFF-B8A5-6026966CCA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33ECC84F-FD82-472E-B346-926C283ED2F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42461FE4-EAAD-4805-928F-81C8C61704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C390459C-43DF-430C-B2FA-2A6BB23243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ADEF319F-758F-4BAF-807C-DA045EF0AB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08874854-736D-4B1A-B1C4-F1D13E346F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D0E7670B-C3FE-49C2-B999-C944ACD2B3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E6F6D748-C19A-4A25-B7ED-B9C9E5A32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5F9CEA75-DA15-4066-ADF0-2AC13F5729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F19B53EC-36D5-451B-BAC5-6857245197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9A10E173-C81D-44CD-B47D-093E477263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B3003361-3FF9-4943-A220-A5E4FD78E1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5D620E30-7F05-469D-B7A8-97F4A3D9EB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477" authorId="0" shapeId="0" xr:uid="{9660B4B2-FB8E-4A6F-B816-CAD5218540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477" authorId="0" shapeId="0" xr:uid="{557434CD-9702-43E6-84C5-CA9CDBBF92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D61FD802-940C-4415-A5BD-C81683B6BD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C602249B-3B0C-4140-B41C-8E7BE61136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21818BDB-0B44-4400-8766-2072EA8098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5A682592-37C5-481B-AC4C-1F777A40E3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1CF0B96F-225F-4026-BE12-B0D782E388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933772C8-2BE5-41ED-BA3C-4CDE88FEF1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9A8E6CAB-A610-4C7D-AC8C-0253296C3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AE3F1892-41FF-404A-B180-CBC4B5F092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088D8A70-282F-41D4-B7F9-CE94E7B742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453ED621-E17E-45E1-8AFD-AF63EBB269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1BA9721D-373A-4D2A-B9F0-5AFFE735D4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CAAEB1AA-D1D4-4FE9-8B48-B87D7BFE82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5DC02BCB-45F4-40CC-BD9C-ECB6FC1415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B771C32C-BFB2-4906-86DD-0A27F3C504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EBBFE624-AB26-4861-9248-C4D30B322A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CA598A8E-BAEF-4285-BAB1-541C0FF6D6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2B6ABAE0-8C89-476D-857E-F240B805748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44986552-9BF1-406D-A446-CFBE8DA77F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7573AC17-9C10-4DB9-96B2-CC15EDFAC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21F3491B-6D71-4121-97A1-3AE64C4C8B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8A521F95-0DDC-4FDC-A429-06C39C3E47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3D7B38D9-C49B-4086-AB41-114F18AE8C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2F14C081-BA66-461F-AA38-22401E954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02" authorId="0" shapeId="0" xr:uid="{1406F1E5-BAB9-4DF3-BF07-E02A50D987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02" authorId="0" shapeId="0" xr:uid="{D9C94611-45CF-4535-9214-0A56D3FFE3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B3F85D58-CD43-407A-AD95-C14EC7BB18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E97688A4-332D-4304-A21C-E6C615374B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264EF68C-FB84-47A5-BB72-CE4BBFBFC2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75DB80E1-D2E3-45A5-B695-CAA3464025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1AAC26EC-2AE8-41C8-80B7-31AB3107E6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482DD4CF-E27D-46FC-BCEE-31702C81BE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171C2038-0853-4650-9612-B9C6DA023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005EFB4B-0613-4986-A5B4-63FC57577F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6BD56205-6CA9-49E4-B871-8AE4CDC6E8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1A2E1305-3120-4CD8-B85F-85F1D29C4D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A861BEDC-0F75-4275-AB0A-51C0D51583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3BAFBD4A-1CFA-47E4-A351-BBD6095D52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C4154399-6528-4E51-820E-0C4206E3AC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73880B3F-8099-4A53-9C82-D9358A6B9E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5CB631CF-0FE8-4CBE-A428-1B91CB3271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069C4F09-63B3-484B-8558-83A1DC842A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4D146DA7-085B-4E62-BEB5-9A5E66A4A9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2FFBCBC7-E8FA-42B6-ABD9-BD640FB385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F28EC8C8-B9DD-49EF-969B-CFD2183E2A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AE296377-CD35-4F88-96AF-6B41AB5227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44382ACA-8DF4-4CD9-A542-DB5D7AFD2C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A20D301E-D1A8-4BF2-BB80-5706F69D04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9521D500-C268-4E55-9127-1A80178238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27" authorId="0" shapeId="0" xr:uid="{6499B20F-8667-4E7C-AD52-327B60E1B6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27" authorId="0" shapeId="0" xr:uid="{B29A047C-DA18-41BC-A63C-75AA6E6E7A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59626468-C5B5-47F9-8B4C-CB7F9A93A1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C96B50E2-B7C1-4D86-BD17-D0A5ED1D95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1E78BD36-E005-49E4-96BD-A09AD24AA8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EF4C2653-FF8C-4FF2-8071-2383EB62ED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284BEDC8-47DF-4AD1-A2D6-5CAF8F3145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EFD38B31-C387-454C-9771-DD7E69F83F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4D4DE9E3-43F9-418B-9099-C5E05B4F99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9F914A9E-BAE7-4EA9-A148-6CFD844885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EAC85ED8-4648-4380-9222-901C7A8DF6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FF24E56A-E82A-4017-9C9C-3AFA4209579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2E28DB89-95EE-4551-AF26-2A546F5E54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3CB5896F-7A49-4E17-861C-629E17F4CF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40842BAA-FFF1-4263-B2A3-0C14C142DA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41F6EFCD-B8E1-412B-A8CC-6557802583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68C5D5C0-D391-4E16-93B4-F73ED66FDE1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A4B4A602-342A-4699-BFC5-2C9D37C0ED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656E5FF9-5CDD-4D9D-8673-10477FA501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382932C9-A3B7-4846-A1C0-AD4F9A5428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03AB0D6A-8E36-40CC-A2B1-38423ADDC5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BEF08539-1CF4-47AE-8317-956D378683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F2374B1B-EAE2-410E-9116-1FE45EFE8B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84F7F89A-A824-4958-9DEB-55B3B36C19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03EEB755-9D1A-42C1-AD08-6735957995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52" authorId="0" shapeId="0" xr:uid="{D1825456-5081-4F37-81E3-83DB0DB411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52" authorId="0" shapeId="0" xr:uid="{A4A45BFD-CF48-44E0-B800-8BAC7C421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2FBF315C-E679-406F-90C9-5D5F6D9EDF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85689AD7-B873-432C-97B0-71C40997FD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D9D8F5F6-B357-4E6D-AF1D-7A686ABA51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4E6AF04D-4CAF-4F4C-95DE-375D75BDED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D518BF25-4CEA-43E1-8A9D-04008259DB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F691A1CB-8DD9-4AA8-91A6-A8A6388B07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18D016D3-25FF-46F3-9A23-2A406CC20F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550069C3-E148-4214-845D-57F84B7CB7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2FC9BA4F-E57D-4BA5-9501-91FC82A1EC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FC704731-3C37-4B46-93D6-1C8F4B9CE4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E97804A2-A311-4F7C-BF34-7D99630633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B9D70A70-C27B-42E3-BE11-C9A596C633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16B5FAAC-1CBA-4FE2-A751-3BA9D3E5F3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2C735394-D04B-4EB6-B0E1-D0EC6BD25D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B835680E-A376-4138-A1F9-E5DDC8D804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1D7C877C-4BC0-4632-834B-CB377A5337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4BF03200-CE70-40D0-AA7D-477DA02804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9108FC35-4744-4D3A-9F2E-7AF2519FF8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2200931E-C6F3-4F91-9FEF-1D4E2DA770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0194CD10-D0CD-4D3E-A404-309FF9A19C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D3B1A8EE-5742-4DC5-95DC-7A67785094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15BA0CDD-1F90-4ED6-90D8-A60CA7AA97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496F1B49-2879-430D-9EB4-F8BBA8A391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577" authorId="0" shapeId="0" xr:uid="{5B61B36D-84D9-40AA-A635-8BAA6EC3DE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577" authorId="0" shapeId="0" xr:uid="{ACE5D313-7107-49F9-8421-AC4993F0F5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1A2F3595-AD93-40EF-A572-EA40AD78D4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279853C9-4E24-42D9-A2C0-E32A011E52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F3067643-179A-4B3F-9D3A-4B5C56D740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EFBA8E81-CB29-4BE9-BF15-A50A3566CF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1B95A5F0-7EE2-405D-82C1-F67BF1AF25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F9C6C6AC-60EE-4D4E-9503-127382E985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57EDF6F8-2DF5-4399-97F4-D168BDEF29E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16D5FAE6-97A3-47E6-AB9A-A702D8F9C3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9E257363-3DEA-4667-B379-9B7F08B9EC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B515B60E-F411-4ADC-84CC-26FB7E5823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E9023638-FF1A-454B-B2FF-E68851A5D7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ADB9FDEC-C4F4-4D34-8EDD-B93D8010CC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43B807F4-66E2-4F2E-A0DD-6664058C85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899A7A35-3FA3-4BE1-91CA-931CFE5D7E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CC267187-FF84-4963-AD8B-5331B1D357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4EAE73C2-7B88-49A7-AA0E-9C1504C870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32334BAF-A309-4DF6-B2AE-FE84158847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AFE8A5D9-E4FB-47B8-A7C7-C0053ACBD6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7D42A95C-A82F-4AE4-B678-FFEBD9445D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73F07C81-00D1-4571-A858-10F7CF2E3C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FA1364CA-2ACB-471E-BE52-76FA21A58F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FBD5C550-E1D1-4A95-A369-EEC7561EF7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EC91A9E5-BF9B-46D8-A6BE-B112A16940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02" authorId="0" shapeId="0" xr:uid="{34C329D6-12FC-4E99-BEDE-CE44F4E93A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02" authorId="0" shapeId="0" xr:uid="{A3FDEA82-F912-4830-86FC-2CF764B570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16AB658A-3C74-4FCF-B983-32455E45FF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1808023E-7618-4BB7-80C5-8A753C681F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F89EDE38-E59C-43FD-99BC-AEAC841B4E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9C839D75-A057-482D-BF42-E647818F19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E6B752A2-C35B-4C9C-BC47-5378D2129F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642F8442-D8DB-44F7-8889-86A37D8D25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AA8A9BCC-1D33-4894-927E-19234CA2DE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154C8037-1D97-427F-B1BC-F4722FDB5D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7C3FC7E4-306F-4612-9158-C96C7E42A7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863DD4F5-DC28-4406-B692-673194DDF5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36E56548-E254-4302-9594-926CD421DB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0F8F8463-BF84-40ED-8A4A-140672CDD2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E7807A64-78D2-40ED-A1C7-10DF6E0F062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15F062AC-FBB7-45C1-9F5B-417EAB78507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7DE5C79B-EC13-4E2D-939F-3F70ABF034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54B5D71D-4D5B-4CE2-A941-6627BF9360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2428168B-5208-4456-87AE-9089244E4C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2A006745-B1B6-4B61-9FDB-4411016363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0757E917-E914-49E6-AC2A-CBABC6B2F0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D569DBD9-545F-45AC-BD53-7BBCC26CCD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645A085B-2870-4C2A-A779-C5AFA16398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AA683186-2F00-46C5-85C5-8DA5B6614B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D8B1BA71-26B6-4BFB-9AA1-AB8E84F9F4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27" authorId="0" shapeId="0" xr:uid="{39BD68B1-3C06-4E0F-AF8E-0D6D65C13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27" authorId="0" shapeId="0" xr:uid="{90B0E6AA-F726-432E-B291-12DA939CBC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6AE861A7-7931-47CE-91F9-AE06537AF3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3C65331C-4A88-4721-8DA3-E2F5A2AFB4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D61CDF41-7B20-4F0E-B379-105D15427A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BA9E5D74-9B6A-4873-953D-2721AD1C52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846CA47A-0974-4BBE-AF1C-AAEF81A9A6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F9CBA7C9-7CCB-47CF-904C-2511FD6BA2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24B886C2-8DE8-418B-994C-E37B5E8D1F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8D2A48C9-D418-4E60-914C-5114D930EE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57783F4A-2F0B-478D-8867-3BFEC51472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3DCDEF22-04E3-4488-98DC-89829668CD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B9C0E340-4DCE-40DF-BC46-210F72E254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AB245BB8-D22E-4463-A2A1-C7CE49A899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79FA2178-73F0-47BC-819C-5F3A29CAB5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61A4DE13-F6D1-4EFE-9ED1-6FEF0F6E2E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C510125A-B283-43CD-85DB-F0022D9533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6CF6BEFC-80C2-4C9C-81EF-AAFF2F9BA5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14AABF71-59E8-4F6A-BC24-69BB95A02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B006C5C2-82A8-4A2D-8840-EB7419726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9D746926-FA1F-4618-A31C-B49E4676A6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C2F0B9F9-054B-4442-9FB5-3ED16DC513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7E41D000-35F6-4BF6-9D47-67B37EE327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6389B501-FB1B-4BC9-9CA3-FDAE509609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0C19C187-7BBE-43FD-BE58-8D1DF5234E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52" authorId="0" shapeId="0" xr:uid="{98F4375E-4A4F-46E6-9137-69E47471E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52" authorId="0" shapeId="0" xr:uid="{3968FD57-0B1E-4ABB-AB2B-78E7977FC6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A5E5B5EC-D985-4E1A-BB8E-3D0C873113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70DF19E7-A7E6-4DEC-BF5D-A978732939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6D420771-16CE-4E03-8BA7-1D7DC1D8EC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31765AF0-B019-4EF7-8CD8-3D707E7161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03645C4E-BBBE-4BA1-B464-9C1A689982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F50C5F8A-7E0D-4A65-9775-1192AEDCDA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B3BA8186-F08C-404D-AEE2-40359B88FA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06F928C3-435C-44C9-BC49-E8660D090D4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1DF3C9F4-1961-4A25-811B-EB7DEDB22B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14B4D68F-F247-4A08-B0B4-5534E3F594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36949E64-AD30-4DB9-B406-9D65C69ACA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2237DBC3-363D-48DC-A480-37F4CBA598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BC3E5211-157C-4BFC-9072-01602B610F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69EE94A1-7079-454B-9BA5-5B05B3E7C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090CE8D2-8ED3-4022-B57B-756DCB51A3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D0769221-51FC-49C2-9ACF-A7F3C792F6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6C24CA64-1BE5-4D51-B0C0-BA0FB2EA2B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B13125C0-C95E-4F60-9A5D-1F3381645C2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0CFCCF2B-A6C9-43A9-A008-CC584E53CF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BF4B3C92-E2B3-4F3D-9795-CA6CE605E8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67776BDC-8041-40C1-8152-7AD75C052B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FF3BE2F0-43FD-4576-8013-B65353B0A1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6F5EC970-AD21-42D7-B1DB-A11D26A211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677" authorId="0" shapeId="0" xr:uid="{B839E84B-4F06-4C92-86C3-8DE9901491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677" authorId="0" shapeId="0" xr:uid="{252C83CD-79BF-47A9-81BC-5DD3AD9543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4FE9D164-9B60-4698-85D6-D83989FED4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EBE07D73-5452-4C8C-BBDD-19A16D9FB8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05B5451D-6FA7-4C17-BA81-4FB346F05D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D0E4215F-F17F-4704-A5ED-F03B5E5543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128D6314-31E8-4FD5-A0D5-B1472D3E77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EEE88DBC-D420-4608-8FEF-74AD67432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205EBA46-E1FC-4D5D-B2A8-77344D8F85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21AF7AF1-0E27-4CDB-B613-E52AB2C61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6E9242EC-FB5B-4AF4-8366-395CF8E53B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3C600107-4856-45EB-B1FD-9650A5047F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18C59CD7-E579-443F-89EE-76504DE54C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C0D01C1F-D2D5-44A4-9F37-7933292FA9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95830639-E1F8-4C3E-9C67-898D32F8AB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435A945A-663B-4EFF-BC3C-DF1B1FB8CA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54EB0B15-3207-48D4-9688-682F5C338E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BD76D2B1-9FC3-46F2-8368-216E90117D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E0AA7885-88E4-469C-9014-99E25C72CC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0772A8A0-271F-4B47-B0A3-CA270203B1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04C88118-836A-4943-91E6-BB2907413D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2989D336-E556-447E-8741-359A0B195A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F47EC940-E602-428C-B840-9E95FBED47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8E26099D-0EFD-4810-B41B-1CBE62BCE8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687F8A0F-56C9-4B29-9974-108FFC67B5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02" authorId="0" shapeId="0" xr:uid="{DAD43EC9-55CB-47DE-B174-B6B0B28290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02" authorId="0" shapeId="0" xr:uid="{357B91A3-5EE8-4718-82FF-047731FA94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BE226AEC-4393-41F8-9EB4-FF56028FBE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19816BA2-5A22-4A28-80F7-25A9A617EF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21440E91-D337-46A2-9B69-D1D4F03736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847B7C92-C8A7-499A-B655-8E921A348E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78AD8088-F174-4D4C-8948-E169BC35F9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2D32355B-30C3-4084-B064-A906877886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EB191A45-00CF-4E0C-8B26-142F51BA41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8A72A745-9DDF-44FA-B080-F15C43CEF9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ACEB4C53-8B0E-4F07-9F99-1466BDCA0E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8C8CAC9A-7317-4F79-AC98-A90D1EEE25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5C089B48-89DE-4256-BC7B-419BE108D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9ECB9CBC-D096-4882-95A5-C02E1141F5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908F1CE6-F076-4BA8-BB93-FB07EE641B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7855E846-6F2D-4749-ABDC-55ECAF3772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D2AF2595-5A6E-4C7A-91AA-8F005C1D2F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C28C06E7-49F9-4C62-BD94-5807815606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40ABE2D4-4027-4585-805D-D28D8CC4BD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CA31FA5A-C764-4A64-91B1-0D82B1450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72B142C1-7A93-4FE6-8230-EF629CFA24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E4826CEE-3FC3-426C-927F-83EF55968C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7618EF51-A731-4556-8E21-7CED14041E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D24F852C-822D-4681-8A15-4C16684A83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36739C0F-6159-47CE-A0B1-B349C0162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27" authorId="0" shapeId="0" xr:uid="{569132ED-9D1C-4297-96C2-E7EA1B7298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27" authorId="0" shapeId="0" xr:uid="{1AD02F76-59A3-49CE-B743-3C630B647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A4D92BB1-F340-4BDE-B9E3-DDDEDEFF3A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D4130B36-9FB2-45D7-A122-3832B522BC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159B0CDA-E88E-4684-9F70-1AB526B701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7288DF96-A31D-42BD-AE66-5772418F95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FB955F41-0581-43E6-BD5E-6874E6A7FD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89D73F41-45C1-4B68-A648-591565AF94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5F76AC97-1CE4-4B3A-9C6A-23712982FE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7BE771D0-D0D6-4A20-8567-5D75766C66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B90FB8A4-8B9D-4E9A-87C4-F612D23704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C1AC9983-50D2-4ACD-B5DD-E69AB876C1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52" authorId="0" shapeId="0" xr:uid="{E5C131C1-66B1-434C-99BE-C81CBAD820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52" authorId="0" shapeId="0" xr:uid="{7227C5AE-40E4-4B9B-BE80-32786F0FD8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52" authorId="0" shapeId="0" xr:uid="{870D6558-F33E-42BD-ACD8-D0A5F813BE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52" authorId="0" shapeId="0" xr:uid="{62C1D311-1C27-4C27-A34D-5415DF33AB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52" authorId="0" shapeId="0" xr:uid="{D41F2C00-657E-4C5D-84C8-8397786240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52" authorId="0" shapeId="0" xr:uid="{E21BBDD1-9E20-4101-B9D4-7F6E1DA327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52" authorId="0" shapeId="0" xr:uid="{92DF0383-3AE8-49A9-9B32-882922E9A28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52" authorId="0" shapeId="0" xr:uid="{1BFFF156-DC58-4FB8-B17E-E74DAEC595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52" authorId="0" shapeId="0" xr:uid="{12166D2A-9E7A-47B7-B01F-C7851B9CE9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52" authorId="0" shapeId="0" xr:uid="{0EC91FF7-9E64-4268-94FC-FBDB747A5E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52" authorId="0" shapeId="0" xr:uid="{4769A98F-6AE3-4663-A071-8EADCADD2B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52" authorId="0" shapeId="0" xr:uid="{C832146C-2AC6-47F1-B4A8-9061FD6449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52" authorId="0" shapeId="0" xr:uid="{E33C75E1-B2E1-4C1E-9778-AF30690728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N752" authorId="0" shapeId="0" xr:uid="{56EC09AE-7040-4F47-A127-CCF521AE90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12名×9室</t>
        </r>
      </text>
    </comment>
    <comment ref="AW752" authorId="0" shapeId="0" xr:uid="{30A7C43A-2DBB-456C-9049-E7A0E7FBFE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52" authorId="0" shapeId="0" xr:uid="{6E9AEEAA-B456-48C3-B765-E19AEA0357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52" authorId="0" shapeId="0" xr:uid="{4BCD89BB-D73C-4D29-A6C1-327F3EB393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52" authorId="0" shapeId="0" xr:uid="{52836A24-12D3-4A96-8521-8E5B5BE4BB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52" authorId="0" shapeId="0" xr:uid="{72F2B5C3-C6B5-42F4-BFF1-EDD83A45B1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52" authorId="0" shapeId="0" xr:uid="{364E5035-BB9A-47B4-9141-898BC237B2A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52" authorId="0" shapeId="0" xr:uid="{FCD463F2-112E-4C95-B802-F28C8A0320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52" authorId="0" shapeId="0" xr:uid="{4BF0A126-039E-4F57-8F63-A52FBC80A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52" authorId="0" shapeId="0" xr:uid="{C9449BD2-D6E6-4BEC-8265-AC27C7FC3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52" authorId="0" shapeId="0" xr:uid="{3E415C4A-C721-4A52-A49C-FCBCC39AF3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52" authorId="0" shapeId="0" xr:uid="{27884D0B-2312-4AA8-B95C-B959DF3C7E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国立看護大学校</author>
  </authors>
  <commentList>
    <comment ref="AA2" authorId="0" shapeId="0" xr:uid="{C46C34C1-4A25-4844-ACAD-BC02A43342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" authorId="0" shapeId="0" xr:uid="{0FDED2B5-5E87-44E7-82DF-B27D91B1DE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" authorId="0" shapeId="0" xr:uid="{14B909FD-7CE4-497C-9429-25CED9215B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" authorId="0" shapeId="0" xr:uid="{7B749332-F2D4-48D6-ACC9-A37D33A6C2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" authorId="0" shapeId="0" xr:uid="{E3E909A6-9F4C-4640-94C1-7CA7E9E733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" authorId="0" shapeId="0" xr:uid="{F4F2805E-9FDF-4199-9622-5A075FF373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" authorId="0" shapeId="0" xr:uid="{DE090AB9-FF7E-43D9-A18B-578293FE52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" authorId="0" shapeId="0" xr:uid="{D38ED84B-FC05-4E91-906E-22E94D6128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" authorId="0" shapeId="0" xr:uid="{143A21CF-8088-4753-BE84-8CEEE4D94B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" authorId="0" shapeId="0" xr:uid="{3D20A9D2-9B4B-4692-BA7F-20ECA164F0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" authorId="0" shapeId="0" xr:uid="{90F8BF9E-7426-416E-AA0A-1674D81A5C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" authorId="0" shapeId="0" xr:uid="{07ECE556-9264-4F74-983C-B8118027F8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" authorId="0" shapeId="0" xr:uid="{78A4832F-22E9-40D5-BB10-93016C942C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" authorId="0" shapeId="0" xr:uid="{86B47FF2-CC5B-4888-B2D5-84E229C4F6A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" authorId="0" shapeId="0" xr:uid="{2C2AF22E-C319-46E8-ACA4-A8BC9BE8D2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" authorId="0" shapeId="0" xr:uid="{F8069E2A-F81B-4740-8D71-DE6DA2AA28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" authorId="0" shapeId="0" xr:uid="{3D562CB8-5CCD-44A6-A477-FA609B6B651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" authorId="0" shapeId="0" xr:uid="{3D80808D-8CF3-45B6-8021-6AA67E80B2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" authorId="0" shapeId="0" xr:uid="{07DD73A5-3187-4F88-82D2-26FD8FABA9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" authorId="0" shapeId="0" xr:uid="{B2F20F33-1E0F-4480-BEE3-56E1D9DD79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" authorId="0" shapeId="0" xr:uid="{03CF533A-35F6-448C-A95F-F0846694C86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" authorId="0" shapeId="0" xr:uid="{520794BF-CEC3-4F0C-B085-EDCC45493CA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" authorId="0" shapeId="0" xr:uid="{309946CF-BF5F-484E-985C-558C703C44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" authorId="0" shapeId="0" xr:uid="{CB9A16E3-5289-4726-BD8D-DDC86F3CEC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" authorId="0" shapeId="0" xr:uid="{53E26D93-9C60-4BEF-840E-14132B7DFD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" authorId="0" shapeId="0" xr:uid="{A129CEF0-78F3-465B-8D43-7C34875237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" authorId="0" shapeId="0" xr:uid="{E896E45F-CCD6-4E4B-B41E-89F4FF1DBD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" authorId="0" shapeId="0" xr:uid="{28677AC9-A98B-4064-9BB6-64B881402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" authorId="0" shapeId="0" xr:uid="{25EF3429-32C8-4518-B5A5-5F9F681F13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" authorId="0" shapeId="0" xr:uid="{725A8D49-699A-48E2-8B8E-B354D78B56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" authorId="0" shapeId="0" xr:uid="{9B7DCBC0-8AA4-43D0-84DC-089C8E6F5C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" authorId="0" shapeId="0" xr:uid="{E5E2300D-645F-4DD4-B00F-41E3ABE623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" authorId="0" shapeId="0" xr:uid="{065588B2-9C41-4A64-AAD6-7F28ED2EF0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" authorId="0" shapeId="0" xr:uid="{DFDB2DA3-6066-4983-8D49-24809995FB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" authorId="0" shapeId="0" xr:uid="{DB784F01-5680-4727-9043-D276986682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" authorId="0" shapeId="0" xr:uid="{8AA5BE62-4E29-4593-B480-63F7576BBD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" authorId="0" shapeId="0" xr:uid="{1E9A3ECD-C60F-4BEE-8F7E-FBF1F2B11D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7" authorId="0" shapeId="0" xr:uid="{EC6831CF-780F-46CB-9762-3C7132564C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" authorId="0" shapeId="0" xr:uid="{D3BE61B1-79A4-4016-981B-A8C8EB6600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" authorId="0" shapeId="0" xr:uid="{343144B8-7BF7-41EC-9DDC-755E1C2AE7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" authorId="0" shapeId="0" xr:uid="{320563AE-21F7-4D27-AAB1-5EEA51C7EC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" authorId="0" shapeId="0" xr:uid="{DB520926-9F12-4FB7-A7A5-05844CC949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" authorId="0" shapeId="0" xr:uid="{8FA48FB8-83E5-4005-840A-A6BB0F9166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" authorId="0" shapeId="0" xr:uid="{DFBDD55F-4858-4FB2-91FC-F56C75322B6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" authorId="0" shapeId="0" xr:uid="{FBF63F2D-F00B-46BD-8BFE-8BBB74F286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" authorId="0" shapeId="0" xr:uid="{065FD93E-B2B0-4BFA-8255-33A4DB18C0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" authorId="0" shapeId="0" xr:uid="{9D6F2ECB-9A70-4298-AF14-1F5769529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" authorId="0" shapeId="0" xr:uid="{A5FD6753-9C14-4177-AF46-C771B43DC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" authorId="0" shapeId="0" xr:uid="{11762A11-8427-4383-9995-451497FC82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" authorId="0" shapeId="0" xr:uid="{7D2A3FF5-0C07-4B2C-9C41-56F3A65FEF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" authorId="0" shapeId="0" xr:uid="{C7A0F607-E745-4368-BDD5-61012A502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" authorId="0" shapeId="0" xr:uid="{4296416C-3ECF-482D-A1E0-A7F9B70DAB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" authorId="0" shapeId="0" xr:uid="{FBBD0C7B-FFAB-439C-89ED-0FF77923CE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" authorId="0" shapeId="0" xr:uid="{C583EC7C-9316-45B2-A0D8-4FB2D548E9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" authorId="0" shapeId="0" xr:uid="{FDFFC439-22E4-461B-B0A8-E335802E7D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" authorId="0" shapeId="0" xr:uid="{E1378D1B-52CC-4F76-B2FE-36FA152B3E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" authorId="0" shapeId="0" xr:uid="{C0951912-5D95-4BB8-B4ED-A40EEBDDD9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" authorId="0" shapeId="0" xr:uid="{69267013-8C5C-4404-BBFB-5321EABF18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" authorId="0" shapeId="0" xr:uid="{340A153A-435C-498C-84D8-C5980A009C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" authorId="0" shapeId="0" xr:uid="{62FB7344-B086-4D51-BE94-ED11BCA8FB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" authorId="0" shapeId="0" xr:uid="{31A42F0A-E1E7-4470-AC56-1DA9AC7D6E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2" authorId="0" shapeId="0" xr:uid="{570044B5-AC3E-4A67-8E9A-C148127807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" authorId="0" shapeId="0" xr:uid="{7E5CF818-79A1-4920-B05F-607A133256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" authorId="0" shapeId="0" xr:uid="{905FBA91-9AFF-452F-BC4E-59C78964F7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" authorId="0" shapeId="0" xr:uid="{9D6AE204-9038-4E0B-BA08-EFEB32DE37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" authorId="0" shapeId="0" xr:uid="{F2896A0D-F4EC-4AA5-98E9-6D44CCC801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" authorId="0" shapeId="0" xr:uid="{77BC737E-48F5-4271-8037-DA2EEECF26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" authorId="0" shapeId="0" xr:uid="{FEE9364F-7C23-40F0-919B-549CA0CFA6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" authorId="0" shapeId="0" xr:uid="{81D85ACD-F233-449F-9C4D-B07D4219DE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" authorId="0" shapeId="0" xr:uid="{F586200A-1F8F-4B3A-B098-9113486EC1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" authorId="0" shapeId="0" xr:uid="{E278A208-302F-43CB-AA42-B34891577C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" authorId="0" shapeId="0" xr:uid="{7788354A-F1CF-45D7-82AA-403B1CC6DC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7" authorId="0" shapeId="0" xr:uid="{05CE7039-AE46-4DDA-9988-C5C12EB709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7" authorId="0" shapeId="0" xr:uid="{2F922483-396F-4879-9276-64644EED76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7" authorId="0" shapeId="0" xr:uid="{D277C484-6A76-4CD9-B6A0-9F07BAC169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7" authorId="0" shapeId="0" xr:uid="{F965D080-883C-4555-A82E-0B733C9B50F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7" authorId="0" shapeId="0" xr:uid="{C8F41CEA-C1DE-49B9-B0A6-C21E9922E2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7" authorId="0" shapeId="0" xr:uid="{0DBA7192-03F9-40DB-A241-9757EFE20A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7" authorId="0" shapeId="0" xr:uid="{6AD08158-E474-4275-9C76-5D0D762182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7" authorId="0" shapeId="0" xr:uid="{313B1F68-721F-4CDB-B34F-D7C16C76FB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7" authorId="0" shapeId="0" xr:uid="{F6BFEFD2-D322-4222-AB36-CD2CA7C946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7" authorId="0" shapeId="0" xr:uid="{CE6BB65E-EB87-4BC1-9EB7-2D183BE067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7" authorId="0" shapeId="0" xr:uid="{B201305A-D4AB-414B-9357-25F2726E40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7" authorId="0" shapeId="0" xr:uid="{CAF2952D-0901-4AB7-A81E-3C131F6E1D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7" authorId="0" shapeId="0" xr:uid="{1D0A04F1-8CAA-4B50-83CF-B8DC31F29D3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77" authorId="0" shapeId="0" xr:uid="{2EA73E5C-2CFF-46AE-A750-4E14E3489F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7" authorId="0" shapeId="0" xr:uid="{2E80DBE3-606D-4BEE-A425-A36AD65E2A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7" authorId="0" shapeId="0" xr:uid="{BCC83FEF-8D8F-4B5E-8A3F-ACC6DE060E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7" authorId="0" shapeId="0" xr:uid="{428BB56C-D5A8-48E5-8374-D464FE0647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7" authorId="0" shapeId="0" xr:uid="{D4F15EC0-E5A5-4D61-BE94-28E9C8E521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7" authorId="0" shapeId="0" xr:uid="{27E096E1-DED6-4690-A1FF-4B67388002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7" authorId="0" shapeId="0" xr:uid="{FF31987B-FB83-4E4F-AC54-EF125B1B90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7" authorId="0" shapeId="0" xr:uid="{236E33F4-8056-4BBD-A09A-0100B57F40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7" authorId="0" shapeId="0" xr:uid="{59AE40CE-61BC-4991-AEFD-8135D7F61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7" authorId="0" shapeId="0" xr:uid="{143D36C2-67BB-40D6-8DB1-3C4BC28D9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7" authorId="0" shapeId="0" xr:uid="{C2A82543-6993-452C-9B65-FF2935AA18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02" authorId="0" shapeId="0" xr:uid="{A3481D9F-A80C-43CC-925F-590334DACF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02" authorId="0" shapeId="0" xr:uid="{8CB25730-071A-4B5A-8CB1-8B07B75BEF2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02" authorId="0" shapeId="0" xr:uid="{8F7162AD-7D3F-4805-AE20-1BF729247C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02" authorId="0" shapeId="0" xr:uid="{4E1560B7-CE6A-44C9-9716-5F658BC80E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02" authorId="0" shapeId="0" xr:uid="{1486202D-E3DA-489B-BA1E-D47BEA215AF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02" authorId="0" shapeId="0" xr:uid="{53DC1AF9-151E-42D1-BCCB-40F63FD7A7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02" authorId="0" shapeId="0" xr:uid="{852D65F2-FAE8-42B9-91FF-8D308F7761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02" authorId="0" shapeId="0" xr:uid="{16C8B0DE-CCF8-4613-9CD1-D0A93A9276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02" authorId="0" shapeId="0" xr:uid="{5806A673-9A62-4CEF-AA19-C6BF2166A6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02" authorId="0" shapeId="0" xr:uid="{B7E32D3E-E49E-4F83-9D64-9063DDDE0C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02" authorId="0" shapeId="0" xr:uid="{8707EA1A-493F-4B7C-9E5E-2320D4A0B5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02" authorId="0" shapeId="0" xr:uid="{41F61B1A-AF6B-4457-A417-BB61753E1B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02" authorId="0" shapeId="0" xr:uid="{5525F836-7347-43DA-9D5D-CE809F042E2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102" authorId="0" shapeId="0" xr:uid="{28A4192E-ACAE-427C-8B27-9FE0318C99E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02" authorId="0" shapeId="0" xr:uid="{E808CEF7-BAE5-4DD2-931B-AC49751FAE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02" authorId="0" shapeId="0" xr:uid="{E7B5AB18-FB1F-4994-9FDF-6B719A954A9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02" authorId="0" shapeId="0" xr:uid="{CA22818F-9229-4224-9338-D23D97AACF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02" authorId="0" shapeId="0" xr:uid="{F0F5111F-9FE5-4EE1-88B4-B2EA4220AF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02" authorId="0" shapeId="0" xr:uid="{91E92247-0BAF-4C13-921E-6D097E18A6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02" authorId="0" shapeId="0" xr:uid="{B9AD9FD5-A4E7-456E-A4A5-2CFFD37A60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02" authorId="0" shapeId="0" xr:uid="{DC6B62B5-56B3-4862-8D6F-F854805B2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02" authorId="0" shapeId="0" xr:uid="{99AC4218-4E04-45EA-99FF-57AD8F04FD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02" authorId="0" shapeId="0" xr:uid="{43823C46-203A-460E-B819-986D3BCC0B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02" authorId="0" shapeId="0" xr:uid="{BA294504-90F4-4A4F-B040-62C76002B5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27" authorId="0" shapeId="0" xr:uid="{FF1EF46F-7D7A-4A44-8F69-48019BBFE8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27" authorId="0" shapeId="0" xr:uid="{F0263EA2-8AB1-4931-AA88-5F3FEF8AF9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27" authorId="0" shapeId="0" xr:uid="{BF8D50EF-088E-411C-95A8-6F5F499059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27" authorId="0" shapeId="0" xr:uid="{D1D9D4A1-E948-495E-98B1-280F458E8E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27" authorId="0" shapeId="0" xr:uid="{89B431A0-35A0-4F31-9B4B-9537D6B6A9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27" authorId="0" shapeId="0" xr:uid="{133E37CD-78A1-4188-B5D7-FE31F6A156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27" authorId="0" shapeId="0" xr:uid="{5F356308-8C9F-4468-8DD3-CB5132ECD2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27" authorId="0" shapeId="0" xr:uid="{BBDF99D3-A7B2-453B-9003-5ABC12C059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27" authorId="0" shapeId="0" xr:uid="{9F9F245E-09D8-4C2A-890D-8A217D2406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27" authorId="0" shapeId="0" xr:uid="{F4097E2F-66DE-4CDC-88AD-6B923265F3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27" authorId="0" shapeId="0" xr:uid="{6A760036-6352-4A29-B691-A6E88FB087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27" authorId="0" shapeId="0" xr:uid="{B4424894-E431-4220-8DB2-8E2C5B8799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27" authorId="0" shapeId="0" xr:uid="{A573A8C6-836F-43B7-9C09-15AD53EC22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127" authorId="0" shapeId="0" xr:uid="{141C77B8-296F-4A9C-A107-B02568D307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27" authorId="0" shapeId="0" xr:uid="{9F172D52-4E71-4048-9DCC-8FF4C2EAC1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27" authorId="0" shapeId="0" xr:uid="{48E59C3D-FAEA-4A07-881B-A9BC71C5E8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27" authorId="0" shapeId="0" xr:uid="{24C99781-F0B6-4AAE-84B3-EF749AC2B1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27" authorId="0" shapeId="0" xr:uid="{D1E758E8-59C5-4841-8C2F-1D3929D9DE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27" authorId="0" shapeId="0" xr:uid="{69CDD077-9C11-4CFD-A52D-A47B3EA414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27" authorId="0" shapeId="0" xr:uid="{FCCF4479-606C-416B-BA32-CA0156E28B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27" authorId="0" shapeId="0" xr:uid="{F5162F8B-8874-4244-BD46-7C9383DFB2C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27" authorId="0" shapeId="0" xr:uid="{FDAC0F01-1682-4A96-9754-F10C61076BC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27" authorId="0" shapeId="0" xr:uid="{30A8C7C1-78D7-4947-A0CF-B3CC54BF85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27" authorId="0" shapeId="0" xr:uid="{C4C23319-57F2-4645-A484-30BB75CB3F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52" authorId="0" shapeId="0" xr:uid="{1E656430-FB24-41CF-812E-A05E99CBC0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52" authorId="0" shapeId="0" xr:uid="{BF41DA17-95EB-449F-AC36-7A4E78EAE0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52" authorId="0" shapeId="0" xr:uid="{2E7E3190-9C7F-4519-A1E2-6163A65A91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52" authorId="0" shapeId="0" xr:uid="{10861592-7133-4435-AD6C-19CCC67309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52" authorId="0" shapeId="0" xr:uid="{F763752A-8337-49FF-925F-58DF9AAB0B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52" authorId="0" shapeId="0" xr:uid="{34F0D8BB-DEC7-425E-8927-0FBE206282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52" authorId="0" shapeId="0" xr:uid="{AF62A8F5-D186-4E45-A74F-D328E572A5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52" authorId="0" shapeId="0" xr:uid="{F4FC9E48-9F62-4400-80B4-0CA79E37F6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52" authorId="0" shapeId="0" xr:uid="{3772FFE2-D0C2-4D38-B852-A458435EFF3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52" authorId="0" shapeId="0" xr:uid="{901D06F7-093F-477D-A7EC-5767DFA13E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52" authorId="0" shapeId="0" xr:uid="{D31598AC-D6ED-49DA-B8C5-70E56AB1A1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52" authorId="0" shapeId="0" xr:uid="{5C8E54C3-55BD-486A-A549-3E1C3F46FF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52" authorId="0" shapeId="0" xr:uid="{19736ED0-0666-453E-AB8D-3124BF792F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152" authorId="0" shapeId="0" xr:uid="{5CA397BC-E675-4004-9135-43A5FD0A5D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52" authorId="0" shapeId="0" xr:uid="{D7B98C07-823F-4BDA-B637-B947FFF0B81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52" authorId="0" shapeId="0" xr:uid="{7BAEC5A1-C18B-4160-A2F6-7B999E441B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52" authorId="0" shapeId="0" xr:uid="{4F5B99BD-3346-4B9C-846F-2E516EF081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52" authorId="0" shapeId="0" xr:uid="{00E6DA66-EE16-490C-A4A9-35C3F0D4FB7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52" authorId="0" shapeId="0" xr:uid="{E32D485E-CDEB-42F4-8A97-C0543E8C65E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52" authorId="0" shapeId="0" xr:uid="{5DB986F0-1A60-4EE9-B95F-5CB893CB58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52" authorId="0" shapeId="0" xr:uid="{FFFEADB8-515E-4234-8865-B1DC85D0563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52" authorId="0" shapeId="0" xr:uid="{BCD77394-F081-480C-A56B-E4C5B97D3B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52" authorId="0" shapeId="0" xr:uid="{B45526E8-CAE5-4505-A4E1-F46A00CC38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52" authorId="0" shapeId="0" xr:uid="{82924A9B-67FF-4B7D-A6BF-914599EEB0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177" authorId="0" shapeId="0" xr:uid="{8095ED8A-8FEB-451E-8147-FA2CA9C463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177" authorId="0" shapeId="0" xr:uid="{702B7D48-D254-4618-BFCC-A42E9E2F4F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177" authorId="0" shapeId="0" xr:uid="{521CD3CD-0776-4AC8-B9F3-1297F041ED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177" authorId="0" shapeId="0" xr:uid="{889183D0-7E3A-4E92-8E87-677D29E184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177" authorId="0" shapeId="0" xr:uid="{125CCFED-4B3E-4B23-99C4-687D8B6EA0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177" authorId="0" shapeId="0" xr:uid="{D9B9336A-E270-41AC-866F-1805E23208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177" authorId="0" shapeId="0" xr:uid="{152F1DFF-3022-4D5C-987C-CE89F1B707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177" authorId="0" shapeId="0" xr:uid="{39AB41F4-884A-4915-AFE7-49A7661BE9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177" authorId="0" shapeId="0" xr:uid="{ADCD19AF-A737-4050-A6E6-2F19372E6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177" authorId="0" shapeId="0" xr:uid="{A20391D9-0F95-4A75-832B-8F7FC3C7F4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177" authorId="0" shapeId="0" xr:uid="{1F6AFA0D-CFB2-4E35-8B7C-E222491D26E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177" authorId="0" shapeId="0" xr:uid="{6513A48D-0476-4D05-9AE5-610FBB838B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177" authorId="0" shapeId="0" xr:uid="{7BE39C39-010F-4246-A8D8-F2C291709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177" authorId="0" shapeId="0" xr:uid="{792D914D-8738-4C9D-9BF8-CCBA49AFBD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177" authorId="0" shapeId="0" xr:uid="{69B732F4-93DA-4523-B079-5819B4AAE8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177" authorId="0" shapeId="0" xr:uid="{C2A9EA92-31C0-406A-8818-98E36E010E5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177" authorId="0" shapeId="0" xr:uid="{B7927F8A-56F2-4453-B376-2C374E5478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177" authorId="0" shapeId="0" xr:uid="{5EFD9588-083E-45B9-870D-02DBE6CDE3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177" authorId="0" shapeId="0" xr:uid="{73D9B466-6482-4540-AF32-154DB50BEBA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177" authorId="0" shapeId="0" xr:uid="{58B7FD5A-86FA-4E1F-813A-5A08A05053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177" authorId="0" shapeId="0" xr:uid="{FC9B6A0C-741C-418E-8783-8858FA5A2B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177" authorId="0" shapeId="0" xr:uid="{F7505DDE-7379-48F6-BCBB-32DF1F590A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177" authorId="0" shapeId="0" xr:uid="{7573F774-B76F-44C1-9B1E-E0499D46BB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177" authorId="0" shapeId="0" xr:uid="{AC646546-9031-44F4-B96E-B8FA69B0F2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02" authorId="0" shapeId="0" xr:uid="{817E5F42-934B-4349-B1B3-8E480D2DB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02" authorId="0" shapeId="0" xr:uid="{FDD3AD9A-64D5-4A58-AC3B-A0FE3ADF5F6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02" authorId="0" shapeId="0" xr:uid="{D9B52F69-2963-434B-AF17-C675763D881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02" authorId="0" shapeId="0" xr:uid="{8C8A6CF9-EC86-46E7-B965-AF9A216994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02" authorId="0" shapeId="0" xr:uid="{73E620BB-54D3-46A1-869D-157039A073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02" authorId="0" shapeId="0" xr:uid="{5B9282C1-A9AE-451D-B6DE-897619B6DD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02" authorId="0" shapeId="0" xr:uid="{86B4129D-0600-4E6D-9125-B72B8A0966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02" authorId="0" shapeId="0" xr:uid="{4199FA25-41CC-4C3A-811F-515080FF5A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02" authorId="0" shapeId="0" xr:uid="{5F6F88C6-1618-41B4-9B01-E5CBF372E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02" authorId="0" shapeId="0" xr:uid="{043FD215-DE41-46AE-A906-3BC74F6FE1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02" authorId="0" shapeId="0" xr:uid="{288B8DCC-5074-4720-A77F-36B7E096E0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02" authorId="0" shapeId="0" xr:uid="{122E2F1D-10BB-4371-B7D6-C94712F19A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02" authorId="0" shapeId="0" xr:uid="{C8189D8A-BD72-49A6-A6D0-EFD254F5A2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02" authorId="0" shapeId="0" xr:uid="{B58060C8-403A-473F-8008-5E050E6E6C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02" authorId="0" shapeId="0" xr:uid="{2F0B9201-ACB6-47E1-B39D-29D2C88287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02" authorId="0" shapeId="0" xr:uid="{007C8A3B-B39A-4E93-BDC0-47D236C148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02" authorId="0" shapeId="0" xr:uid="{5DAF7B67-661A-498A-98F5-88715E7049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02" authorId="0" shapeId="0" xr:uid="{C63CAB0A-BFA8-4C89-A382-63B7E61DFD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02" authorId="0" shapeId="0" xr:uid="{62F0A0A2-FAB0-49FD-94C4-3181AB564F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02" authorId="0" shapeId="0" xr:uid="{F3652232-CE16-4F2C-9E0B-B918B77180E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02" authorId="0" shapeId="0" xr:uid="{79C8F337-B612-4B65-9CB5-6CD4EDC7C7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02" authorId="0" shapeId="0" xr:uid="{9369B9B9-CC4F-4800-90CD-588531E9BF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02" authorId="0" shapeId="0" xr:uid="{D8D277B5-BE9A-4D41-904F-3EEE0AA2D74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02" authorId="0" shapeId="0" xr:uid="{66E921DF-A4D5-47D0-8129-130863852D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27" authorId="0" shapeId="0" xr:uid="{72463FC9-F8FB-4857-8C15-86AC06F19A0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27" authorId="0" shapeId="0" xr:uid="{450338E4-208C-4776-90C1-B4019C704D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27" authorId="0" shapeId="0" xr:uid="{E20B98B8-A439-441B-AE77-7B13969A47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27" authorId="0" shapeId="0" xr:uid="{7593F823-3CF0-4AFB-A222-D8E25BE1C8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27" authorId="0" shapeId="0" xr:uid="{E584D376-CE69-401B-966A-6711F25D58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27" authorId="0" shapeId="0" xr:uid="{DDB654C2-FC46-4ECA-8764-2BDC8E67B2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27" authorId="0" shapeId="0" xr:uid="{64D62679-900D-4165-9E6F-D6BCA6A5C8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27" authorId="0" shapeId="0" xr:uid="{84302027-7CA3-4B35-819F-D29AA58655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27" authorId="0" shapeId="0" xr:uid="{5A0C39BA-459E-4FC3-A38E-4591640C72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27" authorId="0" shapeId="0" xr:uid="{808DEE1A-6C47-4B36-A6BE-19E02AA92B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27" authorId="0" shapeId="0" xr:uid="{2D5B6BE3-BB7C-44D6-B1AC-6D7BB4BCEA0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27" authorId="0" shapeId="0" xr:uid="{7788FD2C-2A7D-435A-A510-9D9C2FFDE9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27" authorId="0" shapeId="0" xr:uid="{E089F4B5-6C1C-401B-98AC-A7B321DEE83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27" authorId="0" shapeId="0" xr:uid="{BCACBE75-223A-4BFC-BE23-E40197709F5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27" authorId="0" shapeId="0" xr:uid="{5787352B-10FA-4202-A589-E102516CE2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27" authorId="0" shapeId="0" xr:uid="{B6FA7487-F36C-4508-B0F9-E59BEF6E0C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27" authorId="0" shapeId="0" xr:uid="{358ECE6F-69C3-457F-92FF-AD166C71F6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27" authorId="0" shapeId="0" xr:uid="{8517E648-8A3E-4829-A443-D0CCF3084EF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27" authorId="0" shapeId="0" xr:uid="{198A811B-4693-4DFB-9074-846A56172A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27" authorId="0" shapeId="0" xr:uid="{981BB574-46DB-4D1A-9512-CFE4CC83C5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27" authorId="0" shapeId="0" xr:uid="{C5144A20-61D6-49D6-9A3C-62AEE1D5B2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27" authorId="0" shapeId="0" xr:uid="{2581E9DC-D840-48B4-921A-6DCE6E0C55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27" authorId="0" shapeId="0" xr:uid="{0130E881-8FF2-451F-ADBF-363B38E267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27" authorId="0" shapeId="0" xr:uid="{9B51F6AF-52A4-41C7-B990-4A317DEAE33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52" authorId="0" shapeId="0" xr:uid="{7B2CE002-4B62-4237-92AD-7D882724A2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52" authorId="0" shapeId="0" xr:uid="{514B6D90-88B0-425C-A6C5-9CCCEC3A37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52" authorId="0" shapeId="0" xr:uid="{C6CC1449-31A0-4A62-8DC2-520519683B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52" authorId="0" shapeId="0" xr:uid="{F1A22BB4-4CA8-46D6-AF69-4B6EED983EB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52" authorId="0" shapeId="0" xr:uid="{B2E59641-13CD-408D-AB9C-EC0F20A926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52" authorId="0" shapeId="0" xr:uid="{C56FD73B-E05A-4092-89FC-22E0E58D38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52" authorId="0" shapeId="0" xr:uid="{791AFF70-677F-40EE-93F4-BCF38A356F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52" authorId="0" shapeId="0" xr:uid="{06FBAA38-828A-4719-9A3F-CE937F91BA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52" authorId="0" shapeId="0" xr:uid="{92D840D3-8499-4B33-B3AB-3A986867A0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52" authorId="0" shapeId="0" xr:uid="{7326C887-9936-4DE5-8CD0-C21280AA5A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52" authorId="0" shapeId="0" xr:uid="{CB51608F-9D7D-437E-9D3A-9E3A00B1E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52" authorId="0" shapeId="0" xr:uid="{2D540FAC-2E9E-42A5-A178-F84DC51080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52" authorId="0" shapeId="0" xr:uid="{AB2FD958-96E4-4DDC-8DDA-8682DBFF28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52" authorId="0" shapeId="0" xr:uid="{8259DF10-7264-49FC-8EEA-EA6CF95560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52" authorId="0" shapeId="0" xr:uid="{70C2858E-0665-4201-9BA1-E0BB6334A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52" authorId="0" shapeId="0" xr:uid="{F5329F4F-45BE-4213-943B-BA73BA3818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52" authorId="0" shapeId="0" xr:uid="{F81D44A8-1F4F-4FF2-A494-F34925B1C2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52" authorId="0" shapeId="0" xr:uid="{644E28CE-047D-436D-AEEC-FBAD386F24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52" authorId="0" shapeId="0" xr:uid="{A6A9EE6B-B5D5-426B-BCEF-450A7CC5A2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52" authorId="0" shapeId="0" xr:uid="{A133BA5E-14B5-44E0-A4F8-FC94C55D5B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52" authorId="0" shapeId="0" xr:uid="{ACBD9E49-DD57-4DC7-B687-A7677AD86F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52" authorId="0" shapeId="0" xr:uid="{2BCB44A1-49D5-4FE0-A058-3995BF348F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52" authorId="0" shapeId="0" xr:uid="{088E9914-DB32-417D-8BFC-B3C276198C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52" authorId="0" shapeId="0" xr:uid="{3741984E-3703-4409-8CBD-8C971204CB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277" authorId="0" shapeId="0" xr:uid="{E543E861-5279-4F89-A0A6-FDAC91638B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277" authorId="0" shapeId="0" xr:uid="{557767EB-3C52-4515-A403-98F3502559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277" authorId="0" shapeId="0" xr:uid="{11296C6F-EADC-481D-99BB-A3480A804B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277" authorId="0" shapeId="0" xr:uid="{02142031-750F-4319-82B4-AF42CD9125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277" authorId="0" shapeId="0" xr:uid="{E6BA8020-C78A-4AF3-873F-F557827168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277" authorId="0" shapeId="0" xr:uid="{C9FD8783-297E-4523-AA70-8BD621100D2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277" authorId="0" shapeId="0" xr:uid="{E20EBC30-4286-4976-9E8E-8955831E3C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277" authorId="0" shapeId="0" xr:uid="{6A0DF6F0-D1F5-4E27-B3EA-BF69FF216F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277" authorId="0" shapeId="0" xr:uid="{FE45A89B-53C9-412C-9824-28A3167012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277" authorId="0" shapeId="0" xr:uid="{B9630083-8996-41A0-A0FE-A505C754266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277" authorId="0" shapeId="0" xr:uid="{D422BFB0-E258-4637-B6CD-CA9407D694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277" authorId="0" shapeId="0" xr:uid="{5F406758-C6CD-4F3D-B016-1BA4E6CD2C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277" authorId="0" shapeId="0" xr:uid="{4E36AB76-EE8F-4F4B-BBFF-9B921026C7A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277" authorId="0" shapeId="0" xr:uid="{E8C09FBA-9FCA-478A-B543-43FC29F82C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277" authorId="0" shapeId="0" xr:uid="{41BD5D81-DF79-49F9-AB97-6B5333BC5D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277" authorId="0" shapeId="0" xr:uid="{7D5E2D4A-67D3-45BB-8C87-4C6B3F6BB3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277" authorId="0" shapeId="0" xr:uid="{3E2C0B57-D786-4B7F-93FD-1F169473E3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277" authorId="0" shapeId="0" xr:uid="{25D008CE-A0F6-48A8-99C8-64A32BA803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277" authorId="0" shapeId="0" xr:uid="{097972EA-75B2-47FD-99E2-B3E3E67628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277" authorId="0" shapeId="0" xr:uid="{C91599E2-E27A-41AC-843E-3218465E49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277" authorId="0" shapeId="0" xr:uid="{61D28A61-C41F-4D0B-AFDC-6E1EA1BBAA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277" authorId="0" shapeId="0" xr:uid="{67AED2C6-ADE7-42E8-BCFF-05DDE483B1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277" authorId="0" shapeId="0" xr:uid="{58D21CDD-2A71-4637-AD87-788DC55D1D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277" authorId="0" shapeId="0" xr:uid="{EE790A35-8519-4BD6-9542-EB79540156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02" authorId="0" shapeId="0" xr:uid="{ABFF7F6F-6CDA-4527-9425-27EE0BFE320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02" authorId="0" shapeId="0" xr:uid="{2A28A1AE-9BEE-444D-8840-E470D49B8F4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02" authorId="0" shapeId="0" xr:uid="{7D02A857-834D-4DDC-BA2C-0E2068DC02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02" authorId="0" shapeId="0" xr:uid="{F714FB16-7F74-4E62-B75E-A6FE6E6669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02" authorId="0" shapeId="0" xr:uid="{1DE60B44-88AE-416C-9071-1000FBAE77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02" authorId="0" shapeId="0" xr:uid="{485AC5ED-555B-4D67-8B69-43840BBAFE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02" authorId="0" shapeId="0" xr:uid="{263DE754-CE2F-465D-9F7F-0715820127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02" authorId="0" shapeId="0" xr:uid="{AF55250E-4BB0-492F-8F91-5289F0316B9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02" authorId="0" shapeId="0" xr:uid="{03B8AF0F-38CC-409F-9319-242441E4BF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02" authorId="0" shapeId="0" xr:uid="{A19C1424-4744-4D54-8DD2-4A60B7DD86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02" authorId="0" shapeId="0" xr:uid="{BE8FF5C7-EB07-4CAD-A7C6-63AF065C22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02" authorId="0" shapeId="0" xr:uid="{C055F1FB-A7B7-4177-B2F1-9909F84636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02" authorId="0" shapeId="0" xr:uid="{225F5F17-3344-4AC8-BCE6-F112FF9089B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302" authorId="0" shapeId="0" xr:uid="{8FB25B53-B508-4F1A-B6E8-0FEA1E2539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02" authorId="0" shapeId="0" xr:uid="{7F2F719E-D14F-4AC9-9896-9A5BF4A6CA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02" authorId="0" shapeId="0" xr:uid="{3E01BD26-5F8B-4155-BDF5-862C9C8168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02" authorId="0" shapeId="0" xr:uid="{690DB16F-7773-4F58-85DF-6854FCA5D5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02" authorId="0" shapeId="0" xr:uid="{B061F852-DC63-4A50-B669-28166A62BD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02" authorId="0" shapeId="0" xr:uid="{6B1B3240-405B-454E-92F9-5FB6B3B648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02" authorId="0" shapeId="0" xr:uid="{D31237BB-D574-49C8-8BFF-2854B7681C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02" authorId="0" shapeId="0" xr:uid="{6A822D3E-6BF3-450F-ABD8-9854FAAA73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02" authorId="0" shapeId="0" xr:uid="{493192EF-1CA2-48F7-BB01-FC7352F735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02" authorId="0" shapeId="0" xr:uid="{1CDC8899-29C6-45B1-A0B5-72EB71AAA70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02" authorId="0" shapeId="0" xr:uid="{C56C8304-9934-404F-97AA-85FFB54989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27" authorId="0" shapeId="0" xr:uid="{82FD4801-1D60-4FE9-8CE1-74B49DBE85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27" authorId="0" shapeId="0" xr:uid="{ED9CA6AE-5BA0-4324-A3BF-2A104FAD06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27" authorId="0" shapeId="0" xr:uid="{3F27E330-B5B8-44B4-8867-D9B0A9F93A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27" authorId="0" shapeId="0" xr:uid="{5E2C8558-F647-47FB-9769-36533F75DC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27" authorId="0" shapeId="0" xr:uid="{53BEB09A-B7CC-4D85-85DE-BBC50C98CF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27" authorId="0" shapeId="0" xr:uid="{C48F3245-E430-4C2E-818C-A0C896443B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27" authorId="0" shapeId="0" xr:uid="{48CDC6F1-F4B2-4ED8-9609-6A42AFA90DC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27" authorId="0" shapeId="0" xr:uid="{7973DF0E-8F92-4E3E-8C75-F0D049E46B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27" authorId="0" shapeId="0" xr:uid="{A154EE2C-6AAD-4E19-8A4E-7F243A8720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27" authorId="0" shapeId="0" xr:uid="{C6DC544F-69F4-41E0-AC40-823417AB2C9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27" authorId="0" shapeId="0" xr:uid="{B0850584-14AB-4277-BBC5-F1FC445117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27" authorId="0" shapeId="0" xr:uid="{0B03A871-958E-45B9-A065-08176E4816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27" authorId="0" shapeId="0" xr:uid="{952B592D-26A0-473C-8745-4165A1CB24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327" authorId="0" shapeId="0" xr:uid="{05C2F555-3B57-452E-B3B2-935ECA2489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27" authorId="0" shapeId="0" xr:uid="{B082FA04-A120-4244-A3D2-ECCD326EBE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27" authorId="0" shapeId="0" xr:uid="{7ABA6926-945F-4247-B1C4-FB8B0F779C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27" authorId="0" shapeId="0" xr:uid="{36C6ED11-DBBB-4F72-AB32-DBCF955D67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27" authorId="0" shapeId="0" xr:uid="{7A28172C-551A-4BCA-908C-5255C240C7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27" authorId="0" shapeId="0" xr:uid="{3BA3924C-AD35-45B0-9ADB-302C8936BC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27" authorId="0" shapeId="0" xr:uid="{E17B306B-FB55-418F-84E2-0A70FF3E60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27" authorId="0" shapeId="0" xr:uid="{FDC3AA52-FA32-4FE0-B5E1-1FA429F811C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27" authorId="0" shapeId="0" xr:uid="{EC37417C-40DB-4988-B65F-9EC79775F1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27" authorId="0" shapeId="0" xr:uid="{6B018C7D-B85B-4FDC-AA94-E40F00DB4B5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27" authorId="0" shapeId="0" xr:uid="{BFB4FCEE-7940-463A-BD06-F2D12294B6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52" authorId="0" shapeId="0" xr:uid="{E5C812FF-4525-4C07-B081-4F81CBDA093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52" authorId="0" shapeId="0" xr:uid="{A6E3824A-738F-47BB-9F0F-1DB88FD8DEE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52" authorId="0" shapeId="0" xr:uid="{DFDC663A-A605-4F02-9B15-7363AA44A6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52" authorId="0" shapeId="0" xr:uid="{8318350E-86D6-46BD-81E9-454697C139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52" authorId="0" shapeId="0" xr:uid="{58F1AFD2-E41E-4844-802D-7DA5C667F9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52" authorId="0" shapeId="0" xr:uid="{D973A2C8-CE6E-437F-B793-E6AFB54869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52" authorId="0" shapeId="0" xr:uid="{89D4EB6A-3F77-46B8-BCC9-1BC4E574DC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52" authorId="0" shapeId="0" xr:uid="{66ABB6DB-583A-4C9A-9A2B-21415E55F47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52" authorId="0" shapeId="0" xr:uid="{89B6CE06-9DC8-4C5C-B644-7F0D5744CF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52" authorId="0" shapeId="0" xr:uid="{7B669174-52DD-4680-8159-2534AEB1996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52" authorId="0" shapeId="0" xr:uid="{58029CE2-6B2B-47DD-A035-A4AB1BEC22A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52" authorId="0" shapeId="0" xr:uid="{1BF93E8B-7AAA-407E-826B-8252556B04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52" authorId="0" shapeId="0" xr:uid="{B5B07455-CC70-4059-8B97-994B803D9B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352" authorId="0" shapeId="0" xr:uid="{74BF7343-CAFA-48E9-94CD-3C5A02A0E5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52" authorId="0" shapeId="0" xr:uid="{642BB57F-0AAC-41C1-BF82-CC69515573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52" authorId="0" shapeId="0" xr:uid="{01708979-05C7-4762-A611-462A479AFD5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52" authorId="0" shapeId="0" xr:uid="{6767FCED-C11A-4287-9A1B-EFE550705D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52" authorId="0" shapeId="0" xr:uid="{29E5AC37-65C5-4208-9E10-741639FF96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52" authorId="0" shapeId="0" xr:uid="{E3C0E438-24E8-4DEA-B628-9A3E861764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52" authorId="0" shapeId="0" xr:uid="{E6D0D738-CC3D-4F01-ABA2-7C1180302A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52" authorId="0" shapeId="0" xr:uid="{2A5CC462-A62F-4352-AAFC-47EB6C88A38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52" authorId="0" shapeId="0" xr:uid="{D89B83F7-4993-431A-9C2E-0FBD7A404F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52" authorId="0" shapeId="0" xr:uid="{6BF8A37D-BB86-4288-BFCE-BA26EDEC14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52" authorId="0" shapeId="0" xr:uid="{7EDA9F97-F7B2-42EA-8CCA-3582F05030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377" authorId="0" shapeId="0" xr:uid="{6B6F4D88-4234-4609-86D6-59C57A1158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377" authorId="0" shapeId="0" xr:uid="{14F49880-16BE-4A11-BFFF-43FFAD25E7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377" authorId="0" shapeId="0" xr:uid="{28BA29D2-15C0-4252-AA67-75200601F6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377" authorId="0" shapeId="0" xr:uid="{75A6EA60-187F-420A-812A-13EFD428C5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377" authorId="0" shapeId="0" xr:uid="{12A75D0D-CAA3-4E1E-AA9C-F4E98078C0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377" authorId="0" shapeId="0" xr:uid="{588E940E-44E3-4454-8E3C-1D34351D013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377" authorId="0" shapeId="0" xr:uid="{6568B300-A9C7-4F45-B7B7-30BB0337A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377" authorId="0" shapeId="0" xr:uid="{343618E5-C23A-43C7-A666-AB311FD2D0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377" authorId="0" shapeId="0" xr:uid="{6CA5EB0E-DED1-4549-9187-92A9F223AB2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377" authorId="0" shapeId="0" xr:uid="{83F28D10-13C5-49C6-A9EE-A53926A9D3C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377" authorId="0" shapeId="0" xr:uid="{89717096-DF65-440A-8F8C-8D62BAB3EA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377" authorId="0" shapeId="0" xr:uid="{C4073A3A-AD70-4A33-999E-033B21A860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377" authorId="0" shapeId="0" xr:uid="{13FB471B-B7A9-41C3-A0CB-0AB88EE703E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377" authorId="0" shapeId="0" xr:uid="{866B04F8-5104-4A0A-84C2-DFA4CCF7963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377" authorId="0" shapeId="0" xr:uid="{5BEFDD2A-A430-4AD0-B004-B8AC364CCFD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377" authorId="0" shapeId="0" xr:uid="{A10B372D-1A42-48E0-88C7-731443ACB6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377" authorId="0" shapeId="0" xr:uid="{B20981E5-983A-4DCF-819C-7320A432EE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377" authorId="0" shapeId="0" xr:uid="{8F385318-E393-4B21-A50C-B5CD755340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377" authorId="0" shapeId="0" xr:uid="{3695C215-8AD1-474B-9FCC-387E925FE1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377" authorId="0" shapeId="0" xr:uid="{9F8A4661-A4A4-4A60-974E-8D7C3E055AD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377" authorId="0" shapeId="0" xr:uid="{DF6F9D88-17C9-4CDC-870D-19C36EF8B36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377" authorId="0" shapeId="0" xr:uid="{34F1B468-14A0-456A-B2EE-18C4D89CEC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377" authorId="0" shapeId="0" xr:uid="{E0F69B17-C407-4134-BE91-323CEA8213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377" authorId="0" shapeId="0" xr:uid="{56865DC7-4EB0-4B45-ADDF-FBDDE1E43A4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02" authorId="0" shapeId="0" xr:uid="{CB237833-D038-470C-94B2-FDD5772DC3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02" authorId="0" shapeId="0" xr:uid="{4DCF0C6A-CD0E-40D1-85B2-39C789499C4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02" authorId="0" shapeId="0" xr:uid="{3C1FC4EF-D424-4C73-9DC1-B3FF03ACF4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02" authorId="0" shapeId="0" xr:uid="{BF9ABB9E-2358-45F1-828B-09B4149F92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02" authorId="0" shapeId="0" xr:uid="{36E2894C-304D-4058-ABD8-9C73427165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02" authorId="0" shapeId="0" xr:uid="{D58F9279-8886-43AC-8888-234830F9D74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02" authorId="0" shapeId="0" xr:uid="{42888751-B544-4664-A367-9D30DFE071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02" authorId="0" shapeId="0" xr:uid="{D4ED1D43-D686-4665-A9FB-7A59FEF05FC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02" authorId="0" shapeId="0" xr:uid="{8EF73F1D-1C87-40CC-80B3-2398B42B6B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02" authorId="0" shapeId="0" xr:uid="{281F652C-A976-4C01-B294-290F1728F27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02" authorId="0" shapeId="0" xr:uid="{1595EF6A-328D-4E4E-ACF7-058C06CD4A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02" authorId="0" shapeId="0" xr:uid="{684DA1ED-DA2E-4995-9058-4C3C681DB7D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02" authorId="0" shapeId="0" xr:uid="{C4FC8109-FC2E-4829-BD0F-83909585DAB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402" authorId="0" shapeId="0" xr:uid="{E28AE5EF-D84F-4C45-856A-89A635A7BF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02" authorId="0" shapeId="0" xr:uid="{BC7FD890-BA42-4C22-BA9C-817A8EDF10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02" authorId="0" shapeId="0" xr:uid="{304BC87B-FD05-4C1F-8EDF-EC2E826CD1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02" authorId="0" shapeId="0" xr:uid="{794F9855-4C1D-4E15-B089-2F5FF0AFF4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02" authorId="0" shapeId="0" xr:uid="{33E62FAF-F1A2-4000-BB01-F27A86705D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02" authorId="0" shapeId="0" xr:uid="{D612DC96-8C5F-4DB3-A90D-287469D2A4D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02" authorId="0" shapeId="0" xr:uid="{3D86D9C8-C24F-4DB7-BF7C-9C6F1699EC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02" authorId="0" shapeId="0" xr:uid="{C17EBD4C-5887-48B7-B197-CF129F785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02" authorId="0" shapeId="0" xr:uid="{7E5165E0-5267-47B3-8956-D70B1986A17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02" authorId="0" shapeId="0" xr:uid="{7C389E1A-4D26-47CB-A952-766762C9B1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02" authorId="0" shapeId="0" xr:uid="{E8B4003A-AFC9-4D2A-BE2A-B0612F0D3A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27" authorId="0" shapeId="0" xr:uid="{ED7822F0-85EE-4B6F-8DA3-923F13F6A6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27" authorId="0" shapeId="0" xr:uid="{E1DB6FF6-AB9A-4FA8-A352-6E3E01BB0B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27" authorId="0" shapeId="0" xr:uid="{A6705C6D-CFD4-469E-A493-3D745C2B098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27" authorId="0" shapeId="0" xr:uid="{2E6E01EB-30D2-4679-AFD5-612AB11CE1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27" authorId="0" shapeId="0" xr:uid="{A1F60A6B-C1B7-49AD-9518-7BD967A8EB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27" authorId="0" shapeId="0" xr:uid="{34846E74-AF05-41F0-9025-79E44854FD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27" authorId="0" shapeId="0" xr:uid="{D2A4BF4A-78C6-421D-A005-4424B87F962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27" authorId="0" shapeId="0" xr:uid="{989BE668-06BA-4301-B8C0-0CFE2D7A96A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27" authorId="0" shapeId="0" xr:uid="{A204E4B6-65AF-41F3-A132-D83812E53D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27" authorId="0" shapeId="0" xr:uid="{52D4D550-4192-458F-BB8B-682FC4ED4D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27" authorId="0" shapeId="0" xr:uid="{76E0802E-C631-41B2-9506-577C27CD11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27" authorId="0" shapeId="0" xr:uid="{3CA5F489-3ACA-4AE4-93C5-CDFD90CEEA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27" authorId="0" shapeId="0" xr:uid="{89B6FDE7-F462-4E3F-BF5A-D26E0AC09F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427" authorId="0" shapeId="0" xr:uid="{16FF8E77-BD09-4291-89AC-42254CCD6E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27" authorId="0" shapeId="0" xr:uid="{E6DDE566-32D4-48FF-A3F6-5EA91A22325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27" authorId="0" shapeId="0" xr:uid="{8CF60E46-2727-4C44-B47D-120CAA1893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27" authorId="0" shapeId="0" xr:uid="{FB21B252-0096-4E8F-91DD-6D549781F7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27" authorId="0" shapeId="0" xr:uid="{DA7701BF-9247-438D-A7E5-0737DA2099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27" authorId="0" shapeId="0" xr:uid="{5C98BE4E-43D2-4C4B-B7DA-7DC9B55CA2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27" authorId="0" shapeId="0" xr:uid="{2AF9C2BB-3CB4-4F75-B4A1-76E7F671FA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27" authorId="0" shapeId="0" xr:uid="{B9EC850A-175C-4426-AF5A-C067869D8D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27" authorId="0" shapeId="0" xr:uid="{B04703E7-0D56-4824-869D-47061DA763D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27" authorId="0" shapeId="0" xr:uid="{812DD9EB-CD70-48FF-9B1A-41F8365193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27" authorId="0" shapeId="0" xr:uid="{936243AE-A261-4212-A950-165C8CCB20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52" authorId="0" shapeId="0" xr:uid="{5227A5AA-6D30-4D8A-BF63-7FACBCCDF1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52" authorId="0" shapeId="0" xr:uid="{7C2579EC-0422-4902-AC8B-A4F8F7E9EC0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52" authorId="0" shapeId="0" xr:uid="{99D056F7-19EB-4DCD-9E7E-43427158156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52" authorId="0" shapeId="0" xr:uid="{DA306C62-E3CA-4911-A4EF-06B74C4A0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52" authorId="0" shapeId="0" xr:uid="{6C887375-54D8-46F2-ADFE-24A22C41B6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52" authorId="0" shapeId="0" xr:uid="{40E22A48-E6EF-45ED-AABC-10CD4ECD84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52" authorId="0" shapeId="0" xr:uid="{262FEA2E-F1DB-4B4A-B0F8-E65019E33E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52" authorId="0" shapeId="0" xr:uid="{59A7B780-3F82-4282-BE44-C0C9792ED25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52" authorId="0" shapeId="0" xr:uid="{37FF4F92-ABD5-4DF3-B7C2-7DE4B2FB03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52" authorId="0" shapeId="0" xr:uid="{1717587D-1879-4102-8CB0-065893B4E7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52" authorId="0" shapeId="0" xr:uid="{5A86EF27-81CF-40E0-AC56-1C248572088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52" authorId="0" shapeId="0" xr:uid="{1D95B801-9ED2-42F4-BCED-048BBE1DB19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52" authorId="0" shapeId="0" xr:uid="{1625878E-1955-421D-AA51-379AD153270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452" authorId="0" shapeId="0" xr:uid="{449F55B9-82FF-4D94-BBD5-5307A08CF0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52" authorId="0" shapeId="0" xr:uid="{15D13054-1652-4E1A-AFB3-780967A942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52" authorId="0" shapeId="0" xr:uid="{74309931-3CBA-40AC-B007-01A8D2E758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52" authorId="0" shapeId="0" xr:uid="{4242F173-BD46-4942-982F-93FCA3A84A8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52" authorId="0" shapeId="0" xr:uid="{2F5D92D3-1872-4A1B-992C-5AE64E81920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52" authorId="0" shapeId="0" xr:uid="{F800C07C-5109-47D1-98A8-AC452C7FB2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52" authorId="0" shapeId="0" xr:uid="{FC68D1D3-09DB-4803-955E-63E106D975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52" authorId="0" shapeId="0" xr:uid="{3FBD1F69-9FBF-43FF-8DA9-79BC431ADB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52" authorId="0" shapeId="0" xr:uid="{8CA4EF1B-00DB-41AF-ACCA-31C6D95EFA8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52" authorId="0" shapeId="0" xr:uid="{57A8CD59-3478-4329-832A-50F0FF69B9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52" authorId="0" shapeId="0" xr:uid="{9611B385-EBDA-4CEB-AA2C-9CA12CB19D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477" authorId="0" shapeId="0" xr:uid="{3B94860C-8266-47B8-BC56-A87D835F73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477" authorId="0" shapeId="0" xr:uid="{BAF7D568-98B9-47B3-B4E5-A4DE26C4445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477" authorId="0" shapeId="0" xr:uid="{4E950969-35C1-473E-9FA2-F38EB5CC3E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477" authorId="0" shapeId="0" xr:uid="{850ECF56-310E-4E33-863C-80C56D89E2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477" authorId="0" shapeId="0" xr:uid="{99F0B4C5-F227-4428-8F6E-7628BF3EFA7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477" authorId="0" shapeId="0" xr:uid="{33A05DA4-B4B8-4BD0-BA54-D9B3045807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477" authorId="0" shapeId="0" xr:uid="{E072EFF2-4158-4803-8E4C-9CEE8E20AED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477" authorId="0" shapeId="0" xr:uid="{B1EE010E-4EEC-41F2-8A10-0540A39FA25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477" authorId="0" shapeId="0" xr:uid="{416021AE-5D51-4315-A0AF-D22139738F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477" authorId="0" shapeId="0" xr:uid="{F0BCB609-0191-441F-A695-24019531101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477" authorId="0" shapeId="0" xr:uid="{0BB75061-4668-4FB0-8518-188E5CA691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477" authorId="0" shapeId="0" xr:uid="{0BA9372E-4A8F-4944-A851-B7D2301CCB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477" authorId="0" shapeId="0" xr:uid="{737F4F83-912B-4F42-85C6-C908641826E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477" authorId="0" shapeId="0" xr:uid="{A34DE27F-5AE7-4F62-B252-686F2A08F7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477" authorId="0" shapeId="0" xr:uid="{7CAE83FF-8E6F-4855-8078-3D0EB770D6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477" authorId="0" shapeId="0" xr:uid="{28189BDB-12EC-45DE-9BA2-340F8C28FC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477" authorId="0" shapeId="0" xr:uid="{0180F7D0-A540-4E46-9395-DBE95957E1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477" authorId="0" shapeId="0" xr:uid="{485D742E-3ADB-4EA6-A372-314EB712102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477" authorId="0" shapeId="0" xr:uid="{33C3EFAA-9B54-428B-96ED-54A06C7FCBE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477" authorId="0" shapeId="0" xr:uid="{1772FD6D-AC1B-476F-9598-F2D1BEE302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477" authorId="0" shapeId="0" xr:uid="{57F1286C-62ED-4C8D-86A5-FC9DCB8150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477" authorId="0" shapeId="0" xr:uid="{ABFBE5DE-1C28-4834-A11C-9C675592AD4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477" authorId="0" shapeId="0" xr:uid="{BFF9E1B9-9C7A-4742-BAB9-1522D18A2B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477" authorId="0" shapeId="0" xr:uid="{13C4F91B-B40A-41A6-9214-4E1DA129550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02" authorId="0" shapeId="0" xr:uid="{B4EC6FF6-19CD-4DF8-BB49-0CB8EC3903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02" authorId="0" shapeId="0" xr:uid="{3E88794F-CD3C-4195-A6F6-FA4117A57AD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02" authorId="0" shapeId="0" xr:uid="{2DF0CCC0-31B3-43DE-B38A-B210E0B090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02" authorId="0" shapeId="0" xr:uid="{8E2A5B37-889B-499A-BD26-620E885355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02" authorId="0" shapeId="0" xr:uid="{0B9F0E29-D9EE-4B8D-B714-110FA9E3E4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02" authorId="0" shapeId="0" xr:uid="{00419D41-B40C-4230-9867-A96466755E5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02" authorId="0" shapeId="0" xr:uid="{684429B9-84C7-4341-83CE-414C7D92EC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02" authorId="0" shapeId="0" xr:uid="{2DCCAF43-3221-435C-97D7-43EBADDE41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02" authorId="0" shapeId="0" xr:uid="{6BDFAF89-2BF9-40B1-9296-6DCA46EB41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02" authorId="0" shapeId="0" xr:uid="{4BB54859-B19D-4460-B9A8-3353C3996E3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02" authorId="0" shapeId="0" xr:uid="{B39CD733-71ED-4807-BF43-2A4335B8CA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02" authorId="0" shapeId="0" xr:uid="{A0BF7E6E-00B4-442E-9B57-F6D31BDE133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02" authorId="0" shapeId="0" xr:uid="{69B2987D-FCD1-4052-97F0-2F172DB4357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02" authorId="0" shapeId="0" xr:uid="{F532CA44-ED3F-4057-9C85-35E71A0A63B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02" authorId="0" shapeId="0" xr:uid="{A35E5A57-6E1D-4839-82FC-2E12B06BF6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02" authorId="0" shapeId="0" xr:uid="{DF0E81E2-6B6F-4357-A6C5-F9CB543752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02" authorId="0" shapeId="0" xr:uid="{0482752A-2051-437B-82D4-89011BF60D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02" authorId="0" shapeId="0" xr:uid="{5E58025D-46B4-4DEE-B48C-2480965B3C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02" authorId="0" shapeId="0" xr:uid="{C74704FA-7193-4BEC-810F-D1389BC9B24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02" authorId="0" shapeId="0" xr:uid="{C89E0151-678D-465E-ADFF-85BD6253613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02" authorId="0" shapeId="0" xr:uid="{4BD75F58-95A0-44AC-8062-B3BC706C2C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02" authorId="0" shapeId="0" xr:uid="{400192B3-1E78-471D-88BE-0EBA244475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02" authorId="0" shapeId="0" xr:uid="{4CD97EE5-677E-438E-B1CF-9CAFE86611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02" authorId="0" shapeId="0" xr:uid="{2A3AC480-18D5-4E44-9A69-0EBAC044B6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27" authorId="0" shapeId="0" xr:uid="{30B2CE94-5EC2-4670-915F-80E8FC5F41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27" authorId="0" shapeId="0" xr:uid="{E4B4DFF5-DBEB-406B-8C05-B91A955805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27" authorId="0" shapeId="0" xr:uid="{EA54F85D-D21C-4247-8755-18B4FFB99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27" authorId="0" shapeId="0" xr:uid="{887393FF-6E56-41C4-86B7-6F913DBFE6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27" authorId="0" shapeId="0" xr:uid="{5E25B7DA-DB3E-4906-97EC-242D27B8CD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27" authorId="0" shapeId="0" xr:uid="{15FAC2CD-71A8-4D3A-8252-F79F1B718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27" authorId="0" shapeId="0" xr:uid="{2FE99A70-8B57-4011-8C5C-42DEE3A8DA5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27" authorId="0" shapeId="0" xr:uid="{A1E53252-CE0B-46D9-BFC3-B06BD37CAB9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27" authorId="0" shapeId="0" xr:uid="{73EE4D85-CE3B-40DA-97D7-CCB9E39A7F7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27" authorId="0" shapeId="0" xr:uid="{44B87FA7-FDBA-4724-AFD6-D35CE3BF66B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27" authorId="0" shapeId="0" xr:uid="{3FDBECAB-B5FB-4BD9-BAC3-6031E75516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27" authorId="0" shapeId="0" xr:uid="{CEAA9E09-7704-4C23-BC72-6613B2345D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27" authorId="0" shapeId="0" xr:uid="{CEB06C33-054F-4FA0-9071-243F3679875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27" authorId="0" shapeId="0" xr:uid="{57735CA3-2B21-4C2E-AFC7-60290FF3DF0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27" authorId="0" shapeId="0" xr:uid="{92327ADC-F8C3-4523-813C-EC2EFA2548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27" authorId="0" shapeId="0" xr:uid="{7DF7C864-BDC2-4708-BEE4-23443801A5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27" authorId="0" shapeId="0" xr:uid="{952A3941-DBF1-4286-8CF6-F90C1422EE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27" authorId="0" shapeId="0" xr:uid="{41E22547-69D5-47D5-A5B3-6767CF7310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27" authorId="0" shapeId="0" xr:uid="{E1C87F9F-F9AC-439E-B5BA-4FE50D13B5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27" authorId="0" shapeId="0" xr:uid="{6E5B208D-FA0D-4229-9771-58E6E3AA5F9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27" authorId="0" shapeId="0" xr:uid="{5422C85A-232B-4955-9B0C-582C931139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27" authorId="0" shapeId="0" xr:uid="{1F88EB9C-C9DB-424D-AC95-C785903480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27" authorId="0" shapeId="0" xr:uid="{EA537F14-A70C-4D4D-BDF6-D6942BB240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27" authorId="0" shapeId="0" xr:uid="{2C967CF3-CC45-4A35-A313-9F761901D99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52" authorId="0" shapeId="0" xr:uid="{DDDB7479-ED08-4044-B1CD-4913185C1F9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52" authorId="0" shapeId="0" xr:uid="{0679C8D1-FD11-49A8-818E-70488E22F4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52" authorId="0" shapeId="0" xr:uid="{F8F8F710-70FB-4F74-8A5D-E815EBDBC73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52" authorId="0" shapeId="0" xr:uid="{AD929532-B739-4AAD-A47F-9AB57D8A7DD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52" authorId="0" shapeId="0" xr:uid="{6A5D21CE-A762-41D5-95B3-4AFDEF1EFF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52" authorId="0" shapeId="0" xr:uid="{26FF5188-342B-4D4F-97DF-A741C4FC6D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52" authorId="0" shapeId="0" xr:uid="{FD85E5CF-67F6-4B55-B9A8-FBA64CBE638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52" authorId="0" shapeId="0" xr:uid="{E77463F3-C4EC-48C1-8467-DC1B2B5342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52" authorId="0" shapeId="0" xr:uid="{30EB6C7F-2C1F-427C-8A0A-3D4A186F37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52" authorId="0" shapeId="0" xr:uid="{64FCC0DA-F6A0-4BAD-9203-F577FDCD9A4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52" authorId="0" shapeId="0" xr:uid="{66A5084A-DEFD-4997-8AB5-C2FF67C2C8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52" authorId="0" shapeId="0" xr:uid="{B3291A55-826F-4312-A03D-51D6C3E241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52" authorId="0" shapeId="0" xr:uid="{49FD4C3D-8273-45B7-8D56-AD9918D5210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52" authorId="0" shapeId="0" xr:uid="{BB0412A1-E982-47C9-B56C-FD86B1F4D45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52" authorId="0" shapeId="0" xr:uid="{C81AC2CF-E125-4789-8451-E19B76FB832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52" authorId="0" shapeId="0" xr:uid="{E494FD4A-A648-4AF8-9598-62D7E64D76C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52" authorId="0" shapeId="0" xr:uid="{9CA6E4B5-3071-430C-A25B-AA6AAB7E1E1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52" authorId="0" shapeId="0" xr:uid="{5451EDF6-56A6-45E0-BEB1-4B41AF482B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52" authorId="0" shapeId="0" xr:uid="{8031C6EA-680C-4E07-8D8E-9ABBE8ED0A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52" authorId="0" shapeId="0" xr:uid="{56B2AB51-11F0-4E18-9154-E79EFA5835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52" authorId="0" shapeId="0" xr:uid="{92F7B962-8F7F-454B-9F13-133D44AFA9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52" authorId="0" shapeId="0" xr:uid="{CD5954B0-C91F-45A9-9B3A-47DDB1226F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52" authorId="0" shapeId="0" xr:uid="{47B0E9FC-7C9B-49A8-ADEB-8507A5D4B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52" authorId="0" shapeId="0" xr:uid="{C171D0DF-715B-470E-A298-7D036772F8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577" authorId="0" shapeId="0" xr:uid="{D1E8F8A3-B2F7-4A66-99AD-B3863F5761A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577" authorId="0" shapeId="0" xr:uid="{9D3BA2F9-32E2-4D53-B738-5B031C661DF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577" authorId="0" shapeId="0" xr:uid="{37D7C5BB-9E41-4736-AA2A-4B10D8CCE2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577" authorId="0" shapeId="0" xr:uid="{055F03D0-E40F-402E-898A-3BAC7A5A622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577" authorId="0" shapeId="0" xr:uid="{5BF5E196-7136-499B-9A99-2D5CEC80E7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577" authorId="0" shapeId="0" xr:uid="{B86DE553-219C-4AF9-9D4E-38439861096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577" authorId="0" shapeId="0" xr:uid="{69B94EE6-9896-4B73-9922-88C127E7983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577" authorId="0" shapeId="0" xr:uid="{225C575C-88FA-4E4A-AC3D-0CEA00730A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577" authorId="0" shapeId="0" xr:uid="{827590CC-F11A-4B93-9357-E21C66F5FE1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577" authorId="0" shapeId="0" xr:uid="{A2073AC0-CDF3-4DDA-9734-B276EED996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577" authorId="0" shapeId="0" xr:uid="{766561E1-E2DD-4D8D-9332-5D7BD62455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577" authorId="0" shapeId="0" xr:uid="{F05C8509-557F-4740-B74B-F37269D5FEC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577" authorId="0" shapeId="0" xr:uid="{0D9C89F3-902A-4E11-A696-0A32D72D1C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577" authorId="0" shapeId="0" xr:uid="{A0CC2536-2124-42A2-9291-7596732511B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577" authorId="0" shapeId="0" xr:uid="{C18D4BC1-F30E-486C-9E6B-A99C129310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577" authorId="0" shapeId="0" xr:uid="{1D0275FF-F336-42BC-97A8-099FBDEA31D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577" authorId="0" shapeId="0" xr:uid="{4FD560AE-63BB-471A-AB4D-8A9C266807F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577" authorId="0" shapeId="0" xr:uid="{FD2DF7E5-61D2-4715-8E1B-2979A5331E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577" authorId="0" shapeId="0" xr:uid="{7CB45083-679F-42E7-9452-475211A57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577" authorId="0" shapeId="0" xr:uid="{2354E268-79C1-4216-A63C-1C5D4D6C708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577" authorId="0" shapeId="0" xr:uid="{B5B6818F-A3E5-46A6-A8CC-56C160551F7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577" authorId="0" shapeId="0" xr:uid="{089F31EB-6CF5-4B32-92B4-D02E46E233B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577" authorId="0" shapeId="0" xr:uid="{8A16B466-8E42-4B8C-BDE5-3E3B0BC8536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577" authorId="0" shapeId="0" xr:uid="{FAEECA40-EA7C-469F-84A9-2C342BD211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02" authorId="0" shapeId="0" xr:uid="{C7CB991A-B0C7-4B27-96E2-6632BBB908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02" authorId="0" shapeId="0" xr:uid="{6092B13B-FEE9-4F2B-BF33-946AAC633BA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02" authorId="0" shapeId="0" xr:uid="{6B37FF15-8A5D-4981-B82C-86ECB20F7F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02" authorId="0" shapeId="0" xr:uid="{AC5F5C22-ABAB-48D4-AAB0-E00F8CF0B0B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02" authorId="0" shapeId="0" xr:uid="{016D0FDA-8ABF-449F-A4BE-81A2AFD22E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02" authorId="0" shapeId="0" xr:uid="{DCEF3D4A-3D25-4C33-B3B3-18651B3B68E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02" authorId="0" shapeId="0" xr:uid="{3075B235-7AAF-4ACC-B062-7CF621622B1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02" authorId="0" shapeId="0" xr:uid="{2C57FA39-CD64-4E15-BD18-A80CB9ACD1D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02" authorId="0" shapeId="0" xr:uid="{88BA6EF3-3F1F-4321-884E-F0CB5343E7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02" authorId="0" shapeId="0" xr:uid="{C3FF30C7-9E4D-4912-BE18-A5399E228EF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02" authorId="0" shapeId="0" xr:uid="{8B23003D-894E-46D0-B49A-687064D497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02" authorId="0" shapeId="0" xr:uid="{B9310D9F-1297-4019-A04B-528285E2377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02" authorId="0" shapeId="0" xr:uid="{5CFEB307-CF6B-47A2-9FB7-FFA0F43269F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602" authorId="0" shapeId="0" xr:uid="{8D7DB788-57CC-45DA-B69E-DBD596B19E4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02" authorId="0" shapeId="0" xr:uid="{E16BC08B-E527-42B4-B2CC-AEE6D5A4EDB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02" authorId="0" shapeId="0" xr:uid="{9D09F720-3886-49EF-9A4A-1ABC68B9694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02" authorId="0" shapeId="0" xr:uid="{1967AB95-0E93-4209-B838-E5006F1BBD1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02" authorId="0" shapeId="0" xr:uid="{5B4CE50C-0EBA-40AC-95F9-08120E329DE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02" authorId="0" shapeId="0" xr:uid="{E864E157-7421-463E-A515-24B768A4BE1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02" authorId="0" shapeId="0" xr:uid="{A48E89B9-FDE5-4B19-BECB-0E503039F86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02" authorId="0" shapeId="0" xr:uid="{AADD4C46-4282-4186-8A22-149E6C88A5E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02" authorId="0" shapeId="0" xr:uid="{E54A0674-B882-4D4F-8F99-9EB9072225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02" authorId="0" shapeId="0" xr:uid="{E1EB9507-08DC-46F6-BD8B-8F7C80C156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02" authorId="0" shapeId="0" xr:uid="{D03CE0C4-B385-4C69-86D0-F21E749312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27" authorId="0" shapeId="0" xr:uid="{6A2CB13C-5D44-4623-B0BC-3DFF5EA8047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27" authorId="0" shapeId="0" xr:uid="{9FD4CE4D-6201-4548-A729-5396F5C8C1D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27" authorId="0" shapeId="0" xr:uid="{7E1E120B-A0A9-4848-9217-838474D85A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27" authorId="0" shapeId="0" xr:uid="{8C6EBAD6-263E-4EA4-8D6F-CAB448A57A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27" authorId="0" shapeId="0" xr:uid="{4FAB5C8A-3D7D-4FB4-BB80-94F65CC1B9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27" authorId="0" shapeId="0" xr:uid="{B265D4F8-1EA6-4AB1-B334-D5D86DCEBC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27" authorId="0" shapeId="0" xr:uid="{1EA09163-3590-4987-928B-D20E63F2A71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27" authorId="0" shapeId="0" xr:uid="{581CAB95-F660-4ECD-B76E-87089239D8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27" authorId="0" shapeId="0" xr:uid="{0A549F4D-5F2B-4380-A674-9D8BEFF5BD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27" authorId="0" shapeId="0" xr:uid="{539BBD10-A49D-4C17-966D-4434B157620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27" authorId="0" shapeId="0" xr:uid="{18083FA3-9482-47ED-9663-674D007AF68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27" authorId="0" shapeId="0" xr:uid="{E312A0F7-7CE3-4747-BDC9-F643513F557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27" authorId="0" shapeId="0" xr:uid="{380B884F-22AA-46BA-B436-1B0347E7888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627" authorId="0" shapeId="0" xr:uid="{E3A8C4B3-FB4E-4475-B1BE-BB4AF4C1122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27" authorId="0" shapeId="0" xr:uid="{06EAE4C8-EE23-4986-A439-DB7D37708C5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27" authorId="0" shapeId="0" xr:uid="{5DF328F2-E992-449F-83A1-F5E918B4C2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27" authorId="0" shapeId="0" xr:uid="{D54064B9-A0A9-431F-806E-135EA6A40D1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27" authorId="0" shapeId="0" xr:uid="{5D904F27-48D1-4C91-BDD0-2060DBE8B6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27" authorId="0" shapeId="0" xr:uid="{FBD59669-B140-4161-9885-53810E14B0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27" authorId="0" shapeId="0" xr:uid="{116002D6-BFB4-4FFA-A748-9C49E737AE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27" authorId="0" shapeId="0" xr:uid="{A42CACBF-1E71-4B27-AE67-65075F8DAA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27" authorId="0" shapeId="0" xr:uid="{E11DDB53-A37F-4647-89A3-0F45B3DDEE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27" authorId="0" shapeId="0" xr:uid="{3215F49D-810E-40DF-9400-D75873F9E7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27" authorId="0" shapeId="0" xr:uid="{D7A522CE-4A0D-4371-BB85-97499CB652D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52" authorId="0" shapeId="0" xr:uid="{EBA24E35-7C1B-43E7-BE7B-411E236CF81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52" authorId="0" shapeId="0" xr:uid="{20F8EB2C-0A6C-440C-BCB0-1513DFC49B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52" authorId="0" shapeId="0" xr:uid="{57C1A7D2-E53C-4AB6-90EA-E1A281CF18D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52" authorId="0" shapeId="0" xr:uid="{D3D99800-09E8-460C-AF36-363E21A5886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52" authorId="0" shapeId="0" xr:uid="{8CA92604-526E-413E-8C08-7D1A7C24824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52" authorId="0" shapeId="0" xr:uid="{03C0E86C-1CC7-4BFD-A090-0D58E79A4A5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52" authorId="0" shapeId="0" xr:uid="{044D1F44-D958-445D-9F2E-0E8588E0E82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52" authorId="0" shapeId="0" xr:uid="{B5B26D31-CA22-4A72-9C59-6DB0C205721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52" authorId="0" shapeId="0" xr:uid="{A9F91A13-8865-44AA-AB8D-67887EAB9F0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52" authorId="0" shapeId="0" xr:uid="{8C7E5151-C552-48AB-B27D-DF99C201CDF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52" authorId="0" shapeId="0" xr:uid="{D4958003-EE9C-46C3-B5E8-F4F31BB0A62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52" authorId="0" shapeId="0" xr:uid="{B8D9BAA1-F448-4650-AF42-0F3843D326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52" authorId="0" shapeId="0" xr:uid="{8277849A-4D97-4438-B056-6242C590B20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652" authorId="0" shapeId="0" xr:uid="{45A1ADC9-1752-49BD-8B65-FDE1316323C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52" authorId="0" shapeId="0" xr:uid="{9B7E6925-9077-4CA2-9BC8-DA33245C74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52" authorId="0" shapeId="0" xr:uid="{ED718742-62C5-455D-AF1E-B3DC511EC9B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52" authorId="0" shapeId="0" xr:uid="{6009051D-0DA1-467E-A320-D419E07249B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52" authorId="0" shapeId="0" xr:uid="{78512F34-5F95-4F47-8EAF-77A4CCDD5B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52" authorId="0" shapeId="0" xr:uid="{D7A01B5E-7530-4CB7-9428-66CA2779746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52" authorId="0" shapeId="0" xr:uid="{2F001A34-0C80-4FE3-9EE6-D67700945F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52" authorId="0" shapeId="0" xr:uid="{628499CE-AD58-47DB-AD49-1410068A0CA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52" authorId="0" shapeId="0" xr:uid="{9E542BA6-B95F-4C90-95C4-B0441C7B96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52" authorId="0" shapeId="0" xr:uid="{AFFC7BA4-D8A4-4B1B-A067-8691200FCB3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52" authorId="0" shapeId="0" xr:uid="{ED047567-B8B2-4074-974A-FBBF00208BE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677" authorId="0" shapeId="0" xr:uid="{B27622AB-C775-4FD8-AC7A-1DD0A6EA10D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677" authorId="0" shapeId="0" xr:uid="{040D11FA-2B1D-4A62-8A9E-0B5547BFE79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677" authorId="0" shapeId="0" xr:uid="{CB787D60-38D3-48AE-A795-69599B054EA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677" authorId="0" shapeId="0" xr:uid="{7A733DB1-E644-4E01-83F1-A433655177F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677" authorId="0" shapeId="0" xr:uid="{E832FEB5-6FA1-47CF-9074-93A4F7C1D51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677" authorId="0" shapeId="0" xr:uid="{960F51AD-4C21-432C-B4EC-122FB4BD7FD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677" authorId="0" shapeId="0" xr:uid="{C89205F0-D88C-451D-80BB-FC45B1A3D5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677" authorId="0" shapeId="0" xr:uid="{771504AE-93B3-4815-A057-F0A371E8407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677" authorId="0" shapeId="0" xr:uid="{2842D82D-1E36-43AE-91C9-F6D136FE9E8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677" authorId="0" shapeId="0" xr:uid="{9609F90E-FCEA-4B17-9685-C39F76BC6F4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677" authorId="0" shapeId="0" xr:uid="{4745C0E1-028E-446B-ABD5-A527DA693C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677" authorId="0" shapeId="0" xr:uid="{3FDF009B-2E13-4D28-A5A0-EC23B7E0A76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677" authorId="0" shapeId="0" xr:uid="{9E28C6F2-B565-4D6E-BDEE-4115C4D0C56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677" authorId="0" shapeId="0" xr:uid="{39CC2798-48DB-4648-9EE1-900C97DB9526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677" authorId="0" shapeId="0" xr:uid="{A8D43E00-9872-4E0C-A49D-09EBD7DF047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677" authorId="0" shapeId="0" xr:uid="{44A607D8-C3C5-471E-801A-A4A7C0B1FCF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677" authorId="0" shapeId="0" xr:uid="{05108C0E-E0F8-4D19-A729-14AA8356FE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677" authorId="0" shapeId="0" xr:uid="{D0D848F2-A9CA-43DF-AA7F-1516608C44F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677" authorId="0" shapeId="0" xr:uid="{1E66C7B0-A071-4B10-A2B2-D6811CE85FA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677" authorId="0" shapeId="0" xr:uid="{2592A814-A1DF-453F-A2C6-79C428DA957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677" authorId="0" shapeId="0" xr:uid="{08DD01D7-2C60-4F09-A40C-E7CF1D73588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677" authorId="0" shapeId="0" xr:uid="{B6D7116E-6A53-4DFE-B9D3-6175B7E3F69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677" authorId="0" shapeId="0" xr:uid="{3C917DBD-B36A-464C-96A2-BFA2F51441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677" authorId="0" shapeId="0" xr:uid="{D9A60705-0F6E-43F5-84C8-87E58DD6E0E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02" authorId="0" shapeId="0" xr:uid="{02451B0B-45A0-4877-B1A3-1075F06172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02" authorId="0" shapeId="0" xr:uid="{47363CF3-E271-4ED6-9305-E33552F5B56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02" authorId="0" shapeId="0" xr:uid="{C3B89102-1206-42B4-9A23-2111784934A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02" authorId="0" shapeId="0" xr:uid="{B7A66C97-9B98-4ED7-82C2-C5D18123C9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02" authorId="0" shapeId="0" xr:uid="{CEE7822D-2093-424D-90A3-9784DF20D8F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02" authorId="0" shapeId="0" xr:uid="{A40A4EA7-1431-4773-8075-AE01C71A469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02" authorId="0" shapeId="0" xr:uid="{89140745-220B-40FB-8998-4C2B52EFC24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02" authorId="0" shapeId="0" xr:uid="{45896C22-3EF9-4466-A958-ACA8DCCA8EC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02" authorId="0" shapeId="0" xr:uid="{F65A5561-7515-46E7-BB0D-3695307E67F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02" authorId="0" shapeId="0" xr:uid="{E0E70DF6-AD0D-4957-ABF9-6CEE5B40B382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02" authorId="0" shapeId="0" xr:uid="{32B2AEBC-2902-4B07-91F2-8387D6058F8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02" authorId="0" shapeId="0" xr:uid="{A2DAE457-974D-403B-9CB0-24551D2A0B3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02" authorId="0" shapeId="0" xr:uid="{AF8C0499-0986-4251-BFE0-2A0F3540F1C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702" authorId="0" shapeId="0" xr:uid="{4CFAFD36-2FA4-485C-ADD2-372CFDE525E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02" authorId="0" shapeId="0" xr:uid="{B0975F1F-6B10-4001-97E2-D77CFFFBE49B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02" authorId="0" shapeId="0" xr:uid="{3E1F1E62-9A7E-43D5-8301-2EE60B55AF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02" authorId="0" shapeId="0" xr:uid="{98F398DF-E14B-4B04-8839-2EE622C3BF2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02" authorId="0" shapeId="0" xr:uid="{3E3F044D-6C6B-495E-A4F2-E4623445A9A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02" authorId="0" shapeId="0" xr:uid="{4D511120-BF11-46F2-A057-B381107B3DC3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02" authorId="0" shapeId="0" xr:uid="{C1414675-785F-463B-92D7-4CA8EF6B9A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02" authorId="0" shapeId="0" xr:uid="{719A36BD-D24B-4BA6-B49A-074CEC9052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02" authorId="0" shapeId="0" xr:uid="{E64BBD09-E8EE-4E65-B545-B404E0BBDDC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02" authorId="0" shapeId="0" xr:uid="{E6DDA0E6-B371-48A3-ACA7-B7AB79D3E74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02" authorId="0" shapeId="0" xr:uid="{3182EDD7-ACE6-4868-9BE5-68892F930DC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  <comment ref="AA727" authorId="0" shapeId="0" xr:uid="{4B17C249-755A-46DD-AD55-BD62133E696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B727" authorId="0" shapeId="0" xr:uid="{BA9BEFCD-0C1E-4A9C-873C-74C92D684B5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C727" authorId="0" shapeId="0" xr:uid="{F4AD462A-D8AD-4D0E-9CF0-0BE1E2D8F74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D727" authorId="0" shapeId="0" xr:uid="{15B08604-222F-44A1-8275-34168E66653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E727" authorId="0" shapeId="0" xr:uid="{E159792C-71E3-4CF8-B82C-4993BE3253BA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F727" authorId="0" shapeId="0" xr:uid="{9FD77632-EF63-434D-BDA7-6902DC64C9E9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500名</t>
        </r>
      </text>
    </comment>
    <comment ref="AG727" authorId="0" shapeId="0" xr:uid="{42FF6039-B4FD-4781-968C-2D400EA0BB0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H727" authorId="0" shapeId="0" xr:uid="{40F5BF5C-E1BF-4AFB-B312-9D72057CDD07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
要ＰＣ</t>
        </r>
      </text>
    </comment>
    <comment ref="AI727" authorId="0" shapeId="0" xr:uid="{C5069CAE-A36B-4A95-9A17-F39FB3922DB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J727" authorId="0" shapeId="0" xr:uid="{4DCC4C4D-B120-4CA5-A33E-BEDEE668ECFD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K727" authorId="0" shapeId="0" xr:uid="{658E08F7-33DF-4486-A890-D7C7669077F4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L727" authorId="0" shapeId="0" xr:uid="{0E9BD1F1-490B-4EDC-A077-476088A28DA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M727" authorId="0" shapeId="0" xr:uid="{590317CE-9C47-49B4-A0F0-2472F9B9C69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W727" authorId="0" shapeId="0" xr:uid="{F1C35D8D-8942-4137-8D15-BA990977F5D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100名
プロジェクター</t>
        </r>
      </text>
    </comment>
    <comment ref="AX727" authorId="0" shapeId="0" xr:uid="{568E748D-86E0-4CE7-819A-748C0C509CB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AY727" authorId="0" shapeId="0" xr:uid="{6E4ED4DB-0199-4645-90D8-69E2CEDD2D1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
要ＰＣ</t>
        </r>
      </text>
    </comment>
    <comment ref="AZ727" authorId="0" shapeId="0" xr:uid="{8E69C061-414D-4AA5-9023-2252E5647171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A727" authorId="0" shapeId="0" xr:uid="{CB330C4D-4A58-4DDB-98BF-AE31135B2EA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B727" authorId="0" shapeId="0" xr:uid="{DAE940E1-8164-4359-A6BD-B2F333AFB98C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C727" authorId="0" shapeId="0" xr:uid="{9EFF2EFC-36A5-42A2-AA58-D764DE06A5B8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
プロジェクター</t>
        </r>
      </text>
    </comment>
    <comment ref="BD727" authorId="0" shapeId="0" xr:uid="{A2DFC5FA-2872-4D0F-AC58-D3BCC1C7A390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30名
プロジェクター</t>
        </r>
      </text>
    </comment>
    <comment ref="BE727" authorId="0" shapeId="0" xr:uid="{B88A161E-0BAF-4A67-BD6D-3CCACEFBF905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各50名</t>
        </r>
      </text>
    </comment>
    <comment ref="BF727" authorId="0" shapeId="0" xr:uid="{17CAF2D8-E9C7-4C62-A866-1DE278D4DBCE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50名</t>
        </r>
      </text>
    </comment>
    <comment ref="BN727" authorId="0" shapeId="0" xr:uid="{F8F08DDA-6E70-4BB8-A863-B09061945C2F}">
      <text>
        <r>
          <rPr>
            <b/>
            <sz val="9"/>
            <color indexed="81"/>
            <rFont val="ＭＳ Ｐゴシック"/>
            <family val="3"/>
            <charset val="128"/>
          </rPr>
          <t>国立看護大学校:</t>
        </r>
        <r>
          <rPr>
            <sz val="9"/>
            <color indexed="81"/>
            <rFont val="ＭＳ Ｐゴシック"/>
            <family val="3"/>
            <charset val="128"/>
          </rPr>
          <t xml:space="preserve">
200名
プロジェクター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tc={6B6AC1A4-0FB4-40F6-904B-A88C527DA456}</author>
    <author>tc={AEF0C0D6-BFD5-45C2-9B9D-3E6CF3049B1D}</author>
    <author>tc={930AB82D-C483-4A4A-901C-CD49766444A4}</author>
    <author>tc={5B759E1C-A526-4A91-B2E2-3777A3278C42}</author>
    <author>tc={3A7F4A50-C17E-46A6-82BF-5799FD24296F}</author>
    <author>tc={DDCAFD67-5CD0-4D43-BE2B-8BD17CD7A1D3}</author>
    <author>tc={3B4D7286-CE72-41AB-BC27-193ED91D5161}</author>
    <author>tc={113586EE-B758-4995-BC50-A5EF8D88DDA1}</author>
    <author>tc={5A62B52C-B245-48B4-8057-7E5636BC7DD8}</author>
    <author>tc={25744D8E-CBEF-484A-A6DB-B0F64E7D7C6D}</author>
    <author>tc={69D870BE-8F34-43BF-9704-B6AC6D8F7E52}</author>
    <author>tc={42B60466-9590-483F-9C02-4CB15501A157}</author>
    <author>tc={015245D8-089C-40E8-829A-7D4773A13655}</author>
    <author>tc={02BAE691-0CF5-4948-91E9-B8FD12A589B6}</author>
  </authors>
  <commentList>
    <comment ref="L30" authorId="0" shapeId="0" xr:uid="{6B6AC1A4-0FB4-40F6-904B-A88C527DA456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英語Ⅰ(B)は6/23(月)5限に変更</t>
      </text>
    </comment>
    <comment ref="D47" authorId="1" shapeId="0" xr:uid="{AEF0C0D6-BFD5-45C2-9B9D-3E6CF3049B1D}">
      <text>
        <t>[Threaded comment]
Your version of Excel allows you to read this threaded comment; however, any edits to it will get removed if the file is opened in a newer version of Excel. Learn more: https://go.microsoft.com/fwlink/?linkid=870924
Comment:
    2限→1限</t>
      </text>
    </comment>
    <comment ref="F47" authorId="2" shapeId="0" xr:uid="{930AB82D-C483-4A4A-901C-CD49766444A4}">
      <text>
        <t>[Threaded comment]
Your version of Excel allows you to read this threaded comment; however, any edits to it will get removed if the file is opened in a newer version of Excel. Learn more: https://go.microsoft.com/fwlink/?linkid=870924
Comment:
    5/21→5/7へ</t>
      </text>
    </comment>
    <comment ref="F61" authorId="3" shapeId="0" xr:uid="{5B759E1C-A526-4A91-B2E2-3777A3278C42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1限→2限</t>
      </text>
    </comment>
    <comment ref="F62" authorId="4" shapeId="0" xr:uid="{3A7F4A50-C17E-46A6-82BF-5799FD24296F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英語Ⅱ(Ｄ)休講→日程調整中</t>
      </text>
    </comment>
    <comment ref="J77" authorId="5" shapeId="0" xr:uid="{DDCAFD67-5CD0-4D43-BE2B-8BD17CD7A1D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英語ⅡB休講</t>
      </text>
    </comment>
    <comment ref="F80" authorId="6" shapeId="0" xr:uid="{3B4D7286-CE72-41AB-BC27-193ED91D516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英語ⅡD休講</t>
      </text>
    </comment>
    <comment ref="H80" authorId="7" shapeId="0" xr:uid="{113586EE-B758-4995-BC50-A5EF8D88DDA1}">
      <text>
        <t>[Threaded comment]
Your version of Excel allows you to read this threaded comment; however, any edits to it will get removed if the file is opened in a newer version of Excel. Learn more: https://go.microsoft.com/fwlink/?linkid=870924
Comment:
    6/6 3限　→　6/5 3限</t>
      </text>
    </comment>
    <comment ref="H81" authorId="8" shapeId="0" xr:uid="{5A62B52C-B245-48B4-8057-7E5636BC7DD8}">
      <text>
        <t>[Threaded comment]
Your version of Excel allows you to read this threaded comment; however, any edits to it will get removed if the file is opened in a newer version of Excel. Learn more: https://go.microsoft.com/fwlink/?linkid=870924
Comment:
    6/5 3限　→　6/6 3限</t>
      </text>
    </comment>
    <comment ref="F84" authorId="9" shapeId="0" xr:uid="{25744D8E-CBEF-484A-A6DB-B0F64E7D7C6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英語ⅡB休講</t>
      </text>
    </comment>
    <comment ref="L84" authorId="10" shapeId="0" xr:uid="{69D870BE-8F34-43BF-9704-B6AC6D8F7E52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英語ⅡD休講</t>
      </text>
    </comment>
    <comment ref="D98" authorId="11" shapeId="0" xr:uid="{42B60466-9590-483F-9C02-4CB15501A157}">
      <text>
        <t>[Threaded comment]
Your version of Excel allows you to read this threaded comment; however, any edits to it will get removed if the file is opened in a newer version of Excel. Learn more: https://go.microsoft.com/fwlink/?linkid=870924
Comment:
    5/19(月)1限から移動(高崎先生海外出張のため)</t>
      </text>
    </comment>
    <comment ref="F98" authorId="12" shapeId="0" xr:uid="{015245D8-089C-40E8-829A-7D4773A13655}">
      <text>
        <t>[Threaded comment]
Your version of Excel allows you to read this threaded comment; however, any edits to it will get removed if the file is opened in a newer version of Excel. Learn more: https://go.microsoft.com/fwlink/?linkid=870924
Comment:
    5/19(月)2限から移動(高崎先生海外出張のため)</t>
      </text>
    </comment>
    <comment ref="L151" authorId="13" shapeId="0" xr:uid="{02BAE691-0CF5-4948-91E9-B8FD12A589B6}">
      <text>
        <t>[Threaded comment]
Your version of Excel allows you to read this threaded comment; however, any edits to it will get removed if the file is opened in a newer version of Excel. Learn more: https://go.microsoft.com/fwlink/?linkid=870924
Comment:
    フランス語　追再試対象者ゼロ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tc={A59EFDF3-3B0C-4B07-BACA-B4FCA29F2318}</author>
    <author>tc={4218C159-E038-424F-9856-879720B750C1}</author>
    <author>tc={B7DACF50-EB32-4CAD-A917-FE45E2B4BE51}</author>
    <author>tc={F38A68CB-A296-4A5B-8E29-EC7549F6063F}</author>
    <author>tc={7CF24151-59DD-45DD-BE58-43F61F575714}</author>
    <author>tc={D6D846B1-CDED-4F3E-87A3-3FB84AFB2AD6}</author>
    <author>tc={739ADCB7-06E3-4336-BD9C-7C6F7F2C6EDE}</author>
    <author>tc={9BC30956-90F0-4AEE-8A66-9DDD116CFA8A}</author>
    <author>tc={7B7B2AC0-D6D8-4F68-8B7E-A10DEF85530F}</author>
    <author>tc={F7DEDDB7-15A7-4A92-93FF-BD47107FFAB3}</author>
    <author>tc={9EA3F1F4-B283-4FDF-B495-2A30202A4EE9}</author>
    <author>tc={92DB5602-2593-4E5A-9FEC-40CB3B689BA4}</author>
    <author>tc={DAC73D97-A09B-4B74-BAEF-5255FCC80212}</author>
    <author>tc={DACD89B2-BCE8-43EC-AFE9-EF55D3819D48}</author>
    <author>tc={0735F40C-9F1D-4EFC-B09A-53AE4723391D}</author>
    <author>tc={390436C6-EE2C-4208-AC30-346134C2B38A}</author>
    <author>tc={CCFC69B2-B0EF-4933-B03E-48DE8E639065}</author>
    <author>tc={2BE9DC08-44A8-4486-A344-F572E780C74C}</author>
    <author>tc={77ACAA67-BD64-4D02-9085-6D792AC3F295}</author>
    <author>tc={1ABE1FDD-667F-4E96-8FFF-1872C1C6827D}</author>
    <author>tc={34820A65-86BB-4024-844F-BC0B3DB94655}</author>
    <author>tc={6F5AED47-C10C-4133-9305-3F0B329DF2D3}</author>
    <author>tc={FD554F5C-AC59-4FC8-8DAA-A019710689FA}</author>
    <author>tc={AEE43E67-BC6A-4829-B5EB-3413EB2B6528}</author>
    <author>tc={26CAFF94-5F85-48B1-B692-B0C3E2C7E839}</author>
    <author>tc={493CA938-53AE-43E0-A6B0-6DFCDA98E051}</author>
    <author>tc={02E05D35-5195-4805-9177-EC694206DB3C}</author>
    <author>tc={9EB2B7B9-A648-45E6-818C-F519C0C721F4}</author>
    <author>tc={F4A9CBA1-6F1F-4A8D-9D2E-1E67832CD55A}</author>
    <author>tc={6A0EF7E9-A345-4AA7-B0FE-55D31C1340CD}</author>
    <author>tc={6AE85FDB-22A8-4D32-84F9-8BD904ED80E9}</author>
    <author>tc={AC0D156F-672C-4D97-9958-C43A53D83AA3}</author>
    <author>tc={9E330878-113A-47A6-B47C-7050E35F7DC1}</author>
    <author>tc={3D41642D-C7EC-4A73-B518-6008DB135D5D}</author>
    <author>tc={C7D3F072-0173-41DB-868A-AD1CAC15C33E}</author>
    <author>tc={154958E7-E0C3-4AA0-9228-F1E875F8BB1A}</author>
    <author>tc={A2056835-F654-41E3-A6AC-5B6A00D25CA8}</author>
    <author>tc={726A6C5F-A1E6-4C1A-B7ED-5AA6B73CA47E}</author>
    <author>tc={147F40B0-3829-49E2-948C-7B8435B92656}</author>
    <author>tc={1DD7C23E-C8A9-43A7-A840-16D2232B88CB}</author>
    <author>tc={A1698754-78E7-4564-B3FD-D65874DA40AA}</author>
    <author>tc={B67338EA-6063-4CBD-BD61-0C93A57E98A1}</author>
    <author>tc={1781512A-F4E4-49C9-A99A-1ABD6A90D463}</author>
  </authors>
  <commentList>
    <comment ref="F13" authorId="0" shapeId="0" xr:uid="{A59EFDF3-3B0C-4B07-BACA-B4FCA29F2318}">
      <text>
        <t>[Threaded comment]
Your version of Excel allows you to read this threaded comment; however, any edits to it will get removed if the file is opened in a newer version of Excel. Learn more: https://go.microsoft.com/fwlink/?linkid=870924
Comment:
    4/8(火)2限から移動</t>
      </text>
    </comment>
    <comment ref="F14" authorId="1" shapeId="0" xr:uid="{4218C159-E038-424F-9856-879720B750C1}">
      <text>
        <t>[Threaded comment]
Your version of Excel allows you to read this threaded comment; however, any edits to it will get removed if the file is opened in a newer version of Excel. Learn more: https://go.microsoft.com/fwlink/?linkid=870924
Comment:
    4/7(月)2限→4/8(火)2限</t>
      </text>
    </comment>
    <comment ref="H16" authorId="2" shapeId="0" xr:uid="{B7DACF50-EB32-4CAD-A917-FE45E2B4BE51}">
      <text>
        <t>[Threaded comment]
Your version of Excel allows you to read this threaded comment; however, any edits to it will get removed if the file is opened in a newer version of Excel. Learn more: https://go.microsoft.com/fwlink/?linkid=870924
Comment:
    「遺伝と健康」休講、6/19 3限に振替</t>
      </text>
    </comment>
    <comment ref="D21" authorId="3" shapeId="0" xr:uid="{F38A68CB-A296-4A5B-8E29-EC7549F6063F}">
      <text>
        <t>[Threaded comment]
Your version of Excel allows you to read this threaded comment; however, any edits to it will get removed if the file is opened in a newer version of Excel. Learn more: https://go.microsoft.com/fwlink/?linkid=870924
Comment:
    4/16 2限から移動</t>
      </text>
    </comment>
    <comment ref="F22" authorId="4" shapeId="0" xr:uid="{7CF24151-59DD-45DD-BE58-43F61F575714}">
      <text>
        <t>[Threaded comment]
Your version of Excel allows you to read this threaded comment; however, any edits to it will get removed if the file is opened in a newer version of Excel. Learn more: https://go.microsoft.com/fwlink/?linkid=870924
Comment:
    4/14 2限から移動</t>
      </text>
    </comment>
    <comment ref="H22" authorId="5" shapeId="0" xr:uid="{D6D846B1-CDED-4F3E-87A3-3FB84AFB2AD6}">
      <text>
        <t>[Threaded comment]
Your version of Excel allows you to read this threaded comment; however, any edits to it will get removed if the file is opened in a newer version of Excel. Learn more: https://go.microsoft.com/fwlink/?linkid=870924
Comment:
    2限から繰り下げ</t>
      </text>
    </comment>
    <comment ref="F47" authorId="6" shapeId="0" xr:uid="{739ADCB7-06E3-4336-BD9C-7C6F7F2C6EDE}">
      <text>
        <t>[Threaded comment]
Your version of Excel allows you to read this threaded comment; however, any edits to it will get removed if the file is opened in a newer version of Excel. Learn more: https://go.microsoft.com/fwlink/?linkid=870924
Comment:
    5/21 2限→5/7 2限</t>
      </text>
    </comment>
    <comment ref="F48" authorId="7" shapeId="0" xr:uid="{9BC30956-90F0-4AEE-8A66-9DDD116CFA8A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1限から繰り下げ</t>
      </text>
    </comment>
    <comment ref="D49" authorId="8" shapeId="0" xr:uid="{7B7B2AC0-D6D8-4F68-8B7E-A10DEF85530F}">
      <text>
        <t>[Threaded comment]
Your version of Excel allows you to read this threaded comment; however, any edits to it will get removed if the file is opened in a newer version of Excel. Learn more: https://go.microsoft.com/fwlink/?linkid=870924
Comment:
    5/1に移動</t>
      </text>
    </comment>
    <comment ref="F54" authorId="9" shapeId="0" xr:uid="{F7DEDDB7-15A7-4A92-93FF-BD47107FFAB3}">
      <text>
        <t>[Threaded comment]
Your version of Excel allows you to read this threaded comment; however, any edits to it will get removed if the file is opened in a newer version of Excel. Learn more: https://go.microsoft.com/fwlink/?linkid=870924
Comment:
    3限から変更</t>
      </text>
    </comment>
    <comment ref="H54" authorId="10" shapeId="0" xr:uid="{9EA3F1F4-B283-4FDF-B495-2A30202A4EE9}">
      <text>
        <t>[Threaded comment]
Your version of Excel allows you to read this threaded comment; however, any edits to it will get removed if the file is opened in a newer version of Excel. Learn more: https://go.microsoft.com/fwlink/?linkid=870924
Comment:
    2限から変更</t>
      </text>
    </comment>
    <comment ref="F55" authorId="11" shapeId="0" xr:uid="{92DB5602-2593-4E5A-9FEC-40CB3B689BA4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1限から移動</t>
      </text>
    </comment>
    <comment ref="F61" authorId="12" shapeId="0" xr:uid="{DAC73D97-A09B-4B74-BAEF-5255FCC80212}">
      <text>
        <t>[Threaded comment]
Your version of Excel allows you to read this threaded comment; however, any edits to it will get removed if the file is opened in a newer version of Excel. Learn more: https://go.microsoft.com/fwlink/?linkid=870924
Comment:
    5/7 2限→5/21 2限</t>
      </text>
    </comment>
    <comment ref="H62" authorId="13" shapeId="0" xr:uid="{DACD89B2-BCE8-43EC-AFE9-EF55D3819D4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英語Ⅳ(AB)休講→日程調整中</t>
      </text>
    </comment>
    <comment ref="H63" authorId="14" shapeId="0" xr:uid="{0735F40C-9F1D-4EFC-B09A-53AE4723391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英語Ⅳ(CD)休講→日程調整中</t>
      </text>
    </comment>
    <comment ref="F70" authorId="15" shapeId="0" xr:uid="{390436C6-EE2C-4208-AC30-346134C2B38A}">
      <text>
        <t>[Threaded comment]
Your version of Excel allows you to read this threaded comment; however, any edits to it will get removed if the file is opened in a newer version of Excel. Learn more: https://go.microsoft.com/fwlink/?linkid=870924
Comment:
    5限→2限へ</t>
      </text>
    </comment>
    <comment ref="J70" authorId="16" shapeId="0" xr:uid="{CCFC69B2-B0EF-4933-B03E-48DE8E639065}">
      <text>
        <t>[Threaded comment]
Your version of Excel allows you to read this threaded comment; however, any edits to it will get removed if the file is opened in a newer version of Excel. Learn more: https://go.microsoft.com/fwlink/?linkid=870924
Comment:
    4限→5限へ
Reply:
    三輪先生講義が6/19に変更になり、5限から4限に繰り上げ</t>
      </text>
    </comment>
    <comment ref="D78" authorId="17" shapeId="0" xr:uid="{2BE9DC08-44A8-4486-A344-F572E780C74C}">
      <text>
        <t>[Threaded comment]
Your version of Excel allows you to read this threaded comment; however, any edits to it will get removed if the file is opened in a newer version of Excel. Learn more: https://go.microsoft.com/fwlink/?linkid=870924
Comment:
    2限→1限へ(3年次英語休講対応のため)</t>
      </text>
    </comment>
    <comment ref="F78" authorId="18" shapeId="0" xr:uid="{77ACAA67-BD64-4D02-9085-6D792AC3F295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1限→2限へ(3年次英語休講対応のため)</t>
      </text>
    </comment>
    <comment ref="J78" authorId="19" shapeId="0" xr:uid="{1ABE1FDD-667F-4E96-8FFF-1872C1C6827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英語Ⅳ(AB)休講</t>
      </text>
    </comment>
    <comment ref="F80" authorId="20" shapeId="0" xr:uid="{34820A65-86BB-4024-844F-BC0B3DB94655}">
      <text>
        <t>[Threaded comment]
Your version of Excel allows you to read this threaded comment; however, any edits to it will get removed if the file is opened in a newer version of Excel. Learn more: https://go.microsoft.com/fwlink/?linkid=870924
Comment:
    1限→2限へ</t>
      </text>
    </comment>
    <comment ref="J81" authorId="21" shapeId="0" xr:uid="{6F5AED47-C10C-4133-9305-3F0B329DF2D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英語Ⅳ(CD)休講</t>
      </text>
    </comment>
    <comment ref="H84" authorId="22" shapeId="0" xr:uid="{FD554F5C-AC59-4FC8-8DAA-A019710689FA}">
      <text>
        <t>[Threaded comment]
Your version of Excel allows you to read this threaded comment; however, any edits to it will get removed if the file is opened in a newer version of Excel. Learn more: https://go.microsoft.com/fwlink/?linkid=870924
Comment:
    4限→3限に繰り上げ</t>
      </text>
    </comment>
    <comment ref="L85" authorId="23" shapeId="0" xr:uid="{AEE43E67-BC6A-4829-B5EB-3413EB2B652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英語Ⅳ(AB)休講</t>
      </text>
    </comment>
    <comment ref="J86" authorId="24" shapeId="0" xr:uid="{26CAFF94-5F85-48B1-B692-B0C3E2C7E839}">
      <text>
        <t>[Threaded comment]
Your version of Excel allows you to read this threaded comment; however, any edits to it will get removed if the file is opened in a newer version of Excel. Learn more: https://go.microsoft.com/fwlink/?linkid=870924
Comment:
    6/18 4限→6/11 4限</t>
      </text>
    </comment>
    <comment ref="L86" authorId="25" shapeId="0" xr:uid="{493CA938-53AE-43E0-A6B0-6DFCDA98E051}">
      <text>
        <t>[Threaded comment]
Your version of Excel allows you to read this threaded comment; however, any edits to it will get removed if the file is opened in a newer version of Excel. Learn more: https://go.microsoft.com/fwlink/?linkid=870924
Comment:
    6/18 5限→6/11 5限</t>
      </text>
    </comment>
    <comment ref="H88" authorId="26" shapeId="0" xr:uid="{02E05D35-5195-4805-9177-EC694206DB3C}">
      <text>
        <t>[Threaded comment]
Your version of Excel allows you to read this threaded comment; however, any edits to it will get removed if the file is opened in a newer version of Excel. Learn more: https://go.microsoft.com/fwlink/?linkid=870924
Comment:
    2限から繰り下げ（3年生の試験教室都合)</t>
      </text>
    </comment>
    <comment ref="L92" authorId="27" shapeId="0" xr:uid="{9EB2B7B9-A648-45E6-818C-F519C0C721F4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J93" authorId="28" shapeId="0" xr:uid="{F4A9CBA1-6F1F-4A8D-9D2E-1E67832CD55A}">
      <text>
        <t>[Threaded comment]
Your version of Excel allows you to read this threaded comment; however, any edits to it will get removed if the file is opened in a newer version of Excel. Learn more: https://go.microsoft.com/fwlink/?linkid=870924
Comment:
    6/11 4限→6/18 4限</t>
      </text>
    </comment>
    <comment ref="H94" authorId="29" shapeId="0" xr:uid="{6A0EF7E9-A345-4AA7-B0FE-55D31C1340CD}">
      <text>
        <t>[Threaded comment]
Your version of Excel allows you to read this threaded comment; however, any edits to it will get removed if the file is opened in a newer version of Excel. Learn more: https://go.microsoft.com/fwlink/?linkid=870924
Comment:
    4/10の振替</t>
      </text>
    </comment>
    <comment ref="J94" authorId="30" shapeId="0" xr:uid="{6AE85FDB-22A8-4D32-84F9-8BD904ED80E9}">
      <text>
        <t>[Threaded comment]
Your version of Excel allows you to read this threaded comment; however, any edits to it will get removed if the file is opened in a newer version of Excel. Learn more: https://go.microsoft.com/fwlink/?linkid=870924
Comment:
    疾病・病態論Ⅱ　望月先生
時間割変更　6/19：4限→7/10：4限
Reply:
    5/30 4限から移動</t>
      </text>
    </comment>
    <comment ref="J95" authorId="31" shapeId="0" xr:uid="{AC0D156F-672C-4D97-9958-C43A53D83AA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L99" authorId="32" shapeId="0" xr:uid="{9E330878-113A-47A6-B47C-7050E35F7DC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H101" authorId="33" shapeId="0" xr:uid="{3D41642D-C7EC-4A73-B518-6008DB135D5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H102" authorId="34" shapeId="0" xr:uid="{C7D3F072-0173-41DB-868A-AD1CAC15C33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J105" authorId="35" shapeId="0" xr:uid="{154958E7-E0C3-4AA0-9228-F1E875F8BB1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J113" authorId="36" shapeId="0" xr:uid="{A2056835-F654-41E3-A6AC-5B6A00D25CA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J116" authorId="37" shapeId="0" xr:uid="{726A6C5F-A1E6-4C1A-B7ED-5AA6B73CA47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J120" authorId="38" shapeId="0" xr:uid="{147F40B0-3829-49E2-948C-7B8435B92656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J123" authorId="39" shapeId="0" xr:uid="{1DD7C23E-C8A9-43A7-A840-16D2232B88CB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L124" authorId="40" shapeId="0" xr:uid="{A1698754-78E7-4564-B3FD-D65874DA40A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F134" authorId="41" shapeId="0" xr:uid="{B67338EA-6063-4CBD-BD61-0C93A57E98A1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  <comment ref="J148" authorId="42" shapeId="0" xr:uid="{1781512A-F4E4-49C9-A99A-1ABD6A90D46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英語コマ削除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tc={8E7596F4-684F-4FE5-9105-3F4BC194976C}</author>
    <author>tc={BD29ED2F-2183-4C3C-8F6D-17AD0F7DDC29}</author>
    <author>tc={677D32B1-42E4-4CF2-A850-CABE14D3117E}</author>
    <author>tc={C29D8E82-A159-47D5-B467-E1C0015D9841}</author>
    <author>tc={DB0B44F5-9941-4F88-B20D-1D4F88DDCCD1}</author>
    <author>tc={BCB74FE8-9B2E-41DC-BA04-7F3A24261DF7}</author>
    <author>tc={FFD5AF3D-7B91-4AD8-A017-422CD6CB530C}</author>
    <author>tc={9A17CB77-194D-4670-B119-C75B2BA15572}</author>
    <author>tc={4410C668-0EAC-4596-8374-EE4065D331C0}</author>
    <author>tc={5C73B17C-E6E1-493B-91EE-C8FE7EF24DB1}</author>
    <author>tc={62D1A301-DB59-47AB-B61D-F046C26305E8}</author>
    <author>tc={47AFA04A-FE14-4FD6-8BEF-30606B117A37}</author>
    <author>tc={C55F3FBF-ED2D-4A87-BD8A-C157C82405C4}</author>
    <author>tc={0C61A0AE-74B6-402C-9104-9704D3197709}</author>
    <author>tc={6A81DAE1-9697-4C25-A257-7D3B6D51779C}</author>
    <author>tc={2FE2AC7B-18F7-4B80-AFD6-14203322AE10}</author>
    <author>tc={B5B7B6E0-4359-4B62-B118-4743B69C2468}</author>
    <author>tc={90A5E0DF-CA48-4468-BB39-B9E94097BF2F}</author>
    <author>tc={6A739FF8-9434-4CC2-AB4E-96B7318F556D}</author>
    <author>tc={CB7E0CF2-CCFB-4D2B-85FB-03F1651DD4AE}</author>
    <author>tc={A3FDFEA1-5A2F-4A26-9604-1218BA060B39}</author>
    <author>tc={FDB4A908-82B0-4BC0-866B-4A8AAE68CB83}</author>
    <author>tc={E6CBDC17-D006-4336-88CC-78DD0542609B}</author>
  </authors>
  <commentList>
    <comment ref="J27" authorId="0" shapeId="0" xr:uid="{8E7596F4-684F-4FE5-9105-3F4BC194976C}">
      <text>
        <t>[Threaded comment]
Your version of Excel allows you to read this threaded comment; however, any edits to it will get removed if the file is opened in a newer version of Excel. Learn more: https://go.microsoft.com/fwlink/?linkid=870924
Comment:
    4/16 5限から移動</t>
      </text>
    </comment>
    <comment ref="F47" authorId="1" shapeId="0" xr:uid="{BD29ED2F-2183-4C3C-8F6D-17AD0F7DDC29}">
      <text>
        <t>[Threaded comment]
Your version of Excel allows you to read this threaded comment; however, any edits to it will get removed if the file is opened in a newer version of Excel. Learn more: https://go.microsoft.com/fwlink/?linkid=870924
Comment:
    5/21 2限→5/7 2限</t>
      </text>
    </comment>
    <comment ref="F54" authorId="2" shapeId="0" xr:uid="{677D32B1-42E4-4CF2-A850-CABE14D3117E}">
      <text>
        <t>[Threaded comment]
Your version of Excel allows you to read this threaded comment; however, any edits to it will get removed if the file is opened in a newer version of Excel. Learn more: https://go.microsoft.com/fwlink/?linkid=870924
Comment:
    5/23から移動</t>
      </text>
    </comment>
    <comment ref="F61" authorId="3" shapeId="0" xr:uid="{C29D8E82-A159-47D5-B467-E1C0015D9841}">
      <text>
        <t>[Threaded comment]
Your version of Excel allows you to read this threaded comment; however, any edits to it will get removed if the file is opened in a newer version of Excel. Learn more: https://go.microsoft.com/fwlink/?linkid=870924
Comment:
    5/7 2限→5/21 2限</t>
      </text>
    </comment>
    <comment ref="H63" authorId="4" shapeId="0" xr:uid="{DB0B44F5-9941-4F88-B20D-1D4F88DDCCD1}">
      <text>
        <t>[Threaded comment]
Your version of Excel allows you to read this threaded comment; however, any edits to it will get removed if the file is opened in a newer version of Excel. Learn more: https://go.microsoft.com/fwlink/?linkid=870924
Comment:
    5/9 1限から移動</t>
      </text>
    </comment>
    <comment ref="D67" authorId="5" shapeId="0" xr:uid="{BCB74FE8-9B2E-41DC-BA04-7F3A24261DF7}">
      <text>
        <t>[Threaded comment]
Your version of Excel allows you to read this threaded comment; however, any edits to it will get removed if the file is opened in a newer version of Excel. Learn more: https://go.microsoft.com/fwlink/?linkid=870924
Comment:
    5/23 3限から移動</t>
      </text>
    </comment>
    <comment ref="J77" authorId="6" shapeId="0" xr:uid="{FFD5AF3D-7B91-4AD8-A017-422CD6CB530C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政策医療看護論Ⅰ 平野看護部長日程変更調整中→7月</t>
      </text>
    </comment>
    <comment ref="D78" authorId="7" shapeId="0" xr:uid="{9A17CB77-194D-4670-B119-C75B2BA15572}">
      <text>
        <t>[Threaded comment]
Your version of Excel allows you to read this threaded comment; however, any edits to it will get removed if the file is opened in a newer version of Excel. Learn more: https://go.microsoft.com/fwlink/?linkid=870924
Comment:
    周産期看護は2限へ</t>
      </text>
    </comment>
    <comment ref="F78" authorId="8" shapeId="0" xr:uid="{4410C668-0EAC-4596-8374-EE4065D331C0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英語Ⅴ休講のため、1限から2限に繰り下げ</t>
      </text>
    </comment>
    <comment ref="D85" authorId="9" shapeId="0" xr:uid="{5C73B17C-E6E1-493B-91EE-C8FE7EF24DB1}">
      <text>
        <t>[Threaded comment]
Your version of Excel allows you to read this threaded comment; however, any edits to it will get removed if the file is opened in a newer version of Excel. Learn more: https://go.microsoft.com/fwlink/?linkid=870924
Comment:
    6/19(木)2限から移動</t>
      </text>
    </comment>
    <comment ref="F85" authorId="10" shapeId="0" xr:uid="{62D1A301-DB59-47AB-B61D-F046C26305E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英語Ⅴ休講のため、周産期看護を2限に繰り下げ</t>
      </text>
    </comment>
    <comment ref="H92" authorId="11" shapeId="0" xr:uid="{47AFA04A-FE14-4FD6-8BEF-30606B117A37}">
      <text>
        <t>[Threaded comment]
Your version of Excel allows you to read this threaded comment; however, any edits to it will get removed if the file is opened in a newer version of Excel. Learn more: https://go.microsoft.com/fwlink/?linkid=870924
Comment:
    4限→3限に変更</t>
      </text>
    </comment>
    <comment ref="J93" authorId="12" shapeId="0" xr:uid="{C55F3FBF-ED2D-4A87-BD8A-C157C82405C4}">
      <text>
        <t>[Threaded comment]
Your version of Excel allows you to read this threaded comment; however, any edits to it will get removed if the file is opened in a newer version of Excel. Learn more: https://go.microsoft.com/fwlink/?linkid=870924
Comment:
    6/17 3限から移動</t>
      </text>
    </comment>
    <comment ref="D105" authorId="13" shapeId="0" xr:uid="{0C61A0AE-74B6-402C-9104-9704D3197709}">
      <text>
        <t>[Threaded comment]
Your version of Excel allows you to read this threaded comment; however, any edits to it will get removed if the file is opened in a newer version of Excel. Learn more: https://go.microsoft.com/fwlink/?linkid=870924
Comment:
    7/8(火)4限に変更</t>
      </text>
    </comment>
    <comment ref="J117" authorId="14" shapeId="0" xr:uid="{6A81DAE1-9697-4C25-A257-7D3B6D51779C}">
      <text>
        <t>[Threaded comment]
Your version of Excel allows you to read this threaded comment; however, any edits to it will get removed if the file is opened in a newer version of Excel. Learn more: https://go.microsoft.com/fwlink/?linkid=870924
Comment:
    6/30(月)1限から変更</t>
      </text>
    </comment>
    <comment ref="J119" authorId="15" shapeId="0" xr:uid="{2FE2AC7B-18F7-4B80-AFD6-14203322AE10}">
      <text>
        <t>[Threaded comment]
Your version of Excel allows you to read this threaded comment; however, any edits to it will get removed if the file is opened in a newer version of Excel. Learn more: https://go.microsoft.com/fwlink/?linkid=870924
Comment:
    松浦先生リクエスト日</t>
      </text>
    </comment>
    <comment ref="J131" authorId="16" shapeId="0" xr:uid="{B5B7B6E0-4359-4B62-B118-4743B69C2468}">
      <text>
        <t>[Threaded comment]
Your version of Excel allows you to read this threaded comment; however, any edits to it will get removed if the file is opened in a newer version of Excel. Learn more: https://go.microsoft.com/fwlink/?linkid=870924
Comment:
    政策医療看護論Ⅰはレポート評価になったため削除</t>
      </text>
    </comment>
    <comment ref="J133" authorId="17" shapeId="0" xr:uid="{90A5E0DF-CA48-4468-BB39-B9E94097BF2F}">
      <text>
        <t>[Threaded comment]
Your version of Excel allows you to read this threaded comment; however, any edits to it will get removed if the file is opened in a newer version of Excel. Learn more: https://go.microsoft.com/fwlink/?linkid=870924
Comment:
    2限から移動</t>
      </text>
    </comment>
    <comment ref="D137" authorId="18" shapeId="0" xr:uid="{6A739FF8-9434-4CC2-AB4E-96B7318F556D}">
      <text>
        <t>[Threaded comment]
Your version of Excel allows you to read this threaded comment; however, any edits to it will get removed if the file is opened in a newer version of Excel. Learn more: https://go.microsoft.com/fwlink/?linkid=870924
Comment:
    2限から繰り上げ</t>
      </text>
    </comment>
    <comment ref="F138" authorId="19" shapeId="0" xr:uid="{CB7E0CF2-CCFB-4D2B-85FB-03F1651DD4AE}">
      <text>
        <t>[Threaded comment]
Your version of Excel allows you to read this threaded comment; however, any edits to it will get removed if the file is opened in a newer version of Excel. Learn more: https://go.microsoft.com/fwlink/?linkid=870924
Comment:
    「英語Ⅴ」再試験日８月４日（月）１限に移動</t>
      </text>
    </comment>
    <comment ref="H138" authorId="20" shapeId="0" xr:uid="{A3FDFEA1-5A2F-4A26-9604-1218BA060B39}">
      <text>
        <t>[Threaded comment]
Your version of Excel allows you to read this threaded comment; however, any edits to it will get removed if the file is opened in a newer version of Excel. Learn more: https://go.microsoft.com/fwlink/?linkid=870924
Comment:
    「看護実践と研究成果の活用　追再試」対象者なしの為、削除</t>
      </text>
    </comment>
    <comment ref="J138" authorId="21" shapeId="0" xr:uid="{FDB4A908-82B0-4BC0-866B-4A8AAE68CB83}">
      <text>
        <t>[Threaded comment]
Your version of Excel allows you to read this threaded comment; however, any edits to it will get removed if the file is opened in a newer version of Excel. Learn more: https://go.microsoft.com/fwlink/?linkid=870924
Comment:
    7/28 1限から移動</t>
      </text>
    </comment>
    <comment ref="D148" authorId="22" shapeId="0" xr:uid="{E6CBDC17-D006-4336-88CC-78DD0542609B}">
      <text>
        <t>[Threaded comment]
Your version of Excel allows you to read this threaded comment; however, any edits to it will get removed if the file is opened in a newer version of Excel. Learn more: https://go.microsoft.com/fwlink/?linkid=870924
Comment:
    「英語Ⅴ」再試験日７月２９日（火）２限から８月４日（月）１限に移動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tc={B854D6F9-3643-4826-8F47-19106127209F}</author>
    <author>tc={EAAD8A03-4117-4593-87EB-1EFC3B370A2B}</author>
    <author>tc={552E46BF-CCEE-4DF6-8CA5-6410A4DB03D8}</author>
    <author>tc={9F69BAEA-2EC5-4553-A4CA-A0A04D064E30}</author>
    <author>tc={04DF696E-3185-4D64-BFA8-1A5F10B99316}</author>
    <author>tc={E6027311-AB72-425E-9407-71B42280E894}</author>
    <author>tc={E0DAAE2F-D993-447C-9984-19EC2B81B08D}</author>
    <author>tc={68BD13C8-2FC4-40AF-9F6D-4F0487B02FCC}</author>
    <author>tc={24FF4E62-D50A-46CC-A7C1-664842519B8A}</author>
    <author>tc={DC71575F-FC00-49C3-AD60-DF4F0DC2432B}</author>
    <author>tc={926DC417-3AE8-4AF5-8817-1B9DD8B32A71}</author>
    <author>tc={0E4087C5-D020-45D5-84EB-95FAD6AF1DC3}</author>
    <author>tc={3A372B34-EB41-49A8-8704-1393446999AE}</author>
    <author>tc={256ACBEF-D381-4852-9EB4-16B34AC581C6}</author>
    <author>tc={63408457-5287-4E29-A35E-8ABA115AE9C9}</author>
    <author>tc={4CAD6558-C57B-45EB-BFB9-E261C2EF3009}</author>
    <author>tc={2D9D268C-5F8F-447C-9944-44E536EE2CF9}</author>
    <author>tc={AB8D7F5B-B381-4BBB-9E95-F655016861CE}</author>
    <author>tc={184C5F84-59C3-4745-90C9-39644DFE4193}</author>
    <author>tc={A0CF18D2-04EB-4003-9512-23B01F3535ED}</author>
    <author>tc={2805CB1A-C733-41D2-8A3E-00D631A8501F}</author>
  </authors>
  <commentList>
    <comment ref="G25" authorId="0" shapeId="0" xr:uid="{B854D6F9-3643-4826-8F47-19106127209F}">
      <text>
        <t>[Threaded comment]
Your version of Excel allows you to read this threaded comment; however, any edits to it will get removed if the file is opened in a newer version of Excel. Learn more: https://go.microsoft.com/fwlink/?linkid=870924
Comment:
    図書館講座③は3限の卒研Ⅰで実施</t>
      </text>
    </comment>
    <comment ref="M49" authorId="1" shapeId="0" xr:uid="{EAAD8A03-4117-4593-87EB-1EFC3B370A2B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I61" authorId="2" shapeId="0" xr:uid="{552E46BF-CCEE-4DF6-8CA5-6410A4DB03D8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M73" authorId="3" shapeId="0" xr:uid="{9F69BAEA-2EC5-4553-A4CA-A0A04D064E30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E83" authorId="4" shapeId="0" xr:uid="{04DF696E-3185-4D64-BFA8-1A5F10B99316}">
      <text>
        <t>[Threaded comment]
Your version of Excel allows you to read this threaded comment; however, any edits to it will get removed if the file is opened in a newer version of Excel. Learn more: https://go.microsoft.com/fwlink/?linkid=870924
Comment:
    國土理事長講義日程変更に伴い移動</t>
      </text>
    </comment>
    <comment ref="G83" authorId="5" shapeId="0" xr:uid="{E6027311-AB72-425E-9407-71B42280E894}">
      <text>
        <t>[Threaded comment]
Your version of Excel allows you to read this threaded comment; however, any edits to it will get removed if the file is opened in a newer version of Excel. Learn more: https://go.microsoft.com/fwlink/?linkid=870924
Comment:
    5/21 2限→5/7 2限</t>
      </text>
    </comment>
    <comment ref="I83" authorId="6" shapeId="0" xr:uid="{E0DAAE2F-D993-447C-9984-19EC2B81B08D}">
      <text>
        <t>[Threaded comment]
Your version of Excel allows you to read this threaded comment; however, any edits to it will get removed if the file is opened in a newer version of Excel. Learn more: https://go.microsoft.com/fwlink/?linkid=870924
Comment:
    國土理事長講義日程変更に伴い移動</t>
      </text>
    </comment>
    <comment ref="M93" authorId="7" shapeId="0" xr:uid="{68BD13C8-2FC4-40AF-9F6D-4F0487B02FCC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M95" authorId="8" shapeId="0" xr:uid="{24FF4E62-D50A-46CC-A7C1-664842519B8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M109" authorId="9" shapeId="0" xr:uid="{DC71575F-FC00-49C3-AD60-DF4F0DC2432B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G112" authorId="10" shapeId="0" xr:uid="{926DC417-3AE8-4AF5-8817-1B9DD8B32A71}">
      <text>
        <t>[Threaded comment]
Your version of Excel allows you to read this threaded comment; however, any edits to it will get removed if the file is opened in a newer version of Excel. Learn more: https://go.microsoft.com/fwlink/?linkid=870924
Comment:
    5/7 2限→5/21 2限</t>
      </text>
    </comment>
    <comment ref="M123" authorId="11" shapeId="0" xr:uid="{0E4087C5-D020-45D5-84EB-95FAD6AF1DC3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G129" authorId="12" shapeId="0" xr:uid="{3A372B34-EB41-49A8-8704-1393446999AE}">
      <text>
        <t>[Threaded comment]
Your version of Excel allows you to read this threaded comment; however, any edits to it will get removed if the file is opened in a newer version of Excel. Learn more: https://go.microsoft.com/fwlink/?linkid=870924
Comment:
    5限→2限へ(2年次疾病･病態論Ⅱの変更による)
Reply:
    英語S 4年生履修者なし：削除</t>
      </text>
    </comment>
    <comment ref="M181" authorId="13" shapeId="0" xr:uid="{256ACBEF-D381-4852-9EB4-16B34AC581C6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M183" authorId="14" shapeId="0" xr:uid="{63408457-5287-4E29-A35E-8ABA115AE9C9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K188" authorId="15" shapeId="0" xr:uid="{4CAD6558-C57B-45EB-BFB9-E261C2EF3009}">
      <text>
        <t>[Threaded comment]
Your version of Excel allows you to read this threaded comment; however, any edits to it will get removed if the file is opened in a newer version of Excel. Learn more: https://go.microsoft.com/fwlink/?linkid=870924
Comment:
    4/28 4限→6/26 3限</t>
      </text>
    </comment>
    <comment ref="M229" authorId="16" shapeId="0" xr:uid="{2D9D268C-5F8F-447C-9944-44E536EE2CF9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M233" authorId="17" shapeId="0" xr:uid="{AB8D7F5B-B381-4BBB-9E95-F655016861C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E278" authorId="18" shapeId="0" xr:uid="{184C5F84-59C3-4745-90C9-39644DFE4193}">
      <text>
        <t>[Threaded comment]
Your version of Excel allows you to read this threaded comment; however, any edits to it will get removed if the file is opened in a newer version of Excel. Learn more: https://go.microsoft.com/fwlink/?linkid=870924
Comment:
    外部講義→学内へ</t>
      </text>
    </comment>
    <comment ref="G278" authorId="19" shapeId="0" xr:uid="{A0CF18D2-04EB-4003-9512-23B01F3535ED}">
      <text>
        <t>[Threaded comment]
Your version of Excel allows you to read this threaded comment; however, any edits to it will get removed if the file is opened in a newer version of Excel. Learn more: https://go.microsoft.com/fwlink/?linkid=870924
Comment:
    外部講義→学内へ</t>
      </text>
    </comment>
    <comment ref="I278" authorId="20" shapeId="0" xr:uid="{2805CB1A-C733-41D2-8A3E-00D631A8501F}">
      <text>
        <t>[Threaded comment]
Your version of Excel allows you to read this threaded comment; however, any edits to it will get removed if the file is opened in a newer version of Excel. Learn more: https://go.microsoft.com/fwlink/?linkid=870924
Comment:
    6/26 4限→8/6 3限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tc={DC6D6FD9-B1EC-4E3F-9232-72CF10A31D77}</author>
    <author>tc={AE715FAC-046C-41CB-AA91-95D9FB23B56D}</author>
    <author>tc={953629E5-26CB-437E-BB6C-4680A35D00FE}</author>
    <author>tc={F2AB8F23-836B-4554-B7FE-5B8A78B340EC}</author>
    <author>tc={AF5C0ACD-09BB-404F-8495-F5D0BED11D86}</author>
    <author>tc={8144F4DE-96D3-476E-BA71-C5CABDE29B69}</author>
    <author>tc={2C9A13C3-ECB0-478B-BC88-679CCAEAFB6B}</author>
    <author>tc={7F307169-A27E-499D-9467-7D016BC944B6}</author>
    <author>tc={AEDD6CD3-7736-402F-BED2-612479B60427}</author>
    <author>tc={28C6B152-2A5A-4B0A-AA3F-B24D7A19D676}</author>
    <author>tc={4B17F4A1-8E73-4F1C-9CAC-4A1A18B258CD}</author>
    <author>tc={70090980-0D43-4253-959D-3ABE864B754A}</author>
    <author>tc={5382D63C-17F8-4C10-97FB-A71A66A41460}</author>
    <author>tc={739D1642-EA12-47A5-94E3-B2CD60BD5EDD}</author>
    <author>tc={B62B22BD-D175-4C69-ACB0-A20D3425363A}</author>
    <author>tc={F36B5567-D660-4502-B489-E226260D44CA}</author>
  </authors>
  <commentList>
    <comment ref="F16" authorId="0" shapeId="0" xr:uid="{DC6D6FD9-B1EC-4E3F-9232-72CF10A31D77}">
      <text>
        <t>[Threaded comment]
Your version of Excel allows you to read this threaded comment; however, any edits to it will get removed if the file is opened in a newer version of Excel. Learn more: https://go.microsoft.com/fwlink/?linkid=870924
Comment:
    図書館講座③は3限の卒研Ⅰで実施</t>
      </text>
    </comment>
    <comment ref="L28" authorId="1" shapeId="0" xr:uid="{AE715FAC-046C-41CB-AA91-95D9FB23B56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H34" authorId="2" shapeId="0" xr:uid="{953629E5-26CB-437E-BB6C-4680A35D00FE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L42" authorId="3" shapeId="0" xr:uid="{F2AB8F23-836B-4554-B7FE-5B8A78B340EC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D47" authorId="4" shapeId="0" xr:uid="{AF5C0ACD-09BB-404F-8495-F5D0BED11D86}">
      <text>
        <t>[Threaded comment]
Your version of Excel allows you to read this threaded comment; however, any edits to it will get removed if the file is opened in a newer version of Excel. Learn more: https://go.microsoft.com/fwlink/?linkid=870924
Comment:
    國土理事長講義日程変更に伴う移動</t>
      </text>
    </comment>
    <comment ref="F47" authorId="5" shapeId="0" xr:uid="{8144F4DE-96D3-476E-BA71-C5CABDE29B69}">
      <text>
        <t>[Threaded comment]
Your version of Excel allows you to read this threaded comment; however, any edits to it will get removed if the file is opened in a newer version of Excel. Learn more: https://go.microsoft.com/fwlink/?linkid=870924
Comment:
    5/21 2限→5/7 2限</t>
      </text>
    </comment>
    <comment ref="H47" authorId="6" shapeId="0" xr:uid="{2C9A13C3-ECB0-478B-BC88-679CCAEAFB6B}">
      <text>
        <t>[Threaded comment]
Your version of Excel allows you to read this threaded comment; however, any edits to it will get removed if the file is opened in a newer version of Excel. Learn more: https://go.microsoft.com/fwlink/?linkid=870924
Comment:
    國土理事長講義日程変更に伴う移動</t>
      </text>
    </comment>
    <comment ref="L52" authorId="7" shapeId="0" xr:uid="{7F307169-A27E-499D-9467-7D016BC944B6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L53" authorId="8" shapeId="0" xr:uid="{AEDD6CD3-7736-402F-BED2-612479B60427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L60" authorId="9" shapeId="0" xr:uid="{28C6B152-2A5A-4B0A-AA3F-B24D7A19D676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L67" authorId="10" shapeId="0" xr:uid="{4B17F4A1-8E73-4F1C-9CAC-4A1A18B258C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F70" authorId="11" shapeId="0" xr:uid="{70090980-0D43-4253-959D-3ABE864B754A}">
      <text>
        <t>[Threaded comment]
Your version of Excel allows you to read this threaded comment; however, any edits to it will get removed if the file is opened in a newer version of Excel. Learn more: https://go.microsoft.com/fwlink/?linkid=870924
Comment:
    5限→2限へ(2年次疾病･病態論Ⅱの変更による)
Reply:
    英語S 4年生履修者なし：削除</t>
      </text>
    </comment>
    <comment ref="L98" authorId="12" shapeId="0" xr:uid="{5382D63C-17F8-4C10-97FB-A71A66A41460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  <comment ref="L99" authorId="13" shapeId="0" xr:uid="{739D1642-EA12-47A5-94E3-B2CD60BD5EDD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L124" authorId="14" shapeId="0" xr:uid="{B62B22BD-D175-4C69-ACB0-A20D3425363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英語S 4年生履修者なし：削除</t>
      </text>
    </comment>
    <comment ref="L126" authorId="15" shapeId="0" xr:uid="{F36B5567-D660-4502-B489-E226260D44CA}">
      <text>
        <t>[Threaded comment]
Your version of Excel allows you to read this threaded comment; however, any edits to it will get removed if the file is opened in a newer version of Excel. Learn more: https://go.microsoft.com/fwlink/?linkid=870924
Comment:
    英語Ⅵ履修者なし：削除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tc={4D8CB45E-DF74-4008-AB12-F7052095DFA0}</author>
    <author>tc={85B9E478-C9A2-42FB-89E9-C140FC4174E4}</author>
    <author>tc={6072CAC7-7048-4EA5-8C38-866DA32538EF}</author>
    <author>tc={B80B7598-FBC1-4B94-AFD3-CD4ED35C5B9A}</author>
    <author>tc={ADC37DF4-07BB-41E7-BD9F-BBCBCE98476E}</author>
  </authors>
  <commentList>
    <comment ref="F61" authorId="0" shapeId="0" xr:uid="{4D8CB45E-DF74-4008-AB12-F7052095DFA0}">
      <text>
        <t>[Threaded comment]
Your version of Excel allows you to read this threaded comment; however, any edits to it will get removed if the file is opened in a newer version of Excel. Learn more: https://go.microsoft.com/fwlink/?linkid=870924
Comment:
    5/7 2限→5/21 2限</t>
      </text>
    </comment>
    <comment ref="J101" authorId="1" shapeId="0" xr:uid="{85B9E478-C9A2-42FB-89E9-C140FC4174E4}">
      <text>
        <t>[Threaded comment]
Your version of Excel allows you to read this threaded comment; however, any edits to it will get removed if the file is opened in a newer version of Excel. Learn more: https://go.microsoft.com/fwlink/?linkid=870924
Comment:
    4/28 4限→6/26 4限</t>
      </text>
    </comment>
    <comment ref="D150" authorId="2" shapeId="0" xr:uid="{6072CAC7-7048-4EA5-8C38-866DA32538EF}">
      <text>
        <t>[Threaded comment]
Your version of Excel allows you to read this threaded comment; however, any edits to it will get removed if the file is opened in a newer version of Excel. Learn more: https://go.microsoft.com/fwlink/?linkid=870924
Comment:
    外部講義→学内へ</t>
      </text>
    </comment>
    <comment ref="F150" authorId="3" shapeId="0" xr:uid="{B80B7598-FBC1-4B94-AFD3-CD4ED35C5B9A}">
      <text>
        <t>[Threaded comment]
Your version of Excel allows you to read this threaded comment; however, any edits to it will get removed if the file is opened in a newer version of Excel. Learn more: https://go.microsoft.com/fwlink/?linkid=870924
Comment:
    外部講義→学内へ</t>
      </text>
    </comment>
    <comment ref="H150" authorId="4" shapeId="0" xr:uid="{ADC37DF4-07BB-41E7-BD9F-BBCBCE98476E}">
      <text>
        <t>[Threaded comment]
Your version of Excel allows you to read this threaded comment; however, any edits to it will get removed if the file is opened in a newer version of Excel. Learn more: https://go.microsoft.com/fwlink/?linkid=870924
Comment:
    6/26 4限→8/6 3限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tc={EFF50A6D-CF0B-4F9A-8122-DE881E02D488}</author>
    <author>tc={EA224057-D181-4A91-B56F-F6591EDDE646}</author>
    <author>tc={920B79D1-E56E-4B31-AD01-87328BA212F4}</author>
  </authors>
  <commentList>
    <comment ref="F47" authorId="0" shapeId="0" xr:uid="{EFF50A6D-CF0B-4F9A-8122-DE881E02D488}">
      <text>
        <t>[Threaded comment]
Your version of Excel allows you to read this threaded comment; however, any edits to it will get removed if the file is opened in a newer version of Excel. Learn more: https://go.microsoft.com/fwlink/?linkid=870924
Comment:
    5/21から変更</t>
      </text>
    </comment>
    <comment ref="D166" authorId="1" shapeId="0" xr:uid="{EA224057-D181-4A91-B56F-F6591EDDE646}">
      <text>
        <t>[Threaded comment]
Your version of Excel allows you to read this threaded comment; however, any edits to it will get removed if the file is opened in a newer version of Excel. Learn more: https://go.microsoft.com/fwlink/?linkid=870924
Comment:
    8/18(月)3限へ</t>
      </text>
    </comment>
    <comment ref="F166" authorId="2" shapeId="0" xr:uid="{920B79D1-E56E-4B31-AD01-87328BA212F4}">
      <text>
        <t>[Threaded comment]
Your version of Excel allows you to read this threaded comment; however, any edits to it will get removed if the file is opened in a newer version of Excel. Learn more: https://go.microsoft.com/fwlink/?linkid=870924
Comment:
    8/18(月)3限へ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tc={88167E28-7B89-453B-B207-79082D27B2BB}</author>
  </authors>
  <commentList>
    <comment ref="F47" authorId="0" shapeId="0" xr:uid="{88167E28-7B89-453B-B207-79082D27B2BB}">
      <text>
        <t>[Threaded comment]
Your version of Excel allows you to read this threaded comment; however, any edits to it will get removed if the file is opened in a newer version of Excel. Learn more: https://go.microsoft.com/fwlink/?linkid=870924
Comment:
    理事長講義 5/21→5/7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tc={84EAA9BD-1F5D-4E79-856E-3D2853DDCD3C}</author>
  </authors>
  <commentList>
    <comment ref="F47" authorId="0" shapeId="0" xr:uid="{84EAA9BD-1F5D-4E79-856E-3D2853DDCD3C}">
      <text>
        <t>[Threaded comment]
Your version of Excel allows you to read this threaded comment; however, any edits to it will get removed if the file is opened in a newer version of Excel. Learn more: https://go.microsoft.com/fwlink/?linkid=870924
Comment:
    5/21→5/7</t>
      </text>
    </comment>
  </commentList>
</comments>
</file>

<file path=xl/sharedStrings.xml><?xml version="1.0" encoding="utf-8"?>
<sst xmlns="http://schemas.openxmlformats.org/spreadsheetml/2006/main" count="26000" uniqueCount="2052">
  <si>
    <t>１年</t>
    <rPh sb="1" eb="2">
      <t>ネン</t>
    </rPh>
    <phoneticPr fontId="6"/>
  </si>
  <si>
    <t>２年</t>
    <rPh sb="1" eb="2">
      <t>ネン</t>
    </rPh>
    <phoneticPr fontId="6"/>
  </si>
  <si>
    <t>３年</t>
    <rPh sb="1" eb="2">
      <t>ネン</t>
    </rPh>
    <phoneticPr fontId="6"/>
  </si>
  <si>
    <t>４年</t>
    <rPh sb="1" eb="2">
      <t>ネン</t>
    </rPh>
    <phoneticPr fontId="6"/>
  </si>
  <si>
    <t>助産</t>
    <rPh sb="0" eb="1">
      <t>ジョ</t>
    </rPh>
    <rPh sb="1" eb="2">
      <t>サン</t>
    </rPh>
    <phoneticPr fontId="6"/>
  </si>
  <si>
    <t>研究課程部
Ｍ１</t>
    <rPh sb="0" eb="2">
      <t>ケンキュウ</t>
    </rPh>
    <rPh sb="2" eb="4">
      <t>カテイ</t>
    </rPh>
    <rPh sb="4" eb="5">
      <t>ブ</t>
    </rPh>
    <phoneticPr fontId="6"/>
  </si>
  <si>
    <t>研究課程部
Ｍ２</t>
    <rPh sb="0" eb="2">
      <t>ケンキュウ</t>
    </rPh>
    <rPh sb="2" eb="4">
      <t>カテイ</t>
    </rPh>
    <rPh sb="4" eb="5">
      <t>ブ</t>
    </rPh>
    <phoneticPr fontId="6"/>
  </si>
  <si>
    <t>研究課程部
Ｄ１</t>
    <rPh sb="0" eb="2">
      <t>ケンキュウ</t>
    </rPh>
    <rPh sb="2" eb="4">
      <t>カテイ</t>
    </rPh>
    <rPh sb="4" eb="5">
      <t>ブ</t>
    </rPh>
    <phoneticPr fontId="6"/>
  </si>
  <si>
    <t>研究課程部
Ｄ２３</t>
    <rPh sb="0" eb="2">
      <t>ケンキュウ</t>
    </rPh>
    <rPh sb="2" eb="4">
      <t>カテイ</t>
    </rPh>
    <rPh sb="4" eb="5">
      <t>ブ</t>
    </rPh>
    <phoneticPr fontId="6"/>
  </si>
  <si>
    <t>授業外その他教室等管理スケジュール</t>
    <rPh sb="0" eb="2">
      <t>ジュギョウ</t>
    </rPh>
    <rPh sb="2" eb="3">
      <t>ガイ</t>
    </rPh>
    <rPh sb="5" eb="6">
      <t>タ</t>
    </rPh>
    <rPh sb="6" eb="8">
      <t>キョウシツ</t>
    </rPh>
    <rPh sb="8" eb="9">
      <t>トウ</t>
    </rPh>
    <rPh sb="9" eb="11">
      <t>カンリ</t>
    </rPh>
    <phoneticPr fontId="6"/>
  </si>
  <si>
    <t>１階</t>
    <rPh sb="1" eb="2">
      <t>カイ</t>
    </rPh>
    <phoneticPr fontId="6"/>
  </si>
  <si>
    <t>２階</t>
    <rPh sb="1" eb="2">
      <t>カイ</t>
    </rPh>
    <phoneticPr fontId="6"/>
  </si>
  <si>
    <t>３階</t>
    <rPh sb="1" eb="2">
      <t>カイ</t>
    </rPh>
    <phoneticPr fontId="6"/>
  </si>
  <si>
    <t>４階</t>
    <rPh sb="1" eb="2">
      <t>カイ</t>
    </rPh>
    <phoneticPr fontId="6"/>
  </si>
  <si>
    <t>体育棟</t>
    <rPh sb="0" eb="2">
      <t>タイイク</t>
    </rPh>
    <rPh sb="2" eb="3">
      <t>トウ</t>
    </rPh>
    <phoneticPr fontId="6"/>
  </si>
  <si>
    <t>研修棟</t>
  </si>
  <si>
    <t>在宅実習室</t>
    <rPh sb="0" eb="2">
      <t>ザイタク</t>
    </rPh>
    <rPh sb="2" eb="4">
      <t>ジッシュウ</t>
    </rPh>
    <rPh sb="4" eb="5">
      <t>シツ</t>
    </rPh>
    <phoneticPr fontId="6"/>
  </si>
  <si>
    <t>成人実習室</t>
    <rPh sb="0" eb="2">
      <t>セイジン</t>
    </rPh>
    <rPh sb="2" eb="4">
      <t>ジッシュウ</t>
    </rPh>
    <rPh sb="4" eb="5">
      <t>シツ</t>
    </rPh>
    <phoneticPr fontId="6"/>
  </si>
  <si>
    <t>講堂</t>
    <rPh sb="0" eb="2">
      <t>コウドウ</t>
    </rPh>
    <phoneticPr fontId="6"/>
  </si>
  <si>
    <t>基礎実習室</t>
    <rPh sb="0" eb="2">
      <t>キソ</t>
    </rPh>
    <rPh sb="2" eb="4">
      <t>ジッシュウ</t>
    </rPh>
    <rPh sb="4" eb="5">
      <t>シツ</t>
    </rPh>
    <phoneticPr fontId="6"/>
  </si>
  <si>
    <t>母性小児実習室</t>
    <rPh sb="0" eb="2">
      <t>ボセイ</t>
    </rPh>
    <rPh sb="2" eb="4">
      <t>ショウニ</t>
    </rPh>
    <rPh sb="4" eb="6">
      <t>ジッシュウ</t>
    </rPh>
    <rPh sb="6" eb="7">
      <t>シツ</t>
    </rPh>
    <phoneticPr fontId="6"/>
  </si>
  <si>
    <t>演習21</t>
    <rPh sb="0" eb="2">
      <t>エンシュウ</t>
    </rPh>
    <phoneticPr fontId="6"/>
  </si>
  <si>
    <t>演習22</t>
    <rPh sb="0" eb="2">
      <t>エンシュウ</t>
    </rPh>
    <phoneticPr fontId="6"/>
  </si>
  <si>
    <t>演習23</t>
    <rPh sb="0" eb="2">
      <t>エンシュウ</t>
    </rPh>
    <phoneticPr fontId="6"/>
  </si>
  <si>
    <t>演習24</t>
    <rPh sb="0" eb="2">
      <t>エンシュウ</t>
    </rPh>
    <phoneticPr fontId="6"/>
  </si>
  <si>
    <t>演習25</t>
    <rPh sb="0" eb="2">
      <t>エンシュウ</t>
    </rPh>
    <phoneticPr fontId="6"/>
  </si>
  <si>
    <t>演習26</t>
    <rPh sb="0" eb="2">
      <t>エンシュウ</t>
    </rPh>
    <phoneticPr fontId="6"/>
  </si>
  <si>
    <t>演習27</t>
    <rPh sb="0" eb="2">
      <t>エンシュウ</t>
    </rPh>
    <phoneticPr fontId="6"/>
  </si>
  <si>
    <t>演習28</t>
    <rPh sb="0" eb="2">
      <t>エンシュウ</t>
    </rPh>
    <phoneticPr fontId="6"/>
  </si>
  <si>
    <t>演習29</t>
    <rPh sb="0" eb="2">
      <t>エンシュウ</t>
    </rPh>
    <phoneticPr fontId="6"/>
  </si>
  <si>
    <t>臨床１</t>
    <rPh sb="0" eb="2">
      <t>リンショウ</t>
    </rPh>
    <phoneticPr fontId="6"/>
  </si>
  <si>
    <t>臨床２</t>
    <rPh sb="0" eb="2">
      <t>リンショウ</t>
    </rPh>
    <phoneticPr fontId="6"/>
  </si>
  <si>
    <t>LL1</t>
    <phoneticPr fontId="6"/>
  </si>
  <si>
    <t>LL2</t>
    <phoneticPr fontId="6"/>
  </si>
  <si>
    <t>実験室</t>
    <rPh sb="0" eb="3">
      <t>ジッケンシツ</t>
    </rPh>
    <phoneticPr fontId="6"/>
  </si>
  <si>
    <t>情報処理室</t>
    <rPh sb="0" eb="2">
      <t>ジョウホウ</t>
    </rPh>
    <rPh sb="2" eb="4">
      <t>ショリ</t>
    </rPh>
    <rPh sb="4" eb="5">
      <t>シツ</t>
    </rPh>
    <phoneticPr fontId="6"/>
  </si>
  <si>
    <t>演習31</t>
    <rPh sb="0" eb="2">
      <t>エンシュウ</t>
    </rPh>
    <phoneticPr fontId="6"/>
  </si>
  <si>
    <t>演習32</t>
    <rPh sb="0" eb="2">
      <t>エンシュウ</t>
    </rPh>
    <phoneticPr fontId="6"/>
  </si>
  <si>
    <t>セミナー室１</t>
    <rPh sb="4" eb="5">
      <t>シツ</t>
    </rPh>
    <phoneticPr fontId="6"/>
  </si>
  <si>
    <t>セミナー室２</t>
    <rPh sb="4" eb="5">
      <t>シツ</t>
    </rPh>
    <phoneticPr fontId="6"/>
  </si>
  <si>
    <t>大講義室</t>
    <rPh sb="0" eb="4">
      <t>ダイコウギシツ</t>
    </rPh>
    <phoneticPr fontId="6"/>
  </si>
  <si>
    <t>アリーナ</t>
    <phoneticPr fontId="6"/>
  </si>
  <si>
    <t>研修１</t>
  </si>
  <si>
    <t>研修３</t>
  </si>
  <si>
    <t>研修４</t>
  </si>
  <si>
    <t>研修５</t>
  </si>
  <si>
    <t>研修６</t>
  </si>
  <si>
    <t>研修７</t>
  </si>
  <si>
    <t>視聴覚室</t>
  </si>
  <si>
    <t xml:space="preserve">１時限（09：20～10：50） </t>
    <rPh sb="1" eb="3">
      <t>ジゲン</t>
    </rPh>
    <phoneticPr fontId="6"/>
  </si>
  <si>
    <t>科目名</t>
    <rPh sb="0" eb="3">
      <t>カモクメイ</t>
    </rPh>
    <phoneticPr fontId="6"/>
  </si>
  <si>
    <t>1～2限、4限</t>
  </si>
  <si>
    <t>NCGM面接練習</t>
  </si>
  <si>
    <t>教   官</t>
    <rPh sb="0" eb="1">
      <t>キョウ</t>
    </rPh>
    <rPh sb="4" eb="5">
      <t>カン</t>
    </rPh>
    <phoneticPr fontId="6"/>
  </si>
  <si>
    <t>使用教室</t>
  </si>
  <si>
    <t>205教室</t>
  </si>
  <si>
    <t>備   考</t>
    <rPh sb="0" eb="1">
      <t>ビ</t>
    </rPh>
    <rPh sb="4" eb="5">
      <t>コウ</t>
    </rPh>
    <phoneticPr fontId="6"/>
  </si>
  <si>
    <t>髙木先生</t>
  </si>
  <si>
    <t>２時限（11：00～12：30）</t>
    <rPh sb="1" eb="3">
      <t>ジゲン</t>
    </rPh>
    <phoneticPr fontId="6"/>
  </si>
  <si>
    <t>使用教室</t>
    <rPh sb="0" eb="2">
      <t>シヨウ</t>
    </rPh>
    <rPh sb="2" eb="4">
      <t>キョウシツ</t>
    </rPh>
    <phoneticPr fontId="6"/>
  </si>
  <si>
    <t>昼休み（12：30～13：30）</t>
    <rPh sb="0" eb="2">
      <t>ヒルヤス</t>
    </rPh>
    <phoneticPr fontId="6"/>
  </si>
  <si>
    <t>活動名</t>
    <rPh sb="0" eb="2">
      <t>カツドウ</t>
    </rPh>
    <rPh sb="2" eb="3">
      <t>メイ</t>
    </rPh>
    <phoneticPr fontId="6"/>
  </si>
  <si>
    <t>責任者</t>
    <rPh sb="0" eb="3">
      <t>セキニンシャ</t>
    </rPh>
    <phoneticPr fontId="6"/>
  </si>
  <si>
    <t>共同研究室1・7</t>
  </si>
  <si>
    <t>３時限（13：30～15：00）</t>
    <rPh sb="1" eb="3">
      <t>ジゲン</t>
    </rPh>
    <phoneticPr fontId="6"/>
  </si>
  <si>
    <t>13時～15時</t>
  </si>
  <si>
    <t>山下</t>
  </si>
  <si>
    <t>４時限（15：10～16：40）</t>
    <rPh sb="1" eb="3">
      <t>ジゲン</t>
    </rPh>
    <phoneticPr fontId="6"/>
  </si>
  <si>
    <t>５時限（16：50～18：20）</t>
    <rPh sb="1" eb="3">
      <t>ジゲン</t>
    </rPh>
    <phoneticPr fontId="6"/>
  </si>
  <si>
    <t>母性・小児実習室</t>
    <rPh sb="0" eb="2">
      <t>ボセイ</t>
    </rPh>
    <rPh sb="3" eb="5">
      <t>ショウニ</t>
    </rPh>
    <rPh sb="5" eb="7">
      <t>ジッシュウ</t>
    </rPh>
    <rPh sb="7" eb="8">
      <t>シツ</t>
    </rPh>
    <phoneticPr fontId="6"/>
  </si>
  <si>
    <t>2年生ガイダンス</t>
  </si>
  <si>
    <t>3年生ガイダンス</t>
  </si>
  <si>
    <t>4年生ガイダンス</t>
  </si>
  <si>
    <t>講堂</t>
  </si>
  <si>
    <t>入学式　　　伴奏練習</t>
  </si>
  <si>
    <t>助産学概論</t>
  </si>
  <si>
    <t>伴奏練習</t>
  </si>
  <si>
    <t>13：30～</t>
  </si>
  <si>
    <t>国際看護学実習Ⅱオリ</t>
  </si>
  <si>
    <t>5限</t>
  </si>
  <si>
    <t>M2今野</t>
  </si>
  <si>
    <t>ゼミ</t>
  </si>
  <si>
    <t>セミナールーム1</t>
  </si>
  <si>
    <t>1～2限</t>
  </si>
  <si>
    <t>1年生ガイダンス(教員挨拶etc)</t>
  </si>
  <si>
    <t>老年看護援助論</t>
  </si>
  <si>
    <t>看護情報・管理学</t>
  </si>
  <si>
    <t>高度先駆的医療看護Ⅰ(がん看護)</t>
  </si>
  <si>
    <t>看護情報･管理学</t>
  </si>
  <si>
    <t>M2 亀山</t>
  </si>
  <si>
    <t>友人つくりレクリエーション</t>
  </si>
  <si>
    <t>英語Ⅳ(AB)</t>
  </si>
  <si>
    <t>実習準備オリエンテーション</t>
  </si>
  <si>
    <t>高度先駆的医療看護Ⅱ(循環器病看護)</t>
  </si>
  <si>
    <t>1年生ガイダンス(学生生活etc)</t>
  </si>
  <si>
    <t>成人看護援助論Ⅰ</t>
  </si>
  <si>
    <t>精神看護援助論</t>
  </si>
  <si>
    <t>助産診断･技術学Ⅰ</t>
  </si>
  <si>
    <t>卒業研究Ⅱ(図書館講座①)</t>
  </si>
  <si>
    <t>4限</t>
  </si>
  <si>
    <t>成育就職面接練習</t>
  </si>
  <si>
    <t>302、303教室</t>
  </si>
  <si>
    <t>野村先生</t>
  </si>
  <si>
    <t>実習着採寸･物品販売</t>
  </si>
  <si>
    <t>看護実践と研究成果の活用</t>
  </si>
  <si>
    <t>高度先駆的医療看護Ⅲ(精神看護)</t>
  </si>
  <si>
    <t>英語Ⅳ(CD)</t>
  </si>
  <si>
    <t>防犯＆防災教室</t>
  </si>
  <si>
    <t>M2山内</t>
  </si>
  <si>
    <t>成人がん看護学</t>
  </si>
  <si>
    <t>セミナールーム2</t>
  </si>
  <si>
    <t>1限</t>
  </si>
  <si>
    <t>定期健康診断</t>
  </si>
  <si>
    <t>メール･オンラインガイダンス</t>
  </si>
  <si>
    <t>生活援助論Ⅲ</t>
  </si>
  <si>
    <t>助産学演習Ⅰ</t>
  </si>
  <si>
    <t>卒業研究Ⅱ(図書館講座②)</t>
  </si>
  <si>
    <t>3，4限</t>
  </si>
  <si>
    <t>M2　上坂</t>
  </si>
  <si>
    <t>1･2年合同GW</t>
  </si>
  <si>
    <t>セミナールーム２</t>
  </si>
  <si>
    <t>学生保険受付</t>
  </si>
  <si>
    <t>新入生歓迎準備</t>
  </si>
  <si>
    <t>新入生歓迎会準備</t>
  </si>
  <si>
    <t>大講義室</t>
  </si>
  <si>
    <t>遠藤(晶)先生</t>
  </si>
  <si>
    <t>小児看護援助論Ⅱ</t>
  </si>
  <si>
    <t>家族看護学</t>
  </si>
  <si>
    <t>3･4年合同GW</t>
  </si>
  <si>
    <t>３時限（13：30～15：00）</t>
  </si>
  <si>
    <t>キャリアガイダンス(入学式説明)</t>
  </si>
  <si>
    <t>英語V</t>
  </si>
  <si>
    <t>４時限（15：10～16：40）</t>
  </si>
  <si>
    <t>高度先駆的医療看護Ⅳ(成育看護)</t>
  </si>
  <si>
    <t>バトミントンサークル</t>
  </si>
  <si>
    <t>小澤先生</t>
  </si>
  <si>
    <t>D3藤井</t>
  </si>
  <si>
    <t>研究課程部ゼミ</t>
  </si>
  <si>
    <t>演習室31</t>
  </si>
  <si>
    <t>アリーナ</t>
  </si>
  <si>
    <t>15：00～19：00</t>
  </si>
  <si>
    <t>入学式</t>
  </si>
  <si>
    <t>図書館利用について(新入生)</t>
  </si>
  <si>
    <t>研究課程部ガイダンス</t>
  </si>
  <si>
    <t>4～5限</t>
  </si>
  <si>
    <t>D2北浦</t>
  </si>
  <si>
    <t>長寿看護学</t>
  </si>
  <si>
    <t>臨床講義室1</t>
  </si>
  <si>
    <t>１、２限</t>
  </si>
  <si>
    <t>看護学概論</t>
  </si>
  <si>
    <t>看護過程原論</t>
  </si>
  <si>
    <t>質的看護学研究法</t>
  </si>
  <si>
    <t>成育看護学特論Ａ－Ⅰ</t>
  </si>
  <si>
    <t>精神看護学特論Ａ－Ⅱ</t>
  </si>
  <si>
    <t>M2　亀山</t>
  </si>
  <si>
    <t>管理学演習A-2</t>
  </si>
  <si>
    <t>生命科学ガイダンス</t>
  </si>
  <si>
    <t>看護倫理</t>
  </si>
  <si>
    <t>卒業研究Ⅰ(図書館講座③)</t>
  </si>
  <si>
    <t>遺伝と健康</t>
  </si>
  <si>
    <t>長寿看護学特論Ａ－Ⅰ</t>
  </si>
  <si>
    <t>精神看護学演習Ａ－Ⅰ</t>
  </si>
  <si>
    <t>杉山先生卒研</t>
  </si>
  <si>
    <t>卒研
田村先生</t>
  </si>
  <si>
    <t>卒研</t>
  </si>
  <si>
    <t>田村先生</t>
  </si>
  <si>
    <t>杉山先生</t>
  </si>
  <si>
    <t>302教室</t>
  </si>
  <si>
    <t>102教室</t>
  </si>
  <si>
    <t>情報リテラシー</t>
  </si>
  <si>
    <t>英語ⅡA</t>
  </si>
  <si>
    <t>政策医療看護学特論Ⅰ</t>
  </si>
  <si>
    <t>非常勤講師控室A</t>
  </si>
  <si>
    <t>母性看護学概論</t>
  </si>
  <si>
    <t>英語ⅡC</t>
  </si>
  <si>
    <t>英語ⅡD</t>
  </si>
  <si>
    <t>新入生歓迎会</t>
  </si>
  <si>
    <t>感染防止･ワクチン説明</t>
  </si>
  <si>
    <t>看護研究法</t>
  </si>
  <si>
    <t>高度先駆的医療看護V(長寿･地域看護)</t>
  </si>
  <si>
    <t>新歓･サークル紹介準備</t>
  </si>
  <si>
    <t>サークル紹介</t>
  </si>
  <si>
    <t>体育棟アリーナ</t>
  </si>
  <si>
    <t>13：30～18：20</t>
  </si>
  <si>
    <t>新歓･サークル紹介</t>
  </si>
  <si>
    <t>５限</t>
  </si>
  <si>
    <t>成人看護学　がん看護</t>
  </si>
  <si>
    <t>D2　北浦</t>
  </si>
  <si>
    <t>看護情報･管理学特論Ａ-Ⅰ／看護管理学</t>
  </si>
  <si>
    <t>2限</t>
  </si>
  <si>
    <t>英語ⅡB</t>
  </si>
  <si>
    <t>感染症看護論</t>
  </si>
  <si>
    <t>M2二科</t>
  </si>
  <si>
    <t>成人看護学ゼミ</t>
  </si>
  <si>
    <t>情報処理室</t>
  </si>
  <si>
    <t>選択科目 教科書・参考図書販売</t>
  </si>
  <si>
    <t>第1会議室</t>
  </si>
  <si>
    <t>3限</t>
  </si>
  <si>
    <t>生命科学</t>
  </si>
  <si>
    <t>生活援助論Ⅲ(AB)</t>
  </si>
  <si>
    <t>英語Ⅱ(CD)</t>
  </si>
  <si>
    <t>統合オリ(国府台･NCNP)</t>
  </si>
  <si>
    <t>看護情報・管理学特論B</t>
  </si>
  <si>
    <t>地域･在宅看護学実践論</t>
  </si>
  <si>
    <t>統合演習実習オリ</t>
  </si>
  <si>
    <t>(国府台･NCNP)</t>
  </si>
  <si>
    <t>203、204教室</t>
  </si>
  <si>
    <t>302･303　松浦先生</t>
  </si>
  <si>
    <t>4限～17:30まで</t>
  </si>
  <si>
    <t>疫学･保健統計学Ⅰ</t>
  </si>
  <si>
    <t>D3嶋田</t>
  </si>
  <si>
    <t>M2上坂</t>
  </si>
  <si>
    <t>バレーボールサークル</t>
  </si>
  <si>
    <t>長寿看護学ゼミ</t>
  </si>
  <si>
    <t>小児看護学ゼミ</t>
  </si>
  <si>
    <t>16：30～20：00</t>
  </si>
  <si>
    <t>卒業研究Ⅰ(合同講義)</t>
  </si>
  <si>
    <t>政策医療看護学特論Ⅱ</t>
  </si>
  <si>
    <t>成人看護学特論Ａ－Ⅰ</t>
  </si>
  <si>
    <t>看護教育学特論Ａ－Ⅰ</t>
  </si>
  <si>
    <t>感染管理看護学特論Ａ-Ⅰ</t>
  </si>
  <si>
    <t>精神看護学演習Ａ－Ⅲ</t>
  </si>
  <si>
    <t>食の科学</t>
  </si>
  <si>
    <t>国際看護活動論</t>
  </si>
  <si>
    <t>人体の構造と機能Ⅰ</t>
  </si>
  <si>
    <t>生活援助論Ⅲ(CD)</t>
  </si>
  <si>
    <t>精神看護学特論Ａ-Ⅰ</t>
  </si>
  <si>
    <t>国際看護学特論Ａ-Ⅰ</t>
  </si>
  <si>
    <t>成人看護学特論B</t>
  </si>
  <si>
    <t>非常勤講師控室B</t>
  </si>
  <si>
    <t>スペイン語</t>
  </si>
  <si>
    <t>老年看護学卒研</t>
  </si>
  <si>
    <t>面接練習(小澤先生)</t>
  </si>
  <si>
    <t>面接練習</t>
  </si>
  <si>
    <t>301教室</t>
  </si>
  <si>
    <t>演習31</t>
  </si>
  <si>
    <t>松岡先生</t>
  </si>
  <si>
    <t>17：00～19：30</t>
  </si>
  <si>
    <t>助産学演習Ⅱ</t>
  </si>
  <si>
    <t>看護教育論</t>
  </si>
  <si>
    <t>長岡先生</t>
  </si>
  <si>
    <t>成人実習室</t>
  </si>
  <si>
    <t>文化人類学</t>
  </si>
  <si>
    <t>成人看護学概論</t>
  </si>
  <si>
    <t>助産診断･技術学Ⅱ</t>
  </si>
  <si>
    <t>日本の伝統芸術</t>
  </si>
  <si>
    <t>ウィメンズヘルス論</t>
  </si>
  <si>
    <t>15：00～20：00</t>
  </si>
  <si>
    <t>10時～11時</t>
  </si>
  <si>
    <t>保健･医療･福祉システム</t>
  </si>
  <si>
    <t>成人看護援助論Ⅲ</t>
  </si>
  <si>
    <t>成育看護学特論A-Ⅰ</t>
  </si>
  <si>
    <r>
      <rPr>
        <b/>
        <sz val="9"/>
        <color rgb="FF000000"/>
        <rFont val="UD デジタル 教科書体 NK-B"/>
      </rPr>
      <t xml:space="preserve">M1中川
</t>
    </r>
    <r>
      <rPr>
        <b/>
        <sz val="8"/>
        <color rgb="FF000000"/>
        <rFont val="UD デジタル 教科書体 NK-B"/>
      </rPr>
      <t>（10時～１１時）</t>
    </r>
  </si>
  <si>
    <t>M1中川</t>
  </si>
  <si>
    <t>生活援助論Ⅰ</t>
  </si>
  <si>
    <t>長寿看護学特論A-Ⅰ</t>
  </si>
  <si>
    <t>M2亀山</t>
  </si>
  <si>
    <t>看護情報・管理学特別研究</t>
  </si>
  <si>
    <t>４限</t>
  </si>
  <si>
    <t>セミナールーム１</t>
  </si>
  <si>
    <t>フランス語</t>
  </si>
  <si>
    <t>在宅実習室</t>
  </si>
  <si>
    <t>終日</t>
  </si>
  <si>
    <t>マスコミュニケーション論</t>
  </si>
  <si>
    <t>BLS準備</t>
  </si>
  <si>
    <t>非常勤講師控室C</t>
  </si>
  <si>
    <t>梅田先生</t>
  </si>
  <si>
    <t>アジアの中の日本</t>
  </si>
  <si>
    <t>周産期看護
(準備)</t>
  </si>
  <si>
    <t>周産期看護授業準備</t>
  </si>
  <si>
    <t>基礎実･母小実</t>
  </si>
  <si>
    <t>日置先生</t>
  </si>
  <si>
    <t>環境と健康</t>
  </si>
  <si>
    <t>周産期看護</t>
  </si>
  <si>
    <t>文学</t>
  </si>
  <si>
    <t>教務係</t>
  </si>
  <si>
    <t>卒研(老年)古川先生</t>
  </si>
  <si>
    <t>研究課程部
感染管理看護科目</t>
  </si>
  <si>
    <t>研究課程部 感染管理看護科目</t>
  </si>
  <si>
    <t>文学・面談</t>
  </si>
  <si>
    <t>古川先生</t>
  </si>
  <si>
    <t>森(那)先生</t>
  </si>
  <si>
    <t>201教室</t>
  </si>
  <si>
    <t>人間と宗教</t>
  </si>
  <si>
    <t>地域母子保健</t>
  </si>
  <si>
    <t>看護情報･管理学特論A-Ⅰ/看護管理学</t>
  </si>
  <si>
    <t>長寿看護学 Dゼミ</t>
  </si>
  <si>
    <t>オンライン稼働確認</t>
  </si>
  <si>
    <t>202教室</t>
  </si>
  <si>
    <t>17：00～20：00</t>
  </si>
  <si>
    <t>学校祭の動線等を確認</t>
  </si>
  <si>
    <t>大学校祭</t>
  </si>
  <si>
    <t>看護情報管理学特別研究</t>
  </si>
  <si>
    <t>成人看護学特論A-Ⅰ</t>
  </si>
  <si>
    <t>感染管理看護学特論A-Ⅰ</t>
  </si>
  <si>
    <t>中村真桜</t>
  </si>
  <si>
    <t>304教室</t>
  </si>
  <si>
    <t>203・204</t>
  </si>
  <si>
    <t>体育棟準備室</t>
  </si>
  <si>
    <t>10：00～11：00</t>
  </si>
  <si>
    <t>特別研究（感染管理学）</t>
  </si>
  <si>
    <t>精神看護学特論A-Ⅰ</t>
  </si>
  <si>
    <t>長寿看護学特論B</t>
  </si>
  <si>
    <t>国際看護学特論A-Ⅰ</t>
  </si>
  <si>
    <t>D3坂口</t>
  </si>
  <si>
    <t>英語S</t>
  </si>
  <si>
    <t>15：30～19：30</t>
  </si>
  <si>
    <t>癒しの科学</t>
  </si>
  <si>
    <t>国際関係論</t>
  </si>
  <si>
    <t>学祭打ち合わせ</t>
  </si>
  <si>
    <t>長寿看護学個人ゼミ</t>
  </si>
  <si>
    <t>～16:00</t>
  </si>
  <si>
    <t>統合政策オリエンテーション</t>
  </si>
  <si>
    <t>統合政策オリエンテーション(NCNP･国府台)</t>
  </si>
  <si>
    <t>照明工事</t>
  </si>
  <si>
    <t>統合政策オリ(NCNP･国府台)</t>
  </si>
  <si>
    <t>松浦先生</t>
  </si>
  <si>
    <t>江田係長</t>
  </si>
  <si>
    <t>３限</t>
  </si>
  <si>
    <t>卒業研究
田村先生</t>
  </si>
  <si>
    <t>髙木先生卒研</t>
  </si>
  <si>
    <t>フィジカルアセスメント</t>
  </si>
  <si>
    <t>卒研
野村先生</t>
  </si>
  <si>
    <t>政策医療看護論Ⅰ</t>
  </si>
  <si>
    <t>看護教育学 卒研</t>
  </si>
  <si>
    <t>102、103教室</t>
  </si>
  <si>
    <t>M2金児</t>
  </si>
  <si>
    <t>M1小川</t>
  </si>
  <si>
    <t>成人看護学がん看護</t>
  </si>
  <si>
    <t>成育看護学(小児)ゼミ</t>
  </si>
  <si>
    <t>9:40～12:00</t>
  </si>
  <si>
    <t>研究業務係　日當</t>
  </si>
  <si>
    <t>オンライン会議</t>
  </si>
  <si>
    <t>LL2</t>
  </si>
  <si>
    <t>バスケサークル</t>
  </si>
  <si>
    <t>オンライン音声確認</t>
  </si>
  <si>
    <t>教務係 杉江</t>
  </si>
  <si>
    <t>救命救急サークル</t>
  </si>
  <si>
    <t>研究課程部　感染管理看護科目</t>
  </si>
  <si>
    <t>15：30～19：00</t>
  </si>
  <si>
    <t>301・302教室</t>
  </si>
  <si>
    <t>16:50～18：00</t>
  </si>
  <si>
    <t>3～4限</t>
  </si>
  <si>
    <t>JANPUセミナー</t>
  </si>
  <si>
    <t>16:00～17:30</t>
  </si>
  <si>
    <t xml:space="preserve">看護情報・管理学特別研究
</t>
  </si>
  <si>
    <t>11:00～</t>
  </si>
  <si>
    <t>3限～4限</t>
  </si>
  <si>
    <t>FD研修</t>
  </si>
  <si>
    <t>遠藤(数)先生</t>
  </si>
  <si>
    <t xml:space="preserve">１時限（09：30～11：00） </t>
    <rPh sb="1" eb="3">
      <t>ジゲン</t>
    </rPh>
    <phoneticPr fontId="6"/>
  </si>
  <si>
    <t>２時限（11：10～12：40）</t>
    <rPh sb="1" eb="3">
      <t>ジゲン</t>
    </rPh>
    <phoneticPr fontId="6"/>
  </si>
  <si>
    <t>昼休み（12：40～13：30）</t>
    <rPh sb="0" eb="2">
      <t>ヒルヤス</t>
    </rPh>
    <phoneticPr fontId="6"/>
  </si>
  <si>
    <t>福利棟</t>
  </si>
  <si>
    <t>多目的ルーム</t>
  </si>
  <si>
    <t>成人実</t>
  </si>
  <si>
    <t>卒研(老年)</t>
  </si>
  <si>
    <t>国際看護学実習Ⅱオリエンテーション</t>
  </si>
  <si>
    <t>長岡先生卒研</t>
  </si>
  <si>
    <t>M2栗原</t>
  </si>
  <si>
    <t>長寿ゼミ</t>
  </si>
  <si>
    <t>高度先駆的医療看護Ⅴ(長寿･地域看護)</t>
  </si>
  <si>
    <t>GTEC試験準備</t>
  </si>
  <si>
    <t>２０1教室</t>
  </si>
  <si>
    <t>本館棟全体</t>
  </si>
  <si>
    <t>1限･3限</t>
  </si>
  <si>
    <t>4年GTEC(AB)</t>
  </si>
  <si>
    <t>コミュニケーション論</t>
  </si>
  <si>
    <t>GTEC予備会場</t>
  </si>
  <si>
    <t>國土理事長講義</t>
  </si>
  <si>
    <t>4年GTEC(CD)</t>
  </si>
  <si>
    <t>体育棟 和室</t>
  </si>
  <si>
    <t>英語Ⅴ</t>
  </si>
  <si>
    <t>１限</t>
  </si>
  <si>
    <t>10:20～11:00</t>
  </si>
  <si>
    <t>小澤先生卒研</t>
  </si>
  <si>
    <t>10:20～11:00　小澤先生</t>
  </si>
  <si>
    <t>就職支援面談</t>
  </si>
  <si>
    <t>M2亀山(13:00-15:00)</t>
  </si>
  <si>
    <t>13:00～15:00</t>
  </si>
  <si>
    <t>見学準備(小島先生)</t>
  </si>
  <si>
    <t>二俣川高等学校見学準備</t>
  </si>
  <si>
    <t>小島先生</t>
  </si>
  <si>
    <t>人体の構造と機能Ⅱ</t>
  </si>
  <si>
    <t>研修棟 視聴覚室</t>
  </si>
  <si>
    <t>研修棟 ラウンジ</t>
  </si>
  <si>
    <t>清秋祭　打ち合わせ</t>
  </si>
  <si>
    <t>大学校祭会議</t>
  </si>
  <si>
    <t>研究課程部OC</t>
  </si>
  <si>
    <t>２０１教室</t>
  </si>
  <si>
    <t>17:00～18：30</t>
  </si>
  <si>
    <t>清瀬子ども大学看護の部</t>
  </si>
  <si>
    <t>11:00～13:30</t>
  </si>
  <si>
    <t>大学校見学(小島先生)</t>
  </si>
  <si>
    <t>感染症看護論(感染研 俣野理事長講義)</t>
  </si>
  <si>
    <t>大学校見学</t>
  </si>
  <si>
    <t>二俣川看護福祉高等学校</t>
  </si>
  <si>
    <t>講堂（小島先生)</t>
  </si>
  <si>
    <t>M2持田</t>
  </si>
  <si>
    <t>５時限（16：50～18：20）</t>
  </si>
  <si>
    <t>面接
長岡先生</t>
  </si>
  <si>
    <t>面接</t>
  </si>
  <si>
    <t>母小実</t>
  </si>
  <si>
    <t>1～3限</t>
  </si>
  <si>
    <t>清瀬こども大学</t>
  </si>
  <si>
    <t>202･母小実</t>
  </si>
  <si>
    <t>学術研究委員会</t>
  </si>
  <si>
    <t>臨床講義室2</t>
  </si>
  <si>
    <t>森下先生</t>
  </si>
  <si>
    <t>看護情報･管理学特論A-Ⅰ</t>
  </si>
  <si>
    <t>看護管理学</t>
  </si>
  <si>
    <t>13:00～13:30</t>
  </si>
  <si>
    <t>卒研
茂田先生</t>
  </si>
  <si>
    <t>卒研Ⅰ(在宅グループゼミ)</t>
  </si>
  <si>
    <t>D3藤井
(13:00～13:30)
D3嶋田
(14:00～15:30)</t>
  </si>
  <si>
    <t>卒研Ⅰ(在宅Grゼミ)</t>
  </si>
  <si>
    <t>D3藤井 ｾﾐﾅｰﾙｰﾑ1</t>
  </si>
  <si>
    <t>演習室21</t>
  </si>
  <si>
    <t>14:00～15:30</t>
  </si>
  <si>
    <t>茂田先生</t>
  </si>
  <si>
    <t>遠藤(直)先生</t>
  </si>
  <si>
    <t>長寿看護学 個別ゼミ</t>
  </si>
  <si>
    <t>203教室</t>
  </si>
  <si>
    <t>D3嶋田
(14:00～15:30)</t>
  </si>
  <si>
    <t>16:00～
M1中川</t>
  </si>
  <si>
    <t>16:00～</t>
  </si>
  <si>
    <t>CSEBN‘S</t>
  </si>
  <si>
    <t>１０２教室</t>
  </si>
  <si>
    <t>遠藤数江先生</t>
  </si>
  <si>
    <t>１６：４０～18：30</t>
  </si>
  <si>
    <t>包括的性教育サークル</t>
  </si>
  <si>
    <t>厚労省 習田看護課長　講義</t>
  </si>
  <si>
    <t>看護教育学特論A-Ⅰ</t>
  </si>
  <si>
    <t>模擬患者控室</t>
  </si>
  <si>
    <t>12:00～4限まで</t>
  </si>
  <si>
    <t>模擬患者様控室</t>
  </si>
  <si>
    <t>在宅実</t>
  </si>
  <si>
    <t>感染管理看護学授業(M1小川)</t>
  </si>
  <si>
    <t>感染管理看護学授業</t>
  </si>
  <si>
    <t>看護情報･管理学ゼミ</t>
  </si>
  <si>
    <t>微生物取扱講習会</t>
  </si>
  <si>
    <t>202・成人看護実習室</t>
  </si>
  <si>
    <t>101教室</t>
  </si>
  <si>
    <t>16：50～18：20</t>
  </si>
  <si>
    <t>松岡先生卒研</t>
  </si>
  <si>
    <t>1年生白衣受け渡し</t>
  </si>
  <si>
    <t>ワタキュー</t>
  </si>
  <si>
    <t>1階講堂前フロア</t>
  </si>
  <si>
    <t>M1和田</t>
  </si>
  <si>
    <t>国際看護学ゼミ</t>
  </si>
  <si>
    <t>体育棟 準備室</t>
  </si>
  <si>
    <t>手話サークル</t>
  </si>
  <si>
    <t>17：00～18：30</t>
  </si>
  <si>
    <t>8:50～9:20</t>
  </si>
  <si>
    <t>9:00～12:30</t>
  </si>
  <si>
    <t>1～5限</t>
  </si>
  <si>
    <t>安全衛生委員会SD(仮)</t>
  </si>
  <si>
    <t>修学支援</t>
  </si>
  <si>
    <t>9:00～　研究業務係 日當</t>
  </si>
  <si>
    <t>安全衛生委員会SD</t>
  </si>
  <si>
    <t>仮押さえ　101教室</t>
  </si>
  <si>
    <t>演習21</t>
  </si>
  <si>
    <t>疾病･病態論Ⅱ</t>
  </si>
  <si>
    <t>宋先生控室</t>
  </si>
  <si>
    <t>英語Ⅱ(D)</t>
  </si>
  <si>
    <t>来生先生卒研</t>
  </si>
  <si>
    <t>図書館</t>
  </si>
  <si>
    <t>文献検索講習会</t>
  </si>
  <si>
    <t>来生先生 卒研</t>
  </si>
  <si>
    <t>21演習室</t>
  </si>
  <si>
    <t>図書館（マイク使用）</t>
  </si>
  <si>
    <t>303教室</t>
  </si>
  <si>
    <t>14:00～15:00</t>
  </si>
  <si>
    <t>就職支援(古川先生)</t>
  </si>
  <si>
    <t>14:00～15:00
小澤先生</t>
  </si>
  <si>
    <t>学生面談</t>
  </si>
  <si>
    <t>就職支援</t>
  </si>
  <si>
    <t>10:00～11:30
D3嶋田</t>
  </si>
  <si>
    <t>10:00～11:30</t>
  </si>
  <si>
    <t>感染管理看護学講義</t>
  </si>
  <si>
    <t>体育棟　和室</t>
  </si>
  <si>
    <t>研修棟 非常勤講師控室</t>
  </si>
  <si>
    <t>誠意人看護学概論</t>
  </si>
  <si>
    <t>卒研(遠藤直先生)</t>
  </si>
  <si>
    <t>在宅看護学 卒研</t>
  </si>
  <si>
    <t>長寿ゼミ(M2栗原)</t>
  </si>
  <si>
    <t>国際看護論</t>
  </si>
  <si>
    <t>英語Ⅳ（AB)</t>
  </si>
  <si>
    <t>１０１教室</t>
  </si>
  <si>
    <t>ワクチン個別勧奨</t>
  </si>
  <si>
    <t>聴診器等受け渡し</t>
  </si>
  <si>
    <t>１年生・各業者</t>
  </si>
  <si>
    <t>9：20-12：30</t>
  </si>
  <si>
    <t>ケンツメディコ株式会社</t>
  </si>
  <si>
    <t>翼工業</t>
  </si>
  <si>
    <t>eastsidemed</t>
  </si>
  <si>
    <t>星医療酸器</t>
  </si>
  <si>
    <t>高度先駆的医療看護Ⅱ　本試験</t>
  </si>
  <si>
    <t>英語Ⅱ(B)</t>
  </si>
  <si>
    <t>感染症看護論　本試験</t>
  </si>
  <si>
    <t>３,４限</t>
  </si>
  <si>
    <t>国試対策基礎学力テスト</t>
  </si>
  <si>
    <t>地域･在宅看護学実践論(AB)</t>
  </si>
  <si>
    <t>9時～18時</t>
  </si>
  <si>
    <t>フィジカルアセスメント
自主練</t>
  </si>
  <si>
    <t>自主練</t>
  </si>
  <si>
    <t>高度先駆的医療看護Ⅰ　本試験</t>
  </si>
  <si>
    <t>GTEC(助産)</t>
  </si>
  <si>
    <t>M2井上</t>
  </si>
  <si>
    <t>成育看護学特別研究(母性)</t>
  </si>
  <si>
    <t>フィットネスサークル</t>
  </si>
  <si>
    <t>感染管理看護学演習A-Ⅰ</t>
  </si>
  <si>
    <t>成育 抗体価書類作成説明</t>
  </si>
  <si>
    <t>グラウンド・体育館</t>
  </si>
  <si>
    <t>西岡先生</t>
  </si>
  <si>
    <t>体育棟　準備室</t>
  </si>
  <si>
    <t>人間存在の哲学</t>
  </si>
  <si>
    <t>高度先駆的医療看護Ⅲ</t>
  </si>
  <si>
    <t>4，5限</t>
  </si>
  <si>
    <t>地域･在宅看護学実践論(CD)</t>
  </si>
  <si>
    <t>予演会</t>
  </si>
  <si>
    <t>１７：００～18：00</t>
  </si>
  <si>
    <t>１５：００～20：00</t>
  </si>
  <si>
    <t>研究業務　日當</t>
  </si>
  <si>
    <t>研究業務係 日當</t>
  </si>
  <si>
    <t>成育看護学ゼミ</t>
  </si>
  <si>
    <t>M2　山内</t>
  </si>
  <si>
    <t>CSEBNSサークル</t>
  </si>
  <si>
    <t>口頭試問準備(臨床教員 堀内)</t>
  </si>
  <si>
    <t>学位授与機構口頭試問準備</t>
  </si>
  <si>
    <t>臨床教員 堀内</t>
  </si>
  <si>
    <t>16：40～18：30</t>
  </si>
  <si>
    <t>卒研
来生先生</t>
  </si>
  <si>
    <t>助産管理論</t>
  </si>
  <si>
    <t>来生先生</t>
  </si>
  <si>
    <t>授業外その他教室等管理スケジュール</t>
  </si>
  <si>
    <t>セミナー室1</t>
  </si>
  <si>
    <t>セミナー室2</t>
  </si>
  <si>
    <t>セミナー室3</t>
  </si>
  <si>
    <t>セミナー室4</t>
  </si>
  <si>
    <t>セミナー室5</t>
  </si>
  <si>
    <t>1～4限</t>
  </si>
  <si>
    <t>生活援助論Ⅰ･Ⅲ</t>
  </si>
  <si>
    <t>統合演習（成育）</t>
  </si>
  <si>
    <t>統合演習(長寿)</t>
  </si>
  <si>
    <t>N95マスクフィットテスト</t>
  </si>
  <si>
    <t>先駆的臨床看護学</t>
  </si>
  <si>
    <t>102･在宅実･成人実</t>
  </si>
  <si>
    <t>セミナールーム4</t>
  </si>
  <si>
    <t>感染管理看護学</t>
  </si>
  <si>
    <t>母性小児実習室</t>
  </si>
  <si>
    <t>M2　横川</t>
  </si>
  <si>
    <t>M2工藤</t>
  </si>
  <si>
    <t>感染管理看護学ゼミ</t>
  </si>
  <si>
    <t>成育抗体価説明</t>
  </si>
  <si>
    <t>1限～4限まで</t>
  </si>
  <si>
    <t>看護情報管理</t>
  </si>
  <si>
    <t>統合実習(がん東)</t>
  </si>
  <si>
    <t>統合実習(がん中)</t>
  </si>
  <si>
    <t>統合実習(国府台･NCNP)</t>
  </si>
  <si>
    <t>統合実習(NCGM)</t>
  </si>
  <si>
    <t>統合演習(国循)</t>
  </si>
  <si>
    <t>統合演習･実習</t>
  </si>
  <si>
    <t>(NCGM)</t>
  </si>
  <si>
    <t>研修1</t>
  </si>
  <si>
    <t>演習31･32</t>
  </si>
  <si>
    <t>セミナールーム3</t>
  </si>
  <si>
    <t>長寿看護学ゼミ(D2北浦)</t>
  </si>
  <si>
    <t>9～10時</t>
  </si>
  <si>
    <t>統合演習
（がん中）</t>
  </si>
  <si>
    <t>D3　藤井
（9～10時）</t>
  </si>
  <si>
    <t>1,2限</t>
  </si>
  <si>
    <t>２～5限</t>
  </si>
  <si>
    <t>松崎先生</t>
  </si>
  <si>
    <t>3～5限</t>
  </si>
  <si>
    <t>14:00～</t>
  </si>
  <si>
    <t>103教室</t>
  </si>
  <si>
    <t>精神看護学特論Ａ－Ⅲ</t>
  </si>
  <si>
    <t>看護学概論(別室受験)</t>
  </si>
  <si>
    <t>家族看護学　本試験</t>
  </si>
  <si>
    <t>看護学概論　本試験</t>
  </si>
  <si>
    <t>看護倫理　本試験</t>
  </si>
  <si>
    <t>長寿看護学特論A-1
綿貫先生</t>
  </si>
  <si>
    <t>生命科学　中間試験</t>
  </si>
  <si>
    <t>長寿看護学特論A-1</t>
  </si>
  <si>
    <t>綿貫先生</t>
  </si>
  <si>
    <t>環境と健康(別室受験)</t>
  </si>
  <si>
    <t>環境と健康　本試験</t>
  </si>
  <si>
    <t>マスコミュニケーション論　本試験</t>
  </si>
  <si>
    <t>精神看護援助論　本試験</t>
  </si>
  <si>
    <t>文化人類学　本試験</t>
  </si>
  <si>
    <t>教務から試験監督×1名</t>
  </si>
  <si>
    <t>国際関係論　本試験</t>
  </si>
  <si>
    <t>12:00～13:00　D1生田</t>
  </si>
  <si>
    <t>12:00～13:00</t>
  </si>
  <si>
    <t>D1生田</t>
  </si>
  <si>
    <t>3～４限</t>
  </si>
  <si>
    <t>食の科学(別室受験)</t>
  </si>
  <si>
    <t>成人看護学概論　本試験</t>
  </si>
  <si>
    <t>食の科学　本試験</t>
  </si>
  <si>
    <t>質問紙調査プレテスト</t>
  </si>
  <si>
    <t>演習３１</t>
  </si>
  <si>
    <t>日本の伝統芸術　本試験</t>
  </si>
  <si>
    <t>アジアの中の日本　本試験</t>
  </si>
  <si>
    <t>GPS-Academic(AB)</t>
  </si>
  <si>
    <t>GPS-Academic(予備会場)</t>
  </si>
  <si>
    <t>看護情報・管理学ゼミ</t>
  </si>
  <si>
    <t>GPS-Academic</t>
  </si>
  <si>
    <t>予備会場（情報処理室)</t>
  </si>
  <si>
    <t>10：00～11：30</t>
  </si>
  <si>
    <t>矢富先生</t>
  </si>
  <si>
    <t>3、4限</t>
  </si>
  <si>
    <r>
      <rPr>
        <sz val="10"/>
        <color rgb="FF000000"/>
        <rFont val="UD デジタル 教科書体 NK-B"/>
      </rPr>
      <t>セミナールーム</t>
    </r>
    <r>
      <rPr>
        <sz val="10"/>
        <color rgb="FFFF0000"/>
        <rFont val="UD デジタル 教科書体 NK-B"/>
      </rPr>
      <t>5</t>
    </r>
  </si>
  <si>
    <t>8:30～12:30</t>
  </si>
  <si>
    <t>GPS-Academic(CD)</t>
  </si>
  <si>
    <t>職員健康診断</t>
  </si>
  <si>
    <t>精神看護援助論　追試</t>
  </si>
  <si>
    <t>総務課</t>
  </si>
  <si>
    <t>看護学概論追再試</t>
  </si>
  <si>
    <t>先駆的臨床看護学特別研究</t>
  </si>
  <si>
    <t>D3　坂口</t>
  </si>
  <si>
    <t>M2　二科</t>
  </si>
  <si>
    <t>成育看護学</t>
  </si>
  <si>
    <t>M２　二科</t>
  </si>
  <si>
    <t>セミナールーム5</t>
  </si>
  <si>
    <t>セミナールーム３</t>
  </si>
  <si>
    <t>薬理学特論</t>
  </si>
  <si>
    <t>GPS-Academic
欠席者受検</t>
  </si>
  <si>
    <t>欠席者受検</t>
  </si>
  <si>
    <t>ウインドアンサンブル</t>
  </si>
  <si>
    <t>ウィンドアンサンブル</t>
  </si>
  <si>
    <t>17-18時</t>
  </si>
  <si>
    <t>15：00～19：30</t>
  </si>
  <si>
    <t>９時～１１時</t>
  </si>
  <si>
    <t>英語小テスト</t>
  </si>
  <si>
    <t>研究課程部受験生事前面談</t>
  </si>
  <si>
    <t>成育看護学特論A-Ⅱ(小児)</t>
  </si>
  <si>
    <t>研究課程部受験生の事前面談</t>
  </si>
  <si>
    <t>藤田先生</t>
  </si>
  <si>
    <t>非常勤講師講師室C</t>
  </si>
  <si>
    <t>保健経済論</t>
  </si>
  <si>
    <t>　</t>
  </si>
  <si>
    <t>野中先生(長寿オンライン)</t>
  </si>
  <si>
    <t>長寿オンラインMtg</t>
  </si>
  <si>
    <t>野中先生</t>
  </si>
  <si>
    <t>高度先駆的医療看護Ⅱ　追再試</t>
  </si>
  <si>
    <t>コンサルテーション</t>
  </si>
  <si>
    <t>非常勤講師控室Ａ</t>
  </si>
  <si>
    <t>感染症看護論　追再試</t>
  </si>
  <si>
    <t>12～１３時</t>
  </si>
  <si>
    <t>精神看護学特論Ａ－Ⅳ(リエゾン精神看護)</t>
  </si>
  <si>
    <t>10:00～</t>
  </si>
  <si>
    <t>10:00～
修了生安部</t>
  </si>
  <si>
    <t>口頭試問事前ゼミ</t>
  </si>
  <si>
    <t>修了生 安部</t>
  </si>
  <si>
    <t>成人看護援助論Ⅲ・フィジカルアセスメント 自主練(授業優先)</t>
  </si>
  <si>
    <t>阿部</t>
  </si>
  <si>
    <t>英語小テスト
教務係</t>
  </si>
  <si>
    <t xml:space="preserve">感染管理看護学特論
</t>
  </si>
  <si>
    <t>感染管理看護学特論</t>
  </si>
  <si>
    <t>成人看護実習室</t>
  </si>
  <si>
    <t>森　那美子先生</t>
  </si>
  <si>
    <t>(授業使用を優先)</t>
  </si>
  <si>
    <t>看護情報･管理学ゼミ(矢富先生)</t>
  </si>
  <si>
    <t>国試対策　基礎学力テスト(助産　追再試)</t>
  </si>
  <si>
    <t>1限･4限</t>
  </si>
  <si>
    <t>清秋祭執行部会議</t>
  </si>
  <si>
    <t>野村先生　卒研</t>
  </si>
  <si>
    <t>卒研
杉山先生</t>
  </si>
  <si>
    <t>政策医療看護学実習オリエンテーション</t>
  </si>
  <si>
    <t>野村先生卒研</t>
  </si>
  <si>
    <t>12：30～13：30</t>
  </si>
  <si>
    <t>13：30～14：30</t>
  </si>
  <si>
    <t>国試対策基礎学力テスト　追再試</t>
  </si>
  <si>
    <t>母性看護学研究</t>
  </si>
  <si>
    <t>M2　金児</t>
  </si>
  <si>
    <t>１７：００～20：00</t>
  </si>
  <si>
    <t>１～4限</t>
  </si>
  <si>
    <t>感染管理看護学特論A-Ⅱ</t>
  </si>
  <si>
    <t>森那美子先生</t>
  </si>
  <si>
    <t>耐震診断業務のため</t>
  </si>
  <si>
    <t>終日使用禁止</t>
  </si>
  <si>
    <t>経理係　江田</t>
  </si>
  <si>
    <t>個別ゼミ（感染管理看護学）</t>
  </si>
  <si>
    <t>食の科学　追再試</t>
  </si>
  <si>
    <t>成育 抗体価書類提出</t>
  </si>
  <si>
    <t>政策実習(成育)</t>
  </si>
  <si>
    <t>M2　今野</t>
  </si>
  <si>
    <t>看護と安全</t>
  </si>
  <si>
    <t>成人看護</t>
  </si>
  <si>
    <t>M2坂口</t>
  </si>
  <si>
    <t>３年</t>
  </si>
  <si>
    <t>基礎看護学実習Ⅰオリエンテーション</t>
  </si>
  <si>
    <t>国際関係論 追試験</t>
  </si>
  <si>
    <t>看護倫理追試</t>
  </si>
  <si>
    <t>清水先生</t>
  </si>
  <si>
    <t>M2横川</t>
  </si>
  <si>
    <t>17：00～18：00</t>
  </si>
  <si>
    <t>看護情報･管理学特別研究</t>
  </si>
  <si>
    <t>２限</t>
  </si>
  <si>
    <t>英語
小テスト</t>
  </si>
  <si>
    <t>個別ゼミ</t>
  </si>
  <si>
    <t>10時～１１時</t>
  </si>
  <si>
    <t>政策医療看護学実習(感染)</t>
  </si>
  <si>
    <t>M2 金児</t>
  </si>
  <si>
    <t>M1山口</t>
  </si>
  <si>
    <t>政策医療看護学実習(在宅）</t>
  </si>
  <si>
    <t>政策医療看護学実習(在宅)</t>
  </si>
  <si>
    <t>河田先生</t>
  </si>
  <si>
    <t>インタビュー</t>
  </si>
  <si>
    <t>近藤</t>
  </si>
  <si>
    <t>食の科学・再試験</t>
  </si>
  <si>
    <t>食の科学(再試の追試)</t>
  </si>
  <si>
    <t>追試験　　102</t>
  </si>
  <si>
    <t>櫛山</t>
  </si>
  <si>
    <t>政策医療看護学実習(長岡先生)</t>
  </si>
  <si>
    <t>地域・在宅看護学実習</t>
  </si>
  <si>
    <t>M2前田</t>
  </si>
  <si>
    <t>看護管理学ゼミ</t>
  </si>
  <si>
    <t>研究</t>
  </si>
  <si>
    <t>政策実習:循環器</t>
  </si>
  <si>
    <t>国際看護学実習Ⅱ製本</t>
  </si>
  <si>
    <t>12:30～14:30</t>
  </si>
  <si>
    <t>修士論文面談</t>
  </si>
  <si>
    <t>M2伊藤</t>
  </si>
  <si>
    <t>地域･在宅看護学実習　事前学習</t>
  </si>
  <si>
    <t>地域在宅看護学実習</t>
  </si>
  <si>
    <t>疾病・病態論Ⅱ</t>
  </si>
  <si>
    <t>精神看護援助論　再試験</t>
  </si>
  <si>
    <t>卒研
長岡先生</t>
  </si>
  <si>
    <t>昼休み</t>
  </si>
  <si>
    <t>大学校祭打ち合わせ</t>
  </si>
  <si>
    <t>松岡先生(学生委員会)</t>
  </si>
  <si>
    <t>助産学演習Ⅲ</t>
  </si>
  <si>
    <t>遠藤直子先生</t>
  </si>
  <si>
    <t>小児看護援助論Ⅱ/助産学演習Ⅲ</t>
  </si>
  <si>
    <t>秘書 金子様</t>
  </si>
  <si>
    <t>GWのガイダンスあり</t>
  </si>
  <si>
    <t>3限～16:00</t>
  </si>
  <si>
    <t>D1柳</t>
  </si>
  <si>
    <t>国際看護学特論A-Ⅱ</t>
  </si>
  <si>
    <t>セミナールーム５</t>
  </si>
  <si>
    <t>1～4限　FD研修</t>
  </si>
  <si>
    <t>看護教育論　本試験</t>
  </si>
  <si>
    <t>11:00～12:00</t>
  </si>
  <si>
    <t>地域･在宅看護学実践論　本試験</t>
  </si>
  <si>
    <t>11:00～12:00
田村先生</t>
  </si>
  <si>
    <t>高校教員相談会(セッティング)</t>
  </si>
  <si>
    <t>精神看護学特論A　Ⅲ</t>
  </si>
  <si>
    <t>M2松本</t>
  </si>
  <si>
    <t>フィジカルアセスメント(筆記)　本試験</t>
  </si>
  <si>
    <t>研究課程部 基礎看護</t>
  </si>
  <si>
    <t>高校教員相談会</t>
  </si>
  <si>
    <t>セッティング</t>
  </si>
  <si>
    <t>国家試験模試</t>
  </si>
  <si>
    <t>助産模試</t>
  </si>
  <si>
    <t>助産</t>
  </si>
  <si>
    <t>水野先生</t>
  </si>
  <si>
    <t>３０４教室</t>
  </si>
  <si>
    <t>15：00～18：30</t>
  </si>
  <si>
    <t>フランス語　本試験</t>
  </si>
  <si>
    <t>疾病･病態論Ⅱ　本試験</t>
  </si>
  <si>
    <t>保健･医療･福祉システム　本試験</t>
  </si>
  <si>
    <t>疫学･保健統計学Ⅰ　本試験</t>
  </si>
  <si>
    <t>国試模試</t>
  </si>
  <si>
    <t>生活援助論Ⅰ(実技)　本試験</t>
  </si>
  <si>
    <t>国際看護論　本試験</t>
  </si>
  <si>
    <t>４年生</t>
  </si>
  <si>
    <t>102・103教室</t>
  </si>
  <si>
    <t>13：30～16：40</t>
  </si>
  <si>
    <t>成人看護援助論Ⅲ(筆記)　本試験</t>
  </si>
  <si>
    <t>1限～2限</t>
  </si>
  <si>
    <t>101･102･103</t>
  </si>
  <si>
    <t>セミナー室２</t>
  </si>
  <si>
    <t>フィジカルアセスメント(実技)　本試験</t>
  </si>
  <si>
    <t>国際看護学実習Ⅰ</t>
  </si>
  <si>
    <t>非常勤講師控室B･C</t>
  </si>
  <si>
    <t>人体の構造と機能Ⅰ　本試験</t>
  </si>
  <si>
    <t>看護実践と研究成果の活用　本試験</t>
  </si>
  <si>
    <t>生活援助論Ⅰ(筆記)　本試験</t>
  </si>
  <si>
    <t>４～５限</t>
  </si>
  <si>
    <t>スペイン語　本試験</t>
  </si>
  <si>
    <t>卒業袴展示会</t>
  </si>
  <si>
    <t>備品保管</t>
  </si>
  <si>
    <t>総務課江田</t>
  </si>
  <si>
    <t>後期履修ガイダンス</t>
  </si>
  <si>
    <t>臨床教員
堀内</t>
  </si>
  <si>
    <t>研究指導</t>
  </si>
  <si>
    <t>１～2限 在宅実習室</t>
  </si>
  <si>
    <t>成人看護援助論Ⅲ(実技)　本試験</t>
  </si>
  <si>
    <t>遺伝と健康　本試験</t>
  </si>
  <si>
    <t>母性看護学概論　本試験</t>
  </si>
  <si>
    <t>10:00～11:00</t>
  </si>
  <si>
    <t>生活援助論Ⅲ(実技)　本試験</t>
  </si>
  <si>
    <t>M2金児
（10時～11時）</t>
  </si>
  <si>
    <t>10:30～12:00
D3嶋田</t>
  </si>
  <si>
    <t>英語Ⅱ
本試験</t>
  </si>
  <si>
    <t>成育看護学母性領域特別研究</t>
  </si>
  <si>
    <t>10:30～12:00</t>
  </si>
  <si>
    <t>英語Ⅴ本試験</t>
  </si>
  <si>
    <t>人体の構造と機能Ⅱ　本試験</t>
  </si>
  <si>
    <t>精神看護学ゼミ</t>
  </si>
  <si>
    <t>小児看護援助論Ⅱ　本試験</t>
  </si>
  <si>
    <t>老年看護援助論　本試験</t>
  </si>
  <si>
    <t>卒研
松岡先生</t>
  </si>
  <si>
    <t>茶道サークル</t>
  </si>
  <si>
    <t>１０３教室</t>
  </si>
  <si>
    <t>看護過程原論　本試験</t>
  </si>
  <si>
    <t>周産期看護　本試験</t>
  </si>
  <si>
    <t>看護情報管理学</t>
  </si>
  <si>
    <t>英語Ⅳ　本試験</t>
  </si>
  <si>
    <t>看護と安全　本試験</t>
  </si>
  <si>
    <t>疾病･病態論Ⅱ　追再試</t>
  </si>
  <si>
    <t>生命科学　本試験</t>
  </si>
  <si>
    <t>領域別実習オリエンテーション</t>
  </si>
  <si>
    <t>非常勤講師室A</t>
  </si>
  <si>
    <t>４～5限</t>
  </si>
  <si>
    <t>基礎看護学実習Ⅰ欠席者オリ</t>
  </si>
  <si>
    <t>基礎看護学実習Ⅰ</t>
  </si>
  <si>
    <t>(欠席者向けオリ)</t>
  </si>
  <si>
    <t>201教室　矢富先生</t>
  </si>
  <si>
    <t>9:00-18:00</t>
  </si>
  <si>
    <t>成人看護領域自主練</t>
  </si>
  <si>
    <t>後期履修ガイダンス(3年)</t>
  </si>
  <si>
    <t>成人看護援助論Ⅲ(筆記)　追再試</t>
  </si>
  <si>
    <t>成人看護援助論Ⅰ　本試験</t>
  </si>
  <si>
    <t>CBT事前準備</t>
  </si>
  <si>
    <t>後期履修ガイダンス(2年)</t>
  </si>
  <si>
    <t>M2 上坂</t>
  </si>
  <si>
    <t>成人看護学実習Ⅱオリエンテーション</t>
  </si>
  <si>
    <t>生活援助論Ⅰ(実技)　追再試</t>
  </si>
  <si>
    <t>成人看護援助論Ⅲ補習</t>
  </si>
  <si>
    <t>成人看護援助論Ⅲ(実技)　追再試</t>
  </si>
  <si>
    <t>補習</t>
  </si>
  <si>
    <t>※1～2限</t>
  </si>
  <si>
    <t>　成人看護援助論Ⅲ</t>
  </si>
  <si>
    <t>　実技追再試</t>
  </si>
  <si>
    <t>地域･在宅看護学実践論　追再試</t>
  </si>
  <si>
    <t>多職種連携演習</t>
  </si>
  <si>
    <t>多職種連携演習（家族控室）</t>
  </si>
  <si>
    <t>家族控室</t>
  </si>
  <si>
    <t>2～3限</t>
  </si>
  <si>
    <t>学祭会議</t>
  </si>
  <si>
    <t>老年看護援助論　追再試</t>
  </si>
  <si>
    <t>社事大教員控室</t>
  </si>
  <si>
    <t>2年丸山</t>
  </si>
  <si>
    <t>非常勤講師室B</t>
  </si>
  <si>
    <t>明薬大教員控室</t>
  </si>
  <si>
    <t>1限～4限</t>
  </si>
  <si>
    <t>小児看護援助論Ⅱ　追再試</t>
  </si>
  <si>
    <t>政策医療看護論Ⅰ　追再試</t>
  </si>
  <si>
    <t>成人看護学</t>
  </si>
  <si>
    <t>助産　自主練習</t>
  </si>
  <si>
    <t>周産期看護　追再試</t>
  </si>
  <si>
    <t>助産学履修生7名</t>
  </si>
  <si>
    <t>母性・小児看護実習室</t>
  </si>
  <si>
    <t>9：00～19：00</t>
  </si>
  <si>
    <t>看護と安全　追再試</t>
  </si>
  <si>
    <t>CBT事前確認欠席者対応</t>
  </si>
  <si>
    <t>堀内先生</t>
  </si>
  <si>
    <t>看護過程原論　追再試</t>
  </si>
  <si>
    <t>４年生　１０７名</t>
  </si>
  <si>
    <t>9：00～17：00</t>
  </si>
  <si>
    <t>母性看護学概論　追再試</t>
  </si>
  <si>
    <t>看護教育論　追再試</t>
  </si>
  <si>
    <t>14:30～15:30</t>
  </si>
  <si>
    <t>生命科学　追再試</t>
  </si>
  <si>
    <t>教員MTG準備</t>
  </si>
  <si>
    <t>成人看護援助論Ⅰ　追再試</t>
  </si>
  <si>
    <t>齋藤先生</t>
  </si>
  <si>
    <t>小澤先生
卒研</t>
  </si>
  <si>
    <t>国際看護論
追再試</t>
  </si>
  <si>
    <t>M2金児
(14:30～)</t>
  </si>
  <si>
    <t>教員ミーティング準備</t>
  </si>
  <si>
    <t>卒研
古川先生</t>
  </si>
  <si>
    <t>コミュニケーション論　再試</t>
  </si>
  <si>
    <t>須藤先生</t>
  </si>
  <si>
    <t>須藤先生学生指導</t>
  </si>
  <si>
    <t>8:30～10:00</t>
  </si>
  <si>
    <t>生活援助論Ⅰ(筆記)　追再試</t>
  </si>
  <si>
    <t>フィジカルアセスメント(実技)　補講</t>
  </si>
  <si>
    <t>8:30～10:00
D1生田</t>
  </si>
  <si>
    <t>特別研究</t>
  </si>
  <si>
    <t>人体の構造と機能Ⅰ　追再試</t>
  </si>
  <si>
    <t>生活援助論Ⅲ(実技)　追再試</t>
  </si>
  <si>
    <t>実習関連MG
松浦先生</t>
  </si>
  <si>
    <t>実習関連MG</t>
  </si>
  <si>
    <t>スペイン語　追再試</t>
  </si>
  <si>
    <t>卒業研究</t>
  </si>
  <si>
    <t>臨床教員　堀内</t>
  </si>
  <si>
    <t>ヘルスアセスメント特論</t>
  </si>
  <si>
    <t>疫学･保健統計学Ⅰ　追再試</t>
  </si>
  <si>
    <t>生活援助論Ⅲ(筆記)　追再試</t>
  </si>
  <si>
    <t>周産期ハイリスク論</t>
  </si>
  <si>
    <t>成人実･101</t>
  </si>
  <si>
    <t>(学生面談)</t>
  </si>
  <si>
    <t>フィジカルアセスメント(筆記)　追再試</t>
  </si>
  <si>
    <t>3，４限</t>
  </si>
  <si>
    <t>臨床教員
田中先生</t>
  </si>
  <si>
    <t>保健･医療･福祉システム　追再試</t>
  </si>
  <si>
    <t>D３　藤井</t>
  </si>
  <si>
    <t>D3　藤井</t>
  </si>
  <si>
    <t>臨床教員田中先生</t>
  </si>
  <si>
    <t>国試模試（予備日）</t>
  </si>
  <si>
    <t>遺伝と健康 再試験</t>
  </si>
  <si>
    <t>１５：００～18：30</t>
  </si>
  <si>
    <t>英語Ⅱ　追再試</t>
  </si>
  <si>
    <t>前期助産科目試験</t>
  </si>
  <si>
    <t>12:00～16:00</t>
  </si>
  <si>
    <t>人体の構造と機能Ⅱ　追再試</t>
  </si>
  <si>
    <t>助産学実習Ⅰオリエンテーション</t>
  </si>
  <si>
    <t>研究計画審査会</t>
  </si>
  <si>
    <t>D研究計画審査会</t>
  </si>
  <si>
    <t>森真喜子先生</t>
  </si>
  <si>
    <t>10時～12時</t>
  </si>
  <si>
    <t>3,4限</t>
  </si>
  <si>
    <t>渡辺先生</t>
  </si>
  <si>
    <t>※8/22講義分日程変更</t>
  </si>
  <si>
    <t>15：10～17：30</t>
  </si>
  <si>
    <t>成人看護(がん)</t>
  </si>
  <si>
    <t>15:30～
M1中川</t>
  </si>
  <si>
    <t>15:30～18:20</t>
  </si>
  <si>
    <t>17:00～18:00</t>
  </si>
  <si>
    <t>D1古海</t>
  </si>
  <si>
    <t>長寿看護学個別ゼミ</t>
  </si>
  <si>
    <t>D１古海</t>
  </si>
  <si>
    <t>臨床教員研修</t>
  </si>
  <si>
    <t>新任臨床教員研修</t>
  </si>
  <si>
    <t>15:20～17:00</t>
  </si>
  <si>
    <t>卒研
小澤先生</t>
  </si>
  <si>
    <t>３０１教室</t>
  </si>
  <si>
    <t>12：00～15：30</t>
  </si>
  <si>
    <t>14：00～15:30
D2北浦</t>
  </si>
  <si>
    <t>M2金子</t>
  </si>
  <si>
    <t>101・成人看護実習室</t>
  </si>
  <si>
    <t>９：３０～17：30</t>
  </si>
  <si>
    <t>Ｍ１小川</t>
  </si>
  <si>
    <t>1，2限</t>
  </si>
  <si>
    <t>9：00～15：00</t>
  </si>
  <si>
    <t>11:30～14:30</t>
  </si>
  <si>
    <t>M2金児
(11:30～14:30)</t>
  </si>
  <si>
    <t>15：00～17：00</t>
  </si>
  <si>
    <t>本館</t>
    <rPh sb="0" eb="2">
      <t>ホンカン</t>
    </rPh>
    <phoneticPr fontId="6"/>
  </si>
  <si>
    <t>助産学演習Ⅲ(分娩介助技術試験)</t>
  </si>
  <si>
    <t>受変電設備改修工事</t>
    <rPh sb="0" eb="5">
      <t>ジュヘンデンセツビ</t>
    </rPh>
    <rPh sb="5" eb="7">
      <t>カイシュウ</t>
    </rPh>
    <rPh sb="7" eb="9">
      <t>コウジ</t>
    </rPh>
    <phoneticPr fontId="6"/>
  </si>
  <si>
    <t>8/26～8/31</t>
    <phoneticPr fontId="6"/>
  </si>
  <si>
    <t>体育棟･研修棟･福利棟</t>
    <rPh sb="0" eb="3">
      <t>タイイクトウ</t>
    </rPh>
    <rPh sb="4" eb="7">
      <t>ケンシュウトウ</t>
    </rPh>
    <rPh sb="8" eb="11">
      <t>フクリトウ</t>
    </rPh>
    <phoneticPr fontId="6"/>
  </si>
  <si>
    <t>8/26～9/6</t>
    <phoneticPr fontId="6"/>
  </si>
  <si>
    <t>※　教室使用不可</t>
    <rPh sb="2" eb="4">
      <t>キョウシツ</t>
    </rPh>
    <rPh sb="4" eb="8">
      <t>シヨウフカ</t>
    </rPh>
    <phoneticPr fontId="6"/>
  </si>
  <si>
    <t>※母小実：予備電源</t>
  </si>
  <si>
    <t>※　母小実：予備電源</t>
  </si>
  <si>
    <t>9：20～12：30</t>
  </si>
  <si>
    <t>8/26～9/6</t>
  </si>
  <si>
    <t>CBT個別リハ</t>
  </si>
  <si>
    <t>本間先生</t>
  </si>
  <si>
    <t>M1篠</t>
  </si>
  <si>
    <t>精神看護学</t>
  </si>
  <si>
    <t>田村先生
（～１１時）</t>
  </si>
  <si>
    <t>１０時～１１時</t>
  </si>
  <si>
    <t>２～５限</t>
  </si>
  <si>
    <t>感染管理看護学演習</t>
  </si>
  <si>
    <t>森（那）先生</t>
  </si>
  <si>
    <t>M1　小川</t>
  </si>
  <si>
    <t>研究業務係日當</t>
  </si>
  <si>
    <t>会議</t>
  </si>
  <si>
    <t>準備(202教室)</t>
  </si>
  <si>
    <t>M１　小川</t>
  </si>
  <si>
    <t>LL教室2</t>
  </si>
  <si>
    <t>臨床講義室２</t>
  </si>
  <si>
    <t>M２今野</t>
  </si>
  <si>
    <t>9:00～10:30</t>
  </si>
  <si>
    <t>森（那）</t>
  </si>
  <si>
    <t>１０時～12時</t>
  </si>
  <si>
    <t>体育棟</t>
  </si>
  <si>
    <t>空調調整作業</t>
  </si>
  <si>
    <t>8/26～9/11</t>
  </si>
  <si>
    <t>櫛山卒研</t>
  </si>
  <si>
    <t>2～4限</t>
  </si>
  <si>
    <t>遠藤　数江先生</t>
  </si>
  <si>
    <t>成育看護学/小児看護学ゼミ</t>
  </si>
  <si>
    <t>10:00～
CBT稼働確認</t>
  </si>
  <si>
    <t>地域･在宅看護学実習　事前オリエンテーション</t>
  </si>
  <si>
    <t>CBT稼働確認</t>
  </si>
  <si>
    <t>M1　中川</t>
  </si>
  <si>
    <t>老年看護学実習Ⅰ</t>
  </si>
  <si>
    <t>15:30～
D3松本</t>
  </si>
  <si>
    <t>15:30～18:00</t>
  </si>
  <si>
    <t>政策的機能看護学特別研究</t>
  </si>
  <si>
    <t>D3松本</t>
  </si>
  <si>
    <t>～18:00
D3松本</t>
  </si>
  <si>
    <t>研究課程部 一次入試</t>
    <rPh sb="0" eb="5">
      <t>ケンキュウカテイブ</t>
    </rPh>
    <rPh sb="6" eb="8">
      <t>イチジ</t>
    </rPh>
    <rPh sb="8" eb="10">
      <t>ニュウシ</t>
    </rPh>
    <phoneticPr fontId="6"/>
  </si>
  <si>
    <t>研究課程部
一次入試</t>
    <rPh sb="0" eb="5">
      <t>ケンキュウカテイブ</t>
    </rPh>
    <rPh sb="6" eb="10">
      <t>イチジニュウシ</t>
    </rPh>
    <phoneticPr fontId="6"/>
  </si>
  <si>
    <t>設営(13:30～)</t>
    <rPh sb="0" eb="2">
      <t>セツエイ</t>
    </rPh>
    <phoneticPr fontId="6"/>
  </si>
  <si>
    <t>101･201･202･301･302</t>
  </si>
  <si>
    <t>演24･演27･演29･102</t>
  </si>
  <si>
    <t>15:00～17:00</t>
  </si>
  <si>
    <t>臨床1･臨床2</t>
  </si>
  <si>
    <t>(終日)</t>
    <rPh sb="1" eb="3">
      <t>シュウジツ</t>
    </rPh>
    <phoneticPr fontId="6"/>
  </si>
  <si>
    <t>9:30～11:30</t>
  </si>
  <si>
    <t>CBT</t>
  </si>
  <si>
    <t>CBT本部
本間先生</t>
  </si>
  <si>
    <t>CBT本部</t>
  </si>
  <si>
    <t>成育看護学小児分野</t>
  </si>
  <si>
    <t>長寿学</t>
  </si>
  <si>
    <t>４，5限</t>
  </si>
  <si>
    <t>国際看護学実習Ⅱ報告会</t>
  </si>
  <si>
    <t xml:space="preserve">9：00～12：30 </t>
  </si>
  <si>
    <t>9：00～12：30 
日當</t>
  </si>
  <si>
    <t xml:space="preserve">LL教室２ </t>
  </si>
  <si>
    <t xml:space="preserve"> </t>
    <phoneticPr fontId="6"/>
  </si>
  <si>
    <t>講演会「戦後占領期の看護改革」</t>
  </si>
  <si>
    <t>4限～</t>
  </si>
  <si>
    <t>16時～</t>
  </si>
  <si>
    <t>在宅看護学実習準備</t>
  </si>
  <si>
    <t>空調制御装置改修</t>
  </si>
  <si>
    <t>空調運転停止のため</t>
  </si>
  <si>
    <t>総務課 江田</t>
  </si>
  <si>
    <t>9:30 ～ 終日</t>
  </si>
  <si>
    <t>在宅看護学実習</t>
  </si>
  <si>
    <t>消防設備点検</t>
  </si>
  <si>
    <t>福利棟・研修棟</t>
  </si>
  <si>
    <t>ベル鳴動試験を</t>
  </si>
  <si>
    <t>実施します。</t>
  </si>
  <si>
    <t>本館棟</t>
  </si>
  <si>
    <t>（４階各研究室および</t>
  </si>
  <si>
    <t>各階共用部除く）</t>
  </si>
  <si>
    <t>301,303教室</t>
  </si>
  <si>
    <t>(複十字訪問看護)</t>
  </si>
  <si>
    <t>演習21(遠藤直先生)</t>
  </si>
  <si>
    <t>全ての教室・実習室</t>
  </si>
  <si>
    <t>へ立ち入ります。</t>
  </si>
  <si>
    <t>使用中の立ち入りは</t>
  </si>
  <si>
    <t>避けるよう配慮いた</t>
  </si>
  <si>
    <t>します。</t>
  </si>
  <si>
    <t>ベル鳴動試験は</t>
  </si>
  <si>
    <t>実施しません。</t>
  </si>
  <si>
    <t>9:00～17:00</t>
  </si>
  <si>
    <t>母性看護学実習
(9:00-17:00)</t>
  </si>
  <si>
    <t>母性看護学実習</t>
  </si>
  <si>
    <t>12：00～13：00</t>
  </si>
  <si>
    <t>金児</t>
  </si>
  <si>
    <t>各階共用部）</t>
  </si>
  <si>
    <t>全ての居室へ警備員</t>
  </si>
  <si>
    <t>立ち会いの下入室</t>
  </si>
  <si>
    <t>いたします。</t>
  </si>
  <si>
    <t>成人看護学実習Ⅱ</t>
  </si>
  <si>
    <t>11:30～12:30</t>
  </si>
  <si>
    <t>長寿</t>
  </si>
  <si>
    <t>M2村山(11:30～12;30)</t>
  </si>
  <si>
    <t>M2村山</t>
  </si>
  <si>
    <t>ガイダンス資料セット(教務)</t>
  </si>
  <si>
    <t>ガイダンス資料セット</t>
  </si>
  <si>
    <t>101･201教室</t>
  </si>
  <si>
    <t>授業年間スケジュール（１年生）</t>
    <rPh sb="0" eb="2">
      <t>ジュギョウ</t>
    </rPh>
    <rPh sb="2" eb="4">
      <t>ネンカン</t>
    </rPh>
    <rPh sb="12" eb="14">
      <t>ネンセイ</t>
    </rPh>
    <phoneticPr fontId="6"/>
  </si>
  <si>
    <t>４月</t>
    <rPh sb="1" eb="2">
      <t>ガツ</t>
    </rPh>
    <phoneticPr fontId="6"/>
  </si>
  <si>
    <t>日</t>
    <rPh sb="0" eb="1">
      <t>ニチ</t>
    </rPh>
    <phoneticPr fontId="6"/>
  </si>
  <si>
    <t>曜
日</t>
    <rPh sb="0" eb="1">
      <t>ヒカリ</t>
    </rPh>
    <rPh sb="2" eb="3">
      <t>ヒ</t>
    </rPh>
    <phoneticPr fontId="6"/>
  </si>
  <si>
    <t>１時限</t>
    <rPh sb="1" eb="2">
      <t>ジ</t>
    </rPh>
    <rPh sb="2" eb="3">
      <t>ゲン</t>
    </rPh>
    <phoneticPr fontId="6"/>
  </si>
  <si>
    <t>授業方法
教室</t>
    <rPh sb="0" eb="2">
      <t>ジュギョウ</t>
    </rPh>
    <rPh sb="2" eb="4">
      <t>ホウホウ</t>
    </rPh>
    <rPh sb="5" eb="7">
      <t>キョウシツ</t>
    </rPh>
    <phoneticPr fontId="6"/>
  </si>
  <si>
    <t>２時限</t>
    <rPh sb="1" eb="2">
      <t>ジ</t>
    </rPh>
    <rPh sb="2" eb="3">
      <t>ゲン</t>
    </rPh>
    <phoneticPr fontId="6"/>
  </si>
  <si>
    <t>３時限</t>
    <rPh sb="1" eb="2">
      <t>ジ</t>
    </rPh>
    <rPh sb="2" eb="3">
      <t>ゲン</t>
    </rPh>
    <phoneticPr fontId="6"/>
  </si>
  <si>
    <t>４時限</t>
    <rPh sb="1" eb="2">
      <t>ジ</t>
    </rPh>
    <rPh sb="2" eb="3">
      <t>ゲン</t>
    </rPh>
    <phoneticPr fontId="6"/>
  </si>
  <si>
    <t>５時限</t>
    <rPh sb="1" eb="2">
      <t>ジ</t>
    </rPh>
    <rPh sb="2" eb="3">
      <t>ゲン</t>
    </rPh>
    <phoneticPr fontId="6"/>
  </si>
  <si>
    <t>備考</t>
    <rPh sb="0" eb="2">
      <t>ビコウ</t>
    </rPh>
    <phoneticPr fontId="6"/>
  </si>
  <si>
    <t>9：20～10：50</t>
    <phoneticPr fontId="6"/>
  </si>
  <si>
    <t>11：00～12：30</t>
    <phoneticPr fontId="6"/>
  </si>
  <si>
    <t>13：30～15：00</t>
  </si>
  <si>
    <t>15：10～16：40</t>
  </si>
  <si>
    <t>講座名</t>
    <rPh sb="0" eb="2">
      <t>コウザ</t>
    </rPh>
    <rPh sb="2" eb="3">
      <t>メイ</t>
    </rPh>
    <phoneticPr fontId="6"/>
  </si>
  <si>
    <t>コマ数</t>
    <rPh sb="2" eb="3">
      <t>スウ</t>
    </rPh>
    <phoneticPr fontId="6"/>
  </si>
  <si>
    <t>人間存在の哲学</t>
    <rPh sb="0" eb="2">
      <t>ニンゲン</t>
    </rPh>
    <rPh sb="2" eb="4">
      <t>ソンザイ</t>
    </rPh>
    <rPh sb="5" eb="7">
      <t>テツガク</t>
    </rPh>
    <phoneticPr fontId="11"/>
  </si>
  <si>
    <t>教員挨拶・履修ガイダンス(受験票回収･書類提出)</t>
  </si>
  <si>
    <r>
      <rPr>
        <sz val="9"/>
        <color rgb="FF000000"/>
        <rFont val="UD デジタル 教科書体 NK-B"/>
      </rPr>
      <t xml:space="preserve">学生生活･授業料免除･奨学金ガイダンス(学生保険受付)
</t>
    </r>
    <r>
      <rPr>
        <sz val="9"/>
        <color rgb="FFFF0000"/>
        <rFont val="UD デジタル 教科書体 NK-B"/>
      </rPr>
      <t>※ナースシューズ選びレクチャー含む</t>
    </r>
  </si>
  <si>
    <t>生命科学</t>
    <rPh sb="0" eb="2">
      <t>セイメイ</t>
    </rPh>
    <rPh sb="2" eb="4">
      <t>カガク</t>
    </rPh>
    <phoneticPr fontId="11"/>
  </si>
  <si>
    <t>本館2F(201～205･基礎実･母小実)</t>
  </si>
  <si>
    <t>防犯&amp;防災教室</t>
  </si>
  <si>
    <t>チューター別グループ面談･校内見学</t>
  </si>
  <si>
    <t>文学</t>
    <rPh sb="0" eb="2">
      <t>ブンガク</t>
    </rPh>
    <phoneticPr fontId="11"/>
  </si>
  <si>
    <t>人間と宗教</t>
    <rPh sb="0" eb="2">
      <t>ニンゲン</t>
    </rPh>
    <rPh sb="3" eb="5">
      <t>シュウキョウ</t>
    </rPh>
    <phoneticPr fontId="11"/>
  </si>
  <si>
    <t>環境と健康</t>
    <rPh sb="0" eb="2">
      <t>カンキョウ</t>
    </rPh>
    <rPh sb="3" eb="5">
      <t>ケンコウ</t>
    </rPh>
    <phoneticPr fontId="11"/>
  </si>
  <si>
    <t>1･2年合同グループワーク</t>
  </si>
  <si>
    <t>文化人類学</t>
    <rPh sb="0" eb="2">
      <t>ブンカ</t>
    </rPh>
    <rPh sb="2" eb="5">
      <t>ジンルイガク</t>
    </rPh>
    <phoneticPr fontId="11"/>
  </si>
  <si>
    <t>本館1F(101～103・自習室)</t>
  </si>
  <si>
    <t>定期健康診断
必修科目教科書販売</t>
  </si>
  <si>
    <t>健診:本館1F(101～103・自習室)　販売:講堂前ロビー</t>
  </si>
  <si>
    <t>キャリアガイダンス
(入学式説明)</t>
  </si>
  <si>
    <t>アジアの中の日本</t>
    <rPh sb="4" eb="5">
      <t>ナカ</t>
    </rPh>
    <rPh sb="6" eb="8">
      <t>ニホン</t>
    </rPh>
    <phoneticPr fontId="11"/>
  </si>
  <si>
    <t>図書館利用について
Q＆A・同窓会</t>
  </si>
  <si>
    <t>英語Ⅱ(AB)</t>
  </si>
  <si>
    <t>※A×2、B×2</t>
  </si>
  <si>
    <t>英語Ⅱ(A)
情報リテラシー(CD)</t>
  </si>
  <si>
    <t>英A:202  情報:201</t>
  </si>
  <si>
    <t>英語Ⅱ(CD)
情報リテラシー(AB)</t>
  </si>
  <si>
    <t>英C:202 英D:LL2 情報:201</t>
  </si>
  <si>
    <t>感染防止･ワクチン接種説明</t>
  </si>
  <si>
    <t>新入生歓迎会
サークル紹介</t>
  </si>
  <si>
    <r>
      <rPr>
        <sz val="9"/>
        <color rgb="FF000000"/>
        <rFont val="UD デジタル 教科書体 NK-B"/>
      </rPr>
      <t>アリーナ･</t>
    </r>
    <r>
      <rPr>
        <sz val="9"/>
        <color rgb="FFFF0000"/>
        <rFont val="UD デジタル 教科書体 NK-B"/>
      </rPr>
      <t>大講義室</t>
    </r>
  </si>
  <si>
    <t>前期履修登録期限</t>
  </si>
  <si>
    <t>※C×2、D×2</t>
  </si>
  <si>
    <t>スペイン語</t>
    <rPh sb="4" eb="5">
      <t>ゴ</t>
    </rPh>
    <phoneticPr fontId="11"/>
  </si>
  <si>
    <t>フランス語</t>
    <rPh sb="4" eb="5">
      <t>ゴ</t>
    </rPh>
    <phoneticPr fontId="11"/>
  </si>
  <si>
    <t>選択科目教科書販売
(予定)</t>
  </si>
  <si>
    <t>人体の構造と機能Ⅰ</t>
    <rPh sb="0" eb="2">
      <t>ジンタイ</t>
    </rPh>
    <rPh sb="3" eb="5">
      <t>コウゾウ</t>
    </rPh>
    <rPh sb="6" eb="8">
      <t>キノウ</t>
    </rPh>
    <phoneticPr fontId="11"/>
  </si>
  <si>
    <t>人体の構造と機能Ⅱ</t>
    <rPh sb="0" eb="2">
      <t>ジンタイ</t>
    </rPh>
    <rPh sb="3" eb="5">
      <t>コウゾウ</t>
    </rPh>
    <rPh sb="6" eb="8">
      <t>キノウ</t>
    </rPh>
    <phoneticPr fontId="11"/>
  </si>
  <si>
    <t>食の科学</t>
    <rPh sb="0" eb="1">
      <t>ショク</t>
    </rPh>
    <rPh sb="2" eb="4">
      <t>カガク</t>
    </rPh>
    <phoneticPr fontId="11"/>
  </si>
  <si>
    <t>英語Ⅱ(C)
情報リテラシー(AB)</t>
  </si>
  <si>
    <t>英C:202  情報:２01</t>
  </si>
  <si>
    <t>英語Ⅱ(AB)
情報リテラシー(CD)</t>
  </si>
  <si>
    <t>英A:202 英B:LL2 情報:201</t>
  </si>
  <si>
    <t>看護学概論</t>
    <rPh sb="0" eb="3">
      <t>カンゴガク</t>
    </rPh>
    <rPh sb="3" eb="5">
      <t>ガイロン</t>
    </rPh>
    <phoneticPr fontId="11"/>
  </si>
  <si>
    <t>生活援助論Ⅰ</t>
    <rPh sb="0" eb="2">
      <t>セイカツ</t>
    </rPh>
    <rPh sb="2" eb="4">
      <t>エンジョ</t>
    </rPh>
    <rPh sb="4" eb="5">
      <t>ロン</t>
    </rPh>
    <phoneticPr fontId="11"/>
  </si>
  <si>
    <t>基礎看護学実習Ⅰ</t>
    <rPh sb="0" eb="2">
      <t>キソ</t>
    </rPh>
    <rPh sb="2" eb="5">
      <t>カンゴガク</t>
    </rPh>
    <rPh sb="5" eb="7">
      <t>ジッシュウ</t>
    </rPh>
    <phoneticPr fontId="11"/>
  </si>
  <si>
    <t>疫学･保健統計学Ⅰ</t>
    <phoneticPr fontId="11"/>
  </si>
  <si>
    <t>情報リテラシー</t>
    <rPh sb="0" eb="2">
      <t>ジョウホウ</t>
    </rPh>
    <phoneticPr fontId="44"/>
  </si>
  <si>
    <t>生活援助論Ⅰ(ABCD)</t>
  </si>
  <si>
    <t>201･202･基礎実</t>
  </si>
  <si>
    <r>
      <rPr>
        <sz val="9"/>
        <color rgb="FF000000"/>
        <rFont val="UD デジタル 教科書体 NK-B"/>
      </rPr>
      <t>英A:202  情報:</t>
    </r>
    <r>
      <rPr>
        <sz val="9"/>
        <color rgb="FFFF0000"/>
        <rFont val="UD デジタル 教科書体 NK-B"/>
      </rPr>
      <t>101</t>
    </r>
  </si>
  <si>
    <r>
      <rPr>
        <sz val="9"/>
        <color rgb="FF000000"/>
        <rFont val="UD デジタル 教科書体 NK-B"/>
      </rPr>
      <t>英C:202 英D:LL2 情報:</t>
    </r>
    <r>
      <rPr>
        <sz val="9"/>
        <color rgb="FFFF0000"/>
        <rFont val="UD デジタル 教科書体 NK-B"/>
      </rPr>
      <t>101</t>
    </r>
  </si>
  <si>
    <t>昭和の日</t>
    <rPh sb="0" eb="2">
      <t>ショウワ</t>
    </rPh>
    <rPh sb="3" eb="4">
      <t>ヒ</t>
    </rPh>
    <phoneticPr fontId="6"/>
  </si>
  <si>
    <t>５月</t>
    <rPh sb="1" eb="2">
      <t>ガツ</t>
    </rPh>
    <phoneticPr fontId="6"/>
  </si>
  <si>
    <t>英C:202  情報:201</t>
  </si>
  <si>
    <t>英A:202 英B:301 情報:201</t>
  </si>
  <si>
    <t>憲法記念日</t>
    <rPh sb="0" eb="5">
      <t>ケンポウキネンビ</t>
    </rPh>
    <phoneticPr fontId="6"/>
  </si>
  <si>
    <t>みどりの日</t>
    <rPh sb="4" eb="5">
      <t>ヒ</t>
    </rPh>
    <phoneticPr fontId="6"/>
  </si>
  <si>
    <t>こどもの日</t>
    <rPh sb="4" eb="5">
      <t>ヒ</t>
    </rPh>
    <phoneticPr fontId="6"/>
  </si>
  <si>
    <t>振替休日</t>
    <rPh sb="0" eb="2">
      <t>フリカエ</t>
    </rPh>
    <rPh sb="2" eb="4">
      <t>キュウジツ</t>
    </rPh>
    <phoneticPr fontId="6"/>
  </si>
  <si>
    <t>看護学概論
(國土理事長 新機構 特別講義)</t>
  </si>
  <si>
    <t>英A:202  情報:101</t>
  </si>
  <si>
    <t>英C:202 英D:LL2 情報:101</t>
  </si>
  <si>
    <t>301
(オンデマンド)</t>
  </si>
  <si>
    <t>ミニオープンキャンパス</t>
  </si>
  <si>
    <t>人体の構造と機能Ⅱ
(桑名先生①)</t>
  </si>
  <si>
    <t>英A:202 英B:101 情報:201</t>
  </si>
  <si>
    <r>
      <rPr>
        <sz val="9"/>
        <color rgb="FFFF0000"/>
        <rFont val="UD デジタル 教科書体 NK-B"/>
      </rPr>
      <t xml:space="preserve">英語Ⅱ(C)
</t>
    </r>
    <r>
      <rPr>
        <sz val="9"/>
        <color rgb="FF000000"/>
        <rFont val="UD デジタル 教科書体 NK-B"/>
      </rPr>
      <t>情報リテラシー(AB)</t>
    </r>
  </si>
  <si>
    <t>英C:202  情報:101</t>
  </si>
  <si>
    <t>避難訓練・消火等防災訓練</t>
  </si>
  <si>
    <r>
      <rPr>
        <sz val="9"/>
        <color rgb="FF000000"/>
        <rFont val="UD デジタル 教科書体 NK-B"/>
      </rPr>
      <t>203･204･205･</t>
    </r>
    <r>
      <rPr>
        <b/>
        <sz val="9"/>
        <color rgb="FFFF0000"/>
        <rFont val="UD デジタル 教科書体 NK-B"/>
      </rPr>
      <t>演習24</t>
    </r>
    <r>
      <rPr>
        <sz val="9"/>
        <color rgb="FF000000"/>
        <rFont val="UD デジタル 教科書体 NK-B"/>
      </rPr>
      <t>･演習25･演習26･演習27･演習28･演習29</t>
    </r>
  </si>
  <si>
    <r>
      <rPr>
        <sz val="9"/>
        <color rgb="FF000000"/>
        <rFont val="UD デジタル 教科書体 NK-B"/>
      </rPr>
      <t>英語Ⅱ(A</t>
    </r>
    <r>
      <rPr>
        <strike/>
        <sz val="9"/>
        <color rgb="FFFF0000"/>
        <rFont val="UD デジタル 教科書体 NK-B"/>
      </rPr>
      <t>B</t>
    </r>
    <r>
      <rPr>
        <sz val="9"/>
        <color rgb="FF000000"/>
        <rFont val="UD デジタル 教科書体 NK-B"/>
      </rPr>
      <t>)
情報リテラシー(CD)</t>
    </r>
  </si>
  <si>
    <r>
      <rPr>
        <sz val="9"/>
        <color rgb="FF000000"/>
        <rFont val="UD デジタル 教科書体 NK-B"/>
      </rPr>
      <t xml:space="preserve">英A:202
</t>
    </r>
    <r>
      <rPr>
        <strike/>
        <sz val="9"/>
        <color rgb="FFFF0000"/>
        <rFont val="UD デジタル 教科書体 NK-B"/>
      </rPr>
      <t xml:space="preserve">英B:LL2 </t>
    </r>
    <r>
      <rPr>
        <sz val="9"/>
        <color rgb="FF000000"/>
        <rFont val="UD デジタル 教科書体 NK-B"/>
      </rPr>
      <t xml:space="preserve"> 情報:201</t>
    </r>
  </si>
  <si>
    <t>人体の構造と機能Ⅱ
(桑名先生②)</t>
  </si>
  <si>
    <t>LL２</t>
  </si>
  <si>
    <t>６月</t>
    <rPh sb="1" eb="2">
      <t>ガツ</t>
    </rPh>
    <phoneticPr fontId="6"/>
  </si>
  <si>
    <t>生活援助論Ⅰ
(ABCD:環境整備、1･2年生合同)</t>
  </si>
  <si>
    <t>201･202･基礎実･成人実</t>
  </si>
  <si>
    <t>生活援助論Ⅰ
(ABCD)</t>
  </si>
  <si>
    <r>
      <rPr>
        <sz val="9"/>
        <color rgb="FF000000"/>
        <rFont val="UD デジタル 教科書体 NK-B"/>
      </rPr>
      <t>201･202･基礎実･</t>
    </r>
    <r>
      <rPr>
        <sz val="9"/>
        <color rgb="FFFF0000"/>
        <rFont val="UD デジタル 教科書体 NK-B"/>
      </rPr>
      <t>成人実</t>
    </r>
  </si>
  <si>
    <r>
      <rPr>
        <sz val="9"/>
        <color rgb="FF000000"/>
        <rFont val="UD デジタル 教科書体 NK-B"/>
      </rPr>
      <t xml:space="preserve">B型肝炎①
14:00～15:00
</t>
    </r>
    <r>
      <rPr>
        <sz val="9"/>
        <color rgb="FFFF0000"/>
        <rFont val="UD デジタル 教科書体 NK-B"/>
      </rPr>
      <t>(Bグループは早めに受ける)</t>
    </r>
  </si>
  <si>
    <r>
      <rPr>
        <sz val="9"/>
        <color rgb="FF000000"/>
        <rFont val="UD デジタル 教科書体 NK-B"/>
      </rPr>
      <t xml:space="preserve">英C:202  </t>
    </r>
    <r>
      <rPr>
        <sz val="9"/>
        <color rgb="FFFF0000"/>
        <rFont val="UD デジタル 教科書体 NK-B"/>
      </rPr>
      <t>情報:101</t>
    </r>
  </si>
  <si>
    <r>
      <rPr>
        <sz val="9"/>
        <color rgb="FF000000"/>
        <rFont val="UD デジタル 教科書体 NK-B"/>
      </rPr>
      <t xml:space="preserve">英A:202  </t>
    </r>
    <r>
      <rPr>
        <sz val="9"/>
        <color rgb="FFFF0000"/>
        <rFont val="UD デジタル 教科書体 NK-B"/>
      </rPr>
      <t>情報:101</t>
    </r>
  </si>
  <si>
    <t>人体の構造と機能Ⅱ
(桑名先生③)</t>
  </si>
  <si>
    <t>大講義室･102</t>
  </si>
  <si>
    <t>前期試験①期間</t>
  </si>
  <si>
    <t>食の科学・試験</t>
  </si>
  <si>
    <t>アジアの中の日本　
本試験</t>
  </si>
  <si>
    <t>看護学概論　追再試</t>
  </si>
  <si>
    <t>test19ji</t>
  </si>
  <si>
    <t>英C:202
情報:101</t>
  </si>
  <si>
    <t>英A:202
情報:101</t>
  </si>
  <si>
    <t>201･202･203･基礎実</t>
  </si>
  <si>
    <t>疫学･保健統計学Ⅰ</t>
    <phoneticPr fontId="1"/>
  </si>
  <si>
    <r>
      <rPr>
        <sz val="9"/>
        <color rgb="FF000000"/>
        <rFont val="UD デジタル 教科書体 NK-B"/>
      </rPr>
      <t>201･202･</t>
    </r>
    <r>
      <rPr>
        <sz val="9"/>
        <color rgb="FFFF0000"/>
        <rFont val="UD デジタル 教科書体 NK-B"/>
      </rPr>
      <t>203･204</t>
    </r>
    <r>
      <rPr>
        <sz val="9"/>
        <color rgb="FF000000"/>
        <rFont val="UD デジタル 教科書体 NK-B"/>
      </rPr>
      <t>･基礎実</t>
    </r>
  </si>
  <si>
    <t>人体の構造と機能Ⅱ
(桑名先生④)</t>
    <rPh sb="0" eb="2">
      <t>ジンタイ</t>
    </rPh>
    <rPh sb="3" eb="5">
      <t>コウゾウ</t>
    </rPh>
    <rPh sb="6" eb="8">
      <t>キノウ</t>
    </rPh>
    <rPh sb="11" eb="15">
      <t>クワナセンセイ</t>
    </rPh>
    <phoneticPr fontId="6"/>
  </si>
  <si>
    <t>英C:202
 情報:101</t>
  </si>
  <si>
    <t>英A:102 
情報:101</t>
  </si>
  <si>
    <t>食の科学　再試験</t>
  </si>
  <si>
    <t>政策実習開始</t>
    <rPh sb="0" eb="2">
      <t>セイサク</t>
    </rPh>
    <rPh sb="2" eb="4">
      <t>ジッシュウ</t>
    </rPh>
    <rPh sb="4" eb="6">
      <t>カイシ</t>
    </rPh>
    <phoneticPr fontId="6"/>
  </si>
  <si>
    <t>７月</t>
    <rPh sb="1" eb="2">
      <t>ガツ</t>
    </rPh>
    <phoneticPr fontId="6"/>
  </si>
  <si>
    <t>基礎看護学実習Ⅰ
オリエンテーション①</t>
    <rPh sb="0" eb="7">
      <t>キソカンゴガクジッシュウ</t>
    </rPh>
    <phoneticPr fontId="6"/>
  </si>
  <si>
    <t>B型肝炎②
14:00～15:00</t>
  </si>
  <si>
    <t>4限スぺイン語履修者はB肝予防接種を早めに入れる)</t>
  </si>
  <si>
    <t>英A:202
 情報:101</t>
  </si>
  <si>
    <t>食の科学 再試の追試</t>
  </si>
  <si>
    <r>
      <rPr>
        <sz val="9"/>
        <color rgb="FF000000"/>
        <rFont val="UD デジタル 教科書体 NK-B"/>
      </rPr>
      <t xml:space="preserve">スペイン語
</t>
    </r>
    <r>
      <rPr>
        <sz val="9"/>
        <color rgb="FFFF0000"/>
        <rFont val="UD デジタル 教科書体 NK-B"/>
      </rPr>
      <t>(14:00～15:30)</t>
    </r>
  </si>
  <si>
    <r>
      <rPr>
        <sz val="9"/>
        <color rgb="FF000000"/>
        <rFont val="UD デジタル 教科書体 NK-B"/>
      </rPr>
      <t xml:space="preserve">スペイン語
</t>
    </r>
    <r>
      <rPr>
        <sz val="9"/>
        <color rgb="FFFF0000"/>
        <rFont val="UD デジタル 教科書体 NK-B"/>
      </rPr>
      <t>(15:40～17:10)</t>
    </r>
  </si>
  <si>
    <t>英C:202
 情報:201</t>
  </si>
  <si>
    <t>英A:202
情報:201</t>
  </si>
  <si>
    <r>
      <rPr>
        <sz val="9"/>
        <color rgb="FF7030A0"/>
        <rFont val="UD デジタル 教科書体 NK-B"/>
      </rPr>
      <t xml:space="preserve">英語Ⅱ(B)
</t>
    </r>
    <r>
      <rPr>
        <sz val="9"/>
        <color rgb="FFFF0000"/>
        <rFont val="UD デジタル 教科書体 NK-B"/>
      </rPr>
      <t>情報リテラシー(CD)</t>
    </r>
  </si>
  <si>
    <r>
      <rPr>
        <sz val="9"/>
        <color rgb="FF7030A0"/>
        <rFont val="UD デジタル 教科書体 NK-B"/>
      </rPr>
      <t xml:space="preserve">英B:202
</t>
    </r>
    <r>
      <rPr>
        <sz val="9"/>
        <color rgb="FF000000"/>
        <rFont val="UD デジタル 教科書体 NK-B"/>
      </rPr>
      <t>情報:201</t>
    </r>
  </si>
  <si>
    <r>
      <rPr>
        <sz val="9"/>
        <color rgb="FF7030A0"/>
        <rFont val="UD デジタル 教科書体 NK-B"/>
      </rPr>
      <t xml:space="preserve">英語Ⅱ(D)
</t>
    </r>
    <r>
      <rPr>
        <sz val="9"/>
        <color rgb="FF000000"/>
        <rFont val="UD デジタル 教科書体 NK-B"/>
      </rPr>
      <t>情報リテラシー(AB)</t>
    </r>
  </si>
  <si>
    <r>
      <rPr>
        <sz val="9"/>
        <color rgb="FF7030A0"/>
        <rFont val="UD デジタル 教科書体 NK-B"/>
      </rPr>
      <t xml:space="preserve">英D:202
</t>
    </r>
    <r>
      <rPr>
        <sz val="9"/>
        <color rgb="FF000000"/>
        <rFont val="UD デジタル 教科書体 NK-B"/>
      </rPr>
      <t xml:space="preserve"> 情報:201</t>
    </r>
  </si>
  <si>
    <t>基礎看護学実習Ⅰ
オリエンテーション②</t>
    <rPh sb="0" eb="7">
      <t>キソカンゴガクジッシュウ</t>
    </rPh>
    <phoneticPr fontId="6"/>
  </si>
  <si>
    <t>基礎看護学実習Ⅰ
オリエンテーション③</t>
    <rPh sb="0" eb="7">
      <t>キソカンゴガクジッシュウ</t>
    </rPh>
    <phoneticPr fontId="6"/>
  </si>
  <si>
    <r>
      <rPr>
        <sz val="9"/>
        <color rgb="FF000000"/>
        <rFont val="UD デジタル 教科書体 NK-B"/>
      </rPr>
      <t>201･202･203･204･</t>
    </r>
    <r>
      <rPr>
        <sz val="9"/>
        <color rgb="FFFF0000"/>
        <rFont val="UD デジタル 教科書体 NK-B"/>
      </rPr>
      <t>205</t>
    </r>
  </si>
  <si>
    <t>フランス語　本試験</t>
    <rPh sb="4" eb="5">
      <t>ゴ</t>
    </rPh>
    <rPh sb="6" eb="9">
      <t>ホンシケン</t>
    </rPh>
    <phoneticPr fontId="6"/>
  </si>
  <si>
    <t>前期試験②期間
(本試験)</t>
  </si>
  <si>
    <t>疫学･保健統計学Ⅰ
本試験</t>
  </si>
  <si>
    <t>生活援助論Ⅰ　本試験(実技)</t>
    <rPh sb="0" eb="6">
      <t>セイカツエンジョロンイチ</t>
    </rPh>
    <rPh sb="7" eb="10">
      <t>ホンシケン</t>
    </rPh>
    <rPh sb="11" eb="13">
      <t>ジツギ</t>
    </rPh>
    <phoneticPr fontId="6"/>
  </si>
  <si>
    <t>前期試験②期間
(本試験)</t>
    <rPh sb="0" eb="4">
      <t>ゼンキシケン</t>
    </rPh>
    <rPh sb="5" eb="7">
      <t>キカン</t>
    </rPh>
    <rPh sb="9" eb="12">
      <t>ホンシケン</t>
    </rPh>
    <phoneticPr fontId="6"/>
  </si>
  <si>
    <t>海の日</t>
    <rPh sb="0" eb="1">
      <t>ウミ</t>
    </rPh>
    <rPh sb="2" eb="3">
      <t>ヒ</t>
    </rPh>
    <phoneticPr fontId="6"/>
  </si>
  <si>
    <t>生活援助論Ⅰ　本試験(筆記)</t>
    <rPh sb="0" eb="6">
      <t>セイカツエンジョロンイチ</t>
    </rPh>
    <rPh sb="7" eb="10">
      <t>ホンシケン</t>
    </rPh>
    <rPh sb="11" eb="13">
      <t>ヒッキ</t>
    </rPh>
    <phoneticPr fontId="6"/>
  </si>
  <si>
    <t>スペイン語　本試験</t>
    <rPh sb="4" eb="5">
      <t>ゴ</t>
    </rPh>
    <rPh sb="6" eb="9">
      <t>ホンシケン</t>
    </rPh>
    <phoneticPr fontId="6"/>
  </si>
  <si>
    <t>前期試験②期間
（本試験)</t>
    <rPh sb="0" eb="4">
      <t>ゼンキシケン</t>
    </rPh>
    <rPh sb="5" eb="7">
      <t>キカン</t>
    </rPh>
    <rPh sb="9" eb="12">
      <t>ホンシケン</t>
    </rPh>
    <phoneticPr fontId="6"/>
  </si>
  <si>
    <t>英語Ⅱ　本試験</t>
  </si>
  <si>
    <t>生命科学　本試験</t>
    <rPh sb="5" eb="8">
      <t>ホンシケン</t>
    </rPh>
    <phoneticPr fontId="1"/>
  </si>
  <si>
    <r>
      <rPr>
        <sz val="9"/>
        <color rgb="FF000000"/>
        <rFont val="UD デジタル 教科書体 NK-B"/>
      </rPr>
      <t>202</t>
    </r>
    <r>
      <rPr>
        <sz val="9"/>
        <color rgb="FFFF0000"/>
        <rFont val="UD デジタル 教科書体 NK-B"/>
      </rPr>
      <t>･203</t>
    </r>
  </si>
  <si>
    <t>前期試験②期間
（本試験)</t>
  </si>
  <si>
    <t>生活援助論Ⅰ　追再試(実技)</t>
    <rPh sb="0" eb="6">
      <t>セイカツエンジョロンイチ</t>
    </rPh>
    <rPh sb="7" eb="10">
      <t>ツイサイシ</t>
    </rPh>
    <rPh sb="11" eb="13">
      <t>ジツギ</t>
    </rPh>
    <phoneticPr fontId="6"/>
  </si>
  <si>
    <t>201･基礎実</t>
    <rPh sb="4" eb="7">
      <t>キソジツ</t>
    </rPh>
    <phoneticPr fontId="6"/>
  </si>
  <si>
    <t>前期試験②期間
→AMまで
（本試験)</t>
    <rPh sb="0" eb="4">
      <t>ゼンキシケン</t>
    </rPh>
    <rPh sb="5" eb="7">
      <t>キカン</t>
    </rPh>
    <rPh sb="15" eb="18">
      <t>ホンシケン</t>
    </rPh>
    <phoneticPr fontId="6"/>
  </si>
  <si>
    <t>多職種連携演習</t>
    <rPh sb="0" eb="7">
      <t>タショクシュレンケイエンシュウ</t>
    </rPh>
    <phoneticPr fontId="6"/>
  </si>
  <si>
    <t>多職種連携演習</t>
    <rPh sb="0" eb="7">
      <t>タショクシュレンケイエンシュウ</t>
    </rPh>
    <phoneticPr fontId="1"/>
  </si>
  <si>
    <t>101･基礎実･成人実･202～204</t>
  </si>
  <si>
    <t>８月</t>
    <rPh sb="1" eb="2">
      <t>ガツ</t>
    </rPh>
    <phoneticPr fontId="6"/>
  </si>
  <si>
    <t>前期試験②期間
（追再試)</t>
    <rPh sb="0" eb="4">
      <t>ゼンキシケン</t>
    </rPh>
    <rPh sb="5" eb="7">
      <t>キカン</t>
    </rPh>
    <rPh sb="9" eb="10">
      <t>ツイ</t>
    </rPh>
    <rPh sb="10" eb="12">
      <t>サイシ</t>
    </rPh>
    <phoneticPr fontId="6"/>
  </si>
  <si>
    <t>生活援助論Ⅰ　追再試(筆記)</t>
    <rPh sb="0" eb="6">
      <t>セイカツエンジョロンイチ</t>
    </rPh>
    <rPh sb="7" eb="10">
      <t>ツイサイシ</t>
    </rPh>
    <rPh sb="11" eb="13">
      <t>ヒッキ</t>
    </rPh>
    <phoneticPr fontId="6"/>
  </si>
  <si>
    <t>人体の構造と機能Ⅰ　追再試</t>
    <rPh sb="10" eb="13">
      <t>ツイサイシ</t>
    </rPh>
    <phoneticPr fontId="1"/>
  </si>
  <si>
    <t>スペイン語 追再試</t>
    <rPh sb="4" eb="5">
      <t>ゴ</t>
    </rPh>
    <rPh sb="6" eb="9">
      <t>ツイサイシ</t>
    </rPh>
    <phoneticPr fontId="6"/>
  </si>
  <si>
    <t>疫学･保健統計学Ⅰ　追再試</t>
    <rPh sb="10" eb="13">
      <t>ツイサイシ</t>
    </rPh>
    <phoneticPr fontId="1"/>
  </si>
  <si>
    <t>人体の構造と機能Ⅱ　追再試</t>
    <rPh sb="10" eb="13">
      <t>ツイサイシ</t>
    </rPh>
    <phoneticPr fontId="1"/>
  </si>
  <si>
    <t>オープンキャンパス</t>
  </si>
  <si>
    <t>山の日</t>
    <rPh sb="0" eb="1">
      <t>ヤマ</t>
    </rPh>
    <rPh sb="2" eb="3">
      <t>ヒ</t>
    </rPh>
    <phoneticPr fontId="6"/>
  </si>
  <si>
    <t>受変電設備工事
本館・体育棟･福利棟･研修棟　使えません</t>
  </si>
  <si>
    <t>９月</t>
    <rPh sb="1" eb="2">
      <t>ガツ</t>
    </rPh>
    <phoneticPr fontId="6"/>
  </si>
  <si>
    <t>受変電設備工事
体育棟･福利棟･研修棟　使えません</t>
  </si>
  <si>
    <t>201･202･203･204･基礎実</t>
  </si>
  <si>
    <t>敬老の日</t>
    <rPh sb="0" eb="2">
      <t>ケイロウ</t>
    </rPh>
    <rPh sb="3" eb="4">
      <t>ヒ</t>
    </rPh>
    <phoneticPr fontId="6"/>
  </si>
  <si>
    <t>研究課程部
一次入試</t>
  </si>
  <si>
    <t>秋分の日</t>
    <rPh sb="0" eb="2">
      <t>シュウブン</t>
    </rPh>
    <rPh sb="3" eb="4">
      <t>ヒ</t>
    </rPh>
    <phoneticPr fontId="6"/>
  </si>
  <si>
    <t>授業年間スケジュール（２年生）</t>
    <rPh sb="0" eb="2">
      <t>ジュギョウ</t>
    </rPh>
    <rPh sb="2" eb="4">
      <t>ネンカン</t>
    </rPh>
    <rPh sb="12" eb="14">
      <t>ネンセイ</t>
    </rPh>
    <phoneticPr fontId="6"/>
  </si>
  <si>
    <t>履修/学生生活/キャリアガイダンス</t>
  </si>
  <si>
    <t>必修科目教科書販売</t>
    <rPh sb="0" eb="2">
      <t>ヒッシュウ</t>
    </rPh>
    <rPh sb="2" eb="4">
      <t>カモク</t>
    </rPh>
    <rPh sb="4" eb="7">
      <t>キョウカショ</t>
    </rPh>
    <rPh sb="7" eb="9">
      <t>ハンバイ</t>
    </rPh>
    <phoneticPr fontId="10"/>
  </si>
  <si>
    <t>講堂前
ロビー</t>
    <rPh sb="0" eb="3">
      <t>コウドウマエ</t>
    </rPh>
    <phoneticPr fontId="10"/>
  </si>
  <si>
    <t>日本の伝統芸術</t>
    <rPh sb="0" eb="2">
      <t>ニホン</t>
    </rPh>
    <rPh sb="3" eb="7">
      <t>デントウゲイジュツ</t>
    </rPh>
    <phoneticPr fontId="11"/>
  </si>
  <si>
    <t>201･202･203･204</t>
  </si>
  <si>
    <t>保健･医療･福祉システム</t>
    <rPh sb="0" eb="2">
      <t>ホケン</t>
    </rPh>
    <rPh sb="3" eb="5">
      <t>イリョウ</t>
    </rPh>
    <rPh sb="6" eb="8">
      <t>フクシ</t>
    </rPh>
    <phoneticPr fontId="11"/>
  </si>
  <si>
    <t>防犯＆防災教室</t>
    <rPh sb="0" eb="2">
      <t>ボウハン</t>
    </rPh>
    <rPh sb="3" eb="5">
      <t>ボウサイ</t>
    </rPh>
    <rPh sb="5" eb="7">
      <t>キョウシツ</t>
    </rPh>
    <phoneticPr fontId="1"/>
  </si>
  <si>
    <t>講堂</t>
    <rPh sb="0" eb="2">
      <t>コウドウ</t>
    </rPh>
    <phoneticPr fontId="1"/>
  </si>
  <si>
    <t>チューター別グループ面談･校内見学</t>
    <rPh sb="5" eb="6">
      <t>ベツ</t>
    </rPh>
    <rPh sb="10" eb="12">
      <t>メンダン</t>
    </rPh>
    <rPh sb="13" eb="17">
      <t>コウナイケンガク</t>
    </rPh>
    <phoneticPr fontId="1"/>
  </si>
  <si>
    <t>マスコミュニケーション論</t>
    <rPh sb="11" eb="12">
      <t>ロン</t>
    </rPh>
    <phoneticPr fontId="11"/>
  </si>
  <si>
    <t>コミュニケーション論</t>
    <rPh sb="9" eb="10">
      <t>ロン</t>
    </rPh>
    <phoneticPr fontId="11"/>
  </si>
  <si>
    <t>英語Ⅳ(AB)</t>
    <rPh sb="0" eb="2">
      <t>エイゴ</t>
    </rPh>
    <phoneticPr fontId="11"/>
  </si>
  <si>
    <t>1･2年合同グループワーク</t>
    <rPh sb="3" eb="4">
      <t>ネン</t>
    </rPh>
    <rPh sb="4" eb="6">
      <t>ゴウドウ</t>
    </rPh>
    <phoneticPr fontId="10"/>
  </si>
  <si>
    <t>英語Ⅳ(CD)</t>
    <rPh sb="0" eb="2">
      <t>エイゴ</t>
    </rPh>
    <phoneticPr fontId="11"/>
  </si>
  <si>
    <t>定期健康診断</t>
    <rPh sb="0" eb="6">
      <t>テイキケンコウシンダン</t>
    </rPh>
    <phoneticPr fontId="10"/>
  </si>
  <si>
    <t>本館1F(101～103･自習室)</t>
  </si>
  <si>
    <t>英語S</t>
    <rPh sb="0" eb="2">
      <t>エイゴ</t>
    </rPh>
    <phoneticPr fontId="11"/>
  </si>
  <si>
    <t>入学式</t>
    <rPh sb="0" eb="3">
      <t>ニュウガクシキ</t>
    </rPh>
    <phoneticPr fontId="10"/>
  </si>
  <si>
    <t>遺伝と健康</t>
    <rPh sb="0" eb="2">
      <t>イデン</t>
    </rPh>
    <rPh sb="3" eb="5">
      <t>ケンコウ</t>
    </rPh>
    <phoneticPr fontId="11"/>
  </si>
  <si>
    <t>生活援助論Ⅲ(ABCD)</t>
    <rPh sb="0" eb="5">
      <t>セイカツエンジョロン</t>
    </rPh>
    <phoneticPr fontId="10"/>
  </si>
  <si>
    <t>英語Ⅳ(AB)</t>
    <rPh sb="0" eb="2">
      <t>エイゴ</t>
    </rPh>
    <phoneticPr fontId="10"/>
  </si>
  <si>
    <t>疾病･病態論Ⅱ</t>
    <rPh sb="0" eb="2">
      <t>シッペイ</t>
    </rPh>
    <rPh sb="3" eb="5">
      <t>ビョウタイ</t>
    </rPh>
    <rPh sb="5" eb="6">
      <t>ロン</t>
    </rPh>
    <phoneticPr fontId="11"/>
  </si>
  <si>
    <t>生活援助論Ⅲ</t>
    <rPh sb="0" eb="6">
      <t>セイカツエンジョロンサン</t>
    </rPh>
    <phoneticPr fontId="10"/>
  </si>
  <si>
    <t>新歓･サークル紹介準備</t>
    <rPh sb="0" eb="2">
      <t>シンカン</t>
    </rPh>
    <rPh sb="7" eb="9">
      <t>ショウカイ</t>
    </rPh>
    <rPh sb="9" eb="11">
      <t>ジュンビ</t>
    </rPh>
    <phoneticPr fontId="10"/>
  </si>
  <si>
    <t>新入生歓迎会・サークル紹介</t>
    <rPh sb="0" eb="6">
      <t>シンニュウセイカンゲイカイ</t>
    </rPh>
    <rPh sb="11" eb="13">
      <t>ショウカイ</t>
    </rPh>
    <phoneticPr fontId="10"/>
  </si>
  <si>
    <t>前期履修登録期限</t>
    <rPh sb="0" eb="8">
      <t>ゼンキリシュウトウロクキゲン</t>
    </rPh>
    <phoneticPr fontId="10"/>
  </si>
  <si>
    <t>看護過程原論</t>
    <rPh sb="0" eb="6">
      <t>カンゴカテイゲンロン</t>
    </rPh>
    <phoneticPr fontId="11"/>
  </si>
  <si>
    <t>フィジカルアセスメント</t>
    <phoneticPr fontId="11"/>
  </si>
  <si>
    <t>生活援助論Ⅲ</t>
    <rPh sb="0" eb="5">
      <t>セイカツエンジョロン</t>
    </rPh>
    <phoneticPr fontId="11"/>
  </si>
  <si>
    <t>生活援助論Ⅲ
(AB)
英語Ⅳ(CD)</t>
    <rPh sb="0" eb="5">
      <t>セイカツエンジョロン</t>
    </rPh>
    <rPh sb="12" eb="14">
      <t>エイゴ</t>
    </rPh>
    <phoneticPr fontId="10"/>
  </si>
  <si>
    <t>生活:201･202･基礎実 英語:301</t>
  </si>
  <si>
    <t>家族看護学</t>
    <rPh sb="0" eb="5">
      <t>カゾクカンゴガク</t>
    </rPh>
    <phoneticPr fontId="11"/>
  </si>
  <si>
    <t>生活援助論Ⅲ(CD)
英語Ⅳ(AB)</t>
    <rPh sb="0" eb="5">
      <t>セイカツエンジョロン</t>
    </rPh>
    <rPh sb="11" eb="14">
      <t>エイゴヨン</t>
    </rPh>
    <phoneticPr fontId="10"/>
  </si>
  <si>
    <t>生活:201･202･基礎実 英語：研修7</t>
  </si>
  <si>
    <t>生活援助論Ⅲ(CD)</t>
    <rPh sb="0" eb="5">
      <t>セイカツエンジョロン</t>
    </rPh>
    <phoneticPr fontId="10"/>
  </si>
  <si>
    <t>成人看護学概論</t>
    <rPh sb="0" eb="7">
      <t>セイジンカンゴガクガイロン</t>
    </rPh>
    <phoneticPr fontId="11"/>
  </si>
  <si>
    <t>日本の伝統芸術</t>
    <rPh sb="0" eb="2">
      <t>ニホン</t>
    </rPh>
    <rPh sb="3" eb="7">
      <t>デントウゲイジュツ</t>
    </rPh>
    <phoneticPr fontId="10"/>
  </si>
  <si>
    <t>成人看護援助論Ⅰ</t>
    <rPh sb="0" eb="7">
      <t>セイジンカンゴエンジョロン</t>
    </rPh>
    <phoneticPr fontId="11"/>
  </si>
  <si>
    <t>保健･医療･福祉システム</t>
    <rPh sb="0" eb="2">
      <t>ホケン</t>
    </rPh>
    <rPh sb="3" eb="5">
      <t>イリョウ</t>
    </rPh>
    <rPh sb="6" eb="8">
      <t>フクシ</t>
    </rPh>
    <phoneticPr fontId="17"/>
  </si>
  <si>
    <r>
      <rPr>
        <sz val="9"/>
        <color rgb="FF000000"/>
        <rFont val="UD デジタル 教科書体 NK-B"/>
      </rPr>
      <t>101･102･103･</t>
    </r>
    <r>
      <rPr>
        <sz val="9"/>
        <color rgb="FFFF0000"/>
        <rFont val="UD デジタル 教科書体 NK-B"/>
      </rPr>
      <t>成人実</t>
    </r>
  </si>
  <si>
    <t>母性看護学概論</t>
    <rPh sb="0" eb="7">
      <t>ボセイカンゴガクガイロン</t>
    </rPh>
    <phoneticPr fontId="11"/>
  </si>
  <si>
    <t>マスコミュニケーション論</t>
    <rPh sb="11" eb="12">
      <t>ロン</t>
    </rPh>
    <phoneticPr fontId="10"/>
  </si>
  <si>
    <t>英語Ⅳ(CD)</t>
    <rPh sb="0" eb="2">
      <t>エイゴ</t>
    </rPh>
    <phoneticPr fontId="10"/>
  </si>
  <si>
    <t>成人看護援助論Ⅰ(BLS)</t>
    <rPh sb="0" eb="7">
      <t>セイジンカンゴエンジョロン</t>
    </rPh>
    <phoneticPr fontId="15"/>
  </si>
  <si>
    <t>アリーナ･102･103</t>
  </si>
  <si>
    <t>英語S</t>
    <rPh sb="0" eb="2">
      <t>エイゴ</t>
    </rPh>
    <phoneticPr fontId="10"/>
  </si>
  <si>
    <r>
      <rPr>
        <sz val="9"/>
        <color rgb="FF000000"/>
        <rFont val="UD デジタル 教科書体 NK-B"/>
      </rPr>
      <t>201</t>
    </r>
    <r>
      <rPr>
        <sz val="9"/>
        <color rgb="FFFF0000"/>
        <rFont val="UD デジタル 教科書体 NK-B"/>
      </rPr>
      <t>･202･203</t>
    </r>
  </si>
  <si>
    <t>202･基礎実</t>
  </si>
  <si>
    <r>
      <rPr>
        <sz val="9"/>
        <color rgb="FF000000"/>
        <rFont val="UD デジタル 教科書体 NK-B"/>
      </rPr>
      <t>201･</t>
    </r>
    <r>
      <rPr>
        <sz val="9"/>
        <color rgb="FFFF0000"/>
        <rFont val="UD デジタル 教科書体 NK-B"/>
      </rPr>
      <t>202</t>
    </r>
  </si>
  <si>
    <t>昭和の日</t>
    <rPh sb="0" eb="2">
      <t>ショウワ</t>
    </rPh>
    <rPh sb="3" eb="4">
      <t>ヒ</t>
    </rPh>
    <phoneticPr fontId="10"/>
  </si>
  <si>
    <r>
      <rPr>
        <sz val="9"/>
        <color rgb="FFFF0000"/>
        <rFont val="UD デジタル 教科書体 NK-B"/>
      </rPr>
      <t>101･202</t>
    </r>
    <r>
      <rPr>
        <sz val="9"/>
        <color rgb="FF000000"/>
        <rFont val="UD デジタル 教科書体 NK-B"/>
      </rPr>
      <t>･成人実</t>
    </r>
  </si>
  <si>
    <t>生活援助論Ⅲ</t>
    <rPh sb="0" eb="5">
      <t>セイカツエンジョロン</t>
    </rPh>
    <phoneticPr fontId="10"/>
  </si>
  <si>
    <t>憲法記念日</t>
    <rPh sb="0" eb="5">
      <t>ケンポウキネンビ</t>
    </rPh>
    <phoneticPr fontId="10"/>
  </si>
  <si>
    <t>みどりの日</t>
    <rPh sb="4" eb="5">
      <t>ヒ</t>
    </rPh>
    <phoneticPr fontId="10"/>
  </si>
  <si>
    <t>こどもの日</t>
    <rPh sb="4" eb="5">
      <t>ヒ</t>
    </rPh>
    <phoneticPr fontId="10"/>
  </si>
  <si>
    <t>振替休日</t>
    <rPh sb="0" eb="2">
      <t>フリカエ</t>
    </rPh>
    <rPh sb="2" eb="4">
      <t>キュウジツ</t>
    </rPh>
    <phoneticPr fontId="10"/>
  </si>
  <si>
    <t>コミュニケーション論</t>
    <rPh sb="9" eb="10">
      <t>ロン</t>
    </rPh>
    <phoneticPr fontId="10"/>
  </si>
  <si>
    <t>保健・医療･福祉システム(國土理事長 新機構 特別講義)</t>
  </si>
  <si>
    <r>
      <rPr>
        <sz val="9"/>
        <color rgb="FFFF0000"/>
        <rFont val="UD デジタル 教科書体 NK-B"/>
      </rPr>
      <t>201</t>
    </r>
    <r>
      <rPr>
        <sz val="9"/>
        <color rgb="FF000000"/>
        <rFont val="UD デジタル 教科書体 NK-B"/>
      </rPr>
      <t>･</t>
    </r>
    <r>
      <rPr>
        <sz val="9"/>
        <color rgb="FFFF0000"/>
        <rFont val="UD デジタル 教科書体 NK-B"/>
      </rPr>
      <t>203･204</t>
    </r>
  </si>
  <si>
    <t>生活援助論Ⅲ(CD:演習)
英語Ⅳ(AB)</t>
  </si>
  <si>
    <t>生活:201･202･基礎実 英語:研修7</t>
  </si>
  <si>
    <t>生活援助論Ⅲ(CD:演習)</t>
    <rPh sb="0" eb="5">
      <t>セイカツエンジョロン</t>
    </rPh>
    <rPh sb="10" eb="12">
      <t>エンシュウ</t>
    </rPh>
    <phoneticPr fontId="10"/>
  </si>
  <si>
    <t>生活援助論Ⅲ(AB:演習)
英語Ⅳ(CD)</t>
  </si>
  <si>
    <t>生活援助論Ⅲ(AB:演習)</t>
    <rPh sb="0" eb="5">
      <t>セイカツエンジョロン</t>
    </rPh>
    <rPh sb="10" eb="12">
      <t>エンシュウ</t>
    </rPh>
    <phoneticPr fontId="10"/>
  </si>
  <si>
    <t>201･202･基礎実</t>
    <rPh sb="8" eb="11">
      <t>キソジツ</t>
    </rPh>
    <phoneticPr fontId="10"/>
  </si>
  <si>
    <r>
      <rPr>
        <sz val="9"/>
        <color rgb="FF000000"/>
        <rFont val="UD デジタル 教科書体 NK-B"/>
      </rPr>
      <t>101･</t>
    </r>
    <r>
      <rPr>
        <sz val="9"/>
        <color rgb="FFFF0000"/>
        <rFont val="UD デジタル 教科書体 NK-B"/>
      </rPr>
      <t>102･103</t>
    </r>
  </si>
  <si>
    <t>疾病･病態論Ⅱ
(八代先生)</t>
  </si>
  <si>
    <r>
      <rPr>
        <sz val="9"/>
        <color rgb="FFFF0000"/>
        <rFont val="UD デジタル 教科書体 NK-B"/>
      </rPr>
      <t xml:space="preserve">リアルタイム
</t>
    </r>
    <r>
      <rPr>
        <sz val="9"/>
        <color rgb="FF000000"/>
        <rFont val="UD デジタル 教科書体 NK-B"/>
      </rPr>
      <t>(301)</t>
    </r>
  </si>
  <si>
    <t>疾病･病態論Ⅱ
(新井先生①)</t>
  </si>
  <si>
    <t>リアルタイム
(301)</t>
  </si>
  <si>
    <t>疾病・病態論Ⅱ
(三輪先生)</t>
  </si>
  <si>
    <t>疾病･病態論Ⅱ
(桂川先生)</t>
  </si>
  <si>
    <r>
      <rPr>
        <sz val="9"/>
        <color rgb="FFFF0000"/>
        <rFont val="UD デジタル 教科書体 NK-B"/>
      </rPr>
      <t>301</t>
    </r>
    <r>
      <rPr>
        <sz val="9"/>
        <color rgb="FF000000"/>
        <rFont val="UD デジタル 教科書体 NK-B"/>
      </rPr>
      <t>･</t>
    </r>
    <r>
      <rPr>
        <sz val="9"/>
        <color rgb="FFFF0000"/>
        <rFont val="UD デジタル 教科書体 NK-B"/>
      </rPr>
      <t>302･303</t>
    </r>
  </si>
  <si>
    <t>201･202･203</t>
  </si>
  <si>
    <r>
      <rPr>
        <sz val="9"/>
        <color rgb="FF000000"/>
        <rFont val="UD デジタル 教科書体 NK-B"/>
      </rPr>
      <t>201</t>
    </r>
    <r>
      <rPr>
        <sz val="9"/>
        <color rgb="FFFF0000"/>
        <rFont val="UD デジタル 教科書体 NK-B"/>
      </rPr>
      <t>・２０２・２０３</t>
    </r>
  </si>
  <si>
    <t>遺伝と健康</t>
    <rPh sb="0" eb="2">
      <t>イデン</t>
    </rPh>
    <rPh sb="3" eb="5">
      <t>ケンコウ</t>
    </rPh>
    <phoneticPr fontId="10"/>
  </si>
  <si>
    <t>生活:201･202･基礎実</t>
  </si>
  <si>
    <t>生活援助論Ⅲ(CD)
避難訓練(AB)</t>
  </si>
  <si>
    <t>生活援助論Ⅲ(AB)</t>
    <rPh sb="0" eb="5">
      <t>セイカツエンジョロン</t>
    </rPh>
    <phoneticPr fontId="10"/>
  </si>
  <si>
    <t>疾病･病態論Ⅱ
(菊池先生①)</t>
  </si>
  <si>
    <t>102･202･成人実･基礎実</t>
  </si>
  <si>
    <t>301･302･303</t>
  </si>
  <si>
    <t>大講義室</t>
    <rPh sb="0" eb="4">
      <t>ダイコウギシツ</t>
    </rPh>
    <phoneticPr fontId="1"/>
  </si>
  <si>
    <t>疾病･病態論Ⅱ
(髙野先生)</t>
  </si>
  <si>
    <t>生活援助論Ⅲ
(ABCD:環境整備、1･2年生合同)</t>
    <rPh sb="0" eb="6">
      <t>セイカツエンジョロンサン</t>
    </rPh>
    <rPh sb="13" eb="17">
      <t>カンキョウセイビ</t>
    </rPh>
    <rPh sb="21" eb="23">
      <t>ネンセイ</t>
    </rPh>
    <rPh sb="23" eb="25">
      <t>ゴウドウ</t>
    </rPh>
    <phoneticPr fontId="10"/>
  </si>
  <si>
    <t>疾病･病態論Ⅱ
(加藤先生)</t>
    <rPh sb="0" eb="2">
      <t>シッペイ</t>
    </rPh>
    <rPh sb="3" eb="7">
      <t>ビョウタイロンニ</t>
    </rPh>
    <rPh sb="9" eb="11">
      <t>カトウ</t>
    </rPh>
    <rPh sb="11" eb="13">
      <t>センセイ</t>
    </rPh>
    <phoneticPr fontId="10"/>
  </si>
  <si>
    <t>リアルタイム
(101)</t>
  </si>
  <si>
    <t>202･203･基礎実</t>
  </si>
  <si>
    <t>家族看護学</t>
    <rPh sb="0" eb="5">
      <t>カゾクカンゴガク</t>
    </rPh>
    <phoneticPr fontId="10"/>
  </si>
  <si>
    <t>疾病･病態論Ⅱ
(西村先生)</t>
    <rPh sb="0" eb="2">
      <t>シッペイ</t>
    </rPh>
    <rPh sb="3" eb="7">
      <t>ビョウタイロンニ</t>
    </rPh>
    <rPh sb="9" eb="13">
      <t>ニシムラセンセイ</t>
    </rPh>
    <phoneticPr fontId="10"/>
  </si>
  <si>
    <t>疾病･病態論Ⅱ
(大石先生)</t>
    <rPh sb="0" eb="2">
      <t>シッペイ</t>
    </rPh>
    <rPh sb="3" eb="7">
      <t>ビョウタイロンニ</t>
    </rPh>
    <rPh sb="9" eb="11">
      <t>オオイシ</t>
    </rPh>
    <rPh sb="11" eb="13">
      <t>センセイ</t>
    </rPh>
    <phoneticPr fontId="1"/>
  </si>
  <si>
    <r>
      <rPr>
        <sz val="9"/>
        <color rgb="FF000000"/>
        <rFont val="UD デジタル 教科書体 NK-B"/>
      </rPr>
      <t>301･</t>
    </r>
    <r>
      <rPr>
        <sz val="9"/>
        <color rgb="FFFF0000"/>
        <rFont val="UD デジタル 教科書体 NK-B"/>
      </rPr>
      <t>302･303</t>
    </r>
  </si>
  <si>
    <t>疾病･病態論Ⅱ
(新井先生②)</t>
  </si>
  <si>
    <r>
      <rPr>
        <sz val="9"/>
        <color rgb="FF000000"/>
        <rFont val="UD デジタル 教科書体 NK-B"/>
      </rPr>
      <t>201</t>
    </r>
    <r>
      <rPr>
        <sz val="9"/>
        <color rgb="FFFF0000"/>
        <rFont val="UD デジタル 教科書体 NK-B"/>
      </rPr>
      <t>･202</t>
    </r>
  </si>
  <si>
    <t>疾病･病態論Ⅱ
(渡谷先生)</t>
  </si>
  <si>
    <t>疾病・病態論Ⅱ
(秋山先生①)</t>
  </si>
  <si>
    <t>疾病・病態論Ⅱ
(秋山先生②)</t>
  </si>
  <si>
    <t>家族看護学　本試験</t>
    <rPh sb="0" eb="5">
      <t>カゾクカンゴガク</t>
    </rPh>
    <rPh sb="6" eb="9">
      <t>ホンシケン</t>
    </rPh>
    <phoneticPr fontId="10"/>
  </si>
  <si>
    <t>前期試験①期間</t>
    <rPh sb="0" eb="4">
      <t>ゼンキシケン</t>
    </rPh>
    <rPh sb="5" eb="7">
      <t>キカン</t>
    </rPh>
    <phoneticPr fontId="10"/>
  </si>
  <si>
    <t>マスコミュニケーション論　本試験</t>
    <rPh sb="11" eb="12">
      <t>ロン</t>
    </rPh>
    <rPh sb="13" eb="16">
      <t>ホンシケン</t>
    </rPh>
    <phoneticPr fontId="10"/>
  </si>
  <si>
    <t>成人看護学概論試験</t>
    <rPh sb="7" eb="9">
      <t>シケン</t>
    </rPh>
    <phoneticPr fontId="10"/>
  </si>
  <si>
    <t>日本の伝統芸術　本試験</t>
    <rPh sb="0" eb="2">
      <t>ニホン</t>
    </rPh>
    <rPh sb="3" eb="7">
      <t>デントウゲイジュツ</t>
    </rPh>
    <rPh sb="8" eb="11">
      <t>ホンシケン</t>
    </rPh>
    <phoneticPr fontId="10"/>
  </si>
  <si>
    <t>疾病･病態論Ⅱ
(菊池先生②)</t>
  </si>
  <si>
    <r>
      <rPr>
        <sz val="9"/>
        <color rgb="FFFF0000"/>
        <rFont val="UD デジタル 教科書体 NK-B"/>
      </rPr>
      <t xml:space="preserve">201
</t>
    </r>
    <r>
      <rPr>
        <sz val="8"/>
        <color rgb="FFFF0000"/>
        <rFont val="UD デジタル 教科書体 NK-B"/>
      </rPr>
      <t>(対面)</t>
    </r>
  </si>
  <si>
    <t>疾病･病態論Ⅱ
(大杉先生)</t>
  </si>
  <si>
    <t>リアルタイム
(201)</t>
  </si>
  <si>
    <t>疾病･病態論Ⅱ
(野原先生)</t>
  </si>
  <si>
    <t>疾病･病態論Ⅱ
(稲垣先生)</t>
    <rPh sb="0" eb="2">
      <t>シッペイ</t>
    </rPh>
    <rPh sb="3" eb="6">
      <t>ビョウタイロン</t>
    </rPh>
    <rPh sb="9" eb="13">
      <t>イナガキセンセイ</t>
    </rPh>
    <phoneticPr fontId="10"/>
  </si>
  <si>
    <t>疾病･病態論Ⅱ
(田辺先生)</t>
  </si>
  <si>
    <t>疾病･病態論Ⅱ
(金子先生)</t>
    <rPh sb="0" eb="2">
      <t>シッペイ</t>
    </rPh>
    <rPh sb="3" eb="7">
      <t>ビョウタイロンニ</t>
    </rPh>
    <rPh sb="9" eb="13">
      <t>カネコセンセイ</t>
    </rPh>
    <phoneticPr fontId="10"/>
  </si>
  <si>
    <t>疾病･病態論Ⅱ
(玉木先生)</t>
    <rPh sb="0" eb="2">
      <t>シッペイ</t>
    </rPh>
    <rPh sb="3" eb="7">
      <t>ビョウタイロンニ</t>
    </rPh>
    <rPh sb="9" eb="13">
      <t>タマキセンセイ</t>
    </rPh>
    <phoneticPr fontId="10"/>
  </si>
  <si>
    <r>
      <rPr>
        <sz val="9"/>
        <color rgb="FF000000"/>
        <rFont val="UD デジタル 教科書体 NK-B"/>
      </rPr>
      <t xml:space="preserve">リアルタイム
</t>
    </r>
    <r>
      <rPr>
        <sz val="9"/>
        <color rgb="FFFF0000"/>
        <rFont val="UD デジタル 教科書体 NK-B"/>
      </rPr>
      <t>(201)</t>
    </r>
  </si>
  <si>
    <t>疾病･病態論Ⅱ
(新井先生③)</t>
  </si>
  <si>
    <r>
      <rPr>
        <sz val="9"/>
        <color rgb="FF000000"/>
        <rFont val="UD デジタル 教科書体 NK-B"/>
      </rPr>
      <t>101</t>
    </r>
    <r>
      <rPr>
        <sz val="9"/>
        <color rgb="FFFF0000"/>
        <rFont val="UD デジタル 教科書体 NK-B"/>
      </rPr>
      <t>･102･103</t>
    </r>
  </si>
  <si>
    <t>成人看護援助論Ⅰ</t>
    <rPh sb="0" eb="2">
      <t>セイジン</t>
    </rPh>
    <rPh sb="2" eb="4">
      <t>カンゴ</t>
    </rPh>
    <rPh sb="4" eb="7">
      <t>エンジョロン</t>
    </rPh>
    <phoneticPr fontId="15"/>
  </si>
  <si>
    <t>101･成人実</t>
    <rPh sb="4" eb="6">
      <t>セイジン</t>
    </rPh>
    <rPh sb="6" eb="7">
      <t>ジツ</t>
    </rPh>
    <phoneticPr fontId="15"/>
  </si>
  <si>
    <r>
      <rPr>
        <sz val="9"/>
        <color rgb="FFFF0000"/>
        <rFont val="UD デジタル 教科書体 NK-B"/>
      </rPr>
      <t>101･202･</t>
    </r>
    <r>
      <rPr>
        <sz val="9"/>
        <color rgb="FF000000"/>
        <rFont val="UD デジタル 教科書体 NK-B"/>
      </rPr>
      <t>成人実</t>
    </r>
  </si>
  <si>
    <r>
      <rPr>
        <sz val="9"/>
        <color rgb="FF000000"/>
        <rFont val="UD デジタル 教科書体 NK-B"/>
      </rPr>
      <t>301･</t>
    </r>
    <r>
      <rPr>
        <sz val="9"/>
        <color rgb="FFFF0000"/>
        <rFont val="UD デジタル 教科書体 NK-B"/>
      </rPr>
      <t>情報処理室</t>
    </r>
  </si>
  <si>
    <t xml:space="preserve">生活:201･202･基礎実 </t>
  </si>
  <si>
    <t>生活援助論Ⅲ(AB)</t>
    <rPh sb="0" eb="6">
      <t>セイカツエンジョロンサン</t>
    </rPh>
    <phoneticPr fontId="10"/>
  </si>
  <si>
    <t>生活援助論Ⅲ(CD)</t>
    <rPh sb="0" eb="6">
      <t>セイカツエンジョロンサン</t>
    </rPh>
    <phoneticPr fontId="10"/>
  </si>
  <si>
    <t>疾病･病態論Ⅱ
(荒川先生)</t>
  </si>
  <si>
    <t>疾病･病態論Ⅱ
(望月先生②)</t>
  </si>
  <si>
    <t>疾病･病態論Ⅱ
(廣井先生①)</t>
  </si>
  <si>
    <t>疾病･病態論Ⅱ
(廣井先生②)</t>
  </si>
  <si>
    <t>疾病･病態論Ⅱ
(廣井先生③)</t>
  </si>
  <si>
    <t>101･102･成人実･基礎実</t>
  </si>
  <si>
    <t>疾病･病態論Ⅱ
(望月先生)</t>
  </si>
  <si>
    <r>
      <rPr>
        <sz val="9"/>
        <color rgb="FF000000"/>
        <rFont val="UD デジタル 教科書体 NK-B"/>
      </rPr>
      <t>101･</t>
    </r>
    <r>
      <rPr>
        <sz val="9"/>
        <color rgb="FFFF0000"/>
        <rFont val="UD デジタル 教科書体 NK-B"/>
      </rPr>
      <t>成人実・基礎実</t>
    </r>
  </si>
  <si>
    <t>フィジカルアセスメント　本試験(筆記)</t>
    <rPh sb="12" eb="15">
      <t>ホンシケン</t>
    </rPh>
    <rPh sb="16" eb="18">
      <t>ヒッキ</t>
    </rPh>
    <phoneticPr fontId="15"/>
  </si>
  <si>
    <t>前期試験②期間
(本試験)</t>
    <rPh sb="9" eb="12">
      <t>ホンシケン</t>
    </rPh>
    <phoneticPr fontId="1"/>
  </si>
  <si>
    <t>疾病･病態論Ⅱ　本試験</t>
    <rPh sb="0" eb="2">
      <t>シッペイ</t>
    </rPh>
    <rPh sb="3" eb="7">
      <t>ビョウタイロンニ</t>
    </rPh>
    <rPh sb="8" eb="11">
      <t>ホンシケン</t>
    </rPh>
    <phoneticPr fontId="2"/>
  </si>
  <si>
    <t>保健･医療･福祉システム　本試験</t>
    <rPh sb="0" eb="2">
      <t>ホケン</t>
    </rPh>
    <rPh sb="3" eb="5">
      <t>イリョウ</t>
    </rPh>
    <rPh sb="6" eb="8">
      <t>フクシ</t>
    </rPh>
    <rPh sb="13" eb="14">
      <t>ホン</t>
    </rPh>
    <rPh sb="14" eb="16">
      <t>シケン</t>
    </rPh>
    <phoneticPr fontId="3"/>
  </si>
  <si>
    <t>海の日</t>
    <rPh sb="0" eb="1">
      <t>ウミ</t>
    </rPh>
    <rPh sb="2" eb="3">
      <t>ヒ</t>
    </rPh>
    <phoneticPr fontId="10"/>
  </si>
  <si>
    <t>フィジカルアセスメント　本試験(実技)</t>
    <rPh sb="12" eb="15">
      <t>ホンシケン</t>
    </rPh>
    <rPh sb="16" eb="18">
      <t>ジツギ</t>
    </rPh>
    <phoneticPr fontId="15"/>
  </si>
  <si>
    <t>101･成人実･基礎実</t>
  </si>
  <si>
    <t>前期試験②期間
(本試験)</t>
    <rPh sb="0" eb="4">
      <t>ゼンキシケン</t>
    </rPh>
    <rPh sb="5" eb="7">
      <t>キカン</t>
    </rPh>
    <rPh sb="9" eb="12">
      <t>ホンシケン</t>
    </rPh>
    <phoneticPr fontId="1"/>
  </si>
  <si>
    <t>母性看護学概論　本試験</t>
    <rPh sb="8" eb="9">
      <t>ホン</t>
    </rPh>
    <rPh sb="9" eb="11">
      <t>シケン</t>
    </rPh>
    <phoneticPr fontId="10"/>
  </si>
  <si>
    <t>生活援助論Ⅲ　本試験(実技)</t>
    <rPh sb="0" eb="5">
      <t>セイカツエンジョロン</t>
    </rPh>
    <rPh sb="7" eb="10">
      <t>ホンシケン</t>
    </rPh>
    <rPh sb="11" eb="13">
      <t>ジツギ</t>
    </rPh>
    <phoneticPr fontId="10"/>
  </si>
  <si>
    <r>
      <rPr>
        <sz val="9"/>
        <color rgb="FF000000"/>
        <rFont val="UD デジタル 教科書体 NK-B"/>
      </rPr>
      <t>生活援助論Ⅲ　本試験(</t>
    </r>
    <r>
      <rPr>
        <sz val="9"/>
        <color rgb="FFFF0000"/>
        <rFont val="UD デジタル 教科書体 NK-B"/>
      </rPr>
      <t>筆記</t>
    </r>
    <r>
      <rPr>
        <sz val="9"/>
        <color rgb="FF000000"/>
        <rFont val="UD デジタル 教科書体 NK-B"/>
      </rPr>
      <t>)</t>
    </r>
  </si>
  <si>
    <t>看護過程原論　本試験</t>
    <rPh sb="7" eb="10">
      <t>ホンシケン</t>
    </rPh>
    <phoneticPr fontId="1"/>
  </si>
  <si>
    <t>疾病･病態論Ⅱ　追再試</t>
    <rPh sb="8" eb="11">
      <t>ツイサイシ</t>
    </rPh>
    <phoneticPr fontId="10"/>
  </si>
  <si>
    <t>成人看護援助論Ⅰ　本試験</t>
    <rPh sb="9" eb="12">
      <t>ホンシケン</t>
    </rPh>
    <phoneticPr fontId="2"/>
  </si>
  <si>
    <t>前期試験②期間
(本試験：AMまで)</t>
    <rPh sb="0" eb="4">
      <t>ゼンキシケン</t>
    </rPh>
    <rPh sb="5" eb="7">
      <t>キカン</t>
    </rPh>
    <rPh sb="9" eb="12">
      <t>ホンシケン</t>
    </rPh>
    <phoneticPr fontId="1"/>
  </si>
  <si>
    <t>多職種連携演習</t>
    <rPh sb="0" eb="7">
      <t>タショクシュレンケイエンシュウ</t>
    </rPh>
    <phoneticPr fontId="10"/>
  </si>
  <si>
    <t>看護過程原論　追再試</t>
    <rPh sb="7" eb="10">
      <t>ツイサイシ</t>
    </rPh>
    <phoneticPr fontId="10"/>
  </si>
  <si>
    <t>母性看護学概論　追再試</t>
    <rPh sb="8" eb="9">
      <t>ツイ</t>
    </rPh>
    <rPh sb="9" eb="11">
      <t>サイシ</t>
    </rPh>
    <phoneticPr fontId="10"/>
  </si>
  <si>
    <t>成人看護援助論Ⅰ　追再試</t>
    <rPh sb="9" eb="12">
      <t>ツイサイシ</t>
    </rPh>
    <phoneticPr fontId="10"/>
  </si>
  <si>
    <t>コミュニケーション論　再試験</t>
  </si>
  <si>
    <t>前期試験②期間
(追再試)</t>
    <rPh sb="0" eb="4">
      <t>ゼンキシケン</t>
    </rPh>
    <rPh sb="5" eb="7">
      <t>キカン</t>
    </rPh>
    <rPh sb="9" eb="12">
      <t>ツイサイシ</t>
    </rPh>
    <phoneticPr fontId="1"/>
  </si>
  <si>
    <t>フィジカルアセスメント　追再試(実技)</t>
    <rPh sb="12" eb="15">
      <t>ツイサイシ</t>
    </rPh>
    <rPh sb="16" eb="18">
      <t>ジツギ</t>
    </rPh>
    <phoneticPr fontId="10"/>
  </si>
  <si>
    <t>成人実</t>
    <rPh sb="0" eb="2">
      <t>セイジン</t>
    </rPh>
    <rPh sb="2" eb="3">
      <t>ジツ</t>
    </rPh>
    <phoneticPr fontId="10"/>
  </si>
  <si>
    <t>生活援助論Ⅲ　追再試(実技)</t>
    <rPh sb="0" eb="6">
      <t>セイカツエンジョロンサン</t>
    </rPh>
    <rPh sb="7" eb="10">
      <t>ツイサイシ</t>
    </rPh>
    <rPh sb="11" eb="13">
      <t>ジツギ</t>
    </rPh>
    <phoneticPr fontId="10"/>
  </si>
  <si>
    <t>201･基礎実</t>
    <rPh sb="4" eb="7">
      <t>キソジツ</t>
    </rPh>
    <phoneticPr fontId="10"/>
  </si>
  <si>
    <t>生活援助論Ⅲ　追再試(筆記)</t>
    <rPh sb="0" eb="6">
      <t>セイカツエンジョロンサン</t>
    </rPh>
    <rPh sb="7" eb="10">
      <t>ツイサイシ</t>
    </rPh>
    <rPh sb="11" eb="13">
      <t>ヒッキ</t>
    </rPh>
    <phoneticPr fontId="10"/>
  </si>
  <si>
    <t>フィジカルアセスメント　追再試(筆記)</t>
    <rPh sb="12" eb="15">
      <t>ツイサイシ</t>
    </rPh>
    <rPh sb="16" eb="18">
      <t>ヒッキ</t>
    </rPh>
    <phoneticPr fontId="15"/>
  </si>
  <si>
    <t>保健･医療･福祉システム　追再試</t>
    <rPh sb="0" eb="2">
      <t>ホケン</t>
    </rPh>
    <rPh sb="3" eb="5">
      <t>イリョウ</t>
    </rPh>
    <rPh sb="6" eb="8">
      <t>フクシ</t>
    </rPh>
    <rPh sb="13" eb="16">
      <t>ツイサイシ</t>
    </rPh>
    <phoneticPr fontId="17"/>
  </si>
  <si>
    <t>前期試験②期間
(追再試)</t>
    <rPh sb="0" eb="4">
      <t>ゼンキシケン</t>
    </rPh>
    <rPh sb="5" eb="7">
      <t>キカン</t>
    </rPh>
    <rPh sb="9" eb="12">
      <t>ツイサイシ</t>
    </rPh>
    <phoneticPr fontId="10"/>
  </si>
  <si>
    <t>山の日</t>
    <rPh sb="0" eb="1">
      <t>ヤマ</t>
    </rPh>
    <rPh sb="2" eb="3">
      <t>ヒ</t>
    </rPh>
    <phoneticPr fontId="10"/>
  </si>
  <si>
    <t>受変電設備工事
本館･体育棟･福利棟･研修棟　使えません</t>
  </si>
  <si>
    <t>保護者会
受変電設備工事
体育棟･福利棟･研修棟　使えません</t>
  </si>
  <si>
    <t>敬老の日</t>
    <rPh sb="0" eb="2">
      <t>ケイロウ</t>
    </rPh>
    <rPh sb="3" eb="4">
      <t>ヒ</t>
    </rPh>
    <phoneticPr fontId="10"/>
  </si>
  <si>
    <t>秋分の日</t>
    <rPh sb="0" eb="2">
      <t>シュウブン</t>
    </rPh>
    <rPh sb="3" eb="4">
      <t>ヒ</t>
    </rPh>
    <phoneticPr fontId="10"/>
  </si>
  <si>
    <t>授業年間スケジュール（３年生）</t>
    <rPh sb="0" eb="2">
      <t>ジュギョウ</t>
    </rPh>
    <rPh sb="2" eb="4">
      <t>ネンカン</t>
    </rPh>
    <rPh sb="12" eb="14">
      <t>ネンセイ</t>
    </rPh>
    <phoneticPr fontId="6"/>
  </si>
  <si>
    <t>必修科目教科書販売</t>
  </si>
  <si>
    <t>講堂前ロビー</t>
  </si>
  <si>
    <t>国際関係論</t>
    <rPh sb="0" eb="5">
      <t>コクサイカンケイロン</t>
    </rPh>
    <phoneticPr fontId="44"/>
  </si>
  <si>
    <t>癒しの科学</t>
    <rPh sb="0" eb="1">
      <t>イヤ</t>
    </rPh>
    <rPh sb="3" eb="5">
      <t>カガク</t>
    </rPh>
    <phoneticPr fontId="44"/>
  </si>
  <si>
    <t>チューター別グループ面談・校内見学</t>
    <rPh sb="10" eb="12">
      <t>メンダン</t>
    </rPh>
    <rPh sb="13" eb="17">
      <t>コウナイケンガク</t>
    </rPh>
    <phoneticPr fontId="1"/>
  </si>
  <si>
    <t>英語V</t>
    <rPh sb="0" eb="2">
      <t>エイゴ</t>
    </rPh>
    <phoneticPr fontId="44"/>
  </si>
  <si>
    <t>地域･在宅看護学実践論</t>
    <phoneticPr fontId="44"/>
  </si>
  <si>
    <t>成人看護援助論Ⅲ</t>
    <rPh sb="0" eb="2">
      <t>セイジン</t>
    </rPh>
    <rPh sb="2" eb="4">
      <t>カンゴ</t>
    </rPh>
    <rPh sb="4" eb="6">
      <t>エンジョ</t>
    </rPh>
    <rPh sb="6" eb="7">
      <t>ロン</t>
    </rPh>
    <phoneticPr fontId="44"/>
  </si>
  <si>
    <t>老年看護援助論</t>
    <rPh sb="0" eb="7">
      <t>ロウネンカンゴエンジョロン</t>
    </rPh>
    <phoneticPr fontId="44"/>
  </si>
  <si>
    <t>3･4年合同グループワーク</t>
  </si>
  <si>
    <t>小児看護援助論Ⅱ</t>
    <rPh sb="0" eb="7">
      <t>ショウニカンゴエンジョロン</t>
    </rPh>
    <phoneticPr fontId="44"/>
  </si>
  <si>
    <t>入学式</t>
    <rPh sb="0" eb="3">
      <t>ニュウガクシキ</t>
    </rPh>
    <phoneticPr fontId="5"/>
  </si>
  <si>
    <t>周産期看護</t>
    <rPh sb="0" eb="5">
      <t>シュウサンキカンゴ</t>
    </rPh>
    <phoneticPr fontId="44"/>
  </si>
  <si>
    <r>
      <rPr>
        <sz val="9"/>
        <color rgb="FF000000"/>
        <rFont val="UD デジタル 教科書体 NK-B"/>
      </rPr>
      <t>301</t>
    </r>
    <r>
      <rPr>
        <sz val="9"/>
        <color rgb="FFFF0000"/>
        <rFont val="UD デジタル 教科書体 NK-B"/>
      </rPr>
      <t>･302･303</t>
    </r>
  </si>
  <si>
    <t>精神看護援助論</t>
    <rPh sb="0" eb="7">
      <t>セイシンカンゴエンジョロン</t>
    </rPh>
    <phoneticPr fontId="44"/>
  </si>
  <si>
    <t>新入生歓迎会･サークル紹介</t>
    <rPh sb="11" eb="13">
      <t>ショウカイ</t>
    </rPh>
    <phoneticPr fontId="1"/>
  </si>
  <si>
    <t>前期履修登録期限</t>
    <rPh sb="0" eb="8">
      <t>ゼンキリシュウトウロクキゲン</t>
    </rPh>
    <phoneticPr fontId="5"/>
  </si>
  <si>
    <t>政策医療看護論Ⅰ</t>
    <rPh sb="0" eb="7">
      <t>セイサクイリョウカンゴロン</t>
    </rPh>
    <phoneticPr fontId="44"/>
  </si>
  <si>
    <t>国際看護論</t>
    <rPh sb="0" eb="5">
      <t>コクサイカンゴロン</t>
    </rPh>
    <phoneticPr fontId="44"/>
  </si>
  <si>
    <t>看護倫理</t>
    <rPh sb="0" eb="4">
      <t>カンゴリンリ</t>
    </rPh>
    <phoneticPr fontId="44"/>
  </si>
  <si>
    <t>大講義室</t>
    <rPh sb="0" eb="4">
      <t>ダイコウギシツ</t>
    </rPh>
    <phoneticPr fontId="5"/>
  </si>
  <si>
    <t>看護と安全</t>
    <rPh sb="0" eb="2">
      <t>カンゴ</t>
    </rPh>
    <rPh sb="3" eb="5">
      <t>アンゼン</t>
    </rPh>
    <phoneticPr fontId="44"/>
  </si>
  <si>
    <t>看護教育論</t>
    <rPh sb="0" eb="5">
      <t>カンゴキョウイクロン</t>
    </rPh>
    <phoneticPr fontId="44"/>
  </si>
  <si>
    <t>看護実践と研究成果の活用</t>
    <rPh sb="0" eb="4">
      <t>カンゴジッセン</t>
    </rPh>
    <rPh sb="5" eb="9">
      <t>ケンキュウセイカ</t>
    </rPh>
    <rPh sb="10" eb="12">
      <t>カツヨウ</t>
    </rPh>
    <phoneticPr fontId="44"/>
  </si>
  <si>
    <r>
      <rPr>
        <sz val="9"/>
        <color rgb="FF000000"/>
        <rFont val="UD デジタル 教科書体 NK-B"/>
      </rPr>
      <t>301</t>
    </r>
    <r>
      <rPr>
        <sz val="9"/>
        <color rgb="FFFF0000"/>
        <rFont val="UD デジタル 教科書体 NK-B"/>
      </rPr>
      <t>･基礎実･母小実</t>
    </r>
  </si>
  <si>
    <r>
      <rPr>
        <sz val="9"/>
        <color rgb="FF000000"/>
        <rFont val="UD デジタル 教科書体 NK-B"/>
      </rPr>
      <t>301･</t>
    </r>
    <r>
      <rPr>
        <sz val="9"/>
        <color rgb="FFFF0000"/>
        <rFont val="UD デジタル 教科書体 NK-B"/>
      </rPr>
      <t>基礎実･母小実</t>
    </r>
  </si>
  <si>
    <t>101･成人実</t>
  </si>
  <si>
    <t>昭和の日</t>
    <rPh sb="0" eb="2">
      <t>ショウワ</t>
    </rPh>
    <rPh sb="3" eb="4">
      <t>ヒ</t>
    </rPh>
    <phoneticPr fontId="5"/>
  </si>
  <si>
    <t>憲法記念日</t>
    <rPh sb="0" eb="5">
      <t>ケンポウキネンビ</t>
    </rPh>
    <phoneticPr fontId="5"/>
  </si>
  <si>
    <t>みどりの日</t>
    <rPh sb="4" eb="5">
      <t>ヒ</t>
    </rPh>
    <phoneticPr fontId="5"/>
  </si>
  <si>
    <t>こどもの日</t>
    <rPh sb="4" eb="5">
      <t>ヒ</t>
    </rPh>
    <phoneticPr fontId="5"/>
  </si>
  <si>
    <t>振替休日</t>
    <rPh sb="0" eb="2">
      <t>フリカエ</t>
    </rPh>
    <rPh sb="2" eb="4">
      <t>キュウジツ</t>
    </rPh>
    <phoneticPr fontId="5"/>
  </si>
  <si>
    <t>政策医療看護論Ⅰ(國土理事長 新機構 特別講義)</t>
  </si>
  <si>
    <t>大講義室･研修棟 視聴覚室･研修棟ラウンジ･研修3･研修4･研修5</t>
  </si>
  <si>
    <t>(在宅看護学実習 面談)</t>
  </si>
  <si>
    <t>政策医療看護論Ⅰ(習田看護課長講義)</t>
  </si>
  <si>
    <t>101･成人実</t>
    <rPh sb="4" eb="7">
      <t>セイジンジツ</t>
    </rPh>
    <phoneticPr fontId="1"/>
  </si>
  <si>
    <t>101･成人実･在宅実</t>
  </si>
  <si>
    <t>202･203</t>
  </si>
  <si>
    <t>201･202</t>
  </si>
  <si>
    <t>避難訓練</t>
  </si>
  <si>
    <t>地域･在宅看護学実践論(A・B)</t>
  </si>
  <si>
    <t>101･在宅実</t>
  </si>
  <si>
    <t>成育の抗体価書類作成の説明</t>
  </si>
  <si>
    <t>地域･在宅看護学実践論(C・D)</t>
  </si>
  <si>
    <r>
      <rPr>
        <sz val="9"/>
        <color rgb="FFFF0000"/>
        <rFont val="UD デジタル 教科書体 NK-B"/>
      </rPr>
      <t>201・202</t>
    </r>
    <r>
      <rPr>
        <sz val="9"/>
        <color rgb="FF000000"/>
        <rFont val="UD デジタル 教科書体 NK-B"/>
      </rPr>
      <t>･301</t>
    </r>
  </si>
  <si>
    <t>基礎実</t>
  </si>
  <si>
    <t>政策医療看護論Ⅰ(がん中　森副看護師長)</t>
  </si>
  <si>
    <t>201･基礎実</t>
  </si>
  <si>
    <t>政策医療看護論Ⅰ(国府台　看護部長)</t>
  </si>
  <si>
    <t xml:space="preserve">                    　</t>
  </si>
  <si>
    <t>看護倫理　本試験</t>
    <rPh sb="5" eb="8">
      <t>ホンシケン</t>
    </rPh>
    <phoneticPr fontId="6"/>
  </si>
  <si>
    <t>前期試験①期間</t>
    <rPh sb="0" eb="4">
      <t>ゼンキシケン</t>
    </rPh>
    <rPh sb="5" eb="7">
      <t>キカン</t>
    </rPh>
    <phoneticPr fontId="1"/>
  </si>
  <si>
    <t>精神看護援助論 本試験</t>
  </si>
  <si>
    <t>政策医療看護論Ⅰ(佐藤看護部長講義）</t>
  </si>
  <si>
    <t>政策医療看護論Ⅰ(長寿　纐纈看護部長)</t>
  </si>
  <si>
    <t>NCGG</t>
  </si>
  <si>
    <t>政策医療看護論Ⅰ(循セン 坂口看護部長)</t>
  </si>
  <si>
    <t>成育の抗体価書類の提出</t>
  </si>
  <si>
    <t>国際関係論　追試験</t>
  </si>
  <si>
    <r>
      <rPr>
        <sz val="9"/>
        <color rgb="FFFF0000"/>
        <rFont val="UD デジタル 教科書体 NK-B"/>
      </rPr>
      <t>202</t>
    </r>
    <r>
      <rPr>
        <sz val="9"/>
        <color rgb="FF000000"/>
        <rFont val="UD デジタル 教科書体 NK-B"/>
      </rPr>
      <t>･301･母小実</t>
    </r>
  </si>
  <si>
    <t>政策医療看護論Ⅰ(NCNP 中村看護部長)</t>
  </si>
  <si>
    <t>政策医療看護論Ⅰ
(成育 嶋田看護部長)</t>
  </si>
  <si>
    <t>地域・在宅看護学実習事前学習</t>
  </si>
  <si>
    <t>精神看護援助論 再試験</t>
  </si>
  <si>
    <r>
      <rPr>
        <sz val="9"/>
        <color rgb="FFFF0000"/>
        <rFont val="UD デジタル 教科書体 NK-B"/>
      </rPr>
      <t>203･204･</t>
    </r>
    <r>
      <rPr>
        <sz val="9"/>
        <color rgb="FF000000"/>
        <rFont val="UD デジタル 教科書体 NK-B"/>
      </rPr>
      <t>301･母小実</t>
    </r>
  </si>
  <si>
    <t>政策医療看護論Ⅰ(がん東 平野看護師長)</t>
  </si>
  <si>
    <t>政策医療看護論ⅠGW</t>
  </si>
  <si>
    <t>看護教育論　本試験</t>
    <rPh sb="6" eb="9">
      <t>ホンシケン</t>
    </rPh>
    <phoneticPr fontId="1"/>
  </si>
  <si>
    <t>地域･在宅看護学実践論　本試験</t>
    <rPh sb="12" eb="15">
      <t>ホンシケン</t>
    </rPh>
    <phoneticPr fontId="1"/>
  </si>
  <si>
    <t>国際看護論　本試験</t>
    <rPh sb="4" eb="5">
      <t>ロン</t>
    </rPh>
    <rPh sb="6" eb="9">
      <t>ホンシケン</t>
    </rPh>
    <phoneticPr fontId="1"/>
  </si>
  <si>
    <t>成人看護援助論Ⅲ　本試験(筆記)</t>
    <rPh sb="9" eb="12">
      <t>ホンシケン</t>
    </rPh>
    <phoneticPr fontId="1"/>
  </si>
  <si>
    <t>海の日</t>
    <rPh sb="0" eb="1">
      <t>ウミ</t>
    </rPh>
    <rPh sb="2" eb="3">
      <t>ヒ</t>
    </rPh>
    <phoneticPr fontId="5"/>
  </si>
  <si>
    <t>看護実践と研究成果の活用　本試験</t>
    <rPh sb="13" eb="16">
      <t>ホンシケン</t>
    </rPh>
    <phoneticPr fontId="1"/>
  </si>
  <si>
    <t>成人看護援助論Ⅲ　本試験(実技)</t>
    <rPh sb="9" eb="12">
      <t>ホンシケン</t>
    </rPh>
    <rPh sb="13" eb="15">
      <t>ジツギ</t>
    </rPh>
    <phoneticPr fontId="1"/>
  </si>
  <si>
    <t>101･201･成人実･基礎実</t>
    <rPh sb="8" eb="11">
      <t>セイジンジツ</t>
    </rPh>
    <rPh sb="12" eb="15">
      <t>キソジツ</t>
    </rPh>
    <phoneticPr fontId="1"/>
  </si>
  <si>
    <t>前期試験②期間
(本試験)</t>
    <rPh sb="0" eb="4">
      <t>ゼンキシケン</t>
    </rPh>
    <rPh sb="5" eb="7">
      <t>キカン</t>
    </rPh>
    <rPh sb="9" eb="12">
      <t>ホンシケン</t>
    </rPh>
    <phoneticPr fontId="5"/>
  </si>
  <si>
    <t>英語V 本試験</t>
  </si>
  <si>
    <t>102･103</t>
  </si>
  <si>
    <t>小児看護援助論Ⅱ　本試験</t>
    <rPh sb="2" eb="4">
      <t>カンゴ</t>
    </rPh>
    <rPh sb="9" eb="12">
      <t>ホンシケン</t>
    </rPh>
    <phoneticPr fontId="1"/>
  </si>
  <si>
    <t>老年看護援助論　本試験</t>
    <rPh sb="2" eb="4">
      <t>カンゴ</t>
    </rPh>
    <rPh sb="8" eb="11">
      <t>ホンシケン</t>
    </rPh>
    <phoneticPr fontId="1"/>
  </si>
  <si>
    <t>周産期看護　本試験</t>
    <rPh sb="6" eb="9">
      <t>ホンシケン</t>
    </rPh>
    <phoneticPr fontId="1"/>
  </si>
  <si>
    <t>看護と安全　本試験</t>
    <rPh sb="6" eb="9">
      <t>ホンシケン</t>
    </rPh>
    <phoneticPr fontId="1"/>
  </si>
  <si>
    <t>CBT 事前準備</t>
  </si>
  <si>
    <t>101･201･301</t>
  </si>
  <si>
    <t>大講義室・101</t>
  </si>
  <si>
    <t>英語Ⅴ　追再試</t>
  </si>
  <si>
    <t>成人看護援助論Ⅲ　追再試(筆記)</t>
    <rPh sb="9" eb="12">
      <t>ツイサイシ</t>
    </rPh>
    <rPh sb="13" eb="15">
      <t>ヒッキ</t>
    </rPh>
    <phoneticPr fontId="1"/>
  </si>
  <si>
    <t>成人看護援助論Ⅲ　追再試(実技)</t>
    <rPh sb="9" eb="12">
      <t>ツイサイシ</t>
    </rPh>
    <rPh sb="13" eb="15">
      <t>ジツギ</t>
    </rPh>
    <phoneticPr fontId="1"/>
  </si>
  <si>
    <t>成人実</t>
    <rPh sb="0" eb="3">
      <t>セイジンジツ</t>
    </rPh>
    <phoneticPr fontId="1"/>
  </si>
  <si>
    <t>地域在宅看護学実践論　追再試</t>
    <rPh sb="9" eb="10">
      <t>ロン</t>
    </rPh>
    <rPh sb="11" eb="14">
      <t>ツイサイシ</t>
    </rPh>
    <phoneticPr fontId="1"/>
  </si>
  <si>
    <t>老年看護援助論　追再試</t>
    <rPh sb="2" eb="4">
      <t>カンゴ</t>
    </rPh>
    <rPh sb="8" eb="11">
      <t>ツイサイシ</t>
    </rPh>
    <phoneticPr fontId="1"/>
  </si>
  <si>
    <t>小児看護援助論Ⅱ　追再試</t>
    <rPh sb="0" eb="7">
      <t>ショウニカンゴエンジョロン</t>
    </rPh>
    <rPh sb="9" eb="12">
      <t>ツイサイシ</t>
    </rPh>
    <phoneticPr fontId="1"/>
  </si>
  <si>
    <t>周産期看護　追再試</t>
    <rPh sb="0" eb="5">
      <t>シュウサンキカンゴ</t>
    </rPh>
    <rPh sb="6" eb="9">
      <t>ツイサイシ</t>
    </rPh>
    <phoneticPr fontId="1"/>
  </si>
  <si>
    <t>看護と安全　追再試</t>
    <rPh sb="0" eb="2">
      <t>カンゴ</t>
    </rPh>
    <rPh sb="3" eb="5">
      <t>アンゼン</t>
    </rPh>
    <rPh sb="6" eb="9">
      <t>ツイサイシ</t>
    </rPh>
    <phoneticPr fontId="1"/>
  </si>
  <si>
    <t>301・302</t>
  </si>
  <si>
    <t>CBT事前確認
(7/28欠席者)</t>
  </si>
  <si>
    <t>看護教育論　追再試</t>
    <rPh sb="0" eb="5">
      <t>カンゴキョウイクロン</t>
    </rPh>
    <rPh sb="6" eb="9">
      <t>ツイサイシ</t>
    </rPh>
    <phoneticPr fontId="1"/>
  </si>
  <si>
    <t>国際看護論 追再試</t>
  </si>
  <si>
    <t>前期試験②期間
(追再試)</t>
    <rPh sb="0" eb="4">
      <t>ゼンキシケン</t>
    </rPh>
    <rPh sb="5" eb="7">
      <t>キカン</t>
    </rPh>
    <rPh sb="9" eb="12">
      <t>ツイサイシ</t>
    </rPh>
    <phoneticPr fontId="5"/>
  </si>
  <si>
    <t>山の日</t>
    <rPh sb="0" eb="1">
      <t>ヤマ</t>
    </rPh>
    <rPh sb="2" eb="3">
      <t>ヒ</t>
    </rPh>
    <phoneticPr fontId="5"/>
  </si>
  <si>
    <t>地域・在宅看護学実習事前オリエンテーション</t>
  </si>
  <si>
    <t>領域別実習</t>
  </si>
  <si>
    <t>老年Ⅰ:大講義室</t>
  </si>
  <si>
    <t>敬老の日</t>
    <rPh sb="0" eb="2">
      <t>ケイロウ</t>
    </rPh>
    <rPh sb="3" eb="4">
      <t>ヒ</t>
    </rPh>
    <phoneticPr fontId="5"/>
  </si>
  <si>
    <t>研究課程部　一次入試</t>
    <rPh sb="6" eb="10">
      <t>イチジニュウシ</t>
    </rPh>
    <phoneticPr fontId="1"/>
  </si>
  <si>
    <t>国際看護学実習Ⅱ ３年生向けオリエンテーション／報告会</t>
  </si>
  <si>
    <t>在宅:在宅実</t>
  </si>
  <si>
    <t>秋分の日</t>
    <rPh sb="0" eb="2">
      <t>シュウブン</t>
    </rPh>
    <rPh sb="3" eb="4">
      <t>ヒ</t>
    </rPh>
    <phoneticPr fontId="5"/>
  </si>
  <si>
    <t>成人：301，302，303</t>
  </si>
  <si>
    <t>授業年間スケジュール（４年生・助産）</t>
    <rPh sb="0" eb="2">
      <t>ジュギョウ</t>
    </rPh>
    <rPh sb="2" eb="4">
      <t>ネンカン</t>
    </rPh>
    <rPh sb="12" eb="14">
      <t>ネンセイ</t>
    </rPh>
    <rPh sb="15" eb="17">
      <t>ジョサン</t>
    </rPh>
    <phoneticPr fontId="6"/>
  </si>
  <si>
    <t>13：30～15：00</t>
    <phoneticPr fontId="6"/>
  </si>
  <si>
    <t>4年</t>
    <rPh sb="1" eb="2">
      <t>ネン</t>
    </rPh>
    <phoneticPr fontId="6"/>
  </si>
  <si>
    <t>助産</t>
    <rPh sb="0" eb="2">
      <t>ジョサン</t>
    </rPh>
    <phoneticPr fontId="6"/>
  </si>
  <si>
    <t>英語Ⅵ</t>
    <rPh sb="0" eb="2">
      <t>エイゴ</t>
    </rPh>
    <phoneticPr fontId="44"/>
  </si>
  <si>
    <t>必修科目教科書販売</t>
    <rPh sb="0" eb="2">
      <t>ヒッシュウ</t>
    </rPh>
    <phoneticPr fontId="6"/>
  </si>
  <si>
    <t>国際看護学実習Ⅱオリ①</t>
  </si>
  <si>
    <t>英語S</t>
    <rPh sb="0" eb="2">
      <t>エイゴ</t>
    </rPh>
    <phoneticPr fontId="44"/>
  </si>
  <si>
    <t>高度先駆的医療看護Ⅰ(がん看護)</t>
    <rPh sb="0" eb="9">
      <t>コウドセンクテキイリョウカンゴ</t>
    </rPh>
    <rPh sb="13" eb="15">
      <t>カンゴ</t>
    </rPh>
    <phoneticPr fontId="44"/>
  </si>
  <si>
    <t>高度先駆的医療看護Ⅰ(がん看護)</t>
    <rPh sb="0" eb="9">
      <t>コウドセンクテキイリョウカンゴ</t>
    </rPh>
    <rPh sb="13" eb="15">
      <t>カンゴ</t>
    </rPh>
    <phoneticPr fontId="6"/>
  </si>
  <si>
    <t>高度先駆的医療看護Ⅱ(循環器病看護)</t>
    <rPh sb="0" eb="9">
      <t>コウドセンクテキイリョウカンゴ</t>
    </rPh>
    <rPh sb="11" eb="15">
      <t>ジュンカンキビョウ</t>
    </rPh>
    <rPh sb="15" eb="17">
      <t>カンゴ</t>
    </rPh>
    <phoneticPr fontId="6"/>
  </si>
  <si>
    <t>卒業研究Ⅱ
図書館講座①</t>
  </si>
  <si>
    <t>高度先駆的医療看護Ⅱ(循環器病看護)</t>
    <rPh sb="0" eb="9">
      <t>コウドセンクテキイリョウカンゴ</t>
    </rPh>
    <rPh sb="11" eb="15">
      <t>ジュンカンキビョウ</t>
    </rPh>
    <rPh sb="15" eb="17">
      <t>カンゴ</t>
    </rPh>
    <phoneticPr fontId="44"/>
  </si>
  <si>
    <t>助産診断・技術学Ⅰ</t>
  </si>
  <si>
    <t>高度先駆的医療看護Ⅲ(精神看護)</t>
    <rPh sb="0" eb="9">
      <t>コウドセンクテキイリョウカンゴ</t>
    </rPh>
    <rPh sb="11" eb="13">
      <t>セイシン</t>
    </rPh>
    <rPh sb="13" eb="15">
      <t>カンゴ</t>
    </rPh>
    <phoneticPr fontId="44"/>
  </si>
  <si>
    <t>高度先駆的医療看護Ⅲ(精神看護)</t>
    <rPh sb="0" eb="9">
      <t>コウドセンクテキイリョウカンゴ</t>
    </rPh>
    <rPh sb="11" eb="13">
      <t>セイシン</t>
    </rPh>
    <rPh sb="13" eb="15">
      <t>カンゴ</t>
    </rPh>
    <phoneticPr fontId="6"/>
  </si>
  <si>
    <t>防犯&amp;防災教室</t>
    <rPh sb="0" eb="2">
      <t>ボウハン</t>
    </rPh>
    <rPh sb="3" eb="7">
      <t>ボウサイキョウシツ</t>
    </rPh>
    <phoneticPr fontId="6"/>
  </si>
  <si>
    <t>高度先駆的医療看護Ⅳ(成育看護)</t>
    <rPh sb="0" eb="9">
      <t>コウドセンクテキイリョウカンゴ</t>
    </rPh>
    <rPh sb="11" eb="13">
      <t>セイイク</t>
    </rPh>
    <rPh sb="13" eb="15">
      <t>カンゴ</t>
    </rPh>
    <phoneticPr fontId="44"/>
  </si>
  <si>
    <t>高度先駆的医療看護Ⅴ(長寿･地域看護)</t>
    <rPh sb="0" eb="9">
      <t>コウドセンクテキイリョウカンゴ</t>
    </rPh>
    <rPh sb="11" eb="13">
      <t>チョウジュ</t>
    </rPh>
    <rPh sb="14" eb="16">
      <t>チイキ</t>
    </rPh>
    <rPh sb="16" eb="18">
      <t>カンゴ</t>
    </rPh>
    <phoneticPr fontId="44"/>
  </si>
  <si>
    <t>国際看護活動論</t>
    <rPh sb="0" eb="7">
      <t>コクサイカンゴカツドウロン</t>
    </rPh>
    <phoneticPr fontId="44"/>
  </si>
  <si>
    <t>感染症看護論</t>
    <rPh sb="0" eb="6">
      <t>カンセンショウカンゴロン</t>
    </rPh>
    <phoneticPr fontId="44"/>
  </si>
  <si>
    <t>政策医療看護学実習</t>
    <rPh sb="0" eb="9">
      <t>セイサクイリョウカンゴガクジッシュウ</t>
    </rPh>
    <phoneticPr fontId="44"/>
  </si>
  <si>
    <t>国際看護学実習Ⅰ</t>
    <rPh sb="0" eb="7">
      <t>コクサイカンゴガクジッシュウ</t>
    </rPh>
    <phoneticPr fontId="44"/>
  </si>
  <si>
    <t>卒業研究Ⅱ
図書館講座②</t>
  </si>
  <si>
    <t>定期健康診断</t>
    <rPh sb="0" eb="6">
      <t>テイキケンコウシンダン</t>
    </rPh>
    <phoneticPr fontId="6"/>
  </si>
  <si>
    <t>卒業研究Ⅰ</t>
  </si>
  <si>
    <t>国際看護学実習Ⅱ</t>
    <rPh sb="0" eb="7">
      <t>コクサイカンゴガクジッシュウ</t>
    </rPh>
    <phoneticPr fontId="44"/>
  </si>
  <si>
    <t>看護学統合演習</t>
    <rPh sb="0" eb="7">
      <t>カンゴガクトウゴウエンシュウ</t>
    </rPh>
    <phoneticPr fontId="44"/>
  </si>
  <si>
    <t>3･4年合同
グループワーク</t>
    <rPh sb="3" eb="4">
      <t>ネン</t>
    </rPh>
    <rPh sb="4" eb="6">
      <t>ゴウドウ</t>
    </rPh>
    <phoneticPr fontId="6"/>
  </si>
  <si>
    <t>看護学統合実習</t>
    <rPh sb="0" eb="5">
      <t>カンゴガクトウゴウ</t>
    </rPh>
    <rPh sb="5" eb="7">
      <t>ジッシュウ</t>
    </rPh>
    <phoneticPr fontId="44"/>
  </si>
  <si>
    <t>卒業研究Ⅰ</t>
    <rPh sb="0" eb="4">
      <t>ソツギョウケンキュウ</t>
    </rPh>
    <phoneticPr fontId="44"/>
  </si>
  <si>
    <t>入学式</t>
    <rPh sb="0" eb="3">
      <t>ニュウガクシキ</t>
    </rPh>
    <phoneticPr fontId="6"/>
  </si>
  <si>
    <t>卒業研究Ⅱ</t>
    <rPh sb="0" eb="4">
      <t>ソツギョウケンキュウ</t>
    </rPh>
    <phoneticPr fontId="44"/>
  </si>
  <si>
    <t>卒業研究Ⅱ</t>
  </si>
  <si>
    <r>
      <rPr>
        <sz val="9"/>
        <color rgb="FF000000"/>
        <rFont val="UD デジタル 教科書体 NK-B"/>
      </rPr>
      <t xml:space="preserve">卒業研究Ⅰ
</t>
    </r>
    <r>
      <rPr>
        <sz val="9"/>
        <color rgb="FFFF0000"/>
        <rFont val="UD デジタル 教科書体 NK-B"/>
      </rPr>
      <t>図書館講座③</t>
    </r>
  </si>
  <si>
    <t>助産診断・技術学Ⅰ(助産診断･基礎)</t>
  </si>
  <si>
    <t>高度先駆的医療看護Ⅴ(長寿･地域看護)</t>
    <rPh sb="0" eb="9">
      <t>コウドセンクテキイリョウカンゴ</t>
    </rPh>
    <rPh sb="11" eb="13">
      <t>チョウジュ</t>
    </rPh>
    <rPh sb="14" eb="16">
      <t>チイキ</t>
    </rPh>
    <rPh sb="16" eb="18">
      <t>カンゴ</t>
    </rPh>
    <phoneticPr fontId="6"/>
  </si>
  <si>
    <t>新入生歓迎会
サークル紹介</t>
    <rPh sb="0" eb="6">
      <t>シンニュウセイカンゲイカイ</t>
    </rPh>
    <rPh sb="11" eb="13">
      <t>ショウカイ</t>
    </rPh>
    <phoneticPr fontId="6"/>
  </si>
  <si>
    <t>前期履修登録期限</t>
    <rPh sb="0" eb="8">
      <t>ゼンキリシュウトウロクキゲン</t>
    </rPh>
    <phoneticPr fontId="6"/>
  </si>
  <si>
    <t>助産診断・技術学Ⅱ(助産診断･応用)</t>
  </si>
  <si>
    <t>助産診断・技術学Ⅲ(周産期の合併症と助産ケア)</t>
  </si>
  <si>
    <t>助産学演習Ⅰ(健康教育)</t>
  </si>
  <si>
    <t>助産学演習Ⅱ(助産ケア技術･基礎)</t>
  </si>
  <si>
    <t>助産学演習Ⅲ(助産ケア技術･応用)</t>
  </si>
  <si>
    <t>選択科目教科書販売(仮)</t>
    <rPh sb="0" eb="4">
      <t>センタクカモク</t>
    </rPh>
    <rPh sb="4" eb="9">
      <t>キョウカショハンバイ</t>
    </rPh>
    <rPh sb="10" eb="11">
      <t>カリ</t>
    </rPh>
    <phoneticPr fontId="6"/>
  </si>
  <si>
    <t>助産学実習Ⅰ</t>
  </si>
  <si>
    <t>助産学実習Ⅱ</t>
  </si>
  <si>
    <t>卒業研究Ⅰ
合同講義（柏木）</t>
    <rPh sb="0" eb="4">
      <t>ソツギョウケンキュウ</t>
    </rPh>
    <rPh sb="6" eb="8">
      <t>ゴウドウ</t>
    </rPh>
    <rPh sb="8" eb="10">
      <t>コウギ</t>
    </rPh>
    <rPh sb="11" eb="13">
      <t>カシワギ</t>
    </rPh>
    <phoneticPr fontId="6"/>
  </si>
  <si>
    <t>国際看護活動論</t>
    <rPh sb="0" eb="7">
      <t>コクサイカンゴカツドウロン</t>
    </rPh>
    <phoneticPr fontId="6"/>
  </si>
  <si>
    <t>母小実</t>
    <rPh sb="0" eb="1">
      <t>ハハ</t>
    </rPh>
    <rPh sb="1" eb="2">
      <t>ショウ</t>
    </rPh>
    <rPh sb="2" eb="3">
      <t>ジツ</t>
    </rPh>
    <phoneticPr fontId="1"/>
  </si>
  <si>
    <t>助産診断・技術学Ⅱ</t>
  </si>
  <si>
    <t>ウイメンズヘルス論</t>
  </si>
  <si>
    <t>感染症看護論</t>
    <rPh sb="0" eb="6">
      <t>カンセンショウカンゴロン</t>
    </rPh>
    <phoneticPr fontId="6"/>
  </si>
  <si>
    <t>高度先駆的医療看護Ⅳ(成育看護)</t>
    <rPh sb="0" eb="9">
      <t>コウドセンクテキイリョウカンゴ</t>
    </rPh>
    <rPh sb="11" eb="13">
      <t>セイイク</t>
    </rPh>
    <rPh sb="13" eb="15">
      <t>カンゴ</t>
    </rPh>
    <phoneticPr fontId="6"/>
  </si>
  <si>
    <t>A肝①･破傷風･狂犬病①　予防接種</t>
  </si>
  <si>
    <t>NCGM
トラベルCL</t>
  </si>
  <si>
    <t>助産学演習１</t>
  </si>
  <si>
    <t>統合・政策医療看護学実習オリエンテーション</t>
  </si>
  <si>
    <t>102･103･203･204･205･301･302･303</t>
  </si>
  <si>
    <t>国際看護学実習Ⅱオリ②</t>
  </si>
  <si>
    <t>母小実</t>
    <rPh sb="0" eb="3">
      <t>ハハショウジツ</t>
    </rPh>
    <phoneticPr fontId="1"/>
  </si>
  <si>
    <t>振替休日</t>
    <rPh sb="0" eb="4">
      <t>フリカエキュウジツ</t>
    </rPh>
    <phoneticPr fontId="6"/>
  </si>
  <si>
    <t>GTEC(AB)</t>
  </si>
  <si>
    <t>高度先駆的医療看護Ⅰ(がん看護)　國土理事長　新機構　特別講義</t>
  </si>
  <si>
    <t>GTEC(CD)</t>
  </si>
  <si>
    <t>高度先駆的医療看護Ⅰ(がん看護)</t>
    <rPh sb="0" eb="9">
      <t>コウドセンクテキイリョウカンゴ</t>
    </rPh>
    <rPh sb="13" eb="15">
      <t>カンゴ</t>
    </rPh>
    <phoneticPr fontId="2"/>
  </si>
  <si>
    <t>感染症看護論(感染研 俣野先生講義)</t>
  </si>
  <si>
    <t>高度先駆的医療看護Ⅴ(長寿･地域看護)</t>
    <rPh sb="0" eb="9">
      <t>コウドセンクテキイリョウカンゴ</t>
    </rPh>
    <rPh sb="11" eb="13">
      <t>チョウジュ</t>
    </rPh>
    <rPh sb="14" eb="16">
      <t>チイキ</t>
    </rPh>
    <rPh sb="16" eb="18">
      <t>カンゴ</t>
    </rPh>
    <phoneticPr fontId="2"/>
  </si>
  <si>
    <t>高度先駆的医療看護Ⅲ(精神看護)</t>
    <rPh sb="0" eb="9">
      <t>コウドセンクテキイリョウカンゴ</t>
    </rPh>
    <rPh sb="11" eb="13">
      <t>セイシン</t>
    </rPh>
    <rPh sb="13" eb="15">
      <t>カンゴ</t>
    </rPh>
    <phoneticPr fontId="2"/>
  </si>
  <si>
    <t>特別講義
(習田看護課長)</t>
  </si>
  <si>
    <t>地域母子保健
外部講師（池本）</t>
  </si>
  <si>
    <r>
      <rPr>
        <sz val="9"/>
        <color rgb="FF000000"/>
        <rFont val="UD デジタル 教科書体 NK-B"/>
      </rPr>
      <t>大講義室・</t>
    </r>
    <r>
      <rPr>
        <sz val="9"/>
        <color rgb="FFFF0000"/>
        <rFont val="UD デジタル 教科書体 NK-B"/>
      </rPr>
      <t>情報処理室・102・103</t>
    </r>
  </si>
  <si>
    <t>A肝②･狂犬病②　予防接種</t>
  </si>
  <si>
    <t>地域母子保健　外部講師（工藤）</t>
  </si>
  <si>
    <t>避難訓練</t>
    <rPh sb="0" eb="2">
      <t>ヒナン</t>
    </rPh>
    <rPh sb="2" eb="4">
      <t>クンレン</t>
    </rPh>
    <phoneticPr fontId="6"/>
  </si>
  <si>
    <t>助産学概論　外部講師（佐々木）</t>
  </si>
  <si>
    <t>高度先駆的医療看護Ⅱ(循環器病看護)　本試験</t>
    <rPh sb="0" eb="9">
      <t>コウドセンクテキイリョウカンゴ</t>
    </rPh>
    <rPh sb="11" eb="15">
      <t>ジュンカンキビョウ</t>
    </rPh>
    <rPh sb="15" eb="17">
      <t>カンゴ</t>
    </rPh>
    <rPh sb="19" eb="22">
      <t>ホンシケン</t>
    </rPh>
    <phoneticPr fontId="6"/>
  </si>
  <si>
    <t>感染症看護論　本試験</t>
    <rPh sb="0" eb="3">
      <t>カンセンショウ</t>
    </rPh>
    <rPh sb="3" eb="5">
      <t>カンゴ</t>
    </rPh>
    <rPh sb="5" eb="6">
      <t>ロン</t>
    </rPh>
    <rPh sb="7" eb="10">
      <t>ホンシケン</t>
    </rPh>
    <phoneticPr fontId="6"/>
  </si>
  <si>
    <t>国試対策 基礎学力テスト</t>
  </si>
  <si>
    <t>前期試験期間
(本試)</t>
  </si>
  <si>
    <t>高度先駆的医療看護Ⅰ(がん看護)　本試験</t>
  </si>
  <si>
    <t>GTEC(5/7欠席者)</t>
  </si>
  <si>
    <t>前期試験期間
(本試)</t>
    <rPh sb="0" eb="2">
      <t>ゼンキ</t>
    </rPh>
    <rPh sb="2" eb="4">
      <t>シケン</t>
    </rPh>
    <rPh sb="4" eb="6">
      <t>キカン</t>
    </rPh>
    <rPh sb="8" eb="10">
      <t>ホンシ</t>
    </rPh>
    <phoneticPr fontId="6"/>
  </si>
  <si>
    <t>高度先駆的医療看護Ⅲ(精神看護)　本試験</t>
  </si>
  <si>
    <t>302･303</t>
  </si>
  <si>
    <t>4年生 前期試験期間
(本試験)</t>
    <rPh sb="1" eb="3">
      <t>ネンセイ</t>
    </rPh>
    <rPh sb="4" eb="8">
      <t>ゼンキシケン</t>
    </rPh>
    <rPh sb="8" eb="10">
      <t>キカン</t>
    </rPh>
    <rPh sb="12" eb="15">
      <t>ホンシケン</t>
    </rPh>
    <phoneticPr fontId="7"/>
  </si>
  <si>
    <t>4年生 前期試験期間
(本試験)</t>
    <rPh sb="1" eb="3">
      <t>ネンセイ</t>
    </rPh>
    <rPh sb="4" eb="8">
      <t>ゼンキシケン</t>
    </rPh>
    <rPh sb="8" eb="10">
      <t>キカン</t>
    </rPh>
    <rPh sb="12" eb="15">
      <t>ホンシケン</t>
    </rPh>
    <phoneticPr fontId="1"/>
  </si>
  <si>
    <t>地域母子保健　外部講師　増田先生</t>
  </si>
  <si>
    <t>助産管理論　外部講師柴先生</t>
  </si>
  <si>
    <t>看護学統合　演習・実習</t>
  </si>
  <si>
    <t>成育：302
長寿:臨床2</t>
  </si>
  <si>
    <r>
      <rPr>
        <sz val="9"/>
        <color rgb="FF000000"/>
        <rFont val="UD デジタル 教科書体 NK-B"/>
      </rPr>
      <t>看護学統合　演習・実習</t>
    </r>
    <r>
      <rPr>
        <sz val="9"/>
        <color rgb="FFFF0000"/>
        <rFont val="UD デジタル 教科書体 NK-B"/>
      </rPr>
      <t>(N95マスクフィットテスト)</t>
    </r>
  </si>
  <si>
    <t>N95:101･成人実、成育：302　長寿:臨床2</t>
  </si>
  <si>
    <t>看護学統合　演習・実習(長寿)</t>
  </si>
  <si>
    <t>臨床2・成人実･在宅実</t>
  </si>
  <si>
    <t>成育：302　長寿:102･成人実・在宅実</t>
  </si>
  <si>
    <t>102･成人実･在宅実</t>
  </si>
  <si>
    <t>N95:大講義室</t>
  </si>
  <si>
    <t>NCGM:301･302･303･304
国府台･NCNP:204･205
がん中：103
がん東:102</t>
  </si>
  <si>
    <t>NCGM:301･302･303･304
がん中：103
がん東:102</t>
  </si>
  <si>
    <t>NCGM:301･302･303･304　国府台･NCNP:204･205 がん中：成人実･103
がん東:102</t>
  </si>
  <si>
    <t>NCGM:301･302･303･304　国府台･NCNP:204･205
がん中：103
がん東:102</t>
  </si>
  <si>
    <t>NCGM:301･302･303･304
がん中：103</t>
  </si>
  <si>
    <t>NCGM:301･302･303･304　国府台･NCNP:204･205
がん中：102
がん東:成人実</t>
  </si>
  <si>
    <t>NCGM:301･302･303･304　国府台･NCNP:204･205
がん中：102
がん東：成人実</t>
  </si>
  <si>
    <t>がん中:102</t>
  </si>
  <si>
    <t>成育：30１</t>
  </si>
  <si>
    <t>成育：302</t>
  </si>
  <si>
    <t>NCGM:302･303･304
国府台･NCNP:204･205</t>
  </si>
  <si>
    <t>NCGM:301･302･303･304
国府台･NCNP:204･205</t>
  </si>
  <si>
    <t>高度先駆的医療看護Ⅱ(循環器病看護)　追再試</t>
    <rPh sb="19" eb="22">
      <t>ツイサイシ</t>
    </rPh>
    <phoneticPr fontId="1"/>
  </si>
  <si>
    <t>感染症看護論　追再試</t>
    <rPh sb="0" eb="3">
      <t>カンセンショウ</t>
    </rPh>
    <rPh sb="3" eb="5">
      <t>カンゴ</t>
    </rPh>
    <rPh sb="5" eb="6">
      <t>ロン</t>
    </rPh>
    <rPh sb="7" eb="10">
      <t>ツイサイシ</t>
    </rPh>
    <phoneticPr fontId="6"/>
  </si>
  <si>
    <t>前期試験期間
(追再試)</t>
  </si>
  <si>
    <t>前期試験期間
(追再試)</t>
    <rPh sb="0" eb="2">
      <t>ゼンキ</t>
    </rPh>
    <rPh sb="2" eb="4">
      <t>シケン</t>
    </rPh>
    <rPh sb="4" eb="6">
      <t>キカン</t>
    </rPh>
    <rPh sb="8" eb="11">
      <t>ツイサイシ</t>
    </rPh>
    <phoneticPr fontId="6"/>
  </si>
  <si>
    <t>国試対策 基礎学力テスト(助産)　追再試</t>
    <rPh sb="13" eb="15">
      <t>ジョサン</t>
    </rPh>
    <rPh sb="17" eb="20">
      <t>ツイサイシ</t>
    </rPh>
    <phoneticPr fontId="1"/>
  </si>
  <si>
    <t>卒業研究Ⅱ</t>
    <rPh sb="0" eb="4">
      <t>ソツギョウケンキュウ</t>
    </rPh>
    <phoneticPr fontId="6"/>
  </si>
  <si>
    <t>１０２・１０３・２０３・２０４・２０５・３０２・３０３</t>
  </si>
  <si>
    <t>国試対策 基礎学力テスト　追再試</t>
  </si>
  <si>
    <t>政策医療看護学実習</t>
    <rPh sb="0" eb="9">
      <t>セイサクイリョウカンゴガクジッシュウ</t>
    </rPh>
    <phoneticPr fontId="1"/>
  </si>
  <si>
    <t>成育:301･302</t>
  </si>
  <si>
    <t>成育:301･母小実</t>
  </si>
  <si>
    <t>政策実習開始</t>
  </si>
  <si>
    <t>助産学臨床講義</t>
    <rPh sb="0" eb="7">
      <t>ジョサンガクリンショウコウギ</t>
    </rPh>
    <phoneticPr fontId="6"/>
  </si>
  <si>
    <t>政策医療看護学実習</t>
    <rPh sb="0" eb="9">
      <t>セイサクイリョウカンゴガクジッシュウ</t>
    </rPh>
    <phoneticPr fontId="6"/>
  </si>
  <si>
    <t>感染:301</t>
  </si>
  <si>
    <r>
      <rPr>
        <sz val="9"/>
        <color rgb="FF000000"/>
        <rFont val="UD デジタル 教科書体 NK-B"/>
      </rPr>
      <t xml:space="preserve">成育:302
</t>
    </r>
    <r>
      <rPr>
        <sz val="9"/>
        <color rgb="FFFF0000"/>
        <rFont val="UD デジタル 教科書体 NK-B"/>
      </rPr>
      <t>がん：303･304･情報処理室</t>
    </r>
  </si>
  <si>
    <t>感染:201･演習21～25 精神：102</t>
  </si>
  <si>
    <t>政策医療看護学実習</t>
  </si>
  <si>
    <t>地域母子保健　外部講師柴先生</t>
  </si>
  <si>
    <t>在宅実</t>
    <rPh sb="0" eb="3">
      <t>ザイタクジツ</t>
    </rPh>
    <phoneticPr fontId="1"/>
  </si>
  <si>
    <t>地域母子保健
外部講師柴先生</t>
  </si>
  <si>
    <t>地域母子保健
外部講師（清瀬市PHN)</t>
  </si>
  <si>
    <t>助産学演習Ⅰ(健康教育)
MC実施 全員</t>
  </si>
  <si>
    <t>助産学演習Ⅰ(健康教育)
MC実施　全員</t>
  </si>
  <si>
    <t>国際看護学実習Ⅰ</t>
    <rPh sb="0" eb="7">
      <t>コクサイカンゴガクジッシュウ</t>
    </rPh>
    <phoneticPr fontId="6"/>
  </si>
  <si>
    <t>301･302･303･304･情報処理室</t>
  </si>
  <si>
    <t>国際看護学実習Ⅱオリ③</t>
  </si>
  <si>
    <t>国際看護学実習Ⅱ</t>
    <rPh sb="0" eb="7">
      <t>コクサイカンゴガクジッシュウ</t>
    </rPh>
    <phoneticPr fontId="6"/>
  </si>
  <si>
    <t>国際看護学実習Ⅱ</t>
    <rPh sb="0" eb="2">
      <t>コクサイ</t>
    </rPh>
    <rPh sb="2" eb="5">
      <t>カンゴガク</t>
    </rPh>
    <rPh sb="5" eb="7">
      <t>ジッシュウ</t>
    </rPh>
    <phoneticPr fontId="6"/>
  </si>
  <si>
    <t>304･母小実</t>
  </si>
  <si>
    <t>助産学演習Ⅲ
分娩介助技術試験</t>
  </si>
  <si>
    <t>予備電源</t>
  </si>
  <si>
    <t>助産学演習Ⅲ
分娩介助技術統合</t>
  </si>
  <si>
    <t>助産学実習Ⅰ</t>
    <rPh sb="0" eb="5">
      <t>ジョサンガクジッシュウ</t>
    </rPh>
    <phoneticPr fontId="6"/>
  </si>
  <si>
    <t>助産学実習Ⅰ</t>
    <rPh sb="0" eb="5">
      <t>ジョサンガクジッシュウ</t>
    </rPh>
    <phoneticPr fontId="10"/>
  </si>
  <si>
    <t>授業年間スケジュール（４年生）</t>
    <rPh sb="0" eb="2">
      <t>ジュギョウ</t>
    </rPh>
    <rPh sb="2" eb="4">
      <t>ネンカン</t>
    </rPh>
    <rPh sb="12" eb="14">
      <t>ネンセイ</t>
    </rPh>
    <phoneticPr fontId="6"/>
  </si>
  <si>
    <t>本館1F (101～103･自習室)</t>
  </si>
  <si>
    <t>成育：302　長寿:臨床2</t>
  </si>
  <si>
    <t>成育：302　長寿:102･成人実･在宅実</t>
  </si>
  <si>
    <t>NCGM:301･302･303･304　国府台･NCNP:204･205 がん東・がん中：成人実
がん東:102
がん中:103</t>
  </si>
  <si>
    <t>成育：302
長寿:101・102・103</t>
  </si>
  <si>
    <t>NCGM:302･303･304　国府台･NCNP:204･205</t>
  </si>
  <si>
    <t>NCGM:301･302･303･304　国府台･NCNP:204･205</t>
  </si>
  <si>
    <t>成育:302
がん:303･304･情報処理室</t>
  </si>
  <si>
    <t>授業年間スケジュール（助産）</t>
    <rPh sb="0" eb="2">
      <t>ジュギョウ</t>
    </rPh>
    <rPh sb="2" eb="4">
      <t>ネンカン</t>
    </rPh>
    <rPh sb="11" eb="13">
      <t>ジョサン</t>
    </rPh>
    <phoneticPr fontId="6"/>
  </si>
  <si>
    <t>助産学概論</t>
    <rPh sb="0" eb="5">
      <t>ジョサンガクガイロン</t>
    </rPh>
    <phoneticPr fontId="44"/>
  </si>
  <si>
    <t>ウィメンズヘルス論</t>
    <rPh sb="8" eb="9">
      <t>ロン</t>
    </rPh>
    <phoneticPr fontId="44"/>
  </si>
  <si>
    <t>助産診断･技術学Ⅱ(助産診断･応用)</t>
  </si>
  <si>
    <t>周産期ハイリスク論(分娩期の異常と新生児ケア)</t>
  </si>
  <si>
    <t>ウィメンズヘルス論　</t>
  </si>
  <si>
    <t>地域母子保健
外部講師（藤田）</t>
  </si>
  <si>
    <t>地域母子保健
外部講師（工藤）</t>
  </si>
  <si>
    <t>助産学概論
外部講師（佐々木）</t>
  </si>
  <si>
    <t>地域母子保健
外部講師　増田先生</t>
  </si>
  <si>
    <t>助産管理論
外部講師柴先生</t>
  </si>
  <si>
    <t>授業年間スケジュール（M1）</t>
    <rPh sb="0" eb="2">
      <t>ジュギョウ</t>
    </rPh>
    <rPh sb="2" eb="4">
      <t>ネンカン</t>
    </rPh>
    <phoneticPr fontId="6"/>
  </si>
  <si>
    <t>臨時教授会（３限）</t>
  </si>
  <si>
    <t>運営会議(３限）
委員会開催日</t>
  </si>
  <si>
    <t>健康診断</t>
    <rPh sb="0" eb="4">
      <t>ケンコウシンダン</t>
    </rPh>
    <phoneticPr fontId="5"/>
  </si>
  <si>
    <t>健康診断</t>
    <rPh sb="0" eb="2">
      <t>ケンコウ</t>
    </rPh>
    <rPh sb="2" eb="4">
      <t>シンダン</t>
    </rPh>
    <phoneticPr fontId="5"/>
  </si>
  <si>
    <t>図書館利用について</t>
  </si>
  <si>
    <t>大講義室・図書館</t>
  </si>
  <si>
    <t>ガイダンス（教員紹介・履修・学生生活）</t>
  </si>
  <si>
    <t>ガイダンス（メール・オンライン）
M2によるオリエンテーション</t>
  </si>
  <si>
    <t>情報処理室・301</t>
  </si>
  <si>
    <t>学生証写真撮影</t>
  </si>
  <si>
    <t>第１会議室</t>
  </si>
  <si>
    <t>開校記念日
入学式
課程部新入生・在校生ガイダンス</t>
    <rPh sb="10" eb="13">
      <t>カテイブ</t>
    </rPh>
    <rPh sb="13" eb="16">
      <t>シンニュウセイ</t>
    </rPh>
    <rPh sb="17" eb="20">
      <t>ザイコウセイ</t>
    </rPh>
    <phoneticPr fontId="5"/>
  </si>
  <si>
    <t>前期A</t>
  </si>
  <si>
    <t>成育看護学特論Ａ－Ⅰ
感染管理看護学特論Ａ－Ⅱ
精神看護学特論Ａ－Ⅱ</t>
  </si>
  <si>
    <r>
      <rPr>
        <sz val="9"/>
        <color rgb="FF31869B"/>
        <rFont val="UD デジタル 教科書体 NK-B"/>
      </rPr>
      <t xml:space="preserve">成育:臨床講義室2
</t>
    </r>
    <r>
      <rPr>
        <sz val="9"/>
        <color rgb="FF000000"/>
        <rFont val="UD デジタル 教科書体 NK-B"/>
      </rPr>
      <t>感染：別途指定
精神:</t>
    </r>
    <r>
      <rPr>
        <sz val="9"/>
        <color rgb="FFFF0000"/>
        <rFont val="UD デジタル 教科書体 NK-B"/>
      </rPr>
      <t>セミナールーム1</t>
    </r>
  </si>
  <si>
    <t>長寿看護学特論Ａ－Ⅰ
感染管理看護学演習Ａ－Ⅰ
精神看護学演習Ａ－Ⅰ</t>
  </si>
  <si>
    <r>
      <rPr>
        <sz val="9"/>
        <color rgb="FF31869B"/>
        <rFont val="UD デジタル 教科書体 NK-B"/>
      </rPr>
      <t xml:space="preserve">長寿:臨床講義室1
</t>
    </r>
    <r>
      <rPr>
        <sz val="9"/>
        <color rgb="FF000000"/>
        <rFont val="UD デジタル 教科書体 NK-B"/>
      </rPr>
      <t>感染:別途指定
精神:</t>
    </r>
    <r>
      <rPr>
        <sz val="9"/>
        <color rgb="FFFF0000"/>
        <rFont val="UD デジタル 教科書体 NK-B"/>
      </rPr>
      <t>臨床講義室2</t>
    </r>
  </si>
  <si>
    <t>教授会（３限）</t>
  </si>
  <si>
    <t>臨床講義室1</t>
    <rPh sb="0" eb="5">
      <t>リンショウコウギシツ</t>
    </rPh>
    <phoneticPr fontId="5"/>
  </si>
  <si>
    <t>看護情報・管理学特論Ａ－Ⅰ
看護管理学</t>
    <rPh sb="14" eb="16">
      <t>カンゴ</t>
    </rPh>
    <rPh sb="16" eb="19">
      <t>カンリガク</t>
    </rPh>
    <phoneticPr fontId="5"/>
  </si>
  <si>
    <t>臨床講義室1(合同)</t>
    <rPh sb="0" eb="5">
      <t>リンショウコウギシツ</t>
    </rPh>
    <rPh sb="7" eb="9">
      <t>ゴウドウ</t>
    </rPh>
    <phoneticPr fontId="5"/>
  </si>
  <si>
    <t>研究指導教員提出期限
研）前期履修登録期限</t>
    <rPh sb="0" eb="4">
      <t>ケンキュウシドウ</t>
    </rPh>
    <rPh sb="4" eb="6">
      <t>キョウイン</t>
    </rPh>
    <rPh sb="6" eb="8">
      <t>テイシュツ</t>
    </rPh>
    <rPh sb="8" eb="10">
      <t>キゲン</t>
    </rPh>
    <rPh sb="11" eb="12">
      <t>ケン</t>
    </rPh>
    <rPh sb="13" eb="15">
      <t>ゼンキ</t>
    </rPh>
    <rPh sb="15" eb="17">
      <t>リシュウ</t>
    </rPh>
    <rPh sb="17" eb="19">
      <t>トウロク</t>
    </rPh>
    <rPh sb="19" eb="21">
      <t>キゲン</t>
    </rPh>
    <phoneticPr fontId="5"/>
  </si>
  <si>
    <t>看護教育学特論Ａ－Ⅰ
感染管理看護学特論Ａ－Ⅰ
成人看護学特論Ａ－Ⅰ
がん看護学特論Ａ－Ⅰ</t>
  </si>
  <si>
    <r>
      <t xml:space="preserve">教育:セミナールーム1
感染:セミナールーム2
成人:臨床講義室2
</t>
    </r>
    <r>
      <rPr>
        <sz val="9"/>
        <rFont val="UD デジタル 教科書体 NK-B"/>
        <family val="1"/>
        <charset val="128"/>
      </rPr>
      <t>がん:別途指定</t>
    </r>
    <r>
      <rPr>
        <sz val="9"/>
        <color rgb="FF009999"/>
        <rFont val="UD デジタル 教科書体 NK-B"/>
        <family val="1"/>
        <charset val="128"/>
      </rPr>
      <t xml:space="preserve">
</t>
    </r>
    <rPh sb="0" eb="2">
      <t>キョウイク</t>
    </rPh>
    <rPh sb="12" eb="14">
      <t>カンセン</t>
    </rPh>
    <rPh sb="24" eb="26">
      <t>セイジン</t>
    </rPh>
    <rPh sb="27" eb="29">
      <t>リンショウ</t>
    </rPh>
    <rPh sb="29" eb="32">
      <t>コウギシツ</t>
    </rPh>
    <rPh sb="37" eb="41">
      <t>ベットシテイ</t>
    </rPh>
    <phoneticPr fontId="5"/>
  </si>
  <si>
    <r>
      <t xml:space="preserve">教育:セミナールーム1
感染:セミナールーム2
成人:臨床講義室2
</t>
    </r>
    <r>
      <rPr>
        <sz val="9"/>
        <rFont val="UD デジタル 教科書体 NK-B"/>
        <family val="1"/>
        <charset val="128"/>
      </rPr>
      <t>がん:別途指定</t>
    </r>
    <rPh sb="0" eb="2">
      <t>キョウイク</t>
    </rPh>
    <rPh sb="12" eb="14">
      <t>カンセン</t>
    </rPh>
    <rPh sb="24" eb="26">
      <t>セイジン</t>
    </rPh>
    <rPh sb="27" eb="29">
      <t>リンショウ</t>
    </rPh>
    <rPh sb="29" eb="32">
      <t>コウギシツ</t>
    </rPh>
    <rPh sb="37" eb="41">
      <t>ベットシテイ</t>
    </rPh>
    <phoneticPr fontId="5"/>
  </si>
  <si>
    <t>国際看護学特論Ａ－Ⅰ
精神看護学特論Ａ－Ⅰ
微生物学特論</t>
  </si>
  <si>
    <r>
      <rPr>
        <sz val="9"/>
        <color theme="8" tint="-0.249977111117893"/>
        <rFont val="UD デジタル 教科書体 NK-B"/>
        <family val="1"/>
        <charset val="128"/>
      </rPr>
      <t>国際:セミナールーム1
精神:臨床講義室1</t>
    </r>
    <r>
      <rPr>
        <sz val="9"/>
        <rFont val="UD デジタル 教科書体 NK-B"/>
        <family val="1"/>
        <charset val="128"/>
      </rPr>
      <t xml:space="preserve">
微生物:別途指定</t>
    </r>
    <rPh sb="0" eb="2">
      <t>コクサイ</t>
    </rPh>
    <rPh sb="12" eb="14">
      <t>セイシン</t>
    </rPh>
    <rPh sb="15" eb="20">
      <t>リンショウコウギシツ</t>
    </rPh>
    <rPh sb="22" eb="25">
      <t>ビセイブツ</t>
    </rPh>
    <rPh sb="26" eb="30">
      <t>ベットシテイ</t>
    </rPh>
    <phoneticPr fontId="5"/>
  </si>
  <si>
    <t>成人看護学特論Ａ－Ⅱ</t>
  </si>
  <si>
    <t>別途指定</t>
    <rPh sb="0" eb="4">
      <t>ベットシテイ</t>
    </rPh>
    <phoneticPr fontId="5"/>
  </si>
  <si>
    <t>委員会開催日</t>
  </si>
  <si>
    <t>感染管理看護学特論Ａ－Ⅰ
成人看護学特論Ａ－Ⅰ
がん看護学特論Ａ－Ⅰ</t>
  </si>
  <si>
    <r>
      <rPr>
        <sz val="9"/>
        <color theme="8" tint="-0.249977111117893"/>
        <rFont val="UD デジタル 教科書体 NK-B"/>
        <family val="1"/>
        <charset val="128"/>
      </rPr>
      <t>感染:セミナールーム2
成人:臨床講義室2</t>
    </r>
    <r>
      <rPr>
        <sz val="9"/>
        <rFont val="UD デジタル 教科書体 NK-B"/>
        <family val="1"/>
        <charset val="128"/>
      </rPr>
      <t xml:space="preserve">
がん:別途指定</t>
    </r>
    <rPh sb="0" eb="2">
      <t>カンセン</t>
    </rPh>
    <rPh sb="12" eb="14">
      <t>セイジン</t>
    </rPh>
    <rPh sb="15" eb="20">
      <t>リンショウコウギシツ</t>
    </rPh>
    <rPh sb="25" eb="29">
      <t>ベットシテイ</t>
    </rPh>
    <phoneticPr fontId="5"/>
  </si>
  <si>
    <t>昭和の日</t>
  </si>
  <si>
    <r>
      <rPr>
        <sz val="9"/>
        <color rgb="FF31869B"/>
        <rFont val="UD デジタル 教科書体 NK-B"/>
      </rPr>
      <t xml:space="preserve">長寿:臨床講義室1
</t>
    </r>
    <r>
      <rPr>
        <sz val="9"/>
        <color rgb="FF000000"/>
        <rFont val="UD デジタル 教科書体 NK-B"/>
      </rPr>
      <t>感染:別途指定
精神</t>
    </r>
    <r>
      <rPr>
        <sz val="9"/>
        <color rgb="FFFF0000"/>
        <rFont val="UD デジタル 教科書体 NK-B"/>
      </rPr>
      <t>:臨床講義室2</t>
    </r>
  </si>
  <si>
    <t>憲法記念日</t>
  </si>
  <si>
    <t>みどりの日</t>
  </si>
  <si>
    <t>こどもの日</t>
  </si>
  <si>
    <t>振替休日</t>
  </si>
  <si>
    <t>國土理事長 新機構特別講義</t>
  </si>
  <si>
    <t>講堂</t>
    <rPh sb="0" eb="2">
      <t>コウドウ</t>
    </rPh>
    <phoneticPr fontId="5"/>
  </si>
  <si>
    <r>
      <rPr>
        <sz val="9"/>
        <color rgb="FF31869B"/>
        <rFont val="UD デジタル 教科書体 NK-B"/>
      </rPr>
      <t xml:space="preserve">成育:臨床講義室2
</t>
    </r>
    <r>
      <rPr>
        <sz val="9"/>
        <color rgb="FF000000"/>
        <rFont val="UD デジタル 教科書体 NK-B"/>
      </rPr>
      <t xml:space="preserve">感染：別途指定
</t>
    </r>
    <r>
      <rPr>
        <sz val="9"/>
        <color rgb="FFFF0000"/>
        <rFont val="UD デジタル 教科書体 NK-B"/>
      </rPr>
      <t>精神:セミナールーム1</t>
    </r>
  </si>
  <si>
    <t>学）ミニオープンキャンパス
研）オープンキャンパス①
公開講座：清瀬子ども大学</t>
    <rPh sb="0" eb="1">
      <t>ガク</t>
    </rPh>
    <rPh sb="14" eb="15">
      <t>ケン</t>
    </rPh>
    <rPh sb="27" eb="29">
      <t>コウカイ</t>
    </rPh>
    <rPh sb="29" eb="31">
      <t>コウザ</t>
    </rPh>
    <rPh sb="32" eb="34">
      <t>キヨセ</t>
    </rPh>
    <rPh sb="34" eb="35">
      <t>コ</t>
    </rPh>
    <rPh sb="37" eb="39">
      <t>ダイガク</t>
    </rPh>
    <phoneticPr fontId="5"/>
  </si>
  <si>
    <t>看護情報・管理学特論Ａ－Ⅰ
看護管理学</t>
    <rPh sb="14" eb="16">
      <t>カンゴ</t>
    </rPh>
    <rPh sb="16" eb="18">
      <t>カンリ</t>
    </rPh>
    <rPh sb="18" eb="19">
      <t>ガク</t>
    </rPh>
    <phoneticPr fontId="5"/>
  </si>
  <si>
    <t>情報:臨床講義室1
管理:臨床講義室2</t>
  </si>
  <si>
    <t>情報:臨床講義室1
管理:臨床講義室2</t>
    <rPh sb="0" eb="2">
      <t>ジョウホウ</t>
    </rPh>
    <rPh sb="3" eb="8">
      <t>リンショウコウギシツ</t>
    </rPh>
    <rPh sb="10" eb="12">
      <t>カンリ</t>
    </rPh>
    <rPh sb="13" eb="18">
      <t>リンショウコウギシツ</t>
    </rPh>
    <phoneticPr fontId="5"/>
  </si>
  <si>
    <r>
      <t xml:space="preserve">厚生労働省医政局 習田課長　特別講義
</t>
    </r>
    <r>
      <rPr>
        <sz val="9"/>
        <color rgb="FF009999"/>
        <rFont val="UD デジタル 教科書体 NK-B"/>
        <family val="1"/>
        <charset val="128"/>
      </rPr>
      <t xml:space="preserve">看護教育学特論Ａ－Ⅰ
感染管理看護学特論Ａ－Ⅰ
成人看護学特論Ａ－Ⅰ
</t>
    </r>
    <r>
      <rPr>
        <sz val="9"/>
        <rFont val="UD デジタル 教科書体 NK-B"/>
        <family val="1"/>
        <charset val="128"/>
      </rPr>
      <t>がん看護学特論Ａ－Ⅰ</t>
    </r>
    <rPh sb="0" eb="2">
      <t>コウセイ</t>
    </rPh>
    <rPh sb="2" eb="5">
      <t>ロウドウショウ</t>
    </rPh>
    <rPh sb="5" eb="8">
      <t>イセイキョク</t>
    </rPh>
    <rPh sb="9" eb="11">
      <t>シュウダ</t>
    </rPh>
    <rPh sb="11" eb="13">
      <t>カチョウ</t>
    </rPh>
    <rPh sb="14" eb="16">
      <t>トクベツ</t>
    </rPh>
    <rPh sb="16" eb="18">
      <t>コウギ</t>
    </rPh>
    <phoneticPr fontId="5"/>
  </si>
  <si>
    <r>
      <t xml:space="preserve">特別講義:講堂
</t>
    </r>
    <r>
      <rPr>
        <sz val="9"/>
        <color theme="8" tint="-0.249977111117893"/>
        <rFont val="UD デジタル 教科書体 NK-B"/>
        <family val="1"/>
        <charset val="128"/>
      </rPr>
      <t>教育:セミナールーム1</t>
    </r>
    <r>
      <rPr>
        <sz val="9"/>
        <color rgb="FF2109DB"/>
        <rFont val="UD デジタル 教科書体 NK-B"/>
        <family val="1"/>
        <charset val="128"/>
      </rPr>
      <t xml:space="preserve">
</t>
    </r>
    <r>
      <rPr>
        <sz val="9"/>
        <color theme="8" tint="-0.249977111117893"/>
        <rFont val="UD デジタル 教科書体 NK-B"/>
        <family val="1"/>
        <charset val="128"/>
      </rPr>
      <t>感染:セミナールーム2
成人:臨床講義室2</t>
    </r>
    <r>
      <rPr>
        <sz val="9"/>
        <color rgb="FF2109DB"/>
        <rFont val="UD デジタル 教科書体 NK-B"/>
        <family val="1"/>
        <charset val="128"/>
      </rPr>
      <t xml:space="preserve">
</t>
    </r>
    <r>
      <rPr>
        <sz val="9"/>
        <rFont val="UD デジタル 教科書体 NK-B"/>
        <family val="1"/>
        <charset val="128"/>
      </rPr>
      <t>がん:別途指定</t>
    </r>
    <rPh sb="0" eb="4">
      <t>トクベツコウギ</t>
    </rPh>
    <rPh sb="8" eb="10">
      <t>キョウイク</t>
    </rPh>
    <rPh sb="20" eb="22">
      <t>カンセン</t>
    </rPh>
    <rPh sb="32" eb="34">
      <t>セイジン</t>
    </rPh>
    <rPh sb="35" eb="40">
      <t>リンショウコウギシツ</t>
    </rPh>
    <rPh sb="45" eb="49">
      <t>ベットシテイ</t>
    </rPh>
    <phoneticPr fontId="5"/>
  </si>
  <si>
    <r>
      <rPr>
        <sz val="9"/>
        <color rgb="FF009999"/>
        <rFont val="UD デジタル 教科書体 NK-B"/>
        <family val="1"/>
        <charset val="128"/>
      </rPr>
      <t>国際:セミナールーム1
精神:臨床講義室1</t>
    </r>
    <r>
      <rPr>
        <sz val="9"/>
        <rFont val="UD デジタル 教科書体 NK-B"/>
        <family val="1"/>
        <charset val="128"/>
      </rPr>
      <t xml:space="preserve">
微生物:別途指定</t>
    </r>
    <rPh sb="0" eb="2">
      <t>コクサイ</t>
    </rPh>
    <rPh sb="12" eb="14">
      <t>セイシン</t>
    </rPh>
    <rPh sb="15" eb="20">
      <t>リンショウコウギシツ</t>
    </rPh>
    <rPh sb="22" eb="25">
      <t>ビセイブツ</t>
    </rPh>
    <rPh sb="26" eb="30">
      <t>ベットシテイ</t>
    </rPh>
    <phoneticPr fontId="5"/>
  </si>
  <si>
    <t>教授会（３限）
委員会開催日</t>
    <rPh sb="8" eb="11">
      <t>イインカイ</t>
    </rPh>
    <rPh sb="11" eb="14">
      <t>カイサイヒ</t>
    </rPh>
    <phoneticPr fontId="5"/>
  </si>
  <si>
    <t>ＳＤ研修（安全）</t>
    <rPh sb="2" eb="4">
      <t>ケンシュウ</t>
    </rPh>
    <rPh sb="5" eb="7">
      <t>アンゼン</t>
    </rPh>
    <phoneticPr fontId="5"/>
  </si>
  <si>
    <r>
      <rPr>
        <sz val="9"/>
        <color rgb="FF000000"/>
        <rFont val="UD デジタル 教科書体 NK-B"/>
      </rPr>
      <t>教育:</t>
    </r>
    <r>
      <rPr>
        <sz val="9"/>
        <color rgb="FFFF0000"/>
        <rFont val="UD デジタル 教科書体 NK-B"/>
      </rPr>
      <t xml:space="preserve">オンライン
</t>
    </r>
    <r>
      <rPr>
        <sz val="9"/>
        <color rgb="FF000000"/>
        <rFont val="UD デジタル 教科書体 NK-B"/>
      </rPr>
      <t>感染:セミナールーム2
成人:臨床講義室2
がん:別途指定</t>
    </r>
  </si>
  <si>
    <r>
      <rPr>
        <sz val="9"/>
        <color rgb="FF31869B"/>
        <rFont val="UD デジタル 教科書体 NK-B"/>
      </rPr>
      <t>長寿:</t>
    </r>
    <r>
      <rPr>
        <sz val="9"/>
        <color rgb="FFFF0000"/>
        <rFont val="UD デジタル 教科書体 NK-B"/>
      </rPr>
      <t xml:space="preserve">別途指定
</t>
    </r>
    <r>
      <rPr>
        <sz val="9"/>
        <color rgb="FF000000"/>
        <rFont val="UD デジタル 教科書体 NK-B"/>
      </rPr>
      <t>感染:別途指定
精神:</t>
    </r>
    <r>
      <rPr>
        <sz val="9"/>
        <color rgb="FFFF0000"/>
        <rFont val="UD デジタル 教科書体 NK-B"/>
      </rPr>
      <t>臨床講義室2</t>
    </r>
  </si>
  <si>
    <t>避難訓練</t>
    <rPh sb="0" eb="4">
      <t>ヒナンクンレン</t>
    </rPh>
    <phoneticPr fontId="5"/>
  </si>
  <si>
    <t>避難訓練（３限終了後）</t>
    <rPh sb="0" eb="4">
      <t>ヒナンクンレン</t>
    </rPh>
    <rPh sb="6" eb="7">
      <t>ゲン</t>
    </rPh>
    <rPh sb="7" eb="10">
      <t>シュウリョウゴ</t>
    </rPh>
    <phoneticPr fontId="5"/>
  </si>
  <si>
    <t>教育:セミナールーム1
感染:セミナールーム2
成人:臨床講義室2
がん:別途指定</t>
  </si>
  <si>
    <t>精神看護学特論Ａ－Ⅰ
微生物学特論</t>
  </si>
  <si>
    <r>
      <rPr>
        <sz val="9"/>
        <color rgb="FF009999"/>
        <rFont val="UD デジタル 教科書体 NK-B"/>
      </rPr>
      <t xml:space="preserve">精神:臨床講義室1
</t>
    </r>
    <r>
      <rPr>
        <sz val="9"/>
        <color rgb="FF000000"/>
        <rFont val="UD デジタル 教科書体 NK-B"/>
      </rPr>
      <t>微生物:別途指定</t>
    </r>
  </si>
  <si>
    <r>
      <rPr>
        <sz val="9"/>
        <color rgb="FFFF0000"/>
        <rFont val="UD デジタル 教科書体 NK-B"/>
      </rPr>
      <t xml:space="preserve">精神看護学特論Ａ－Ⅱ
</t>
    </r>
    <r>
      <rPr>
        <sz val="9"/>
        <color rgb="FF00B050"/>
        <rFont val="UD デジタル 教科書体 NK-B"/>
      </rPr>
      <t>国際看護学特論A-Ⅰ</t>
    </r>
  </si>
  <si>
    <r>
      <rPr>
        <sz val="9"/>
        <color rgb="FFFF0000"/>
        <rFont val="UD デジタル 教科書体 NK-B"/>
      </rPr>
      <t xml:space="preserve">精神:臨床講義室1
</t>
    </r>
    <r>
      <rPr>
        <sz val="9"/>
        <color rgb="FF00B050"/>
        <rFont val="UD デジタル 教科書体 NK-B"/>
      </rPr>
      <t>国際:JIHS</t>
    </r>
  </si>
  <si>
    <t>教授会（３限）
委員会開催日</t>
  </si>
  <si>
    <t>精神看護学演習Ａ-Ⅰ</t>
  </si>
  <si>
    <t>研）オープンキャンパス②
14日or15日</t>
    <rPh sb="15" eb="16">
      <t>ニチ</t>
    </rPh>
    <rPh sb="20" eb="21">
      <t>ニチ</t>
    </rPh>
    <phoneticPr fontId="5"/>
  </si>
  <si>
    <t>看護情報・管理学特論Ａ－Ⅰ（予備日）
看護管理学（予備日）</t>
  </si>
  <si>
    <t>感染:セミナールーム2
成人:臨床講義室1
がん:別途指定</t>
  </si>
  <si>
    <t>前期B</t>
    <phoneticPr fontId="1"/>
  </si>
  <si>
    <r>
      <rPr>
        <sz val="9"/>
        <color rgb="FFFF0000"/>
        <rFont val="UD デジタル 教科書体 NK-B"/>
      </rPr>
      <t xml:space="preserve">薬理学特論
</t>
    </r>
    <r>
      <rPr>
        <sz val="9"/>
        <color rgb="FF000000"/>
        <rFont val="UD デジタル 教科書体 NK-B"/>
      </rPr>
      <t>成育看護学特論Ａ－Ⅱ(母性)</t>
    </r>
  </si>
  <si>
    <r>
      <rPr>
        <sz val="9"/>
        <color rgb="FFFF0000"/>
        <rFont val="UD デジタル 教科書体 NK-B"/>
      </rPr>
      <t xml:space="preserve">薬理:臨床講義室1
</t>
    </r>
    <r>
      <rPr>
        <sz val="9"/>
        <color rgb="FF000000"/>
        <rFont val="UD デジタル 教科書体 NK-B"/>
      </rPr>
      <t>成育:別途指定</t>
    </r>
  </si>
  <si>
    <t>看護情報・管理学特論Ａ－Ⅱ
長寿看護学特論Ａ－Ⅱ</t>
  </si>
  <si>
    <t>情報:別途指定
長寿:別途指定</t>
    <rPh sb="0" eb="2">
      <t>ジョウホウ</t>
    </rPh>
    <rPh sb="3" eb="7">
      <t>ベットシテイ</t>
    </rPh>
    <rPh sb="8" eb="10">
      <t>チョウジュ</t>
    </rPh>
    <rPh sb="11" eb="15">
      <t>ベットシテイ</t>
    </rPh>
    <phoneticPr fontId="5"/>
  </si>
  <si>
    <t>①</t>
    <phoneticPr fontId="1"/>
  </si>
  <si>
    <t>看護教育学特論Ａ－Ⅱ
感染管理看護学特論Ａ－Ⅲ
精神看護学特論Ａ－Ⅲ
成育看護学特論Ａ－Ⅱ(小児)</t>
  </si>
  <si>
    <r>
      <rPr>
        <sz val="9"/>
        <color rgb="FF000000"/>
        <rFont val="UD デジタル 教科書体 NK-B"/>
      </rPr>
      <t>教育:別途指定
感染:別途指定
精神:</t>
    </r>
    <r>
      <rPr>
        <sz val="9"/>
        <color rgb="FFFF0000"/>
        <rFont val="UD デジタル 教科書体 NK-B"/>
      </rPr>
      <t xml:space="preserve">臨床講義室1
</t>
    </r>
    <r>
      <rPr>
        <sz val="9"/>
        <color rgb="FF000000"/>
        <rFont val="UD デジタル 教科書体 NK-B"/>
      </rPr>
      <t>成育:</t>
    </r>
    <r>
      <rPr>
        <sz val="9"/>
        <color rgb="FFFF0000"/>
        <rFont val="UD デジタル 教科書体 NK-B"/>
      </rPr>
      <t>臨床講義室2</t>
    </r>
  </si>
  <si>
    <t>*精神看護学特論Ａ－Ⅳ(慢性期精神看護)</t>
  </si>
  <si>
    <t>精神:別途指定</t>
  </si>
  <si>
    <t>国際看護学特論Ａ－Ⅱ
がん看護学特論Ａ－Ⅱ</t>
  </si>
  <si>
    <t>国際:別途指定
がん:別途指定</t>
    <rPh sb="0" eb="2">
      <t>コクサイ</t>
    </rPh>
    <rPh sb="3" eb="7">
      <t>ベットシテイ</t>
    </rPh>
    <rPh sb="11" eb="15">
      <t>ベットシテイ</t>
    </rPh>
    <phoneticPr fontId="5"/>
  </si>
  <si>
    <t>精神看護学特論Ａ－Ⅳ(リエゾン精神看護)
がん看護学特論Ａ－Ⅲ</t>
  </si>
  <si>
    <r>
      <rPr>
        <sz val="9"/>
        <color rgb="FF000000"/>
        <rFont val="UD デジタル 教科書体 NK-B"/>
      </rPr>
      <t>精神:</t>
    </r>
    <r>
      <rPr>
        <sz val="9"/>
        <color rgb="FFFF0000"/>
        <rFont val="UD デジタル 教科書体 NK-B"/>
      </rPr>
      <t xml:space="preserve">臨床講義室1
</t>
    </r>
    <r>
      <rPr>
        <sz val="9"/>
        <color rgb="FF000000"/>
        <rFont val="UD デジタル 教科書体 NK-B"/>
      </rPr>
      <t>がん:別途指定</t>
    </r>
  </si>
  <si>
    <t>ＮＣＧＭ</t>
  </si>
  <si>
    <t>生理学特論</t>
  </si>
  <si>
    <t>委員会開催日
運営会議(３限）</t>
    <rPh sb="0" eb="3">
      <t>イインカイ</t>
    </rPh>
    <rPh sb="3" eb="6">
      <t>カイサイヒ</t>
    </rPh>
    <phoneticPr fontId="5"/>
  </si>
  <si>
    <t>精神看護学特論Ａ－Ⅳ(慢性期精神看護)</t>
  </si>
  <si>
    <t>精神：別途指定</t>
  </si>
  <si>
    <t>研）オープンキャンパス③　12日or13日</t>
    <rPh sb="15" eb="16">
      <t>ニチ</t>
    </rPh>
    <rPh sb="20" eb="21">
      <t>ニチ</t>
    </rPh>
    <phoneticPr fontId="5"/>
  </si>
  <si>
    <t>薬理学特論(仮)</t>
  </si>
  <si>
    <t>海の日</t>
  </si>
  <si>
    <t>成育看護学特論Ａ－Ⅱ(母性)</t>
  </si>
  <si>
    <t>成育:別途指定</t>
  </si>
  <si>
    <r>
      <rPr>
        <sz val="9"/>
        <color rgb="FF000000"/>
        <rFont val="UD デジタル 教科書体 NK-B"/>
      </rPr>
      <t xml:space="preserve">精神看護学特論Ａ－Ⅳ(慢性期精神看護)
</t>
    </r>
    <r>
      <rPr>
        <sz val="9"/>
        <color rgb="FFFF0000"/>
        <rFont val="UD デジタル 教科書体 NK-B"/>
      </rPr>
      <t>薬理学特論</t>
    </r>
  </si>
  <si>
    <t>精神:別途指定　薬理:臨床講義室1</t>
  </si>
  <si>
    <t>学）高校等教員相談会</t>
    <rPh sb="0" eb="1">
      <t>ガク</t>
    </rPh>
    <rPh sb="2" eb="4">
      <t>コウコウ</t>
    </rPh>
    <rPh sb="4" eb="5">
      <t>トウ</t>
    </rPh>
    <rPh sb="5" eb="7">
      <t>キョウイン</t>
    </rPh>
    <rPh sb="7" eb="10">
      <t>ソウダンカイ</t>
    </rPh>
    <phoneticPr fontId="5"/>
  </si>
  <si>
    <t>精神:臨床講義室1
がん:別途指定</t>
  </si>
  <si>
    <t>生理学特論(仮)</t>
  </si>
  <si>
    <t>NCGM</t>
  </si>
  <si>
    <r>
      <rPr>
        <sz val="9"/>
        <color rgb="FFFF0000"/>
        <rFont val="UD デジタル 教科書体 NK-B"/>
      </rPr>
      <t xml:space="preserve">ヘルスアセスメント特論
</t>
    </r>
    <r>
      <rPr>
        <sz val="9"/>
        <color rgb="FF000000"/>
        <rFont val="UD デジタル 教科書体 NK-B"/>
      </rPr>
      <t>成育看護学特論Ａ－Ⅱ(母性)</t>
    </r>
  </si>
  <si>
    <r>
      <rPr>
        <sz val="9"/>
        <color rgb="FFFF0000"/>
        <rFont val="UD デジタル 教科書体 NK-B"/>
      </rPr>
      <t xml:space="preserve">ﾍﾙｽ:101･成人実
</t>
    </r>
    <r>
      <rPr>
        <sz val="9"/>
        <color rgb="FF000000"/>
        <rFont val="UD デジタル 教科書体 NK-B"/>
      </rPr>
      <t>成育:別途指定</t>
    </r>
  </si>
  <si>
    <t>ヘルスアセスメント特論
成育看護学特論Ａ－Ⅱ(母性)</t>
  </si>
  <si>
    <r>
      <rPr>
        <sz val="9"/>
        <color rgb="FFFF0000"/>
        <rFont val="UD デジタル 教科書体 NK-B"/>
      </rPr>
      <t xml:space="preserve">ヘルスアセスメント特論
</t>
    </r>
    <r>
      <rPr>
        <sz val="9"/>
        <color rgb="FF000000"/>
        <rFont val="UD デジタル 教科書体 NK-B"/>
      </rPr>
      <t>看護情報・管理学特論Ａ－Ⅱ
長寿看護学特論Ａ－Ⅱ</t>
    </r>
  </si>
  <si>
    <r>
      <rPr>
        <sz val="9"/>
        <color rgb="FFFF0000"/>
        <rFont val="UD デジタル 教科書体 NK-B"/>
      </rPr>
      <t xml:space="preserve">ﾍﾙｽ:101･成人実
</t>
    </r>
    <r>
      <rPr>
        <sz val="9"/>
        <color rgb="FF000000"/>
        <rFont val="UD デジタル 教科書体 NK-B"/>
      </rPr>
      <t>情報:別途指定
長寿:別途指定</t>
    </r>
  </si>
  <si>
    <r>
      <rPr>
        <sz val="9"/>
        <color rgb="FFFF0000"/>
        <rFont val="UD デジタル 教科書体 NK-B"/>
      </rPr>
      <t xml:space="preserve">ヘルスアセスメント特論
</t>
    </r>
    <r>
      <rPr>
        <sz val="9"/>
        <color rgb="FF000000"/>
        <rFont val="UD デジタル 教科書体 NK-B"/>
      </rPr>
      <t>看護教育学特論Ａ－Ⅱ
感染管理看護学特論Ａ－Ⅲ
精神看護学特論Ａ－Ⅲ
成育看護学特論Ａ－Ⅱ(小児)</t>
    </r>
  </si>
  <si>
    <r>
      <rPr>
        <sz val="9"/>
        <color rgb="FFFF0000"/>
        <rFont val="UD デジタル 教科書体 NK-B"/>
      </rPr>
      <t xml:space="preserve">ﾍﾙｽ:101･成人実
</t>
    </r>
    <r>
      <rPr>
        <sz val="9"/>
        <color rgb="FF000000"/>
        <rFont val="UD デジタル 教科書体 NK-B"/>
      </rPr>
      <t>教育:別途指定
感染:別途指定
精神:</t>
    </r>
    <r>
      <rPr>
        <sz val="9"/>
        <color rgb="FFFF0000"/>
        <rFont val="UD デジタル 教科書体 NK-B"/>
      </rPr>
      <t xml:space="preserve">臨床講義室1
</t>
    </r>
    <r>
      <rPr>
        <sz val="9"/>
        <color rgb="FF000000"/>
        <rFont val="UD デジタル 教科書体 NK-B"/>
      </rPr>
      <t>成育:</t>
    </r>
    <r>
      <rPr>
        <sz val="9"/>
        <color rgb="FFFF0000"/>
        <rFont val="UD デジタル 教科書体 NK-B"/>
      </rPr>
      <t>臨床講義室2</t>
    </r>
  </si>
  <si>
    <r>
      <rPr>
        <sz val="9"/>
        <color rgb="FFFF0000"/>
        <rFont val="UD デジタル 教科書体 NK-B"/>
      </rPr>
      <t xml:space="preserve">ヘルスアセスメント特論
</t>
    </r>
    <r>
      <rPr>
        <sz val="9"/>
        <color rgb="FF000000"/>
        <rFont val="UD デジタル 教科書体 NK-B"/>
      </rPr>
      <t>精神看護学特論Ａ－Ⅳ(慢性期精神看護)</t>
    </r>
  </si>
  <si>
    <t>ﾍﾙｽ:101･成人実
精神:別途指定</t>
  </si>
  <si>
    <t>学）オープンキャンパス
研）展示ブース</t>
    <rPh sb="0" eb="1">
      <t>ガク</t>
    </rPh>
    <rPh sb="12" eb="13">
      <t>ケン</t>
    </rPh>
    <rPh sb="14" eb="16">
      <t>テンジ</t>
    </rPh>
    <phoneticPr fontId="5"/>
  </si>
  <si>
    <t>山の日</t>
    <rPh sb="0" eb="1">
      <t>ヤマ</t>
    </rPh>
    <rPh sb="2" eb="3">
      <t>ヒ</t>
    </rPh>
    <phoneticPr fontId="9"/>
  </si>
  <si>
    <r>
      <rPr>
        <sz val="9"/>
        <color rgb="FF000000"/>
        <rFont val="UD デジタル 教科書体 NK-B"/>
      </rPr>
      <t xml:space="preserve">精神看護学特論Ａ－Ⅳ(リエゾン精神看護)
がん看護学特論Ａ－Ⅲ
</t>
    </r>
    <r>
      <rPr>
        <sz val="9"/>
        <color rgb="FFFF0000"/>
        <rFont val="UD デジタル 教科書体 NK-B"/>
      </rPr>
      <t>保健経済論</t>
    </r>
  </si>
  <si>
    <r>
      <rPr>
        <sz val="9"/>
        <color rgb="FF000000"/>
        <rFont val="UD デジタル 教科書体 NK-B"/>
      </rPr>
      <t>精神:</t>
    </r>
    <r>
      <rPr>
        <sz val="9"/>
        <color rgb="FFFF0000"/>
        <rFont val="UD デジタル 教科書体 NK-B"/>
      </rPr>
      <t xml:space="preserve">臨床講義室1
</t>
    </r>
    <r>
      <rPr>
        <sz val="9"/>
        <color rgb="FF000000"/>
        <rFont val="UD デジタル 教科書体 NK-B"/>
      </rPr>
      <t xml:space="preserve">がん:別途指定
</t>
    </r>
    <r>
      <rPr>
        <sz val="9"/>
        <color rgb="FFFF0000"/>
        <rFont val="UD デジタル 教科書体 NK-B"/>
      </rPr>
      <t>保健:臨床講義室2</t>
    </r>
  </si>
  <si>
    <t>臨床教員研修（３･４限）</t>
    <rPh sb="0" eb="2">
      <t>リンショウ</t>
    </rPh>
    <rPh sb="2" eb="4">
      <t>キョウイン</t>
    </rPh>
    <rPh sb="4" eb="6">
      <t>ケンシュウ</t>
    </rPh>
    <rPh sb="10" eb="11">
      <t>ゲン</t>
    </rPh>
    <phoneticPr fontId="5"/>
  </si>
  <si>
    <t>研）履修登録期限（後期）</t>
    <rPh sb="9" eb="11">
      <t>コウキ</t>
    </rPh>
    <phoneticPr fontId="5"/>
  </si>
  <si>
    <t>前期B</t>
    <rPh sb="0" eb="2">
      <t>ゼンキ</t>
    </rPh>
    <phoneticPr fontId="1"/>
  </si>
  <si>
    <t>受変電設備工事
（本館・体育棟･福利棟･研修棟）</t>
  </si>
  <si>
    <t>②</t>
    <phoneticPr fontId="1"/>
  </si>
  <si>
    <t>受変電設備工事
（本館・体育棟･福利棟･研修棟）
研究科委員会（1限）</t>
    <rPh sb="25" eb="28">
      <t>ケンキュウカ</t>
    </rPh>
    <rPh sb="28" eb="31">
      <t>イインカイ</t>
    </rPh>
    <rPh sb="33" eb="34">
      <t>ゲン</t>
    </rPh>
    <phoneticPr fontId="5"/>
  </si>
  <si>
    <t>受変電設備工事
（体育棟･福利棟･研修棟）</t>
  </si>
  <si>
    <t>運営会議（３限）
委員会開催日
受変電設備工事
（体育棟･福利棟･研修棟）</t>
  </si>
  <si>
    <t>学）保護者会
受変電設備工事
体育棟･福利棟･研修棟　使えません</t>
    <rPh sb="0" eb="1">
      <t>ガク</t>
    </rPh>
    <rPh sb="2" eb="5">
      <t>ホゴシャ</t>
    </rPh>
    <phoneticPr fontId="5"/>
  </si>
  <si>
    <t>Ｍ論文タイトル･研究方法の提出（10月研究計画発表会用）</t>
    <rPh sb="1" eb="3">
      <t>ロンブン</t>
    </rPh>
    <rPh sb="8" eb="12">
      <t>ケンキュウホウホウ</t>
    </rPh>
    <rPh sb="13" eb="15">
      <t>テイシュツ</t>
    </rPh>
    <rPh sb="18" eb="19">
      <t>ガツ</t>
    </rPh>
    <rPh sb="19" eb="23">
      <t>ケンキュウケイカク</t>
    </rPh>
    <rPh sb="23" eb="26">
      <t>ハッピョウカイ</t>
    </rPh>
    <rPh sb="26" eb="27">
      <t>ヨウ</t>
    </rPh>
    <phoneticPr fontId="5"/>
  </si>
  <si>
    <t>敬老の日</t>
    <rPh sb="0" eb="2">
      <t>ケイロウ</t>
    </rPh>
    <rPh sb="3" eb="4">
      <t>ヒ</t>
    </rPh>
    <phoneticPr fontId="9"/>
  </si>
  <si>
    <t>研究課程部入試</t>
  </si>
  <si>
    <t>研究課程部一次募集入試
委員会開催日</t>
    <rPh sb="5" eb="7">
      <t>イチジ</t>
    </rPh>
    <rPh sb="7" eb="9">
      <t>ボシュウ</t>
    </rPh>
    <phoneticPr fontId="5"/>
  </si>
  <si>
    <t>秋分の日</t>
    <rPh sb="0" eb="2">
      <t>シュウブン</t>
    </rPh>
    <rPh sb="3" eb="4">
      <t>ヒ</t>
    </rPh>
    <phoneticPr fontId="9"/>
  </si>
  <si>
    <t>研）臨時教授会（１限）
委員会開催日</t>
    <rPh sb="0" eb="1">
      <t>ケン</t>
    </rPh>
    <rPh sb="2" eb="4">
      <t>リンジ</t>
    </rPh>
    <rPh sb="4" eb="6">
      <t>キョウジュ</t>
    </rPh>
    <phoneticPr fontId="5"/>
  </si>
  <si>
    <t>授業年間スケジュール（M2）</t>
    <rPh sb="0" eb="2">
      <t>ジュギョウ</t>
    </rPh>
    <rPh sb="2" eb="4">
      <t>ネンカン</t>
    </rPh>
    <phoneticPr fontId="6"/>
  </si>
  <si>
    <t>長寿看護学演習Ａ－Ⅱ</t>
  </si>
  <si>
    <t>特別研究</t>
    <rPh sb="0" eb="2">
      <t>トクベツ</t>
    </rPh>
    <rPh sb="2" eb="4">
      <t>ケンキュウ</t>
    </rPh>
    <phoneticPr fontId="5"/>
  </si>
  <si>
    <t>看護情報・管理学演習Ａ－Ⅱ
感染管理看護学演習Ａ－Ⅱ</t>
  </si>
  <si>
    <t>情報:別途指定
感染:別途指定</t>
    <rPh sb="0" eb="2">
      <t>ジョウホウ</t>
    </rPh>
    <rPh sb="3" eb="7">
      <t>ベットシテイ</t>
    </rPh>
    <rPh sb="8" eb="10">
      <t>カンセン</t>
    </rPh>
    <rPh sb="11" eb="15">
      <t>ベットシテイ</t>
    </rPh>
    <phoneticPr fontId="5"/>
  </si>
  <si>
    <t>成育看護学演習Ａ－Ⅲ(小児)
成人看護学演習Ａ－Ⅱ
成育看護学演習Ａ－Ⅲ(母性)</t>
  </si>
  <si>
    <t>成育:別途指定
成人:別途指定</t>
    <rPh sb="0" eb="2">
      <t>セイイク</t>
    </rPh>
    <rPh sb="3" eb="7">
      <t>ベットシテイ</t>
    </rPh>
    <rPh sb="8" eb="10">
      <t>セイジン</t>
    </rPh>
    <rPh sb="11" eb="15">
      <t>ベットシテイ</t>
    </rPh>
    <phoneticPr fontId="5"/>
  </si>
  <si>
    <t>精神看護学演習Ａ－Ⅲ</t>
    <rPh sb="0" eb="2">
      <t>セイシン</t>
    </rPh>
    <rPh sb="2" eb="5">
      <t>カンゴガク</t>
    </rPh>
    <rPh sb="5" eb="7">
      <t>エンシュウ</t>
    </rPh>
    <phoneticPr fontId="5"/>
  </si>
  <si>
    <t>国際看護学演習Ａ－Ⅱ
看護教育学演習Ａ－Ⅱ</t>
  </si>
  <si>
    <t>国際:別途指定
教育:別途指定</t>
    <rPh sb="0" eb="2">
      <t>コクサイ</t>
    </rPh>
    <rPh sb="3" eb="7">
      <t>ベットシテイ</t>
    </rPh>
    <rPh sb="8" eb="10">
      <t>キョウイク</t>
    </rPh>
    <rPh sb="11" eb="15">
      <t>ベットシテイ</t>
    </rPh>
    <phoneticPr fontId="5"/>
  </si>
  <si>
    <t>國土理事長　新機構特別講義</t>
  </si>
  <si>
    <r>
      <t xml:space="preserve">厚生労働省医政局 習田課長　特別講義
</t>
    </r>
    <r>
      <rPr>
        <sz val="9"/>
        <rFont val="UD デジタル 教科書体 NK-B"/>
        <family val="1"/>
        <charset val="128"/>
      </rPr>
      <t>精神看護学演習Ａ－Ⅲ</t>
    </r>
    <rPh sb="0" eb="2">
      <t>コウセイ</t>
    </rPh>
    <rPh sb="2" eb="5">
      <t>ロウドウショウ</t>
    </rPh>
    <rPh sb="5" eb="8">
      <t>イセイキョク</t>
    </rPh>
    <rPh sb="9" eb="11">
      <t>シュウダ</t>
    </rPh>
    <rPh sb="11" eb="13">
      <t>カチョウ</t>
    </rPh>
    <rPh sb="14" eb="16">
      <t>トクベツ</t>
    </rPh>
    <rPh sb="16" eb="18">
      <t>コウギ</t>
    </rPh>
    <phoneticPr fontId="5"/>
  </si>
  <si>
    <r>
      <rPr>
        <sz val="9"/>
        <color rgb="FF000000"/>
        <rFont val="UD デジタル 教科書体 NK-B"/>
      </rPr>
      <t>講堂
精神:</t>
    </r>
    <r>
      <rPr>
        <sz val="9"/>
        <color rgb="FFFF0000"/>
        <rFont val="UD デジタル 教科書体 NK-B"/>
      </rPr>
      <t>臨床講義室1</t>
    </r>
  </si>
  <si>
    <t>国際:別途指定
教育:別途指定</t>
  </si>
  <si>
    <t>国際看護学演習Ａ－Ⅱ
看護教育学演習Ａ－Ⅱ
精神看護学演習Ａ－Ⅲ</t>
    <rPh sb="22" eb="24">
      <t>セイシン</t>
    </rPh>
    <rPh sb="24" eb="26">
      <t>カンゴ</t>
    </rPh>
    <rPh sb="26" eb="27">
      <t>ガク</t>
    </rPh>
    <rPh sb="27" eb="29">
      <t>エンシュウ</t>
    </rPh>
    <phoneticPr fontId="5"/>
  </si>
  <si>
    <r>
      <rPr>
        <sz val="9"/>
        <color rgb="FF000000"/>
        <rFont val="UD デジタル 教科書体 NK-B"/>
      </rPr>
      <t>国際:別途指定
教育:別途指定
精神:</t>
    </r>
    <r>
      <rPr>
        <sz val="9"/>
        <color rgb="FFFF0000"/>
        <rFont val="UD デジタル 教科書体 NK-B"/>
      </rPr>
      <t>臨床講義室２</t>
    </r>
  </si>
  <si>
    <r>
      <rPr>
        <sz val="9"/>
        <color rgb="FF000000"/>
        <rFont val="UD デジタル 教科書体 NK-B"/>
      </rPr>
      <t>国際:別途指定
教育:別途指定
精神:</t>
    </r>
    <r>
      <rPr>
        <sz val="9"/>
        <color rgb="FFFF0000"/>
        <rFont val="UD デジタル 教科書体 NK-B"/>
      </rPr>
      <t>臨床講義室2</t>
    </r>
  </si>
  <si>
    <r>
      <t xml:space="preserve">委員会開催日
</t>
    </r>
    <r>
      <rPr>
        <b/>
        <sz val="9"/>
        <color rgb="FF2109DB"/>
        <rFont val="UD デジタル 教科書体 NK-B"/>
        <family val="1"/>
        <charset val="128"/>
      </rPr>
      <t>※前期Ｂ　実習は別途定める</t>
    </r>
    <rPh sb="9" eb="11">
      <t>ゼンキ</t>
    </rPh>
    <rPh sb="13" eb="15">
      <t>ジッシュウ</t>
    </rPh>
    <rPh sb="16" eb="18">
      <t>ベット</t>
    </rPh>
    <rPh sb="18" eb="19">
      <t>サダ</t>
    </rPh>
    <phoneticPr fontId="5"/>
  </si>
  <si>
    <t>看護教育学演習Ａ－Ⅱ
成育看護学演習Ａ－Ⅲ(母性)
成育看護学演習Ａ－Ⅲ(小児)
成人看護学演習Ａ－Ⅱ</t>
    <rPh sb="0" eb="4">
      <t>カンゴキョウイク</t>
    </rPh>
    <rPh sb="4" eb="5">
      <t>ガク</t>
    </rPh>
    <rPh sb="5" eb="7">
      <t>エンシュウ</t>
    </rPh>
    <rPh sb="37" eb="39">
      <t>ショウニ</t>
    </rPh>
    <rPh sb="41" eb="43">
      <t>セイジン</t>
    </rPh>
    <rPh sb="43" eb="46">
      <t>カンゴガク</t>
    </rPh>
    <rPh sb="46" eb="48">
      <t>エンシュウ</t>
    </rPh>
    <phoneticPr fontId="5"/>
  </si>
  <si>
    <t>教育:別途指定
成育:別途指定
成人:別途指定</t>
    <rPh sb="0" eb="2">
      <t>キョウイク</t>
    </rPh>
    <rPh sb="3" eb="7">
      <t>ベットシテイ</t>
    </rPh>
    <rPh sb="8" eb="10">
      <t>セイイク</t>
    </rPh>
    <rPh sb="11" eb="15">
      <t>ベットシテイ</t>
    </rPh>
    <rPh sb="16" eb="18">
      <t>セイジン</t>
    </rPh>
    <rPh sb="19" eb="23">
      <t>ベットシテイ</t>
    </rPh>
    <phoneticPr fontId="5"/>
  </si>
  <si>
    <t>国際:別途指定
教育:別途指定
精神:臨床講義室2</t>
  </si>
  <si>
    <t>授業年間スケジュール（Ｄ１）</t>
    <rPh sb="0" eb="2">
      <t>ジュギョウ</t>
    </rPh>
    <rPh sb="2" eb="4">
      <t>ネンカン</t>
    </rPh>
    <phoneticPr fontId="6"/>
  </si>
  <si>
    <t>精神看護学特論Ｂ</t>
  </si>
  <si>
    <t>国際看護学特論Ｂ</t>
  </si>
  <si>
    <t>長寿看護学特論Ｂ
感染管理看護学特論Ｂ
成人看護学特論Ｂ</t>
  </si>
  <si>
    <r>
      <rPr>
        <sz val="9"/>
        <color rgb="FF000000"/>
        <rFont val="UD デジタル 教科書体 NK-B"/>
      </rPr>
      <t xml:space="preserve">長寿:別途指定
感染:別途指定
</t>
    </r>
    <r>
      <rPr>
        <sz val="9"/>
        <color rgb="FFFF0000"/>
        <rFont val="UD デジタル 教科書体 NK-B"/>
      </rPr>
      <t>成人:セミナールーム2</t>
    </r>
  </si>
  <si>
    <t>看護教育学特論Ｂ</t>
  </si>
  <si>
    <t>国際看護学演習Ｂ</t>
  </si>
  <si>
    <r>
      <rPr>
        <sz val="9"/>
        <color rgb="FF000000"/>
        <rFont val="UD デジタル 教科書体 NK-B"/>
      </rPr>
      <t>長寿:</t>
    </r>
    <r>
      <rPr>
        <sz val="9"/>
        <color rgb="FFFF0000"/>
        <rFont val="UD デジタル 教科書体 NK-B"/>
      </rPr>
      <t xml:space="preserve">臨床講義室2
</t>
    </r>
    <r>
      <rPr>
        <sz val="9"/>
        <color rgb="FF000000"/>
        <rFont val="UD デジタル 教科書体 NK-B"/>
      </rPr>
      <t>感染:別途指定
成人:</t>
    </r>
    <r>
      <rPr>
        <sz val="9"/>
        <color rgb="FFFF0000"/>
        <rFont val="UD デジタル 教科書体 NK-B"/>
      </rPr>
      <t>セミナールーム2</t>
    </r>
  </si>
  <si>
    <r>
      <t xml:space="preserve">政策医療看護学特論Ⅱ
</t>
    </r>
    <r>
      <rPr>
        <sz val="9"/>
        <color rgb="FF2109DB"/>
        <rFont val="UD デジタル 教科書体 NK-B"/>
        <family val="1"/>
        <charset val="128"/>
      </rPr>
      <t>（厚生労働省医政局 習田課長　特別講義）</t>
    </r>
    <rPh sb="26" eb="28">
      <t>トクベツ</t>
    </rPh>
    <rPh sb="28" eb="30">
      <t>コウギ</t>
    </rPh>
    <phoneticPr fontId="5"/>
  </si>
  <si>
    <r>
      <rPr>
        <sz val="9"/>
        <color rgb="FF000000"/>
        <rFont val="UD デジタル 教科書体 NK-B"/>
      </rPr>
      <t>長寿:別途指定
感染:別途指定
成人:</t>
    </r>
    <r>
      <rPr>
        <sz val="9"/>
        <color rgb="FFFF0000"/>
        <rFont val="UD デジタル 教科書体 NK-B"/>
      </rPr>
      <t>セミナールーム2</t>
    </r>
  </si>
  <si>
    <t>精神看護学演習Ｂ</t>
    <rPh sb="5" eb="7">
      <t>エンシュウ</t>
    </rPh>
    <phoneticPr fontId="5"/>
  </si>
  <si>
    <t>看護情報・管理学特論Ｂ</t>
  </si>
  <si>
    <t>成育看護学特論Ｂ
成人看護学演習Ｂ</t>
    <rPh sb="0" eb="2">
      <t>セイイク</t>
    </rPh>
    <rPh sb="2" eb="5">
      <t>カンゴガク</t>
    </rPh>
    <rPh sb="5" eb="7">
      <t>トクロン</t>
    </rPh>
    <rPh sb="9" eb="11">
      <t>セイジン</t>
    </rPh>
    <rPh sb="11" eb="14">
      <t>カンゴガク</t>
    </rPh>
    <rPh sb="14" eb="16">
      <t>エンシュウ</t>
    </rPh>
    <phoneticPr fontId="5"/>
  </si>
  <si>
    <t>成人看護学演習Ｂ</t>
    <rPh sb="0" eb="2">
      <t>セイジン</t>
    </rPh>
    <rPh sb="2" eb="5">
      <t>カンゴガク</t>
    </rPh>
    <rPh sb="5" eb="7">
      <t>エンシュウ</t>
    </rPh>
    <phoneticPr fontId="5"/>
  </si>
  <si>
    <t>授業年間スケジュール（Ｄ２・D３）</t>
    <rPh sb="0" eb="2">
      <t>ジュギョウ</t>
    </rPh>
    <rPh sb="2" eb="4">
      <t>ネンカン</t>
    </rPh>
    <phoneticPr fontId="6"/>
  </si>
  <si>
    <t>入学式</t>
    <rPh sb="0" eb="3">
      <t>ニュウガクシキ</t>
    </rPh>
    <phoneticPr fontId="44"/>
  </si>
  <si>
    <t>前期履修登録期限</t>
    <rPh sb="0" eb="8">
      <t>ゼンキリシュウトウロクキゲン</t>
    </rPh>
    <phoneticPr fontId="44"/>
  </si>
  <si>
    <t>昭和の日</t>
    <rPh sb="0" eb="2">
      <t>ショウワ</t>
    </rPh>
    <rPh sb="3" eb="4">
      <t>ヒ</t>
    </rPh>
    <phoneticPr fontId="44"/>
  </si>
  <si>
    <t>厚生労働省医政局 習田課長　特別講義</t>
    <rPh sb="0" eb="2">
      <t>コウセイ</t>
    </rPh>
    <rPh sb="2" eb="5">
      <t>ロウドウショウ</t>
    </rPh>
    <rPh sb="5" eb="8">
      <t>イセイキョク</t>
    </rPh>
    <rPh sb="9" eb="11">
      <t>シュウダ</t>
    </rPh>
    <rPh sb="11" eb="13">
      <t>カチョウ</t>
    </rPh>
    <rPh sb="14" eb="16">
      <t>トクベツ</t>
    </rPh>
    <rPh sb="16" eb="18">
      <t>コウギ</t>
    </rPh>
    <phoneticPr fontId="5"/>
  </si>
  <si>
    <t>小島　優子</t>
    <rPh sb="0" eb="2">
      <t>コジマ</t>
    </rPh>
    <rPh sb="3" eb="5">
      <t>ユウコ</t>
    </rPh>
    <phoneticPr fontId="6"/>
  </si>
  <si>
    <t>文学</t>
    <phoneticPr fontId="6"/>
  </si>
  <si>
    <t>佐藤　ゆかり</t>
    <rPh sb="0" eb="2">
      <t>サトウ</t>
    </rPh>
    <phoneticPr fontId="6"/>
  </si>
  <si>
    <t>高崎　恵</t>
    <rPh sb="0" eb="2">
      <t>タカサキ</t>
    </rPh>
    <rPh sb="3" eb="4">
      <t>メグミ</t>
    </rPh>
    <phoneticPr fontId="6"/>
  </si>
  <si>
    <t>上杉　妙子</t>
    <phoneticPr fontId="6"/>
  </si>
  <si>
    <t>加藤　優子</t>
    <rPh sb="0" eb="2">
      <t>カトウ</t>
    </rPh>
    <rPh sb="3" eb="5">
      <t>ユウコ</t>
    </rPh>
    <phoneticPr fontId="6"/>
  </si>
  <si>
    <t>人間関係論</t>
  </si>
  <si>
    <t>ｽﾃｨｰﾌﾞﾝ･ﾗｯｾﾙ 
ﾊﾟｳﾗ･ﾍﾞﾙｳﾞｧﾝｹﾞﾙ</t>
  </si>
  <si>
    <t>スペイン語</t>
    <phoneticPr fontId="6"/>
  </si>
  <si>
    <t>上村　淳志</t>
    <rPh sb="0" eb="2">
      <t>ウエムラ</t>
    </rPh>
    <rPh sb="3" eb="4">
      <t>ジュン</t>
    </rPh>
    <rPh sb="4" eb="5">
      <t>シ</t>
    </rPh>
    <phoneticPr fontId="6"/>
  </si>
  <si>
    <t>フランス語</t>
    <phoneticPr fontId="6"/>
  </si>
  <si>
    <t>小西　英則</t>
    <phoneticPr fontId="6"/>
  </si>
  <si>
    <t>柏木　公一</t>
    <phoneticPr fontId="6"/>
  </si>
  <si>
    <t>情報リテラシー</t>
    <rPh sb="0" eb="2">
      <t>ジョウホウ</t>
    </rPh>
    <phoneticPr fontId="6"/>
  </si>
  <si>
    <t>本間　典子</t>
    <phoneticPr fontId="6"/>
  </si>
  <si>
    <t>人体の構造と機能Ⅱ</t>
    <phoneticPr fontId="6"/>
  </si>
  <si>
    <t>環境と健康</t>
    <phoneticPr fontId="6"/>
  </si>
  <si>
    <t>夏原　和美</t>
    <rPh sb="0" eb="2">
      <t>ナツハラ</t>
    </rPh>
    <rPh sb="3" eb="5">
      <t>カズミ</t>
    </rPh>
    <phoneticPr fontId="6"/>
  </si>
  <si>
    <t>矢富　有見子</t>
    <phoneticPr fontId="6"/>
  </si>
  <si>
    <t>森下　純子</t>
    <rPh sb="0" eb="2">
      <t>モリシタ</t>
    </rPh>
    <rPh sb="3" eb="5">
      <t>ジュンコ</t>
    </rPh>
    <phoneticPr fontId="6"/>
  </si>
  <si>
    <t>網中　眞由美</t>
    <rPh sb="0" eb="2">
      <t>アミナカ</t>
    </rPh>
    <rPh sb="3" eb="6">
      <t>マユミ</t>
    </rPh>
    <phoneticPr fontId="6"/>
  </si>
  <si>
    <t>生命科学</t>
    <rPh sb="0" eb="4">
      <t>セイメイカガク</t>
    </rPh>
    <phoneticPr fontId="6"/>
  </si>
  <si>
    <t>本間　典子</t>
    <rPh sb="0" eb="2">
      <t>ホンマ</t>
    </rPh>
    <rPh sb="3" eb="5">
      <t>ノリコ</t>
    </rPh>
    <phoneticPr fontId="5"/>
  </si>
  <si>
    <t>日本の伝統芸術</t>
    <rPh sb="0" eb="2">
      <t>ニホン</t>
    </rPh>
    <rPh sb="3" eb="5">
      <t>デントウ</t>
    </rPh>
    <rPh sb="5" eb="7">
      <t>ゲイジュツ</t>
    </rPh>
    <phoneticPr fontId="5"/>
  </si>
  <si>
    <t>土田　　みめ</t>
    <rPh sb="0" eb="1">
      <t>ツチ</t>
    </rPh>
    <rPh sb="1" eb="2">
      <t>タ</t>
    </rPh>
    <phoneticPr fontId="5"/>
  </si>
  <si>
    <t>渡辺　幹司</t>
  </si>
  <si>
    <t>マスコミュニケーション論</t>
    <rPh sb="11" eb="12">
      <t>ロン</t>
    </rPh>
    <phoneticPr fontId="5"/>
  </si>
  <si>
    <t>飯野　勝己</t>
    <rPh sb="0" eb="2">
      <t>イイノ</t>
    </rPh>
    <rPh sb="3" eb="5">
      <t>カツミ</t>
    </rPh>
    <phoneticPr fontId="5"/>
  </si>
  <si>
    <t>コミュニケーション論</t>
    <rPh sb="9" eb="10">
      <t>ロン</t>
    </rPh>
    <phoneticPr fontId="5"/>
  </si>
  <si>
    <t>高山　昇</t>
    <rPh sb="0" eb="2">
      <t>タカヤマ</t>
    </rPh>
    <rPh sb="3" eb="4">
      <t>ノボル</t>
    </rPh>
    <phoneticPr fontId="5"/>
  </si>
  <si>
    <t xml:space="preserve">ｽﾃｨｰﾌﾞﾝ･ﾗｯｾﾙ  </t>
  </si>
  <si>
    <t>英語S</t>
    <rPh sb="0" eb="2">
      <t>エイゴ</t>
    </rPh>
    <phoneticPr fontId="6"/>
  </si>
  <si>
    <t>遺伝と健康</t>
    <rPh sb="0" eb="2">
      <t>イデン</t>
    </rPh>
    <rPh sb="3" eb="5">
      <t>ケンコウ</t>
    </rPh>
    <phoneticPr fontId="5"/>
  </si>
  <si>
    <t>井上　　健</t>
    <rPh sb="0" eb="2">
      <t>イノウエ</t>
    </rPh>
    <rPh sb="4" eb="5">
      <t>ケン</t>
    </rPh>
    <phoneticPr fontId="5"/>
  </si>
  <si>
    <t>疾病・病態論Ⅱ</t>
    <rPh sb="0" eb="2">
      <t>シッペイ</t>
    </rPh>
    <rPh sb="3" eb="5">
      <t>ビョウタイ</t>
    </rPh>
    <rPh sb="5" eb="6">
      <t>ロン</t>
    </rPh>
    <phoneticPr fontId="5"/>
  </si>
  <si>
    <t>大曲　貴夫</t>
    <rPh sb="0" eb="2">
      <t>オオマガリ</t>
    </rPh>
    <rPh sb="3" eb="5">
      <t>タカオ</t>
    </rPh>
    <phoneticPr fontId="5"/>
  </si>
  <si>
    <t>フィジカルアセスメント</t>
    <phoneticPr fontId="6"/>
  </si>
  <si>
    <t>梅田　亜矢</t>
    <rPh sb="0" eb="2">
      <t>ウメダ</t>
    </rPh>
    <rPh sb="3" eb="5">
      <t>アヤ</t>
    </rPh>
    <phoneticPr fontId="6"/>
  </si>
  <si>
    <t>看護過程原論</t>
    <rPh sb="0" eb="2">
      <t>カンゴ</t>
    </rPh>
    <rPh sb="2" eb="4">
      <t>カテイ</t>
    </rPh>
    <rPh sb="4" eb="6">
      <t>ゲンロン</t>
    </rPh>
    <phoneticPr fontId="5"/>
  </si>
  <si>
    <t>亀岡　智美</t>
    <rPh sb="0" eb="2">
      <t>カメオカ</t>
    </rPh>
    <rPh sb="3" eb="5">
      <t>トモミ</t>
    </rPh>
    <phoneticPr fontId="5"/>
  </si>
  <si>
    <t>矢富　有見子</t>
    <rPh sb="0" eb="2">
      <t>ヤトミ</t>
    </rPh>
    <rPh sb="3" eb="4">
      <t>ユウ</t>
    </rPh>
    <rPh sb="4" eb="5">
      <t>ミ</t>
    </rPh>
    <rPh sb="5" eb="6">
      <t>コ</t>
    </rPh>
    <phoneticPr fontId="5"/>
  </si>
  <si>
    <t>生活援助論Ⅲ(ABCD)</t>
  </si>
  <si>
    <t>家族看護学</t>
    <rPh sb="0" eb="2">
      <t>カゾク</t>
    </rPh>
    <rPh sb="2" eb="4">
      <t>カンゴ</t>
    </rPh>
    <rPh sb="4" eb="5">
      <t>ガク</t>
    </rPh>
    <phoneticPr fontId="5"/>
  </si>
  <si>
    <t>藤田　淳子</t>
    <rPh sb="0" eb="2">
      <t>フジタ</t>
    </rPh>
    <rPh sb="3" eb="5">
      <t>ジュンコ</t>
    </rPh>
    <phoneticPr fontId="5"/>
  </si>
  <si>
    <t>成人看護学概論</t>
    <rPh sb="0" eb="2">
      <t>セイジン</t>
    </rPh>
    <rPh sb="2" eb="5">
      <t>カンゴガク</t>
    </rPh>
    <rPh sb="5" eb="7">
      <t>ガイロン</t>
    </rPh>
    <phoneticPr fontId="5"/>
  </si>
  <si>
    <t>飯野　京子</t>
    <rPh sb="0" eb="2">
      <t>イイノ</t>
    </rPh>
    <rPh sb="3" eb="5">
      <t>キョウコ</t>
    </rPh>
    <phoneticPr fontId="5"/>
  </si>
  <si>
    <t>成人看護援助論Ⅰ</t>
    <rPh sb="0" eb="2">
      <t>セイジン</t>
    </rPh>
    <rPh sb="2" eb="4">
      <t>カンゴ</t>
    </rPh>
    <rPh sb="4" eb="6">
      <t>エンジョ</t>
    </rPh>
    <rPh sb="6" eb="7">
      <t>ロン</t>
    </rPh>
    <phoneticPr fontId="5"/>
  </si>
  <si>
    <t>飯野　京子</t>
  </si>
  <si>
    <t>母性看護学概論</t>
    <rPh sb="0" eb="2">
      <t>ボセイ</t>
    </rPh>
    <rPh sb="2" eb="5">
      <t>カンゴガク</t>
    </rPh>
    <rPh sb="5" eb="7">
      <t>ガイロン</t>
    </rPh>
    <phoneticPr fontId="5"/>
  </si>
  <si>
    <t>日置　智華子</t>
    <rPh sb="0" eb="2">
      <t>ヒオキ</t>
    </rPh>
    <rPh sb="3" eb="4">
      <t>チ</t>
    </rPh>
    <rPh sb="4" eb="6">
      <t>ハナコ</t>
    </rPh>
    <phoneticPr fontId="5"/>
  </si>
  <si>
    <t>国際関係論</t>
    <rPh sb="0" eb="2">
      <t>コクサイ</t>
    </rPh>
    <rPh sb="2" eb="5">
      <t>カンケイロン</t>
    </rPh>
    <phoneticPr fontId="5"/>
  </si>
  <si>
    <t>上杉　妙子</t>
    <rPh sb="0" eb="2">
      <t>ウエスギ</t>
    </rPh>
    <rPh sb="3" eb="5">
      <t>タエコ</t>
    </rPh>
    <phoneticPr fontId="5"/>
  </si>
  <si>
    <t>癒しの科学</t>
    <rPh sb="0" eb="1">
      <t>イヤ</t>
    </rPh>
    <rPh sb="3" eb="5">
      <t>カガク</t>
    </rPh>
    <phoneticPr fontId="5"/>
  </si>
  <si>
    <t>清水　陽一</t>
    <rPh sb="0" eb="2">
      <t>シミズ</t>
    </rPh>
    <rPh sb="3" eb="5">
      <t>ヨウイチ</t>
    </rPh>
    <phoneticPr fontId="5"/>
  </si>
  <si>
    <t xml:space="preserve">ｽﾃｨｰﾌﾞﾝ･ﾗｯｾﾙ </t>
  </si>
  <si>
    <t>地域･在宅看護学実習</t>
  </si>
  <si>
    <t>成人看護援助論Ⅲ</t>
    <rPh sb="0" eb="7">
      <t>セイジンカンゴエンジョロン</t>
    </rPh>
    <phoneticPr fontId="6"/>
  </si>
  <si>
    <t>杉山　文乃</t>
    <phoneticPr fontId="6"/>
  </si>
  <si>
    <t>老年看護援助論</t>
    <rPh sb="0" eb="2">
      <t>ロウネン</t>
    </rPh>
    <rPh sb="2" eb="4">
      <t>カンゴ</t>
    </rPh>
    <rPh sb="4" eb="6">
      <t>エンジョ</t>
    </rPh>
    <rPh sb="6" eb="7">
      <t>ロン</t>
    </rPh>
    <phoneticPr fontId="5"/>
  </si>
  <si>
    <t>野中　千春</t>
  </si>
  <si>
    <t>小児看護援助論Ⅱ</t>
    <rPh sb="0" eb="2">
      <t>ショウニ</t>
    </rPh>
    <rPh sb="2" eb="4">
      <t>カンゴ</t>
    </rPh>
    <rPh sb="4" eb="6">
      <t>エンジョ</t>
    </rPh>
    <rPh sb="6" eb="7">
      <t>ロン</t>
    </rPh>
    <phoneticPr fontId="5"/>
  </si>
  <si>
    <t>遠藤　数江</t>
    <rPh sb="0" eb="2">
      <t>エンドウ</t>
    </rPh>
    <rPh sb="3" eb="4">
      <t>スウ</t>
    </rPh>
    <rPh sb="4" eb="5">
      <t>エ</t>
    </rPh>
    <phoneticPr fontId="5"/>
  </si>
  <si>
    <t>周産期看護</t>
    <rPh sb="0" eb="5">
      <t>シュウサンキカンゴ</t>
    </rPh>
    <phoneticPr fontId="5"/>
  </si>
  <si>
    <t>精神看護援助論</t>
    <rPh sb="0" eb="2">
      <t>セイシン</t>
    </rPh>
    <rPh sb="2" eb="4">
      <t>カンゴ</t>
    </rPh>
    <rPh sb="4" eb="6">
      <t>エンジョ</t>
    </rPh>
    <rPh sb="6" eb="7">
      <t>ロン</t>
    </rPh>
    <phoneticPr fontId="5"/>
  </si>
  <si>
    <t>松浦　佳代</t>
    <rPh sb="0" eb="2">
      <t>マツウラ</t>
    </rPh>
    <rPh sb="3" eb="5">
      <t>カヨ</t>
    </rPh>
    <phoneticPr fontId="5"/>
  </si>
  <si>
    <t>政策医療看護論Ⅰ</t>
    <rPh sb="0" eb="2">
      <t>セイサク</t>
    </rPh>
    <rPh sb="2" eb="4">
      <t>イリョウ</t>
    </rPh>
    <rPh sb="4" eb="6">
      <t>カンゴ</t>
    </rPh>
    <rPh sb="6" eb="7">
      <t>ロン</t>
    </rPh>
    <phoneticPr fontId="5"/>
  </si>
  <si>
    <t>国際看護論</t>
    <rPh sb="0" eb="2">
      <t>コクサイ</t>
    </rPh>
    <rPh sb="2" eb="4">
      <t>カンゴ</t>
    </rPh>
    <rPh sb="4" eb="5">
      <t>ロン</t>
    </rPh>
    <phoneticPr fontId="5"/>
  </si>
  <si>
    <t>須藤　恭子</t>
    <phoneticPr fontId="6"/>
  </si>
  <si>
    <t>看護倫理</t>
    <rPh sb="0" eb="2">
      <t>カンゴ</t>
    </rPh>
    <rPh sb="2" eb="4">
      <t>リンリ</t>
    </rPh>
    <phoneticPr fontId="5"/>
  </si>
  <si>
    <t>看護と安全</t>
    <rPh sb="0" eb="2">
      <t>カンゴ</t>
    </rPh>
    <rPh sb="3" eb="5">
      <t>アンゼン</t>
    </rPh>
    <phoneticPr fontId="5"/>
  </si>
  <si>
    <t>小澤　三枝子</t>
    <rPh sb="0" eb="2">
      <t>オザワ</t>
    </rPh>
    <rPh sb="3" eb="6">
      <t>ミエコ</t>
    </rPh>
    <phoneticPr fontId="5"/>
  </si>
  <si>
    <t>看護教育論</t>
    <rPh sb="0" eb="2">
      <t>カンゴ</t>
    </rPh>
    <rPh sb="2" eb="5">
      <t>キョウイクロン</t>
    </rPh>
    <phoneticPr fontId="5"/>
  </si>
  <si>
    <t>看護実践と研究成果の活用</t>
    <rPh sb="0" eb="2">
      <t>カンゴ</t>
    </rPh>
    <rPh sb="2" eb="4">
      <t>ジッセン</t>
    </rPh>
    <rPh sb="5" eb="7">
      <t>ケンキュウ</t>
    </rPh>
    <rPh sb="7" eb="9">
      <t>セイカ</t>
    </rPh>
    <rPh sb="10" eb="12">
      <t>カツヨウ</t>
    </rPh>
    <phoneticPr fontId="5"/>
  </si>
  <si>
    <t>西岡　みどり</t>
  </si>
  <si>
    <t>英語Ⅵ</t>
  </si>
  <si>
    <t>遠藤　晶子</t>
    <rPh sb="0" eb="2">
      <t>エンドウ</t>
    </rPh>
    <rPh sb="3" eb="5">
      <t>アキコ</t>
    </rPh>
    <phoneticPr fontId="6"/>
  </si>
  <si>
    <t>森　　真喜子</t>
  </si>
  <si>
    <t>来生　奈巳子</t>
  </si>
  <si>
    <t>綿貫　成明</t>
  </si>
  <si>
    <t>各担当教員</t>
    <phoneticPr fontId="6"/>
  </si>
  <si>
    <t>国際看護学実習Ⅱ</t>
  </si>
  <si>
    <t>看護学統合演習</t>
  </si>
  <si>
    <t>看護学統合実習</t>
  </si>
  <si>
    <t>各担当教員</t>
  </si>
  <si>
    <t>助産学概論</t>
    <rPh sb="0" eb="5">
      <t>ジョサンガクガイロン</t>
    </rPh>
    <phoneticPr fontId="6"/>
  </si>
  <si>
    <t>池田　真弓</t>
  </si>
  <si>
    <t>助産診断･技術学Ⅱ</t>
    <rPh sb="0" eb="4">
      <t>ジョサンシンダン</t>
    </rPh>
    <rPh sb="5" eb="8">
      <t>ギジュツガク</t>
    </rPh>
    <phoneticPr fontId="6"/>
  </si>
  <si>
    <t>助産診断･技術学Ⅲ</t>
    <rPh sb="0" eb="4">
      <t>ジョサンシンダン</t>
    </rPh>
    <rPh sb="5" eb="8">
      <t>ギジュツガク</t>
    </rPh>
    <phoneticPr fontId="6"/>
  </si>
  <si>
    <t>助産学演習Ⅰ</t>
    <rPh sb="0" eb="5">
      <t>ジョサンガクエンシュウ</t>
    </rPh>
    <phoneticPr fontId="6"/>
  </si>
  <si>
    <t>助産学演習Ⅱ</t>
    <rPh sb="0" eb="5">
      <t>ジョサンガクエンシュウ</t>
    </rPh>
    <phoneticPr fontId="6"/>
  </si>
  <si>
    <t>助産学演習Ⅲ</t>
    <rPh sb="0" eb="5">
      <t>ジョサンガクエンシュウ</t>
    </rPh>
    <phoneticPr fontId="6"/>
  </si>
  <si>
    <t>周産期ハイリスク論</t>
    <rPh sb="0" eb="3">
      <t>シュウサンキ</t>
    </rPh>
    <rPh sb="8" eb="9">
      <t>ロン</t>
    </rPh>
    <phoneticPr fontId="6"/>
  </si>
  <si>
    <t>池田　真弓</t>
    <phoneticPr fontId="6"/>
  </si>
  <si>
    <t>助産管理論</t>
    <rPh sb="0" eb="5">
      <t>ジョサンカンリロン</t>
    </rPh>
    <phoneticPr fontId="6"/>
  </si>
  <si>
    <t>地域母子保健</t>
    <rPh sb="0" eb="6">
      <t>チイキボシホケン</t>
    </rPh>
    <phoneticPr fontId="6"/>
  </si>
  <si>
    <t>助産学実習Ⅱ</t>
    <rPh sb="0" eb="5">
      <t>ジョサンガクジッシュウ</t>
    </rPh>
    <phoneticPr fontId="6"/>
  </si>
  <si>
    <t>前期課程</t>
    <rPh sb="0" eb="2">
      <t>ゼンキ</t>
    </rPh>
    <rPh sb="2" eb="4">
      <t>カテイ</t>
    </rPh>
    <phoneticPr fontId="6"/>
  </si>
  <si>
    <t>政策医療看護学特論Ⅰ</t>
    <rPh sb="0" eb="2">
      <t>セイサク</t>
    </rPh>
    <rPh sb="2" eb="4">
      <t>イリョウ</t>
    </rPh>
    <rPh sb="4" eb="6">
      <t>カンゴ</t>
    </rPh>
    <rPh sb="6" eb="7">
      <t>ガク</t>
    </rPh>
    <rPh sb="7" eb="8">
      <t>トク</t>
    </rPh>
    <rPh sb="8" eb="9">
      <t>ロン</t>
    </rPh>
    <phoneticPr fontId="4"/>
  </si>
  <si>
    <t>綿貫　成明</t>
    <rPh sb="0" eb="2">
      <t>ワタヌキ</t>
    </rPh>
    <rPh sb="3" eb="4">
      <t>ナリ</t>
    </rPh>
    <rPh sb="4" eb="5">
      <t>アカ</t>
    </rPh>
    <phoneticPr fontId="6"/>
  </si>
  <si>
    <t>看護研究法</t>
    <rPh sb="0" eb="2">
      <t>カンゴ</t>
    </rPh>
    <rPh sb="2" eb="4">
      <t>ケンキュウ</t>
    </rPh>
    <rPh sb="4" eb="5">
      <t>ホウ</t>
    </rPh>
    <phoneticPr fontId="4"/>
  </si>
  <si>
    <t>萱間　真美</t>
  </si>
  <si>
    <t>看護理論</t>
    <rPh sb="0" eb="2">
      <t>カンゴ</t>
    </rPh>
    <rPh sb="2" eb="4">
      <t>リロン</t>
    </rPh>
    <phoneticPr fontId="4"/>
  </si>
  <si>
    <t>亀岡　智美</t>
    <phoneticPr fontId="6"/>
  </si>
  <si>
    <t>政策医療看護倫理</t>
    <rPh sb="0" eb="2">
      <t>セイサク</t>
    </rPh>
    <rPh sb="2" eb="4">
      <t>イリョウ</t>
    </rPh>
    <rPh sb="4" eb="6">
      <t>カンゴ</t>
    </rPh>
    <rPh sb="6" eb="8">
      <t>リンリ</t>
    </rPh>
    <phoneticPr fontId="4"/>
  </si>
  <si>
    <t>来生　奈巳子</t>
    <phoneticPr fontId="6"/>
  </si>
  <si>
    <t>コンサルテーション</t>
    <phoneticPr fontId="6"/>
  </si>
  <si>
    <t>森 真喜子</t>
    <phoneticPr fontId="6"/>
  </si>
  <si>
    <t>看護継続教育</t>
    <rPh sb="0" eb="2">
      <t>カンゴ</t>
    </rPh>
    <rPh sb="2" eb="4">
      <t>ケイゾク</t>
    </rPh>
    <rPh sb="4" eb="6">
      <t>キョウイク</t>
    </rPh>
    <phoneticPr fontId="4"/>
  </si>
  <si>
    <t>看護管理学</t>
    <rPh sb="0" eb="2">
      <t>カンゴ</t>
    </rPh>
    <rPh sb="2" eb="4">
      <t>カンリ</t>
    </rPh>
    <rPh sb="4" eb="5">
      <t>ガク</t>
    </rPh>
    <phoneticPr fontId="4"/>
  </si>
  <si>
    <t>小澤　三枝子</t>
    <phoneticPr fontId="6"/>
  </si>
  <si>
    <t>保健経済論</t>
    <rPh sb="0" eb="2">
      <t>ホケン</t>
    </rPh>
    <rPh sb="2" eb="4">
      <t>ケイザイ</t>
    </rPh>
    <rPh sb="4" eb="5">
      <t>ロン</t>
    </rPh>
    <phoneticPr fontId="4"/>
  </si>
  <si>
    <t>看護統計学</t>
    <rPh sb="0" eb="2">
      <t>カンゴ</t>
    </rPh>
    <rPh sb="2" eb="5">
      <t>トウケイガク</t>
    </rPh>
    <phoneticPr fontId="4"/>
  </si>
  <si>
    <t>ヘルスアセスメント特論</t>
    <rPh sb="9" eb="10">
      <t>トク</t>
    </rPh>
    <rPh sb="10" eb="11">
      <t>ロン</t>
    </rPh>
    <phoneticPr fontId="4"/>
  </si>
  <si>
    <t>薬理学特論</t>
    <rPh sb="0" eb="2">
      <t>ヤクリ</t>
    </rPh>
    <rPh sb="2" eb="3">
      <t>ガク</t>
    </rPh>
    <rPh sb="3" eb="4">
      <t>トク</t>
    </rPh>
    <rPh sb="4" eb="5">
      <t>ロン</t>
    </rPh>
    <phoneticPr fontId="4"/>
  </si>
  <si>
    <t>生理学特論</t>
    <rPh sb="0" eb="3">
      <t>セイリガク</t>
    </rPh>
    <rPh sb="3" eb="4">
      <t>トク</t>
    </rPh>
    <rPh sb="4" eb="5">
      <t>ロン</t>
    </rPh>
    <phoneticPr fontId="4"/>
  </si>
  <si>
    <t>大曲　貴夫</t>
    <phoneticPr fontId="6"/>
  </si>
  <si>
    <t>国際看護学特論 A-Ⅰ</t>
    <rPh sb="0" eb="2">
      <t>コクサイ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</si>
  <si>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国際看護学特論 A-Ⅱ</t>
    <rPh sb="0" eb="2">
      <t>コクサイ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</si>
  <si>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国際看護学演習 A-Ⅰ</t>
    <rPh sb="0" eb="2">
      <t>コクサイ</t>
    </rPh>
    <rPh sb="2" eb="4">
      <t>カンゴ</t>
    </rPh>
    <rPh sb="4" eb="5">
      <t>ガク</t>
    </rPh>
    <rPh sb="5" eb="7">
      <t>エンシュウ</t>
    </rPh>
    <phoneticPr fontId="4"/>
  </si>
  <si>
    <t>国際看護学演習 A-Ⅱ</t>
    <rPh sb="0" eb="2">
      <t>コクサイ</t>
    </rPh>
    <rPh sb="2" eb="4">
      <t>カンゴ</t>
    </rPh>
    <rPh sb="4" eb="5">
      <t>ガク</t>
    </rPh>
    <rPh sb="5" eb="7">
      <t>エンシュウ</t>
    </rPh>
    <phoneticPr fontId="4"/>
  </si>
  <si>
    <t>国際看護学特別研究</t>
    <rPh sb="0" eb="2">
      <t>コクサイ</t>
    </rPh>
    <rPh sb="2" eb="4">
      <t>カンゴ</t>
    </rPh>
    <rPh sb="4" eb="5">
      <t>ガク</t>
    </rPh>
    <rPh sb="5" eb="7">
      <t>トクベツ</t>
    </rPh>
    <rPh sb="7" eb="9">
      <t>ケンキュウ</t>
    </rPh>
    <phoneticPr fontId="4"/>
  </si>
  <si>
    <t>看護教育学特論 A-Ⅰ</t>
    <rPh sb="0" eb="2">
      <t>カンゴ</t>
    </rPh>
    <rPh sb="2" eb="5">
      <t>キョウイクガク</t>
    </rPh>
    <rPh sb="5" eb="6">
      <t>トク</t>
    </rPh>
    <rPh sb="6" eb="7">
      <t>ロン</t>
    </rPh>
    <phoneticPr fontId="4"/>
  </si>
  <si>
    <t>看護教育学特論 A-Ⅱ</t>
    <rPh sb="0" eb="2">
      <t>カンゴ</t>
    </rPh>
    <rPh sb="2" eb="5">
      <t>キョウイクガク</t>
    </rPh>
    <rPh sb="5" eb="6">
      <t>トク</t>
    </rPh>
    <rPh sb="6" eb="7">
      <t>ロン</t>
    </rPh>
    <phoneticPr fontId="4"/>
  </si>
  <si>
    <t>看護教育学演習 A-Ⅰ</t>
    <rPh sb="0" eb="2">
      <t>カンゴ</t>
    </rPh>
    <rPh sb="2" eb="5">
      <t>キョウイクガク</t>
    </rPh>
    <rPh sb="5" eb="7">
      <t>エンシュウ</t>
    </rPh>
    <phoneticPr fontId="4"/>
  </si>
  <si>
    <t>看護教育学演習 A-Ⅱ</t>
    <rPh sb="0" eb="2">
      <t>カンゴ</t>
    </rPh>
    <rPh sb="2" eb="5">
      <t>キョウイクガク</t>
    </rPh>
    <rPh sb="5" eb="7">
      <t>エンシュウ</t>
    </rPh>
    <phoneticPr fontId="4"/>
  </si>
  <si>
    <t>看護教育学特別研究</t>
    <rPh sb="0" eb="2">
      <t>カンゴ</t>
    </rPh>
    <rPh sb="2" eb="5">
      <t>キョウイクガク</t>
    </rPh>
    <rPh sb="5" eb="7">
      <t>トクベツ</t>
    </rPh>
    <rPh sb="7" eb="9">
      <t>ケンキュウ</t>
    </rPh>
    <phoneticPr fontId="4"/>
  </si>
  <si>
    <t>看護情報・管理学特論 A-Ⅰ</t>
    <rPh sb="0" eb="2">
      <t>カンゴ</t>
    </rPh>
    <rPh sb="2" eb="4">
      <t>ジョウホウ</t>
    </rPh>
    <rPh sb="5" eb="7">
      <t>カンリ</t>
    </rPh>
    <rPh sb="7" eb="8">
      <t>ガク</t>
    </rPh>
    <rPh sb="8" eb="9">
      <t>トク</t>
    </rPh>
    <rPh sb="9" eb="10">
      <t>ロン</t>
    </rPh>
    <phoneticPr fontId="4"/>
  </si>
  <si>
    <t>看護情報・管理学特論 A-Ⅱ</t>
    <rPh sb="0" eb="2">
      <t>カンゴ</t>
    </rPh>
    <rPh sb="2" eb="4">
      <t>ジョウホウ</t>
    </rPh>
    <rPh sb="5" eb="7">
      <t>カンリ</t>
    </rPh>
    <rPh sb="7" eb="8">
      <t>ガク</t>
    </rPh>
    <rPh sb="8" eb="9">
      <t>トク</t>
    </rPh>
    <rPh sb="9" eb="10">
      <t>ロン</t>
    </rPh>
    <phoneticPr fontId="4"/>
  </si>
  <si>
    <t>看護情報・管理学演習 A-Ⅰ</t>
    <rPh sb="0" eb="2">
      <t>カンゴ</t>
    </rPh>
    <rPh sb="2" eb="4">
      <t>ジョウホウ</t>
    </rPh>
    <rPh sb="5" eb="7">
      <t>カンリ</t>
    </rPh>
    <rPh sb="7" eb="8">
      <t>ガク</t>
    </rPh>
    <rPh sb="8" eb="10">
      <t>エンシュウ</t>
    </rPh>
    <phoneticPr fontId="4"/>
  </si>
  <si>
    <t>看護情報・管理学演習 A-Ⅱ</t>
    <rPh sb="0" eb="2">
      <t>カンゴ</t>
    </rPh>
    <rPh sb="2" eb="4">
      <t>ジョウホウ</t>
    </rPh>
    <rPh sb="5" eb="7">
      <t>カンリ</t>
    </rPh>
    <rPh sb="7" eb="8">
      <t>ガク</t>
    </rPh>
    <rPh sb="8" eb="10">
      <t>エンシュウ</t>
    </rPh>
    <phoneticPr fontId="4"/>
  </si>
  <si>
    <t>看護情報・管理学特別研究</t>
    <rPh sb="0" eb="2">
      <t>カンゴ</t>
    </rPh>
    <rPh sb="2" eb="4">
      <t>ジョウホウ</t>
    </rPh>
    <rPh sb="5" eb="7">
      <t>カンリ</t>
    </rPh>
    <rPh sb="7" eb="8">
      <t>ガク</t>
    </rPh>
    <rPh sb="8" eb="10">
      <t>トクベツ</t>
    </rPh>
    <rPh sb="10" eb="12">
      <t>ケンキュウ</t>
    </rPh>
    <phoneticPr fontId="4"/>
  </si>
  <si>
    <t>成人看護学特論 A-Ⅰ</t>
    <rPh sb="0" eb="2">
      <t>セイジン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</si>
  <si>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成人看護学特論 A-Ⅱ（がん看護）</t>
  </si>
  <si>
    <t>成人看護学特論 A-Ⅱ（循環器病・成人先端看護）</t>
    <rPh sb="0" eb="2">
      <t>セイジン</t>
    </rPh>
    <rPh sb="2" eb="4">
      <t>カンゴ</t>
    </rPh>
    <rPh sb="4" eb="5">
      <t>ガク</t>
    </rPh>
    <rPh sb="5" eb="6">
      <t>トク</t>
    </rPh>
    <rPh sb="6" eb="7">
      <t>ロン</t>
    </rPh>
    <rPh sb="12" eb="15">
      <t>ジュンカンキ</t>
    </rPh>
    <rPh sb="15" eb="16">
      <t>ビョウ</t>
    </rPh>
    <rPh sb="17" eb="19">
      <t>セイジン</t>
    </rPh>
    <rPh sb="19" eb="21">
      <t>センタン</t>
    </rPh>
    <rPh sb="21" eb="23">
      <t>カンゴ</t>
    </rPh>
    <phoneticPr fontId="4"/>
  </si>
  <si>
    <t>遠藤　晶子</t>
  </si>
  <si>
    <t>成人看護学演習 A-Ⅰ（がん看護)　</t>
  </si>
  <si>
    <t>成人看護学演習 A-Ⅰ（循環器病・成人先端看護）</t>
    <rPh sb="0" eb="2">
      <t>セイジン</t>
    </rPh>
    <rPh sb="2" eb="4">
      <t>カンゴ</t>
    </rPh>
    <rPh sb="4" eb="5">
      <t>ガク</t>
    </rPh>
    <rPh sb="5" eb="7">
      <t>エンシュウ</t>
    </rPh>
    <phoneticPr fontId="4"/>
  </si>
  <si>
    <t>成人看護学演習 A-Ⅱ（がん看護)</t>
  </si>
  <si>
    <t>成人看護学演習 A-Ⅱ（循環器病・成人先端看護）</t>
    <rPh sb="0" eb="2">
      <t>セイジン</t>
    </rPh>
    <rPh sb="2" eb="4">
      <t>カンゴ</t>
    </rPh>
    <rPh sb="4" eb="5">
      <t>ガク</t>
    </rPh>
    <rPh sb="5" eb="7">
      <t>エンシュウ</t>
    </rPh>
    <phoneticPr fontId="4"/>
  </si>
  <si>
    <t>がん看護学特論 A-Ⅰ</t>
    <rPh sb="2" eb="5">
      <t>カンゴガク</t>
    </rPh>
    <rPh sb="5" eb="7">
      <t>トクロン</t>
    </rPh>
    <phoneticPr fontId="4"/>
  </si>
  <si>
    <t>がん看護学特論 A-Ⅱ</t>
    <rPh sb="2" eb="5">
      <t>カンゴガク</t>
    </rPh>
    <rPh sb="5" eb="7">
      <t>トクロン</t>
    </rPh>
    <phoneticPr fontId="4"/>
  </si>
  <si>
    <t>がん看護学特論 A-Ⅲ</t>
    <rPh sb="2" eb="5">
      <t>カンゴガク</t>
    </rPh>
    <rPh sb="5" eb="7">
      <t>トクロン</t>
    </rPh>
    <phoneticPr fontId="4"/>
  </si>
  <si>
    <t>がん看護学演習 A-Ⅰ</t>
    <rPh sb="2" eb="5">
      <t>カンゴガク</t>
    </rPh>
    <rPh sb="5" eb="7">
      <t>エンシュウ</t>
    </rPh>
    <phoneticPr fontId="4"/>
  </si>
  <si>
    <t>がん看護学演習 A-Ⅱ</t>
    <rPh sb="2" eb="5">
      <t>カンゴガク</t>
    </rPh>
    <rPh sb="5" eb="7">
      <t>エンシュウ</t>
    </rPh>
    <phoneticPr fontId="4"/>
  </si>
  <si>
    <t>がん看護学演習 A-Ⅲ</t>
    <rPh sb="2" eb="5">
      <t>カンゴガク</t>
    </rPh>
    <rPh sb="5" eb="7">
      <t>エンシュウ</t>
    </rPh>
    <phoneticPr fontId="4"/>
  </si>
  <si>
    <t>がん看護学演習 A-Ⅳ</t>
    <rPh sb="2" eb="5">
      <t>カンゴガク</t>
    </rPh>
    <rPh sb="5" eb="7">
      <t>エンシュウ</t>
    </rPh>
    <phoneticPr fontId="4"/>
  </si>
  <si>
    <t>成人看護学特別研究</t>
    <rPh sb="0" eb="2">
      <t>セイジン</t>
    </rPh>
    <rPh sb="2" eb="4">
      <t>カンゴ</t>
    </rPh>
    <rPh sb="4" eb="5">
      <t>ガク</t>
    </rPh>
    <rPh sb="5" eb="7">
      <t>トクベツ</t>
    </rPh>
    <rPh sb="7" eb="9">
      <t>ケンキュウ</t>
    </rPh>
    <phoneticPr fontId="4"/>
  </si>
  <si>
    <t>がん看護学実習 A-Ⅰ</t>
    <rPh sb="2" eb="5">
      <t>カンゴガク</t>
    </rPh>
    <rPh sb="5" eb="7">
      <t>ジッシュウ</t>
    </rPh>
    <phoneticPr fontId="4"/>
  </si>
  <si>
    <t>がん看護学実習 A-Ⅱ</t>
    <rPh sb="2" eb="5">
      <t>カンゴガク</t>
    </rPh>
    <rPh sb="5" eb="7">
      <t>ジッシュウ</t>
    </rPh>
    <phoneticPr fontId="4"/>
  </si>
  <si>
    <t>がん看護学実習 A-Ⅲ</t>
    <rPh sb="2" eb="5">
      <t>カンゴガク</t>
    </rPh>
    <rPh sb="5" eb="7">
      <t>ジッシュウ</t>
    </rPh>
    <phoneticPr fontId="4"/>
  </si>
  <si>
    <t>がん看護学実習 A-Ⅳ</t>
    <rPh sb="2" eb="5">
      <t>カンゴガク</t>
    </rPh>
    <rPh sb="5" eb="7">
      <t>ジッシュウ</t>
    </rPh>
    <phoneticPr fontId="4"/>
  </si>
  <si>
    <t>精神看護学特論 A-Ⅰ</t>
    <rPh sb="0" eb="2">
      <t>セイシン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</si>
  <si>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精神看護学特論 A-Ⅱ</t>
    <rPh sb="0" eb="2">
      <t>セイシン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</si>
  <si>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精神看護学特論 A-Ⅲ</t>
    <rPh sb="0" eb="2">
      <t>セイシン</t>
    </rPh>
    <rPh sb="2" eb="4">
      <t>カンゴ</t>
    </rPh>
    <rPh sb="4" eb="5">
      <t>ガク</t>
    </rPh>
    <rPh sb="5" eb="7">
      <t>トクロン</t>
    </rPh>
    <phoneticPr fontId="4"/>
  </si>
  <si>
    <t>精神看護学特論 A-Ⅳ（リエゾン精神看護）</t>
    <rPh sb="0" eb="2">
      <t>セイシン</t>
    </rPh>
    <rPh sb="2" eb="4">
      <t>カンゴ</t>
    </rPh>
    <rPh sb="4" eb="5">
      <t>ガク</t>
    </rPh>
    <rPh sb="5" eb="7">
      <t>トクロン</t>
    </rPh>
    <rPh sb="16" eb="18">
      <t>セイシン</t>
    </rPh>
    <rPh sb="18" eb="20">
      <t>カンゴ</t>
    </rPh>
    <phoneticPr fontId="4"/>
  </si>
  <si>
    <t>精神看護学演習 A-Ⅰ</t>
    <rPh sb="0" eb="2">
      <t>セイシン</t>
    </rPh>
    <rPh sb="2" eb="4">
      <t>カンゴ</t>
    </rPh>
    <rPh sb="4" eb="5">
      <t>ガク</t>
    </rPh>
    <rPh sb="5" eb="7">
      <t>エンシュウ</t>
    </rPh>
    <phoneticPr fontId="4"/>
  </si>
  <si>
    <t>精神看護学演習 A-Ⅱ</t>
    <rPh sb="0" eb="2">
      <t>セイシン</t>
    </rPh>
    <rPh sb="2" eb="4">
      <t>カンゴ</t>
    </rPh>
    <rPh sb="4" eb="5">
      <t>ガク</t>
    </rPh>
    <rPh sb="5" eb="7">
      <t>エンシュウ</t>
    </rPh>
    <phoneticPr fontId="4"/>
  </si>
  <si>
    <t>精神看護学演習 A-Ⅲ</t>
    <rPh sb="0" eb="2">
      <t>セイシン</t>
    </rPh>
    <rPh sb="2" eb="4">
      <t>カンゴ</t>
    </rPh>
    <rPh sb="4" eb="5">
      <t>ガク</t>
    </rPh>
    <rPh sb="5" eb="7">
      <t>エンシュウ</t>
    </rPh>
    <phoneticPr fontId="4"/>
  </si>
  <si>
    <t>精神看護学特別研究</t>
    <rPh sb="0" eb="2">
      <t>セイシン</t>
    </rPh>
    <rPh sb="2" eb="4">
      <t>カンゴ</t>
    </rPh>
    <rPh sb="4" eb="5">
      <t>ガク</t>
    </rPh>
    <rPh sb="5" eb="7">
      <t>トクベツ</t>
    </rPh>
    <rPh sb="7" eb="9">
      <t>ケンキュウ</t>
    </rPh>
    <phoneticPr fontId="4"/>
  </si>
  <si>
    <t>精神看護学実習 A-Ⅰ</t>
    <rPh sb="0" eb="2">
      <t>セイシン</t>
    </rPh>
    <rPh sb="2" eb="4">
      <t>カンゴ</t>
    </rPh>
    <rPh sb="4" eb="5">
      <t>ガク</t>
    </rPh>
    <rPh sb="5" eb="7">
      <t>ジッシュウ</t>
    </rPh>
    <phoneticPr fontId="4"/>
  </si>
  <si>
    <t>精神看護学実習 A-Ⅱ</t>
    <rPh sb="0" eb="2">
      <t>セイシン</t>
    </rPh>
    <rPh sb="2" eb="4">
      <t>カンゴ</t>
    </rPh>
    <rPh sb="4" eb="5">
      <t>ガク</t>
    </rPh>
    <rPh sb="5" eb="7">
      <t>ジッシュウ</t>
    </rPh>
    <phoneticPr fontId="4"/>
  </si>
  <si>
    <t>精神看護学実習 A-Ⅲ</t>
    <rPh sb="0" eb="2">
      <t>セイシン</t>
    </rPh>
    <rPh sb="2" eb="4">
      <t>カンゴ</t>
    </rPh>
    <rPh sb="4" eb="5">
      <t>ガク</t>
    </rPh>
    <rPh sb="5" eb="7">
      <t>ジッシュウ</t>
    </rPh>
    <phoneticPr fontId="4"/>
  </si>
  <si>
    <t>精神看護学実習 A-Ⅳ（リエゾン精神看護）</t>
    <rPh sb="0" eb="2">
      <t>セイシン</t>
    </rPh>
    <rPh sb="2" eb="4">
      <t>カンゴ</t>
    </rPh>
    <rPh sb="4" eb="5">
      <t>ガク</t>
    </rPh>
    <rPh sb="5" eb="7">
      <t>ジッシュウ</t>
    </rPh>
    <rPh sb="16" eb="18">
      <t>セイシン</t>
    </rPh>
    <rPh sb="18" eb="20">
      <t>カンゴ</t>
    </rPh>
    <phoneticPr fontId="4"/>
  </si>
  <si>
    <t>成育看護学特論 A-Ⅰ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</si>
  <si>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成育看護学特論 A-Ⅱ(母性）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rPh sb="12" eb="14">
      <t>ボセイ</t>
    </rPh>
    <phoneticPr fontId="4"/>
  </si>
  <si>
    <t>渡邊　香</t>
  </si>
  <si>
    <t>成育看護学特論 A-Ⅱ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</si>
  <si>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成育看護学特論 A-Ⅲ</t>
    <rPh sb="0" eb="2">
      <t>セイイク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</si>
  <si>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成育看護学演習 A-Ⅰ</t>
    <rPh sb="0" eb="2">
      <t>セイイク</t>
    </rPh>
    <rPh sb="2" eb="4">
      <t>カンゴ</t>
    </rPh>
    <rPh sb="4" eb="5">
      <t>ガク</t>
    </rPh>
    <rPh sb="5" eb="7">
      <t>エンシュウ</t>
    </rPh>
    <phoneticPr fontId="4"/>
  </si>
  <si>
    <t>成育看護学演習 A-Ⅱ</t>
    <rPh sb="0" eb="2">
      <t>セイイク</t>
    </rPh>
    <rPh sb="2" eb="4">
      <t>カンゴ</t>
    </rPh>
    <rPh sb="4" eb="5">
      <t>ガク</t>
    </rPh>
    <rPh sb="5" eb="7">
      <t>エンシュウ</t>
    </rPh>
    <phoneticPr fontId="4"/>
  </si>
  <si>
    <t>成育看護学演習 A-Ⅲ（母性）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ボセイ</t>
    </rPh>
    <phoneticPr fontId="4"/>
  </si>
  <si>
    <t>池田　真弓</t>
    <rPh sb="0" eb="2">
      <t>イケダ</t>
    </rPh>
    <rPh sb="3" eb="5">
      <t>マユミ</t>
    </rPh>
    <phoneticPr fontId="6"/>
  </si>
  <si>
    <t>成育看護学演習 A-Ⅲ（小児）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ショウニ</t>
    </rPh>
    <phoneticPr fontId="4"/>
  </si>
  <si>
    <t>成育看護学演習 A-Ⅳ（母性）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ボセイ</t>
    </rPh>
    <phoneticPr fontId="4"/>
  </si>
  <si>
    <t>成育看護学演習 A-Ⅳ（小児）</t>
    <rPh sb="0" eb="2">
      <t>セイイク</t>
    </rPh>
    <rPh sb="2" eb="4">
      <t>カンゴ</t>
    </rPh>
    <rPh sb="4" eb="5">
      <t>ガク</t>
    </rPh>
    <rPh sb="5" eb="7">
      <t>エンシュウ</t>
    </rPh>
    <rPh sb="12" eb="14">
      <t>ショウニ</t>
    </rPh>
    <phoneticPr fontId="4"/>
  </si>
  <si>
    <t>成育看護学特別研究　（母性）</t>
    <rPh sb="0" eb="2">
      <t>セイイク</t>
    </rPh>
    <rPh sb="2" eb="4">
      <t>カンゴ</t>
    </rPh>
    <rPh sb="4" eb="5">
      <t>ガク</t>
    </rPh>
    <rPh sb="5" eb="7">
      <t>トクベツ</t>
    </rPh>
    <rPh sb="7" eb="9">
      <t>ケンキュウ</t>
    </rPh>
    <rPh sb="11" eb="13">
      <t>ボセイ</t>
    </rPh>
    <phoneticPr fontId="4"/>
  </si>
  <si>
    <t>成育看護学特別研究　（小児）</t>
    <rPh sb="0" eb="2">
      <t>セイイク</t>
    </rPh>
    <rPh sb="2" eb="4">
      <t>カンゴ</t>
    </rPh>
    <rPh sb="4" eb="5">
      <t>ガク</t>
    </rPh>
    <rPh sb="5" eb="7">
      <t>トクベツ</t>
    </rPh>
    <rPh sb="7" eb="9">
      <t>ケンキュウ</t>
    </rPh>
    <rPh sb="11" eb="13">
      <t>ショウニ</t>
    </rPh>
    <phoneticPr fontId="4"/>
  </si>
  <si>
    <t>成育看護学実習 A-Ⅰ</t>
    <rPh sb="0" eb="2">
      <t>セイイク</t>
    </rPh>
    <rPh sb="2" eb="4">
      <t>カンゴ</t>
    </rPh>
    <rPh sb="4" eb="5">
      <t>ガク</t>
    </rPh>
    <rPh sb="5" eb="7">
      <t>ジッシュウ</t>
    </rPh>
    <phoneticPr fontId="4"/>
  </si>
  <si>
    <t>成育看護学実習 A-Ⅱ</t>
    <rPh sb="0" eb="2">
      <t>セイイク</t>
    </rPh>
    <rPh sb="2" eb="4">
      <t>カンゴ</t>
    </rPh>
    <rPh sb="4" eb="5">
      <t>ガク</t>
    </rPh>
    <rPh sb="5" eb="7">
      <t>ジッシュウ</t>
    </rPh>
    <phoneticPr fontId="4"/>
  </si>
  <si>
    <t>成育看護学実習 A-Ⅲ</t>
    <rPh sb="0" eb="2">
      <t>セイイク</t>
    </rPh>
    <rPh sb="2" eb="4">
      <t>カンゴ</t>
    </rPh>
    <rPh sb="4" eb="5">
      <t>ガク</t>
    </rPh>
    <rPh sb="5" eb="7">
      <t>ジッシュウ</t>
    </rPh>
    <phoneticPr fontId="4"/>
  </si>
  <si>
    <t>長寿看護学特論 A-Ⅰ</t>
    <rPh sb="0" eb="2">
      <t>チョウジュ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</si>
  <si>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綿貫　成明</t>
    <phoneticPr fontId="6"/>
  </si>
  <si>
    <t>長寿看護学特論 A-Ⅱ</t>
    <rPh sb="0" eb="2">
      <t>チョウジュ</t>
    </rPh>
    <rPh sb="2" eb="4">
      <t>カンゴ</t>
    </rPh>
    <rPh sb="4" eb="5">
      <t>ガク</t>
    </rPh>
    <rPh sb="5" eb="6">
      <t>トク</t>
    </rPh>
    <rPh sb="6" eb="7">
      <t>ロン</t>
    </rPh>
    <phoneticPr fontId="4"/>
  </si>
  <si>
    <t>藤田　淳子</t>
  </si>
  <si>
    <t>長寿看護学演習 A-Ⅰ</t>
    <rPh sb="0" eb="2">
      <t>チョウジュ</t>
    </rPh>
    <rPh sb="2" eb="4">
      <t>カンゴ</t>
    </rPh>
    <rPh sb="4" eb="5">
      <t>ガク</t>
    </rPh>
    <rPh sb="5" eb="7">
      <t>エンシュウ</t>
    </rPh>
    <phoneticPr fontId="4"/>
  </si>
  <si>
    <t>長寿看護学演習 A-Ⅱ</t>
    <rPh sb="0" eb="2">
      <t>チョウジュ</t>
    </rPh>
    <rPh sb="2" eb="4">
      <t>カンゴ</t>
    </rPh>
    <rPh sb="4" eb="5">
      <t>ガク</t>
    </rPh>
    <rPh sb="5" eb="7">
      <t>エンシュウ</t>
    </rPh>
    <phoneticPr fontId="4"/>
  </si>
  <si>
    <t>長寿看護学特別研究</t>
    <rPh sb="0" eb="2">
      <t>チョウジュ</t>
    </rPh>
    <rPh sb="2" eb="4">
      <t>カンゴ</t>
    </rPh>
    <rPh sb="4" eb="5">
      <t>ガク</t>
    </rPh>
    <rPh sb="5" eb="7">
      <t>トクベツ</t>
    </rPh>
    <rPh sb="7" eb="9">
      <t>ケンキュウ</t>
    </rPh>
    <phoneticPr fontId="4"/>
  </si>
  <si>
    <t>感染管理看護学特論 A-Ⅰ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4"/>
  </si>
  <si>
    <t>西岡　みどり</t>
    <phoneticPr fontId="6"/>
  </si>
  <si>
    <t>感染管理看護学特論 A-Ⅱ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4"/>
  </si>
  <si>
    <t>感染管理看護学特論 A-Ⅲ</t>
    <rPh sb="0" eb="2">
      <t>カンセン</t>
    </rPh>
    <rPh sb="2" eb="4">
      <t>カンリ</t>
    </rPh>
    <rPh sb="4" eb="6">
      <t>カンゴ</t>
    </rPh>
    <rPh sb="6" eb="7">
      <t>ガク</t>
    </rPh>
    <rPh sb="7" eb="8">
      <t>トク</t>
    </rPh>
    <rPh sb="8" eb="9">
      <t>ロン</t>
    </rPh>
    <phoneticPr fontId="4"/>
  </si>
  <si>
    <t>微生物学特論</t>
    <rPh sb="0" eb="4">
      <t>ビセイブツガク</t>
    </rPh>
    <rPh sb="4" eb="5">
      <t>トク</t>
    </rPh>
    <rPh sb="5" eb="6">
      <t>ロン</t>
    </rPh>
    <phoneticPr fontId="4"/>
  </si>
  <si>
    <t>森　那美子</t>
    <phoneticPr fontId="6"/>
  </si>
  <si>
    <t>感染症学特論</t>
    <rPh sb="0" eb="3">
      <t>カンセンショウ</t>
    </rPh>
    <rPh sb="3" eb="4">
      <t>ガク</t>
    </rPh>
    <rPh sb="4" eb="5">
      <t>トク</t>
    </rPh>
    <rPh sb="5" eb="6">
      <t>ロン</t>
    </rPh>
    <phoneticPr fontId="4"/>
  </si>
  <si>
    <t>感染管理看護学演習 A-Ⅰ</t>
    <rPh sb="0" eb="2">
      <t>カンセン</t>
    </rPh>
    <rPh sb="2" eb="4">
      <t>カンリ</t>
    </rPh>
    <rPh sb="4" eb="6">
      <t>カンゴ</t>
    </rPh>
    <rPh sb="6" eb="7">
      <t>ガク</t>
    </rPh>
    <rPh sb="7" eb="9">
      <t>エンシュウ</t>
    </rPh>
    <phoneticPr fontId="4"/>
  </si>
  <si>
    <t>感染管理看護学演習 A-Ⅱ</t>
    <rPh sb="0" eb="2">
      <t>カンセン</t>
    </rPh>
    <rPh sb="2" eb="4">
      <t>カンリ</t>
    </rPh>
    <rPh sb="4" eb="6">
      <t>カンゴ</t>
    </rPh>
    <rPh sb="6" eb="7">
      <t>ガク</t>
    </rPh>
    <rPh sb="7" eb="9">
      <t>エンシュウ</t>
    </rPh>
    <phoneticPr fontId="4"/>
  </si>
  <si>
    <t>感染症学演習</t>
    <rPh sb="0" eb="3">
      <t>カンセンショウ</t>
    </rPh>
    <rPh sb="3" eb="4">
      <t>ガク</t>
    </rPh>
    <rPh sb="4" eb="6">
      <t>エンシュウ</t>
    </rPh>
    <phoneticPr fontId="4"/>
  </si>
  <si>
    <t>感染管理看護学実習 A-Ⅰ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4"/>
  </si>
  <si>
    <t>感染管理看護学実習 A-Ⅱ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4"/>
  </si>
  <si>
    <t>感染管理看護学実習 A-Ⅲ</t>
    <rPh sb="0" eb="2">
      <t>カンセン</t>
    </rPh>
    <rPh sb="2" eb="4">
      <t>カンリ</t>
    </rPh>
    <rPh sb="4" eb="6">
      <t>カンゴ</t>
    </rPh>
    <rPh sb="6" eb="7">
      <t>ガク</t>
    </rPh>
    <rPh sb="7" eb="9">
      <t>ジッシュウ</t>
    </rPh>
    <phoneticPr fontId="4"/>
  </si>
  <si>
    <t>感染管理看護学特別研究</t>
    <rPh sb="0" eb="2">
      <t>カンセン</t>
    </rPh>
    <rPh sb="2" eb="4">
      <t>カンリ</t>
    </rPh>
    <rPh sb="4" eb="6">
      <t>カンゴ</t>
    </rPh>
    <rPh sb="6" eb="7">
      <t>ガク</t>
    </rPh>
    <rPh sb="7" eb="9">
      <t>トクベツ</t>
    </rPh>
    <rPh sb="9" eb="11">
      <t>ケンキュウ</t>
    </rPh>
    <phoneticPr fontId="4"/>
  </si>
  <si>
    <t>後期課程</t>
    <rPh sb="0" eb="2">
      <t>コウキ</t>
    </rPh>
    <rPh sb="2" eb="4">
      <t>カテイ</t>
    </rPh>
    <phoneticPr fontId="6"/>
  </si>
  <si>
    <t>政策医療看護学特論Ⅱ</t>
    <phoneticPr fontId="6"/>
  </si>
  <si>
    <t>量的看護学研究法</t>
    <phoneticPr fontId="6"/>
  </si>
  <si>
    <t>質的看護学研究法</t>
    <phoneticPr fontId="6"/>
  </si>
  <si>
    <t>国際看護学特論 Ｂ</t>
    <phoneticPr fontId="6"/>
  </si>
  <si>
    <t>須藤　恭子</t>
  </si>
  <si>
    <t>国際看護学演習 B</t>
    <phoneticPr fontId="6"/>
  </si>
  <si>
    <t>看護教育学特論 B</t>
    <phoneticPr fontId="6"/>
  </si>
  <si>
    <t>看護教育学演習 B</t>
    <phoneticPr fontId="6"/>
  </si>
  <si>
    <t>看護情報・管理学特論 B</t>
    <phoneticPr fontId="6"/>
  </si>
  <si>
    <t>看護情報・管理学演習 B</t>
    <phoneticPr fontId="6"/>
  </si>
  <si>
    <t>政策的機能看護学特別研究（国際看護学）</t>
    <phoneticPr fontId="6"/>
  </si>
  <si>
    <t>政策的機能看護学特別研究（看護教育学）</t>
    <phoneticPr fontId="6"/>
  </si>
  <si>
    <t>政策的機能看護学特別研究（看護情報・管理学）</t>
    <phoneticPr fontId="6"/>
  </si>
  <si>
    <t>成人看護学特論B</t>
    <phoneticPr fontId="6"/>
  </si>
  <si>
    <t>成人看護学演習B</t>
    <phoneticPr fontId="6"/>
  </si>
  <si>
    <t>精神看護学特論B</t>
    <phoneticPr fontId="6"/>
  </si>
  <si>
    <t>精神看護学演習B</t>
    <phoneticPr fontId="6"/>
  </si>
  <si>
    <t>成育看護学特論B</t>
    <phoneticPr fontId="6"/>
  </si>
  <si>
    <t>成育看護学演習B</t>
    <phoneticPr fontId="6"/>
  </si>
  <si>
    <t>長寿看護学特論B</t>
    <phoneticPr fontId="6"/>
  </si>
  <si>
    <t>長寿看護学演習B</t>
    <phoneticPr fontId="6"/>
  </si>
  <si>
    <t>感染管理看護学特論B</t>
    <phoneticPr fontId="6"/>
  </si>
  <si>
    <t>感染管理看護学演習B</t>
    <phoneticPr fontId="6"/>
  </si>
  <si>
    <t>先駆的臨床看護学特別研究（成人看護学）</t>
    <phoneticPr fontId="6"/>
  </si>
  <si>
    <t>杉山 文乃</t>
  </si>
  <si>
    <t>先駆的臨床看護学特別研究（精神看護学）</t>
    <phoneticPr fontId="6"/>
  </si>
  <si>
    <t>先駆的臨床看護学特別研究（成育看護学）</t>
    <phoneticPr fontId="6"/>
  </si>
  <si>
    <t>先駆的臨床看護学特別研究（長寿看護学）</t>
    <phoneticPr fontId="6"/>
  </si>
  <si>
    <t>先駆的臨床看護学特別研究（感染管理看護学）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</si>
</sst>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d&quot;日&quot;\(aaa\)"/>
    <numFmt numFmtId="177" formatCode="m&quot;月&quot;"/>
    <numFmt numFmtId="178" formatCode="yyyy&quot;年&quot;m&quot;月&quot;d&quot;日&quot;\(aaa\)"/>
    <numFmt numFmtId="179" formatCode="m/d;@"/>
    <numFmt numFmtId="180" formatCode="aaa"/>
  </numFmts>
  <fonts count="10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color theme="1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rgb="FF006100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24"/>
      <name val="UD デジタル 教科書体 NK-B"/>
      <family val="1"/>
      <charset val="128"/>
    </font>
    <font>
      <b/>
      <sz val="12"/>
      <name val="UD デジタル 教科書体 NK-B"/>
      <family val="1"/>
      <charset val="128"/>
    </font>
    <font>
      <b/>
      <sz val="24"/>
      <name val="UD デジタル 教科書体 NK-B"/>
      <family val="1"/>
      <charset val="128"/>
    </font>
    <font>
      <sz val="11"/>
      <name val="UD デジタル 教科書体 NK-B"/>
      <family val="1"/>
      <charset val="128"/>
    </font>
    <font>
      <sz val="10"/>
      <name val="UD デジタル 教科書体 NK-B"/>
      <family val="1"/>
      <charset val="128"/>
    </font>
    <font>
      <b/>
      <sz val="14"/>
      <name val="UD デジタル 教科書体 NK-B"/>
      <family val="1"/>
      <charset val="128"/>
    </font>
    <font>
      <sz val="8"/>
      <name val="UD デジタル 教科書体 NK-B"/>
      <family val="1"/>
      <charset val="128"/>
    </font>
    <font>
      <b/>
      <sz val="9"/>
      <name val="UD デジタル 教科書体 NK-B"/>
      <family val="1"/>
      <charset val="128"/>
    </font>
    <font>
      <sz val="8"/>
      <color rgb="FFFF0000"/>
      <name val="UD デジタル 教科書体 NK-B"/>
      <family val="1"/>
      <charset val="128"/>
    </font>
    <font>
      <sz val="11"/>
      <color rgb="FFFF0000"/>
      <name val="UD デジタル 教科書体 NK-B"/>
      <family val="1"/>
      <charset val="128"/>
    </font>
    <font>
      <b/>
      <sz val="10"/>
      <name val="UD デジタル 教科書体 NK-B"/>
      <family val="1"/>
      <charset val="128"/>
    </font>
    <font>
      <b/>
      <sz val="8"/>
      <color rgb="FFFF0000"/>
      <name val="UD デジタル 教科書体 NK-B"/>
      <family val="1"/>
      <charset val="128"/>
    </font>
    <font>
      <b/>
      <sz val="9"/>
      <color rgb="FFFF0000"/>
      <name val="UD デジタル 教科書体 NK-B"/>
      <family val="1"/>
      <charset val="128"/>
    </font>
    <font>
      <b/>
      <sz val="8"/>
      <name val="UD デジタル 教科書体 NK-B"/>
      <family val="1"/>
      <charset val="128"/>
    </font>
    <font>
      <b/>
      <sz val="11"/>
      <color rgb="FFFF0000"/>
      <name val="UD デジタル 教科書体 NK-B"/>
      <family val="1"/>
      <charset val="128"/>
    </font>
    <font>
      <sz val="8"/>
      <color rgb="FF000000"/>
      <name val="UD デジタル 教科書体 NK-B"/>
      <family val="1"/>
      <charset val="128"/>
    </font>
    <font>
      <sz val="11"/>
      <color rgb="FF000000"/>
      <name val="UD デジタル 教科書体 NK-B"/>
      <family val="1"/>
      <charset val="128"/>
    </font>
    <font>
      <sz val="12"/>
      <name val="UD デジタル 教科書体 NK-B"/>
      <family val="1"/>
      <charset val="128"/>
    </font>
    <font>
      <b/>
      <sz val="10"/>
      <color rgb="FF000000"/>
      <name val="UD デジタル 教科書体 NK-B"/>
      <family val="1"/>
      <charset val="128"/>
    </font>
    <font>
      <sz val="10"/>
      <color rgb="FF000000"/>
      <name val="UD デジタル 教科書体 NK-B"/>
      <family val="1"/>
      <charset val="128"/>
    </font>
    <font>
      <sz val="11"/>
      <color rgb="FF2109DB"/>
      <name val="UD デジタル 教科書体 NK-B"/>
      <family val="1"/>
      <charset val="128"/>
    </font>
    <font>
      <sz val="8"/>
      <color rgb="FF2109DB"/>
      <name val="UD デジタル 教科書体 NK-B"/>
      <family val="1"/>
      <charset val="128"/>
    </font>
    <font>
      <b/>
      <sz val="8"/>
      <color rgb="FF424242"/>
      <name val="UD デジタル 教科書体 NK-B"/>
      <family val="1"/>
      <charset val="128"/>
    </font>
    <font>
      <b/>
      <sz val="11"/>
      <name val="UD デジタル 教科書体 NK-B"/>
      <family val="1"/>
      <charset val="128"/>
    </font>
    <font>
      <b/>
      <sz val="10"/>
      <color rgb="FFFF0000"/>
      <name val="UD デジタル 教科書体 NK-B"/>
      <family val="1"/>
      <charset val="128"/>
    </font>
    <font>
      <sz val="16"/>
      <name val="UD デジタル 教科書体 NK-B"/>
      <family val="1"/>
      <charset val="128"/>
    </font>
    <font>
      <b/>
      <sz val="10"/>
      <color rgb="FF444444"/>
      <name val="UD デジタル 教科書体 NK-B"/>
      <family val="1"/>
      <charset val="128"/>
    </font>
    <font>
      <b/>
      <sz val="9"/>
      <color rgb="FF000000"/>
      <name val="UD デジタル 教科書体 NK-B"/>
      <family val="1"/>
      <charset val="128"/>
    </font>
    <font>
      <sz val="9"/>
      <name val="UD デジタル 教科書体 NK-B"/>
      <family val="1"/>
      <charset val="128"/>
    </font>
    <font>
      <sz val="26"/>
      <name val="UD デジタル 教科書体 NK-B"/>
      <family val="1"/>
      <charset val="128"/>
    </font>
    <font>
      <sz val="9"/>
      <color rgb="FFFF0000"/>
      <name val="UD デジタル 教科書体 NK-B"/>
      <family val="1"/>
      <charset val="128"/>
    </font>
    <font>
      <sz val="18"/>
      <name val="UD デジタル 教科書体 NK-B"/>
      <family val="1"/>
      <charset val="128"/>
    </font>
    <font>
      <sz val="6"/>
      <name val="ＭＳ Ｐゴシック"/>
      <family val="2"/>
      <charset val="128"/>
      <scheme val="minor"/>
    </font>
    <font>
      <sz val="9"/>
      <color rgb="FF000000"/>
      <name val="UD デジタル 教科書体 NK-B"/>
      <family val="1"/>
      <charset val="128"/>
    </font>
    <font>
      <sz val="9"/>
      <color theme="1"/>
      <name val="UD デジタル 教科書体 NK-B"/>
      <family val="1"/>
      <charset val="128"/>
    </font>
    <font>
      <sz val="6"/>
      <name val="UD デジタル 教科書体 NK-B"/>
      <family val="1"/>
      <charset val="128"/>
    </font>
    <font>
      <sz val="9"/>
      <color indexed="12"/>
      <name val="UD デジタル 教科書体 NK-B"/>
      <family val="1"/>
      <charset val="128"/>
    </font>
    <font>
      <sz val="9"/>
      <color indexed="53"/>
      <name val="UD デジタル 教科書体 NK-B"/>
      <family val="1"/>
      <charset val="128"/>
    </font>
    <font>
      <sz val="9"/>
      <color indexed="10"/>
      <name val="UD デジタル 教科書体 NK-B"/>
      <family val="1"/>
      <charset val="128"/>
    </font>
    <font>
      <sz val="26"/>
      <color rgb="FFFF0000"/>
      <name val="UD デジタル 教科書体 NK-B"/>
      <family val="1"/>
      <charset val="128"/>
    </font>
    <font>
      <b/>
      <sz val="26"/>
      <color rgb="FFFF0000"/>
      <name val="UD デジタル 教科書体 NK-B"/>
      <family val="1"/>
      <charset val="128"/>
    </font>
    <font>
      <sz val="7.5"/>
      <name val="UD デジタル 教科書体 NK-B"/>
      <family val="1"/>
      <charset val="128"/>
    </font>
    <font>
      <sz val="10"/>
      <color rgb="FFFF0000"/>
      <name val="UD デジタル 教科書体 NK-B"/>
      <family val="1"/>
      <charset val="128"/>
    </font>
    <font>
      <sz val="11"/>
      <name val="UD デジタル 教科書体 NK-R"/>
      <family val="1"/>
      <charset val="128"/>
    </font>
    <font>
      <sz val="11"/>
      <color rgb="FF000000"/>
      <name val="UD デジタル 教科書体 NK-R"/>
      <family val="1"/>
      <charset val="128"/>
    </font>
    <font>
      <sz val="9"/>
      <color theme="8" tint="-0.249977111117893"/>
      <name val="UD デジタル 教科書体 NK-B"/>
      <family val="1"/>
      <charset val="128"/>
    </font>
    <font>
      <sz val="9"/>
      <color rgb="FF009999"/>
      <name val="UD デジタル 教科書体 NK-B"/>
      <family val="1"/>
      <charset val="128"/>
    </font>
    <font>
      <sz val="9"/>
      <color rgb="FF2109DB"/>
      <name val="UD デジタル 教科書体 NK-B"/>
      <family val="1"/>
      <charset val="128"/>
    </font>
    <font>
      <b/>
      <sz val="9"/>
      <color rgb="FF2109DB"/>
      <name val="UD デジタル 教科書体 NK-B"/>
      <family val="1"/>
      <charset val="128"/>
    </font>
    <font>
      <sz val="9"/>
      <color rgb="FF000000"/>
      <name val="UD デジタル 教科書体 NK-B"/>
    </font>
    <font>
      <sz val="9"/>
      <color rgb="FFFF0000"/>
      <name val="UD デジタル 教科書体 NK-B"/>
    </font>
    <font>
      <sz val="9"/>
      <name val="UD デジタル 教科書体 NK-B"/>
    </font>
    <font>
      <sz val="26"/>
      <color rgb="FF000000"/>
      <name val="UD デジタル 教科書体 NK-B"/>
      <family val="1"/>
      <charset val="128"/>
    </font>
    <font>
      <b/>
      <sz val="11"/>
      <color rgb="FF000000"/>
      <name val="UD デジタル 教科書体 NK-B"/>
      <family val="1"/>
      <charset val="128"/>
    </font>
    <font>
      <sz val="18"/>
      <color rgb="FF000000"/>
      <name val="UD デジタル 教科書体 NK-B"/>
      <family val="1"/>
      <charset val="128"/>
    </font>
    <font>
      <sz val="6"/>
      <color rgb="FF000000"/>
      <name val="UD デジタル 教科書体 NK-B"/>
      <family val="1"/>
      <charset val="128"/>
    </font>
    <font>
      <sz val="9"/>
      <name val="UD デジタル 教科書体 NK-B"/>
      <family val="1"/>
    </font>
    <font>
      <sz val="9"/>
      <color rgb="FFFF0000"/>
      <name val="UD デジタル 教科書体 NK-B"/>
      <family val="1"/>
    </font>
    <font>
      <sz val="9"/>
      <color rgb="FF31869B"/>
      <name val="UD デジタル 教科書体 NK-B"/>
    </font>
    <font>
      <sz val="9"/>
      <color theme="1"/>
      <name val="UD デジタル 教科書体 NK-B"/>
    </font>
    <font>
      <sz val="8"/>
      <color rgb="FFFF0000"/>
      <name val="UD デジタル 教科書体 NK-B"/>
    </font>
    <font>
      <sz val="8"/>
      <color rgb="FFFF0000"/>
      <name val="UD デジタル 教科書体 NK-B"/>
      <family val="1"/>
    </font>
    <font>
      <sz val="11"/>
      <color rgb="FFFF0000"/>
      <name val="UD デジタル 教科書体 NK-B"/>
      <family val="1"/>
    </font>
    <font>
      <b/>
      <sz val="9"/>
      <name val="UD デジタル 教科書体 NK-B"/>
      <family val="1"/>
    </font>
    <font>
      <b/>
      <sz val="8"/>
      <name val="UD デジタル 教科書体 NK-B"/>
      <family val="1"/>
    </font>
    <font>
      <b/>
      <sz val="10"/>
      <color rgb="FF000000"/>
      <name val="UD デジタル 教科書体 NK-B"/>
    </font>
    <font>
      <sz val="8"/>
      <name val="UD デジタル 教科書体 NK-B"/>
      <family val="1"/>
    </font>
    <font>
      <sz val="11"/>
      <name val="UD デジタル 教科書体 NK-B"/>
      <family val="1"/>
    </font>
    <font>
      <sz val="10"/>
      <name val="UD デジタル 教科書体 NK-B"/>
      <family val="1"/>
    </font>
    <font>
      <b/>
      <sz val="10"/>
      <name val="UD デジタル 教科書体 NK-B"/>
      <family val="1"/>
    </font>
    <font>
      <b/>
      <sz val="9"/>
      <color rgb="FF000000"/>
      <name val="UD デジタル 教科書体 NK-B"/>
    </font>
    <font>
      <b/>
      <sz val="8"/>
      <color rgb="FF000000"/>
      <name val="UD デジタル 教科書体 NK-B"/>
    </font>
    <font>
      <sz val="9"/>
      <color rgb="FF000000"/>
      <name val="UD デジタル 教科書体 NK-B"/>
      <family val="1"/>
    </font>
    <font>
      <sz val="12"/>
      <color rgb="FF000000"/>
      <name val="Aptos"/>
      <charset val="1"/>
    </font>
    <font>
      <sz val="9"/>
      <color rgb="FF009999"/>
      <name val="UD デジタル 教科書体 NK-B"/>
    </font>
    <font>
      <sz val="9"/>
      <color rgb="FF00B050"/>
      <name val="UD デジタル 教科書体 NK-B"/>
    </font>
    <font>
      <b/>
      <sz val="9"/>
      <color rgb="FFFF0000"/>
      <name val="UD デジタル 教科書体 NK-B"/>
    </font>
    <font>
      <strike/>
      <sz val="8"/>
      <name val="UD デジタル 教科書体 NK-B"/>
      <family val="1"/>
      <charset val="128"/>
    </font>
    <font>
      <strike/>
      <sz val="11"/>
      <name val="UD デジタル 教科書体 NK-B"/>
      <family val="1"/>
      <charset val="128"/>
    </font>
    <font>
      <b/>
      <strike/>
      <sz val="8"/>
      <color rgb="FFFF0000"/>
      <name val="UD デジタル 教科書体 NK-B"/>
      <family val="1"/>
      <charset val="128"/>
    </font>
    <font>
      <strike/>
      <sz val="9"/>
      <color rgb="FFFF0000"/>
      <name val="UD デジタル 教科書体 NK-B"/>
    </font>
    <font>
      <strike/>
      <sz val="9"/>
      <color rgb="FFFF0000"/>
      <name val="UD デジタル 教科書体 NK-B"/>
      <family val="1"/>
      <charset val="128"/>
    </font>
    <font>
      <b/>
      <sz val="9"/>
      <color rgb="FF000000"/>
      <name val="Aptos"/>
      <charset val="1"/>
    </font>
    <font>
      <b/>
      <sz val="10"/>
      <color rgb="FF000000"/>
      <name val="UD デジタル 教科書体 NK-B"/>
      <charset val="1"/>
    </font>
    <font>
      <sz val="9"/>
      <color rgb="FF7030A0"/>
      <name val="UD デジタル 教科書体 NK-B"/>
      <family val="1"/>
      <charset val="128"/>
    </font>
    <font>
      <sz val="9"/>
      <color rgb="FF7030A0"/>
      <name val="UD デジタル 教科書体 NK-B"/>
    </font>
    <font>
      <sz val="10"/>
      <color rgb="FF000000"/>
      <name val="UD デジタル 教科書体 NK-B"/>
    </font>
    <font>
      <sz val="10"/>
      <color rgb="FFFF0000"/>
      <name val="UD デジタル 教科書体 NK-B"/>
    </font>
    <font>
      <sz val="10"/>
      <name val="UD デジタル 教科書体 NK-B"/>
    </font>
    <font>
      <b/>
      <sz val="8"/>
      <color rgb="FFFF0000"/>
      <name val="UD デジタル 教科書体 NK-B"/>
      <family val="1"/>
    </font>
    <font>
      <b/>
      <sz val="11"/>
      <color rgb="FFFF0000"/>
      <name val="UD デジタル 教科書体 NK-B"/>
      <family val="1"/>
    </font>
    <font>
      <b/>
      <sz val="10"/>
      <color theme="1"/>
      <name val="UD デジタル 教科書体 NK-B"/>
      <family val="1"/>
      <charset val="128"/>
    </font>
    <font>
      <sz val="10"/>
      <color rgb="FF000000"/>
      <name val="UD デジタル 教科書体 NK-B"/>
      <charset val="1"/>
    </font>
    <font>
      <sz val="10"/>
      <color rgb="FFFF0000"/>
      <name val="UD デジタル 教科書体 NK-B"/>
      <charset val="1"/>
    </font>
  </fonts>
  <fills count="4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5FFFF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B89B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5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rgb="FF000000"/>
      </right>
      <top style="thin">
        <color indexed="64"/>
      </top>
      <bottom style="thin">
        <color indexed="64"/>
      </bottom>
      <diagonal/>
    </border>
    <border>
      <left style="dashed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dashed">
        <color rgb="FF000000"/>
      </left>
      <right/>
      <top style="thin">
        <color indexed="64"/>
      </top>
      <bottom/>
      <diagonal/>
    </border>
    <border>
      <left style="dashed">
        <color rgb="FF000000"/>
      </left>
      <right style="thin">
        <color rgb="FF000000"/>
      </right>
      <top style="thin">
        <color rgb="FF000000"/>
      </top>
      <bottom/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ashed">
        <color indexed="64"/>
      </right>
      <top style="thin">
        <color rgb="FF000000"/>
      </top>
      <bottom/>
      <diagonal/>
    </border>
    <border>
      <left style="thin">
        <color rgb="FF000000"/>
      </left>
      <right style="dashed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dashed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dashed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rgb="FF000000"/>
      </top>
      <bottom style="medium">
        <color rgb="FF000000"/>
      </bottom>
      <diagonal/>
    </border>
    <border diagonalUp="1"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rgb="FF000000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/>
      <diagonal/>
    </border>
    <border>
      <left style="double">
        <color rgb="FF000000"/>
      </left>
      <right style="thin">
        <color indexed="64"/>
      </right>
      <top/>
      <bottom/>
      <diagonal/>
    </border>
    <border>
      <left style="double">
        <color rgb="FF000000"/>
      </left>
      <right/>
      <top/>
      <bottom style="thin">
        <color indexed="64"/>
      </bottom>
      <diagonal/>
    </border>
    <border>
      <left style="double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double">
        <color rgb="FF000000"/>
      </right>
      <top style="thin">
        <color indexed="64"/>
      </top>
      <bottom/>
      <diagonal/>
    </border>
    <border>
      <left style="thin">
        <color indexed="64"/>
      </left>
      <right style="double">
        <color rgb="FF000000"/>
      </right>
      <top/>
      <bottom/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double">
        <color rgb="FF000000"/>
      </left>
      <right/>
      <top style="thin">
        <color indexed="64"/>
      </top>
      <bottom/>
      <diagonal/>
    </border>
    <border>
      <left/>
      <right style="double">
        <color rgb="FF000000"/>
      </right>
      <top style="thin">
        <color indexed="64"/>
      </top>
      <bottom/>
      <diagonal/>
    </border>
    <border>
      <left/>
      <right style="double">
        <color rgb="FF000000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8">
    <xf numFmtId="0" fontId="0" fillId="0" borderId="0"/>
    <xf numFmtId="0" fontId="5" fillId="0" borderId="0">
      <alignment vertical="center"/>
    </xf>
    <xf numFmtId="0" fontId="4" fillId="0" borderId="0">
      <alignment vertical="center"/>
    </xf>
    <xf numFmtId="0" fontId="7" fillId="0" borderId="0"/>
    <xf numFmtId="0" fontId="10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33">
    <xf numFmtId="0" fontId="0" fillId="0" borderId="0" xfId="0"/>
    <xf numFmtId="177" fontId="14" fillId="0" borderId="0" xfId="0" applyNumberFormat="1" applyFont="1" applyAlignment="1">
      <alignment horizontal="center" shrinkToFit="1"/>
    </xf>
    <xf numFmtId="0" fontId="15" fillId="0" borderId="0" xfId="0" applyFont="1" applyAlignment="1">
      <alignment horizontal="center" shrinkToFit="1"/>
    </xf>
    <xf numFmtId="0" fontId="13" fillId="0" borderId="20" xfId="0" applyFont="1" applyBorder="1" applyAlignment="1">
      <alignment horizontal="center" vertical="center" shrinkToFit="1"/>
    </xf>
    <xf numFmtId="0" fontId="15" fillId="0" borderId="0" xfId="0" applyFont="1" applyAlignment="1">
      <alignment shrinkToFit="1"/>
    </xf>
    <xf numFmtId="0" fontId="16" fillId="7" borderId="4" xfId="0" applyFont="1" applyFill="1" applyBorder="1" applyAlignment="1">
      <alignment horizontal="center" vertical="center" shrinkToFit="1"/>
    </xf>
    <xf numFmtId="0" fontId="16" fillId="7" borderId="5" xfId="0" applyFont="1" applyFill="1" applyBorder="1" applyAlignment="1">
      <alignment horizontal="center" vertical="center" shrinkToFit="1"/>
    </xf>
    <xf numFmtId="0" fontId="13" fillId="10" borderId="20" xfId="0" applyFont="1" applyFill="1" applyBorder="1" applyAlignment="1">
      <alignment horizontal="center" vertical="center" shrinkToFit="1"/>
    </xf>
    <xf numFmtId="0" fontId="13" fillId="10" borderId="5" xfId="0" applyFont="1" applyFill="1" applyBorder="1" applyAlignment="1">
      <alignment horizontal="center" vertical="center" shrinkToFit="1"/>
    </xf>
    <xf numFmtId="0" fontId="13" fillId="10" borderId="4" xfId="0" applyFont="1" applyFill="1" applyBorder="1" applyAlignment="1">
      <alignment horizontal="center" vertical="center" shrinkToFit="1"/>
    </xf>
    <xf numFmtId="0" fontId="13" fillId="10" borderId="6" xfId="0" applyFont="1" applyFill="1" applyBorder="1" applyAlignment="1">
      <alignment horizontal="center" vertical="center" shrinkToFit="1"/>
    </xf>
    <xf numFmtId="0" fontId="13" fillId="10" borderId="2" xfId="0" applyFont="1" applyFill="1" applyBorder="1" applyAlignment="1">
      <alignment horizontal="center" vertical="center" shrinkToFit="1"/>
    </xf>
    <xf numFmtId="0" fontId="18" fillId="0" borderId="9" xfId="0" applyFont="1" applyBorder="1" applyAlignment="1">
      <alignment horizontal="distributed" vertical="center" shrinkToFit="1"/>
    </xf>
    <xf numFmtId="0" fontId="16" fillId="0" borderId="0" xfId="0" applyFont="1" applyAlignment="1">
      <alignment vertical="center" wrapText="1" shrinkToFit="1"/>
    </xf>
    <xf numFmtId="0" fontId="16" fillId="0" borderId="0" xfId="0" applyFont="1" applyAlignment="1">
      <alignment shrinkToFit="1"/>
    </xf>
    <xf numFmtId="0" fontId="18" fillId="0" borderId="1" xfId="0" applyFont="1" applyBorder="1" applyAlignment="1">
      <alignment horizontal="distributed" vertical="center" shrinkToFit="1"/>
    </xf>
    <xf numFmtId="0" fontId="18" fillId="0" borderId="7" xfId="0" applyFont="1" applyBorder="1" applyAlignment="1">
      <alignment horizontal="distributed" vertical="center" shrinkToFit="1"/>
    </xf>
    <xf numFmtId="0" fontId="22" fillId="0" borderId="0" xfId="0" applyFont="1" applyAlignment="1">
      <alignment shrinkToFit="1"/>
    </xf>
    <xf numFmtId="0" fontId="18" fillId="0" borderId="10" xfId="0" applyFont="1" applyBorder="1" applyAlignment="1">
      <alignment horizontal="distributed" vertical="center" shrinkToFit="1"/>
    </xf>
    <xf numFmtId="0" fontId="18" fillId="0" borderId="11" xfId="0" applyFont="1" applyBorder="1" applyAlignment="1">
      <alignment horizontal="distributed" vertical="center" shrinkToFit="1"/>
    </xf>
    <xf numFmtId="0" fontId="16" fillId="0" borderId="8" xfId="0" applyFont="1" applyBorder="1" applyAlignment="1">
      <alignment shrinkToFit="1"/>
    </xf>
    <xf numFmtId="0" fontId="22" fillId="0" borderId="0" xfId="0" applyFont="1" applyAlignment="1">
      <alignment wrapText="1" shrinkToFit="1"/>
    </xf>
    <xf numFmtId="0" fontId="16" fillId="8" borderId="4" xfId="0" applyFont="1" applyFill="1" applyBorder="1" applyAlignment="1">
      <alignment horizontal="center" vertical="center" shrinkToFit="1"/>
    </xf>
    <xf numFmtId="0" fontId="16" fillId="8" borderId="5" xfId="0" applyFont="1" applyFill="1" applyBorder="1" applyAlignment="1">
      <alignment horizontal="center" vertical="center" shrinkToFit="1"/>
    </xf>
    <xf numFmtId="0" fontId="18" fillId="0" borderId="25" xfId="0" applyFont="1" applyBorder="1" applyAlignment="1">
      <alignment horizontal="distributed" vertical="center" shrinkToFit="1"/>
    </xf>
    <xf numFmtId="0" fontId="18" fillId="0" borderId="26" xfId="0" applyFont="1" applyBorder="1" applyAlignment="1">
      <alignment horizontal="distributed" vertical="center" shrinkToFit="1"/>
    </xf>
    <xf numFmtId="0" fontId="18" fillId="0" borderId="27" xfId="0" applyFont="1" applyBorder="1" applyAlignment="1">
      <alignment horizontal="distributed" vertical="center" shrinkToFit="1"/>
    </xf>
    <xf numFmtId="0" fontId="22" fillId="0" borderId="0" xfId="0" applyFont="1" applyAlignment="1">
      <alignment vertical="center" wrapText="1" shrinkToFit="1"/>
    </xf>
    <xf numFmtId="0" fontId="22" fillId="0" borderId="8" xfId="0" applyFont="1" applyBorder="1" applyAlignment="1">
      <alignment shrinkToFit="1"/>
    </xf>
    <xf numFmtId="0" fontId="16" fillId="11" borderId="4" xfId="0" applyFont="1" applyFill="1" applyBorder="1" applyAlignment="1">
      <alignment horizontal="center" vertical="center" shrinkToFit="1"/>
    </xf>
    <xf numFmtId="0" fontId="16" fillId="11" borderId="5" xfId="0" applyFont="1" applyFill="1" applyBorder="1" applyAlignment="1">
      <alignment horizontal="center" vertical="center" shrinkToFit="1"/>
    </xf>
    <xf numFmtId="0" fontId="30" fillId="0" borderId="0" xfId="0" applyFont="1" applyAlignment="1">
      <alignment shrinkToFit="1"/>
    </xf>
    <xf numFmtId="0" fontId="31" fillId="0" borderId="0" xfId="0" applyFont="1" applyAlignment="1">
      <alignment shrinkToFit="1"/>
    </xf>
    <xf numFmtId="0" fontId="16" fillId="0" borderId="85" xfId="0" applyFont="1" applyBorder="1" applyAlignment="1">
      <alignment vertical="center" wrapText="1" shrinkToFit="1"/>
    </xf>
    <xf numFmtId="0" fontId="16" fillId="0" borderId="85" xfId="0" applyFont="1" applyBorder="1" applyAlignment="1">
      <alignment shrinkToFit="1"/>
    </xf>
    <xf numFmtId="0" fontId="13" fillId="10" borderId="12" xfId="0" applyFont="1" applyFill="1" applyBorder="1" applyAlignment="1">
      <alignment horizontal="center" vertical="center" shrinkToFit="1"/>
    </xf>
    <xf numFmtId="0" fontId="15" fillId="3" borderId="0" xfId="0" applyFont="1" applyFill="1" applyAlignment="1">
      <alignment shrinkToFit="1"/>
    </xf>
    <xf numFmtId="0" fontId="22" fillId="0" borderId="91" xfId="0" applyFont="1" applyBorder="1" applyAlignment="1">
      <alignment shrinkToFit="1"/>
    </xf>
    <xf numFmtId="0" fontId="36" fillId="0" borderId="0" xfId="0" applyFont="1" applyAlignment="1">
      <alignment shrinkToFit="1"/>
    </xf>
    <xf numFmtId="0" fontId="16" fillId="0" borderId="1" xfId="0" applyFont="1" applyBorder="1" applyAlignment="1">
      <alignment horizontal="center" shrinkToFit="1"/>
    </xf>
    <xf numFmtId="0" fontId="16" fillId="0" borderId="7" xfId="0" applyFont="1" applyBorder="1" applyAlignment="1">
      <alignment horizontal="center" shrinkToFit="1"/>
    </xf>
    <xf numFmtId="0" fontId="25" fillId="10" borderId="20" xfId="0" applyFont="1" applyFill="1" applyBorder="1" applyAlignment="1">
      <alignment horizontal="center" vertical="center" wrapText="1" shrinkToFit="1"/>
    </xf>
    <xf numFmtId="0" fontId="25" fillId="10" borderId="5" xfId="0" applyFont="1" applyFill="1" applyBorder="1" applyAlignment="1">
      <alignment horizontal="center" vertical="center" wrapText="1" shrinkToFit="1"/>
    </xf>
    <xf numFmtId="0" fontId="25" fillId="10" borderId="4" xfId="0" applyFont="1" applyFill="1" applyBorder="1" applyAlignment="1">
      <alignment horizontal="center" vertical="center" wrapText="1" shrinkToFit="1"/>
    </xf>
    <xf numFmtId="0" fontId="25" fillId="10" borderId="6" xfId="0" applyFont="1" applyFill="1" applyBorder="1" applyAlignment="1">
      <alignment horizontal="center" vertical="center" wrapText="1" shrinkToFit="1"/>
    </xf>
    <xf numFmtId="0" fontId="25" fillId="10" borderId="2" xfId="0" applyFont="1" applyFill="1" applyBorder="1" applyAlignment="1">
      <alignment horizontal="center" vertical="center" wrapText="1" shrinkToFit="1"/>
    </xf>
    <xf numFmtId="0" fontId="22" fillId="0" borderId="85" xfId="0" applyFont="1" applyBorder="1" applyAlignment="1">
      <alignment shrinkToFit="1"/>
    </xf>
    <xf numFmtId="0" fontId="25" fillId="10" borderId="12" xfId="0" applyFont="1" applyFill="1" applyBorder="1" applyAlignment="1">
      <alignment horizontal="center" vertical="center" wrapText="1" shrinkToFit="1"/>
    </xf>
    <xf numFmtId="0" fontId="25" fillId="10" borderId="18" xfId="0" applyFont="1" applyFill="1" applyBorder="1" applyAlignment="1">
      <alignment horizontal="center" vertical="center" wrapText="1" shrinkToFit="1"/>
    </xf>
    <xf numFmtId="0" fontId="25" fillId="10" borderId="3" xfId="0" applyFont="1" applyFill="1" applyBorder="1" applyAlignment="1">
      <alignment horizontal="center" vertical="center" wrapText="1" shrinkToFit="1"/>
    </xf>
    <xf numFmtId="0" fontId="13" fillId="10" borderId="14" xfId="0" applyFont="1" applyFill="1" applyBorder="1" applyAlignment="1">
      <alignment horizontal="center" vertical="center" shrinkToFit="1"/>
    </xf>
    <xf numFmtId="0" fontId="25" fillId="10" borderId="14" xfId="0" applyFont="1" applyFill="1" applyBorder="1" applyAlignment="1">
      <alignment horizontal="center" vertical="center" wrapText="1" shrinkToFit="1"/>
    </xf>
    <xf numFmtId="178" fontId="17" fillId="7" borderId="4" xfId="0" applyNumberFormat="1" applyFont="1" applyFill="1" applyBorder="1" applyAlignment="1">
      <alignment horizontal="center" vertical="center" shrinkToFit="1"/>
    </xf>
    <xf numFmtId="178" fontId="17" fillId="7" borderId="5" xfId="0" applyNumberFormat="1" applyFont="1" applyFill="1" applyBorder="1" applyAlignment="1">
      <alignment horizontal="center" vertical="center" shrinkToFit="1"/>
    </xf>
    <xf numFmtId="178" fontId="17" fillId="11" borderId="4" xfId="0" applyNumberFormat="1" applyFont="1" applyFill="1" applyBorder="1" applyAlignment="1">
      <alignment vertical="center" shrinkToFit="1"/>
    </xf>
    <xf numFmtId="178" fontId="17" fillId="11" borderId="5" xfId="0" applyNumberFormat="1" applyFont="1" applyFill="1" applyBorder="1" applyAlignment="1">
      <alignment vertical="center" shrinkToFit="1"/>
    </xf>
    <xf numFmtId="0" fontId="16" fillId="7" borderId="20" xfId="0" applyFont="1" applyFill="1" applyBorder="1" applyAlignment="1">
      <alignment vertical="center" shrinkToFit="1"/>
    </xf>
    <xf numFmtId="178" fontId="16" fillId="4" borderId="4" xfId="0" applyNumberFormat="1" applyFont="1" applyFill="1" applyBorder="1" applyAlignment="1">
      <alignment horizontal="center" vertical="center" shrinkToFit="1"/>
    </xf>
    <xf numFmtId="178" fontId="16" fillId="4" borderId="5" xfId="0" applyNumberFormat="1" applyFont="1" applyFill="1" applyBorder="1" applyAlignment="1">
      <alignment horizontal="center" vertical="center" shrinkToFit="1"/>
    </xf>
    <xf numFmtId="178" fontId="16" fillId="4" borderId="20" xfId="0" applyNumberFormat="1" applyFont="1" applyFill="1" applyBorder="1" applyAlignment="1">
      <alignment vertical="center" shrinkToFit="1"/>
    </xf>
    <xf numFmtId="178" fontId="17" fillId="0" borderId="0" xfId="0" applyNumberFormat="1" applyFont="1" applyAlignment="1">
      <alignment vertical="center" shrinkToFit="1"/>
    </xf>
    <xf numFmtId="0" fontId="17" fillId="0" borderId="0" xfId="0" applyFont="1" applyAlignment="1">
      <alignment vertical="center" shrinkToFit="1"/>
    </xf>
    <xf numFmtId="178" fontId="15" fillId="3" borderId="0" xfId="0" applyNumberFormat="1" applyFont="1" applyFill="1" applyAlignment="1">
      <alignment shrinkToFit="1"/>
    </xf>
    <xf numFmtId="0" fontId="16" fillId="0" borderId="1" xfId="0" applyFont="1" applyBorder="1" applyAlignment="1">
      <alignment vertical="center" wrapText="1" shrinkToFit="1"/>
    </xf>
    <xf numFmtId="0" fontId="17" fillId="0" borderId="20" xfId="0" applyFont="1" applyBorder="1" applyAlignment="1">
      <alignment horizontal="center" vertical="center" shrinkToFit="1"/>
    </xf>
    <xf numFmtId="0" fontId="16" fillId="0" borderId="1" xfId="0" applyFont="1" applyBorder="1" applyAlignment="1">
      <alignment shrinkToFit="1"/>
    </xf>
    <xf numFmtId="0" fontId="16" fillId="0" borderId="7" xfId="0" applyFont="1" applyBorder="1" applyAlignment="1">
      <alignment shrinkToFit="1"/>
    </xf>
    <xf numFmtId="0" fontId="22" fillId="0" borderId="1" xfId="0" applyFont="1" applyBorder="1" applyAlignment="1">
      <alignment vertical="center" wrapText="1" shrinkToFit="1"/>
    </xf>
    <xf numFmtId="0" fontId="22" fillId="0" borderId="1" xfId="0" applyFont="1" applyBorder="1" applyAlignment="1">
      <alignment shrinkToFit="1"/>
    </xf>
    <xf numFmtId="0" fontId="38" fillId="0" borderId="0" xfId="0" applyFont="1"/>
    <xf numFmtId="0" fontId="22" fillId="0" borderId="7" xfId="0" applyFont="1" applyBorder="1" applyAlignment="1">
      <alignment shrinkToFit="1"/>
    </xf>
    <xf numFmtId="0" fontId="16" fillId="0" borderId="17" xfId="0" applyFont="1" applyBorder="1" applyAlignment="1">
      <alignment vertical="center" wrapText="1" shrinkToFit="1"/>
    </xf>
    <xf numFmtId="0" fontId="22" fillId="0" borderId="1" xfId="0" applyFont="1" applyBorder="1" applyAlignment="1">
      <alignment horizontal="left" shrinkToFit="1"/>
    </xf>
    <xf numFmtId="0" fontId="30" fillId="0" borderId="0" xfId="0" applyFont="1"/>
    <xf numFmtId="0" fontId="22" fillId="0" borderId="1" xfId="0" applyFont="1" applyBorder="1" applyAlignment="1">
      <alignment horizontal="center" shrinkToFit="1"/>
    </xf>
    <xf numFmtId="0" fontId="13" fillId="10" borderId="119" xfId="0" applyFont="1" applyFill="1" applyBorder="1" applyAlignment="1">
      <alignment horizontal="center" vertical="center" shrinkToFit="1"/>
    </xf>
    <xf numFmtId="0" fontId="13" fillId="10" borderId="110" xfId="0" applyFont="1" applyFill="1" applyBorder="1" applyAlignment="1">
      <alignment horizontal="center" vertical="center" shrinkToFit="1"/>
    </xf>
    <xf numFmtId="0" fontId="13" fillId="10" borderId="116" xfId="0" applyFont="1" applyFill="1" applyBorder="1" applyAlignment="1">
      <alignment horizontal="center" vertical="center" shrinkToFit="1"/>
    </xf>
    <xf numFmtId="20" fontId="16" fillId="0" borderId="0" xfId="0" applyNumberFormat="1" applyFont="1" applyAlignment="1">
      <alignment shrinkToFit="1"/>
    </xf>
    <xf numFmtId="0" fontId="16" fillId="0" borderId="9" xfId="0" applyFont="1" applyBorder="1" applyAlignment="1">
      <alignment vertical="center" wrapText="1" shrinkToFit="1"/>
    </xf>
    <xf numFmtId="0" fontId="16" fillId="4" borderId="4" xfId="0" applyFont="1" applyFill="1" applyBorder="1" applyAlignment="1">
      <alignment horizontal="center" vertical="center" shrinkToFit="1"/>
    </xf>
    <xf numFmtId="0" fontId="16" fillId="4" borderId="5" xfId="0" applyFont="1" applyFill="1" applyBorder="1" applyAlignment="1">
      <alignment horizontal="center" vertical="center" shrinkToFit="1"/>
    </xf>
    <xf numFmtId="0" fontId="16" fillId="4" borderId="20" xfId="0" applyFont="1" applyFill="1" applyBorder="1" applyAlignment="1">
      <alignment vertical="center" shrinkToFit="1"/>
    </xf>
    <xf numFmtId="0" fontId="18" fillId="0" borderId="17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25" fillId="10" borderId="8" xfId="0" applyFont="1" applyFill="1" applyBorder="1" applyAlignment="1">
      <alignment horizontal="center" vertical="center" wrapText="1" shrinkToFit="1"/>
    </xf>
    <xf numFmtId="0" fontId="27" fillId="0" borderId="7" xfId="0" applyFont="1" applyBorder="1"/>
    <xf numFmtId="0" fontId="27" fillId="0" borderId="2" xfId="0" applyFont="1" applyBorder="1"/>
    <xf numFmtId="0" fontId="22" fillId="0" borderId="0" xfId="0" applyFont="1" applyAlignment="1">
      <alignment horizontal="left" shrinkToFit="1"/>
    </xf>
    <xf numFmtId="0" fontId="16" fillId="0" borderId="0" xfId="0" applyFont="1" applyAlignment="1">
      <alignment vertical="center" shrinkToFit="1"/>
    </xf>
    <xf numFmtId="0" fontId="25" fillId="10" borderId="119" xfId="0" applyFont="1" applyFill="1" applyBorder="1" applyAlignment="1">
      <alignment horizontal="center" vertical="center" wrapText="1" shrinkToFit="1"/>
    </xf>
    <xf numFmtId="0" fontId="25" fillId="10" borderId="110" xfId="0" applyFont="1" applyFill="1" applyBorder="1" applyAlignment="1">
      <alignment horizontal="center" vertical="center" wrapText="1" shrinkToFit="1"/>
    </xf>
    <xf numFmtId="0" fontId="25" fillId="10" borderId="116" xfId="0" applyFont="1" applyFill="1" applyBorder="1" applyAlignment="1">
      <alignment horizontal="center" vertical="center" wrapText="1" shrinkToFit="1"/>
    </xf>
    <xf numFmtId="0" fontId="25" fillId="10" borderId="111" xfId="0" applyFont="1" applyFill="1" applyBorder="1" applyAlignment="1">
      <alignment horizontal="center" vertical="center" wrapText="1" shrinkToFit="1"/>
    </xf>
    <xf numFmtId="0" fontId="25" fillId="10" borderId="120" xfId="0" applyFont="1" applyFill="1" applyBorder="1" applyAlignment="1">
      <alignment horizontal="center" vertical="center" wrapText="1" shrinkToFit="1"/>
    </xf>
    <xf numFmtId="0" fontId="22" fillId="0" borderId="17" xfId="0" applyFont="1" applyBorder="1" applyAlignment="1">
      <alignment vertical="center" wrapText="1" shrinkToFit="1"/>
    </xf>
    <xf numFmtId="0" fontId="36" fillId="0" borderId="0" xfId="0" applyFont="1" applyAlignment="1">
      <alignment vertical="center" wrapText="1" shrinkToFit="1"/>
    </xf>
    <xf numFmtId="0" fontId="36" fillId="0" borderId="0" xfId="0" applyFont="1" applyAlignment="1">
      <alignment vertical="center" shrinkToFit="1"/>
    </xf>
    <xf numFmtId="0" fontId="15" fillId="0" borderId="0" xfId="26" applyFont="1" applyAlignment="1">
      <alignment horizontal="center" vertical="center"/>
    </xf>
    <xf numFmtId="0" fontId="15" fillId="0" borderId="0" xfId="26" applyFont="1">
      <alignment vertical="center"/>
    </xf>
    <xf numFmtId="0" fontId="41" fillId="0" borderId="0" xfId="26" applyFont="1" applyAlignment="1">
      <alignment horizontal="left" vertical="center"/>
    </xf>
    <xf numFmtId="0" fontId="42" fillId="0" borderId="0" xfId="26" applyFont="1">
      <alignment vertical="center"/>
    </xf>
    <xf numFmtId="22" fontId="15" fillId="0" borderId="0" xfId="26" applyNumberFormat="1" applyFont="1">
      <alignment vertical="center"/>
    </xf>
    <xf numFmtId="14" fontId="26" fillId="0" borderId="0" xfId="26" applyNumberFormat="1" applyFont="1" applyAlignment="1">
      <alignment horizontal="center" vertical="center"/>
    </xf>
    <xf numFmtId="0" fontId="43" fillId="0" borderId="0" xfId="26" applyFont="1" applyAlignment="1">
      <alignment horizontal="left" vertical="center"/>
    </xf>
    <xf numFmtId="56" fontId="15" fillId="0" borderId="0" xfId="26" applyNumberFormat="1" applyFont="1" applyAlignment="1">
      <alignment horizontal="center" vertical="center"/>
    </xf>
    <xf numFmtId="0" fontId="15" fillId="0" borderId="30" xfId="26" applyFont="1" applyBorder="1" applyAlignment="1">
      <alignment horizontal="center" vertical="center" wrapText="1"/>
    </xf>
    <xf numFmtId="0" fontId="15" fillId="0" borderId="33" xfId="26" applyFont="1" applyBorder="1" applyAlignment="1">
      <alignment horizontal="center" vertical="center" wrapText="1"/>
    </xf>
    <xf numFmtId="0" fontId="15" fillId="0" borderId="36" xfId="26" applyFont="1" applyBorder="1" applyAlignment="1">
      <alignment horizontal="center" vertical="center" wrapText="1"/>
    </xf>
    <xf numFmtId="0" fontId="15" fillId="0" borderId="39" xfId="26" applyFont="1" applyBorder="1" applyAlignment="1">
      <alignment horizontal="center" vertical="center" wrapText="1"/>
    </xf>
    <xf numFmtId="179" fontId="16" fillId="0" borderId="28" xfId="26" applyNumberFormat="1" applyFont="1" applyBorder="1" applyAlignment="1">
      <alignment horizontal="center" vertical="center"/>
    </xf>
    <xf numFmtId="180" fontId="15" fillId="0" borderId="40" xfId="26" applyNumberFormat="1" applyFont="1" applyBorder="1" applyAlignment="1">
      <alignment horizontal="center" vertical="center"/>
    </xf>
    <xf numFmtId="0" fontId="42" fillId="0" borderId="30" xfId="26" applyFont="1" applyBorder="1" applyAlignment="1">
      <alignment vertical="center" wrapText="1"/>
    </xf>
    <xf numFmtId="0" fontId="40" fillId="0" borderId="32" xfId="26" applyFont="1" applyBorder="1" applyAlignment="1">
      <alignment vertical="center" wrapText="1"/>
    </xf>
    <xf numFmtId="0" fontId="40" fillId="0" borderId="30" xfId="26" applyFont="1" applyBorder="1" applyAlignment="1">
      <alignment vertical="center" wrapText="1"/>
    </xf>
    <xf numFmtId="0" fontId="40" fillId="0" borderId="31" xfId="26" applyFont="1" applyBorder="1" applyAlignment="1">
      <alignment horizontal="center" vertical="center" wrapText="1"/>
    </xf>
    <xf numFmtId="0" fontId="40" fillId="0" borderId="41" xfId="26" applyFont="1" applyBorder="1" applyAlignment="1">
      <alignment vertical="center" wrapText="1"/>
    </xf>
    <xf numFmtId="0" fontId="40" fillId="0" borderId="42" xfId="26" applyFont="1" applyBorder="1" applyAlignment="1">
      <alignment horizontal="center" vertical="center" wrapText="1"/>
    </xf>
    <xf numFmtId="179" fontId="16" fillId="0" borderId="43" xfId="26" applyNumberFormat="1" applyFont="1" applyBorder="1" applyAlignment="1">
      <alignment horizontal="center" vertical="center"/>
    </xf>
    <xf numFmtId="180" fontId="15" fillId="0" borderId="20" xfId="26" applyNumberFormat="1" applyFont="1" applyBorder="1" applyAlignment="1">
      <alignment horizontal="center" vertical="center"/>
    </xf>
    <xf numFmtId="0" fontId="40" fillId="0" borderId="6" xfId="26" applyFont="1" applyBorder="1" applyAlignment="1">
      <alignment vertical="center" wrapText="1"/>
    </xf>
    <xf numFmtId="0" fontId="40" fillId="0" borderId="5" xfId="26" applyFont="1" applyBorder="1" applyAlignment="1">
      <alignment horizontal="center" vertical="center" wrapText="1"/>
    </xf>
    <xf numFmtId="0" fontId="40" fillId="0" borderId="44" xfId="26" applyFont="1" applyBorder="1" applyAlignment="1">
      <alignment horizontal="center" vertical="center" wrapText="1"/>
    </xf>
    <xf numFmtId="0" fontId="40" fillId="0" borderId="41" xfId="26" applyFont="1" applyBorder="1" applyAlignment="1">
      <alignment horizontal="center" vertical="center" wrapText="1"/>
    </xf>
    <xf numFmtId="0" fontId="40" fillId="0" borderId="6" xfId="26" applyFont="1" applyBorder="1" applyAlignment="1">
      <alignment horizontal="center" vertical="center" wrapText="1"/>
    </xf>
    <xf numFmtId="179" fontId="16" fillId="6" borderId="43" xfId="26" applyNumberFormat="1" applyFont="1" applyFill="1" applyBorder="1" applyAlignment="1">
      <alignment horizontal="center" vertical="center"/>
    </xf>
    <xf numFmtId="180" fontId="15" fillId="6" borderId="20" xfId="26" applyNumberFormat="1" applyFont="1" applyFill="1" applyBorder="1" applyAlignment="1">
      <alignment horizontal="center" vertical="center"/>
    </xf>
    <xf numFmtId="0" fontId="40" fillId="6" borderId="41" xfId="26" applyFont="1" applyFill="1" applyBorder="1" applyAlignment="1">
      <alignment vertical="center" wrapText="1"/>
    </xf>
    <xf numFmtId="0" fontId="40" fillId="6" borderId="6" xfId="26" applyFont="1" applyFill="1" applyBorder="1" applyAlignment="1">
      <alignment horizontal="center" vertical="center" wrapText="1"/>
    </xf>
    <xf numFmtId="0" fontId="40" fillId="6" borderId="6" xfId="26" applyFont="1" applyFill="1" applyBorder="1" applyAlignment="1">
      <alignment vertical="center" wrapText="1"/>
    </xf>
    <xf numFmtId="0" fontId="40" fillId="6" borderId="44" xfId="26" applyFont="1" applyFill="1" applyBorder="1" applyAlignment="1">
      <alignment horizontal="center" vertical="center" wrapText="1"/>
    </xf>
    <xf numFmtId="0" fontId="40" fillId="6" borderId="45" xfId="26" applyFont="1" applyFill="1" applyBorder="1" applyAlignment="1">
      <alignment horizontal="center" vertical="center" wrapText="1"/>
    </xf>
    <xf numFmtId="0" fontId="40" fillId="6" borderId="5" xfId="26" applyFont="1" applyFill="1" applyBorder="1" applyAlignment="1">
      <alignment horizontal="center" vertical="center" wrapText="1"/>
    </xf>
    <xf numFmtId="0" fontId="40" fillId="0" borderId="45" xfId="26" applyFont="1" applyBorder="1" applyAlignment="1">
      <alignment horizontal="center" vertical="center" wrapText="1"/>
    </xf>
    <xf numFmtId="0" fontId="40" fillId="0" borderId="4" xfId="26" applyFont="1" applyBorder="1" applyAlignment="1">
      <alignment horizontal="left" vertical="center" wrapText="1"/>
    </xf>
    <xf numFmtId="0" fontId="40" fillId="0" borderId="46" xfId="26" applyFont="1" applyBorder="1" applyAlignment="1">
      <alignment horizontal="center" vertical="center" wrapText="1"/>
    </xf>
    <xf numFmtId="0" fontId="40" fillId="0" borderId="41" xfId="4" applyFont="1" applyFill="1" applyBorder="1" applyAlignment="1">
      <alignment vertical="center" wrapText="1"/>
    </xf>
    <xf numFmtId="0" fontId="40" fillId="0" borderId="41" xfId="26" applyFont="1" applyBorder="1" applyAlignment="1">
      <alignment horizontal="left" vertical="center" wrapText="1"/>
    </xf>
    <xf numFmtId="0" fontId="40" fillId="6" borderId="4" xfId="26" applyFont="1" applyFill="1" applyBorder="1" applyAlignment="1">
      <alignment vertical="center" wrapText="1"/>
    </xf>
    <xf numFmtId="0" fontId="40" fillId="6" borderId="46" xfId="26" applyFont="1" applyFill="1" applyBorder="1" applyAlignment="1">
      <alignment horizontal="center" vertical="center" wrapText="1"/>
    </xf>
    <xf numFmtId="0" fontId="40" fillId="6" borderId="4" xfId="26" applyFont="1" applyFill="1" applyBorder="1" applyAlignment="1">
      <alignment horizontal="left" vertical="center" wrapText="1"/>
    </xf>
    <xf numFmtId="0" fontId="40" fillId="6" borderId="91" xfId="26" applyFont="1" applyFill="1" applyBorder="1">
      <alignment vertical="center"/>
    </xf>
    <xf numFmtId="0" fontId="40" fillId="6" borderId="92" xfId="26" applyFont="1" applyFill="1" applyBorder="1" applyAlignment="1">
      <alignment horizontal="center" vertical="center" wrapText="1"/>
    </xf>
    <xf numFmtId="0" fontId="45" fillId="6" borderId="0" xfId="26" applyFont="1" applyFill="1">
      <alignment vertical="center"/>
    </xf>
    <xf numFmtId="0" fontId="40" fillId="0" borderId="45" xfId="26" applyFont="1" applyBorder="1" applyAlignment="1">
      <alignment vertical="center" wrapText="1"/>
    </xf>
    <xf numFmtId="0" fontId="40" fillId="6" borderId="49" xfId="26" applyFont="1" applyFill="1" applyBorder="1" applyAlignment="1">
      <alignment vertical="center" wrapText="1"/>
    </xf>
    <xf numFmtId="0" fontId="40" fillId="6" borderId="2" xfId="26" applyFont="1" applyFill="1" applyBorder="1" applyAlignment="1">
      <alignment vertical="center" wrapText="1"/>
    </xf>
    <xf numFmtId="0" fontId="40" fillId="6" borderId="74" xfId="26" applyFont="1" applyFill="1" applyBorder="1" applyAlignment="1">
      <alignment vertical="center" wrapText="1"/>
    </xf>
    <xf numFmtId="0" fontId="40" fillId="6" borderId="8" xfId="26" applyFont="1" applyFill="1" applyBorder="1" applyAlignment="1">
      <alignment horizontal="center" vertical="center" wrapText="1"/>
    </xf>
    <xf numFmtId="179" fontId="16" fillId="0" borderId="50" xfId="26" applyNumberFormat="1" applyFont="1" applyBorder="1" applyAlignment="1">
      <alignment horizontal="center" vertical="center"/>
    </xf>
    <xf numFmtId="180" fontId="15" fillId="0" borderId="51" xfId="26" applyNumberFormat="1" applyFont="1" applyBorder="1" applyAlignment="1">
      <alignment horizontal="center" vertical="center"/>
    </xf>
    <xf numFmtId="0" fontId="40" fillId="0" borderId="52" xfId="26" applyFont="1" applyBorder="1" applyAlignment="1">
      <alignment vertical="center" wrapText="1"/>
    </xf>
    <xf numFmtId="0" fontId="40" fillId="0" borderId="53" xfId="26" applyFont="1" applyBorder="1" applyAlignment="1">
      <alignment horizontal="center" vertical="center" wrapText="1"/>
    </xf>
    <xf numFmtId="0" fontId="40" fillId="0" borderId="130" xfId="26" applyFont="1" applyBorder="1" applyAlignment="1">
      <alignment vertical="center" wrapText="1"/>
    </xf>
    <xf numFmtId="0" fontId="40" fillId="0" borderId="54" xfId="26" applyFont="1" applyBorder="1" applyAlignment="1">
      <alignment horizontal="center" vertical="center" wrapText="1"/>
    </xf>
    <xf numFmtId="0" fontId="40" fillId="0" borderId="55" xfId="26" applyFont="1" applyBorder="1" applyAlignment="1">
      <alignment horizontal="center" vertical="center" wrapText="1"/>
    </xf>
    <xf numFmtId="0" fontId="43" fillId="0" borderId="0" xfId="26" applyFont="1" applyAlignment="1">
      <alignment horizontal="center" vertical="center"/>
    </xf>
    <xf numFmtId="0" fontId="15" fillId="0" borderId="0" xfId="26" applyFont="1" applyAlignment="1">
      <alignment vertical="center" wrapText="1"/>
    </xf>
    <xf numFmtId="0" fontId="15" fillId="0" borderId="0" xfId="26" applyFont="1" applyAlignment="1">
      <alignment horizontal="center" vertical="center" wrapText="1"/>
    </xf>
    <xf numFmtId="56" fontId="43" fillId="0" borderId="0" xfId="26" applyNumberFormat="1" applyFont="1" applyAlignment="1">
      <alignment horizontal="left" vertical="center"/>
    </xf>
    <xf numFmtId="0" fontId="40" fillId="0" borderId="61" xfId="26" applyFont="1" applyBorder="1" applyAlignment="1">
      <alignment horizontal="center" vertical="center" wrapText="1"/>
    </xf>
    <xf numFmtId="0" fontId="40" fillId="0" borderId="62" xfId="26" applyFont="1" applyBorder="1" applyAlignment="1">
      <alignment vertical="center" wrapText="1"/>
    </xf>
    <xf numFmtId="0" fontId="40" fillId="0" borderId="60" xfId="26" applyFont="1" applyBorder="1" applyAlignment="1">
      <alignment horizontal="center" vertical="center" wrapText="1"/>
    </xf>
    <xf numFmtId="0" fontId="40" fillId="0" borderId="63" xfId="26" applyFont="1" applyBorder="1" applyAlignment="1">
      <alignment vertical="center" wrapText="1"/>
    </xf>
    <xf numFmtId="0" fontId="40" fillId="0" borderId="75" xfId="26" applyFont="1" applyBorder="1" applyAlignment="1">
      <alignment horizontal="center" vertical="center" wrapText="1"/>
    </xf>
    <xf numFmtId="0" fontId="40" fillId="6" borderId="44" xfId="0" applyFont="1" applyFill="1" applyBorder="1" applyAlignment="1">
      <alignment horizontal="center" vertical="center" wrapText="1"/>
    </xf>
    <xf numFmtId="0" fontId="40" fillId="6" borderId="47" xfId="26" applyFont="1" applyFill="1" applyBorder="1" applyAlignment="1">
      <alignment vertical="center" wrapText="1"/>
    </xf>
    <xf numFmtId="0" fontId="40" fillId="6" borderId="18" xfId="26" applyFont="1" applyFill="1" applyBorder="1" applyAlignment="1">
      <alignment vertical="center" wrapText="1"/>
    </xf>
    <xf numFmtId="0" fontId="40" fillId="6" borderId="17" xfId="26" applyFont="1" applyFill="1" applyBorder="1" applyAlignment="1">
      <alignment horizontal="center" vertical="center" wrapText="1"/>
    </xf>
    <xf numFmtId="0" fontId="40" fillId="0" borderId="2" xfId="26" applyFont="1" applyBorder="1" applyAlignment="1">
      <alignment horizontal="center" vertical="center" wrapText="1"/>
    </xf>
    <xf numFmtId="0" fontId="46" fillId="0" borderId="2" xfId="26" applyFont="1" applyBorder="1" applyAlignment="1">
      <alignment horizontal="center" vertical="center" wrapText="1"/>
    </xf>
    <xf numFmtId="0" fontId="40" fillId="0" borderId="49" xfId="26" applyFont="1" applyBorder="1" applyAlignment="1">
      <alignment vertical="center" wrapText="1"/>
    </xf>
    <xf numFmtId="0" fontId="45" fillId="0" borderId="49" xfId="26" applyFont="1" applyBorder="1" applyAlignment="1">
      <alignment vertical="center" wrapText="1"/>
    </xf>
    <xf numFmtId="0" fontId="42" fillId="6" borderId="41" xfId="26" applyFont="1" applyFill="1" applyBorder="1" applyAlignment="1">
      <alignment vertical="center" wrapText="1"/>
    </xf>
    <xf numFmtId="0" fontId="42" fillId="6" borderId="6" xfId="26" applyFont="1" applyFill="1" applyBorder="1" applyAlignment="1">
      <alignment horizontal="center" vertical="center" wrapText="1"/>
    </xf>
    <xf numFmtId="0" fontId="42" fillId="0" borderId="41" xfId="26" applyFont="1" applyBorder="1" applyAlignment="1">
      <alignment vertical="center" wrapText="1"/>
    </xf>
    <xf numFmtId="0" fontId="42" fillId="0" borderId="5" xfId="26" applyFont="1" applyBorder="1" applyAlignment="1">
      <alignment horizontal="center" vertical="center" wrapText="1"/>
    </xf>
    <xf numFmtId="0" fontId="40" fillId="0" borderId="46" xfId="26" applyFont="1" applyBorder="1" applyAlignment="1">
      <alignment vertical="center" wrapText="1"/>
    </xf>
    <xf numFmtId="0" fontId="40" fillId="6" borderId="41" xfId="4" applyFont="1" applyFill="1" applyBorder="1" applyAlignment="1">
      <alignment vertical="center" wrapText="1"/>
    </xf>
    <xf numFmtId="0" fontId="42" fillId="6" borderId="46" xfId="26" applyFont="1" applyFill="1" applyBorder="1" applyAlignment="1">
      <alignment horizontal="center" vertical="center" wrapText="1"/>
    </xf>
    <xf numFmtId="0" fontId="42" fillId="0" borderId="6" xfId="26" applyFont="1" applyBorder="1" applyAlignment="1">
      <alignment horizontal="center" vertical="center" wrapText="1"/>
    </xf>
    <xf numFmtId="0" fontId="45" fillId="0" borderId="6" xfId="26" applyFont="1" applyBorder="1" applyAlignment="1">
      <alignment horizontal="center" vertical="center" wrapText="1"/>
    </xf>
    <xf numFmtId="0" fontId="42" fillId="0" borderId="44" xfId="26" applyFont="1" applyBorder="1" applyAlignment="1">
      <alignment horizontal="center" vertical="center" wrapText="1"/>
    </xf>
    <xf numFmtId="0" fontId="40" fillId="0" borderId="0" xfId="26" applyFont="1" applyAlignment="1">
      <alignment vertical="center" wrapText="1"/>
    </xf>
    <xf numFmtId="0" fontId="40" fillId="0" borderId="0" xfId="26" applyFont="1" applyAlignment="1">
      <alignment horizontal="center" vertical="center" wrapText="1"/>
    </xf>
    <xf numFmtId="0" fontId="40" fillId="0" borderId="0" xfId="4" applyFont="1" applyFill="1" applyBorder="1" applyAlignment="1">
      <alignment vertical="center" wrapText="1"/>
    </xf>
    <xf numFmtId="0" fontId="40" fillId="6" borderId="0" xfId="26" applyFont="1" applyFill="1" applyAlignment="1">
      <alignment vertical="center" wrapText="1"/>
    </xf>
    <xf numFmtId="0" fontId="24" fillId="0" borderId="41" xfId="26" applyFont="1" applyBorder="1" applyAlignment="1">
      <alignment vertical="center" wrapText="1"/>
    </xf>
    <xf numFmtId="0" fontId="45" fillId="0" borderId="0" xfId="26" applyFont="1">
      <alignment vertical="center"/>
    </xf>
    <xf numFmtId="0" fontId="42" fillId="0" borderId="46" xfId="26" applyFont="1" applyBorder="1" applyAlignment="1">
      <alignment horizontal="center" vertical="center" wrapText="1"/>
    </xf>
    <xf numFmtId="0" fontId="40" fillId="0" borderId="64" xfId="26" applyFont="1" applyBorder="1" applyAlignment="1">
      <alignment horizontal="center" vertical="center" wrapText="1"/>
    </xf>
    <xf numFmtId="179" fontId="16" fillId="6" borderId="50" xfId="26" applyNumberFormat="1" applyFont="1" applyFill="1" applyBorder="1" applyAlignment="1">
      <alignment horizontal="center" vertical="center"/>
    </xf>
    <xf numFmtId="180" fontId="15" fillId="6" borderId="51" xfId="26" applyNumberFormat="1" applyFont="1" applyFill="1" applyBorder="1" applyAlignment="1">
      <alignment horizontal="center" vertical="center"/>
    </xf>
    <xf numFmtId="0" fontId="40" fillId="6" borderId="52" xfId="26" applyFont="1" applyFill="1" applyBorder="1" applyAlignment="1">
      <alignment vertical="center" wrapText="1"/>
    </xf>
    <xf numFmtId="0" fontId="40" fillId="6" borderId="53" xfId="26" applyFont="1" applyFill="1" applyBorder="1" applyAlignment="1">
      <alignment horizontal="center" vertical="center" wrapText="1"/>
    </xf>
    <xf numFmtId="0" fontId="45" fillId="6" borderId="52" xfId="26" applyFont="1" applyFill="1" applyBorder="1" applyAlignment="1">
      <alignment vertical="center" wrapText="1"/>
    </xf>
    <xf numFmtId="0" fontId="45" fillId="6" borderId="53" xfId="26" applyFont="1" applyFill="1" applyBorder="1" applyAlignment="1">
      <alignment horizontal="center" vertical="center" wrapText="1"/>
    </xf>
    <xf numFmtId="0" fontId="40" fillId="6" borderId="55" xfId="26" applyFont="1" applyFill="1" applyBorder="1" applyAlignment="1">
      <alignment horizontal="center" vertical="center" wrapText="1"/>
    </xf>
    <xf numFmtId="179" fontId="16" fillId="6" borderId="28" xfId="26" applyNumberFormat="1" applyFont="1" applyFill="1" applyBorder="1" applyAlignment="1">
      <alignment horizontal="center" vertical="center"/>
    </xf>
    <xf numFmtId="180" fontId="15" fillId="6" borderId="40" xfId="26" applyNumberFormat="1" applyFont="1" applyFill="1" applyBorder="1" applyAlignment="1">
      <alignment horizontal="center" vertical="center"/>
    </xf>
    <xf numFmtId="0" fontId="40" fillId="6" borderId="60" xfId="26" applyFont="1" applyFill="1" applyBorder="1" applyAlignment="1">
      <alignment horizontal="center" vertical="center" wrapText="1"/>
    </xf>
    <xf numFmtId="0" fontId="40" fillId="6" borderId="61" xfId="26" applyFont="1" applyFill="1" applyBorder="1" applyAlignment="1">
      <alignment horizontal="center" vertical="center" wrapText="1"/>
    </xf>
    <xf numFmtId="0" fontId="40" fillId="6" borderId="5" xfId="26" applyFont="1" applyFill="1" applyBorder="1" applyAlignment="1">
      <alignment vertical="center" wrapText="1"/>
    </xf>
    <xf numFmtId="0" fontId="40" fillId="6" borderId="31" xfId="26" applyFont="1" applyFill="1" applyBorder="1" applyAlignment="1">
      <alignment horizontal="center" vertical="center" wrapText="1"/>
    </xf>
    <xf numFmtId="0" fontId="40" fillId="6" borderId="42" xfId="26" applyFont="1" applyFill="1" applyBorder="1" applyAlignment="1">
      <alignment horizontal="center" vertical="center" wrapText="1"/>
    </xf>
    <xf numFmtId="0" fontId="40" fillId="0" borderId="5" xfId="26" applyFont="1" applyBorder="1" applyAlignment="1">
      <alignment horizontal="left" vertical="center" wrapText="1"/>
    </xf>
    <xf numFmtId="0" fontId="40" fillId="6" borderId="48" xfId="26" applyFont="1" applyFill="1" applyBorder="1" applyAlignment="1">
      <alignment horizontal="center" vertical="center" wrapText="1"/>
    </xf>
    <xf numFmtId="0" fontId="40" fillId="6" borderId="18" xfId="26" applyFont="1" applyFill="1" applyBorder="1" applyAlignment="1">
      <alignment horizontal="center" vertical="center" wrapText="1"/>
    </xf>
    <xf numFmtId="0" fontId="40" fillId="6" borderId="64" xfId="26" applyFont="1" applyFill="1" applyBorder="1" applyAlignment="1">
      <alignment horizontal="center" vertical="center" wrapText="1"/>
    </xf>
    <xf numFmtId="0" fontId="42" fillId="0" borderId="41" xfId="4" applyFont="1" applyFill="1" applyBorder="1" applyAlignment="1">
      <alignment vertical="center" wrapText="1"/>
    </xf>
    <xf numFmtId="0" fontId="40" fillId="0" borderId="93" xfId="26" applyFont="1" applyBorder="1" applyAlignment="1">
      <alignment horizontal="center" vertical="center" wrapText="1"/>
    </xf>
    <xf numFmtId="0" fontId="40" fillId="0" borderId="2" xfId="26" applyFont="1" applyBorder="1" applyAlignment="1">
      <alignment vertical="center" wrapText="1"/>
    </xf>
    <xf numFmtId="0" fontId="40" fillId="0" borderId="8" xfId="26" applyFont="1" applyBorder="1" applyAlignment="1">
      <alignment horizontal="left" vertical="center" wrapText="1"/>
    </xf>
    <xf numFmtId="0" fontId="40" fillId="0" borderId="8" xfId="26" applyFont="1" applyBorder="1" applyAlignment="1">
      <alignment horizontal="center" vertical="center" wrapText="1"/>
    </xf>
    <xf numFmtId="0" fontId="40" fillId="0" borderId="81" xfId="26" applyFont="1" applyBorder="1" applyAlignment="1">
      <alignment horizontal="center" vertical="center" wrapText="1"/>
    </xf>
    <xf numFmtId="0" fontId="40" fillId="0" borderId="67" xfId="26" applyFont="1" applyBorder="1" applyAlignment="1">
      <alignment horizontal="center" vertical="center" wrapText="1"/>
    </xf>
    <xf numFmtId="0" fontId="15" fillId="6" borderId="0" xfId="26" applyFont="1" applyFill="1" applyAlignment="1">
      <alignment horizontal="center" vertical="center" wrapText="1"/>
    </xf>
    <xf numFmtId="0" fontId="40" fillId="0" borderId="6" xfId="26" applyFont="1" applyBorder="1" applyAlignment="1">
      <alignment horizontal="left" vertical="center" wrapText="1"/>
    </xf>
    <xf numFmtId="0" fontId="40" fillId="0" borderId="47" xfId="26" applyFont="1" applyBorder="1" applyAlignment="1">
      <alignment vertical="center" wrapText="1"/>
    </xf>
    <xf numFmtId="0" fontId="47" fillId="6" borderId="6" xfId="26" applyFont="1" applyFill="1" applyBorder="1" applyAlignment="1">
      <alignment horizontal="center" vertical="center" wrapText="1"/>
    </xf>
    <xf numFmtId="0" fontId="42" fillId="0" borderId="52" xfId="26" applyFont="1" applyBorder="1" applyAlignment="1">
      <alignment vertical="center" wrapText="1"/>
    </xf>
    <xf numFmtId="0" fontId="40" fillId="0" borderId="68" xfId="26" applyFont="1" applyBorder="1" applyAlignment="1">
      <alignment horizontal="center" vertical="center" wrapText="1"/>
    </xf>
    <xf numFmtId="56" fontId="43" fillId="0" borderId="0" xfId="26" applyNumberFormat="1" applyFont="1" applyAlignment="1">
      <alignment horizontal="center" vertical="center"/>
    </xf>
    <xf numFmtId="0" fontId="46" fillId="0" borderId="6" xfId="26" applyFont="1" applyBorder="1" applyAlignment="1">
      <alignment horizontal="center" vertical="center" wrapText="1"/>
    </xf>
    <xf numFmtId="0" fontId="40" fillId="0" borderId="95" xfId="26" applyFont="1" applyBorder="1" applyAlignment="1">
      <alignment horizontal="center" vertical="center" wrapText="1"/>
    </xf>
    <xf numFmtId="0" fontId="45" fillId="6" borderId="41" xfId="26" applyFont="1" applyFill="1" applyBorder="1" applyAlignment="1">
      <alignment vertical="center" wrapText="1"/>
    </xf>
    <xf numFmtId="0" fontId="45" fillId="6" borderId="6" xfId="26" applyFont="1" applyFill="1" applyBorder="1" applyAlignment="1">
      <alignment horizontal="center" vertical="center" wrapText="1"/>
    </xf>
    <xf numFmtId="0" fontId="46" fillId="6" borderId="6" xfId="26" applyFont="1" applyFill="1" applyBorder="1" applyAlignment="1">
      <alignment horizontal="center" vertical="center" wrapText="1"/>
    </xf>
    <xf numFmtId="0" fontId="46" fillId="6" borderId="44" xfId="26" applyFont="1" applyFill="1" applyBorder="1" applyAlignment="1">
      <alignment horizontal="center" vertical="center" wrapText="1"/>
    </xf>
    <xf numFmtId="0" fontId="40" fillId="0" borderId="18" xfId="26" applyFont="1" applyBorder="1" applyAlignment="1">
      <alignment horizontal="center" vertical="center" wrapText="1"/>
    </xf>
    <xf numFmtId="0" fontId="46" fillId="0" borderId="44" xfId="26" applyFont="1" applyBorder="1" applyAlignment="1">
      <alignment horizontal="center" vertical="center" wrapText="1"/>
    </xf>
    <xf numFmtId="0" fontId="40" fillId="0" borderId="18" xfId="26" applyFont="1" applyBorder="1" applyAlignment="1">
      <alignment horizontal="left" vertical="center" wrapText="1"/>
    </xf>
    <xf numFmtId="0" fontId="40" fillId="0" borderId="17" xfId="26" applyFont="1" applyBorder="1" applyAlignment="1">
      <alignment horizontal="left" vertical="center" wrapText="1"/>
    </xf>
    <xf numFmtId="0" fontId="40" fillId="0" borderId="17" xfId="26" applyFont="1" applyBorder="1" applyAlignment="1">
      <alignment horizontal="center" vertical="center" wrapText="1"/>
    </xf>
    <xf numFmtId="0" fontId="46" fillId="0" borderId="64" xfId="26" applyFont="1" applyBorder="1" applyAlignment="1">
      <alignment horizontal="center" vertical="center" wrapText="1"/>
    </xf>
    <xf numFmtId="0" fontId="46" fillId="0" borderId="47" xfId="26" applyFont="1" applyBorder="1" applyAlignment="1">
      <alignment vertical="center" wrapText="1"/>
    </xf>
    <xf numFmtId="0" fontId="46" fillId="0" borderId="18" xfId="26" applyFont="1" applyBorder="1" applyAlignment="1">
      <alignment horizontal="center" vertical="center" wrapText="1"/>
    </xf>
    <xf numFmtId="0" fontId="42" fillId="6" borderId="41" xfId="4" applyFont="1" applyFill="1" applyBorder="1" applyAlignment="1">
      <alignment vertical="center" wrapText="1"/>
    </xf>
    <xf numFmtId="0" fontId="42" fillId="6" borderId="5" xfId="26" applyFont="1" applyFill="1" applyBorder="1" applyAlignment="1">
      <alignment horizontal="center" vertical="center" wrapText="1"/>
    </xf>
    <xf numFmtId="0" fontId="46" fillId="6" borderId="75" xfId="26" applyFont="1" applyFill="1" applyBorder="1" applyAlignment="1">
      <alignment horizontal="center" vertical="center" wrapText="1"/>
    </xf>
    <xf numFmtId="0" fontId="46" fillId="6" borderId="41" xfId="26" applyFont="1" applyFill="1" applyBorder="1" applyAlignment="1">
      <alignment vertical="center" wrapText="1"/>
    </xf>
    <xf numFmtId="0" fontId="46" fillId="0" borderId="41" xfId="26" applyFont="1" applyBorder="1" applyAlignment="1">
      <alignment vertical="center" wrapText="1"/>
    </xf>
    <xf numFmtId="0" fontId="48" fillId="0" borderId="6" xfId="26" applyFont="1" applyBorder="1" applyAlignment="1">
      <alignment horizontal="center" vertical="center" wrapText="1"/>
    </xf>
    <xf numFmtId="0" fontId="42" fillId="6" borderId="4" xfId="26" applyFont="1" applyFill="1" applyBorder="1" applyAlignment="1">
      <alignment horizontal="left" vertical="center" wrapText="1"/>
    </xf>
    <xf numFmtId="0" fontId="40" fillId="6" borderId="6" xfId="0" applyFont="1" applyFill="1" applyBorder="1" applyAlignment="1">
      <alignment horizontal="center" vertical="center" wrapText="1"/>
    </xf>
    <xf numFmtId="0" fontId="40" fillId="6" borderId="41" xfId="26" applyFont="1" applyFill="1" applyBorder="1" applyAlignment="1">
      <alignment horizontal="center" vertical="center" wrapText="1"/>
    </xf>
    <xf numFmtId="0" fontId="40" fillId="0" borderId="44" xfId="26" applyFont="1" applyBorder="1" applyAlignment="1">
      <alignment horizontal="center" vertical="center" wrapText="1" shrinkToFit="1"/>
    </xf>
    <xf numFmtId="0" fontId="40" fillId="0" borderId="52" xfId="26" applyFont="1" applyBorder="1" applyAlignment="1">
      <alignment horizontal="center" vertical="center" wrapText="1"/>
    </xf>
    <xf numFmtId="0" fontId="40" fillId="0" borderId="60" xfId="26" applyFont="1" applyBorder="1" applyAlignment="1">
      <alignment vertical="center" wrapText="1"/>
    </xf>
    <xf numFmtId="0" fontId="40" fillId="6" borderId="44" xfId="26" applyFont="1" applyFill="1" applyBorder="1" applyAlignment="1">
      <alignment horizontal="center" vertical="center" wrapText="1" shrinkToFit="1"/>
    </xf>
    <xf numFmtId="0" fontId="42" fillId="6" borderId="6" xfId="26" applyFont="1" applyFill="1" applyBorder="1" applyAlignment="1">
      <alignment vertical="center" wrapText="1"/>
    </xf>
    <xf numFmtId="0" fontId="42" fillId="0" borderId="41" xfId="26" applyFont="1" applyBorder="1" applyAlignment="1">
      <alignment horizontal="center" vertical="center" wrapText="1"/>
    </xf>
    <xf numFmtId="0" fontId="46" fillId="0" borderId="6" xfId="26" applyFont="1" applyBorder="1" applyAlignment="1">
      <alignment vertical="center" wrapText="1"/>
    </xf>
    <xf numFmtId="0" fontId="47" fillId="0" borderId="6" xfId="26" applyFont="1" applyBorder="1" applyAlignment="1">
      <alignment horizontal="center" vertical="center" wrapText="1"/>
    </xf>
    <xf numFmtId="0" fontId="40" fillId="6" borderId="69" xfId="26" applyFont="1" applyFill="1" applyBorder="1" applyAlignment="1">
      <alignment vertical="center" wrapText="1"/>
    </xf>
    <xf numFmtId="0" fontId="46" fillId="6" borderId="6" xfId="26" applyFont="1" applyFill="1" applyBorder="1" applyAlignment="1">
      <alignment vertical="center" wrapText="1"/>
    </xf>
    <xf numFmtId="0" fontId="48" fillId="6" borderId="6" xfId="26" applyFont="1" applyFill="1" applyBorder="1" applyAlignment="1">
      <alignment horizontal="center" vertical="center" wrapText="1"/>
    </xf>
    <xf numFmtId="0" fontId="49" fillId="0" borderId="41" xfId="26" applyFont="1" applyBorder="1" applyAlignment="1">
      <alignment vertical="center" wrapText="1"/>
    </xf>
    <xf numFmtId="0" fontId="49" fillId="0" borderId="6" xfId="26" applyFont="1" applyBorder="1" applyAlignment="1">
      <alignment vertical="center" wrapText="1"/>
    </xf>
    <xf numFmtId="0" fontId="47" fillId="0" borderId="18" xfId="26" applyFont="1" applyBorder="1" applyAlignment="1">
      <alignment horizontal="center" vertical="center" wrapText="1"/>
    </xf>
    <xf numFmtId="0" fontId="46" fillId="0" borderId="18" xfId="26" applyFont="1" applyBorder="1" applyAlignment="1">
      <alignment vertical="center" wrapText="1"/>
    </xf>
    <xf numFmtId="0" fontId="48" fillId="0" borderId="18" xfId="26" applyFont="1" applyBorder="1" applyAlignment="1">
      <alignment horizontal="center" vertical="center" wrapText="1"/>
    </xf>
    <xf numFmtId="0" fontId="40" fillId="6" borderId="2" xfId="26" applyFont="1" applyFill="1" applyBorder="1" applyAlignment="1">
      <alignment horizontal="center" vertical="center" wrapText="1"/>
    </xf>
    <xf numFmtId="0" fontId="47" fillId="6" borderId="2" xfId="26" applyFont="1" applyFill="1" applyBorder="1" applyAlignment="1">
      <alignment horizontal="center" vertical="center" wrapText="1"/>
    </xf>
    <xf numFmtId="0" fontId="40" fillId="6" borderId="81" xfId="26" applyFont="1" applyFill="1" applyBorder="1" applyAlignment="1">
      <alignment horizontal="center" vertical="center" wrapText="1"/>
    </xf>
    <xf numFmtId="0" fontId="50" fillId="6" borderId="6" xfId="26" applyFont="1" applyFill="1" applyBorder="1" applyAlignment="1">
      <alignment horizontal="center" vertical="center" wrapText="1"/>
    </xf>
    <xf numFmtId="0" fontId="47" fillId="6" borderId="53" xfId="26" applyFont="1" applyFill="1" applyBorder="1" applyAlignment="1">
      <alignment horizontal="center" vertical="center" wrapText="1"/>
    </xf>
    <xf numFmtId="0" fontId="40" fillId="6" borderId="54" xfId="26" applyFont="1" applyFill="1" applyBorder="1" applyAlignment="1">
      <alignment horizontal="center" vertical="center" wrapText="1"/>
    </xf>
    <xf numFmtId="0" fontId="40" fillId="0" borderId="70" xfId="26" applyFont="1" applyBorder="1" applyAlignment="1">
      <alignment vertical="center" wrapText="1"/>
    </xf>
    <xf numFmtId="0" fontId="40" fillId="0" borderId="4" xfId="26" applyFont="1" applyBorder="1" applyAlignment="1">
      <alignment vertical="center" wrapText="1"/>
    </xf>
    <xf numFmtId="0" fontId="46" fillId="0" borderId="46" xfId="26" applyFont="1" applyBorder="1" applyAlignment="1">
      <alignment vertical="center" wrapText="1"/>
    </xf>
    <xf numFmtId="0" fontId="46" fillId="6" borderId="46" xfId="26" applyFont="1" applyFill="1" applyBorder="1" applyAlignment="1">
      <alignment vertical="center" wrapText="1"/>
    </xf>
    <xf numFmtId="0" fontId="46" fillId="6" borderId="46" xfId="26" applyFont="1" applyFill="1" applyBorder="1" applyAlignment="1">
      <alignment horizontal="center" vertical="center" wrapText="1"/>
    </xf>
    <xf numFmtId="0" fontId="47" fillId="6" borderId="46" xfId="26" applyFont="1" applyFill="1" applyBorder="1" applyAlignment="1">
      <alignment horizontal="center" vertical="center" wrapText="1"/>
    </xf>
    <xf numFmtId="0" fontId="47" fillId="0" borderId="46" xfId="26" applyFont="1" applyBorder="1" applyAlignment="1">
      <alignment horizontal="center" vertical="center" wrapText="1"/>
    </xf>
    <xf numFmtId="0" fontId="40" fillId="6" borderId="46" xfId="26" applyFont="1" applyFill="1" applyBorder="1" applyAlignment="1">
      <alignment vertical="center" wrapText="1"/>
    </xf>
    <xf numFmtId="0" fontId="40" fillId="0" borderId="48" xfId="26" applyFont="1" applyBorder="1" applyAlignment="1">
      <alignment horizontal="center" vertical="center" wrapText="1"/>
    </xf>
    <xf numFmtId="0" fontId="40" fillId="6" borderId="7" xfId="26" applyFont="1" applyFill="1" applyBorder="1" applyAlignment="1">
      <alignment vertical="center" wrapText="1"/>
    </xf>
    <xf numFmtId="0" fontId="40" fillId="6" borderId="75" xfId="26" applyFont="1" applyFill="1" applyBorder="1" applyAlignment="1">
      <alignment horizontal="center" vertical="center" wrapText="1"/>
    </xf>
    <xf numFmtId="0" fontId="47" fillId="6" borderId="104" xfId="26" applyFont="1" applyFill="1" applyBorder="1" applyAlignment="1">
      <alignment horizontal="center" vertical="center" wrapText="1"/>
    </xf>
    <xf numFmtId="0" fontId="47" fillId="6" borderId="92" xfId="26" applyFont="1" applyFill="1" applyBorder="1" applyAlignment="1">
      <alignment horizontal="center" vertical="center" wrapText="1"/>
    </xf>
    <xf numFmtId="0" fontId="40" fillId="0" borderId="92" xfId="26" applyFont="1" applyBorder="1" applyAlignment="1">
      <alignment horizontal="center" vertical="center" wrapText="1"/>
    </xf>
    <xf numFmtId="0" fontId="40" fillId="0" borderId="71" xfId="26" applyFont="1" applyBorder="1" applyAlignment="1">
      <alignment vertical="center" wrapText="1"/>
    </xf>
    <xf numFmtId="0" fontId="40" fillId="0" borderId="131" xfId="26" applyFont="1" applyBorder="1" applyAlignment="1">
      <alignment vertical="center" wrapText="1"/>
    </xf>
    <xf numFmtId="0" fontId="40" fillId="0" borderId="9" xfId="26" applyFont="1" applyBorder="1" applyAlignment="1">
      <alignment vertical="center" wrapText="1"/>
    </xf>
    <xf numFmtId="0" fontId="47" fillId="0" borderId="121" xfId="26" applyFont="1" applyBorder="1" applyAlignment="1">
      <alignment horizontal="center" vertical="center" wrapText="1"/>
    </xf>
    <xf numFmtId="0" fontId="47" fillId="0" borderId="92" xfId="26" applyFont="1" applyBorder="1" applyAlignment="1">
      <alignment horizontal="center" vertical="center" wrapText="1"/>
    </xf>
    <xf numFmtId="0" fontId="15" fillId="0" borderId="0" xfId="26" applyFont="1" applyAlignment="1">
      <alignment vertical="center" shrinkToFit="1"/>
    </xf>
    <xf numFmtId="0" fontId="42" fillId="0" borderId="4" xfId="26" applyFont="1" applyBorder="1" applyAlignment="1">
      <alignment horizontal="left" vertical="center" wrapText="1"/>
    </xf>
    <xf numFmtId="0" fontId="40" fillId="0" borderId="94" xfId="26" applyFont="1" applyBorder="1">
      <alignment vertical="center"/>
    </xf>
    <xf numFmtId="0" fontId="40" fillId="0" borderId="74" xfId="26" applyFont="1" applyBorder="1" applyAlignment="1">
      <alignment vertical="center" wrapText="1"/>
    </xf>
    <xf numFmtId="0" fontId="43" fillId="0" borderId="41" xfId="26" applyFont="1" applyBorder="1" applyAlignment="1">
      <alignment vertical="center" wrapText="1"/>
    </xf>
    <xf numFmtId="0" fontId="40" fillId="0" borderId="4" xfId="26" applyFont="1" applyBorder="1" applyAlignment="1">
      <alignment horizontal="center" vertical="center" wrapText="1"/>
    </xf>
    <xf numFmtId="0" fontId="40" fillId="6" borderId="4" xfId="26" applyFont="1" applyFill="1" applyBorder="1" applyAlignment="1">
      <alignment horizontal="center" vertical="center" wrapText="1"/>
    </xf>
    <xf numFmtId="0" fontId="15" fillId="0" borderId="0" xfId="10" applyFont="1" applyAlignment="1">
      <alignment horizontal="center" vertical="center"/>
    </xf>
    <xf numFmtId="0" fontId="15" fillId="0" borderId="0" xfId="10" applyFont="1">
      <alignment vertical="center"/>
    </xf>
    <xf numFmtId="0" fontId="41" fillId="0" borderId="0" xfId="10" applyFont="1" applyAlignment="1">
      <alignment horizontal="left" vertical="center"/>
    </xf>
    <xf numFmtId="0" fontId="41" fillId="0" borderId="0" xfId="10" applyFont="1" applyAlignment="1">
      <alignment horizontal="center" vertical="center"/>
    </xf>
    <xf numFmtId="0" fontId="41" fillId="0" borderId="0" xfId="10" applyFont="1">
      <alignment vertical="center"/>
    </xf>
    <xf numFmtId="0" fontId="51" fillId="0" borderId="0" xfId="10" applyFont="1">
      <alignment vertical="center"/>
    </xf>
    <xf numFmtId="22" fontId="41" fillId="0" borderId="0" xfId="10" applyNumberFormat="1" applyFont="1">
      <alignment vertical="center"/>
    </xf>
    <xf numFmtId="0" fontId="41" fillId="0" borderId="0" xfId="26" applyFont="1" applyAlignment="1">
      <alignment horizontal="center" vertical="center"/>
    </xf>
    <xf numFmtId="14" fontId="52" fillId="0" borderId="0" xfId="26" applyNumberFormat="1" applyFont="1" applyAlignment="1">
      <alignment horizontal="center" vertical="center"/>
    </xf>
    <xf numFmtId="0" fontId="43" fillId="0" borderId="0" xfId="10" applyFont="1" applyAlignment="1">
      <alignment horizontal="left" vertical="center"/>
    </xf>
    <xf numFmtId="0" fontId="42" fillId="0" borderId="0" xfId="10" applyFont="1">
      <alignment vertical="center"/>
    </xf>
    <xf numFmtId="22" fontId="15" fillId="0" borderId="0" xfId="10" applyNumberFormat="1" applyFont="1">
      <alignment vertical="center"/>
    </xf>
    <xf numFmtId="0" fontId="40" fillId="0" borderId="0" xfId="10" applyFont="1">
      <alignment vertical="center"/>
    </xf>
    <xf numFmtId="56" fontId="15" fillId="0" borderId="0" xfId="10" applyNumberFormat="1" applyFont="1" applyAlignment="1">
      <alignment horizontal="center" vertical="center"/>
    </xf>
    <xf numFmtId="0" fontId="15" fillId="0" borderId="77" xfId="10" applyFont="1" applyBorder="1" applyAlignment="1">
      <alignment horizontal="center" vertical="center" wrapText="1"/>
    </xf>
    <xf numFmtId="0" fontId="15" fillId="0" borderId="30" xfId="10" applyFont="1" applyBorder="1" applyAlignment="1">
      <alignment horizontal="center" vertical="center" wrapText="1"/>
    </xf>
    <xf numFmtId="0" fontId="15" fillId="0" borderId="33" xfId="10" applyFont="1" applyBorder="1" applyAlignment="1">
      <alignment horizontal="center" vertical="center" wrapText="1"/>
    </xf>
    <xf numFmtId="0" fontId="15" fillId="0" borderId="78" xfId="10" applyFont="1" applyBorder="1" applyAlignment="1">
      <alignment horizontal="center" vertical="center" wrapText="1"/>
    </xf>
    <xf numFmtId="0" fontId="15" fillId="0" borderId="36" xfId="10" applyFont="1" applyBorder="1" applyAlignment="1">
      <alignment horizontal="center" vertical="center" wrapText="1"/>
    </xf>
    <xf numFmtId="0" fontId="15" fillId="0" borderId="39" xfId="10" applyFont="1" applyBorder="1" applyAlignment="1">
      <alignment horizontal="center" vertical="center" wrapText="1"/>
    </xf>
    <xf numFmtId="180" fontId="15" fillId="0" borderId="77" xfId="10" applyNumberFormat="1" applyFont="1" applyBorder="1" applyAlignment="1">
      <alignment horizontal="center" vertical="center"/>
    </xf>
    <xf numFmtId="0" fontId="40" fillId="0" borderId="30" xfId="10" applyFont="1" applyBorder="1" applyAlignment="1">
      <alignment vertical="center" wrapText="1"/>
    </xf>
    <xf numFmtId="0" fontId="40" fillId="0" borderId="32" xfId="10" applyFont="1" applyBorder="1" applyAlignment="1">
      <alignment vertical="center" wrapText="1"/>
    </xf>
    <xf numFmtId="0" fontId="40" fillId="0" borderId="31" xfId="10" applyFont="1" applyBorder="1" applyAlignment="1">
      <alignment horizontal="center" vertical="center" wrapText="1"/>
    </xf>
    <xf numFmtId="0" fontId="40" fillId="0" borderId="47" xfId="10" applyFont="1" applyBorder="1" applyAlignment="1">
      <alignment vertical="center" wrapText="1"/>
    </xf>
    <xf numFmtId="0" fontId="40" fillId="0" borderId="33" xfId="10" applyFont="1" applyBorder="1" applyAlignment="1">
      <alignment horizontal="center" vertical="center" wrapText="1"/>
    </xf>
    <xf numFmtId="180" fontId="15" fillId="0" borderId="4" xfId="10" applyNumberFormat="1" applyFont="1" applyBorder="1" applyAlignment="1">
      <alignment horizontal="center" vertical="center"/>
    </xf>
    <xf numFmtId="0" fontId="40" fillId="0" borderId="41" xfId="10" applyFont="1" applyBorder="1" applyAlignment="1">
      <alignment vertical="center" wrapText="1"/>
    </xf>
    <xf numFmtId="0" fontId="40" fillId="0" borderId="6" xfId="10" applyFont="1" applyBorder="1" applyAlignment="1">
      <alignment vertical="center" wrapText="1"/>
    </xf>
    <xf numFmtId="0" fontId="40" fillId="0" borderId="5" xfId="10" applyFont="1" applyBorder="1" applyAlignment="1">
      <alignment horizontal="center" vertical="center" wrapText="1"/>
    </xf>
    <xf numFmtId="0" fontId="40" fillId="0" borderId="44" xfId="10" applyFont="1" applyBorder="1" applyAlignment="1">
      <alignment horizontal="center" vertical="center" wrapText="1"/>
    </xf>
    <xf numFmtId="0" fontId="40" fillId="0" borderId="41" xfId="10" applyFont="1" applyBorder="1" applyAlignment="1">
      <alignment horizontal="center" vertical="center" wrapText="1"/>
    </xf>
    <xf numFmtId="0" fontId="40" fillId="0" borderId="6" xfId="10" applyFont="1" applyBorder="1" applyAlignment="1">
      <alignment horizontal="center" vertical="center" wrapText="1"/>
    </xf>
    <xf numFmtId="0" fontId="40" fillId="0" borderId="45" xfId="10" applyFont="1" applyBorder="1" applyAlignment="1">
      <alignment vertical="center" wrapText="1"/>
    </xf>
    <xf numFmtId="0" fontId="40" fillId="0" borderId="64" xfId="10" applyFont="1" applyBorder="1" applyAlignment="1">
      <alignment horizontal="center" vertical="center" wrapText="1"/>
    </xf>
    <xf numFmtId="0" fontId="40" fillId="0" borderId="44" xfId="10" applyFont="1" applyBorder="1" applyAlignment="1">
      <alignment vertical="center" wrapText="1"/>
    </xf>
    <xf numFmtId="180" fontId="15" fillId="0" borderId="99" xfId="10" applyNumberFormat="1" applyFont="1" applyBorder="1" applyAlignment="1">
      <alignment horizontal="center" vertical="center"/>
    </xf>
    <xf numFmtId="0" fontId="42" fillId="0" borderId="46" xfId="10" applyFont="1" applyBorder="1" applyAlignment="1">
      <alignment horizontal="center" vertical="center" wrapText="1"/>
    </xf>
    <xf numFmtId="0" fontId="40" fillId="0" borderId="64" xfId="10" applyFont="1" applyBorder="1" applyAlignment="1">
      <alignment vertical="center" wrapText="1"/>
    </xf>
    <xf numFmtId="0" fontId="40" fillId="0" borderId="5" xfId="10" applyFont="1" applyBorder="1" applyAlignment="1">
      <alignment vertical="center" wrapText="1"/>
    </xf>
    <xf numFmtId="180" fontId="15" fillId="6" borderId="4" xfId="10" applyNumberFormat="1" applyFont="1" applyFill="1" applyBorder="1" applyAlignment="1">
      <alignment horizontal="center" vertical="center"/>
    </xf>
    <xf numFmtId="0" fontId="40" fillId="6" borderId="41" xfId="10" applyFont="1" applyFill="1" applyBorder="1" applyAlignment="1">
      <alignment vertical="center" wrapText="1"/>
    </xf>
    <xf numFmtId="0" fontId="40" fillId="6" borderId="6" xfId="10" applyFont="1" applyFill="1" applyBorder="1" applyAlignment="1">
      <alignment horizontal="center" vertical="center" wrapText="1"/>
    </xf>
    <xf numFmtId="0" fontId="40" fillId="6" borderId="4" xfId="10" applyFont="1" applyFill="1" applyBorder="1" applyAlignment="1">
      <alignment horizontal="left" vertical="center" wrapText="1"/>
    </xf>
    <xf numFmtId="0" fontId="40" fillId="6" borderId="92" xfId="10" applyFont="1" applyFill="1" applyBorder="1" applyAlignment="1">
      <alignment horizontal="center" vertical="center" wrapText="1"/>
    </xf>
    <xf numFmtId="0" fontId="42" fillId="6" borderId="41" xfId="10" applyFont="1" applyFill="1" applyBorder="1" applyAlignment="1">
      <alignment vertical="center" wrapText="1"/>
    </xf>
    <xf numFmtId="0" fontId="42" fillId="6" borderId="6" xfId="10" applyFont="1" applyFill="1" applyBorder="1" applyAlignment="1">
      <alignment horizontal="center" vertical="center" wrapText="1"/>
    </xf>
    <xf numFmtId="0" fontId="40" fillId="6" borderId="64" xfId="10" applyFont="1" applyFill="1" applyBorder="1" applyAlignment="1">
      <alignment vertical="center" wrapText="1"/>
    </xf>
    <xf numFmtId="0" fontId="40" fillId="6" borderId="45" xfId="10" applyFont="1" applyFill="1" applyBorder="1" applyAlignment="1">
      <alignment vertical="center" wrapText="1"/>
    </xf>
    <xf numFmtId="0" fontId="40" fillId="6" borderId="5" xfId="10" applyFont="1" applyFill="1" applyBorder="1" applyAlignment="1">
      <alignment horizontal="center" vertical="center" wrapText="1"/>
    </xf>
    <xf numFmtId="0" fontId="40" fillId="6" borderId="44" xfId="10" applyFont="1" applyFill="1" applyBorder="1" applyAlignment="1">
      <alignment vertical="center" wrapText="1"/>
    </xf>
    <xf numFmtId="0" fontId="40" fillId="6" borderId="45" xfId="10" applyFont="1" applyFill="1" applyBorder="1" applyAlignment="1">
      <alignment horizontal="center" vertical="center" wrapText="1"/>
    </xf>
    <xf numFmtId="0" fontId="15" fillId="0" borderId="0" xfId="10" applyFont="1" applyAlignment="1">
      <alignment horizontal="right" vertical="center"/>
    </xf>
    <xf numFmtId="0" fontId="40" fillId="0" borderId="41" xfId="10" applyFont="1" applyBorder="1" applyAlignment="1">
      <alignment horizontal="left" vertical="center" wrapText="1"/>
    </xf>
    <xf numFmtId="0" fontId="40" fillId="0" borderId="45" xfId="10" applyFont="1" applyBorder="1" applyAlignment="1">
      <alignment horizontal="center" vertical="center" wrapText="1"/>
    </xf>
    <xf numFmtId="0" fontId="40" fillId="0" borderId="131" xfId="10" applyFont="1" applyBorder="1" applyAlignment="1">
      <alignment vertical="center" wrapText="1"/>
    </xf>
    <xf numFmtId="0" fontId="40" fillId="0" borderId="46" xfId="10" applyFont="1" applyBorder="1" applyAlignment="1">
      <alignment vertical="center" wrapText="1"/>
    </xf>
    <xf numFmtId="0" fontId="40" fillId="0" borderId="46" xfId="10" applyFont="1" applyBorder="1" applyAlignment="1">
      <alignment horizontal="center" vertical="center" wrapText="1"/>
    </xf>
    <xf numFmtId="0" fontId="15" fillId="0" borderId="0" xfId="27" applyFont="1" applyAlignment="1">
      <alignment vertical="center" shrinkToFit="1"/>
    </xf>
    <xf numFmtId="0" fontId="15" fillId="0" borderId="0" xfId="27" applyFont="1">
      <alignment vertical="center"/>
    </xf>
    <xf numFmtId="0" fontId="40" fillId="0" borderId="4" xfId="4" applyFont="1" applyFill="1" applyBorder="1" applyAlignment="1">
      <alignment vertical="center" wrapText="1"/>
    </xf>
    <xf numFmtId="0" fontId="40" fillId="0" borderId="4" xfId="10" applyFont="1" applyBorder="1" applyAlignment="1">
      <alignment horizontal="left" vertical="center" wrapText="1"/>
    </xf>
    <xf numFmtId="0" fontId="40" fillId="0" borderId="92" xfId="10" applyFont="1" applyBorder="1" applyAlignment="1">
      <alignment horizontal="center" vertical="center" wrapText="1"/>
    </xf>
    <xf numFmtId="0" fontId="40" fillId="0" borderId="9" xfId="10" applyFont="1" applyBorder="1" applyAlignment="1">
      <alignment horizontal="left" vertical="center" wrapText="1"/>
    </xf>
    <xf numFmtId="0" fontId="40" fillId="0" borderId="48" xfId="10" applyFont="1" applyBorder="1" applyAlignment="1">
      <alignment horizontal="center" vertical="center" wrapText="1"/>
    </xf>
    <xf numFmtId="0" fontId="40" fillId="0" borderId="4" xfId="10" applyFont="1" applyBorder="1" applyAlignment="1">
      <alignment vertical="center" wrapText="1"/>
    </xf>
    <xf numFmtId="0" fontId="40" fillId="6" borderId="47" xfId="10" applyFont="1" applyFill="1" applyBorder="1" applyAlignment="1">
      <alignment vertical="center" wrapText="1"/>
    </xf>
    <xf numFmtId="0" fontId="40" fillId="6" borderId="100" xfId="10" applyFont="1" applyFill="1" applyBorder="1" applyAlignment="1">
      <alignment horizontal="center" vertical="center" wrapText="1"/>
    </xf>
    <xf numFmtId="0" fontId="40" fillId="6" borderId="83" xfId="10" applyFont="1" applyFill="1" applyBorder="1" applyAlignment="1">
      <alignment horizontal="center" vertical="center" wrapText="1"/>
    </xf>
    <xf numFmtId="0" fontId="40" fillId="6" borderId="101" xfId="10" applyFont="1" applyFill="1" applyBorder="1" applyAlignment="1">
      <alignment horizontal="center" vertical="center" wrapText="1"/>
    </xf>
    <xf numFmtId="0" fontId="40" fillId="6" borderId="17" xfId="10" applyFont="1" applyFill="1" applyBorder="1" applyAlignment="1">
      <alignment vertical="center" wrapText="1"/>
    </xf>
    <xf numFmtId="0" fontId="40" fillId="6" borderId="9" xfId="10" applyFont="1" applyFill="1" applyBorder="1" applyAlignment="1">
      <alignment vertical="center" wrapText="1"/>
    </xf>
    <xf numFmtId="0" fontId="40" fillId="6" borderId="4" xfId="4" applyFont="1" applyFill="1" applyBorder="1" applyAlignment="1">
      <alignment vertical="center" wrapText="1"/>
    </xf>
    <xf numFmtId="0" fontId="40" fillId="6" borderId="46" xfId="10" applyFont="1" applyFill="1" applyBorder="1" applyAlignment="1">
      <alignment horizontal="center" vertical="center" wrapText="1"/>
    </xf>
    <xf numFmtId="0" fontId="40" fillId="6" borderId="102" xfId="10" applyFont="1" applyFill="1" applyBorder="1" applyAlignment="1">
      <alignment horizontal="center" vertical="center" wrapText="1"/>
    </xf>
    <xf numFmtId="0" fontId="40" fillId="6" borderId="73" xfId="10" applyFont="1" applyFill="1" applyBorder="1" applyAlignment="1">
      <alignment vertical="center" wrapText="1"/>
    </xf>
    <xf numFmtId="0" fontId="40" fillId="6" borderId="103" xfId="10" applyFont="1" applyFill="1" applyBorder="1" applyAlignment="1">
      <alignment vertical="center" wrapText="1"/>
    </xf>
    <xf numFmtId="0" fontId="40" fillId="6" borderId="7" xfId="10" applyFont="1" applyFill="1" applyBorder="1" applyAlignment="1">
      <alignment vertical="center" wrapText="1"/>
    </xf>
    <xf numFmtId="0" fontId="40" fillId="6" borderId="104" xfId="10" applyFont="1" applyFill="1" applyBorder="1" applyAlignment="1">
      <alignment horizontal="center" vertical="center" wrapText="1"/>
    </xf>
    <xf numFmtId="0" fontId="15" fillId="6" borderId="0" xfId="10" applyFont="1" applyFill="1">
      <alignment vertical="center"/>
    </xf>
    <xf numFmtId="0" fontId="40" fillId="6" borderId="7" xfId="10" applyFont="1" applyFill="1" applyBorder="1" applyAlignment="1">
      <alignment horizontal="left" vertical="center" wrapText="1"/>
    </xf>
    <xf numFmtId="0" fontId="40" fillId="6" borderId="49" xfId="10" applyFont="1" applyFill="1" applyBorder="1" applyAlignment="1">
      <alignment vertical="center" wrapText="1"/>
    </xf>
    <xf numFmtId="0" fontId="40" fillId="6" borderId="6" xfId="10" applyFont="1" applyFill="1" applyBorder="1" applyAlignment="1">
      <alignment vertical="center" wrapText="1"/>
    </xf>
    <xf numFmtId="0" fontId="40" fillId="6" borderId="4" xfId="10" applyFont="1" applyFill="1" applyBorder="1" applyAlignment="1">
      <alignment vertical="center" wrapText="1"/>
    </xf>
    <xf numFmtId="0" fontId="40" fillId="6" borderId="46" xfId="10" applyFont="1" applyFill="1" applyBorder="1" applyAlignment="1">
      <alignment vertical="center" wrapText="1"/>
    </xf>
    <xf numFmtId="0" fontId="15" fillId="0" borderId="41" xfId="10" applyFont="1" applyBorder="1" applyAlignment="1">
      <alignment vertical="center" wrapText="1"/>
    </xf>
    <xf numFmtId="0" fontId="45" fillId="0" borderId="6" xfId="10" applyFont="1" applyBorder="1" applyAlignment="1">
      <alignment horizontal="center" vertical="center" wrapText="1"/>
    </xf>
    <xf numFmtId="0" fontId="40" fillId="6" borderId="64" xfId="10" applyFont="1" applyFill="1" applyBorder="1" applyAlignment="1">
      <alignment horizontal="center" vertical="center" wrapText="1"/>
    </xf>
    <xf numFmtId="0" fontId="40" fillId="6" borderId="0" xfId="10" applyFont="1" applyFill="1" applyAlignment="1">
      <alignment vertical="center" wrapText="1" shrinkToFit="1"/>
    </xf>
    <xf numFmtId="0" fontId="40" fillId="6" borderId="41" xfId="10" applyFont="1" applyFill="1" applyBorder="1" applyAlignment="1">
      <alignment horizontal="left" vertical="center" wrapText="1"/>
    </xf>
    <xf numFmtId="0" fontId="40" fillId="6" borderId="44" xfId="10" applyFont="1" applyFill="1" applyBorder="1" applyAlignment="1">
      <alignment horizontal="center" vertical="center" wrapText="1"/>
    </xf>
    <xf numFmtId="0" fontId="15" fillId="6" borderId="4" xfId="10" applyFont="1" applyFill="1" applyBorder="1" applyAlignment="1">
      <alignment vertical="center" wrapText="1"/>
    </xf>
    <xf numFmtId="0" fontId="47" fillId="6" borderId="46" xfId="10" applyFont="1" applyFill="1" applyBorder="1" applyAlignment="1">
      <alignment horizontal="center" vertical="center" wrapText="1"/>
    </xf>
    <xf numFmtId="0" fontId="40" fillId="6" borderId="48" xfId="10" applyFont="1" applyFill="1" applyBorder="1" applyAlignment="1">
      <alignment horizontal="center" vertical="center" wrapText="1"/>
    </xf>
    <xf numFmtId="0" fontId="15" fillId="6" borderId="4" xfId="10" applyFont="1" applyFill="1" applyBorder="1" applyAlignment="1">
      <alignment horizontal="left" vertical="center" wrapText="1"/>
    </xf>
    <xf numFmtId="0" fontId="40" fillId="0" borderId="41" xfId="0" applyFont="1" applyBorder="1" applyAlignment="1">
      <alignment vertical="center" wrapText="1"/>
    </xf>
    <xf numFmtId="0" fontId="40" fillId="0" borderId="46" xfId="0" applyFont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40" fillId="0" borderId="45" xfId="0" applyFont="1" applyBorder="1" applyAlignment="1">
      <alignment vertical="center" wrapText="1"/>
    </xf>
    <xf numFmtId="0" fontId="40" fillId="0" borderId="5" xfId="0" applyFont="1" applyBorder="1" applyAlignment="1">
      <alignment horizontal="center" vertical="center" wrapText="1"/>
    </xf>
    <xf numFmtId="0" fontId="40" fillId="0" borderId="44" xfId="0" applyFont="1" applyBorder="1" applyAlignment="1">
      <alignment horizontal="center" vertical="center" wrapText="1"/>
    </xf>
    <xf numFmtId="180" fontId="15" fillId="6" borderId="7" xfId="10" applyNumberFormat="1" applyFont="1" applyFill="1" applyBorder="1" applyAlignment="1">
      <alignment horizontal="center" vertical="center"/>
    </xf>
    <xf numFmtId="0" fontId="40" fillId="6" borderId="2" xfId="10" applyFont="1" applyFill="1" applyBorder="1" applyAlignment="1">
      <alignment vertical="center" wrapText="1"/>
    </xf>
    <xf numFmtId="0" fontId="40" fillId="6" borderId="8" xfId="10" applyFont="1" applyFill="1" applyBorder="1" applyAlignment="1">
      <alignment horizontal="center" vertical="center" wrapText="1"/>
    </xf>
    <xf numFmtId="180" fontId="15" fillId="6" borderId="1" xfId="10" applyNumberFormat="1" applyFont="1" applyFill="1" applyBorder="1" applyAlignment="1">
      <alignment horizontal="center" vertical="center"/>
    </xf>
    <xf numFmtId="0" fontId="40" fillId="6" borderId="74" xfId="10" applyFont="1" applyFill="1" applyBorder="1" applyAlignment="1">
      <alignment vertical="center" wrapText="1"/>
    </xf>
    <xf numFmtId="0" fontId="40" fillId="6" borderId="3" xfId="10" applyFont="1" applyFill="1" applyBorder="1" applyAlignment="1">
      <alignment vertical="center" wrapText="1"/>
    </xf>
    <xf numFmtId="0" fontId="40" fillId="6" borderId="0" xfId="10" applyFont="1" applyFill="1" applyAlignment="1">
      <alignment horizontal="center" vertical="center" wrapText="1"/>
    </xf>
    <xf numFmtId="0" fontId="40" fillId="6" borderId="17" xfId="10" applyFont="1" applyFill="1" applyBorder="1" applyAlignment="1">
      <alignment horizontal="center" vertical="center" wrapText="1"/>
    </xf>
    <xf numFmtId="180" fontId="15" fillId="0" borderId="12" xfId="10" applyNumberFormat="1" applyFont="1" applyBorder="1" applyAlignment="1">
      <alignment horizontal="center" vertical="center"/>
    </xf>
    <xf numFmtId="0" fontId="42" fillId="0" borderId="47" xfId="10" applyFont="1" applyBorder="1" applyAlignment="1">
      <alignment vertical="center" wrapText="1"/>
    </xf>
    <xf numFmtId="0" fontId="42" fillId="0" borderId="18" xfId="10" applyFont="1" applyBorder="1" applyAlignment="1">
      <alignment horizontal="center" vertical="center" wrapText="1"/>
    </xf>
    <xf numFmtId="0" fontId="40" fillId="0" borderId="18" xfId="10" applyFont="1" applyBorder="1" applyAlignment="1">
      <alignment horizontal="center" vertical="center" wrapText="1"/>
    </xf>
    <xf numFmtId="0" fontId="40" fillId="0" borderId="17" xfId="10" applyFont="1" applyBorder="1" applyAlignment="1">
      <alignment horizontal="center" vertical="center" wrapText="1"/>
    </xf>
    <xf numFmtId="180" fontId="15" fillId="0" borderId="51" xfId="10" applyNumberFormat="1" applyFont="1" applyBorder="1" applyAlignment="1">
      <alignment horizontal="center" vertical="center"/>
    </xf>
    <xf numFmtId="0" fontId="40" fillId="0" borderId="52" xfId="10" applyFont="1" applyBorder="1" applyAlignment="1">
      <alignment vertical="center" wrapText="1"/>
    </xf>
    <xf numFmtId="0" fontId="40" fillId="0" borderId="53" xfId="10" applyFont="1" applyBorder="1" applyAlignment="1">
      <alignment horizontal="center" vertical="center" wrapText="1"/>
    </xf>
    <xf numFmtId="0" fontId="40" fillId="0" borderId="54" xfId="10" applyFont="1" applyBorder="1" applyAlignment="1">
      <alignment horizontal="center" vertical="center" wrapText="1"/>
    </xf>
    <xf numFmtId="0" fontId="40" fillId="0" borderId="55" xfId="10" applyFont="1" applyBorder="1" applyAlignment="1">
      <alignment horizontal="center" vertical="center" wrapText="1"/>
    </xf>
    <xf numFmtId="0" fontId="43" fillId="0" borderId="0" xfId="10" applyFont="1" applyAlignment="1">
      <alignment horizontal="center" vertical="center"/>
    </xf>
    <xf numFmtId="0" fontId="15" fillId="0" borderId="0" xfId="10" applyFont="1" applyAlignment="1">
      <alignment vertical="center" wrapText="1"/>
    </xf>
    <xf numFmtId="0" fontId="15" fillId="0" borderId="0" xfId="10" applyFont="1" applyAlignment="1">
      <alignment horizontal="center" vertical="center" wrapText="1"/>
    </xf>
    <xf numFmtId="0" fontId="15" fillId="0" borderId="57" xfId="10" applyFont="1" applyBorder="1" applyAlignment="1">
      <alignment horizontal="center" vertical="center" wrapText="1"/>
    </xf>
    <xf numFmtId="0" fontId="15" fillId="0" borderId="59" xfId="10" applyFont="1" applyBorder="1" applyAlignment="1">
      <alignment horizontal="center" vertical="center" wrapText="1"/>
    </xf>
    <xf numFmtId="180" fontId="15" fillId="0" borderId="7" xfId="10" applyNumberFormat="1" applyFont="1" applyBorder="1" applyAlignment="1">
      <alignment horizontal="center" vertical="center"/>
    </xf>
    <xf numFmtId="0" fontId="40" fillId="0" borderId="61" xfId="10" applyFont="1" applyBorder="1" applyAlignment="1">
      <alignment horizontal="center" vertical="center" wrapText="1"/>
    </xf>
    <xf numFmtId="0" fontId="40" fillId="0" borderId="60" xfId="10" applyFont="1" applyBorder="1" applyAlignment="1">
      <alignment horizontal="center" vertical="center" wrapText="1"/>
    </xf>
    <xf numFmtId="0" fontId="40" fillId="0" borderId="63" xfId="10" applyFont="1" applyBorder="1" applyAlignment="1">
      <alignment vertical="center" wrapText="1"/>
    </xf>
    <xf numFmtId="0" fontId="40" fillId="0" borderId="75" xfId="10" applyFont="1" applyBorder="1" applyAlignment="1">
      <alignment horizontal="center" vertical="center" wrapText="1"/>
    </xf>
    <xf numFmtId="0" fontId="40" fillId="0" borderId="2" xfId="10" applyFont="1" applyBorder="1" applyAlignment="1">
      <alignment horizontal="center" vertical="center" wrapText="1"/>
    </xf>
    <xf numFmtId="0" fontId="40" fillId="0" borderId="89" xfId="10" applyFont="1" applyBorder="1" applyAlignment="1">
      <alignment vertical="center" wrapText="1"/>
    </xf>
    <xf numFmtId="0" fontId="40" fillId="0" borderId="49" xfId="10" applyFont="1" applyBorder="1" applyAlignment="1">
      <alignment vertical="center" wrapText="1"/>
    </xf>
    <xf numFmtId="0" fontId="42" fillId="0" borderId="41" xfId="10" applyFont="1" applyBorder="1" applyAlignment="1">
      <alignment vertical="center" wrapText="1"/>
    </xf>
    <xf numFmtId="0" fontId="40" fillId="0" borderId="95" xfId="10" applyFont="1" applyBorder="1" applyAlignment="1">
      <alignment horizontal="center" vertical="center" wrapText="1"/>
    </xf>
    <xf numFmtId="0" fontId="42" fillId="0" borderId="4" xfId="10" applyFont="1" applyBorder="1" applyAlignment="1">
      <alignment horizontal="left" vertical="center" wrapText="1"/>
    </xf>
    <xf numFmtId="0" fontId="40" fillId="0" borderId="125" xfId="10" applyFont="1" applyBorder="1" applyAlignment="1">
      <alignment vertical="center" wrapText="1"/>
    </xf>
    <xf numFmtId="0" fontId="40" fillId="0" borderId="17" xfId="10" applyFont="1" applyBorder="1" applyAlignment="1">
      <alignment vertical="center" wrapText="1"/>
    </xf>
    <xf numFmtId="0" fontId="40" fillId="6" borderId="18" xfId="10" applyFont="1" applyFill="1" applyBorder="1" applyAlignment="1">
      <alignment horizontal="center" vertical="center" wrapText="1"/>
    </xf>
    <xf numFmtId="0" fontId="47" fillId="6" borderId="5" xfId="10" applyFont="1" applyFill="1" applyBorder="1" applyAlignment="1">
      <alignment horizontal="center" vertical="center" wrapText="1"/>
    </xf>
    <xf numFmtId="0" fontId="19" fillId="0" borderId="113" xfId="10" applyFont="1" applyBorder="1" applyAlignment="1">
      <alignment horizontal="center" vertical="center" wrapText="1"/>
    </xf>
    <xf numFmtId="0" fontId="19" fillId="0" borderId="84" xfId="10" applyFont="1" applyBorder="1" applyAlignment="1">
      <alignment horizontal="center" vertical="center" wrapText="1"/>
    </xf>
    <xf numFmtId="0" fontId="40" fillId="0" borderId="76" xfId="10" applyFont="1" applyBorder="1" applyAlignment="1">
      <alignment vertical="center" wrapText="1"/>
    </xf>
    <xf numFmtId="0" fontId="40" fillId="0" borderId="106" xfId="10" applyFont="1" applyBorder="1" applyAlignment="1">
      <alignment vertical="center" wrapText="1"/>
    </xf>
    <xf numFmtId="0" fontId="40" fillId="0" borderId="107" xfId="10" applyFont="1" applyBorder="1" applyAlignment="1">
      <alignment horizontal="center" vertical="center" wrapText="1"/>
    </xf>
    <xf numFmtId="0" fontId="40" fillId="0" borderId="103" xfId="10" applyFont="1" applyBorder="1" applyAlignment="1">
      <alignment vertical="center" wrapText="1"/>
    </xf>
    <xf numFmtId="0" fontId="40" fillId="0" borderId="2" xfId="10" applyFont="1" applyBorder="1" applyAlignment="1">
      <alignment vertical="center" wrapText="1"/>
    </xf>
    <xf numFmtId="0" fontId="47" fillId="0" borderId="6" xfId="10" applyFont="1" applyBorder="1" applyAlignment="1">
      <alignment horizontal="center" vertical="center" wrapText="1"/>
    </xf>
    <xf numFmtId="0" fontId="15" fillId="0" borderId="4" xfId="10" applyFont="1" applyBorder="1" applyAlignment="1">
      <alignment vertical="center" wrapText="1"/>
    </xf>
    <xf numFmtId="0" fontId="40" fillId="0" borderId="108" xfId="10" applyFont="1" applyBorder="1" applyAlignment="1">
      <alignment horizontal="center" vertical="center" wrapText="1"/>
    </xf>
    <xf numFmtId="0" fontId="40" fillId="0" borderId="7" xfId="10" applyFont="1" applyBorder="1" applyAlignment="1">
      <alignment vertical="center" wrapText="1"/>
    </xf>
    <xf numFmtId="0" fontId="40" fillId="6" borderId="5" xfId="10" applyFont="1" applyFill="1" applyBorder="1" applyAlignment="1">
      <alignment vertical="center" wrapText="1"/>
    </xf>
    <xf numFmtId="0" fontId="47" fillId="6" borderId="6" xfId="10" applyFont="1" applyFill="1" applyBorder="1" applyAlignment="1">
      <alignment horizontal="center" vertical="center" wrapText="1"/>
    </xf>
    <xf numFmtId="0" fontId="40" fillId="0" borderId="109" xfId="10" applyFont="1" applyBorder="1" applyAlignment="1">
      <alignment vertical="center" wrapText="1"/>
    </xf>
    <xf numFmtId="0" fontId="40" fillId="0" borderId="110" xfId="10" applyFont="1" applyBorder="1" applyAlignment="1">
      <alignment vertical="center" wrapText="1"/>
    </xf>
    <xf numFmtId="0" fontId="40" fillId="0" borderId="111" xfId="10" applyFont="1" applyBorder="1" applyAlignment="1">
      <alignment vertical="center" wrapText="1"/>
    </xf>
    <xf numFmtId="0" fontId="40" fillId="0" borderId="97" xfId="10" applyFont="1" applyBorder="1" applyAlignment="1">
      <alignment vertical="center" wrapText="1"/>
    </xf>
    <xf numFmtId="0" fontId="53" fillId="0" borderId="41" xfId="10" applyFont="1" applyBorder="1" applyAlignment="1">
      <alignment vertical="center" wrapText="1"/>
    </xf>
    <xf numFmtId="0" fontId="40" fillId="0" borderId="9" xfId="10" applyFont="1" applyBorder="1" applyAlignment="1">
      <alignment vertical="center" wrapText="1"/>
    </xf>
    <xf numFmtId="0" fontId="40" fillId="6" borderId="114" xfId="10" applyFont="1" applyFill="1" applyBorder="1" applyAlignment="1">
      <alignment vertical="center" wrapText="1"/>
    </xf>
    <xf numFmtId="180" fontId="15" fillId="6" borderId="20" xfId="10" applyNumberFormat="1" applyFont="1" applyFill="1" applyBorder="1" applyAlignment="1">
      <alignment horizontal="center" vertical="center"/>
    </xf>
    <xf numFmtId="0" fontId="40" fillId="6" borderId="111" xfId="26" applyFont="1" applyFill="1" applyBorder="1" applyAlignment="1">
      <alignment horizontal="center" vertical="center" wrapText="1"/>
    </xf>
    <xf numFmtId="0" fontId="40" fillId="6" borderId="109" xfId="10" applyFont="1" applyFill="1" applyBorder="1" applyAlignment="1">
      <alignment vertical="center" wrapText="1"/>
    </xf>
    <xf numFmtId="180" fontId="15" fillId="6" borderId="51" xfId="10" applyNumberFormat="1" applyFont="1" applyFill="1" applyBorder="1" applyAlignment="1">
      <alignment horizontal="center" vertical="center"/>
    </xf>
    <xf numFmtId="0" fontId="40" fillId="6" borderId="52" xfId="10" applyFont="1" applyFill="1" applyBorder="1" applyAlignment="1">
      <alignment vertical="center" wrapText="1"/>
    </xf>
    <xf numFmtId="0" fontId="40" fillId="6" borderId="53" xfId="10" applyFont="1" applyFill="1" applyBorder="1" applyAlignment="1">
      <alignment horizontal="center" vertical="center" wrapText="1"/>
    </xf>
    <xf numFmtId="0" fontId="40" fillId="6" borderId="38" xfId="10" applyFont="1" applyFill="1" applyBorder="1" applyAlignment="1">
      <alignment horizontal="center" vertical="center" wrapText="1"/>
    </xf>
    <xf numFmtId="0" fontId="40" fillId="6" borderId="36" xfId="10" applyFont="1" applyFill="1" applyBorder="1" applyAlignment="1">
      <alignment vertical="center" wrapText="1"/>
    </xf>
    <xf numFmtId="0" fontId="40" fillId="6" borderId="37" xfId="10" applyFont="1" applyFill="1" applyBorder="1" applyAlignment="1">
      <alignment horizontal="center" vertical="center" wrapText="1"/>
    </xf>
    <xf numFmtId="0" fontId="40" fillId="6" borderId="55" xfId="10" applyFont="1" applyFill="1" applyBorder="1" applyAlignment="1">
      <alignment horizontal="center" vertical="center" wrapText="1"/>
    </xf>
    <xf numFmtId="0" fontId="15" fillId="0" borderId="65" xfId="10" applyFont="1" applyBorder="1" applyAlignment="1">
      <alignment horizontal="center" vertical="center" wrapText="1"/>
    </xf>
    <xf numFmtId="0" fontId="15" fillId="0" borderId="66" xfId="10" applyFont="1" applyBorder="1" applyAlignment="1">
      <alignment horizontal="center" vertical="center" wrapText="1"/>
    </xf>
    <xf numFmtId="0" fontId="40" fillId="6" borderId="112" xfId="10" applyFont="1" applyFill="1" applyBorder="1" applyAlignment="1">
      <alignment horizontal="center" vertical="center" wrapText="1"/>
    </xf>
    <xf numFmtId="0" fontId="40" fillId="6" borderId="61" xfId="10" applyFont="1" applyFill="1" applyBorder="1" applyAlignment="1">
      <alignment horizontal="center" vertical="center" wrapText="1"/>
    </xf>
    <xf numFmtId="0" fontId="40" fillId="6" borderId="31" xfId="10" applyFont="1" applyFill="1" applyBorder="1" applyAlignment="1">
      <alignment horizontal="center" vertical="center" wrapText="1"/>
    </xf>
    <xf numFmtId="0" fontId="40" fillId="6" borderId="42" xfId="10" applyFont="1" applyFill="1" applyBorder="1" applyAlignment="1">
      <alignment horizontal="center" vertical="center" wrapText="1"/>
    </xf>
    <xf numFmtId="0" fontId="40" fillId="6" borderId="2" xfId="10" applyFont="1" applyFill="1" applyBorder="1" applyAlignment="1">
      <alignment horizontal="center" vertical="center" wrapText="1"/>
    </xf>
    <xf numFmtId="0" fontId="40" fillId="6" borderId="81" xfId="10" applyFont="1" applyFill="1" applyBorder="1" applyAlignment="1">
      <alignment horizontal="center" vertical="center" wrapText="1"/>
    </xf>
    <xf numFmtId="0" fontId="40" fillId="0" borderId="6" xfId="16" applyFont="1" applyBorder="1" applyAlignment="1">
      <alignment horizontal="center" vertical="center" wrapText="1"/>
    </xf>
    <xf numFmtId="0" fontId="42" fillId="0" borderId="5" xfId="10" applyFont="1" applyBorder="1" applyAlignment="1">
      <alignment horizontal="center" vertical="center" wrapText="1"/>
    </xf>
    <xf numFmtId="0" fontId="47" fillId="0" borderId="46" xfId="10" applyFont="1" applyBorder="1" applyAlignment="1">
      <alignment horizontal="center" vertical="center" wrapText="1"/>
    </xf>
    <xf numFmtId="0" fontId="40" fillId="0" borderId="0" xfId="10" applyFont="1" applyAlignment="1">
      <alignment horizontal="center" vertical="center" wrapText="1"/>
    </xf>
    <xf numFmtId="0" fontId="15" fillId="6" borderId="0" xfId="10" applyFont="1" applyFill="1" applyAlignment="1">
      <alignment horizontal="center" vertical="center" wrapText="1"/>
    </xf>
    <xf numFmtId="0" fontId="15" fillId="0" borderId="46" xfId="10" applyFont="1" applyBorder="1" applyAlignment="1">
      <alignment horizontal="center" vertical="center" wrapText="1"/>
    </xf>
    <xf numFmtId="0" fontId="47" fillId="6" borderId="0" xfId="10" applyFont="1" applyFill="1" applyAlignment="1">
      <alignment horizontal="center" vertical="center" wrapText="1"/>
    </xf>
    <xf numFmtId="0" fontId="15" fillId="6" borderId="46" xfId="10" applyFont="1" applyFill="1" applyBorder="1" applyAlignment="1">
      <alignment horizontal="center" vertical="center" wrapText="1"/>
    </xf>
    <xf numFmtId="0" fontId="40" fillId="0" borderId="41" xfId="4" applyFont="1" applyFill="1" applyBorder="1" applyAlignment="1">
      <alignment horizontal="center" vertical="center" wrapText="1"/>
    </xf>
    <xf numFmtId="0" fontId="40" fillId="0" borderId="96" xfId="4" applyFont="1" applyFill="1" applyBorder="1" applyAlignment="1">
      <alignment horizontal="center" vertical="center" wrapText="1"/>
    </xf>
    <xf numFmtId="0" fontId="40" fillId="0" borderId="42" xfId="10" applyFont="1" applyBorder="1" applyAlignment="1">
      <alignment horizontal="center" vertical="center" wrapText="1"/>
    </xf>
    <xf numFmtId="0" fontId="40" fillId="0" borderId="81" xfId="10" applyFont="1" applyBorder="1" applyAlignment="1">
      <alignment horizontal="center" vertical="center" wrapText="1"/>
    </xf>
    <xf numFmtId="0" fontId="40" fillId="0" borderId="46" xfId="16" applyFont="1" applyBorder="1" applyAlignment="1">
      <alignment horizontal="center" vertical="center" wrapText="1"/>
    </xf>
    <xf numFmtId="0" fontId="40" fillId="6" borderId="6" xfId="16" applyFont="1" applyFill="1" applyBorder="1" applyAlignment="1">
      <alignment horizontal="center" vertical="center" wrapText="1"/>
    </xf>
    <xf numFmtId="0" fontId="40" fillId="6" borderId="41" xfId="10" applyFont="1" applyFill="1" applyBorder="1" applyAlignment="1">
      <alignment horizontal="center" vertical="center" wrapText="1"/>
    </xf>
    <xf numFmtId="0" fontId="40" fillId="0" borderId="44" xfId="10" applyFont="1" applyBorder="1" applyAlignment="1">
      <alignment horizontal="center" vertical="center" wrapText="1" shrinkToFit="1"/>
    </xf>
    <xf numFmtId="0" fontId="40" fillId="0" borderId="18" xfId="10" applyFont="1" applyBorder="1" applyAlignment="1">
      <alignment vertical="center" wrapText="1"/>
    </xf>
    <xf numFmtId="0" fontId="40" fillId="0" borderId="64" xfId="10" applyFont="1" applyBorder="1" applyAlignment="1">
      <alignment horizontal="center" vertical="center" wrapText="1" shrinkToFit="1"/>
    </xf>
    <xf numFmtId="180" fontId="15" fillId="0" borderId="20" xfId="10" applyNumberFormat="1" applyFont="1" applyBorder="1" applyAlignment="1">
      <alignment horizontal="center" vertical="center"/>
    </xf>
    <xf numFmtId="0" fontId="40" fillId="0" borderId="53" xfId="10" applyFont="1" applyBorder="1" applyAlignment="1">
      <alignment vertical="center" wrapText="1"/>
    </xf>
    <xf numFmtId="0" fontId="40" fillId="0" borderId="63" xfId="10" applyFont="1" applyBorder="1" applyAlignment="1">
      <alignment horizontal="center" vertical="center" wrapText="1"/>
    </xf>
    <xf numFmtId="0" fontId="40" fillId="0" borderId="62" xfId="10" applyFont="1" applyBorder="1" applyAlignment="1">
      <alignment horizontal="center" vertical="center" wrapText="1"/>
    </xf>
    <xf numFmtId="0" fontId="40" fillId="6" borderId="44" xfId="10" applyFont="1" applyFill="1" applyBorder="1" applyAlignment="1">
      <alignment horizontal="center" vertical="center" wrapText="1" shrinkToFit="1"/>
    </xf>
    <xf numFmtId="180" fontId="15" fillId="6" borderId="0" xfId="10" applyNumberFormat="1" applyFont="1" applyFill="1" applyAlignment="1">
      <alignment horizontal="center" vertical="center"/>
    </xf>
    <xf numFmtId="0" fontId="40" fillId="6" borderId="18" xfId="10" applyFont="1" applyFill="1" applyBorder="1" applyAlignment="1">
      <alignment vertical="center" wrapText="1"/>
    </xf>
    <xf numFmtId="0" fontId="47" fillId="6" borderId="18" xfId="10" applyFont="1" applyFill="1" applyBorder="1" applyAlignment="1">
      <alignment horizontal="center" vertical="center" wrapText="1"/>
    </xf>
    <xf numFmtId="0" fontId="40" fillId="6" borderId="53" xfId="10" applyFont="1" applyFill="1" applyBorder="1" applyAlignment="1">
      <alignment vertical="center" wrapText="1"/>
    </xf>
    <xf numFmtId="0" fontId="47" fillId="6" borderId="53" xfId="10" applyFont="1" applyFill="1" applyBorder="1" applyAlignment="1">
      <alignment horizontal="center" vertical="center" wrapText="1"/>
    </xf>
    <xf numFmtId="0" fontId="40" fillId="6" borderId="54" xfId="10" applyFont="1" applyFill="1" applyBorder="1" applyAlignment="1">
      <alignment horizontal="center" vertical="center" wrapText="1"/>
    </xf>
    <xf numFmtId="180" fontId="15" fillId="0" borderId="70" xfId="10" applyNumberFormat="1" applyFont="1" applyBorder="1" applyAlignment="1">
      <alignment horizontal="center" vertical="center"/>
    </xf>
    <xf numFmtId="0" fontId="40" fillId="0" borderId="70" xfId="10" applyFont="1" applyBorder="1" applyAlignment="1">
      <alignment vertical="center" wrapText="1"/>
    </xf>
    <xf numFmtId="0" fontId="40" fillId="0" borderId="61" xfId="10" applyFont="1" applyBorder="1" applyAlignment="1">
      <alignment vertical="center" wrapText="1"/>
    </xf>
    <xf numFmtId="0" fontId="47" fillId="0" borderId="67" xfId="10" applyFont="1" applyBorder="1" applyAlignment="1">
      <alignment horizontal="center" vertical="center" wrapText="1"/>
    </xf>
    <xf numFmtId="0" fontId="40" fillId="0" borderId="68" xfId="10" applyFont="1" applyBorder="1" applyAlignment="1">
      <alignment horizontal="center" vertical="center" wrapText="1"/>
    </xf>
    <xf numFmtId="0" fontId="22" fillId="12" borderId="0" xfId="0" applyFont="1" applyFill="1" applyAlignment="1">
      <alignment shrinkToFit="1"/>
    </xf>
    <xf numFmtId="0" fontId="16" fillId="12" borderId="0" xfId="0" applyFont="1" applyFill="1" applyAlignment="1">
      <alignment shrinkToFit="1"/>
    </xf>
    <xf numFmtId="0" fontId="16" fillId="12" borderId="8" xfId="0" applyFont="1" applyFill="1" applyBorder="1" applyAlignment="1">
      <alignment shrinkToFit="1"/>
    </xf>
    <xf numFmtId="0" fontId="36" fillId="13" borderId="0" xfId="0" applyFont="1" applyFill="1" applyAlignment="1">
      <alignment shrinkToFit="1"/>
    </xf>
    <xf numFmtId="0" fontId="16" fillId="13" borderId="0" xfId="0" applyFont="1" applyFill="1" applyAlignment="1">
      <alignment shrinkToFit="1"/>
    </xf>
    <xf numFmtId="0" fontId="16" fillId="13" borderId="8" xfId="0" applyFont="1" applyFill="1" applyBorder="1" applyAlignment="1">
      <alignment shrinkToFit="1"/>
    </xf>
    <xf numFmtId="0" fontId="54" fillId="13" borderId="0" xfId="0" applyFont="1" applyFill="1" applyAlignment="1">
      <alignment shrinkToFit="1"/>
    </xf>
    <xf numFmtId="0" fontId="55" fillId="0" borderId="0" xfId="0" applyFont="1"/>
    <xf numFmtId="0" fontId="55" fillId="0" borderId="0" xfId="0" applyFont="1" applyAlignment="1">
      <alignment wrapText="1"/>
    </xf>
    <xf numFmtId="0" fontId="56" fillId="0" borderId="0" xfId="0" applyFont="1"/>
    <xf numFmtId="0" fontId="63" fillId="0" borderId="6" xfId="26" applyFont="1" applyBorder="1" applyAlignment="1">
      <alignment horizontal="center" vertical="center" wrapText="1"/>
    </xf>
    <xf numFmtId="0" fontId="16" fillId="15" borderId="1" xfId="0" applyFont="1" applyFill="1" applyBorder="1" applyAlignment="1">
      <alignment shrinkToFit="1"/>
    </xf>
    <xf numFmtId="0" fontId="63" fillId="0" borderId="6" xfId="0" applyFont="1" applyBorder="1" applyAlignment="1">
      <alignment horizontal="center" vertical="center" wrapText="1"/>
    </xf>
    <xf numFmtId="0" fontId="16" fillId="12" borderId="1" xfId="0" applyFont="1" applyFill="1" applyBorder="1" applyAlignment="1">
      <alignment shrinkToFit="1"/>
    </xf>
    <xf numFmtId="0" fontId="16" fillId="12" borderId="0" xfId="0" applyFont="1" applyFill="1" applyAlignment="1">
      <alignment vertical="center" wrapText="1" shrinkToFit="1"/>
    </xf>
    <xf numFmtId="0" fontId="45" fillId="0" borderId="41" xfId="26" applyFont="1" applyBorder="1" applyAlignment="1">
      <alignment vertical="center" wrapText="1"/>
    </xf>
    <xf numFmtId="0" fontId="45" fillId="0" borderId="41" xfId="26" applyFont="1" applyBorder="1" applyAlignment="1">
      <alignment horizontal="center" vertical="center" wrapText="1"/>
    </xf>
    <xf numFmtId="0" fontId="45" fillId="0" borderId="5" xfId="26" applyFont="1" applyBorder="1" applyAlignment="1">
      <alignment horizontal="center" vertical="center" wrapText="1"/>
    </xf>
    <xf numFmtId="0" fontId="45" fillId="0" borderId="6" xfId="26" applyFont="1" applyBorder="1" applyAlignment="1">
      <alignment vertical="center" wrapText="1"/>
    </xf>
    <xf numFmtId="0" fontId="45" fillId="0" borderId="46" xfId="26" applyFont="1" applyBorder="1" applyAlignment="1">
      <alignment horizontal="center" vertical="center" wrapText="1"/>
    </xf>
    <xf numFmtId="0" fontId="45" fillId="0" borderId="109" xfId="26" applyFont="1" applyBorder="1" applyAlignment="1">
      <alignment vertical="center" wrapText="1"/>
    </xf>
    <xf numFmtId="0" fontId="45" fillId="0" borderId="41" xfId="4" applyFont="1" applyFill="1" applyBorder="1" applyAlignment="1">
      <alignment vertical="center" wrapText="1"/>
    </xf>
    <xf numFmtId="0" fontId="45" fillId="0" borderId="2" xfId="26" applyFont="1" applyBorder="1" applyAlignment="1">
      <alignment horizontal="center" vertical="center" wrapText="1"/>
    </xf>
    <xf numFmtId="0" fontId="45" fillId="0" borderId="2" xfId="26" applyFont="1" applyBorder="1" applyAlignment="1">
      <alignment vertical="center" wrapText="1"/>
    </xf>
    <xf numFmtId="0" fontId="45" fillId="0" borderId="8" xfId="26" applyFont="1" applyBorder="1" applyAlignment="1">
      <alignment horizontal="left" vertical="center" wrapText="1"/>
    </xf>
    <xf numFmtId="0" fontId="45" fillId="0" borderId="67" xfId="26" applyFont="1" applyBorder="1" applyAlignment="1">
      <alignment horizontal="center" vertical="center" wrapText="1"/>
    </xf>
    <xf numFmtId="0" fontId="45" fillId="0" borderId="41" xfId="26" applyFont="1" applyBorder="1" applyAlignment="1">
      <alignment horizontal="left" vertical="center" wrapText="1"/>
    </xf>
    <xf numFmtId="0" fontId="45" fillId="0" borderId="4" xfId="26" applyFont="1" applyBorder="1" applyAlignment="1">
      <alignment horizontal="left" vertical="center" wrapText="1"/>
    </xf>
    <xf numFmtId="0" fontId="45" fillId="0" borderId="6" xfId="26" applyFont="1" applyBorder="1" applyAlignment="1">
      <alignment horizontal="left" vertical="center" wrapText="1"/>
    </xf>
    <xf numFmtId="0" fontId="45" fillId="6" borderId="41" xfId="26" applyFont="1" applyFill="1" applyBorder="1" applyAlignment="1">
      <alignment horizontal="center" vertical="center" wrapText="1"/>
    </xf>
    <xf numFmtId="0" fontId="45" fillId="6" borderId="5" xfId="26" applyFont="1" applyFill="1" applyBorder="1" applyAlignment="1">
      <alignment horizontal="center" vertical="center" wrapText="1"/>
    </xf>
    <xf numFmtId="0" fontId="45" fillId="0" borderId="46" xfId="10" applyFont="1" applyBorder="1" applyAlignment="1">
      <alignment horizontal="center" vertical="center" wrapText="1"/>
    </xf>
    <xf numFmtId="0" fontId="45" fillId="0" borderId="45" xfId="10" applyFont="1" applyBorder="1" applyAlignment="1">
      <alignment horizontal="center" vertical="center" wrapText="1"/>
    </xf>
    <xf numFmtId="0" fontId="45" fillId="0" borderId="4" xfId="10" applyFont="1" applyBorder="1" applyAlignment="1">
      <alignment vertical="center" wrapText="1"/>
    </xf>
    <xf numFmtId="0" fontId="45" fillId="0" borderId="41" xfId="10" applyFont="1" applyBorder="1" applyAlignment="1">
      <alignment vertical="center" wrapText="1"/>
    </xf>
    <xf numFmtId="0" fontId="45" fillId="0" borderId="41" xfId="10" applyFont="1" applyBorder="1" applyAlignment="1">
      <alignment horizontal="left" vertical="center" wrapText="1"/>
    </xf>
    <xf numFmtId="0" fontId="45" fillId="0" borderId="45" xfId="10" applyFont="1" applyBorder="1" applyAlignment="1">
      <alignment vertical="center" wrapText="1"/>
    </xf>
    <xf numFmtId="0" fontId="40" fillId="0" borderId="46" xfId="10" applyFont="1" applyBorder="1" applyAlignment="1">
      <alignment horizontal="left" vertical="center" wrapText="1"/>
    </xf>
    <xf numFmtId="0" fontId="42" fillId="0" borderId="46" xfId="10" applyFont="1" applyBorder="1" applyAlignment="1">
      <alignment horizontal="left" vertical="center" wrapText="1"/>
    </xf>
    <xf numFmtId="0" fontId="40" fillId="0" borderId="6" xfId="10" applyFont="1" applyBorder="1" applyAlignment="1">
      <alignment horizontal="left" vertical="center" wrapText="1"/>
    </xf>
    <xf numFmtId="0" fontId="40" fillId="0" borderId="41" xfId="4" applyFont="1" applyFill="1" applyBorder="1" applyAlignment="1">
      <alignment horizontal="left" vertical="center" wrapText="1"/>
    </xf>
    <xf numFmtId="0" fontId="40" fillId="0" borderId="4" xfId="4" applyFont="1" applyFill="1" applyBorder="1" applyAlignment="1">
      <alignment horizontal="left" vertical="center" wrapText="1"/>
    </xf>
    <xf numFmtId="0" fontId="40" fillId="0" borderId="96" xfId="4" applyFont="1" applyFill="1" applyBorder="1" applyAlignment="1">
      <alignment horizontal="left" vertical="center" wrapText="1"/>
    </xf>
    <xf numFmtId="0" fontId="40" fillId="0" borderId="115" xfId="10" applyFont="1" applyBorder="1" applyAlignment="1">
      <alignment horizontal="left" vertical="center" wrapText="1"/>
    </xf>
    <xf numFmtId="0" fontId="40" fillId="0" borderId="118" xfId="10" applyFont="1" applyBorder="1" applyAlignment="1">
      <alignment horizontal="left" vertical="center" wrapText="1"/>
    </xf>
    <xf numFmtId="0" fontId="40" fillId="0" borderId="6" xfId="16" applyFont="1" applyBorder="1" applyAlignment="1">
      <alignment horizontal="left" vertical="center" wrapText="1"/>
    </xf>
    <xf numFmtId="0" fontId="40" fillId="0" borderId="46" xfId="16" applyFont="1" applyBorder="1" applyAlignment="1">
      <alignment horizontal="left" vertical="center" wrapText="1"/>
    </xf>
    <xf numFmtId="0" fontId="42" fillId="0" borderId="6" xfId="10" applyFont="1" applyBorder="1" applyAlignment="1">
      <alignment horizontal="left" vertical="center" wrapText="1"/>
    </xf>
    <xf numFmtId="0" fontId="40" fillId="0" borderId="52" xfId="10" applyFont="1" applyBorder="1" applyAlignment="1">
      <alignment horizontal="left" vertical="center" wrapText="1"/>
    </xf>
    <xf numFmtId="0" fontId="40" fillId="0" borderId="47" xfId="10" applyFont="1" applyBorder="1" applyAlignment="1">
      <alignment horizontal="left" vertical="center" wrapText="1"/>
    </xf>
    <xf numFmtId="0" fontId="28" fillId="0" borderId="0" xfId="26" applyFont="1" applyAlignment="1">
      <alignment horizontal="center" vertical="center"/>
    </xf>
    <xf numFmtId="0" fontId="28" fillId="0" borderId="0" xfId="26" applyFont="1">
      <alignment vertical="center"/>
    </xf>
    <xf numFmtId="0" fontId="64" fillId="0" borderId="0" xfId="26" applyFont="1" applyAlignment="1">
      <alignment horizontal="left" vertical="center"/>
    </xf>
    <xf numFmtId="22" fontId="28" fillId="0" borderId="0" xfId="26" applyNumberFormat="1" applyFont="1">
      <alignment vertical="center"/>
    </xf>
    <xf numFmtId="14" fontId="65" fillId="0" borderId="0" xfId="26" applyNumberFormat="1" applyFont="1" applyAlignment="1">
      <alignment horizontal="center" vertical="center"/>
    </xf>
    <xf numFmtId="0" fontId="66" fillId="0" borderId="0" xfId="26" applyFont="1" applyAlignment="1">
      <alignment horizontal="left" vertical="center"/>
    </xf>
    <xf numFmtId="56" fontId="28" fillId="0" borderId="0" xfId="26" applyNumberFormat="1" applyFont="1" applyAlignment="1">
      <alignment horizontal="center" vertical="center"/>
    </xf>
    <xf numFmtId="0" fontId="28" fillId="0" borderId="30" xfId="26" applyFont="1" applyBorder="1" applyAlignment="1">
      <alignment horizontal="center" vertical="center" wrapText="1"/>
    </xf>
    <xf numFmtId="0" fontId="28" fillId="0" borderId="33" xfId="26" applyFont="1" applyBorder="1" applyAlignment="1">
      <alignment horizontal="center" vertical="center" wrapText="1"/>
    </xf>
    <xf numFmtId="0" fontId="28" fillId="0" borderId="36" xfId="26" applyFont="1" applyBorder="1" applyAlignment="1">
      <alignment horizontal="center" vertical="center" wrapText="1"/>
    </xf>
    <xf numFmtId="0" fontId="28" fillId="0" borderId="39" xfId="26" applyFont="1" applyBorder="1" applyAlignment="1">
      <alignment horizontal="center" vertical="center" wrapText="1"/>
    </xf>
    <xf numFmtId="179" fontId="31" fillId="0" borderId="28" xfId="26" applyNumberFormat="1" applyFont="1" applyBorder="1" applyAlignment="1">
      <alignment horizontal="center" vertical="center"/>
    </xf>
    <xf numFmtId="180" fontId="28" fillId="0" borderId="40" xfId="26" applyNumberFormat="1" applyFont="1" applyBorder="1" applyAlignment="1">
      <alignment horizontal="center" vertical="center"/>
    </xf>
    <xf numFmtId="0" fontId="45" fillId="0" borderId="30" xfId="26" applyFont="1" applyBorder="1" applyAlignment="1">
      <alignment vertical="center" wrapText="1"/>
    </xf>
    <xf numFmtId="0" fontId="45" fillId="0" borderId="32" xfId="26" applyFont="1" applyBorder="1" applyAlignment="1">
      <alignment vertical="center" wrapText="1"/>
    </xf>
    <xf numFmtId="0" fontId="45" fillId="0" borderId="31" xfId="26" applyFont="1" applyBorder="1" applyAlignment="1">
      <alignment horizontal="center" vertical="center" wrapText="1"/>
    </xf>
    <xf numFmtId="0" fontId="45" fillId="0" borderId="42" xfId="26" applyFont="1" applyBorder="1" applyAlignment="1">
      <alignment horizontal="center" vertical="center" wrapText="1"/>
    </xf>
    <xf numFmtId="179" fontId="31" fillId="0" borderId="43" xfId="26" applyNumberFormat="1" applyFont="1" applyBorder="1" applyAlignment="1">
      <alignment horizontal="center" vertical="center"/>
    </xf>
    <xf numFmtId="180" fontId="28" fillId="0" borderId="20" xfId="26" applyNumberFormat="1" applyFont="1" applyBorder="1" applyAlignment="1">
      <alignment horizontal="center" vertical="center"/>
    </xf>
    <xf numFmtId="0" fontId="45" fillId="0" borderId="44" xfId="26" applyFont="1" applyBorder="1" applyAlignment="1">
      <alignment horizontal="center" vertical="center" wrapText="1"/>
    </xf>
    <xf numFmtId="0" fontId="28" fillId="0" borderId="0" xfId="26" applyFont="1" applyAlignment="1">
      <alignment vertical="center" shrinkToFit="1"/>
    </xf>
    <xf numFmtId="179" fontId="31" fillId="6" borderId="43" xfId="26" applyNumberFormat="1" applyFont="1" applyFill="1" applyBorder="1" applyAlignment="1">
      <alignment horizontal="center" vertical="center"/>
    </xf>
    <xf numFmtId="180" fontId="28" fillId="6" borderId="20" xfId="26" applyNumberFormat="1" applyFont="1" applyFill="1" applyBorder="1" applyAlignment="1">
      <alignment horizontal="center" vertical="center"/>
    </xf>
    <xf numFmtId="0" fontId="45" fillId="6" borderId="6" xfId="26" applyFont="1" applyFill="1" applyBorder="1" applyAlignment="1">
      <alignment vertical="center" wrapText="1"/>
    </xf>
    <xf numFmtId="0" fontId="45" fillId="6" borderId="44" xfId="26" applyFont="1" applyFill="1" applyBorder="1" applyAlignment="1">
      <alignment horizontal="center" vertical="center" wrapText="1"/>
    </xf>
    <xf numFmtId="0" fontId="45" fillId="6" borderId="45" xfId="26" applyFont="1" applyFill="1" applyBorder="1" applyAlignment="1">
      <alignment horizontal="center" vertical="center" wrapText="1"/>
    </xf>
    <xf numFmtId="0" fontId="45" fillId="0" borderId="45" xfId="26" applyFont="1" applyBorder="1" applyAlignment="1">
      <alignment horizontal="center" vertical="center" wrapText="1"/>
    </xf>
    <xf numFmtId="0" fontId="45" fillId="0" borderId="131" xfId="26" applyFont="1" applyBorder="1" applyAlignment="1">
      <alignment vertical="center" wrapText="1"/>
    </xf>
    <xf numFmtId="0" fontId="45" fillId="6" borderId="4" xfId="26" applyFont="1" applyFill="1" applyBorder="1" applyAlignment="1">
      <alignment vertical="center" wrapText="1"/>
    </xf>
    <xf numFmtId="0" fontId="45" fillId="6" borderId="46" xfId="26" applyFont="1" applyFill="1" applyBorder="1" applyAlignment="1">
      <alignment horizontal="center" vertical="center" wrapText="1"/>
    </xf>
    <xf numFmtId="0" fontId="45" fillId="6" borderId="4" xfId="26" applyFont="1" applyFill="1" applyBorder="1" applyAlignment="1">
      <alignment horizontal="left" vertical="center" wrapText="1"/>
    </xf>
    <xf numFmtId="0" fontId="45" fillId="6" borderId="91" xfId="26" applyFont="1" applyFill="1" applyBorder="1">
      <alignment vertical="center"/>
    </xf>
    <xf numFmtId="0" fontId="45" fillId="6" borderId="92" xfId="26" applyFont="1" applyFill="1" applyBorder="1" applyAlignment="1">
      <alignment horizontal="center" vertical="center" wrapText="1"/>
    </xf>
    <xf numFmtId="0" fontId="45" fillId="0" borderId="45" xfId="26" applyFont="1" applyBorder="1" applyAlignment="1">
      <alignment vertical="center" wrapText="1"/>
    </xf>
    <xf numFmtId="0" fontId="45" fillId="6" borderId="49" xfId="26" applyFont="1" applyFill="1" applyBorder="1" applyAlignment="1">
      <alignment vertical="center" wrapText="1"/>
    </xf>
    <xf numFmtId="0" fontId="45" fillId="6" borderId="2" xfId="26" applyFont="1" applyFill="1" applyBorder="1" applyAlignment="1">
      <alignment vertical="center" wrapText="1"/>
    </xf>
    <xf numFmtId="0" fontId="45" fillId="6" borderId="8" xfId="26" applyFont="1" applyFill="1" applyBorder="1" applyAlignment="1">
      <alignment horizontal="center" vertical="center" wrapText="1"/>
    </xf>
    <xf numFmtId="179" fontId="31" fillId="0" borderId="50" xfId="26" applyNumberFormat="1" applyFont="1" applyBorder="1" applyAlignment="1">
      <alignment horizontal="center" vertical="center"/>
    </xf>
    <xf numFmtId="180" fontId="28" fillId="0" borderId="51" xfId="26" applyNumberFormat="1" applyFont="1" applyBorder="1" applyAlignment="1">
      <alignment horizontal="center" vertical="center"/>
    </xf>
    <xf numFmtId="0" fontId="45" fillId="0" borderId="52" xfId="26" applyFont="1" applyBorder="1" applyAlignment="1">
      <alignment vertical="center" wrapText="1"/>
    </xf>
    <xf numFmtId="0" fontId="45" fillId="0" borderId="53" xfId="26" applyFont="1" applyBorder="1" applyAlignment="1">
      <alignment horizontal="center" vertical="center" wrapText="1"/>
    </xf>
    <xf numFmtId="0" fontId="45" fillId="0" borderId="54" xfId="26" applyFont="1" applyBorder="1" applyAlignment="1">
      <alignment horizontal="center" vertical="center" wrapText="1"/>
    </xf>
    <xf numFmtId="0" fontId="45" fillId="0" borderId="55" xfId="26" applyFont="1" applyBorder="1" applyAlignment="1">
      <alignment horizontal="center" vertical="center" wrapText="1"/>
    </xf>
    <xf numFmtId="0" fontId="66" fillId="0" borderId="0" xfId="26" applyFont="1" applyAlignment="1">
      <alignment horizontal="center" vertical="center"/>
    </xf>
    <xf numFmtId="0" fontId="28" fillId="0" borderId="0" xfId="26" applyFont="1" applyAlignment="1">
      <alignment vertical="center" wrapText="1"/>
    </xf>
    <xf numFmtId="0" fontId="28" fillId="0" borderId="0" xfId="26" applyFont="1" applyAlignment="1">
      <alignment horizontal="center" vertical="center" wrapText="1"/>
    </xf>
    <xf numFmtId="56" fontId="66" fillId="0" borderId="0" xfId="26" applyNumberFormat="1" applyFont="1" applyAlignment="1">
      <alignment horizontal="left" vertical="center"/>
    </xf>
    <xf numFmtId="0" fontId="45" fillId="0" borderId="61" xfId="26" applyFont="1" applyBorder="1" applyAlignment="1">
      <alignment horizontal="center" vertical="center" wrapText="1"/>
    </xf>
    <xf numFmtId="0" fontId="45" fillId="0" borderId="62" xfId="26" applyFont="1" applyBorder="1" applyAlignment="1">
      <alignment vertical="center" wrapText="1"/>
    </xf>
    <xf numFmtId="0" fontId="45" fillId="0" borderId="60" xfId="26" applyFont="1" applyBorder="1" applyAlignment="1">
      <alignment horizontal="center" vertical="center" wrapText="1"/>
    </xf>
    <xf numFmtId="0" fontId="45" fillId="0" borderId="63" xfId="26" applyFont="1" applyBorder="1" applyAlignment="1">
      <alignment vertical="center" wrapText="1"/>
    </xf>
    <xf numFmtId="0" fontId="45" fillId="0" borderId="75" xfId="26" applyFont="1" applyBorder="1" applyAlignment="1">
      <alignment horizontal="center" vertical="center" wrapText="1"/>
    </xf>
    <xf numFmtId="0" fontId="45" fillId="6" borderId="44" xfId="0" applyFont="1" applyFill="1" applyBorder="1" applyAlignment="1">
      <alignment horizontal="center" vertical="center" wrapText="1"/>
    </xf>
    <xf numFmtId="0" fontId="45" fillId="6" borderId="47" xfId="26" applyFont="1" applyFill="1" applyBorder="1" applyAlignment="1">
      <alignment vertical="center" wrapText="1"/>
    </xf>
    <xf numFmtId="0" fontId="45" fillId="6" borderId="18" xfId="26" applyFont="1" applyFill="1" applyBorder="1" applyAlignment="1">
      <alignment vertical="center" wrapText="1"/>
    </xf>
    <xf numFmtId="0" fontId="45" fillId="6" borderId="17" xfId="26" applyFont="1" applyFill="1" applyBorder="1" applyAlignment="1">
      <alignment horizontal="center" vertical="center" wrapText="1"/>
    </xf>
    <xf numFmtId="0" fontId="45" fillId="6" borderId="41" xfId="4" applyFont="1" applyFill="1" applyBorder="1" applyAlignment="1">
      <alignment vertical="center" wrapText="1"/>
    </xf>
    <xf numFmtId="0" fontId="45" fillId="0" borderId="0" xfId="26" applyFont="1" applyAlignment="1">
      <alignment vertical="center" wrapText="1"/>
    </xf>
    <xf numFmtId="0" fontId="45" fillId="0" borderId="0" xfId="26" applyFont="1" applyAlignment="1">
      <alignment horizontal="center" vertical="center" wrapText="1"/>
    </xf>
    <xf numFmtId="0" fontId="45" fillId="0" borderId="0" xfId="4" applyFont="1" applyFill="1" applyBorder="1" applyAlignment="1">
      <alignment vertical="center" wrapText="1"/>
    </xf>
    <xf numFmtId="0" fontId="45" fillId="6" borderId="0" xfId="26" applyFont="1" applyFill="1" applyAlignment="1">
      <alignment vertical="center" wrapText="1"/>
    </xf>
    <xf numFmtId="0" fontId="39" fillId="0" borderId="41" xfId="26" applyFont="1" applyBorder="1" applyAlignment="1">
      <alignment vertical="center" wrapText="1"/>
    </xf>
    <xf numFmtId="179" fontId="31" fillId="6" borderId="50" xfId="26" applyNumberFormat="1" applyFont="1" applyFill="1" applyBorder="1" applyAlignment="1">
      <alignment horizontal="center" vertical="center"/>
    </xf>
    <xf numFmtId="180" fontId="28" fillId="6" borderId="51" xfId="26" applyNumberFormat="1" applyFont="1" applyFill="1" applyBorder="1" applyAlignment="1">
      <alignment horizontal="center" vertical="center"/>
    </xf>
    <xf numFmtId="0" fontId="45" fillId="6" borderId="55" xfId="26" applyFont="1" applyFill="1" applyBorder="1" applyAlignment="1">
      <alignment horizontal="center" vertical="center" wrapText="1"/>
    </xf>
    <xf numFmtId="179" fontId="31" fillId="6" borderId="28" xfId="26" applyNumberFormat="1" applyFont="1" applyFill="1" applyBorder="1" applyAlignment="1">
      <alignment horizontal="center" vertical="center"/>
    </xf>
    <xf numFmtId="180" fontId="28" fillId="6" borderId="40" xfId="26" applyNumberFormat="1" applyFont="1" applyFill="1" applyBorder="1" applyAlignment="1">
      <alignment horizontal="center" vertical="center"/>
    </xf>
    <xf numFmtId="0" fontId="45" fillId="6" borderId="60" xfId="26" applyFont="1" applyFill="1" applyBorder="1" applyAlignment="1">
      <alignment horizontal="center" vertical="center" wrapText="1"/>
    </xf>
    <xf numFmtId="0" fontId="45" fillId="6" borderId="61" xfId="26" applyFont="1" applyFill="1" applyBorder="1" applyAlignment="1">
      <alignment horizontal="center" vertical="center" wrapText="1"/>
    </xf>
    <xf numFmtId="0" fontId="45" fillId="6" borderId="5" xfId="26" applyFont="1" applyFill="1" applyBorder="1" applyAlignment="1">
      <alignment vertical="center" wrapText="1"/>
    </xf>
    <xf numFmtId="0" fontId="45" fillId="6" borderId="31" xfId="26" applyFont="1" applyFill="1" applyBorder="1" applyAlignment="1">
      <alignment horizontal="center" vertical="center" wrapText="1"/>
    </xf>
    <xf numFmtId="0" fontId="45" fillId="6" borderId="42" xfId="26" applyFont="1" applyFill="1" applyBorder="1" applyAlignment="1">
      <alignment horizontal="center" vertical="center" wrapText="1"/>
    </xf>
    <xf numFmtId="0" fontId="45" fillId="0" borderId="5" xfId="26" applyFont="1" applyBorder="1" applyAlignment="1">
      <alignment horizontal="left" vertical="center" wrapText="1"/>
    </xf>
    <xf numFmtId="0" fontId="45" fillId="6" borderId="48" xfId="26" applyFont="1" applyFill="1" applyBorder="1" applyAlignment="1">
      <alignment horizontal="center" vertical="center" wrapText="1"/>
    </xf>
    <xf numFmtId="0" fontId="45" fillId="6" borderId="18" xfId="26" applyFont="1" applyFill="1" applyBorder="1" applyAlignment="1">
      <alignment horizontal="center" vertical="center" wrapText="1"/>
    </xf>
    <xf numFmtId="0" fontId="45" fillId="6" borderId="64" xfId="26" applyFont="1" applyFill="1" applyBorder="1" applyAlignment="1">
      <alignment horizontal="center" vertical="center" wrapText="1"/>
    </xf>
    <xf numFmtId="0" fontId="45" fillId="0" borderId="4" xfId="26" applyFont="1" applyBorder="1" applyAlignment="1">
      <alignment vertical="center" wrapText="1"/>
    </xf>
    <xf numFmtId="0" fontId="45" fillId="0" borderId="46" xfId="26" applyFont="1" applyBorder="1" applyAlignment="1">
      <alignment vertical="center" wrapText="1"/>
    </xf>
    <xf numFmtId="0" fontId="45" fillId="0" borderId="132" xfId="26" applyFont="1" applyBorder="1" applyAlignment="1">
      <alignment horizontal="center" vertical="center" wrapText="1"/>
    </xf>
    <xf numFmtId="0" fontId="45" fillId="0" borderId="8" xfId="26" applyFont="1" applyBorder="1" applyAlignment="1">
      <alignment horizontal="center" vertical="center" wrapText="1"/>
    </xf>
    <xf numFmtId="0" fontId="45" fillId="0" borderId="81" xfId="26" applyFont="1" applyBorder="1" applyAlignment="1">
      <alignment horizontal="center" vertical="center" wrapText="1"/>
    </xf>
    <xf numFmtId="0" fontId="28" fillId="6" borderId="0" xfId="26" applyFont="1" applyFill="1" applyAlignment="1">
      <alignment horizontal="center" vertical="center" wrapText="1"/>
    </xf>
    <xf numFmtId="0" fontId="67" fillId="6" borderId="6" xfId="26" applyFont="1" applyFill="1" applyBorder="1" applyAlignment="1">
      <alignment horizontal="center" vertical="center" wrapText="1"/>
    </xf>
    <xf numFmtId="0" fontId="45" fillId="0" borderId="68" xfId="26" applyFont="1" applyBorder="1" applyAlignment="1">
      <alignment horizontal="center" vertical="center" wrapText="1"/>
    </xf>
    <xf numFmtId="56" fontId="66" fillId="0" borderId="0" xfId="26" applyNumberFormat="1" applyFont="1" applyAlignment="1">
      <alignment horizontal="center" vertical="center"/>
    </xf>
    <xf numFmtId="0" fontId="45" fillId="0" borderId="94" xfId="26" applyFont="1" applyBorder="1">
      <alignment vertical="center"/>
    </xf>
    <xf numFmtId="0" fontId="45" fillId="0" borderId="95" xfId="26" applyFont="1" applyBorder="1" applyAlignment="1">
      <alignment horizontal="center" vertical="center" wrapText="1"/>
    </xf>
    <xf numFmtId="0" fontId="45" fillId="0" borderId="47" xfId="26" applyFont="1" applyBorder="1" applyAlignment="1">
      <alignment vertical="center" wrapText="1"/>
    </xf>
    <xf numFmtId="0" fontId="45" fillId="0" borderId="18" xfId="26" applyFont="1" applyBorder="1" applyAlignment="1">
      <alignment horizontal="center" vertical="center" wrapText="1"/>
    </xf>
    <xf numFmtId="0" fontId="45" fillId="0" borderId="18" xfId="26" applyFont="1" applyBorder="1" applyAlignment="1">
      <alignment horizontal="left" vertical="center" wrapText="1"/>
    </xf>
    <xf numFmtId="0" fontId="45" fillId="0" borderId="17" xfId="26" applyFont="1" applyBorder="1" applyAlignment="1">
      <alignment horizontal="left" vertical="center" wrapText="1"/>
    </xf>
    <xf numFmtId="0" fontId="45" fillId="0" borderId="17" xfId="26" applyFont="1" applyBorder="1" applyAlignment="1">
      <alignment horizontal="center" vertical="center" wrapText="1"/>
    </xf>
    <xf numFmtId="0" fontId="45" fillId="0" borderId="64" xfId="26" applyFont="1" applyBorder="1" applyAlignment="1">
      <alignment horizontal="center" vertical="center" wrapText="1"/>
    </xf>
    <xf numFmtId="0" fontId="45" fillId="6" borderId="75" xfId="26" applyFont="1" applyFill="1" applyBorder="1" applyAlignment="1">
      <alignment horizontal="center" vertical="center" wrapText="1"/>
    </xf>
    <xf numFmtId="0" fontId="66" fillId="0" borderId="41" xfId="26" applyFont="1" applyBorder="1" applyAlignment="1">
      <alignment horizontal="center" vertical="center" wrapText="1"/>
    </xf>
    <xf numFmtId="0" fontId="45" fillId="6" borderId="6" xfId="0" applyFont="1" applyFill="1" applyBorder="1" applyAlignment="1">
      <alignment horizontal="center" vertical="center" wrapText="1"/>
    </xf>
    <xf numFmtId="0" fontId="45" fillId="0" borderId="44" xfId="26" applyFont="1" applyBorder="1" applyAlignment="1">
      <alignment horizontal="center" vertical="center" wrapText="1" shrinkToFit="1"/>
    </xf>
    <xf numFmtId="0" fontId="45" fillId="0" borderId="60" xfId="26" applyFont="1" applyBorder="1" applyAlignment="1">
      <alignment vertical="center" wrapText="1"/>
    </xf>
    <xf numFmtId="0" fontId="45" fillId="6" borderId="44" xfId="26" applyFont="1" applyFill="1" applyBorder="1" applyAlignment="1">
      <alignment horizontal="center" vertical="center" wrapText="1" shrinkToFit="1"/>
    </xf>
    <xf numFmtId="0" fontId="67" fillId="0" borderId="6" xfId="26" applyFont="1" applyBorder="1" applyAlignment="1">
      <alignment horizontal="center" vertical="center" wrapText="1"/>
    </xf>
    <xf numFmtId="0" fontId="45" fillId="6" borderId="69" xfId="26" applyFont="1" applyFill="1" applyBorder="1" applyAlignment="1">
      <alignment vertical="center" wrapText="1"/>
    </xf>
    <xf numFmtId="0" fontId="67" fillId="0" borderId="18" xfId="26" applyFont="1" applyBorder="1" applyAlignment="1">
      <alignment horizontal="center" vertical="center" wrapText="1"/>
    </xf>
    <xf numFmtId="0" fontId="45" fillId="0" borderId="18" xfId="26" applyFont="1" applyBorder="1" applyAlignment="1">
      <alignment vertical="center" wrapText="1"/>
    </xf>
    <xf numFmtId="0" fontId="45" fillId="6" borderId="2" xfId="26" applyFont="1" applyFill="1" applyBorder="1" applyAlignment="1">
      <alignment horizontal="center" vertical="center" wrapText="1"/>
    </xf>
    <xf numFmtId="0" fontId="67" fillId="6" borderId="2" xfId="26" applyFont="1" applyFill="1" applyBorder="1" applyAlignment="1">
      <alignment horizontal="center" vertical="center" wrapText="1"/>
    </xf>
    <xf numFmtId="0" fontId="45" fillId="6" borderId="81" xfId="26" applyFont="1" applyFill="1" applyBorder="1" applyAlignment="1">
      <alignment horizontal="center" vertical="center" wrapText="1"/>
    </xf>
    <xf numFmtId="0" fontId="67" fillId="6" borderId="53" xfId="26" applyFont="1" applyFill="1" applyBorder="1" applyAlignment="1">
      <alignment horizontal="center" vertical="center" wrapText="1"/>
    </xf>
    <xf numFmtId="0" fontId="45" fillId="6" borderId="54" xfId="26" applyFont="1" applyFill="1" applyBorder="1" applyAlignment="1">
      <alignment horizontal="center" vertical="center" wrapText="1"/>
    </xf>
    <xf numFmtId="0" fontId="45" fillId="0" borderId="70" xfId="26" applyFont="1" applyBorder="1" applyAlignment="1">
      <alignment vertical="center" wrapText="1"/>
    </xf>
    <xf numFmtId="0" fontId="45" fillId="6" borderId="46" xfId="26" applyFont="1" applyFill="1" applyBorder="1" applyAlignment="1">
      <alignment vertical="center" wrapText="1"/>
    </xf>
    <xf numFmtId="0" fontId="67" fillId="0" borderId="46" xfId="26" applyFont="1" applyBorder="1" applyAlignment="1">
      <alignment horizontal="center" vertical="center" wrapText="1"/>
    </xf>
    <xf numFmtId="0" fontId="67" fillId="6" borderId="46" xfId="26" applyFont="1" applyFill="1" applyBorder="1" applyAlignment="1">
      <alignment horizontal="center" vertical="center" wrapText="1"/>
    </xf>
    <xf numFmtId="0" fontId="45" fillId="0" borderId="9" xfId="26" applyFont="1" applyBorder="1" applyAlignment="1">
      <alignment vertical="center" wrapText="1"/>
    </xf>
    <xf numFmtId="0" fontId="45" fillId="0" borderId="48" xfId="26" applyFont="1" applyBorder="1" applyAlignment="1">
      <alignment horizontal="center" vertical="center" wrapText="1"/>
    </xf>
    <xf numFmtId="0" fontId="67" fillId="0" borderId="121" xfId="26" applyFont="1" applyBorder="1" applyAlignment="1">
      <alignment horizontal="center" vertical="center" wrapText="1"/>
    </xf>
    <xf numFmtId="0" fontId="67" fillId="0" borderId="92" xfId="26" applyFont="1" applyBorder="1" applyAlignment="1">
      <alignment horizontal="center" vertical="center" wrapText="1"/>
    </xf>
    <xf numFmtId="0" fontId="45" fillId="6" borderId="7" xfId="26" applyFont="1" applyFill="1" applyBorder="1" applyAlignment="1">
      <alignment vertical="center" wrapText="1"/>
    </xf>
    <xf numFmtId="0" fontId="67" fillId="6" borderId="104" xfId="26" applyFont="1" applyFill="1" applyBorder="1" applyAlignment="1">
      <alignment horizontal="center" vertical="center" wrapText="1"/>
    </xf>
    <xf numFmtId="0" fontId="67" fillId="6" borderId="92" xfId="26" applyFont="1" applyFill="1" applyBorder="1" applyAlignment="1">
      <alignment horizontal="center" vertical="center" wrapText="1"/>
    </xf>
    <xf numFmtId="0" fontId="45" fillId="0" borderId="92" xfId="26" applyFont="1" applyBorder="1" applyAlignment="1">
      <alignment horizontal="center" vertical="center" wrapText="1"/>
    </xf>
    <xf numFmtId="0" fontId="45" fillId="0" borderId="71" xfId="26" applyFont="1" applyBorder="1" applyAlignment="1">
      <alignment vertical="center" wrapText="1"/>
    </xf>
    <xf numFmtId="0" fontId="45" fillId="0" borderId="52" xfId="26" applyFont="1" applyBorder="1" applyAlignment="1">
      <alignment horizontal="center" vertical="center" wrapText="1"/>
    </xf>
    <xf numFmtId="0" fontId="45" fillId="0" borderId="93" xfId="26" applyFont="1" applyBorder="1" applyAlignment="1">
      <alignment horizontal="center" vertical="center" wrapText="1"/>
    </xf>
    <xf numFmtId="0" fontId="66" fillId="0" borderId="41" xfId="26" applyFont="1" applyBorder="1" applyAlignment="1">
      <alignment vertical="center" wrapText="1"/>
    </xf>
    <xf numFmtId="0" fontId="42" fillId="0" borderId="6" xfId="10" applyFont="1" applyBorder="1" applyAlignment="1">
      <alignment horizontal="center" vertical="center" wrapText="1"/>
    </xf>
    <xf numFmtId="0" fontId="42" fillId="0" borderId="41" xfId="26" applyFont="1" applyBorder="1" applyAlignment="1">
      <alignment horizontal="left" vertical="center" wrapText="1"/>
    </xf>
    <xf numFmtId="0" fontId="42" fillId="0" borderId="45" xfId="26" applyFont="1" applyBorder="1" applyAlignment="1">
      <alignment horizontal="center" vertical="center" wrapText="1"/>
    </xf>
    <xf numFmtId="0" fontId="42" fillId="0" borderId="133" xfId="0" applyFont="1" applyBorder="1" applyAlignment="1">
      <alignment vertical="center" wrapText="1"/>
    </xf>
    <xf numFmtId="0" fontId="42" fillId="0" borderId="120" xfId="0" applyFont="1" applyBorder="1" applyAlignment="1">
      <alignment horizontal="center" vertical="center" wrapText="1"/>
    </xf>
    <xf numFmtId="0" fontId="42" fillId="0" borderId="53" xfId="26" applyFont="1" applyBorder="1" applyAlignment="1">
      <alignment horizontal="center" vertical="center" wrapText="1"/>
    </xf>
    <xf numFmtId="0" fontId="45" fillId="0" borderId="52" xfId="26" applyFont="1" applyBorder="1" applyAlignment="1">
      <alignment horizontal="left" vertical="center" wrapText="1"/>
    </xf>
    <xf numFmtId="0" fontId="61" fillId="0" borderId="41" xfId="26" applyFont="1" applyBorder="1" applyAlignment="1">
      <alignment horizontal="left" vertical="center" wrapText="1"/>
    </xf>
    <xf numFmtId="0" fontId="42" fillId="0" borderId="68" xfId="26" applyFont="1" applyBorder="1" applyAlignment="1">
      <alignment horizontal="center" vertical="center" wrapText="1"/>
    </xf>
    <xf numFmtId="0" fontId="42" fillId="0" borderId="54" xfId="26" applyFont="1" applyBorder="1" applyAlignment="1">
      <alignment horizontal="center" vertical="center" wrapText="1"/>
    </xf>
    <xf numFmtId="0" fontId="42" fillId="0" borderId="2" xfId="26" applyFont="1" applyBorder="1" applyAlignment="1">
      <alignment horizontal="center" vertical="center" wrapText="1"/>
    </xf>
    <xf numFmtId="0" fontId="42" fillId="0" borderId="49" xfId="26" applyFont="1" applyBorder="1" applyAlignment="1">
      <alignment vertical="center" wrapText="1"/>
    </xf>
    <xf numFmtId="0" fontId="42" fillId="0" borderId="41" xfId="10" applyFont="1" applyBorder="1" applyAlignment="1">
      <alignment horizontal="left" vertical="center" wrapText="1"/>
    </xf>
    <xf numFmtId="0" fontId="45" fillId="0" borderId="44" xfId="10" applyFont="1" applyBorder="1" applyAlignment="1">
      <alignment horizontal="center" vertical="center" wrapText="1"/>
    </xf>
    <xf numFmtId="0" fontId="42" fillId="0" borderId="4" xfId="26" applyFont="1" applyBorder="1" applyAlignment="1">
      <alignment vertical="center" wrapText="1"/>
    </xf>
    <xf numFmtId="0" fontId="42" fillId="0" borderId="46" xfId="26" applyFont="1" applyBorder="1" applyAlignment="1">
      <alignment vertical="center" wrapText="1"/>
    </xf>
    <xf numFmtId="0" fontId="61" fillId="0" borderId="41" xfId="26" applyFont="1" applyBorder="1" applyAlignment="1">
      <alignment vertical="center" wrapText="1"/>
    </xf>
    <xf numFmtId="0" fontId="63" fillId="0" borderId="41" xfId="10" applyFont="1" applyBorder="1" applyAlignment="1">
      <alignment vertical="center" wrapText="1"/>
    </xf>
    <xf numFmtId="0" fontId="42" fillId="0" borderId="6" xfId="16" applyFont="1" applyBorder="1" applyAlignment="1">
      <alignment horizontal="center" vertical="center" wrapText="1"/>
    </xf>
    <xf numFmtId="0" fontId="63" fillId="0" borderId="6" xfId="26" applyFont="1" applyBorder="1" applyAlignment="1">
      <alignment horizontal="left" vertical="center" wrapText="1"/>
    </xf>
    <xf numFmtId="0" fontId="42" fillId="0" borderId="138" xfId="0" applyFont="1" applyBorder="1" applyAlignment="1">
      <alignment horizontal="center" vertical="center" wrapText="1"/>
    </xf>
    <xf numFmtId="0" fontId="40" fillId="0" borderId="71" xfId="10" applyFont="1" applyBorder="1" applyAlignment="1">
      <alignment horizontal="left" vertical="center" wrapText="1"/>
    </xf>
    <xf numFmtId="0" fontId="22" fillId="13" borderId="0" xfId="0" applyFont="1" applyFill="1" applyAlignment="1">
      <alignment shrinkToFit="1"/>
    </xf>
    <xf numFmtId="0" fontId="22" fillId="13" borderId="1" xfId="0" applyFont="1" applyFill="1" applyBorder="1" applyAlignment="1">
      <alignment shrinkToFit="1"/>
    </xf>
    <xf numFmtId="0" fontId="16" fillId="13" borderId="1" xfId="0" applyFont="1" applyFill="1" applyBorder="1" applyAlignment="1">
      <alignment shrinkToFit="1"/>
    </xf>
    <xf numFmtId="0" fontId="63" fillId="0" borderId="41" xfId="26" applyFont="1" applyBorder="1" applyAlignment="1">
      <alignment horizontal="center" vertical="center" wrapText="1"/>
    </xf>
    <xf numFmtId="0" fontId="15" fillId="16" borderId="0" xfId="0" applyFont="1" applyFill="1" applyAlignment="1">
      <alignment vertical="top" wrapText="1"/>
    </xf>
    <xf numFmtId="0" fontId="15" fillId="16" borderId="0" xfId="0" applyFont="1" applyFill="1" applyAlignment="1">
      <alignment vertical="top"/>
    </xf>
    <xf numFmtId="0" fontId="15" fillId="3" borderId="0" xfId="0" applyFont="1" applyFill="1" applyAlignment="1">
      <alignment vertical="top"/>
    </xf>
    <xf numFmtId="0" fontId="15" fillId="0" borderId="0" xfId="21" applyFont="1" applyAlignment="1">
      <alignment vertical="top"/>
    </xf>
    <xf numFmtId="0" fontId="15" fillId="0" borderId="0" xfId="0" applyFont="1" applyAlignment="1">
      <alignment vertical="top"/>
    </xf>
    <xf numFmtId="0" fontId="15" fillId="3" borderId="0" xfId="0" applyFont="1" applyFill="1" applyAlignment="1">
      <alignment vertical="top" wrapText="1"/>
    </xf>
    <xf numFmtId="0" fontId="15" fillId="10" borderId="0" xfId="0" applyFont="1" applyFill="1" applyAlignment="1">
      <alignment vertical="top" wrapText="1"/>
    </xf>
    <xf numFmtId="0" fontId="29" fillId="10" borderId="0" xfId="0" applyFont="1" applyFill="1" applyAlignment="1">
      <alignment vertical="top" wrapText="1"/>
    </xf>
    <xf numFmtId="0" fontId="15" fillId="10" borderId="0" xfId="0" applyFont="1" applyFill="1" applyAlignment="1">
      <alignment vertical="top"/>
    </xf>
    <xf numFmtId="0" fontId="15" fillId="10" borderId="0" xfId="21" applyFont="1" applyFill="1" applyAlignment="1">
      <alignment vertical="top"/>
    </xf>
    <xf numFmtId="0" fontId="15" fillId="17" borderId="0" xfId="21" applyFont="1" applyFill="1" applyAlignment="1">
      <alignment vertical="top" wrapText="1"/>
    </xf>
    <xf numFmtId="0" fontId="15" fillId="17" borderId="0" xfId="21" applyFont="1" applyFill="1" applyAlignment="1">
      <alignment vertical="top"/>
    </xf>
    <xf numFmtId="0" fontId="40" fillId="6" borderId="7" xfId="26" applyFont="1" applyFill="1" applyBorder="1" applyAlignment="1">
      <alignment horizontal="left" vertical="center" wrapText="1"/>
    </xf>
    <xf numFmtId="0" fontId="40" fillId="0" borderId="71" xfId="26" applyFont="1" applyBorder="1" applyAlignment="1">
      <alignment horizontal="left" vertical="center" wrapText="1"/>
    </xf>
    <xf numFmtId="0" fontId="40" fillId="6" borderId="41" xfId="26" applyFont="1" applyFill="1" applyBorder="1" applyAlignment="1">
      <alignment horizontal="left" vertical="center" wrapText="1"/>
    </xf>
    <xf numFmtId="0" fontId="19" fillId="10" borderId="20" xfId="0" applyFont="1" applyFill="1" applyBorder="1" applyAlignment="1">
      <alignment horizontal="center" vertical="center" wrapText="1" shrinkToFit="1"/>
    </xf>
    <xf numFmtId="0" fontId="19" fillId="10" borderId="5" xfId="0" applyFont="1" applyFill="1" applyBorder="1" applyAlignment="1">
      <alignment horizontal="center" vertical="center" wrapText="1" shrinkToFit="1"/>
    </xf>
    <xf numFmtId="0" fontId="19" fillId="10" borderId="4" xfId="0" applyFont="1" applyFill="1" applyBorder="1" applyAlignment="1">
      <alignment horizontal="center" vertical="center" wrapText="1" shrinkToFit="1"/>
    </xf>
    <xf numFmtId="0" fontId="63" fillId="0" borderId="4" xfId="4" applyFont="1" applyFill="1" applyBorder="1" applyAlignment="1">
      <alignment vertical="center" wrapText="1"/>
    </xf>
    <xf numFmtId="0" fontId="61" fillId="0" borderId="41" xfId="4" applyFont="1" applyFill="1" applyBorder="1" applyAlignment="1">
      <alignment vertical="center" wrapText="1"/>
    </xf>
    <xf numFmtId="0" fontId="63" fillId="0" borderId="41" xfId="26" applyFont="1" applyBorder="1" applyAlignment="1">
      <alignment vertical="center" wrapText="1"/>
    </xf>
    <xf numFmtId="0" fontId="63" fillId="0" borderId="41" xfId="4" applyFont="1" applyFill="1" applyBorder="1" applyAlignment="1">
      <alignment vertical="center" wrapText="1"/>
    </xf>
    <xf numFmtId="0" fontId="63" fillId="0" borderId="18" xfId="26" applyFont="1" applyBorder="1" applyAlignment="1">
      <alignment horizontal="center" vertical="center" wrapText="1"/>
    </xf>
    <xf numFmtId="0" fontId="63" fillId="0" borderId="52" xfId="26" applyFont="1" applyBorder="1" applyAlignment="1">
      <alignment vertical="center" wrapText="1"/>
    </xf>
    <xf numFmtId="0" fontId="62" fillId="0" borderId="6" xfId="26" applyFont="1" applyBorder="1" applyAlignment="1">
      <alignment horizontal="center" vertical="center" wrapText="1"/>
    </xf>
    <xf numFmtId="0" fontId="42" fillId="0" borderId="6" xfId="26" applyFont="1" applyBorder="1" applyAlignment="1">
      <alignment vertical="center" wrapText="1"/>
    </xf>
    <xf numFmtId="0" fontId="42" fillId="0" borderId="6" xfId="0" applyFont="1" applyBorder="1" applyAlignment="1">
      <alignment horizontal="center" vertical="center" wrapText="1"/>
    </xf>
    <xf numFmtId="0" fontId="63" fillId="0" borderId="92" xfId="26" applyFont="1" applyBorder="1" applyAlignment="1">
      <alignment horizontal="center" vertical="center" wrapText="1"/>
    </xf>
    <xf numFmtId="0" fontId="42" fillId="0" borderId="92" xfId="26" applyFont="1" applyBorder="1" applyAlignment="1">
      <alignment horizontal="center" vertical="center" wrapText="1"/>
    </xf>
    <xf numFmtId="0" fontId="40" fillId="0" borderId="52" xfId="26" applyFont="1" applyBorder="1" applyAlignment="1">
      <alignment horizontal="left" vertical="center" wrapText="1"/>
    </xf>
    <xf numFmtId="0" fontId="40" fillId="0" borderId="63" xfId="26" applyFont="1" applyBorder="1" applyAlignment="1">
      <alignment horizontal="left" vertical="center" wrapText="1"/>
    </xf>
    <xf numFmtId="0" fontId="68" fillId="0" borderId="41" xfId="26" applyFont="1" applyBorder="1" applyAlignment="1">
      <alignment vertical="center" wrapText="1"/>
    </xf>
    <xf numFmtId="0" fontId="69" fillId="0" borderId="5" xfId="26" applyFont="1" applyBorder="1" applyAlignment="1">
      <alignment horizontal="center" vertical="center" wrapText="1"/>
    </xf>
    <xf numFmtId="0" fontId="61" fillId="0" borderId="46" xfId="26" applyFont="1" applyBorder="1" applyAlignment="1">
      <alignment horizontal="center" vertical="center" wrapText="1"/>
    </xf>
    <xf numFmtId="0" fontId="16" fillId="13" borderId="0" xfId="0" applyFont="1" applyFill="1" applyAlignment="1">
      <alignment vertical="center" wrapText="1" shrinkToFit="1"/>
    </xf>
    <xf numFmtId="0" fontId="45" fillId="0" borderId="125" xfId="10" applyFont="1" applyBorder="1" applyAlignment="1">
      <alignment vertical="center" wrapText="1"/>
    </xf>
    <xf numFmtId="0" fontId="42" fillId="0" borderId="41" xfId="0" applyFont="1" applyBorder="1" applyAlignment="1">
      <alignment vertical="center" wrapText="1"/>
    </xf>
    <xf numFmtId="0" fontId="63" fillId="0" borderId="46" xfId="26" applyFont="1" applyBorder="1" applyAlignment="1">
      <alignment horizontal="center" vertical="center" wrapText="1"/>
    </xf>
    <xf numFmtId="0" fontId="61" fillId="0" borderId="6" xfId="26" applyFont="1" applyBorder="1" applyAlignment="1">
      <alignment horizontal="center" vertical="center" wrapText="1"/>
    </xf>
    <xf numFmtId="0" fontId="63" fillId="0" borderId="54" xfId="26" applyFont="1" applyBorder="1" applyAlignment="1">
      <alignment horizontal="center" vertical="center" wrapText="1"/>
    </xf>
    <xf numFmtId="0" fontId="18" fillId="18" borderId="86" xfId="0" applyFont="1" applyFill="1" applyBorder="1" applyAlignment="1">
      <alignment vertical="center" shrinkToFit="1"/>
    </xf>
    <xf numFmtId="0" fontId="18" fillId="18" borderId="87" xfId="0" applyFont="1" applyFill="1" applyBorder="1" applyAlignment="1">
      <alignment vertical="center" shrinkToFit="1"/>
    </xf>
    <xf numFmtId="0" fontId="40" fillId="0" borderId="94" xfId="26" applyFont="1" applyBorder="1" applyAlignment="1">
      <alignment vertical="center" wrapText="1"/>
    </xf>
    <xf numFmtId="0" fontId="63" fillId="0" borderId="61" xfId="26" applyFont="1" applyBorder="1" applyAlignment="1">
      <alignment horizontal="center" vertical="center" wrapText="1"/>
    </xf>
    <xf numFmtId="0" fontId="63" fillId="0" borderId="68" xfId="26" applyFont="1" applyBorder="1" applyAlignment="1">
      <alignment horizontal="center" vertical="center" wrapText="1"/>
    </xf>
    <xf numFmtId="0" fontId="71" fillId="0" borderId="6" xfId="26" applyFont="1" applyBorder="1" applyAlignment="1">
      <alignment horizontal="center" vertical="center" wrapText="1"/>
    </xf>
    <xf numFmtId="0" fontId="63" fillId="0" borderId="53" xfId="26" applyFont="1" applyBorder="1" applyAlignment="1">
      <alignment horizontal="center" vertical="center" wrapText="1"/>
    </xf>
    <xf numFmtId="0" fontId="63" fillId="0" borderId="5" xfId="26" applyFont="1" applyBorder="1" applyAlignment="1">
      <alignment horizontal="center" vertical="center" wrapText="1"/>
    </xf>
    <xf numFmtId="0" fontId="40" fillId="13" borderId="6" xfId="26" applyFont="1" applyFill="1" applyBorder="1" applyAlignment="1">
      <alignment horizontal="center" vertical="center" wrapText="1"/>
    </xf>
    <xf numFmtId="0" fontId="42" fillId="18" borderId="41" xfId="26" applyFont="1" applyFill="1" applyBorder="1" applyAlignment="1">
      <alignment vertical="center" wrapText="1"/>
    </xf>
    <xf numFmtId="0" fontId="42" fillId="18" borderId="6" xfId="26" applyFont="1" applyFill="1" applyBorder="1" applyAlignment="1">
      <alignment horizontal="center" vertical="center" wrapText="1"/>
    </xf>
    <xf numFmtId="0" fontId="40" fillId="18" borderId="41" xfId="26" applyFont="1" applyFill="1" applyBorder="1" applyAlignment="1">
      <alignment vertical="center" wrapText="1"/>
    </xf>
    <xf numFmtId="0" fontId="40" fillId="18" borderId="6" xfId="26" applyFont="1" applyFill="1" applyBorder="1" applyAlignment="1">
      <alignment horizontal="center" vertical="center" wrapText="1"/>
    </xf>
    <xf numFmtId="0" fontId="42" fillId="13" borderId="41" xfId="4" applyFont="1" applyFill="1" applyBorder="1" applyAlignment="1">
      <alignment vertical="center" wrapText="1"/>
    </xf>
    <xf numFmtId="0" fontId="42" fillId="0" borderId="45" xfId="26" applyFont="1" applyBorder="1" applyAlignment="1">
      <alignment vertical="center" wrapText="1"/>
    </xf>
    <xf numFmtId="0" fontId="42" fillId="0" borderId="109" xfId="26" applyFont="1" applyBorder="1" applyAlignment="1">
      <alignment vertical="center" wrapText="1"/>
    </xf>
    <xf numFmtId="0" fontId="63" fillId="0" borderId="41" xfId="26" applyFont="1" applyBorder="1" applyAlignment="1">
      <alignment horizontal="left" vertical="center" wrapText="1"/>
    </xf>
    <xf numFmtId="0" fontId="42" fillId="0" borderId="47" xfId="26" applyFont="1" applyBorder="1" applyAlignment="1">
      <alignment vertical="center" wrapText="1"/>
    </xf>
    <xf numFmtId="0" fontId="42" fillId="0" borderId="18" xfId="26" applyFont="1" applyBorder="1" applyAlignment="1">
      <alignment horizontal="center" vertical="center" wrapText="1"/>
    </xf>
    <xf numFmtId="0" fontId="22" fillId="13" borderId="1" xfId="0" applyFont="1" applyFill="1" applyBorder="1" applyAlignment="1">
      <alignment vertical="center" wrapText="1" shrinkToFit="1"/>
    </xf>
    <xf numFmtId="0" fontId="42" fillId="0" borderId="4" xfId="4" applyFont="1" applyFill="1" applyBorder="1" applyAlignment="1">
      <alignment vertical="center" wrapText="1"/>
    </xf>
    <xf numFmtId="0" fontId="40" fillId="0" borderId="105" xfId="10" applyFont="1" applyBorder="1" applyAlignment="1">
      <alignment horizontal="left" vertical="center" wrapText="1"/>
    </xf>
    <xf numFmtId="0" fontId="63" fillId="0" borderId="46" xfId="10" applyFont="1" applyBorder="1" applyAlignment="1">
      <alignment horizontal="center" vertical="center" wrapText="1"/>
    </xf>
    <xf numFmtId="0" fontId="42" fillId="0" borderId="4" xfId="10" applyFont="1" applyBorder="1" applyAlignment="1">
      <alignment vertical="center" wrapText="1"/>
    </xf>
    <xf numFmtId="0" fontId="46" fillId="0" borderId="46" xfId="10" applyFont="1" applyBorder="1" applyAlignment="1">
      <alignment horizontal="center" vertical="center" wrapText="1"/>
    </xf>
    <xf numFmtId="0" fontId="62" fillId="0" borderId="49" xfId="26" applyFont="1" applyBorder="1" applyAlignment="1">
      <alignment vertical="center" wrapText="1"/>
    </xf>
    <xf numFmtId="0" fontId="62" fillId="0" borderId="2" xfId="26" applyFont="1" applyBorder="1" applyAlignment="1">
      <alignment horizontal="center" vertical="center" wrapText="1"/>
    </xf>
    <xf numFmtId="0" fontId="22" fillId="13" borderId="7" xfId="0" applyFont="1" applyFill="1" applyBorder="1" applyAlignment="1">
      <alignment shrinkToFit="1"/>
    </xf>
    <xf numFmtId="0" fontId="22" fillId="13" borderId="0" xfId="0" applyFont="1" applyFill="1" applyAlignment="1">
      <alignment vertical="center" shrinkToFit="1"/>
    </xf>
    <xf numFmtId="0" fontId="22" fillId="13" borderId="0" xfId="0" applyFont="1" applyFill="1" applyAlignment="1">
      <alignment vertical="center" wrapText="1" shrinkToFit="1"/>
    </xf>
    <xf numFmtId="0" fontId="16" fillId="13" borderId="85" xfId="0" applyFont="1" applyFill="1" applyBorder="1" applyAlignment="1">
      <alignment vertical="center" wrapText="1" shrinkToFit="1"/>
    </xf>
    <xf numFmtId="0" fontId="22" fillId="12" borderId="0" xfId="0" applyFont="1" applyFill="1" applyAlignment="1">
      <alignment vertical="center" shrinkToFit="1"/>
    </xf>
    <xf numFmtId="0" fontId="22" fillId="12" borderId="0" xfId="0" applyFont="1" applyFill="1" applyAlignment="1">
      <alignment vertical="center" wrapText="1" shrinkToFit="1"/>
    </xf>
    <xf numFmtId="0" fontId="16" fillId="19" borderId="0" xfId="0" applyFont="1" applyFill="1" applyAlignment="1">
      <alignment shrinkToFit="1"/>
    </xf>
    <xf numFmtId="0" fontId="16" fillId="19" borderId="8" xfId="0" applyFont="1" applyFill="1" applyBorder="1" applyAlignment="1">
      <alignment shrinkToFit="1"/>
    </xf>
    <xf numFmtId="0" fontId="22" fillId="19" borderId="0" xfId="0" applyFont="1" applyFill="1" applyAlignment="1">
      <alignment shrinkToFit="1"/>
    </xf>
    <xf numFmtId="0" fontId="16" fillId="19" borderId="0" xfId="0" applyFont="1" applyFill="1" applyAlignment="1">
      <alignment vertical="center" wrapText="1" shrinkToFit="1"/>
    </xf>
    <xf numFmtId="0" fontId="16" fillId="15" borderId="0" xfId="0" applyFont="1" applyFill="1" applyAlignment="1">
      <alignment shrinkToFit="1"/>
    </xf>
    <xf numFmtId="0" fontId="63" fillId="0" borderId="6" xfId="26" applyFont="1" applyBorder="1" applyAlignment="1">
      <alignment vertical="center" wrapText="1"/>
    </xf>
    <xf numFmtId="0" fontId="63" fillId="0" borderId="2" xfId="26" applyFont="1" applyBorder="1" applyAlignment="1">
      <alignment vertical="center" wrapText="1"/>
    </xf>
    <xf numFmtId="0" fontId="22" fillId="3" borderId="1" xfId="0" applyFont="1" applyFill="1" applyBorder="1" applyAlignment="1">
      <alignment shrinkToFit="1"/>
    </xf>
    <xf numFmtId="0" fontId="45" fillId="6" borderId="41" xfId="26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shrinkToFit="1"/>
    </xf>
    <xf numFmtId="0" fontId="16" fillId="3" borderId="7" xfId="0" applyFont="1" applyFill="1" applyBorder="1" applyAlignment="1">
      <alignment shrinkToFit="1"/>
    </xf>
    <xf numFmtId="0" fontId="22" fillId="20" borderId="0" xfId="0" applyFont="1" applyFill="1" applyAlignment="1">
      <alignment shrinkToFit="1"/>
    </xf>
    <xf numFmtId="0" fontId="16" fillId="3" borderId="0" xfId="0" applyFont="1" applyFill="1" applyAlignment="1">
      <alignment shrinkToFit="1"/>
    </xf>
    <xf numFmtId="0" fontId="16" fillId="3" borderId="8" xfId="0" applyFont="1" applyFill="1" applyBorder="1" applyAlignment="1">
      <alignment shrinkToFit="1"/>
    </xf>
    <xf numFmtId="0" fontId="16" fillId="21" borderId="1" xfId="0" applyFont="1" applyFill="1" applyBorder="1" applyAlignment="1">
      <alignment shrinkToFit="1"/>
    </xf>
    <xf numFmtId="0" fontId="16" fillId="22" borderId="0" xfId="0" applyFont="1" applyFill="1" applyAlignment="1">
      <alignment vertical="center" wrapText="1" shrinkToFit="1"/>
    </xf>
    <xf numFmtId="0" fontId="16" fillId="22" borderId="0" xfId="0" applyFont="1" applyFill="1" applyAlignment="1">
      <alignment vertical="center" shrinkToFit="1"/>
    </xf>
    <xf numFmtId="0" fontId="22" fillId="22" borderId="0" xfId="0" applyFont="1" applyFill="1" applyAlignment="1">
      <alignment shrinkToFit="1"/>
    </xf>
    <xf numFmtId="0" fontId="16" fillId="22" borderId="0" xfId="0" applyFont="1" applyFill="1" applyAlignment="1">
      <alignment shrinkToFit="1"/>
    </xf>
    <xf numFmtId="0" fontId="16" fillId="22" borderId="8" xfId="0" applyFont="1" applyFill="1" applyBorder="1" applyAlignment="1">
      <alignment shrinkToFit="1"/>
    </xf>
    <xf numFmtId="0" fontId="16" fillId="20" borderId="0" xfId="0" applyFont="1" applyFill="1" applyAlignment="1">
      <alignment shrinkToFit="1"/>
    </xf>
    <xf numFmtId="0" fontId="16" fillId="20" borderId="0" xfId="0" applyFont="1" applyFill="1" applyAlignment="1">
      <alignment wrapText="1" shrinkToFit="1"/>
    </xf>
    <xf numFmtId="0" fontId="22" fillId="23" borderId="0" xfId="0" applyFont="1" applyFill="1" applyAlignment="1">
      <alignment shrinkToFit="1"/>
    </xf>
    <xf numFmtId="0" fontId="22" fillId="23" borderId="8" xfId="0" applyFont="1" applyFill="1" applyBorder="1" applyAlignment="1">
      <alignment shrinkToFit="1"/>
    </xf>
    <xf numFmtId="0" fontId="22" fillId="23" borderId="1" xfId="0" applyFont="1" applyFill="1" applyBorder="1" applyAlignment="1">
      <alignment shrinkToFit="1"/>
    </xf>
    <xf numFmtId="0" fontId="22" fillId="23" borderId="85" xfId="0" applyFont="1" applyFill="1" applyBorder="1" applyAlignment="1">
      <alignment shrinkToFit="1"/>
    </xf>
    <xf numFmtId="0" fontId="16" fillId="19" borderId="1" xfId="0" applyFont="1" applyFill="1" applyBorder="1" applyAlignment="1">
      <alignment shrinkToFit="1"/>
    </xf>
    <xf numFmtId="0" fontId="16" fillId="19" borderId="7" xfId="0" applyFont="1" applyFill="1" applyBorder="1" applyAlignment="1">
      <alignment shrinkToFit="1"/>
    </xf>
    <xf numFmtId="0" fontId="30" fillId="13" borderId="0" xfId="0" applyFont="1" applyFill="1" applyAlignment="1">
      <alignment shrinkToFit="1"/>
    </xf>
    <xf numFmtId="0" fontId="22" fillId="13" borderId="0" xfId="0" applyFont="1" applyFill="1" applyAlignment="1">
      <alignment horizontal="left" shrinkToFit="1"/>
    </xf>
    <xf numFmtId="0" fontId="16" fillId="15" borderId="8" xfId="0" applyFont="1" applyFill="1" applyBorder="1" applyAlignment="1">
      <alignment shrinkToFit="1"/>
    </xf>
    <xf numFmtId="0" fontId="80" fillId="15" borderId="0" xfId="0" applyFont="1" applyFill="1" applyAlignment="1">
      <alignment shrinkToFit="1"/>
    </xf>
    <xf numFmtId="0" fontId="80" fillId="15" borderId="8" xfId="0" applyFont="1" applyFill="1" applyBorder="1" applyAlignment="1">
      <alignment shrinkToFit="1"/>
    </xf>
    <xf numFmtId="0" fontId="63" fillId="0" borderId="47" xfId="26" applyFont="1" applyBorder="1" applyAlignment="1">
      <alignment vertical="center" wrapText="1"/>
    </xf>
    <xf numFmtId="0" fontId="16" fillId="21" borderId="0" xfId="0" applyFont="1" applyFill="1" applyAlignment="1">
      <alignment shrinkToFit="1"/>
    </xf>
    <xf numFmtId="0" fontId="16" fillId="21" borderId="8" xfId="0" applyFont="1" applyFill="1" applyBorder="1" applyAlignment="1">
      <alignment shrinkToFit="1"/>
    </xf>
    <xf numFmtId="0" fontId="16" fillId="21" borderId="1" xfId="0" applyFont="1" applyFill="1" applyBorder="1" applyAlignment="1">
      <alignment vertical="center" wrapText="1" shrinkToFit="1"/>
    </xf>
    <xf numFmtId="0" fontId="16" fillId="21" borderId="7" xfId="0" applyFont="1" applyFill="1" applyBorder="1" applyAlignment="1">
      <alignment vertical="center" wrapText="1" shrinkToFit="1"/>
    </xf>
    <xf numFmtId="0" fontId="16" fillId="24" borderId="0" xfId="0" applyFont="1" applyFill="1" applyAlignment="1">
      <alignment shrinkToFit="1"/>
    </xf>
    <xf numFmtId="0" fontId="22" fillId="24" borderId="1" xfId="0" applyFont="1" applyFill="1" applyBorder="1" applyAlignment="1">
      <alignment shrinkToFit="1"/>
    </xf>
    <xf numFmtId="0" fontId="22" fillId="24" borderId="0" xfId="0" applyFont="1" applyFill="1" applyAlignment="1">
      <alignment shrinkToFit="1"/>
    </xf>
    <xf numFmtId="0" fontId="22" fillId="20" borderId="8" xfId="0" applyFont="1" applyFill="1" applyBorder="1" applyAlignment="1">
      <alignment shrinkToFit="1"/>
    </xf>
    <xf numFmtId="0" fontId="81" fillId="20" borderId="0" xfId="0" applyFont="1" applyFill="1" applyAlignment="1">
      <alignment shrinkToFit="1"/>
    </xf>
    <xf numFmtId="0" fontId="22" fillId="3" borderId="0" xfId="0" applyFont="1" applyFill="1" applyAlignment="1">
      <alignment shrinkToFit="1"/>
    </xf>
    <xf numFmtId="0" fontId="22" fillId="3" borderId="8" xfId="0" applyFont="1" applyFill="1" applyBorder="1" applyAlignment="1">
      <alignment shrinkToFit="1"/>
    </xf>
    <xf numFmtId="0" fontId="22" fillId="3" borderId="0" xfId="0" applyFont="1" applyFill="1" applyAlignment="1">
      <alignment vertical="center" wrapText="1" shrinkToFit="1"/>
    </xf>
    <xf numFmtId="0" fontId="18" fillId="3" borderId="0" xfId="0" applyFont="1" applyFill="1" applyAlignment="1">
      <alignment vertical="center" wrapText="1" shrinkToFit="1"/>
    </xf>
    <xf numFmtId="0" fontId="16" fillId="25" borderId="0" xfId="0" applyFont="1" applyFill="1" applyAlignment="1">
      <alignment shrinkToFit="1"/>
    </xf>
    <xf numFmtId="0" fontId="69" fillId="0" borderId="41" xfId="26" applyFont="1" applyBorder="1" applyAlignment="1">
      <alignment horizontal="left" vertical="center" wrapText="1"/>
    </xf>
    <xf numFmtId="0" fontId="80" fillId="13" borderId="1" xfId="0" applyFont="1" applyFill="1" applyBorder="1" applyAlignment="1">
      <alignment shrinkToFit="1"/>
    </xf>
    <xf numFmtId="0" fontId="22" fillId="13" borderId="85" xfId="0" applyFont="1" applyFill="1" applyBorder="1" applyAlignment="1">
      <alignment shrinkToFit="1"/>
    </xf>
    <xf numFmtId="0" fontId="16" fillId="12" borderId="85" xfId="0" applyFont="1" applyFill="1" applyBorder="1" applyAlignment="1">
      <alignment shrinkToFit="1"/>
    </xf>
    <xf numFmtId="0" fontId="39" fillId="12" borderId="0" xfId="0" applyFont="1" applyFill="1"/>
    <xf numFmtId="0" fontId="22" fillId="12" borderId="8" xfId="0" applyFont="1" applyFill="1" applyBorder="1" applyAlignment="1">
      <alignment shrinkToFit="1"/>
    </xf>
    <xf numFmtId="0" fontId="16" fillId="25" borderId="1" xfId="0" applyFont="1" applyFill="1" applyBorder="1" applyAlignment="1">
      <alignment shrinkToFit="1"/>
    </xf>
    <xf numFmtId="0" fontId="81" fillId="20" borderId="0" xfId="0" applyFont="1" applyFill="1" applyAlignment="1">
      <alignment wrapText="1" shrinkToFit="1"/>
    </xf>
    <xf numFmtId="0" fontId="81" fillId="20" borderId="8" xfId="0" applyFont="1" applyFill="1" applyBorder="1" applyAlignment="1">
      <alignment shrinkToFit="1"/>
    </xf>
    <xf numFmtId="0" fontId="80" fillId="0" borderId="0" xfId="0" applyFont="1" applyAlignment="1">
      <alignment shrinkToFit="1"/>
    </xf>
    <xf numFmtId="0" fontId="80" fillId="0" borderId="8" xfId="0" applyFont="1" applyBorder="1" applyAlignment="1">
      <alignment shrinkToFit="1"/>
    </xf>
    <xf numFmtId="0" fontId="16" fillId="13" borderId="1" xfId="0" applyFont="1" applyFill="1" applyBorder="1" applyAlignment="1">
      <alignment vertical="center" wrapText="1" shrinkToFit="1"/>
    </xf>
    <xf numFmtId="0" fontId="22" fillId="13" borderId="1" xfId="0" applyFont="1" applyFill="1" applyBorder="1" applyAlignment="1">
      <alignment horizontal="right" vertical="center" shrinkToFit="1"/>
    </xf>
    <xf numFmtId="0" fontId="16" fillId="26" borderId="0" xfId="0" applyFont="1" applyFill="1" applyAlignment="1">
      <alignment shrinkToFit="1"/>
    </xf>
    <xf numFmtId="0" fontId="16" fillId="26" borderId="8" xfId="0" applyFont="1" applyFill="1" applyBorder="1" applyAlignment="1">
      <alignment shrinkToFit="1"/>
    </xf>
    <xf numFmtId="0" fontId="16" fillId="26" borderId="1" xfId="0" applyFont="1" applyFill="1" applyBorder="1" applyAlignment="1">
      <alignment horizontal="left" shrinkToFit="1"/>
    </xf>
    <xf numFmtId="0" fontId="16" fillId="26" borderId="7" xfId="0" applyFont="1" applyFill="1" applyBorder="1" applyAlignment="1">
      <alignment horizontal="left" shrinkToFit="1"/>
    </xf>
    <xf numFmtId="0" fontId="16" fillId="26" borderId="0" xfId="0" applyFont="1" applyFill="1" applyAlignment="1">
      <alignment horizontal="left" shrinkToFit="1"/>
    </xf>
    <xf numFmtId="0" fontId="16" fillId="26" borderId="91" xfId="0" applyFont="1" applyFill="1" applyBorder="1" applyAlignment="1">
      <alignment horizontal="left" shrinkToFit="1"/>
    </xf>
    <xf numFmtId="0" fontId="16" fillId="26" borderId="85" xfId="0" applyFont="1" applyFill="1" applyBorder="1" applyAlignment="1">
      <alignment horizontal="left" shrinkToFit="1"/>
    </xf>
    <xf numFmtId="0" fontId="16" fillId="0" borderId="0" xfId="0" applyFont="1" applyAlignment="1">
      <alignment horizontal="left" shrinkToFit="1"/>
    </xf>
    <xf numFmtId="0" fontId="16" fillId="0" borderId="91" xfId="0" applyFont="1" applyBorder="1" applyAlignment="1">
      <alignment horizontal="left" shrinkToFit="1"/>
    </xf>
    <xf numFmtId="0" fontId="16" fillId="25" borderId="7" xfId="0" applyFont="1" applyFill="1" applyBorder="1" applyAlignment="1">
      <alignment shrinkToFit="1"/>
    </xf>
    <xf numFmtId="0" fontId="16" fillId="27" borderId="0" xfId="0" applyFont="1" applyFill="1" applyAlignment="1">
      <alignment shrinkToFit="1"/>
    </xf>
    <xf numFmtId="0" fontId="16" fillId="27" borderId="8" xfId="0" applyFont="1" applyFill="1" applyBorder="1" applyAlignment="1">
      <alignment shrinkToFit="1"/>
    </xf>
    <xf numFmtId="0" fontId="16" fillId="13" borderId="9" xfId="0" applyFont="1" applyFill="1" applyBorder="1" applyAlignment="1">
      <alignment vertical="center" wrapText="1" shrinkToFit="1"/>
    </xf>
    <xf numFmtId="0" fontId="16" fillId="13" borderId="1" xfId="0" applyFont="1" applyFill="1" applyBorder="1" applyAlignment="1">
      <alignment vertical="center" shrinkToFit="1"/>
    </xf>
    <xf numFmtId="0" fontId="16" fillId="28" borderId="0" xfId="0" applyFont="1" applyFill="1" applyAlignment="1">
      <alignment shrinkToFit="1"/>
    </xf>
    <xf numFmtId="0" fontId="22" fillId="28" borderId="0" xfId="0" applyFont="1" applyFill="1" applyAlignment="1">
      <alignment shrinkToFit="1"/>
    </xf>
    <xf numFmtId="0" fontId="22" fillId="28" borderId="8" xfId="0" applyFont="1" applyFill="1" applyBorder="1" applyAlignment="1">
      <alignment shrinkToFit="1"/>
    </xf>
    <xf numFmtId="0" fontId="22" fillId="28" borderId="85" xfId="0" applyFont="1" applyFill="1" applyBorder="1" applyAlignment="1">
      <alignment shrinkToFit="1"/>
    </xf>
    <xf numFmtId="0" fontId="16" fillId="28" borderId="8" xfId="0" applyFont="1" applyFill="1" applyBorder="1" applyAlignment="1">
      <alignment shrinkToFit="1"/>
    </xf>
    <xf numFmtId="0" fontId="30" fillId="15" borderId="0" xfId="0" applyFont="1" applyFill="1" applyAlignment="1">
      <alignment shrinkToFit="1"/>
    </xf>
    <xf numFmtId="0" fontId="22" fillId="19" borderId="1" xfId="0" applyFont="1" applyFill="1" applyBorder="1" applyAlignment="1">
      <alignment vertical="center" wrapText="1" shrinkToFit="1"/>
    </xf>
    <xf numFmtId="0" fontId="22" fillId="19" borderId="1" xfId="0" applyFont="1" applyFill="1" applyBorder="1" applyAlignment="1">
      <alignment horizontal="left" vertical="center" wrapText="1" shrinkToFit="1"/>
    </xf>
    <xf numFmtId="0" fontId="16" fillId="19" borderId="1" xfId="0" applyFont="1" applyFill="1" applyBorder="1" applyAlignment="1">
      <alignment vertical="center" wrapText="1" shrinkToFit="1"/>
    </xf>
    <xf numFmtId="0" fontId="42" fillId="0" borderId="61" xfId="26" applyFont="1" applyBorder="1" applyAlignment="1">
      <alignment horizontal="center" vertical="center" wrapText="1"/>
    </xf>
    <xf numFmtId="0" fontId="16" fillId="29" borderId="0" xfId="0" applyFont="1" applyFill="1" applyAlignment="1">
      <alignment shrinkToFit="1"/>
    </xf>
    <xf numFmtId="0" fontId="22" fillId="28" borderId="1" xfId="0" applyFont="1" applyFill="1" applyBorder="1" applyAlignment="1">
      <alignment vertical="center" wrapText="1" shrinkToFit="1"/>
    </xf>
    <xf numFmtId="0" fontId="22" fillId="28" borderId="1" xfId="0" applyFont="1" applyFill="1" applyBorder="1" applyAlignment="1">
      <alignment horizontal="right" vertical="center" shrinkToFit="1"/>
    </xf>
    <xf numFmtId="0" fontId="16" fillId="28" borderId="1" xfId="0" applyFont="1" applyFill="1" applyBorder="1" applyAlignment="1">
      <alignment vertical="center" wrapText="1" shrinkToFit="1"/>
    </xf>
    <xf numFmtId="0" fontId="16" fillId="28" borderId="1" xfId="0" applyFont="1" applyFill="1" applyBorder="1" applyAlignment="1">
      <alignment shrinkToFit="1"/>
    </xf>
    <xf numFmtId="0" fontId="16" fillId="28" borderId="7" xfId="0" applyFont="1" applyFill="1" applyBorder="1" applyAlignment="1">
      <alignment shrinkToFit="1"/>
    </xf>
    <xf numFmtId="0" fontId="84" fillId="0" borderId="41" xfId="4" applyFont="1" applyFill="1" applyBorder="1" applyAlignment="1">
      <alignment vertical="center" wrapText="1"/>
    </xf>
    <xf numFmtId="0" fontId="84" fillId="0" borderId="41" xfId="26" applyFont="1" applyBorder="1" applyAlignment="1">
      <alignment vertical="center" wrapText="1"/>
    </xf>
    <xf numFmtId="0" fontId="69" fillId="0" borderId="4" xfId="26" applyFont="1" applyBorder="1" applyAlignment="1">
      <alignment vertical="center" wrapText="1"/>
    </xf>
    <xf numFmtId="0" fontId="84" fillId="0" borderId="49" xfId="26" applyFont="1" applyBorder="1" applyAlignment="1">
      <alignment vertical="center" wrapText="1"/>
    </xf>
    <xf numFmtId="0" fontId="68" fillId="6" borderId="48" xfId="26" applyFont="1" applyFill="1" applyBorder="1" applyAlignment="1">
      <alignment horizontal="center" vertical="center" wrapText="1"/>
    </xf>
    <xf numFmtId="0" fontId="36" fillId="12" borderId="0" xfId="0" applyFont="1" applyFill="1" applyAlignment="1">
      <alignment shrinkToFit="1"/>
    </xf>
    <xf numFmtId="0" fontId="16" fillId="26" borderId="0" xfId="0" applyFont="1" applyFill="1" applyAlignment="1">
      <alignment vertical="center" wrapText="1" shrinkToFit="1"/>
    </xf>
    <xf numFmtId="0" fontId="80" fillId="26" borderId="0" xfId="0" applyFont="1" applyFill="1" applyAlignment="1">
      <alignment vertical="center" wrapText="1" shrinkToFit="1"/>
    </xf>
    <xf numFmtId="0" fontId="22" fillId="26" borderId="0" xfId="0" applyFont="1" applyFill="1" applyAlignment="1">
      <alignment shrinkToFit="1"/>
    </xf>
    <xf numFmtId="0" fontId="81" fillId="26" borderId="0" xfId="0" applyFont="1" applyFill="1" applyAlignment="1">
      <alignment shrinkToFit="1"/>
    </xf>
    <xf numFmtId="0" fontId="16" fillId="12" borderId="1" xfId="0" applyFont="1" applyFill="1" applyBorder="1" applyAlignment="1">
      <alignment vertical="center" wrapText="1" shrinkToFit="1"/>
    </xf>
    <xf numFmtId="0" fontId="22" fillId="12" borderId="1" xfId="0" applyFont="1" applyFill="1" applyBorder="1" applyAlignment="1">
      <alignment shrinkToFit="1"/>
    </xf>
    <xf numFmtId="0" fontId="16" fillId="12" borderId="1" xfId="0" applyFont="1" applyFill="1" applyBorder="1" applyAlignment="1">
      <alignment vertical="center" shrinkToFit="1"/>
    </xf>
    <xf numFmtId="0" fontId="16" fillId="10" borderId="0" xfId="0" applyFont="1" applyFill="1" applyAlignment="1">
      <alignment shrinkToFit="1"/>
    </xf>
    <xf numFmtId="0" fontId="22" fillId="30" borderId="0" xfId="0" applyFont="1" applyFill="1" applyAlignment="1">
      <alignment vertical="center" wrapText="1" shrinkToFit="1"/>
    </xf>
    <xf numFmtId="0" fontId="16" fillId="30" borderId="0" xfId="0" applyFont="1" applyFill="1" applyAlignment="1">
      <alignment vertical="center" wrapText="1" shrinkToFit="1"/>
    </xf>
    <xf numFmtId="0" fontId="16" fillId="30" borderId="0" xfId="0" applyFont="1" applyFill="1" applyAlignment="1">
      <alignment shrinkToFit="1"/>
    </xf>
    <xf numFmtId="20" fontId="16" fillId="3" borderId="0" xfId="0" applyNumberFormat="1" applyFont="1" applyFill="1" applyAlignment="1">
      <alignment shrinkToFit="1"/>
    </xf>
    <xf numFmtId="0" fontId="80" fillId="3" borderId="0" xfId="0" applyFont="1" applyFill="1" applyAlignment="1">
      <alignment shrinkToFit="1"/>
    </xf>
    <xf numFmtId="0" fontId="80" fillId="3" borderId="8" xfId="0" applyFont="1" applyFill="1" applyBorder="1" applyAlignment="1">
      <alignment shrinkToFit="1"/>
    </xf>
    <xf numFmtId="0" fontId="22" fillId="17" borderId="0" xfId="0" applyFont="1" applyFill="1" applyAlignment="1">
      <alignment shrinkToFit="1"/>
    </xf>
    <xf numFmtId="0" fontId="22" fillId="21" borderId="0" xfId="0" applyFont="1" applyFill="1" applyAlignment="1">
      <alignment shrinkToFit="1"/>
    </xf>
    <xf numFmtId="0" fontId="16" fillId="29" borderId="8" xfId="0" applyFont="1" applyFill="1" applyBorder="1" applyAlignment="1">
      <alignment shrinkToFit="1"/>
    </xf>
    <xf numFmtId="0" fontId="80" fillId="12" borderId="0" xfId="0" applyFont="1" applyFill="1" applyAlignment="1">
      <alignment shrinkToFit="1"/>
    </xf>
    <xf numFmtId="0" fontId="85" fillId="19" borderId="0" xfId="0" applyFont="1" applyFill="1"/>
    <xf numFmtId="0" fontId="31" fillId="15" borderId="0" xfId="0" applyFont="1" applyFill="1" applyAlignment="1">
      <alignment shrinkToFit="1"/>
    </xf>
    <xf numFmtId="0" fontId="31" fillId="15" borderId="8" xfId="0" applyFont="1" applyFill="1" applyBorder="1" applyAlignment="1">
      <alignment shrinkToFit="1"/>
    </xf>
    <xf numFmtId="0" fontId="22" fillId="10" borderId="0" xfId="0" applyFont="1" applyFill="1" applyAlignment="1">
      <alignment shrinkToFit="1"/>
    </xf>
    <xf numFmtId="0" fontId="42" fillId="0" borderId="6" xfId="16" applyFont="1" applyBorder="1" applyAlignment="1">
      <alignment horizontal="left" vertical="center" wrapText="1"/>
    </xf>
    <xf numFmtId="0" fontId="69" fillId="0" borderId="6" xfId="16" applyFont="1" applyBorder="1" applyAlignment="1">
      <alignment horizontal="left" vertical="center" wrapText="1"/>
    </xf>
    <xf numFmtId="0" fontId="16" fillId="20" borderId="8" xfId="0" applyFont="1" applyFill="1" applyBorder="1" applyAlignment="1">
      <alignment shrinkToFit="1"/>
    </xf>
    <xf numFmtId="0" fontId="69" fillId="0" borderId="6" xfId="26" applyFont="1" applyBorder="1" applyAlignment="1">
      <alignment horizontal="center" vertical="center" wrapText="1"/>
    </xf>
    <xf numFmtId="0" fontId="63" fillId="0" borderId="109" xfId="26" applyFont="1" applyBorder="1" applyAlignment="1">
      <alignment vertical="center" wrapText="1"/>
    </xf>
    <xf numFmtId="0" fontId="93" fillId="0" borderId="41" xfId="26" applyFont="1" applyBorder="1" applyAlignment="1">
      <alignment vertical="center" wrapText="1"/>
    </xf>
    <xf numFmtId="0" fontId="93" fillId="0" borderId="6" xfId="26" applyFont="1" applyBorder="1" applyAlignment="1">
      <alignment horizontal="center" vertical="center" wrapText="1"/>
    </xf>
    <xf numFmtId="0" fontId="16" fillId="31" borderId="0" xfId="0" applyFont="1" applyFill="1" applyAlignment="1">
      <alignment shrinkToFit="1"/>
    </xf>
    <xf numFmtId="0" fontId="16" fillId="31" borderId="8" xfId="0" applyFont="1" applyFill="1" applyBorder="1" applyAlignment="1">
      <alignment shrinkToFit="1"/>
    </xf>
    <xf numFmtId="0" fontId="16" fillId="23" borderId="0" xfId="0" applyFont="1" applyFill="1" applyAlignment="1">
      <alignment shrinkToFit="1"/>
    </xf>
    <xf numFmtId="0" fontId="42" fillId="0" borderId="150" xfId="26" applyFont="1" applyBorder="1" applyAlignment="1">
      <alignment horizontal="left" vertical="center" wrapText="1"/>
    </xf>
    <xf numFmtId="0" fontId="42" fillId="0" borderId="115" xfId="26" applyFont="1" applyBorder="1" applyAlignment="1">
      <alignment horizontal="center" vertical="center" wrapText="1"/>
    </xf>
    <xf numFmtId="0" fontId="16" fillId="32" borderId="0" xfId="0" applyFont="1" applyFill="1" applyAlignment="1">
      <alignment shrinkToFit="1"/>
    </xf>
    <xf numFmtId="0" fontId="80" fillId="32" borderId="0" xfId="0" applyFont="1" applyFill="1" applyAlignment="1">
      <alignment shrinkToFit="1"/>
    </xf>
    <xf numFmtId="0" fontId="16" fillId="18" borderId="0" xfId="0" applyFont="1" applyFill="1" applyAlignment="1">
      <alignment shrinkToFit="1"/>
    </xf>
    <xf numFmtId="0" fontId="80" fillId="18" borderId="0" xfId="0" applyFont="1" applyFill="1" applyAlignment="1">
      <alignment shrinkToFit="1"/>
    </xf>
    <xf numFmtId="0" fontId="77" fillId="0" borderId="0" xfId="0" applyFont="1" applyAlignment="1">
      <alignment shrinkToFit="1"/>
    </xf>
    <xf numFmtId="0" fontId="95" fillId="0" borderId="0" xfId="0" applyFont="1"/>
    <xf numFmtId="0" fontId="77" fillId="13" borderId="0" xfId="0" applyFont="1" applyFill="1" applyAlignment="1">
      <alignment shrinkToFit="1"/>
    </xf>
    <xf numFmtId="0" fontId="95" fillId="13" borderId="0" xfId="0" applyFont="1" applyFill="1"/>
    <xf numFmtId="0" fontId="16" fillId="34" borderId="0" xfId="0" applyFont="1" applyFill="1" applyAlignment="1">
      <alignment shrinkToFit="1"/>
    </xf>
    <xf numFmtId="0" fontId="80" fillId="13" borderId="0" xfId="0" applyFont="1" applyFill="1" applyAlignment="1">
      <alignment shrinkToFit="1"/>
    </xf>
    <xf numFmtId="0" fontId="30" fillId="12" borderId="0" xfId="0" applyFont="1" applyFill="1" applyAlignment="1">
      <alignment shrinkToFit="1"/>
    </xf>
    <xf numFmtId="0" fontId="30" fillId="28" borderId="0" xfId="0" applyFont="1" applyFill="1" applyAlignment="1">
      <alignment shrinkToFit="1"/>
    </xf>
    <xf numFmtId="0" fontId="36" fillId="28" borderId="0" xfId="0" applyFont="1" applyFill="1" applyAlignment="1">
      <alignment shrinkToFit="1"/>
    </xf>
    <xf numFmtId="0" fontId="96" fillId="0" borderId="41" xfId="4" applyFont="1" applyFill="1" applyBorder="1" applyAlignment="1">
      <alignment vertical="center" wrapText="1"/>
    </xf>
    <xf numFmtId="0" fontId="96" fillId="0" borderId="6" xfId="26" applyFont="1" applyBorder="1" applyAlignment="1">
      <alignment horizontal="center" vertical="center" wrapText="1"/>
    </xf>
    <xf numFmtId="0" fontId="40" fillId="0" borderId="5" xfId="0" applyFont="1" applyBorder="1" applyAlignment="1">
      <alignment wrapText="1"/>
    </xf>
    <xf numFmtId="0" fontId="40" fillId="0" borderId="41" xfId="0" applyFont="1" applyBorder="1" applyAlignment="1">
      <alignment wrapText="1"/>
    </xf>
    <xf numFmtId="0" fontId="96" fillId="0" borderId="41" xfId="0" applyFont="1" applyBorder="1" applyAlignment="1">
      <alignment horizontal="center" vertical="center" wrapText="1"/>
    </xf>
    <xf numFmtId="0" fontId="96" fillId="0" borderId="6" xfId="0" applyFont="1" applyBorder="1" applyAlignment="1">
      <alignment horizontal="center" vertical="center" wrapText="1"/>
    </xf>
    <xf numFmtId="0" fontId="40" fillId="0" borderId="45" xfId="0" applyFont="1" applyBorder="1" applyAlignment="1">
      <alignment horizontal="left" vertical="center" wrapText="1"/>
    </xf>
    <xf numFmtId="0" fontId="96" fillId="0" borderId="41" xfId="26" applyFont="1" applyBorder="1" applyAlignment="1">
      <alignment vertical="center" wrapText="1"/>
    </xf>
    <xf numFmtId="0" fontId="96" fillId="0" borderId="46" xfId="26" applyFont="1" applyBorder="1" applyAlignment="1">
      <alignment horizontal="center" vertical="center" wrapText="1"/>
    </xf>
    <xf numFmtId="0" fontId="96" fillId="0" borderId="4" xfId="26" applyFont="1" applyBorder="1" applyAlignment="1">
      <alignment horizontal="left" vertical="center" wrapText="1"/>
    </xf>
    <xf numFmtId="0" fontId="96" fillId="0" borderId="49" xfId="26" applyFont="1" applyBorder="1" applyAlignment="1">
      <alignment vertical="center" wrapText="1"/>
    </xf>
    <xf numFmtId="0" fontId="96" fillId="0" borderId="5" xfId="26" applyFont="1" applyBorder="1" applyAlignment="1">
      <alignment horizontal="center" vertical="center" wrapText="1"/>
    </xf>
    <xf numFmtId="0" fontId="96" fillId="0" borderId="95" xfId="26" applyFont="1" applyBorder="1" applyAlignment="1">
      <alignment horizontal="center" vertical="center" wrapText="1"/>
    </xf>
    <xf numFmtId="0" fontId="96" fillId="0" borderId="47" xfId="26" applyFont="1" applyBorder="1" applyAlignment="1">
      <alignment vertical="center" wrapText="1"/>
    </xf>
    <xf numFmtId="0" fontId="96" fillId="0" borderId="18" xfId="26" applyFont="1" applyBorder="1" applyAlignment="1">
      <alignment horizontal="center" vertical="center" wrapText="1"/>
    </xf>
    <xf numFmtId="0" fontId="62" fillId="0" borderId="109" xfId="26" applyFont="1" applyBorder="1" applyAlignment="1">
      <alignment vertical="center" wrapText="1"/>
    </xf>
    <xf numFmtId="0" fontId="40" fillId="18" borderId="4" xfId="26" applyFont="1" applyFill="1" applyBorder="1" applyAlignment="1">
      <alignment horizontal="left" vertical="center" wrapText="1"/>
    </xf>
    <xf numFmtId="0" fontId="40" fillId="18" borderId="46" xfId="26" applyFont="1" applyFill="1" applyBorder="1" applyAlignment="1">
      <alignment horizontal="center" vertical="center" wrapText="1"/>
    </xf>
    <xf numFmtId="0" fontId="40" fillId="18" borderId="41" xfId="26" applyFont="1" applyFill="1" applyBorder="1" applyAlignment="1">
      <alignment horizontal="left" vertical="center" wrapText="1"/>
    </xf>
    <xf numFmtId="0" fontId="40" fillId="18" borderId="52" xfId="26" applyFont="1" applyFill="1" applyBorder="1" applyAlignment="1">
      <alignment vertical="center" wrapText="1"/>
    </xf>
    <xf numFmtId="0" fontId="46" fillId="18" borderId="41" xfId="26" applyFont="1" applyFill="1" applyBorder="1" applyAlignment="1">
      <alignment vertical="center" wrapText="1"/>
    </xf>
    <xf numFmtId="0" fontId="40" fillId="18" borderId="47" xfId="26" applyFont="1" applyFill="1" applyBorder="1" applyAlignment="1">
      <alignment vertical="center" wrapText="1"/>
    </xf>
    <xf numFmtId="0" fontId="96" fillId="0" borderId="63" xfId="26" applyFont="1" applyBorder="1" applyAlignment="1">
      <alignment vertical="center" wrapText="1"/>
    </xf>
    <xf numFmtId="0" fontId="80" fillId="0" borderId="0" xfId="0" applyFont="1" applyAlignment="1">
      <alignment vertical="center" wrapText="1" shrinkToFit="1"/>
    </xf>
    <xf numFmtId="0" fontId="80" fillId="28" borderId="0" xfId="0" applyFont="1" applyFill="1" applyAlignment="1">
      <alignment shrinkToFit="1"/>
    </xf>
    <xf numFmtId="0" fontId="62" fillId="0" borderId="95" xfId="26" applyFont="1" applyBorder="1" applyAlignment="1">
      <alignment horizontal="center" vertical="center" wrapText="1"/>
    </xf>
    <xf numFmtId="0" fontId="69" fillId="0" borderId="109" xfId="26" applyFont="1" applyBorder="1" applyAlignment="1">
      <alignment vertical="center" wrapText="1"/>
    </xf>
    <xf numFmtId="0" fontId="69" fillId="0" borderId="151" xfId="26" applyFont="1" applyBorder="1" applyAlignment="1">
      <alignment horizontal="center" vertical="center" wrapText="1"/>
    </xf>
    <xf numFmtId="0" fontId="46" fillId="0" borderId="74" xfId="26" applyFont="1" applyBorder="1" applyAlignment="1">
      <alignment vertical="center" wrapText="1"/>
    </xf>
    <xf numFmtId="0" fontId="46" fillId="0" borderId="3" xfId="26" applyFont="1" applyBorder="1" applyAlignment="1">
      <alignment horizontal="center" vertical="center" wrapText="1"/>
    </xf>
    <xf numFmtId="0" fontId="16" fillId="25" borderId="8" xfId="0" applyFont="1" applyFill="1" applyBorder="1" applyAlignment="1">
      <alignment shrinkToFit="1"/>
    </xf>
    <xf numFmtId="0" fontId="18" fillId="28" borderId="0" xfId="0" applyFont="1" applyFill="1" applyAlignment="1">
      <alignment wrapText="1" shrinkToFit="1"/>
    </xf>
    <xf numFmtId="0" fontId="69" fillId="0" borderId="46" xfId="26" applyFont="1" applyBorder="1" applyAlignment="1">
      <alignment horizontal="center" vertical="center" wrapText="1"/>
    </xf>
    <xf numFmtId="0" fontId="16" fillId="19" borderId="0" xfId="0" applyFont="1" applyFill="1" applyAlignment="1">
      <alignment wrapText="1" shrinkToFit="1"/>
    </xf>
    <xf numFmtId="0" fontId="16" fillId="35" borderId="0" xfId="0" applyFont="1" applyFill="1" applyAlignment="1">
      <alignment shrinkToFit="1"/>
    </xf>
    <xf numFmtId="0" fontId="22" fillId="36" borderId="0" xfId="0" applyFont="1" applyFill="1" applyAlignment="1">
      <alignment shrinkToFit="1"/>
    </xf>
    <xf numFmtId="0" fontId="16" fillId="36" borderId="1" xfId="0" applyFont="1" applyFill="1" applyBorder="1" applyAlignment="1">
      <alignment shrinkToFit="1"/>
    </xf>
    <xf numFmtId="0" fontId="100" fillId="18" borderId="0" xfId="0" applyFont="1" applyFill="1" applyAlignment="1">
      <alignment shrinkToFit="1"/>
    </xf>
    <xf numFmtId="0" fontId="16" fillId="37" borderId="0" xfId="0" applyFont="1" applyFill="1" applyAlignment="1">
      <alignment shrinkToFit="1"/>
    </xf>
    <xf numFmtId="0" fontId="22" fillId="37" borderId="0" xfId="0" applyFont="1" applyFill="1" applyAlignment="1">
      <alignment shrinkToFit="1"/>
    </xf>
    <xf numFmtId="0" fontId="16" fillId="13" borderId="0" xfId="0" applyFont="1" applyFill="1" applyAlignment="1">
      <alignment vertical="center" shrinkToFit="1"/>
    </xf>
    <xf numFmtId="0" fontId="80" fillId="13" borderId="0" xfId="0" applyFont="1" applyFill="1" applyAlignment="1">
      <alignment vertical="center" wrapText="1" shrinkToFit="1"/>
    </xf>
    <xf numFmtId="0" fontId="80" fillId="13" borderId="0" xfId="0" applyFont="1" applyFill="1" applyAlignment="1">
      <alignment vertical="center" shrinkToFit="1"/>
    </xf>
    <xf numFmtId="0" fontId="16" fillId="38" borderId="0" xfId="0" applyFont="1" applyFill="1" applyAlignment="1">
      <alignment shrinkToFit="1"/>
    </xf>
    <xf numFmtId="0" fontId="16" fillId="38" borderId="8" xfId="0" applyFont="1" applyFill="1" applyBorder="1" applyAlignment="1">
      <alignment shrinkToFit="1"/>
    </xf>
    <xf numFmtId="0" fontId="22" fillId="29" borderId="0" xfId="0" applyFont="1" applyFill="1" applyAlignment="1">
      <alignment shrinkToFit="1"/>
    </xf>
    <xf numFmtId="0" fontId="18" fillId="13" borderId="17" xfId="0" applyFont="1" applyFill="1" applyBorder="1" applyAlignment="1">
      <alignment horizontal="left" vertical="center" shrinkToFit="1"/>
    </xf>
    <xf numFmtId="0" fontId="18" fillId="13" borderId="0" xfId="0" applyFont="1" applyFill="1" applyAlignment="1">
      <alignment horizontal="left" vertical="center" shrinkToFit="1"/>
    </xf>
    <xf numFmtId="0" fontId="16" fillId="39" borderId="0" xfId="0" applyFont="1" applyFill="1" applyAlignment="1">
      <alignment shrinkToFit="1"/>
    </xf>
    <xf numFmtId="0" fontId="103" fillId="39" borderId="0" xfId="0" applyFont="1" applyFill="1" applyAlignment="1">
      <alignment shrinkToFit="1"/>
    </xf>
    <xf numFmtId="0" fontId="16" fillId="40" borderId="0" xfId="0" applyFont="1" applyFill="1" applyAlignment="1">
      <alignment shrinkToFit="1"/>
    </xf>
    <xf numFmtId="0" fontId="80" fillId="13" borderId="8" xfId="0" applyFont="1" applyFill="1" applyBorder="1" applyAlignment="1">
      <alignment shrinkToFit="1"/>
    </xf>
    <xf numFmtId="0" fontId="80" fillId="13" borderId="85" xfId="0" applyFont="1" applyFill="1" applyBorder="1" applyAlignment="1">
      <alignment shrinkToFit="1"/>
    </xf>
    <xf numFmtId="0" fontId="16" fillId="10" borderId="8" xfId="0" applyFont="1" applyFill="1" applyBorder="1" applyAlignment="1">
      <alignment shrinkToFit="1"/>
    </xf>
    <xf numFmtId="0" fontId="16" fillId="18" borderId="8" xfId="0" applyFont="1" applyFill="1" applyBorder="1" applyAlignment="1">
      <alignment shrinkToFit="1"/>
    </xf>
    <xf numFmtId="0" fontId="16" fillId="42" borderId="0" xfId="0" applyFont="1" applyFill="1" applyAlignment="1">
      <alignment shrinkToFit="1"/>
    </xf>
    <xf numFmtId="0" fontId="16" fillId="42" borderId="8" xfId="0" applyFont="1" applyFill="1" applyBorder="1" applyAlignment="1">
      <alignment shrinkToFit="1"/>
    </xf>
    <xf numFmtId="0" fontId="22" fillId="18" borderId="0" xfId="0" applyFont="1" applyFill="1" applyAlignment="1">
      <alignment shrinkToFit="1"/>
    </xf>
    <xf numFmtId="0" fontId="63" fillId="0" borderId="6" xfId="10" applyFont="1" applyBorder="1" applyAlignment="1">
      <alignment horizontal="left" vertical="center" wrapText="1"/>
    </xf>
    <xf numFmtId="0" fontId="16" fillId="13" borderId="17" xfId="0" applyFont="1" applyFill="1" applyBorder="1" applyAlignment="1">
      <alignment horizontal="left" vertical="center" shrinkToFit="1"/>
    </xf>
    <xf numFmtId="0" fontId="16" fillId="13" borderId="0" xfId="0" applyFont="1" applyFill="1" applyAlignment="1">
      <alignment horizontal="left" vertical="center" shrinkToFit="1"/>
    </xf>
    <xf numFmtId="0" fontId="22" fillId="19" borderId="1" xfId="0" applyFont="1" applyFill="1" applyBorder="1" applyAlignment="1">
      <alignment shrinkToFit="1"/>
    </xf>
    <xf numFmtId="0" fontId="16" fillId="29" borderId="1" xfId="0" applyFont="1" applyFill="1" applyBorder="1" applyAlignment="1">
      <alignment shrinkToFit="1"/>
    </xf>
    <xf numFmtId="0" fontId="16" fillId="3" borderId="0" xfId="0" applyFont="1" applyFill="1" applyAlignment="1">
      <alignment vertical="center" wrapText="1" shrinkToFit="1"/>
    </xf>
    <xf numFmtId="0" fontId="16" fillId="3" borderId="0" xfId="0" applyFont="1" applyFill="1" applyAlignment="1">
      <alignment vertical="center" shrinkToFit="1"/>
    </xf>
    <xf numFmtId="0" fontId="16" fillId="13" borderId="0" xfId="0" applyFont="1" applyFill="1" applyAlignment="1">
      <alignment wrapText="1" shrinkToFit="1"/>
    </xf>
    <xf numFmtId="0" fontId="16" fillId="43" borderId="0" xfId="0" applyFont="1" applyFill="1" applyAlignment="1">
      <alignment shrinkToFit="1"/>
    </xf>
    <xf numFmtId="0" fontId="62" fillId="0" borderId="46" xfId="26" applyFont="1" applyBorder="1" applyAlignment="1">
      <alignment horizontal="center" vertical="center" wrapText="1"/>
    </xf>
    <xf numFmtId="0" fontId="84" fillId="0" borderId="6" xfId="26" applyFont="1" applyBorder="1" applyAlignment="1">
      <alignment horizontal="center" vertical="center" wrapText="1"/>
    </xf>
    <xf numFmtId="0" fontId="68" fillId="0" borderId="46" xfId="26" applyFont="1" applyBorder="1" applyAlignment="1">
      <alignment horizontal="center" vertical="center" wrapText="1"/>
    </xf>
    <xf numFmtId="0" fontId="103" fillId="13" borderId="0" xfId="0" applyFont="1" applyFill="1" applyAlignment="1">
      <alignment shrinkToFit="1"/>
    </xf>
    <xf numFmtId="0" fontId="80" fillId="25" borderId="0" xfId="0" applyFont="1" applyFill="1" applyAlignment="1">
      <alignment shrinkToFit="1"/>
    </xf>
    <xf numFmtId="0" fontId="80" fillId="39" borderId="0" xfId="0" applyFont="1" applyFill="1" applyAlignment="1">
      <alignment shrinkToFit="1"/>
    </xf>
    <xf numFmtId="0" fontId="80" fillId="39" borderId="91" xfId="0" applyFont="1" applyFill="1" applyBorder="1" applyAlignment="1">
      <alignment shrinkToFit="1"/>
    </xf>
    <xf numFmtId="0" fontId="16" fillId="17" borderId="0" xfId="0" applyFont="1" applyFill="1" applyAlignment="1">
      <alignment shrinkToFit="1"/>
    </xf>
    <xf numFmtId="0" fontId="22" fillId="24" borderId="0" xfId="0" applyFont="1" applyFill="1" applyAlignment="1">
      <alignment horizontal="left" shrinkToFit="1"/>
    </xf>
    <xf numFmtId="0" fontId="16" fillId="12" borderId="0" xfId="0" applyFont="1" applyFill="1" applyAlignment="1">
      <alignment vertical="center" shrinkToFit="1"/>
    </xf>
    <xf numFmtId="0" fontId="30" fillId="23" borderId="0" xfId="0" applyFont="1" applyFill="1" applyAlignment="1">
      <alignment shrinkToFit="1"/>
    </xf>
    <xf numFmtId="0" fontId="77" fillId="44" borderId="0" xfId="0" applyFont="1" applyFill="1" applyAlignment="1">
      <alignment shrinkToFit="1"/>
    </xf>
    <xf numFmtId="0" fontId="30" fillId="44" borderId="0" xfId="0" applyFont="1" applyFill="1" applyAlignment="1">
      <alignment shrinkToFit="1"/>
    </xf>
    <xf numFmtId="0" fontId="36" fillId="44" borderId="0" xfId="0" applyFont="1" applyFill="1" applyAlignment="1">
      <alignment shrinkToFit="1"/>
    </xf>
    <xf numFmtId="0" fontId="22" fillId="12" borderId="0" xfId="0" applyFont="1" applyFill="1" applyAlignment="1">
      <alignment horizontal="left" shrinkToFit="1"/>
    </xf>
    <xf numFmtId="0" fontId="16" fillId="39" borderId="8" xfId="0" applyFont="1" applyFill="1" applyBorder="1" applyAlignment="1">
      <alignment shrinkToFit="1"/>
    </xf>
    <xf numFmtId="0" fontId="104" fillId="13" borderId="0" xfId="0" applyFont="1" applyFill="1"/>
    <xf numFmtId="0" fontId="77" fillId="15" borderId="0" xfId="0" applyFont="1" applyFill="1" applyAlignment="1">
      <alignment shrinkToFit="1"/>
    </xf>
    <xf numFmtId="0" fontId="36" fillId="15" borderId="0" xfId="0" applyFont="1" applyFill="1" applyAlignment="1">
      <alignment shrinkToFit="1"/>
    </xf>
    <xf numFmtId="0" fontId="16" fillId="45" borderId="0" xfId="0" applyFont="1" applyFill="1" applyAlignment="1">
      <alignment shrinkToFit="1"/>
    </xf>
    <xf numFmtId="0" fontId="16" fillId="36" borderId="0" xfId="0" applyFont="1" applyFill="1" applyAlignment="1">
      <alignment shrinkToFit="1"/>
    </xf>
    <xf numFmtId="0" fontId="22" fillId="18" borderId="17" xfId="0" applyFont="1" applyFill="1" applyBorder="1" applyAlignment="1">
      <alignment vertical="center" wrapText="1" shrinkToFit="1"/>
    </xf>
    <xf numFmtId="0" fontId="22" fillId="18" borderId="0" xfId="0" applyFont="1" applyFill="1" applyAlignment="1">
      <alignment vertical="center" wrapText="1" shrinkToFit="1"/>
    </xf>
    <xf numFmtId="0" fontId="22" fillId="43" borderId="17" xfId="0" applyFont="1" applyFill="1" applyBorder="1" applyAlignment="1">
      <alignment vertical="center" wrapText="1" shrinkToFit="1"/>
    </xf>
    <xf numFmtId="0" fontId="22" fillId="43" borderId="0" xfId="0" applyFont="1" applyFill="1" applyAlignment="1">
      <alignment vertical="center" wrapText="1" shrinkToFit="1"/>
    </xf>
    <xf numFmtId="0" fontId="22" fillId="43" borderId="0" xfId="0" applyFont="1" applyFill="1" applyAlignment="1">
      <alignment shrinkToFit="1"/>
    </xf>
    <xf numFmtId="0" fontId="105" fillId="13" borderId="0" xfId="0" applyFont="1" applyFill="1"/>
    <xf numFmtId="0" fontId="80" fillId="28" borderId="8" xfId="0" applyFont="1" applyFill="1" applyBorder="1" applyAlignment="1">
      <alignment shrinkToFit="1"/>
    </xf>
    <xf numFmtId="0" fontId="30" fillId="28" borderId="0" xfId="0" applyFont="1" applyFill="1" applyAlignment="1">
      <alignment vertical="center" wrapText="1" shrinkToFit="1"/>
    </xf>
    <xf numFmtId="0" fontId="30" fillId="28" borderId="0" xfId="0" applyFont="1" applyFill="1" applyAlignment="1">
      <alignment vertical="center" shrinkToFit="1"/>
    </xf>
    <xf numFmtId="0" fontId="30" fillId="34" borderId="0" xfId="0" applyFont="1" applyFill="1" applyAlignment="1">
      <alignment shrinkToFit="1"/>
    </xf>
    <xf numFmtId="0" fontId="31" fillId="34" borderId="0" xfId="0" applyFont="1" applyFill="1" applyAlignment="1">
      <alignment shrinkToFit="1"/>
    </xf>
    <xf numFmtId="0" fontId="16" fillId="34" borderId="8" xfId="0" applyFont="1" applyFill="1" applyBorder="1" applyAlignment="1">
      <alignment shrinkToFit="1"/>
    </xf>
    <xf numFmtId="0" fontId="22" fillId="25" borderId="17" xfId="0" applyFont="1" applyFill="1" applyBorder="1" applyAlignment="1">
      <alignment vertical="center" wrapText="1" shrinkToFit="1"/>
    </xf>
    <xf numFmtId="0" fontId="22" fillId="25" borderId="0" xfId="0" applyFont="1" applyFill="1" applyAlignment="1">
      <alignment vertical="center" wrapText="1" shrinkToFit="1"/>
    </xf>
    <xf numFmtId="0" fontId="22" fillId="45" borderId="0" xfId="0" applyFont="1" applyFill="1" applyAlignment="1">
      <alignment shrinkToFit="1"/>
    </xf>
    <xf numFmtId="0" fontId="80" fillId="19" borderId="0" xfId="0" applyFont="1" applyFill="1" applyAlignment="1">
      <alignment shrinkToFit="1"/>
    </xf>
    <xf numFmtId="0" fontId="16" fillId="28" borderId="91" xfId="0" applyFont="1" applyFill="1" applyBorder="1" applyAlignment="1">
      <alignment shrinkToFit="1"/>
    </xf>
    <xf numFmtId="0" fontId="80" fillId="45" borderId="0" xfId="0" applyFont="1" applyFill="1" applyAlignment="1">
      <alignment shrinkToFit="1"/>
    </xf>
    <xf numFmtId="0" fontId="16" fillId="14" borderId="0" xfId="0" applyFont="1" applyFill="1" applyAlignment="1">
      <alignment shrinkToFit="1"/>
    </xf>
    <xf numFmtId="0" fontId="22" fillId="28" borderId="17" xfId="0" applyFont="1" applyFill="1" applyBorder="1" applyAlignment="1">
      <alignment vertical="center" wrapText="1" shrinkToFit="1"/>
    </xf>
    <xf numFmtId="0" fontId="22" fillId="28" borderId="0" xfId="0" applyFont="1" applyFill="1" applyAlignment="1">
      <alignment vertical="center" shrinkToFit="1"/>
    </xf>
    <xf numFmtId="0" fontId="22" fillId="28" borderId="0" xfId="0" applyFont="1" applyFill="1" applyAlignment="1">
      <alignment vertical="center" wrapText="1" shrinkToFit="1"/>
    </xf>
    <xf numFmtId="0" fontId="81" fillId="28" borderId="17" xfId="0" applyFont="1" applyFill="1" applyBorder="1" applyAlignment="1">
      <alignment vertical="center" wrapText="1" shrinkToFit="1"/>
    </xf>
    <xf numFmtId="0" fontId="81" fillId="28" borderId="0" xfId="0" applyFont="1" applyFill="1" applyAlignment="1">
      <alignment vertical="center" shrinkToFit="1"/>
    </xf>
    <xf numFmtId="0" fontId="81" fillId="28" borderId="0" xfId="0" applyFont="1" applyFill="1" applyAlignment="1">
      <alignment vertical="center" wrapText="1" shrinkToFit="1"/>
    </xf>
    <xf numFmtId="20" fontId="16" fillId="15" borderId="0" xfId="0" applyNumberFormat="1" applyFont="1" applyFill="1" applyAlignment="1">
      <alignment shrinkToFit="1"/>
    </xf>
    <xf numFmtId="0" fontId="22" fillId="13" borderId="17" xfId="0" applyFont="1" applyFill="1" applyBorder="1" applyAlignment="1">
      <alignment vertical="center" wrapText="1" shrinkToFit="1"/>
    </xf>
    <xf numFmtId="0" fontId="19" fillId="0" borderId="12" xfId="0" applyFont="1" applyBorder="1" applyAlignment="1">
      <alignment horizontal="center" vertical="center" shrinkToFit="1"/>
    </xf>
    <xf numFmtId="0" fontId="19" fillId="0" borderId="13" xfId="0" applyFont="1" applyBorder="1" applyAlignment="1">
      <alignment horizontal="center" vertical="center" shrinkToFit="1"/>
    </xf>
    <xf numFmtId="0" fontId="19" fillId="0" borderId="14" xfId="0" applyFont="1" applyBorder="1" applyAlignment="1">
      <alignment horizontal="center" vertical="center" shrinkToFit="1"/>
    </xf>
    <xf numFmtId="0" fontId="17" fillId="0" borderId="12" xfId="0" applyFont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 shrinkToFit="1"/>
    </xf>
    <xf numFmtId="0" fontId="17" fillId="0" borderId="14" xfId="0" applyFont="1" applyBorder="1" applyAlignment="1">
      <alignment horizontal="center" vertical="center" shrinkToFit="1"/>
    </xf>
    <xf numFmtId="0" fontId="19" fillId="0" borderId="12" xfId="0" applyFont="1" applyBorder="1" applyAlignment="1">
      <alignment horizontal="center" vertical="center" wrapText="1" shrinkToFit="1"/>
    </xf>
    <xf numFmtId="0" fontId="19" fillId="0" borderId="13" xfId="0" applyFont="1" applyBorder="1" applyAlignment="1">
      <alignment horizontal="center" vertical="center" wrapText="1" shrinkToFit="1"/>
    </xf>
    <xf numFmtId="0" fontId="19" fillId="0" borderId="14" xfId="0" applyFont="1" applyBorder="1" applyAlignment="1">
      <alignment horizontal="center" vertical="center" wrapText="1" shrinkToFit="1"/>
    </xf>
    <xf numFmtId="0" fontId="13" fillId="0" borderId="4" xfId="0" applyFont="1" applyBorder="1" applyAlignment="1">
      <alignment horizontal="center" vertical="center" shrinkToFit="1"/>
    </xf>
    <xf numFmtId="0" fontId="13" fillId="0" borderId="5" xfId="0" applyFont="1" applyBorder="1" applyAlignment="1">
      <alignment horizontal="center" vertical="center" shrinkToFit="1"/>
    </xf>
    <xf numFmtId="0" fontId="13" fillId="0" borderId="6" xfId="0" applyFont="1" applyBorder="1" applyAlignment="1">
      <alignment horizontal="center" vertical="center" shrinkToFit="1"/>
    </xf>
    <xf numFmtId="178" fontId="17" fillId="7" borderId="4" xfId="0" applyNumberFormat="1" applyFont="1" applyFill="1" applyBorder="1" applyAlignment="1">
      <alignment horizontal="center" vertical="center" wrapText="1" shrinkToFit="1"/>
    </xf>
    <xf numFmtId="178" fontId="17" fillId="7" borderId="5" xfId="0" applyNumberFormat="1" applyFont="1" applyFill="1" applyBorder="1" applyAlignment="1">
      <alignment horizontal="center" vertical="center" wrapText="1" shrinkToFit="1"/>
    </xf>
    <xf numFmtId="178" fontId="17" fillId="7" borderId="6" xfId="0" applyNumberFormat="1" applyFont="1" applyFill="1" applyBorder="1" applyAlignment="1">
      <alignment horizontal="center" vertical="center" wrapText="1" shrinkToFit="1"/>
    </xf>
    <xf numFmtId="178" fontId="17" fillId="11" borderId="4" xfId="0" applyNumberFormat="1" applyFont="1" applyFill="1" applyBorder="1" applyAlignment="1">
      <alignment horizontal="center" vertical="center" wrapText="1" shrinkToFit="1"/>
    </xf>
    <xf numFmtId="178" fontId="17" fillId="11" borderId="5" xfId="0" applyNumberFormat="1" applyFont="1" applyFill="1" applyBorder="1" applyAlignment="1">
      <alignment horizontal="center" vertical="center" wrapText="1" shrinkToFit="1"/>
    </xf>
    <xf numFmtId="178" fontId="17" fillId="11" borderId="6" xfId="0" applyNumberFormat="1" applyFont="1" applyFill="1" applyBorder="1" applyAlignment="1">
      <alignment horizontal="center" vertical="center" wrapText="1" shrinkToFit="1"/>
    </xf>
    <xf numFmtId="178" fontId="17" fillId="11" borderId="116" xfId="0" applyNumberFormat="1" applyFont="1" applyFill="1" applyBorder="1" applyAlignment="1">
      <alignment horizontal="center" vertical="center" wrapText="1" shrinkToFit="1"/>
    </xf>
    <xf numFmtId="178" fontId="17" fillId="11" borderId="110" xfId="0" applyNumberFormat="1" applyFont="1" applyFill="1" applyBorder="1" applyAlignment="1">
      <alignment horizontal="center" vertical="center" wrapText="1" shrinkToFit="1"/>
    </xf>
    <xf numFmtId="178" fontId="17" fillId="11" borderId="111" xfId="0" applyNumberFormat="1" applyFont="1" applyFill="1" applyBorder="1" applyAlignment="1">
      <alignment horizontal="center" vertical="center" wrapText="1" shrinkToFit="1"/>
    </xf>
    <xf numFmtId="178" fontId="17" fillId="8" borderId="4" xfId="0" applyNumberFormat="1" applyFont="1" applyFill="1" applyBorder="1" applyAlignment="1">
      <alignment horizontal="center" vertical="center" wrapText="1" shrinkToFit="1"/>
    </xf>
    <xf numFmtId="178" fontId="17" fillId="8" borderId="5" xfId="0" applyNumberFormat="1" applyFont="1" applyFill="1" applyBorder="1" applyAlignment="1">
      <alignment horizontal="center" vertical="center" wrapText="1" shrinkToFit="1"/>
    </xf>
    <xf numFmtId="178" fontId="17" fillId="8" borderId="6" xfId="0" applyNumberFormat="1" applyFont="1" applyFill="1" applyBorder="1" applyAlignment="1">
      <alignment horizontal="center" vertical="center" wrapText="1" shrinkToFit="1"/>
    </xf>
    <xf numFmtId="0" fontId="18" fillId="0" borderId="19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8" fillId="0" borderId="7" xfId="0" applyFont="1" applyBorder="1" applyAlignment="1">
      <alignment horizontal="center" vertical="center" shrinkToFit="1"/>
    </xf>
    <xf numFmtId="0" fontId="18" fillId="0" borderId="8" xfId="0" applyFont="1" applyBorder="1" applyAlignment="1">
      <alignment horizontal="center" vertical="center" shrinkToFit="1"/>
    </xf>
    <xf numFmtId="0" fontId="18" fillId="0" borderId="21" xfId="0" applyFont="1" applyBorder="1" applyAlignment="1">
      <alignment horizontal="center" vertical="center" shrinkToFit="1"/>
    </xf>
    <xf numFmtId="0" fontId="15" fillId="0" borderId="13" xfId="0" applyFont="1" applyBorder="1" applyAlignment="1">
      <alignment horizontal="center" vertical="center" shrinkToFit="1"/>
    </xf>
    <xf numFmtId="0" fontId="18" fillId="0" borderId="13" xfId="0" applyFont="1" applyBorder="1" applyAlignment="1">
      <alignment horizontal="center" vertical="center" shrinkToFit="1"/>
    </xf>
    <xf numFmtId="0" fontId="18" fillId="0" borderId="3" xfId="0" applyFont="1" applyBorder="1" applyAlignment="1">
      <alignment horizontal="center" vertical="center" shrinkToFit="1"/>
    </xf>
    <xf numFmtId="0" fontId="15" fillId="0" borderId="8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0" fontId="18" fillId="0" borderId="17" xfId="0" applyFont="1" applyBorder="1" applyAlignment="1">
      <alignment horizontal="center" vertical="center" shrinkToFit="1"/>
    </xf>
    <xf numFmtId="0" fontId="18" fillId="0" borderId="18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18" fillId="0" borderId="2" xfId="0" applyFont="1" applyBorder="1" applyAlignment="1">
      <alignment horizontal="center" vertical="center" shrinkToFit="1"/>
    </xf>
    <xf numFmtId="0" fontId="13" fillId="0" borderId="20" xfId="0" applyFont="1" applyBorder="1" applyAlignment="1">
      <alignment horizontal="center" vertical="center" shrinkToFit="1"/>
    </xf>
    <xf numFmtId="178" fontId="17" fillId="7" borderId="5" xfId="0" applyNumberFormat="1" applyFont="1" applyFill="1" applyBorder="1" applyAlignment="1">
      <alignment horizontal="center" vertical="center" shrinkToFit="1"/>
    </xf>
    <xf numFmtId="178" fontId="17" fillId="7" borderId="6" xfId="0" applyNumberFormat="1" applyFont="1" applyFill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 shrinkToFit="1"/>
    </xf>
    <xf numFmtId="0" fontId="15" fillId="0" borderId="12" xfId="0" applyFont="1" applyBorder="1" applyAlignment="1">
      <alignment horizontal="center" vertical="center" shrinkToFit="1"/>
    </xf>
    <xf numFmtId="0" fontId="18" fillId="0" borderId="12" xfId="0" applyFont="1" applyBorder="1" applyAlignment="1">
      <alignment horizontal="center" vertical="center" shrinkToFit="1"/>
    </xf>
    <xf numFmtId="0" fontId="13" fillId="0" borderId="24" xfId="0" applyFont="1" applyBorder="1" applyAlignment="1">
      <alignment horizontal="center" vertical="center" wrapText="1" shrinkToFit="1"/>
    </xf>
    <xf numFmtId="0" fontId="13" fillId="0" borderId="4" xfId="0" applyFont="1" applyBorder="1" applyAlignment="1">
      <alignment horizontal="center" vertical="center" wrapText="1" shrinkToFit="1"/>
    </xf>
    <xf numFmtId="0" fontId="13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 shrinkToFit="1"/>
    </xf>
    <xf numFmtId="0" fontId="14" fillId="0" borderId="8" xfId="0" applyFont="1" applyBorder="1" applyAlignment="1">
      <alignment horizontal="center" shrinkToFit="1"/>
    </xf>
    <xf numFmtId="0" fontId="14" fillId="0" borderId="2" xfId="0" applyFont="1" applyBorder="1" applyAlignment="1">
      <alignment horizontal="center" shrinkToFit="1"/>
    </xf>
    <xf numFmtId="0" fontId="18" fillId="0" borderId="16" xfId="0" applyFont="1" applyBorder="1" applyAlignment="1">
      <alignment horizontal="center" vertical="center" shrinkToFit="1"/>
    </xf>
    <xf numFmtId="0" fontId="18" fillId="0" borderId="9" xfId="0" applyFont="1" applyBorder="1" applyAlignment="1">
      <alignment horizontal="center" vertical="center" shrinkToFit="1"/>
    </xf>
    <xf numFmtId="0" fontId="18" fillId="2" borderId="13" xfId="0" applyFont="1" applyFill="1" applyBorder="1" applyAlignment="1">
      <alignment horizontal="left" vertical="center" shrinkToFit="1"/>
    </xf>
    <xf numFmtId="0" fontId="18" fillId="2" borderId="14" xfId="0" applyFont="1" applyFill="1" applyBorder="1" applyAlignment="1">
      <alignment horizontal="left" vertical="center" shrinkToFit="1"/>
    </xf>
    <xf numFmtId="0" fontId="18" fillId="0" borderId="8" xfId="0" applyFont="1" applyBorder="1" applyAlignment="1">
      <alignment horizontal="center" vertical="center" wrapText="1" shrinkToFit="1"/>
    </xf>
    <xf numFmtId="0" fontId="18" fillId="0" borderId="2" xfId="0" applyFont="1" applyBorder="1" applyAlignment="1">
      <alignment horizontal="center" vertical="center" wrapText="1" shrinkToFit="1"/>
    </xf>
    <xf numFmtId="0" fontId="18" fillId="2" borderId="12" xfId="0" applyFont="1" applyFill="1" applyBorder="1" applyAlignment="1">
      <alignment horizontal="left" vertical="center" shrinkToFit="1"/>
    </xf>
    <xf numFmtId="0" fontId="15" fillId="0" borderId="9" xfId="0" applyFont="1" applyBorder="1" applyAlignment="1">
      <alignment horizontal="center" vertical="center" shrinkToFit="1"/>
    </xf>
    <xf numFmtId="177" fontId="12" fillId="0" borderId="4" xfId="0" applyNumberFormat="1" applyFont="1" applyBorder="1" applyAlignment="1">
      <alignment horizontal="center" vertical="center" shrinkToFit="1"/>
    </xf>
    <xf numFmtId="177" fontId="12" fillId="0" borderId="6" xfId="0" applyNumberFormat="1" applyFont="1" applyBorder="1" applyAlignment="1">
      <alignment horizontal="center" vertical="center" shrinkToFit="1"/>
    </xf>
    <xf numFmtId="0" fontId="13" fillId="0" borderId="23" xfId="0" applyFont="1" applyBorder="1" applyAlignment="1">
      <alignment horizontal="center" vertical="center" shrinkToFit="1"/>
    </xf>
    <xf numFmtId="0" fontId="15" fillId="2" borderId="14" xfId="0" applyFont="1" applyFill="1" applyBorder="1" applyAlignment="1">
      <alignment horizontal="left" vertical="center" shrinkToFit="1"/>
    </xf>
    <xf numFmtId="0" fontId="18" fillId="0" borderId="15" xfId="0" applyFont="1" applyBorder="1" applyAlignment="1">
      <alignment horizontal="center" vertical="center" shrinkToFit="1"/>
    </xf>
    <xf numFmtId="0" fontId="18" fillId="0" borderId="19" xfId="0" applyFont="1" applyBorder="1" applyAlignment="1">
      <alignment horizontal="center" vertical="center" wrapText="1" shrinkToFit="1"/>
    </xf>
    <xf numFmtId="0" fontId="18" fillId="0" borderId="7" xfId="0" applyFont="1" applyBorder="1" applyAlignment="1">
      <alignment horizontal="center" vertical="center" wrapText="1" shrinkToFit="1"/>
    </xf>
    <xf numFmtId="0" fontId="18" fillId="0" borderId="135" xfId="0" applyFont="1" applyBorder="1" applyAlignment="1">
      <alignment horizontal="center" vertical="center" shrinkToFit="1"/>
    </xf>
    <xf numFmtId="0" fontId="18" fillId="0" borderId="134" xfId="0" applyFont="1" applyBorder="1" applyAlignment="1">
      <alignment horizontal="center" vertical="center" shrinkToFit="1"/>
    </xf>
    <xf numFmtId="0" fontId="18" fillId="0" borderId="136" xfId="0" applyFont="1" applyBorder="1" applyAlignment="1">
      <alignment horizontal="center" vertical="center" shrinkToFit="1"/>
    </xf>
    <xf numFmtId="0" fontId="77" fillId="0" borderId="12" xfId="0" applyFont="1" applyBorder="1" applyAlignment="1">
      <alignment horizontal="center" vertical="center" wrapText="1" shrinkToFit="1"/>
    </xf>
    <xf numFmtId="0" fontId="17" fillId="0" borderId="13" xfId="0" applyFont="1" applyBorder="1" applyAlignment="1">
      <alignment horizontal="center" vertical="center" wrapText="1" shrinkToFit="1"/>
    </xf>
    <xf numFmtId="0" fontId="17" fillId="0" borderId="14" xfId="0" applyFont="1" applyBorder="1" applyAlignment="1">
      <alignment horizontal="center" vertical="center" wrapText="1" shrinkToFit="1"/>
    </xf>
    <xf numFmtId="0" fontId="75" fillId="0" borderId="12" xfId="0" applyFont="1" applyBorder="1" applyAlignment="1">
      <alignment horizontal="center" vertical="center" wrapText="1" shrinkToFit="1"/>
    </xf>
    <xf numFmtId="0" fontId="75" fillId="0" borderId="13" xfId="0" applyFont="1" applyBorder="1" applyAlignment="1">
      <alignment horizontal="center" vertical="center" wrapText="1" shrinkToFit="1"/>
    </xf>
    <xf numFmtId="0" fontId="75" fillId="0" borderId="14" xfId="0" applyFont="1" applyBorder="1" applyAlignment="1">
      <alignment horizontal="center" vertical="center" wrapText="1" shrinkToFit="1"/>
    </xf>
    <xf numFmtId="178" fontId="17" fillId="11" borderId="5" xfId="0" applyNumberFormat="1" applyFont="1" applyFill="1" applyBorder="1" applyAlignment="1">
      <alignment horizontal="center" vertical="center" shrinkToFit="1"/>
    </xf>
    <xf numFmtId="178" fontId="17" fillId="8" borderId="5" xfId="0" applyNumberFormat="1" applyFont="1" applyFill="1" applyBorder="1" applyAlignment="1">
      <alignment horizontal="center" vertical="center" shrinkToFit="1"/>
    </xf>
    <xf numFmtId="0" fontId="19" fillId="0" borderId="126" xfId="0" applyFont="1" applyBorder="1" applyAlignment="1">
      <alignment horizontal="center" vertical="center" wrapText="1" shrinkToFit="1"/>
    </xf>
    <xf numFmtId="0" fontId="20" fillId="0" borderId="7" xfId="0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 shrinkToFit="1"/>
    </xf>
    <xf numFmtId="0" fontId="18" fillId="10" borderId="21" xfId="0" applyFont="1" applyFill="1" applyBorder="1" applyAlignment="1">
      <alignment horizontal="center" vertical="center" shrinkToFit="1"/>
    </xf>
    <xf numFmtId="0" fontId="15" fillId="10" borderId="13" xfId="0" applyFont="1" applyFill="1" applyBorder="1" applyAlignment="1">
      <alignment horizontal="center" vertical="center" shrinkToFit="1"/>
    </xf>
    <xf numFmtId="0" fontId="20" fillId="10" borderId="19" xfId="0" applyFont="1" applyFill="1" applyBorder="1" applyAlignment="1">
      <alignment horizontal="center" vertical="center" shrinkToFit="1"/>
    </xf>
    <xf numFmtId="0" fontId="21" fillId="10" borderId="2" xfId="0" applyFont="1" applyFill="1" applyBorder="1" applyAlignment="1">
      <alignment horizontal="center" vertical="center" shrinkToFit="1"/>
    </xf>
    <xf numFmtId="0" fontId="18" fillId="10" borderId="22" xfId="0" applyFont="1" applyFill="1" applyBorder="1" applyAlignment="1">
      <alignment horizontal="center" vertical="center" shrinkToFit="1"/>
    </xf>
    <xf numFmtId="0" fontId="15" fillId="10" borderId="12" xfId="0" applyFont="1" applyFill="1" applyBorder="1" applyAlignment="1">
      <alignment horizontal="center" vertical="center" shrinkToFit="1"/>
    </xf>
    <xf numFmtId="0" fontId="18" fillId="0" borderId="139" xfId="0" applyFont="1" applyBorder="1" applyAlignment="1">
      <alignment horizontal="center" vertical="center" shrinkToFit="1"/>
    </xf>
    <xf numFmtId="0" fontId="75" fillId="0" borderId="12" xfId="0" applyFont="1" applyBorder="1" applyAlignment="1">
      <alignment horizontal="center" vertical="center" shrinkToFit="1"/>
    </xf>
    <xf numFmtId="0" fontId="75" fillId="0" borderId="13" xfId="0" applyFont="1" applyBorder="1" applyAlignment="1">
      <alignment horizontal="center" vertical="center" shrinkToFit="1"/>
    </xf>
    <xf numFmtId="0" fontId="75" fillId="0" borderId="14" xfId="0" applyFont="1" applyBorder="1" applyAlignment="1">
      <alignment horizontal="center" vertical="center" shrinkToFit="1"/>
    </xf>
    <xf numFmtId="0" fontId="78" fillId="0" borderId="12" xfId="0" applyFont="1" applyBorder="1" applyAlignment="1">
      <alignment horizontal="center" vertical="center" shrinkToFit="1"/>
    </xf>
    <xf numFmtId="0" fontId="79" fillId="0" borderId="12" xfId="0" applyFont="1" applyBorder="1" applyAlignment="1">
      <alignment horizontal="center" vertical="center" shrinkToFit="1"/>
    </xf>
    <xf numFmtId="0" fontId="78" fillId="0" borderId="13" xfId="0" applyFont="1" applyBorder="1" applyAlignment="1">
      <alignment horizontal="center" vertical="center" shrinkToFit="1"/>
    </xf>
    <xf numFmtId="0" fontId="79" fillId="0" borderId="13" xfId="0" applyFont="1" applyBorder="1" applyAlignment="1">
      <alignment horizontal="center" vertical="center" shrinkToFit="1"/>
    </xf>
    <xf numFmtId="0" fontId="18" fillId="10" borderId="9" xfId="0" applyFont="1" applyFill="1" applyBorder="1" applyAlignment="1">
      <alignment horizontal="center" vertical="center" shrinkToFit="1"/>
    </xf>
    <xf numFmtId="0" fontId="18" fillId="10" borderId="18" xfId="0" applyFont="1" applyFill="1" applyBorder="1" applyAlignment="1">
      <alignment horizontal="center" vertical="center" shrinkToFit="1"/>
    </xf>
    <xf numFmtId="0" fontId="18" fillId="10" borderId="16" xfId="0" applyFont="1" applyFill="1" applyBorder="1" applyAlignment="1">
      <alignment horizontal="center" vertical="center" shrinkToFit="1"/>
    </xf>
    <xf numFmtId="0" fontId="23" fillId="0" borderId="19" xfId="0" applyFont="1" applyBorder="1" applyAlignment="1">
      <alignment horizontal="center" vertical="center" shrinkToFit="1"/>
    </xf>
    <xf numFmtId="0" fontId="23" fillId="0" borderId="2" xfId="0" applyFont="1" applyBorder="1" applyAlignment="1">
      <alignment horizontal="center" vertical="center" shrinkToFit="1"/>
    </xf>
    <xf numFmtId="0" fontId="20" fillId="10" borderId="7" xfId="0" applyFont="1" applyFill="1" applyBorder="1" applyAlignment="1">
      <alignment horizontal="center" vertical="center" shrinkToFit="1"/>
    </xf>
    <xf numFmtId="0" fontId="20" fillId="10" borderId="2" xfId="0" applyFont="1" applyFill="1" applyBorder="1" applyAlignment="1">
      <alignment horizontal="center" vertical="center" shrinkToFit="1"/>
    </xf>
    <xf numFmtId="0" fontId="18" fillId="10" borderId="1" xfId="0" applyFont="1" applyFill="1" applyBorder="1" applyAlignment="1">
      <alignment horizontal="center" vertical="center" shrinkToFit="1"/>
    </xf>
    <xf numFmtId="0" fontId="18" fillId="10" borderId="3" xfId="0" applyFont="1" applyFill="1" applyBorder="1" applyAlignment="1">
      <alignment horizontal="center" vertical="center" shrinkToFit="1"/>
    </xf>
    <xf numFmtId="0" fontId="18" fillId="10" borderId="15" xfId="0" applyFont="1" applyFill="1" applyBorder="1" applyAlignment="1">
      <alignment horizontal="center" vertical="center" shrinkToFit="1"/>
    </xf>
    <xf numFmtId="0" fontId="23" fillId="10" borderId="19" xfId="0" applyFont="1" applyFill="1" applyBorder="1" applyAlignment="1">
      <alignment horizontal="center" vertical="center" shrinkToFit="1"/>
    </xf>
    <xf numFmtId="0" fontId="23" fillId="10" borderId="2" xfId="0" applyFont="1" applyFill="1" applyBorder="1" applyAlignment="1">
      <alignment horizontal="center" vertical="center" shrinkToFit="1"/>
    </xf>
    <xf numFmtId="0" fontId="26" fillId="0" borderId="2" xfId="0" applyFont="1" applyBorder="1" applyAlignment="1">
      <alignment horizontal="center" vertical="center" shrinkToFit="1"/>
    </xf>
    <xf numFmtId="0" fontId="21" fillId="0" borderId="2" xfId="0" applyFont="1" applyBorder="1" applyAlignment="1">
      <alignment horizontal="center" vertical="center" shrinkToFit="1"/>
    </xf>
    <xf numFmtId="0" fontId="82" fillId="0" borderId="12" xfId="0" applyFont="1" applyBorder="1" applyAlignment="1">
      <alignment horizontal="center" vertical="center" wrapText="1" shrinkToFit="1"/>
    </xf>
    <xf numFmtId="0" fontId="18" fillId="10" borderId="13" xfId="0" applyFont="1" applyFill="1" applyBorder="1" applyAlignment="1">
      <alignment horizontal="center" vertical="center" shrinkToFit="1"/>
    </xf>
    <xf numFmtId="0" fontId="18" fillId="10" borderId="12" xfId="0" applyFont="1" applyFill="1" applyBorder="1" applyAlignment="1">
      <alignment horizontal="center" vertical="center" shrinkToFit="1"/>
    </xf>
    <xf numFmtId="0" fontId="20" fillId="0" borderId="19" xfId="0" applyFont="1" applyBorder="1" applyAlignment="1">
      <alignment horizontal="center" vertical="center" shrinkToFit="1"/>
    </xf>
    <xf numFmtId="0" fontId="23" fillId="0" borderId="7" xfId="0" applyFont="1" applyBorder="1" applyAlignment="1">
      <alignment horizontal="center" vertical="center" shrinkToFit="1"/>
    </xf>
    <xf numFmtId="0" fontId="25" fillId="0" borderId="12" xfId="0" applyFont="1" applyBorder="1" applyAlignment="1">
      <alignment horizontal="center" vertical="center" wrapText="1" shrinkToFit="1"/>
    </xf>
    <xf numFmtId="0" fontId="25" fillId="0" borderId="13" xfId="0" applyFont="1" applyBorder="1" applyAlignment="1">
      <alignment horizontal="center" vertical="center" wrapText="1" shrinkToFit="1"/>
    </xf>
    <xf numFmtId="0" fontId="25" fillId="0" borderId="14" xfId="0" applyFont="1" applyBorder="1" applyAlignment="1">
      <alignment horizontal="center" vertical="center" wrapText="1" shrinkToFit="1"/>
    </xf>
    <xf numFmtId="0" fontId="27" fillId="0" borderId="16" xfId="0" applyFont="1" applyBorder="1" applyAlignment="1">
      <alignment horizontal="center" vertical="center" shrinkToFit="1"/>
    </xf>
    <xf numFmtId="0" fontId="27" fillId="0" borderId="18" xfId="0" applyFont="1" applyBorder="1" applyAlignment="1">
      <alignment horizontal="center" vertical="center" shrinkToFit="1"/>
    </xf>
    <xf numFmtId="0" fontId="73" fillId="10" borderId="19" xfId="0" applyFont="1" applyFill="1" applyBorder="1" applyAlignment="1">
      <alignment horizontal="center" vertical="center" shrinkToFit="1"/>
    </xf>
    <xf numFmtId="0" fontId="74" fillId="10" borderId="2" xfId="0" applyFont="1" applyFill="1" applyBorder="1" applyAlignment="1">
      <alignment horizontal="center" vertical="center" shrinkToFit="1"/>
    </xf>
    <xf numFmtId="0" fontId="27" fillId="0" borderId="15" xfId="0" applyFont="1" applyBorder="1" applyAlignment="1">
      <alignment horizontal="center" vertical="center" shrinkToFit="1"/>
    </xf>
    <xf numFmtId="0" fontId="27" fillId="0" borderId="3" xfId="0" applyFont="1" applyBorder="1" applyAlignment="1">
      <alignment horizontal="center" vertical="center" shrinkToFit="1"/>
    </xf>
    <xf numFmtId="0" fontId="73" fillId="0" borderId="7" xfId="0" applyFont="1" applyBorder="1" applyAlignment="1">
      <alignment horizontal="center" vertical="center" shrinkToFit="1"/>
    </xf>
    <xf numFmtId="0" fontId="73" fillId="0" borderId="2" xfId="0" applyFont="1" applyBorder="1" applyAlignment="1">
      <alignment horizontal="center" vertical="center" shrinkToFit="1"/>
    </xf>
    <xf numFmtId="0" fontId="73" fillId="10" borderId="7" xfId="0" applyFont="1" applyFill="1" applyBorder="1" applyAlignment="1">
      <alignment horizontal="center" vertical="center" shrinkToFit="1"/>
    </xf>
    <xf numFmtId="0" fontId="73" fillId="10" borderId="2" xfId="0" applyFont="1" applyFill="1" applyBorder="1" applyAlignment="1">
      <alignment horizontal="center" vertical="center" shrinkToFit="1"/>
    </xf>
    <xf numFmtId="0" fontId="19" fillId="0" borderId="9" xfId="0" applyFont="1" applyBorder="1" applyAlignment="1">
      <alignment horizontal="center" vertical="center" wrapText="1" shrinkToFit="1"/>
    </xf>
    <xf numFmtId="0" fontId="19" fillId="0" borderId="1" xfId="0" applyFont="1" applyBorder="1" applyAlignment="1">
      <alignment horizontal="center" vertical="center" wrapText="1" shrinkToFit="1"/>
    </xf>
    <xf numFmtId="0" fontId="19" fillId="0" borderId="7" xfId="0" applyFont="1" applyBorder="1" applyAlignment="1">
      <alignment horizontal="center" vertical="center" wrapText="1" shrinkToFit="1"/>
    </xf>
    <xf numFmtId="0" fontId="19" fillId="0" borderId="122" xfId="0" applyFont="1" applyBorder="1" applyAlignment="1">
      <alignment horizontal="center" vertical="center" wrapText="1" shrinkToFit="1"/>
    </xf>
    <xf numFmtId="0" fontId="19" fillId="0" borderId="123" xfId="0" applyFont="1" applyBorder="1" applyAlignment="1">
      <alignment horizontal="center" vertical="center" wrapText="1" shrinkToFit="1"/>
    </xf>
    <xf numFmtId="0" fontId="19" fillId="0" borderId="124" xfId="0" applyFont="1" applyBorder="1" applyAlignment="1">
      <alignment horizontal="center" vertical="center" wrapText="1" shrinkToFit="1"/>
    </xf>
    <xf numFmtId="176" fontId="17" fillId="4" borderId="5" xfId="0" applyNumberFormat="1" applyFont="1" applyFill="1" applyBorder="1" applyAlignment="1">
      <alignment horizontal="center" vertical="center" shrinkToFit="1"/>
    </xf>
    <xf numFmtId="178" fontId="17" fillId="4" borderId="4" xfId="0" applyNumberFormat="1" applyFont="1" applyFill="1" applyBorder="1" applyAlignment="1">
      <alignment horizontal="center" vertical="center" wrapText="1" shrinkToFit="1"/>
    </xf>
    <xf numFmtId="178" fontId="17" fillId="4" borderId="5" xfId="0" applyNumberFormat="1" applyFont="1" applyFill="1" applyBorder="1" applyAlignment="1">
      <alignment horizontal="center" vertical="center" wrapText="1" shrinkToFit="1"/>
    </xf>
    <xf numFmtId="0" fontId="17" fillId="0" borderId="20" xfId="0" applyFont="1" applyBorder="1" applyAlignment="1">
      <alignment horizontal="center" vertical="center" shrinkToFit="1"/>
    </xf>
    <xf numFmtId="0" fontId="19" fillId="0" borderId="127" xfId="0" applyFont="1" applyBorder="1" applyAlignment="1">
      <alignment horizontal="center" vertical="center" wrapText="1" shrinkToFit="1"/>
    </xf>
    <xf numFmtId="0" fontId="19" fillId="0" borderId="128" xfId="0" applyFont="1" applyBorder="1" applyAlignment="1">
      <alignment horizontal="center" vertical="center" wrapText="1" shrinkToFit="1"/>
    </xf>
    <xf numFmtId="0" fontId="19" fillId="0" borderId="18" xfId="0" applyFont="1" applyBorder="1" applyAlignment="1">
      <alignment horizontal="center" vertical="center" wrapText="1" shrinkToFit="1"/>
    </xf>
    <xf numFmtId="0" fontId="19" fillId="0" borderId="3" xfId="0" applyFont="1" applyBorder="1" applyAlignment="1">
      <alignment horizontal="center" vertical="center" wrapText="1" shrinkToFit="1"/>
    </xf>
    <xf numFmtId="0" fontId="19" fillId="0" borderId="2" xfId="0" applyFont="1" applyBorder="1" applyAlignment="1">
      <alignment horizontal="center" vertical="center" wrapText="1" shrinkToFit="1"/>
    </xf>
    <xf numFmtId="0" fontId="13" fillId="0" borderId="73" xfId="0" applyFont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0" fontId="22" fillId="0" borderId="13" xfId="0" applyFont="1" applyBorder="1" applyAlignment="1">
      <alignment horizontal="center" vertical="center" shrinkToFit="1"/>
    </xf>
    <xf numFmtId="0" fontId="22" fillId="0" borderId="14" xfId="0" applyFont="1" applyBorder="1" applyAlignment="1">
      <alignment horizontal="center" vertical="center" shrinkToFit="1"/>
    </xf>
    <xf numFmtId="0" fontId="76" fillId="0" borderId="12" xfId="0" applyFont="1" applyBorder="1" applyAlignment="1">
      <alignment horizontal="center" vertical="center" wrapText="1" shrinkToFit="1"/>
    </xf>
    <xf numFmtId="0" fontId="76" fillId="0" borderId="13" xfId="0" applyFont="1" applyBorder="1" applyAlignment="1">
      <alignment horizontal="center" vertical="center" wrapText="1" shrinkToFit="1"/>
    </xf>
    <xf numFmtId="0" fontId="76" fillId="0" borderId="14" xfId="0" applyFont="1" applyBorder="1" applyAlignment="1">
      <alignment horizontal="center" vertical="center" wrapText="1" shrinkToFit="1"/>
    </xf>
    <xf numFmtId="0" fontId="25" fillId="0" borderId="73" xfId="0" applyFont="1" applyBorder="1" applyAlignment="1">
      <alignment horizontal="center" vertical="center" wrapText="1" shrinkToFit="1"/>
    </xf>
    <xf numFmtId="0" fontId="25" fillId="0" borderId="117" xfId="0" applyFont="1" applyBorder="1" applyAlignment="1">
      <alignment horizontal="center" vertical="center" wrapText="1" shrinkToFit="1"/>
    </xf>
    <xf numFmtId="0" fontId="25" fillId="0" borderId="7" xfId="0" applyFont="1" applyBorder="1" applyAlignment="1">
      <alignment horizontal="center" vertical="center" shrinkToFit="1"/>
    </xf>
    <xf numFmtId="0" fontId="35" fillId="0" borderId="2" xfId="0" applyFont="1" applyBorder="1" applyAlignment="1">
      <alignment horizontal="center" vertical="center" shrinkToFit="1"/>
    </xf>
    <xf numFmtId="0" fontId="20" fillId="10" borderId="8" xfId="0" applyFont="1" applyFill="1" applyBorder="1" applyAlignment="1">
      <alignment horizontal="center" vertical="center" shrinkToFit="1"/>
    </xf>
    <xf numFmtId="0" fontId="89" fillId="0" borderId="13" xfId="0" applyFont="1" applyBorder="1" applyAlignment="1">
      <alignment horizontal="center" vertical="center" shrinkToFit="1"/>
    </xf>
    <xf numFmtId="0" fontId="90" fillId="0" borderId="13" xfId="0" applyFont="1" applyBorder="1" applyAlignment="1">
      <alignment horizontal="center" vertical="center" shrinkToFit="1"/>
    </xf>
    <xf numFmtId="0" fontId="15" fillId="10" borderId="1" xfId="0" applyFont="1" applyFill="1" applyBorder="1" applyAlignment="1">
      <alignment horizontal="center" vertical="center" shrinkToFit="1"/>
    </xf>
    <xf numFmtId="0" fontId="89" fillId="0" borderId="12" xfId="0" applyFont="1" applyBorder="1" applyAlignment="1">
      <alignment horizontal="center" vertical="center" shrinkToFit="1"/>
    </xf>
    <xf numFmtId="0" fontId="90" fillId="0" borderId="12" xfId="0" applyFont="1" applyBorder="1" applyAlignment="1">
      <alignment horizontal="center" vertical="center" shrinkToFit="1"/>
    </xf>
    <xf numFmtId="0" fontId="15" fillId="10" borderId="9" xfId="0" applyFont="1" applyFill="1" applyBorder="1" applyAlignment="1">
      <alignment horizontal="center" vertical="center" shrinkToFit="1"/>
    </xf>
    <xf numFmtId="0" fontId="23" fillId="10" borderId="7" xfId="0" applyFont="1" applyFill="1" applyBorder="1" applyAlignment="1">
      <alignment horizontal="center" vertical="center" shrinkToFit="1"/>
    </xf>
    <xf numFmtId="0" fontId="26" fillId="10" borderId="2" xfId="0" applyFont="1" applyFill="1" applyBorder="1" applyAlignment="1">
      <alignment horizontal="center" vertical="center" shrinkToFit="1"/>
    </xf>
    <xf numFmtId="0" fontId="23" fillId="0" borderId="8" xfId="0" applyFont="1" applyBorder="1" applyAlignment="1">
      <alignment horizontal="center" vertical="center" shrinkToFit="1"/>
    </xf>
    <xf numFmtId="0" fontId="89" fillId="0" borderId="1" xfId="0" applyFont="1" applyBorder="1" applyAlignment="1">
      <alignment horizontal="center" vertical="center" shrinkToFit="1"/>
    </xf>
    <xf numFmtId="0" fontId="89" fillId="0" borderId="3" xfId="0" applyFont="1" applyBorder="1" applyAlignment="1">
      <alignment horizontal="center" vertical="center" shrinkToFit="1"/>
    </xf>
    <xf numFmtId="0" fontId="18" fillId="10" borderId="0" xfId="0" applyFont="1" applyFill="1" applyAlignment="1">
      <alignment horizontal="center" vertical="center" shrinkToFit="1"/>
    </xf>
    <xf numFmtId="0" fontId="89" fillId="0" borderId="9" xfId="0" applyFont="1" applyBorder="1" applyAlignment="1">
      <alignment horizontal="center" vertical="center" shrinkToFit="1"/>
    </xf>
    <xf numFmtId="0" fontId="89" fillId="0" borderId="18" xfId="0" applyFont="1" applyBorder="1" applyAlignment="1">
      <alignment horizontal="center" vertical="center" shrinkToFit="1"/>
    </xf>
    <xf numFmtId="0" fontId="18" fillId="10" borderId="17" xfId="0" applyFont="1" applyFill="1" applyBorder="1" applyAlignment="1">
      <alignment horizontal="center" vertical="center" shrinkToFit="1"/>
    </xf>
    <xf numFmtId="0" fontId="91" fillId="0" borderId="19" xfId="0" applyFont="1" applyBorder="1" applyAlignment="1">
      <alignment horizontal="center" vertical="center" shrinkToFit="1"/>
    </xf>
    <xf numFmtId="0" fontId="91" fillId="0" borderId="2" xfId="0" applyFont="1" applyBorder="1" applyAlignment="1">
      <alignment horizontal="center" vertical="center" shrinkToFit="1"/>
    </xf>
    <xf numFmtId="0" fontId="89" fillId="0" borderId="21" xfId="0" applyFont="1" applyBorder="1" applyAlignment="1">
      <alignment horizontal="center" vertical="center" shrinkToFit="1"/>
    </xf>
    <xf numFmtId="0" fontId="89" fillId="0" borderId="22" xfId="0" applyFont="1" applyBorder="1" applyAlignment="1">
      <alignment horizontal="center" vertical="center" shrinkToFit="1"/>
    </xf>
    <xf numFmtId="0" fontId="34" fillId="0" borderId="12" xfId="0" applyFont="1" applyBorder="1" applyAlignment="1">
      <alignment horizontal="center" vertical="center" wrapText="1" shrinkToFit="1"/>
    </xf>
    <xf numFmtId="0" fontId="25" fillId="0" borderId="126" xfId="0" applyFont="1" applyBorder="1" applyAlignment="1">
      <alignment horizontal="center" vertical="center" wrapText="1" shrinkToFit="1"/>
    </xf>
    <xf numFmtId="0" fontId="18" fillId="18" borderId="7" xfId="0" applyFont="1" applyFill="1" applyBorder="1" applyAlignment="1">
      <alignment horizontal="center" vertical="center" shrinkToFit="1"/>
    </xf>
    <xf numFmtId="0" fontId="18" fillId="18" borderId="2" xfId="0" applyFont="1" applyFill="1" applyBorder="1" applyAlignment="1">
      <alignment horizontal="center" vertical="center" shrinkToFit="1"/>
    </xf>
    <xf numFmtId="0" fontId="18" fillId="18" borderId="1" xfId="0" applyFont="1" applyFill="1" applyBorder="1" applyAlignment="1">
      <alignment horizontal="center" vertical="center" shrinkToFit="1"/>
    </xf>
    <xf numFmtId="0" fontId="18" fillId="18" borderId="3" xfId="0" applyFont="1" applyFill="1" applyBorder="1" applyAlignment="1">
      <alignment horizontal="center" vertical="center" shrinkToFit="1"/>
    </xf>
    <xf numFmtId="0" fontId="18" fillId="18" borderId="9" xfId="0" applyFont="1" applyFill="1" applyBorder="1" applyAlignment="1">
      <alignment horizontal="center" vertical="center" shrinkToFit="1"/>
    </xf>
    <xf numFmtId="0" fontId="18" fillId="18" borderId="18" xfId="0" applyFont="1" applyFill="1" applyBorder="1" applyAlignment="1">
      <alignment horizontal="center" vertical="center" shrinkToFit="1"/>
    </xf>
    <xf numFmtId="0" fontId="18" fillId="18" borderId="8" xfId="0" applyFont="1" applyFill="1" applyBorder="1" applyAlignment="1">
      <alignment horizontal="center" vertical="center" shrinkToFit="1"/>
    </xf>
    <xf numFmtId="0" fontId="20" fillId="0" borderId="8" xfId="0" applyFont="1" applyBorder="1" applyAlignment="1">
      <alignment horizontal="center" vertical="center" shrinkToFit="1"/>
    </xf>
    <xf numFmtId="0" fontId="18" fillId="18" borderId="0" xfId="0" applyFont="1" applyFill="1" applyAlignment="1">
      <alignment horizontal="center" vertical="center" shrinkToFit="1"/>
    </xf>
    <xf numFmtId="0" fontId="18" fillId="18" borderId="17" xfId="0" applyFont="1" applyFill="1" applyBorder="1" applyAlignment="1">
      <alignment horizontal="center" vertical="center" shrinkToFit="1"/>
    </xf>
    <xf numFmtId="0" fontId="89" fillId="0" borderId="7" xfId="0" applyFont="1" applyBorder="1" applyAlignment="1">
      <alignment horizontal="center" vertical="center" shrinkToFit="1"/>
    </xf>
    <xf numFmtId="0" fontId="89" fillId="0" borderId="2" xfId="0" applyFont="1" applyBorder="1" applyAlignment="1">
      <alignment horizontal="center" vertical="center" shrinkToFit="1"/>
    </xf>
    <xf numFmtId="0" fontId="18" fillId="18" borderId="13" xfId="0" applyFont="1" applyFill="1" applyBorder="1" applyAlignment="1">
      <alignment horizontal="center" vertical="center" shrinkToFit="1"/>
    </xf>
    <xf numFmtId="0" fontId="15" fillId="18" borderId="13" xfId="0" applyFont="1" applyFill="1" applyBorder="1" applyAlignment="1">
      <alignment horizontal="center" vertical="center" shrinkToFit="1"/>
    </xf>
    <xf numFmtId="0" fontId="18" fillId="2" borderId="126" xfId="0" applyFont="1" applyFill="1" applyBorder="1" applyAlignment="1">
      <alignment horizontal="left" vertical="center" shrinkToFit="1"/>
    </xf>
    <xf numFmtId="0" fontId="27" fillId="0" borderId="13" xfId="0" applyFont="1" applyBorder="1" applyAlignment="1">
      <alignment horizontal="center" vertical="center" shrinkToFit="1"/>
    </xf>
    <xf numFmtId="0" fontId="28" fillId="0" borderId="13" xfId="0" applyFont="1" applyBorder="1" applyAlignment="1">
      <alignment horizontal="center" vertical="center" shrinkToFit="1"/>
    </xf>
    <xf numFmtId="0" fontId="21" fillId="10" borderId="8" xfId="0" applyFont="1" applyFill="1" applyBorder="1" applyAlignment="1">
      <alignment horizontal="center" vertical="center" shrinkToFit="1"/>
    </xf>
    <xf numFmtId="0" fontId="18" fillId="18" borderId="12" xfId="0" applyFont="1" applyFill="1" applyBorder="1" applyAlignment="1">
      <alignment horizontal="center" vertical="center" shrinkToFit="1"/>
    </xf>
    <xf numFmtId="0" fontId="15" fillId="18" borderId="12" xfId="0" applyFont="1" applyFill="1" applyBorder="1" applyAlignment="1">
      <alignment horizontal="center" vertical="center" shrinkToFit="1"/>
    </xf>
    <xf numFmtId="0" fontId="33" fillId="0" borderId="1" xfId="0" applyFont="1" applyBorder="1" applyAlignment="1">
      <alignment wrapText="1"/>
    </xf>
    <xf numFmtId="0" fontId="15" fillId="18" borderId="2" xfId="0" applyFont="1" applyFill="1" applyBorder="1" applyAlignment="1">
      <alignment horizontal="center" vertical="center" shrinkToFit="1"/>
    </xf>
    <xf numFmtId="0" fontId="25" fillId="0" borderId="9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7" xfId="0" applyFont="1" applyBorder="1" applyAlignment="1">
      <alignment horizontal="center" vertical="center" wrapText="1" shrinkToFit="1"/>
    </xf>
    <xf numFmtId="0" fontId="27" fillId="0" borderId="1" xfId="0" applyFont="1" applyBorder="1" applyAlignment="1">
      <alignment horizontal="center" wrapText="1"/>
    </xf>
    <xf numFmtId="0" fontId="27" fillId="0" borderId="82" xfId="0" applyFont="1" applyBorder="1" applyAlignment="1">
      <alignment horizontal="center"/>
    </xf>
    <xf numFmtId="0" fontId="18" fillId="10" borderId="16" xfId="0" applyFont="1" applyFill="1" applyBorder="1" applyAlignment="1">
      <alignment horizontal="center" vertical="center" wrapText="1" shrinkToFit="1"/>
    </xf>
    <xf numFmtId="0" fontId="18" fillId="10" borderId="18" xfId="0" applyFont="1" applyFill="1" applyBorder="1" applyAlignment="1">
      <alignment horizontal="center" vertical="center" wrapText="1" shrinkToFit="1"/>
    </xf>
    <xf numFmtId="0" fontId="18" fillId="0" borderId="144" xfId="0" applyFont="1" applyBorder="1" applyAlignment="1">
      <alignment horizontal="center" vertical="center" wrapText="1" shrinkToFit="1"/>
    </xf>
    <xf numFmtId="0" fontId="18" fillId="0" borderId="18" xfId="0" applyFont="1" applyBorder="1" applyAlignment="1">
      <alignment horizontal="center" vertical="center" wrapText="1" shrinkToFit="1"/>
    </xf>
    <xf numFmtId="0" fontId="18" fillId="0" borderId="137" xfId="0" applyFont="1" applyBorder="1" applyAlignment="1">
      <alignment horizontal="center" vertical="center" wrapText="1" shrinkToFit="1"/>
    </xf>
    <xf numFmtId="0" fontId="18" fillId="0" borderId="3" xfId="0" applyFont="1" applyBorder="1" applyAlignment="1">
      <alignment horizontal="center" vertical="center" wrapText="1" shrinkToFit="1"/>
    </xf>
    <xf numFmtId="0" fontId="18" fillId="0" borderId="136" xfId="0" applyFont="1" applyBorder="1" applyAlignment="1">
      <alignment horizontal="center" vertical="center" wrapText="1" shrinkToFit="1"/>
    </xf>
    <xf numFmtId="0" fontId="33" fillId="0" borderId="21" xfId="0" applyFont="1" applyBorder="1" applyAlignment="1">
      <alignment horizontal="center" vertical="center" shrinkToFit="1"/>
    </xf>
    <xf numFmtId="0" fontId="32" fillId="0" borderId="13" xfId="0" applyFont="1" applyBorder="1" applyAlignment="1">
      <alignment horizontal="center" vertical="center" shrinkToFit="1"/>
    </xf>
    <xf numFmtId="0" fontId="23" fillId="0" borderId="13" xfId="0" applyFont="1" applyBorder="1" applyAlignment="1">
      <alignment horizontal="center" vertical="center" shrinkToFit="1"/>
    </xf>
    <xf numFmtId="0" fontId="26" fillId="0" borderId="13" xfId="0" applyFont="1" applyBorder="1" applyAlignment="1">
      <alignment horizontal="center" vertical="center" shrinkToFit="1"/>
    </xf>
    <xf numFmtId="0" fontId="33" fillId="0" borderId="13" xfId="0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/>
    </xf>
    <xf numFmtId="0" fontId="78" fillId="10" borderId="7" xfId="0" applyFont="1" applyFill="1" applyBorder="1" applyAlignment="1">
      <alignment horizontal="center" vertical="center" shrinkToFit="1"/>
    </xf>
    <xf numFmtId="0" fontId="78" fillId="10" borderId="2" xfId="0" applyFont="1" applyFill="1" applyBorder="1" applyAlignment="1">
      <alignment horizontal="center" vertical="center" shrinkToFit="1"/>
    </xf>
    <xf numFmtId="0" fontId="20" fillId="10" borderId="149" xfId="0" applyFont="1" applyFill="1" applyBorder="1" applyAlignment="1">
      <alignment horizontal="center" vertical="center" shrinkToFit="1"/>
    </xf>
    <xf numFmtId="0" fontId="18" fillId="10" borderId="147" xfId="0" applyFont="1" applyFill="1" applyBorder="1" applyAlignment="1">
      <alignment horizontal="center" vertical="center" shrinkToFit="1"/>
    </xf>
    <xf numFmtId="0" fontId="18" fillId="10" borderId="148" xfId="0" applyFont="1" applyFill="1" applyBorder="1" applyAlignment="1">
      <alignment horizontal="center" vertical="center" shrinkToFit="1"/>
    </xf>
    <xf numFmtId="0" fontId="18" fillId="0" borderId="142" xfId="0" applyFont="1" applyBorder="1" applyAlignment="1">
      <alignment horizontal="center" vertical="center" shrinkToFit="1"/>
    </xf>
    <xf numFmtId="0" fontId="18" fillId="0" borderId="137" xfId="0" applyFont="1" applyBorder="1" applyAlignment="1">
      <alignment horizontal="center" vertical="center" shrinkToFit="1"/>
    </xf>
    <xf numFmtId="0" fontId="18" fillId="0" borderId="146" xfId="0" applyFont="1" applyBorder="1" applyAlignment="1">
      <alignment horizontal="center" vertical="center" shrinkToFit="1"/>
    </xf>
    <xf numFmtId="0" fontId="18" fillId="0" borderId="145" xfId="0" applyFont="1" applyBorder="1" applyAlignment="1">
      <alignment horizontal="center" vertical="center" shrinkToFit="1"/>
    </xf>
    <xf numFmtId="0" fontId="18" fillId="0" borderId="144" xfId="0" applyFont="1" applyBorder="1" applyAlignment="1">
      <alignment horizontal="center" vertical="center" shrinkToFit="1"/>
    </xf>
    <xf numFmtId="0" fontId="18" fillId="9" borderId="7" xfId="0" applyFont="1" applyFill="1" applyBorder="1" applyAlignment="1">
      <alignment horizontal="center" vertical="center" shrinkToFit="1"/>
    </xf>
    <xf numFmtId="0" fontId="18" fillId="9" borderId="2" xfId="0" applyFont="1" applyFill="1" applyBorder="1" applyAlignment="1">
      <alignment horizontal="center" vertical="center" shrinkToFit="1"/>
    </xf>
    <xf numFmtId="0" fontId="29" fillId="10" borderId="9" xfId="0" applyFont="1" applyFill="1" applyBorder="1" applyAlignment="1">
      <alignment horizontal="center" vertical="center" shrinkToFit="1"/>
    </xf>
    <xf numFmtId="0" fontId="29" fillId="10" borderId="18" xfId="0" applyFont="1" applyFill="1" applyBorder="1" applyAlignment="1">
      <alignment horizontal="center" vertical="center" shrinkToFit="1"/>
    </xf>
    <xf numFmtId="0" fontId="73" fillId="0" borderId="19" xfId="0" applyFont="1" applyBorder="1" applyAlignment="1">
      <alignment horizontal="center" vertical="center" shrinkToFit="1"/>
    </xf>
    <xf numFmtId="0" fontId="74" fillId="0" borderId="2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0" borderId="82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 shrinkToFit="1"/>
    </xf>
    <xf numFmtId="0" fontId="15" fillId="0" borderId="12" xfId="0" applyFont="1" applyBorder="1" applyAlignment="1">
      <alignment horizontal="center" vertical="center" wrapText="1" shrinkToFit="1"/>
    </xf>
    <xf numFmtId="0" fontId="15" fillId="0" borderId="9" xfId="0" applyFont="1" applyBorder="1" applyAlignment="1">
      <alignment horizontal="center" vertical="center" wrapText="1" shrinkToFit="1"/>
    </xf>
    <xf numFmtId="0" fontId="18" fillId="0" borderId="9" xfId="0" applyFont="1" applyBorder="1" applyAlignment="1">
      <alignment horizontal="center" vertical="center" wrapText="1" shrinkToFit="1"/>
    </xf>
    <xf numFmtId="0" fontId="23" fillId="0" borderId="21" xfId="0" applyFont="1" applyBorder="1" applyAlignment="1">
      <alignment horizontal="center" vertical="center" shrinkToFit="1"/>
    </xf>
    <xf numFmtId="3" fontId="27" fillId="0" borderId="21" xfId="0" applyNumberFormat="1" applyFont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6" fillId="0" borderId="12" xfId="0" applyFont="1" applyBorder="1" applyAlignment="1">
      <alignment horizontal="center" vertical="center" shrinkToFit="1"/>
    </xf>
    <xf numFmtId="0" fontId="18" fillId="10" borderId="7" xfId="0" applyFont="1" applyFill="1" applyBorder="1" applyAlignment="1">
      <alignment horizontal="center" vertical="center" shrinkToFit="1"/>
    </xf>
    <xf numFmtId="0" fontId="18" fillId="10" borderId="2" xfId="0" applyFont="1" applyFill="1" applyBorder="1" applyAlignment="1">
      <alignment horizontal="center" vertical="center" shrinkToFit="1"/>
    </xf>
    <xf numFmtId="0" fontId="18" fillId="10" borderId="19" xfId="0" applyFont="1" applyFill="1" applyBorder="1" applyAlignment="1">
      <alignment horizontal="center" vertical="center" shrinkToFit="1"/>
    </xf>
    <xf numFmtId="0" fontId="15" fillId="10" borderId="2" xfId="0" applyFont="1" applyFill="1" applyBorder="1" applyAlignment="1">
      <alignment horizontal="center" vertical="center" shrinkToFit="1"/>
    </xf>
    <xf numFmtId="0" fontId="19" fillId="0" borderId="143" xfId="0" applyFont="1" applyBorder="1" applyAlignment="1">
      <alignment horizontal="center" vertical="center" wrapText="1" shrinkToFit="1"/>
    </xf>
    <xf numFmtId="0" fontId="39" fillId="0" borderId="12" xfId="0" applyFont="1" applyBorder="1" applyAlignment="1">
      <alignment horizontal="center" vertical="center" wrapText="1" shrinkToFit="1"/>
    </xf>
    <xf numFmtId="0" fontId="39" fillId="0" borderId="13" xfId="0" applyFont="1" applyBorder="1" applyAlignment="1">
      <alignment horizontal="center" vertical="center" wrapText="1" shrinkToFit="1"/>
    </xf>
    <xf numFmtId="0" fontId="39" fillId="0" borderId="14" xfId="0" applyFont="1" applyBorder="1" applyAlignment="1">
      <alignment horizontal="center" vertical="center" wrapText="1" shrinkToFit="1"/>
    </xf>
    <xf numFmtId="0" fontId="25" fillId="0" borderId="18" xfId="0" applyFont="1" applyBorder="1" applyAlignment="1">
      <alignment horizontal="center" vertical="center" wrapText="1" shrinkToFit="1"/>
    </xf>
    <xf numFmtId="0" fontId="25" fillId="0" borderId="3" xfId="0" applyFont="1" applyBorder="1" applyAlignment="1">
      <alignment horizontal="center" vertical="center" wrapText="1" shrinkToFit="1"/>
    </xf>
    <xf numFmtId="0" fontId="25" fillId="0" borderId="2" xfId="0" applyFont="1" applyBorder="1" applyAlignment="1">
      <alignment horizontal="center" vertical="center" wrapText="1" shrinkToFit="1"/>
    </xf>
    <xf numFmtId="178" fontId="17" fillId="7" borderId="117" xfId="0" applyNumberFormat="1" applyFont="1" applyFill="1" applyBorder="1" applyAlignment="1">
      <alignment horizontal="center" vertical="center" wrapText="1" shrinkToFit="1"/>
    </xf>
    <xf numFmtId="178" fontId="17" fillId="7" borderId="98" xfId="0" applyNumberFormat="1" applyFont="1" applyFill="1" applyBorder="1" applyAlignment="1">
      <alignment horizontal="center" vertical="center" wrapText="1" shrinkToFit="1"/>
    </xf>
    <xf numFmtId="178" fontId="17" fillId="7" borderId="87" xfId="0" applyNumberFormat="1" applyFont="1" applyFill="1" applyBorder="1" applyAlignment="1">
      <alignment horizontal="center" vertical="center" wrapText="1" shrinkToFit="1"/>
    </xf>
    <xf numFmtId="0" fontId="22" fillId="0" borderId="73" xfId="0" applyFont="1" applyBorder="1" applyAlignment="1">
      <alignment horizontal="center" vertical="center" shrinkToFit="1"/>
    </xf>
    <xf numFmtId="178" fontId="17" fillId="4" borderId="5" xfId="0" applyNumberFormat="1" applyFont="1" applyFill="1" applyBorder="1" applyAlignment="1">
      <alignment horizontal="center" vertical="center" shrinkToFit="1"/>
    </xf>
    <xf numFmtId="0" fontId="25" fillId="0" borderId="20" xfId="0" applyFont="1" applyBorder="1" applyAlignment="1">
      <alignment horizontal="center" vertical="center" wrapText="1" shrinkToFit="1"/>
    </xf>
    <xf numFmtId="0" fontId="18" fillId="18" borderId="15" xfId="0" applyFont="1" applyFill="1" applyBorder="1" applyAlignment="1">
      <alignment horizontal="center" vertical="center" shrinkToFit="1"/>
    </xf>
    <xf numFmtId="0" fontId="18" fillId="18" borderId="16" xfId="0" applyFont="1" applyFill="1" applyBorder="1" applyAlignment="1">
      <alignment horizontal="center" vertical="center" shrinkToFit="1"/>
    </xf>
    <xf numFmtId="0" fontId="23" fillId="18" borderId="19" xfId="0" applyFont="1" applyFill="1" applyBorder="1" applyAlignment="1">
      <alignment horizontal="center" vertical="center" shrinkToFit="1"/>
    </xf>
    <xf numFmtId="0" fontId="23" fillId="18" borderId="2" xfId="0" applyFont="1" applyFill="1" applyBorder="1" applyAlignment="1">
      <alignment horizontal="center" vertical="center" shrinkToFit="1"/>
    </xf>
    <xf numFmtId="0" fontId="20" fillId="18" borderId="7" xfId="0" applyFont="1" applyFill="1" applyBorder="1" applyAlignment="1">
      <alignment horizontal="center" vertical="center" shrinkToFit="1"/>
    </xf>
    <xf numFmtId="0" fontId="21" fillId="18" borderId="2" xfId="0" applyFont="1" applyFill="1" applyBorder="1" applyAlignment="1">
      <alignment horizontal="center" vertical="center" shrinkToFit="1"/>
    </xf>
    <xf numFmtId="0" fontId="37" fillId="0" borderId="12" xfId="0" applyFont="1" applyBorder="1" applyAlignment="1">
      <alignment horizontal="center" vertical="center" shrinkToFit="1"/>
    </xf>
    <xf numFmtId="0" fontId="101" fillId="10" borderId="19" xfId="0" applyFont="1" applyFill="1" applyBorder="1" applyAlignment="1">
      <alignment horizontal="center" vertical="center" shrinkToFit="1"/>
    </xf>
    <xf numFmtId="0" fontId="102" fillId="10" borderId="2" xfId="0" applyFont="1" applyFill="1" applyBorder="1" applyAlignment="1">
      <alignment horizontal="center" vertical="center" shrinkToFit="1"/>
    </xf>
    <xf numFmtId="0" fontId="94" fillId="0" borderId="12" xfId="0" applyFont="1" applyBorder="1" applyAlignment="1">
      <alignment horizontal="center" vertical="center" wrapText="1" shrinkToFit="1"/>
    </xf>
    <xf numFmtId="0" fontId="79" fillId="0" borderId="12" xfId="0" applyFont="1" applyBorder="1" applyAlignment="1">
      <alignment horizontal="center" shrinkToFit="1"/>
    </xf>
    <xf numFmtId="0" fontId="79" fillId="0" borderId="13" xfId="0" applyFont="1" applyBorder="1" applyAlignment="1">
      <alignment horizontal="center" shrinkToFit="1"/>
    </xf>
    <xf numFmtId="0" fontId="18" fillId="18" borderId="19" xfId="0" applyFont="1" applyFill="1" applyBorder="1" applyAlignment="1">
      <alignment horizontal="center" vertical="center" shrinkToFit="1"/>
    </xf>
    <xf numFmtId="0" fontId="18" fillId="18" borderId="21" xfId="0" applyFont="1" applyFill="1" applyBorder="1" applyAlignment="1">
      <alignment horizontal="center" vertical="center" shrinkToFit="1"/>
    </xf>
    <xf numFmtId="0" fontId="18" fillId="18" borderId="22" xfId="0" applyFont="1" applyFill="1" applyBorder="1" applyAlignment="1">
      <alignment horizontal="center" vertical="center" shrinkToFit="1"/>
    </xf>
    <xf numFmtId="0" fontId="20" fillId="18" borderId="19" xfId="0" applyFont="1" applyFill="1" applyBorder="1" applyAlignment="1">
      <alignment horizontal="center" vertical="center" shrinkToFit="1"/>
    </xf>
    <xf numFmtId="0" fontId="20" fillId="18" borderId="2" xfId="0" applyFont="1" applyFill="1" applyBorder="1" applyAlignment="1">
      <alignment horizontal="center" vertical="center" shrinkToFit="1"/>
    </xf>
    <xf numFmtId="0" fontId="26" fillId="18" borderId="2" xfId="0" applyFont="1" applyFill="1" applyBorder="1" applyAlignment="1">
      <alignment horizontal="center" vertical="center" shrinkToFit="1"/>
    </xf>
    <xf numFmtId="0" fontId="25" fillId="0" borderId="122" xfId="0" applyFont="1" applyBorder="1" applyAlignment="1">
      <alignment horizontal="center" vertical="center" wrapText="1" shrinkToFit="1"/>
    </xf>
    <xf numFmtId="0" fontId="25" fillId="0" borderId="123" xfId="0" applyFont="1" applyBorder="1" applyAlignment="1">
      <alignment horizontal="center" vertical="center" wrapText="1" shrinkToFit="1"/>
    </xf>
    <xf numFmtId="0" fontId="25" fillId="0" borderId="124" xfId="0" applyFont="1" applyBorder="1" applyAlignment="1">
      <alignment horizontal="center" vertical="center" wrapText="1" shrinkToFit="1"/>
    </xf>
    <xf numFmtId="0" fontId="20" fillId="7" borderId="7" xfId="0" applyFont="1" applyFill="1" applyBorder="1" applyAlignment="1">
      <alignment horizontal="center" vertical="center" shrinkToFit="1"/>
    </xf>
    <xf numFmtId="0" fontId="20" fillId="7" borderId="2" xfId="0" applyFont="1" applyFill="1" applyBorder="1" applyAlignment="1">
      <alignment horizontal="center" vertical="center" shrinkToFit="1"/>
    </xf>
    <xf numFmtId="0" fontId="18" fillId="7" borderId="1" xfId="0" applyFont="1" applyFill="1" applyBorder="1" applyAlignment="1">
      <alignment horizontal="center" vertical="center" shrinkToFit="1"/>
    </xf>
    <xf numFmtId="0" fontId="18" fillId="7" borderId="3" xfId="0" applyFont="1" applyFill="1" applyBorder="1" applyAlignment="1">
      <alignment horizontal="center" vertical="center" shrinkToFit="1"/>
    </xf>
    <xf numFmtId="0" fontId="18" fillId="7" borderId="9" xfId="0" applyFont="1" applyFill="1" applyBorder="1" applyAlignment="1">
      <alignment horizontal="center" vertical="center" shrinkToFit="1"/>
    </xf>
    <xf numFmtId="0" fontId="18" fillId="7" borderId="18" xfId="0" applyFont="1" applyFill="1" applyBorder="1" applyAlignment="1">
      <alignment horizontal="center" vertical="center" shrinkToFit="1"/>
    </xf>
    <xf numFmtId="0" fontId="26" fillId="0" borderId="8" xfId="0" applyFont="1" applyBorder="1" applyAlignment="1">
      <alignment horizontal="center" vertical="center" shrinkToFit="1"/>
    </xf>
    <xf numFmtId="0" fontId="23" fillId="0" borderId="7" xfId="0" applyFont="1" applyBorder="1" applyAlignment="1">
      <alignment horizontal="center" vertical="center" wrapText="1" shrinkToFit="1"/>
    </xf>
    <xf numFmtId="0" fontId="23" fillId="0" borderId="2" xfId="0" applyFont="1" applyBorder="1" applyAlignment="1">
      <alignment horizontal="center" vertical="center" wrapText="1" shrinkToFit="1"/>
    </xf>
    <xf numFmtId="0" fontId="23" fillId="0" borderId="12" xfId="0" applyFont="1" applyBorder="1" applyAlignment="1">
      <alignment horizontal="center" vertical="center" shrinkToFit="1"/>
    </xf>
    <xf numFmtId="0" fontId="15" fillId="0" borderId="129" xfId="0" applyFont="1" applyBorder="1" applyAlignment="1">
      <alignment horizontal="center" vertical="center" shrinkToFit="1"/>
    </xf>
    <xf numFmtId="0" fontId="27" fillId="0" borderId="7" xfId="0" applyFont="1" applyBorder="1" applyAlignment="1">
      <alignment horizontal="center" vertical="center" shrinkToFit="1"/>
    </xf>
    <xf numFmtId="0" fontId="28" fillId="0" borderId="2" xfId="0" applyFont="1" applyBorder="1" applyAlignment="1">
      <alignment horizontal="center" vertical="center" shrinkToFit="1"/>
    </xf>
    <xf numFmtId="0" fontId="18" fillId="0" borderId="134" xfId="0" applyFont="1" applyBorder="1" applyAlignment="1">
      <alignment horizontal="left" vertical="center" shrinkToFit="1"/>
    </xf>
    <xf numFmtId="0" fontId="15" fillId="0" borderId="9" xfId="0" applyFont="1" applyBorder="1" applyAlignment="1">
      <alignment horizontal="left" vertical="center" shrinkToFit="1"/>
    </xf>
    <xf numFmtId="0" fontId="27" fillId="0" borderId="12" xfId="0" applyFont="1" applyBorder="1" applyAlignment="1">
      <alignment horizontal="center" vertical="center" shrinkToFit="1"/>
    </xf>
    <xf numFmtId="0" fontId="28" fillId="0" borderId="12" xfId="0" applyFont="1" applyBorder="1" applyAlignment="1">
      <alignment horizontal="center" vertical="center" shrinkToFit="1"/>
    </xf>
    <xf numFmtId="0" fontId="25" fillId="41" borderId="12" xfId="0" applyFont="1" applyFill="1" applyBorder="1" applyAlignment="1">
      <alignment horizontal="center" vertical="center" wrapText="1" shrinkToFit="1"/>
    </xf>
    <xf numFmtId="0" fontId="25" fillId="41" borderId="13" xfId="0" applyFont="1" applyFill="1" applyBorder="1" applyAlignment="1">
      <alignment horizontal="center" vertical="center" wrapText="1" shrinkToFit="1"/>
    </xf>
    <xf numFmtId="0" fontId="25" fillId="41" borderId="14" xfId="0" applyFont="1" applyFill="1" applyBorder="1" applyAlignment="1">
      <alignment horizontal="center" vertical="center" wrapText="1" shrinkToFit="1"/>
    </xf>
    <xf numFmtId="178" fontId="17" fillId="11" borderId="6" xfId="0" applyNumberFormat="1" applyFont="1" applyFill="1" applyBorder="1" applyAlignment="1">
      <alignment horizontal="center" vertical="center" shrinkToFit="1"/>
    </xf>
    <xf numFmtId="178" fontId="17" fillId="11" borderId="8" xfId="0" applyNumberFormat="1" applyFont="1" applyFill="1" applyBorder="1" applyAlignment="1">
      <alignment horizontal="center" vertical="center" wrapText="1" shrinkToFit="1"/>
    </xf>
    <xf numFmtId="0" fontId="13" fillId="0" borderId="5" xfId="0" applyFont="1" applyBorder="1" applyAlignment="1">
      <alignment horizontal="center" vertical="center" wrapText="1" shrinkToFit="1"/>
    </xf>
    <xf numFmtId="0" fontId="13" fillId="0" borderId="6" xfId="0" applyFont="1" applyBorder="1" applyAlignment="1">
      <alignment horizontal="center" vertical="center" wrapText="1" shrinkToFit="1"/>
    </xf>
    <xf numFmtId="0" fontId="79" fillId="0" borderId="14" xfId="0" applyFont="1" applyBorder="1" applyAlignment="1">
      <alignment horizontal="center" shrinkToFit="1"/>
    </xf>
    <xf numFmtId="0" fontId="76" fillId="0" borderId="20" xfId="0" applyFont="1" applyBorder="1" applyAlignment="1">
      <alignment horizontal="center" vertical="center" wrapText="1" shrinkToFit="1"/>
    </xf>
    <xf numFmtId="0" fontId="25" fillId="33" borderId="12" xfId="0" applyFont="1" applyFill="1" applyBorder="1" applyAlignment="1">
      <alignment horizontal="center" vertical="center" wrapText="1" shrinkToFit="1"/>
    </xf>
    <xf numFmtId="0" fontId="25" fillId="33" borderId="13" xfId="0" applyFont="1" applyFill="1" applyBorder="1" applyAlignment="1">
      <alignment horizontal="center" vertical="center" wrapText="1" shrinkToFit="1"/>
    </xf>
    <xf numFmtId="0" fontId="25" fillId="33" borderId="14" xfId="0" applyFont="1" applyFill="1" applyBorder="1" applyAlignment="1">
      <alignment horizontal="center" vertical="center" wrapText="1" shrinkToFit="1"/>
    </xf>
    <xf numFmtId="0" fontId="23" fillId="0" borderId="20" xfId="0" applyFont="1" applyBorder="1" applyAlignment="1">
      <alignment horizontal="center" vertical="center" wrapText="1" shrinkToFit="1"/>
    </xf>
    <xf numFmtId="0" fontId="20" fillId="10" borderId="142" xfId="0" applyFont="1" applyFill="1" applyBorder="1" applyAlignment="1">
      <alignment horizontal="center" vertical="center" shrinkToFit="1"/>
    </xf>
    <xf numFmtId="0" fontId="15" fillId="10" borderId="141" xfId="0" applyFont="1" applyFill="1" applyBorder="1" applyAlignment="1">
      <alignment horizontal="center" vertical="center" shrinkToFit="1"/>
    </xf>
    <xf numFmtId="0" fontId="23" fillId="18" borderId="7" xfId="0" applyFont="1" applyFill="1" applyBorder="1" applyAlignment="1">
      <alignment horizontal="center" vertical="center" shrinkToFit="1"/>
    </xf>
    <xf numFmtId="0" fontId="15" fillId="10" borderId="140" xfId="0" applyFont="1" applyFill="1" applyBorder="1" applyAlignment="1">
      <alignment horizontal="center" vertical="center" shrinkToFit="1"/>
    </xf>
    <xf numFmtId="0" fontId="89" fillId="10" borderId="13" xfId="0" applyFont="1" applyFill="1" applyBorder="1" applyAlignment="1">
      <alignment horizontal="center" vertical="center" shrinkToFit="1"/>
    </xf>
    <xf numFmtId="0" fontId="90" fillId="10" borderId="13" xfId="0" applyFont="1" applyFill="1" applyBorder="1" applyAlignment="1">
      <alignment horizontal="center" vertical="center" shrinkToFit="1"/>
    </xf>
    <xf numFmtId="0" fontId="20" fillId="0" borderId="13" xfId="0" applyFont="1" applyBorder="1" applyAlignment="1">
      <alignment horizontal="center" vertical="center" shrinkToFit="1"/>
    </xf>
    <xf numFmtId="0" fontId="21" fillId="0" borderId="13" xfId="0" applyFont="1" applyBorder="1" applyAlignment="1">
      <alignment horizontal="center" vertical="center" shrinkToFit="1"/>
    </xf>
    <xf numFmtId="0" fontId="23" fillId="10" borderId="8" xfId="0" applyFont="1" applyFill="1" applyBorder="1" applyAlignment="1">
      <alignment horizontal="center" vertical="center" shrinkToFit="1"/>
    </xf>
    <xf numFmtId="0" fontId="18" fillId="0" borderId="13" xfId="0" applyFont="1" applyBorder="1" applyAlignment="1">
      <alignment horizontal="left" vertical="center" shrinkToFit="1"/>
    </xf>
    <xf numFmtId="0" fontId="15" fillId="0" borderId="13" xfId="0" applyFont="1" applyBorder="1" applyAlignment="1">
      <alignment horizontal="left" vertical="center" shrinkToFit="1"/>
    </xf>
    <xf numFmtId="0" fontId="25" fillId="14" borderId="20" xfId="0" applyFont="1" applyFill="1" applyBorder="1" applyAlignment="1">
      <alignment horizontal="center" vertical="center" wrapText="1" shrinkToFit="1"/>
    </xf>
    <xf numFmtId="0" fontId="25" fillId="14" borderId="12" xfId="0" applyFont="1" applyFill="1" applyBorder="1" applyAlignment="1">
      <alignment horizontal="center" vertical="center" wrapText="1" shrinkToFit="1"/>
    </xf>
    <xf numFmtId="0" fontId="25" fillId="14" borderId="13" xfId="0" applyFont="1" applyFill="1" applyBorder="1" applyAlignment="1">
      <alignment horizontal="center" vertical="center" wrapText="1" shrinkToFit="1"/>
    </xf>
    <xf numFmtId="0" fontId="25" fillId="14" borderId="14" xfId="0" applyFont="1" applyFill="1" applyBorder="1" applyAlignment="1">
      <alignment horizontal="center" vertical="center" wrapText="1" shrinkToFit="1"/>
    </xf>
    <xf numFmtId="0" fontId="15" fillId="18" borderId="1" xfId="0" applyFont="1" applyFill="1" applyBorder="1" applyAlignment="1">
      <alignment horizontal="center" vertical="center" shrinkToFit="1"/>
    </xf>
    <xf numFmtId="0" fontId="15" fillId="18" borderId="9" xfId="0" applyFont="1" applyFill="1" applyBorder="1" applyAlignment="1">
      <alignment horizontal="center" vertical="center" shrinkToFit="1"/>
    </xf>
    <xf numFmtId="0" fontId="15" fillId="18" borderId="8" xfId="0" applyFont="1" applyFill="1" applyBorder="1" applyAlignment="1">
      <alignment horizontal="center" vertical="center" shrinkToFit="1"/>
    </xf>
    <xf numFmtId="0" fontId="18" fillId="18" borderId="85" xfId="0" applyFont="1" applyFill="1" applyBorder="1" applyAlignment="1">
      <alignment horizontal="center" vertical="center" shrinkToFit="1"/>
    </xf>
    <xf numFmtId="0" fontId="18" fillId="18" borderId="82" xfId="0" applyFont="1" applyFill="1" applyBorder="1" applyAlignment="1">
      <alignment horizontal="center" vertical="center" shrinkToFit="1"/>
    </xf>
    <xf numFmtId="0" fontId="18" fillId="18" borderId="83" xfId="0" applyFont="1" applyFill="1" applyBorder="1" applyAlignment="1">
      <alignment horizontal="center" vertical="center" shrinkToFit="1"/>
    </xf>
    <xf numFmtId="0" fontId="18" fillId="18" borderId="84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wrapText="1" shrinkToFit="1"/>
    </xf>
    <xf numFmtId="178" fontId="17" fillId="11" borderId="17" xfId="0" applyNumberFormat="1" applyFont="1" applyFill="1" applyBorder="1" applyAlignment="1">
      <alignment horizontal="center" vertical="center" wrapText="1" shrinkToFit="1"/>
    </xf>
    <xf numFmtId="0" fontId="18" fillId="2" borderId="123" xfId="0" applyFont="1" applyFill="1" applyBorder="1" applyAlignment="1">
      <alignment horizontal="left" vertical="center" shrinkToFit="1"/>
    </xf>
    <xf numFmtId="0" fontId="18" fillId="2" borderId="124" xfId="0" applyFont="1" applyFill="1" applyBorder="1" applyAlignment="1">
      <alignment horizontal="left" vertical="center" shrinkToFit="1"/>
    </xf>
    <xf numFmtId="0" fontId="25" fillId="6" borderId="12" xfId="0" applyFont="1" applyFill="1" applyBorder="1" applyAlignment="1">
      <alignment horizontal="center" vertical="center" wrapText="1" shrinkToFit="1"/>
    </xf>
    <xf numFmtId="0" fontId="25" fillId="6" borderId="13" xfId="0" applyFont="1" applyFill="1" applyBorder="1" applyAlignment="1">
      <alignment horizontal="center" vertical="center" wrapText="1" shrinkToFit="1"/>
    </xf>
    <xf numFmtId="0" fontId="25" fillId="6" borderId="14" xfId="0" applyFont="1" applyFill="1" applyBorder="1" applyAlignment="1">
      <alignment horizontal="center" vertical="center" wrapText="1" shrinkToFit="1"/>
    </xf>
    <xf numFmtId="0" fontId="15" fillId="0" borderId="3" xfId="0" applyFont="1" applyBorder="1" applyAlignment="1">
      <alignment horizontal="center" vertical="center" shrinkToFit="1"/>
    </xf>
    <xf numFmtId="0" fontId="76" fillId="14" borderId="12" xfId="0" applyFont="1" applyFill="1" applyBorder="1" applyAlignment="1">
      <alignment horizontal="center" vertical="center" wrapText="1" shrinkToFit="1"/>
    </xf>
    <xf numFmtId="0" fontId="76" fillId="14" borderId="13" xfId="0" applyFont="1" applyFill="1" applyBorder="1" applyAlignment="1">
      <alignment horizontal="center" vertical="center" wrapText="1" shrinkToFit="1"/>
    </xf>
    <xf numFmtId="0" fontId="76" fillId="14" borderId="14" xfId="0" applyFont="1" applyFill="1" applyBorder="1" applyAlignment="1">
      <alignment horizontal="center" vertical="center" wrapText="1" shrinkToFit="1"/>
    </xf>
    <xf numFmtId="0" fontId="15" fillId="0" borderId="56" xfId="26" applyFont="1" applyBorder="1" applyAlignment="1">
      <alignment horizontal="center" vertical="center" wrapText="1"/>
    </xf>
    <xf numFmtId="0" fontId="15" fillId="0" borderId="58" xfId="26" applyFont="1" applyBorder="1" applyAlignment="1">
      <alignment horizontal="center" vertical="center" wrapText="1"/>
    </xf>
    <xf numFmtId="0" fontId="15" fillId="0" borderId="28" xfId="26" applyFont="1" applyBorder="1" applyAlignment="1">
      <alignment horizontal="center" vertical="center"/>
    </xf>
    <xf numFmtId="0" fontId="15" fillId="0" borderId="34" xfId="26" applyFont="1" applyBorder="1" applyAlignment="1">
      <alignment horizontal="center" vertical="center"/>
    </xf>
    <xf numFmtId="0" fontId="15" fillId="0" borderId="29" xfId="26" applyFont="1" applyBorder="1" applyAlignment="1">
      <alignment horizontal="center" vertical="center" wrapText="1"/>
    </xf>
    <xf numFmtId="0" fontId="15" fillId="0" borderId="35" xfId="26" applyFont="1" applyBorder="1" applyAlignment="1">
      <alignment horizontal="center" vertical="center" wrapText="1"/>
    </xf>
    <xf numFmtId="179" fontId="16" fillId="0" borderId="79" xfId="10" applyNumberFormat="1" applyFont="1" applyBorder="1" applyAlignment="1">
      <alignment horizontal="center" vertical="center"/>
    </xf>
    <xf numFmtId="179" fontId="16" fillId="0" borderId="80" xfId="10" applyNumberFormat="1" applyFont="1" applyBorder="1" applyAlignment="1">
      <alignment horizontal="center" vertical="center"/>
    </xf>
    <xf numFmtId="180" fontId="15" fillId="0" borderId="12" xfId="10" applyNumberFormat="1" applyFont="1" applyBorder="1" applyAlignment="1">
      <alignment horizontal="center" vertical="center"/>
    </xf>
    <xf numFmtId="180" fontId="15" fillId="0" borderId="14" xfId="10" applyNumberFormat="1" applyFont="1" applyBorder="1" applyAlignment="1">
      <alignment horizontal="center" vertical="center"/>
    </xf>
    <xf numFmtId="0" fontId="15" fillId="0" borderId="88" xfId="10" applyFont="1" applyBorder="1" applyAlignment="1">
      <alignment horizontal="center" vertical="center"/>
    </xf>
    <xf numFmtId="179" fontId="16" fillId="0" borderId="43" xfId="10" applyNumberFormat="1" applyFont="1" applyBorder="1" applyAlignment="1">
      <alignment horizontal="center" vertical="center"/>
    </xf>
    <xf numFmtId="179" fontId="16" fillId="0" borderId="50" xfId="10" applyNumberFormat="1" applyFont="1" applyBorder="1" applyAlignment="1">
      <alignment horizontal="center" vertical="center"/>
    </xf>
    <xf numFmtId="180" fontId="15" fillId="0" borderId="20" xfId="10" applyNumberFormat="1" applyFont="1" applyBorder="1" applyAlignment="1">
      <alignment horizontal="center" vertical="center"/>
    </xf>
    <xf numFmtId="180" fontId="15" fillId="0" borderId="51" xfId="10" applyNumberFormat="1" applyFont="1" applyBorder="1" applyAlignment="1">
      <alignment horizontal="center" vertical="center"/>
    </xf>
    <xf numFmtId="179" fontId="16" fillId="6" borderId="79" xfId="10" applyNumberFormat="1" applyFont="1" applyFill="1" applyBorder="1" applyAlignment="1">
      <alignment horizontal="center" vertical="center"/>
    </xf>
    <xf numFmtId="179" fontId="16" fillId="6" borderId="80" xfId="10" applyNumberFormat="1" applyFont="1" applyFill="1" applyBorder="1" applyAlignment="1">
      <alignment horizontal="center" vertical="center"/>
    </xf>
    <xf numFmtId="180" fontId="15" fillId="6" borderId="12" xfId="10" applyNumberFormat="1" applyFont="1" applyFill="1" applyBorder="1" applyAlignment="1">
      <alignment horizontal="center" vertical="center"/>
    </xf>
    <xf numFmtId="180" fontId="15" fillId="6" borderId="14" xfId="10" applyNumberFormat="1" applyFont="1" applyFill="1" applyBorder="1" applyAlignment="1">
      <alignment horizontal="center" vertical="center"/>
    </xf>
    <xf numFmtId="179" fontId="16" fillId="0" borderId="28" xfId="10" applyNumberFormat="1" applyFont="1" applyBorder="1" applyAlignment="1">
      <alignment horizontal="center" vertical="center"/>
    </xf>
    <xf numFmtId="180" fontId="15" fillId="0" borderId="29" xfId="10" applyNumberFormat="1" applyFont="1" applyBorder="1" applyAlignment="1">
      <alignment horizontal="center" vertical="center"/>
    </xf>
    <xf numFmtId="179" fontId="16" fillId="6" borderId="43" xfId="10" applyNumberFormat="1" applyFont="1" applyFill="1" applyBorder="1" applyAlignment="1">
      <alignment horizontal="center" vertical="center"/>
    </xf>
    <xf numFmtId="179" fontId="16" fillId="6" borderId="50" xfId="10" applyNumberFormat="1" applyFont="1" applyFill="1" applyBorder="1" applyAlignment="1">
      <alignment horizontal="center" vertical="center"/>
    </xf>
    <xf numFmtId="180" fontId="15" fillId="6" borderId="20" xfId="10" applyNumberFormat="1" applyFont="1" applyFill="1" applyBorder="1" applyAlignment="1">
      <alignment horizontal="center" vertical="center"/>
    </xf>
    <xf numFmtId="180" fontId="15" fillId="6" borderId="51" xfId="10" applyNumberFormat="1" applyFont="1" applyFill="1" applyBorder="1" applyAlignment="1">
      <alignment horizontal="center" vertical="center"/>
    </xf>
    <xf numFmtId="0" fontId="15" fillId="0" borderId="28" xfId="10" applyFont="1" applyBorder="1" applyAlignment="1">
      <alignment horizontal="center" vertical="center"/>
    </xf>
    <xf numFmtId="0" fontId="15" fillId="0" borderId="34" xfId="10" applyFont="1" applyBorder="1" applyAlignment="1">
      <alignment horizontal="center" vertical="center"/>
    </xf>
    <xf numFmtId="0" fontId="15" fillId="0" borderId="29" xfId="10" applyFont="1" applyBorder="1" applyAlignment="1">
      <alignment horizontal="center" vertical="center" wrapText="1"/>
    </xf>
    <xf numFmtId="0" fontId="15" fillId="0" borderId="35" xfId="10" applyFont="1" applyBorder="1" applyAlignment="1">
      <alignment horizontal="center" vertical="center" wrapText="1"/>
    </xf>
    <xf numFmtId="0" fontId="15" fillId="0" borderId="56" xfId="10" applyFont="1" applyBorder="1" applyAlignment="1">
      <alignment horizontal="center" vertical="center" wrapText="1"/>
    </xf>
    <xf numFmtId="0" fontId="15" fillId="0" borderId="58" xfId="10" applyFont="1" applyBorder="1" applyAlignment="1">
      <alignment horizontal="center" vertical="center" wrapText="1"/>
    </xf>
    <xf numFmtId="0" fontId="15" fillId="0" borderId="31" xfId="10" applyFont="1" applyBorder="1" applyAlignment="1">
      <alignment horizontal="center" vertical="center" wrapText="1"/>
    </xf>
    <xf numFmtId="0" fontId="15" fillId="0" borderId="37" xfId="10" applyFont="1" applyBorder="1" applyAlignment="1">
      <alignment horizontal="center" vertical="center" wrapText="1"/>
    </xf>
    <xf numFmtId="179" fontId="16" fillId="6" borderId="28" xfId="10" applyNumberFormat="1" applyFont="1" applyFill="1" applyBorder="1" applyAlignment="1">
      <alignment horizontal="center" vertical="center"/>
    </xf>
    <xf numFmtId="180" fontId="15" fillId="6" borderId="29" xfId="10" applyNumberFormat="1" applyFont="1" applyFill="1" applyBorder="1" applyAlignment="1">
      <alignment horizontal="center" vertical="center"/>
    </xf>
    <xf numFmtId="0" fontId="15" fillId="0" borderId="32" xfId="10" applyFont="1" applyBorder="1" applyAlignment="1">
      <alignment horizontal="center" vertical="center" wrapText="1"/>
    </xf>
    <xf numFmtId="0" fontId="15" fillId="0" borderId="38" xfId="10" applyFont="1" applyBorder="1" applyAlignment="1">
      <alignment horizontal="center" vertical="center" wrapText="1"/>
    </xf>
    <xf numFmtId="179" fontId="16" fillId="0" borderId="90" xfId="10" applyNumberFormat="1" applyFont="1" applyBorder="1" applyAlignment="1">
      <alignment horizontal="center" vertical="center"/>
    </xf>
    <xf numFmtId="179" fontId="16" fillId="0" borderId="72" xfId="10" applyNumberFormat="1" applyFont="1" applyBorder="1" applyAlignment="1">
      <alignment horizontal="center" vertical="center"/>
    </xf>
    <xf numFmtId="180" fontId="15" fillId="0" borderId="9" xfId="10" applyNumberFormat="1" applyFont="1" applyBorder="1" applyAlignment="1">
      <alignment horizontal="center" vertical="center"/>
    </xf>
    <xf numFmtId="180" fontId="15" fillId="0" borderId="78" xfId="10" applyNumberFormat="1" applyFont="1" applyBorder="1" applyAlignment="1">
      <alignment horizontal="center" vertical="center"/>
    </xf>
    <xf numFmtId="0" fontId="28" fillId="0" borderId="56" xfId="26" applyFont="1" applyBorder="1" applyAlignment="1">
      <alignment horizontal="center" vertical="center" wrapText="1"/>
    </xf>
    <xf numFmtId="0" fontId="28" fillId="0" borderId="58" xfId="26" applyFont="1" applyBorder="1" applyAlignment="1">
      <alignment horizontal="center" vertical="center" wrapText="1"/>
    </xf>
    <xf numFmtId="0" fontId="28" fillId="0" borderId="28" xfId="26" applyFont="1" applyBorder="1" applyAlignment="1">
      <alignment horizontal="center" vertical="center"/>
    </xf>
    <xf numFmtId="0" fontId="28" fillId="0" borderId="34" xfId="26" applyFont="1" applyBorder="1" applyAlignment="1">
      <alignment horizontal="center" vertical="center"/>
    </xf>
    <xf numFmtId="0" fontId="28" fillId="0" borderId="29" xfId="26" applyFont="1" applyBorder="1" applyAlignment="1">
      <alignment horizontal="center" vertical="center" wrapText="1"/>
    </xf>
    <xf numFmtId="0" fontId="28" fillId="0" borderId="35" xfId="26" applyFont="1" applyBorder="1" applyAlignment="1">
      <alignment horizontal="center" vertical="center" wrapText="1"/>
    </xf>
    <xf numFmtId="0" fontId="18" fillId="0" borderId="1" xfId="0" applyFont="1" applyBorder="1" applyAlignment="1"/>
    <xf numFmtId="0" fontId="18" fillId="0" borderId="82" xfId="0" applyFont="1" applyBorder="1" applyAlignment="1"/>
    <xf numFmtId="0" fontId="18" fillId="0" borderId="15" xfId="0" applyFont="1" applyBorder="1" applyAlignment="1"/>
    <xf numFmtId="0" fontId="33" fillId="0" borderId="82" xfId="0" applyFont="1" applyBorder="1" applyAlignment="1"/>
    <xf numFmtId="0" fontId="33" fillId="0" borderId="15" xfId="0" applyFont="1" applyBorder="1" applyAlignment="1"/>
  </cellXfs>
  <cellStyles count="28">
    <cellStyle name="標準" xfId="0" builtinId="0"/>
    <cellStyle name="標準 10" xfId="10" xr:uid="{3A5F3B99-8A82-4A26-9C9C-435090579E09}"/>
    <cellStyle name="標準 11" xfId="11" xr:uid="{9A3367D2-DE02-4514-813C-08FBC0B58620}"/>
    <cellStyle name="標準 12" xfId="12" xr:uid="{16C902D5-359E-44D8-9285-5FB9BD34F48D}"/>
    <cellStyle name="標準 13" xfId="13" xr:uid="{EC6BF76E-5735-44B1-B9BF-32C2193EEF89}"/>
    <cellStyle name="標準 14" xfId="14" xr:uid="{538757B7-DA29-4BBF-8470-7A18B7E79F19}"/>
    <cellStyle name="標準 14 2" xfId="27" xr:uid="{3BEB966D-12E9-4626-82FA-00BC5BD82C3F}"/>
    <cellStyle name="標準 15" xfId="15" xr:uid="{ED801E94-94EB-4396-B765-945334BE9D70}"/>
    <cellStyle name="標準 16" xfId="16" xr:uid="{6817545E-00E5-4278-9001-1D9AF1EDE472}"/>
    <cellStyle name="標準 17" xfId="17" xr:uid="{751ED551-AC07-4E04-B12B-9D541283CBB1}"/>
    <cellStyle name="標準 18" xfId="18" xr:uid="{B7CCD831-0BB5-4957-859F-F5381896100A}"/>
    <cellStyle name="標準 19" xfId="19" xr:uid="{368D142A-DE95-4DD3-891A-D59A04F876FA}"/>
    <cellStyle name="標準 2" xfId="1" xr:uid="{00000000-0005-0000-0000-000001000000}"/>
    <cellStyle name="標準 20" xfId="20" xr:uid="{0C6F6FA1-5491-456F-9775-2F7E8A3919D9}"/>
    <cellStyle name="標準 21" xfId="21" xr:uid="{A2BB4488-036A-409D-935B-28F664361483}"/>
    <cellStyle name="標準 22" xfId="22" xr:uid="{F335526F-F0F7-4047-8CBF-05A2F85E69C8}"/>
    <cellStyle name="標準 22 2" xfId="26" xr:uid="{4A91D67F-A314-43CA-919E-66023A057E31}"/>
    <cellStyle name="標準 23" xfId="23" xr:uid="{CE63BBBB-24A2-4726-88F2-1948E85E8EA6}"/>
    <cellStyle name="標準 24" xfId="24" xr:uid="{DDA6BE9E-6299-4B08-AD82-4F5D66574515}"/>
    <cellStyle name="標準 25" xfId="25" xr:uid="{D48FCCD3-F97C-49F7-8766-B83F05DFFD8B}"/>
    <cellStyle name="標準 3" xfId="3" xr:uid="{00000000-0005-0000-0000-000002000000}"/>
    <cellStyle name="標準 4" xfId="2" xr:uid="{00000000-0005-0000-0000-000003000000}"/>
    <cellStyle name="標準 5" xfId="5" xr:uid="{00000000-0005-0000-0000-000004000000}"/>
    <cellStyle name="標準 6" xfId="6" xr:uid="{00000000-0005-0000-0000-000005000000}"/>
    <cellStyle name="標準 7" xfId="7" xr:uid="{00000000-0005-0000-0000-000006000000}"/>
    <cellStyle name="標準 8" xfId="8" xr:uid="{00000000-0005-0000-0000-000007000000}"/>
    <cellStyle name="標準 9" xfId="9" xr:uid="{730DD036-960F-4167-BD7A-F99A9F15E38E}"/>
    <cellStyle name="良い" xfId="4" builtinId="26"/>
  </cellStyles>
  <dxfs count="0"/>
  <tableStyles count="0" defaultTableStyle="TableStyleMedium2" defaultPivotStyle="PivotStyleLight16"/>
  <colors>
    <mruColors>
      <color rgb="FFEBF1DE"/>
      <color rgb="FF99FFCC"/>
      <color rgb="FFCCFFFF"/>
      <color rgb="FFFFCCFF"/>
      <color rgb="FFFCD5B4"/>
      <color rgb="FFFDE9D9"/>
      <color rgb="FF66FFFF"/>
      <color rgb="FFFB89B2"/>
      <color rgb="FFFF99CC"/>
      <color rgb="FF210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井上 晃子（教務係）" id="{6FD766FB-3156-48F8-82D4-ADA2CC2602F7}" userId="S::inouea@adm.ncn.ac.jp::1249f0dd-553c-42f2-91f8-d8c377de2ae9" providerId="AD"/>
  <person displayName="杉江 紀久子（教務係）" id="{55D3E578-31C9-4988-8B86-6DCF8AEF244C}" userId="S::sugiek@adm.ncn.ac.jp::0e4e3bf1-6428-4efd-8614-72506f18d752" providerId="AD"/>
  <person displayName="佐々木 良介（教務係）" id="{AFE66A5C-1064-4EBB-A45E-221D6A178A14}" userId="S::sasakir@adm.ncn.ac.jp::8d186e1f-b78d-4ee3-8c94-f26aed4f0603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0" dT="2025-04-21T04:54:18.21" personId="{55D3E578-31C9-4988-8B86-6DCF8AEF244C}" id="{6B6AC1A4-0FB4-40F6-904B-A88C527DA456}">
    <text>英語Ⅰ(B)は6/23(月)5限に変更</text>
  </threadedComment>
  <threadedComment ref="D47" dT="2025-03-24T06:34:44.10" personId="{55D3E578-31C9-4988-8B86-6DCF8AEF244C}" id="{AEF0C0D6-BFD5-45C2-9B9D-3E6CF3049B1D}">
    <text>2限→1限</text>
  </threadedComment>
  <threadedComment ref="F47" dT="2025-03-24T06:35:07.46" personId="{55D3E578-31C9-4988-8B86-6DCF8AEF244C}" id="{930AB82D-C483-4A4A-901C-CD49766444A4}">
    <text>5/21→5/7へ</text>
  </threadedComment>
  <threadedComment ref="F61" dT="2025-03-24T06:35:34.49" personId="{55D3E578-31C9-4988-8B86-6DCF8AEF244C}" id="{5B759E1C-A526-4A91-B2E2-3777A3278C42}">
    <text>1限→2限</text>
  </threadedComment>
  <threadedComment ref="F62" dT="2025-05-22T08:45:26.59" personId="{55D3E578-31C9-4988-8B86-6DCF8AEF244C}" id="{3A7F4A50-C17E-46A6-82BF-5799FD24296F}">
    <text>英語Ⅱ(Ｄ)休講→日程調整中</text>
  </threadedComment>
  <threadedComment ref="J77" dT="2025-05-29T07:21:18.43" personId="{55D3E578-31C9-4988-8B86-6DCF8AEF244C}" id="{DDCAFD67-5CD0-4D43-BE2B-8BD17CD7A1D3}">
    <text>英語ⅡB休講</text>
  </threadedComment>
  <threadedComment ref="F80" dT="2025-05-29T07:22:10.56" personId="{55D3E578-31C9-4988-8B86-6DCF8AEF244C}" id="{3B4D7286-CE72-41AB-BC27-193ED91D5161}">
    <text>英語ⅡD休講</text>
  </threadedComment>
  <threadedComment ref="H80" dT="2025-03-21T00:09:51.90" personId="{55D3E578-31C9-4988-8B86-6DCF8AEF244C}" id="{113586EE-B758-4995-BC50-A5EF8D88DDA1}">
    <text>6/6 3限　→　6/5 3限</text>
  </threadedComment>
  <threadedComment ref="H81" dT="2025-03-21T00:10:14.42" personId="{55D3E578-31C9-4988-8B86-6DCF8AEF244C}" id="{5A62B52C-B245-48B4-8057-7E5636BC7DD8}">
    <text>6/5 3限　→　6/6 3限</text>
  </threadedComment>
  <threadedComment ref="F84" dT="2025-05-29T07:22:45.68" personId="{55D3E578-31C9-4988-8B86-6DCF8AEF244C}" id="{25744D8E-CBEF-484A-A6DB-B0F64E7D7C6D}">
    <text>英語ⅡB休講</text>
  </threadedComment>
  <threadedComment ref="L84" dT="2025-05-29T07:22:55.86" personId="{55D3E578-31C9-4988-8B86-6DCF8AEF244C}" id="{69D870BE-8F34-43BF-9704-B6AC6D8F7E52}">
    <text>英語ⅡD休講</text>
  </threadedComment>
  <threadedComment ref="D98" dT="2025-03-13T06:36:17.11" personId="{55D3E578-31C9-4988-8B86-6DCF8AEF244C}" id="{42B60466-9590-483F-9C02-4CB15501A157}">
    <text>5/19(月)1限から移動(高崎先生海外出張のため)</text>
  </threadedComment>
  <threadedComment ref="F98" dT="2025-03-13T06:36:35.28" personId="{55D3E578-31C9-4988-8B86-6DCF8AEF244C}" id="{015245D8-089C-40E8-829A-7D4773A13655}">
    <text>5/19(月)2限から移動(高崎先生海外出張のため)</text>
  </threadedComment>
  <threadedComment ref="L151" dT="2025-07-24T01:31:56.26" personId="{6FD766FB-3156-48F8-82D4-ADA2CC2602F7}" id="{02BAE691-0CF5-4948-91E9-B8FD12A589B6}">
    <text>フランス語　追再試対象者ゼロ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3" dT="2025-03-05T07:10:20.74" personId="{55D3E578-31C9-4988-8B86-6DCF8AEF244C}" id="{A59EFDF3-3B0C-4B07-BACA-B4FCA29F2318}">
    <text>4/8(火)2限から移動</text>
  </threadedComment>
  <threadedComment ref="F14" dT="2025-03-05T07:10:40.43" personId="{55D3E578-31C9-4988-8B86-6DCF8AEF244C}" id="{4218C159-E038-424F-9856-879720B750C1}">
    <text>4/7(月)2限→4/8(火)2限</text>
  </threadedComment>
  <threadedComment ref="H16" dT="2025-04-08T09:14:27.05" personId="{6FD766FB-3156-48F8-82D4-ADA2CC2602F7}" id="{B7DACF50-EB32-4CAD-A917-FE45E2B4BE51}">
    <text>「遺伝と健康」休講、6/19 3限に振替</text>
  </threadedComment>
  <threadedComment ref="D21" dT="2025-02-12T04:44:17.71" personId="{55D3E578-31C9-4988-8B86-6DCF8AEF244C}" id="{F38A68CB-A296-4A5B-8E29-EC7549F6063F}">
    <text>4/16 2限から移動</text>
  </threadedComment>
  <threadedComment ref="F22" dT="2025-03-06T06:12:19.53" personId="{55D3E578-31C9-4988-8B86-6DCF8AEF244C}" id="{7CF24151-59DD-45DD-BE58-43F61F575714}">
    <text>4/14 2限から移動</text>
  </threadedComment>
  <threadedComment ref="H22" dT="2025-02-12T05:02:47.42" personId="{55D3E578-31C9-4988-8B86-6DCF8AEF244C}" id="{D6D846B1-CDED-4F3E-87A3-3FB84AFB2AD6}">
    <text>2限から繰り下げ</text>
  </threadedComment>
  <threadedComment ref="F47" dT="2025-03-21T07:11:50.56" personId="{55D3E578-31C9-4988-8B86-6DCF8AEF244C}" id="{739ADCB7-06E3-4336-BD9C-7C6F7F2C6EDE}">
    <text>5/21 2限→5/7 2限</text>
  </threadedComment>
  <threadedComment ref="F48" dT="2025-02-27T08:30:09.52" personId="{55D3E578-31C9-4988-8B86-6DCF8AEF244C}" id="{9BC30956-90F0-4AEE-8A66-9DDD116CFA8A}">
    <text>1限から繰り下げ</text>
  </threadedComment>
  <threadedComment ref="D49" dT="2025-04-22T02:38:25.27" personId="{6FD766FB-3156-48F8-82D4-ADA2CC2602F7}" id="{7B7B2AC0-D6D8-4F68-8B7E-A10DEF85530F}">
    <text>5/1に移動</text>
  </threadedComment>
  <threadedComment ref="F54" dT="2025-02-27T09:05:45.35" personId="{55D3E578-31C9-4988-8B86-6DCF8AEF244C}" id="{F7DEDDB7-15A7-4A92-93FF-BD47107FFAB3}">
    <text>3限から変更</text>
  </threadedComment>
  <threadedComment ref="H54" dT="2025-02-27T09:05:51.98" personId="{55D3E578-31C9-4988-8B86-6DCF8AEF244C}" id="{9EA3F1F4-B283-4FDF-B495-2A30202A4EE9}">
    <text>2限から変更</text>
  </threadedComment>
  <threadedComment ref="F55" dT="2025-02-18T08:46:36.28" personId="{55D3E578-31C9-4988-8B86-6DCF8AEF244C}" id="{92DB5602-2593-4E5A-9FEC-40CB3B689BA4}">
    <text>1限から移動</text>
  </threadedComment>
  <threadedComment ref="F61" dT="2025-03-21T07:12:35.14" personId="{55D3E578-31C9-4988-8B86-6DCF8AEF244C}" id="{DAC73D97-A09B-4B74-BAEF-5255FCC80212}">
    <text>5/7 2限→5/21 2限</text>
  </threadedComment>
  <threadedComment ref="H62" dT="2025-05-22T08:48:05.30" personId="{55D3E578-31C9-4988-8B86-6DCF8AEF244C}" id="{DACD89B2-BCE8-43EC-AFE9-EF55D3819D48}">
    <text>英語Ⅳ(AB)休講→日程調整中</text>
  </threadedComment>
  <threadedComment ref="H63" dT="2025-05-22T08:48:22.93" personId="{55D3E578-31C9-4988-8B86-6DCF8AEF244C}" id="{0735F40C-9F1D-4EFC-B09A-53AE4723391D}">
    <text>英語Ⅳ(CD)休講→日程調整中</text>
  </threadedComment>
  <threadedComment ref="F70" dT="2025-03-07T06:49:56.66" personId="{55D3E578-31C9-4988-8B86-6DCF8AEF244C}" id="{390436C6-EE2C-4208-AC30-346134C2B38A}">
    <text>5限→2限へ</text>
  </threadedComment>
  <threadedComment ref="J70" dT="2025-03-07T06:50:20.12" personId="{55D3E578-31C9-4988-8B86-6DCF8AEF244C}" id="{CCFC69B2-B0EF-4933-B03E-48DE8E639065}">
    <text>4限→5限へ</text>
  </threadedComment>
  <threadedComment ref="J70" dT="2025-05-29T09:06:09.49" personId="{55D3E578-31C9-4988-8B86-6DCF8AEF244C}" id="{B7CB6D38-792F-455D-B009-88526DE7687A}" parentId="{CCFC69B2-B0EF-4933-B03E-48DE8E639065}">
    <text>三輪先生講義が6/19に変更になり、5限から4限に繰り上げ</text>
  </threadedComment>
  <threadedComment ref="D78" dT="2025-05-29T02:21:32.83" personId="{55D3E578-31C9-4988-8B86-6DCF8AEF244C}" id="{2BE9DC08-44A8-4486-A344-F572E780C74C}">
    <text>2限→1限へ(3年次英語休講対応のため)</text>
  </threadedComment>
  <threadedComment ref="F78" dT="2025-05-29T02:21:49.86" personId="{55D3E578-31C9-4988-8B86-6DCF8AEF244C}" id="{77ACAA67-BD64-4D02-9085-6D792AC3F295}">
    <text>1限→2限へ(3年次英語休講対応のため)</text>
  </threadedComment>
  <threadedComment ref="J78" dT="2025-05-29T07:26:00.35" personId="{55D3E578-31C9-4988-8B86-6DCF8AEF244C}" id="{1ABE1FDD-667F-4E96-8FFF-1872C1C6827D}">
    <text>英語Ⅳ(AB)休講</text>
  </threadedComment>
  <threadedComment ref="F80" dT="2025-03-07T06:29:57.04" personId="{55D3E578-31C9-4988-8B86-6DCF8AEF244C}" id="{34820A65-86BB-4024-844F-BC0B3DB94655}">
    <text>1限→2限へ</text>
  </threadedComment>
  <threadedComment ref="J81" dT="2025-05-29T07:26:30.41" personId="{55D3E578-31C9-4988-8B86-6DCF8AEF244C}" id="{6F5AED47-C10C-4133-9305-3F0B329DF2D3}">
    <text>英語Ⅳ(CD)休講</text>
  </threadedComment>
  <threadedComment ref="H84" dT="2025-02-27T09:15:33.12" personId="{55D3E578-31C9-4988-8B86-6DCF8AEF244C}" id="{FD554F5C-AC59-4FC8-8DAA-A019710689FA}">
    <text>4限→3限に繰り上げ</text>
  </threadedComment>
  <threadedComment ref="L85" dT="2025-05-29T07:27:10.19" personId="{55D3E578-31C9-4988-8B86-6DCF8AEF244C}" id="{AEE43E67-BC6A-4829-B5EB-3413EB2B6528}">
    <text>英語Ⅳ(AB)休講</text>
  </threadedComment>
  <threadedComment ref="J86" dT="2025-03-10T01:12:21.18" personId="{55D3E578-31C9-4988-8B86-6DCF8AEF244C}" id="{26CAFF94-5F85-48B1-B692-B0C3E2C7E839}">
    <text>6/18 4限→6/11 4限</text>
  </threadedComment>
  <threadedComment ref="L86" dT="2025-03-10T01:12:38.03" personId="{55D3E578-31C9-4988-8B86-6DCF8AEF244C}" id="{493CA938-53AE-43E0-A6B0-6DFCDA98E051}">
    <text>6/18 5限→6/11 5限</text>
  </threadedComment>
  <threadedComment ref="H88" dT="2025-02-27T08:24:58.04" personId="{55D3E578-31C9-4988-8B86-6DCF8AEF244C}" id="{02E05D35-5195-4805-9177-EC694206DB3C}">
    <text>2限から繰り下げ（3年生の試験教室都合)</text>
  </threadedComment>
  <threadedComment ref="L92" dT="2025-06-09T00:12:27.73" personId="{55D3E578-31C9-4988-8B86-6DCF8AEF244C}" id="{9EB2B7B9-A648-45E6-818C-F519C0C721F4}">
    <text>英語コマ削除</text>
  </threadedComment>
  <threadedComment ref="J93" dT="2025-03-10T01:11:13.25" personId="{55D3E578-31C9-4988-8B86-6DCF8AEF244C}" id="{F4A9CBA1-6F1F-4A8D-9D2E-1E67832CD55A}">
    <text>6/11 4限→6/18 4限</text>
  </threadedComment>
  <threadedComment ref="H94" dT="2025-04-16T04:06:30.59" personId="{6FD766FB-3156-48F8-82D4-ADA2CC2602F7}" id="{6A0EF7E9-A345-4AA7-B0FE-55D31C1340CD}">
    <text>4/10の振替</text>
  </threadedComment>
  <threadedComment ref="J94" dT="2025-04-14T00:58:06.13" personId="{AFE66A5C-1064-4EBB-A45E-221D6A178A14}" id="{6AE85FDB-22A8-4D32-84F9-8BD904ED80E9}">
    <text>疾病・病態論Ⅱ　望月先生
時間割変更　6/19：4限→7/10：4限</text>
  </threadedComment>
  <threadedComment ref="J94" dT="2025-05-29T09:05:11.70" personId="{55D3E578-31C9-4988-8B86-6DCF8AEF244C}" id="{A8F1520E-A7EB-4D01-AF07-01CFB3CF6704}" parentId="{6AE85FDB-22A8-4D32-84F9-8BD904ED80E9}">
    <text>5/30 4限から移動</text>
  </threadedComment>
  <threadedComment ref="J95" dT="2025-06-09T00:12:34.42" personId="{55D3E578-31C9-4988-8B86-6DCF8AEF244C}" id="{AC0D156F-672C-4D97-9958-C43A53D83AA3}">
    <text>英語コマ削除</text>
  </threadedComment>
  <threadedComment ref="L99" dT="2025-06-09T00:12:49.25" personId="{55D3E578-31C9-4988-8B86-6DCF8AEF244C}" id="{9E330878-113A-47A6-B47C-7050E35F7DC1}">
    <text>英語コマ削除</text>
  </threadedComment>
  <threadedComment ref="H101" dT="2025-06-09T00:13:23.39" personId="{55D3E578-31C9-4988-8B86-6DCF8AEF244C}" id="{3D41642D-C7EC-4A73-B518-6008DB135D5D}">
    <text>英語コマ削除</text>
  </threadedComment>
  <threadedComment ref="H102" dT="2025-06-09T00:13:29.83" personId="{55D3E578-31C9-4988-8B86-6DCF8AEF244C}" id="{C7D3F072-0173-41DB-868A-AD1CAC15C33E}">
    <text>英語コマ削除</text>
  </threadedComment>
  <threadedComment ref="J105" dT="2025-06-09T00:14:59.72" personId="{55D3E578-31C9-4988-8B86-6DCF8AEF244C}" id="{154958E7-E0C3-4AA0-9228-F1E875F8BB1A}">
    <text>英語コマ削除</text>
  </threadedComment>
  <threadedComment ref="J113" dT="2025-06-09T00:15:16.27" personId="{55D3E578-31C9-4988-8B86-6DCF8AEF244C}" id="{A2056835-F654-41E3-A6AC-5B6A00D25CA8}">
    <text>英語コマ削除</text>
  </threadedComment>
  <threadedComment ref="J116" dT="2025-06-09T00:15:29.29" personId="{55D3E578-31C9-4988-8B86-6DCF8AEF244C}" id="{726A6C5F-A1E6-4C1A-B7ED-5AA6B73CA47E}">
    <text>英語コマ削除</text>
  </threadedComment>
  <threadedComment ref="J120" dT="2025-06-09T00:15:40.24" personId="{55D3E578-31C9-4988-8B86-6DCF8AEF244C}" id="{147F40B0-3829-49E2-948C-7B8435B92656}">
    <text>英語コマ削除</text>
  </threadedComment>
  <threadedComment ref="J123" dT="2025-06-09T00:15:54.84" personId="{55D3E578-31C9-4988-8B86-6DCF8AEF244C}" id="{1DD7C23E-C8A9-43A7-A840-16D2232B88CB}">
    <text>英語コマ削除</text>
  </threadedComment>
  <threadedComment ref="L124" dT="2025-06-09T00:16:06.12" personId="{55D3E578-31C9-4988-8B86-6DCF8AEF244C}" id="{A1698754-78E7-4564-B3FD-D65874DA40AA}">
    <text>英語コマ削除</text>
  </threadedComment>
  <threadedComment ref="F134" dT="2025-06-09T00:16:21.59" personId="{55D3E578-31C9-4988-8B86-6DCF8AEF244C}" id="{B67338EA-6063-4CBD-BD61-0C93A57E98A1}">
    <text>英語コマ削除</text>
  </threadedComment>
  <threadedComment ref="J148" dT="2025-06-09T00:16:38.84" personId="{55D3E578-31C9-4988-8B86-6DCF8AEF244C}" id="{1781512A-F4E4-49C9-A99A-1ABD6A90D463}">
    <text>英語コマ削除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27" dT="2025-02-25T07:11:50.63" personId="{55D3E578-31C9-4988-8B86-6DCF8AEF244C}" id="{8E7596F4-684F-4FE5-9105-3F4BC194976C}">
    <text>4/16 5限から移動</text>
  </threadedComment>
  <threadedComment ref="F47" dT="2025-03-21T07:02:25.89" personId="{55D3E578-31C9-4988-8B86-6DCF8AEF244C}" id="{BD29ED2F-2183-4C3C-8F6D-17AD0F7DDC29}">
    <text>5/21 2限→5/7 2限</text>
  </threadedComment>
  <threadedComment ref="F54" dT="2025-02-13T03:07:06.45" personId="{55D3E578-31C9-4988-8B86-6DCF8AEF244C}" id="{677D32B1-42E4-4CF2-A850-CABE14D3117E}">
    <text>5/23から移動</text>
  </threadedComment>
  <threadedComment ref="F61" dT="2025-03-21T07:02:52.27" personId="{55D3E578-31C9-4988-8B86-6DCF8AEF244C}" id="{C29D8E82-A159-47D5-B467-E1C0015D9841}">
    <text>5/7 2限→5/21 2限</text>
  </threadedComment>
  <threadedComment ref="H63" dT="2025-03-06T06:15:02.45" personId="{55D3E578-31C9-4988-8B86-6DCF8AEF244C}" id="{DB0B44F5-9941-4F88-B20D-1D4F88DDCCD1}">
    <text>5/9 1限から移動</text>
  </threadedComment>
  <threadedComment ref="D67" dT="2025-02-18T08:45:16.59" personId="{55D3E578-31C9-4988-8B86-6DCF8AEF244C}" id="{BCB74FE8-9B2E-41DC-BA04-7F3A24261DF7}">
    <text>5/23 3限から移動</text>
  </threadedComment>
  <threadedComment ref="J77" dT="2025-05-28T04:50:14.31" personId="{55D3E578-31C9-4988-8B86-6DCF8AEF244C}" id="{FFD5AF3D-7B91-4AD8-A017-422CD6CB530C}">
    <text>政策医療看護論Ⅰ 平野看護部長日程変更調整中→7月</text>
  </threadedComment>
  <threadedComment ref="D78" dT="2025-05-29T02:22:38.24" personId="{55D3E578-31C9-4988-8B86-6DCF8AEF244C}" id="{9A17CB77-194D-4670-B119-C75B2BA15572}">
    <text>周産期看護は2限へ</text>
  </threadedComment>
  <threadedComment ref="F78" dT="2025-05-29T02:22:59.40" personId="{55D3E578-31C9-4988-8B86-6DCF8AEF244C}" id="{4410C668-0EAC-4596-8374-EE4065D331C0}">
    <text>英語Ⅴ休講のため、1限から2限に繰り下げ</text>
  </threadedComment>
  <threadedComment ref="D85" dT="2025-05-30T07:37:51.86" personId="{55D3E578-31C9-4988-8B86-6DCF8AEF244C}" id="{5C73B17C-E6E1-493B-91EE-C8FE7EF24DB1}">
    <text>6/19(木)2限から移動</text>
  </threadedComment>
  <threadedComment ref="F85" dT="2025-05-29T02:24:44.38" personId="{55D3E578-31C9-4988-8B86-6DCF8AEF244C}" id="{62D1A301-DB59-47AB-B61D-F046C26305E8}">
    <text>英語Ⅴ休講のため、周産期看護を2限に繰り下げ</text>
  </threadedComment>
  <threadedComment ref="H92" dT="2025-03-06T07:30:46.76" personId="{55D3E578-31C9-4988-8B86-6DCF8AEF244C}" id="{47AFA04A-FE14-4FD6-8BEF-30606B117A37}">
    <text>4限→3限に変更</text>
  </threadedComment>
  <threadedComment ref="J93" dT="2025-03-06T07:31:12.15" personId="{55D3E578-31C9-4988-8B86-6DCF8AEF244C}" id="{C55F3FBF-ED2D-4A87-BD8A-C157C82405C4}">
    <text>6/17 3限から移動</text>
  </threadedComment>
  <threadedComment ref="D105" dT="2025-06-09T23:52:54.45" personId="{55D3E578-31C9-4988-8B86-6DCF8AEF244C}" id="{0C61A0AE-74B6-402C-9104-9704D3197709}">
    <text>7/8(火)4限に変更</text>
  </threadedComment>
  <threadedComment ref="J117" dT="2025-06-09T23:52:34.92" personId="{55D3E578-31C9-4988-8B86-6DCF8AEF244C}" id="{6A81DAE1-9697-4C25-A257-7D3B6D51779C}">
    <text>6/30(月)1限から変更</text>
  </threadedComment>
  <threadedComment ref="J119" dT="2025-06-06T06:08:56.15" personId="{55D3E578-31C9-4988-8B86-6DCF8AEF244C}" id="{2FE2AC7B-18F7-4B80-AFD6-14203322AE10}">
    <text>松浦先生リクエスト日</text>
  </threadedComment>
  <threadedComment ref="J131" dT="2025-06-18T00:03:08.90" personId="{55D3E578-31C9-4988-8B86-6DCF8AEF244C}" id="{B5B7B6E0-4359-4B62-B118-4743B69C2468}">
    <text>政策医療看護論Ⅰはレポート評価になったため削除</text>
  </threadedComment>
  <threadedComment ref="J133" dT="2025-02-13T06:04:52.62" personId="{55D3E578-31C9-4988-8B86-6DCF8AEF244C}" id="{90A5E0DF-CA48-4468-BB39-B9E94097BF2F}">
    <text>2限から移動</text>
  </threadedComment>
  <threadedComment ref="D137" dT="2025-03-06T06:38:25.40" personId="{55D3E578-31C9-4988-8B86-6DCF8AEF244C}" id="{6A739FF8-9434-4CC2-AB4E-96B7318F556D}">
    <text>2限から繰り上げ</text>
  </threadedComment>
  <threadedComment ref="F138" dT="2025-07-28T01:59:37.49" personId="{AFE66A5C-1064-4EBB-A45E-221D6A178A14}" id="{CB7E0CF2-CCFB-4D2B-85FB-03F1651DD4AE}">
    <text>「英語Ⅴ」再試験日８月４日（月）１限に移動</text>
  </threadedComment>
  <threadedComment ref="H138" dT="2025-07-23T06:10:27.96" personId="{6FD766FB-3156-48F8-82D4-ADA2CC2602F7}" id="{A3FDFEA1-5A2F-4A26-9604-1218BA060B39}">
    <text>「看護実践と研究成果の活用　追再試」対象者なしの為、削除</text>
  </threadedComment>
  <threadedComment ref="J138" dT="2025-03-06T06:38:05.59" personId="{55D3E578-31C9-4988-8B86-6DCF8AEF244C}" id="{FDB4A908-82B0-4BC0-866B-4A8AAE68CB83}">
    <text>7/28 1限から移動</text>
  </threadedComment>
  <threadedComment ref="D148" dT="2025-07-28T02:00:59.96" personId="{AFE66A5C-1064-4EBB-A45E-221D6A178A14}" id="{E6CBDC17-D006-4336-88CC-78DD0542609B}">
    <text>「英語Ⅴ」再試験日７月２９日（火）２限から８月４日（月）１限に移動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25" dT="2025-02-25T04:41:14.71" personId="{55D3E578-31C9-4988-8B86-6DCF8AEF244C}" id="{B854D6F9-3643-4826-8F47-19106127209F}">
    <text>図書館講座③は3限の卒研Ⅰで実施</text>
  </threadedComment>
  <threadedComment ref="M49" dT="2025-04-21T01:19:59.99" personId="{55D3E578-31C9-4988-8B86-6DCF8AEF244C}" id="{EAAD8A03-4117-4593-87EB-1EFC3B370A2B}">
    <text>英語S 4年生履修者なし：削除</text>
  </threadedComment>
  <threadedComment ref="I61" dT="2025-04-21T01:13:35.58" personId="{55D3E578-31C9-4988-8B86-6DCF8AEF244C}" id="{552E46BF-CCEE-4DF6-8CA5-6410A4DB03D8}">
    <text>英語Ⅵ履修者なし：削除</text>
  </threadedComment>
  <threadedComment ref="M73" dT="2025-04-21T01:13:18.51" personId="{55D3E578-31C9-4988-8B86-6DCF8AEF244C}" id="{9F69BAEA-2EC5-4553-A4CA-A0A04D064E30}">
    <text>英語Ⅵ履修者なし：削除</text>
  </threadedComment>
  <threadedComment ref="E83" dT="2025-03-23T23:59:39.17" personId="{55D3E578-31C9-4988-8B86-6DCF8AEF244C}" id="{04DF696E-3185-4D64-BFA8-1A5F10B99316}">
    <text>國土理事長講義日程変更に伴い移動</text>
  </threadedComment>
  <threadedComment ref="G83" dT="2025-03-21T07:24:10.04" personId="{55D3E578-31C9-4988-8B86-6DCF8AEF244C}" id="{E6027311-AB72-425E-9407-71B42280E894}">
    <text>5/21 2限→5/7 2限</text>
  </threadedComment>
  <threadedComment ref="I83" dT="2025-03-23T23:59:50.36" personId="{55D3E578-31C9-4988-8B86-6DCF8AEF244C}" id="{E0DAAE2F-D993-447C-9984-19EC2B81B08D}">
    <text>國土理事長講義日程変更に伴い移動</text>
  </threadedComment>
  <threadedComment ref="M93" dT="2025-04-21T01:13:03.04" personId="{55D3E578-31C9-4988-8B86-6DCF8AEF244C}" id="{68BD13C8-2FC4-40AF-9F6D-4F0487B02FCC}">
    <text>英語Ⅵ履修者なし：削除</text>
  </threadedComment>
  <threadedComment ref="M95" dT="2025-04-21T01:20:20.12" personId="{55D3E578-31C9-4988-8B86-6DCF8AEF244C}" id="{24FF4E62-D50A-46CC-A7C1-664842519B8A}">
    <text>英語S 4年生履修者なし：削除</text>
  </threadedComment>
  <threadedComment ref="M109" dT="2025-04-21T01:20:36.26" personId="{55D3E578-31C9-4988-8B86-6DCF8AEF244C}" id="{DC71575F-FC00-49C3-AD60-DF4F0DC2432B}">
    <text>英語S 4年生履修者なし：削除</text>
  </threadedComment>
  <threadedComment ref="G112" dT="2025-03-21T07:24:38.87" personId="{55D3E578-31C9-4988-8B86-6DCF8AEF244C}" id="{926DC417-3AE8-4AF5-8817-1B9DD8B32A71}">
    <text>5/7 2限→5/21 2限</text>
  </threadedComment>
  <threadedComment ref="M123" dT="2025-04-21T01:20:49.60" personId="{55D3E578-31C9-4988-8B86-6DCF8AEF244C}" id="{0E4087C5-D020-45D5-84EB-95FAD6AF1DC3}">
    <text>英語S 4年生履修者なし：削除</text>
  </threadedComment>
  <threadedComment ref="G129" dT="2025-03-07T06:51:32.15" personId="{55D3E578-31C9-4988-8B86-6DCF8AEF244C}" id="{3A372B34-EB41-49A8-8704-1393446999AE}">
    <text>5限→2限へ(2年次疾病･病態論Ⅱの変更による)</text>
  </threadedComment>
  <threadedComment ref="G129" dT="2025-04-21T01:21:21.07" personId="{55D3E578-31C9-4988-8B86-6DCF8AEF244C}" id="{9238CFC8-4F6D-42F6-A7F4-B2D048D79933}" parentId="{3A372B34-EB41-49A8-8704-1393446999AE}">
    <text>英語S 4年生履修者なし：削除</text>
  </threadedComment>
  <threadedComment ref="M181" dT="2025-04-21T01:17:03.53" personId="{55D3E578-31C9-4988-8B86-6DCF8AEF244C}" id="{256ACBEF-D381-4852-9EB4-16B34AC581C6}">
    <text>英語Ⅵ履修者なし：削除</text>
  </threadedComment>
  <threadedComment ref="M183" dT="2025-04-21T01:21:36.51" personId="{55D3E578-31C9-4988-8B86-6DCF8AEF244C}" id="{63408457-5287-4E29-A35E-8ABA115AE9C9}">
    <text>英語S 4年生履修者なし：削除</text>
  </threadedComment>
  <threadedComment ref="K188" dT="2025-03-21T05:43:16.10" personId="{55D3E578-31C9-4988-8B86-6DCF8AEF244C}" id="{4CAD6558-C57B-45EB-BFB9-E261C2EF3009}">
    <text>4/28 4限→6/26 3限</text>
  </threadedComment>
  <threadedComment ref="M229" dT="2025-04-21T01:21:49.44" personId="{55D3E578-31C9-4988-8B86-6DCF8AEF244C}" id="{2D9D268C-5F8F-447C-9944-44E536EE2CF9}">
    <text>英語S 4年生履修者なし：削除</text>
  </threadedComment>
  <threadedComment ref="M233" dT="2025-04-21T01:17:17.97" personId="{55D3E578-31C9-4988-8B86-6DCF8AEF244C}" id="{AB8D7F5B-B381-4BBB-9E95-F655016861CE}">
    <text>英語Ⅵ履修者なし：削除</text>
  </threadedComment>
  <threadedComment ref="E278" dT="2025-03-18T04:00:37.27" personId="{55D3E578-31C9-4988-8B86-6DCF8AEF244C}" id="{184C5F84-59C3-4745-90C9-39644DFE4193}">
    <text>外部講義→学内へ</text>
  </threadedComment>
  <threadedComment ref="G278" dT="2025-03-18T04:00:37.27" personId="{55D3E578-31C9-4988-8B86-6DCF8AEF244C}" id="{A0CF18D2-04EB-4003-9512-23B01F3535ED}">
    <text>外部講義→学内へ</text>
  </threadedComment>
  <threadedComment ref="I278" dT="2025-03-18T03:58:41.99" personId="{55D3E578-31C9-4988-8B86-6DCF8AEF244C}" id="{2805CB1A-C733-41D2-8A3E-00D631A8501F}">
    <text>6/26 4限→8/6 3限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16" dT="2025-02-25T04:41:39.33" personId="{55D3E578-31C9-4988-8B86-6DCF8AEF244C}" id="{DC6D6FD9-B1EC-4E3F-9232-72CF10A31D77}">
    <text>図書館講座③は3限の卒研Ⅰで実施</text>
  </threadedComment>
  <threadedComment ref="L28" dT="2025-04-21T01:22:12.03" personId="{55D3E578-31C9-4988-8B86-6DCF8AEF244C}" id="{AE715FAC-046C-41CB-AA91-95D9FB23B56D}">
    <text>英語S 4年生履修者なし：削除</text>
  </threadedComment>
  <threadedComment ref="H34" dT="2025-04-21T01:17:44.38" personId="{55D3E578-31C9-4988-8B86-6DCF8AEF244C}" id="{953629E5-26CB-437E-BB6C-4680A35D00FE}">
    <text>英語Ⅵ履修者なし：削除</text>
  </threadedComment>
  <threadedComment ref="L42" dT="2025-04-21T01:17:55.05" personId="{55D3E578-31C9-4988-8B86-6DCF8AEF244C}" id="{F2AB8F23-836B-4554-B7FE-5B8A78B340EC}">
    <text>英語Ⅵ履修者なし：削除</text>
  </threadedComment>
  <threadedComment ref="D47" dT="2025-03-24T00:00:34.26" personId="{55D3E578-31C9-4988-8B86-6DCF8AEF244C}" id="{AF5C0ACD-09BB-404F-8495-F5D0BED11D86}">
    <text>國土理事長講義日程変更に伴う移動</text>
  </threadedComment>
  <threadedComment ref="F47" dT="2025-03-21T07:25:59.52" personId="{55D3E578-31C9-4988-8B86-6DCF8AEF244C}" id="{8144F4DE-96D3-476E-BA71-C5CABDE29B69}">
    <text>5/21 2限→5/7 2限</text>
  </threadedComment>
  <threadedComment ref="H47" dT="2025-03-24T00:00:47.76" personId="{55D3E578-31C9-4988-8B86-6DCF8AEF244C}" id="{2C9A13C3-ECB0-478B-BC88-679CCAEAFB6B}">
    <text>國土理事長講義日程変更に伴う移動</text>
  </threadedComment>
  <threadedComment ref="L52" dT="2025-04-21T01:18:05.69" personId="{55D3E578-31C9-4988-8B86-6DCF8AEF244C}" id="{7F307169-A27E-499D-9467-7D016BC944B6}">
    <text>英語Ⅵ履修者なし：削除</text>
  </threadedComment>
  <threadedComment ref="L53" dT="2025-04-21T01:22:25.53" personId="{55D3E578-31C9-4988-8B86-6DCF8AEF244C}" id="{AEDD6CD3-7736-402F-BED2-612479B60427}">
    <text>英語S 4年生履修者なし：削除</text>
  </threadedComment>
  <threadedComment ref="L60" dT="2025-04-21T01:22:38.23" personId="{55D3E578-31C9-4988-8B86-6DCF8AEF244C}" id="{28C6B152-2A5A-4B0A-AA3F-B24D7A19D676}">
    <text>英語S 4年生履修者なし：削除</text>
  </threadedComment>
  <threadedComment ref="L67" dT="2025-04-21T01:22:49.14" personId="{55D3E578-31C9-4988-8B86-6DCF8AEF244C}" id="{4B17F4A1-8E73-4F1C-9CAC-4A1A18B258CD}">
    <text>英語S 4年生履修者なし：削除</text>
  </threadedComment>
  <threadedComment ref="F70" dT="2025-03-07T06:52:24.58" personId="{55D3E578-31C9-4988-8B86-6DCF8AEF244C}" id="{70090980-0D43-4253-959D-3ABE864B754A}">
    <text>5限→2限へ(2年次疾病･病態論Ⅱの変更による)</text>
  </threadedComment>
  <threadedComment ref="F70" dT="2025-04-21T01:23:05.86" personId="{55D3E578-31C9-4988-8B86-6DCF8AEF244C}" id="{ECC532F5-33DF-4C55-BCF1-09D08C8DA963}" parentId="{70090980-0D43-4253-959D-3ABE864B754A}">
    <text>英語S 4年生履修者なし：削除</text>
  </threadedComment>
  <threadedComment ref="L98" dT="2025-04-21T01:18:15.68" personId="{55D3E578-31C9-4988-8B86-6DCF8AEF244C}" id="{5382D63C-17F8-4C10-97FB-A71A66A41460}">
    <text>英語Ⅵ履修者なし：削除</text>
  </threadedComment>
  <threadedComment ref="L99" dT="2025-04-21T01:23:18.24" personId="{55D3E578-31C9-4988-8B86-6DCF8AEF244C}" id="{739D1642-EA12-47A5-94E3-B2CD60BD5EDD}">
    <text>英語S 4年生履修者なし：削除</text>
  </threadedComment>
  <threadedComment ref="L124" dT="2025-04-21T01:23:39.03" personId="{55D3E578-31C9-4988-8B86-6DCF8AEF244C}" id="{B62B22BD-D175-4C69-ACB0-A20D3425363A}">
    <text>英語S 4年生履修者なし：削除</text>
  </threadedComment>
  <threadedComment ref="L126" dT="2025-04-21T01:18:25.75" personId="{55D3E578-31C9-4988-8B86-6DCF8AEF244C}" id="{F36B5567-D660-4502-B489-E226260D44CA}">
    <text>英語Ⅵ履修者なし：削除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61" dT="2025-03-21T07:26:44.98" personId="{55D3E578-31C9-4988-8B86-6DCF8AEF244C}" id="{4D8CB45E-DF74-4008-AB12-F7052095DFA0}">
    <text>5/7 2限→5/21 2限</text>
  </threadedComment>
  <threadedComment ref="J101" dT="2025-03-21T05:43:57.54" personId="{55D3E578-31C9-4988-8B86-6DCF8AEF244C}" id="{85B9E478-C9A2-42FB-89E9-C140FC4174E4}">
    <text>4/28 4限→6/26 4限</text>
  </threadedComment>
  <threadedComment ref="D150" dT="2025-03-18T04:00:26.54" personId="{55D3E578-31C9-4988-8B86-6DCF8AEF244C}" id="{6072CAC7-7048-4EA5-8C38-866DA32538EF}">
    <text>外部講義→学内へ</text>
  </threadedComment>
  <threadedComment ref="F150" dT="2025-03-18T04:00:37.27" personId="{55D3E578-31C9-4988-8B86-6DCF8AEF244C}" id="{B80B7598-FBC1-4B94-AFD3-CD4ED35C5B9A}">
    <text>外部講義→学内へ</text>
  </threadedComment>
  <threadedComment ref="H150" dT="2025-03-18T03:58:41.99" personId="{55D3E578-31C9-4988-8B86-6DCF8AEF244C}" id="{ADC37DF4-07BB-41E7-BD9F-BBCBCE98476E}">
    <text>6/26 4限→8/6 3限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47" dT="2025-03-24T01:01:31.94" personId="{55D3E578-31C9-4988-8B86-6DCF8AEF244C}" id="{EFF50A6D-CF0B-4F9A-8122-DE881E02D488}">
    <text>5/21から変更</text>
  </threadedComment>
  <threadedComment ref="D166" dT="2025-02-20T01:28:53.57" personId="{55D3E578-31C9-4988-8B86-6DCF8AEF244C}" id="{EA224057-D181-4A91-B56F-F6591EDDE646}">
    <text>8/18(月)3限へ</text>
  </threadedComment>
  <threadedComment ref="F166" dT="2025-02-20T01:29:06.79" personId="{55D3E578-31C9-4988-8B86-6DCF8AEF244C}" id="{920B79D1-E56E-4B31-AD01-87328BA212F4}">
    <text>8/18(月)3限へ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F47" dT="2025-03-24T01:06:06.23" personId="{55D3E578-31C9-4988-8B86-6DCF8AEF244C}" id="{88167E28-7B89-453B-B207-79082D27B2BB}">
    <text>理事長講義 5/21→5/7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F47" dT="2025-03-24T01:06:45.68" personId="{55D3E578-31C9-4988-8B86-6DCF8AEF244C}" id="{84EAA9BD-1F5D-4E79-856E-3D2853DDCD3C}">
    <text>5/21→5/7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S776"/>
  <sheetViews>
    <sheetView view="pageBreakPreview" zoomScaleNormal="90" zoomScaleSheetLayoutView="100" workbookViewId="0">
      <pane ySplit="1" topLeftCell="A152" activePane="bottomLeft" state="frozen"/>
      <selection pane="bottomLeft" activeCell="S742" sqref="A740:T743"/>
    </sheetView>
  </sheetViews>
  <sheetFormatPr defaultColWidth="9" defaultRowHeight="15"/>
  <cols>
    <col min="1" max="1" width="20.5703125" style="4" customWidth="1"/>
    <col min="2" max="2" width="7.7109375" style="4" customWidth="1"/>
    <col min="3" max="8" width="9.140625" style="4" customWidth="1"/>
    <col min="9" max="9" width="9.140625" style="2" customWidth="1"/>
    <col min="10" max="10" width="9.5703125" style="2" customWidth="1"/>
    <col min="11" max="13" width="9.140625" style="4" customWidth="1"/>
    <col min="14" max="14" width="8.140625" style="4" customWidth="1"/>
    <col min="15" max="18" width="9.140625" style="4" customWidth="1"/>
    <col min="19" max="19" width="9" style="4" customWidth="1"/>
    <col min="20" max="20" width="9.140625" style="4" customWidth="1"/>
    <col min="21" max="25" width="17.42578125" style="14" customWidth="1"/>
    <col min="26" max="26" width="20.42578125" style="4" customWidth="1"/>
    <col min="27" max="31" width="9" style="4"/>
    <col min="32" max="32" width="10.140625" style="4" customWidth="1"/>
    <col min="33" max="36" width="9" style="4"/>
    <col min="37" max="37" width="9" style="4" customWidth="1"/>
    <col min="38" max="62" width="9" style="4"/>
    <col min="63" max="63" width="9" style="4" customWidth="1"/>
    <col min="64" max="64" width="9.140625" style="4" customWidth="1"/>
    <col min="65" max="16384" width="9" style="4"/>
  </cols>
  <sheetData>
    <row r="1" spans="1:71" ht="30" customHeight="1">
      <c r="A1" s="1097">
        <v>45748</v>
      </c>
      <c r="B1" s="1098"/>
      <c r="C1" s="1048" t="s">
        <v>0</v>
      </c>
      <c r="D1" s="1076"/>
      <c r="E1" s="1076" t="s">
        <v>1</v>
      </c>
      <c r="F1" s="1076"/>
      <c r="G1" s="1076" t="s">
        <v>2</v>
      </c>
      <c r="H1" s="1076"/>
      <c r="I1" s="1076" t="s">
        <v>3</v>
      </c>
      <c r="J1" s="1076"/>
      <c r="K1" s="1076" t="s">
        <v>4</v>
      </c>
      <c r="L1" s="1099"/>
      <c r="M1" s="1082" t="s">
        <v>5</v>
      </c>
      <c r="N1" s="1046"/>
      <c r="O1" s="1083" t="s">
        <v>6</v>
      </c>
      <c r="P1" s="1047"/>
      <c r="Q1" s="1084" t="s">
        <v>7</v>
      </c>
      <c r="R1" s="1085"/>
      <c r="S1" s="1086" t="s">
        <v>8</v>
      </c>
      <c r="T1" s="1076"/>
      <c r="U1" s="1">
        <f>A1</f>
        <v>45748</v>
      </c>
      <c r="V1" s="1087" t="s">
        <v>9</v>
      </c>
      <c r="W1" s="1087"/>
      <c r="X1" s="1087"/>
      <c r="Y1" s="1088"/>
      <c r="Z1" s="2"/>
      <c r="AA1" s="1048" t="s">
        <v>10</v>
      </c>
      <c r="AB1" s="1048"/>
      <c r="AC1" s="1048"/>
      <c r="AD1" s="1048"/>
      <c r="AE1" s="1048"/>
      <c r="AF1" s="1048"/>
      <c r="AG1" s="1046" t="s">
        <v>11</v>
      </c>
      <c r="AH1" s="1047"/>
      <c r="AI1" s="1047"/>
      <c r="AJ1" s="1047"/>
      <c r="AK1" s="1047"/>
      <c r="AL1" s="1047"/>
      <c r="AM1" s="1047"/>
      <c r="AN1" s="1047"/>
      <c r="AO1" s="1047"/>
      <c r="AP1" s="1047"/>
      <c r="AQ1" s="1047"/>
      <c r="AR1" s="1047"/>
      <c r="AS1" s="1047"/>
      <c r="AT1" s="1047"/>
      <c r="AU1" s="1047"/>
      <c r="AV1" s="1048"/>
      <c r="AW1" s="1046" t="s">
        <v>12</v>
      </c>
      <c r="AX1" s="1047"/>
      <c r="AY1" s="1047"/>
      <c r="AZ1" s="1047"/>
      <c r="BA1" s="1047"/>
      <c r="BB1" s="1047"/>
      <c r="BC1" s="1047"/>
      <c r="BD1" s="1047"/>
      <c r="BE1" s="1047"/>
      <c r="BF1" s="1047"/>
      <c r="BG1" s="1047"/>
      <c r="BH1" s="1048"/>
      <c r="BI1" s="1076" t="s">
        <v>13</v>
      </c>
      <c r="BJ1" s="1076"/>
      <c r="BK1" s="1046" t="s">
        <v>14</v>
      </c>
      <c r="BL1" s="1048"/>
      <c r="BM1" s="1179" t="s">
        <v>15</v>
      </c>
      <c r="BN1" s="1179"/>
      <c r="BO1" s="1179"/>
      <c r="BP1" s="1179"/>
      <c r="BQ1" s="1179"/>
      <c r="BR1" s="1179"/>
      <c r="BS1" s="1179"/>
    </row>
    <row r="2" spans="1:71" ht="18">
      <c r="A2" s="5"/>
      <c r="B2" s="6"/>
      <c r="C2" s="1077">
        <f>A1</f>
        <v>45748</v>
      </c>
      <c r="D2" s="1077"/>
      <c r="E2" s="1077"/>
      <c r="F2" s="1077"/>
      <c r="G2" s="1077"/>
      <c r="H2" s="1077"/>
      <c r="I2" s="1077"/>
      <c r="J2" s="1077"/>
      <c r="K2" s="1077"/>
      <c r="L2" s="1077"/>
      <c r="M2" s="1077"/>
      <c r="N2" s="1077"/>
      <c r="O2" s="1077"/>
      <c r="P2" s="1077"/>
      <c r="Q2" s="1077"/>
      <c r="R2" s="1077"/>
      <c r="S2" s="1077"/>
      <c r="T2" s="1078"/>
      <c r="U2" s="1049">
        <f>C2</f>
        <v>45748</v>
      </c>
      <c r="V2" s="1050"/>
      <c r="W2" s="1050"/>
      <c r="X2" s="1050"/>
      <c r="Y2" s="1050"/>
      <c r="Z2" s="1051"/>
      <c r="AA2" s="7">
        <v>101</v>
      </c>
      <c r="AB2" s="7">
        <v>102</v>
      </c>
      <c r="AC2" s="7">
        <v>103</v>
      </c>
      <c r="AD2" s="7" t="s">
        <v>16</v>
      </c>
      <c r="AE2" s="7" t="s">
        <v>17</v>
      </c>
      <c r="AF2" s="7" t="s">
        <v>18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19</v>
      </c>
      <c r="AM2" s="7" t="s">
        <v>20</v>
      </c>
      <c r="AN2" s="7" t="s">
        <v>21</v>
      </c>
      <c r="AO2" s="7" t="s">
        <v>22</v>
      </c>
      <c r="AP2" s="7" t="s">
        <v>23</v>
      </c>
      <c r="AQ2" s="7" t="s">
        <v>24</v>
      </c>
      <c r="AR2" s="7" t="s">
        <v>25</v>
      </c>
      <c r="AS2" s="7" t="s">
        <v>26</v>
      </c>
      <c r="AT2" s="7" t="s">
        <v>27</v>
      </c>
      <c r="AU2" s="7" t="s">
        <v>28</v>
      </c>
      <c r="AV2" s="7" t="s">
        <v>29</v>
      </c>
      <c r="AW2" s="7">
        <v>301</v>
      </c>
      <c r="AX2" s="8">
        <v>302</v>
      </c>
      <c r="AY2" s="9">
        <v>303</v>
      </c>
      <c r="AZ2" s="9">
        <v>304</v>
      </c>
      <c r="BA2" s="7" t="s">
        <v>30</v>
      </c>
      <c r="BB2" s="7" t="s">
        <v>31</v>
      </c>
      <c r="BC2" s="8" t="s">
        <v>32</v>
      </c>
      <c r="BD2" s="7" t="s">
        <v>33</v>
      </c>
      <c r="BE2" s="7" t="s">
        <v>34</v>
      </c>
      <c r="BF2" s="7" t="s">
        <v>35</v>
      </c>
      <c r="BG2" s="7" t="s">
        <v>36</v>
      </c>
      <c r="BH2" s="7" t="s">
        <v>37</v>
      </c>
      <c r="BI2" s="7" t="s">
        <v>38</v>
      </c>
      <c r="BJ2" s="7" t="s">
        <v>39</v>
      </c>
      <c r="BK2" s="10" t="s">
        <v>40</v>
      </c>
      <c r="BL2" s="10" t="s">
        <v>41</v>
      </c>
      <c r="BM2" s="11" t="s">
        <v>42</v>
      </c>
      <c r="BN2" s="11" t="s">
        <v>43</v>
      </c>
      <c r="BO2" s="11" t="s">
        <v>44</v>
      </c>
      <c r="BP2" s="11" t="s">
        <v>45</v>
      </c>
      <c r="BQ2" s="11" t="s">
        <v>46</v>
      </c>
      <c r="BR2" s="11" t="s">
        <v>47</v>
      </c>
      <c r="BS2" s="11" t="s">
        <v>48</v>
      </c>
    </row>
    <row r="3" spans="1:71">
      <c r="A3" s="1091" t="s">
        <v>49</v>
      </c>
      <c r="B3" s="12" t="s">
        <v>50</v>
      </c>
      <c r="C3" s="1079" t="str">
        <f>VLOOKUP($C2,'2025年度(1年前期)'!$B$5:$N$208,COLUMN('2025年度(1年前期)'!$C$5),0)&amp;""</f>
        <v/>
      </c>
      <c r="D3" s="1080"/>
      <c r="E3" s="1081" t="str">
        <f>VLOOKUP($C2,'2025年度(2年前期)'!$B$5:$N$208,COLUMN('2025年度(2年前期)'!$C$5),0)&amp;""</f>
        <v/>
      </c>
      <c r="F3" s="1080"/>
      <c r="G3" s="1081" t="str">
        <f>VLOOKUP($C2,'2025年度(3年前期)'!$B$5:$N$208,COLUMN('2025年度(3年前期)'!$C$5),0)&amp;""</f>
        <v/>
      </c>
      <c r="H3" s="1080"/>
      <c r="I3" s="1081" t="str">
        <f>VLOOKUP($C2,'2025年度(4年前期)'!$B$5:$N$208,COLUMN('2025年度(4年前期)'!$C$5),0)&amp;""</f>
        <v/>
      </c>
      <c r="J3" s="1080"/>
      <c r="K3" s="1072" t="str">
        <f>VLOOKUP($C2,'2025年度(助産前期)'!$B$5:$N$208,COLUMN('2025年度(助産前期)'!$C$5),0)&amp;""</f>
        <v/>
      </c>
      <c r="L3" s="1096"/>
      <c r="M3" s="1079" t="str">
        <f>VLOOKUP($C2,'2025年度(M1前期)'!$B$5:$N$208,COLUMN('2025年度(M1前期)'!$C$5),0)&amp;""</f>
        <v/>
      </c>
      <c r="N3" s="1080"/>
      <c r="O3" s="1081" t="str">
        <f>VLOOKUP($C2,'2025年度(M2前期)'!$B$5:$N$208,COLUMN('2025年度(M2前期)'!$C$5),0)&amp;""</f>
        <v/>
      </c>
      <c r="P3" s="1080"/>
      <c r="Q3" s="1081" t="str">
        <f>VLOOKUP($C2,'2025年度(D1前期)'!$B$5:$N$208,COLUMN('2025年度(D1前期)'!$C$5),0)&amp;""</f>
        <v/>
      </c>
      <c r="R3" s="1080"/>
      <c r="S3" s="1072" t="str">
        <f>VLOOKUP($C2,'2025年度(D23前期)'!$B$5:$N$208,COLUMN('2025年度(D23前期)'!$C$5),0)&amp;""</f>
        <v/>
      </c>
      <c r="T3" s="1080"/>
      <c r="U3" s="773" t="s">
        <v>51</v>
      </c>
      <c r="Y3" s="38"/>
      <c r="Z3" s="1095" t="str">
        <f>A3</f>
        <v xml:space="preserve">１時限（09：20～10：50） </v>
      </c>
      <c r="AA3" s="1037"/>
      <c r="AB3" s="1037"/>
      <c r="AC3" s="1037"/>
      <c r="AD3" s="1037"/>
      <c r="AE3" s="1037"/>
      <c r="AF3" s="1037"/>
      <c r="AG3" s="1037"/>
      <c r="AH3" s="1037"/>
      <c r="AI3" s="1037"/>
      <c r="AJ3" s="1037"/>
      <c r="AK3" s="1043" t="s">
        <v>52</v>
      </c>
      <c r="AL3" s="1037"/>
      <c r="AM3" s="1037"/>
      <c r="AN3" s="1037"/>
      <c r="AO3" s="1037"/>
      <c r="AP3" s="1037"/>
      <c r="AQ3" s="1037"/>
      <c r="AR3" s="1037"/>
      <c r="AS3" s="1037"/>
      <c r="AT3" s="1037"/>
      <c r="AU3" s="1037"/>
      <c r="AV3" s="1037"/>
      <c r="AW3" s="1037"/>
      <c r="AX3" s="1037"/>
      <c r="AY3" s="1037"/>
      <c r="AZ3" s="1037"/>
      <c r="BA3" s="1037"/>
      <c r="BB3" s="1037"/>
      <c r="BC3" s="1037"/>
      <c r="BD3" s="1037"/>
      <c r="BE3" s="1037"/>
      <c r="BF3" s="1037"/>
      <c r="BG3" s="1037"/>
      <c r="BH3" s="1037"/>
      <c r="BI3" s="1037"/>
      <c r="BJ3" s="1037"/>
      <c r="BK3" s="1037"/>
      <c r="BL3" s="1037"/>
      <c r="BM3" s="1037"/>
      <c r="BN3" s="1037"/>
      <c r="BO3" s="1037"/>
      <c r="BP3" s="1037"/>
      <c r="BQ3" s="1037"/>
      <c r="BR3" s="1037"/>
      <c r="BS3" s="1037"/>
    </row>
    <row r="4" spans="1:71">
      <c r="A4" s="1091"/>
      <c r="B4" s="15" t="s">
        <v>53</v>
      </c>
      <c r="C4" s="1065" t="str">
        <f>IFERROR(VLOOKUP(C3,科目・教員!$A$1:$B$357,2,0),"")</f>
        <v/>
      </c>
      <c r="D4" s="1066"/>
      <c r="E4" s="1067" t="str">
        <f>IFERROR(VLOOKUP(E3,科目・教員!$A$1:$B$357,2,0),"")</f>
        <v/>
      </c>
      <c r="F4" s="1066"/>
      <c r="G4" s="1067" t="str">
        <f>IFERROR(VLOOKUP(G3,科目・教員!$A$1:$B$357,2,0),"")</f>
        <v/>
      </c>
      <c r="H4" s="1066"/>
      <c r="I4" s="1067" t="str">
        <f>IFERROR(VLOOKUP(I3,科目・教員!$A$1:$B$357,2,0),"")</f>
        <v/>
      </c>
      <c r="J4" s="1066"/>
      <c r="K4" s="1068" t="str">
        <f>IFERROR(VLOOKUP(K3,科目・教員!$A$1:$B$357,2,0),"")</f>
        <v/>
      </c>
      <c r="L4" s="1070"/>
      <c r="M4" s="1065" t="str">
        <f>IFERROR(VLOOKUP(M3,科目・教員!$A$1:$B$357,2,0),"")</f>
        <v/>
      </c>
      <c r="N4" s="1066"/>
      <c r="O4" s="1067" t="str">
        <f>IFERROR(VLOOKUP(O3,科目・教員!$A$1:$B$357,2,0),"")</f>
        <v/>
      </c>
      <c r="P4" s="1066"/>
      <c r="Q4" s="1067" t="str">
        <f>IFERROR(VLOOKUP(Q3,科目・教員!$A$1:$B$357,2,0),"")</f>
        <v/>
      </c>
      <c r="R4" s="1066"/>
      <c r="S4" s="1068" t="str">
        <f>IFERROR(VLOOKUP(S3,科目・教員!$A$1:$B$357,2,0),"")</f>
        <v/>
      </c>
      <c r="T4" s="1066"/>
      <c r="U4" s="774" t="s">
        <v>52</v>
      </c>
      <c r="Y4" s="38"/>
      <c r="Z4" s="1091"/>
      <c r="AA4" s="1038"/>
      <c r="AB4" s="1038"/>
      <c r="AC4" s="1038"/>
      <c r="AD4" s="1038"/>
      <c r="AE4" s="1038"/>
      <c r="AF4" s="1038"/>
      <c r="AG4" s="1038"/>
      <c r="AH4" s="1038"/>
      <c r="AI4" s="1038"/>
      <c r="AJ4" s="1038"/>
      <c r="AK4" s="1044"/>
      <c r="AL4" s="1038"/>
      <c r="AM4" s="1038"/>
      <c r="AN4" s="1038"/>
      <c r="AO4" s="1038"/>
      <c r="AP4" s="1038"/>
      <c r="AQ4" s="1038"/>
      <c r="AR4" s="1038"/>
      <c r="AS4" s="1038"/>
      <c r="AT4" s="1038"/>
      <c r="AU4" s="1038"/>
      <c r="AV4" s="1038"/>
      <c r="AW4" s="1038"/>
      <c r="AX4" s="1038"/>
      <c r="AY4" s="1038"/>
      <c r="AZ4" s="1038"/>
      <c r="BA4" s="1038"/>
      <c r="BB4" s="1038"/>
      <c r="BC4" s="1038"/>
      <c r="BD4" s="1038"/>
      <c r="BE4" s="1038"/>
      <c r="BF4" s="1038"/>
      <c r="BG4" s="1038"/>
      <c r="BH4" s="1038"/>
      <c r="BI4" s="1038"/>
      <c r="BJ4" s="1038"/>
      <c r="BK4" s="1038"/>
      <c r="BL4" s="1038"/>
      <c r="BM4" s="1038"/>
      <c r="BN4" s="1038"/>
      <c r="BO4" s="1038"/>
      <c r="BP4" s="1038"/>
      <c r="BQ4" s="1038"/>
      <c r="BR4" s="1038"/>
      <c r="BS4" s="1038"/>
    </row>
    <row r="5" spans="1:71" ht="13.5" customHeight="1">
      <c r="A5" s="1091"/>
      <c r="B5" s="15" t="s">
        <v>54</v>
      </c>
      <c r="C5" s="1065" t="str">
        <f>VLOOKUP($C2,'2025年度(1年前期)'!$B$5:$N$208,COLUMN('2025年度(1年前期)'!$C$5)+1,0)&amp;""</f>
        <v/>
      </c>
      <c r="D5" s="1066"/>
      <c r="E5" s="1067" t="str">
        <f>VLOOKUP($C2,'2025年度(2年前期)'!$B$5:$N$208,COLUMN('2025年度(2年前期)'!$C$5)+1,0)&amp;""</f>
        <v/>
      </c>
      <c r="F5" s="1066"/>
      <c r="G5" s="1067" t="str">
        <f>VLOOKUP($C2,'2025年度(3年前期)'!$B$5:$N$208,COLUMN('2025年度(3年前期)'!$C$5)+1,0)&amp;""</f>
        <v/>
      </c>
      <c r="H5" s="1066"/>
      <c r="I5" s="1067" t="str">
        <f>VLOOKUP($C2,'2025年度(4年前期)'!$B$5:$N$208,COLUMN('2025年度(4年前期)'!$C$5)+1,0)&amp;""</f>
        <v/>
      </c>
      <c r="J5" s="1066"/>
      <c r="K5" s="1068" t="str">
        <f>VLOOKUP($C2,'2025年度(助産前期)'!$B$5:$N$208,COLUMN('2025年度(助産前期)'!$C$5)+1,0)&amp;""</f>
        <v/>
      </c>
      <c r="L5" s="1070"/>
      <c r="M5" s="1065" t="str">
        <f>VLOOKUP($C2,'2025年度(M1前期)'!$B$5:$N$208,COLUMN('2025年度(M1前期)'!C$5)+1,0)&amp;""</f>
        <v/>
      </c>
      <c r="N5" s="1066"/>
      <c r="O5" s="1067" t="str">
        <f>VLOOKUP($C2,'2025年度(M2前期)'!$B$5:$N$208,COLUMN('2025年度(M2前期)'!$C$5)+1,0)&amp;""</f>
        <v/>
      </c>
      <c r="P5" s="1066"/>
      <c r="Q5" s="1067" t="str">
        <f>VLOOKUP($C2,'2025年度(D1前期)'!$B$5:$N$208,COLUMN('2025年度(D1前期)'!$C$5)+1,0)&amp;""</f>
        <v/>
      </c>
      <c r="R5" s="1066"/>
      <c r="S5" s="1068" t="str">
        <f>VLOOKUP($C2,'2025年度(D23前期)'!$B$5:$N$208,COLUMN('2025年度(D23前期)'!$C$5)+1,0)&amp;""</f>
        <v/>
      </c>
      <c r="T5" s="1066"/>
      <c r="U5" s="773" t="s">
        <v>55</v>
      </c>
      <c r="Y5" s="38"/>
      <c r="Z5" s="1091"/>
      <c r="AA5" s="1038"/>
      <c r="AB5" s="1038"/>
      <c r="AC5" s="1038"/>
      <c r="AD5" s="1038"/>
      <c r="AE5" s="1038"/>
      <c r="AF5" s="1038"/>
      <c r="AG5" s="1038"/>
      <c r="AH5" s="1038"/>
      <c r="AI5" s="1038"/>
      <c r="AJ5" s="1038"/>
      <c r="AK5" s="1044"/>
      <c r="AL5" s="1038"/>
      <c r="AM5" s="1038"/>
      <c r="AN5" s="1038"/>
      <c r="AO5" s="1038"/>
      <c r="AP5" s="1038"/>
      <c r="AQ5" s="1038"/>
      <c r="AR5" s="1038"/>
      <c r="AS5" s="1038"/>
      <c r="AT5" s="1038"/>
      <c r="AU5" s="1038"/>
      <c r="AV5" s="1038"/>
      <c r="AW5" s="1038"/>
      <c r="AX5" s="1038"/>
      <c r="AY5" s="1038"/>
      <c r="AZ5" s="1038"/>
      <c r="BA5" s="1038"/>
      <c r="BB5" s="1038"/>
      <c r="BC5" s="1038"/>
      <c r="BD5" s="1038"/>
      <c r="BE5" s="1038"/>
      <c r="BF5" s="1038"/>
      <c r="BG5" s="1038"/>
      <c r="BH5" s="1038"/>
      <c r="BI5" s="1038"/>
      <c r="BJ5" s="1038"/>
      <c r="BK5" s="1038"/>
      <c r="BL5" s="1038"/>
      <c r="BM5" s="1038"/>
      <c r="BN5" s="1038"/>
      <c r="BO5" s="1038"/>
      <c r="BP5" s="1038"/>
      <c r="BQ5" s="1038"/>
      <c r="BR5" s="1038"/>
      <c r="BS5" s="1038"/>
    </row>
    <row r="6" spans="1:71">
      <c r="A6" s="1092"/>
      <c r="B6" s="16" t="s">
        <v>56</v>
      </c>
      <c r="C6" s="1061"/>
      <c r="D6" s="1062"/>
      <c r="E6" s="1063"/>
      <c r="F6" s="1062"/>
      <c r="G6" s="1063"/>
      <c r="H6" s="1062"/>
      <c r="I6" s="1063"/>
      <c r="J6" s="1062"/>
      <c r="K6" s="1064"/>
      <c r="L6" s="1069"/>
      <c r="M6" s="1061"/>
      <c r="N6" s="1062"/>
      <c r="O6" s="1063"/>
      <c r="P6" s="1062"/>
      <c r="Q6" s="1063"/>
      <c r="R6" s="1062"/>
      <c r="S6" s="1064"/>
      <c r="T6" s="1062"/>
      <c r="U6" s="739" t="s">
        <v>57</v>
      </c>
      <c r="Y6" s="38"/>
      <c r="Z6" s="1092"/>
      <c r="AA6" s="1039"/>
      <c r="AB6" s="1039"/>
      <c r="AC6" s="1039"/>
      <c r="AD6" s="1039"/>
      <c r="AE6" s="1039"/>
      <c r="AF6" s="1039"/>
      <c r="AG6" s="1039"/>
      <c r="AH6" s="1039"/>
      <c r="AI6" s="1039"/>
      <c r="AJ6" s="1039"/>
      <c r="AK6" s="1045"/>
      <c r="AL6" s="1039"/>
      <c r="AM6" s="1039"/>
      <c r="AN6" s="1039"/>
      <c r="AO6" s="1039"/>
      <c r="AP6" s="1039"/>
      <c r="AQ6" s="1039"/>
      <c r="AR6" s="1039"/>
      <c r="AS6" s="1039"/>
      <c r="AT6" s="1039"/>
      <c r="AU6" s="1039"/>
      <c r="AV6" s="1039"/>
      <c r="AW6" s="1039"/>
      <c r="AX6" s="1039"/>
      <c r="AY6" s="1039"/>
      <c r="AZ6" s="1039"/>
      <c r="BA6" s="1039"/>
      <c r="BB6" s="1039"/>
      <c r="BC6" s="1039"/>
      <c r="BD6" s="1039"/>
      <c r="BE6" s="1039"/>
      <c r="BF6" s="1039"/>
      <c r="BG6" s="1039"/>
      <c r="BH6" s="1039"/>
      <c r="BI6" s="1039"/>
      <c r="BJ6" s="1039"/>
      <c r="BK6" s="1039"/>
      <c r="BL6" s="1039"/>
      <c r="BM6" s="1039"/>
      <c r="BN6" s="1039"/>
      <c r="BO6" s="1039"/>
      <c r="BP6" s="1039"/>
      <c r="BQ6" s="1039"/>
      <c r="BR6" s="1039"/>
      <c r="BS6" s="1039"/>
    </row>
    <row r="7" spans="1:71" ht="13.5" customHeight="1">
      <c r="A7" s="1091" t="s">
        <v>58</v>
      </c>
      <c r="B7" s="15" t="s">
        <v>50</v>
      </c>
      <c r="C7" s="1079" t="str">
        <f>VLOOKUP($C2,'2025年度(1年前期)'!$B$5:$N$208,COLUMN('2025年度(1年前期)'!$E$5),0)&amp;""</f>
        <v/>
      </c>
      <c r="D7" s="1080"/>
      <c r="E7" s="1081" t="str">
        <f>VLOOKUP($C2,'2025年度(2年前期)'!$B$5:$N$208,COLUMN('2025年度(2年前期)'!$E$5),0)&amp;""</f>
        <v/>
      </c>
      <c r="F7" s="1080"/>
      <c r="G7" s="1081" t="str">
        <f>VLOOKUP($C2,'2025年度(3年前期)'!$B$5:$N$208,COLUMN('2025年度(3年前期)'!$E$5),0)&amp;""</f>
        <v/>
      </c>
      <c r="H7" s="1080"/>
      <c r="I7" s="1081" t="str">
        <f>VLOOKUP($C2,'2025年度(4年前期)'!$B$5:$N$208,COLUMN('2025年度(4年前期)'!$E$5),0)&amp;""</f>
        <v/>
      </c>
      <c r="J7" s="1080"/>
      <c r="K7" s="1072" t="str">
        <f>VLOOKUP($C2,'2025年度(助産前期)'!$B$5:$N$208,COLUMN('2025年度(助産前期)'!$E$5),0)&amp;""</f>
        <v/>
      </c>
      <c r="L7" s="1096"/>
      <c r="M7" s="1079" t="str">
        <f>VLOOKUP($C2,'2025年度(M1前期)'!$B$5:$N$208,COLUMN('2025年度(M1前期)'!$E$5),0)&amp;""</f>
        <v/>
      </c>
      <c r="N7" s="1080"/>
      <c r="O7" s="1072" t="str">
        <f>VLOOKUP($C2,'2025年度(M2前期)'!$B$5:$N$208,COLUMN('2025年度(M2前期)'!$E$5),0)&amp;""</f>
        <v/>
      </c>
      <c r="P7" s="1080"/>
      <c r="Q7" s="1072" t="str">
        <f>VLOOKUP($C2,'2025年度(D1前期)'!$B$5:$N$208,COLUMN('2025年度(D1前期)'!$E$5),0)&amp;""</f>
        <v/>
      </c>
      <c r="R7" s="1080"/>
      <c r="S7" s="1072" t="str">
        <f>VLOOKUP($C2,'2025年度(D23前期)'!$B$5:$N$208,COLUMN('2025年度(D23前期)'!$E$5),0)&amp;""</f>
        <v/>
      </c>
      <c r="T7" s="1080"/>
      <c r="U7" s="509"/>
      <c r="Y7" s="38"/>
      <c r="Z7" s="1091" t="str">
        <f>A7</f>
        <v>２時限（11：00～12：30）</v>
      </c>
      <c r="AA7" s="1037"/>
      <c r="AB7" s="1037"/>
      <c r="AC7" s="1037"/>
      <c r="AD7" s="1037"/>
      <c r="AE7" s="1037"/>
      <c r="AF7" s="1037"/>
      <c r="AG7" s="1043"/>
      <c r="AH7" s="1037"/>
      <c r="AI7" s="1037"/>
      <c r="AJ7" s="1037"/>
      <c r="AK7" s="1043" t="s">
        <v>52</v>
      </c>
      <c r="AL7" s="1037"/>
      <c r="AM7" s="1037"/>
      <c r="AN7" s="1037"/>
      <c r="AO7" s="1037"/>
      <c r="AP7" s="1037"/>
      <c r="AQ7" s="1037"/>
      <c r="AR7" s="1037"/>
      <c r="AS7" s="1037"/>
      <c r="AT7" s="1037"/>
      <c r="AU7" s="1037"/>
      <c r="AV7" s="1037"/>
      <c r="AW7" s="1043"/>
      <c r="AX7" s="1037"/>
      <c r="AY7" s="1037"/>
      <c r="AZ7" s="1037"/>
      <c r="BA7" s="1037"/>
      <c r="BB7" s="1037"/>
      <c r="BC7" s="1037"/>
      <c r="BD7" s="1037"/>
      <c r="BE7" s="1037"/>
      <c r="BF7" s="1037"/>
      <c r="BG7" s="1037"/>
      <c r="BH7" s="1037"/>
      <c r="BI7" s="1037"/>
      <c r="BJ7" s="1037"/>
      <c r="BK7" s="1043"/>
      <c r="BL7" s="1037"/>
      <c r="BM7" s="1037"/>
      <c r="BN7" s="1037"/>
      <c r="BO7" s="1037"/>
      <c r="BP7" s="1037"/>
      <c r="BQ7" s="1037"/>
      <c r="BR7" s="1037"/>
      <c r="BS7" s="1037"/>
    </row>
    <row r="8" spans="1:71" ht="13.5" customHeight="1">
      <c r="A8" s="1091"/>
      <c r="B8" s="15" t="s">
        <v>53</v>
      </c>
      <c r="C8" s="1065" t="str">
        <f>IFERROR(VLOOKUP(C7,科目・教員!$A$1:$B$357,2,0),"")</f>
        <v/>
      </c>
      <c r="D8" s="1066"/>
      <c r="E8" s="1067" t="str">
        <f>IFERROR(VLOOKUP(E7,科目・教員!$A$1:$B$357,2,0),"")</f>
        <v/>
      </c>
      <c r="F8" s="1066"/>
      <c r="G8" s="1067" t="str">
        <f>IFERROR(VLOOKUP(G7,科目・教員!$A$1:$B$357,2,0),"")</f>
        <v/>
      </c>
      <c r="H8" s="1066"/>
      <c r="I8" s="1067" t="str">
        <f>IFERROR(VLOOKUP(I7,科目・教員!$A$1:$B$357,2,0),"")</f>
        <v/>
      </c>
      <c r="J8" s="1066"/>
      <c r="K8" s="1068" t="str">
        <f>IFERROR(VLOOKUP(K7,科目・教員!$A$1:$B$357,2,0),"")</f>
        <v/>
      </c>
      <c r="L8" s="1070"/>
      <c r="M8" s="1065" t="str">
        <f>IFERROR(VLOOKUP(M7,科目・教員!$A$1:$B$357,2,0),"")</f>
        <v/>
      </c>
      <c r="N8" s="1066"/>
      <c r="O8" s="1068" t="str">
        <f>IFERROR(VLOOKUP(O7,科目・教員!$A$1:$B$357,2,0),"")</f>
        <v/>
      </c>
      <c r="P8" s="1066"/>
      <c r="Q8" s="1068" t="str">
        <f>IFERROR(VLOOKUP(Q7,科目・教員!$A$1:$B$357,2,0),"")</f>
        <v/>
      </c>
      <c r="R8" s="1066"/>
      <c r="S8" s="1068" t="str">
        <f>IFERROR(VLOOKUP(S7,科目・教員!$A$1:$B$357,2,0),"")</f>
        <v/>
      </c>
      <c r="T8" s="1066"/>
      <c r="U8" s="509"/>
      <c r="Y8" s="38"/>
      <c r="Z8" s="1091"/>
      <c r="AA8" s="1038"/>
      <c r="AB8" s="1038"/>
      <c r="AC8" s="1038"/>
      <c r="AD8" s="1038"/>
      <c r="AE8" s="1038"/>
      <c r="AF8" s="1038"/>
      <c r="AG8" s="1044"/>
      <c r="AH8" s="1038"/>
      <c r="AI8" s="1038"/>
      <c r="AJ8" s="1038"/>
      <c r="AK8" s="1044"/>
      <c r="AL8" s="1038"/>
      <c r="AM8" s="1038"/>
      <c r="AN8" s="1038"/>
      <c r="AO8" s="1038"/>
      <c r="AP8" s="1038"/>
      <c r="AQ8" s="1038"/>
      <c r="AR8" s="1038"/>
      <c r="AS8" s="1038"/>
      <c r="AT8" s="1038"/>
      <c r="AU8" s="1038"/>
      <c r="AV8" s="1038"/>
      <c r="AW8" s="1044"/>
      <c r="AX8" s="1038"/>
      <c r="AY8" s="1038"/>
      <c r="AZ8" s="1038"/>
      <c r="BA8" s="1038"/>
      <c r="BB8" s="1038"/>
      <c r="BC8" s="1038"/>
      <c r="BD8" s="1038"/>
      <c r="BE8" s="1038"/>
      <c r="BF8" s="1038"/>
      <c r="BG8" s="1038"/>
      <c r="BH8" s="1038"/>
      <c r="BI8" s="1038"/>
      <c r="BJ8" s="1038"/>
      <c r="BK8" s="1044"/>
      <c r="BL8" s="1038"/>
      <c r="BM8" s="1038"/>
      <c r="BN8" s="1038"/>
      <c r="BO8" s="1038"/>
      <c r="BP8" s="1038"/>
      <c r="BQ8" s="1038"/>
      <c r="BR8" s="1038"/>
      <c r="BS8" s="1038"/>
    </row>
    <row r="9" spans="1:71" ht="13.5" customHeight="1">
      <c r="A9" s="1091"/>
      <c r="B9" s="15" t="s">
        <v>59</v>
      </c>
      <c r="C9" s="1065" t="str">
        <f>VLOOKUP($C2,'2025年度(1年前期)'!$B$5:$N$208,COLUMN('2025年度(1年前期)'!$E$5)+1,0)&amp;""</f>
        <v/>
      </c>
      <c r="D9" s="1066"/>
      <c r="E9" s="1067" t="str">
        <f>VLOOKUP($C2,'2025年度(2年前期)'!$B$5:$N$208,COLUMN('2025年度(2年前期)'!$E$5)+1,0)&amp;""</f>
        <v/>
      </c>
      <c r="F9" s="1066"/>
      <c r="G9" s="1067" t="str">
        <f>VLOOKUP($C2,'2025年度(3年前期)'!$B$5:$N$208,COLUMN('2025年度(3年前期)'!$E$5)+1,0)&amp;""</f>
        <v/>
      </c>
      <c r="H9" s="1066"/>
      <c r="I9" s="1067" t="str">
        <f>VLOOKUP($C2,'2025年度(4年前期)'!$B$5:$N$208,COLUMN('2025年度(4年前期)'!$E$5)+1,0)&amp;""</f>
        <v/>
      </c>
      <c r="J9" s="1066"/>
      <c r="K9" s="1068" t="str">
        <f>VLOOKUP($C2,'2025年度(助産前期)'!$B$5:$N$208,COLUMN('2025年度(助産前期)'!$E$5)+1,0)&amp;""</f>
        <v/>
      </c>
      <c r="L9" s="1070"/>
      <c r="M9" s="1065" t="str">
        <f>VLOOKUP($C2,'2025年度(M1前期)'!$B$5:$N$208,COLUMN('2025年度(M1前期)'!$E$5)+1,0)&amp;""</f>
        <v/>
      </c>
      <c r="N9" s="1066"/>
      <c r="O9" s="1068" t="str">
        <f>VLOOKUP($C2,'2025年度(M2前期)'!$B$5:$N$208,COLUMN('2025年度(M2前期)'!$E$5)+1,0)&amp;""</f>
        <v/>
      </c>
      <c r="P9" s="1066"/>
      <c r="Q9" s="1068" t="str">
        <f>VLOOKUP($C2,'2025年度(D1前期)'!$B$5:$N$208,COLUMN('2025年度(D1前期)'!$E$5)+1,0)&amp;""</f>
        <v/>
      </c>
      <c r="R9" s="1066"/>
      <c r="S9" s="1068" t="str">
        <f>VLOOKUP($C2,'2025年度(D23前期)'!$B$5:$N$208,COLUMN('2025年度(D23前期)'!$E$5)+1,0)&amp;""</f>
        <v/>
      </c>
      <c r="T9" s="1066"/>
      <c r="U9" s="509"/>
      <c r="Z9" s="1091"/>
      <c r="AA9" s="1038"/>
      <c r="AB9" s="1038"/>
      <c r="AC9" s="1038"/>
      <c r="AD9" s="1038"/>
      <c r="AE9" s="1038"/>
      <c r="AF9" s="1038"/>
      <c r="AG9" s="1044"/>
      <c r="AH9" s="1038"/>
      <c r="AI9" s="1038"/>
      <c r="AJ9" s="1038"/>
      <c r="AK9" s="1044"/>
      <c r="AL9" s="1038"/>
      <c r="AM9" s="1038"/>
      <c r="AN9" s="1038"/>
      <c r="AO9" s="1038"/>
      <c r="AP9" s="1038"/>
      <c r="AQ9" s="1038"/>
      <c r="AR9" s="1038"/>
      <c r="AS9" s="1038"/>
      <c r="AT9" s="1038"/>
      <c r="AU9" s="1038"/>
      <c r="AV9" s="1038"/>
      <c r="AW9" s="1044"/>
      <c r="AX9" s="1038"/>
      <c r="AY9" s="1038"/>
      <c r="AZ9" s="1038"/>
      <c r="BA9" s="1038"/>
      <c r="BB9" s="1038"/>
      <c r="BC9" s="1038"/>
      <c r="BD9" s="1038"/>
      <c r="BE9" s="1038"/>
      <c r="BF9" s="1038"/>
      <c r="BG9" s="1038"/>
      <c r="BH9" s="1038"/>
      <c r="BI9" s="1038"/>
      <c r="BJ9" s="1038"/>
      <c r="BK9" s="1044"/>
      <c r="BL9" s="1038"/>
      <c r="BM9" s="1038"/>
      <c r="BN9" s="1038"/>
      <c r="BO9" s="1038"/>
      <c r="BP9" s="1038"/>
      <c r="BQ9" s="1038"/>
      <c r="BR9" s="1038"/>
      <c r="BS9" s="1038"/>
    </row>
    <row r="10" spans="1:71" ht="13.5" customHeight="1">
      <c r="A10" s="1100"/>
      <c r="B10" s="16" t="s">
        <v>56</v>
      </c>
      <c r="C10" s="1061"/>
      <c r="D10" s="1075"/>
      <c r="E10" s="1063"/>
      <c r="F10" s="1075"/>
      <c r="G10" s="1063"/>
      <c r="H10" s="1075"/>
      <c r="I10" s="1063"/>
      <c r="J10" s="1075"/>
      <c r="K10" s="1064"/>
      <c r="L10" s="1064"/>
      <c r="M10" s="1061"/>
      <c r="N10" s="1075"/>
      <c r="O10" s="1064"/>
      <c r="P10" s="1075"/>
      <c r="Q10" s="1064"/>
      <c r="R10" s="1075"/>
      <c r="S10" s="1064"/>
      <c r="T10" s="1075"/>
      <c r="U10" s="509"/>
      <c r="Z10" s="1092"/>
      <c r="AA10" s="1039"/>
      <c r="AB10" s="1039"/>
      <c r="AC10" s="1039"/>
      <c r="AD10" s="1039"/>
      <c r="AE10" s="1039"/>
      <c r="AF10" s="1039"/>
      <c r="AG10" s="1045"/>
      <c r="AH10" s="1039"/>
      <c r="AI10" s="1039"/>
      <c r="AJ10" s="1039"/>
      <c r="AK10" s="1045"/>
      <c r="AL10" s="1039"/>
      <c r="AM10" s="1039"/>
      <c r="AN10" s="1039"/>
      <c r="AO10" s="1039"/>
      <c r="AP10" s="1039"/>
      <c r="AQ10" s="1039"/>
      <c r="AR10" s="1039"/>
      <c r="AS10" s="1039"/>
      <c r="AT10" s="1039"/>
      <c r="AU10" s="1039"/>
      <c r="AV10" s="1039"/>
      <c r="AW10" s="1045"/>
      <c r="AX10" s="1039"/>
      <c r="AY10" s="1039"/>
      <c r="AZ10" s="1039"/>
      <c r="BA10" s="1039"/>
      <c r="BB10" s="1039"/>
      <c r="BC10" s="1039"/>
      <c r="BD10" s="1039"/>
      <c r="BE10" s="1039"/>
      <c r="BF10" s="1039"/>
      <c r="BG10" s="1039"/>
      <c r="BH10" s="1039"/>
      <c r="BI10" s="1039"/>
      <c r="BJ10" s="1039"/>
      <c r="BK10" s="1045"/>
      <c r="BL10" s="1039"/>
      <c r="BM10" s="1039"/>
      <c r="BN10" s="1039"/>
      <c r="BO10" s="1039"/>
      <c r="BP10" s="1039"/>
      <c r="BQ10" s="1039"/>
      <c r="BR10" s="1039"/>
      <c r="BS10" s="1039"/>
    </row>
    <row r="11" spans="1:71" ht="13.5" customHeight="1">
      <c r="A11" s="1095" t="s">
        <v>60</v>
      </c>
      <c r="B11" s="18" t="s">
        <v>61</v>
      </c>
      <c r="C11" s="1079"/>
      <c r="D11" s="1080"/>
      <c r="E11" s="1081"/>
      <c r="F11" s="1080"/>
      <c r="G11" s="1081"/>
      <c r="H11" s="1080"/>
      <c r="I11" s="1081"/>
      <c r="J11" s="1080"/>
      <c r="K11" s="1072"/>
      <c r="L11" s="1096"/>
      <c r="M11" s="1079"/>
      <c r="N11" s="1080"/>
      <c r="O11" s="1072"/>
      <c r="P11" s="1080"/>
      <c r="Q11" s="1072"/>
      <c r="R11" s="1080"/>
      <c r="S11" s="1072"/>
      <c r="T11" s="1080"/>
      <c r="Z11" s="1091" t="str">
        <f>A11</f>
        <v>昼休み（12：30～13：30）</v>
      </c>
      <c r="AA11" s="1037"/>
      <c r="AB11" s="1037"/>
      <c r="AC11" s="1037"/>
      <c r="AD11" s="1037"/>
      <c r="AE11" s="1037"/>
      <c r="AF11" s="1037"/>
      <c r="AG11" s="1037"/>
      <c r="AH11" s="1037"/>
      <c r="AI11" s="1037"/>
      <c r="AJ11" s="1037"/>
      <c r="AK11" s="1037"/>
      <c r="AL11" s="1037"/>
      <c r="AM11" s="1037"/>
      <c r="AN11" s="1037"/>
      <c r="AO11" s="1037"/>
      <c r="AP11" s="1037"/>
      <c r="AQ11" s="1037"/>
      <c r="AR11" s="1037"/>
      <c r="AS11" s="1037"/>
      <c r="AT11" s="1037"/>
      <c r="AU11" s="1037"/>
      <c r="AV11" s="1037"/>
      <c r="AW11" s="1037"/>
      <c r="AX11" s="1037"/>
      <c r="AY11" s="1037"/>
      <c r="AZ11" s="1037"/>
      <c r="BA11" s="1037"/>
      <c r="BB11" s="1037"/>
      <c r="BC11" s="1037"/>
      <c r="BD11" s="1037"/>
      <c r="BE11" s="1037"/>
      <c r="BF11" s="1037"/>
      <c r="BG11" s="1037"/>
      <c r="BH11" s="1037"/>
      <c r="BI11" s="1037"/>
      <c r="BJ11" s="1037"/>
      <c r="BK11" s="1037"/>
      <c r="BL11" s="1037"/>
      <c r="BM11" s="1037"/>
      <c r="BN11" s="1037"/>
      <c r="BO11" s="1037"/>
      <c r="BP11" s="1037"/>
      <c r="BQ11" s="1037"/>
      <c r="BR11" s="1037"/>
      <c r="BS11" s="1037"/>
    </row>
    <row r="12" spans="1:71" ht="13.5" customHeight="1">
      <c r="A12" s="1091"/>
      <c r="B12" s="18" t="s">
        <v>62</v>
      </c>
      <c r="C12" s="1065"/>
      <c r="D12" s="1066"/>
      <c r="E12" s="1067"/>
      <c r="F12" s="1066"/>
      <c r="G12" s="1067"/>
      <c r="H12" s="1066"/>
      <c r="I12" s="1067"/>
      <c r="J12" s="1066"/>
      <c r="K12" s="1068"/>
      <c r="L12" s="1070"/>
      <c r="M12" s="1065"/>
      <c r="N12" s="1066"/>
      <c r="O12" s="1068"/>
      <c r="P12" s="1066"/>
      <c r="Q12" s="1068"/>
      <c r="R12" s="1066"/>
      <c r="S12" s="1068"/>
      <c r="T12" s="1066"/>
      <c r="Z12" s="1091"/>
      <c r="AA12" s="1038"/>
      <c r="AB12" s="1038"/>
      <c r="AC12" s="1038"/>
      <c r="AD12" s="1038"/>
      <c r="AE12" s="1038"/>
      <c r="AF12" s="1038"/>
      <c r="AG12" s="1038"/>
      <c r="AH12" s="1038"/>
      <c r="AI12" s="1038"/>
      <c r="AJ12" s="1038"/>
      <c r="AK12" s="1038"/>
      <c r="AL12" s="1038"/>
      <c r="AM12" s="1038"/>
      <c r="AN12" s="1038"/>
      <c r="AO12" s="1038"/>
      <c r="AP12" s="1038"/>
      <c r="AQ12" s="1038"/>
      <c r="AR12" s="1038"/>
      <c r="AS12" s="1038"/>
      <c r="AT12" s="1038"/>
      <c r="AU12" s="1038"/>
      <c r="AV12" s="1038"/>
      <c r="AW12" s="1038"/>
      <c r="AX12" s="1038"/>
      <c r="AY12" s="1038"/>
      <c r="AZ12" s="1038"/>
      <c r="BA12" s="1038"/>
      <c r="BB12" s="1038"/>
      <c r="BC12" s="1038"/>
      <c r="BD12" s="1038"/>
      <c r="BE12" s="1038"/>
      <c r="BF12" s="1038"/>
      <c r="BG12" s="1038"/>
      <c r="BH12" s="1038"/>
      <c r="BI12" s="1038"/>
      <c r="BJ12" s="1038"/>
      <c r="BK12" s="1038"/>
      <c r="BL12" s="1038"/>
      <c r="BM12" s="1038"/>
      <c r="BN12" s="1038"/>
      <c r="BO12" s="1038"/>
      <c r="BP12" s="1038"/>
      <c r="BQ12" s="1038"/>
      <c r="BR12" s="1038"/>
      <c r="BS12" s="1038"/>
    </row>
    <row r="13" spans="1:71" ht="13.5" customHeight="1">
      <c r="A13" s="1091"/>
      <c r="B13" s="18" t="s">
        <v>59</v>
      </c>
      <c r="C13" s="1065"/>
      <c r="D13" s="1066"/>
      <c r="E13" s="1067"/>
      <c r="F13" s="1066"/>
      <c r="G13" s="1067"/>
      <c r="H13" s="1066"/>
      <c r="I13" s="1067"/>
      <c r="J13" s="1066"/>
      <c r="K13" s="1068"/>
      <c r="L13" s="1070"/>
      <c r="M13" s="1065"/>
      <c r="N13" s="1066"/>
      <c r="O13" s="1068"/>
      <c r="P13" s="1066"/>
      <c r="Q13" s="1068"/>
      <c r="R13" s="1066"/>
      <c r="S13" s="1068"/>
      <c r="T13" s="1066"/>
      <c r="Z13" s="1091"/>
      <c r="AA13" s="1038"/>
      <c r="AB13" s="1038"/>
      <c r="AC13" s="1038"/>
      <c r="AD13" s="1038"/>
      <c r="AE13" s="1038"/>
      <c r="AF13" s="1038"/>
      <c r="AG13" s="1038"/>
      <c r="AH13" s="1038"/>
      <c r="AI13" s="1038"/>
      <c r="AJ13" s="1038"/>
      <c r="AK13" s="1038"/>
      <c r="AL13" s="1038"/>
      <c r="AM13" s="1038"/>
      <c r="AN13" s="1038"/>
      <c r="AO13" s="1038"/>
      <c r="AP13" s="1038"/>
      <c r="AQ13" s="1038"/>
      <c r="AR13" s="1038"/>
      <c r="AS13" s="1038"/>
      <c r="AT13" s="1038"/>
      <c r="AU13" s="1038"/>
      <c r="AV13" s="1038"/>
      <c r="AW13" s="1038"/>
      <c r="AX13" s="1038"/>
      <c r="AY13" s="1038"/>
      <c r="AZ13" s="1038"/>
      <c r="BA13" s="1038"/>
      <c r="BB13" s="1038"/>
      <c r="BC13" s="1038"/>
      <c r="BD13" s="1038"/>
      <c r="BE13" s="1038"/>
      <c r="BF13" s="1038"/>
      <c r="BG13" s="1038"/>
      <c r="BH13" s="1038"/>
      <c r="BI13" s="1038"/>
      <c r="BJ13" s="1038"/>
      <c r="BK13" s="1038"/>
      <c r="BL13" s="1038"/>
      <c r="BM13" s="1038"/>
      <c r="BN13" s="1038"/>
      <c r="BO13" s="1038"/>
      <c r="BP13" s="1038"/>
      <c r="BQ13" s="1038"/>
      <c r="BR13" s="1038"/>
      <c r="BS13" s="1038"/>
    </row>
    <row r="14" spans="1:71" ht="13.5" customHeight="1">
      <c r="A14" s="1092"/>
      <c r="B14" s="19" t="s">
        <v>56</v>
      </c>
      <c r="C14" s="1102"/>
      <c r="D14" s="1094"/>
      <c r="E14" s="1103"/>
      <c r="F14" s="1094"/>
      <c r="G14" s="1103"/>
      <c r="H14" s="1094"/>
      <c r="I14" s="1103"/>
      <c r="J14" s="1094"/>
      <c r="K14" s="1093"/>
      <c r="L14" s="1093"/>
      <c r="M14" s="1102"/>
      <c r="N14" s="1094"/>
      <c r="O14" s="1093"/>
      <c r="P14" s="1094"/>
      <c r="Q14" s="1093"/>
      <c r="R14" s="1094"/>
      <c r="S14" s="1093"/>
      <c r="T14" s="1094"/>
      <c r="U14" s="782" t="s">
        <v>63</v>
      </c>
      <c r="Z14" s="1092"/>
      <c r="AA14" s="1039"/>
      <c r="AB14" s="1039"/>
      <c r="AC14" s="1039"/>
      <c r="AD14" s="1039"/>
      <c r="AE14" s="1039"/>
      <c r="AF14" s="1039"/>
      <c r="AG14" s="1039"/>
      <c r="AH14" s="1039"/>
      <c r="AI14" s="1039"/>
      <c r="AJ14" s="1039"/>
      <c r="AK14" s="1039"/>
      <c r="AL14" s="1039"/>
      <c r="AM14" s="1039"/>
      <c r="AN14" s="1039"/>
      <c r="AO14" s="1039"/>
      <c r="AP14" s="1039"/>
      <c r="AQ14" s="1039"/>
      <c r="AR14" s="1039"/>
      <c r="AS14" s="1039"/>
      <c r="AT14" s="1039"/>
      <c r="AU14" s="1039"/>
      <c r="AV14" s="1039"/>
      <c r="AW14" s="1039"/>
      <c r="AX14" s="1039"/>
      <c r="AY14" s="1039"/>
      <c r="AZ14" s="1039"/>
      <c r="BA14" s="1039"/>
      <c r="BB14" s="1039"/>
      <c r="BC14" s="1039"/>
      <c r="BD14" s="1039"/>
      <c r="BE14" s="1039"/>
      <c r="BF14" s="1039"/>
      <c r="BG14" s="1039"/>
      <c r="BH14" s="1039"/>
      <c r="BI14" s="1039"/>
      <c r="BJ14" s="1039"/>
      <c r="BK14" s="1039"/>
      <c r="BL14" s="1039"/>
      <c r="BM14" s="1039"/>
      <c r="BN14" s="1039"/>
      <c r="BO14" s="1039"/>
      <c r="BP14" s="1039"/>
      <c r="BQ14" s="1039"/>
      <c r="BR14" s="1039"/>
      <c r="BS14" s="1039"/>
    </row>
    <row r="15" spans="1:71" ht="13.5" customHeight="1">
      <c r="A15" s="1091" t="s">
        <v>64</v>
      </c>
      <c r="B15" s="15" t="s">
        <v>50</v>
      </c>
      <c r="C15" s="1089" t="str">
        <f>VLOOKUP($C2,'2025年度(1年前期)'!$B$5:$N$208,COLUMN('2025年度(1年前期)'!$G$5),0)&amp;""</f>
        <v/>
      </c>
      <c r="D15" s="1072"/>
      <c r="E15" s="1090" t="str">
        <f>VLOOKUP($C2,'2025年度(2年前期)'!$B$5:$N$208,COLUMN('2025年度(2年前期)'!$G$5),0)&amp;""</f>
        <v/>
      </c>
      <c r="F15" s="1072"/>
      <c r="G15" s="1090" t="str">
        <f>VLOOKUP($C2,'2025年度(3年前期)'!$B$5:$N$208,COLUMN('2025年度(3年前期)'!$G$5),0)&amp;""</f>
        <v/>
      </c>
      <c r="H15" s="1072"/>
      <c r="I15" s="1090" t="str">
        <f>VLOOKUP($C2,'2025年度(4年前期)'!$B$5:$N$208,COLUMN('2025年度(4年前期)'!$G$5),0)&amp;""</f>
        <v/>
      </c>
      <c r="J15" s="1072"/>
      <c r="K15" s="1071" t="str">
        <f>VLOOKUP($C2,'2025年度(助産前期)'!$B$5:$N$208,COLUMN('2025年度(助産前期)'!$G$5),0)&amp;""</f>
        <v/>
      </c>
      <c r="L15" s="1071"/>
      <c r="M15" s="1089" t="str">
        <f>VLOOKUP($C2,'2025年度(M1前期)'!$B$5:$N$208,COLUMN('2025年度(M1前期)'!$G$5),0)&amp;""</f>
        <v/>
      </c>
      <c r="N15" s="1072"/>
      <c r="O15" s="1071" t="str">
        <f>VLOOKUP($C2,'2025年度(M2前期)'!$B$5:$N$208,COLUMN('2025年度(M2前期)'!$G$5),0)&amp;""</f>
        <v/>
      </c>
      <c r="P15" s="1072"/>
      <c r="Q15" s="1071" t="str">
        <f>VLOOKUP($C2,'2025年度(D1前期)'!$B$5:$N$208,COLUMN('2025年度(D1前期)'!$G$5),0)&amp;""</f>
        <v/>
      </c>
      <c r="R15" s="1072"/>
      <c r="S15" s="1071" t="str">
        <f>VLOOKUP($C2,'2025年度(D23前期)'!$B$5:$N$208,COLUMN('2025年度(D23前期)'!$G$5),0)&amp;""</f>
        <v/>
      </c>
      <c r="T15" s="1072"/>
      <c r="U15" s="782" t="s">
        <v>65</v>
      </c>
      <c r="Z15" s="1091" t="str">
        <f>A15</f>
        <v>３時限（13：30～15：00）</v>
      </c>
      <c r="AA15" s="1037"/>
      <c r="AB15" s="1037"/>
      <c r="AC15" s="1037"/>
      <c r="AD15" s="1037"/>
      <c r="AE15" s="1037"/>
      <c r="AF15" s="1037"/>
      <c r="AG15" s="1037"/>
      <c r="AH15" s="1037"/>
      <c r="AI15" s="1037"/>
      <c r="AJ15" s="1037"/>
      <c r="AK15" s="1037"/>
      <c r="AL15" s="1037"/>
      <c r="AM15" s="1037"/>
      <c r="AN15" s="1037"/>
      <c r="AO15" s="1037"/>
      <c r="AP15" s="1037"/>
      <c r="AQ15" s="1037"/>
      <c r="AR15" s="1037"/>
      <c r="AS15" s="1037"/>
      <c r="AT15" s="1037"/>
      <c r="AU15" s="1037"/>
      <c r="AV15" s="1037"/>
      <c r="AW15" s="1037"/>
      <c r="AX15" s="1037"/>
      <c r="AY15" s="1037"/>
      <c r="AZ15" s="1037"/>
      <c r="BA15" s="1037"/>
      <c r="BB15" s="1037"/>
      <c r="BC15" s="1037"/>
      <c r="BD15" s="1037"/>
      <c r="BE15" s="1037"/>
      <c r="BF15" s="1037"/>
      <c r="BG15" s="1037"/>
      <c r="BH15" s="1037"/>
      <c r="BI15" s="1037"/>
      <c r="BJ15" s="1037"/>
      <c r="BK15" s="1037"/>
      <c r="BL15" s="1037"/>
      <c r="BM15" s="1037"/>
      <c r="BN15" s="1037"/>
      <c r="BO15" s="1037"/>
      <c r="BP15" s="1037"/>
      <c r="BQ15" s="1037"/>
      <c r="BR15" s="1037"/>
      <c r="BS15" s="1037"/>
    </row>
    <row r="16" spans="1:71" ht="13.5" customHeight="1">
      <c r="A16" s="1091"/>
      <c r="B16" s="15" t="s">
        <v>53</v>
      </c>
      <c r="C16" s="1101" t="str">
        <f>IFERROR(VLOOKUP(C15,科目・教員!$A$1:$B$357,2,0),"")</f>
        <v/>
      </c>
      <c r="D16" s="1068"/>
      <c r="E16" s="1073" t="str">
        <f>IFERROR(VLOOKUP(E15,科目・教員!$A$1:$B$357,2,0),"")</f>
        <v/>
      </c>
      <c r="F16" s="1068"/>
      <c r="G16" s="1073" t="str">
        <f>IFERROR(VLOOKUP(G15,科目・教員!$A$1:$B$357,2,0),"")</f>
        <v/>
      </c>
      <c r="H16" s="1068"/>
      <c r="I16" s="1073" t="str">
        <f>IFERROR(VLOOKUP(I15,科目・教員!$A$1:$B$357,2,0),"")</f>
        <v/>
      </c>
      <c r="J16" s="1068"/>
      <c r="K16" s="1074" t="str">
        <f>IFERROR(VLOOKUP(K15,科目・教員!$A$1:$B$357,2,0),"")</f>
        <v/>
      </c>
      <c r="L16" s="1074"/>
      <c r="M16" s="1101" t="str">
        <f>IFERROR(VLOOKUP(M15,科目・教員!$A$1:$B$357,2,0),"")</f>
        <v/>
      </c>
      <c r="N16" s="1068"/>
      <c r="O16" s="1074" t="str">
        <f>IFERROR(VLOOKUP(O15,科目・教員!$A$1:$B$357,2,0),"")</f>
        <v/>
      </c>
      <c r="P16" s="1068"/>
      <c r="Q16" s="1074" t="str">
        <f>IFERROR(VLOOKUP(Q15,科目・教員!$A$1:$B$357,2,0),"")</f>
        <v/>
      </c>
      <c r="R16" s="1068"/>
      <c r="S16" s="1074" t="str">
        <f>IFERROR(VLOOKUP(S15,科目・教員!$A$1:$B$357,2,0),"")</f>
        <v/>
      </c>
      <c r="T16" s="1068"/>
      <c r="U16" s="782" t="s">
        <v>66</v>
      </c>
      <c r="Z16" s="1091"/>
      <c r="AA16" s="1038"/>
      <c r="AB16" s="1038"/>
      <c r="AC16" s="1038"/>
      <c r="AD16" s="1038"/>
      <c r="AE16" s="1038"/>
      <c r="AF16" s="1038"/>
      <c r="AG16" s="1038"/>
      <c r="AH16" s="1038"/>
      <c r="AI16" s="1038"/>
      <c r="AJ16" s="1038"/>
      <c r="AK16" s="1038"/>
      <c r="AL16" s="1038"/>
      <c r="AM16" s="1038"/>
      <c r="AN16" s="1038"/>
      <c r="AO16" s="1038"/>
      <c r="AP16" s="1038"/>
      <c r="AQ16" s="1038"/>
      <c r="AR16" s="1038"/>
      <c r="AS16" s="1038"/>
      <c r="AT16" s="1038"/>
      <c r="AU16" s="1038"/>
      <c r="AV16" s="1038"/>
      <c r="AW16" s="1038"/>
      <c r="AX16" s="1038"/>
      <c r="AY16" s="1038"/>
      <c r="AZ16" s="1038"/>
      <c r="BA16" s="1038"/>
      <c r="BB16" s="1038"/>
      <c r="BC16" s="1038"/>
      <c r="BD16" s="1038"/>
      <c r="BE16" s="1038"/>
      <c r="BF16" s="1038"/>
      <c r="BG16" s="1038"/>
      <c r="BH16" s="1038"/>
      <c r="BI16" s="1038"/>
      <c r="BJ16" s="1038"/>
      <c r="BK16" s="1038"/>
      <c r="BL16" s="1038"/>
      <c r="BM16" s="1038"/>
      <c r="BN16" s="1038"/>
      <c r="BO16" s="1038"/>
      <c r="BP16" s="1038"/>
      <c r="BQ16" s="1038"/>
      <c r="BR16" s="1038"/>
      <c r="BS16" s="1038"/>
    </row>
    <row r="17" spans="1:71" ht="13.5" customHeight="1">
      <c r="A17" s="1091"/>
      <c r="B17" s="15" t="s">
        <v>59</v>
      </c>
      <c r="C17" s="1101" t="str">
        <f>VLOOKUP($C2,'2025年度(1年前期)'!$B$5:$N$208,COLUMN('2025年度(1年前期)'!$G$5)+1,0)&amp;""</f>
        <v/>
      </c>
      <c r="D17" s="1068"/>
      <c r="E17" s="1073" t="str">
        <f>VLOOKUP($C2,'2025年度(2年前期)'!$B$5:$N$208,COLUMN('2025年度(2年前期)'!$G$5)+1,0)&amp;""</f>
        <v/>
      </c>
      <c r="F17" s="1068"/>
      <c r="G17" s="1073" t="str">
        <f>VLOOKUP($C2,'2025年度(3年前期)'!$B$5:$N$208,COLUMN('2025年度(3年前期)'!$G$5)+1,0)&amp;""</f>
        <v/>
      </c>
      <c r="H17" s="1068"/>
      <c r="I17" s="1073" t="str">
        <f>VLOOKUP($C2,'2025年度(4年前期)'!$B$5:$N$208,COLUMN('2025年度(4年前期)'!$G$5)+1,0)&amp;""</f>
        <v/>
      </c>
      <c r="J17" s="1068"/>
      <c r="K17" s="1074" t="str">
        <f>VLOOKUP($C2,'2025年度(助産前期)'!$B$5:$N$208,COLUMN('2025年度(助産前期)'!$G$5)+1,0)&amp;""</f>
        <v/>
      </c>
      <c r="L17" s="1074"/>
      <c r="M17" s="1101" t="str">
        <f>VLOOKUP($C2,'2025年度(M1前期)'!$B$5:$N$208,COLUMN('2025年度(M1前期)'!$G$5)+1,0)&amp;""</f>
        <v/>
      </c>
      <c r="N17" s="1068"/>
      <c r="O17" s="1074" t="str">
        <f>VLOOKUP($C2,'2025年度(M2前期)'!$B$5:$N$208,COLUMN('2025年度(M2前期)'!$G$5)+1,0)&amp;""</f>
        <v/>
      </c>
      <c r="P17" s="1068"/>
      <c r="Q17" s="1074" t="str">
        <f>VLOOKUP($C2,'2025年度(D1前期)'!$B$5:$N$208,COLUMN('2025年度(D1前期)'!$G$5)+1,0)&amp;""</f>
        <v/>
      </c>
      <c r="R17" s="1068"/>
      <c r="S17" s="1074" t="str">
        <f>VLOOKUP($C2,'2025年度(D23前期)'!$B$5:$N$208,COLUMN('2025年度(D23前期)'!$G$5)+1,0)&amp;""</f>
        <v/>
      </c>
      <c r="T17" s="1068"/>
      <c r="U17" s="782"/>
      <c r="Z17" s="1091"/>
      <c r="AA17" s="1038"/>
      <c r="AB17" s="1038"/>
      <c r="AC17" s="1038"/>
      <c r="AD17" s="1038"/>
      <c r="AE17" s="1038"/>
      <c r="AF17" s="1038"/>
      <c r="AG17" s="1038"/>
      <c r="AH17" s="1038"/>
      <c r="AI17" s="1038"/>
      <c r="AJ17" s="1038"/>
      <c r="AK17" s="1038"/>
      <c r="AL17" s="1038"/>
      <c r="AM17" s="1038"/>
      <c r="AN17" s="1038"/>
      <c r="AO17" s="1038"/>
      <c r="AP17" s="1038"/>
      <c r="AQ17" s="1038"/>
      <c r="AR17" s="1038"/>
      <c r="AS17" s="1038"/>
      <c r="AT17" s="1038"/>
      <c r="AU17" s="1038"/>
      <c r="AV17" s="1038"/>
      <c r="AW17" s="1038"/>
      <c r="AX17" s="1038"/>
      <c r="AY17" s="1038"/>
      <c r="AZ17" s="1038"/>
      <c r="BA17" s="1038"/>
      <c r="BB17" s="1038"/>
      <c r="BC17" s="1038"/>
      <c r="BD17" s="1038"/>
      <c r="BE17" s="1038"/>
      <c r="BF17" s="1038"/>
      <c r="BG17" s="1038"/>
      <c r="BH17" s="1038"/>
      <c r="BI17" s="1038"/>
      <c r="BJ17" s="1038"/>
      <c r="BK17" s="1038"/>
      <c r="BL17" s="1038"/>
      <c r="BM17" s="1038"/>
      <c r="BN17" s="1038"/>
      <c r="BO17" s="1038"/>
      <c r="BP17" s="1038"/>
      <c r="BQ17" s="1038"/>
      <c r="BR17" s="1038"/>
      <c r="BS17" s="1038"/>
    </row>
    <row r="18" spans="1:71" ht="13.5" customHeight="1">
      <c r="A18" s="1100"/>
      <c r="B18" s="16" t="s">
        <v>56</v>
      </c>
      <c r="C18" s="1061"/>
      <c r="D18" s="1075"/>
      <c r="E18" s="1063"/>
      <c r="F18" s="1075"/>
      <c r="G18" s="1063"/>
      <c r="H18" s="1075"/>
      <c r="I18" s="1063"/>
      <c r="J18" s="1075"/>
      <c r="K18" s="1064"/>
      <c r="L18" s="1064"/>
      <c r="M18" s="1061"/>
      <c r="N18" s="1075"/>
      <c r="O18" s="1064"/>
      <c r="P18" s="1075"/>
      <c r="Q18" s="1064"/>
      <c r="R18" s="1075"/>
      <c r="S18" s="1064"/>
      <c r="T18" s="1075"/>
      <c r="U18" s="782"/>
      <c r="Z18" s="1092"/>
      <c r="AA18" s="1039"/>
      <c r="AB18" s="1039"/>
      <c r="AC18" s="1039"/>
      <c r="AD18" s="1039"/>
      <c r="AE18" s="1039"/>
      <c r="AF18" s="1039"/>
      <c r="AG18" s="1039"/>
      <c r="AH18" s="1039"/>
      <c r="AI18" s="1039"/>
      <c r="AJ18" s="1039"/>
      <c r="AK18" s="1039"/>
      <c r="AL18" s="1039"/>
      <c r="AM18" s="1039"/>
      <c r="AN18" s="1039"/>
      <c r="AO18" s="1039"/>
      <c r="AP18" s="1039"/>
      <c r="AQ18" s="1039"/>
      <c r="AR18" s="1039"/>
      <c r="AS18" s="1039"/>
      <c r="AT18" s="1039"/>
      <c r="AU18" s="1039"/>
      <c r="AV18" s="1039"/>
      <c r="AW18" s="1039"/>
      <c r="AX18" s="1039"/>
      <c r="AY18" s="1039"/>
      <c r="AZ18" s="1039"/>
      <c r="BA18" s="1039"/>
      <c r="BB18" s="1039"/>
      <c r="BC18" s="1039"/>
      <c r="BD18" s="1039"/>
      <c r="BE18" s="1039"/>
      <c r="BF18" s="1039"/>
      <c r="BG18" s="1039"/>
      <c r="BH18" s="1039"/>
      <c r="BI18" s="1039"/>
      <c r="BJ18" s="1039"/>
      <c r="BK18" s="1039"/>
      <c r="BL18" s="1039"/>
      <c r="BM18" s="1039"/>
      <c r="BN18" s="1039"/>
      <c r="BO18" s="1039"/>
      <c r="BP18" s="1039"/>
      <c r="BQ18" s="1039"/>
      <c r="BR18" s="1039"/>
      <c r="BS18" s="1039"/>
    </row>
    <row r="19" spans="1:71" ht="13.5" customHeight="1">
      <c r="A19" s="1091" t="s">
        <v>67</v>
      </c>
      <c r="B19" s="15" t="s">
        <v>50</v>
      </c>
      <c r="C19" s="1089" t="str">
        <f>VLOOKUP($C2,'2025年度(1年前期)'!$B$5:$N$208,COLUMN('2025年度(1年前期)'!$I$5),0)&amp;""</f>
        <v/>
      </c>
      <c r="D19" s="1072"/>
      <c r="E19" s="1090" t="str">
        <f>VLOOKUP($C2,'2025年度(2年前期)'!$B$5:$N$208,COLUMN('2025年度(2年前期)'!$I$5),0)&amp;""</f>
        <v/>
      </c>
      <c r="F19" s="1072"/>
      <c r="G19" s="1090" t="str">
        <f>VLOOKUP($C2,'2025年度(3年前期)'!$B$5:$N$208,COLUMN('2025年度(3年前期)'!$I$5),0)&amp;""</f>
        <v/>
      </c>
      <c r="H19" s="1072"/>
      <c r="I19" s="1090" t="str">
        <f>VLOOKUP($C2,'2025年度(4年前期)'!$B$5:$N$208,COLUMN('2025年度(4年前期)'!$I$5),0)&amp;""</f>
        <v/>
      </c>
      <c r="J19" s="1072"/>
      <c r="K19" s="1071" t="str">
        <f>VLOOKUP($C2,'2025年度(助産前期)'!$B$5:$N$208,COLUMN('2025年度(助産前期)'!$I$5),0)&amp;""</f>
        <v/>
      </c>
      <c r="L19" s="1071"/>
      <c r="M19" s="1089" t="str">
        <f>VLOOKUP($C2,'2025年度(M1前期)'!$B$5:$N$208,COLUMN('2025年度(M1前期)'!$I$5),0)&amp;""</f>
        <v/>
      </c>
      <c r="N19" s="1072"/>
      <c r="O19" s="1071" t="str">
        <f>VLOOKUP($C2,'2025年度(M2前期)'!$B$5:$N$208,COLUMN('2025年度(M2前期)'!$I$5),0)&amp;""</f>
        <v/>
      </c>
      <c r="P19" s="1072"/>
      <c r="Q19" s="1071" t="str">
        <f>VLOOKUP($C2,'2025年度(D1前期)'!$B$5:$N$208,COLUMN('2025年度(D1前期)'!$I$5),0)&amp;""</f>
        <v/>
      </c>
      <c r="R19" s="1072"/>
      <c r="S19" s="1071" t="str">
        <f>VLOOKUP($C2,'2025年度(D23前期)'!$B$5:$N$208,COLUMN('2025年度(D23前期)'!$I$5),0)&amp;""</f>
        <v/>
      </c>
      <c r="T19" s="1072"/>
      <c r="Z19" s="1091" t="str">
        <f>A19</f>
        <v>４時限（15：10～16：40）</v>
      </c>
      <c r="AA19" s="1037"/>
      <c r="AB19" s="1037"/>
      <c r="AC19" s="1037"/>
      <c r="AD19" s="1037"/>
      <c r="AE19" s="1037"/>
      <c r="AF19" s="1037"/>
      <c r="AG19" s="1037"/>
      <c r="AH19" s="1037"/>
      <c r="AI19" s="1037"/>
      <c r="AJ19" s="1037"/>
      <c r="AK19" s="1043" t="s">
        <v>52</v>
      </c>
      <c r="AL19" s="1037"/>
      <c r="AM19" s="1037"/>
      <c r="AN19" s="1037"/>
      <c r="AO19" s="1037"/>
      <c r="AP19" s="1037"/>
      <c r="AQ19" s="1037"/>
      <c r="AR19" s="1037"/>
      <c r="AS19" s="1037"/>
      <c r="AT19" s="1037"/>
      <c r="AU19" s="1037"/>
      <c r="AV19" s="1037"/>
      <c r="AW19" s="1043"/>
      <c r="AX19" s="1037"/>
      <c r="AY19" s="1037"/>
      <c r="AZ19" s="1037"/>
      <c r="BA19" s="1037"/>
      <c r="BB19" s="1037"/>
      <c r="BC19" s="1037"/>
      <c r="BD19" s="1037"/>
      <c r="BE19" s="1037"/>
      <c r="BF19" s="1037"/>
      <c r="BG19" s="1037"/>
      <c r="BH19" s="1037"/>
      <c r="BI19" s="1037"/>
      <c r="BJ19" s="1037"/>
      <c r="BK19" s="1037"/>
      <c r="BL19" s="1037"/>
      <c r="BM19" s="1037"/>
      <c r="BN19" s="1037"/>
      <c r="BO19" s="1037"/>
      <c r="BP19" s="1037"/>
      <c r="BQ19" s="1037"/>
      <c r="BR19" s="1037"/>
      <c r="BS19" s="1037"/>
    </row>
    <row r="20" spans="1:71" ht="13.5" customHeight="1">
      <c r="A20" s="1091"/>
      <c r="B20" s="15" t="s">
        <v>53</v>
      </c>
      <c r="C20" s="1101" t="str">
        <f>IFERROR(VLOOKUP(C19,科目・教員!$A$1:$B$357,2,0),"")</f>
        <v/>
      </c>
      <c r="D20" s="1068"/>
      <c r="E20" s="1073" t="str">
        <f>IFERROR(VLOOKUP(E19,科目・教員!$A$1:$B$357,2,0),"")</f>
        <v/>
      </c>
      <c r="F20" s="1068"/>
      <c r="G20" s="1073" t="str">
        <f>IFERROR(VLOOKUP(G19,科目・教員!$A$1:$B$357,2,0),"")</f>
        <v/>
      </c>
      <c r="H20" s="1068"/>
      <c r="I20" s="1073" t="str">
        <f>IFERROR(VLOOKUP(I19,科目・教員!$A$1:$B$357,2,0),"")</f>
        <v/>
      </c>
      <c r="J20" s="1068"/>
      <c r="K20" s="1074" t="str">
        <f>IFERROR(VLOOKUP(K19,科目・教員!$A$1:$B$357,2,0),"")</f>
        <v/>
      </c>
      <c r="L20" s="1074"/>
      <c r="M20" s="1101" t="str">
        <f>IFERROR(VLOOKUP(M19,科目・教員!$A$1:$B$357,2,0),"")</f>
        <v/>
      </c>
      <c r="N20" s="1068"/>
      <c r="O20" s="1074" t="str">
        <f>IFERROR(VLOOKUP(O19,科目・教員!$A$1:$B$357,2,0),"")</f>
        <v/>
      </c>
      <c r="P20" s="1068"/>
      <c r="Q20" s="1074" t="str">
        <f>IFERROR(VLOOKUP(Q19,科目・教員!$A$1:$B$357,2,0),"")</f>
        <v/>
      </c>
      <c r="R20" s="1068"/>
      <c r="S20" s="1074" t="str">
        <f>IFERROR(VLOOKUP(S19,科目・教員!$A$1:$B$357,2,0),"")</f>
        <v/>
      </c>
      <c r="T20" s="1068"/>
      <c r="Z20" s="1091"/>
      <c r="AA20" s="1038"/>
      <c r="AB20" s="1038"/>
      <c r="AC20" s="1038"/>
      <c r="AD20" s="1038"/>
      <c r="AE20" s="1038"/>
      <c r="AF20" s="1038"/>
      <c r="AG20" s="1038"/>
      <c r="AH20" s="1038"/>
      <c r="AI20" s="1038"/>
      <c r="AJ20" s="1038"/>
      <c r="AK20" s="1044"/>
      <c r="AL20" s="1038"/>
      <c r="AM20" s="1038"/>
      <c r="AN20" s="1038"/>
      <c r="AO20" s="1038"/>
      <c r="AP20" s="1038"/>
      <c r="AQ20" s="1038"/>
      <c r="AR20" s="1038"/>
      <c r="AS20" s="1038"/>
      <c r="AT20" s="1038"/>
      <c r="AU20" s="1038"/>
      <c r="AV20" s="1038"/>
      <c r="AW20" s="1044"/>
      <c r="AX20" s="1038"/>
      <c r="AY20" s="1038"/>
      <c r="AZ20" s="1038"/>
      <c r="BA20" s="1038"/>
      <c r="BB20" s="1038"/>
      <c r="BC20" s="1038"/>
      <c r="BD20" s="1038"/>
      <c r="BE20" s="1038"/>
      <c r="BF20" s="1038"/>
      <c r="BG20" s="1038"/>
      <c r="BH20" s="1038"/>
      <c r="BI20" s="1038"/>
      <c r="BJ20" s="1038"/>
      <c r="BK20" s="1038"/>
      <c r="BL20" s="1038"/>
      <c r="BM20" s="1038"/>
      <c r="BN20" s="1038"/>
      <c r="BO20" s="1038"/>
      <c r="BP20" s="1038"/>
      <c r="BQ20" s="1038"/>
      <c r="BR20" s="1038"/>
      <c r="BS20" s="1038"/>
    </row>
    <row r="21" spans="1:71" ht="13.5" customHeight="1">
      <c r="A21" s="1091"/>
      <c r="B21" s="15" t="s">
        <v>59</v>
      </c>
      <c r="C21" s="1101" t="str">
        <f>VLOOKUP($C2,'2025年度(1年前期)'!$B$5:$N$208,COLUMN('2025年度(1年前期)'!$I$5)+1,0)&amp;""</f>
        <v/>
      </c>
      <c r="D21" s="1068"/>
      <c r="E21" s="1073" t="str">
        <f>VLOOKUP($C2,'2025年度(2年前期)'!$B$5:$N$208,COLUMN('2025年度(2年前期)'!$I$5)+1,0)&amp;""</f>
        <v/>
      </c>
      <c r="F21" s="1068"/>
      <c r="G21" s="1073" t="str">
        <f>VLOOKUP($C2,'2025年度(3年前期)'!$B$5:$N$208,COLUMN('2025年度(3年前期)'!$I$5)+1,0)&amp;""</f>
        <v/>
      </c>
      <c r="H21" s="1068"/>
      <c r="I21" s="1073" t="str">
        <f>VLOOKUP($C2,'2025年度(4年前期)'!$B$5:$N$208,COLUMN('2025年度(4年前期)'!$I$5)+1,0)&amp;""</f>
        <v/>
      </c>
      <c r="J21" s="1068"/>
      <c r="K21" s="1074" t="str">
        <f>VLOOKUP($C2,'2025年度(助産前期)'!$B$5:$N$208,COLUMN('2025年度(助産前期)'!$I$5)+1,0)&amp;""</f>
        <v/>
      </c>
      <c r="L21" s="1074"/>
      <c r="M21" s="1101" t="str">
        <f>VLOOKUP($C2,'2025年度(M1前期)'!$B$5:$N$208,COLUMN('2025年度(M1前期)'!$I$5)+1,0)&amp;""</f>
        <v/>
      </c>
      <c r="N21" s="1068"/>
      <c r="O21" s="1074" t="str">
        <f>VLOOKUP($C2,'2025年度(M2前期)'!$B$5:$N$208,COLUMN('2025年度(M2前期)'!$I$5)+1,0)&amp;""</f>
        <v/>
      </c>
      <c r="P21" s="1068"/>
      <c r="Q21" s="1074" t="str">
        <f>VLOOKUP($C2,'2025年度(D1前期)'!$B$5:$N$208,COLUMN('2025年度(D1前期)'!$I$5)+1,0)&amp;""</f>
        <v/>
      </c>
      <c r="R21" s="1068"/>
      <c r="S21" s="1074" t="str">
        <f>VLOOKUP($C2,'2025年度(D23前期)'!$B$5:$N$208,COLUMN('2025年度(D23前期)'!$I$5)+1,0)&amp;""</f>
        <v/>
      </c>
      <c r="T21" s="1068"/>
      <c r="Z21" s="1091"/>
      <c r="AA21" s="1038"/>
      <c r="AB21" s="1038"/>
      <c r="AC21" s="1038"/>
      <c r="AD21" s="1038"/>
      <c r="AE21" s="1038"/>
      <c r="AF21" s="1038"/>
      <c r="AG21" s="1038"/>
      <c r="AH21" s="1038"/>
      <c r="AI21" s="1038"/>
      <c r="AJ21" s="1038"/>
      <c r="AK21" s="1044"/>
      <c r="AL21" s="1038"/>
      <c r="AM21" s="1038"/>
      <c r="AN21" s="1038"/>
      <c r="AO21" s="1038"/>
      <c r="AP21" s="1038"/>
      <c r="AQ21" s="1038"/>
      <c r="AR21" s="1038"/>
      <c r="AS21" s="1038"/>
      <c r="AT21" s="1038"/>
      <c r="AU21" s="1038"/>
      <c r="AV21" s="1038"/>
      <c r="AW21" s="1044"/>
      <c r="AX21" s="1038"/>
      <c r="AY21" s="1038"/>
      <c r="AZ21" s="1038"/>
      <c r="BA21" s="1038"/>
      <c r="BB21" s="1038"/>
      <c r="BC21" s="1038"/>
      <c r="BD21" s="1038"/>
      <c r="BE21" s="1038"/>
      <c r="BF21" s="1038"/>
      <c r="BG21" s="1038"/>
      <c r="BH21" s="1038"/>
      <c r="BI21" s="1038"/>
      <c r="BJ21" s="1038"/>
      <c r="BK21" s="1038"/>
      <c r="BL21" s="1038"/>
      <c r="BM21" s="1038"/>
      <c r="BN21" s="1038"/>
      <c r="BO21" s="1038"/>
      <c r="BP21" s="1038"/>
      <c r="BQ21" s="1038"/>
      <c r="BR21" s="1038"/>
      <c r="BS21" s="1038"/>
    </row>
    <row r="22" spans="1:71" ht="13.5" customHeight="1">
      <c r="A22" s="1092"/>
      <c r="B22" s="16" t="s">
        <v>56</v>
      </c>
      <c r="C22" s="1061"/>
      <c r="D22" s="1075"/>
      <c r="E22" s="1063"/>
      <c r="F22" s="1075"/>
      <c r="G22" s="1063"/>
      <c r="H22" s="1075"/>
      <c r="I22" s="1063"/>
      <c r="J22" s="1075"/>
      <c r="K22" s="1064"/>
      <c r="L22" s="1064"/>
      <c r="M22" s="1061"/>
      <c r="N22" s="1075"/>
      <c r="O22" s="1064"/>
      <c r="P22" s="1075"/>
      <c r="Q22" s="1064"/>
      <c r="R22" s="1075"/>
      <c r="S22" s="1064"/>
      <c r="T22" s="1075"/>
      <c r="Z22" s="1092"/>
      <c r="AA22" s="1039"/>
      <c r="AB22" s="1039"/>
      <c r="AC22" s="1039"/>
      <c r="AD22" s="1039"/>
      <c r="AE22" s="1039"/>
      <c r="AF22" s="1039"/>
      <c r="AG22" s="1039"/>
      <c r="AH22" s="1039"/>
      <c r="AI22" s="1039"/>
      <c r="AJ22" s="1039"/>
      <c r="AK22" s="1045"/>
      <c r="AL22" s="1039"/>
      <c r="AM22" s="1039"/>
      <c r="AN22" s="1039"/>
      <c r="AO22" s="1039"/>
      <c r="AP22" s="1039"/>
      <c r="AQ22" s="1039"/>
      <c r="AR22" s="1039"/>
      <c r="AS22" s="1039"/>
      <c r="AT22" s="1039"/>
      <c r="AU22" s="1039"/>
      <c r="AV22" s="1039"/>
      <c r="AW22" s="1045"/>
      <c r="AX22" s="1039"/>
      <c r="AY22" s="1039"/>
      <c r="AZ22" s="1039"/>
      <c r="BA22" s="1039"/>
      <c r="BB22" s="1039"/>
      <c r="BC22" s="1039"/>
      <c r="BD22" s="1039"/>
      <c r="BE22" s="1039"/>
      <c r="BF22" s="1039"/>
      <c r="BG22" s="1039"/>
      <c r="BH22" s="1039"/>
      <c r="BI22" s="1039"/>
      <c r="BJ22" s="1039"/>
      <c r="BK22" s="1039"/>
      <c r="BL22" s="1039"/>
      <c r="BM22" s="1039"/>
      <c r="BN22" s="1039"/>
      <c r="BO22" s="1039"/>
      <c r="BP22" s="1039"/>
      <c r="BQ22" s="1039"/>
      <c r="BR22" s="1039"/>
      <c r="BS22" s="1039"/>
    </row>
    <row r="23" spans="1:71" ht="13.5" customHeight="1">
      <c r="A23" s="1091" t="s">
        <v>68</v>
      </c>
      <c r="B23" s="15" t="s">
        <v>50</v>
      </c>
      <c r="C23" s="1089" t="str">
        <f>VLOOKUP($C2,'2025年度(1年前期)'!$B$5:$N$208,COLUMN('2025年度(1年前期)'!$K$5),0)&amp;""</f>
        <v/>
      </c>
      <c r="D23" s="1072"/>
      <c r="E23" s="1090" t="str">
        <f>VLOOKUP($C2,'2025年度(2年前期)'!$B$5:$N$208,COLUMN('2025年度(2年前期)'!$K$5),0)&amp;""</f>
        <v/>
      </c>
      <c r="F23" s="1072"/>
      <c r="G23" s="1090" t="str">
        <f>VLOOKUP($C2,'2025年度(3年前期)'!$B$5:$N$208,COLUMN('2025年度(3年前期)'!$K$5),0)&amp;""</f>
        <v/>
      </c>
      <c r="H23" s="1072"/>
      <c r="I23" s="1090" t="str">
        <f>VLOOKUP($C2,'2025年度(4年前期)'!$B$5:$N$208,COLUMN('2025年度(4年前期)'!$K$5),0)&amp;""</f>
        <v/>
      </c>
      <c r="J23" s="1072"/>
      <c r="K23" s="1071" t="str">
        <f>VLOOKUP($C2,'2025年度(助産前期)'!$B$5:$N$208,COLUMN('2025年度(助産前期)'!$K$5),0)&amp;""</f>
        <v/>
      </c>
      <c r="L23" s="1071"/>
      <c r="M23" s="1089" t="str">
        <f>VLOOKUP($C2,'2025年度(M1前期)'!$B$5:$N$208,COLUMN('2025年度(M1前期)'!$K$5),0)&amp;""</f>
        <v/>
      </c>
      <c r="N23" s="1072"/>
      <c r="O23" s="1071" t="str">
        <f>VLOOKUP($C2,'2025年度(M2前期)'!$B$5:$N$208,COLUMN('2025年度(M2前期)'!$K$5),0)&amp;""</f>
        <v/>
      </c>
      <c r="P23" s="1072"/>
      <c r="Q23" s="1071" t="str">
        <f>VLOOKUP($C2,'2025年度(D1前期)'!$B$5:$N$208,COLUMN('2025年度(D1前期)'!$K$5),0)&amp;""</f>
        <v/>
      </c>
      <c r="R23" s="1072"/>
      <c r="S23" s="1071" t="str">
        <f>VLOOKUP($C2,'2025年度(D23前期)'!$B$5:$N$208,COLUMN('2025年度(D23前期)'!$K$5),0)&amp;""</f>
        <v/>
      </c>
      <c r="T23" s="1072"/>
      <c r="Z23" s="1091" t="str">
        <f>A23</f>
        <v>５時限（16：50～18：20）</v>
      </c>
      <c r="AA23" s="1037"/>
      <c r="AB23" s="1037"/>
      <c r="AC23" s="1037"/>
      <c r="AD23" s="1037"/>
      <c r="AE23" s="1037"/>
      <c r="AF23" s="1037"/>
      <c r="AG23" s="1037"/>
      <c r="AH23" s="1037"/>
      <c r="AI23" s="1037"/>
      <c r="AJ23" s="1037"/>
      <c r="AK23" s="1037"/>
      <c r="AL23" s="1037"/>
      <c r="AM23" s="1037"/>
      <c r="AN23" s="1037"/>
      <c r="AO23" s="1037"/>
      <c r="AP23" s="1037"/>
      <c r="AQ23" s="1037"/>
      <c r="AR23" s="1037"/>
      <c r="AS23" s="1037"/>
      <c r="AT23" s="1037"/>
      <c r="AU23" s="1037"/>
      <c r="AV23" s="1037"/>
      <c r="AW23" s="1037"/>
      <c r="AX23" s="1037"/>
      <c r="AY23" s="1037"/>
      <c r="AZ23" s="1037"/>
      <c r="BA23" s="1037"/>
      <c r="BB23" s="1037"/>
      <c r="BC23" s="1037"/>
      <c r="BD23" s="1037"/>
      <c r="BE23" s="1037"/>
      <c r="BF23" s="1037"/>
      <c r="BG23" s="1037"/>
      <c r="BH23" s="1037"/>
      <c r="BI23" s="1037"/>
      <c r="BJ23" s="1037"/>
      <c r="BK23" s="1037"/>
      <c r="BL23" s="1037"/>
      <c r="BM23" s="1037"/>
      <c r="BN23" s="1037"/>
      <c r="BO23" s="1037"/>
      <c r="BP23" s="1037"/>
      <c r="BQ23" s="1037"/>
      <c r="BR23" s="1037"/>
      <c r="BS23" s="1037"/>
    </row>
    <row r="24" spans="1:71" ht="13.5" customHeight="1">
      <c r="A24" s="1091"/>
      <c r="B24" s="15" t="s">
        <v>53</v>
      </c>
      <c r="C24" s="1101" t="str">
        <f>IFERROR(VLOOKUP(C23,科目・教員!$A$1:$B$357,2,0),"")</f>
        <v/>
      </c>
      <c r="D24" s="1068"/>
      <c r="E24" s="1073" t="str">
        <f>IFERROR(VLOOKUP(E23,科目・教員!$A$1:$B$357,2,0),"")</f>
        <v/>
      </c>
      <c r="F24" s="1068"/>
      <c r="G24" s="1073" t="str">
        <f>IFERROR(VLOOKUP(G23,科目・教員!$A$1:$B$357,2,0),"")</f>
        <v/>
      </c>
      <c r="H24" s="1068"/>
      <c r="I24" s="1073" t="str">
        <f>IFERROR(VLOOKUP(I23,科目・教員!$A$1:$B$357,2,0),"")</f>
        <v/>
      </c>
      <c r="J24" s="1068"/>
      <c r="K24" s="1074" t="str">
        <f>IFERROR(VLOOKUP(K23,科目・教員!$A$1:$B$357,2,0),"")</f>
        <v/>
      </c>
      <c r="L24" s="1074"/>
      <c r="M24" s="1101" t="str">
        <f>IFERROR(VLOOKUP(M23,科目・教員!$A$1:$B$357,2,0),"")</f>
        <v/>
      </c>
      <c r="N24" s="1068"/>
      <c r="O24" s="1074" t="str">
        <f>IFERROR(VLOOKUP(O23,科目・教員!$A$1:$B$357,2,0),"")</f>
        <v/>
      </c>
      <c r="P24" s="1068"/>
      <c r="Q24" s="1074" t="str">
        <f>IFERROR(VLOOKUP(Q23,科目・教員!$A$1:$B$357,2,0),"")</f>
        <v/>
      </c>
      <c r="R24" s="1068"/>
      <c r="S24" s="1074" t="str">
        <f>IFERROR(VLOOKUP(S23,科目・教員!$A$1:$B$357,2,0),"")</f>
        <v/>
      </c>
      <c r="T24" s="1068"/>
      <c r="Z24" s="1091"/>
      <c r="AA24" s="1038"/>
      <c r="AB24" s="1038"/>
      <c r="AC24" s="1038"/>
      <c r="AD24" s="1038"/>
      <c r="AE24" s="1038"/>
      <c r="AF24" s="1038"/>
      <c r="AG24" s="1038"/>
      <c r="AH24" s="1038"/>
      <c r="AI24" s="1038"/>
      <c r="AJ24" s="1038"/>
      <c r="AK24" s="1038"/>
      <c r="AL24" s="1038"/>
      <c r="AM24" s="1038"/>
      <c r="AN24" s="1038"/>
      <c r="AO24" s="1038"/>
      <c r="AP24" s="1038"/>
      <c r="AQ24" s="1038"/>
      <c r="AR24" s="1038"/>
      <c r="AS24" s="1038"/>
      <c r="AT24" s="1038"/>
      <c r="AU24" s="1038"/>
      <c r="AV24" s="1038"/>
      <c r="AW24" s="1038"/>
      <c r="AX24" s="1038"/>
      <c r="AY24" s="1038"/>
      <c r="AZ24" s="1038"/>
      <c r="BA24" s="1038"/>
      <c r="BB24" s="1038"/>
      <c r="BC24" s="1038"/>
      <c r="BD24" s="1038"/>
      <c r="BE24" s="1038"/>
      <c r="BF24" s="1038"/>
      <c r="BG24" s="1038"/>
      <c r="BH24" s="1038"/>
      <c r="BI24" s="1038"/>
      <c r="BJ24" s="1038"/>
      <c r="BK24" s="1038"/>
      <c r="BL24" s="1038"/>
      <c r="BM24" s="1038"/>
      <c r="BN24" s="1038"/>
      <c r="BO24" s="1038"/>
      <c r="BP24" s="1038"/>
      <c r="BQ24" s="1038"/>
      <c r="BR24" s="1038"/>
      <c r="BS24" s="1038"/>
    </row>
    <row r="25" spans="1:71" ht="13.5" customHeight="1">
      <c r="A25" s="1091"/>
      <c r="B25" s="15" t="s">
        <v>59</v>
      </c>
      <c r="C25" s="1101" t="str">
        <f>VLOOKUP($C2,'2025年度(1年前期)'!$B$5:$N$208,COLUMN('2025年度(1年前期)'!$K$5)+1,0)&amp;""</f>
        <v/>
      </c>
      <c r="D25" s="1068"/>
      <c r="E25" s="1073" t="str">
        <f>VLOOKUP($C2,'2025年度(2年前期)'!$B$5:$N$208,COLUMN('2025年度(2年前期)'!$K$5)+1,0)&amp;""</f>
        <v/>
      </c>
      <c r="F25" s="1068"/>
      <c r="G25" s="1073" t="str">
        <f>VLOOKUP($C2,'2025年度(3年前期)'!$B$5:$N$208,COLUMN('2025年度(3年前期)'!$K$5)+1,0)&amp;""</f>
        <v/>
      </c>
      <c r="H25" s="1068"/>
      <c r="I25" s="1073" t="str">
        <f>VLOOKUP($C2,'2025年度(4年前期)'!$B$5:$N$208,COLUMN('2025年度(4年前期)'!$K$5)+1,0)&amp;""</f>
        <v/>
      </c>
      <c r="J25" s="1068"/>
      <c r="K25" s="1074" t="str">
        <f>VLOOKUP($C2,'2025年度(助産前期)'!$B$5:$N$208,COLUMN('2025年度(助産前期)'!$K$5)+1,0)&amp;""</f>
        <v/>
      </c>
      <c r="L25" s="1074"/>
      <c r="M25" s="1101" t="str">
        <f>VLOOKUP($C2,'2025年度(M1前期)'!$B$5:$N$208,COLUMN('2025年度(M1前期)'!$K$5)+1,0)&amp;""</f>
        <v/>
      </c>
      <c r="N25" s="1068"/>
      <c r="O25" s="1074" t="str">
        <f>VLOOKUP($C2,'2025年度(M2前期)'!$B$5:$N$208,COLUMN('2025年度(M2前期)'!$K$5)+1,0)&amp;""</f>
        <v/>
      </c>
      <c r="P25" s="1068"/>
      <c r="Q25" s="1074" t="str">
        <f>VLOOKUP($C2,'2025年度(D1前期)'!$B$5:$N$208,COLUMN('2025年度(D1前期)'!$K$5)+1,0)&amp;""</f>
        <v/>
      </c>
      <c r="R25" s="1068"/>
      <c r="S25" s="1074" t="str">
        <f>VLOOKUP($C2,'2025年度(D23前期)'!$B$5:$N$208,COLUMN('2025年度(D23前期)'!$K$5)+1,0)&amp;""</f>
        <v/>
      </c>
      <c r="T25" s="1068"/>
      <c r="Z25" s="1091"/>
      <c r="AA25" s="1038"/>
      <c r="AB25" s="1038"/>
      <c r="AC25" s="1038"/>
      <c r="AD25" s="1038"/>
      <c r="AE25" s="1038"/>
      <c r="AF25" s="1038"/>
      <c r="AG25" s="1038"/>
      <c r="AH25" s="1038"/>
      <c r="AI25" s="1038"/>
      <c r="AJ25" s="1038"/>
      <c r="AK25" s="1038"/>
      <c r="AL25" s="1038"/>
      <c r="AM25" s="1038"/>
      <c r="AN25" s="1038"/>
      <c r="AO25" s="1038"/>
      <c r="AP25" s="1038"/>
      <c r="AQ25" s="1038"/>
      <c r="AR25" s="1038"/>
      <c r="AS25" s="1038"/>
      <c r="AT25" s="1038"/>
      <c r="AU25" s="1038"/>
      <c r="AV25" s="1038"/>
      <c r="AW25" s="1038"/>
      <c r="AX25" s="1038"/>
      <c r="AY25" s="1038"/>
      <c r="AZ25" s="1038"/>
      <c r="BA25" s="1038"/>
      <c r="BB25" s="1038"/>
      <c r="BC25" s="1038"/>
      <c r="BD25" s="1038"/>
      <c r="BE25" s="1038"/>
      <c r="BF25" s="1038"/>
      <c r="BG25" s="1038"/>
      <c r="BH25" s="1038"/>
      <c r="BI25" s="1038"/>
      <c r="BJ25" s="1038"/>
      <c r="BK25" s="1038"/>
      <c r="BL25" s="1038"/>
      <c r="BM25" s="1038"/>
      <c r="BN25" s="1038"/>
      <c r="BO25" s="1038"/>
      <c r="BP25" s="1038"/>
      <c r="BQ25" s="1038"/>
      <c r="BR25" s="1038"/>
      <c r="BS25" s="1038"/>
    </row>
    <row r="26" spans="1:71" ht="13.5" customHeight="1">
      <c r="A26" s="1092"/>
      <c r="B26" s="16" t="s">
        <v>56</v>
      </c>
      <c r="C26" s="1061"/>
      <c r="D26" s="1075"/>
      <c r="E26" s="1063"/>
      <c r="F26" s="1075"/>
      <c r="G26" s="1063"/>
      <c r="H26" s="1075"/>
      <c r="I26" s="1063"/>
      <c r="J26" s="1075"/>
      <c r="K26" s="1064"/>
      <c r="L26" s="1064"/>
      <c r="M26" s="1061"/>
      <c r="N26" s="1075"/>
      <c r="O26" s="1064"/>
      <c r="P26" s="1075"/>
      <c r="Q26" s="1064"/>
      <c r="R26" s="1075"/>
      <c r="S26" s="1064"/>
      <c r="T26" s="1075"/>
      <c r="U26" s="20"/>
      <c r="V26" s="20"/>
      <c r="W26" s="20"/>
      <c r="X26" s="20"/>
      <c r="Y26" s="20"/>
      <c r="Z26" s="1092"/>
      <c r="AA26" s="1039"/>
      <c r="AB26" s="1039"/>
      <c r="AC26" s="1039"/>
      <c r="AD26" s="1039"/>
      <c r="AE26" s="1039"/>
      <c r="AF26" s="1039"/>
      <c r="AG26" s="1039"/>
      <c r="AH26" s="1039"/>
      <c r="AI26" s="1039"/>
      <c r="AJ26" s="1039"/>
      <c r="AK26" s="1039"/>
      <c r="AL26" s="1039"/>
      <c r="AM26" s="1039"/>
      <c r="AN26" s="1039"/>
      <c r="AO26" s="1039"/>
      <c r="AP26" s="1039"/>
      <c r="AQ26" s="1039"/>
      <c r="AR26" s="1039"/>
      <c r="AS26" s="1039"/>
      <c r="AT26" s="1039"/>
      <c r="AU26" s="1039"/>
      <c r="AV26" s="1039"/>
      <c r="AW26" s="1039"/>
      <c r="AX26" s="1039"/>
      <c r="AY26" s="1039"/>
      <c r="AZ26" s="1039"/>
      <c r="BA26" s="1039"/>
      <c r="BB26" s="1039"/>
      <c r="BC26" s="1039"/>
      <c r="BD26" s="1039"/>
      <c r="BE26" s="1039"/>
      <c r="BF26" s="1039"/>
      <c r="BG26" s="1039"/>
      <c r="BH26" s="1039"/>
      <c r="BI26" s="1039"/>
      <c r="BJ26" s="1039"/>
      <c r="BK26" s="1039"/>
      <c r="BL26" s="1039"/>
      <c r="BM26" s="1039"/>
      <c r="BN26" s="1039"/>
      <c r="BO26" s="1039"/>
      <c r="BP26" s="1039"/>
      <c r="BQ26" s="1039"/>
      <c r="BR26" s="1039"/>
      <c r="BS26" s="1039"/>
    </row>
    <row r="27" spans="1:71" ht="18">
      <c r="A27" s="5"/>
      <c r="B27" s="6"/>
      <c r="C27" s="1077">
        <f>C2+1</f>
        <v>45749</v>
      </c>
      <c r="D27" s="1077"/>
      <c r="E27" s="1077"/>
      <c r="F27" s="1077"/>
      <c r="G27" s="1077"/>
      <c r="H27" s="1077"/>
      <c r="I27" s="1077"/>
      <c r="J27" s="1077"/>
      <c r="K27" s="1077"/>
      <c r="L27" s="1077"/>
      <c r="M27" s="1077"/>
      <c r="N27" s="1077"/>
      <c r="O27" s="1077"/>
      <c r="P27" s="1077"/>
      <c r="Q27" s="1077"/>
      <c r="R27" s="1077"/>
      <c r="S27" s="1077"/>
      <c r="T27" s="1077"/>
      <c r="U27" s="1049">
        <f>C27</f>
        <v>45749</v>
      </c>
      <c r="V27" s="1050"/>
      <c r="W27" s="1050"/>
      <c r="X27" s="1050"/>
      <c r="Y27" s="1050"/>
      <c r="Z27" s="1051"/>
      <c r="AA27" s="7">
        <v>101</v>
      </c>
      <c r="AB27" s="7">
        <v>102</v>
      </c>
      <c r="AC27" s="7">
        <v>103</v>
      </c>
      <c r="AD27" s="7" t="s">
        <v>16</v>
      </c>
      <c r="AE27" s="7" t="s">
        <v>17</v>
      </c>
      <c r="AF27" s="7" t="s">
        <v>18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19</v>
      </c>
      <c r="AM27" s="7" t="s">
        <v>69</v>
      </c>
      <c r="AN27" s="7" t="s">
        <v>21</v>
      </c>
      <c r="AO27" s="7" t="s">
        <v>22</v>
      </c>
      <c r="AP27" s="7" t="s">
        <v>23</v>
      </c>
      <c r="AQ27" s="7" t="s">
        <v>24</v>
      </c>
      <c r="AR27" s="7" t="s">
        <v>25</v>
      </c>
      <c r="AS27" s="7" t="s">
        <v>26</v>
      </c>
      <c r="AT27" s="7" t="s">
        <v>27</v>
      </c>
      <c r="AU27" s="7" t="s">
        <v>28</v>
      </c>
      <c r="AV27" s="7" t="s">
        <v>29</v>
      </c>
      <c r="AW27" s="7">
        <v>301</v>
      </c>
      <c r="AX27" s="8">
        <v>302</v>
      </c>
      <c r="AY27" s="9">
        <v>303</v>
      </c>
      <c r="AZ27" s="9">
        <v>304</v>
      </c>
      <c r="BA27" s="7" t="s">
        <v>30</v>
      </c>
      <c r="BB27" s="7" t="s">
        <v>31</v>
      </c>
      <c r="BC27" s="8" t="s">
        <v>32</v>
      </c>
      <c r="BD27" s="7" t="s">
        <v>33</v>
      </c>
      <c r="BE27" s="7" t="s">
        <v>34</v>
      </c>
      <c r="BF27" s="7" t="s">
        <v>35</v>
      </c>
      <c r="BG27" s="7" t="s">
        <v>36</v>
      </c>
      <c r="BH27" s="7" t="s">
        <v>37</v>
      </c>
      <c r="BI27" s="7" t="s">
        <v>38</v>
      </c>
      <c r="BJ27" s="7" t="s">
        <v>39</v>
      </c>
      <c r="BK27" s="10" t="s">
        <v>40</v>
      </c>
      <c r="BL27" s="10" t="s">
        <v>41</v>
      </c>
      <c r="BM27" s="11" t="s">
        <v>42</v>
      </c>
      <c r="BN27" s="11" t="s">
        <v>43</v>
      </c>
      <c r="BO27" s="11" t="s">
        <v>44</v>
      </c>
      <c r="BP27" s="11" t="s">
        <v>45</v>
      </c>
      <c r="BQ27" s="11" t="s">
        <v>46</v>
      </c>
      <c r="BR27" s="11" t="s">
        <v>47</v>
      </c>
      <c r="BS27" s="11" t="s">
        <v>48</v>
      </c>
    </row>
    <row r="28" spans="1:71" ht="13.5" customHeight="1">
      <c r="A28" s="1091" t="s">
        <v>49</v>
      </c>
      <c r="B28" s="12" t="s">
        <v>50</v>
      </c>
      <c r="C28" s="1079" t="str">
        <f>VLOOKUP($C27,'2025年度(1年前期)'!$B$5:$N$208,COLUMN('2025年度(1年前期)'!$C$5),0)&amp;""</f>
        <v/>
      </c>
      <c r="D28" s="1080"/>
      <c r="E28" s="1081" t="str">
        <f>VLOOKUP($C27,'2025年度(2年前期)'!$B$5:$N$208,COLUMN('2025年度(2年前期)'!$C$5),0)&amp;""</f>
        <v/>
      </c>
      <c r="F28" s="1080"/>
      <c r="G28" s="1081" t="str">
        <f>VLOOKUP($C27,'2025年度(3年前期)'!$B$5:$N$208,COLUMN('2025年度(3年前期)'!$C$5),0)&amp;""</f>
        <v>必修科目教科書販売</v>
      </c>
      <c r="H28" s="1080"/>
      <c r="I28" s="1081" t="str">
        <f>VLOOKUP($C27,'2025年度(4年前期)'!$B$5:$N$208,COLUMN('2025年度(4年前期)'!$C$5),0)&amp;""</f>
        <v>必修科目教科書販売</v>
      </c>
      <c r="J28" s="1080"/>
      <c r="K28" s="1072" t="str">
        <f>VLOOKUP($C27,'2025年度(助産前期)'!$B$5:$N$208,COLUMN('2025年度(助産前期)'!$C$5),0)&amp;""</f>
        <v/>
      </c>
      <c r="L28" s="1096"/>
      <c r="M28" s="1105" t="str">
        <f>VLOOKUP($C27,'2025年度(M1前期)'!$B$5:$N$208,COLUMN('2025年度(M1前期)'!$C$5),0)&amp;""</f>
        <v/>
      </c>
      <c r="N28" s="1096"/>
      <c r="O28" s="1081" t="str">
        <f>VLOOKUP($C27,'2025年度(M2前期)'!$B$5:$N$208,COLUMN('2025年度(M2前期)'!$C$5),0)&amp;""</f>
        <v/>
      </c>
      <c r="P28" s="1080"/>
      <c r="Q28" s="1081" t="str">
        <f>VLOOKUP($C27,'2025年度(D1前期)'!$B$5:$N$208,COLUMN('2025年度(D1前期)'!$C$5),0)&amp;""</f>
        <v/>
      </c>
      <c r="R28" s="1080"/>
      <c r="S28" s="1072" t="str">
        <f>VLOOKUP($C27,'2025年度(D23前期)'!$B$5:$N$208,COLUMN('2025年度(D23前期)'!$C$5),0)&amp;""</f>
        <v/>
      </c>
      <c r="T28" s="1080"/>
      <c r="U28" s="13"/>
      <c r="Z28" s="1095" t="str">
        <f>A28</f>
        <v xml:space="preserve">１時限（09：20～10：50） </v>
      </c>
      <c r="AA28" s="1040"/>
      <c r="AB28" s="1040"/>
      <c r="AC28" s="1040"/>
      <c r="AD28" s="1040"/>
      <c r="AE28" s="1040"/>
      <c r="AF28" s="1040"/>
      <c r="AG28" s="1043"/>
      <c r="AH28" s="1043"/>
      <c r="AI28" s="1043"/>
      <c r="AJ28" s="1043"/>
      <c r="AK28" s="1043"/>
      <c r="AL28" s="1043"/>
      <c r="AM28" s="1043"/>
      <c r="AN28" s="1043"/>
      <c r="AO28" s="1043"/>
      <c r="AP28" s="1043"/>
      <c r="AQ28" s="1043"/>
      <c r="AR28" s="1043"/>
      <c r="AS28" s="1043"/>
      <c r="AT28" s="1043"/>
      <c r="AU28" s="1043"/>
      <c r="AV28" s="1043"/>
      <c r="AW28" s="1037"/>
      <c r="AX28" s="1043"/>
      <c r="AY28" s="1043"/>
      <c r="AZ28" s="1037"/>
      <c r="BA28" s="1043"/>
      <c r="BB28" s="1043"/>
      <c r="BC28" s="1043"/>
      <c r="BD28" s="1043"/>
      <c r="BE28" s="1043"/>
      <c r="BF28" s="1043"/>
      <c r="BG28" s="1043"/>
      <c r="BH28" s="1043"/>
      <c r="BI28" s="1043"/>
      <c r="BJ28" s="1043"/>
      <c r="BK28" s="1037"/>
      <c r="BL28" s="1043"/>
      <c r="BM28" s="1040"/>
      <c r="BN28" s="1040"/>
      <c r="BO28" s="1040"/>
      <c r="BP28" s="1040"/>
      <c r="BQ28" s="1040"/>
      <c r="BR28" s="1040"/>
      <c r="BS28" s="1040"/>
    </row>
    <row r="29" spans="1:71" ht="13.5" customHeight="1">
      <c r="A29" s="1091"/>
      <c r="B29" s="15" t="s">
        <v>53</v>
      </c>
      <c r="C29" s="1065" t="str">
        <f>IFERROR(VLOOKUP(C28,科目・教員!$A$1:$B$357,2,0),"")</f>
        <v/>
      </c>
      <c r="D29" s="1066"/>
      <c r="E29" s="1067" t="str">
        <f>IFERROR(VLOOKUP(E28,科目・教員!$A$1:$B$357,2,0),"")</f>
        <v/>
      </c>
      <c r="F29" s="1066"/>
      <c r="G29" s="1067" t="str">
        <f>IFERROR(VLOOKUP(G28,科目・教員!$A$1:$B$357,2,0),"")</f>
        <v/>
      </c>
      <c r="H29" s="1066"/>
      <c r="I29" s="1067" t="str">
        <f>IFERROR(VLOOKUP(I28,科目・教員!$A$1:$B$357,2,0),"")</f>
        <v/>
      </c>
      <c r="J29" s="1066"/>
      <c r="K29" s="1068" t="str">
        <f>IFERROR(VLOOKUP(K28,科目・教員!$A$1:$B$357,2,0),"")</f>
        <v/>
      </c>
      <c r="L29" s="1070"/>
      <c r="M29" s="1104" t="str">
        <f>IFERROR(VLOOKUP(M28,科目・教員!$A$1:$B$357,2,0),"")</f>
        <v/>
      </c>
      <c r="N29" s="1066"/>
      <c r="O29" s="1067" t="str">
        <f>IFERROR(VLOOKUP(O28,科目・教員!$A$1:$B$357,2,0),"")</f>
        <v/>
      </c>
      <c r="P29" s="1066"/>
      <c r="Q29" s="1067" t="str">
        <f>IFERROR(VLOOKUP(Q28,科目・教員!$A$1:$B$357,2,0),"")</f>
        <v/>
      </c>
      <c r="R29" s="1066"/>
      <c r="S29" s="1068" t="str">
        <f>IFERROR(VLOOKUP(S28,科目・教員!$A$1:$B$357,2,0),"")</f>
        <v/>
      </c>
      <c r="T29" s="1066"/>
      <c r="U29" s="13"/>
      <c r="Z29" s="1091"/>
      <c r="AA29" s="1041"/>
      <c r="AB29" s="1041"/>
      <c r="AC29" s="1041"/>
      <c r="AD29" s="1041"/>
      <c r="AE29" s="1041"/>
      <c r="AF29" s="1041"/>
      <c r="AG29" s="1044"/>
      <c r="AH29" s="1044"/>
      <c r="AI29" s="1044"/>
      <c r="AJ29" s="1044"/>
      <c r="AK29" s="1044"/>
      <c r="AL29" s="1044"/>
      <c r="AM29" s="1044"/>
      <c r="AN29" s="1044"/>
      <c r="AO29" s="1044"/>
      <c r="AP29" s="1044"/>
      <c r="AQ29" s="1044"/>
      <c r="AR29" s="1044"/>
      <c r="AS29" s="1044"/>
      <c r="AT29" s="1044"/>
      <c r="AU29" s="1044"/>
      <c r="AV29" s="1044"/>
      <c r="AW29" s="1038"/>
      <c r="AX29" s="1044"/>
      <c r="AY29" s="1044"/>
      <c r="AZ29" s="1038"/>
      <c r="BA29" s="1044"/>
      <c r="BB29" s="1044"/>
      <c r="BC29" s="1044"/>
      <c r="BD29" s="1044"/>
      <c r="BE29" s="1044"/>
      <c r="BF29" s="1044"/>
      <c r="BG29" s="1044"/>
      <c r="BH29" s="1044"/>
      <c r="BI29" s="1044"/>
      <c r="BJ29" s="1044"/>
      <c r="BK29" s="1038"/>
      <c r="BL29" s="1044"/>
      <c r="BM29" s="1041"/>
      <c r="BN29" s="1041"/>
      <c r="BO29" s="1041"/>
      <c r="BP29" s="1041"/>
      <c r="BQ29" s="1041"/>
      <c r="BR29" s="1041"/>
      <c r="BS29" s="1041"/>
    </row>
    <row r="30" spans="1:71" ht="13.5" customHeight="1">
      <c r="A30" s="1091"/>
      <c r="B30" s="15" t="s">
        <v>59</v>
      </c>
      <c r="C30" s="1065" t="str">
        <f>VLOOKUP($C27,'2025年度(1年前期)'!$B$5:$N$208,COLUMN('2025年度(1年前期)'!$C$5)+1,0)&amp;""</f>
        <v/>
      </c>
      <c r="D30" s="1066"/>
      <c r="E30" s="1067" t="str">
        <f>VLOOKUP($C27,'2025年度(2年前期)'!$B$5:$N$208,COLUMN('2025年度(2年前期)'!$C$5)+1,0)&amp;""</f>
        <v/>
      </c>
      <c r="F30" s="1066"/>
      <c r="G30" s="1067" t="str">
        <f>VLOOKUP($C27,'2025年度(3年前期)'!$B$5:$N$208,COLUMN('2025年度(3年前期)'!$C$5)+1,0)&amp;""</f>
        <v>講堂前ロビー</v>
      </c>
      <c r="H30" s="1066"/>
      <c r="I30" s="1067" t="str">
        <f>VLOOKUP($C27,'2025年度(4年前期)'!$B$5:$N$208,COLUMN('2025年度(4年前期)'!$C$5)+1,0)&amp;""</f>
        <v>講堂前ロビー</v>
      </c>
      <c r="J30" s="1066"/>
      <c r="K30" s="1068" t="str">
        <f>VLOOKUP($C27,'2025年度(助産前期)'!$B$5:$N$208,COLUMN('2025年度(助産前期)'!$C$5)+1,0)&amp;""</f>
        <v/>
      </c>
      <c r="L30" s="1070"/>
      <c r="M30" s="1104" t="str">
        <f>VLOOKUP($C27,'2025年度(M1前期)'!$B$5:$N$208,COLUMN('2025年度(M1前期)'!C$5)+1,0)&amp;""</f>
        <v/>
      </c>
      <c r="N30" s="1066"/>
      <c r="O30" s="1067" t="str">
        <f>VLOOKUP($C27,'2025年度(M2前期)'!$B$5:$N$208,COLUMN('2025年度(M2前期)'!$C$5)+1,0)&amp;""</f>
        <v/>
      </c>
      <c r="P30" s="1066"/>
      <c r="Q30" s="1067" t="str">
        <f>VLOOKUP($C27,'2025年度(D1前期)'!$B$5:$N$208,COLUMN('2025年度(D1前期)'!$C$5)+1,0)&amp;""</f>
        <v/>
      </c>
      <c r="R30" s="1066"/>
      <c r="S30" s="1068" t="str">
        <f>VLOOKUP($C27,'2025年度(D23前期)'!$B$5:$N$208,COLUMN('2025年度(D23前期)'!$C$5)+1,0)&amp;""</f>
        <v/>
      </c>
      <c r="T30" s="1066"/>
      <c r="U30" s="13"/>
      <c r="Z30" s="1091"/>
      <c r="AA30" s="1041"/>
      <c r="AB30" s="1041"/>
      <c r="AC30" s="1041"/>
      <c r="AD30" s="1041"/>
      <c r="AE30" s="1041"/>
      <c r="AF30" s="1041"/>
      <c r="AG30" s="1044"/>
      <c r="AH30" s="1044"/>
      <c r="AI30" s="1044"/>
      <c r="AJ30" s="1044"/>
      <c r="AK30" s="1044"/>
      <c r="AL30" s="1044"/>
      <c r="AM30" s="1044"/>
      <c r="AN30" s="1044"/>
      <c r="AO30" s="1044"/>
      <c r="AP30" s="1044"/>
      <c r="AQ30" s="1044"/>
      <c r="AR30" s="1044"/>
      <c r="AS30" s="1044"/>
      <c r="AT30" s="1044"/>
      <c r="AU30" s="1044"/>
      <c r="AV30" s="1044"/>
      <c r="AW30" s="1038"/>
      <c r="AX30" s="1044"/>
      <c r="AY30" s="1044"/>
      <c r="AZ30" s="1038"/>
      <c r="BA30" s="1044"/>
      <c r="BB30" s="1044"/>
      <c r="BC30" s="1044"/>
      <c r="BD30" s="1044"/>
      <c r="BE30" s="1044"/>
      <c r="BF30" s="1044"/>
      <c r="BG30" s="1044"/>
      <c r="BH30" s="1044"/>
      <c r="BI30" s="1044"/>
      <c r="BJ30" s="1044"/>
      <c r="BK30" s="1038"/>
      <c r="BL30" s="1044"/>
      <c r="BM30" s="1041"/>
      <c r="BN30" s="1041"/>
      <c r="BO30" s="1041"/>
      <c r="BP30" s="1041"/>
      <c r="BQ30" s="1041"/>
      <c r="BR30" s="1041"/>
      <c r="BS30" s="1041"/>
    </row>
    <row r="31" spans="1:71" ht="13.5" customHeight="1">
      <c r="A31" s="1092"/>
      <c r="B31" s="16" t="s">
        <v>56</v>
      </c>
      <c r="C31" s="1061"/>
      <c r="D31" s="1062"/>
      <c r="E31" s="1063"/>
      <c r="F31" s="1062"/>
      <c r="G31" s="1063"/>
      <c r="H31" s="1062"/>
      <c r="I31" s="1063"/>
      <c r="J31" s="1062"/>
      <c r="K31" s="1064"/>
      <c r="L31" s="1069"/>
      <c r="M31" s="1106"/>
      <c r="N31" s="1062"/>
      <c r="O31" s="1063"/>
      <c r="P31" s="1062"/>
      <c r="Q31" s="1063"/>
      <c r="R31" s="1062"/>
      <c r="S31" s="1064"/>
      <c r="T31" s="1062"/>
      <c r="U31" s="13"/>
      <c r="Z31" s="1092"/>
      <c r="AA31" s="1042"/>
      <c r="AB31" s="1042"/>
      <c r="AC31" s="1042"/>
      <c r="AD31" s="1042"/>
      <c r="AE31" s="1042"/>
      <c r="AF31" s="1042"/>
      <c r="AG31" s="1045"/>
      <c r="AH31" s="1045"/>
      <c r="AI31" s="1045"/>
      <c r="AJ31" s="1045"/>
      <c r="AK31" s="1045"/>
      <c r="AL31" s="1045"/>
      <c r="AM31" s="1045"/>
      <c r="AN31" s="1045"/>
      <c r="AO31" s="1045"/>
      <c r="AP31" s="1045"/>
      <c r="AQ31" s="1045"/>
      <c r="AR31" s="1045"/>
      <c r="AS31" s="1045"/>
      <c r="AT31" s="1045"/>
      <c r="AU31" s="1045"/>
      <c r="AV31" s="1045"/>
      <c r="AW31" s="1039"/>
      <c r="AX31" s="1045"/>
      <c r="AY31" s="1045"/>
      <c r="AZ31" s="1039"/>
      <c r="BA31" s="1045"/>
      <c r="BB31" s="1045"/>
      <c r="BC31" s="1045"/>
      <c r="BD31" s="1045"/>
      <c r="BE31" s="1045"/>
      <c r="BF31" s="1045"/>
      <c r="BG31" s="1045"/>
      <c r="BH31" s="1045"/>
      <c r="BI31" s="1045"/>
      <c r="BJ31" s="1045"/>
      <c r="BK31" s="1039"/>
      <c r="BL31" s="1045"/>
      <c r="BM31" s="1042"/>
      <c r="BN31" s="1042"/>
      <c r="BO31" s="1042"/>
      <c r="BP31" s="1042"/>
      <c r="BQ31" s="1042"/>
      <c r="BR31" s="1042"/>
      <c r="BS31" s="1042"/>
    </row>
    <row r="32" spans="1:71" ht="13.5" customHeight="1">
      <c r="A32" s="1091" t="s">
        <v>58</v>
      </c>
      <c r="B32" s="15" t="s">
        <v>50</v>
      </c>
      <c r="C32" s="1079" t="str">
        <f>VLOOKUP($C27,'2025年度(1年前期)'!$B$5:$N$208,COLUMN('2025年度(1年前期)'!$E$5),0)&amp;""</f>
        <v/>
      </c>
      <c r="D32" s="1080"/>
      <c r="E32" s="1081" t="str">
        <f>VLOOKUP($C27,'2025年度(2年前期)'!$B$5:$N$208,COLUMN('2025年度(2年前期)'!$E$5),0)&amp;""</f>
        <v>履修/学生生活/キャリアガイダンス</v>
      </c>
      <c r="F32" s="1080"/>
      <c r="G32" s="1081" t="str">
        <f>VLOOKUP($C27,'2025年度(3年前期)'!$B$5:$N$208,COLUMN('2025年度(3年前期)'!$E$5),0)&amp;""</f>
        <v>履修/学生生活/キャリアガイダンス</v>
      </c>
      <c r="H32" s="1080"/>
      <c r="I32" s="1081" t="str">
        <f>VLOOKUP($C27,'2025年度(4年前期)'!$B$5:$N$208,COLUMN('2025年度(4年前期)'!$E$5),0)&amp;""</f>
        <v>履修/学生生活/キャリアガイダンス</v>
      </c>
      <c r="J32" s="1080"/>
      <c r="K32" s="1072" t="str">
        <f>VLOOKUP($C27,'2025年度(助産前期)'!$B$5:$N$208,COLUMN('2025年度(助産前期)'!$E$5),0)&amp;""</f>
        <v/>
      </c>
      <c r="L32" s="1096"/>
      <c r="M32" s="1079" t="str">
        <f>VLOOKUP($C27,'2025年度(M1前期)'!$B$5:$N$208,COLUMN('2025年度(M1前期)'!$E$5),0)&amp;""</f>
        <v/>
      </c>
      <c r="N32" s="1080"/>
      <c r="O32" s="1072" t="str">
        <f>VLOOKUP($C27,'2025年度(M2前期)'!$B$5:$N$208,COLUMN('2025年度(M2前期)'!$E$5),0)&amp;""</f>
        <v/>
      </c>
      <c r="P32" s="1080"/>
      <c r="Q32" s="1072" t="str">
        <f>VLOOKUP($C27,'2025年度(D1前期)'!$B$5:$N$208,COLUMN('2025年度(D1前期)'!$E$5),0)&amp;""</f>
        <v/>
      </c>
      <c r="R32" s="1080"/>
      <c r="S32" s="1072" t="str">
        <f>VLOOKUP($C27,'2025年度(D23前期)'!$B$5:$N$208,COLUMN('2025年度(D23前期)'!$E$5),0)&amp;""</f>
        <v/>
      </c>
      <c r="T32" s="1080"/>
      <c r="Z32" s="1091" t="str">
        <f>A32</f>
        <v>２時限（11：00～12：30）</v>
      </c>
      <c r="AA32" s="1040"/>
      <c r="AB32" s="1040"/>
      <c r="AC32" s="1040"/>
      <c r="AD32" s="1040"/>
      <c r="AE32" s="1040"/>
      <c r="AF32" s="1040"/>
      <c r="AG32" s="1043" t="s">
        <v>70</v>
      </c>
      <c r="AH32" s="1043"/>
      <c r="AI32" s="1043"/>
      <c r="AJ32" s="1043"/>
      <c r="AK32" s="1043"/>
      <c r="AL32" s="1043"/>
      <c r="AM32" s="1043"/>
      <c r="AN32" s="1043"/>
      <c r="AO32" s="1043"/>
      <c r="AP32" s="1043"/>
      <c r="AQ32" s="1043"/>
      <c r="AR32" s="1043"/>
      <c r="AS32" s="1043"/>
      <c r="AT32" s="1043"/>
      <c r="AU32" s="1043"/>
      <c r="AV32" s="1043"/>
      <c r="AW32" s="1043" t="s">
        <v>71</v>
      </c>
      <c r="AX32" s="1043"/>
      <c r="AY32" s="1043"/>
      <c r="AZ32" s="1037"/>
      <c r="BA32" s="1043"/>
      <c r="BB32" s="1043"/>
      <c r="BC32" s="1043"/>
      <c r="BD32" s="1043"/>
      <c r="BE32" s="1043"/>
      <c r="BF32" s="1043"/>
      <c r="BG32" s="1043"/>
      <c r="BH32" s="1043"/>
      <c r="BI32" s="1043"/>
      <c r="BJ32" s="1043"/>
      <c r="BK32" s="1043" t="s">
        <v>72</v>
      </c>
      <c r="BL32" s="1043"/>
      <c r="BM32" s="1040"/>
      <c r="BN32" s="1040"/>
      <c r="BO32" s="1040"/>
      <c r="BP32" s="1040"/>
      <c r="BQ32" s="1040"/>
      <c r="BR32" s="1040"/>
      <c r="BS32" s="1040"/>
    </row>
    <row r="33" spans="1:71" ht="13.5" customHeight="1">
      <c r="A33" s="1091"/>
      <c r="B33" s="15" t="s">
        <v>53</v>
      </c>
      <c r="C33" s="1065" t="str">
        <f>IFERROR(VLOOKUP(C32,科目・教員!$A$1:$B$357,2,0),"")</f>
        <v/>
      </c>
      <c r="D33" s="1066"/>
      <c r="E33" s="1067" t="str">
        <f>IFERROR(VLOOKUP(E32,科目・教員!$A$1:$B$357,2,0),"")</f>
        <v/>
      </c>
      <c r="F33" s="1066"/>
      <c r="G33" s="1067" t="str">
        <f>IFERROR(VLOOKUP(G32,科目・教員!$A$1:$B$357,2,0),"")</f>
        <v/>
      </c>
      <c r="H33" s="1066"/>
      <c r="I33" s="1067" t="str">
        <f>IFERROR(VLOOKUP(I32,科目・教員!$A$1:$B$357,2,0),"")</f>
        <v/>
      </c>
      <c r="J33" s="1066"/>
      <c r="K33" s="1068" t="str">
        <f>IFERROR(VLOOKUP(K32,科目・教員!$A$1:$B$357,2,0),"")</f>
        <v/>
      </c>
      <c r="L33" s="1070"/>
      <c r="M33" s="1065" t="str">
        <f>IFERROR(VLOOKUP(M32,科目・教員!$A$1:$B$357,2,0),"")</f>
        <v/>
      </c>
      <c r="N33" s="1066"/>
      <c r="O33" s="1068" t="str">
        <f>IFERROR(VLOOKUP(O32,科目・教員!$A$1:$B$357,2,0),"")</f>
        <v/>
      </c>
      <c r="P33" s="1066"/>
      <c r="Q33" s="1068" t="str">
        <f>IFERROR(VLOOKUP(Q32,科目・教員!$A$1:$B$357,2,0),"")</f>
        <v/>
      </c>
      <c r="R33" s="1066"/>
      <c r="S33" s="1068" t="str">
        <f>IFERROR(VLOOKUP(S32,科目・教員!$A$1:$B$357,2,0),"")</f>
        <v/>
      </c>
      <c r="T33" s="1066"/>
      <c r="Z33" s="1091"/>
      <c r="AA33" s="1041"/>
      <c r="AB33" s="1041"/>
      <c r="AC33" s="1041"/>
      <c r="AD33" s="1041"/>
      <c r="AE33" s="1041"/>
      <c r="AF33" s="1041"/>
      <c r="AG33" s="1044"/>
      <c r="AH33" s="1044"/>
      <c r="AI33" s="1044"/>
      <c r="AJ33" s="1044"/>
      <c r="AK33" s="1044"/>
      <c r="AL33" s="1044"/>
      <c r="AM33" s="1044"/>
      <c r="AN33" s="1044"/>
      <c r="AO33" s="1044"/>
      <c r="AP33" s="1044"/>
      <c r="AQ33" s="1044"/>
      <c r="AR33" s="1044"/>
      <c r="AS33" s="1044"/>
      <c r="AT33" s="1044"/>
      <c r="AU33" s="1044"/>
      <c r="AV33" s="1044"/>
      <c r="AW33" s="1044"/>
      <c r="AX33" s="1044"/>
      <c r="AY33" s="1044"/>
      <c r="AZ33" s="1038"/>
      <c r="BA33" s="1044"/>
      <c r="BB33" s="1044"/>
      <c r="BC33" s="1044"/>
      <c r="BD33" s="1044"/>
      <c r="BE33" s="1044"/>
      <c r="BF33" s="1044"/>
      <c r="BG33" s="1044"/>
      <c r="BH33" s="1044"/>
      <c r="BI33" s="1044"/>
      <c r="BJ33" s="1044"/>
      <c r="BK33" s="1044"/>
      <c r="BL33" s="1044"/>
      <c r="BM33" s="1041"/>
      <c r="BN33" s="1041"/>
      <c r="BO33" s="1041"/>
      <c r="BP33" s="1041"/>
      <c r="BQ33" s="1041"/>
      <c r="BR33" s="1041"/>
      <c r="BS33" s="1041"/>
    </row>
    <row r="34" spans="1:71" ht="13.5" customHeight="1">
      <c r="A34" s="1091"/>
      <c r="B34" s="15" t="s">
        <v>59</v>
      </c>
      <c r="C34" s="1065" t="str">
        <f>VLOOKUP($C27,'2025年度(1年前期)'!$B$5:$N$208,COLUMN('2025年度(1年前期)'!$E$5)+1,0)&amp;""</f>
        <v/>
      </c>
      <c r="D34" s="1066"/>
      <c r="E34" s="1067" t="str">
        <f>VLOOKUP($C27,'2025年度(2年前期)'!$B$5:$N$208,COLUMN('2025年度(2年前期)'!$E$5)+1,0)&amp;""</f>
        <v>201</v>
      </c>
      <c r="F34" s="1066"/>
      <c r="G34" s="1067" t="str">
        <f>VLOOKUP($C27,'2025年度(3年前期)'!$B$5:$N$208,COLUMN('2025年度(3年前期)'!$E$5)+1,0)&amp;""</f>
        <v>301</v>
      </c>
      <c r="H34" s="1066"/>
      <c r="I34" s="1067" t="str">
        <f>VLOOKUP($C27,'2025年度(4年前期)'!$B$5:$N$208,COLUMN('2025年度(4年前期)'!$E$5)+1,0)&amp;""</f>
        <v>大講義室</v>
      </c>
      <c r="J34" s="1066"/>
      <c r="K34" s="1068" t="str">
        <f>VLOOKUP($C27,'2025年度(助産前期)'!$B$5:$N$208,COLUMN('2025年度(助産前期)'!$E$5)+1,0)&amp;""</f>
        <v/>
      </c>
      <c r="L34" s="1070"/>
      <c r="M34" s="1065" t="str">
        <f>VLOOKUP($C27,'2025年度(M1前期)'!$B$5:$N$208,COLUMN('2025年度(M1前期)'!$E$5)+1,0)&amp;""</f>
        <v/>
      </c>
      <c r="N34" s="1066"/>
      <c r="O34" s="1068" t="str">
        <f>VLOOKUP($C27,'2025年度(M2前期)'!$B$5:$N$208,COLUMN('2025年度(M2前期)'!$E$5)+1,0)&amp;""</f>
        <v/>
      </c>
      <c r="P34" s="1066"/>
      <c r="Q34" s="1068" t="str">
        <f>VLOOKUP($C27,'2025年度(D1前期)'!$B$5:$N$208,COLUMN('2025年度(D1前期)'!$E$5)+1,0)&amp;""</f>
        <v/>
      </c>
      <c r="R34" s="1066"/>
      <c r="S34" s="1068" t="str">
        <f>VLOOKUP($C27,'2025年度(D23前期)'!$B$5:$N$208,COLUMN('2025年度(D23前期)'!$E$5)+1,0)&amp;""</f>
        <v/>
      </c>
      <c r="T34" s="1066"/>
      <c r="Z34" s="1091"/>
      <c r="AA34" s="1041"/>
      <c r="AB34" s="1041"/>
      <c r="AC34" s="1041"/>
      <c r="AD34" s="1041"/>
      <c r="AE34" s="1041"/>
      <c r="AF34" s="1041"/>
      <c r="AG34" s="1044"/>
      <c r="AH34" s="1044"/>
      <c r="AI34" s="1044"/>
      <c r="AJ34" s="1044"/>
      <c r="AK34" s="1044"/>
      <c r="AL34" s="1044"/>
      <c r="AM34" s="1044"/>
      <c r="AN34" s="1044"/>
      <c r="AO34" s="1044"/>
      <c r="AP34" s="1044"/>
      <c r="AQ34" s="1044"/>
      <c r="AR34" s="1044"/>
      <c r="AS34" s="1044"/>
      <c r="AT34" s="1044"/>
      <c r="AU34" s="1044"/>
      <c r="AV34" s="1044"/>
      <c r="AW34" s="1044"/>
      <c r="AX34" s="1044"/>
      <c r="AY34" s="1044"/>
      <c r="AZ34" s="1038"/>
      <c r="BA34" s="1044"/>
      <c r="BB34" s="1044"/>
      <c r="BC34" s="1044"/>
      <c r="BD34" s="1044"/>
      <c r="BE34" s="1044"/>
      <c r="BF34" s="1044"/>
      <c r="BG34" s="1044"/>
      <c r="BH34" s="1044"/>
      <c r="BI34" s="1044"/>
      <c r="BJ34" s="1044"/>
      <c r="BK34" s="1044"/>
      <c r="BL34" s="1044"/>
      <c r="BM34" s="1041"/>
      <c r="BN34" s="1041"/>
      <c r="BO34" s="1041"/>
      <c r="BP34" s="1041"/>
      <c r="BQ34" s="1041"/>
      <c r="BR34" s="1041"/>
      <c r="BS34" s="1041"/>
    </row>
    <row r="35" spans="1:71" ht="13.5" customHeight="1">
      <c r="A35" s="1100"/>
      <c r="B35" s="16" t="s">
        <v>56</v>
      </c>
      <c r="C35" s="1061"/>
      <c r="D35" s="1075"/>
      <c r="E35" s="1063"/>
      <c r="F35" s="1075"/>
      <c r="G35" s="1063"/>
      <c r="H35" s="1075"/>
      <c r="I35" s="1063"/>
      <c r="J35" s="1075"/>
      <c r="K35" s="1064"/>
      <c r="L35" s="1064"/>
      <c r="M35" s="1061"/>
      <c r="N35" s="1075"/>
      <c r="O35" s="1064"/>
      <c r="P35" s="1075"/>
      <c r="Q35" s="1064"/>
      <c r="R35" s="1075"/>
      <c r="S35" s="1064"/>
      <c r="T35" s="1075"/>
      <c r="Z35" s="1092"/>
      <c r="AA35" s="1042"/>
      <c r="AB35" s="1042"/>
      <c r="AC35" s="1042"/>
      <c r="AD35" s="1042"/>
      <c r="AE35" s="1042"/>
      <c r="AF35" s="1042"/>
      <c r="AG35" s="1045"/>
      <c r="AH35" s="1045"/>
      <c r="AI35" s="1045"/>
      <c r="AJ35" s="1045"/>
      <c r="AK35" s="1045"/>
      <c r="AL35" s="1045"/>
      <c r="AM35" s="1045"/>
      <c r="AN35" s="1045"/>
      <c r="AO35" s="1045"/>
      <c r="AP35" s="1045"/>
      <c r="AQ35" s="1045"/>
      <c r="AR35" s="1045"/>
      <c r="AS35" s="1045"/>
      <c r="AT35" s="1045"/>
      <c r="AU35" s="1045"/>
      <c r="AV35" s="1045"/>
      <c r="AW35" s="1045"/>
      <c r="AX35" s="1045"/>
      <c r="AY35" s="1045"/>
      <c r="AZ35" s="1039"/>
      <c r="BA35" s="1045"/>
      <c r="BB35" s="1045"/>
      <c r="BC35" s="1045"/>
      <c r="BD35" s="1045"/>
      <c r="BE35" s="1045"/>
      <c r="BF35" s="1045"/>
      <c r="BG35" s="1045"/>
      <c r="BH35" s="1045"/>
      <c r="BI35" s="1045"/>
      <c r="BJ35" s="1045"/>
      <c r="BK35" s="1045"/>
      <c r="BL35" s="1045"/>
      <c r="BM35" s="1042"/>
      <c r="BN35" s="1042"/>
      <c r="BO35" s="1042"/>
      <c r="BP35" s="1042"/>
      <c r="BQ35" s="1042"/>
      <c r="BR35" s="1042"/>
      <c r="BS35" s="1042"/>
    </row>
    <row r="36" spans="1:71" ht="13.5" customHeight="1">
      <c r="A36" s="1095" t="s">
        <v>60</v>
      </c>
      <c r="B36" s="18" t="s">
        <v>61</v>
      </c>
      <c r="C36" s="1079"/>
      <c r="D36" s="1080"/>
      <c r="E36" s="1081"/>
      <c r="F36" s="1080"/>
      <c r="G36" s="1081"/>
      <c r="H36" s="1080"/>
      <c r="I36" s="1081"/>
      <c r="J36" s="1080"/>
      <c r="K36" s="1072"/>
      <c r="L36" s="1096"/>
      <c r="M36" s="1079"/>
      <c r="N36" s="1080"/>
      <c r="O36" s="1072"/>
      <c r="P36" s="1080"/>
      <c r="Q36" s="1072"/>
      <c r="R36" s="1080"/>
      <c r="S36" s="1072"/>
      <c r="T36" s="1080"/>
      <c r="Z36" s="1091" t="str">
        <f>A36</f>
        <v>昼休み（12：30～13：30）</v>
      </c>
      <c r="AA36" s="1040"/>
      <c r="AB36" s="1040"/>
      <c r="AC36" s="1040"/>
      <c r="AD36" s="1040"/>
      <c r="AE36" s="1040"/>
      <c r="AF36" s="1040"/>
      <c r="AG36" s="1043"/>
      <c r="AH36" s="1043"/>
      <c r="AI36" s="1043"/>
      <c r="AJ36" s="1043"/>
      <c r="AK36" s="1043"/>
      <c r="AL36" s="1043"/>
      <c r="AM36" s="1043"/>
      <c r="AN36" s="1043"/>
      <c r="AO36" s="1043"/>
      <c r="AP36" s="1043"/>
      <c r="AQ36" s="1043"/>
      <c r="AR36" s="1043"/>
      <c r="AS36" s="1043"/>
      <c r="AT36" s="1043"/>
      <c r="AU36" s="1043"/>
      <c r="AV36" s="1043"/>
      <c r="AW36" s="1037"/>
      <c r="AX36" s="1043"/>
      <c r="AY36" s="1043"/>
      <c r="AZ36" s="1037"/>
      <c r="BA36" s="1043"/>
      <c r="BB36" s="1043"/>
      <c r="BC36" s="1043"/>
      <c r="BD36" s="1043"/>
      <c r="BE36" s="1043"/>
      <c r="BF36" s="1043"/>
      <c r="BG36" s="1043"/>
      <c r="BH36" s="1043"/>
      <c r="BI36" s="1043"/>
      <c r="BJ36" s="1043"/>
      <c r="BK36" s="1037"/>
      <c r="BL36" s="1043"/>
      <c r="BM36" s="1040"/>
      <c r="BN36" s="1040"/>
      <c r="BO36" s="1040"/>
      <c r="BP36" s="1040"/>
      <c r="BQ36" s="1040"/>
      <c r="BR36" s="1040"/>
      <c r="BS36" s="1040"/>
    </row>
    <row r="37" spans="1:71" ht="13.5" customHeight="1">
      <c r="A37" s="1091"/>
      <c r="B37" s="18" t="s">
        <v>62</v>
      </c>
      <c r="C37" s="1065"/>
      <c r="D37" s="1066"/>
      <c r="E37" s="1067"/>
      <c r="F37" s="1066"/>
      <c r="G37" s="1067"/>
      <c r="H37" s="1066"/>
      <c r="I37" s="1067"/>
      <c r="J37" s="1066"/>
      <c r="K37" s="1068"/>
      <c r="L37" s="1070"/>
      <c r="M37" s="1065"/>
      <c r="N37" s="1066"/>
      <c r="O37" s="1068"/>
      <c r="P37" s="1066"/>
      <c r="Q37" s="1068"/>
      <c r="R37" s="1066"/>
      <c r="S37" s="1068"/>
      <c r="T37" s="1066"/>
      <c r="Z37" s="1091"/>
      <c r="AA37" s="1041"/>
      <c r="AB37" s="1041"/>
      <c r="AC37" s="1041"/>
      <c r="AD37" s="1041"/>
      <c r="AE37" s="1041"/>
      <c r="AF37" s="1041"/>
      <c r="AG37" s="1044"/>
      <c r="AH37" s="1044"/>
      <c r="AI37" s="1044"/>
      <c r="AJ37" s="1044"/>
      <c r="AK37" s="1044"/>
      <c r="AL37" s="1044"/>
      <c r="AM37" s="1044"/>
      <c r="AN37" s="1044"/>
      <c r="AO37" s="1044"/>
      <c r="AP37" s="1044"/>
      <c r="AQ37" s="1044"/>
      <c r="AR37" s="1044"/>
      <c r="AS37" s="1044"/>
      <c r="AT37" s="1044"/>
      <c r="AU37" s="1044"/>
      <c r="AV37" s="1044"/>
      <c r="AW37" s="1038"/>
      <c r="AX37" s="1044"/>
      <c r="AY37" s="1044"/>
      <c r="AZ37" s="1038"/>
      <c r="BA37" s="1044"/>
      <c r="BB37" s="1044"/>
      <c r="BC37" s="1044"/>
      <c r="BD37" s="1044"/>
      <c r="BE37" s="1044"/>
      <c r="BF37" s="1044"/>
      <c r="BG37" s="1044"/>
      <c r="BH37" s="1044"/>
      <c r="BI37" s="1044"/>
      <c r="BJ37" s="1044"/>
      <c r="BK37" s="1038"/>
      <c r="BL37" s="1044"/>
      <c r="BM37" s="1041"/>
      <c r="BN37" s="1041"/>
      <c r="BO37" s="1041"/>
      <c r="BP37" s="1041"/>
      <c r="BQ37" s="1041"/>
      <c r="BR37" s="1041"/>
      <c r="BS37" s="1041"/>
    </row>
    <row r="38" spans="1:71" ht="13.5" customHeight="1">
      <c r="A38" s="1091"/>
      <c r="B38" s="18" t="s">
        <v>59</v>
      </c>
      <c r="C38" s="1065"/>
      <c r="D38" s="1066"/>
      <c r="E38" s="1067"/>
      <c r="F38" s="1066"/>
      <c r="G38" s="1067"/>
      <c r="H38" s="1066"/>
      <c r="I38" s="1067"/>
      <c r="J38" s="1066"/>
      <c r="K38" s="1068"/>
      <c r="L38" s="1070"/>
      <c r="M38" s="1065"/>
      <c r="N38" s="1066"/>
      <c r="O38" s="1068"/>
      <c r="P38" s="1066"/>
      <c r="Q38" s="1068"/>
      <c r="R38" s="1066"/>
      <c r="S38" s="1068"/>
      <c r="T38" s="1066"/>
      <c r="Z38" s="1091"/>
      <c r="AA38" s="1041"/>
      <c r="AB38" s="1041"/>
      <c r="AC38" s="1041"/>
      <c r="AD38" s="1041"/>
      <c r="AE38" s="1041"/>
      <c r="AF38" s="1041"/>
      <c r="AG38" s="1044"/>
      <c r="AH38" s="1044"/>
      <c r="AI38" s="1044"/>
      <c r="AJ38" s="1044"/>
      <c r="AK38" s="1044"/>
      <c r="AL38" s="1044"/>
      <c r="AM38" s="1044"/>
      <c r="AN38" s="1044"/>
      <c r="AO38" s="1044"/>
      <c r="AP38" s="1044"/>
      <c r="AQ38" s="1044"/>
      <c r="AR38" s="1044"/>
      <c r="AS38" s="1044"/>
      <c r="AT38" s="1044"/>
      <c r="AU38" s="1044"/>
      <c r="AV38" s="1044"/>
      <c r="AW38" s="1038"/>
      <c r="AX38" s="1044"/>
      <c r="AY38" s="1044"/>
      <c r="AZ38" s="1038"/>
      <c r="BA38" s="1044"/>
      <c r="BB38" s="1044"/>
      <c r="BC38" s="1044"/>
      <c r="BD38" s="1044"/>
      <c r="BE38" s="1044"/>
      <c r="BF38" s="1044"/>
      <c r="BG38" s="1044"/>
      <c r="BH38" s="1044"/>
      <c r="BI38" s="1044"/>
      <c r="BJ38" s="1044"/>
      <c r="BK38" s="1038"/>
      <c r="BL38" s="1044"/>
      <c r="BM38" s="1041"/>
      <c r="BN38" s="1041"/>
      <c r="BO38" s="1041"/>
      <c r="BP38" s="1041"/>
      <c r="BQ38" s="1041"/>
      <c r="BR38" s="1041"/>
      <c r="BS38" s="1041"/>
    </row>
    <row r="39" spans="1:71" ht="13.5" customHeight="1">
      <c r="A39" s="1092"/>
      <c r="B39" s="19" t="s">
        <v>56</v>
      </c>
      <c r="C39" s="1102"/>
      <c r="D39" s="1094"/>
      <c r="E39" s="1103"/>
      <c r="F39" s="1094"/>
      <c r="G39" s="1103"/>
      <c r="H39" s="1094"/>
      <c r="I39" s="1103"/>
      <c r="J39" s="1094"/>
      <c r="K39" s="1093"/>
      <c r="L39" s="1093"/>
      <c r="M39" s="1102"/>
      <c r="N39" s="1094"/>
      <c r="O39" s="1093"/>
      <c r="P39" s="1094"/>
      <c r="Q39" s="1093"/>
      <c r="R39" s="1094"/>
      <c r="S39" s="1093"/>
      <c r="T39" s="1094"/>
      <c r="Z39" s="1092"/>
      <c r="AA39" s="1042"/>
      <c r="AB39" s="1042"/>
      <c r="AC39" s="1042"/>
      <c r="AD39" s="1042"/>
      <c r="AE39" s="1042"/>
      <c r="AF39" s="1042"/>
      <c r="AG39" s="1045"/>
      <c r="AH39" s="1045"/>
      <c r="AI39" s="1045"/>
      <c r="AJ39" s="1045"/>
      <c r="AK39" s="1045"/>
      <c r="AL39" s="1045"/>
      <c r="AM39" s="1045"/>
      <c r="AN39" s="1045"/>
      <c r="AO39" s="1045"/>
      <c r="AP39" s="1045"/>
      <c r="AQ39" s="1045"/>
      <c r="AR39" s="1045"/>
      <c r="AS39" s="1045"/>
      <c r="AT39" s="1045"/>
      <c r="AU39" s="1045"/>
      <c r="AV39" s="1045"/>
      <c r="AW39" s="1039"/>
      <c r="AX39" s="1045"/>
      <c r="AY39" s="1045"/>
      <c r="AZ39" s="1039"/>
      <c r="BA39" s="1045"/>
      <c r="BB39" s="1045"/>
      <c r="BC39" s="1045"/>
      <c r="BD39" s="1045"/>
      <c r="BE39" s="1045"/>
      <c r="BF39" s="1045"/>
      <c r="BG39" s="1045"/>
      <c r="BH39" s="1045"/>
      <c r="BI39" s="1045"/>
      <c r="BJ39" s="1045"/>
      <c r="BK39" s="1039"/>
      <c r="BL39" s="1045"/>
      <c r="BM39" s="1042"/>
      <c r="BN39" s="1042"/>
      <c r="BO39" s="1042"/>
      <c r="BP39" s="1042"/>
      <c r="BQ39" s="1042"/>
      <c r="BR39" s="1042"/>
      <c r="BS39" s="1042"/>
    </row>
    <row r="40" spans="1:71" ht="13.5" customHeight="1">
      <c r="A40" s="1091" t="s">
        <v>64</v>
      </c>
      <c r="B40" s="15" t="s">
        <v>50</v>
      </c>
      <c r="C40" s="1089" t="str">
        <f>VLOOKUP($C27,'2025年度(1年前期)'!$B$5:$N$208,COLUMN('2025年度(1年前期)'!$G$5),0)&amp;""</f>
        <v/>
      </c>
      <c r="D40" s="1072"/>
      <c r="E40" s="1090" t="str">
        <f>VLOOKUP($C27,'2025年度(2年前期)'!$B$5:$N$208,COLUMN('2025年度(2年前期)'!$G$5),0)&amp;""</f>
        <v>必修科目教科書販売</v>
      </c>
      <c r="F40" s="1072"/>
      <c r="G40" s="1090" t="str">
        <f>VLOOKUP($C27,'2025年度(3年前期)'!$B$5:$N$208,COLUMN('2025年度(3年前期)'!$G$5),0)&amp;""</f>
        <v/>
      </c>
      <c r="H40" s="1072"/>
      <c r="I40" s="1090" t="str">
        <f>VLOOKUP($C27,'2025年度(4年前期)'!$B$5:$N$208,COLUMN('2025年度(4年前期)'!$G$5),0)&amp;""</f>
        <v/>
      </c>
      <c r="J40" s="1072"/>
      <c r="K40" s="1071" t="str">
        <f>VLOOKUP($C27,'2025年度(助産前期)'!$B$5:$N$208,COLUMN('2025年度(助産前期)'!$G$5),0)&amp;""</f>
        <v>助産学概論</v>
      </c>
      <c r="L40" s="1071"/>
      <c r="M40" s="1089" t="str">
        <f>VLOOKUP($C27,'2025年度(M1前期)'!$B$5:$N$208,COLUMN('2025年度(M1前期)'!$G$5),0)&amp;""</f>
        <v/>
      </c>
      <c r="N40" s="1072"/>
      <c r="O40" s="1071" t="str">
        <f>VLOOKUP($C27,'2025年度(M2前期)'!$B$5:$N$208,COLUMN('2025年度(M2前期)'!$G$5),0)&amp;""</f>
        <v/>
      </c>
      <c r="P40" s="1072"/>
      <c r="Q40" s="1071" t="str">
        <f>VLOOKUP($C27,'2025年度(D1前期)'!$B$5:$N$208,COLUMN('2025年度(D1前期)'!$G$5),0)&amp;""</f>
        <v/>
      </c>
      <c r="R40" s="1072"/>
      <c r="S40" s="1071" t="str">
        <f>VLOOKUP($C27,'2025年度(D23前期)'!$B$5:$N$208,COLUMN('2025年度(D23前期)'!$G$5),0)&amp;""</f>
        <v/>
      </c>
      <c r="T40" s="1072"/>
      <c r="U40" s="790" t="s">
        <v>73</v>
      </c>
      <c r="Z40" s="1091" t="str">
        <f>A40</f>
        <v>３時限（13：30～15：00）</v>
      </c>
      <c r="AA40" s="1040"/>
      <c r="AB40" s="1040"/>
      <c r="AC40" s="1040"/>
      <c r="AD40" s="1040"/>
      <c r="AE40" s="1040"/>
      <c r="AF40" s="1107" t="s">
        <v>74</v>
      </c>
      <c r="AG40" s="1043"/>
      <c r="AH40" s="1043"/>
      <c r="AI40" s="1043"/>
      <c r="AJ40" s="1043"/>
      <c r="AK40" s="1043"/>
      <c r="AL40" s="1043"/>
      <c r="AM40" s="1043"/>
      <c r="AN40" s="1043"/>
      <c r="AO40" s="1043"/>
      <c r="AP40" s="1043"/>
      <c r="AQ40" s="1043"/>
      <c r="AR40" s="1043"/>
      <c r="AS40" s="1043"/>
      <c r="AT40" s="1043"/>
      <c r="AU40" s="1043"/>
      <c r="AV40" s="1043"/>
      <c r="AW40" s="1037"/>
      <c r="AX40" s="1043"/>
      <c r="AY40" s="1043"/>
      <c r="AZ40" s="1037" t="s">
        <v>75</v>
      </c>
      <c r="BA40" s="1043"/>
      <c r="BB40" s="1043"/>
      <c r="BC40" s="1043"/>
      <c r="BD40" s="1043"/>
      <c r="BE40" s="1043"/>
      <c r="BF40" s="1043"/>
      <c r="BG40" s="1043"/>
      <c r="BH40" s="1043"/>
      <c r="BI40" s="1043"/>
      <c r="BJ40" s="1043"/>
      <c r="BK40" s="1037"/>
      <c r="BL40" s="1043"/>
      <c r="BM40" s="1040"/>
      <c r="BN40" s="1040"/>
      <c r="BO40" s="1040"/>
      <c r="BP40" s="1040"/>
      <c r="BQ40" s="1040"/>
      <c r="BR40" s="1040"/>
      <c r="BS40" s="1040"/>
    </row>
    <row r="41" spans="1:71" ht="13.5" customHeight="1">
      <c r="A41" s="1091"/>
      <c r="B41" s="15" t="s">
        <v>53</v>
      </c>
      <c r="C41" s="1101" t="str">
        <f>IFERROR(VLOOKUP(C40,科目・教員!$A$1:$B$357,2,0),"")</f>
        <v/>
      </c>
      <c r="D41" s="1068"/>
      <c r="E41" s="1073" t="str">
        <f>IFERROR(VLOOKUP(E40,科目・教員!$A$1:$B$357,2,0),"")</f>
        <v/>
      </c>
      <c r="F41" s="1068"/>
      <c r="G41" s="1073" t="str">
        <f>IFERROR(VLOOKUP(G40,科目・教員!$A$1:$B$357,2,0),"")</f>
        <v/>
      </c>
      <c r="H41" s="1068"/>
      <c r="I41" s="1073" t="str">
        <f>IFERROR(VLOOKUP(I40,科目・教員!$A$1:$B$357,2,0),"")</f>
        <v/>
      </c>
      <c r="J41" s="1068"/>
      <c r="K41" s="1074" t="str">
        <f>IFERROR(VLOOKUP(K40,科目・教員!$A$1:$B$357,2,0),"")</f>
        <v>池田　真弓</v>
      </c>
      <c r="L41" s="1074"/>
      <c r="M41" s="1101" t="str">
        <f>IFERROR(VLOOKUP(M40,科目・教員!$A$1:$B$357,2,0),"")</f>
        <v/>
      </c>
      <c r="N41" s="1068"/>
      <c r="O41" s="1074" t="str">
        <f>IFERROR(VLOOKUP(O40,科目・教員!$A$1:$B$357,2,0),"")</f>
        <v/>
      </c>
      <c r="P41" s="1068"/>
      <c r="Q41" s="1074" t="str">
        <f>IFERROR(VLOOKUP(Q40,科目・教員!$A$1:$B$357,2,0),"")</f>
        <v/>
      </c>
      <c r="R41" s="1068"/>
      <c r="S41" s="1074" t="str">
        <f>IFERROR(VLOOKUP(S40,科目・教員!$A$1:$B$357,2,0),"")</f>
        <v/>
      </c>
      <c r="T41" s="1068"/>
      <c r="U41" s="790" t="s">
        <v>76</v>
      </c>
      <c r="Z41" s="1091"/>
      <c r="AA41" s="1041"/>
      <c r="AB41" s="1041"/>
      <c r="AC41" s="1041"/>
      <c r="AD41" s="1041"/>
      <c r="AE41" s="1041"/>
      <c r="AF41" s="1108"/>
      <c r="AG41" s="1044"/>
      <c r="AH41" s="1044"/>
      <c r="AI41" s="1044"/>
      <c r="AJ41" s="1044"/>
      <c r="AK41" s="1044"/>
      <c r="AL41" s="1044"/>
      <c r="AM41" s="1044"/>
      <c r="AN41" s="1044"/>
      <c r="AO41" s="1044"/>
      <c r="AP41" s="1044"/>
      <c r="AQ41" s="1044"/>
      <c r="AR41" s="1044"/>
      <c r="AS41" s="1044"/>
      <c r="AT41" s="1044"/>
      <c r="AU41" s="1044"/>
      <c r="AV41" s="1044"/>
      <c r="AW41" s="1038"/>
      <c r="AX41" s="1044"/>
      <c r="AY41" s="1044"/>
      <c r="AZ41" s="1038"/>
      <c r="BA41" s="1044"/>
      <c r="BB41" s="1044"/>
      <c r="BC41" s="1044"/>
      <c r="BD41" s="1044"/>
      <c r="BE41" s="1044"/>
      <c r="BF41" s="1044"/>
      <c r="BG41" s="1044"/>
      <c r="BH41" s="1044"/>
      <c r="BI41" s="1044"/>
      <c r="BJ41" s="1044"/>
      <c r="BK41" s="1038"/>
      <c r="BL41" s="1044"/>
      <c r="BM41" s="1041"/>
      <c r="BN41" s="1041"/>
      <c r="BO41" s="1041"/>
      <c r="BP41" s="1041"/>
      <c r="BQ41" s="1041"/>
      <c r="BR41" s="1041"/>
      <c r="BS41" s="1041"/>
    </row>
    <row r="42" spans="1:71" ht="13.5" customHeight="1">
      <c r="A42" s="1091"/>
      <c r="B42" s="15" t="s">
        <v>59</v>
      </c>
      <c r="C42" s="1101" t="str">
        <f>VLOOKUP($C27,'2025年度(1年前期)'!$B$5:$N$208,COLUMN('2025年度(1年前期)'!$G$5)+1,0)&amp;""</f>
        <v/>
      </c>
      <c r="D42" s="1068"/>
      <c r="E42" s="1073" t="str">
        <f>VLOOKUP($C27,'2025年度(2年前期)'!$B$5:$N$208,COLUMN('2025年度(2年前期)'!$G$5)+1,0)&amp;""</f>
        <v>講堂前
ロビー</v>
      </c>
      <c r="F42" s="1068"/>
      <c r="G42" s="1073" t="str">
        <f>VLOOKUP($C27,'2025年度(3年前期)'!$B$5:$N$208,COLUMN('2025年度(3年前期)'!$G$5)+1,0)&amp;""</f>
        <v/>
      </c>
      <c r="H42" s="1068"/>
      <c r="I42" s="1073" t="str">
        <f>VLOOKUP($C27,'2025年度(4年前期)'!$B$5:$N$208,COLUMN('2025年度(4年前期)'!$G$5)+1,0)&amp;""</f>
        <v/>
      </c>
      <c r="J42" s="1068"/>
      <c r="K42" s="1074" t="str">
        <f>VLOOKUP($C27,'2025年度(助産前期)'!$B$5:$N$208,COLUMN('2025年度(助産前期)'!$G$5)+1,0)&amp;""</f>
        <v>304</v>
      </c>
      <c r="L42" s="1074"/>
      <c r="M42" s="1101" t="str">
        <f>VLOOKUP($C27,'2025年度(M1前期)'!$B$5:$N$208,COLUMN('2025年度(M1前期)'!$G$5)+1,0)&amp;""</f>
        <v/>
      </c>
      <c r="N42" s="1068"/>
      <c r="O42" s="1074" t="str">
        <f>VLOOKUP($C27,'2025年度(M2前期)'!$B$5:$N$208,COLUMN('2025年度(M2前期)'!$G$5)+1,0)&amp;""</f>
        <v/>
      </c>
      <c r="P42" s="1068"/>
      <c r="Q42" s="1074" t="str">
        <f>VLOOKUP($C27,'2025年度(D1前期)'!$B$5:$N$208,COLUMN('2025年度(D1前期)'!$G$5)+1,0)&amp;""</f>
        <v/>
      </c>
      <c r="R42" s="1068"/>
      <c r="S42" s="1074" t="str">
        <f>VLOOKUP($C27,'2025年度(D23前期)'!$B$5:$N$208,COLUMN('2025年度(D23前期)'!$G$5)+1,0)&amp;""</f>
        <v/>
      </c>
      <c r="T42" s="1068"/>
      <c r="U42" s="790" t="s">
        <v>77</v>
      </c>
      <c r="Z42" s="1091"/>
      <c r="AA42" s="1041"/>
      <c r="AB42" s="1041"/>
      <c r="AC42" s="1041"/>
      <c r="AD42" s="1041"/>
      <c r="AE42" s="1041"/>
      <c r="AF42" s="1108"/>
      <c r="AG42" s="1044"/>
      <c r="AH42" s="1044"/>
      <c r="AI42" s="1044"/>
      <c r="AJ42" s="1044"/>
      <c r="AK42" s="1044"/>
      <c r="AL42" s="1044"/>
      <c r="AM42" s="1044"/>
      <c r="AN42" s="1044"/>
      <c r="AO42" s="1044"/>
      <c r="AP42" s="1044"/>
      <c r="AQ42" s="1044"/>
      <c r="AR42" s="1044"/>
      <c r="AS42" s="1044"/>
      <c r="AT42" s="1044"/>
      <c r="AU42" s="1044"/>
      <c r="AV42" s="1044"/>
      <c r="AW42" s="1038"/>
      <c r="AX42" s="1044"/>
      <c r="AY42" s="1044"/>
      <c r="AZ42" s="1038"/>
      <c r="BA42" s="1044"/>
      <c r="BB42" s="1044"/>
      <c r="BC42" s="1044"/>
      <c r="BD42" s="1044"/>
      <c r="BE42" s="1044"/>
      <c r="BF42" s="1044"/>
      <c r="BG42" s="1044"/>
      <c r="BH42" s="1044"/>
      <c r="BI42" s="1044"/>
      <c r="BJ42" s="1044"/>
      <c r="BK42" s="1038"/>
      <c r="BL42" s="1044"/>
      <c r="BM42" s="1041"/>
      <c r="BN42" s="1041"/>
      <c r="BO42" s="1041"/>
      <c r="BP42" s="1041"/>
      <c r="BQ42" s="1041"/>
      <c r="BR42" s="1041"/>
      <c r="BS42" s="1041"/>
    </row>
    <row r="43" spans="1:71" ht="13.5" customHeight="1">
      <c r="A43" s="1100"/>
      <c r="B43" s="16" t="s">
        <v>56</v>
      </c>
      <c r="C43" s="1061"/>
      <c r="D43" s="1075"/>
      <c r="E43" s="1063"/>
      <c r="F43" s="1075"/>
      <c r="G43" s="1063"/>
      <c r="H43" s="1075"/>
      <c r="I43" s="1063"/>
      <c r="J43" s="1075"/>
      <c r="K43" s="1064"/>
      <c r="L43" s="1064"/>
      <c r="M43" s="1061"/>
      <c r="N43" s="1075"/>
      <c r="O43" s="1064"/>
      <c r="P43" s="1075"/>
      <c r="Q43" s="1064"/>
      <c r="R43" s="1075"/>
      <c r="S43" s="1064"/>
      <c r="T43" s="1075"/>
      <c r="U43" s="790"/>
      <c r="Z43" s="1092"/>
      <c r="AA43" s="1042"/>
      <c r="AB43" s="1042"/>
      <c r="AC43" s="1042"/>
      <c r="AD43" s="1042"/>
      <c r="AE43" s="1042"/>
      <c r="AF43" s="1109"/>
      <c r="AG43" s="1045"/>
      <c r="AH43" s="1045"/>
      <c r="AI43" s="1045"/>
      <c r="AJ43" s="1045"/>
      <c r="AK43" s="1045"/>
      <c r="AL43" s="1045"/>
      <c r="AM43" s="1045"/>
      <c r="AN43" s="1045"/>
      <c r="AO43" s="1045"/>
      <c r="AP43" s="1045"/>
      <c r="AQ43" s="1045"/>
      <c r="AR43" s="1045"/>
      <c r="AS43" s="1045"/>
      <c r="AT43" s="1045"/>
      <c r="AU43" s="1045"/>
      <c r="AV43" s="1045"/>
      <c r="AW43" s="1039"/>
      <c r="AX43" s="1045"/>
      <c r="AY43" s="1045"/>
      <c r="AZ43" s="1039"/>
      <c r="BA43" s="1045"/>
      <c r="BB43" s="1045"/>
      <c r="BC43" s="1045"/>
      <c r="BD43" s="1045"/>
      <c r="BE43" s="1045"/>
      <c r="BF43" s="1045"/>
      <c r="BG43" s="1045"/>
      <c r="BH43" s="1045"/>
      <c r="BI43" s="1045"/>
      <c r="BJ43" s="1045"/>
      <c r="BK43" s="1039"/>
      <c r="BL43" s="1045"/>
      <c r="BM43" s="1042"/>
      <c r="BN43" s="1042"/>
      <c r="BO43" s="1042"/>
      <c r="BP43" s="1042"/>
      <c r="BQ43" s="1042"/>
      <c r="BR43" s="1042"/>
      <c r="BS43" s="1042"/>
    </row>
    <row r="44" spans="1:71" ht="13.5" customHeight="1">
      <c r="A44" s="1091" t="s">
        <v>67</v>
      </c>
      <c r="B44" s="15" t="s">
        <v>50</v>
      </c>
      <c r="C44" s="1089" t="str">
        <f>VLOOKUP($C27,'2025年度(1年前期)'!$B$5:$N$208,COLUMN('2025年度(1年前期)'!$I$5),0)&amp;""</f>
        <v/>
      </c>
      <c r="D44" s="1072"/>
      <c r="E44" s="1090" t="str">
        <f>VLOOKUP($C27,'2025年度(2年前期)'!$B$5:$N$208,COLUMN('2025年度(2年前期)'!$I$5),0)&amp;""</f>
        <v/>
      </c>
      <c r="F44" s="1072"/>
      <c r="G44" s="1090" t="str">
        <f>VLOOKUP($C27,'2025年度(3年前期)'!$B$5:$N$208,COLUMN('2025年度(3年前期)'!$I$5),0)&amp;""</f>
        <v/>
      </c>
      <c r="H44" s="1072"/>
      <c r="I44" s="1090" t="str">
        <f>VLOOKUP($C27,'2025年度(4年前期)'!$B$5:$N$208,COLUMN('2025年度(4年前期)'!$I$5),0)&amp;""</f>
        <v>国際看護学実習Ⅱオリ①</v>
      </c>
      <c r="J44" s="1072"/>
      <c r="K44" s="1071" t="str">
        <f>VLOOKUP($C27,'2025年度(助産前期)'!$B$5:$N$208,COLUMN('2025年度(助産前期)'!$I$5),0)&amp;""</f>
        <v/>
      </c>
      <c r="L44" s="1071"/>
      <c r="M44" s="1089" t="str">
        <f>VLOOKUP($C27,'2025年度(M1前期)'!$B$5:$N$208,COLUMN('2025年度(M1前期)'!$I$5),0)&amp;""</f>
        <v/>
      </c>
      <c r="N44" s="1072"/>
      <c r="O44" s="1071" t="str">
        <f>VLOOKUP($C27,'2025年度(M2前期)'!$B$5:$N$208,COLUMN('2025年度(M2前期)'!$I$5),0)&amp;""</f>
        <v/>
      </c>
      <c r="P44" s="1072"/>
      <c r="Q44" s="1071" t="str">
        <f>VLOOKUP($C27,'2025年度(D1前期)'!$B$5:$N$208,COLUMN('2025年度(D1前期)'!$I$5),0)&amp;""</f>
        <v/>
      </c>
      <c r="R44" s="1072"/>
      <c r="S44" s="1071" t="str">
        <f>VLOOKUP($C27,'2025年度(D23前期)'!$B$5:$N$208,COLUMN('2025年度(D23前期)'!$I$5),0)&amp;""</f>
        <v/>
      </c>
      <c r="T44" s="1072"/>
      <c r="Z44" s="1091" t="str">
        <f>A44</f>
        <v>４時限（15：10～16：40）</v>
      </c>
      <c r="AA44" s="1040"/>
      <c r="AB44" s="1040"/>
      <c r="AC44" s="1040"/>
      <c r="AD44" s="1040"/>
      <c r="AE44" s="1040"/>
      <c r="AF44" s="1040"/>
      <c r="AG44" s="1043"/>
      <c r="AH44" s="1043"/>
      <c r="AI44" s="1043"/>
      <c r="AJ44" s="1043"/>
      <c r="AK44" s="1043"/>
      <c r="AL44" s="1043"/>
      <c r="AM44" s="1043"/>
      <c r="AN44" s="1043"/>
      <c r="AO44" s="1043"/>
      <c r="AP44" s="1043"/>
      <c r="AQ44" s="1043"/>
      <c r="AR44" s="1043"/>
      <c r="AS44" s="1043"/>
      <c r="AT44" s="1043"/>
      <c r="AU44" s="1043"/>
      <c r="AV44" s="1043"/>
      <c r="AW44" s="1043" t="s">
        <v>78</v>
      </c>
      <c r="AX44" s="1043"/>
      <c r="AY44" s="1043"/>
      <c r="AZ44" s="1037"/>
      <c r="BA44" s="1043"/>
      <c r="BB44" s="1043"/>
      <c r="BC44" s="1043"/>
      <c r="BD44" s="1043"/>
      <c r="BE44" s="1043"/>
      <c r="BF44" s="1043"/>
      <c r="BG44" s="1043"/>
      <c r="BH44" s="1043"/>
      <c r="BI44" s="1043"/>
      <c r="BJ44" s="1043"/>
      <c r="BK44" s="1037"/>
      <c r="BL44" s="1043"/>
      <c r="BM44" s="1040"/>
      <c r="BN44" s="1040"/>
      <c r="BO44" s="1040"/>
      <c r="BP44" s="1040"/>
      <c r="BQ44" s="1040"/>
      <c r="BR44" s="1040"/>
      <c r="BS44" s="1040"/>
    </row>
    <row r="45" spans="1:71" ht="13.5" customHeight="1">
      <c r="A45" s="1091"/>
      <c r="B45" s="15" t="s">
        <v>53</v>
      </c>
      <c r="C45" s="1101" t="str">
        <f>IFERROR(VLOOKUP(C44,科目・教員!$A$1:$B$357,2,0),"")</f>
        <v/>
      </c>
      <c r="D45" s="1068"/>
      <c r="E45" s="1073" t="str">
        <f>IFERROR(VLOOKUP(E44,科目・教員!$A$1:$B$357,2,0),"")</f>
        <v/>
      </c>
      <c r="F45" s="1068"/>
      <c r="G45" s="1073" t="str">
        <f>IFERROR(VLOOKUP(G44,科目・教員!$A$1:$B$357,2,0),"")</f>
        <v/>
      </c>
      <c r="H45" s="1068"/>
      <c r="I45" s="1073" t="str">
        <f>IFERROR(VLOOKUP(I44,科目・教員!$A$1:$B$357,2,0),"")</f>
        <v/>
      </c>
      <c r="J45" s="1068"/>
      <c r="K45" s="1074" t="str">
        <f>IFERROR(VLOOKUP(K44,科目・教員!$A$1:$B$357,2,0),"")</f>
        <v/>
      </c>
      <c r="L45" s="1074"/>
      <c r="M45" s="1101" t="str">
        <f>IFERROR(VLOOKUP(M44,科目・教員!$A$1:$B$357,2,0),"")</f>
        <v/>
      </c>
      <c r="N45" s="1068"/>
      <c r="O45" s="1074" t="str">
        <f>IFERROR(VLOOKUP(O44,科目・教員!$A$1:$B$357,2,0),"")</f>
        <v/>
      </c>
      <c r="P45" s="1068"/>
      <c r="Q45" s="1074" t="str">
        <f>IFERROR(VLOOKUP(Q44,科目・教員!$A$1:$B$357,2,0),"")</f>
        <v/>
      </c>
      <c r="R45" s="1068"/>
      <c r="S45" s="1074" t="str">
        <f>IFERROR(VLOOKUP(S44,科目・教員!$A$1:$B$357,2,0),"")</f>
        <v/>
      </c>
      <c r="T45" s="1068"/>
      <c r="Z45" s="1091"/>
      <c r="AA45" s="1041"/>
      <c r="AB45" s="1041"/>
      <c r="AC45" s="1041"/>
      <c r="AD45" s="1041"/>
      <c r="AE45" s="1041"/>
      <c r="AF45" s="1041"/>
      <c r="AG45" s="1044"/>
      <c r="AH45" s="1044"/>
      <c r="AI45" s="1044"/>
      <c r="AJ45" s="1044"/>
      <c r="AK45" s="1044"/>
      <c r="AL45" s="1044"/>
      <c r="AM45" s="1044"/>
      <c r="AN45" s="1044"/>
      <c r="AO45" s="1044"/>
      <c r="AP45" s="1044"/>
      <c r="AQ45" s="1044"/>
      <c r="AR45" s="1044"/>
      <c r="AS45" s="1044"/>
      <c r="AT45" s="1044"/>
      <c r="AU45" s="1044"/>
      <c r="AV45" s="1044"/>
      <c r="AW45" s="1044"/>
      <c r="AX45" s="1044"/>
      <c r="AY45" s="1044"/>
      <c r="AZ45" s="1038"/>
      <c r="BA45" s="1044"/>
      <c r="BB45" s="1044"/>
      <c r="BC45" s="1044"/>
      <c r="BD45" s="1044"/>
      <c r="BE45" s="1044"/>
      <c r="BF45" s="1044"/>
      <c r="BG45" s="1044"/>
      <c r="BH45" s="1044"/>
      <c r="BI45" s="1044"/>
      <c r="BJ45" s="1044"/>
      <c r="BK45" s="1038"/>
      <c r="BL45" s="1044"/>
      <c r="BM45" s="1041"/>
      <c r="BN45" s="1041"/>
      <c r="BO45" s="1041"/>
      <c r="BP45" s="1041"/>
      <c r="BQ45" s="1041"/>
      <c r="BR45" s="1041"/>
      <c r="BS45" s="1041"/>
    </row>
    <row r="46" spans="1:71" ht="13.5" customHeight="1">
      <c r="A46" s="1091"/>
      <c r="B46" s="15" t="s">
        <v>59</v>
      </c>
      <c r="C46" s="1101" t="str">
        <f>VLOOKUP($C27,'2025年度(1年前期)'!$B$5:$N$208,COLUMN('2025年度(1年前期)'!$I$5)+1,0)&amp;""</f>
        <v/>
      </c>
      <c r="D46" s="1068"/>
      <c r="E46" s="1073" t="str">
        <f>VLOOKUP($C27,'2025年度(2年前期)'!$B$5:$N$208,COLUMN('2025年度(2年前期)'!$I$5)+1,0)&amp;""</f>
        <v/>
      </c>
      <c r="F46" s="1068"/>
      <c r="G46" s="1073" t="str">
        <f>VLOOKUP($C27,'2025年度(3年前期)'!$B$5:$N$208,COLUMN('2025年度(3年前期)'!$I$5)+1,0)&amp;""</f>
        <v/>
      </c>
      <c r="H46" s="1068"/>
      <c r="I46" s="1073" t="str">
        <f>VLOOKUP($C27,'2025年度(4年前期)'!$B$5:$N$208,COLUMN('2025年度(4年前期)'!$I$5)+1,0)&amp;""</f>
        <v>301</v>
      </c>
      <c r="J46" s="1068"/>
      <c r="K46" s="1074" t="str">
        <f>VLOOKUP($C27,'2025年度(助産前期)'!$B$5:$N$208,COLUMN('2025年度(助産前期)'!$I$5)+1,0)&amp;""</f>
        <v/>
      </c>
      <c r="L46" s="1074"/>
      <c r="M46" s="1101" t="str">
        <f>VLOOKUP($C27,'2025年度(M1前期)'!$B$5:$N$208,COLUMN('2025年度(M1前期)'!$I$5)+1,0)&amp;""</f>
        <v/>
      </c>
      <c r="N46" s="1068"/>
      <c r="O46" s="1074" t="str">
        <f>VLOOKUP($C27,'2025年度(M2前期)'!$B$5:$N$208,COLUMN('2025年度(M2前期)'!$I$5)+1,0)&amp;""</f>
        <v/>
      </c>
      <c r="P46" s="1068"/>
      <c r="Q46" s="1074" t="str">
        <f>VLOOKUP($C27,'2025年度(D1前期)'!$B$5:$N$208,COLUMN('2025年度(D1前期)'!$I$5)+1,0)&amp;""</f>
        <v/>
      </c>
      <c r="R46" s="1068"/>
      <c r="S46" s="1074" t="str">
        <f>VLOOKUP($C27,'2025年度(D23前期)'!$B$5:$N$208,COLUMN('2025年度(D23前期)'!$I$5)+1,0)&amp;""</f>
        <v/>
      </c>
      <c r="T46" s="1068"/>
      <c r="Z46" s="1091"/>
      <c r="AA46" s="1041"/>
      <c r="AB46" s="1041"/>
      <c r="AC46" s="1041"/>
      <c r="AD46" s="1041"/>
      <c r="AE46" s="1041"/>
      <c r="AF46" s="1041"/>
      <c r="AG46" s="1044"/>
      <c r="AH46" s="1044"/>
      <c r="AI46" s="1044"/>
      <c r="AJ46" s="1044"/>
      <c r="AK46" s="1044"/>
      <c r="AL46" s="1044"/>
      <c r="AM46" s="1044"/>
      <c r="AN46" s="1044"/>
      <c r="AO46" s="1044"/>
      <c r="AP46" s="1044"/>
      <c r="AQ46" s="1044"/>
      <c r="AR46" s="1044"/>
      <c r="AS46" s="1044"/>
      <c r="AT46" s="1044"/>
      <c r="AU46" s="1044"/>
      <c r="AV46" s="1044"/>
      <c r="AW46" s="1044"/>
      <c r="AX46" s="1044"/>
      <c r="AY46" s="1044"/>
      <c r="AZ46" s="1038"/>
      <c r="BA46" s="1044"/>
      <c r="BB46" s="1044"/>
      <c r="BC46" s="1044"/>
      <c r="BD46" s="1044"/>
      <c r="BE46" s="1044"/>
      <c r="BF46" s="1044"/>
      <c r="BG46" s="1044"/>
      <c r="BH46" s="1044"/>
      <c r="BI46" s="1044"/>
      <c r="BJ46" s="1044"/>
      <c r="BK46" s="1038"/>
      <c r="BL46" s="1044"/>
      <c r="BM46" s="1041"/>
      <c r="BN46" s="1041"/>
      <c r="BO46" s="1041"/>
      <c r="BP46" s="1041"/>
      <c r="BQ46" s="1041"/>
      <c r="BR46" s="1041"/>
      <c r="BS46" s="1041"/>
    </row>
    <row r="47" spans="1:71" ht="13.5" customHeight="1">
      <c r="A47" s="1092"/>
      <c r="B47" s="16" t="s">
        <v>56</v>
      </c>
      <c r="C47" s="1061"/>
      <c r="D47" s="1075"/>
      <c r="E47" s="1063"/>
      <c r="F47" s="1075"/>
      <c r="G47" s="1063"/>
      <c r="H47" s="1075"/>
      <c r="I47" s="1063"/>
      <c r="J47" s="1075"/>
      <c r="K47" s="1064"/>
      <c r="L47" s="1064"/>
      <c r="M47" s="1061"/>
      <c r="N47" s="1075"/>
      <c r="O47" s="1064"/>
      <c r="P47" s="1075"/>
      <c r="Q47" s="1064"/>
      <c r="R47" s="1075"/>
      <c r="S47" s="1064"/>
      <c r="T47" s="1075"/>
      <c r="Z47" s="1092"/>
      <c r="AA47" s="1042"/>
      <c r="AB47" s="1042"/>
      <c r="AC47" s="1042"/>
      <c r="AD47" s="1042"/>
      <c r="AE47" s="1042"/>
      <c r="AF47" s="1042"/>
      <c r="AG47" s="1045"/>
      <c r="AH47" s="1045"/>
      <c r="AI47" s="1045"/>
      <c r="AJ47" s="1045"/>
      <c r="AK47" s="1045"/>
      <c r="AL47" s="1045"/>
      <c r="AM47" s="1045"/>
      <c r="AN47" s="1045"/>
      <c r="AO47" s="1045"/>
      <c r="AP47" s="1045"/>
      <c r="AQ47" s="1045"/>
      <c r="AR47" s="1045"/>
      <c r="AS47" s="1045"/>
      <c r="AT47" s="1045"/>
      <c r="AU47" s="1045"/>
      <c r="AV47" s="1045"/>
      <c r="AW47" s="1045"/>
      <c r="AX47" s="1045"/>
      <c r="AY47" s="1045"/>
      <c r="AZ47" s="1039"/>
      <c r="BA47" s="1045"/>
      <c r="BB47" s="1045"/>
      <c r="BC47" s="1045"/>
      <c r="BD47" s="1045"/>
      <c r="BE47" s="1045"/>
      <c r="BF47" s="1045"/>
      <c r="BG47" s="1045"/>
      <c r="BH47" s="1045"/>
      <c r="BI47" s="1045"/>
      <c r="BJ47" s="1045"/>
      <c r="BK47" s="1039"/>
      <c r="BL47" s="1045"/>
      <c r="BM47" s="1042"/>
      <c r="BN47" s="1042"/>
      <c r="BO47" s="1042"/>
      <c r="BP47" s="1042"/>
      <c r="BQ47" s="1042"/>
      <c r="BR47" s="1042"/>
      <c r="BS47" s="1042"/>
    </row>
    <row r="48" spans="1:71" ht="13.5" customHeight="1">
      <c r="A48" s="1091" t="s">
        <v>68</v>
      </c>
      <c r="B48" s="15" t="s">
        <v>50</v>
      </c>
      <c r="C48" s="1089" t="str">
        <f>VLOOKUP($C27,'2025年度(1年前期)'!$B$5:$N$208,COLUMN('2025年度(1年前期)'!$K$5),0)&amp;""</f>
        <v/>
      </c>
      <c r="D48" s="1072"/>
      <c r="E48" s="1090" t="str">
        <f>VLOOKUP($C27,'2025年度(2年前期)'!$B$5:$N$208,COLUMN('2025年度(2年前期)'!$K$5),0)&amp;""</f>
        <v/>
      </c>
      <c r="F48" s="1072"/>
      <c r="G48" s="1090" t="str">
        <f>VLOOKUP($C27,'2025年度(3年前期)'!$B$5:$N$208,COLUMN('2025年度(3年前期)'!$K$5),0)&amp;""</f>
        <v/>
      </c>
      <c r="H48" s="1072"/>
      <c r="I48" s="1090" t="str">
        <f>VLOOKUP($C27,'2025年度(4年前期)'!$B$5:$N$208,COLUMN('2025年度(4年前期)'!$K$5),0)&amp;""</f>
        <v/>
      </c>
      <c r="J48" s="1072"/>
      <c r="K48" s="1071" t="str">
        <f>VLOOKUP($C27,'2025年度(助産前期)'!$B$5:$N$208,COLUMN('2025年度(助産前期)'!$K$5),0)&amp;""</f>
        <v/>
      </c>
      <c r="L48" s="1071"/>
      <c r="M48" s="1089" t="str">
        <f>VLOOKUP($C27,'2025年度(M1前期)'!$B$5:$N$208,COLUMN('2025年度(M1前期)'!$K$5),0)&amp;""</f>
        <v/>
      </c>
      <c r="N48" s="1072"/>
      <c r="O48" s="1071" t="str">
        <f>VLOOKUP($C27,'2025年度(M2前期)'!$B$5:$N$208,COLUMN('2025年度(M2前期)'!$K$5),0)&amp;""</f>
        <v/>
      </c>
      <c r="P48" s="1072"/>
      <c r="Q48" s="1071" t="str">
        <f>VLOOKUP($C27,'2025年度(D1前期)'!$B$5:$N$208,COLUMN('2025年度(D1前期)'!$K$5),0)&amp;""</f>
        <v/>
      </c>
      <c r="R48" s="1072"/>
      <c r="S48" s="1071" t="str">
        <f>VLOOKUP($C27,'2025年度(D23前期)'!$B$5:$N$208,COLUMN('2025年度(D23前期)'!$K$5),0)&amp;""</f>
        <v/>
      </c>
      <c r="T48" s="1072"/>
      <c r="U48" s="778" t="s">
        <v>79</v>
      </c>
      <c r="Z48" s="1095" t="str">
        <f>A48</f>
        <v>５時限（16：50～18：20）</v>
      </c>
      <c r="AA48" s="1040"/>
      <c r="AB48" s="1040"/>
      <c r="AC48" s="1040"/>
      <c r="AD48" s="1040"/>
      <c r="AE48" s="1040"/>
      <c r="AF48" s="1040"/>
      <c r="AG48" s="1043"/>
      <c r="AH48" s="1043"/>
      <c r="AI48" s="1043"/>
      <c r="AJ48" s="1043"/>
      <c r="AK48" s="1043"/>
      <c r="AL48" s="1043"/>
      <c r="AM48" s="1043"/>
      <c r="AN48" s="1043"/>
      <c r="AO48" s="1043"/>
      <c r="AP48" s="1043"/>
      <c r="AQ48" s="1043"/>
      <c r="AR48" s="1043"/>
      <c r="AS48" s="1043"/>
      <c r="AT48" s="1043"/>
      <c r="AU48" s="1043"/>
      <c r="AV48" s="1043"/>
      <c r="AW48" s="1037"/>
      <c r="AX48" s="1043"/>
      <c r="AY48" s="1043"/>
      <c r="AZ48" s="1037"/>
      <c r="BA48" s="1043"/>
      <c r="BB48" s="1043"/>
      <c r="BC48" s="1043"/>
      <c r="BD48" s="1043"/>
      <c r="BE48" s="1043"/>
      <c r="BF48" s="1043"/>
      <c r="BG48" s="1043"/>
      <c r="BH48" s="1043"/>
      <c r="BI48" s="1043" t="s">
        <v>80</v>
      </c>
      <c r="BJ48" s="1043"/>
      <c r="BK48" s="1037"/>
      <c r="BL48" s="1043"/>
      <c r="BM48" s="1040"/>
      <c r="BN48" s="1040"/>
      <c r="BO48" s="1040"/>
      <c r="BP48" s="1040"/>
      <c r="BQ48" s="1040"/>
      <c r="BR48" s="1040"/>
      <c r="BS48" s="1040"/>
    </row>
    <row r="49" spans="1:71" ht="13.5" customHeight="1">
      <c r="A49" s="1091"/>
      <c r="B49" s="15" t="s">
        <v>53</v>
      </c>
      <c r="C49" s="1101" t="str">
        <f>IFERROR(VLOOKUP(C48,科目・教員!$A$1:$B$357,2,0),"")</f>
        <v/>
      </c>
      <c r="D49" s="1068"/>
      <c r="E49" s="1073" t="str">
        <f>IFERROR(VLOOKUP(E48,科目・教員!$A$1:$B$357,2,0),"")</f>
        <v/>
      </c>
      <c r="F49" s="1068"/>
      <c r="G49" s="1073" t="str">
        <f>IFERROR(VLOOKUP(G48,科目・教員!$A$1:$B$357,2,0),"")</f>
        <v/>
      </c>
      <c r="H49" s="1068"/>
      <c r="I49" s="1073" t="str">
        <f>IFERROR(VLOOKUP(I48,科目・教員!$A$1:$B$357,2,0),"")</f>
        <v/>
      </c>
      <c r="J49" s="1068"/>
      <c r="K49" s="1074" t="str">
        <f>IFERROR(VLOOKUP(K48,科目・教員!$A$1:$B$357,2,0),"")</f>
        <v/>
      </c>
      <c r="L49" s="1074"/>
      <c r="M49" s="1101" t="str">
        <f>IFERROR(VLOOKUP(M48,科目・教員!$A$1:$B$357,2,0),"")</f>
        <v/>
      </c>
      <c r="N49" s="1068"/>
      <c r="O49" s="1074" t="str">
        <f>IFERROR(VLOOKUP(O48,科目・教員!$A$1:$B$357,2,0),"")</f>
        <v/>
      </c>
      <c r="P49" s="1068"/>
      <c r="Q49" s="1074" t="str">
        <f>IFERROR(VLOOKUP(Q48,科目・教員!$A$1:$B$357,2,0),"")</f>
        <v/>
      </c>
      <c r="R49" s="1068"/>
      <c r="S49" s="1074" t="str">
        <f>IFERROR(VLOOKUP(S48,科目・教員!$A$1:$B$357,2,0),"")</f>
        <v/>
      </c>
      <c r="T49" s="1068"/>
      <c r="U49" s="778" t="s">
        <v>81</v>
      </c>
      <c r="Z49" s="1091"/>
      <c r="AA49" s="1041"/>
      <c r="AB49" s="1041"/>
      <c r="AC49" s="1041"/>
      <c r="AD49" s="1041"/>
      <c r="AE49" s="1041"/>
      <c r="AF49" s="1041"/>
      <c r="AG49" s="1044"/>
      <c r="AH49" s="1044"/>
      <c r="AI49" s="1044"/>
      <c r="AJ49" s="1044"/>
      <c r="AK49" s="1044"/>
      <c r="AL49" s="1044"/>
      <c r="AM49" s="1044"/>
      <c r="AN49" s="1044"/>
      <c r="AO49" s="1044"/>
      <c r="AP49" s="1044"/>
      <c r="AQ49" s="1044"/>
      <c r="AR49" s="1044"/>
      <c r="AS49" s="1044"/>
      <c r="AT49" s="1044"/>
      <c r="AU49" s="1044"/>
      <c r="AV49" s="1044"/>
      <c r="AW49" s="1038"/>
      <c r="AX49" s="1044"/>
      <c r="AY49" s="1044"/>
      <c r="AZ49" s="1038"/>
      <c r="BA49" s="1044"/>
      <c r="BB49" s="1044"/>
      <c r="BC49" s="1044"/>
      <c r="BD49" s="1044"/>
      <c r="BE49" s="1044"/>
      <c r="BF49" s="1044"/>
      <c r="BG49" s="1044"/>
      <c r="BH49" s="1044"/>
      <c r="BI49" s="1044"/>
      <c r="BJ49" s="1044"/>
      <c r="BK49" s="1038"/>
      <c r="BL49" s="1044"/>
      <c r="BM49" s="1041"/>
      <c r="BN49" s="1041"/>
      <c r="BO49" s="1041"/>
      <c r="BP49" s="1041"/>
      <c r="BQ49" s="1041"/>
      <c r="BR49" s="1041"/>
      <c r="BS49" s="1041"/>
    </row>
    <row r="50" spans="1:71" ht="13.5" customHeight="1">
      <c r="A50" s="1091"/>
      <c r="B50" s="15" t="s">
        <v>59</v>
      </c>
      <c r="C50" s="1101" t="str">
        <f>VLOOKUP($C27,'2025年度(1年前期)'!$B$5:$N$208,COLUMN('2025年度(1年前期)'!$K$5)+1,0)&amp;""</f>
        <v/>
      </c>
      <c r="D50" s="1068"/>
      <c r="E50" s="1073" t="str">
        <f>VLOOKUP($C27,'2025年度(2年前期)'!$B$5:$N$208,COLUMN('2025年度(2年前期)'!$K$5)+1,0)&amp;""</f>
        <v/>
      </c>
      <c r="F50" s="1068"/>
      <c r="G50" s="1073" t="str">
        <f>VLOOKUP($C27,'2025年度(3年前期)'!$B$5:$N$208,COLUMN('2025年度(3年前期)'!$K$5)+1,0)&amp;""</f>
        <v/>
      </c>
      <c r="H50" s="1068"/>
      <c r="I50" s="1073" t="str">
        <f>VLOOKUP($C27,'2025年度(4年前期)'!$B$5:$N$208,COLUMN('2025年度(4年前期)'!$K$5)+1,0)&amp;""</f>
        <v/>
      </c>
      <c r="J50" s="1068"/>
      <c r="K50" s="1074" t="str">
        <f>VLOOKUP($C27,'2025年度(助産前期)'!$B$5:$N$208,COLUMN('2025年度(助産前期)'!$K$5)+1,0)&amp;""</f>
        <v/>
      </c>
      <c r="L50" s="1074"/>
      <c r="M50" s="1101" t="str">
        <f>VLOOKUP($C27,'2025年度(M1前期)'!$B$5:$N$208,COLUMN('2025年度(M1前期)'!$K$5)+1,0)&amp;""</f>
        <v/>
      </c>
      <c r="N50" s="1068"/>
      <c r="O50" s="1074" t="str">
        <f>VLOOKUP($C27,'2025年度(M2前期)'!$B$5:$N$208,COLUMN('2025年度(M2前期)'!$K$5)+1,0)&amp;""</f>
        <v/>
      </c>
      <c r="P50" s="1068"/>
      <c r="Q50" s="1074" t="str">
        <f>VLOOKUP($C27,'2025年度(D1前期)'!$B$5:$N$208,COLUMN('2025年度(D1前期)'!$K$5)+1,0)&amp;""</f>
        <v/>
      </c>
      <c r="R50" s="1068"/>
      <c r="S50" s="1074" t="str">
        <f>VLOOKUP($C27,'2025年度(D23前期)'!$B$5:$N$208,COLUMN('2025年度(D23前期)'!$K$5)+1,0)&amp;""</f>
        <v/>
      </c>
      <c r="T50" s="1068"/>
      <c r="U50" s="778" t="s">
        <v>80</v>
      </c>
      <c r="Z50" s="1091"/>
      <c r="AA50" s="1041"/>
      <c r="AB50" s="1041"/>
      <c r="AC50" s="1041"/>
      <c r="AD50" s="1041"/>
      <c r="AE50" s="1041"/>
      <c r="AF50" s="1041"/>
      <c r="AG50" s="1044"/>
      <c r="AH50" s="1044"/>
      <c r="AI50" s="1044"/>
      <c r="AJ50" s="1044"/>
      <c r="AK50" s="1044"/>
      <c r="AL50" s="1044"/>
      <c r="AM50" s="1044"/>
      <c r="AN50" s="1044"/>
      <c r="AO50" s="1044"/>
      <c r="AP50" s="1044"/>
      <c r="AQ50" s="1044"/>
      <c r="AR50" s="1044"/>
      <c r="AS50" s="1044"/>
      <c r="AT50" s="1044"/>
      <c r="AU50" s="1044"/>
      <c r="AV50" s="1044"/>
      <c r="AW50" s="1038"/>
      <c r="AX50" s="1044"/>
      <c r="AY50" s="1044"/>
      <c r="AZ50" s="1038"/>
      <c r="BA50" s="1044"/>
      <c r="BB50" s="1044"/>
      <c r="BC50" s="1044"/>
      <c r="BD50" s="1044"/>
      <c r="BE50" s="1044"/>
      <c r="BF50" s="1044"/>
      <c r="BG50" s="1044"/>
      <c r="BH50" s="1044"/>
      <c r="BI50" s="1044"/>
      <c r="BJ50" s="1044"/>
      <c r="BK50" s="1038"/>
      <c r="BL50" s="1044"/>
      <c r="BM50" s="1041"/>
      <c r="BN50" s="1041"/>
      <c r="BO50" s="1041"/>
      <c r="BP50" s="1041"/>
      <c r="BQ50" s="1041"/>
      <c r="BR50" s="1041"/>
      <c r="BS50" s="1041"/>
    </row>
    <row r="51" spans="1:71" ht="13.5" customHeight="1">
      <c r="A51" s="1092"/>
      <c r="B51" s="16" t="s">
        <v>56</v>
      </c>
      <c r="C51" s="1061"/>
      <c r="D51" s="1075"/>
      <c r="E51" s="1063"/>
      <c r="F51" s="1075"/>
      <c r="G51" s="1063"/>
      <c r="H51" s="1075"/>
      <c r="I51" s="1063"/>
      <c r="J51" s="1075"/>
      <c r="K51" s="1064"/>
      <c r="L51" s="1064"/>
      <c r="M51" s="1061"/>
      <c r="N51" s="1075"/>
      <c r="O51" s="1064"/>
      <c r="P51" s="1075"/>
      <c r="Q51" s="1064"/>
      <c r="R51" s="1075"/>
      <c r="S51" s="1064"/>
      <c r="T51" s="1075"/>
      <c r="U51" s="779" t="s">
        <v>82</v>
      </c>
      <c r="V51" s="20"/>
      <c r="W51" s="20"/>
      <c r="X51" s="20"/>
      <c r="Y51" s="20"/>
      <c r="Z51" s="1092"/>
      <c r="AA51" s="1042"/>
      <c r="AB51" s="1042"/>
      <c r="AC51" s="1042"/>
      <c r="AD51" s="1042"/>
      <c r="AE51" s="1042"/>
      <c r="AF51" s="1042"/>
      <c r="AG51" s="1045"/>
      <c r="AH51" s="1045"/>
      <c r="AI51" s="1045"/>
      <c r="AJ51" s="1045"/>
      <c r="AK51" s="1045"/>
      <c r="AL51" s="1045"/>
      <c r="AM51" s="1045"/>
      <c r="AN51" s="1045"/>
      <c r="AO51" s="1045"/>
      <c r="AP51" s="1045"/>
      <c r="AQ51" s="1045"/>
      <c r="AR51" s="1045"/>
      <c r="AS51" s="1045"/>
      <c r="AT51" s="1045"/>
      <c r="AU51" s="1045"/>
      <c r="AV51" s="1045"/>
      <c r="AW51" s="1039"/>
      <c r="AX51" s="1045"/>
      <c r="AY51" s="1045"/>
      <c r="AZ51" s="1039"/>
      <c r="BA51" s="1045"/>
      <c r="BB51" s="1045"/>
      <c r="BC51" s="1045"/>
      <c r="BD51" s="1045"/>
      <c r="BE51" s="1045"/>
      <c r="BF51" s="1045"/>
      <c r="BG51" s="1045"/>
      <c r="BH51" s="1045"/>
      <c r="BI51" s="1045"/>
      <c r="BJ51" s="1045"/>
      <c r="BK51" s="1039"/>
      <c r="BL51" s="1045"/>
      <c r="BM51" s="1042"/>
      <c r="BN51" s="1042"/>
      <c r="BO51" s="1042"/>
      <c r="BP51" s="1042"/>
      <c r="BQ51" s="1042"/>
      <c r="BR51" s="1042"/>
      <c r="BS51" s="1042"/>
    </row>
    <row r="52" spans="1:71" ht="18">
      <c r="A52" s="5"/>
      <c r="B52" s="6"/>
      <c r="C52" s="1077">
        <f>C27+1</f>
        <v>45750</v>
      </c>
      <c r="D52" s="1077"/>
      <c r="E52" s="1077"/>
      <c r="F52" s="1077"/>
      <c r="G52" s="1077"/>
      <c r="H52" s="1077"/>
      <c r="I52" s="1077"/>
      <c r="J52" s="1077"/>
      <c r="K52" s="1077"/>
      <c r="L52" s="1077"/>
      <c r="M52" s="1077"/>
      <c r="N52" s="1077"/>
      <c r="O52" s="1077"/>
      <c r="P52" s="1077"/>
      <c r="Q52" s="1077"/>
      <c r="R52" s="1077"/>
      <c r="S52" s="1077"/>
      <c r="T52" s="1077"/>
      <c r="U52" s="1049">
        <f>C52</f>
        <v>45750</v>
      </c>
      <c r="V52" s="1050"/>
      <c r="W52" s="1050"/>
      <c r="X52" s="1050"/>
      <c r="Y52" s="1050"/>
      <c r="Z52" s="1051"/>
      <c r="AA52" s="7">
        <v>101</v>
      </c>
      <c r="AB52" s="7">
        <v>102</v>
      </c>
      <c r="AC52" s="7">
        <v>103</v>
      </c>
      <c r="AD52" s="7" t="s">
        <v>16</v>
      </c>
      <c r="AE52" s="7" t="s">
        <v>17</v>
      </c>
      <c r="AF52" s="7" t="s">
        <v>18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19</v>
      </c>
      <c r="AM52" s="7" t="s">
        <v>69</v>
      </c>
      <c r="AN52" s="7" t="s">
        <v>21</v>
      </c>
      <c r="AO52" s="7" t="s">
        <v>22</v>
      </c>
      <c r="AP52" s="7" t="s">
        <v>23</v>
      </c>
      <c r="AQ52" s="7" t="s">
        <v>24</v>
      </c>
      <c r="AR52" s="7" t="s">
        <v>25</v>
      </c>
      <c r="AS52" s="7" t="s">
        <v>26</v>
      </c>
      <c r="AT52" s="7" t="s">
        <v>27</v>
      </c>
      <c r="AU52" s="7" t="s">
        <v>28</v>
      </c>
      <c r="AV52" s="7" t="s">
        <v>29</v>
      </c>
      <c r="AW52" s="7">
        <v>301</v>
      </c>
      <c r="AX52" s="8">
        <v>302</v>
      </c>
      <c r="AY52" s="9">
        <v>303</v>
      </c>
      <c r="AZ52" s="9">
        <v>304</v>
      </c>
      <c r="BA52" s="7" t="s">
        <v>30</v>
      </c>
      <c r="BB52" s="7" t="s">
        <v>31</v>
      </c>
      <c r="BC52" s="8" t="s">
        <v>32</v>
      </c>
      <c r="BD52" s="7" t="s">
        <v>33</v>
      </c>
      <c r="BE52" s="7" t="s">
        <v>34</v>
      </c>
      <c r="BF52" s="7" t="s">
        <v>35</v>
      </c>
      <c r="BG52" s="7" t="s">
        <v>36</v>
      </c>
      <c r="BH52" s="7" t="s">
        <v>37</v>
      </c>
      <c r="BI52" s="7" t="s">
        <v>38</v>
      </c>
      <c r="BJ52" s="7" t="s">
        <v>39</v>
      </c>
      <c r="BK52" s="10" t="s">
        <v>40</v>
      </c>
      <c r="BL52" s="10" t="s">
        <v>41</v>
      </c>
      <c r="BM52" s="11" t="s">
        <v>42</v>
      </c>
      <c r="BN52" s="11" t="s">
        <v>43</v>
      </c>
      <c r="BO52" s="11" t="s">
        <v>44</v>
      </c>
      <c r="BP52" s="11" t="s">
        <v>45</v>
      </c>
      <c r="BQ52" s="11" t="s">
        <v>46</v>
      </c>
      <c r="BR52" s="11" t="s">
        <v>47</v>
      </c>
      <c r="BS52" s="11" t="s">
        <v>48</v>
      </c>
    </row>
    <row r="53" spans="1:71" ht="13.5" customHeight="1">
      <c r="A53" s="1091" t="s">
        <v>49</v>
      </c>
      <c r="B53" s="12" t="s">
        <v>50</v>
      </c>
      <c r="C53" s="1079" t="str">
        <f>VLOOKUP($C52,'2025年度(1年前期)'!$B$5:$N$208,COLUMN('2025年度(1年前期)'!$C$5),0)&amp;""</f>
        <v>教員挨拶・履修ガイダンス(受験票回収･書類提出)</v>
      </c>
      <c r="D53" s="1080"/>
      <c r="E53" s="1081" t="str">
        <f>VLOOKUP($C52,'2025年度(2年前期)'!$B$5:$N$208,COLUMN('2025年度(2年前期)'!$C$5),0)&amp;""</f>
        <v/>
      </c>
      <c r="F53" s="1080"/>
      <c r="G53" s="1081" t="str">
        <f>VLOOKUP($C52,'2025年度(3年前期)'!$B$5:$N$208,COLUMN('2025年度(3年前期)'!$C$5),0)&amp;""</f>
        <v>老年看護援助論</v>
      </c>
      <c r="H53" s="1080"/>
      <c r="I53" s="1081" t="str">
        <f>VLOOKUP($C52,'2025年度(4年前期)'!$B$5:$N$208,COLUMN('2025年度(4年前期)'!$C$5),0)&amp;""</f>
        <v>高度先駆的医療看護Ⅰ(がん看護)</v>
      </c>
      <c r="J53" s="1080"/>
      <c r="K53" s="1072" t="str">
        <f>VLOOKUP($C52,'2025年度(助産前期)'!$B$5:$N$208,COLUMN('2025年度(助産前期)'!$C$5),0)&amp;""</f>
        <v/>
      </c>
      <c r="L53" s="1096"/>
      <c r="M53" s="1105" t="str">
        <f>VLOOKUP($C52,'2025年度(M1前期)'!$B$5:$N$208,COLUMN('2025年度(M1前期)'!$C$5),0)&amp;""</f>
        <v/>
      </c>
      <c r="N53" s="1096"/>
      <c r="O53" s="1081" t="str">
        <f>VLOOKUP($C52,'2025年度(M2前期)'!$B$5:$N$208,COLUMN('2025年度(M2前期)'!$C$5),0)&amp;""</f>
        <v/>
      </c>
      <c r="P53" s="1080"/>
      <c r="Q53" s="1081" t="str">
        <f>VLOOKUP($C52,'2025年度(D1前期)'!$B$5:$N$208,COLUMN('2025年度(D1前期)'!$C$5),0)&amp;""</f>
        <v/>
      </c>
      <c r="R53" s="1080"/>
      <c r="S53" s="1072" t="str">
        <f>VLOOKUP($C52,'2025年度(D23前期)'!$B$5:$N$208,COLUMN('2025年度(D23前期)'!$C$5),0)&amp;""</f>
        <v/>
      </c>
      <c r="T53" s="1080"/>
      <c r="U53" s="764" t="s">
        <v>83</v>
      </c>
      <c r="Z53" s="1095" t="str">
        <f>A53</f>
        <v xml:space="preserve">１時限（09：20～10：50） </v>
      </c>
      <c r="AA53" s="1043" t="s">
        <v>84</v>
      </c>
      <c r="AB53" s="1043"/>
      <c r="AC53" s="1043"/>
      <c r="AD53" s="1043"/>
      <c r="AE53" s="1043"/>
      <c r="AF53" s="1043"/>
      <c r="AG53" s="1043"/>
      <c r="AH53" s="1043"/>
      <c r="AI53" s="1043"/>
      <c r="AJ53" s="1043"/>
      <c r="AK53" s="1043"/>
      <c r="AL53" s="1043"/>
      <c r="AM53" s="1043"/>
      <c r="AN53" s="1043"/>
      <c r="AO53" s="1043"/>
      <c r="AP53" s="1043"/>
      <c r="AQ53" s="1043"/>
      <c r="AR53" s="1043"/>
      <c r="AS53" s="1043"/>
      <c r="AT53" s="1043"/>
      <c r="AU53" s="1043"/>
      <c r="AV53" s="1043"/>
      <c r="AW53" s="1043" t="s">
        <v>85</v>
      </c>
      <c r="AX53" s="1043"/>
      <c r="AY53" s="1043"/>
      <c r="AZ53" s="1043"/>
      <c r="BA53" s="1043"/>
      <c r="BB53" s="1043"/>
      <c r="BC53" s="1043"/>
      <c r="BD53" s="1043"/>
      <c r="BE53" s="1043"/>
      <c r="BF53" s="1043"/>
      <c r="BG53" s="1043"/>
      <c r="BH53" s="1043"/>
      <c r="BI53" s="1043" t="s">
        <v>86</v>
      </c>
      <c r="BJ53" s="1043"/>
      <c r="BK53" s="1043" t="s">
        <v>87</v>
      </c>
      <c r="BL53" s="1043"/>
      <c r="BM53" s="1043"/>
      <c r="BN53" s="1043"/>
      <c r="BO53" s="1043"/>
      <c r="BP53" s="1043"/>
      <c r="BQ53" s="1043"/>
      <c r="BR53" s="1043"/>
      <c r="BS53" s="1043"/>
    </row>
    <row r="54" spans="1:71" ht="13.5" customHeight="1">
      <c r="A54" s="1091"/>
      <c r="B54" s="15" t="s">
        <v>53</v>
      </c>
      <c r="C54" s="1065" t="str">
        <f>IFERROR(VLOOKUP(C53,科目・教員!$A$1:$B$357,2,0),"")</f>
        <v/>
      </c>
      <c r="D54" s="1066"/>
      <c r="E54" s="1067" t="str">
        <f>IFERROR(VLOOKUP(E53,科目・教員!$A$1:$B$357,2,0),"")</f>
        <v/>
      </c>
      <c r="F54" s="1066"/>
      <c r="G54" s="1067" t="str">
        <f>IFERROR(VLOOKUP(G53,科目・教員!$A$1:$B$357,2,0),"")</f>
        <v>野中　千春</v>
      </c>
      <c r="H54" s="1066"/>
      <c r="I54" s="1067" t="str">
        <f>IFERROR(VLOOKUP(I53,科目・教員!$A$1:$B$357,2,0),"")</f>
        <v>飯野　京子</v>
      </c>
      <c r="J54" s="1066"/>
      <c r="K54" s="1068" t="str">
        <f>IFERROR(VLOOKUP(K53,科目・教員!$A$1:$B$357,2,0),"")</f>
        <v/>
      </c>
      <c r="L54" s="1070"/>
      <c r="M54" s="1104" t="str">
        <f>IFERROR(VLOOKUP(M53,科目・教員!$A$1:$B$357,2,0),"")</f>
        <v/>
      </c>
      <c r="N54" s="1066"/>
      <c r="O54" s="1067" t="str">
        <f>IFERROR(VLOOKUP(O53,科目・教員!$A$1:$B$357,2,0),"")</f>
        <v/>
      </c>
      <c r="P54" s="1066"/>
      <c r="Q54" s="1067" t="str">
        <f>IFERROR(VLOOKUP(Q53,科目・教員!$A$1:$B$357,2,0),"")</f>
        <v/>
      </c>
      <c r="R54" s="1066"/>
      <c r="S54" s="1068" t="str">
        <f>IFERROR(VLOOKUP(S53,科目・教員!$A$1:$B$357,2,0),"")</f>
        <v/>
      </c>
      <c r="T54" s="1066"/>
      <c r="U54" s="764" t="s">
        <v>88</v>
      </c>
      <c r="Z54" s="1091"/>
      <c r="AA54" s="1044"/>
      <c r="AB54" s="1044"/>
      <c r="AC54" s="1044"/>
      <c r="AD54" s="1044"/>
      <c r="AE54" s="1044"/>
      <c r="AF54" s="1044"/>
      <c r="AG54" s="1044"/>
      <c r="AH54" s="1044"/>
      <c r="AI54" s="1044"/>
      <c r="AJ54" s="1044"/>
      <c r="AK54" s="1044"/>
      <c r="AL54" s="1044"/>
      <c r="AM54" s="1044"/>
      <c r="AN54" s="1044"/>
      <c r="AO54" s="1044"/>
      <c r="AP54" s="1044"/>
      <c r="AQ54" s="1044"/>
      <c r="AR54" s="1044"/>
      <c r="AS54" s="1044"/>
      <c r="AT54" s="1044"/>
      <c r="AU54" s="1044"/>
      <c r="AV54" s="1044"/>
      <c r="AW54" s="1044"/>
      <c r="AX54" s="1044"/>
      <c r="AY54" s="1044"/>
      <c r="AZ54" s="1044"/>
      <c r="BA54" s="1044"/>
      <c r="BB54" s="1044"/>
      <c r="BC54" s="1044"/>
      <c r="BD54" s="1044"/>
      <c r="BE54" s="1044"/>
      <c r="BF54" s="1044"/>
      <c r="BG54" s="1044"/>
      <c r="BH54" s="1044"/>
      <c r="BI54" s="1044"/>
      <c r="BJ54" s="1044"/>
      <c r="BK54" s="1044"/>
      <c r="BL54" s="1044"/>
      <c r="BM54" s="1044"/>
      <c r="BN54" s="1044"/>
      <c r="BO54" s="1044"/>
      <c r="BP54" s="1044"/>
      <c r="BQ54" s="1044"/>
      <c r="BR54" s="1044"/>
      <c r="BS54" s="1044"/>
    </row>
    <row r="55" spans="1:71" ht="13.5" customHeight="1">
      <c r="A55" s="1091"/>
      <c r="B55" s="15" t="s">
        <v>59</v>
      </c>
      <c r="C55" s="1065" t="str">
        <f>VLOOKUP($C52,'2025年度(1年前期)'!$B$5:$N$208,COLUMN('2025年度(1年前期)'!$C$5)+1,0)&amp;""</f>
        <v>101</v>
      </c>
      <c r="D55" s="1066"/>
      <c r="E55" s="1067" t="str">
        <f>VLOOKUP($C52,'2025年度(2年前期)'!$B$5:$N$208,COLUMN('2025年度(2年前期)'!$C$5)+1,0)&amp;""</f>
        <v/>
      </c>
      <c r="F55" s="1066"/>
      <c r="G55" s="1067" t="str">
        <f>VLOOKUP($C52,'2025年度(3年前期)'!$B$5:$N$208,COLUMN('2025年度(3年前期)'!$C$5)+1,0)&amp;""</f>
        <v>301</v>
      </c>
      <c r="H55" s="1066"/>
      <c r="I55" s="1067" t="str">
        <f>VLOOKUP($C52,'2025年度(4年前期)'!$B$5:$N$208,COLUMN('2025年度(4年前期)'!$C$5)+1,0)&amp;""</f>
        <v>大講義室</v>
      </c>
      <c r="J55" s="1066"/>
      <c r="K55" s="1068" t="str">
        <f>VLOOKUP($C52,'2025年度(助産前期)'!$B$5:$N$208,COLUMN('2025年度(助産前期)'!$C$5)+1,0)&amp;""</f>
        <v/>
      </c>
      <c r="L55" s="1070"/>
      <c r="M55" s="1104" t="str">
        <f>VLOOKUP($C52,'2025年度(M1前期)'!$B$5:$N$208,COLUMN('2025年度(M1前期)'!C$5)+1,0)&amp;""</f>
        <v/>
      </c>
      <c r="N55" s="1066"/>
      <c r="O55" s="1067" t="str">
        <f>VLOOKUP($C52,'2025年度(M2前期)'!$B$5:$N$208,COLUMN('2025年度(M2前期)'!$C$5)+1,0)&amp;""</f>
        <v/>
      </c>
      <c r="P55" s="1066"/>
      <c r="Q55" s="1067" t="str">
        <f>VLOOKUP($C52,'2025年度(D1前期)'!$B$5:$N$208,COLUMN('2025年度(D1前期)'!$C$5)+1,0)&amp;""</f>
        <v/>
      </c>
      <c r="R55" s="1066"/>
      <c r="S55" s="1068" t="str">
        <f>VLOOKUP($C52,'2025年度(D23前期)'!$B$5:$N$208,COLUMN('2025年度(D23前期)'!$C$5)+1,0)&amp;""</f>
        <v/>
      </c>
      <c r="T55" s="1066"/>
      <c r="U55" s="764" t="s">
        <v>89</v>
      </c>
      <c r="Z55" s="1091"/>
      <c r="AA55" s="1044"/>
      <c r="AB55" s="1044"/>
      <c r="AC55" s="1044"/>
      <c r="AD55" s="1044"/>
      <c r="AE55" s="1044"/>
      <c r="AF55" s="1044"/>
      <c r="AG55" s="1044"/>
      <c r="AH55" s="1044"/>
      <c r="AI55" s="1044"/>
      <c r="AJ55" s="1044"/>
      <c r="AK55" s="1044"/>
      <c r="AL55" s="1044"/>
      <c r="AM55" s="1044"/>
      <c r="AN55" s="1044"/>
      <c r="AO55" s="1044"/>
      <c r="AP55" s="1044"/>
      <c r="AQ55" s="1044"/>
      <c r="AR55" s="1044"/>
      <c r="AS55" s="1044"/>
      <c r="AT55" s="1044"/>
      <c r="AU55" s="1044"/>
      <c r="AV55" s="1044"/>
      <c r="AW55" s="1044"/>
      <c r="AX55" s="1044"/>
      <c r="AY55" s="1044"/>
      <c r="AZ55" s="1044"/>
      <c r="BA55" s="1044"/>
      <c r="BB55" s="1044"/>
      <c r="BC55" s="1044"/>
      <c r="BD55" s="1044"/>
      <c r="BE55" s="1044"/>
      <c r="BF55" s="1044"/>
      <c r="BG55" s="1044"/>
      <c r="BH55" s="1044"/>
      <c r="BI55" s="1044"/>
      <c r="BJ55" s="1044"/>
      <c r="BK55" s="1044"/>
      <c r="BL55" s="1044"/>
      <c r="BM55" s="1044"/>
      <c r="BN55" s="1044"/>
      <c r="BO55" s="1044"/>
      <c r="BP55" s="1044"/>
      <c r="BQ55" s="1044"/>
      <c r="BR55" s="1044"/>
      <c r="BS55" s="1044"/>
    </row>
    <row r="56" spans="1:71" ht="13.5" customHeight="1">
      <c r="A56" s="1092"/>
      <c r="B56" s="16" t="s">
        <v>56</v>
      </c>
      <c r="C56" s="1061"/>
      <c r="D56" s="1062"/>
      <c r="E56" s="1063"/>
      <c r="F56" s="1062"/>
      <c r="G56" s="1063"/>
      <c r="H56" s="1062"/>
      <c r="I56" s="1063"/>
      <c r="J56" s="1062"/>
      <c r="K56" s="1064"/>
      <c r="L56" s="1069"/>
      <c r="M56" s="1106"/>
      <c r="N56" s="1062"/>
      <c r="O56" s="1063"/>
      <c r="P56" s="1062"/>
      <c r="Q56" s="1063"/>
      <c r="R56" s="1062"/>
      <c r="S56" s="1064"/>
      <c r="T56" s="1062"/>
      <c r="U56" s="764" t="s">
        <v>82</v>
      </c>
      <c r="Z56" s="1092"/>
      <c r="AA56" s="1045"/>
      <c r="AB56" s="1045"/>
      <c r="AC56" s="1045"/>
      <c r="AD56" s="1045"/>
      <c r="AE56" s="1045"/>
      <c r="AF56" s="1045"/>
      <c r="AG56" s="1045"/>
      <c r="AH56" s="1045"/>
      <c r="AI56" s="1045"/>
      <c r="AJ56" s="1045"/>
      <c r="AK56" s="1045"/>
      <c r="AL56" s="1045"/>
      <c r="AM56" s="1045"/>
      <c r="AN56" s="1045"/>
      <c r="AO56" s="1045"/>
      <c r="AP56" s="1045"/>
      <c r="AQ56" s="1045"/>
      <c r="AR56" s="1045"/>
      <c r="AS56" s="1045"/>
      <c r="AT56" s="1045"/>
      <c r="AU56" s="1045"/>
      <c r="AV56" s="1045"/>
      <c r="AW56" s="1045"/>
      <c r="AX56" s="1045"/>
      <c r="AY56" s="1045"/>
      <c r="AZ56" s="1045"/>
      <c r="BA56" s="1045"/>
      <c r="BB56" s="1045"/>
      <c r="BC56" s="1045"/>
      <c r="BD56" s="1045"/>
      <c r="BE56" s="1045"/>
      <c r="BF56" s="1045"/>
      <c r="BG56" s="1045"/>
      <c r="BH56" s="1045"/>
      <c r="BI56" s="1045"/>
      <c r="BJ56" s="1045"/>
      <c r="BK56" s="1045"/>
      <c r="BL56" s="1045"/>
      <c r="BM56" s="1045"/>
      <c r="BN56" s="1045"/>
      <c r="BO56" s="1045"/>
      <c r="BP56" s="1045"/>
      <c r="BQ56" s="1045"/>
      <c r="BR56" s="1045"/>
      <c r="BS56" s="1045"/>
    </row>
    <row r="57" spans="1:71" ht="13.5" customHeight="1">
      <c r="A57" s="1091" t="s">
        <v>58</v>
      </c>
      <c r="B57" s="15" t="s">
        <v>50</v>
      </c>
      <c r="C57" s="1079" t="str">
        <f>VLOOKUP($C52,'2025年度(1年前期)'!$B$5:$N$208,COLUMN('2025年度(1年前期)'!$E$5),0)&amp;""</f>
        <v>友人つくりレクリエーション</v>
      </c>
      <c r="D57" s="1080"/>
      <c r="E57" s="1081" t="str">
        <f>VLOOKUP($C52,'2025年度(2年前期)'!$B$5:$N$208,COLUMN('2025年度(2年前期)'!$E$5),0)&amp;""</f>
        <v>英語Ⅳ(AB)</v>
      </c>
      <c r="F57" s="1080"/>
      <c r="G57" s="1081" t="str">
        <f>VLOOKUP($C52,'2025年度(3年前期)'!$B$5:$N$208,COLUMN('2025年度(3年前期)'!$E$5),0)&amp;""</f>
        <v>実習準備オリエンテーション</v>
      </c>
      <c r="H57" s="1080"/>
      <c r="I57" s="1081" t="str">
        <f>VLOOKUP($C52,'2025年度(4年前期)'!$B$5:$N$208,COLUMN('2025年度(4年前期)'!$E$5),0)&amp;""</f>
        <v>高度先駆的医療看護Ⅱ(循環器病看護)</v>
      </c>
      <c r="J57" s="1080"/>
      <c r="K57" s="1072" t="str">
        <f>VLOOKUP($C52,'2025年度(助産前期)'!$B$5:$N$208,COLUMN('2025年度(助産前期)'!$E$5),0)&amp;""</f>
        <v/>
      </c>
      <c r="L57" s="1096"/>
      <c r="M57" s="1079" t="str">
        <f>VLOOKUP($C52,'2025年度(M1前期)'!$B$5:$N$208,COLUMN('2025年度(M1前期)'!$E$5),0)&amp;""</f>
        <v/>
      </c>
      <c r="N57" s="1080"/>
      <c r="O57" s="1072" t="str">
        <f>VLOOKUP($C52,'2025年度(M2前期)'!$B$5:$N$208,COLUMN('2025年度(M2前期)'!$E$5),0)&amp;""</f>
        <v/>
      </c>
      <c r="P57" s="1080"/>
      <c r="Q57" s="1072" t="str">
        <f>VLOOKUP($C52,'2025年度(D1前期)'!$B$5:$N$208,COLUMN('2025年度(D1前期)'!$E$5),0)&amp;""</f>
        <v/>
      </c>
      <c r="R57" s="1080"/>
      <c r="S57" s="1072" t="str">
        <f>VLOOKUP($C52,'2025年度(D23前期)'!$B$5:$N$208,COLUMN('2025年度(D23前期)'!$E$5),0)&amp;""</f>
        <v/>
      </c>
      <c r="T57" s="1080"/>
      <c r="U57" s="703"/>
      <c r="Z57" s="1091" t="str">
        <f>A57</f>
        <v>２時限（11：00～12：30）</v>
      </c>
      <c r="AA57" s="1043" t="s">
        <v>90</v>
      </c>
      <c r="AB57" s="1043"/>
      <c r="AC57" s="1043"/>
      <c r="AD57" s="1043"/>
      <c r="AE57" s="1043"/>
      <c r="AF57" s="1043"/>
      <c r="AG57" s="1043" t="s">
        <v>91</v>
      </c>
      <c r="AH57" s="1043"/>
      <c r="AI57" s="1043"/>
      <c r="AJ57" s="1043"/>
      <c r="AK57" s="1043"/>
      <c r="AL57" s="1043"/>
      <c r="AM57" s="1043"/>
      <c r="AN57" s="1043"/>
      <c r="AO57" s="1043"/>
      <c r="AP57" s="1043"/>
      <c r="AQ57" s="1043"/>
      <c r="AR57" s="1043"/>
      <c r="AS57" s="1043"/>
      <c r="AT57" s="1043"/>
      <c r="AU57" s="1043"/>
      <c r="AV57" s="1043"/>
      <c r="AW57" s="1043" t="s">
        <v>92</v>
      </c>
      <c r="AX57" s="1043"/>
      <c r="AY57" s="1043"/>
      <c r="AZ57" s="1043"/>
      <c r="BA57" s="1043"/>
      <c r="BB57" s="1043"/>
      <c r="BC57" s="1043"/>
      <c r="BD57" s="1043"/>
      <c r="BE57" s="1043"/>
      <c r="BF57" s="1043"/>
      <c r="BG57" s="1043"/>
      <c r="BH57" s="1043"/>
      <c r="BI57" s="1043" t="s">
        <v>86</v>
      </c>
      <c r="BJ57" s="1043"/>
      <c r="BK57" s="1043" t="s">
        <v>93</v>
      </c>
      <c r="BL57" s="1043"/>
      <c r="BM57" s="1043"/>
      <c r="BN57" s="1043"/>
      <c r="BO57" s="1043"/>
      <c r="BP57" s="1043"/>
      <c r="BQ57" s="1043"/>
      <c r="BR57" s="1043"/>
      <c r="BS57" s="1043"/>
    </row>
    <row r="58" spans="1:71" ht="13.5" customHeight="1">
      <c r="A58" s="1091"/>
      <c r="B58" s="15" t="s">
        <v>53</v>
      </c>
      <c r="C58" s="1065" t="str">
        <f>IFERROR(VLOOKUP(C57,科目・教員!$A$1:$B$357,2,0),"")</f>
        <v/>
      </c>
      <c r="D58" s="1066"/>
      <c r="E58" s="1067" t="str">
        <f>IFERROR(VLOOKUP(E57,科目・教員!$A$1:$B$357,2,0),"")</f>
        <v xml:space="preserve">ｽﾃｨｰﾌﾞﾝ･ﾗｯｾﾙ  </v>
      </c>
      <c r="F58" s="1066"/>
      <c r="G58" s="1067" t="str">
        <f>IFERROR(VLOOKUP(G57,科目・教員!$A$1:$B$357,2,0),"")</f>
        <v/>
      </c>
      <c r="H58" s="1066"/>
      <c r="I58" s="1067" t="str">
        <f>IFERROR(VLOOKUP(I57,科目・教員!$A$1:$B$357,2,0),"")</f>
        <v>遠藤　晶子</v>
      </c>
      <c r="J58" s="1066"/>
      <c r="K58" s="1068" t="str">
        <f>IFERROR(VLOOKUP(K57,科目・教員!$A$1:$B$357,2,0),"")</f>
        <v/>
      </c>
      <c r="L58" s="1070"/>
      <c r="M58" s="1065" t="str">
        <f>IFERROR(VLOOKUP(M57,科目・教員!$A$1:$B$357,2,0),"")</f>
        <v/>
      </c>
      <c r="N58" s="1066"/>
      <c r="O58" s="1068" t="str">
        <f>IFERROR(VLOOKUP(O57,科目・教員!$A$1:$B$357,2,0),"")</f>
        <v/>
      </c>
      <c r="P58" s="1066"/>
      <c r="Q58" s="1068" t="str">
        <f>IFERROR(VLOOKUP(Q57,科目・教員!$A$1:$B$357,2,0),"")</f>
        <v/>
      </c>
      <c r="R58" s="1066"/>
      <c r="S58" s="1068" t="str">
        <f>IFERROR(VLOOKUP(S57,科目・教員!$A$1:$B$357,2,0),"")</f>
        <v/>
      </c>
      <c r="T58" s="1066"/>
      <c r="U58" s="703"/>
      <c r="Z58" s="1091"/>
      <c r="AA58" s="1044"/>
      <c r="AB58" s="1044"/>
      <c r="AC58" s="1044"/>
      <c r="AD58" s="1044"/>
      <c r="AE58" s="1044"/>
      <c r="AF58" s="1044"/>
      <c r="AG58" s="1044"/>
      <c r="AH58" s="1044"/>
      <c r="AI58" s="1044"/>
      <c r="AJ58" s="1044"/>
      <c r="AK58" s="1044"/>
      <c r="AL58" s="1044"/>
      <c r="AM58" s="1044"/>
      <c r="AN58" s="1044"/>
      <c r="AO58" s="1044"/>
      <c r="AP58" s="1044"/>
      <c r="AQ58" s="1044"/>
      <c r="AR58" s="1044"/>
      <c r="AS58" s="1044"/>
      <c r="AT58" s="1044"/>
      <c r="AU58" s="1044"/>
      <c r="AV58" s="1044"/>
      <c r="AW58" s="1044"/>
      <c r="AX58" s="1044"/>
      <c r="AY58" s="1044"/>
      <c r="AZ58" s="1044"/>
      <c r="BA58" s="1044"/>
      <c r="BB58" s="1044"/>
      <c r="BC58" s="1044"/>
      <c r="BD58" s="1044"/>
      <c r="BE58" s="1044"/>
      <c r="BF58" s="1044"/>
      <c r="BG58" s="1044"/>
      <c r="BH58" s="1044"/>
      <c r="BI58" s="1044"/>
      <c r="BJ58" s="1044"/>
      <c r="BK58" s="1044"/>
      <c r="BL58" s="1044"/>
      <c r="BM58" s="1044"/>
      <c r="BN58" s="1044"/>
      <c r="BO58" s="1044"/>
      <c r="BP58" s="1044"/>
      <c r="BQ58" s="1044"/>
      <c r="BR58" s="1044"/>
      <c r="BS58" s="1044"/>
    </row>
    <row r="59" spans="1:71" ht="13.5" customHeight="1">
      <c r="A59" s="1091"/>
      <c r="B59" s="15" t="s">
        <v>59</v>
      </c>
      <c r="C59" s="1065" t="str">
        <f>VLOOKUP($C52,'2025年度(1年前期)'!$B$5:$N$208,COLUMN('2025年度(1年前期)'!$E$5)+1,0)&amp;""</f>
        <v>101</v>
      </c>
      <c r="D59" s="1066"/>
      <c r="E59" s="1067" t="str">
        <f>VLOOKUP($C52,'2025年度(2年前期)'!$B$5:$N$208,COLUMN('2025年度(2年前期)'!$E$5)+1,0)&amp;""</f>
        <v>201</v>
      </c>
      <c r="F59" s="1066"/>
      <c r="G59" s="1067" t="str">
        <f>VLOOKUP($C52,'2025年度(3年前期)'!$B$5:$N$208,COLUMN('2025年度(3年前期)'!$E$5)+1,0)&amp;""</f>
        <v>301</v>
      </c>
      <c r="H59" s="1066"/>
      <c r="I59" s="1067" t="str">
        <f>VLOOKUP($C52,'2025年度(4年前期)'!$B$5:$N$208,COLUMN('2025年度(4年前期)'!$E$5)+1,0)&amp;""</f>
        <v>大講義室</v>
      </c>
      <c r="J59" s="1066"/>
      <c r="K59" s="1068" t="str">
        <f>VLOOKUP($C52,'2025年度(助産前期)'!$B$5:$N$208,COLUMN('2025年度(助産前期)'!$E$5)+1,0)&amp;""</f>
        <v/>
      </c>
      <c r="L59" s="1070"/>
      <c r="M59" s="1065" t="str">
        <f>VLOOKUP($C52,'2025年度(M1前期)'!$B$5:$N$208,COLUMN('2025年度(M1前期)'!$E$5)+1,0)&amp;""</f>
        <v/>
      </c>
      <c r="N59" s="1066"/>
      <c r="O59" s="1068" t="str">
        <f>VLOOKUP($C52,'2025年度(M2前期)'!$B$5:$N$208,COLUMN('2025年度(M2前期)'!$E$5)+1,0)&amp;""</f>
        <v/>
      </c>
      <c r="P59" s="1066"/>
      <c r="Q59" s="1068" t="str">
        <f>VLOOKUP($C52,'2025年度(D1前期)'!$B$5:$N$208,COLUMN('2025年度(D1前期)'!$E$5)+1,0)&amp;""</f>
        <v/>
      </c>
      <c r="R59" s="1066"/>
      <c r="S59" s="1068" t="str">
        <f>VLOOKUP($C52,'2025年度(D23前期)'!$B$5:$N$208,COLUMN('2025年度(D23前期)'!$E$5)+1,0)&amp;""</f>
        <v/>
      </c>
      <c r="T59" s="1066"/>
      <c r="U59" s="703"/>
      <c r="Z59" s="1091"/>
      <c r="AA59" s="1044"/>
      <c r="AB59" s="1044"/>
      <c r="AC59" s="1044"/>
      <c r="AD59" s="1044"/>
      <c r="AE59" s="1044"/>
      <c r="AF59" s="1044"/>
      <c r="AG59" s="1044"/>
      <c r="AH59" s="1044"/>
      <c r="AI59" s="1044"/>
      <c r="AJ59" s="1044"/>
      <c r="AK59" s="1044"/>
      <c r="AL59" s="1044"/>
      <c r="AM59" s="1044"/>
      <c r="AN59" s="1044"/>
      <c r="AO59" s="1044"/>
      <c r="AP59" s="1044"/>
      <c r="AQ59" s="1044"/>
      <c r="AR59" s="1044"/>
      <c r="AS59" s="1044"/>
      <c r="AT59" s="1044"/>
      <c r="AU59" s="1044"/>
      <c r="AV59" s="1044"/>
      <c r="AW59" s="1044"/>
      <c r="AX59" s="1044"/>
      <c r="AY59" s="1044"/>
      <c r="AZ59" s="1044"/>
      <c r="BA59" s="1044"/>
      <c r="BB59" s="1044"/>
      <c r="BC59" s="1044"/>
      <c r="BD59" s="1044"/>
      <c r="BE59" s="1044"/>
      <c r="BF59" s="1044"/>
      <c r="BG59" s="1044"/>
      <c r="BH59" s="1044"/>
      <c r="BI59" s="1044"/>
      <c r="BJ59" s="1044"/>
      <c r="BK59" s="1044"/>
      <c r="BL59" s="1044"/>
      <c r="BM59" s="1044"/>
      <c r="BN59" s="1044"/>
      <c r="BO59" s="1044"/>
      <c r="BP59" s="1044"/>
      <c r="BQ59" s="1044"/>
      <c r="BR59" s="1044"/>
      <c r="BS59" s="1044"/>
    </row>
    <row r="60" spans="1:71" ht="13.5" customHeight="1">
      <c r="A60" s="1100"/>
      <c r="B60" s="16" t="s">
        <v>56</v>
      </c>
      <c r="C60" s="1061"/>
      <c r="D60" s="1075"/>
      <c r="E60" s="1063"/>
      <c r="F60" s="1075"/>
      <c r="G60" s="1063"/>
      <c r="H60" s="1075"/>
      <c r="I60" s="1063"/>
      <c r="J60" s="1075"/>
      <c r="K60" s="1064"/>
      <c r="L60" s="1064"/>
      <c r="M60" s="1061"/>
      <c r="N60" s="1075"/>
      <c r="O60" s="1064"/>
      <c r="P60" s="1075"/>
      <c r="Q60" s="1064"/>
      <c r="R60" s="1075"/>
      <c r="S60" s="1064"/>
      <c r="T60" s="1075"/>
      <c r="U60" s="703"/>
      <c r="Z60" s="1092"/>
      <c r="AA60" s="1045"/>
      <c r="AB60" s="1045"/>
      <c r="AC60" s="1045"/>
      <c r="AD60" s="1045"/>
      <c r="AE60" s="1045"/>
      <c r="AF60" s="1045"/>
      <c r="AG60" s="1045"/>
      <c r="AH60" s="1045"/>
      <c r="AI60" s="1045"/>
      <c r="AJ60" s="1045"/>
      <c r="AK60" s="1045"/>
      <c r="AL60" s="1045"/>
      <c r="AM60" s="1045"/>
      <c r="AN60" s="1045"/>
      <c r="AO60" s="1045"/>
      <c r="AP60" s="1045"/>
      <c r="AQ60" s="1045"/>
      <c r="AR60" s="1045"/>
      <c r="AS60" s="1045"/>
      <c r="AT60" s="1045"/>
      <c r="AU60" s="1045"/>
      <c r="AV60" s="1045"/>
      <c r="AW60" s="1045"/>
      <c r="AX60" s="1045"/>
      <c r="AY60" s="1045"/>
      <c r="AZ60" s="1045"/>
      <c r="BA60" s="1045"/>
      <c r="BB60" s="1045"/>
      <c r="BC60" s="1045"/>
      <c r="BD60" s="1045"/>
      <c r="BE60" s="1045"/>
      <c r="BF60" s="1045"/>
      <c r="BG60" s="1045"/>
      <c r="BH60" s="1045"/>
      <c r="BI60" s="1045"/>
      <c r="BJ60" s="1045"/>
      <c r="BK60" s="1045"/>
      <c r="BL60" s="1045"/>
      <c r="BM60" s="1045"/>
      <c r="BN60" s="1045"/>
      <c r="BO60" s="1045"/>
      <c r="BP60" s="1045"/>
      <c r="BQ60" s="1045"/>
      <c r="BR60" s="1045"/>
      <c r="BS60" s="1045"/>
    </row>
    <row r="61" spans="1:71" ht="13.5" customHeight="1">
      <c r="A61" s="1095" t="s">
        <v>60</v>
      </c>
      <c r="B61" s="18" t="s">
        <v>61</v>
      </c>
      <c r="C61" s="1079"/>
      <c r="D61" s="1080"/>
      <c r="E61" s="1081"/>
      <c r="F61" s="1080"/>
      <c r="G61" s="1081"/>
      <c r="H61" s="1080"/>
      <c r="I61" s="1081"/>
      <c r="J61" s="1080"/>
      <c r="K61" s="1072"/>
      <c r="L61" s="1096"/>
      <c r="M61" s="1079"/>
      <c r="N61" s="1080"/>
      <c r="O61" s="1072"/>
      <c r="P61" s="1080"/>
      <c r="Q61" s="1072"/>
      <c r="R61" s="1080"/>
      <c r="S61" s="1072"/>
      <c r="T61" s="1080"/>
      <c r="U61" s="68"/>
      <c r="Z61" s="1091" t="str">
        <f>A61</f>
        <v>昼休み（12：30～13：30）</v>
      </c>
      <c r="AA61" s="1043"/>
      <c r="AB61" s="1043"/>
      <c r="AC61" s="1043"/>
      <c r="AD61" s="1043"/>
      <c r="AE61" s="1043"/>
      <c r="AF61" s="1043"/>
      <c r="AG61" s="1043"/>
      <c r="AH61" s="1043"/>
      <c r="AI61" s="1043"/>
      <c r="AJ61" s="1043"/>
      <c r="AK61" s="1043"/>
      <c r="AL61" s="1043"/>
      <c r="AM61" s="1043"/>
      <c r="AN61" s="1043"/>
      <c r="AO61" s="1043"/>
      <c r="AP61" s="1043"/>
      <c r="AQ61" s="1043"/>
      <c r="AR61" s="1043"/>
      <c r="AS61" s="1043"/>
      <c r="AT61" s="1043"/>
      <c r="AU61" s="1043"/>
      <c r="AV61" s="1043"/>
      <c r="AW61" s="1043"/>
      <c r="AX61" s="1043"/>
      <c r="AY61" s="1043"/>
      <c r="AZ61" s="1043"/>
      <c r="BA61" s="1043"/>
      <c r="BB61" s="1043"/>
      <c r="BC61" s="1043"/>
      <c r="BD61" s="1043"/>
      <c r="BE61" s="1043"/>
      <c r="BF61" s="1043"/>
      <c r="BG61" s="1043"/>
      <c r="BH61" s="1043"/>
      <c r="BI61" s="1043"/>
      <c r="BJ61" s="1043"/>
      <c r="BK61" s="1043"/>
      <c r="BL61" s="1043"/>
      <c r="BM61" s="1043"/>
      <c r="BN61" s="1043"/>
      <c r="BO61" s="1043"/>
      <c r="BP61" s="1043"/>
      <c r="BQ61" s="1043"/>
      <c r="BR61" s="1043"/>
      <c r="BS61" s="1043"/>
    </row>
    <row r="62" spans="1:71" ht="13.5" customHeight="1">
      <c r="A62" s="1091"/>
      <c r="B62" s="18" t="s">
        <v>62</v>
      </c>
      <c r="C62" s="1065"/>
      <c r="D62" s="1066"/>
      <c r="E62" s="1067"/>
      <c r="F62" s="1066"/>
      <c r="G62" s="1067"/>
      <c r="H62" s="1066"/>
      <c r="I62" s="1067"/>
      <c r="J62" s="1066"/>
      <c r="K62" s="1068"/>
      <c r="L62" s="1070"/>
      <c r="M62" s="1065"/>
      <c r="N62" s="1066"/>
      <c r="O62" s="1068"/>
      <c r="P62" s="1066"/>
      <c r="Q62" s="1068"/>
      <c r="R62" s="1066"/>
      <c r="S62" s="1068"/>
      <c r="T62" s="1066"/>
      <c r="U62" s="68"/>
      <c r="Z62" s="1091"/>
      <c r="AA62" s="1044"/>
      <c r="AB62" s="1044"/>
      <c r="AC62" s="1044"/>
      <c r="AD62" s="1044"/>
      <c r="AE62" s="1044"/>
      <c r="AF62" s="1044"/>
      <c r="AG62" s="1044"/>
      <c r="AH62" s="1044"/>
      <c r="AI62" s="1044"/>
      <c r="AJ62" s="1044"/>
      <c r="AK62" s="1044"/>
      <c r="AL62" s="1044"/>
      <c r="AM62" s="1044"/>
      <c r="AN62" s="1044"/>
      <c r="AO62" s="1044"/>
      <c r="AP62" s="1044"/>
      <c r="AQ62" s="1044"/>
      <c r="AR62" s="1044"/>
      <c r="AS62" s="1044"/>
      <c r="AT62" s="1044"/>
      <c r="AU62" s="1044"/>
      <c r="AV62" s="1044"/>
      <c r="AW62" s="1044"/>
      <c r="AX62" s="1044"/>
      <c r="AY62" s="1044"/>
      <c r="AZ62" s="1044"/>
      <c r="BA62" s="1044"/>
      <c r="BB62" s="1044"/>
      <c r="BC62" s="1044"/>
      <c r="BD62" s="1044"/>
      <c r="BE62" s="1044"/>
      <c r="BF62" s="1044"/>
      <c r="BG62" s="1044"/>
      <c r="BH62" s="1044"/>
      <c r="BI62" s="1044"/>
      <c r="BJ62" s="1044"/>
      <c r="BK62" s="1044"/>
      <c r="BL62" s="1044"/>
      <c r="BM62" s="1044"/>
      <c r="BN62" s="1044"/>
      <c r="BO62" s="1044"/>
      <c r="BP62" s="1044"/>
      <c r="BQ62" s="1044"/>
      <c r="BR62" s="1044"/>
      <c r="BS62" s="1044"/>
    </row>
    <row r="63" spans="1:71" ht="13.5" customHeight="1">
      <c r="A63" s="1091"/>
      <c r="B63" s="18" t="s">
        <v>59</v>
      </c>
      <c r="C63" s="1065"/>
      <c r="D63" s="1066"/>
      <c r="E63" s="1067"/>
      <c r="F63" s="1066"/>
      <c r="G63" s="1067"/>
      <c r="H63" s="1066"/>
      <c r="I63" s="1067"/>
      <c r="J63" s="1066"/>
      <c r="K63" s="1068"/>
      <c r="L63" s="1070"/>
      <c r="M63" s="1065"/>
      <c r="N63" s="1066"/>
      <c r="O63" s="1068"/>
      <c r="P63" s="1066"/>
      <c r="Q63" s="1068"/>
      <c r="R63" s="1066"/>
      <c r="S63" s="1068"/>
      <c r="T63" s="1066"/>
      <c r="U63" s="68"/>
      <c r="Z63" s="1091"/>
      <c r="AA63" s="1044"/>
      <c r="AB63" s="1044"/>
      <c r="AC63" s="1044"/>
      <c r="AD63" s="1044"/>
      <c r="AE63" s="1044"/>
      <c r="AF63" s="1044"/>
      <c r="AG63" s="1044"/>
      <c r="AH63" s="1044"/>
      <c r="AI63" s="1044"/>
      <c r="AJ63" s="1044"/>
      <c r="AK63" s="1044"/>
      <c r="AL63" s="1044"/>
      <c r="AM63" s="1044"/>
      <c r="AN63" s="1044"/>
      <c r="AO63" s="1044"/>
      <c r="AP63" s="1044"/>
      <c r="AQ63" s="1044"/>
      <c r="AR63" s="1044"/>
      <c r="AS63" s="1044"/>
      <c r="AT63" s="1044"/>
      <c r="AU63" s="1044"/>
      <c r="AV63" s="1044"/>
      <c r="AW63" s="1044"/>
      <c r="AX63" s="1044"/>
      <c r="AY63" s="1044"/>
      <c r="AZ63" s="1044"/>
      <c r="BA63" s="1044"/>
      <c r="BB63" s="1044"/>
      <c r="BC63" s="1044"/>
      <c r="BD63" s="1044"/>
      <c r="BE63" s="1044"/>
      <c r="BF63" s="1044"/>
      <c r="BG63" s="1044"/>
      <c r="BH63" s="1044"/>
      <c r="BI63" s="1044"/>
      <c r="BJ63" s="1044"/>
      <c r="BK63" s="1044"/>
      <c r="BL63" s="1044"/>
      <c r="BM63" s="1044"/>
      <c r="BN63" s="1044"/>
      <c r="BO63" s="1044"/>
      <c r="BP63" s="1044"/>
      <c r="BQ63" s="1044"/>
      <c r="BR63" s="1044"/>
      <c r="BS63" s="1044"/>
    </row>
    <row r="64" spans="1:71" ht="13.5" customHeight="1">
      <c r="A64" s="1092"/>
      <c r="B64" s="19" t="s">
        <v>56</v>
      </c>
      <c r="C64" s="1102"/>
      <c r="D64" s="1094"/>
      <c r="E64" s="1103"/>
      <c r="F64" s="1094"/>
      <c r="G64" s="1103"/>
      <c r="H64" s="1094"/>
      <c r="I64" s="1103"/>
      <c r="J64" s="1094"/>
      <c r="K64" s="1093"/>
      <c r="L64" s="1093"/>
      <c r="M64" s="1102"/>
      <c r="N64" s="1094"/>
      <c r="O64" s="1093"/>
      <c r="P64" s="1094"/>
      <c r="Q64" s="1093"/>
      <c r="R64" s="1094"/>
      <c r="S64" s="1093"/>
      <c r="T64" s="1094"/>
      <c r="U64" s="68"/>
      <c r="Z64" s="1092"/>
      <c r="AA64" s="1045"/>
      <c r="AB64" s="1045"/>
      <c r="AC64" s="1045"/>
      <c r="AD64" s="1045"/>
      <c r="AE64" s="1045"/>
      <c r="AF64" s="1045"/>
      <c r="AG64" s="1045"/>
      <c r="AH64" s="1045"/>
      <c r="AI64" s="1045"/>
      <c r="AJ64" s="1045"/>
      <c r="AK64" s="1045"/>
      <c r="AL64" s="1045"/>
      <c r="AM64" s="1045"/>
      <c r="AN64" s="1045"/>
      <c r="AO64" s="1045"/>
      <c r="AP64" s="1045"/>
      <c r="AQ64" s="1045"/>
      <c r="AR64" s="1045"/>
      <c r="AS64" s="1045"/>
      <c r="AT64" s="1045"/>
      <c r="AU64" s="1045"/>
      <c r="AV64" s="1045"/>
      <c r="AW64" s="1045"/>
      <c r="AX64" s="1045"/>
      <c r="AY64" s="1045"/>
      <c r="AZ64" s="1045"/>
      <c r="BA64" s="1045"/>
      <c r="BB64" s="1045"/>
      <c r="BC64" s="1045"/>
      <c r="BD64" s="1045"/>
      <c r="BE64" s="1045"/>
      <c r="BF64" s="1045"/>
      <c r="BG64" s="1045"/>
      <c r="BH64" s="1045"/>
      <c r="BI64" s="1045"/>
      <c r="BJ64" s="1045"/>
      <c r="BK64" s="1045"/>
      <c r="BL64" s="1045"/>
      <c r="BM64" s="1045"/>
      <c r="BN64" s="1045"/>
      <c r="BO64" s="1045"/>
      <c r="BP64" s="1045"/>
      <c r="BQ64" s="1045"/>
      <c r="BR64" s="1045"/>
      <c r="BS64" s="1045"/>
    </row>
    <row r="65" spans="1:71" ht="13.5" customHeight="1">
      <c r="A65" s="1091" t="s">
        <v>64</v>
      </c>
      <c r="B65" s="15" t="s">
        <v>50</v>
      </c>
      <c r="C65" s="1089" t="str">
        <f>VLOOKUP($C52,'2025年度(1年前期)'!$B$5:$N$208,COLUMN('2025年度(1年前期)'!$G$5),0)&amp;""</f>
        <v>学生生活･授業料免除･奨学金ガイダンス(学生保険受付)
※ナースシューズ選びレクチャー含む</v>
      </c>
      <c r="D65" s="1072"/>
      <c r="E65" s="1090" t="str">
        <f>VLOOKUP($C52,'2025年度(2年前期)'!$B$5:$N$208,COLUMN('2025年度(2年前期)'!$G$5),0)&amp;""</f>
        <v>成人看護援助論Ⅰ</v>
      </c>
      <c r="F65" s="1072"/>
      <c r="G65" s="1090" t="str">
        <f>VLOOKUP($C52,'2025年度(3年前期)'!$B$5:$N$208,COLUMN('2025年度(3年前期)'!$G$5),0)&amp;""</f>
        <v>精神看護援助論</v>
      </c>
      <c r="H65" s="1072"/>
      <c r="I65" s="1090" t="str">
        <f>VLOOKUP($C52,'2025年度(4年前期)'!$B$5:$N$208,COLUMN('2025年度(4年前期)'!$G$5),0)&amp;""</f>
        <v>卒業研究Ⅱ
図書館講座①</v>
      </c>
      <c r="J65" s="1072"/>
      <c r="K65" s="1071" t="str">
        <f>VLOOKUP($C52,'2025年度(助産前期)'!$B$5:$N$208,COLUMN('2025年度(助産前期)'!$G$5),0)&amp;""</f>
        <v>助産診断･技術学Ⅰ</v>
      </c>
      <c r="L65" s="1071"/>
      <c r="M65" s="1089" t="str">
        <f>VLOOKUP($C52,'2025年度(M1前期)'!$B$5:$N$208,COLUMN('2025年度(M1前期)'!$G$5),0)&amp;""</f>
        <v/>
      </c>
      <c r="N65" s="1072"/>
      <c r="O65" s="1071" t="str">
        <f>VLOOKUP($C52,'2025年度(M2前期)'!$B$5:$N$208,COLUMN('2025年度(M2前期)'!$G$5),0)&amp;""</f>
        <v/>
      </c>
      <c r="P65" s="1072"/>
      <c r="Q65" s="1071" t="str">
        <f>VLOOKUP($C52,'2025年度(D1前期)'!$B$5:$N$208,COLUMN('2025年度(D1前期)'!$G$5),0)&amp;""</f>
        <v/>
      </c>
      <c r="R65" s="1072"/>
      <c r="S65" s="1071" t="str">
        <f>VLOOKUP($C52,'2025年度(D23前期)'!$B$5:$N$208,COLUMN('2025年度(D23前期)'!$G$5),0)&amp;""</f>
        <v/>
      </c>
      <c r="T65" s="1072"/>
      <c r="U65" s="68"/>
      <c r="Z65" s="1091" t="str">
        <f>A65</f>
        <v>３時限（13：30～15：00）</v>
      </c>
      <c r="AA65" s="1043" t="s">
        <v>94</v>
      </c>
      <c r="AB65" s="1043"/>
      <c r="AC65" s="1043"/>
      <c r="AD65" s="1043"/>
      <c r="AE65" s="1043"/>
      <c r="AF65" s="1043"/>
      <c r="AG65" s="1043" t="s">
        <v>95</v>
      </c>
      <c r="AH65" s="1043" t="s">
        <v>95</v>
      </c>
      <c r="AI65" s="1043" t="s">
        <v>95</v>
      </c>
      <c r="AJ65" s="1043" t="s">
        <v>95</v>
      </c>
      <c r="AK65" s="1043"/>
      <c r="AL65" s="1043"/>
      <c r="AM65" s="1043"/>
      <c r="AN65" s="1043"/>
      <c r="AO65" s="1043"/>
      <c r="AP65" s="1043"/>
      <c r="AQ65" s="1043"/>
      <c r="AR65" s="1043"/>
      <c r="AS65" s="1043"/>
      <c r="AT65" s="1043"/>
      <c r="AU65" s="1043"/>
      <c r="AV65" s="1043"/>
      <c r="AW65" s="1043" t="s">
        <v>96</v>
      </c>
      <c r="AX65" s="1043"/>
      <c r="AY65" s="1043"/>
      <c r="AZ65" s="1043" t="s">
        <v>97</v>
      </c>
      <c r="BA65" s="1043"/>
      <c r="BB65" s="1043"/>
      <c r="BC65" s="1043"/>
      <c r="BD65" s="1043"/>
      <c r="BE65" s="1043"/>
      <c r="BF65" s="1043"/>
      <c r="BG65" s="1043"/>
      <c r="BH65" s="1043"/>
      <c r="BI65" s="1043"/>
      <c r="BJ65" s="1043"/>
      <c r="BK65" s="1043" t="s">
        <v>98</v>
      </c>
      <c r="BL65" s="1043"/>
      <c r="BM65" s="1043"/>
      <c r="BN65" s="1043"/>
      <c r="BO65" s="1043"/>
      <c r="BP65" s="1043"/>
      <c r="BQ65" s="1043"/>
      <c r="BR65" s="1043"/>
      <c r="BS65" s="1043"/>
    </row>
    <row r="66" spans="1:71" ht="13.5" customHeight="1">
      <c r="A66" s="1091"/>
      <c r="B66" s="15" t="s">
        <v>53</v>
      </c>
      <c r="C66" s="1101" t="str">
        <f>IFERROR(VLOOKUP(C65,科目・教員!$A$1:$B$357,2,0),"")</f>
        <v/>
      </c>
      <c r="D66" s="1068"/>
      <c r="E66" s="1073" t="str">
        <f>IFERROR(VLOOKUP(E65,科目・教員!$A$1:$B$357,2,0),"")</f>
        <v>飯野　京子</v>
      </c>
      <c r="F66" s="1068"/>
      <c r="G66" s="1073" t="str">
        <f>IFERROR(VLOOKUP(G65,科目・教員!$A$1:$B$357,2,0),"")</f>
        <v>松浦　佳代</v>
      </c>
      <c r="H66" s="1068"/>
      <c r="I66" s="1073" t="str">
        <f>IFERROR(VLOOKUP(I65,科目・教員!$A$1:$B$357,2,0),"")</f>
        <v/>
      </c>
      <c r="J66" s="1068"/>
      <c r="K66" s="1074" t="str">
        <f>IFERROR(VLOOKUP(K65,科目・教員!$A$1:$B$357,2,0),"")</f>
        <v>池田　真弓</v>
      </c>
      <c r="L66" s="1074"/>
      <c r="M66" s="1101" t="str">
        <f>IFERROR(VLOOKUP(M65,科目・教員!$A$1:$B$357,2,0),"")</f>
        <v/>
      </c>
      <c r="N66" s="1068"/>
      <c r="O66" s="1074" t="str">
        <f>IFERROR(VLOOKUP(O65,科目・教員!$A$1:$B$357,2,0),"")</f>
        <v/>
      </c>
      <c r="P66" s="1068"/>
      <c r="Q66" s="1074" t="str">
        <f>IFERROR(VLOOKUP(Q65,科目・教員!$A$1:$B$357,2,0),"")</f>
        <v/>
      </c>
      <c r="R66" s="1068"/>
      <c r="S66" s="1074" t="str">
        <f>IFERROR(VLOOKUP(S65,科目・教員!$A$1:$B$357,2,0),"")</f>
        <v/>
      </c>
      <c r="T66" s="1068"/>
      <c r="U66" s="68"/>
      <c r="Z66" s="1091"/>
      <c r="AA66" s="1044"/>
      <c r="AB66" s="1044"/>
      <c r="AC66" s="1044"/>
      <c r="AD66" s="1044"/>
      <c r="AE66" s="1044"/>
      <c r="AF66" s="1044"/>
      <c r="AG66" s="1044"/>
      <c r="AH66" s="1044"/>
      <c r="AI66" s="1044"/>
      <c r="AJ66" s="1044"/>
      <c r="AK66" s="1044"/>
      <c r="AL66" s="1044"/>
      <c r="AM66" s="1044"/>
      <c r="AN66" s="1044"/>
      <c r="AO66" s="1044"/>
      <c r="AP66" s="1044"/>
      <c r="AQ66" s="1044"/>
      <c r="AR66" s="1044"/>
      <c r="AS66" s="1044"/>
      <c r="AT66" s="1044"/>
      <c r="AU66" s="1044"/>
      <c r="AV66" s="1044"/>
      <c r="AW66" s="1044"/>
      <c r="AX66" s="1044"/>
      <c r="AY66" s="1044"/>
      <c r="AZ66" s="1044"/>
      <c r="BA66" s="1044"/>
      <c r="BB66" s="1044"/>
      <c r="BC66" s="1044"/>
      <c r="BD66" s="1044"/>
      <c r="BE66" s="1044"/>
      <c r="BF66" s="1044"/>
      <c r="BG66" s="1044"/>
      <c r="BH66" s="1044"/>
      <c r="BI66" s="1044"/>
      <c r="BJ66" s="1044"/>
      <c r="BK66" s="1044"/>
      <c r="BL66" s="1044"/>
      <c r="BM66" s="1044"/>
      <c r="BN66" s="1044"/>
      <c r="BO66" s="1044"/>
      <c r="BP66" s="1044"/>
      <c r="BQ66" s="1044"/>
      <c r="BR66" s="1044"/>
      <c r="BS66" s="1044"/>
    </row>
    <row r="67" spans="1:71" ht="13.5" customHeight="1">
      <c r="A67" s="1091"/>
      <c r="B67" s="15" t="s">
        <v>59</v>
      </c>
      <c r="C67" s="1101" t="str">
        <f>VLOOKUP($C52,'2025年度(1年前期)'!$B$5:$N$208,COLUMN('2025年度(1年前期)'!$G$5)+1,0)&amp;""</f>
        <v>101</v>
      </c>
      <c r="D67" s="1068"/>
      <c r="E67" s="1073" t="str">
        <f>VLOOKUP($C52,'2025年度(2年前期)'!$B$5:$N$208,COLUMN('2025年度(2年前期)'!$G$5)+1,0)&amp;""</f>
        <v>201･202･203･204</v>
      </c>
      <c r="F67" s="1068"/>
      <c r="G67" s="1073" t="str">
        <f>VLOOKUP($C52,'2025年度(3年前期)'!$B$5:$N$208,COLUMN('2025年度(3年前期)'!$G$5)+1,0)&amp;""</f>
        <v>301</v>
      </c>
      <c r="H67" s="1068"/>
      <c r="I67" s="1073" t="str">
        <f>VLOOKUP($C52,'2025年度(4年前期)'!$B$5:$N$208,COLUMN('2025年度(4年前期)'!$G$5)+1,0)&amp;""</f>
        <v>大講義室</v>
      </c>
      <c r="J67" s="1068"/>
      <c r="K67" s="1074" t="str">
        <f>VLOOKUP($C52,'2025年度(助産前期)'!$B$5:$N$208,COLUMN('2025年度(助産前期)'!$G$5)+1,0)&amp;""</f>
        <v>304</v>
      </c>
      <c r="L67" s="1074"/>
      <c r="M67" s="1101" t="str">
        <f>VLOOKUP($C52,'2025年度(M1前期)'!$B$5:$N$208,COLUMN('2025年度(M1前期)'!$G$5)+1,0)&amp;""</f>
        <v/>
      </c>
      <c r="N67" s="1068"/>
      <c r="O67" s="1074" t="str">
        <f>VLOOKUP($C52,'2025年度(M2前期)'!$B$5:$N$208,COLUMN('2025年度(M2前期)'!$G$5)+1,0)&amp;""</f>
        <v/>
      </c>
      <c r="P67" s="1068"/>
      <c r="Q67" s="1074" t="str">
        <f>VLOOKUP($C52,'2025年度(D1前期)'!$B$5:$N$208,COLUMN('2025年度(D1前期)'!$G$5)+1,0)&amp;""</f>
        <v/>
      </c>
      <c r="R67" s="1068"/>
      <c r="S67" s="1074" t="str">
        <f>VLOOKUP($C52,'2025年度(D23前期)'!$B$5:$N$208,COLUMN('2025年度(D23前期)'!$G$5)+1,0)&amp;""</f>
        <v/>
      </c>
      <c r="T67" s="1068"/>
      <c r="U67" s="68"/>
      <c r="Z67" s="1091"/>
      <c r="AA67" s="1044"/>
      <c r="AB67" s="1044"/>
      <c r="AC67" s="1044"/>
      <c r="AD67" s="1044"/>
      <c r="AE67" s="1044"/>
      <c r="AF67" s="1044"/>
      <c r="AG67" s="1044"/>
      <c r="AH67" s="1044"/>
      <c r="AI67" s="1044"/>
      <c r="AJ67" s="1044"/>
      <c r="AK67" s="1044"/>
      <c r="AL67" s="1044"/>
      <c r="AM67" s="1044"/>
      <c r="AN67" s="1044"/>
      <c r="AO67" s="1044"/>
      <c r="AP67" s="1044"/>
      <c r="AQ67" s="1044"/>
      <c r="AR67" s="1044"/>
      <c r="AS67" s="1044"/>
      <c r="AT67" s="1044"/>
      <c r="AU67" s="1044"/>
      <c r="AV67" s="1044"/>
      <c r="AW67" s="1044"/>
      <c r="AX67" s="1044"/>
      <c r="AY67" s="1044"/>
      <c r="AZ67" s="1044"/>
      <c r="BA67" s="1044"/>
      <c r="BB67" s="1044"/>
      <c r="BC67" s="1044"/>
      <c r="BD67" s="1044"/>
      <c r="BE67" s="1044"/>
      <c r="BF67" s="1044"/>
      <c r="BG67" s="1044"/>
      <c r="BH67" s="1044"/>
      <c r="BI67" s="1044"/>
      <c r="BJ67" s="1044"/>
      <c r="BK67" s="1044"/>
      <c r="BL67" s="1044"/>
      <c r="BM67" s="1044"/>
      <c r="BN67" s="1044"/>
      <c r="BO67" s="1044"/>
      <c r="BP67" s="1044"/>
      <c r="BQ67" s="1044"/>
      <c r="BR67" s="1044"/>
      <c r="BS67" s="1044"/>
    </row>
    <row r="68" spans="1:71" ht="13.5" customHeight="1">
      <c r="A68" s="1100"/>
      <c r="B68" s="16" t="s">
        <v>56</v>
      </c>
      <c r="C68" s="1061"/>
      <c r="D68" s="1075"/>
      <c r="E68" s="1063"/>
      <c r="F68" s="1075"/>
      <c r="G68" s="1063"/>
      <c r="H68" s="1075"/>
      <c r="I68" s="1063"/>
      <c r="J68" s="1075"/>
      <c r="K68" s="1064"/>
      <c r="L68" s="1064"/>
      <c r="M68" s="1061"/>
      <c r="N68" s="1075"/>
      <c r="O68" s="1064"/>
      <c r="P68" s="1075"/>
      <c r="Q68" s="1064"/>
      <c r="R68" s="1075"/>
      <c r="S68" s="1064"/>
      <c r="T68" s="1075"/>
      <c r="U68" s="68"/>
      <c r="Z68" s="1092"/>
      <c r="AA68" s="1045"/>
      <c r="AB68" s="1045"/>
      <c r="AC68" s="1045"/>
      <c r="AD68" s="1045"/>
      <c r="AE68" s="1045"/>
      <c r="AF68" s="1045"/>
      <c r="AG68" s="1045"/>
      <c r="AH68" s="1045"/>
      <c r="AI68" s="1045"/>
      <c r="AJ68" s="1045"/>
      <c r="AK68" s="1045"/>
      <c r="AL68" s="1045"/>
      <c r="AM68" s="1045"/>
      <c r="AN68" s="1045"/>
      <c r="AO68" s="1045"/>
      <c r="AP68" s="1045"/>
      <c r="AQ68" s="1045"/>
      <c r="AR68" s="1045"/>
      <c r="AS68" s="1045"/>
      <c r="AT68" s="1045"/>
      <c r="AU68" s="1045"/>
      <c r="AV68" s="1045"/>
      <c r="AW68" s="1045"/>
      <c r="AX68" s="1045"/>
      <c r="AY68" s="1045"/>
      <c r="AZ68" s="1045"/>
      <c r="BA68" s="1045"/>
      <c r="BB68" s="1045"/>
      <c r="BC68" s="1045"/>
      <c r="BD68" s="1045"/>
      <c r="BE68" s="1045"/>
      <c r="BF68" s="1045"/>
      <c r="BG68" s="1045"/>
      <c r="BH68" s="1045"/>
      <c r="BI68" s="1045"/>
      <c r="BJ68" s="1045"/>
      <c r="BK68" s="1045"/>
      <c r="BL68" s="1045"/>
      <c r="BM68" s="1045"/>
      <c r="BN68" s="1045"/>
      <c r="BO68" s="1045"/>
      <c r="BP68" s="1045"/>
      <c r="BQ68" s="1045"/>
      <c r="BR68" s="1045"/>
      <c r="BS68" s="1045"/>
    </row>
    <row r="69" spans="1:71" ht="13.5" customHeight="1">
      <c r="A69" s="1091" t="s">
        <v>67</v>
      </c>
      <c r="B69" s="15" t="s">
        <v>50</v>
      </c>
      <c r="C69" s="1089" t="str">
        <f>VLOOKUP($C52,'2025年度(1年前期)'!$B$5:$N$208,COLUMN('2025年度(1年前期)'!$I$5),0)&amp;""</f>
        <v/>
      </c>
      <c r="D69" s="1072"/>
      <c r="E69" s="1090" t="str">
        <f>VLOOKUP($C52,'2025年度(2年前期)'!$B$5:$N$208,COLUMN('2025年度(2年前期)'!$I$5),0)&amp;""</f>
        <v>成人看護援助論Ⅰ</v>
      </c>
      <c r="F69" s="1072"/>
      <c r="G69" s="1090" t="str">
        <f>VLOOKUP($C52,'2025年度(3年前期)'!$B$5:$N$208,COLUMN('2025年度(3年前期)'!$I$5),0)&amp;""</f>
        <v>精神看護援助論</v>
      </c>
      <c r="H69" s="1072"/>
      <c r="I69" s="1090" t="str">
        <f>VLOOKUP($C52,'2025年度(4年前期)'!$B$5:$N$208,COLUMN('2025年度(4年前期)'!$I$5),0)&amp;""</f>
        <v/>
      </c>
      <c r="J69" s="1072"/>
      <c r="K69" s="1071" t="str">
        <f>VLOOKUP($C52,'2025年度(助産前期)'!$B$5:$N$208,COLUMN('2025年度(助産前期)'!$I$5),0)&amp;""</f>
        <v>助産診断･技術学Ⅰ</v>
      </c>
      <c r="L69" s="1071"/>
      <c r="M69" s="1089" t="str">
        <f>VLOOKUP($C52,'2025年度(M1前期)'!$B$5:$N$208,COLUMN('2025年度(M1前期)'!$I$5),0)&amp;""</f>
        <v/>
      </c>
      <c r="N69" s="1072"/>
      <c r="O69" s="1071" t="str">
        <f>VLOOKUP($C52,'2025年度(M2前期)'!$B$5:$N$208,COLUMN('2025年度(M2前期)'!$I$5),0)&amp;""</f>
        <v/>
      </c>
      <c r="P69" s="1072"/>
      <c r="Q69" s="1071" t="str">
        <f>VLOOKUP($C52,'2025年度(D1前期)'!$B$5:$N$208,COLUMN('2025年度(D1前期)'!$I$5),0)&amp;""</f>
        <v/>
      </c>
      <c r="R69" s="1072"/>
      <c r="S69" s="1071" t="str">
        <f>VLOOKUP($C52,'2025年度(D23前期)'!$B$5:$N$208,COLUMN('2025年度(D23前期)'!$I$5),0)&amp;""</f>
        <v/>
      </c>
      <c r="T69" s="1072"/>
      <c r="U69" s="773" t="s">
        <v>99</v>
      </c>
      <c r="V69" s="778" t="s">
        <v>99</v>
      </c>
      <c r="Z69" s="1091" t="str">
        <f>A69</f>
        <v>４時限（15：10～16：40）</v>
      </c>
      <c r="AA69" s="1043"/>
      <c r="AB69" s="1043"/>
      <c r="AC69" s="1043"/>
      <c r="AD69" s="1043"/>
      <c r="AE69" s="1043"/>
      <c r="AF69" s="1043"/>
      <c r="AG69" s="1043" t="s">
        <v>95</v>
      </c>
      <c r="AH69" s="1043" t="s">
        <v>95</v>
      </c>
      <c r="AI69" s="1043" t="s">
        <v>95</v>
      </c>
      <c r="AJ69" s="1043" t="s">
        <v>95</v>
      </c>
      <c r="AK69" s="1043" t="s">
        <v>52</v>
      </c>
      <c r="AL69" s="1043"/>
      <c r="AM69" s="1043"/>
      <c r="AN69" s="1043"/>
      <c r="AO69" s="1043"/>
      <c r="AP69" s="1043"/>
      <c r="AQ69" s="1043"/>
      <c r="AR69" s="1043"/>
      <c r="AS69" s="1043"/>
      <c r="AT69" s="1043"/>
      <c r="AU69" s="1043"/>
      <c r="AV69" s="1043"/>
      <c r="AW69" s="1043" t="s">
        <v>96</v>
      </c>
      <c r="AX69" s="1043" t="s">
        <v>100</v>
      </c>
      <c r="AY69" s="1043" t="s">
        <v>100</v>
      </c>
      <c r="AZ69" s="1043" t="s">
        <v>97</v>
      </c>
      <c r="BA69" s="1043"/>
      <c r="BB69" s="1043"/>
      <c r="BC69" s="1043"/>
      <c r="BD69" s="1043"/>
      <c r="BE69" s="1043"/>
      <c r="BF69" s="1043"/>
      <c r="BG69" s="1043"/>
      <c r="BH69" s="1043"/>
      <c r="BI69" s="1110"/>
      <c r="BJ69" s="1043"/>
      <c r="BK69" s="1043"/>
      <c r="BL69" s="1043"/>
      <c r="BM69" s="1043"/>
      <c r="BN69" s="1043"/>
      <c r="BO69" s="1043"/>
      <c r="BP69" s="1043"/>
      <c r="BQ69" s="1043"/>
      <c r="BR69" s="1043"/>
      <c r="BS69" s="1043"/>
    </row>
    <row r="70" spans="1:71" ht="13.5" customHeight="1">
      <c r="A70" s="1091"/>
      <c r="B70" s="15" t="s">
        <v>53</v>
      </c>
      <c r="C70" s="1101" t="str">
        <f>IFERROR(VLOOKUP(C69,科目・教員!$A$1:$B$357,2,0),"")</f>
        <v/>
      </c>
      <c r="D70" s="1068"/>
      <c r="E70" s="1073" t="str">
        <f>IFERROR(VLOOKUP(E69,科目・教員!$A$1:$B$357,2,0),"")</f>
        <v>飯野　京子</v>
      </c>
      <c r="F70" s="1068"/>
      <c r="G70" s="1073" t="str">
        <f>IFERROR(VLOOKUP(G69,科目・教員!$A$1:$B$357,2,0),"")</f>
        <v>松浦　佳代</v>
      </c>
      <c r="H70" s="1068"/>
      <c r="I70" s="1073" t="str">
        <f>IFERROR(VLOOKUP(I69,科目・教員!$A$1:$B$357,2,0),"")</f>
        <v/>
      </c>
      <c r="J70" s="1068"/>
      <c r="K70" s="1074" t="str">
        <f>IFERROR(VLOOKUP(K69,科目・教員!$A$1:$B$357,2,0),"")</f>
        <v>池田　真弓</v>
      </c>
      <c r="L70" s="1074"/>
      <c r="M70" s="1101" t="str">
        <f>IFERROR(VLOOKUP(M69,科目・教員!$A$1:$B$357,2,0),"")</f>
        <v/>
      </c>
      <c r="N70" s="1068"/>
      <c r="O70" s="1074" t="str">
        <f>IFERROR(VLOOKUP(O69,科目・教員!$A$1:$B$357,2,0),"")</f>
        <v/>
      </c>
      <c r="P70" s="1068"/>
      <c r="Q70" s="1074" t="str">
        <f>IFERROR(VLOOKUP(Q69,科目・教員!$A$1:$B$357,2,0),"")</f>
        <v/>
      </c>
      <c r="R70" s="1068"/>
      <c r="S70" s="1074" t="str">
        <f>IFERROR(VLOOKUP(S69,科目・教員!$A$1:$B$357,2,0),"")</f>
        <v/>
      </c>
      <c r="T70" s="1068"/>
      <c r="U70" s="774" t="s">
        <v>52</v>
      </c>
      <c r="V70" s="778" t="s">
        <v>100</v>
      </c>
      <c r="Z70" s="1091"/>
      <c r="AA70" s="1044"/>
      <c r="AB70" s="1044"/>
      <c r="AC70" s="1044"/>
      <c r="AD70" s="1044"/>
      <c r="AE70" s="1044"/>
      <c r="AF70" s="1044"/>
      <c r="AG70" s="1044"/>
      <c r="AH70" s="1044"/>
      <c r="AI70" s="1044"/>
      <c r="AJ70" s="1044"/>
      <c r="AK70" s="1044"/>
      <c r="AL70" s="1044"/>
      <c r="AM70" s="1044"/>
      <c r="AN70" s="1044"/>
      <c r="AO70" s="1044"/>
      <c r="AP70" s="1044"/>
      <c r="AQ70" s="1044"/>
      <c r="AR70" s="1044"/>
      <c r="AS70" s="1044"/>
      <c r="AT70" s="1044"/>
      <c r="AU70" s="1044"/>
      <c r="AV70" s="1044"/>
      <c r="AW70" s="1044"/>
      <c r="AX70" s="1044"/>
      <c r="AY70" s="1044"/>
      <c r="AZ70" s="1044"/>
      <c r="BA70" s="1044"/>
      <c r="BB70" s="1044"/>
      <c r="BC70" s="1044"/>
      <c r="BD70" s="1044"/>
      <c r="BE70" s="1044"/>
      <c r="BF70" s="1044"/>
      <c r="BG70" s="1044"/>
      <c r="BH70" s="1044"/>
      <c r="BI70" s="1111"/>
      <c r="BJ70" s="1044"/>
      <c r="BK70" s="1044"/>
      <c r="BL70" s="1044"/>
      <c r="BM70" s="1044"/>
      <c r="BN70" s="1044"/>
      <c r="BO70" s="1044"/>
      <c r="BP70" s="1044"/>
      <c r="BQ70" s="1044"/>
      <c r="BR70" s="1044"/>
      <c r="BS70" s="1044"/>
    </row>
    <row r="71" spans="1:71" ht="13.5" customHeight="1">
      <c r="A71" s="1091"/>
      <c r="B71" s="15" t="s">
        <v>59</v>
      </c>
      <c r="C71" s="1101" t="str">
        <f>VLOOKUP($C52,'2025年度(1年前期)'!$B$5:$N$208,COLUMN('2025年度(1年前期)'!$I$5)+1,0)&amp;""</f>
        <v/>
      </c>
      <c r="D71" s="1068"/>
      <c r="E71" s="1073" t="str">
        <f>VLOOKUP($C52,'2025年度(2年前期)'!$B$5:$N$208,COLUMN('2025年度(2年前期)'!$I$5)+1,0)&amp;""</f>
        <v>201･202･203･204</v>
      </c>
      <c r="F71" s="1068"/>
      <c r="G71" s="1073" t="str">
        <f>VLOOKUP($C52,'2025年度(3年前期)'!$B$5:$N$208,COLUMN('2025年度(3年前期)'!$I$5)+1,0)&amp;""</f>
        <v>301</v>
      </c>
      <c r="H71" s="1068"/>
      <c r="I71" s="1073" t="str">
        <f>VLOOKUP($C52,'2025年度(4年前期)'!$B$5:$N$208,COLUMN('2025年度(4年前期)'!$I$5)+1,0)&amp;""</f>
        <v/>
      </c>
      <c r="J71" s="1068"/>
      <c r="K71" s="1074" t="str">
        <f>VLOOKUP($C52,'2025年度(助産前期)'!$B$5:$N$208,COLUMN('2025年度(助産前期)'!$I$5)+1,0)&amp;""</f>
        <v>304</v>
      </c>
      <c r="L71" s="1074"/>
      <c r="M71" s="1101" t="str">
        <f>VLOOKUP($C52,'2025年度(M1前期)'!$B$5:$N$208,COLUMN('2025年度(M1前期)'!$I$5)+1,0)&amp;""</f>
        <v/>
      </c>
      <c r="N71" s="1068"/>
      <c r="O71" s="1074" t="str">
        <f>VLOOKUP($C52,'2025年度(M2前期)'!$B$5:$N$208,COLUMN('2025年度(M2前期)'!$I$5)+1,0)&amp;""</f>
        <v/>
      </c>
      <c r="P71" s="1068"/>
      <c r="Q71" s="1074" t="str">
        <f>VLOOKUP($C52,'2025年度(D1前期)'!$B$5:$N$208,COLUMN('2025年度(D1前期)'!$I$5)+1,0)&amp;""</f>
        <v/>
      </c>
      <c r="R71" s="1068"/>
      <c r="S71" s="1074" t="str">
        <f>VLOOKUP($C52,'2025年度(D23前期)'!$B$5:$N$208,COLUMN('2025年度(D23前期)'!$I$5)+1,0)&amp;""</f>
        <v/>
      </c>
      <c r="T71" s="1068"/>
      <c r="U71" s="773" t="s">
        <v>55</v>
      </c>
      <c r="V71" s="778" t="s">
        <v>101</v>
      </c>
      <c r="Z71" s="1091"/>
      <c r="AA71" s="1044"/>
      <c r="AB71" s="1044"/>
      <c r="AC71" s="1044"/>
      <c r="AD71" s="1044"/>
      <c r="AE71" s="1044"/>
      <c r="AF71" s="1044"/>
      <c r="AG71" s="1044"/>
      <c r="AH71" s="1044"/>
      <c r="AI71" s="1044"/>
      <c r="AJ71" s="1044"/>
      <c r="AK71" s="1044"/>
      <c r="AL71" s="1044"/>
      <c r="AM71" s="1044"/>
      <c r="AN71" s="1044"/>
      <c r="AO71" s="1044"/>
      <c r="AP71" s="1044"/>
      <c r="AQ71" s="1044"/>
      <c r="AR71" s="1044"/>
      <c r="AS71" s="1044"/>
      <c r="AT71" s="1044"/>
      <c r="AU71" s="1044"/>
      <c r="AV71" s="1044"/>
      <c r="AW71" s="1044"/>
      <c r="AX71" s="1044"/>
      <c r="AY71" s="1044"/>
      <c r="AZ71" s="1044"/>
      <c r="BA71" s="1044"/>
      <c r="BB71" s="1044"/>
      <c r="BC71" s="1044"/>
      <c r="BD71" s="1044"/>
      <c r="BE71" s="1044"/>
      <c r="BF71" s="1044"/>
      <c r="BG71" s="1044"/>
      <c r="BH71" s="1044"/>
      <c r="BI71" s="1111"/>
      <c r="BJ71" s="1044"/>
      <c r="BK71" s="1044"/>
      <c r="BL71" s="1044"/>
      <c r="BM71" s="1044"/>
      <c r="BN71" s="1044"/>
      <c r="BO71" s="1044"/>
      <c r="BP71" s="1044"/>
      <c r="BQ71" s="1044"/>
      <c r="BR71" s="1044"/>
      <c r="BS71" s="1044"/>
    </row>
    <row r="72" spans="1:71" ht="13.5" customHeight="1">
      <c r="A72" s="1092"/>
      <c r="B72" s="16" t="s">
        <v>56</v>
      </c>
      <c r="C72" s="1061"/>
      <c r="D72" s="1075"/>
      <c r="E72" s="1063"/>
      <c r="F72" s="1075"/>
      <c r="G72" s="1063"/>
      <c r="H72" s="1075"/>
      <c r="I72" s="1063"/>
      <c r="J72" s="1075"/>
      <c r="K72" s="1064"/>
      <c r="L72" s="1064"/>
      <c r="M72" s="1061"/>
      <c r="N72" s="1075"/>
      <c r="O72" s="1064"/>
      <c r="P72" s="1075"/>
      <c r="Q72" s="1064"/>
      <c r="R72" s="1075"/>
      <c r="S72" s="1064"/>
      <c r="T72" s="1075"/>
      <c r="U72" s="739" t="s">
        <v>57</v>
      </c>
      <c r="V72" s="778" t="s">
        <v>102</v>
      </c>
      <c r="Z72" s="1092"/>
      <c r="AA72" s="1045"/>
      <c r="AB72" s="1045"/>
      <c r="AC72" s="1045"/>
      <c r="AD72" s="1045"/>
      <c r="AE72" s="1045"/>
      <c r="AF72" s="1045"/>
      <c r="AG72" s="1045"/>
      <c r="AH72" s="1045"/>
      <c r="AI72" s="1045"/>
      <c r="AJ72" s="1045"/>
      <c r="AK72" s="1045"/>
      <c r="AL72" s="1045"/>
      <c r="AM72" s="1045"/>
      <c r="AN72" s="1045"/>
      <c r="AO72" s="1045"/>
      <c r="AP72" s="1045"/>
      <c r="AQ72" s="1045"/>
      <c r="AR72" s="1045"/>
      <c r="AS72" s="1045"/>
      <c r="AT72" s="1045"/>
      <c r="AU72" s="1045"/>
      <c r="AV72" s="1045"/>
      <c r="AW72" s="1045"/>
      <c r="AX72" s="1045"/>
      <c r="AY72" s="1045"/>
      <c r="AZ72" s="1045"/>
      <c r="BA72" s="1045"/>
      <c r="BB72" s="1045"/>
      <c r="BC72" s="1045"/>
      <c r="BD72" s="1045"/>
      <c r="BE72" s="1045"/>
      <c r="BF72" s="1045"/>
      <c r="BG72" s="1045"/>
      <c r="BH72" s="1045"/>
      <c r="BI72" s="1112"/>
      <c r="BJ72" s="1045"/>
      <c r="BK72" s="1045"/>
      <c r="BL72" s="1045"/>
      <c r="BM72" s="1045"/>
      <c r="BN72" s="1045"/>
      <c r="BO72" s="1045"/>
      <c r="BP72" s="1045"/>
      <c r="BQ72" s="1045"/>
      <c r="BR72" s="1045"/>
      <c r="BS72" s="1045"/>
    </row>
    <row r="73" spans="1:71" ht="13.5" customHeight="1">
      <c r="A73" s="1091" t="s">
        <v>68</v>
      </c>
      <c r="B73" s="15" t="s">
        <v>50</v>
      </c>
      <c r="C73" s="1089" t="str">
        <f>VLOOKUP($C52,'2025年度(1年前期)'!$B$5:$N$208,COLUMN('2025年度(1年前期)'!$K$5),0)&amp;""</f>
        <v/>
      </c>
      <c r="D73" s="1072"/>
      <c r="E73" s="1090" t="str">
        <f>VLOOKUP($C52,'2025年度(2年前期)'!$B$5:$N$208,COLUMN('2025年度(2年前期)'!$K$5),0)&amp;""</f>
        <v/>
      </c>
      <c r="F73" s="1072"/>
      <c r="G73" s="1090" t="str">
        <f>VLOOKUP($C52,'2025年度(3年前期)'!$B$5:$N$208,COLUMN('2025年度(3年前期)'!$K$5),0)&amp;""</f>
        <v/>
      </c>
      <c r="H73" s="1072"/>
      <c r="I73" s="1090" t="str">
        <f>VLOOKUP($C52,'2025年度(4年前期)'!$B$5:$N$208,COLUMN('2025年度(4年前期)'!$K$5),0)&amp;""</f>
        <v/>
      </c>
      <c r="J73" s="1072"/>
      <c r="K73" s="1071" t="str">
        <f>VLOOKUP($C52,'2025年度(助産前期)'!$B$5:$N$208,COLUMN('2025年度(助産前期)'!$K$5),0)&amp;""</f>
        <v/>
      </c>
      <c r="L73" s="1071"/>
      <c r="M73" s="1089" t="str">
        <f>VLOOKUP($C52,'2025年度(M1前期)'!$B$5:$N$208,COLUMN('2025年度(M1前期)'!$K$5),0)&amp;""</f>
        <v/>
      </c>
      <c r="N73" s="1072"/>
      <c r="O73" s="1071" t="str">
        <f>VLOOKUP($C52,'2025年度(M2前期)'!$B$5:$N$208,COLUMN('2025年度(M2前期)'!$K$5),0)&amp;""</f>
        <v/>
      </c>
      <c r="P73" s="1072"/>
      <c r="Q73" s="1071" t="str">
        <f>VLOOKUP($C52,'2025年度(D1前期)'!$B$5:$N$208,COLUMN('2025年度(D1前期)'!$K$5),0)&amp;""</f>
        <v/>
      </c>
      <c r="R73" s="1072"/>
      <c r="S73" s="1071" t="str">
        <f>VLOOKUP($C52,'2025年度(D23前期)'!$B$5:$N$208,COLUMN('2025年度(D23前期)'!$K$5),0)&amp;""</f>
        <v/>
      </c>
      <c r="T73" s="1072"/>
      <c r="U73" s="65"/>
      <c r="Z73" s="1095" t="str">
        <f>A73</f>
        <v>５時限（16：50～18：20）</v>
      </c>
      <c r="AA73" s="1043"/>
      <c r="AB73" s="1043"/>
      <c r="AC73" s="1043"/>
      <c r="AD73" s="1043"/>
      <c r="AE73" s="1043"/>
      <c r="AF73" s="1043"/>
      <c r="AG73" s="1043"/>
      <c r="AH73" s="1043"/>
      <c r="AI73" s="1043"/>
      <c r="AJ73" s="1043"/>
      <c r="AK73" s="1043"/>
      <c r="AL73" s="1043"/>
      <c r="AM73" s="1043"/>
      <c r="AN73" s="1043"/>
      <c r="AO73" s="1043"/>
      <c r="AP73" s="1043"/>
      <c r="AQ73" s="1043"/>
      <c r="AR73" s="1043"/>
      <c r="AS73" s="1043"/>
      <c r="AT73" s="1043"/>
      <c r="AU73" s="1043"/>
      <c r="AV73" s="1043"/>
      <c r="AW73" s="1043"/>
      <c r="AX73" s="1043"/>
      <c r="AY73" s="1043"/>
      <c r="AZ73" s="1043"/>
      <c r="BA73" s="1043"/>
      <c r="BB73" s="1043"/>
      <c r="BC73" s="1043"/>
      <c r="BD73" s="1043"/>
      <c r="BE73" s="1043"/>
      <c r="BF73" s="1043"/>
      <c r="BG73" s="1043"/>
      <c r="BH73" s="1043"/>
      <c r="BI73" s="1043"/>
      <c r="BJ73" s="1043"/>
      <c r="BK73" s="1043"/>
      <c r="BL73" s="1043"/>
      <c r="BM73" s="1043"/>
      <c r="BN73" s="1043"/>
      <c r="BO73" s="1043"/>
      <c r="BP73" s="1043"/>
      <c r="BQ73" s="1043"/>
      <c r="BR73" s="1043"/>
      <c r="BS73" s="1043"/>
    </row>
    <row r="74" spans="1:71" ht="13.5" customHeight="1">
      <c r="A74" s="1091"/>
      <c r="B74" s="15" t="s">
        <v>53</v>
      </c>
      <c r="C74" s="1101" t="str">
        <f>IFERROR(VLOOKUP(C73,科目・教員!$A$1:$B$357,2,0),"")</f>
        <v/>
      </c>
      <c r="D74" s="1068"/>
      <c r="E74" s="1073" t="str">
        <f>IFERROR(VLOOKUP(E73,科目・教員!$A$1:$B$357,2,0),"")</f>
        <v/>
      </c>
      <c r="F74" s="1068"/>
      <c r="G74" s="1073" t="str">
        <f>IFERROR(VLOOKUP(G73,科目・教員!$A$1:$B$357,2,0),"")</f>
        <v/>
      </c>
      <c r="H74" s="1068"/>
      <c r="I74" s="1073" t="str">
        <f>IFERROR(VLOOKUP(I73,科目・教員!$A$1:$B$357,2,0),"")</f>
        <v/>
      </c>
      <c r="J74" s="1068"/>
      <c r="K74" s="1074" t="str">
        <f>IFERROR(VLOOKUP(K73,科目・教員!$A$1:$B$357,2,0),"")</f>
        <v/>
      </c>
      <c r="L74" s="1074"/>
      <c r="M74" s="1101" t="str">
        <f>IFERROR(VLOOKUP(M73,科目・教員!$A$1:$B$357,2,0),"")</f>
        <v/>
      </c>
      <c r="N74" s="1068"/>
      <c r="O74" s="1074" t="str">
        <f>IFERROR(VLOOKUP(O73,科目・教員!$A$1:$B$357,2,0),"")</f>
        <v/>
      </c>
      <c r="P74" s="1068"/>
      <c r="Q74" s="1074" t="str">
        <f>IFERROR(VLOOKUP(Q73,科目・教員!$A$1:$B$357,2,0),"")</f>
        <v/>
      </c>
      <c r="R74" s="1068"/>
      <c r="S74" s="1074" t="str">
        <f>IFERROR(VLOOKUP(S73,科目・教員!$A$1:$B$357,2,0),"")</f>
        <v/>
      </c>
      <c r="T74" s="1068"/>
      <c r="U74" s="65"/>
      <c r="Z74" s="1091"/>
      <c r="AA74" s="1044"/>
      <c r="AB74" s="1044"/>
      <c r="AC74" s="1044"/>
      <c r="AD74" s="1044"/>
      <c r="AE74" s="1044"/>
      <c r="AF74" s="1044"/>
      <c r="AG74" s="1044"/>
      <c r="AH74" s="1044"/>
      <c r="AI74" s="1044"/>
      <c r="AJ74" s="1044"/>
      <c r="AK74" s="1044"/>
      <c r="AL74" s="1044"/>
      <c r="AM74" s="1044"/>
      <c r="AN74" s="1044"/>
      <c r="AO74" s="1044"/>
      <c r="AP74" s="1044"/>
      <c r="AQ74" s="1044"/>
      <c r="AR74" s="1044"/>
      <c r="AS74" s="1044"/>
      <c r="AT74" s="1044"/>
      <c r="AU74" s="1044"/>
      <c r="AV74" s="1044"/>
      <c r="AW74" s="1044"/>
      <c r="AX74" s="1044"/>
      <c r="AY74" s="1044"/>
      <c r="AZ74" s="1044"/>
      <c r="BA74" s="1044"/>
      <c r="BB74" s="1044"/>
      <c r="BC74" s="1044"/>
      <c r="BD74" s="1044"/>
      <c r="BE74" s="1044"/>
      <c r="BF74" s="1044"/>
      <c r="BG74" s="1044"/>
      <c r="BH74" s="1044"/>
      <c r="BI74" s="1044"/>
      <c r="BJ74" s="1044"/>
      <c r="BK74" s="1044"/>
      <c r="BL74" s="1044"/>
      <c r="BM74" s="1044"/>
      <c r="BN74" s="1044"/>
      <c r="BO74" s="1044"/>
      <c r="BP74" s="1044"/>
      <c r="BQ74" s="1044"/>
      <c r="BR74" s="1044"/>
      <c r="BS74" s="1044"/>
    </row>
    <row r="75" spans="1:71" ht="13.5" customHeight="1">
      <c r="A75" s="1091"/>
      <c r="B75" s="15" t="s">
        <v>59</v>
      </c>
      <c r="C75" s="1101" t="str">
        <f>VLOOKUP($C52,'2025年度(1年前期)'!$B$5:$N$208,COLUMN('2025年度(1年前期)'!$K$5)+1,0)&amp;""</f>
        <v/>
      </c>
      <c r="D75" s="1068"/>
      <c r="E75" s="1073" t="str">
        <f>VLOOKUP($C52,'2025年度(2年前期)'!$B$5:$N$208,COLUMN('2025年度(2年前期)'!$K$5)+1,0)&amp;""</f>
        <v/>
      </c>
      <c r="F75" s="1068"/>
      <c r="G75" s="1073" t="str">
        <f>VLOOKUP($C52,'2025年度(3年前期)'!$B$5:$N$208,COLUMN('2025年度(3年前期)'!$K$5)+1,0)&amp;""</f>
        <v/>
      </c>
      <c r="H75" s="1068"/>
      <c r="I75" s="1073" t="str">
        <f>VLOOKUP($C52,'2025年度(4年前期)'!$B$5:$N$208,COLUMN('2025年度(4年前期)'!$K$5)+1,0)&amp;""</f>
        <v/>
      </c>
      <c r="J75" s="1068"/>
      <c r="K75" s="1074" t="str">
        <f>VLOOKUP($C52,'2025年度(助産前期)'!$B$5:$N$208,COLUMN('2025年度(助産前期)'!$K$5)+1,0)&amp;""</f>
        <v/>
      </c>
      <c r="L75" s="1074"/>
      <c r="M75" s="1101" t="str">
        <f>VLOOKUP($C52,'2025年度(M1前期)'!$B$5:$N$208,COLUMN('2025年度(M1前期)'!$K$5)+1,0)&amp;""</f>
        <v/>
      </c>
      <c r="N75" s="1068"/>
      <c r="O75" s="1074" t="str">
        <f>VLOOKUP($C52,'2025年度(M2前期)'!$B$5:$N$208,COLUMN('2025年度(M2前期)'!$K$5)+1,0)&amp;""</f>
        <v/>
      </c>
      <c r="P75" s="1068"/>
      <c r="Q75" s="1074" t="str">
        <f>VLOOKUP($C52,'2025年度(D1前期)'!$B$5:$N$208,COLUMN('2025年度(D1前期)'!$K$5)+1,0)&amp;""</f>
        <v/>
      </c>
      <c r="R75" s="1068"/>
      <c r="S75" s="1074" t="str">
        <f>VLOOKUP($C52,'2025年度(D23前期)'!$B$5:$N$208,COLUMN('2025年度(D23前期)'!$K$5)+1,0)&amp;""</f>
        <v/>
      </c>
      <c r="T75" s="1068"/>
      <c r="U75" s="65"/>
      <c r="Z75" s="1091"/>
      <c r="AA75" s="1044"/>
      <c r="AB75" s="1044"/>
      <c r="AC75" s="1044"/>
      <c r="AD75" s="1044"/>
      <c r="AE75" s="1044"/>
      <c r="AF75" s="1044"/>
      <c r="AG75" s="1044"/>
      <c r="AH75" s="1044"/>
      <c r="AI75" s="1044"/>
      <c r="AJ75" s="1044"/>
      <c r="AK75" s="1044"/>
      <c r="AL75" s="1044"/>
      <c r="AM75" s="1044"/>
      <c r="AN75" s="1044"/>
      <c r="AO75" s="1044"/>
      <c r="AP75" s="1044"/>
      <c r="AQ75" s="1044"/>
      <c r="AR75" s="1044"/>
      <c r="AS75" s="1044"/>
      <c r="AT75" s="1044"/>
      <c r="AU75" s="1044"/>
      <c r="AV75" s="1044"/>
      <c r="AW75" s="1044"/>
      <c r="AX75" s="1044"/>
      <c r="AY75" s="1044"/>
      <c r="AZ75" s="1044"/>
      <c r="BA75" s="1044"/>
      <c r="BB75" s="1044"/>
      <c r="BC75" s="1044"/>
      <c r="BD75" s="1044"/>
      <c r="BE75" s="1044"/>
      <c r="BF75" s="1044"/>
      <c r="BG75" s="1044"/>
      <c r="BH75" s="1044"/>
      <c r="BI75" s="1044"/>
      <c r="BJ75" s="1044"/>
      <c r="BK75" s="1044"/>
      <c r="BL75" s="1044"/>
      <c r="BM75" s="1044"/>
      <c r="BN75" s="1044"/>
      <c r="BO75" s="1044"/>
      <c r="BP75" s="1044"/>
      <c r="BQ75" s="1044"/>
      <c r="BR75" s="1044"/>
      <c r="BS75" s="1044"/>
    </row>
    <row r="76" spans="1:71" ht="13.5" customHeight="1">
      <c r="A76" s="1092"/>
      <c r="B76" s="16" t="s">
        <v>56</v>
      </c>
      <c r="C76" s="1061"/>
      <c r="D76" s="1075"/>
      <c r="E76" s="1063"/>
      <c r="F76" s="1075"/>
      <c r="G76" s="1063"/>
      <c r="H76" s="1075"/>
      <c r="I76" s="1063"/>
      <c r="J76" s="1075"/>
      <c r="K76" s="1064"/>
      <c r="L76" s="1064"/>
      <c r="M76" s="1061"/>
      <c r="N76" s="1075"/>
      <c r="O76" s="1064"/>
      <c r="P76" s="1075"/>
      <c r="Q76" s="1064"/>
      <c r="R76" s="1075"/>
      <c r="S76" s="1064"/>
      <c r="T76" s="1075"/>
      <c r="U76" s="66"/>
      <c r="V76" s="20"/>
      <c r="W76" s="20"/>
      <c r="X76" s="20"/>
      <c r="Y76" s="20"/>
      <c r="Z76" s="1092"/>
      <c r="AA76" s="1045"/>
      <c r="AB76" s="1045"/>
      <c r="AC76" s="1045"/>
      <c r="AD76" s="1045"/>
      <c r="AE76" s="1045"/>
      <c r="AF76" s="1045"/>
      <c r="AG76" s="1045"/>
      <c r="AH76" s="1045"/>
      <c r="AI76" s="1045"/>
      <c r="AJ76" s="1045"/>
      <c r="AK76" s="1045"/>
      <c r="AL76" s="1045"/>
      <c r="AM76" s="1045"/>
      <c r="AN76" s="1045"/>
      <c r="AO76" s="1045"/>
      <c r="AP76" s="1045"/>
      <c r="AQ76" s="1045"/>
      <c r="AR76" s="1045"/>
      <c r="AS76" s="1045"/>
      <c r="AT76" s="1045"/>
      <c r="AU76" s="1045"/>
      <c r="AV76" s="1045"/>
      <c r="AW76" s="1045"/>
      <c r="AX76" s="1045"/>
      <c r="AY76" s="1045"/>
      <c r="AZ76" s="1045"/>
      <c r="BA76" s="1045"/>
      <c r="BB76" s="1045"/>
      <c r="BC76" s="1045"/>
      <c r="BD76" s="1045"/>
      <c r="BE76" s="1045"/>
      <c r="BF76" s="1045"/>
      <c r="BG76" s="1045"/>
      <c r="BH76" s="1045"/>
      <c r="BI76" s="1045"/>
      <c r="BJ76" s="1045"/>
      <c r="BK76" s="1045"/>
      <c r="BL76" s="1045"/>
      <c r="BM76" s="1045"/>
      <c r="BN76" s="1045"/>
      <c r="BO76" s="1045"/>
      <c r="BP76" s="1045"/>
      <c r="BQ76" s="1045"/>
      <c r="BR76" s="1045"/>
      <c r="BS76" s="1045"/>
    </row>
    <row r="77" spans="1:71" ht="18">
      <c r="A77" s="5"/>
      <c r="B77" s="6"/>
      <c r="C77" s="1077">
        <f>C52+1</f>
        <v>45751</v>
      </c>
      <c r="D77" s="1077"/>
      <c r="E77" s="1077"/>
      <c r="F77" s="1077"/>
      <c r="G77" s="1077"/>
      <c r="H77" s="1077"/>
      <c r="I77" s="1077"/>
      <c r="J77" s="1077"/>
      <c r="K77" s="1077"/>
      <c r="L77" s="1077"/>
      <c r="M77" s="1077"/>
      <c r="N77" s="1077"/>
      <c r="O77" s="1077"/>
      <c r="P77" s="1077"/>
      <c r="Q77" s="1077"/>
      <c r="R77" s="1077"/>
      <c r="S77" s="1077"/>
      <c r="T77" s="1077"/>
      <c r="U77" s="1049">
        <f>C77</f>
        <v>45751</v>
      </c>
      <c r="V77" s="1050"/>
      <c r="W77" s="1050"/>
      <c r="X77" s="1050"/>
      <c r="Y77" s="1050"/>
      <c r="Z77" s="1051"/>
      <c r="AA77" s="7">
        <v>101</v>
      </c>
      <c r="AB77" s="7">
        <v>102</v>
      </c>
      <c r="AC77" s="7">
        <v>103</v>
      </c>
      <c r="AD77" s="7" t="s">
        <v>16</v>
      </c>
      <c r="AE77" s="7" t="s">
        <v>17</v>
      </c>
      <c r="AF77" s="7" t="s">
        <v>18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19</v>
      </c>
      <c r="AM77" s="7" t="s">
        <v>69</v>
      </c>
      <c r="AN77" s="7" t="s">
        <v>21</v>
      </c>
      <c r="AO77" s="7" t="s">
        <v>22</v>
      </c>
      <c r="AP77" s="7" t="s">
        <v>23</v>
      </c>
      <c r="AQ77" s="7" t="s">
        <v>24</v>
      </c>
      <c r="AR77" s="7" t="s">
        <v>25</v>
      </c>
      <c r="AS77" s="7" t="s">
        <v>26</v>
      </c>
      <c r="AT77" s="7" t="s">
        <v>27</v>
      </c>
      <c r="AU77" s="7" t="s">
        <v>28</v>
      </c>
      <c r="AV77" s="7" t="s">
        <v>29</v>
      </c>
      <c r="AW77" s="7">
        <v>301</v>
      </c>
      <c r="AX77" s="8">
        <v>302</v>
      </c>
      <c r="AY77" s="9">
        <v>303</v>
      </c>
      <c r="AZ77" s="9">
        <v>304</v>
      </c>
      <c r="BA77" s="7" t="s">
        <v>30</v>
      </c>
      <c r="BB77" s="7" t="s">
        <v>31</v>
      </c>
      <c r="BC77" s="8" t="s">
        <v>32</v>
      </c>
      <c r="BD77" s="7" t="s">
        <v>33</v>
      </c>
      <c r="BE77" s="7" t="s">
        <v>34</v>
      </c>
      <c r="BF77" s="7" t="s">
        <v>35</v>
      </c>
      <c r="BG77" s="7" t="s">
        <v>36</v>
      </c>
      <c r="BH77" s="7" t="s">
        <v>37</v>
      </c>
      <c r="BI77" s="7" t="s">
        <v>38</v>
      </c>
      <c r="BJ77" s="7" t="s">
        <v>39</v>
      </c>
      <c r="BK77" s="10" t="s">
        <v>40</v>
      </c>
      <c r="BL77" s="10" t="s">
        <v>41</v>
      </c>
      <c r="BM77" s="11" t="s">
        <v>42</v>
      </c>
      <c r="BN77" s="11" t="s">
        <v>43</v>
      </c>
      <c r="BO77" s="11" t="s">
        <v>44</v>
      </c>
      <c r="BP77" s="11" t="s">
        <v>45</v>
      </c>
      <c r="BQ77" s="11" t="s">
        <v>46</v>
      </c>
      <c r="BR77" s="11" t="s">
        <v>47</v>
      </c>
      <c r="BS77" s="11" t="s">
        <v>48</v>
      </c>
    </row>
    <row r="78" spans="1:71" ht="13.5" customHeight="1">
      <c r="A78" s="1091" t="s">
        <v>49</v>
      </c>
      <c r="B78" s="12" t="s">
        <v>50</v>
      </c>
      <c r="C78" s="1079" t="str">
        <f>VLOOKUP($C77,'2025年度(1年前期)'!$B$5:$N$208,COLUMN('2025年度(1年前期)'!$C$5),0)&amp;""</f>
        <v>実習着採寸･物品販売</v>
      </c>
      <c r="D78" s="1080"/>
      <c r="E78" s="1081" t="str">
        <f>VLOOKUP($C77,'2025年度(2年前期)'!$B$5:$N$208,COLUMN('2025年度(2年前期)'!$C$5),0)&amp;""</f>
        <v/>
      </c>
      <c r="F78" s="1080"/>
      <c r="G78" s="1081" t="str">
        <f>VLOOKUP($C77,'2025年度(3年前期)'!$B$5:$N$208,COLUMN('2025年度(3年前期)'!$C$5),0)&amp;""</f>
        <v>看護実践と研究成果の活用</v>
      </c>
      <c r="H78" s="1080"/>
      <c r="I78" s="1081" t="str">
        <f>VLOOKUP($C77,'2025年度(4年前期)'!$B$5:$N$208,COLUMN('2025年度(4年前期)'!$C$5),0)&amp;""</f>
        <v>高度先駆的医療看護Ⅲ(精神看護)</v>
      </c>
      <c r="J78" s="1080"/>
      <c r="K78" s="1072" t="str">
        <f>VLOOKUP($C77,'2025年度(助産前期)'!$B$5:$N$208,COLUMN('2025年度(助産前期)'!$C$5),0)&amp;""</f>
        <v/>
      </c>
      <c r="L78" s="1096"/>
      <c r="M78" s="1105" t="str">
        <f>VLOOKUP($C77,'2025年度(M1前期)'!$B$5:$N$208,COLUMN('2025年度(M1前期)'!$C$5),0)&amp;""</f>
        <v/>
      </c>
      <c r="N78" s="1096"/>
      <c r="O78" s="1081" t="str">
        <f>VLOOKUP($C77,'2025年度(M2前期)'!$B$5:$N$208,COLUMN('2025年度(M2前期)'!$C$5),0)&amp;""</f>
        <v/>
      </c>
      <c r="P78" s="1080"/>
      <c r="Q78" s="1081" t="str">
        <f>VLOOKUP($C77,'2025年度(D1前期)'!$B$5:$N$208,COLUMN('2025年度(D1前期)'!$C$5),0)&amp;""</f>
        <v/>
      </c>
      <c r="R78" s="1080"/>
      <c r="S78" s="1072" t="str">
        <f>VLOOKUP($C77,'2025年度(D23前期)'!$B$5:$N$208,COLUMN('2025年度(D23前期)'!$C$5),0)&amp;""</f>
        <v/>
      </c>
      <c r="T78" s="1080"/>
      <c r="U78" s="63"/>
      <c r="Y78" s="38"/>
      <c r="Z78" s="1095" t="str">
        <f>A78</f>
        <v xml:space="preserve">１時限（09：20～10：50） </v>
      </c>
      <c r="AA78" s="1043"/>
      <c r="AB78" s="1043"/>
      <c r="AC78" s="1043"/>
      <c r="AD78" s="1043"/>
      <c r="AE78" s="1043"/>
      <c r="AF78" s="1043"/>
      <c r="AG78" s="1043" t="s">
        <v>103</v>
      </c>
      <c r="AH78" s="1043" t="s">
        <v>103</v>
      </c>
      <c r="AI78" s="1043" t="s">
        <v>103</v>
      </c>
      <c r="AJ78" s="1043" t="s">
        <v>103</v>
      </c>
      <c r="AK78" s="1043" t="s">
        <v>103</v>
      </c>
      <c r="AL78" s="1043" t="s">
        <v>103</v>
      </c>
      <c r="AM78" s="1043" t="s">
        <v>103</v>
      </c>
      <c r="AN78" s="1043"/>
      <c r="AO78" s="1043"/>
      <c r="AP78" s="1043"/>
      <c r="AQ78" s="1043"/>
      <c r="AR78" s="1043"/>
      <c r="AS78" s="1043"/>
      <c r="AT78" s="1043"/>
      <c r="AU78" s="1043"/>
      <c r="AV78" s="1043"/>
      <c r="AW78" s="1043" t="s">
        <v>104</v>
      </c>
      <c r="AX78" s="1043"/>
      <c r="AY78" s="1043"/>
      <c r="AZ78" s="1043"/>
      <c r="BA78" s="1043"/>
      <c r="BB78" s="1043"/>
      <c r="BC78" s="1043"/>
      <c r="BD78" s="1043"/>
      <c r="BE78" s="1043"/>
      <c r="BF78" s="1043"/>
      <c r="BG78" s="1043"/>
      <c r="BH78" s="1043"/>
      <c r="BI78" s="1043"/>
      <c r="BJ78" s="1043"/>
      <c r="BK78" s="1043" t="s">
        <v>105</v>
      </c>
      <c r="BL78" s="1043"/>
      <c r="BM78" s="1043"/>
      <c r="BN78" s="1043"/>
      <c r="BO78" s="1043"/>
      <c r="BP78" s="1043"/>
      <c r="BQ78" s="1043"/>
      <c r="BR78" s="1043"/>
      <c r="BS78" s="1043"/>
    </row>
    <row r="79" spans="1:71" ht="13.5" customHeight="1">
      <c r="A79" s="1091"/>
      <c r="B79" s="15" t="s">
        <v>53</v>
      </c>
      <c r="C79" s="1065" t="str">
        <f>IFERROR(VLOOKUP(C78,科目・教員!$A$1:$B$357,2,0),"")</f>
        <v/>
      </c>
      <c r="D79" s="1066"/>
      <c r="E79" s="1067" t="str">
        <f>IFERROR(VLOOKUP(E78,科目・教員!$A$1:$B$357,2,0),"")</f>
        <v/>
      </c>
      <c r="F79" s="1066"/>
      <c r="G79" s="1067" t="str">
        <f>IFERROR(VLOOKUP(G78,科目・教員!$A$1:$B$357,2,0),"")</f>
        <v>西岡　みどり</v>
      </c>
      <c r="H79" s="1066"/>
      <c r="I79" s="1067" t="str">
        <f>IFERROR(VLOOKUP(I78,科目・教員!$A$1:$B$357,2,0),"")</f>
        <v>森　　真喜子</v>
      </c>
      <c r="J79" s="1066"/>
      <c r="K79" s="1068" t="str">
        <f>IFERROR(VLOOKUP(K78,科目・教員!$A$1:$B$357,2,0),"")</f>
        <v/>
      </c>
      <c r="L79" s="1070"/>
      <c r="M79" s="1104" t="str">
        <f>IFERROR(VLOOKUP(M78,科目・教員!$A$1:$B$357,2,0),"")</f>
        <v/>
      </c>
      <c r="N79" s="1066"/>
      <c r="O79" s="1067" t="str">
        <f>IFERROR(VLOOKUP(O78,科目・教員!$A$1:$B$357,2,0),"")</f>
        <v/>
      </c>
      <c r="P79" s="1066"/>
      <c r="Q79" s="1067" t="str">
        <f>IFERROR(VLOOKUP(Q78,科目・教員!$A$1:$B$357,2,0),"")</f>
        <v/>
      </c>
      <c r="R79" s="1066"/>
      <c r="S79" s="1068" t="str">
        <f>IFERROR(VLOOKUP(S78,科目・教員!$A$1:$B$357,2,0),"")</f>
        <v/>
      </c>
      <c r="T79" s="1066"/>
      <c r="U79" s="63"/>
      <c r="Y79" s="38"/>
      <c r="Z79" s="1091"/>
      <c r="AA79" s="1044"/>
      <c r="AB79" s="1044"/>
      <c r="AC79" s="1044"/>
      <c r="AD79" s="1044"/>
      <c r="AE79" s="1044"/>
      <c r="AF79" s="1044"/>
      <c r="AG79" s="1044"/>
      <c r="AH79" s="1044"/>
      <c r="AI79" s="1044"/>
      <c r="AJ79" s="1044"/>
      <c r="AK79" s="1044"/>
      <c r="AL79" s="1044"/>
      <c r="AM79" s="1044"/>
      <c r="AN79" s="1044"/>
      <c r="AO79" s="1044"/>
      <c r="AP79" s="1044"/>
      <c r="AQ79" s="1044"/>
      <c r="AR79" s="1044"/>
      <c r="AS79" s="1044"/>
      <c r="AT79" s="1044"/>
      <c r="AU79" s="1044"/>
      <c r="AV79" s="1044"/>
      <c r="AW79" s="1044"/>
      <c r="AX79" s="1044"/>
      <c r="AY79" s="1044"/>
      <c r="AZ79" s="1044"/>
      <c r="BA79" s="1044"/>
      <c r="BB79" s="1044"/>
      <c r="BC79" s="1044"/>
      <c r="BD79" s="1044"/>
      <c r="BE79" s="1044"/>
      <c r="BF79" s="1044"/>
      <c r="BG79" s="1044"/>
      <c r="BH79" s="1044"/>
      <c r="BI79" s="1044"/>
      <c r="BJ79" s="1044"/>
      <c r="BK79" s="1044"/>
      <c r="BL79" s="1044"/>
      <c r="BM79" s="1044"/>
      <c r="BN79" s="1044"/>
      <c r="BO79" s="1044"/>
      <c r="BP79" s="1044"/>
      <c r="BQ79" s="1044"/>
      <c r="BR79" s="1044"/>
      <c r="BS79" s="1044"/>
    </row>
    <row r="80" spans="1:71" ht="13.5" customHeight="1">
      <c r="A80" s="1091"/>
      <c r="B80" s="15" t="s">
        <v>59</v>
      </c>
      <c r="C80" s="1065" t="str">
        <f>VLOOKUP($C77,'2025年度(1年前期)'!$B$5:$N$208,COLUMN('2025年度(1年前期)'!$C$5)+1,0)&amp;""</f>
        <v>本館2F(201～205･基礎実･母小実)</v>
      </c>
      <c r="D80" s="1066"/>
      <c r="E80" s="1067" t="str">
        <f>VLOOKUP($C77,'2025年度(2年前期)'!$B$5:$N$208,COLUMN('2025年度(2年前期)'!$C$5)+1,0)&amp;""</f>
        <v/>
      </c>
      <c r="F80" s="1066"/>
      <c r="G80" s="1067" t="str">
        <f>VLOOKUP($C77,'2025年度(3年前期)'!$B$5:$N$208,COLUMN('2025年度(3年前期)'!$C$5)+1,0)&amp;""</f>
        <v>301</v>
      </c>
      <c r="H80" s="1066"/>
      <c r="I80" s="1067" t="str">
        <f>VLOOKUP($C77,'2025年度(4年前期)'!$B$5:$N$208,COLUMN('2025年度(4年前期)'!$C$5)+1,0)&amp;""</f>
        <v>大講義室</v>
      </c>
      <c r="J80" s="1066"/>
      <c r="K80" s="1068" t="str">
        <f>VLOOKUP($C77,'2025年度(助産前期)'!$B$5:$N$208,COLUMN('2025年度(助産前期)'!$C$5)+1,0)&amp;""</f>
        <v/>
      </c>
      <c r="L80" s="1070"/>
      <c r="M80" s="1104" t="str">
        <f>VLOOKUP($C77,'2025年度(M1前期)'!$B$5:$N$208,COLUMN('2025年度(M1前期)'!C$5)+1,0)&amp;""</f>
        <v/>
      </c>
      <c r="N80" s="1066"/>
      <c r="O80" s="1067" t="str">
        <f>VLOOKUP($C77,'2025年度(M2前期)'!$B$5:$N$208,COLUMN('2025年度(M2前期)'!$C$5)+1,0)&amp;""</f>
        <v/>
      </c>
      <c r="P80" s="1066"/>
      <c r="Q80" s="1067" t="str">
        <f>VLOOKUP($C77,'2025年度(D1前期)'!$B$5:$N$208,COLUMN('2025年度(D1前期)'!$C$5)+1,0)&amp;""</f>
        <v/>
      </c>
      <c r="R80" s="1066"/>
      <c r="S80" s="1068" t="str">
        <f>VLOOKUP($C77,'2025年度(D23前期)'!$B$5:$N$208,COLUMN('2025年度(D23前期)'!$C$5)+1,0)&amp;""</f>
        <v/>
      </c>
      <c r="T80" s="1066"/>
      <c r="U80" s="63"/>
      <c r="Y80" s="38"/>
      <c r="Z80" s="1091"/>
      <c r="AA80" s="1044"/>
      <c r="AB80" s="1044"/>
      <c r="AC80" s="1044"/>
      <c r="AD80" s="1044"/>
      <c r="AE80" s="1044"/>
      <c r="AF80" s="1044"/>
      <c r="AG80" s="1044"/>
      <c r="AH80" s="1044"/>
      <c r="AI80" s="1044"/>
      <c r="AJ80" s="1044"/>
      <c r="AK80" s="1044"/>
      <c r="AL80" s="1044"/>
      <c r="AM80" s="1044"/>
      <c r="AN80" s="1044"/>
      <c r="AO80" s="1044"/>
      <c r="AP80" s="1044"/>
      <c r="AQ80" s="1044"/>
      <c r="AR80" s="1044"/>
      <c r="AS80" s="1044"/>
      <c r="AT80" s="1044"/>
      <c r="AU80" s="1044"/>
      <c r="AV80" s="1044"/>
      <c r="AW80" s="1044"/>
      <c r="AX80" s="1044"/>
      <c r="AY80" s="1044"/>
      <c r="AZ80" s="1044"/>
      <c r="BA80" s="1044"/>
      <c r="BB80" s="1044"/>
      <c r="BC80" s="1044"/>
      <c r="BD80" s="1044"/>
      <c r="BE80" s="1044"/>
      <c r="BF80" s="1044"/>
      <c r="BG80" s="1044"/>
      <c r="BH80" s="1044"/>
      <c r="BI80" s="1044"/>
      <c r="BJ80" s="1044"/>
      <c r="BK80" s="1044"/>
      <c r="BL80" s="1044"/>
      <c r="BM80" s="1044"/>
      <c r="BN80" s="1044"/>
      <c r="BO80" s="1044"/>
      <c r="BP80" s="1044"/>
      <c r="BQ80" s="1044"/>
      <c r="BR80" s="1044"/>
      <c r="BS80" s="1044"/>
    </row>
    <row r="81" spans="1:71" ht="13.5" customHeight="1">
      <c r="A81" s="1092"/>
      <c r="B81" s="16" t="s">
        <v>56</v>
      </c>
      <c r="C81" s="1061"/>
      <c r="D81" s="1062"/>
      <c r="E81" s="1063"/>
      <c r="F81" s="1062"/>
      <c r="G81" s="1063"/>
      <c r="H81" s="1062"/>
      <c r="I81" s="1063"/>
      <c r="J81" s="1062"/>
      <c r="K81" s="1064"/>
      <c r="L81" s="1069"/>
      <c r="M81" s="1106"/>
      <c r="N81" s="1062"/>
      <c r="O81" s="1063"/>
      <c r="P81" s="1062"/>
      <c r="Q81" s="1063"/>
      <c r="R81" s="1062"/>
      <c r="S81" s="1064"/>
      <c r="T81" s="1062"/>
      <c r="U81" s="63"/>
      <c r="Y81" s="38"/>
      <c r="Z81" s="1092"/>
      <c r="AA81" s="1045"/>
      <c r="AB81" s="1045"/>
      <c r="AC81" s="1045"/>
      <c r="AD81" s="1045"/>
      <c r="AE81" s="1045"/>
      <c r="AF81" s="1045"/>
      <c r="AG81" s="1045"/>
      <c r="AH81" s="1045"/>
      <c r="AI81" s="1045"/>
      <c r="AJ81" s="1045"/>
      <c r="AK81" s="1045"/>
      <c r="AL81" s="1045"/>
      <c r="AM81" s="1045"/>
      <c r="AN81" s="1045"/>
      <c r="AO81" s="1045"/>
      <c r="AP81" s="1045"/>
      <c r="AQ81" s="1045"/>
      <c r="AR81" s="1045"/>
      <c r="AS81" s="1045"/>
      <c r="AT81" s="1045"/>
      <c r="AU81" s="1045"/>
      <c r="AV81" s="1045"/>
      <c r="AW81" s="1045"/>
      <c r="AX81" s="1045"/>
      <c r="AY81" s="1045"/>
      <c r="AZ81" s="1045"/>
      <c r="BA81" s="1045"/>
      <c r="BB81" s="1045"/>
      <c r="BC81" s="1045"/>
      <c r="BD81" s="1045"/>
      <c r="BE81" s="1045"/>
      <c r="BF81" s="1045"/>
      <c r="BG81" s="1045"/>
      <c r="BH81" s="1045"/>
      <c r="BI81" s="1045"/>
      <c r="BJ81" s="1045"/>
      <c r="BK81" s="1045"/>
      <c r="BL81" s="1045"/>
      <c r="BM81" s="1045"/>
      <c r="BN81" s="1045"/>
      <c r="BO81" s="1045"/>
      <c r="BP81" s="1045"/>
      <c r="BQ81" s="1045"/>
      <c r="BR81" s="1045"/>
      <c r="BS81" s="1045"/>
    </row>
    <row r="82" spans="1:71" ht="13.5" customHeight="1">
      <c r="A82" s="1091" t="s">
        <v>58</v>
      </c>
      <c r="B82" s="15" t="s">
        <v>50</v>
      </c>
      <c r="C82" s="1079" t="str">
        <f>VLOOKUP($C77,'2025年度(1年前期)'!$B$5:$N$208,COLUMN('2025年度(1年前期)'!$E$5),0)&amp;""</f>
        <v>実習着採寸･物品販売</v>
      </c>
      <c r="D82" s="1080"/>
      <c r="E82" s="1081" t="str">
        <f>VLOOKUP($C77,'2025年度(2年前期)'!$B$5:$N$208,COLUMN('2025年度(2年前期)'!$E$5),0)&amp;""</f>
        <v>英語Ⅳ(CD)</v>
      </c>
      <c r="F82" s="1080"/>
      <c r="G82" s="1081" t="str">
        <f>VLOOKUP($C77,'2025年度(3年前期)'!$B$5:$N$208,COLUMN('2025年度(3年前期)'!$E$5),0)&amp;""</f>
        <v>老年看護援助論</v>
      </c>
      <c r="H82" s="1080"/>
      <c r="I82" s="1081" t="str">
        <f>VLOOKUP($C77,'2025年度(4年前期)'!$B$5:$N$208,COLUMN('2025年度(4年前期)'!$E$5),0)&amp;""</f>
        <v>高度先駆的医療看護Ⅱ(循環器病看護)</v>
      </c>
      <c r="J82" s="1080"/>
      <c r="K82" s="1072" t="str">
        <f>VLOOKUP($C77,'2025年度(助産前期)'!$B$5:$N$208,COLUMN('2025年度(助産前期)'!$E$5),0)&amp;""</f>
        <v/>
      </c>
      <c r="L82" s="1096"/>
      <c r="M82" s="1079" t="str">
        <f>VLOOKUP($C77,'2025年度(M1前期)'!$B$5:$N$208,COLUMN('2025年度(M1前期)'!$E$5),0)&amp;""</f>
        <v/>
      </c>
      <c r="N82" s="1080"/>
      <c r="O82" s="1072" t="str">
        <f>VLOOKUP($C77,'2025年度(M2前期)'!$B$5:$N$208,COLUMN('2025年度(M2前期)'!$E$5),0)&amp;""</f>
        <v/>
      </c>
      <c r="P82" s="1080"/>
      <c r="Q82" s="1072" t="str">
        <f>VLOOKUP($C77,'2025年度(D1前期)'!$B$5:$N$208,COLUMN('2025年度(D1前期)'!$E$5),0)&amp;""</f>
        <v/>
      </c>
      <c r="R82" s="1080"/>
      <c r="S82" s="1072" t="str">
        <f>VLOOKUP($C77,'2025年度(D23前期)'!$B$5:$N$208,COLUMN('2025年度(D23前期)'!$E$5),0)&amp;""</f>
        <v/>
      </c>
      <c r="T82" s="1080"/>
      <c r="U82" s="65"/>
      <c r="Y82" s="38"/>
      <c r="Z82" s="1091" t="str">
        <f>A82</f>
        <v>２時限（11：00～12：30）</v>
      </c>
      <c r="AA82" s="1043" t="s">
        <v>106</v>
      </c>
      <c r="AB82" s="1043"/>
      <c r="AC82" s="1043"/>
      <c r="AD82" s="1043"/>
      <c r="AE82" s="1043"/>
      <c r="AF82" s="1043"/>
      <c r="AG82" s="1043" t="s">
        <v>103</v>
      </c>
      <c r="AH82" s="1043" t="s">
        <v>103</v>
      </c>
      <c r="AI82" s="1043" t="s">
        <v>103</v>
      </c>
      <c r="AJ82" s="1043" t="s">
        <v>103</v>
      </c>
      <c r="AK82" s="1043" t="s">
        <v>103</v>
      </c>
      <c r="AL82" s="1043" t="s">
        <v>103</v>
      </c>
      <c r="AM82" s="1043" t="s">
        <v>103</v>
      </c>
      <c r="AN82" s="1043"/>
      <c r="AO82" s="1043"/>
      <c r="AP82" s="1043"/>
      <c r="AQ82" s="1043"/>
      <c r="AR82" s="1043"/>
      <c r="AS82" s="1043"/>
      <c r="AT82" s="1043"/>
      <c r="AU82" s="1043"/>
      <c r="AV82" s="1043"/>
      <c r="AW82" s="1043" t="s">
        <v>85</v>
      </c>
      <c r="AX82" s="1043"/>
      <c r="AY82" s="1043"/>
      <c r="AZ82" s="1043"/>
      <c r="BA82" s="1043"/>
      <c r="BB82" s="1043"/>
      <c r="BC82" s="1043"/>
      <c r="BD82" s="1043"/>
      <c r="BE82" s="1043"/>
      <c r="BF82" s="1043"/>
      <c r="BG82" s="1043"/>
      <c r="BH82" s="1043"/>
      <c r="BI82" s="1043"/>
      <c r="BJ82" s="1043"/>
      <c r="BK82" s="1043" t="s">
        <v>93</v>
      </c>
      <c r="BL82" s="1043"/>
      <c r="BM82" s="1043"/>
      <c r="BN82" s="1043"/>
      <c r="BO82" s="1043"/>
      <c r="BP82" s="1043"/>
      <c r="BQ82" s="1043"/>
      <c r="BR82" s="1043"/>
      <c r="BS82" s="1043"/>
    </row>
    <row r="83" spans="1:71" ht="13.5" customHeight="1">
      <c r="A83" s="1091"/>
      <c r="B83" s="15" t="s">
        <v>53</v>
      </c>
      <c r="C83" s="1065" t="str">
        <f>IFERROR(VLOOKUP(C82,科目・教員!$A$1:$B$357,2,0),"")</f>
        <v/>
      </c>
      <c r="D83" s="1066"/>
      <c r="E83" s="1067" t="str">
        <f>IFERROR(VLOOKUP(E82,科目・教員!$A$1:$B$357,2,0),"")</f>
        <v xml:space="preserve">ｽﾃｨｰﾌﾞﾝ･ﾗｯｾﾙ  </v>
      </c>
      <c r="F83" s="1066"/>
      <c r="G83" s="1067" t="str">
        <f>IFERROR(VLOOKUP(G82,科目・教員!$A$1:$B$357,2,0),"")</f>
        <v>野中　千春</v>
      </c>
      <c r="H83" s="1066"/>
      <c r="I83" s="1067" t="str">
        <f>IFERROR(VLOOKUP(I82,科目・教員!$A$1:$B$357,2,0),"")</f>
        <v>遠藤　晶子</v>
      </c>
      <c r="J83" s="1066"/>
      <c r="K83" s="1068" t="str">
        <f>IFERROR(VLOOKUP(K82,科目・教員!$A$1:$B$357,2,0),"")</f>
        <v/>
      </c>
      <c r="L83" s="1070"/>
      <c r="M83" s="1065" t="str">
        <f>IFERROR(VLOOKUP(M82,科目・教員!$A$1:$B$357,2,0),"")</f>
        <v/>
      </c>
      <c r="N83" s="1066"/>
      <c r="O83" s="1068" t="str">
        <f>IFERROR(VLOOKUP(O82,科目・教員!$A$1:$B$357,2,0),"")</f>
        <v/>
      </c>
      <c r="P83" s="1066"/>
      <c r="Q83" s="1068" t="str">
        <f>IFERROR(VLOOKUP(Q82,科目・教員!$A$1:$B$357,2,0),"")</f>
        <v/>
      </c>
      <c r="R83" s="1066"/>
      <c r="S83" s="1068" t="str">
        <f>IFERROR(VLOOKUP(S82,科目・教員!$A$1:$B$357,2,0),"")</f>
        <v/>
      </c>
      <c r="T83" s="1066"/>
      <c r="U83" s="65"/>
      <c r="Y83" s="38"/>
      <c r="Z83" s="1091"/>
      <c r="AA83" s="1044"/>
      <c r="AB83" s="1044"/>
      <c r="AC83" s="1044"/>
      <c r="AD83" s="1044"/>
      <c r="AE83" s="1044"/>
      <c r="AF83" s="1044"/>
      <c r="AG83" s="1044"/>
      <c r="AH83" s="1044"/>
      <c r="AI83" s="1044"/>
      <c r="AJ83" s="1044"/>
      <c r="AK83" s="1044"/>
      <c r="AL83" s="1044"/>
      <c r="AM83" s="1044"/>
      <c r="AN83" s="1044"/>
      <c r="AO83" s="1044"/>
      <c r="AP83" s="1044"/>
      <c r="AQ83" s="1044"/>
      <c r="AR83" s="1044"/>
      <c r="AS83" s="1044"/>
      <c r="AT83" s="1044"/>
      <c r="AU83" s="1044"/>
      <c r="AV83" s="1044"/>
      <c r="AW83" s="1044"/>
      <c r="AX83" s="1044"/>
      <c r="AY83" s="1044"/>
      <c r="AZ83" s="1044"/>
      <c r="BA83" s="1044"/>
      <c r="BB83" s="1044"/>
      <c r="BC83" s="1044"/>
      <c r="BD83" s="1044"/>
      <c r="BE83" s="1044"/>
      <c r="BF83" s="1044"/>
      <c r="BG83" s="1044"/>
      <c r="BH83" s="1044"/>
      <c r="BI83" s="1044"/>
      <c r="BJ83" s="1044"/>
      <c r="BK83" s="1044"/>
      <c r="BL83" s="1044"/>
      <c r="BM83" s="1044"/>
      <c r="BN83" s="1044"/>
      <c r="BO83" s="1044"/>
      <c r="BP83" s="1044"/>
      <c r="BQ83" s="1044"/>
      <c r="BR83" s="1044"/>
      <c r="BS83" s="1044"/>
    </row>
    <row r="84" spans="1:71" ht="13.5" customHeight="1">
      <c r="A84" s="1091"/>
      <c r="B84" s="15" t="s">
        <v>59</v>
      </c>
      <c r="C84" s="1065" t="str">
        <f>VLOOKUP($C77,'2025年度(1年前期)'!$B$5:$N$208,COLUMN('2025年度(1年前期)'!$E$5)+1,0)&amp;""</f>
        <v>本館2F(201～205･基礎実･母小実)</v>
      </c>
      <c r="D84" s="1066"/>
      <c r="E84" s="1067" t="str">
        <f>VLOOKUP($C77,'2025年度(2年前期)'!$B$5:$N$208,COLUMN('2025年度(2年前期)'!$E$5)+1,0)&amp;""</f>
        <v>101</v>
      </c>
      <c r="F84" s="1066"/>
      <c r="G84" s="1067" t="str">
        <f>VLOOKUP($C77,'2025年度(3年前期)'!$B$5:$N$208,COLUMN('2025年度(3年前期)'!$E$5)+1,0)&amp;""</f>
        <v>301</v>
      </c>
      <c r="H84" s="1066"/>
      <c r="I84" s="1067" t="str">
        <f>VLOOKUP($C77,'2025年度(4年前期)'!$B$5:$N$208,COLUMN('2025年度(4年前期)'!$E$5)+1,0)&amp;""</f>
        <v>大講義室</v>
      </c>
      <c r="J84" s="1066"/>
      <c r="K84" s="1068" t="str">
        <f>VLOOKUP($C77,'2025年度(助産前期)'!$B$5:$N$208,COLUMN('2025年度(助産前期)'!$E$5)+1,0)&amp;""</f>
        <v/>
      </c>
      <c r="L84" s="1070"/>
      <c r="M84" s="1065" t="str">
        <f>VLOOKUP($C77,'2025年度(M1前期)'!$B$5:$N$208,COLUMN('2025年度(M1前期)'!$E$5)+1,0)&amp;""</f>
        <v/>
      </c>
      <c r="N84" s="1066"/>
      <c r="O84" s="1068" t="str">
        <f>VLOOKUP($C77,'2025年度(M2前期)'!$B$5:$N$208,COLUMN('2025年度(M2前期)'!$E$5)+1,0)&amp;""</f>
        <v/>
      </c>
      <c r="P84" s="1066"/>
      <c r="Q84" s="1068" t="str">
        <f>VLOOKUP($C77,'2025年度(D1前期)'!$B$5:$N$208,COLUMN('2025年度(D1前期)'!$E$5)+1,0)&amp;""</f>
        <v/>
      </c>
      <c r="R84" s="1066"/>
      <c r="S84" s="1068" t="str">
        <f>VLOOKUP($C77,'2025年度(D23前期)'!$B$5:$N$208,COLUMN('2025年度(D23前期)'!$E$5)+1,0)&amp;""</f>
        <v/>
      </c>
      <c r="T84" s="1066"/>
      <c r="U84" s="65"/>
      <c r="Z84" s="1091"/>
      <c r="AA84" s="1044"/>
      <c r="AB84" s="1044"/>
      <c r="AC84" s="1044"/>
      <c r="AD84" s="1044"/>
      <c r="AE84" s="1044"/>
      <c r="AF84" s="1044"/>
      <c r="AG84" s="1044"/>
      <c r="AH84" s="1044"/>
      <c r="AI84" s="1044"/>
      <c r="AJ84" s="1044"/>
      <c r="AK84" s="1044"/>
      <c r="AL84" s="1044"/>
      <c r="AM84" s="1044"/>
      <c r="AN84" s="1044"/>
      <c r="AO84" s="1044"/>
      <c r="AP84" s="1044"/>
      <c r="AQ84" s="1044"/>
      <c r="AR84" s="1044"/>
      <c r="AS84" s="1044"/>
      <c r="AT84" s="1044"/>
      <c r="AU84" s="1044"/>
      <c r="AV84" s="1044"/>
      <c r="AW84" s="1044"/>
      <c r="AX84" s="1044"/>
      <c r="AY84" s="1044"/>
      <c r="AZ84" s="1044"/>
      <c r="BA84" s="1044"/>
      <c r="BB84" s="1044"/>
      <c r="BC84" s="1044"/>
      <c r="BD84" s="1044"/>
      <c r="BE84" s="1044"/>
      <c r="BF84" s="1044"/>
      <c r="BG84" s="1044"/>
      <c r="BH84" s="1044"/>
      <c r="BI84" s="1044"/>
      <c r="BJ84" s="1044"/>
      <c r="BK84" s="1044"/>
      <c r="BL84" s="1044"/>
      <c r="BM84" s="1044"/>
      <c r="BN84" s="1044"/>
      <c r="BO84" s="1044"/>
      <c r="BP84" s="1044"/>
      <c r="BQ84" s="1044"/>
      <c r="BR84" s="1044"/>
      <c r="BS84" s="1044"/>
    </row>
    <row r="85" spans="1:71" ht="13.5" customHeight="1">
      <c r="A85" s="1100"/>
      <c r="B85" s="16" t="s">
        <v>56</v>
      </c>
      <c r="C85" s="1061"/>
      <c r="D85" s="1075"/>
      <c r="E85" s="1063"/>
      <c r="F85" s="1075"/>
      <c r="G85" s="1063"/>
      <c r="H85" s="1075"/>
      <c r="I85" s="1063"/>
      <c r="J85" s="1075"/>
      <c r="K85" s="1064"/>
      <c r="L85" s="1064"/>
      <c r="M85" s="1061"/>
      <c r="N85" s="1075"/>
      <c r="O85" s="1064"/>
      <c r="P85" s="1075"/>
      <c r="Q85" s="1064"/>
      <c r="R85" s="1075"/>
      <c r="S85" s="1064"/>
      <c r="T85" s="1075"/>
      <c r="U85" s="65"/>
      <c r="Z85" s="1092"/>
      <c r="AA85" s="1045"/>
      <c r="AB85" s="1045"/>
      <c r="AC85" s="1045"/>
      <c r="AD85" s="1045"/>
      <c r="AE85" s="1045"/>
      <c r="AF85" s="1045"/>
      <c r="AG85" s="1045"/>
      <c r="AH85" s="1045"/>
      <c r="AI85" s="1045"/>
      <c r="AJ85" s="1045"/>
      <c r="AK85" s="1045"/>
      <c r="AL85" s="1045"/>
      <c r="AM85" s="1045"/>
      <c r="AN85" s="1045"/>
      <c r="AO85" s="1045"/>
      <c r="AP85" s="1045"/>
      <c r="AQ85" s="1045"/>
      <c r="AR85" s="1045"/>
      <c r="AS85" s="1045"/>
      <c r="AT85" s="1045"/>
      <c r="AU85" s="1045"/>
      <c r="AV85" s="1045"/>
      <c r="AW85" s="1045"/>
      <c r="AX85" s="1045"/>
      <c r="AY85" s="1045"/>
      <c r="AZ85" s="1045"/>
      <c r="BA85" s="1045"/>
      <c r="BB85" s="1045"/>
      <c r="BC85" s="1045"/>
      <c r="BD85" s="1045"/>
      <c r="BE85" s="1045"/>
      <c r="BF85" s="1045"/>
      <c r="BG85" s="1045"/>
      <c r="BH85" s="1045"/>
      <c r="BI85" s="1045"/>
      <c r="BJ85" s="1045"/>
      <c r="BK85" s="1045"/>
      <c r="BL85" s="1045"/>
      <c r="BM85" s="1045"/>
      <c r="BN85" s="1045"/>
      <c r="BO85" s="1045"/>
      <c r="BP85" s="1045"/>
      <c r="BQ85" s="1045"/>
      <c r="BR85" s="1045"/>
      <c r="BS85" s="1045"/>
    </row>
    <row r="86" spans="1:71" ht="13.5" customHeight="1">
      <c r="A86" s="1095" t="s">
        <v>60</v>
      </c>
      <c r="B86" s="18" t="s">
        <v>61</v>
      </c>
      <c r="C86" s="1079"/>
      <c r="D86" s="1080"/>
      <c r="E86" s="1081"/>
      <c r="F86" s="1080"/>
      <c r="G86" s="1081"/>
      <c r="H86" s="1080"/>
      <c r="I86" s="1081"/>
      <c r="J86" s="1080"/>
      <c r="K86" s="1072"/>
      <c r="L86" s="1096"/>
      <c r="M86" s="1079"/>
      <c r="N86" s="1080"/>
      <c r="O86" s="1072"/>
      <c r="P86" s="1080"/>
      <c r="Q86" s="1072"/>
      <c r="R86" s="1080"/>
      <c r="S86" s="1072"/>
      <c r="T86" s="1080"/>
      <c r="U86" s="68"/>
      <c r="Z86" s="1091" t="str">
        <f>A86</f>
        <v>昼休み（12：30～13：30）</v>
      </c>
      <c r="AA86" s="1043"/>
      <c r="AB86" s="1043"/>
      <c r="AC86" s="1043"/>
      <c r="AD86" s="1043"/>
      <c r="AE86" s="1043"/>
      <c r="AF86" s="1043"/>
      <c r="AG86" s="1043"/>
      <c r="AH86" s="1043"/>
      <c r="AI86" s="1043"/>
      <c r="AJ86" s="1043"/>
      <c r="AK86" s="1043"/>
      <c r="AL86" s="1043"/>
      <c r="AM86" s="1043"/>
      <c r="AN86" s="1043"/>
      <c r="AO86" s="1043"/>
      <c r="AP86" s="1043"/>
      <c r="AQ86" s="1043"/>
      <c r="AR86" s="1043"/>
      <c r="AS86" s="1043"/>
      <c r="AT86" s="1043"/>
      <c r="AU86" s="1043"/>
      <c r="AV86" s="1043"/>
      <c r="AW86" s="1043"/>
      <c r="AX86" s="1043"/>
      <c r="AY86" s="1043"/>
      <c r="AZ86" s="1043"/>
      <c r="BA86" s="1043"/>
      <c r="BB86" s="1043"/>
      <c r="BC86" s="1043"/>
      <c r="BD86" s="1043"/>
      <c r="BE86" s="1043"/>
      <c r="BF86" s="1043"/>
      <c r="BG86" s="1043"/>
      <c r="BH86" s="1043"/>
      <c r="BI86" s="1043"/>
      <c r="BJ86" s="1043"/>
      <c r="BK86" s="1043"/>
      <c r="BL86" s="1043"/>
      <c r="BM86" s="1043"/>
      <c r="BN86" s="1043"/>
      <c r="BO86" s="1043"/>
      <c r="BP86" s="1043"/>
      <c r="BQ86" s="1043"/>
      <c r="BR86" s="1043"/>
      <c r="BS86" s="1043"/>
    </row>
    <row r="87" spans="1:71" ht="13.5" customHeight="1">
      <c r="A87" s="1091"/>
      <c r="B87" s="18" t="s">
        <v>62</v>
      </c>
      <c r="C87" s="1065"/>
      <c r="D87" s="1066"/>
      <c r="E87" s="1067"/>
      <c r="F87" s="1066"/>
      <c r="G87" s="1067"/>
      <c r="H87" s="1066"/>
      <c r="I87" s="1067"/>
      <c r="J87" s="1066"/>
      <c r="K87" s="1068"/>
      <c r="L87" s="1070"/>
      <c r="M87" s="1065"/>
      <c r="N87" s="1066"/>
      <c r="O87" s="1068"/>
      <c r="P87" s="1066"/>
      <c r="Q87" s="1068"/>
      <c r="R87" s="1066"/>
      <c r="S87" s="1068"/>
      <c r="T87" s="1066"/>
      <c r="U87" s="68"/>
      <c r="Z87" s="1091"/>
      <c r="AA87" s="1044"/>
      <c r="AB87" s="1044"/>
      <c r="AC87" s="1044"/>
      <c r="AD87" s="1044"/>
      <c r="AE87" s="1044"/>
      <c r="AF87" s="1044"/>
      <c r="AG87" s="1044"/>
      <c r="AH87" s="1044"/>
      <c r="AI87" s="1044"/>
      <c r="AJ87" s="1044"/>
      <c r="AK87" s="1044"/>
      <c r="AL87" s="1044"/>
      <c r="AM87" s="1044"/>
      <c r="AN87" s="1044"/>
      <c r="AO87" s="1044"/>
      <c r="AP87" s="1044"/>
      <c r="AQ87" s="1044"/>
      <c r="AR87" s="1044"/>
      <c r="AS87" s="1044"/>
      <c r="AT87" s="1044"/>
      <c r="AU87" s="1044"/>
      <c r="AV87" s="1044"/>
      <c r="AW87" s="1044"/>
      <c r="AX87" s="1044"/>
      <c r="AY87" s="1044"/>
      <c r="AZ87" s="1044"/>
      <c r="BA87" s="1044"/>
      <c r="BB87" s="1044"/>
      <c r="BC87" s="1044"/>
      <c r="BD87" s="1044"/>
      <c r="BE87" s="1044"/>
      <c r="BF87" s="1044"/>
      <c r="BG87" s="1044"/>
      <c r="BH87" s="1044"/>
      <c r="BI87" s="1044"/>
      <c r="BJ87" s="1044"/>
      <c r="BK87" s="1044"/>
      <c r="BL87" s="1044"/>
      <c r="BM87" s="1044"/>
      <c r="BN87" s="1044"/>
      <c r="BO87" s="1044"/>
      <c r="BP87" s="1044"/>
      <c r="BQ87" s="1044"/>
      <c r="BR87" s="1044"/>
      <c r="BS87" s="1044"/>
    </row>
    <row r="88" spans="1:71" ht="13.5" customHeight="1">
      <c r="A88" s="1091"/>
      <c r="B88" s="18" t="s">
        <v>59</v>
      </c>
      <c r="C88" s="1065"/>
      <c r="D88" s="1066"/>
      <c r="E88" s="1067"/>
      <c r="F88" s="1066"/>
      <c r="G88" s="1067"/>
      <c r="H88" s="1066"/>
      <c r="I88" s="1067"/>
      <c r="J88" s="1066"/>
      <c r="K88" s="1068"/>
      <c r="L88" s="1070"/>
      <c r="M88" s="1065"/>
      <c r="N88" s="1066"/>
      <c r="O88" s="1068"/>
      <c r="P88" s="1066"/>
      <c r="Q88" s="1068"/>
      <c r="R88" s="1066"/>
      <c r="S88" s="1068"/>
      <c r="T88" s="1066"/>
      <c r="U88" s="68"/>
      <c r="Z88" s="1091"/>
      <c r="AA88" s="1044"/>
      <c r="AB88" s="1044"/>
      <c r="AC88" s="1044"/>
      <c r="AD88" s="1044"/>
      <c r="AE88" s="1044"/>
      <c r="AF88" s="1044"/>
      <c r="AG88" s="1044"/>
      <c r="AH88" s="1044"/>
      <c r="AI88" s="1044"/>
      <c r="AJ88" s="1044"/>
      <c r="AK88" s="1044"/>
      <c r="AL88" s="1044"/>
      <c r="AM88" s="1044"/>
      <c r="AN88" s="1044"/>
      <c r="AO88" s="1044"/>
      <c r="AP88" s="1044"/>
      <c r="AQ88" s="1044"/>
      <c r="AR88" s="1044"/>
      <c r="AS88" s="1044"/>
      <c r="AT88" s="1044"/>
      <c r="AU88" s="1044"/>
      <c r="AV88" s="1044"/>
      <c r="AW88" s="1044"/>
      <c r="AX88" s="1044"/>
      <c r="AY88" s="1044"/>
      <c r="AZ88" s="1044"/>
      <c r="BA88" s="1044"/>
      <c r="BB88" s="1044"/>
      <c r="BC88" s="1044"/>
      <c r="BD88" s="1044"/>
      <c r="BE88" s="1044"/>
      <c r="BF88" s="1044"/>
      <c r="BG88" s="1044"/>
      <c r="BH88" s="1044"/>
      <c r="BI88" s="1044"/>
      <c r="BJ88" s="1044"/>
      <c r="BK88" s="1044"/>
      <c r="BL88" s="1044"/>
      <c r="BM88" s="1044"/>
      <c r="BN88" s="1044"/>
      <c r="BO88" s="1044"/>
      <c r="BP88" s="1044"/>
      <c r="BQ88" s="1044"/>
      <c r="BR88" s="1044"/>
      <c r="BS88" s="1044"/>
    </row>
    <row r="89" spans="1:71" ht="13.5" customHeight="1">
      <c r="A89" s="1092"/>
      <c r="B89" s="19" t="s">
        <v>56</v>
      </c>
      <c r="C89" s="1102"/>
      <c r="D89" s="1094"/>
      <c r="E89" s="1103"/>
      <c r="F89" s="1094"/>
      <c r="G89" s="1103"/>
      <c r="H89" s="1094"/>
      <c r="I89" s="1103"/>
      <c r="J89" s="1094"/>
      <c r="K89" s="1093"/>
      <c r="L89" s="1093"/>
      <c r="M89" s="1102"/>
      <c r="N89" s="1094"/>
      <c r="O89" s="1093"/>
      <c r="P89" s="1094"/>
      <c r="Q89" s="1093"/>
      <c r="R89" s="1094"/>
      <c r="S89" s="1093"/>
      <c r="T89" s="1094"/>
      <c r="U89" s="68"/>
      <c r="Z89" s="1092"/>
      <c r="AA89" s="1045"/>
      <c r="AB89" s="1045"/>
      <c r="AC89" s="1045"/>
      <c r="AD89" s="1045"/>
      <c r="AE89" s="1045"/>
      <c r="AF89" s="1045"/>
      <c r="AG89" s="1045"/>
      <c r="AH89" s="1045"/>
      <c r="AI89" s="1045"/>
      <c r="AJ89" s="1045"/>
      <c r="AK89" s="1045"/>
      <c r="AL89" s="1045"/>
      <c r="AM89" s="1045"/>
      <c r="AN89" s="1045"/>
      <c r="AO89" s="1045"/>
      <c r="AP89" s="1045"/>
      <c r="AQ89" s="1045"/>
      <c r="AR89" s="1045"/>
      <c r="AS89" s="1045"/>
      <c r="AT89" s="1045"/>
      <c r="AU89" s="1045"/>
      <c r="AV89" s="1045"/>
      <c r="AW89" s="1045"/>
      <c r="AX89" s="1045"/>
      <c r="AY89" s="1045"/>
      <c r="AZ89" s="1045"/>
      <c r="BA89" s="1045"/>
      <c r="BB89" s="1045"/>
      <c r="BC89" s="1045"/>
      <c r="BD89" s="1045"/>
      <c r="BE89" s="1045"/>
      <c r="BF89" s="1045"/>
      <c r="BG89" s="1045"/>
      <c r="BH89" s="1045"/>
      <c r="BI89" s="1045"/>
      <c r="BJ89" s="1045"/>
      <c r="BK89" s="1045"/>
      <c r="BL89" s="1045"/>
      <c r="BM89" s="1045"/>
      <c r="BN89" s="1045"/>
      <c r="BO89" s="1045"/>
      <c r="BP89" s="1045"/>
      <c r="BQ89" s="1045"/>
      <c r="BR89" s="1045"/>
      <c r="BS89" s="1045"/>
    </row>
    <row r="90" spans="1:71" ht="13.5" customHeight="1">
      <c r="A90" s="1091" t="s">
        <v>64</v>
      </c>
      <c r="B90" s="15" t="s">
        <v>50</v>
      </c>
      <c r="C90" s="1089" t="str">
        <f>VLOOKUP($C77,'2025年度(1年前期)'!$B$5:$N$208,COLUMN('2025年度(1年前期)'!$G$5),0)&amp;""</f>
        <v>防犯&amp;防災教室</v>
      </c>
      <c r="D90" s="1072"/>
      <c r="E90" s="1090" t="str">
        <f>VLOOKUP($C77,'2025年度(2年前期)'!$B$5:$N$208,COLUMN('2025年度(2年前期)'!$G$5),0)&amp;""</f>
        <v>防犯＆防災教室</v>
      </c>
      <c r="F90" s="1072"/>
      <c r="G90" s="1090" t="str">
        <f>VLOOKUP($C77,'2025年度(3年前期)'!$B$5:$N$208,COLUMN('2025年度(3年前期)'!$G$5),0)&amp;""</f>
        <v>防犯＆防災教室</v>
      </c>
      <c r="H90" s="1072"/>
      <c r="I90" s="1090" t="str">
        <f>VLOOKUP($C77,'2025年度(4年前期)'!$B$5:$N$208,COLUMN('2025年度(4年前期)'!$G$5),0)&amp;""</f>
        <v>防犯&amp;防災教室</v>
      </c>
      <c r="J90" s="1072"/>
      <c r="K90" s="1071" t="str">
        <f>VLOOKUP($C77,'2025年度(助産前期)'!$B$5:$N$208,COLUMN('2025年度(助産前期)'!$G$5),0)&amp;""</f>
        <v/>
      </c>
      <c r="L90" s="1071"/>
      <c r="M90" s="1089" t="str">
        <f>VLOOKUP($C77,'2025年度(M1前期)'!$B$5:$N$208,COLUMN('2025年度(M1前期)'!$G$5),0)&amp;""</f>
        <v/>
      </c>
      <c r="N90" s="1072"/>
      <c r="O90" s="1071" t="str">
        <f>VLOOKUP($C77,'2025年度(M2前期)'!$B$5:$N$208,COLUMN('2025年度(M2前期)'!$G$5),0)&amp;""</f>
        <v/>
      </c>
      <c r="P90" s="1072"/>
      <c r="Q90" s="1071" t="str">
        <f>VLOOKUP($C77,'2025年度(D1前期)'!$B$5:$N$208,COLUMN('2025年度(D1前期)'!$G$5),0)&amp;""</f>
        <v/>
      </c>
      <c r="R90" s="1072"/>
      <c r="S90" s="1071" t="str">
        <f>VLOOKUP($C77,'2025年度(D23前期)'!$B$5:$N$208,COLUMN('2025年度(D23前期)'!$G$5),0)&amp;""</f>
        <v/>
      </c>
      <c r="T90" s="1072"/>
      <c r="U90" s="65"/>
      <c r="Z90" s="1091" t="str">
        <f>A90</f>
        <v>３時限（13：30～15：00）</v>
      </c>
      <c r="AA90" s="1043"/>
      <c r="AB90" s="1043"/>
      <c r="AC90" s="1043"/>
      <c r="AD90" s="1043"/>
      <c r="AE90" s="1043"/>
      <c r="AF90" s="1043" t="s">
        <v>107</v>
      </c>
      <c r="AG90" s="1043"/>
      <c r="AH90" s="1043"/>
      <c r="AI90" s="1043"/>
      <c r="AJ90" s="1043"/>
      <c r="AK90" s="1043"/>
      <c r="AL90" s="1043"/>
      <c r="AM90" s="1043"/>
      <c r="AN90" s="1043"/>
      <c r="AO90" s="1043"/>
      <c r="AP90" s="1043"/>
      <c r="AQ90" s="1043"/>
      <c r="AR90" s="1043"/>
      <c r="AS90" s="1043"/>
      <c r="AT90" s="1043"/>
      <c r="AU90" s="1043"/>
      <c r="AV90" s="1043"/>
      <c r="AW90" s="1043"/>
      <c r="AX90" s="1043"/>
      <c r="AY90" s="1043"/>
      <c r="AZ90" s="1043"/>
      <c r="BA90" s="1043"/>
      <c r="BB90" s="1043"/>
      <c r="BC90" s="1043"/>
      <c r="BD90" s="1043"/>
      <c r="BE90" s="1043"/>
      <c r="BF90" s="1043"/>
      <c r="BG90" s="1043"/>
      <c r="BH90" s="1043"/>
      <c r="BI90" s="1043"/>
      <c r="BJ90" s="1043"/>
      <c r="BK90" s="1043"/>
      <c r="BL90" s="1043"/>
      <c r="BM90" s="1043"/>
      <c r="BN90" s="1043"/>
      <c r="BO90" s="1043"/>
      <c r="BP90" s="1043"/>
      <c r="BQ90" s="1043"/>
      <c r="BR90" s="1043"/>
      <c r="BS90" s="1043"/>
    </row>
    <row r="91" spans="1:71" ht="13.5" customHeight="1">
      <c r="A91" s="1091"/>
      <c r="B91" s="24" t="s">
        <v>53</v>
      </c>
      <c r="C91" s="1101" t="str">
        <f>IFERROR(VLOOKUP(C90,科目・教員!$A$1:$B$357,2,0),"")</f>
        <v/>
      </c>
      <c r="D91" s="1068"/>
      <c r="E91" s="1073" t="str">
        <f>IFERROR(VLOOKUP(E90,科目・教員!$A$1:$B$357,2,0),"")</f>
        <v/>
      </c>
      <c r="F91" s="1068"/>
      <c r="G91" s="1073" t="str">
        <f>IFERROR(VLOOKUP(G90,科目・教員!$A$1:$B$357,2,0),"")</f>
        <v/>
      </c>
      <c r="H91" s="1068"/>
      <c r="I91" s="1073" t="str">
        <f>IFERROR(VLOOKUP(I90,科目・教員!$A$1:$B$357,2,0),"")</f>
        <v/>
      </c>
      <c r="J91" s="1068"/>
      <c r="K91" s="1074" t="str">
        <f>IFERROR(VLOOKUP(K90,科目・教員!$A$1:$B$357,2,0),"")</f>
        <v/>
      </c>
      <c r="L91" s="1074"/>
      <c r="M91" s="1101" t="str">
        <f>IFERROR(VLOOKUP(M90,科目・教員!$A$1:$B$357,2,0),"")</f>
        <v/>
      </c>
      <c r="N91" s="1068"/>
      <c r="O91" s="1074" t="str">
        <f>IFERROR(VLOOKUP(O90,科目・教員!$A$1:$B$357,2,0),"")</f>
        <v/>
      </c>
      <c r="P91" s="1068"/>
      <c r="Q91" s="1074" t="str">
        <f>IFERROR(VLOOKUP(Q90,科目・教員!$A$1:$B$357,2,0),"")</f>
        <v/>
      </c>
      <c r="R91" s="1068"/>
      <c r="S91" s="1074" t="str">
        <f>IFERROR(VLOOKUP(S90,科目・教員!$A$1:$B$357,2,0),"")</f>
        <v/>
      </c>
      <c r="T91" s="1068"/>
      <c r="U91" s="65"/>
      <c r="Z91" s="1091"/>
      <c r="AA91" s="1044"/>
      <c r="AB91" s="1044"/>
      <c r="AC91" s="1044"/>
      <c r="AD91" s="1044"/>
      <c r="AE91" s="1044"/>
      <c r="AF91" s="1044"/>
      <c r="AG91" s="1044"/>
      <c r="AH91" s="1044"/>
      <c r="AI91" s="1044"/>
      <c r="AJ91" s="1044"/>
      <c r="AK91" s="1044"/>
      <c r="AL91" s="1044"/>
      <c r="AM91" s="1044"/>
      <c r="AN91" s="1044"/>
      <c r="AO91" s="1044"/>
      <c r="AP91" s="1044"/>
      <c r="AQ91" s="1044"/>
      <c r="AR91" s="1044"/>
      <c r="AS91" s="1044"/>
      <c r="AT91" s="1044"/>
      <c r="AU91" s="1044"/>
      <c r="AV91" s="1044"/>
      <c r="AW91" s="1044"/>
      <c r="AX91" s="1044"/>
      <c r="AY91" s="1044"/>
      <c r="AZ91" s="1044"/>
      <c r="BA91" s="1044"/>
      <c r="BB91" s="1044"/>
      <c r="BC91" s="1044"/>
      <c r="BD91" s="1044"/>
      <c r="BE91" s="1044"/>
      <c r="BF91" s="1044"/>
      <c r="BG91" s="1044"/>
      <c r="BH91" s="1044"/>
      <c r="BI91" s="1044"/>
      <c r="BJ91" s="1044"/>
      <c r="BK91" s="1044"/>
      <c r="BL91" s="1044"/>
      <c r="BM91" s="1044"/>
      <c r="BN91" s="1044"/>
      <c r="BO91" s="1044"/>
      <c r="BP91" s="1044"/>
      <c r="BQ91" s="1044"/>
      <c r="BR91" s="1044"/>
      <c r="BS91" s="1044"/>
    </row>
    <row r="92" spans="1:71" ht="13.5" customHeight="1">
      <c r="A92" s="1091"/>
      <c r="B92" s="24" t="s">
        <v>59</v>
      </c>
      <c r="C92" s="1101" t="str">
        <f>VLOOKUP($C77,'2025年度(1年前期)'!$B$5:$N$208,COLUMN('2025年度(1年前期)'!$G$5)+1,0)&amp;""</f>
        <v>講堂</v>
      </c>
      <c r="D92" s="1068"/>
      <c r="E92" s="1073" t="str">
        <f>VLOOKUP($C77,'2025年度(2年前期)'!$B$5:$N$208,COLUMN('2025年度(2年前期)'!$G$5)+1,0)&amp;""</f>
        <v>講堂</v>
      </c>
      <c r="F92" s="1068"/>
      <c r="G92" s="1073" t="str">
        <f>VLOOKUP($C77,'2025年度(3年前期)'!$B$5:$N$208,COLUMN('2025年度(3年前期)'!$G$5)+1,0)&amp;""</f>
        <v>講堂</v>
      </c>
      <c r="H92" s="1068"/>
      <c r="I92" s="1073" t="str">
        <f>VLOOKUP($C77,'2025年度(4年前期)'!$B$5:$N$208,COLUMN('2025年度(4年前期)'!$G$5)+1,0)&amp;""</f>
        <v>講堂</v>
      </c>
      <c r="J92" s="1068"/>
      <c r="K92" s="1074" t="str">
        <f>VLOOKUP($C77,'2025年度(助産前期)'!$B$5:$N$208,COLUMN('2025年度(助産前期)'!$G$5)+1,0)&amp;""</f>
        <v/>
      </c>
      <c r="L92" s="1074"/>
      <c r="M92" s="1101" t="str">
        <f>VLOOKUP($C77,'2025年度(M1前期)'!$B$5:$N$208,COLUMN('2025年度(M1前期)'!$G$5)+1,0)&amp;""</f>
        <v/>
      </c>
      <c r="N92" s="1068"/>
      <c r="O92" s="1074" t="str">
        <f>VLOOKUP($C77,'2025年度(M2前期)'!$B$5:$N$208,COLUMN('2025年度(M2前期)'!$G$5)+1,0)&amp;""</f>
        <v/>
      </c>
      <c r="P92" s="1068"/>
      <c r="Q92" s="1074" t="str">
        <f>VLOOKUP($C77,'2025年度(D1前期)'!$B$5:$N$208,COLUMN('2025年度(D1前期)'!$G$5)+1,0)&amp;""</f>
        <v/>
      </c>
      <c r="R92" s="1068"/>
      <c r="S92" s="1074" t="str">
        <f>VLOOKUP($C77,'2025年度(D23前期)'!$B$5:$N$208,COLUMN('2025年度(D23前期)'!$G$5)+1,0)&amp;""</f>
        <v/>
      </c>
      <c r="T92" s="1068"/>
      <c r="U92" s="65"/>
      <c r="Z92" s="1091"/>
      <c r="AA92" s="1044"/>
      <c r="AB92" s="1044"/>
      <c r="AC92" s="1044"/>
      <c r="AD92" s="1044"/>
      <c r="AE92" s="1044"/>
      <c r="AF92" s="1044"/>
      <c r="AG92" s="1044"/>
      <c r="AH92" s="1044"/>
      <c r="AI92" s="1044"/>
      <c r="AJ92" s="1044"/>
      <c r="AK92" s="1044"/>
      <c r="AL92" s="1044"/>
      <c r="AM92" s="1044"/>
      <c r="AN92" s="1044"/>
      <c r="AO92" s="1044"/>
      <c r="AP92" s="1044"/>
      <c r="AQ92" s="1044"/>
      <c r="AR92" s="1044"/>
      <c r="AS92" s="1044"/>
      <c r="AT92" s="1044"/>
      <c r="AU92" s="1044"/>
      <c r="AV92" s="1044"/>
      <c r="AW92" s="1044"/>
      <c r="AX92" s="1044"/>
      <c r="AY92" s="1044"/>
      <c r="AZ92" s="1044"/>
      <c r="BA92" s="1044"/>
      <c r="BB92" s="1044"/>
      <c r="BC92" s="1044"/>
      <c r="BD92" s="1044"/>
      <c r="BE92" s="1044"/>
      <c r="BF92" s="1044"/>
      <c r="BG92" s="1044"/>
      <c r="BH92" s="1044"/>
      <c r="BI92" s="1044"/>
      <c r="BJ92" s="1044"/>
      <c r="BK92" s="1044"/>
      <c r="BL92" s="1044"/>
      <c r="BM92" s="1044"/>
      <c r="BN92" s="1044"/>
      <c r="BO92" s="1044"/>
      <c r="BP92" s="1044"/>
      <c r="BQ92" s="1044"/>
      <c r="BR92" s="1044"/>
      <c r="BS92" s="1044"/>
    </row>
    <row r="93" spans="1:71" ht="13.5" customHeight="1">
      <c r="A93" s="1100"/>
      <c r="B93" s="16" t="s">
        <v>56</v>
      </c>
      <c r="C93" s="1061"/>
      <c r="D93" s="1075"/>
      <c r="E93" s="1063"/>
      <c r="F93" s="1075"/>
      <c r="G93" s="1063"/>
      <c r="H93" s="1075"/>
      <c r="I93" s="1063"/>
      <c r="J93" s="1075"/>
      <c r="K93" s="1064"/>
      <c r="L93" s="1064"/>
      <c r="M93" s="1061"/>
      <c r="N93" s="1075"/>
      <c r="O93" s="1064"/>
      <c r="P93" s="1075"/>
      <c r="Q93" s="1064"/>
      <c r="R93" s="1075"/>
      <c r="S93" s="1064"/>
      <c r="T93" s="1075"/>
      <c r="U93" s="65"/>
      <c r="Z93" s="1092"/>
      <c r="AA93" s="1045"/>
      <c r="AB93" s="1045"/>
      <c r="AC93" s="1045"/>
      <c r="AD93" s="1045"/>
      <c r="AE93" s="1045"/>
      <c r="AF93" s="1045"/>
      <c r="AG93" s="1045"/>
      <c r="AH93" s="1045"/>
      <c r="AI93" s="1045"/>
      <c r="AJ93" s="1045"/>
      <c r="AK93" s="1045"/>
      <c r="AL93" s="1045"/>
      <c r="AM93" s="1045"/>
      <c r="AN93" s="1045"/>
      <c r="AO93" s="1045"/>
      <c r="AP93" s="1045"/>
      <c r="AQ93" s="1045"/>
      <c r="AR93" s="1045"/>
      <c r="AS93" s="1045"/>
      <c r="AT93" s="1045"/>
      <c r="AU93" s="1045"/>
      <c r="AV93" s="1045"/>
      <c r="AW93" s="1045"/>
      <c r="AX93" s="1045"/>
      <c r="AY93" s="1045"/>
      <c r="AZ93" s="1045"/>
      <c r="BA93" s="1045"/>
      <c r="BB93" s="1045"/>
      <c r="BC93" s="1045"/>
      <c r="BD93" s="1045"/>
      <c r="BE93" s="1045"/>
      <c r="BF93" s="1045"/>
      <c r="BG93" s="1045"/>
      <c r="BH93" s="1045"/>
      <c r="BI93" s="1045"/>
      <c r="BJ93" s="1045"/>
      <c r="BK93" s="1045"/>
      <c r="BL93" s="1045"/>
      <c r="BM93" s="1045"/>
      <c r="BN93" s="1045"/>
      <c r="BO93" s="1045"/>
      <c r="BP93" s="1045"/>
      <c r="BQ93" s="1045"/>
      <c r="BR93" s="1045"/>
      <c r="BS93" s="1045"/>
    </row>
    <row r="94" spans="1:71" ht="13.5" customHeight="1">
      <c r="A94" s="1091" t="s">
        <v>67</v>
      </c>
      <c r="B94" s="25" t="s">
        <v>50</v>
      </c>
      <c r="C94" s="1089" t="str">
        <f>VLOOKUP($C77,'2025年度(1年前期)'!$B$5:$N$208,COLUMN('2025年度(1年前期)'!$I$5),0)&amp;""</f>
        <v>チューター別グループ面談･校内見学</v>
      </c>
      <c r="D94" s="1072"/>
      <c r="E94" s="1090" t="str">
        <f>VLOOKUP($C77,'2025年度(2年前期)'!$B$5:$N$208,COLUMN('2025年度(2年前期)'!$I$5),0)&amp;""</f>
        <v>チューター別グループ面談･校内見学</v>
      </c>
      <c r="F94" s="1072"/>
      <c r="G94" s="1090" t="str">
        <f>VLOOKUP($C77,'2025年度(3年前期)'!$B$5:$N$208,COLUMN('2025年度(3年前期)'!$I$5),0)&amp;""</f>
        <v>チューター別グループ面談・校内見学</v>
      </c>
      <c r="H94" s="1072"/>
      <c r="I94" s="1090" t="str">
        <f>VLOOKUP($C77,'2025年度(4年前期)'!$B$5:$N$208,COLUMN('2025年度(4年前期)'!$I$5),0)&amp;""</f>
        <v>チューター別グループ面談・校内見学</v>
      </c>
      <c r="J94" s="1072"/>
      <c r="K94" s="1071" t="str">
        <f>VLOOKUP($C77,'2025年度(助産前期)'!$B$5:$N$208,COLUMN('2025年度(助産前期)'!$I$5),0)&amp;""</f>
        <v/>
      </c>
      <c r="L94" s="1071"/>
      <c r="M94" s="1089" t="str">
        <f>VLOOKUP($C77,'2025年度(M1前期)'!$B$5:$N$208,COLUMN('2025年度(M1前期)'!$I$5),0)&amp;""</f>
        <v/>
      </c>
      <c r="N94" s="1072"/>
      <c r="O94" s="1071" t="str">
        <f>VLOOKUP($C77,'2025年度(M2前期)'!$B$5:$N$208,COLUMN('2025年度(M2前期)'!$I$5),0)&amp;""</f>
        <v/>
      </c>
      <c r="P94" s="1072"/>
      <c r="Q94" s="1071" t="str">
        <f>VLOOKUP($C77,'2025年度(D1前期)'!$B$5:$N$208,COLUMN('2025年度(D1前期)'!$I$5),0)&amp;""</f>
        <v/>
      </c>
      <c r="R94" s="1072"/>
      <c r="S94" s="1071" t="str">
        <f>VLOOKUP($C77,'2025年度(D23前期)'!$B$5:$N$208,COLUMN('2025年度(D23前期)'!$I$5),0)&amp;""</f>
        <v/>
      </c>
      <c r="T94" s="1072"/>
      <c r="U94" s="65"/>
      <c r="Z94" s="1091" t="str">
        <f>A94</f>
        <v>４時限（15：10～16：40）</v>
      </c>
      <c r="AA94" s="1043"/>
      <c r="AB94" s="1043"/>
      <c r="AC94" s="1043"/>
      <c r="AD94" s="1043"/>
      <c r="AE94" s="1043"/>
      <c r="AF94" s="1043"/>
      <c r="AG94" s="1043"/>
      <c r="AH94" s="1043"/>
      <c r="AI94" s="1043"/>
      <c r="AJ94" s="1043"/>
      <c r="AK94" s="1043"/>
      <c r="AL94" s="1043"/>
      <c r="AM94" s="1043"/>
      <c r="AN94" s="1043"/>
      <c r="AO94" s="1043"/>
      <c r="AP94" s="1043"/>
      <c r="AQ94" s="1043"/>
      <c r="AR94" s="1043"/>
      <c r="AS94" s="1043"/>
      <c r="AT94" s="1043"/>
      <c r="AU94" s="1043"/>
      <c r="AV94" s="1043"/>
      <c r="AW94" s="1043"/>
      <c r="AX94" s="1043"/>
      <c r="AY94" s="1043"/>
      <c r="AZ94" s="1043"/>
      <c r="BA94" s="1043"/>
      <c r="BB94" s="1043"/>
      <c r="BC94" s="1043"/>
      <c r="BD94" s="1043"/>
      <c r="BE94" s="1043"/>
      <c r="BF94" s="1043"/>
      <c r="BG94" s="1043"/>
      <c r="BH94" s="1043"/>
      <c r="BI94" s="1043"/>
      <c r="BJ94" s="1043"/>
      <c r="BK94" s="1043"/>
      <c r="BL94" s="1043"/>
      <c r="BM94" s="1043"/>
      <c r="BN94" s="1043"/>
      <c r="BO94" s="1043"/>
      <c r="BP94" s="1043"/>
      <c r="BQ94" s="1043"/>
      <c r="BR94" s="1043"/>
      <c r="BS94" s="1043"/>
    </row>
    <row r="95" spans="1:71" ht="13.5" customHeight="1">
      <c r="A95" s="1091"/>
      <c r="B95" s="24" t="s">
        <v>53</v>
      </c>
      <c r="C95" s="1101" t="str">
        <f>IFERROR(VLOOKUP(C94,科目・教員!$A$1:$B$357,2,0),"")</f>
        <v/>
      </c>
      <c r="D95" s="1068"/>
      <c r="E95" s="1073" t="str">
        <f>IFERROR(VLOOKUP(E94,科目・教員!$A$1:$B$357,2,0),"")</f>
        <v/>
      </c>
      <c r="F95" s="1068"/>
      <c r="G95" s="1073" t="str">
        <f>IFERROR(VLOOKUP(G94,科目・教員!$A$1:$B$357,2,0),"")</f>
        <v/>
      </c>
      <c r="H95" s="1068"/>
      <c r="I95" s="1073" t="str">
        <f>IFERROR(VLOOKUP(I94,科目・教員!$A$1:$B$357,2,0),"")</f>
        <v/>
      </c>
      <c r="J95" s="1068"/>
      <c r="K95" s="1074" t="str">
        <f>IFERROR(VLOOKUP(K94,科目・教員!$A$1:$B$357,2,0),"")</f>
        <v/>
      </c>
      <c r="L95" s="1074"/>
      <c r="M95" s="1101" t="str">
        <f>IFERROR(VLOOKUP(M94,科目・教員!$A$1:$B$357,2,0),"")</f>
        <v/>
      </c>
      <c r="N95" s="1068"/>
      <c r="O95" s="1074" t="str">
        <f>IFERROR(VLOOKUP(O94,科目・教員!$A$1:$B$357,2,0),"")</f>
        <v/>
      </c>
      <c r="P95" s="1068"/>
      <c r="Q95" s="1074" t="str">
        <f>IFERROR(VLOOKUP(Q94,科目・教員!$A$1:$B$357,2,0),"")</f>
        <v/>
      </c>
      <c r="R95" s="1068"/>
      <c r="S95" s="1074" t="str">
        <f>IFERROR(VLOOKUP(S94,科目・教員!$A$1:$B$357,2,0),"")</f>
        <v/>
      </c>
      <c r="T95" s="1068"/>
      <c r="U95" s="65"/>
      <c r="Z95" s="1091"/>
      <c r="AA95" s="1044"/>
      <c r="AB95" s="1044"/>
      <c r="AC95" s="1044"/>
      <c r="AD95" s="1044"/>
      <c r="AE95" s="1044"/>
      <c r="AF95" s="1044"/>
      <c r="AG95" s="1044"/>
      <c r="AH95" s="1044"/>
      <c r="AI95" s="1044"/>
      <c r="AJ95" s="1044"/>
      <c r="AK95" s="1044"/>
      <c r="AL95" s="1044"/>
      <c r="AM95" s="1044"/>
      <c r="AN95" s="1044"/>
      <c r="AO95" s="1044"/>
      <c r="AP95" s="1044"/>
      <c r="AQ95" s="1044"/>
      <c r="AR95" s="1044"/>
      <c r="AS95" s="1044"/>
      <c r="AT95" s="1044"/>
      <c r="AU95" s="1044"/>
      <c r="AV95" s="1044"/>
      <c r="AW95" s="1044"/>
      <c r="AX95" s="1044"/>
      <c r="AY95" s="1044"/>
      <c r="AZ95" s="1044"/>
      <c r="BA95" s="1044"/>
      <c r="BB95" s="1044"/>
      <c r="BC95" s="1044"/>
      <c r="BD95" s="1044"/>
      <c r="BE95" s="1044"/>
      <c r="BF95" s="1044"/>
      <c r="BG95" s="1044"/>
      <c r="BH95" s="1044"/>
      <c r="BI95" s="1044"/>
      <c r="BJ95" s="1044"/>
      <c r="BK95" s="1044"/>
      <c r="BL95" s="1044"/>
      <c r="BM95" s="1044"/>
      <c r="BN95" s="1044"/>
      <c r="BO95" s="1044"/>
      <c r="BP95" s="1044"/>
      <c r="BQ95" s="1044"/>
      <c r="BR95" s="1044"/>
      <c r="BS95" s="1044"/>
    </row>
    <row r="96" spans="1:71" ht="13.5" customHeight="1">
      <c r="A96" s="1091"/>
      <c r="B96" s="24" t="s">
        <v>59</v>
      </c>
      <c r="C96" s="1101" t="str">
        <f>VLOOKUP($C77,'2025年度(1年前期)'!$B$5:$N$208,COLUMN('2025年度(1年前期)'!$I$5)+1,0)&amp;""</f>
        <v/>
      </c>
      <c r="D96" s="1068"/>
      <c r="E96" s="1073" t="str">
        <f>VLOOKUP($C77,'2025年度(2年前期)'!$B$5:$N$208,COLUMN('2025年度(2年前期)'!$I$5)+1,0)&amp;""</f>
        <v/>
      </c>
      <c r="F96" s="1068"/>
      <c r="G96" s="1073" t="str">
        <f>VLOOKUP($C77,'2025年度(3年前期)'!$B$5:$N$208,COLUMN('2025年度(3年前期)'!$I$5)+1,0)&amp;""</f>
        <v/>
      </c>
      <c r="H96" s="1068"/>
      <c r="I96" s="1073" t="str">
        <f>VLOOKUP($C77,'2025年度(4年前期)'!$B$5:$N$208,COLUMN('2025年度(4年前期)'!$I$5)+1,0)&amp;""</f>
        <v/>
      </c>
      <c r="J96" s="1068"/>
      <c r="K96" s="1074" t="str">
        <f>VLOOKUP($C77,'2025年度(助産前期)'!$B$5:$N$208,COLUMN('2025年度(助産前期)'!$I$5)+1,0)&amp;""</f>
        <v/>
      </c>
      <c r="L96" s="1074"/>
      <c r="M96" s="1101" t="str">
        <f>VLOOKUP($C77,'2025年度(M1前期)'!$B$5:$N$208,COLUMN('2025年度(M1前期)'!$I$5)+1,0)&amp;""</f>
        <v/>
      </c>
      <c r="N96" s="1068"/>
      <c r="O96" s="1074" t="str">
        <f>VLOOKUP($C77,'2025年度(M2前期)'!$B$5:$N$208,COLUMN('2025年度(M2前期)'!$I$5)+1,0)&amp;""</f>
        <v/>
      </c>
      <c r="P96" s="1068"/>
      <c r="Q96" s="1074" t="str">
        <f>VLOOKUP($C77,'2025年度(D1前期)'!$B$5:$N$208,COLUMN('2025年度(D1前期)'!$I$5)+1,0)&amp;""</f>
        <v/>
      </c>
      <c r="R96" s="1068"/>
      <c r="S96" s="1074" t="str">
        <f>VLOOKUP($C77,'2025年度(D23前期)'!$B$5:$N$208,COLUMN('2025年度(D23前期)'!$I$5)+1,0)&amp;""</f>
        <v/>
      </c>
      <c r="T96" s="1068"/>
      <c r="U96" s="65"/>
      <c r="Z96" s="1091"/>
      <c r="AA96" s="1044"/>
      <c r="AB96" s="1044"/>
      <c r="AC96" s="1044"/>
      <c r="AD96" s="1044"/>
      <c r="AE96" s="1044"/>
      <c r="AF96" s="1044"/>
      <c r="AG96" s="1044"/>
      <c r="AH96" s="1044"/>
      <c r="AI96" s="1044"/>
      <c r="AJ96" s="1044"/>
      <c r="AK96" s="1044"/>
      <c r="AL96" s="1044"/>
      <c r="AM96" s="1044"/>
      <c r="AN96" s="1044"/>
      <c r="AO96" s="1044"/>
      <c r="AP96" s="1044"/>
      <c r="AQ96" s="1044"/>
      <c r="AR96" s="1044"/>
      <c r="AS96" s="1044"/>
      <c r="AT96" s="1044"/>
      <c r="AU96" s="1044"/>
      <c r="AV96" s="1044"/>
      <c r="AW96" s="1044"/>
      <c r="AX96" s="1044"/>
      <c r="AY96" s="1044"/>
      <c r="AZ96" s="1044"/>
      <c r="BA96" s="1044"/>
      <c r="BB96" s="1044"/>
      <c r="BC96" s="1044"/>
      <c r="BD96" s="1044"/>
      <c r="BE96" s="1044"/>
      <c r="BF96" s="1044"/>
      <c r="BG96" s="1044"/>
      <c r="BH96" s="1044"/>
      <c r="BI96" s="1044"/>
      <c r="BJ96" s="1044"/>
      <c r="BK96" s="1044"/>
      <c r="BL96" s="1044"/>
      <c r="BM96" s="1044"/>
      <c r="BN96" s="1044"/>
      <c r="BO96" s="1044"/>
      <c r="BP96" s="1044"/>
      <c r="BQ96" s="1044"/>
      <c r="BR96" s="1044"/>
      <c r="BS96" s="1044"/>
    </row>
    <row r="97" spans="1:71" ht="13.5" customHeight="1">
      <c r="A97" s="1092"/>
      <c r="B97" s="26" t="s">
        <v>56</v>
      </c>
      <c r="C97" s="1061"/>
      <c r="D97" s="1075"/>
      <c r="E97" s="1063"/>
      <c r="F97" s="1075"/>
      <c r="G97" s="1063"/>
      <c r="H97" s="1075"/>
      <c r="I97" s="1063"/>
      <c r="J97" s="1075"/>
      <c r="K97" s="1064"/>
      <c r="L97" s="1064"/>
      <c r="M97" s="1061"/>
      <c r="N97" s="1075"/>
      <c r="O97" s="1064"/>
      <c r="P97" s="1075"/>
      <c r="Q97" s="1064"/>
      <c r="R97" s="1075"/>
      <c r="S97" s="1064"/>
      <c r="T97" s="1075"/>
      <c r="U97" s="65"/>
      <c r="Z97" s="1092"/>
      <c r="AA97" s="1045"/>
      <c r="AB97" s="1045"/>
      <c r="AC97" s="1045"/>
      <c r="AD97" s="1045"/>
      <c r="AE97" s="1045"/>
      <c r="AF97" s="1045"/>
      <c r="AG97" s="1045"/>
      <c r="AH97" s="1045"/>
      <c r="AI97" s="1045"/>
      <c r="AJ97" s="1045"/>
      <c r="AK97" s="1045"/>
      <c r="AL97" s="1045"/>
      <c r="AM97" s="1045"/>
      <c r="AN97" s="1045"/>
      <c r="AO97" s="1045"/>
      <c r="AP97" s="1045"/>
      <c r="AQ97" s="1045"/>
      <c r="AR97" s="1045"/>
      <c r="AS97" s="1045"/>
      <c r="AT97" s="1045"/>
      <c r="AU97" s="1045"/>
      <c r="AV97" s="1045"/>
      <c r="AW97" s="1045"/>
      <c r="AX97" s="1045"/>
      <c r="AY97" s="1045"/>
      <c r="AZ97" s="1045"/>
      <c r="BA97" s="1045"/>
      <c r="BB97" s="1045"/>
      <c r="BC97" s="1045"/>
      <c r="BD97" s="1045"/>
      <c r="BE97" s="1045"/>
      <c r="BF97" s="1045"/>
      <c r="BG97" s="1045"/>
      <c r="BH97" s="1045"/>
      <c r="BI97" s="1045"/>
      <c r="BJ97" s="1045"/>
      <c r="BK97" s="1045"/>
      <c r="BL97" s="1045"/>
      <c r="BM97" s="1045"/>
      <c r="BN97" s="1045"/>
      <c r="BO97" s="1045"/>
      <c r="BP97" s="1045"/>
      <c r="BQ97" s="1045"/>
      <c r="BR97" s="1045"/>
      <c r="BS97" s="1045"/>
    </row>
    <row r="98" spans="1:71" ht="13.5" customHeight="1">
      <c r="A98" s="1091" t="s">
        <v>68</v>
      </c>
      <c r="B98" s="15" t="s">
        <v>50</v>
      </c>
      <c r="C98" s="1089" t="str">
        <f>VLOOKUP($C77,'2025年度(1年前期)'!$B$5:$N$208,COLUMN('2025年度(1年前期)'!$K$5),0)&amp;""</f>
        <v/>
      </c>
      <c r="D98" s="1072"/>
      <c r="E98" s="1090" t="str">
        <f>VLOOKUP($C77,'2025年度(2年前期)'!$B$5:$N$208,COLUMN('2025年度(2年前期)'!$K$5),0)&amp;""</f>
        <v/>
      </c>
      <c r="F98" s="1072"/>
      <c r="G98" s="1090" t="str">
        <f>VLOOKUP($C77,'2025年度(3年前期)'!$B$5:$N$208,COLUMN('2025年度(3年前期)'!$K$5),0)&amp;""</f>
        <v/>
      </c>
      <c r="H98" s="1072"/>
      <c r="I98" s="1090" t="str">
        <f>VLOOKUP($C77,'2025年度(4年前期)'!$B$5:$N$208,COLUMN('2025年度(4年前期)'!$K$5),0)&amp;""</f>
        <v/>
      </c>
      <c r="J98" s="1072"/>
      <c r="K98" s="1071" t="str">
        <f>VLOOKUP($C77,'2025年度(助産前期)'!$B$5:$N$208,COLUMN('2025年度(助産前期)'!$K$5),0)&amp;""</f>
        <v/>
      </c>
      <c r="L98" s="1071"/>
      <c r="M98" s="1089" t="str">
        <f>VLOOKUP($C77,'2025年度(M1前期)'!$B$5:$N$208,COLUMN('2025年度(M1前期)'!$K$5),0)&amp;""</f>
        <v/>
      </c>
      <c r="N98" s="1072"/>
      <c r="O98" s="1071" t="str">
        <f>VLOOKUP($C77,'2025年度(M2前期)'!$B$5:$N$208,COLUMN('2025年度(M2前期)'!$K$5),0)&amp;""</f>
        <v/>
      </c>
      <c r="P98" s="1072"/>
      <c r="Q98" s="1071" t="str">
        <f>VLOOKUP($C77,'2025年度(D1前期)'!$B$5:$N$208,COLUMN('2025年度(D1前期)'!$K$5),0)&amp;""</f>
        <v/>
      </c>
      <c r="R98" s="1072"/>
      <c r="S98" s="1071" t="str">
        <f>VLOOKUP($C77,'2025年度(D23前期)'!$B$5:$N$208,COLUMN('2025年度(D23前期)'!$K$5),0)&amp;""</f>
        <v/>
      </c>
      <c r="T98" s="1072"/>
      <c r="U98" s="804" t="s">
        <v>79</v>
      </c>
      <c r="Z98" s="1095" t="str">
        <f>A98</f>
        <v>５時限（16：50～18：20）</v>
      </c>
      <c r="AA98" s="1043"/>
      <c r="AB98" s="1043"/>
      <c r="AC98" s="1043"/>
      <c r="AD98" s="1043"/>
      <c r="AE98" s="1043"/>
      <c r="AF98" s="1043"/>
      <c r="AG98" s="1043"/>
      <c r="AH98" s="1043"/>
      <c r="AI98" s="1043"/>
      <c r="AJ98" s="1043"/>
      <c r="AK98" s="1043"/>
      <c r="AL98" s="1043"/>
      <c r="AM98" s="1043"/>
      <c r="AN98" s="1043"/>
      <c r="AO98" s="1043"/>
      <c r="AP98" s="1043"/>
      <c r="AQ98" s="1043"/>
      <c r="AR98" s="1043"/>
      <c r="AS98" s="1043"/>
      <c r="AT98" s="1043"/>
      <c r="AU98" s="1043"/>
      <c r="AV98" s="1043"/>
      <c r="AW98" s="1043"/>
      <c r="AX98" s="1043"/>
      <c r="AY98" s="1043"/>
      <c r="AZ98" s="1043"/>
      <c r="BA98" s="1043"/>
      <c r="BB98" s="1043"/>
      <c r="BC98" s="1043"/>
      <c r="BD98" s="1043"/>
      <c r="BE98" s="1043"/>
      <c r="BF98" s="1043"/>
      <c r="BG98" s="1043"/>
      <c r="BH98" s="1043"/>
      <c r="BI98" s="1043"/>
      <c r="BJ98" s="1043" t="s">
        <v>108</v>
      </c>
      <c r="BK98" s="1043"/>
      <c r="BL98" s="1043"/>
      <c r="BM98" s="1043"/>
      <c r="BN98" s="1043"/>
      <c r="BO98" s="1043"/>
      <c r="BP98" s="1043"/>
      <c r="BQ98" s="1043"/>
      <c r="BR98" s="1043"/>
      <c r="BS98" s="1043"/>
    </row>
    <row r="99" spans="1:71" ht="13.5" customHeight="1">
      <c r="A99" s="1091"/>
      <c r="B99" s="15" t="s">
        <v>53</v>
      </c>
      <c r="C99" s="1101" t="str">
        <f>IFERROR(VLOOKUP(C98,科目・教員!$A$1:$B$357,2,0),"")</f>
        <v/>
      </c>
      <c r="D99" s="1068"/>
      <c r="E99" s="1073" t="str">
        <f>IFERROR(VLOOKUP(E98,科目・教員!$A$1:$B$357,2,0),"")</f>
        <v/>
      </c>
      <c r="F99" s="1068"/>
      <c r="G99" s="1073" t="str">
        <f>IFERROR(VLOOKUP(G98,科目・教員!$A$1:$B$357,2,0),"")</f>
        <v/>
      </c>
      <c r="H99" s="1068"/>
      <c r="I99" s="1073" t="str">
        <f>IFERROR(VLOOKUP(I98,科目・教員!$A$1:$B$357,2,0),"")</f>
        <v/>
      </c>
      <c r="J99" s="1068"/>
      <c r="K99" s="1074" t="str">
        <f>IFERROR(VLOOKUP(K98,科目・教員!$A$1:$B$357,2,0),"")</f>
        <v/>
      </c>
      <c r="L99" s="1074"/>
      <c r="M99" s="1101" t="str">
        <f>IFERROR(VLOOKUP(M98,科目・教員!$A$1:$B$357,2,0),"")</f>
        <v/>
      </c>
      <c r="N99" s="1068"/>
      <c r="O99" s="1074" t="str">
        <f>IFERROR(VLOOKUP(O98,科目・教員!$A$1:$B$357,2,0),"")</f>
        <v/>
      </c>
      <c r="P99" s="1068"/>
      <c r="Q99" s="1074" t="str">
        <f>IFERROR(VLOOKUP(Q98,科目・教員!$A$1:$B$357,2,0),"")</f>
        <v/>
      </c>
      <c r="R99" s="1068"/>
      <c r="S99" s="1074" t="str">
        <f>IFERROR(VLOOKUP(S98,科目・教員!$A$1:$B$357,2,0),"")</f>
        <v/>
      </c>
      <c r="T99" s="1068"/>
      <c r="U99" s="804" t="s">
        <v>109</v>
      </c>
      <c r="Z99" s="1091"/>
      <c r="AA99" s="1044"/>
      <c r="AB99" s="1044"/>
      <c r="AC99" s="1044"/>
      <c r="AD99" s="1044"/>
      <c r="AE99" s="1044"/>
      <c r="AF99" s="1044"/>
      <c r="AG99" s="1044"/>
      <c r="AH99" s="1044"/>
      <c r="AI99" s="1044"/>
      <c r="AJ99" s="1044"/>
      <c r="AK99" s="1044"/>
      <c r="AL99" s="1044"/>
      <c r="AM99" s="1044"/>
      <c r="AN99" s="1044"/>
      <c r="AO99" s="1044"/>
      <c r="AP99" s="1044"/>
      <c r="AQ99" s="1044"/>
      <c r="AR99" s="1044"/>
      <c r="AS99" s="1044"/>
      <c r="AT99" s="1044"/>
      <c r="AU99" s="1044"/>
      <c r="AV99" s="1044"/>
      <c r="AW99" s="1044"/>
      <c r="AX99" s="1044"/>
      <c r="AY99" s="1044"/>
      <c r="AZ99" s="1044"/>
      <c r="BA99" s="1044"/>
      <c r="BB99" s="1044"/>
      <c r="BC99" s="1044"/>
      <c r="BD99" s="1044"/>
      <c r="BE99" s="1044"/>
      <c r="BF99" s="1044"/>
      <c r="BG99" s="1044"/>
      <c r="BH99" s="1044"/>
      <c r="BI99" s="1044"/>
      <c r="BJ99" s="1044"/>
      <c r="BK99" s="1044"/>
      <c r="BL99" s="1044"/>
      <c r="BM99" s="1044"/>
      <c r="BN99" s="1044"/>
      <c r="BO99" s="1044"/>
      <c r="BP99" s="1044"/>
      <c r="BQ99" s="1044"/>
      <c r="BR99" s="1044"/>
      <c r="BS99" s="1044"/>
    </row>
    <row r="100" spans="1:71" ht="13.5" customHeight="1">
      <c r="A100" s="1091"/>
      <c r="B100" s="15" t="s">
        <v>59</v>
      </c>
      <c r="C100" s="1101" t="str">
        <f>VLOOKUP($C77,'2025年度(1年前期)'!$B$5:$N$208,COLUMN('2025年度(1年前期)'!$K$5)+1,0)&amp;""</f>
        <v/>
      </c>
      <c r="D100" s="1068"/>
      <c r="E100" s="1073" t="str">
        <f>VLOOKUP($C77,'2025年度(2年前期)'!$B$5:$N$208,COLUMN('2025年度(2年前期)'!$K$5)+1,0)&amp;""</f>
        <v/>
      </c>
      <c r="F100" s="1068"/>
      <c r="G100" s="1073" t="str">
        <f>VLOOKUP($C77,'2025年度(3年前期)'!$B$5:$N$208,COLUMN('2025年度(3年前期)'!$K$5)+1,0)&amp;""</f>
        <v/>
      </c>
      <c r="H100" s="1068"/>
      <c r="I100" s="1073" t="str">
        <f>VLOOKUP($C77,'2025年度(4年前期)'!$B$5:$N$208,COLUMN('2025年度(4年前期)'!$K$5)+1,0)&amp;""</f>
        <v/>
      </c>
      <c r="J100" s="1068"/>
      <c r="K100" s="1074" t="str">
        <f>VLOOKUP($C77,'2025年度(助産前期)'!$B$5:$N$208,COLUMN('2025年度(助産前期)'!$K$5)+1,0)&amp;""</f>
        <v/>
      </c>
      <c r="L100" s="1074"/>
      <c r="M100" s="1101" t="str">
        <f>VLOOKUP($C77,'2025年度(M1前期)'!$B$5:$N$208,COLUMN('2025年度(M1前期)'!$K$5)+1,0)&amp;""</f>
        <v/>
      </c>
      <c r="N100" s="1068"/>
      <c r="O100" s="1074" t="str">
        <f>VLOOKUP($C77,'2025年度(M2前期)'!$B$5:$N$208,COLUMN('2025年度(M2前期)'!$K$5)+1,0)&amp;""</f>
        <v/>
      </c>
      <c r="P100" s="1068"/>
      <c r="Q100" s="1074" t="str">
        <f>VLOOKUP($C77,'2025年度(D1前期)'!$B$5:$N$208,COLUMN('2025年度(D1前期)'!$K$5)+1,0)&amp;""</f>
        <v/>
      </c>
      <c r="R100" s="1068"/>
      <c r="S100" s="1074" t="str">
        <f>VLOOKUP($C77,'2025年度(D23前期)'!$B$5:$N$208,COLUMN('2025年度(D23前期)'!$K$5)+1,0)&amp;""</f>
        <v/>
      </c>
      <c r="T100" s="1068"/>
      <c r="U100" s="804" t="s">
        <v>108</v>
      </c>
      <c r="Z100" s="1091"/>
      <c r="AA100" s="1044"/>
      <c r="AB100" s="1044"/>
      <c r="AC100" s="1044"/>
      <c r="AD100" s="1044"/>
      <c r="AE100" s="1044"/>
      <c r="AF100" s="1044"/>
      <c r="AG100" s="1044"/>
      <c r="AH100" s="1044"/>
      <c r="AI100" s="1044"/>
      <c r="AJ100" s="1044"/>
      <c r="AK100" s="1044"/>
      <c r="AL100" s="1044"/>
      <c r="AM100" s="1044"/>
      <c r="AN100" s="1044"/>
      <c r="AO100" s="1044"/>
      <c r="AP100" s="1044"/>
      <c r="AQ100" s="1044"/>
      <c r="AR100" s="1044"/>
      <c r="AS100" s="1044"/>
      <c r="AT100" s="1044"/>
      <c r="AU100" s="1044"/>
      <c r="AV100" s="1044"/>
      <c r="AW100" s="1044"/>
      <c r="AX100" s="1044"/>
      <c r="AY100" s="1044"/>
      <c r="AZ100" s="1044"/>
      <c r="BA100" s="1044"/>
      <c r="BB100" s="1044"/>
      <c r="BC100" s="1044"/>
      <c r="BD100" s="1044"/>
      <c r="BE100" s="1044"/>
      <c r="BF100" s="1044"/>
      <c r="BG100" s="1044"/>
      <c r="BH100" s="1044"/>
      <c r="BI100" s="1044"/>
      <c r="BJ100" s="1044"/>
      <c r="BK100" s="1044"/>
      <c r="BL100" s="1044"/>
      <c r="BM100" s="1044"/>
      <c r="BN100" s="1044"/>
      <c r="BO100" s="1044"/>
      <c r="BP100" s="1044"/>
      <c r="BQ100" s="1044"/>
      <c r="BR100" s="1044"/>
      <c r="BS100" s="1044"/>
    </row>
    <row r="101" spans="1:71" ht="13.5" customHeight="1">
      <c r="A101" s="1092"/>
      <c r="B101" s="16" t="s">
        <v>56</v>
      </c>
      <c r="C101" s="1061"/>
      <c r="D101" s="1075"/>
      <c r="E101" s="1063"/>
      <c r="F101" s="1075"/>
      <c r="G101" s="1063"/>
      <c r="H101" s="1075"/>
      <c r="I101" s="1063"/>
      <c r="J101" s="1075"/>
      <c r="K101" s="1064"/>
      <c r="L101" s="1064"/>
      <c r="M101" s="1061"/>
      <c r="N101" s="1075"/>
      <c r="O101" s="1064"/>
      <c r="P101" s="1075"/>
      <c r="Q101" s="1064"/>
      <c r="R101" s="1075"/>
      <c r="S101" s="1064"/>
      <c r="T101" s="1075"/>
      <c r="U101" s="805" t="s">
        <v>110</v>
      </c>
      <c r="V101" s="20"/>
      <c r="W101" s="20"/>
      <c r="X101" s="20"/>
      <c r="Y101" s="20"/>
      <c r="Z101" s="1092"/>
      <c r="AA101" s="1045"/>
      <c r="AB101" s="1045"/>
      <c r="AC101" s="1045"/>
      <c r="AD101" s="1045"/>
      <c r="AE101" s="1045"/>
      <c r="AF101" s="1045"/>
      <c r="AG101" s="1045"/>
      <c r="AH101" s="1045"/>
      <c r="AI101" s="1045"/>
      <c r="AJ101" s="1045"/>
      <c r="AK101" s="1045"/>
      <c r="AL101" s="1045"/>
      <c r="AM101" s="1045"/>
      <c r="AN101" s="1045"/>
      <c r="AO101" s="1045"/>
      <c r="AP101" s="1045"/>
      <c r="AQ101" s="1045"/>
      <c r="AR101" s="1045"/>
      <c r="AS101" s="1045"/>
      <c r="AT101" s="1045"/>
      <c r="AU101" s="1045"/>
      <c r="AV101" s="1045"/>
      <c r="AW101" s="1045"/>
      <c r="AX101" s="1045"/>
      <c r="AY101" s="1045"/>
      <c r="AZ101" s="1045"/>
      <c r="BA101" s="1045"/>
      <c r="BB101" s="1045"/>
      <c r="BC101" s="1045"/>
      <c r="BD101" s="1045"/>
      <c r="BE101" s="1045"/>
      <c r="BF101" s="1045"/>
      <c r="BG101" s="1045"/>
      <c r="BH101" s="1045"/>
      <c r="BI101" s="1045"/>
      <c r="BJ101" s="1045"/>
      <c r="BK101" s="1045"/>
      <c r="BL101" s="1045"/>
      <c r="BM101" s="1045"/>
      <c r="BN101" s="1045"/>
      <c r="BO101" s="1045"/>
      <c r="BP101" s="1045"/>
      <c r="BQ101" s="1045"/>
      <c r="BR101" s="1045"/>
      <c r="BS101" s="1045"/>
    </row>
    <row r="102" spans="1:71" ht="18">
      <c r="A102" s="29"/>
      <c r="B102" s="30"/>
      <c r="C102" s="1113">
        <f>C77+1</f>
        <v>45752</v>
      </c>
      <c r="D102" s="1113"/>
      <c r="E102" s="1113"/>
      <c r="F102" s="1113"/>
      <c r="G102" s="1113"/>
      <c r="H102" s="1113"/>
      <c r="I102" s="1113"/>
      <c r="J102" s="1113"/>
      <c r="K102" s="1113"/>
      <c r="L102" s="1113"/>
      <c r="M102" s="1113"/>
      <c r="N102" s="1113"/>
      <c r="O102" s="1113"/>
      <c r="P102" s="1113"/>
      <c r="Q102" s="1113"/>
      <c r="R102" s="1113"/>
      <c r="S102" s="1113"/>
      <c r="T102" s="1113"/>
      <c r="U102" s="1052">
        <f>C102</f>
        <v>45752</v>
      </c>
      <c r="V102" s="1053"/>
      <c r="W102" s="1053"/>
      <c r="X102" s="1053"/>
      <c r="Y102" s="1053"/>
      <c r="Z102" s="1054"/>
      <c r="AA102" s="7">
        <v>101</v>
      </c>
      <c r="AB102" s="7">
        <v>102</v>
      </c>
      <c r="AC102" s="7">
        <v>103</v>
      </c>
      <c r="AD102" s="7" t="s">
        <v>16</v>
      </c>
      <c r="AE102" s="7" t="s">
        <v>17</v>
      </c>
      <c r="AF102" s="7" t="s">
        <v>18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19</v>
      </c>
      <c r="AM102" s="7" t="s">
        <v>69</v>
      </c>
      <c r="AN102" s="7" t="s">
        <v>21</v>
      </c>
      <c r="AO102" s="7" t="s">
        <v>22</v>
      </c>
      <c r="AP102" s="7" t="s">
        <v>23</v>
      </c>
      <c r="AQ102" s="7" t="s">
        <v>24</v>
      </c>
      <c r="AR102" s="7" t="s">
        <v>25</v>
      </c>
      <c r="AS102" s="7" t="s">
        <v>26</v>
      </c>
      <c r="AT102" s="7" t="s">
        <v>27</v>
      </c>
      <c r="AU102" s="7" t="s">
        <v>28</v>
      </c>
      <c r="AV102" s="7" t="s">
        <v>29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30</v>
      </c>
      <c r="BB102" s="7" t="s">
        <v>31</v>
      </c>
      <c r="BC102" s="8" t="s">
        <v>32</v>
      </c>
      <c r="BD102" s="7" t="s">
        <v>33</v>
      </c>
      <c r="BE102" s="7" t="s">
        <v>34</v>
      </c>
      <c r="BF102" s="7" t="s">
        <v>35</v>
      </c>
      <c r="BG102" s="7" t="s">
        <v>36</v>
      </c>
      <c r="BH102" s="7" t="s">
        <v>37</v>
      </c>
      <c r="BI102" s="7" t="s">
        <v>38</v>
      </c>
      <c r="BJ102" s="7" t="s">
        <v>39</v>
      </c>
      <c r="BK102" s="10" t="s">
        <v>40</v>
      </c>
      <c r="BL102" s="10" t="s">
        <v>41</v>
      </c>
      <c r="BM102" s="11" t="s">
        <v>42</v>
      </c>
      <c r="BN102" s="11" t="s">
        <v>43</v>
      </c>
      <c r="BO102" s="11" t="s">
        <v>44</v>
      </c>
      <c r="BP102" s="11" t="s">
        <v>45</v>
      </c>
      <c r="BQ102" s="11" t="s">
        <v>46</v>
      </c>
      <c r="BR102" s="11" t="s">
        <v>47</v>
      </c>
      <c r="BS102" s="11" t="s">
        <v>48</v>
      </c>
    </row>
    <row r="103" spans="1:71" ht="13.5" customHeight="1">
      <c r="A103" s="1091" t="s">
        <v>49</v>
      </c>
      <c r="B103" s="12" t="s">
        <v>50</v>
      </c>
      <c r="C103" s="1079" t="str">
        <f>VLOOKUP($C102,'2025年度(1年前期)'!$B$5:$N$208,COLUMN('2025年度(1年前期)'!$C$5),0)&amp;""</f>
        <v/>
      </c>
      <c r="D103" s="1080"/>
      <c r="E103" s="1081" t="str">
        <f>VLOOKUP($C102,'2025年度(2年前期)'!$B$5:$N$208,COLUMN('2025年度(2年前期)'!$C$5),0)&amp;""</f>
        <v/>
      </c>
      <c r="F103" s="1080"/>
      <c r="G103" s="1081" t="str">
        <f>VLOOKUP($C102,'2025年度(3年前期)'!$B$5:$N$208,COLUMN('2025年度(3年前期)'!$C$5),0)&amp;""</f>
        <v/>
      </c>
      <c r="H103" s="1080"/>
      <c r="I103" s="1081" t="str">
        <f>VLOOKUP($C102,'2025年度(4年前期)'!$B$5:$N$208,COLUMN('2025年度(4年前期)'!$C$5),0)&amp;""</f>
        <v/>
      </c>
      <c r="J103" s="1080"/>
      <c r="K103" s="1072" t="str">
        <f>VLOOKUP($C102,'2025年度(助産前期)'!$B$5:$N$208,COLUMN('2025年度(助産前期)'!$C$5),0)&amp;""</f>
        <v/>
      </c>
      <c r="L103" s="1096"/>
      <c r="M103" s="1105" t="str">
        <f>VLOOKUP($C102,'2025年度(M1前期)'!$B$5:$N$208,COLUMN('2025年度(M1前期)'!$C$5),0)&amp;""</f>
        <v/>
      </c>
      <c r="N103" s="1096"/>
      <c r="O103" s="1081" t="str">
        <f>VLOOKUP($C102,'2025年度(M2前期)'!$B$5:$N$208,COLUMN('2025年度(M2前期)'!$C$5),0)&amp;""</f>
        <v/>
      </c>
      <c r="P103" s="1080"/>
      <c r="Q103" s="1081" t="str">
        <f>VLOOKUP($C102,'2025年度(D1前期)'!$B$5:$N$208,COLUMN('2025年度(D1前期)'!$C$5),0)&amp;""</f>
        <v/>
      </c>
      <c r="R103" s="1080"/>
      <c r="S103" s="1072" t="str">
        <f>VLOOKUP($C102,'2025年度(D23前期)'!$B$5:$N$208,COLUMN('2025年度(D23前期)'!$C$5),0)&amp;""</f>
        <v/>
      </c>
      <c r="T103" s="1080"/>
      <c r="U103" s="65"/>
      <c r="Y103" s="38"/>
      <c r="Z103" s="1095" t="str">
        <f>A103</f>
        <v xml:space="preserve">１時限（09：20～10：50） </v>
      </c>
      <c r="AA103" s="1043"/>
      <c r="AB103" s="1043"/>
      <c r="AC103" s="1043"/>
      <c r="AD103" s="1043"/>
      <c r="AE103" s="1043"/>
      <c r="AF103" s="1043"/>
      <c r="AG103" s="1043"/>
      <c r="AH103" s="1043"/>
      <c r="AI103" s="1043"/>
      <c r="AJ103" s="1043"/>
      <c r="AK103" s="1043"/>
      <c r="AL103" s="1043"/>
      <c r="AM103" s="1043"/>
      <c r="AN103" s="1043"/>
      <c r="AO103" s="1043"/>
      <c r="AP103" s="1043"/>
      <c r="AQ103" s="1043"/>
      <c r="AR103" s="1043"/>
      <c r="AS103" s="1043"/>
      <c r="AT103" s="1043"/>
      <c r="AU103" s="1043"/>
      <c r="AV103" s="1043"/>
      <c r="AW103" s="1043"/>
      <c r="AX103" s="1043"/>
      <c r="AY103" s="1043"/>
      <c r="AZ103" s="1043"/>
      <c r="BA103" s="1043"/>
      <c r="BB103" s="1043"/>
      <c r="BC103" s="1043"/>
      <c r="BD103" s="1043"/>
      <c r="BE103" s="1043"/>
      <c r="BF103" s="1043"/>
      <c r="BG103" s="1043"/>
      <c r="BH103" s="1043"/>
      <c r="BI103" s="1043"/>
      <c r="BJ103" s="1043"/>
      <c r="BK103" s="1043"/>
      <c r="BL103" s="1043"/>
      <c r="BM103" s="1043"/>
      <c r="BN103" s="1043"/>
      <c r="BO103" s="1043"/>
      <c r="BP103" s="1043"/>
      <c r="BQ103" s="1043"/>
      <c r="BR103" s="1043"/>
      <c r="BS103" s="1043"/>
    </row>
    <row r="104" spans="1:71" ht="13.5" customHeight="1">
      <c r="A104" s="1091"/>
      <c r="B104" s="15" t="s">
        <v>53</v>
      </c>
      <c r="C104" s="1065" t="str">
        <f>IFERROR(VLOOKUP(C103,科目・教員!$A$1:$B$357,2,0),"")</f>
        <v/>
      </c>
      <c r="D104" s="1066"/>
      <c r="E104" s="1067" t="str">
        <f>IFERROR(VLOOKUP(E103,科目・教員!$A$1:$B$357,2,0),"")</f>
        <v/>
      </c>
      <c r="F104" s="1066"/>
      <c r="G104" s="1067" t="str">
        <f>IFERROR(VLOOKUP(G103,科目・教員!$A$1:$B$357,2,0),"")</f>
        <v/>
      </c>
      <c r="H104" s="1066"/>
      <c r="I104" s="1067" t="str">
        <f>IFERROR(VLOOKUP(I103,科目・教員!$A$1:$B$357,2,0),"")</f>
        <v/>
      </c>
      <c r="J104" s="1066"/>
      <c r="K104" s="1068" t="str">
        <f>IFERROR(VLOOKUP(K103,科目・教員!$A$1:$B$357,2,0),"")</f>
        <v/>
      </c>
      <c r="L104" s="1070"/>
      <c r="M104" s="1104" t="str">
        <f>IFERROR(VLOOKUP(M103,科目・教員!$A$1:$B$357,2,0),"")</f>
        <v/>
      </c>
      <c r="N104" s="1066"/>
      <c r="O104" s="1067" t="str">
        <f>IFERROR(VLOOKUP(O103,科目・教員!$A$1:$B$357,2,0),"")</f>
        <v/>
      </c>
      <c r="P104" s="1066"/>
      <c r="Q104" s="1067" t="str">
        <f>IFERROR(VLOOKUP(Q103,科目・教員!$A$1:$B$357,2,0),"")</f>
        <v/>
      </c>
      <c r="R104" s="1066"/>
      <c r="S104" s="1068" t="str">
        <f>IFERROR(VLOOKUP(S103,科目・教員!$A$1:$B$357,2,0),"")</f>
        <v/>
      </c>
      <c r="T104" s="1066"/>
      <c r="U104" s="65"/>
      <c r="Y104" s="38"/>
      <c r="Z104" s="1091"/>
      <c r="AA104" s="1044"/>
      <c r="AB104" s="1044"/>
      <c r="AC104" s="1044"/>
      <c r="AD104" s="1044"/>
      <c r="AE104" s="1044"/>
      <c r="AF104" s="1044"/>
      <c r="AG104" s="1044"/>
      <c r="AH104" s="1044"/>
      <c r="AI104" s="1044"/>
      <c r="AJ104" s="1044"/>
      <c r="AK104" s="1044"/>
      <c r="AL104" s="1044"/>
      <c r="AM104" s="1044"/>
      <c r="AN104" s="1044"/>
      <c r="AO104" s="1044"/>
      <c r="AP104" s="1044"/>
      <c r="AQ104" s="1044"/>
      <c r="AR104" s="1044"/>
      <c r="AS104" s="1044"/>
      <c r="AT104" s="1044"/>
      <c r="AU104" s="1044"/>
      <c r="AV104" s="1044"/>
      <c r="AW104" s="1044"/>
      <c r="AX104" s="1044"/>
      <c r="AY104" s="1044"/>
      <c r="AZ104" s="1044"/>
      <c r="BA104" s="1044"/>
      <c r="BB104" s="1044"/>
      <c r="BC104" s="1044"/>
      <c r="BD104" s="1044"/>
      <c r="BE104" s="1044"/>
      <c r="BF104" s="1044"/>
      <c r="BG104" s="1044"/>
      <c r="BH104" s="1044"/>
      <c r="BI104" s="1044"/>
      <c r="BJ104" s="1044"/>
      <c r="BK104" s="1044"/>
      <c r="BL104" s="1044"/>
      <c r="BM104" s="1044"/>
      <c r="BN104" s="1044"/>
      <c r="BO104" s="1044"/>
      <c r="BP104" s="1044"/>
      <c r="BQ104" s="1044"/>
      <c r="BR104" s="1044"/>
      <c r="BS104" s="1044"/>
    </row>
    <row r="105" spans="1:71" ht="13.5" customHeight="1">
      <c r="A105" s="1091"/>
      <c r="B105" s="15" t="s">
        <v>59</v>
      </c>
      <c r="C105" s="1065" t="str">
        <f>VLOOKUP($C102,'2025年度(1年前期)'!$B$5:$N$208,COLUMN('2025年度(1年前期)'!$C$5)+1,0)&amp;""</f>
        <v/>
      </c>
      <c r="D105" s="1066"/>
      <c r="E105" s="1067" t="str">
        <f>VLOOKUP($C102,'2025年度(2年前期)'!$B$5:$N$208,COLUMN('2025年度(2年前期)'!$C$5)+1,0)&amp;""</f>
        <v/>
      </c>
      <c r="F105" s="1066"/>
      <c r="G105" s="1067" t="str">
        <f>VLOOKUP($C102,'2025年度(3年前期)'!$B$5:$N$208,COLUMN('2025年度(3年前期)'!$C$5)+1,0)&amp;""</f>
        <v/>
      </c>
      <c r="H105" s="1066"/>
      <c r="I105" s="1067" t="str">
        <f>VLOOKUP($C102,'2025年度(4年前期)'!$B$5:$N$208,COLUMN('2025年度(4年前期)'!$C$5)+1,0)&amp;""</f>
        <v/>
      </c>
      <c r="J105" s="1066"/>
      <c r="K105" s="1068" t="str">
        <f>VLOOKUP($C102,'2025年度(助産前期)'!$B$5:$N$208,COLUMN('2025年度(助産前期)'!$C$5)+1,0)&amp;""</f>
        <v/>
      </c>
      <c r="L105" s="1070"/>
      <c r="M105" s="1104" t="str">
        <f>VLOOKUP($C102,'2025年度(M1前期)'!$B$5:$N$208,COLUMN('2025年度(M1前期)'!C$5)+1,0)&amp;""</f>
        <v/>
      </c>
      <c r="N105" s="1066"/>
      <c r="O105" s="1067" t="str">
        <f>VLOOKUP($C102,'2025年度(M2前期)'!$B$5:$N$208,COLUMN('2025年度(M2前期)'!$C$5)+1,0)&amp;""</f>
        <v/>
      </c>
      <c r="P105" s="1066"/>
      <c r="Q105" s="1067" t="str">
        <f>VLOOKUP($C102,'2025年度(D1前期)'!$B$5:$N$208,COLUMN('2025年度(D1前期)'!$C$5)+1,0)&amp;""</f>
        <v/>
      </c>
      <c r="R105" s="1066"/>
      <c r="S105" s="1068" t="str">
        <f>VLOOKUP($C102,'2025年度(D23前期)'!$B$5:$N$208,COLUMN('2025年度(D23前期)'!$C$5)+1,0)&amp;""</f>
        <v/>
      </c>
      <c r="T105" s="1066"/>
      <c r="U105" s="65"/>
      <c r="Y105" s="38"/>
      <c r="Z105" s="1091"/>
      <c r="AA105" s="1044"/>
      <c r="AB105" s="1044"/>
      <c r="AC105" s="1044"/>
      <c r="AD105" s="1044"/>
      <c r="AE105" s="1044"/>
      <c r="AF105" s="1044"/>
      <c r="AG105" s="1044"/>
      <c r="AH105" s="1044"/>
      <c r="AI105" s="1044"/>
      <c r="AJ105" s="1044"/>
      <c r="AK105" s="1044"/>
      <c r="AL105" s="1044"/>
      <c r="AM105" s="1044"/>
      <c r="AN105" s="1044"/>
      <c r="AO105" s="1044"/>
      <c r="AP105" s="1044"/>
      <c r="AQ105" s="1044"/>
      <c r="AR105" s="1044"/>
      <c r="AS105" s="1044"/>
      <c r="AT105" s="1044"/>
      <c r="AU105" s="1044"/>
      <c r="AV105" s="1044"/>
      <c r="AW105" s="1044"/>
      <c r="AX105" s="1044"/>
      <c r="AY105" s="1044"/>
      <c r="AZ105" s="1044"/>
      <c r="BA105" s="1044"/>
      <c r="BB105" s="1044"/>
      <c r="BC105" s="1044"/>
      <c r="BD105" s="1044"/>
      <c r="BE105" s="1044"/>
      <c r="BF105" s="1044"/>
      <c r="BG105" s="1044"/>
      <c r="BH105" s="1044"/>
      <c r="BI105" s="1044"/>
      <c r="BJ105" s="1044"/>
      <c r="BK105" s="1044"/>
      <c r="BL105" s="1044"/>
      <c r="BM105" s="1044"/>
      <c r="BN105" s="1044"/>
      <c r="BO105" s="1044"/>
      <c r="BP105" s="1044"/>
      <c r="BQ105" s="1044"/>
      <c r="BR105" s="1044"/>
      <c r="BS105" s="1044"/>
    </row>
    <row r="106" spans="1:71" ht="13.5" customHeight="1">
      <c r="A106" s="1092"/>
      <c r="B106" s="16" t="s">
        <v>56</v>
      </c>
      <c r="C106" s="1061"/>
      <c r="D106" s="1062"/>
      <c r="E106" s="1063"/>
      <c r="F106" s="1062"/>
      <c r="G106" s="1063"/>
      <c r="H106" s="1062"/>
      <c r="I106" s="1063"/>
      <c r="J106" s="1062"/>
      <c r="K106" s="1064"/>
      <c r="L106" s="1069"/>
      <c r="M106" s="1106"/>
      <c r="N106" s="1062"/>
      <c r="O106" s="1063"/>
      <c r="P106" s="1062"/>
      <c r="Q106" s="1063"/>
      <c r="R106" s="1062"/>
      <c r="S106" s="1064"/>
      <c r="T106" s="1062"/>
      <c r="U106" s="65"/>
      <c r="Y106" s="38"/>
      <c r="Z106" s="1092"/>
      <c r="AA106" s="1045"/>
      <c r="AB106" s="1045"/>
      <c r="AC106" s="1045"/>
      <c r="AD106" s="1045"/>
      <c r="AE106" s="1045"/>
      <c r="AF106" s="1045"/>
      <c r="AG106" s="1045"/>
      <c r="AH106" s="1045"/>
      <c r="AI106" s="1045"/>
      <c r="AJ106" s="1045"/>
      <c r="AK106" s="1045"/>
      <c r="AL106" s="1045"/>
      <c r="AM106" s="1045"/>
      <c r="AN106" s="1045"/>
      <c r="AO106" s="1045"/>
      <c r="AP106" s="1045"/>
      <c r="AQ106" s="1045"/>
      <c r="AR106" s="1045"/>
      <c r="AS106" s="1045"/>
      <c r="AT106" s="1045"/>
      <c r="AU106" s="1045"/>
      <c r="AV106" s="1045"/>
      <c r="AW106" s="1045"/>
      <c r="AX106" s="1045"/>
      <c r="AY106" s="1045"/>
      <c r="AZ106" s="1045"/>
      <c r="BA106" s="1045"/>
      <c r="BB106" s="1045"/>
      <c r="BC106" s="1045"/>
      <c r="BD106" s="1045"/>
      <c r="BE106" s="1045"/>
      <c r="BF106" s="1045"/>
      <c r="BG106" s="1045"/>
      <c r="BH106" s="1045"/>
      <c r="BI106" s="1045"/>
      <c r="BJ106" s="1045"/>
      <c r="BK106" s="1045"/>
      <c r="BL106" s="1045"/>
      <c r="BM106" s="1045"/>
      <c r="BN106" s="1045"/>
      <c r="BO106" s="1045"/>
      <c r="BP106" s="1045"/>
      <c r="BQ106" s="1045"/>
      <c r="BR106" s="1045"/>
      <c r="BS106" s="1045"/>
    </row>
    <row r="107" spans="1:71" ht="13.5" customHeight="1">
      <c r="A107" s="1091" t="s">
        <v>58</v>
      </c>
      <c r="B107" s="25" t="s">
        <v>50</v>
      </c>
      <c r="C107" s="1079" t="str">
        <f>VLOOKUP($C102,'2025年度(1年前期)'!$B$5:$N$208,COLUMN('2025年度(1年前期)'!$E$5),0)&amp;""</f>
        <v/>
      </c>
      <c r="D107" s="1080"/>
      <c r="E107" s="1081" t="str">
        <f>VLOOKUP($C102,'2025年度(2年前期)'!$B$5:$N$208,COLUMN('2025年度(2年前期)'!$E$5),0)&amp;""</f>
        <v/>
      </c>
      <c r="F107" s="1080"/>
      <c r="G107" s="1081" t="str">
        <f>VLOOKUP($C102,'2025年度(3年前期)'!$B$5:$N$208,COLUMN('2025年度(3年前期)'!$E$5),0)&amp;""</f>
        <v/>
      </c>
      <c r="H107" s="1080"/>
      <c r="I107" s="1081" t="str">
        <f>VLOOKUP($C102,'2025年度(4年前期)'!$B$5:$N$208,COLUMN('2025年度(4年前期)'!$E$5),0)&amp;""</f>
        <v/>
      </c>
      <c r="J107" s="1080"/>
      <c r="K107" s="1072" t="str">
        <f>VLOOKUP($C102,'2025年度(助産前期)'!$B$5:$N$208,COLUMN('2025年度(助産前期)'!$E$5),0)&amp;""</f>
        <v/>
      </c>
      <c r="L107" s="1096"/>
      <c r="M107" s="1079" t="str">
        <f>VLOOKUP($C102,'2025年度(M1前期)'!$B$5:$N$208,COLUMN('2025年度(M1前期)'!$E$5),0)&amp;""</f>
        <v/>
      </c>
      <c r="N107" s="1080"/>
      <c r="O107" s="1072" t="str">
        <f>VLOOKUP($C102,'2025年度(M2前期)'!$B$5:$N$208,COLUMN('2025年度(M2前期)'!$E$5),0)&amp;""</f>
        <v/>
      </c>
      <c r="P107" s="1080"/>
      <c r="Q107" s="1072" t="str">
        <f>VLOOKUP($C102,'2025年度(D1前期)'!$B$5:$N$208,COLUMN('2025年度(D1前期)'!$E$5),0)&amp;""</f>
        <v/>
      </c>
      <c r="R107" s="1080"/>
      <c r="S107" s="1072" t="str">
        <f>VLOOKUP($C102,'2025年度(D23前期)'!$B$5:$N$208,COLUMN('2025年度(D23前期)'!$E$5),0)&amp;""</f>
        <v/>
      </c>
      <c r="T107" s="1080"/>
      <c r="U107" s="65"/>
      <c r="Y107" s="38"/>
      <c r="Z107" s="1091" t="str">
        <f>A107</f>
        <v>２時限（11：00～12：30）</v>
      </c>
      <c r="AA107" s="1043"/>
      <c r="AB107" s="1043"/>
      <c r="AC107" s="1043"/>
      <c r="AD107" s="1043"/>
      <c r="AE107" s="1043"/>
      <c r="AF107" s="1043"/>
      <c r="AG107" s="1043"/>
      <c r="AH107" s="1043"/>
      <c r="AI107" s="1043"/>
      <c r="AJ107" s="1043"/>
      <c r="AK107" s="1043"/>
      <c r="AL107" s="1043"/>
      <c r="AM107" s="1043"/>
      <c r="AN107" s="1043"/>
      <c r="AO107" s="1043"/>
      <c r="AP107" s="1043"/>
      <c r="AQ107" s="1043"/>
      <c r="AR107" s="1043"/>
      <c r="AS107" s="1043"/>
      <c r="AT107" s="1043"/>
      <c r="AU107" s="1043"/>
      <c r="AV107" s="1043"/>
      <c r="AW107" s="1043"/>
      <c r="AX107" s="1043"/>
      <c r="AY107" s="1043"/>
      <c r="AZ107" s="1043"/>
      <c r="BA107" s="1043"/>
      <c r="BB107" s="1043"/>
      <c r="BC107" s="1043"/>
      <c r="BD107" s="1043"/>
      <c r="BE107" s="1043"/>
      <c r="BF107" s="1043"/>
      <c r="BG107" s="1043"/>
      <c r="BH107" s="1043"/>
      <c r="BI107" s="1043"/>
      <c r="BJ107" s="1043"/>
      <c r="BK107" s="1043"/>
      <c r="BL107" s="1043"/>
      <c r="BM107" s="1043"/>
      <c r="BN107" s="1043"/>
      <c r="BO107" s="1043"/>
      <c r="BP107" s="1043"/>
      <c r="BQ107" s="1043"/>
      <c r="BR107" s="1043"/>
      <c r="BS107" s="1043"/>
    </row>
    <row r="108" spans="1:71" ht="13.5" customHeight="1">
      <c r="A108" s="1091"/>
      <c r="B108" s="24" t="s">
        <v>53</v>
      </c>
      <c r="C108" s="1065" t="str">
        <f>IFERROR(VLOOKUP(C107,科目・教員!$A$1:$B$357,2,0),"")</f>
        <v/>
      </c>
      <c r="D108" s="1066"/>
      <c r="E108" s="1067" t="str">
        <f>IFERROR(VLOOKUP(E107,科目・教員!$A$1:$B$357,2,0),"")</f>
        <v/>
      </c>
      <c r="F108" s="1066"/>
      <c r="G108" s="1067" t="str">
        <f>IFERROR(VLOOKUP(G107,科目・教員!$A$1:$B$357,2,0),"")</f>
        <v/>
      </c>
      <c r="H108" s="1066"/>
      <c r="I108" s="1067" t="str">
        <f>IFERROR(VLOOKUP(I107,科目・教員!$A$1:$B$357,2,0),"")</f>
        <v/>
      </c>
      <c r="J108" s="1066"/>
      <c r="K108" s="1068" t="str">
        <f>IFERROR(VLOOKUP(K107,科目・教員!$A$1:$B$357,2,0),"")</f>
        <v/>
      </c>
      <c r="L108" s="1070"/>
      <c r="M108" s="1065" t="str">
        <f>IFERROR(VLOOKUP(M107,科目・教員!$A$1:$B$357,2,0),"")</f>
        <v/>
      </c>
      <c r="N108" s="1066"/>
      <c r="O108" s="1068" t="str">
        <f>IFERROR(VLOOKUP(O107,科目・教員!$A$1:$B$357,2,0),"")</f>
        <v/>
      </c>
      <c r="P108" s="1066"/>
      <c r="Q108" s="1068" t="str">
        <f>IFERROR(VLOOKUP(Q107,科目・教員!$A$1:$B$357,2,0),"")</f>
        <v/>
      </c>
      <c r="R108" s="1066"/>
      <c r="S108" s="1068" t="str">
        <f>IFERROR(VLOOKUP(S107,科目・教員!$A$1:$B$357,2,0),"")</f>
        <v/>
      </c>
      <c r="T108" s="1066"/>
      <c r="U108" s="65"/>
      <c r="Y108" s="38"/>
      <c r="Z108" s="1091"/>
      <c r="AA108" s="1044"/>
      <c r="AB108" s="1044"/>
      <c r="AC108" s="1044"/>
      <c r="AD108" s="1044"/>
      <c r="AE108" s="1044"/>
      <c r="AF108" s="1044"/>
      <c r="AG108" s="1044"/>
      <c r="AH108" s="1044"/>
      <c r="AI108" s="1044"/>
      <c r="AJ108" s="1044"/>
      <c r="AK108" s="1044"/>
      <c r="AL108" s="1044"/>
      <c r="AM108" s="1044"/>
      <c r="AN108" s="1044"/>
      <c r="AO108" s="1044"/>
      <c r="AP108" s="1044"/>
      <c r="AQ108" s="1044"/>
      <c r="AR108" s="1044"/>
      <c r="AS108" s="1044"/>
      <c r="AT108" s="1044"/>
      <c r="AU108" s="1044"/>
      <c r="AV108" s="1044"/>
      <c r="AW108" s="1044"/>
      <c r="AX108" s="1044"/>
      <c r="AY108" s="1044"/>
      <c r="AZ108" s="1044"/>
      <c r="BA108" s="1044"/>
      <c r="BB108" s="1044"/>
      <c r="BC108" s="1044"/>
      <c r="BD108" s="1044"/>
      <c r="BE108" s="1044"/>
      <c r="BF108" s="1044"/>
      <c r="BG108" s="1044"/>
      <c r="BH108" s="1044"/>
      <c r="BI108" s="1044"/>
      <c r="BJ108" s="1044"/>
      <c r="BK108" s="1044"/>
      <c r="BL108" s="1044"/>
      <c r="BM108" s="1044"/>
      <c r="BN108" s="1044"/>
      <c r="BO108" s="1044"/>
      <c r="BP108" s="1044"/>
      <c r="BQ108" s="1044"/>
      <c r="BR108" s="1044"/>
      <c r="BS108" s="1044"/>
    </row>
    <row r="109" spans="1:71" ht="13.5" customHeight="1">
      <c r="A109" s="1091"/>
      <c r="B109" s="24" t="s">
        <v>59</v>
      </c>
      <c r="C109" s="1065" t="str">
        <f>VLOOKUP($C102,'2025年度(1年前期)'!$B$5:$N$208,COLUMN('2025年度(1年前期)'!$E$5)+1,0)&amp;""</f>
        <v/>
      </c>
      <c r="D109" s="1066"/>
      <c r="E109" s="1067" t="str">
        <f>VLOOKUP($C102,'2025年度(2年前期)'!$B$5:$N$208,COLUMN('2025年度(2年前期)'!$E$5)+1,0)&amp;""</f>
        <v/>
      </c>
      <c r="F109" s="1066"/>
      <c r="G109" s="1067" t="str">
        <f>VLOOKUP($C102,'2025年度(3年前期)'!$B$5:$N$208,COLUMN('2025年度(3年前期)'!$E$5)+1,0)&amp;""</f>
        <v/>
      </c>
      <c r="H109" s="1066"/>
      <c r="I109" s="1067" t="str">
        <f>VLOOKUP($C102,'2025年度(4年前期)'!$B$5:$N$208,COLUMN('2025年度(4年前期)'!$E$5)+1,0)&amp;""</f>
        <v/>
      </c>
      <c r="J109" s="1066"/>
      <c r="K109" s="1068" t="str">
        <f>VLOOKUP($C102,'2025年度(助産前期)'!$B$5:$N$208,COLUMN('2025年度(助産前期)'!$E$5)+1,0)&amp;""</f>
        <v/>
      </c>
      <c r="L109" s="1070"/>
      <c r="M109" s="1065" t="str">
        <f>VLOOKUP($C102,'2025年度(M1前期)'!$B$5:$N$208,COLUMN('2025年度(M1前期)'!$E$5)+1,0)&amp;""</f>
        <v/>
      </c>
      <c r="N109" s="1066"/>
      <c r="O109" s="1068" t="str">
        <f>VLOOKUP($C102,'2025年度(M2前期)'!$B$5:$N$208,COLUMN('2025年度(M2前期)'!$E$5)+1,0)&amp;""</f>
        <v/>
      </c>
      <c r="P109" s="1066"/>
      <c r="Q109" s="1068" t="str">
        <f>VLOOKUP($C102,'2025年度(D1前期)'!$B$5:$N$208,COLUMN('2025年度(D1前期)'!$E$5)+1,0)&amp;""</f>
        <v/>
      </c>
      <c r="R109" s="1066"/>
      <c r="S109" s="1068" t="str">
        <f>VLOOKUP($C102,'2025年度(D23前期)'!$B$5:$N$208,COLUMN('2025年度(D23前期)'!$E$5)+1,0)&amp;""</f>
        <v/>
      </c>
      <c r="T109" s="1066"/>
      <c r="U109" s="65"/>
      <c r="Z109" s="1091"/>
      <c r="AA109" s="1044"/>
      <c r="AB109" s="1044"/>
      <c r="AC109" s="1044"/>
      <c r="AD109" s="1044"/>
      <c r="AE109" s="1044"/>
      <c r="AF109" s="1044"/>
      <c r="AG109" s="1044"/>
      <c r="AH109" s="1044"/>
      <c r="AI109" s="1044"/>
      <c r="AJ109" s="1044"/>
      <c r="AK109" s="1044"/>
      <c r="AL109" s="1044"/>
      <c r="AM109" s="1044"/>
      <c r="AN109" s="1044"/>
      <c r="AO109" s="1044"/>
      <c r="AP109" s="1044"/>
      <c r="AQ109" s="1044"/>
      <c r="AR109" s="1044"/>
      <c r="AS109" s="1044"/>
      <c r="AT109" s="1044"/>
      <c r="AU109" s="1044"/>
      <c r="AV109" s="1044"/>
      <c r="AW109" s="1044"/>
      <c r="AX109" s="1044"/>
      <c r="AY109" s="1044"/>
      <c r="AZ109" s="1044"/>
      <c r="BA109" s="1044"/>
      <c r="BB109" s="1044"/>
      <c r="BC109" s="1044"/>
      <c r="BD109" s="1044"/>
      <c r="BE109" s="1044"/>
      <c r="BF109" s="1044"/>
      <c r="BG109" s="1044"/>
      <c r="BH109" s="1044"/>
      <c r="BI109" s="1044"/>
      <c r="BJ109" s="1044"/>
      <c r="BK109" s="1044"/>
      <c r="BL109" s="1044"/>
      <c r="BM109" s="1044"/>
      <c r="BN109" s="1044"/>
      <c r="BO109" s="1044"/>
      <c r="BP109" s="1044"/>
      <c r="BQ109" s="1044"/>
      <c r="BR109" s="1044"/>
      <c r="BS109" s="1044"/>
    </row>
    <row r="110" spans="1:71" ht="13.5" customHeight="1">
      <c r="A110" s="1100"/>
      <c r="B110" s="26" t="s">
        <v>56</v>
      </c>
      <c r="C110" s="1061"/>
      <c r="D110" s="1075"/>
      <c r="E110" s="1063"/>
      <c r="F110" s="1075"/>
      <c r="G110" s="1063"/>
      <c r="H110" s="1075"/>
      <c r="I110" s="1063"/>
      <c r="J110" s="1075"/>
      <c r="K110" s="1064"/>
      <c r="L110" s="1064"/>
      <c r="M110" s="1061"/>
      <c r="N110" s="1075"/>
      <c r="O110" s="1064"/>
      <c r="P110" s="1075"/>
      <c r="Q110" s="1064"/>
      <c r="R110" s="1075"/>
      <c r="S110" s="1064"/>
      <c r="T110" s="1075"/>
      <c r="U110" s="65"/>
      <c r="Z110" s="1092"/>
      <c r="AA110" s="1045"/>
      <c r="AB110" s="1045"/>
      <c r="AC110" s="1045"/>
      <c r="AD110" s="1045"/>
      <c r="AE110" s="1045"/>
      <c r="AF110" s="1045"/>
      <c r="AG110" s="1045"/>
      <c r="AH110" s="1045"/>
      <c r="AI110" s="1045"/>
      <c r="AJ110" s="1045"/>
      <c r="AK110" s="1045"/>
      <c r="AL110" s="1045"/>
      <c r="AM110" s="1045"/>
      <c r="AN110" s="1045"/>
      <c r="AO110" s="1045"/>
      <c r="AP110" s="1045"/>
      <c r="AQ110" s="1045"/>
      <c r="AR110" s="1045"/>
      <c r="AS110" s="1045"/>
      <c r="AT110" s="1045"/>
      <c r="AU110" s="1045"/>
      <c r="AV110" s="1045"/>
      <c r="AW110" s="1045"/>
      <c r="AX110" s="1045"/>
      <c r="AY110" s="1045"/>
      <c r="AZ110" s="1045"/>
      <c r="BA110" s="1045"/>
      <c r="BB110" s="1045"/>
      <c r="BC110" s="1045"/>
      <c r="BD110" s="1045"/>
      <c r="BE110" s="1045"/>
      <c r="BF110" s="1045"/>
      <c r="BG110" s="1045"/>
      <c r="BH110" s="1045"/>
      <c r="BI110" s="1045"/>
      <c r="BJ110" s="1045"/>
      <c r="BK110" s="1045"/>
      <c r="BL110" s="1045"/>
      <c r="BM110" s="1045"/>
      <c r="BN110" s="1045"/>
      <c r="BO110" s="1045"/>
      <c r="BP110" s="1045"/>
      <c r="BQ110" s="1045"/>
      <c r="BR110" s="1045"/>
      <c r="BS110" s="1045"/>
    </row>
    <row r="111" spans="1:71" ht="13.5" customHeight="1">
      <c r="A111" s="1095" t="s">
        <v>60</v>
      </c>
      <c r="B111" s="18" t="s">
        <v>61</v>
      </c>
      <c r="C111" s="1079"/>
      <c r="D111" s="1080"/>
      <c r="E111" s="1081"/>
      <c r="F111" s="1080"/>
      <c r="G111" s="1081"/>
      <c r="H111" s="1080"/>
      <c r="I111" s="1081"/>
      <c r="J111" s="1080"/>
      <c r="K111" s="1072"/>
      <c r="L111" s="1096"/>
      <c r="M111" s="1079"/>
      <c r="N111" s="1080"/>
      <c r="O111" s="1072"/>
      <c r="P111" s="1080"/>
      <c r="Q111" s="1072"/>
      <c r="R111" s="1080"/>
      <c r="S111" s="1072"/>
      <c r="T111" s="1080"/>
      <c r="U111" s="68"/>
      <c r="Z111" s="1091" t="str">
        <f>A111</f>
        <v>昼休み（12：30～13：30）</v>
      </c>
      <c r="AA111" s="1043"/>
      <c r="AB111" s="1043"/>
      <c r="AC111" s="1043"/>
      <c r="AD111" s="1043"/>
      <c r="AE111" s="1043"/>
      <c r="AF111" s="1043"/>
      <c r="AG111" s="1043"/>
      <c r="AH111" s="1043"/>
      <c r="AI111" s="1043"/>
      <c r="AJ111" s="1043"/>
      <c r="AK111" s="1043"/>
      <c r="AL111" s="1043"/>
      <c r="AM111" s="1043"/>
      <c r="AN111" s="1043"/>
      <c r="AO111" s="1043"/>
      <c r="AP111" s="1043"/>
      <c r="AQ111" s="1043"/>
      <c r="AR111" s="1043"/>
      <c r="AS111" s="1043"/>
      <c r="AT111" s="1043"/>
      <c r="AU111" s="1043"/>
      <c r="AV111" s="1043"/>
      <c r="AW111" s="1043"/>
      <c r="AX111" s="1043"/>
      <c r="AY111" s="1043"/>
      <c r="AZ111" s="1043"/>
      <c r="BA111" s="1043"/>
      <c r="BB111" s="1043"/>
      <c r="BC111" s="1043"/>
      <c r="BD111" s="1043"/>
      <c r="BE111" s="1043"/>
      <c r="BF111" s="1043"/>
      <c r="BG111" s="1043"/>
      <c r="BH111" s="1043"/>
      <c r="BI111" s="1043"/>
      <c r="BJ111" s="1043"/>
      <c r="BK111" s="1043"/>
      <c r="BL111" s="1043"/>
      <c r="BM111" s="1043"/>
      <c r="BN111" s="1043"/>
      <c r="BO111" s="1043"/>
      <c r="BP111" s="1043"/>
      <c r="BQ111" s="1043"/>
      <c r="BR111" s="1043"/>
      <c r="BS111" s="1043"/>
    </row>
    <row r="112" spans="1:71" ht="13.5" customHeight="1">
      <c r="A112" s="1091"/>
      <c r="B112" s="18" t="s">
        <v>62</v>
      </c>
      <c r="C112" s="1065"/>
      <c r="D112" s="1066"/>
      <c r="E112" s="1067"/>
      <c r="F112" s="1066"/>
      <c r="G112" s="1067"/>
      <c r="H112" s="1066"/>
      <c r="I112" s="1067"/>
      <c r="J112" s="1066"/>
      <c r="K112" s="1068"/>
      <c r="L112" s="1070"/>
      <c r="M112" s="1065"/>
      <c r="N112" s="1066"/>
      <c r="O112" s="1068"/>
      <c r="P112" s="1066"/>
      <c r="Q112" s="1068"/>
      <c r="R112" s="1066"/>
      <c r="S112" s="1068"/>
      <c r="T112" s="1066"/>
      <c r="U112" s="68"/>
      <c r="Z112" s="1091"/>
      <c r="AA112" s="1044"/>
      <c r="AB112" s="1044"/>
      <c r="AC112" s="1044"/>
      <c r="AD112" s="1044"/>
      <c r="AE112" s="1044"/>
      <c r="AF112" s="1044"/>
      <c r="AG112" s="1044"/>
      <c r="AH112" s="1044"/>
      <c r="AI112" s="1044"/>
      <c r="AJ112" s="1044"/>
      <c r="AK112" s="1044"/>
      <c r="AL112" s="1044"/>
      <c r="AM112" s="1044"/>
      <c r="AN112" s="1044"/>
      <c r="AO112" s="1044"/>
      <c r="AP112" s="1044"/>
      <c r="AQ112" s="1044"/>
      <c r="AR112" s="1044"/>
      <c r="AS112" s="1044"/>
      <c r="AT112" s="1044"/>
      <c r="AU112" s="1044"/>
      <c r="AV112" s="1044"/>
      <c r="AW112" s="1044"/>
      <c r="AX112" s="1044"/>
      <c r="AY112" s="1044"/>
      <c r="AZ112" s="1044"/>
      <c r="BA112" s="1044"/>
      <c r="BB112" s="1044"/>
      <c r="BC112" s="1044"/>
      <c r="BD112" s="1044"/>
      <c r="BE112" s="1044"/>
      <c r="BF112" s="1044"/>
      <c r="BG112" s="1044"/>
      <c r="BH112" s="1044"/>
      <c r="BI112" s="1044"/>
      <c r="BJ112" s="1044"/>
      <c r="BK112" s="1044"/>
      <c r="BL112" s="1044"/>
      <c r="BM112" s="1044"/>
      <c r="BN112" s="1044"/>
      <c r="BO112" s="1044"/>
      <c r="BP112" s="1044"/>
      <c r="BQ112" s="1044"/>
      <c r="BR112" s="1044"/>
      <c r="BS112" s="1044"/>
    </row>
    <row r="113" spans="1:71" ht="13.5" customHeight="1">
      <c r="A113" s="1091"/>
      <c r="B113" s="18" t="s">
        <v>59</v>
      </c>
      <c r="C113" s="1065"/>
      <c r="D113" s="1066"/>
      <c r="E113" s="1067"/>
      <c r="F113" s="1066"/>
      <c r="G113" s="1067"/>
      <c r="H113" s="1066"/>
      <c r="I113" s="1067"/>
      <c r="J113" s="1066"/>
      <c r="K113" s="1068"/>
      <c r="L113" s="1070"/>
      <c r="M113" s="1065"/>
      <c r="N113" s="1066"/>
      <c r="O113" s="1068"/>
      <c r="P113" s="1066"/>
      <c r="Q113" s="1068"/>
      <c r="R113" s="1066"/>
      <c r="S113" s="1068"/>
      <c r="T113" s="1066"/>
      <c r="U113" s="68"/>
      <c r="Z113" s="1091"/>
      <c r="AA113" s="1044"/>
      <c r="AB113" s="1044"/>
      <c r="AC113" s="1044"/>
      <c r="AD113" s="1044"/>
      <c r="AE113" s="1044"/>
      <c r="AF113" s="1044"/>
      <c r="AG113" s="1044"/>
      <c r="AH113" s="1044"/>
      <c r="AI113" s="1044"/>
      <c r="AJ113" s="1044"/>
      <c r="AK113" s="1044"/>
      <c r="AL113" s="1044"/>
      <c r="AM113" s="1044"/>
      <c r="AN113" s="1044"/>
      <c r="AO113" s="1044"/>
      <c r="AP113" s="1044"/>
      <c r="AQ113" s="1044"/>
      <c r="AR113" s="1044"/>
      <c r="AS113" s="1044"/>
      <c r="AT113" s="1044"/>
      <c r="AU113" s="1044"/>
      <c r="AV113" s="1044"/>
      <c r="AW113" s="1044"/>
      <c r="AX113" s="1044"/>
      <c r="AY113" s="1044"/>
      <c r="AZ113" s="1044"/>
      <c r="BA113" s="1044"/>
      <c r="BB113" s="1044"/>
      <c r="BC113" s="1044"/>
      <c r="BD113" s="1044"/>
      <c r="BE113" s="1044"/>
      <c r="BF113" s="1044"/>
      <c r="BG113" s="1044"/>
      <c r="BH113" s="1044"/>
      <c r="BI113" s="1044"/>
      <c r="BJ113" s="1044"/>
      <c r="BK113" s="1044"/>
      <c r="BL113" s="1044"/>
      <c r="BM113" s="1044"/>
      <c r="BN113" s="1044"/>
      <c r="BO113" s="1044"/>
      <c r="BP113" s="1044"/>
      <c r="BQ113" s="1044"/>
      <c r="BR113" s="1044"/>
      <c r="BS113" s="1044"/>
    </row>
    <row r="114" spans="1:71" ht="13.5" customHeight="1">
      <c r="A114" s="1092"/>
      <c r="B114" s="19" t="s">
        <v>56</v>
      </c>
      <c r="C114" s="1102"/>
      <c r="D114" s="1094"/>
      <c r="E114" s="1103"/>
      <c r="F114" s="1094"/>
      <c r="G114" s="1103"/>
      <c r="H114" s="1094"/>
      <c r="I114" s="1103"/>
      <c r="J114" s="1094"/>
      <c r="K114" s="1093"/>
      <c r="L114" s="1093"/>
      <c r="M114" s="1102"/>
      <c r="N114" s="1094"/>
      <c r="O114" s="1093"/>
      <c r="P114" s="1094"/>
      <c r="Q114" s="1093"/>
      <c r="R114" s="1094"/>
      <c r="S114" s="1093"/>
      <c r="T114" s="1094"/>
      <c r="U114" s="68"/>
      <c r="Z114" s="1092"/>
      <c r="AA114" s="1045"/>
      <c r="AB114" s="1045"/>
      <c r="AC114" s="1045"/>
      <c r="AD114" s="1045"/>
      <c r="AE114" s="1045"/>
      <c r="AF114" s="1045"/>
      <c r="AG114" s="1045"/>
      <c r="AH114" s="1045"/>
      <c r="AI114" s="1045"/>
      <c r="AJ114" s="1045"/>
      <c r="AK114" s="1045"/>
      <c r="AL114" s="1045"/>
      <c r="AM114" s="1045"/>
      <c r="AN114" s="1045"/>
      <c r="AO114" s="1045"/>
      <c r="AP114" s="1045"/>
      <c r="AQ114" s="1045"/>
      <c r="AR114" s="1045"/>
      <c r="AS114" s="1045"/>
      <c r="AT114" s="1045"/>
      <c r="AU114" s="1045"/>
      <c r="AV114" s="1045"/>
      <c r="AW114" s="1045"/>
      <c r="AX114" s="1045"/>
      <c r="AY114" s="1045"/>
      <c r="AZ114" s="1045"/>
      <c r="BA114" s="1045"/>
      <c r="BB114" s="1045"/>
      <c r="BC114" s="1045"/>
      <c r="BD114" s="1045"/>
      <c r="BE114" s="1045"/>
      <c r="BF114" s="1045"/>
      <c r="BG114" s="1045"/>
      <c r="BH114" s="1045"/>
      <c r="BI114" s="1045"/>
      <c r="BJ114" s="1045"/>
      <c r="BK114" s="1045"/>
      <c r="BL114" s="1045"/>
      <c r="BM114" s="1045"/>
      <c r="BN114" s="1045"/>
      <c r="BO114" s="1045"/>
      <c r="BP114" s="1045"/>
      <c r="BQ114" s="1045"/>
      <c r="BR114" s="1045"/>
      <c r="BS114" s="1045"/>
    </row>
    <row r="115" spans="1:71" ht="13.5" customHeight="1">
      <c r="A115" s="1091" t="s">
        <v>64</v>
      </c>
      <c r="B115" s="15" t="s">
        <v>50</v>
      </c>
      <c r="C115" s="1089" t="str">
        <f>VLOOKUP($C102,'2025年度(1年前期)'!$B$5:$N$208,COLUMN('2025年度(1年前期)'!$G$5),0)&amp;""</f>
        <v/>
      </c>
      <c r="D115" s="1072"/>
      <c r="E115" s="1090" t="str">
        <f>VLOOKUP($C102,'2025年度(2年前期)'!$B$5:$N$208,COLUMN('2025年度(2年前期)'!$G$5),0)&amp;""</f>
        <v/>
      </c>
      <c r="F115" s="1072"/>
      <c r="G115" s="1090" t="str">
        <f>VLOOKUP($C102,'2025年度(3年前期)'!$B$5:$N$208,COLUMN('2025年度(3年前期)'!$G$5),0)&amp;""</f>
        <v/>
      </c>
      <c r="H115" s="1072"/>
      <c r="I115" s="1090" t="str">
        <f>VLOOKUP($C102,'2025年度(4年前期)'!$B$5:$N$208,COLUMN('2025年度(4年前期)'!$G$5),0)&amp;""</f>
        <v/>
      </c>
      <c r="J115" s="1072"/>
      <c r="K115" s="1071" t="str">
        <f>VLOOKUP($C102,'2025年度(助産前期)'!$B$5:$N$208,COLUMN('2025年度(助産前期)'!$G$5),0)&amp;""</f>
        <v/>
      </c>
      <c r="L115" s="1071"/>
      <c r="M115" s="1089" t="str">
        <f>VLOOKUP($C102,'2025年度(M1前期)'!$B$5:$N$208,COLUMN('2025年度(M1前期)'!$G$5),0)&amp;""</f>
        <v/>
      </c>
      <c r="N115" s="1072"/>
      <c r="O115" s="1071" t="str">
        <f>VLOOKUP($C102,'2025年度(M2前期)'!$B$5:$N$208,COLUMN('2025年度(M2前期)'!$G$5),0)&amp;""</f>
        <v/>
      </c>
      <c r="P115" s="1072"/>
      <c r="Q115" s="1071" t="str">
        <f>VLOOKUP($C102,'2025年度(D1前期)'!$B$5:$N$208,COLUMN('2025年度(D1前期)'!$G$5),0)&amp;""</f>
        <v/>
      </c>
      <c r="R115" s="1072"/>
      <c r="S115" s="1071" t="str">
        <f>VLOOKUP($C102,'2025年度(D23前期)'!$B$5:$N$208,COLUMN('2025年度(D23前期)'!$G$5),0)&amp;""</f>
        <v/>
      </c>
      <c r="T115" s="1072"/>
      <c r="U115" s="65"/>
      <c r="Z115" s="1091" t="str">
        <f>A115</f>
        <v>３時限（13：30～15：00）</v>
      </c>
      <c r="AA115" s="1043"/>
      <c r="AB115" s="1043"/>
      <c r="AC115" s="1043"/>
      <c r="AD115" s="1043"/>
      <c r="AE115" s="1043"/>
      <c r="AF115" s="1043"/>
      <c r="AG115" s="1043"/>
      <c r="AH115" s="1043"/>
      <c r="AI115" s="1043"/>
      <c r="AJ115" s="1043"/>
      <c r="AK115" s="1043"/>
      <c r="AL115" s="1043"/>
      <c r="AM115" s="1043"/>
      <c r="AN115" s="1043"/>
      <c r="AO115" s="1043"/>
      <c r="AP115" s="1043"/>
      <c r="AQ115" s="1043"/>
      <c r="AR115" s="1043"/>
      <c r="AS115" s="1043"/>
      <c r="AT115" s="1043"/>
      <c r="AU115" s="1043"/>
      <c r="AV115" s="1043"/>
      <c r="AW115" s="1043"/>
      <c r="AX115" s="1043"/>
      <c r="AY115" s="1043"/>
      <c r="AZ115" s="1043"/>
      <c r="BA115" s="1043"/>
      <c r="BB115" s="1043"/>
      <c r="BC115" s="1043"/>
      <c r="BD115" s="1043"/>
      <c r="BE115" s="1043"/>
      <c r="BF115" s="1043"/>
      <c r="BG115" s="1043"/>
      <c r="BH115" s="1043"/>
      <c r="BI115" s="1043"/>
      <c r="BJ115" s="1043"/>
      <c r="BK115" s="1043"/>
      <c r="BL115" s="1043"/>
      <c r="BM115" s="1043"/>
      <c r="BN115" s="1043"/>
      <c r="BO115" s="1043"/>
      <c r="BP115" s="1043"/>
      <c r="BQ115" s="1043"/>
      <c r="BR115" s="1043"/>
      <c r="BS115" s="1043"/>
    </row>
    <row r="116" spans="1:71" ht="13.5" customHeight="1">
      <c r="A116" s="1091"/>
      <c r="B116" s="15" t="s">
        <v>53</v>
      </c>
      <c r="C116" s="1101" t="str">
        <f>IFERROR(VLOOKUP(C115,科目・教員!$A$1:$B$357,2,0),"")</f>
        <v/>
      </c>
      <c r="D116" s="1068"/>
      <c r="E116" s="1073" t="str">
        <f>IFERROR(VLOOKUP(E115,科目・教員!$A$1:$B$357,2,0),"")</f>
        <v/>
      </c>
      <c r="F116" s="1068"/>
      <c r="G116" s="1073" t="str">
        <f>IFERROR(VLOOKUP(G115,科目・教員!$A$1:$B$357,2,0),"")</f>
        <v/>
      </c>
      <c r="H116" s="1068"/>
      <c r="I116" s="1073" t="str">
        <f>IFERROR(VLOOKUP(I115,科目・教員!$A$1:$B$357,2,0),"")</f>
        <v/>
      </c>
      <c r="J116" s="1068"/>
      <c r="K116" s="1074" t="str">
        <f>IFERROR(VLOOKUP(K115,科目・教員!$A$1:$B$357,2,0),"")</f>
        <v/>
      </c>
      <c r="L116" s="1074"/>
      <c r="M116" s="1101" t="str">
        <f>IFERROR(VLOOKUP(M115,科目・教員!$A$1:$B$357,2,0),"")</f>
        <v/>
      </c>
      <c r="N116" s="1068"/>
      <c r="O116" s="1074" t="str">
        <f>IFERROR(VLOOKUP(O115,科目・教員!$A$1:$B$357,2,0),"")</f>
        <v/>
      </c>
      <c r="P116" s="1068"/>
      <c r="Q116" s="1074" t="str">
        <f>IFERROR(VLOOKUP(Q115,科目・教員!$A$1:$B$357,2,0),"")</f>
        <v/>
      </c>
      <c r="R116" s="1068"/>
      <c r="S116" s="1074" t="str">
        <f>IFERROR(VLOOKUP(S115,科目・教員!$A$1:$B$357,2,0),"")</f>
        <v/>
      </c>
      <c r="T116" s="1068"/>
      <c r="U116" s="65"/>
      <c r="Z116" s="1091"/>
      <c r="AA116" s="1044"/>
      <c r="AB116" s="1044"/>
      <c r="AC116" s="1044"/>
      <c r="AD116" s="1044"/>
      <c r="AE116" s="1044"/>
      <c r="AF116" s="1044"/>
      <c r="AG116" s="1044"/>
      <c r="AH116" s="1044"/>
      <c r="AI116" s="1044"/>
      <c r="AJ116" s="1044"/>
      <c r="AK116" s="1044"/>
      <c r="AL116" s="1044"/>
      <c r="AM116" s="1044"/>
      <c r="AN116" s="1044"/>
      <c r="AO116" s="1044"/>
      <c r="AP116" s="1044"/>
      <c r="AQ116" s="1044"/>
      <c r="AR116" s="1044"/>
      <c r="AS116" s="1044"/>
      <c r="AT116" s="1044"/>
      <c r="AU116" s="1044"/>
      <c r="AV116" s="1044"/>
      <c r="AW116" s="1044"/>
      <c r="AX116" s="1044"/>
      <c r="AY116" s="1044"/>
      <c r="AZ116" s="1044"/>
      <c r="BA116" s="1044"/>
      <c r="BB116" s="1044"/>
      <c r="BC116" s="1044"/>
      <c r="BD116" s="1044"/>
      <c r="BE116" s="1044"/>
      <c r="BF116" s="1044"/>
      <c r="BG116" s="1044"/>
      <c r="BH116" s="1044"/>
      <c r="BI116" s="1044"/>
      <c r="BJ116" s="1044"/>
      <c r="BK116" s="1044"/>
      <c r="BL116" s="1044"/>
      <c r="BM116" s="1044"/>
      <c r="BN116" s="1044"/>
      <c r="BO116" s="1044"/>
      <c r="BP116" s="1044"/>
      <c r="BQ116" s="1044"/>
      <c r="BR116" s="1044"/>
      <c r="BS116" s="1044"/>
    </row>
    <row r="117" spans="1:71" ht="13.5" customHeight="1">
      <c r="A117" s="1091"/>
      <c r="B117" s="15" t="s">
        <v>59</v>
      </c>
      <c r="C117" s="1101" t="str">
        <f>VLOOKUP($C102,'2025年度(1年前期)'!$B$5:$N$208,COLUMN('2025年度(1年前期)'!$G$5)+1,0)&amp;""</f>
        <v/>
      </c>
      <c r="D117" s="1068"/>
      <c r="E117" s="1073" t="str">
        <f>VLOOKUP($C102,'2025年度(2年前期)'!$B$5:$N$208,COLUMN('2025年度(2年前期)'!$G$5)+1,0)&amp;""</f>
        <v/>
      </c>
      <c r="F117" s="1068"/>
      <c r="G117" s="1073" t="str">
        <f>VLOOKUP($C102,'2025年度(3年前期)'!$B$5:$N$208,COLUMN('2025年度(3年前期)'!$G$5)+1,0)&amp;""</f>
        <v/>
      </c>
      <c r="H117" s="1068"/>
      <c r="I117" s="1073" t="str">
        <f>VLOOKUP($C102,'2025年度(4年前期)'!$B$5:$N$208,COLUMN('2025年度(4年前期)'!$G$5)+1,0)&amp;""</f>
        <v/>
      </c>
      <c r="J117" s="1068"/>
      <c r="K117" s="1074" t="str">
        <f>VLOOKUP($C102,'2025年度(助産前期)'!$B$5:$N$208,COLUMN('2025年度(助産前期)'!$G$5)+1,0)&amp;""</f>
        <v/>
      </c>
      <c r="L117" s="1074"/>
      <c r="M117" s="1101" t="str">
        <f>VLOOKUP($C102,'2025年度(M1前期)'!$B$5:$N$208,COLUMN('2025年度(M1前期)'!$G$5)+1,0)&amp;""</f>
        <v/>
      </c>
      <c r="N117" s="1068"/>
      <c r="O117" s="1074" t="str">
        <f>VLOOKUP($C102,'2025年度(M2前期)'!$B$5:$N$208,COLUMN('2025年度(M2前期)'!$G$5)+1,0)&amp;""</f>
        <v/>
      </c>
      <c r="P117" s="1068"/>
      <c r="Q117" s="1074" t="str">
        <f>VLOOKUP($C102,'2025年度(D1前期)'!$B$5:$N$208,COLUMN('2025年度(D1前期)'!$G$5)+1,0)&amp;""</f>
        <v/>
      </c>
      <c r="R117" s="1068"/>
      <c r="S117" s="1074" t="str">
        <f>VLOOKUP($C102,'2025年度(D23前期)'!$B$5:$N$208,COLUMN('2025年度(D23前期)'!$G$5)+1,0)&amp;""</f>
        <v/>
      </c>
      <c r="T117" s="1068"/>
      <c r="U117" s="65"/>
      <c r="Z117" s="1091"/>
      <c r="AA117" s="1044"/>
      <c r="AB117" s="1044"/>
      <c r="AC117" s="1044"/>
      <c r="AD117" s="1044"/>
      <c r="AE117" s="1044"/>
      <c r="AF117" s="1044"/>
      <c r="AG117" s="1044"/>
      <c r="AH117" s="1044"/>
      <c r="AI117" s="1044"/>
      <c r="AJ117" s="1044"/>
      <c r="AK117" s="1044"/>
      <c r="AL117" s="1044"/>
      <c r="AM117" s="1044"/>
      <c r="AN117" s="1044"/>
      <c r="AO117" s="1044"/>
      <c r="AP117" s="1044"/>
      <c r="AQ117" s="1044"/>
      <c r="AR117" s="1044"/>
      <c r="AS117" s="1044"/>
      <c r="AT117" s="1044"/>
      <c r="AU117" s="1044"/>
      <c r="AV117" s="1044"/>
      <c r="AW117" s="1044"/>
      <c r="AX117" s="1044"/>
      <c r="AY117" s="1044"/>
      <c r="AZ117" s="1044"/>
      <c r="BA117" s="1044"/>
      <c r="BB117" s="1044"/>
      <c r="BC117" s="1044"/>
      <c r="BD117" s="1044"/>
      <c r="BE117" s="1044"/>
      <c r="BF117" s="1044"/>
      <c r="BG117" s="1044"/>
      <c r="BH117" s="1044"/>
      <c r="BI117" s="1044"/>
      <c r="BJ117" s="1044"/>
      <c r="BK117" s="1044"/>
      <c r="BL117" s="1044"/>
      <c r="BM117" s="1044"/>
      <c r="BN117" s="1044"/>
      <c r="BO117" s="1044"/>
      <c r="BP117" s="1044"/>
      <c r="BQ117" s="1044"/>
      <c r="BR117" s="1044"/>
      <c r="BS117" s="1044"/>
    </row>
    <row r="118" spans="1:71" ht="13.5" customHeight="1">
      <c r="A118" s="1100"/>
      <c r="B118" s="16" t="s">
        <v>56</v>
      </c>
      <c r="C118" s="1061"/>
      <c r="D118" s="1075"/>
      <c r="E118" s="1063"/>
      <c r="F118" s="1075"/>
      <c r="G118" s="1063"/>
      <c r="H118" s="1075"/>
      <c r="I118" s="1063"/>
      <c r="J118" s="1075"/>
      <c r="K118" s="1064"/>
      <c r="L118" s="1064"/>
      <c r="M118" s="1061"/>
      <c r="N118" s="1075"/>
      <c r="O118" s="1064"/>
      <c r="P118" s="1075"/>
      <c r="Q118" s="1064"/>
      <c r="R118" s="1075"/>
      <c r="S118" s="1064"/>
      <c r="T118" s="1075"/>
      <c r="U118" s="65"/>
      <c r="Z118" s="1092"/>
      <c r="AA118" s="1045"/>
      <c r="AB118" s="1045"/>
      <c r="AC118" s="1045"/>
      <c r="AD118" s="1045"/>
      <c r="AE118" s="1045"/>
      <c r="AF118" s="1045"/>
      <c r="AG118" s="1045"/>
      <c r="AH118" s="1045"/>
      <c r="AI118" s="1045"/>
      <c r="AJ118" s="1045"/>
      <c r="AK118" s="1045"/>
      <c r="AL118" s="1045"/>
      <c r="AM118" s="1045"/>
      <c r="AN118" s="1045"/>
      <c r="AO118" s="1045"/>
      <c r="AP118" s="1045"/>
      <c r="AQ118" s="1045"/>
      <c r="AR118" s="1045"/>
      <c r="AS118" s="1045"/>
      <c r="AT118" s="1045"/>
      <c r="AU118" s="1045"/>
      <c r="AV118" s="1045"/>
      <c r="AW118" s="1045"/>
      <c r="AX118" s="1045"/>
      <c r="AY118" s="1045"/>
      <c r="AZ118" s="1045"/>
      <c r="BA118" s="1045"/>
      <c r="BB118" s="1045"/>
      <c r="BC118" s="1045"/>
      <c r="BD118" s="1045"/>
      <c r="BE118" s="1045"/>
      <c r="BF118" s="1045"/>
      <c r="BG118" s="1045"/>
      <c r="BH118" s="1045"/>
      <c r="BI118" s="1045"/>
      <c r="BJ118" s="1045"/>
      <c r="BK118" s="1045"/>
      <c r="BL118" s="1045"/>
      <c r="BM118" s="1045"/>
      <c r="BN118" s="1045"/>
      <c r="BO118" s="1045"/>
      <c r="BP118" s="1045"/>
      <c r="BQ118" s="1045"/>
      <c r="BR118" s="1045"/>
      <c r="BS118" s="1045"/>
    </row>
    <row r="119" spans="1:71" ht="13.5" customHeight="1">
      <c r="A119" s="1091" t="s">
        <v>67</v>
      </c>
      <c r="B119" s="15" t="s">
        <v>50</v>
      </c>
      <c r="C119" s="1089" t="str">
        <f>VLOOKUP($C102,'2025年度(1年前期)'!$B$5:$N$208,COLUMN('2025年度(1年前期)'!$I$5),0)&amp;""</f>
        <v/>
      </c>
      <c r="D119" s="1072"/>
      <c r="E119" s="1090" t="str">
        <f>VLOOKUP($C102,'2025年度(2年前期)'!$B$5:$N$208,COLUMN('2025年度(2年前期)'!$I$5),0)&amp;""</f>
        <v/>
      </c>
      <c r="F119" s="1072"/>
      <c r="G119" s="1090" t="str">
        <f>VLOOKUP($C102,'2025年度(3年前期)'!$B$5:$N$208,COLUMN('2025年度(3年前期)'!$I$5),0)&amp;""</f>
        <v/>
      </c>
      <c r="H119" s="1072"/>
      <c r="I119" s="1090" t="str">
        <f>VLOOKUP($C102,'2025年度(4年前期)'!$B$5:$N$208,COLUMN('2025年度(4年前期)'!$I$5),0)&amp;""</f>
        <v/>
      </c>
      <c r="J119" s="1072"/>
      <c r="K119" s="1071" t="str">
        <f>VLOOKUP($C102,'2025年度(助産前期)'!$B$5:$N$208,COLUMN('2025年度(助産前期)'!$I$5),0)&amp;""</f>
        <v/>
      </c>
      <c r="L119" s="1071"/>
      <c r="M119" s="1089" t="str">
        <f>VLOOKUP($C102,'2025年度(M1前期)'!$B$5:$N$208,COLUMN('2025年度(M1前期)'!$I$5),0)&amp;""</f>
        <v/>
      </c>
      <c r="N119" s="1072"/>
      <c r="O119" s="1071" t="str">
        <f>VLOOKUP($C102,'2025年度(M2前期)'!$B$5:$N$208,COLUMN('2025年度(M2前期)'!$I$5),0)&amp;""</f>
        <v/>
      </c>
      <c r="P119" s="1072"/>
      <c r="Q119" s="1071" t="str">
        <f>VLOOKUP($C102,'2025年度(D1前期)'!$B$5:$N$208,COLUMN('2025年度(D1前期)'!$I$5),0)&amp;""</f>
        <v/>
      </c>
      <c r="R119" s="1072"/>
      <c r="S119" s="1071" t="str">
        <f>VLOOKUP($C102,'2025年度(D23前期)'!$B$5:$N$208,COLUMN('2025年度(D23前期)'!$I$5),0)&amp;""</f>
        <v/>
      </c>
      <c r="T119" s="1072"/>
      <c r="U119" s="68"/>
      <c r="Z119" s="1091" t="str">
        <f>A119</f>
        <v>４時限（15：10～16：40）</v>
      </c>
      <c r="AA119" s="1043"/>
      <c r="AB119" s="1043"/>
      <c r="AC119" s="1043"/>
      <c r="AD119" s="1043"/>
      <c r="AE119" s="1043"/>
      <c r="AF119" s="1043"/>
      <c r="AG119" s="1043"/>
      <c r="AH119" s="1043"/>
      <c r="AI119" s="1043"/>
      <c r="AJ119" s="1043"/>
      <c r="AK119" s="1043"/>
      <c r="AL119" s="1043"/>
      <c r="AM119" s="1043"/>
      <c r="AN119" s="1043"/>
      <c r="AO119" s="1043"/>
      <c r="AP119" s="1043"/>
      <c r="AQ119" s="1043"/>
      <c r="AR119" s="1043"/>
      <c r="AS119" s="1043"/>
      <c r="AT119" s="1043"/>
      <c r="AU119" s="1043"/>
      <c r="AV119" s="1043"/>
      <c r="AW119" s="1043"/>
      <c r="AX119" s="1043"/>
      <c r="AY119" s="1043"/>
      <c r="AZ119" s="1043"/>
      <c r="BA119" s="1043"/>
      <c r="BB119" s="1043"/>
      <c r="BC119" s="1043"/>
      <c r="BD119" s="1043"/>
      <c r="BE119" s="1043"/>
      <c r="BF119" s="1043"/>
      <c r="BG119" s="1043"/>
      <c r="BH119" s="1043"/>
      <c r="BI119" s="1043"/>
      <c r="BJ119" s="1043"/>
      <c r="BK119" s="1043"/>
      <c r="BL119" s="1043"/>
      <c r="BM119" s="1043"/>
      <c r="BN119" s="1043"/>
      <c r="BO119" s="1043"/>
      <c r="BP119" s="1043"/>
      <c r="BQ119" s="1043"/>
      <c r="BR119" s="1043"/>
      <c r="BS119" s="1043"/>
    </row>
    <row r="120" spans="1:71">
      <c r="A120" s="1091"/>
      <c r="B120" s="15" t="s">
        <v>53</v>
      </c>
      <c r="C120" s="1101" t="str">
        <f>IFERROR(VLOOKUP(C119,科目・教員!$A$1:$B$357,2,0),"")</f>
        <v/>
      </c>
      <c r="D120" s="1068"/>
      <c r="E120" s="1073" t="str">
        <f>IFERROR(VLOOKUP(E119,科目・教員!$A$1:$B$357,2,0),"")</f>
        <v/>
      </c>
      <c r="F120" s="1068"/>
      <c r="G120" s="1073" t="str">
        <f>IFERROR(VLOOKUP(G119,科目・教員!$A$1:$B$357,2,0),"")</f>
        <v/>
      </c>
      <c r="H120" s="1068"/>
      <c r="I120" s="1073" t="str">
        <f>IFERROR(VLOOKUP(I119,科目・教員!$A$1:$B$357,2,0),"")</f>
        <v/>
      </c>
      <c r="J120" s="1068"/>
      <c r="K120" s="1074" t="str">
        <f>IFERROR(VLOOKUP(K119,科目・教員!$A$1:$B$357,2,0),"")</f>
        <v/>
      </c>
      <c r="L120" s="1074"/>
      <c r="M120" s="1101" t="str">
        <f>IFERROR(VLOOKUP(M119,科目・教員!$A$1:$B$357,2,0),"")</f>
        <v/>
      </c>
      <c r="N120" s="1068"/>
      <c r="O120" s="1074" t="str">
        <f>IFERROR(VLOOKUP(O119,科目・教員!$A$1:$B$357,2,0),"")</f>
        <v/>
      </c>
      <c r="P120" s="1068"/>
      <c r="Q120" s="1074" t="str">
        <f>IFERROR(VLOOKUP(Q119,科目・教員!$A$1:$B$357,2,0),"")</f>
        <v/>
      </c>
      <c r="R120" s="1068"/>
      <c r="S120" s="1074" t="str">
        <f>IFERROR(VLOOKUP(S119,科目・教員!$A$1:$B$357,2,0),"")</f>
        <v/>
      </c>
      <c r="T120" s="1068"/>
      <c r="U120" s="68"/>
      <c r="Z120" s="1091"/>
      <c r="AA120" s="1044"/>
      <c r="AB120" s="1044"/>
      <c r="AC120" s="1044"/>
      <c r="AD120" s="1044"/>
      <c r="AE120" s="1044"/>
      <c r="AF120" s="1044"/>
      <c r="AG120" s="1044"/>
      <c r="AH120" s="1044"/>
      <c r="AI120" s="1044"/>
      <c r="AJ120" s="1044"/>
      <c r="AK120" s="1044"/>
      <c r="AL120" s="1044"/>
      <c r="AM120" s="1044"/>
      <c r="AN120" s="1044"/>
      <c r="AO120" s="1044"/>
      <c r="AP120" s="1044"/>
      <c r="AQ120" s="1044"/>
      <c r="AR120" s="1044"/>
      <c r="AS120" s="1044"/>
      <c r="AT120" s="1044"/>
      <c r="AU120" s="1044"/>
      <c r="AV120" s="1044"/>
      <c r="AW120" s="1044"/>
      <c r="AX120" s="1044"/>
      <c r="AY120" s="1044"/>
      <c r="AZ120" s="1044"/>
      <c r="BA120" s="1044"/>
      <c r="BB120" s="1044"/>
      <c r="BC120" s="1044"/>
      <c r="BD120" s="1044"/>
      <c r="BE120" s="1044"/>
      <c r="BF120" s="1044"/>
      <c r="BG120" s="1044"/>
      <c r="BH120" s="1044"/>
      <c r="BI120" s="1044"/>
      <c r="BJ120" s="1044"/>
      <c r="BK120" s="1044"/>
      <c r="BL120" s="1044"/>
      <c r="BM120" s="1044"/>
      <c r="BN120" s="1044"/>
      <c r="BO120" s="1044"/>
      <c r="BP120" s="1044"/>
      <c r="BQ120" s="1044"/>
      <c r="BR120" s="1044"/>
      <c r="BS120" s="1044"/>
    </row>
    <row r="121" spans="1:71">
      <c r="A121" s="1091"/>
      <c r="B121" s="15" t="s">
        <v>59</v>
      </c>
      <c r="C121" s="1101" t="str">
        <f>VLOOKUP($C102,'2025年度(1年前期)'!$B$5:$N$208,COLUMN('2025年度(1年前期)'!$I$5)+1,0)&amp;""</f>
        <v/>
      </c>
      <c r="D121" s="1068"/>
      <c r="E121" s="1073" t="str">
        <f>VLOOKUP($C102,'2025年度(2年前期)'!$B$5:$N$208,COLUMN('2025年度(2年前期)'!$I$5)+1,0)&amp;""</f>
        <v/>
      </c>
      <c r="F121" s="1068"/>
      <c r="G121" s="1073" t="str">
        <f>VLOOKUP($C102,'2025年度(3年前期)'!$B$5:$N$208,COLUMN('2025年度(3年前期)'!$I$5)+1,0)&amp;""</f>
        <v/>
      </c>
      <c r="H121" s="1068"/>
      <c r="I121" s="1073" t="str">
        <f>VLOOKUP($C102,'2025年度(4年前期)'!$B$5:$N$208,COLUMN('2025年度(4年前期)'!$I$5)+1,0)&amp;""</f>
        <v/>
      </c>
      <c r="J121" s="1068"/>
      <c r="K121" s="1074" t="str">
        <f>VLOOKUP($C102,'2025年度(助産前期)'!$B$5:$N$208,COLUMN('2025年度(助産前期)'!$I$5)+1,0)&amp;""</f>
        <v/>
      </c>
      <c r="L121" s="1074"/>
      <c r="M121" s="1101" t="str">
        <f>VLOOKUP($C102,'2025年度(M1前期)'!$B$5:$N$208,COLUMN('2025年度(M1前期)'!$I$5)+1,0)&amp;""</f>
        <v/>
      </c>
      <c r="N121" s="1068"/>
      <c r="O121" s="1074" t="str">
        <f>VLOOKUP($C102,'2025年度(M2前期)'!$B$5:$N$208,COLUMN('2025年度(M2前期)'!$I$5)+1,0)&amp;""</f>
        <v/>
      </c>
      <c r="P121" s="1068"/>
      <c r="Q121" s="1074" t="str">
        <f>VLOOKUP($C102,'2025年度(D1前期)'!$B$5:$N$208,COLUMN('2025年度(D1前期)'!$I$5)+1,0)&amp;""</f>
        <v/>
      </c>
      <c r="R121" s="1068"/>
      <c r="S121" s="1074" t="str">
        <f>VLOOKUP($C102,'2025年度(D23前期)'!$B$5:$N$208,COLUMN('2025年度(D23前期)'!$I$5)+1,0)&amp;""</f>
        <v/>
      </c>
      <c r="T121" s="1068"/>
      <c r="U121" s="68"/>
      <c r="Z121" s="1091"/>
      <c r="AA121" s="1044"/>
      <c r="AB121" s="1044"/>
      <c r="AC121" s="1044"/>
      <c r="AD121" s="1044"/>
      <c r="AE121" s="1044"/>
      <c r="AF121" s="1044"/>
      <c r="AG121" s="1044"/>
      <c r="AH121" s="1044"/>
      <c r="AI121" s="1044"/>
      <c r="AJ121" s="1044"/>
      <c r="AK121" s="1044"/>
      <c r="AL121" s="1044"/>
      <c r="AM121" s="1044"/>
      <c r="AN121" s="1044"/>
      <c r="AO121" s="1044"/>
      <c r="AP121" s="1044"/>
      <c r="AQ121" s="1044"/>
      <c r="AR121" s="1044"/>
      <c r="AS121" s="1044"/>
      <c r="AT121" s="1044"/>
      <c r="AU121" s="1044"/>
      <c r="AV121" s="1044"/>
      <c r="AW121" s="1044"/>
      <c r="AX121" s="1044"/>
      <c r="AY121" s="1044"/>
      <c r="AZ121" s="1044"/>
      <c r="BA121" s="1044"/>
      <c r="BB121" s="1044"/>
      <c r="BC121" s="1044"/>
      <c r="BD121" s="1044"/>
      <c r="BE121" s="1044"/>
      <c r="BF121" s="1044"/>
      <c r="BG121" s="1044"/>
      <c r="BH121" s="1044"/>
      <c r="BI121" s="1044"/>
      <c r="BJ121" s="1044"/>
      <c r="BK121" s="1044"/>
      <c r="BL121" s="1044"/>
      <c r="BM121" s="1044"/>
      <c r="BN121" s="1044"/>
      <c r="BO121" s="1044"/>
      <c r="BP121" s="1044"/>
      <c r="BQ121" s="1044"/>
      <c r="BR121" s="1044"/>
      <c r="BS121" s="1044"/>
    </row>
    <row r="122" spans="1:71">
      <c r="A122" s="1092"/>
      <c r="B122" s="16" t="s">
        <v>56</v>
      </c>
      <c r="C122" s="1061"/>
      <c r="D122" s="1075"/>
      <c r="E122" s="1063"/>
      <c r="F122" s="1075"/>
      <c r="G122" s="1063"/>
      <c r="H122" s="1075"/>
      <c r="I122" s="1063"/>
      <c r="J122" s="1075"/>
      <c r="K122" s="1064"/>
      <c r="L122" s="1064"/>
      <c r="M122" s="1061"/>
      <c r="N122" s="1075"/>
      <c r="O122" s="1064"/>
      <c r="P122" s="1075"/>
      <c r="Q122" s="1064"/>
      <c r="R122" s="1075"/>
      <c r="S122" s="1064"/>
      <c r="T122" s="1075"/>
      <c r="U122" s="68"/>
      <c r="Z122" s="1092"/>
      <c r="AA122" s="1045"/>
      <c r="AB122" s="1045"/>
      <c r="AC122" s="1045"/>
      <c r="AD122" s="1045"/>
      <c r="AE122" s="1045"/>
      <c r="AF122" s="1045"/>
      <c r="AG122" s="1045"/>
      <c r="AH122" s="1045"/>
      <c r="AI122" s="1045"/>
      <c r="AJ122" s="1045"/>
      <c r="AK122" s="1045"/>
      <c r="AL122" s="1045"/>
      <c r="AM122" s="1045"/>
      <c r="AN122" s="1045"/>
      <c r="AO122" s="1045"/>
      <c r="AP122" s="1045"/>
      <c r="AQ122" s="1045"/>
      <c r="AR122" s="1045"/>
      <c r="AS122" s="1045"/>
      <c r="AT122" s="1045"/>
      <c r="AU122" s="1045"/>
      <c r="AV122" s="1045"/>
      <c r="AW122" s="1045"/>
      <c r="AX122" s="1045"/>
      <c r="AY122" s="1045"/>
      <c r="AZ122" s="1045"/>
      <c r="BA122" s="1045"/>
      <c r="BB122" s="1045"/>
      <c r="BC122" s="1045"/>
      <c r="BD122" s="1045"/>
      <c r="BE122" s="1045"/>
      <c r="BF122" s="1045"/>
      <c r="BG122" s="1045"/>
      <c r="BH122" s="1045"/>
      <c r="BI122" s="1045"/>
      <c r="BJ122" s="1045"/>
      <c r="BK122" s="1045"/>
      <c r="BL122" s="1045"/>
      <c r="BM122" s="1045"/>
      <c r="BN122" s="1045"/>
      <c r="BO122" s="1045"/>
      <c r="BP122" s="1045"/>
      <c r="BQ122" s="1045"/>
      <c r="BR122" s="1045"/>
      <c r="BS122" s="1045"/>
    </row>
    <row r="123" spans="1:71" ht="13.5" customHeight="1">
      <c r="A123" s="1091" t="s">
        <v>68</v>
      </c>
      <c r="B123" s="15" t="s">
        <v>50</v>
      </c>
      <c r="C123" s="1089" t="str">
        <f>VLOOKUP($C102,'2025年度(1年前期)'!$B$5:$N$208,COLUMN('2025年度(1年前期)'!$K$5),0)&amp;""</f>
        <v/>
      </c>
      <c r="D123" s="1072"/>
      <c r="E123" s="1090" t="str">
        <f>VLOOKUP($C102,'2025年度(2年前期)'!$B$5:$N$208,COLUMN('2025年度(2年前期)'!$K$5),0)&amp;""</f>
        <v/>
      </c>
      <c r="F123" s="1072"/>
      <c r="G123" s="1090" t="str">
        <f>VLOOKUP($C102,'2025年度(3年前期)'!$B$5:$N$208,COLUMN('2025年度(3年前期)'!$K$5),0)&amp;""</f>
        <v/>
      </c>
      <c r="H123" s="1072"/>
      <c r="I123" s="1090" t="str">
        <f>VLOOKUP($C102,'2025年度(4年前期)'!$B$5:$N$208,COLUMN('2025年度(4年前期)'!$K$5),0)&amp;""</f>
        <v/>
      </c>
      <c r="J123" s="1072"/>
      <c r="K123" s="1071" t="str">
        <f>VLOOKUP($C102,'2025年度(助産前期)'!$B$5:$N$208,COLUMN('2025年度(助産前期)'!$K$5),0)&amp;""</f>
        <v/>
      </c>
      <c r="L123" s="1071"/>
      <c r="M123" s="1089" t="str">
        <f>VLOOKUP($C102,'2025年度(M1前期)'!$B$5:$N$208,COLUMN('2025年度(M1前期)'!$K$5),0)&amp;""</f>
        <v/>
      </c>
      <c r="N123" s="1072"/>
      <c r="O123" s="1071" t="str">
        <f>VLOOKUP($C102,'2025年度(M2前期)'!$B$5:$N$208,COLUMN('2025年度(M2前期)'!$K$5),0)&amp;""</f>
        <v/>
      </c>
      <c r="P123" s="1072"/>
      <c r="Q123" s="1071" t="str">
        <f>VLOOKUP($C102,'2025年度(D1前期)'!$B$5:$N$208,COLUMN('2025年度(D1前期)'!$K$5),0)&amp;""</f>
        <v/>
      </c>
      <c r="R123" s="1072"/>
      <c r="S123" s="1071" t="str">
        <f>VLOOKUP($C102,'2025年度(D23前期)'!$B$5:$N$208,COLUMN('2025年度(D23前期)'!$K$5),0)&amp;""</f>
        <v/>
      </c>
      <c r="T123" s="1072"/>
      <c r="U123" s="65"/>
      <c r="Z123" s="1091" t="str">
        <f>A123</f>
        <v>５時限（16：50～18：20）</v>
      </c>
      <c r="AA123" s="1043"/>
      <c r="AB123" s="1043"/>
      <c r="AC123" s="1043"/>
      <c r="AD123" s="1043"/>
      <c r="AE123" s="1043"/>
      <c r="AF123" s="1043"/>
      <c r="AG123" s="1043"/>
      <c r="AH123" s="1043"/>
      <c r="AI123" s="1043"/>
      <c r="AJ123" s="1043"/>
      <c r="AK123" s="1043"/>
      <c r="AL123" s="1043"/>
      <c r="AM123" s="1043"/>
      <c r="AN123" s="1043"/>
      <c r="AO123" s="1043"/>
      <c r="AP123" s="1043"/>
      <c r="AQ123" s="1043"/>
      <c r="AR123" s="1043"/>
      <c r="AS123" s="1043"/>
      <c r="AT123" s="1043"/>
      <c r="AU123" s="1043"/>
      <c r="AV123" s="1043"/>
      <c r="AW123" s="1043"/>
      <c r="AX123" s="1043"/>
      <c r="AY123" s="1043"/>
      <c r="AZ123" s="1043"/>
      <c r="BA123" s="1043"/>
      <c r="BB123" s="1043"/>
      <c r="BC123" s="1043"/>
      <c r="BD123" s="1043"/>
      <c r="BE123" s="1043"/>
      <c r="BF123" s="1043"/>
      <c r="BG123" s="1043"/>
      <c r="BH123" s="1043"/>
      <c r="BI123" s="1043"/>
      <c r="BJ123" s="1043"/>
      <c r="BK123" s="1043"/>
      <c r="BL123" s="1043"/>
      <c r="BM123" s="1043"/>
      <c r="BN123" s="1043"/>
      <c r="BO123" s="1043"/>
      <c r="BP123" s="1043"/>
      <c r="BQ123" s="1043"/>
      <c r="BR123" s="1043"/>
      <c r="BS123" s="1043"/>
    </row>
    <row r="124" spans="1:71" ht="13.5" customHeight="1">
      <c r="A124" s="1091"/>
      <c r="B124" s="15" t="s">
        <v>53</v>
      </c>
      <c r="C124" s="1101" t="str">
        <f>IFERROR(VLOOKUP(C123,科目・教員!$A$1:$B$357,2,0),"")</f>
        <v/>
      </c>
      <c r="D124" s="1068"/>
      <c r="E124" s="1073" t="str">
        <f>IFERROR(VLOOKUP(E123,科目・教員!$A$1:$B$357,2,0),"")</f>
        <v/>
      </c>
      <c r="F124" s="1068"/>
      <c r="G124" s="1073" t="str">
        <f>IFERROR(VLOOKUP(G123,科目・教員!$A$1:$B$357,2,0),"")</f>
        <v/>
      </c>
      <c r="H124" s="1068"/>
      <c r="I124" s="1073" t="str">
        <f>IFERROR(VLOOKUP(I123,科目・教員!$A$1:$B$357,2,0),"")</f>
        <v/>
      </c>
      <c r="J124" s="1068"/>
      <c r="K124" s="1074" t="str">
        <f>IFERROR(VLOOKUP(K123,科目・教員!$A$1:$B$357,2,0),"")</f>
        <v/>
      </c>
      <c r="L124" s="1074"/>
      <c r="M124" s="1101" t="str">
        <f>IFERROR(VLOOKUP(M123,科目・教員!$A$1:$B$357,2,0),"")</f>
        <v/>
      </c>
      <c r="N124" s="1068"/>
      <c r="O124" s="1074" t="str">
        <f>IFERROR(VLOOKUP(O123,科目・教員!$A$1:$B$357,2,0),"")</f>
        <v/>
      </c>
      <c r="P124" s="1068"/>
      <c r="Q124" s="1074" t="str">
        <f>IFERROR(VLOOKUP(Q123,科目・教員!$A$1:$B$357,2,0),"")</f>
        <v/>
      </c>
      <c r="R124" s="1068"/>
      <c r="S124" s="1074" t="str">
        <f>IFERROR(VLOOKUP(S123,科目・教員!$A$1:$B$357,2,0),"")</f>
        <v/>
      </c>
      <c r="T124" s="1068"/>
      <c r="U124" s="65"/>
      <c r="Z124" s="1091"/>
      <c r="AA124" s="1044"/>
      <c r="AB124" s="1044"/>
      <c r="AC124" s="1044"/>
      <c r="AD124" s="1044"/>
      <c r="AE124" s="1044"/>
      <c r="AF124" s="1044"/>
      <c r="AG124" s="1044"/>
      <c r="AH124" s="1044"/>
      <c r="AI124" s="1044"/>
      <c r="AJ124" s="1044"/>
      <c r="AK124" s="1044"/>
      <c r="AL124" s="1044"/>
      <c r="AM124" s="1044"/>
      <c r="AN124" s="1044"/>
      <c r="AO124" s="1044"/>
      <c r="AP124" s="1044"/>
      <c r="AQ124" s="1044"/>
      <c r="AR124" s="1044"/>
      <c r="AS124" s="1044"/>
      <c r="AT124" s="1044"/>
      <c r="AU124" s="1044"/>
      <c r="AV124" s="1044"/>
      <c r="AW124" s="1044"/>
      <c r="AX124" s="1044"/>
      <c r="AY124" s="1044"/>
      <c r="AZ124" s="1044"/>
      <c r="BA124" s="1044"/>
      <c r="BB124" s="1044"/>
      <c r="BC124" s="1044"/>
      <c r="BD124" s="1044"/>
      <c r="BE124" s="1044"/>
      <c r="BF124" s="1044"/>
      <c r="BG124" s="1044"/>
      <c r="BH124" s="1044"/>
      <c r="BI124" s="1044"/>
      <c r="BJ124" s="1044"/>
      <c r="BK124" s="1044"/>
      <c r="BL124" s="1044"/>
      <c r="BM124" s="1044"/>
      <c r="BN124" s="1044"/>
      <c r="BO124" s="1044"/>
      <c r="BP124" s="1044"/>
      <c r="BQ124" s="1044"/>
      <c r="BR124" s="1044"/>
      <c r="BS124" s="1044"/>
    </row>
    <row r="125" spans="1:71" ht="13.5" customHeight="1">
      <c r="A125" s="1091"/>
      <c r="B125" s="15" t="s">
        <v>59</v>
      </c>
      <c r="C125" s="1101" t="str">
        <f>VLOOKUP($C102,'2025年度(1年前期)'!$B$5:$N$208,COLUMN('2025年度(1年前期)'!$K$5)+1,0)&amp;""</f>
        <v/>
      </c>
      <c r="D125" s="1068"/>
      <c r="E125" s="1073" t="str">
        <f>VLOOKUP($C102,'2025年度(2年前期)'!$B$5:$N$208,COLUMN('2025年度(2年前期)'!$K$5)+1,0)&amp;""</f>
        <v/>
      </c>
      <c r="F125" s="1068"/>
      <c r="G125" s="1073" t="str">
        <f>VLOOKUP($C102,'2025年度(3年前期)'!$B$5:$N$208,COLUMN('2025年度(3年前期)'!$K$5)+1,0)&amp;""</f>
        <v/>
      </c>
      <c r="H125" s="1068"/>
      <c r="I125" s="1073" t="str">
        <f>VLOOKUP($C102,'2025年度(4年前期)'!$B$5:$N$208,COLUMN('2025年度(4年前期)'!$K$5)+1,0)&amp;""</f>
        <v/>
      </c>
      <c r="J125" s="1068"/>
      <c r="K125" s="1074" t="str">
        <f>VLOOKUP($C102,'2025年度(助産前期)'!$B$5:$N$208,COLUMN('2025年度(助産前期)'!$K$5)+1,0)&amp;""</f>
        <v/>
      </c>
      <c r="L125" s="1074"/>
      <c r="M125" s="1101" t="str">
        <f>VLOOKUP($C102,'2025年度(M1前期)'!$B$5:$N$208,COLUMN('2025年度(M1前期)'!$K$5)+1,0)&amp;""</f>
        <v/>
      </c>
      <c r="N125" s="1068"/>
      <c r="O125" s="1074" t="str">
        <f>VLOOKUP($C102,'2025年度(M2前期)'!$B$5:$N$208,COLUMN('2025年度(M2前期)'!$K$5)+1,0)&amp;""</f>
        <v/>
      </c>
      <c r="P125" s="1068"/>
      <c r="Q125" s="1074" t="str">
        <f>VLOOKUP($C102,'2025年度(D1前期)'!$B$5:$N$208,COLUMN('2025年度(D1前期)'!$K$5)+1,0)&amp;""</f>
        <v/>
      </c>
      <c r="R125" s="1068"/>
      <c r="S125" s="1074" t="str">
        <f>VLOOKUP($C102,'2025年度(D23前期)'!$B$5:$N$208,COLUMN('2025年度(D23前期)'!$K$5)+1,0)&amp;""</f>
        <v/>
      </c>
      <c r="T125" s="1068"/>
      <c r="U125" s="65"/>
      <c r="Z125" s="1091"/>
      <c r="AA125" s="1044"/>
      <c r="AB125" s="1044"/>
      <c r="AC125" s="1044"/>
      <c r="AD125" s="1044"/>
      <c r="AE125" s="1044"/>
      <c r="AF125" s="1044"/>
      <c r="AG125" s="1044"/>
      <c r="AH125" s="1044"/>
      <c r="AI125" s="1044"/>
      <c r="AJ125" s="1044"/>
      <c r="AK125" s="1044"/>
      <c r="AL125" s="1044"/>
      <c r="AM125" s="1044"/>
      <c r="AN125" s="1044"/>
      <c r="AO125" s="1044"/>
      <c r="AP125" s="1044"/>
      <c r="AQ125" s="1044"/>
      <c r="AR125" s="1044"/>
      <c r="AS125" s="1044"/>
      <c r="AT125" s="1044"/>
      <c r="AU125" s="1044"/>
      <c r="AV125" s="1044"/>
      <c r="AW125" s="1044"/>
      <c r="AX125" s="1044"/>
      <c r="AY125" s="1044"/>
      <c r="AZ125" s="1044"/>
      <c r="BA125" s="1044"/>
      <c r="BB125" s="1044"/>
      <c r="BC125" s="1044"/>
      <c r="BD125" s="1044"/>
      <c r="BE125" s="1044"/>
      <c r="BF125" s="1044"/>
      <c r="BG125" s="1044"/>
      <c r="BH125" s="1044"/>
      <c r="BI125" s="1044"/>
      <c r="BJ125" s="1044"/>
      <c r="BK125" s="1044"/>
      <c r="BL125" s="1044"/>
      <c r="BM125" s="1044"/>
      <c r="BN125" s="1044"/>
      <c r="BO125" s="1044"/>
      <c r="BP125" s="1044"/>
      <c r="BQ125" s="1044"/>
      <c r="BR125" s="1044"/>
      <c r="BS125" s="1044"/>
    </row>
    <row r="126" spans="1:71" ht="13.5" customHeight="1">
      <c r="A126" s="1092"/>
      <c r="B126" s="16" t="s">
        <v>56</v>
      </c>
      <c r="C126" s="1061"/>
      <c r="D126" s="1075"/>
      <c r="E126" s="1063"/>
      <c r="F126" s="1075"/>
      <c r="G126" s="1063"/>
      <c r="H126" s="1075"/>
      <c r="I126" s="1063"/>
      <c r="J126" s="1075"/>
      <c r="K126" s="1064"/>
      <c r="L126" s="1064"/>
      <c r="M126" s="1061"/>
      <c r="N126" s="1075"/>
      <c r="O126" s="1064"/>
      <c r="P126" s="1075"/>
      <c r="Q126" s="1064"/>
      <c r="R126" s="1075"/>
      <c r="S126" s="1064"/>
      <c r="T126" s="1075"/>
      <c r="U126" s="66"/>
      <c r="V126" s="20"/>
      <c r="W126" s="20"/>
      <c r="X126" s="20"/>
      <c r="Y126" s="20"/>
      <c r="Z126" s="1092"/>
      <c r="AA126" s="1045"/>
      <c r="AB126" s="1045"/>
      <c r="AC126" s="1045"/>
      <c r="AD126" s="1045"/>
      <c r="AE126" s="1045"/>
      <c r="AF126" s="1045"/>
      <c r="AG126" s="1045"/>
      <c r="AH126" s="1045"/>
      <c r="AI126" s="1045"/>
      <c r="AJ126" s="1045"/>
      <c r="AK126" s="1045"/>
      <c r="AL126" s="1045"/>
      <c r="AM126" s="1045"/>
      <c r="AN126" s="1045"/>
      <c r="AO126" s="1045"/>
      <c r="AP126" s="1045"/>
      <c r="AQ126" s="1045"/>
      <c r="AR126" s="1045"/>
      <c r="AS126" s="1045"/>
      <c r="AT126" s="1045"/>
      <c r="AU126" s="1045"/>
      <c r="AV126" s="1045"/>
      <c r="AW126" s="1045"/>
      <c r="AX126" s="1045"/>
      <c r="AY126" s="1045"/>
      <c r="AZ126" s="1045"/>
      <c r="BA126" s="1045"/>
      <c r="BB126" s="1045"/>
      <c r="BC126" s="1045"/>
      <c r="BD126" s="1045"/>
      <c r="BE126" s="1045"/>
      <c r="BF126" s="1045"/>
      <c r="BG126" s="1045"/>
      <c r="BH126" s="1045"/>
      <c r="BI126" s="1045"/>
      <c r="BJ126" s="1045"/>
      <c r="BK126" s="1045"/>
      <c r="BL126" s="1045"/>
      <c r="BM126" s="1045"/>
      <c r="BN126" s="1045"/>
      <c r="BO126" s="1045"/>
      <c r="BP126" s="1045"/>
      <c r="BQ126" s="1045"/>
      <c r="BR126" s="1045"/>
      <c r="BS126" s="1045"/>
    </row>
    <row r="127" spans="1:71" ht="18">
      <c r="A127" s="22"/>
      <c r="B127" s="23"/>
      <c r="C127" s="1114">
        <f>C102+1</f>
        <v>45753</v>
      </c>
      <c r="D127" s="1114"/>
      <c r="E127" s="1114"/>
      <c r="F127" s="1114"/>
      <c r="G127" s="1114"/>
      <c r="H127" s="1114"/>
      <c r="I127" s="1114"/>
      <c r="J127" s="1114"/>
      <c r="K127" s="1114"/>
      <c r="L127" s="1114"/>
      <c r="M127" s="1114"/>
      <c r="N127" s="1114"/>
      <c r="O127" s="1114"/>
      <c r="P127" s="1114"/>
      <c r="Q127" s="1114"/>
      <c r="R127" s="1114"/>
      <c r="S127" s="1114"/>
      <c r="T127" s="1114"/>
      <c r="U127" s="1058">
        <f>C127</f>
        <v>45753</v>
      </c>
      <c r="V127" s="1059"/>
      <c r="W127" s="1059"/>
      <c r="X127" s="1059"/>
      <c r="Y127" s="1059"/>
      <c r="Z127" s="1060"/>
      <c r="AA127" s="7">
        <v>101</v>
      </c>
      <c r="AB127" s="7">
        <v>102</v>
      </c>
      <c r="AC127" s="7">
        <v>103</v>
      </c>
      <c r="AD127" s="7" t="s">
        <v>16</v>
      </c>
      <c r="AE127" s="7" t="s">
        <v>17</v>
      </c>
      <c r="AF127" s="7" t="s">
        <v>18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19</v>
      </c>
      <c r="AM127" s="7" t="s">
        <v>69</v>
      </c>
      <c r="AN127" s="7" t="s">
        <v>21</v>
      </c>
      <c r="AO127" s="7" t="s">
        <v>22</v>
      </c>
      <c r="AP127" s="7" t="s">
        <v>23</v>
      </c>
      <c r="AQ127" s="7" t="s">
        <v>24</v>
      </c>
      <c r="AR127" s="7" t="s">
        <v>25</v>
      </c>
      <c r="AS127" s="7" t="s">
        <v>26</v>
      </c>
      <c r="AT127" s="7" t="s">
        <v>27</v>
      </c>
      <c r="AU127" s="7" t="s">
        <v>28</v>
      </c>
      <c r="AV127" s="7" t="s">
        <v>29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30</v>
      </c>
      <c r="BB127" s="7" t="s">
        <v>31</v>
      </c>
      <c r="BC127" s="8" t="s">
        <v>32</v>
      </c>
      <c r="BD127" s="7" t="s">
        <v>33</v>
      </c>
      <c r="BE127" s="7" t="s">
        <v>34</v>
      </c>
      <c r="BF127" s="7" t="s">
        <v>35</v>
      </c>
      <c r="BG127" s="7" t="s">
        <v>36</v>
      </c>
      <c r="BH127" s="7" t="s">
        <v>37</v>
      </c>
      <c r="BI127" s="7" t="s">
        <v>38</v>
      </c>
      <c r="BJ127" s="7" t="s">
        <v>39</v>
      </c>
      <c r="BK127" s="10" t="s">
        <v>40</v>
      </c>
      <c r="BL127" s="10" t="s">
        <v>41</v>
      </c>
      <c r="BM127" s="11" t="s">
        <v>42</v>
      </c>
      <c r="BN127" s="11" t="s">
        <v>43</v>
      </c>
      <c r="BO127" s="11" t="s">
        <v>44</v>
      </c>
      <c r="BP127" s="11" t="s">
        <v>45</v>
      </c>
      <c r="BQ127" s="11" t="s">
        <v>46</v>
      </c>
      <c r="BR127" s="11" t="s">
        <v>47</v>
      </c>
      <c r="BS127" s="11" t="s">
        <v>48</v>
      </c>
    </row>
    <row r="128" spans="1:71" ht="13.5" customHeight="1">
      <c r="A128" s="1091" t="s">
        <v>49</v>
      </c>
      <c r="B128" s="12" t="s">
        <v>50</v>
      </c>
      <c r="C128" s="1079" t="str">
        <f>VLOOKUP($C127,'2025年度(1年前期)'!$B$5:$N$208,COLUMN('2025年度(1年前期)'!$C$5),0)&amp;""</f>
        <v/>
      </c>
      <c r="D128" s="1080"/>
      <c r="E128" s="1081" t="str">
        <f>VLOOKUP($C127,'2025年度(2年前期)'!$B$5:$N$208,COLUMN('2025年度(2年前期)'!$C$5),0)&amp;""</f>
        <v/>
      </c>
      <c r="F128" s="1080"/>
      <c r="G128" s="1081" t="str">
        <f>VLOOKUP($C127,'2025年度(3年前期)'!$B$5:$N$208,COLUMN('2025年度(3年前期)'!$C$5),0)&amp;""</f>
        <v/>
      </c>
      <c r="H128" s="1080"/>
      <c r="I128" s="1081" t="str">
        <f>VLOOKUP($C127,'2025年度(4年前期)'!$B$5:$N$208,COLUMN('2025年度(4年前期)'!$C$5),0)&amp;""</f>
        <v/>
      </c>
      <c r="J128" s="1080"/>
      <c r="K128" s="1072" t="str">
        <f>VLOOKUP($C127,'2025年度(助産前期)'!$B$5:$N$208,COLUMN('2025年度(助産前期)'!$C$5),0)&amp;""</f>
        <v/>
      </c>
      <c r="L128" s="1096"/>
      <c r="M128" s="1105" t="str">
        <f>VLOOKUP($C127,'2025年度(M1前期)'!$B$5:$N$208,COLUMN('2025年度(M1前期)'!$C$5),0)&amp;""</f>
        <v/>
      </c>
      <c r="N128" s="1096"/>
      <c r="O128" s="1081" t="str">
        <f>VLOOKUP($C127,'2025年度(M2前期)'!$B$5:$N$208,COLUMN('2025年度(M2前期)'!$C$5),0)&amp;""</f>
        <v/>
      </c>
      <c r="P128" s="1080"/>
      <c r="Q128" s="1081" t="str">
        <f>VLOOKUP($C127,'2025年度(D1前期)'!$B$5:$N$208,COLUMN('2025年度(D1前期)'!$C$5),0)&amp;""</f>
        <v/>
      </c>
      <c r="R128" s="1080"/>
      <c r="S128" s="1072" t="str">
        <f>VLOOKUP($C127,'2025年度(D23前期)'!$B$5:$N$208,COLUMN('2025年度(D23前期)'!$C$5),0)&amp;""</f>
        <v/>
      </c>
      <c r="T128" s="1080"/>
      <c r="U128" s="65"/>
      <c r="Y128" s="38"/>
      <c r="Z128" s="1095" t="str">
        <f>A128</f>
        <v xml:space="preserve">１時限（09：20～10：50） </v>
      </c>
      <c r="AA128" s="1040"/>
      <c r="AB128" s="1040"/>
      <c r="AC128" s="1040"/>
      <c r="AD128" s="1040"/>
      <c r="AE128" s="1040"/>
      <c r="AF128" s="1040"/>
      <c r="AG128" s="1040"/>
      <c r="AH128" s="1040"/>
      <c r="AI128" s="1040"/>
      <c r="AJ128" s="1040"/>
      <c r="AK128" s="1040"/>
      <c r="AL128" s="1040"/>
      <c r="AM128" s="1040"/>
      <c r="AN128" s="1040"/>
      <c r="AO128" s="1040"/>
      <c r="AP128" s="1040"/>
      <c r="AQ128" s="1040"/>
      <c r="AR128" s="1040"/>
      <c r="AS128" s="1040"/>
      <c r="AT128" s="1040"/>
      <c r="AU128" s="1040"/>
      <c r="AV128" s="1040"/>
      <c r="AW128" s="1040"/>
      <c r="AX128" s="1040"/>
      <c r="AY128" s="1040"/>
      <c r="AZ128" s="1040"/>
      <c r="BA128" s="1040"/>
      <c r="BB128" s="1040"/>
      <c r="BC128" s="1040"/>
      <c r="BD128" s="1040"/>
      <c r="BE128" s="1040"/>
      <c r="BF128" s="1040"/>
      <c r="BG128" s="1040"/>
      <c r="BH128" s="1040"/>
      <c r="BI128" s="1040"/>
      <c r="BJ128" s="1040"/>
      <c r="BK128" s="1040"/>
      <c r="BL128" s="1040"/>
      <c r="BM128" s="1040"/>
      <c r="BN128" s="1040"/>
      <c r="BO128" s="1040"/>
      <c r="BP128" s="1040"/>
      <c r="BQ128" s="1040"/>
      <c r="BR128" s="1040"/>
      <c r="BS128" s="1040"/>
    </row>
    <row r="129" spans="1:71" ht="13.5" customHeight="1">
      <c r="A129" s="1091"/>
      <c r="B129" s="15" t="s">
        <v>53</v>
      </c>
      <c r="C129" s="1065" t="str">
        <f>IFERROR(VLOOKUP(C128,科目・教員!$A$1:$B$357,2,0),"")</f>
        <v/>
      </c>
      <c r="D129" s="1066"/>
      <c r="E129" s="1067" t="str">
        <f>IFERROR(VLOOKUP(E128,科目・教員!$A$1:$B$357,2,0),"")</f>
        <v/>
      </c>
      <c r="F129" s="1066"/>
      <c r="G129" s="1067" t="str">
        <f>IFERROR(VLOOKUP(G128,科目・教員!$A$1:$B$357,2,0),"")</f>
        <v/>
      </c>
      <c r="H129" s="1066"/>
      <c r="I129" s="1067" t="str">
        <f>IFERROR(VLOOKUP(I128,科目・教員!$A$1:$B$357,2,0),"")</f>
        <v/>
      </c>
      <c r="J129" s="1066"/>
      <c r="K129" s="1068" t="str">
        <f>IFERROR(VLOOKUP(K128,科目・教員!$A$1:$B$357,2,0),"")</f>
        <v/>
      </c>
      <c r="L129" s="1070"/>
      <c r="M129" s="1104" t="str">
        <f>IFERROR(VLOOKUP(M128,科目・教員!$A$1:$B$357,2,0),"")</f>
        <v/>
      </c>
      <c r="N129" s="1066"/>
      <c r="O129" s="1067" t="str">
        <f>IFERROR(VLOOKUP(O128,科目・教員!$A$1:$B$357,2,0),"")</f>
        <v/>
      </c>
      <c r="P129" s="1066"/>
      <c r="Q129" s="1067" t="str">
        <f>IFERROR(VLOOKUP(Q128,科目・教員!$A$1:$B$357,2,0),"")</f>
        <v/>
      </c>
      <c r="R129" s="1066"/>
      <c r="S129" s="1068" t="str">
        <f>IFERROR(VLOOKUP(S128,科目・教員!$A$1:$B$357,2,0),"")</f>
        <v/>
      </c>
      <c r="T129" s="1066"/>
      <c r="U129" s="65"/>
      <c r="Y129" s="38"/>
      <c r="Z129" s="1091"/>
      <c r="AA129" s="1041"/>
      <c r="AB129" s="1041"/>
      <c r="AC129" s="1041"/>
      <c r="AD129" s="1041"/>
      <c r="AE129" s="1041"/>
      <c r="AF129" s="1041"/>
      <c r="AG129" s="1041"/>
      <c r="AH129" s="1041"/>
      <c r="AI129" s="1041"/>
      <c r="AJ129" s="1041"/>
      <c r="AK129" s="1041"/>
      <c r="AL129" s="1041"/>
      <c r="AM129" s="1041"/>
      <c r="AN129" s="1041"/>
      <c r="AO129" s="1041"/>
      <c r="AP129" s="1041"/>
      <c r="AQ129" s="1041"/>
      <c r="AR129" s="1041"/>
      <c r="AS129" s="1041"/>
      <c r="AT129" s="1041"/>
      <c r="AU129" s="1041"/>
      <c r="AV129" s="1041"/>
      <c r="AW129" s="1041"/>
      <c r="AX129" s="1041"/>
      <c r="AY129" s="1041"/>
      <c r="AZ129" s="1041"/>
      <c r="BA129" s="1041"/>
      <c r="BB129" s="1041"/>
      <c r="BC129" s="1041"/>
      <c r="BD129" s="1041"/>
      <c r="BE129" s="1041"/>
      <c r="BF129" s="1041"/>
      <c r="BG129" s="1041"/>
      <c r="BH129" s="1041"/>
      <c r="BI129" s="1041"/>
      <c r="BJ129" s="1041"/>
      <c r="BK129" s="1041"/>
      <c r="BL129" s="1041"/>
      <c r="BM129" s="1041"/>
      <c r="BN129" s="1041"/>
      <c r="BO129" s="1041"/>
      <c r="BP129" s="1041"/>
      <c r="BQ129" s="1041"/>
      <c r="BR129" s="1041"/>
      <c r="BS129" s="1041"/>
    </row>
    <row r="130" spans="1:71" ht="13.5" customHeight="1">
      <c r="A130" s="1091"/>
      <c r="B130" s="15" t="s">
        <v>59</v>
      </c>
      <c r="C130" s="1065" t="str">
        <f>VLOOKUP($C127,'2025年度(1年前期)'!$B$5:$N$208,COLUMN('2025年度(1年前期)'!$C$5)+1,0)&amp;""</f>
        <v/>
      </c>
      <c r="D130" s="1066"/>
      <c r="E130" s="1067" t="str">
        <f>VLOOKUP($C127,'2025年度(2年前期)'!$B$5:$N$208,COLUMN('2025年度(2年前期)'!$C$5)+1,0)&amp;""</f>
        <v/>
      </c>
      <c r="F130" s="1066"/>
      <c r="G130" s="1067" t="str">
        <f>VLOOKUP($C127,'2025年度(3年前期)'!$B$5:$N$208,COLUMN('2025年度(3年前期)'!$C$5)+1,0)&amp;""</f>
        <v/>
      </c>
      <c r="H130" s="1066"/>
      <c r="I130" s="1067" t="str">
        <f>VLOOKUP($C127,'2025年度(4年前期)'!$B$5:$N$208,COLUMN('2025年度(4年前期)'!$C$5)+1,0)&amp;""</f>
        <v/>
      </c>
      <c r="J130" s="1066"/>
      <c r="K130" s="1068" t="str">
        <f>VLOOKUP($C127,'2025年度(助産前期)'!$B$5:$N$208,COLUMN('2025年度(助産前期)'!$C$5)+1,0)&amp;""</f>
        <v/>
      </c>
      <c r="L130" s="1070"/>
      <c r="M130" s="1104" t="str">
        <f>VLOOKUP($C127,'2025年度(M1前期)'!$B$5:$N$208,COLUMN('2025年度(M1前期)'!C$5)+1,0)&amp;""</f>
        <v/>
      </c>
      <c r="N130" s="1066"/>
      <c r="O130" s="1067" t="str">
        <f>VLOOKUP($C127,'2025年度(M2前期)'!$B$5:$N$208,COLUMN('2025年度(M2前期)'!$C$5)+1,0)&amp;""</f>
        <v/>
      </c>
      <c r="P130" s="1066"/>
      <c r="Q130" s="1067" t="str">
        <f>VLOOKUP($C127,'2025年度(D1前期)'!$B$5:$N$208,COLUMN('2025年度(D1前期)'!$C$5)+1,0)&amp;""</f>
        <v/>
      </c>
      <c r="R130" s="1066"/>
      <c r="S130" s="1068" t="str">
        <f>VLOOKUP($C127,'2025年度(D23前期)'!$B$5:$N$208,COLUMN('2025年度(D23前期)'!$C$5)+1,0)&amp;""</f>
        <v/>
      </c>
      <c r="T130" s="1066"/>
      <c r="U130" s="65"/>
      <c r="Y130" s="38"/>
      <c r="Z130" s="1091"/>
      <c r="AA130" s="1041"/>
      <c r="AB130" s="1041"/>
      <c r="AC130" s="1041"/>
      <c r="AD130" s="1041"/>
      <c r="AE130" s="1041"/>
      <c r="AF130" s="1041"/>
      <c r="AG130" s="1041"/>
      <c r="AH130" s="1041"/>
      <c r="AI130" s="1041"/>
      <c r="AJ130" s="1041"/>
      <c r="AK130" s="1041"/>
      <c r="AL130" s="1041"/>
      <c r="AM130" s="1041"/>
      <c r="AN130" s="1041"/>
      <c r="AO130" s="1041"/>
      <c r="AP130" s="1041"/>
      <c r="AQ130" s="1041"/>
      <c r="AR130" s="1041"/>
      <c r="AS130" s="1041"/>
      <c r="AT130" s="1041"/>
      <c r="AU130" s="1041"/>
      <c r="AV130" s="1041"/>
      <c r="AW130" s="1041"/>
      <c r="AX130" s="1041"/>
      <c r="AY130" s="1041"/>
      <c r="AZ130" s="1041"/>
      <c r="BA130" s="1041"/>
      <c r="BB130" s="1041"/>
      <c r="BC130" s="1041"/>
      <c r="BD130" s="1041"/>
      <c r="BE130" s="1041"/>
      <c r="BF130" s="1041"/>
      <c r="BG130" s="1041"/>
      <c r="BH130" s="1041"/>
      <c r="BI130" s="1041"/>
      <c r="BJ130" s="1041"/>
      <c r="BK130" s="1041"/>
      <c r="BL130" s="1041"/>
      <c r="BM130" s="1041"/>
      <c r="BN130" s="1041"/>
      <c r="BO130" s="1041"/>
      <c r="BP130" s="1041"/>
      <c r="BQ130" s="1041"/>
      <c r="BR130" s="1041"/>
      <c r="BS130" s="1041"/>
    </row>
    <row r="131" spans="1:71" ht="13.5" customHeight="1">
      <c r="A131" s="1092"/>
      <c r="B131" s="16" t="s">
        <v>56</v>
      </c>
      <c r="C131" s="1061"/>
      <c r="D131" s="1062"/>
      <c r="E131" s="1063"/>
      <c r="F131" s="1062"/>
      <c r="G131" s="1063"/>
      <c r="H131" s="1062"/>
      <c r="I131" s="1063"/>
      <c r="J131" s="1062"/>
      <c r="K131" s="1064"/>
      <c r="L131" s="1069"/>
      <c r="M131" s="1106"/>
      <c r="N131" s="1062"/>
      <c r="O131" s="1063"/>
      <c r="P131" s="1062"/>
      <c r="Q131" s="1063"/>
      <c r="R131" s="1062"/>
      <c r="S131" s="1064"/>
      <c r="T131" s="1062"/>
      <c r="U131" s="65"/>
      <c r="Y131" s="38"/>
      <c r="Z131" s="1092"/>
      <c r="AA131" s="1042"/>
      <c r="AB131" s="1042"/>
      <c r="AC131" s="1042"/>
      <c r="AD131" s="1042"/>
      <c r="AE131" s="1042"/>
      <c r="AF131" s="1042"/>
      <c r="AG131" s="1042"/>
      <c r="AH131" s="1042"/>
      <c r="AI131" s="1042"/>
      <c r="AJ131" s="1042"/>
      <c r="AK131" s="1042"/>
      <c r="AL131" s="1042"/>
      <c r="AM131" s="1042"/>
      <c r="AN131" s="1042"/>
      <c r="AO131" s="1042"/>
      <c r="AP131" s="1042"/>
      <c r="AQ131" s="1042"/>
      <c r="AR131" s="1042"/>
      <c r="AS131" s="1042"/>
      <c r="AT131" s="1042"/>
      <c r="AU131" s="1042"/>
      <c r="AV131" s="1042"/>
      <c r="AW131" s="1042"/>
      <c r="AX131" s="1042"/>
      <c r="AY131" s="1042"/>
      <c r="AZ131" s="1042"/>
      <c r="BA131" s="1042"/>
      <c r="BB131" s="1042"/>
      <c r="BC131" s="1042"/>
      <c r="BD131" s="1042"/>
      <c r="BE131" s="1042"/>
      <c r="BF131" s="1042"/>
      <c r="BG131" s="1042"/>
      <c r="BH131" s="1042"/>
      <c r="BI131" s="1042"/>
      <c r="BJ131" s="1042"/>
      <c r="BK131" s="1042"/>
      <c r="BL131" s="1042"/>
      <c r="BM131" s="1042"/>
      <c r="BN131" s="1042"/>
      <c r="BO131" s="1042"/>
      <c r="BP131" s="1042"/>
      <c r="BQ131" s="1042"/>
      <c r="BR131" s="1042"/>
      <c r="BS131" s="1042"/>
    </row>
    <row r="132" spans="1:71" ht="13.5" customHeight="1">
      <c r="A132" s="1091" t="s">
        <v>58</v>
      </c>
      <c r="B132" s="15" t="s">
        <v>50</v>
      </c>
      <c r="C132" s="1079" t="str">
        <f>VLOOKUP($C127,'2025年度(1年前期)'!$B$5:$N$208,COLUMN('2025年度(1年前期)'!$E$5),0)&amp;""</f>
        <v/>
      </c>
      <c r="D132" s="1080"/>
      <c r="E132" s="1081" t="str">
        <f>VLOOKUP($C127,'2025年度(2年前期)'!$B$5:$N$208,COLUMN('2025年度(2年前期)'!$E$5),0)&amp;""</f>
        <v/>
      </c>
      <c r="F132" s="1080"/>
      <c r="G132" s="1081" t="str">
        <f>VLOOKUP($C127,'2025年度(3年前期)'!$B$5:$N$208,COLUMN('2025年度(3年前期)'!$E$5),0)&amp;""</f>
        <v/>
      </c>
      <c r="H132" s="1080"/>
      <c r="I132" s="1081" t="str">
        <f>VLOOKUP($C127,'2025年度(4年前期)'!$B$5:$N$208,COLUMN('2025年度(4年前期)'!$E$5),0)&amp;""</f>
        <v/>
      </c>
      <c r="J132" s="1080"/>
      <c r="K132" s="1072" t="str">
        <f>VLOOKUP($C127,'2025年度(助産前期)'!$B$5:$N$208,COLUMN('2025年度(助産前期)'!$E$5),0)&amp;""</f>
        <v/>
      </c>
      <c r="L132" s="1096"/>
      <c r="M132" s="1079" t="str">
        <f>VLOOKUP($C127,'2025年度(M1前期)'!$B$5:$N$208,COLUMN('2025年度(M1前期)'!$E$5),0)&amp;""</f>
        <v/>
      </c>
      <c r="N132" s="1080"/>
      <c r="O132" s="1072" t="str">
        <f>VLOOKUP($C127,'2025年度(M2前期)'!$B$5:$N$208,COLUMN('2025年度(M2前期)'!$E$5),0)&amp;""</f>
        <v/>
      </c>
      <c r="P132" s="1080"/>
      <c r="Q132" s="1072" t="str">
        <f>VLOOKUP($C127,'2025年度(D1前期)'!$B$5:$N$208,COLUMN('2025年度(D1前期)'!$E$5),0)&amp;""</f>
        <v/>
      </c>
      <c r="R132" s="1080"/>
      <c r="S132" s="1072" t="str">
        <f>VLOOKUP($C127,'2025年度(D23前期)'!$B$5:$N$208,COLUMN('2025年度(D23前期)'!$E$5),0)&amp;""</f>
        <v/>
      </c>
      <c r="T132" s="1080"/>
      <c r="U132" s="65"/>
      <c r="Y132" s="38"/>
      <c r="Z132" s="1091" t="str">
        <f>A132</f>
        <v>２時限（11：00～12：30）</v>
      </c>
      <c r="AA132" s="1040"/>
      <c r="AB132" s="1040"/>
      <c r="AC132" s="1040"/>
      <c r="AD132" s="1040"/>
      <c r="AE132" s="1040"/>
      <c r="AF132" s="1040"/>
      <c r="AG132" s="1040"/>
      <c r="AH132" s="1040"/>
      <c r="AI132" s="1040"/>
      <c r="AJ132" s="1040"/>
      <c r="AK132" s="1040"/>
      <c r="AL132" s="1040"/>
      <c r="AM132" s="1040"/>
      <c r="AN132" s="1040"/>
      <c r="AO132" s="1040"/>
      <c r="AP132" s="1040"/>
      <c r="AQ132" s="1040"/>
      <c r="AR132" s="1040"/>
      <c r="AS132" s="1040"/>
      <c r="AT132" s="1040"/>
      <c r="AU132" s="1040"/>
      <c r="AV132" s="1040"/>
      <c r="AW132" s="1040"/>
      <c r="AX132" s="1040"/>
      <c r="AY132" s="1040"/>
      <c r="AZ132" s="1040"/>
      <c r="BA132" s="1040"/>
      <c r="BB132" s="1040"/>
      <c r="BC132" s="1040"/>
      <c r="BD132" s="1040"/>
      <c r="BE132" s="1040"/>
      <c r="BF132" s="1040"/>
      <c r="BG132" s="1040"/>
      <c r="BH132" s="1040"/>
      <c r="BI132" s="1040"/>
      <c r="BJ132" s="1040"/>
      <c r="BK132" s="1040"/>
      <c r="BL132" s="1040"/>
      <c r="BM132" s="1040"/>
      <c r="BN132" s="1040"/>
      <c r="BO132" s="1040"/>
      <c r="BP132" s="1040"/>
      <c r="BQ132" s="1040"/>
      <c r="BR132" s="1040"/>
      <c r="BS132" s="1040"/>
    </row>
    <row r="133" spans="1:71" ht="13.5" customHeight="1">
      <c r="A133" s="1091"/>
      <c r="B133" s="15" t="s">
        <v>53</v>
      </c>
      <c r="C133" s="1065" t="str">
        <f>IFERROR(VLOOKUP(C132,科目・教員!$A$1:$B$357,2,0),"")</f>
        <v/>
      </c>
      <c r="D133" s="1066"/>
      <c r="E133" s="1067" t="str">
        <f>IFERROR(VLOOKUP(E132,科目・教員!$A$1:$B$357,2,0),"")</f>
        <v/>
      </c>
      <c r="F133" s="1066"/>
      <c r="G133" s="1067" t="str">
        <f>IFERROR(VLOOKUP(G132,科目・教員!$A$1:$B$357,2,0),"")</f>
        <v/>
      </c>
      <c r="H133" s="1066"/>
      <c r="I133" s="1067" t="str">
        <f>IFERROR(VLOOKUP(I132,科目・教員!$A$1:$B$357,2,0),"")</f>
        <v/>
      </c>
      <c r="J133" s="1066"/>
      <c r="K133" s="1068" t="str">
        <f>IFERROR(VLOOKUP(K132,科目・教員!$A$1:$B$357,2,0),"")</f>
        <v/>
      </c>
      <c r="L133" s="1070"/>
      <c r="M133" s="1065" t="str">
        <f>IFERROR(VLOOKUP(M132,科目・教員!$A$1:$B$357,2,0),"")</f>
        <v/>
      </c>
      <c r="N133" s="1066"/>
      <c r="O133" s="1068" t="str">
        <f>IFERROR(VLOOKUP(O132,科目・教員!$A$1:$B$357,2,0),"")</f>
        <v/>
      </c>
      <c r="P133" s="1066"/>
      <c r="Q133" s="1068" t="str">
        <f>IFERROR(VLOOKUP(Q132,科目・教員!$A$1:$B$357,2,0),"")</f>
        <v/>
      </c>
      <c r="R133" s="1066"/>
      <c r="S133" s="1068" t="str">
        <f>IFERROR(VLOOKUP(S132,科目・教員!$A$1:$B$357,2,0),"")</f>
        <v/>
      </c>
      <c r="T133" s="1066"/>
      <c r="U133" s="65"/>
      <c r="Y133" s="38"/>
      <c r="Z133" s="1091"/>
      <c r="AA133" s="1041"/>
      <c r="AB133" s="1041"/>
      <c r="AC133" s="1041"/>
      <c r="AD133" s="1041"/>
      <c r="AE133" s="1041"/>
      <c r="AF133" s="1041"/>
      <c r="AG133" s="1041"/>
      <c r="AH133" s="1041"/>
      <c r="AI133" s="1041"/>
      <c r="AJ133" s="1041"/>
      <c r="AK133" s="1041"/>
      <c r="AL133" s="1041"/>
      <c r="AM133" s="1041"/>
      <c r="AN133" s="1041"/>
      <c r="AO133" s="1041"/>
      <c r="AP133" s="1041"/>
      <c r="AQ133" s="1041"/>
      <c r="AR133" s="1041"/>
      <c r="AS133" s="1041"/>
      <c r="AT133" s="1041"/>
      <c r="AU133" s="1041"/>
      <c r="AV133" s="1041"/>
      <c r="AW133" s="1041"/>
      <c r="AX133" s="1041"/>
      <c r="AY133" s="1041"/>
      <c r="AZ133" s="1041"/>
      <c r="BA133" s="1041"/>
      <c r="BB133" s="1041"/>
      <c r="BC133" s="1041"/>
      <c r="BD133" s="1041"/>
      <c r="BE133" s="1041"/>
      <c r="BF133" s="1041"/>
      <c r="BG133" s="1041"/>
      <c r="BH133" s="1041"/>
      <c r="BI133" s="1041"/>
      <c r="BJ133" s="1041"/>
      <c r="BK133" s="1041"/>
      <c r="BL133" s="1041"/>
      <c r="BM133" s="1041"/>
      <c r="BN133" s="1041"/>
      <c r="BO133" s="1041"/>
      <c r="BP133" s="1041"/>
      <c r="BQ133" s="1041"/>
      <c r="BR133" s="1041"/>
      <c r="BS133" s="1041"/>
    </row>
    <row r="134" spans="1:71" ht="13.5" customHeight="1">
      <c r="A134" s="1091"/>
      <c r="B134" s="15" t="s">
        <v>59</v>
      </c>
      <c r="C134" s="1065" t="str">
        <f>VLOOKUP($C127,'2025年度(1年前期)'!$B$5:$N$208,COLUMN('2025年度(1年前期)'!$E$5)+1,0)&amp;""</f>
        <v/>
      </c>
      <c r="D134" s="1066"/>
      <c r="E134" s="1067" t="str">
        <f>VLOOKUP($C127,'2025年度(2年前期)'!$B$5:$N$208,COLUMN('2025年度(2年前期)'!$E$5)+1,0)&amp;""</f>
        <v/>
      </c>
      <c r="F134" s="1066"/>
      <c r="G134" s="1067" t="str">
        <f>VLOOKUP($C127,'2025年度(3年前期)'!$B$5:$N$208,COLUMN('2025年度(3年前期)'!$E$5)+1,0)&amp;""</f>
        <v/>
      </c>
      <c r="H134" s="1066"/>
      <c r="I134" s="1067" t="str">
        <f>VLOOKUP($C127,'2025年度(4年前期)'!$B$5:$N$208,COLUMN('2025年度(4年前期)'!$E$5)+1,0)&amp;""</f>
        <v/>
      </c>
      <c r="J134" s="1066"/>
      <c r="K134" s="1068" t="str">
        <f>VLOOKUP($C127,'2025年度(助産前期)'!$B$5:$N$208,COLUMN('2025年度(助産前期)'!$E$5)+1,0)&amp;""</f>
        <v/>
      </c>
      <c r="L134" s="1070"/>
      <c r="M134" s="1065" t="str">
        <f>VLOOKUP($C127,'2025年度(M1前期)'!$B$5:$N$208,COLUMN('2025年度(M1前期)'!$E$5)+1,0)&amp;""</f>
        <v/>
      </c>
      <c r="N134" s="1066"/>
      <c r="O134" s="1068" t="str">
        <f>VLOOKUP($C127,'2025年度(M2前期)'!$B$5:$N$208,COLUMN('2025年度(M2前期)'!$E$5)+1,0)&amp;""</f>
        <v/>
      </c>
      <c r="P134" s="1066"/>
      <c r="Q134" s="1068" t="str">
        <f>VLOOKUP($C127,'2025年度(D1前期)'!$B$5:$N$208,COLUMN('2025年度(D1前期)'!$E$5)+1,0)&amp;""</f>
        <v/>
      </c>
      <c r="R134" s="1066"/>
      <c r="S134" s="1068" t="str">
        <f>VLOOKUP($C127,'2025年度(D23前期)'!$B$5:$N$208,COLUMN('2025年度(D23前期)'!$E$5)+1,0)&amp;""</f>
        <v/>
      </c>
      <c r="T134" s="1066"/>
      <c r="U134" s="65"/>
      <c r="Z134" s="1091"/>
      <c r="AA134" s="1041"/>
      <c r="AB134" s="1041"/>
      <c r="AC134" s="1041"/>
      <c r="AD134" s="1041"/>
      <c r="AE134" s="1041"/>
      <c r="AF134" s="1041"/>
      <c r="AG134" s="1041"/>
      <c r="AH134" s="1041"/>
      <c r="AI134" s="1041"/>
      <c r="AJ134" s="1041"/>
      <c r="AK134" s="1041"/>
      <c r="AL134" s="1041"/>
      <c r="AM134" s="1041"/>
      <c r="AN134" s="1041"/>
      <c r="AO134" s="1041"/>
      <c r="AP134" s="1041"/>
      <c r="AQ134" s="1041"/>
      <c r="AR134" s="1041"/>
      <c r="AS134" s="1041"/>
      <c r="AT134" s="1041"/>
      <c r="AU134" s="1041"/>
      <c r="AV134" s="1041"/>
      <c r="AW134" s="1041"/>
      <c r="AX134" s="1041"/>
      <c r="AY134" s="1041"/>
      <c r="AZ134" s="1041"/>
      <c r="BA134" s="1041"/>
      <c r="BB134" s="1041"/>
      <c r="BC134" s="1041"/>
      <c r="BD134" s="1041"/>
      <c r="BE134" s="1041"/>
      <c r="BF134" s="1041"/>
      <c r="BG134" s="1041"/>
      <c r="BH134" s="1041"/>
      <c r="BI134" s="1041"/>
      <c r="BJ134" s="1041"/>
      <c r="BK134" s="1041"/>
      <c r="BL134" s="1041"/>
      <c r="BM134" s="1041"/>
      <c r="BN134" s="1041"/>
      <c r="BO134" s="1041"/>
      <c r="BP134" s="1041"/>
      <c r="BQ134" s="1041"/>
      <c r="BR134" s="1041"/>
      <c r="BS134" s="1041"/>
    </row>
    <row r="135" spans="1:71" ht="13.5" customHeight="1">
      <c r="A135" s="1100"/>
      <c r="B135" s="16" t="s">
        <v>56</v>
      </c>
      <c r="C135" s="1061"/>
      <c r="D135" s="1075"/>
      <c r="E135" s="1063"/>
      <c r="F135" s="1075"/>
      <c r="G135" s="1063"/>
      <c r="H135" s="1075"/>
      <c r="I135" s="1063"/>
      <c r="J135" s="1075"/>
      <c r="K135" s="1064"/>
      <c r="L135" s="1064"/>
      <c r="M135" s="1061"/>
      <c r="N135" s="1075"/>
      <c r="O135" s="1064"/>
      <c r="P135" s="1075"/>
      <c r="Q135" s="1064"/>
      <c r="R135" s="1075"/>
      <c r="S135" s="1064"/>
      <c r="T135" s="1075"/>
      <c r="U135" s="65"/>
      <c r="Z135" s="1092"/>
      <c r="AA135" s="1042"/>
      <c r="AB135" s="1042"/>
      <c r="AC135" s="1042"/>
      <c r="AD135" s="1042"/>
      <c r="AE135" s="1042"/>
      <c r="AF135" s="1042"/>
      <c r="AG135" s="1042"/>
      <c r="AH135" s="1042"/>
      <c r="AI135" s="1042"/>
      <c r="AJ135" s="1042"/>
      <c r="AK135" s="1042"/>
      <c r="AL135" s="1042"/>
      <c r="AM135" s="1042"/>
      <c r="AN135" s="1042"/>
      <c r="AO135" s="1042"/>
      <c r="AP135" s="1042"/>
      <c r="AQ135" s="1042"/>
      <c r="AR135" s="1042"/>
      <c r="AS135" s="1042"/>
      <c r="AT135" s="1042"/>
      <c r="AU135" s="1042"/>
      <c r="AV135" s="1042"/>
      <c r="AW135" s="1042"/>
      <c r="AX135" s="1042"/>
      <c r="AY135" s="1042"/>
      <c r="AZ135" s="1042"/>
      <c r="BA135" s="1042"/>
      <c r="BB135" s="1042"/>
      <c r="BC135" s="1042"/>
      <c r="BD135" s="1042"/>
      <c r="BE135" s="1042"/>
      <c r="BF135" s="1042"/>
      <c r="BG135" s="1042"/>
      <c r="BH135" s="1042"/>
      <c r="BI135" s="1042"/>
      <c r="BJ135" s="1042"/>
      <c r="BK135" s="1042"/>
      <c r="BL135" s="1042"/>
      <c r="BM135" s="1042"/>
      <c r="BN135" s="1042"/>
      <c r="BO135" s="1042"/>
      <c r="BP135" s="1042"/>
      <c r="BQ135" s="1042"/>
      <c r="BR135" s="1042"/>
      <c r="BS135" s="1042"/>
    </row>
    <row r="136" spans="1:71" ht="13.5" customHeight="1">
      <c r="A136" s="1095" t="s">
        <v>60</v>
      </c>
      <c r="B136" s="18" t="s">
        <v>61</v>
      </c>
      <c r="C136" s="1079"/>
      <c r="D136" s="1080"/>
      <c r="E136" s="1081"/>
      <c r="F136" s="1080"/>
      <c r="G136" s="1081"/>
      <c r="H136" s="1080"/>
      <c r="I136" s="1081"/>
      <c r="J136" s="1080"/>
      <c r="K136" s="1072"/>
      <c r="L136" s="1096"/>
      <c r="M136" s="1079"/>
      <c r="N136" s="1080"/>
      <c r="O136" s="1072"/>
      <c r="P136" s="1080"/>
      <c r="Q136" s="1072"/>
      <c r="R136" s="1080"/>
      <c r="S136" s="1072"/>
      <c r="T136" s="1080"/>
      <c r="U136" s="68"/>
      <c r="Z136" s="1091" t="str">
        <f>A136</f>
        <v>昼休み（12：30～13：30）</v>
      </c>
      <c r="AA136" s="1040"/>
      <c r="AB136" s="1040"/>
      <c r="AC136" s="1040"/>
      <c r="AD136" s="1040"/>
      <c r="AE136" s="1040"/>
      <c r="AF136" s="1040"/>
      <c r="AG136" s="1040"/>
      <c r="AH136" s="1040"/>
      <c r="AI136" s="1040"/>
      <c r="AJ136" s="1040"/>
      <c r="AK136" s="1040"/>
      <c r="AL136" s="1040"/>
      <c r="AM136" s="1040"/>
      <c r="AN136" s="1040"/>
      <c r="AO136" s="1040"/>
      <c r="AP136" s="1040"/>
      <c r="AQ136" s="1040"/>
      <c r="AR136" s="1040"/>
      <c r="AS136" s="1040"/>
      <c r="AT136" s="1040"/>
      <c r="AU136" s="1040"/>
      <c r="AV136" s="1040"/>
      <c r="AW136" s="1040"/>
      <c r="AX136" s="1040"/>
      <c r="AY136" s="1040"/>
      <c r="AZ136" s="1040"/>
      <c r="BA136" s="1040"/>
      <c r="BB136" s="1040"/>
      <c r="BC136" s="1040"/>
      <c r="BD136" s="1040"/>
      <c r="BE136" s="1040"/>
      <c r="BF136" s="1040"/>
      <c r="BG136" s="1040"/>
      <c r="BH136" s="1040"/>
      <c r="BI136" s="1040"/>
      <c r="BJ136" s="1040"/>
      <c r="BK136" s="1040"/>
      <c r="BL136" s="1040"/>
      <c r="BM136" s="1040"/>
      <c r="BN136" s="1040"/>
      <c r="BO136" s="1040"/>
      <c r="BP136" s="1040"/>
      <c r="BQ136" s="1040"/>
      <c r="BR136" s="1040"/>
      <c r="BS136" s="1040"/>
    </row>
    <row r="137" spans="1:71" ht="13.5" customHeight="1">
      <c r="A137" s="1091"/>
      <c r="B137" s="18" t="s">
        <v>62</v>
      </c>
      <c r="C137" s="1065"/>
      <c r="D137" s="1066"/>
      <c r="E137" s="1067"/>
      <c r="F137" s="1066"/>
      <c r="G137" s="1067"/>
      <c r="H137" s="1066"/>
      <c r="I137" s="1067"/>
      <c r="J137" s="1066"/>
      <c r="K137" s="1068"/>
      <c r="L137" s="1070"/>
      <c r="M137" s="1065"/>
      <c r="N137" s="1066"/>
      <c r="O137" s="1068"/>
      <c r="P137" s="1066"/>
      <c r="Q137" s="1068"/>
      <c r="R137" s="1066"/>
      <c r="S137" s="1068"/>
      <c r="T137" s="1066"/>
      <c r="U137" s="68"/>
      <c r="Z137" s="1091"/>
      <c r="AA137" s="1041"/>
      <c r="AB137" s="1041"/>
      <c r="AC137" s="1041"/>
      <c r="AD137" s="1041"/>
      <c r="AE137" s="1041"/>
      <c r="AF137" s="1041"/>
      <c r="AG137" s="1041"/>
      <c r="AH137" s="1041"/>
      <c r="AI137" s="1041"/>
      <c r="AJ137" s="1041"/>
      <c r="AK137" s="1041"/>
      <c r="AL137" s="1041"/>
      <c r="AM137" s="1041"/>
      <c r="AN137" s="1041"/>
      <c r="AO137" s="1041"/>
      <c r="AP137" s="1041"/>
      <c r="AQ137" s="1041"/>
      <c r="AR137" s="1041"/>
      <c r="AS137" s="1041"/>
      <c r="AT137" s="1041"/>
      <c r="AU137" s="1041"/>
      <c r="AV137" s="1041"/>
      <c r="AW137" s="1041"/>
      <c r="AX137" s="1041"/>
      <c r="AY137" s="1041"/>
      <c r="AZ137" s="1041"/>
      <c r="BA137" s="1041"/>
      <c r="BB137" s="1041"/>
      <c r="BC137" s="1041"/>
      <c r="BD137" s="1041"/>
      <c r="BE137" s="1041"/>
      <c r="BF137" s="1041"/>
      <c r="BG137" s="1041"/>
      <c r="BH137" s="1041"/>
      <c r="BI137" s="1041"/>
      <c r="BJ137" s="1041"/>
      <c r="BK137" s="1041"/>
      <c r="BL137" s="1041"/>
      <c r="BM137" s="1041"/>
      <c r="BN137" s="1041"/>
      <c r="BO137" s="1041"/>
      <c r="BP137" s="1041"/>
      <c r="BQ137" s="1041"/>
      <c r="BR137" s="1041"/>
      <c r="BS137" s="1041"/>
    </row>
    <row r="138" spans="1:71" ht="13.5" customHeight="1">
      <c r="A138" s="1091"/>
      <c r="B138" s="18" t="s">
        <v>59</v>
      </c>
      <c r="C138" s="1065"/>
      <c r="D138" s="1066"/>
      <c r="E138" s="1067"/>
      <c r="F138" s="1066"/>
      <c r="G138" s="1067"/>
      <c r="H138" s="1066"/>
      <c r="I138" s="1067"/>
      <c r="J138" s="1066"/>
      <c r="K138" s="1068"/>
      <c r="L138" s="1070"/>
      <c r="M138" s="1065"/>
      <c r="N138" s="1066"/>
      <c r="O138" s="1068"/>
      <c r="P138" s="1066"/>
      <c r="Q138" s="1068"/>
      <c r="R138" s="1066"/>
      <c r="S138" s="1068"/>
      <c r="T138" s="1066"/>
      <c r="U138" s="65"/>
      <c r="Z138" s="1091"/>
      <c r="AA138" s="1041"/>
      <c r="AB138" s="1041"/>
      <c r="AC138" s="1041"/>
      <c r="AD138" s="1041"/>
      <c r="AE138" s="1041"/>
      <c r="AF138" s="1041"/>
      <c r="AG138" s="1041"/>
      <c r="AH138" s="1041"/>
      <c r="AI138" s="1041"/>
      <c r="AJ138" s="1041"/>
      <c r="AK138" s="1041"/>
      <c r="AL138" s="1041"/>
      <c r="AM138" s="1041"/>
      <c r="AN138" s="1041"/>
      <c r="AO138" s="1041"/>
      <c r="AP138" s="1041"/>
      <c r="AQ138" s="1041"/>
      <c r="AR138" s="1041"/>
      <c r="AS138" s="1041"/>
      <c r="AT138" s="1041"/>
      <c r="AU138" s="1041"/>
      <c r="AV138" s="1041"/>
      <c r="AW138" s="1041"/>
      <c r="AX138" s="1041"/>
      <c r="AY138" s="1041"/>
      <c r="AZ138" s="1041"/>
      <c r="BA138" s="1041"/>
      <c r="BB138" s="1041"/>
      <c r="BC138" s="1041"/>
      <c r="BD138" s="1041"/>
      <c r="BE138" s="1041"/>
      <c r="BF138" s="1041"/>
      <c r="BG138" s="1041"/>
      <c r="BH138" s="1041"/>
      <c r="BI138" s="1041"/>
      <c r="BJ138" s="1041"/>
      <c r="BK138" s="1041"/>
      <c r="BL138" s="1041"/>
      <c r="BM138" s="1041"/>
      <c r="BN138" s="1041"/>
      <c r="BO138" s="1041"/>
      <c r="BP138" s="1041"/>
      <c r="BQ138" s="1041"/>
      <c r="BR138" s="1041"/>
      <c r="BS138" s="1041"/>
    </row>
    <row r="139" spans="1:71" ht="13.5" customHeight="1">
      <c r="A139" s="1092"/>
      <c r="B139" s="19" t="s">
        <v>56</v>
      </c>
      <c r="C139" s="1102"/>
      <c r="D139" s="1094"/>
      <c r="E139" s="1103"/>
      <c r="F139" s="1094"/>
      <c r="G139" s="1103"/>
      <c r="H139" s="1094"/>
      <c r="I139" s="1103"/>
      <c r="J139" s="1094"/>
      <c r="K139" s="1093"/>
      <c r="L139" s="1093"/>
      <c r="M139" s="1102"/>
      <c r="N139" s="1094"/>
      <c r="O139" s="1093"/>
      <c r="P139" s="1094"/>
      <c r="Q139" s="1093"/>
      <c r="R139" s="1094"/>
      <c r="S139" s="1093"/>
      <c r="T139" s="1094"/>
      <c r="U139" s="65"/>
      <c r="Z139" s="1092"/>
      <c r="AA139" s="1042"/>
      <c r="AB139" s="1042"/>
      <c r="AC139" s="1042"/>
      <c r="AD139" s="1042"/>
      <c r="AE139" s="1042"/>
      <c r="AF139" s="1042"/>
      <c r="AG139" s="1042"/>
      <c r="AH139" s="1042"/>
      <c r="AI139" s="1042"/>
      <c r="AJ139" s="1042"/>
      <c r="AK139" s="1042"/>
      <c r="AL139" s="1042"/>
      <c r="AM139" s="1042"/>
      <c r="AN139" s="1042"/>
      <c r="AO139" s="1042"/>
      <c r="AP139" s="1042"/>
      <c r="AQ139" s="1042"/>
      <c r="AR139" s="1042"/>
      <c r="AS139" s="1042"/>
      <c r="AT139" s="1042"/>
      <c r="AU139" s="1042"/>
      <c r="AV139" s="1042"/>
      <c r="AW139" s="1042"/>
      <c r="AX139" s="1042"/>
      <c r="AY139" s="1042"/>
      <c r="AZ139" s="1042"/>
      <c r="BA139" s="1042"/>
      <c r="BB139" s="1042"/>
      <c r="BC139" s="1042"/>
      <c r="BD139" s="1042"/>
      <c r="BE139" s="1042"/>
      <c r="BF139" s="1042"/>
      <c r="BG139" s="1042"/>
      <c r="BH139" s="1042"/>
      <c r="BI139" s="1042"/>
      <c r="BJ139" s="1042"/>
      <c r="BK139" s="1042"/>
      <c r="BL139" s="1042"/>
      <c r="BM139" s="1042"/>
      <c r="BN139" s="1042"/>
      <c r="BO139" s="1042"/>
      <c r="BP139" s="1042"/>
      <c r="BQ139" s="1042"/>
      <c r="BR139" s="1042"/>
      <c r="BS139" s="1042"/>
    </row>
    <row r="140" spans="1:71" ht="13.5" customHeight="1">
      <c r="A140" s="1091" t="s">
        <v>64</v>
      </c>
      <c r="B140" s="15" t="s">
        <v>50</v>
      </c>
      <c r="C140" s="1089" t="str">
        <f>VLOOKUP($C127,'2025年度(1年前期)'!$B$5:$N$208,COLUMN('2025年度(1年前期)'!$G$5),0)&amp;""</f>
        <v/>
      </c>
      <c r="D140" s="1072"/>
      <c r="E140" s="1090" t="str">
        <f>VLOOKUP($C127,'2025年度(2年前期)'!$B$5:$N$208,COLUMN('2025年度(2年前期)'!$G$5),0)&amp;""</f>
        <v/>
      </c>
      <c r="F140" s="1072"/>
      <c r="G140" s="1090" t="str">
        <f>VLOOKUP($C127,'2025年度(3年前期)'!$B$5:$N$208,COLUMN('2025年度(3年前期)'!$G$5),0)&amp;""</f>
        <v/>
      </c>
      <c r="H140" s="1072"/>
      <c r="I140" s="1090" t="str">
        <f>VLOOKUP($C127,'2025年度(4年前期)'!$B$5:$N$208,COLUMN('2025年度(4年前期)'!$G$5),0)&amp;""</f>
        <v/>
      </c>
      <c r="J140" s="1072"/>
      <c r="K140" s="1071" t="str">
        <f>VLOOKUP($C127,'2025年度(助産前期)'!$B$5:$N$208,COLUMN('2025年度(助産前期)'!$G$5),0)&amp;""</f>
        <v/>
      </c>
      <c r="L140" s="1071"/>
      <c r="M140" s="1089" t="str">
        <f>VLOOKUP($C127,'2025年度(M1前期)'!$B$5:$N$208,COLUMN('2025年度(M1前期)'!$G$5),0)&amp;""</f>
        <v/>
      </c>
      <c r="N140" s="1072"/>
      <c r="O140" s="1071" t="str">
        <f>VLOOKUP($C127,'2025年度(M2前期)'!$B$5:$N$208,COLUMN('2025年度(M2前期)'!$G$5),0)&amp;""</f>
        <v/>
      </c>
      <c r="P140" s="1072"/>
      <c r="Q140" s="1071" t="str">
        <f>VLOOKUP($C127,'2025年度(D1前期)'!$B$5:$N$208,COLUMN('2025年度(D1前期)'!$G$5),0)&amp;""</f>
        <v/>
      </c>
      <c r="R140" s="1072"/>
      <c r="S140" s="1071" t="str">
        <f>VLOOKUP($C127,'2025年度(D23前期)'!$B$5:$N$208,COLUMN('2025年度(D23前期)'!$G$5),0)&amp;""</f>
        <v/>
      </c>
      <c r="T140" s="1072"/>
      <c r="U140" s="65"/>
      <c r="Z140" s="1091" t="str">
        <f>A140</f>
        <v>３時限（13：30～15：00）</v>
      </c>
      <c r="AA140" s="1040"/>
      <c r="AB140" s="1040"/>
      <c r="AC140" s="1040"/>
      <c r="AD140" s="1040"/>
      <c r="AE140" s="1040"/>
      <c r="AF140" s="1040"/>
      <c r="AG140" s="1040"/>
      <c r="AH140" s="1040"/>
      <c r="AI140" s="1040"/>
      <c r="AJ140" s="1040"/>
      <c r="AK140" s="1040"/>
      <c r="AL140" s="1040"/>
      <c r="AM140" s="1040"/>
      <c r="AN140" s="1040"/>
      <c r="AO140" s="1040"/>
      <c r="AP140" s="1040"/>
      <c r="AQ140" s="1040"/>
      <c r="AR140" s="1040"/>
      <c r="AS140" s="1040"/>
      <c r="AT140" s="1040"/>
      <c r="AU140" s="1040"/>
      <c r="AV140" s="1040"/>
      <c r="AW140" s="1040"/>
      <c r="AX140" s="1040"/>
      <c r="AY140" s="1040"/>
      <c r="AZ140" s="1040"/>
      <c r="BA140" s="1040"/>
      <c r="BB140" s="1040"/>
      <c r="BC140" s="1040"/>
      <c r="BD140" s="1040"/>
      <c r="BE140" s="1040"/>
      <c r="BF140" s="1040"/>
      <c r="BG140" s="1040"/>
      <c r="BH140" s="1040"/>
      <c r="BI140" s="1040"/>
      <c r="BJ140" s="1040"/>
      <c r="BK140" s="1040"/>
      <c r="BL140" s="1040"/>
      <c r="BM140" s="1040"/>
      <c r="BN140" s="1040"/>
      <c r="BO140" s="1040"/>
      <c r="BP140" s="1040"/>
      <c r="BQ140" s="1040"/>
      <c r="BR140" s="1040"/>
      <c r="BS140" s="1040"/>
    </row>
    <row r="141" spans="1:71" ht="13.5" customHeight="1">
      <c r="A141" s="1091"/>
      <c r="B141" s="15" t="s">
        <v>53</v>
      </c>
      <c r="C141" s="1101" t="str">
        <f>IFERROR(VLOOKUP(C140,科目・教員!$A$1:$B$357,2,0),"")</f>
        <v/>
      </c>
      <c r="D141" s="1068"/>
      <c r="E141" s="1073" t="str">
        <f>IFERROR(VLOOKUP(E140,科目・教員!$A$1:$B$357,2,0),"")</f>
        <v/>
      </c>
      <c r="F141" s="1068"/>
      <c r="G141" s="1073" t="str">
        <f>IFERROR(VLOOKUP(G140,科目・教員!$A$1:$B$357,2,0),"")</f>
        <v/>
      </c>
      <c r="H141" s="1068"/>
      <c r="I141" s="1073" t="str">
        <f>IFERROR(VLOOKUP(I140,科目・教員!$A$1:$B$357,2,0),"")</f>
        <v/>
      </c>
      <c r="J141" s="1068"/>
      <c r="K141" s="1074" t="str">
        <f>IFERROR(VLOOKUP(K140,科目・教員!$A$1:$B$357,2,0),"")</f>
        <v/>
      </c>
      <c r="L141" s="1074"/>
      <c r="M141" s="1101" t="str">
        <f>IFERROR(VLOOKUP(M140,科目・教員!$A$1:$B$357,2,0),"")</f>
        <v/>
      </c>
      <c r="N141" s="1068"/>
      <c r="O141" s="1074" t="str">
        <f>IFERROR(VLOOKUP(O140,科目・教員!$A$1:$B$357,2,0),"")</f>
        <v/>
      </c>
      <c r="P141" s="1068"/>
      <c r="Q141" s="1074" t="str">
        <f>IFERROR(VLOOKUP(Q140,科目・教員!$A$1:$B$357,2,0),"")</f>
        <v/>
      </c>
      <c r="R141" s="1068"/>
      <c r="S141" s="1074" t="str">
        <f>IFERROR(VLOOKUP(S140,科目・教員!$A$1:$B$357,2,0),"")</f>
        <v/>
      </c>
      <c r="T141" s="1068"/>
      <c r="U141" s="65"/>
      <c r="Z141" s="1091"/>
      <c r="AA141" s="1041"/>
      <c r="AB141" s="1041"/>
      <c r="AC141" s="1041"/>
      <c r="AD141" s="1041"/>
      <c r="AE141" s="1041"/>
      <c r="AF141" s="1041"/>
      <c r="AG141" s="1041"/>
      <c r="AH141" s="1041"/>
      <c r="AI141" s="1041"/>
      <c r="AJ141" s="1041"/>
      <c r="AK141" s="1041"/>
      <c r="AL141" s="1041"/>
      <c r="AM141" s="1041"/>
      <c r="AN141" s="1041"/>
      <c r="AO141" s="1041"/>
      <c r="AP141" s="1041"/>
      <c r="AQ141" s="1041"/>
      <c r="AR141" s="1041"/>
      <c r="AS141" s="1041"/>
      <c r="AT141" s="1041"/>
      <c r="AU141" s="1041"/>
      <c r="AV141" s="1041"/>
      <c r="AW141" s="1041"/>
      <c r="AX141" s="1041"/>
      <c r="AY141" s="1041"/>
      <c r="AZ141" s="1041"/>
      <c r="BA141" s="1041"/>
      <c r="BB141" s="1041"/>
      <c r="BC141" s="1041"/>
      <c r="BD141" s="1041"/>
      <c r="BE141" s="1041"/>
      <c r="BF141" s="1041"/>
      <c r="BG141" s="1041"/>
      <c r="BH141" s="1041"/>
      <c r="BI141" s="1041"/>
      <c r="BJ141" s="1041"/>
      <c r="BK141" s="1041"/>
      <c r="BL141" s="1041"/>
      <c r="BM141" s="1041"/>
      <c r="BN141" s="1041"/>
      <c r="BO141" s="1041"/>
      <c r="BP141" s="1041"/>
      <c r="BQ141" s="1041"/>
      <c r="BR141" s="1041"/>
      <c r="BS141" s="1041"/>
    </row>
    <row r="142" spans="1:71" ht="13.5" customHeight="1">
      <c r="A142" s="1091"/>
      <c r="B142" s="15" t="s">
        <v>59</v>
      </c>
      <c r="C142" s="1101" t="str">
        <f>VLOOKUP($C127,'2025年度(1年前期)'!$B$5:$N$208,COLUMN('2025年度(1年前期)'!$G$5)+1,0)&amp;""</f>
        <v/>
      </c>
      <c r="D142" s="1068"/>
      <c r="E142" s="1073" t="str">
        <f>VLOOKUP($C127,'2025年度(2年前期)'!$B$5:$N$208,COLUMN('2025年度(2年前期)'!$G$5)+1,0)&amp;""</f>
        <v/>
      </c>
      <c r="F142" s="1068"/>
      <c r="G142" s="1073" t="str">
        <f>VLOOKUP($C127,'2025年度(3年前期)'!$B$5:$N$208,COLUMN('2025年度(3年前期)'!$G$5)+1,0)&amp;""</f>
        <v/>
      </c>
      <c r="H142" s="1068"/>
      <c r="I142" s="1073" t="str">
        <f>VLOOKUP($C127,'2025年度(4年前期)'!$B$5:$N$208,COLUMN('2025年度(4年前期)'!$G$5)+1,0)&amp;""</f>
        <v/>
      </c>
      <c r="J142" s="1068"/>
      <c r="K142" s="1074" t="str">
        <f>VLOOKUP($C127,'2025年度(助産前期)'!$B$5:$N$208,COLUMN('2025年度(助産前期)'!$G$5)+1,0)&amp;""</f>
        <v/>
      </c>
      <c r="L142" s="1074"/>
      <c r="M142" s="1101" t="str">
        <f>VLOOKUP($C127,'2025年度(M1前期)'!$B$5:$N$208,COLUMN('2025年度(M1前期)'!$G$5)+1,0)&amp;""</f>
        <v/>
      </c>
      <c r="N142" s="1068"/>
      <c r="O142" s="1074" t="str">
        <f>VLOOKUP($C127,'2025年度(M2前期)'!$B$5:$N$208,COLUMN('2025年度(M2前期)'!$G$5)+1,0)&amp;""</f>
        <v/>
      </c>
      <c r="P142" s="1068"/>
      <c r="Q142" s="1074" t="str">
        <f>VLOOKUP($C127,'2025年度(D1前期)'!$B$5:$N$208,COLUMN('2025年度(D1前期)'!$G$5)+1,0)&amp;""</f>
        <v/>
      </c>
      <c r="R142" s="1068"/>
      <c r="S142" s="1074" t="str">
        <f>VLOOKUP($C127,'2025年度(D23前期)'!$B$5:$N$208,COLUMN('2025年度(D23前期)'!$G$5)+1,0)&amp;""</f>
        <v/>
      </c>
      <c r="T142" s="1068"/>
      <c r="U142" s="65"/>
      <c r="Z142" s="1091"/>
      <c r="AA142" s="1041"/>
      <c r="AB142" s="1041"/>
      <c r="AC142" s="1041"/>
      <c r="AD142" s="1041"/>
      <c r="AE142" s="1041"/>
      <c r="AF142" s="1041"/>
      <c r="AG142" s="1041"/>
      <c r="AH142" s="1041"/>
      <c r="AI142" s="1041"/>
      <c r="AJ142" s="1041"/>
      <c r="AK142" s="1041"/>
      <c r="AL142" s="1041"/>
      <c r="AM142" s="1041"/>
      <c r="AN142" s="1041"/>
      <c r="AO142" s="1041"/>
      <c r="AP142" s="1041"/>
      <c r="AQ142" s="1041"/>
      <c r="AR142" s="1041"/>
      <c r="AS142" s="1041"/>
      <c r="AT142" s="1041"/>
      <c r="AU142" s="1041"/>
      <c r="AV142" s="1041"/>
      <c r="AW142" s="1041"/>
      <c r="AX142" s="1041"/>
      <c r="AY142" s="1041"/>
      <c r="AZ142" s="1041"/>
      <c r="BA142" s="1041"/>
      <c r="BB142" s="1041"/>
      <c r="BC142" s="1041"/>
      <c r="BD142" s="1041"/>
      <c r="BE142" s="1041"/>
      <c r="BF142" s="1041"/>
      <c r="BG142" s="1041"/>
      <c r="BH142" s="1041"/>
      <c r="BI142" s="1041"/>
      <c r="BJ142" s="1041"/>
      <c r="BK142" s="1041"/>
      <c r="BL142" s="1041"/>
      <c r="BM142" s="1041"/>
      <c r="BN142" s="1041"/>
      <c r="BO142" s="1041"/>
      <c r="BP142" s="1041"/>
      <c r="BQ142" s="1041"/>
      <c r="BR142" s="1041"/>
      <c r="BS142" s="1041"/>
    </row>
    <row r="143" spans="1:71" ht="13.5" customHeight="1">
      <c r="A143" s="1100"/>
      <c r="B143" s="16" t="s">
        <v>56</v>
      </c>
      <c r="C143" s="1061"/>
      <c r="D143" s="1075"/>
      <c r="E143" s="1063"/>
      <c r="F143" s="1075"/>
      <c r="G143" s="1063"/>
      <c r="H143" s="1075"/>
      <c r="I143" s="1063"/>
      <c r="J143" s="1075"/>
      <c r="K143" s="1064"/>
      <c r="L143" s="1064"/>
      <c r="M143" s="1061"/>
      <c r="N143" s="1075"/>
      <c r="O143" s="1064"/>
      <c r="P143" s="1075"/>
      <c r="Q143" s="1064"/>
      <c r="R143" s="1075"/>
      <c r="S143" s="1064"/>
      <c r="T143" s="1075"/>
      <c r="U143" s="65"/>
      <c r="Z143" s="1092"/>
      <c r="AA143" s="1042"/>
      <c r="AB143" s="1042"/>
      <c r="AC143" s="1042"/>
      <c r="AD143" s="1042"/>
      <c r="AE143" s="1042"/>
      <c r="AF143" s="1042"/>
      <c r="AG143" s="1042"/>
      <c r="AH143" s="1042"/>
      <c r="AI143" s="1042"/>
      <c r="AJ143" s="1042"/>
      <c r="AK143" s="1042"/>
      <c r="AL143" s="1042"/>
      <c r="AM143" s="1042"/>
      <c r="AN143" s="1042"/>
      <c r="AO143" s="1042"/>
      <c r="AP143" s="1042"/>
      <c r="AQ143" s="1042"/>
      <c r="AR143" s="1042"/>
      <c r="AS143" s="1042"/>
      <c r="AT143" s="1042"/>
      <c r="AU143" s="1042"/>
      <c r="AV143" s="1042"/>
      <c r="AW143" s="1042"/>
      <c r="AX143" s="1042"/>
      <c r="AY143" s="1042"/>
      <c r="AZ143" s="1042"/>
      <c r="BA143" s="1042"/>
      <c r="BB143" s="1042"/>
      <c r="BC143" s="1042"/>
      <c r="BD143" s="1042"/>
      <c r="BE143" s="1042"/>
      <c r="BF143" s="1042"/>
      <c r="BG143" s="1042"/>
      <c r="BH143" s="1042"/>
      <c r="BI143" s="1042"/>
      <c r="BJ143" s="1042"/>
      <c r="BK143" s="1042"/>
      <c r="BL143" s="1042"/>
      <c r="BM143" s="1042"/>
      <c r="BN143" s="1042"/>
      <c r="BO143" s="1042"/>
      <c r="BP143" s="1042"/>
      <c r="BQ143" s="1042"/>
      <c r="BR143" s="1042"/>
      <c r="BS143" s="1042"/>
    </row>
    <row r="144" spans="1:71" ht="13.5" customHeight="1">
      <c r="A144" s="1091" t="s">
        <v>67</v>
      </c>
      <c r="B144" s="15" t="s">
        <v>50</v>
      </c>
      <c r="C144" s="1089" t="str">
        <f>VLOOKUP($C127,'2025年度(1年前期)'!$B$5:$N$208,COLUMN('2025年度(1年前期)'!$I$5),0)&amp;""</f>
        <v/>
      </c>
      <c r="D144" s="1072"/>
      <c r="E144" s="1090" t="str">
        <f>VLOOKUP($C127,'2025年度(2年前期)'!$B$5:$N$208,COLUMN('2025年度(2年前期)'!$I$5),0)&amp;""</f>
        <v/>
      </c>
      <c r="F144" s="1072"/>
      <c r="G144" s="1090" t="str">
        <f>VLOOKUP($C127,'2025年度(3年前期)'!$B$5:$N$208,COLUMN('2025年度(3年前期)'!$I$5),0)&amp;""</f>
        <v/>
      </c>
      <c r="H144" s="1072"/>
      <c r="I144" s="1090" t="str">
        <f>VLOOKUP($C127,'2025年度(4年前期)'!$B$5:$N$208,COLUMN('2025年度(4年前期)'!$I$5),0)&amp;""</f>
        <v/>
      </c>
      <c r="J144" s="1072"/>
      <c r="K144" s="1071" t="str">
        <f>VLOOKUP($C127,'2025年度(助産前期)'!$B$5:$N$208,COLUMN('2025年度(助産前期)'!$I$5),0)&amp;""</f>
        <v/>
      </c>
      <c r="L144" s="1071"/>
      <c r="M144" s="1089" t="str">
        <f>VLOOKUP($C127,'2025年度(M1前期)'!$B$5:$N$208,COLUMN('2025年度(M1前期)'!$I$5),0)&amp;""</f>
        <v/>
      </c>
      <c r="N144" s="1072"/>
      <c r="O144" s="1071" t="str">
        <f>VLOOKUP($C127,'2025年度(M2前期)'!$B$5:$N$208,COLUMN('2025年度(M2前期)'!$I$5),0)&amp;""</f>
        <v/>
      </c>
      <c r="P144" s="1072"/>
      <c r="Q144" s="1071" t="str">
        <f>VLOOKUP($C127,'2025年度(D1前期)'!$B$5:$N$208,COLUMN('2025年度(D1前期)'!$I$5),0)&amp;""</f>
        <v/>
      </c>
      <c r="R144" s="1072"/>
      <c r="S144" s="1071" t="str">
        <f>VLOOKUP($C127,'2025年度(D23前期)'!$B$5:$N$208,COLUMN('2025年度(D23前期)'!$I$5),0)&amp;""</f>
        <v/>
      </c>
      <c r="T144" s="1072"/>
      <c r="U144" s="68"/>
      <c r="Z144" s="1091" t="str">
        <f>A144</f>
        <v>４時限（15：10～16：40）</v>
      </c>
      <c r="AA144" s="1040"/>
      <c r="AB144" s="1040"/>
      <c r="AC144" s="1040"/>
      <c r="AD144" s="1040"/>
      <c r="AE144" s="1040"/>
      <c r="AF144" s="1040"/>
      <c r="AG144" s="1040"/>
      <c r="AH144" s="1040"/>
      <c r="AI144" s="1040"/>
      <c r="AJ144" s="1040"/>
      <c r="AK144" s="1040"/>
      <c r="AL144" s="1040"/>
      <c r="AM144" s="1040"/>
      <c r="AN144" s="1040"/>
      <c r="AO144" s="1040"/>
      <c r="AP144" s="1040"/>
      <c r="AQ144" s="1040"/>
      <c r="AR144" s="1040"/>
      <c r="AS144" s="1040"/>
      <c r="AT144" s="1040"/>
      <c r="AU144" s="1040"/>
      <c r="AV144" s="1040"/>
      <c r="AW144" s="1040"/>
      <c r="AX144" s="1040"/>
      <c r="AY144" s="1040"/>
      <c r="AZ144" s="1040"/>
      <c r="BA144" s="1040"/>
      <c r="BB144" s="1040"/>
      <c r="BC144" s="1040"/>
      <c r="BD144" s="1040"/>
      <c r="BE144" s="1040"/>
      <c r="BF144" s="1040"/>
      <c r="BG144" s="1040"/>
      <c r="BH144" s="1040"/>
      <c r="BI144" s="1040"/>
      <c r="BJ144" s="1040"/>
      <c r="BK144" s="1040"/>
      <c r="BL144" s="1040"/>
      <c r="BM144" s="1040"/>
      <c r="BN144" s="1040"/>
      <c r="BO144" s="1040"/>
      <c r="BP144" s="1040"/>
      <c r="BQ144" s="1040"/>
      <c r="BR144" s="1040"/>
      <c r="BS144" s="1040"/>
    </row>
    <row r="145" spans="1:71" ht="13.5" customHeight="1">
      <c r="A145" s="1091"/>
      <c r="B145" s="15" t="s">
        <v>53</v>
      </c>
      <c r="C145" s="1101" t="str">
        <f>IFERROR(VLOOKUP(C144,科目・教員!$A$1:$B$357,2,0),"")</f>
        <v/>
      </c>
      <c r="D145" s="1068"/>
      <c r="E145" s="1073" t="str">
        <f>IFERROR(VLOOKUP(E144,科目・教員!$A$1:$B$357,2,0),"")</f>
        <v/>
      </c>
      <c r="F145" s="1068"/>
      <c r="G145" s="1073" t="str">
        <f>IFERROR(VLOOKUP(G144,科目・教員!$A$1:$B$357,2,0),"")</f>
        <v/>
      </c>
      <c r="H145" s="1068"/>
      <c r="I145" s="1073" t="str">
        <f>IFERROR(VLOOKUP(I144,科目・教員!$A$1:$B$357,2,0),"")</f>
        <v/>
      </c>
      <c r="J145" s="1068"/>
      <c r="K145" s="1074" t="str">
        <f>IFERROR(VLOOKUP(K144,科目・教員!$A$1:$B$357,2,0),"")</f>
        <v/>
      </c>
      <c r="L145" s="1074"/>
      <c r="M145" s="1101" t="str">
        <f>IFERROR(VLOOKUP(M144,科目・教員!$A$1:$B$357,2,0),"")</f>
        <v/>
      </c>
      <c r="N145" s="1068"/>
      <c r="O145" s="1074" t="str">
        <f>IFERROR(VLOOKUP(O144,科目・教員!$A$1:$B$357,2,0),"")</f>
        <v/>
      </c>
      <c r="P145" s="1068"/>
      <c r="Q145" s="1074" t="str">
        <f>IFERROR(VLOOKUP(Q144,科目・教員!$A$1:$B$357,2,0),"")</f>
        <v/>
      </c>
      <c r="R145" s="1068"/>
      <c r="S145" s="1074" t="str">
        <f>IFERROR(VLOOKUP(S144,科目・教員!$A$1:$B$357,2,0),"")</f>
        <v/>
      </c>
      <c r="T145" s="1068"/>
      <c r="U145" s="68"/>
      <c r="Z145" s="1091"/>
      <c r="AA145" s="1041"/>
      <c r="AB145" s="1041"/>
      <c r="AC145" s="1041"/>
      <c r="AD145" s="1041"/>
      <c r="AE145" s="1041"/>
      <c r="AF145" s="1041"/>
      <c r="AG145" s="1041"/>
      <c r="AH145" s="1041"/>
      <c r="AI145" s="1041"/>
      <c r="AJ145" s="1041"/>
      <c r="AK145" s="1041"/>
      <c r="AL145" s="1041"/>
      <c r="AM145" s="1041"/>
      <c r="AN145" s="1041"/>
      <c r="AO145" s="1041"/>
      <c r="AP145" s="1041"/>
      <c r="AQ145" s="1041"/>
      <c r="AR145" s="1041"/>
      <c r="AS145" s="1041"/>
      <c r="AT145" s="1041"/>
      <c r="AU145" s="1041"/>
      <c r="AV145" s="1041"/>
      <c r="AW145" s="1041"/>
      <c r="AX145" s="1041"/>
      <c r="AY145" s="1041"/>
      <c r="AZ145" s="1041"/>
      <c r="BA145" s="1041"/>
      <c r="BB145" s="1041"/>
      <c r="BC145" s="1041"/>
      <c r="BD145" s="1041"/>
      <c r="BE145" s="1041"/>
      <c r="BF145" s="1041"/>
      <c r="BG145" s="1041"/>
      <c r="BH145" s="1041"/>
      <c r="BI145" s="1041"/>
      <c r="BJ145" s="1041"/>
      <c r="BK145" s="1041"/>
      <c r="BL145" s="1041"/>
      <c r="BM145" s="1041"/>
      <c r="BN145" s="1041"/>
      <c r="BO145" s="1041"/>
      <c r="BP145" s="1041"/>
      <c r="BQ145" s="1041"/>
      <c r="BR145" s="1041"/>
      <c r="BS145" s="1041"/>
    </row>
    <row r="146" spans="1:71" ht="13.5" customHeight="1">
      <c r="A146" s="1091"/>
      <c r="B146" s="15" t="s">
        <v>59</v>
      </c>
      <c r="C146" s="1101" t="str">
        <f>VLOOKUP($C127,'2025年度(1年前期)'!$B$5:$N$208,COLUMN('2025年度(1年前期)'!$I$5)+1,0)&amp;""</f>
        <v/>
      </c>
      <c r="D146" s="1068"/>
      <c r="E146" s="1073" t="str">
        <f>VLOOKUP($C127,'2025年度(2年前期)'!$B$5:$N$208,COLUMN('2025年度(2年前期)'!$I$5)+1,0)&amp;""</f>
        <v/>
      </c>
      <c r="F146" s="1068"/>
      <c r="G146" s="1073" t="str">
        <f>VLOOKUP($C127,'2025年度(3年前期)'!$B$5:$N$208,COLUMN('2025年度(3年前期)'!$I$5)+1,0)&amp;""</f>
        <v/>
      </c>
      <c r="H146" s="1068"/>
      <c r="I146" s="1073" t="str">
        <f>VLOOKUP($C127,'2025年度(4年前期)'!$B$5:$N$208,COLUMN('2025年度(4年前期)'!$I$5)+1,0)&amp;""</f>
        <v/>
      </c>
      <c r="J146" s="1068"/>
      <c r="K146" s="1074" t="str">
        <f>VLOOKUP($C127,'2025年度(助産前期)'!$B$5:$N$208,COLUMN('2025年度(助産前期)'!$I$5)+1,0)&amp;""</f>
        <v/>
      </c>
      <c r="L146" s="1074"/>
      <c r="M146" s="1101" t="str">
        <f>VLOOKUP($C127,'2025年度(M1前期)'!$B$5:$N$208,COLUMN('2025年度(M1前期)'!$I$5)+1,0)&amp;""</f>
        <v/>
      </c>
      <c r="N146" s="1068"/>
      <c r="O146" s="1074" t="str">
        <f>VLOOKUP($C127,'2025年度(M2前期)'!$B$5:$N$208,COLUMN('2025年度(M2前期)'!$I$5)+1,0)&amp;""</f>
        <v/>
      </c>
      <c r="P146" s="1068"/>
      <c r="Q146" s="1074" t="str">
        <f>VLOOKUP($C127,'2025年度(D1前期)'!$B$5:$N$208,COLUMN('2025年度(D1前期)'!$I$5)+1,0)&amp;""</f>
        <v/>
      </c>
      <c r="R146" s="1068"/>
      <c r="S146" s="1074" t="str">
        <f>VLOOKUP($C127,'2025年度(D23前期)'!$B$5:$N$208,COLUMN('2025年度(D23前期)'!$I$5)+1,0)&amp;""</f>
        <v/>
      </c>
      <c r="T146" s="1068"/>
      <c r="U146" s="68"/>
      <c r="Z146" s="1091"/>
      <c r="AA146" s="1041"/>
      <c r="AB146" s="1041"/>
      <c r="AC146" s="1041"/>
      <c r="AD146" s="1041"/>
      <c r="AE146" s="1041"/>
      <c r="AF146" s="1041"/>
      <c r="AG146" s="1041"/>
      <c r="AH146" s="1041"/>
      <c r="AI146" s="1041"/>
      <c r="AJ146" s="1041"/>
      <c r="AK146" s="1041"/>
      <c r="AL146" s="1041"/>
      <c r="AM146" s="1041"/>
      <c r="AN146" s="1041"/>
      <c r="AO146" s="1041"/>
      <c r="AP146" s="1041"/>
      <c r="AQ146" s="1041"/>
      <c r="AR146" s="1041"/>
      <c r="AS146" s="1041"/>
      <c r="AT146" s="1041"/>
      <c r="AU146" s="1041"/>
      <c r="AV146" s="1041"/>
      <c r="AW146" s="1041"/>
      <c r="AX146" s="1041"/>
      <c r="AY146" s="1041"/>
      <c r="AZ146" s="1041"/>
      <c r="BA146" s="1041"/>
      <c r="BB146" s="1041"/>
      <c r="BC146" s="1041"/>
      <c r="BD146" s="1041"/>
      <c r="BE146" s="1041"/>
      <c r="BF146" s="1041"/>
      <c r="BG146" s="1041"/>
      <c r="BH146" s="1041"/>
      <c r="BI146" s="1041"/>
      <c r="BJ146" s="1041"/>
      <c r="BK146" s="1041"/>
      <c r="BL146" s="1041"/>
      <c r="BM146" s="1041"/>
      <c r="BN146" s="1041"/>
      <c r="BO146" s="1041"/>
      <c r="BP146" s="1041"/>
      <c r="BQ146" s="1041"/>
      <c r="BR146" s="1041"/>
      <c r="BS146" s="1041"/>
    </row>
    <row r="147" spans="1:71" ht="13.5" customHeight="1">
      <c r="A147" s="1092"/>
      <c r="B147" s="16" t="s">
        <v>56</v>
      </c>
      <c r="C147" s="1061"/>
      <c r="D147" s="1075"/>
      <c r="E147" s="1063"/>
      <c r="F147" s="1075"/>
      <c r="G147" s="1063"/>
      <c r="H147" s="1075"/>
      <c r="I147" s="1063"/>
      <c r="J147" s="1075"/>
      <c r="K147" s="1064"/>
      <c r="L147" s="1064"/>
      <c r="M147" s="1061"/>
      <c r="N147" s="1075"/>
      <c r="O147" s="1064"/>
      <c r="P147" s="1075"/>
      <c r="Q147" s="1064"/>
      <c r="R147" s="1075"/>
      <c r="S147" s="1064"/>
      <c r="T147" s="1075"/>
      <c r="U147" s="68"/>
      <c r="Z147" s="1092"/>
      <c r="AA147" s="1042"/>
      <c r="AB147" s="1042"/>
      <c r="AC147" s="1042"/>
      <c r="AD147" s="1042"/>
      <c r="AE147" s="1042"/>
      <c r="AF147" s="1042"/>
      <c r="AG147" s="1042"/>
      <c r="AH147" s="1042"/>
      <c r="AI147" s="1042"/>
      <c r="AJ147" s="1042"/>
      <c r="AK147" s="1042"/>
      <c r="AL147" s="1042"/>
      <c r="AM147" s="1042"/>
      <c r="AN147" s="1042"/>
      <c r="AO147" s="1042"/>
      <c r="AP147" s="1042"/>
      <c r="AQ147" s="1042"/>
      <c r="AR147" s="1042"/>
      <c r="AS147" s="1042"/>
      <c r="AT147" s="1042"/>
      <c r="AU147" s="1042"/>
      <c r="AV147" s="1042"/>
      <c r="AW147" s="1042"/>
      <c r="AX147" s="1042"/>
      <c r="AY147" s="1042"/>
      <c r="AZ147" s="1042"/>
      <c r="BA147" s="1042"/>
      <c r="BB147" s="1042"/>
      <c r="BC147" s="1042"/>
      <c r="BD147" s="1042"/>
      <c r="BE147" s="1042"/>
      <c r="BF147" s="1042"/>
      <c r="BG147" s="1042"/>
      <c r="BH147" s="1042"/>
      <c r="BI147" s="1042"/>
      <c r="BJ147" s="1042"/>
      <c r="BK147" s="1042"/>
      <c r="BL147" s="1042"/>
      <c r="BM147" s="1042"/>
      <c r="BN147" s="1042"/>
      <c r="BO147" s="1042"/>
      <c r="BP147" s="1042"/>
      <c r="BQ147" s="1042"/>
      <c r="BR147" s="1042"/>
      <c r="BS147" s="1042"/>
    </row>
    <row r="148" spans="1:71" ht="13.5" customHeight="1">
      <c r="A148" s="1091" t="s">
        <v>68</v>
      </c>
      <c r="B148" s="15" t="s">
        <v>50</v>
      </c>
      <c r="C148" s="1089" t="str">
        <f>VLOOKUP($C127,'2025年度(1年前期)'!$B$5:$N$208,COLUMN('2025年度(1年前期)'!$K$5),0)&amp;""</f>
        <v/>
      </c>
      <c r="D148" s="1072"/>
      <c r="E148" s="1090" t="str">
        <f>VLOOKUP($C127,'2025年度(2年前期)'!$B$5:$N$208,COLUMN('2025年度(2年前期)'!$K$5),0)&amp;""</f>
        <v/>
      </c>
      <c r="F148" s="1072"/>
      <c r="G148" s="1090" t="str">
        <f>VLOOKUP($C127,'2025年度(3年前期)'!$B$5:$N$208,COLUMN('2025年度(3年前期)'!$K$5),0)&amp;""</f>
        <v/>
      </c>
      <c r="H148" s="1072"/>
      <c r="I148" s="1090" t="str">
        <f>VLOOKUP($C127,'2025年度(4年前期)'!$B$5:$N$208,COLUMN('2025年度(4年前期)'!$K$5),0)&amp;""</f>
        <v/>
      </c>
      <c r="J148" s="1072"/>
      <c r="K148" s="1071" t="str">
        <f>VLOOKUP($C127,'2025年度(助産前期)'!$B$5:$N$208,COLUMN('2025年度(助産前期)'!$K$5),0)&amp;""</f>
        <v/>
      </c>
      <c r="L148" s="1071"/>
      <c r="M148" s="1089" t="str">
        <f>VLOOKUP($C127,'2025年度(M1前期)'!$B$5:$N$208,COLUMN('2025年度(M1前期)'!$K$5),0)&amp;""</f>
        <v/>
      </c>
      <c r="N148" s="1072"/>
      <c r="O148" s="1071" t="str">
        <f>VLOOKUP($C127,'2025年度(M2前期)'!$B$5:$N$208,COLUMN('2025年度(M2前期)'!$K$5),0)&amp;""</f>
        <v/>
      </c>
      <c r="P148" s="1072"/>
      <c r="Q148" s="1071" t="str">
        <f>VLOOKUP($C127,'2025年度(D1前期)'!$B$5:$N$208,COLUMN('2025年度(D1前期)'!$K$5),0)&amp;""</f>
        <v/>
      </c>
      <c r="R148" s="1072"/>
      <c r="S148" s="1071" t="str">
        <f>VLOOKUP($C127,'2025年度(D23前期)'!$B$5:$N$208,COLUMN('2025年度(D23前期)'!$K$5),0)&amp;""</f>
        <v/>
      </c>
      <c r="T148" s="1072"/>
      <c r="U148" s="65"/>
      <c r="Z148" s="1091" t="str">
        <f>A148</f>
        <v>５時限（16：50～18：20）</v>
      </c>
      <c r="AA148" s="1040"/>
      <c r="AB148" s="1040"/>
      <c r="AC148" s="1040"/>
      <c r="AD148" s="1040"/>
      <c r="AE148" s="1040"/>
      <c r="AF148" s="1040"/>
      <c r="AG148" s="1040"/>
      <c r="AH148" s="1040"/>
      <c r="AI148" s="1040"/>
      <c r="AJ148" s="1040"/>
      <c r="AK148" s="1040"/>
      <c r="AL148" s="1040"/>
      <c r="AM148" s="1040"/>
      <c r="AN148" s="1040"/>
      <c r="AO148" s="1040"/>
      <c r="AP148" s="1040"/>
      <c r="AQ148" s="1040"/>
      <c r="AR148" s="1040"/>
      <c r="AS148" s="1040"/>
      <c r="AT148" s="1040"/>
      <c r="AU148" s="1040"/>
      <c r="AV148" s="1040"/>
      <c r="AW148" s="1040"/>
      <c r="AX148" s="1040"/>
      <c r="AY148" s="1040"/>
      <c r="AZ148" s="1040"/>
      <c r="BA148" s="1040"/>
      <c r="BB148" s="1040"/>
      <c r="BC148" s="1040"/>
      <c r="BD148" s="1040"/>
      <c r="BE148" s="1040"/>
      <c r="BF148" s="1040"/>
      <c r="BG148" s="1040"/>
      <c r="BH148" s="1040"/>
      <c r="BI148" s="1040"/>
      <c r="BJ148" s="1040"/>
      <c r="BK148" s="1040"/>
      <c r="BL148" s="1040"/>
      <c r="BM148" s="1040"/>
      <c r="BN148" s="1040"/>
      <c r="BO148" s="1040"/>
      <c r="BP148" s="1040"/>
      <c r="BQ148" s="1040"/>
      <c r="BR148" s="1040"/>
      <c r="BS148" s="1040"/>
    </row>
    <row r="149" spans="1:71" ht="13.5" customHeight="1">
      <c r="A149" s="1091"/>
      <c r="B149" s="15" t="s">
        <v>53</v>
      </c>
      <c r="C149" s="1101" t="str">
        <f>IFERROR(VLOOKUP(C148,科目・教員!$A$1:$B$357,2,0),"")</f>
        <v/>
      </c>
      <c r="D149" s="1068"/>
      <c r="E149" s="1073" t="str">
        <f>IFERROR(VLOOKUP(E148,科目・教員!$A$1:$B$357,2,0),"")</f>
        <v/>
      </c>
      <c r="F149" s="1068"/>
      <c r="G149" s="1073" t="str">
        <f>IFERROR(VLOOKUP(G148,科目・教員!$A$1:$B$357,2,0),"")</f>
        <v/>
      </c>
      <c r="H149" s="1068"/>
      <c r="I149" s="1073" t="str">
        <f>IFERROR(VLOOKUP(I148,科目・教員!$A$1:$B$357,2,0),"")</f>
        <v/>
      </c>
      <c r="J149" s="1068"/>
      <c r="K149" s="1074" t="str">
        <f>IFERROR(VLOOKUP(K148,科目・教員!$A$1:$B$357,2,0),"")</f>
        <v/>
      </c>
      <c r="L149" s="1074"/>
      <c r="M149" s="1101" t="str">
        <f>IFERROR(VLOOKUP(M148,科目・教員!$A$1:$B$357,2,0),"")</f>
        <v/>
      </c>
      <c r="N149" s="1068"/>
      <c r="O149" s="1074" t="str">
        <f>IFERROR(VLOOKUP(O148,科目・教員!$A$1:$B$357,2,0),"")</f>
        <v/>
      </c>
      <c r="P149" s="1068"/>
      <c r="Q149" s="1074" t="str">
        <f>IFERROR(VLOOKUP(Q148,科目・教員!$A$1:$B$357,2,0),"")</f>
        <v/>
      </c>
      <c r="R149" s="1068"/>
      <c r="S149" s="1074" t="str">
        <f>IFERROR(VLOOKUP(S148,科目・教員!$A$1:$B$357,2,0),"")</f>
        <v/>
      </c>
      <c r="T149" s="1068"/>
      <c r="U149" s="65"/>
      <c r="Z149" s="1091"/>
      <c r="AA149" s="1041"/>
      <c r="AB149" s="1041"/>
      <c r="AC149" s="1041"/>
      <c r="AD149" s="1041"/>
      <c r="AE149" s="1041"/>
      <c r="AF149" s="1041"/>
      <c r="AG149" s="1041"/>
      <c r="AH149" s="1041"/>
      <c r="AI149" s="1041"/>
      <c r="AJ149" s="1041"/>
      <c r="AK149" s="1041"/>
      <c r="AL149" s="1041"/>
      <c r="AM149" s="1041"/>
      <c r="AN149" s="1041"/>
      <c r="AO149" s="1041"/>
      <c r="AP149" s="1041"/>
      <c r="AQ149" s="1041"/>
      <c r="AR149" s="1041"/>
      <c r="AS149" s="1041"/>
      <c r="AT149" s="1041"/>
      <c r="AU149" s="1041"/>
      <c r="AV149" s="1041"/>
      <c r="AW149" s="1041"/>
      <c r="AX149" s="1041"/>
      <c r="AY149" s="1041"/>
      <c r="AZ149" s="1041"/>
      <c r="BA149" s="1041"/>
      <c r="BB149" s="1041"/>
      <c r="BC149" s="1041"/>
      <c r="BD149" s="1041"/>
      <c r="BE149" s="1041"/>
      <c r="BF149" s="1041"/>
      <c r="BG149" s="1041"/>
      <c r="BH149" s="1041"/>
      <c r="BI149" s="1041"/>
      <c r="BJ149" s="1041"/>
      <c r="BK149" s="1041"/>
      <c r="BL149" s="1041"/>
      <c r="BM149" s="1041"/>
      <c r="BN149" s="1041"/>
      <c r="BO149" s="1041"/>
      <c r="BP149" s="1041"/>
      <c r="BQ149" s="1041"/>
      <c r="BR149" s="1041"/>
      <c r="BS149" s="1041"/>
    </row>
    <row r="150" spans="1:71" ht="13.5" customHeight="1">
      <c r="A150" s="1091"/>
      <c r="B150" s="15" t="s">
        <v>59</v>
      </c>
      <c r="C150" s="1101" t="str">
        <f>VLOOKUP($C127,'2025年度(1年前期)'!$B$5:$N$208,COLUMN('2025年度(1年前期)'!$K$5)+1,0)&amp;""</f>
        <v/>
      </c>
      <c r="D150" s="1068"/>
      <c r="E150" s="1073" t="str">
        <f>VLOOKUP($C127,'2025年度(2年前期)'!$B$5:$N$208,COLUMN('2025年度(2年前期)'!$K$5)+1,0)&amp;""</f>
        <v/>
      </c>
      <c r="F150" s="1068"/>
      <c r="G150" s="1073" t="str">
        <f>VLOOKUP($C127,'2025年度(3年前期)'!$B$5:$N$208,COLUMN('2025年度(3年前期)'!$K$5)+1,0)&amp;""</f>
        <v/>
      </c>
      <c r="H150" s="1068"/>
      <c r="I150" s="1073" t="str">
        <f>VLOOKUP($C127,'2025年度(4年前期)'!$B$5:$N$208,COLUMN('2025年度(4年前期)'!$K$5)+1,0)&amp;""</f>
        <v/>
      </c>
      <c r="J150" s="1068"/>
      <c r="K150" s="1074" t="str">
        <f>VLOOKUP($C127,'2025年度(助産前期)'!$B$5:$N$208,COLUMN('2025年度(助産前期)'!$K$5)+1,0)&amp;""</f>
        <v/>
      </c>
      <c r="L150" s="1074"/>
      <c r="M150" s="1101" t="str">
        <f>VLOOKUP($C127,'2025年度(M1前期)'!$B$5:$N$208,COLUMN('2025年度(M1前期)'!$K$5)+1,0)&amp;""</f>
        <v/>
      </c>
      <c r="N150" s="1068"/>
      <c r="O150" s="1074" t="str">
        <f>VLOOKUP($C127,'2025年度(M2前期)'!$B$5:$N$208,COLUMN('2025年度(M2前期)'!$K$5)+1,0)&amp;""</f>
        <v/>
      </c>
      <c r="P150" s="1068"/>
      <c r="Q150" s="1074" t="str">
        <f>VLOOKUP($C127,'2025年度(D1前期)'!$B$5:$N$208,COLUMN('2025年度(D1前期)'!$K$5)+1,0)&amp;""</f>
        <v/>
      </c>
      <c r="R150" s="1068"/>
      <c r="S150" s="1074" t="str">
        <f>VLOOKUP($C127,'2025年度(D23前期)'!$B$5:$N$208,COLUMN('2025年度(D23前期)'!$K$5)+1,0)&amp;""</f>
        <v/>
      </c>
      <c r="T150" s="1068"/>
      <c r="U150" s="65"/>
      <c r="Z150" s="1091"/>
      <c r="AA150" s="1041"/>
      <c r="AB150" s="1041"/>
      <c r="AC150" s="1041"/>
      <c r="AD150" s="1041"/>
      <c r="AE150" s="1041"/>
      <c r="AF150" s="1041"/>
      <c r="AG150" s="1041"/>
      <c r="AH150" s="1041"/>
      <c r="AI150" s="1041"/>
      <c r="AJ150" s="1041"/>
      <c r="AK150" s="1041"/>
      <c r="AL150" s="1041"/>
      <c r="AM150" s="1041"/>
      <c r="AN150" s="1041"/>
      <c r="AO150" s="1041"/>
      <c r="AP150" s="1041"/>
      <c r="AQ150" s="1041"/>
      <c r="AR150" s="1041"/>
      <c r="AS150" s="1041"/>
      <c r="AT150" s="1041"/>
      <c r="AU150" s="1041"/>
      <c r="AV150" s="1041"/>
      <c r="AW150" s="1041"/>
      <c r="AX150" s="1041"/>
      <c r="AY150" s="1041"/>
      <c r="AZ150" s="1041"/>
      <c r="BA150" s="1041"/>
      <c r="BB150" s="1041"/>
      <c r="BC150" s="1041"/>
      <c r="BD150" s="1041"/>
      <c r="BE150" s="1041"/>
      <c r="BF150" s="1041"/>
      <c r="BG150" s="1041"/>
      <c r="BH150" s="1041"/>
      <c r="BI150" s="1041"/>
      <c r="BJ150" s="1041"/>
      <c r="BK150" s="1041"/>
      <c r="BL150" s="1041"/>
      <c r="BM150" s="1041"/>
      <c r="BN150" s="1041"/>
      <c r="BO150" s="1041"/>
      <c r="BP150" s="1041"/>
      <c r="BQ150" s="1041"/>
      <c r="BR150" s="1041"/>
      <c r="BS150" s="1041"/>
    </row>
    <row r="151" spans="1:71" ht="13.5" customHeight="1">
      <c r="A151" s="1092"/>
      <c r="B151" s="16" t="s">
        <v>56</v>
      </c>
      <c r="C151" s="1061"/>
      <c r="D151" s="1075"/>
      <c r="E151" s="1063"/>
      <c r="F151" s="1075"/>
      <c r="G151" s="1063"/>
      <c r="H151" s="1075"/>
      <c r="I151" s="1063"/>
      <c r="J151" s="1075"/>
      <c r="K151" s="1064"/>
      <c r="L151" s="1064"/>
      <c r="M151" s="1061"/>
      <c r="N151" s="1075"/>
      <c r="O151" s="1064"/>
      <c r="P151" s="1075"/>
      <c r="Q151" s="1064"/>
      <c r="R151" s="1075"/>
      <c r="S151" s="1064"/>
      <c r="T151" s="1075"/>
      <c r="U151" s="66"/>
      <c r="V151" s="20"/>
      <c r="W151" s="20"/>
      <c r="X151" s="20"/>
      <c r="Y151" s="20"/>
      <c r="Z151" s="1092"/>
      <c r="AA151" s="1042"/>
      <c r="AB151" s="1042"/>
      <c r="AC151" s="1042"/>
      <c r="AD151" s="1042"/>
      <c r="AE151" s="1042"/>
      <c r="AF151" s="1042"/>
      <c r="AG151" s="1042"/>
      <c r="AH151" s="1042"/>
      <c r="AI151" s="1042"/>
      <c r="AJ151" s="1042"/>
      <c r="AK151" s="1042"/>
      <c r="AL151" s="1042"/>
      <c r="AM151" s="1042"/>
      <c r="AN151" s="1042"/>
      <c r="AO151" s="1042"/>
      <c r="AP151" s="1042"/>
      <c r="AQ151" s="1042"/>
      <c r="AR151" s="1042"/>
      <c r="AS151" s="1042"/>
      <c r="AT151" s="1042"/>
      <c r="AU151" s="1042"/>
      <c r="AV151" s="1042"/>
      <c r="AW151" s="1042"/>
      <c r="AX151" s="1042"/>
      <c r="AY151" s="1042"/>
      <c r="AZ151" s="1042"/>
      <c r="BA151" s="1042"/>
      <c r="BB151" s="1042"/>
      <c r="BC151" s="1042"/>
      <c r="BD151" s="1042"/>
      <c r="BE151" s="1042"/>
      <c r="BF151" s="1042"/>
      <c r="BG151" s="1042"/>
      <c r="BH151" s="1042"/>
      <c r="BI151" s="1042"/>
      <c r="BJ151" s="1042"/>
      <c r="BK151" s="1042"/>
      <c r="BL151" s="1042"/>
      <c r="BM151" s="1042"/>
      <c r="BN151" s="1042"/>
      <c r="BO151" s="1042"/>
      <c r="BP151" s="1042"/>
      <c r="BQ151" s="1042"/>
      <c r="BR151" s="1042"/>
      <c r="BS151" s="1042"/>
    </row>
    <row r="152" spans="1:71" ht="18">
      <c r="A152" s="5"/>
      <c r="B152" s="6"/>
      <c r="C152" s="1077">
        <f>C127+1</f>
        <v>45754</v>
      </c>
      <c r="D152" s="1077"/>
      <c r="E152" s="1077"/>
      <c r="F152" s="1077"/>
      <c r="G152" s="1077"/>
      <c r="H152" s="1077"/>
      <c r="I152" s="1077"/>
      <c r="J152" s="1077"/>
      <c r="K152" s="1077"/>
      <c r="L152" s="1077"/>
      <c r="M152" s="1077"/>
      <c r="N152" s="1077"/>
      <c r="O152" s="1077"/>
      <c r="P152" s="1077"/>
      <c r="Q152" s="1077"/>
      <c r="R152" s="1077"/>
      <c r="S152" s="1077"/>
      <c r="T152" s="1077"/>
      <c r="U152" s="1049">
        <f>C152</f>
        <v>45754</v>
      </c>
      <c r="V152" s="1050"/>
      <c r="W152" s="1050"/>
      <c r="X152" s="1050"/>
      <c r="Y152" s="1050"/>
      <c r="Z152" s="1051"/>
      <c r="AA152" s="7">
        <v>101</v>
      </c>
      <c r="AB152" s="7">
        <v>102</v>
      </c>
      <c r="AC152" s="7">
        <v>103</v>
      </c>
      <c r="AD152" s="7" t="s">
        <v>16</v>
      </c>
      <c r="AE152" s="7" t="s">
        <v>17</v>
      </c>
      <c r="AF152" s="7" t="s">
        <v>18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19</v>
      </c>
      <c r="AM152" s="7" t="s">
        <v>69</v>
      </c>
      <c r="AN152" s="7" t="s">
        <v>21</v>
      </c>
      <c r="AO152" s="7" t="s">
        <v>22</v>
      </c>
      <c r="AP152" s="7" t="s">
        <v>23</v>
      </c>
      <c r="AQ152" s="7" t="s">
        <v>24</v>
      </c>
      <c r="AR152" s="7" t="s">
        <v>25</v>
      </c>
      <c r="AS152" s="7" t="s">
        <v>26</v>
      </c>
      <c r="AT152" s="7" t="s">
        <v>27</v>
      </c>
      <c r="AU152" s="7" t="s">
        <v>28</v>
      </c>
      <c r="AV152" s="7" t="s">
        <v>29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30</v>
      </c>
      <c r="BB152" s="7" t="s">
        <v>31</v>
      </c>
      <c r="BC152" s="8" t="s">
        <v>32</v>
      </c>
      <c r="BD152" s="7" t="s">
        <v>33</v>
      </c>
      <c r="BE152" s="7" t="s">
        <v>34</v>
      </c>
      <c r="BF152" s="7" t="s">
        <v>35</v>
      </c>
      <c r="BG152" s="7" t="s">
        <v>36</v>
      </c>
      <c r="BH152" s="7" t="s">
        <v>37</v>
      </c>
      <c r="BI152" s="7" t="s">
        <v>38</v>
      </c>
      <c r="BJ152" s="7" t="s">
        <v>39</v>
      </c>
      <c r="BK152" s="10" t="s">
        <v>40</v>
      </c>
      <c r="BL152" s="10" t="s">
        <v>41</v>
      </c>
      <c r="BM152" s="11" t="s">
        <v>42</v>
      </c>
      <c r="BN152" s="11" t="s">
        <v>43</v>
      </c>
      <c r="BO152" s="11" t="s">
        <v>44</v>
      </c>
      <c r="BP152" s="11" t="s">
        <v>45</v>
      </c>
      <c r="BQ152" s="11" t="s">
        <v>46</v>
      </c>
      <c r="BR152" s="11" t="s">
        <v>47</v>
      </c>
      <c r="BS152" s="11" t="s">
        <v>48</v>
      </c>
    </row>
    <row r="153" spans="1:71" ht="13.5" customHeight="1">
      <c r="A153" s="1091" t="s">
        <v>49</v>
      </c>
      <c r="B153" s="12" t="s">
        <v>50</v>
      </c>
      <c r="C153" s="1079" t="str">
        <f>VLOOKUP($C152,'2025年度(1年前期)'!$B$5:$N$208,COLUMN('2025年度(1年前期)'!$C$5),0)&amp;""</f>
        <v/>
      </c>
      <c r="D153" s="1080"/>
      <c r="E153" s="1081" t="str">
        <f>VLOOKUP($C152,'2025年度(2年前期)'!$B$5:$N$208,COLUMN('2025年度(2年前期)'!$C$5),0)&amp;""</f>
        <v/>
      </c>
      <c r="F153" s="1080"/>
      <c r="G153" s="1081" t="str">
        <f>VLOOKUP($C152,'2025年度(3年前期)'!$B$5:$N$208,COLUMN('2025年度(3年前期)'!$C$5),0)&amp;""</f>
        <v>定期健康診断</v>
      </c>
      <c r="H153" s="1080"/>
      <c r="I153" s="1081" t="str">
        <f>VLOOKUP($C152,'2025年度(4年前期)'!$B$5:$N$208,COLUMN('2025年度(4年前期)'!$C$5),0)&amp;""</f>
        <v/>
      </c>
      <c r="J153" s="1080"/>
      <c r="K153" s="1072" t="str">
        <f>VLOOKUP($C152,'2025年度(助産前期)'!$B$5:$N$208,COLUMN('2025年度(助産前期)'!$C$5),0)&amp;""</f>
        <v>助産診断･技術学Ⅰ</v>
      </c>
      <c r="L153" s="1096"/>
      <c r="M153" s="1105" t="str">
        <f>VLOOKUP($C152,'2025年度(M1前期)'!$B$5:$N$208,COLUMN('2025年度(M1前期)'!$C$5),0)&amp;""</f>
        <v>健康診断</v>
      </c>
      <c r="N153" s="1096"/>
      <c r="O153" s="1081" t="str">
        <f>VLOOKUP($C152,'2025年度(M2前期)'!$B$5:$N$208,COLUMN('2025年度(M2前期)'!$C$5),0)&amp;""</f>
        <v>健康診断</v>
      </c>
      <c r="P153" s="1080"/>
      <c r="Q153" s="1081" t="str">
        <f>VLOOKUP($C152,'2025年度(D1前期)'!$B$5:$N$208,COLUMN('2025年度(D1前期)'!$C$5),0)&amp;""</f>
        <v>健康診断</v>
      </c>
      <c r="R153" s="1080"/>
      <c r="S153" s="1072" t="str">
        <f>VLOOKUP($C152,'2025年度(D23前期)'!$B$5:$N$208,COLUMN('2025年度(D23前期)'!$C$5),0)&amp;""</f>
        <v>健康診断</v>
      </c>
      <c r="T153" s="1080"/>
      <c r="U153" s="773" t="s">
        <v>111</v>
      </c>
      <c r="Y153" s="38"/>
      <c r="Z153" s="1095" t="str">
        <f>A153</f>
        <v xml:space="preserve">１時限（09：20～10：50） </v>
      </c>
      <c r="AA153" s="1043" t="s">
        <v>112</v>
      </c>
      <c r="AB153" s="1043" t="s">
        <v>112</v>
      </c>
      <c r="AC153" s="1043" t="s">
        <v>112</v>
      </c>
      <c r="AD153" s="1037"/>
      <c r="AE153" s="1037"/>
      <c r="AF153" s="1037"/>
      <c r="AG153" s="1037"/>
      <c r="AH153" s="1037"/>
      <c r="AI153" s="1037"/>
      <c r="AJ153" s="1037"/>
      <c r="AK153" s="1043" t="s">
        <v>52</v>
      </c>
      <c r="AL153" s="1037"/>
      <c r="AM153" s="1037"/>
      <c r="AN153" s="1037"/>
      <c r="AO153" s="1037"/>
      <c r="AP153" s="1037"/>
      <c r="AQ153" s="1037"/>
      <c r="AR153" s="1037"/>
      <c r="AS153" s="1037"/>
      <c r="AT153" s="1037"/>
      <c r="AU153" s="1037"/>
      <c r="AV153" s="1037"/>
      <c r="AW153" s="1037"/>
      <c r="AX153" s="1037"/>
      <c r="AY153" s="1037"/>
      <c r="AZ153" s="1043" t="s">
        <v>97</v>
      </c>
      <c r="BA153" s="1037"/>
      <c r="BB153" s="1037"/>
      <c r="BC153" s="1037"/>
      <c r="BD153" s="1037"/>
      <c r="BE153" s="1037"/>
      <c r="BF153" s="1037"/>
      <c r="BG153" s="1037"/>
      <c r="BH153" s="1037"/>
      <c r="BI153" s="1037"/>
      <c r="BJ153" s="1037"/>
      <c r="BK153" s="1037"/>
      <c r="BL153" s="1037"/>
      <c r="BM153" s="1037"/>
      <c r="BN153" s="1037"/>
      <c r="BO153" s="1037"/>
      <c r="BP153" s="1037"/>
      <c r="BQ153" s="1037"/>
      <c r="BR153" s="1037"/>
      <c r="BS153" s="1037"/>
    </row>
    <row r="154" spans="1:71" ht="13.5" customHeight="1">
      <c r="A154" s="1091"/>
      <c r="B154" s="15" t="s">
        <v>53</v>
      </c>
      <c r="C154" s="1065" t="str">
        <f>IFERROR(VLOOKUP(C153,科目・教員!$A$1:$B$357,2,0),"")</f>
        <v/>
      </c>
      <c r="D154" s="1066"/>
      <c r="E154" s="1067" t="str">
        <f>IFERROR(VLOOKUP(E153,科目・教員!$A$1:$B$357,2,0),"")</f>
        <v/>
      </c>
      <c r="F154" s="1066"/>
      <c r="G154" s="1067" t="str">
        <f>IFERROR(VLOOKUP(G153,科目・教員!$A$1:$B$357,2,0),"")</f>
        <v/>
      </c>
      <c r="H154" s="1066"/>
      <c r="I154" s="1067" t="str">
        <f>IFERROR(VLOOKUP(I153,科目・教員!$A$1:$B$357,2,0),"")</f>
        <v/>
      </c>
      <c r="J154" s="1066"/>
      <c r="K154" s="1068" t="str">
        <f>IFERROR(VLOOKUP(K153,科目・教員!$A$1:$B$357,2,0),"")</f>
        <v>池田　真弓</v>
      </c>
      <c r="L154" s="1070"/>
      <c r="M154" s="1104" t="str">
        <f>IFERROR(VLOOKUP(M153,科目・教員!$A$1:$B$357,2,0),"")</f>
        <v/>
      </c>
      <c r="N154" s="1066"/>
      <c r="O154" s="1067" t="str">
        <f>IFERROR(VLOOKUP(O153,科目・教員!$A$1:$B$357,2,0),"")</f>
        <v/>
      </c>
      <c r="P154" s="1066"/>
      <c r="Q154" s="1067" t="str">
        <f>IFERROR(VLOOKUP(Q153,科目・教員!$A$1:$B$357,2,0),"")</f>
        <v/>
      </c>
      <c r="R154" s="1066"/>
      <c r="S154" s="1068" t="str">
        <f>IFERROR(VLOOKUP(S153,科目・教員!$A$1:$B$357,2,0),"")</f>
        <v/>
      </c>
      <c r="T154" s="1066"/>
      <c r="U154" s="774" t="s">
        <v>52</v>
      </c>
      <c r="Y154" s="38"/>
      <c r="Z154" s="1091"/>
      <c r="AA154" s="1044"/>
      <c r="AB154" s="1044"/>
      <c r="AC154" s="1044"/>
      <c r="AD154" s="1038"/>
      <c r="AE154" s="1038"/>
      <c r="AF154" s="1038"/>
      <c r="AG154" s="1038"/>
      <c r="AH154" s="1038"/>
      <c r="AI154" s="1038"/>
      <c r="AJ154" s="1038"/>
      <c r="AK154" s="1038"/>
      <c r="AL154" s="1038"/>
      <c r="AM154" s="1038"/>
      <c r="AN154" s="1038"/>
      <c r="AO154" s="1038"/>
      <c r="AP154" s="1038"/>
      <c r="AQ154" s="1038"/>
      <c r="AR154" s="1038"/>
      <c r="AS154" s="1038"/>
      <c r="AT154" s="1038"/>
      <c r="AU154" s="1038"/>
      <c r="AV154" s="1038"/>
      <c r="AW154" s="1038"/>
      <c r="AX154" s="1038"/>
      <c r="AY154" s="1038"/>
      <c r="AZ154" s="1044"/>
      <c r="BA154" s="1038"/>
      <c r="BB154" s="1038"/>
      <c r="BC154" s="1038"/>
      <c r="BD154" s="1038"/>
      <c r="BE154" s="1038"/>
      <c r="BF154" s="1038"/>
      <c r="BG154" s="1038"/>
      <c r="BH154" s="1038"/>
      <c r="BI154" s="1038"/>
      <c r="BJ154" s="1038"/>
      <c r="BK154" s="1038"/>
      <c r="BL154" s="1038"/>
      <c r="BM154" s="1038"/>
      <c r="BN154" s="1038"/>
      <c r="BO154" s="1038"/>
      <c r="BP154" s="1038"/>
      <c r="BQ154" s="1038"/>
      <c r="BR154" s="1038"/>
      <c r="BS154" s="1038"/>
    </row>
    <row r="155" spans="1:71" ht="13.5" customHeight="1">
      <c r="A155" s="1091"/>
      <c r="B155" s="15" t="s">
        <v>59</v>
      </c>
      <c r="C155" s="1065" t="str">
        <f>VLOOKUP($C152,'2025年度(1年前期)'!$B$5:$N$208,COLUMN('2025年度(1年前期)'!$C$5)+1,0)&amp;""</f>
        <v/>
      </c>
      <c r="D155" s="1066"/>
      <c r="E155" s="1067" t="str">
        <f>VLOOKUP($C152,'2025年度(2年前期)'!$B$5:$N$208,COLUMN('2025年度(2年前期)'!$C$5)+1,0)&amp;""</f>
        <v/>
      </c>
      <c r="F155" s="1066"/>
      <c r="G155" s="1067" t="str">
        <f>VLOOKUP($C152,'2025年度(3年前期)'!$B$5:$N$208,COLUMN('2025年度(3年前期)'!$C$5)+1,0)&amp;""</f>
        <v>本館1F(101～103･自習室)</v>
      </c>
      <c r="H155" s="1066"/>
      <c r="I155" s="1067" t="str">
        <f>VLOOKUP($C152,'2025年度(4年前期)'!$B$5:$N$208,COLUMN('2025年度(4年前期)'!$C$5)+1,0)&amp;""</f>
        <v/>
      </c>
      <c r="J155" s="1066"/>
      <c r="K155" s="1068" t="str">
        <f>VLOOKUP($C152,'2025年度(助産前期)'!$B$5:$N$208,COLUMN('2025年度(助産前期)'!$C$5)+1,0)&amp;""</f>
        <v>304</v>
      </c>
      <c r="L155" s="1070"/>
      <c r="M155" s="1104" t="str">
        <f>VLOOKUP($C152,'2025年度(M1前期)'!$B$5:$N$208,COLUMN('2025年度(M1前期)'!C$5)+1,0)&amp;""</f>
        <v/>
      </c>
      <c r="N155" s="1066"/>
      <c r="O155" s="1067" t="str">
        <f>VLOOKUP($C152,'2025年度(M2前期)'!$B$5:$N$208,COLUMN('2025年度(M2前期)'!$C$5)+1,0)&amp;""</f>
        <v/>
      </c>
      <c r="P155" s="1066"/>
      <c r="Q155" s="1067" t="str">
        <f>VLOOKUP($C152,'2025年度(D1前期)'!$B$5:$N$208,COLUMN('2025年度(D1前期)'!$C$5)+1,0)&amp;""</f>
        <v/>
      </c>
      <c r="R155" s="1066"/>
      <c r="S155" s="1068" t="str">
        <f>VLOOKUP($C152,'2025年度(D23前期)'!$B$5:$N$208,COLUMN('2025年度(D23前期)'!$C$5)+1,0)&amp;""</f>
        <v/>
      </c>
      <c r="T155" s="1066"/>
      <c r="U155" s="773" t="s">
        <v>55</v>
      </c>
      <c r="Y155" s="38"/>
      <c r="Z155" s="1091"/>
      <c r="AA155" s="1044"/>
      <c r="AB155" s="1044"/>
      <c r="AC155" s="1044"/>
      <c r="AD155" s="1038"/>
      <c r="AE155" s="1038"/>
      <c r="AF155" s="1038"/>
      <c r="AG155" s="1038"/>
      <c r="AH155" s="1038"/>
      <c r="AI155" s="1038"/>
      <c r="AJ155" s="1038"/>
      <c r="AK155" s="1038"/>
      <c r="AL155" s="1038"/>
      <c r="AM155" s="1038"/>
      <c r="AN155" s="1038"/>
      <c r="AO155" s="1038"/>
      <c r="AP155" s="1038"/>
      <c r="AQ155" s="1038"/>
      <c r="AR155" s="1038"/>
      <c r="AS155" s="1038"/>
      <c r="AT155" s="1038"/>
      <c r="AU155" s="1038"/>
      <c r="AV155" s="1038"/>
      <c r="AW155" s="1038"/>
      <c r="AX155" s="1038"/>
      <c r="AY155" s="1038"/>
      <c r="AZ155" s="1044"/>
      <c r="BA155" s="1038"/>
      <c r="BB155" s="1038"/>
      <c r="BC155" s="1038"/>
      <c r="BD155" s="1038"/>
      <c r="BE155" s="1038"/>
      <c r="BF155" s="1038"/>
      <c r="BG155" s="1038"/>
      <c r="BH155" s="1038"/>
      <c r="BI155" s="1038"/>
      <c r="BJ155" s="1038"/>
      <c r="BK155" s="1038"/>
      <c r="BL155" s="1038"/>
      <c r="BM155" s="1038"/>
      <c r="BN155" s="1038"/>
      <c r="BO155" s="1038"/>
      <c r="BP155" s="1038"/>
      <c r="BQ155" s="1038"/>
      <c r="BR155" s="1038"/>
      <c r="BS155" s="1038"/>
    </row>
    <row r="156" spans="1:71" ht="13.5" customHeight="1">
      <c r="A156" s="1092"/>
      <c r="B156" s="16" t="s">
        <v>56</v>
      </c>
      <c r="C156" s="1061"/>
      <c r="D156" s="1062"/>
      <c r="E156" s="1063"/>
      <c r="F156" s="1062"/>
      <c r="G156" s="1063"/>
      <c r="H156" s="1062"/>
      <c r="I156" s="1063"/>
      <c r="J156" s="1062"/>
      <c r="K156" s="1064"/>
      <c r="L156" s="1069"/>
      <c r="M156" s="1106"/>
      <c r="N156" s="1062"/>
      <c r="O156" s="1063"/>
      <c r="P156" s="1062"/>
      <c r="Q156" s="1063"/>
      <c r="R156" s="1062"/>
      <c r="S156" s="1064"/>
      <c r="T156" s="1062"/>
      <c r="U156" s="739" t="s">
        <v>57</v>
      </c>
      <c r="Y156" s="38"/>
      <c r="Z156" s="1092"/>
      <c r="AA156" s="1045"/>
      <c r="AB156" s="1045"/>
      <c r="AC156" s="1045"/>
      <c r="AD156" s="1039"/>
      <c r="AE156" s="1039"/>
      <c r="AF156" s="1039"/>
      <c r="AG156" s="1039"/>
      <c r="AH156" s="1039"/>
      <c r="AI156" s="1039"/>
      <c r="AJ156" s="1039"/>
      <c r="AK156" s="1039"/>
      <c r="AL156" s="1039"/>
      <c r="AM156" s="1039"/>
      <c r="AN156" s="1039"/>
      <c r="AO156" s="1039"/>
      <c r="AP156" s="1039"/>
      <c r="AQ156" s="1039"/>
      <c r="AR156" s="1039"/>
      <c r="AS156" s="1039"/>
      <c r="AT156" s="1039"/>
      <c r="AU156" s="1039"/>
      <c r="AV156" s="1039"/>
      <c r="AW156" s="1039"/>
      <c r="AX156" s="1039"/>
      <c r="AY156" s="1039"/>
      <c r="AZ156" s="1045"/>
      <c r="BA156" s="1039"/>
      <c r="BB156" s="1039"/>
      <c r="BC156" s="1039"/>
      <c r="BD156" s="1039"/>
      <c r="BE156" s="1039"/>
      <c r="BF156" s="1039"/>
      <c r="BG156" s="1039"/>
      <c r="BH156" s="1039"/>
      <c r="BI156" s="1039"/>
      <c r="BJ156" s="1039"/>
      <c r="BK156" s="1039"/>
      <c r="BL156" s="1039"/>
      <c r="BM156" s="1039"/>
      <c r="BN156" s="1039"/>
      <c r="BO156" s="1039"/>
      <c r="BP156" s="1039"/>
      <c r="BQ156" s="1039"/>
      <c r="BR156" s="1039"/>
      <c r="BS156" s="1039"/>
    </row>
    <row r="157" spans="1:71" ht="13.5" customHeight="1">
      <c r="A157" s="1091" t="s">
        <v>58</v>
      </c>
      <c r="B157" s="15" t="s">
        <v>50</v>
      </c>
      <c r="C157" s="1079" t="str">
        <f>VLOOKUP($C152,'2025年度(1年前期)'!$B$5:$N$208,COLUMN('2025年度(1年前期)'!$E$5),0)&amp;""</f>
        <v>メール･オンラインガイダンス</v>
      </c>
      <c r="D157" s="1080"/>
      <c r="E157" s="1081" t="str">
        <f>VLOOKUP($C152,'2025年度(2年前期)'!$B$5:$N$208,COLUMN('2025年度(2年前期)'!$E$5),0)&amp;""</f>
        <v>家族看護学</v>
      </c>
      <c r="F157" s="1080"/>
      <c r="G157" s="1081" t="str">
        <f>VLOOKUP($C152,'2025年度(3年前期)'!$B$5:$N$208,COLUMN('2025年度(3年前期)'!$E$5),0)&amp;""</f>
        <v>定期健康診断</v>
      </c>
      <c r="H157" s="1080"/>
      <c r="I157" s="1081" t="str">
        <f>VLOOKUP($C152,'2025年度(4年前期)'!$B$5:$N$208,COLUMN('2025年度(4年前期)'!$E$5),0)&amp;""</f>
        <v>卒業研究Ⅱ
図書館講座②</v>
      </c>
      <c r="J157" s="1080"/>
      <c r="K157" s="1072" t="str">
        <f>VLOOKUP($C152,'2025年度(助産前期)'!$B$5:$N$208,COLUMN('2025年度(助産前期)'!$E$5),0)&amp;""</f>
        <v>助産学演習Ⅰ</v>
      </c>
      <c r="L157" s="1096"/>
      <c r="M157" s="1079" t="str">
        <f>VLOOKUP($C152,'2025年度(M1前期)'!$B$5:$N$208,COLUMN('2025年度(M1前期)'!$E$5),0)&amp;""</f>
        <v>健康診断</v>
      </c>
      <c r="N157" s="1080"/>
      <c r="O157" s="1072" t="str">
        <f>VLOOKUP($C152,'2025年度(M2前期)'!$B$5:$N$208,COLUMN('2025年度(M2前期)'!$E$5),0)&amp;""</f>
        <v>健康診断</v>
      </c>
      <c r="P157" s="1080"/>
      <c r="Q157" s="1072" t="str">
        <f>VLOOKUP($C152,'2025年度(D1前期)'!$B$5:$N$208,COLUMN('2025年度(D1前期)'!$E$5),0)&amp;""</f>
        <v>健康診断</v>
      </c>
      <c r="R157" s="1080"/>
      <c r="S157" s="1072" t="str">
        <f>VLOOKUP($C152,'2025年度(D23前期)'!$B$5:$N$208,COLUMN('2025年度(D23前期)'!$E$5),0)&amp;""</f>
        <v>健康診断</v>
      </c>
      <c r="T157" s="1080"/>
      <c r="U157" s="65"/>
      <c r="Y157" s="38"/>
      <c r="Z157" s="1091" t="str">
        <f>A157</f>
        <v>２時限（11：00～12：30）</v>
      </c>
      <c r="AA157" s="1043" t="s">
        <v>112</v>
      </c>
      <c r="AB157" s="1043" t="s">
        <v>112</v>
      </c>
      <c r="AC157" s="1043" t="s">
        <v>112</v>
      </c>
      <c r="AD157" s="1037"/>
      <c r="AE157" s="1037"/>
      <c r="AF157" s="1037"/>
      <c r="AG157" s="1043" t="s">
        <v>113</v>
      </c>
      <c r="AH157" s="1037"/>
      <c r="AI157" s="1037"/>
      <c r="AJ157" s="1037"/>
      <c r="AK157" s="1037"/>
      <c r="AL157" s="1037"/>
      <c r="AM157" s="1037"/>
      <c r="AN157" s="1037"/>
      <c r="AO157" s="1037"/>
      <c r="AP157" s="1037"/>
      <c r="AQ157" s="1037"/>
      <c r="AR157" s="1037"/>
      <c r="AS157" s="1037"/>
      <c r="AT157" s="1037"/>
      <c r="AU157" s="1037"/>
      <c r="AV157" s="1037"/>
      <c r="AW157" s="1043" t="s">
        <v>114</v>
      </c>
      <c r="AX157" s="1037"/>
      <c r="AY157" s="1037"/>
      <c r="AZ157" s="1037" t="s">
        <v>115</v>
      </c>
      <c r="BA157" s="1037"/>
      <c r="BB157" s="1037"/>
      <c r="BC157" s="1037"/>
      <c r="BD157" s="1037"/>
      <c r="BE157" s="1037"/>
      <c r="BF157" s="1037"/>
      <c r="BG157" s="1037"/>
      <c r="BH157" s="1037"/>
      <c r="BI157" s="1037"/>
      <c r="BJ157" s="1037"/>
      <c r="BK157" s="1043" t="s">
        <v>116</v>
      </c>
      <c r="BL157" s="1037"/>
      <c r="BM157" s="1037"/>
      <c r="BN157" s="1037"/>
      <c r="BO157" s="1037"/>
      <c r="BP157" s="1037"/>
      <c r="BQ157" s="1037"/>
      <c r="BR157" s="1037"/>
      <c r="BS157" s="1037"/>
    </row>
    <row r="158" spans="1:71" ht="13.5" customHeight="1">
      <c r="A158" s="1091"/>
      <c r="B158" s="15" t="s">
        <v>53</v>
      </c>
      <c r="C158" s="1065" t="str">
        <f>IFERROR(VLOOKUP(C157,科目・教員!$A$1:$B$357,2,0),"")</f>
        <v/>
      </c>
      <c r="D158" s="1066"/>
      <c r="E158" s="1067" t="str">
        <f>IFERROR(VLOOKUP(E157,科目・教員!$A$1:$B$357,2,0),"")</f>
        <v>藤田　淳子</v>
      </c>
      <c r="F158" s="1066"/>
      <c r="G158" s="1067" t="str">
        <f>IFERROR(VLOOKUP(G157,科目・教員!$A$1:$B$357,2,0),"")</f>
        <v/>
      </c>
      <c r="H158" s="1066"/>
      <c r="I158" s="1067" t="str">
        <f>IFERROR(VLOOKUP(I157,科目・教員!$A$1:$B$357,2,0),"")</f>
        <v/>
      </c>
      <c r="J158" s="1066"/>
      <c r="K158" s="1068" t="str">
        <f>IFERROR(VLOOKUP(K157,科目・教員!$A$1:$B$357,2,0),"")</f>
        <v>日置　智華子</v>
      </c>
      <c r="L158" s="1070"/>
      <c r="M158" s="1065" t="str">
        <f>IFERROR(VLOOKUP(M157,科目・教員!$A$1:$B$357,2,0),"")</f>
        <v/>
      </c>
      <c r="N158" s="1066"/>
      <c r="O158" s="1068" t="str">
        <f>IFERROR(VLOOKUP(O157,科目・教員!$A$1:$B$357,2,0),"")</f>
        <v/>
      </c>
      <c r="P158" s="1066"/>
      <c r="Q158" s="1068" t="str">
        <f>IFERROR(VLOOKUP(Q157,科目・教員!$A$1:$B$357,2,0),"")</f>
        <v/>
      </c>
      <c r="R158" s="1066"/>
      <c r="S158" s="1068" t="str">
        <f>IFERROR(VLOOKUP(S157,科目・教員!$A$1:$B$357,2,0),"")</f>
        <v/>
      </c>
      <c r="T158" s="1066"/>
      <c r="U158" s="65"/>
      <c r="Y158" s="38"/>
      <c r="Z158" s="1091"/>
      <c r="AA158" s="1044"/>
      <c r="AB158" s="1044"/>
      <c r="AC158" s="1044"/>
      <c r="AD158" s="1038"/>
      <c r="AE158" s="1038"/>
      <c r="AF158" s="1038"/>
      <c r="AG158" s="1044"/>
      <c r="AH158" s="1038"/>
      <c r="AI158" s="1038"/>
      <c r="AJ158" s="1038"/>
      <c r="AK158" s="1038"/>
      <c r="AL158" s="1038"/>
      <c r="AM158" s="1038"/>
      <c r="AN158" s="1038"/>
      <c r="AO158" s="1038"/>
      <c r="AP158" s="1038"/>
      <c r="AQ158" s="1038"/>
      <c r="AR158" s="1038"/>
      <c r="AS158" s="1038"/>
      <c r="AT158" s="1038"/>
      <c r="AU158" s="1038"/>
      <c r="AV158" s="1038"/>
      <c r="AW158" s="1044"/>
      <c r="AX158" s="1038"/>
      <c r="AY158" s="1038"/>
      <c r="AZ158" s="1038"/>
      <c r="BA158" s="1038"/>
      <c r="BB158" s="1038"/>
      <c r="BC158" s="1038"/>
      <c r="BD158" s="1038"/>
      <c r="BE158" s="1038"/>
      <c r="BF158" s="1038"/>
      <c r="BG158" s="1038"/>
      <c r="BH158" s="1038"/>
      <c r="BI158" s="1038"/>
      <c r="BJ158" s="1038"/>
      <c r="BK158" s="1044"/>
      <c r="BL158" s="1038"/>
      <c r="BM158" s="1038"/>
      <c r="BN158" s="1038"/>
      <c r="BO158" s="1038"/>
      <c r="BP158" s="1038"/>
      <c r="BQ158" s="1038"/>
      <c r="BR158" s="1038"/>
      <c r="BS158" s="1038"/>
    </row>
    <row r="159" spans="1:71" ht="13.5" customHeight="1">
      <c r="A159" s="1091"/>
      <c r="B159" s="15" t="s">
        <v>59</v>
      </c>
      <c r="C159" s="1065" t="str">
        <f>VLOOKUP($C152,'2025年度(1年前期)'!$B$5:$N$208,COLUMN('2025年度(1年前期)'!$E$5)+1,0)&amp;""</f>
        <v>201</v>
      </c>
      <c r="D159" s="1066"/>
      <c r="E159" s="1067" t="str">
        <f>VLOOKUP($C152,'2025年度(2年前期)'!$B$5:$N$208,COLUMN('2025年度(2年前期)'!$E$5)+1,0)&amp;""</f>
        <v>301</v>
      </c>
      <c r="F159" s="1066"/>
      <c r="G159" s="1067" t="str">
        <f>VLOOKUP($C152,'2025年度(3年前期)'!$B$5:$N$208,COLUMN('2025年度(3年前期)'!$E$5)+1,0)&amp;""</f>
        <v>本館1F(101～103･自習室)</v>
      </c>
      <c r="H159" s="1066"/>
      <c r="I159" s="1067" t="str">
        <f>VLOOKUP($C152,'2025年度(4年前期)'!$B$5:$N$208,COLUMN('2025年度(4年前期)'!$E$5)+1,0)&amp;""</f>
        <v>大講義室</v>
      </c>
      <c r="J159" s="1066"/>
      <c r="K159" s="1068" t="str">
        <f>VLOOKUP($C152,'2025年度(助産前期)'!$B$5:$N$208,COLUMN('2025年度(助産前期)'!$E$5)+1,0)&amp;""</f>
        <v>304</v>
      </c>
      <c r="L159" s="1070"/>
      <c r="M159" s="1065" t="str">
        <f>VLOOKUP($C152,'2025年度(M1前期)'!$B$5:$N$208,COLUMN('2025年度(M1前期)'!$E$5)+1,0)&amp;""</f>
        <v/>
      </c>
      <c r="N159" s="1066"/>
      <c r="O159" s="1068" t="str">
        <f>VLOOKUP($C152,'2025年度(M2前期)'!$B$5:$N$208,COLUMN('2025年度(M2前期)'!$E$5)+1,0)&amp;""</f>
        <v/>
      </c>
      <c r="P159" s="1066"/>
      <c r="Q159" s="1068" t="str">
        <f>VLOOKUP($C152,'2025年度(D1前期)'!$B$5:$N$208,COLUMN('2025年度(D1前期)'!$E$5)+1,0)&amp;""</f>
        <v/>
      </c>
      <c r="R159" s="1066"/>
      <c r="S159" s="1068" t="str">
        <f>VLOOKUP($C152,'2025年度(D23前期)'!$B$5:$N$208,COLUMN('2025年度(D23前期)'!$E$5)+1,0)&amp;""</f>
        <v/>
      </c>
      <c r="T159" s="1066"/>
      <c r="U159" s="65"/>
      <c r="Z159" s="1091"/>
      <c r="AA159" s="1044"/>
      <c r="AB159" s="1044"/>
      <c r="AC159" s="1044"/>
      <c r="AD159" s="1038"/>
      <c r="AE159" s="1038"/>
      <c r="AF159" s="1038"/>
      <c r="AG159" s="1044"/>
      <c r="AH159" s="1038"/>
      <c r="AI159" s="1038"/>
      <c r="AJ159" s="1038"/>
      <c r="AK159" s="1038"/>
      <c r="AL159" s="1038"/>
      <c r="AM159" s="1038"/>
      <c r="AN159" s="1038"/>
      <c r="AO159" s="1038"/>
      <c r="AP159" s="1038"/>
      <c r="AQ159" s="1038"/>
      <c r="AR159" s="1038"/>
      <c r="AS159" s="1038"/>
      <c r="AT159" s="1038"/>
      <c r="AU159" s="1038"/>
      <c r="AV159" s="1038"/>
      <c r="AW159" s="1044"/>
      <c r="AX159" s="1038"/>
      <c r="AY159" s="1038"/>
      <c r="AZ159" s="1038"/>
      <c r="BA159" s="1038"/>
      <c r="BB159" s="1038"/>
      <c r="BC159" s="1038"/>
      <c r="BD159" s="1038"/>
      <c r="BE159" s="1038"/>
      <c r="BF159" s="1038"/>
      <c r="BG159" s="1038"/>
      <c r="BH159" s="1038"/>
      <c r="BI159" s="1038"/>
      <c r="BJ159" s="1038"/>
      <c r="BK159" s="1044"/>
      <c r="BL159" s="1038"/>
      <c r="BM159" s="1038"/>
      <c r="BN159" s="1038"/>
      <c r="BO159" s="1038"/>
      <c r="BP159" s="1038"/>
      <c r="BQ159" s="1038"/>
      <c r="BR159" s="1038"/>
      <c r="BS159" s="1038"/>
    </row>
    <row r="160" spans="1:71" ht="13.5" customHeight="1">
      <c r="A160" s="1100"/>
      <c r="B160" s="16" t="s">
        <v>56</v>
      </c>
      <c r="C160" s="1061"/>
      <c r="D160" s="1075"/>
      <c r="E160" s="1063"/>
      <c r="F160" s="1075"/>
      <c r="G160" s="1063"/>
      <c r="H160" s="1075"/>
      <c r="I160" s="1063"/>
      <c r="J160" s="1075"/>
      <c r="K160" s="1064"/>
      <c r="L160" s="1064"/>
      <c r="M160" s="1061"/>
      <c r="N160" s="1075"/>
      <c r="O160" s="1064"/>
      <c r="P160" s="1075"/>
      <c r="Q160" s="1064"/>
      <c r="R160" s="1075"/>
      <c r="S160" s="1064"/>
      <c r="T160" s="1075"/>
      <c r="U160" s="65"/>
      <c r="Z160" s="1092"/>
      <c r="AA160" s="1045"/>
      <c r="AB160" s="1045"/>
      <c r="AC160" s="1045"/>
      <c r="AD160" s="1039"/>
      <c r="AE160" s="1039"/>
      <c r="AF160" s="1039"/>
      <c r="AG160" s="1045"/>
      <c r="AH160" s="1039"/>
      <c r="AI160" s="1039"/>
      <c r="AJ160" s="1039"/>
      <c r="AK160" s="1039"/>
      <c r="AL160" s="1039"/>
      <c r="AM160" s="1039"/>
      <c r="AN160" s="1039"/>
      <c r="AO160" s="1039"/>
      <c r="AP160" s="1039"/>
      <c r="AQ160" s="1039"/>
      <c r="AR160" s="1039"/>
      <c r="AS160" s="1039"/>
      <c r="AT160" s="1039"/>
      <c r="AU160" s="1039"/>
      <c r="AV160" s="1039"/>
      <c r="AW160" s="1045"/>
      <c r="AX160" s="1039"/>
      <c r="AY160" s="1039"/>
      <c r="AZ160" s="1039"/>
      <c r="BA160" s="1039"/>
      <c r="BB160" s="1039"/>
      <c r="BC160" s="1039"/>
      <c r="BD160" s="1039"/>
      <c r="BE160" s="1039"/>
      <c r="BF160" s="1039"/>
      <c r="BG160" s="1039"/>
      <c r="BH160" s="1039"/>
      <c r="BI160" s="1039"/>
      <c r="BJ160" s="1039"/>
      <c r="BK160" s="1045"/>
      <c r="BL160" s="1039"/>
      <c r="BM160" s="1039"/>
      <c r="BN160" s="1039"/>
      <c r="BO160" s="1039"/>
      <c r="BP160" s="1039"/>
      <c r="BQ160" s="1039"/>
      <c r="BR160" s="1039"/>
      <c r="BS160" s="1039"/>
    </row>
    <row r="161" spans="1:71" ht="13.5" customHeight="1">
      <c r="A161" s="1095" t="s">
        <v>60</v>
      </c>
      <c r="B161" s="18" t="s">
        <v>61</v>
      </c>
      <c r="C161" s="1079"/>
      <c r="D161" s="1080"/>
      <c r="E161" s="1081"/>
      <c r="F161" s="1080"/>
      <c r="G161" s="1081"/>
      <c r="H161" s="1080"/>
      <c r="I161" s="1081"/>
      <c r="J161" s="1080"/>
      <c r="K161" s="1072"/>
      <c r="L161" s="1096"/>
      <c r="M161" s="1079"/>
      <c r="N161" s="1080"/>
      <c r="O161" s="1072"/>
      <c r="P161" s="1080"/>
      <c r="Q161" s="1072"/>
      <c r="R161" s="1080"/>
      <c r="S161" s="1072"/>
      <c r="T161" s="1080"/>
      <c r="U161" s="68"/>
      <c r="Z161" s="1091" t="str">
        <f>A161</f>
        <v>昼休み（12：30～13：30）</v>
      </c>
      <c r="AA161" s="1037"/>
      <c r="AB161" s="1037"/>
      <c r="AC161" s="1037"/>
      <c r="AD161" s="1037"/>
      <c r="AE161" s="1037"/>
      <c r="AF161" s="1037"/>
      <c r="AG161" s="1037"/>
      <c r="AH161" s="1037"/>
      <c r="AI161" s="1037"/>
      <c r="AJ161" s="1037"/>
      <c r="AK161" s="1037"/>
      <c r="AL161" s="1037"/>
      <c r="AM161" s="1037"/>
      <c r="AN161" s="1037"/>
      <c r="AO161" s="1037"/>
      <c r="AP161" s="1037"/>
      <c r="AQ161" s="1037"/>
      <c r="AR161" s="1037"/>
      <c r="AS161" s="1037"/>
      <c r="AT161" s="1037"/>
      <c r="AU161" s="1037"/>
      <c r="AV161" s="1037"/>
      <c r="AW161" s="1037"/>
      <c r="AX161" s="1037"/>
      <c r="AY161" s="1037"/>
      <c r="AZ161" s="1037"/>
      <c r="BA161" s="1037"/>
      <c r="BB161" s="1037"/>
      <c r="BC161" s="1037"/>
      <c r="BD161" s="1037"/>
      <c r="BE161" s="1037"/>
      <c r="BF161" s="1037"/>
      <c r="BG161" s="1037"/>
      <c r="BH161" s="1037"/>
      <c r="BI161" s="1037"/>
      <c r="BJ161" s="1037"/>
      <c r="BK161" s="1037"/>
      <c r="BL161" s="1037"/>
      <c r="BM161" s="1037"/>
      <c r="BN161" s="1037"/>
      <c r="BO161" s="1037"/>
      <c r="BP161" s="1037"/>
      <c r="BQ161" s="1037"/>
      <c r="BR161" s="1037"/>
      <c r="BS161" s="1037"/>
    </row>
    <row r="162" spans="1:71" ht="13.5" customHeight="1">
      <c r="A162" s="1091"/>
      <c r="B162" s="18" t="s">
        <v>62</v>
      </c>
      <c r="C162" s="1065"/>
      <c r="D162" s="1066"/>
      <c r="E162" s="1067"/>
      <c r="F162" s="1066"/>
      <c r="G162" s="1067"/>
      <c r="H162" s="1066"/>
      <c r="I162" s="1067"/>
      <c r="J162" s="1066"/>
      <c r="K162" s="1068"/>
      <c r="L162" s="1070"/>
      <c r="M162" s="1065"/>
      <c r="N162" s="1066"/>
      <c r="O162" s="1068"/>
      <c r="P162" s="1066"/>
      <c r="Q162" s="1068"/>
      <c r="R162" s="1066"/>
      <c r="S162" s="1068"/>
      <c r="T162" s="1066"/>
      <c r="U162" s="68"/>
      <c r="Z162" s="1091"/>
      <c r="AA162" s="1038"/>
      <c r="AB162" s="1038"/>
      <c r="AC162" s="1038"/>
      <c r="AD162" s="1038"/>
      <c r="AE162" s="1038"/>
      <c r="AF162" s="1038"/>
      <c r="AG162" s="1038"/>
      <c r="AH162" s="1038"/>
      <c r="AI162" s="1038"/>
      <c r="AJ162" s="1038"/>
      <c r="AK162" s="1038"/>
      <c r="AL162" s="1038"/>
      <c r="AM162" s="1038"/>
      <c r="AN162" s="1038"/>
      <c r="AO162" s="1038"/>
      <c r="AP162" s="1038"/>
      <c r="AQ162" s="1038"/>
      <c r="AR162" s="1038"/>
      <c r="AS162" s="1038"/>
      <c r="AT162" s="1038"/>
      <c r="AU162" s="1038"/>
      <c r="AV162" s="1038"/>
      <c r="AW162" s="1038"/>
      <c r="AX162" s="1038"/>
      <c r="AY162" s="1038"/>
      <c r="AZ162" s="1038"/>
      <c r="BA162" s="1038"/>
      <c r="BB162" s="1038"/>
      <c r="BC162" s="1038"/>
      <c r="BD162" s="1038"/>
      <c r="BE162" s="1038"/>
      <c r="BF162" s="1038"/>
      <c r="BG162" s="1038"/>
      <c r="BH162" s="1038"/>
      <c r="BI162" s="1038"/>
      <c r="BJ162" s="1038"/>
      <c r="BK162" s="1038"/>
      <c r="BL162" s="1038"/>
      <c r="BM162" s="1038"/>
      <c r="BN162" s="1038"/>
      <c r="BO162" s="1038"/>
      <c r="BP162" s="1038"/>
      <c r="BQ162" s="1038"/>
      <c r="BR162" s="1038"/>
      <c r="BS162" s="1038"/>
    </row>
    <row r="163" spans="1:71" ht="13.5" customHeight="1">
      <c r="A163" s="1091"/>
      <c r="B163" s="18" t="s">
        <v>59</v>
      </c>
      <c r="C163" s="1065"/>
      <c r="D163" s="1066"/>
      <c r="E163" s="1067"/>
      <c r="F163" s="1066"/>
      <c r="G163" s="1067"/>
      <c r="H163" s="1066"/>
      <c r="I163" s="1067"/>
      <c r="J163" s="1066"/>
      <c r="K163" s="1068"/>
      <c r="L163" s="1070"/>
      <c r="M163" s="1065"/>
      <c r="N163" s="1066"/>
      <c r="O163" s="1068"/>
      <c r="P163" s="1066"/>
      <c r="Q163" s="1068"/>
      <c r="R163" s="1066"/>
      <c r="S163" s="1068"/>
      <c r="T163" s="1066"/>
      <c r="U163" s="65"/>
      <c r="Z163" s="1091"/>
      <c r="AA163" s="1038"/>
      <c r="AB163" s="1038"/>
      <c r="AC163" s="1038"/>
      <c r="AD163" s="1038"/>
      <c r="AE163" s="1038"/>
      <c r="AF163" s="1038"/>
      <c r="AG163" s="1038"/>
      <c r="AH163" s="1038"/>
      <c r="AI163" s="1038"/>
      <c r="AJ163" s="1038"/>
      <c r="AK163" s="1038"/>
      <c r="AL163" s="1038"/>
      <c r="AM163" s="1038"/>
      <c r="AN163" s="1038"/>
      <c r="AO163" s="1038"/>
      <c r="AP163" s="1038"/>
      <c r="AQ163" s="1038"/>
      <c r="AR163" s="1038"/>
      <c r="AS163" s="1038"/>
      <c r="AT163" s="1038"/>
      <c r="AU163" s="1038"/>
      <c r="AV163" s="1038"/>
      <c r="AW163" s="1038"/>
      <c r="AX163" s="1038"/>
      <c r="AY163" s="1038"/>
      <c r="AZ163" s="1038"/>
      <c r="BA163" s="1038"/>
      <c r="BB163" s="1038"/>
      <c r="BC163" s="1038"/>
      <c r="BD163" s="1038"/>
      <c r="BE163" s="1038"/>
      <c r="BF163" s="1038"/>
      <c r="BG163" s="1038"/>
      <c r="BH163" s="1038"/>
      <c r="BI163" s="1038"/>
      <c r="BJ163" s="1038"/>
      <c r="BK163" s="1038"/>
      <c r="BL163" s="1038"/>
      <c r="BM163" s="1038"/>
      <c r="BN163" s="1038"/>
      <c r="BO163" s="1038"/>
      <c r="BP163" s="1038"/>
      <c r="BQ163" s="1038"/>
      <c r="BR163" s="1038"/>
      <c r="BS163" s="1038"/>
    </row>
    <row r="164" spans="1:71" ht="13.5" customHeight="1">
      <c r="A164" s="1092"/>
      <c r="B164" s="19" t="s">
        <v>56</v>
      </c>
      <c r="C164" s="1102"/>
      <c r="D164" s="1094"/>
      <c r="E164" s="1103"/>
      <c r="F164" s="1094"/>
      <c r="G164" s="1103"/>
      <c r="H164" s="1094"/>
      <c r="I164" s="1103"/>
      <c r="J164" s="1094"/>
      <c r="K164" s="1093"/>
      <c r="L164" s="1093"/>
      <c r="M164" s="1102"/>
      <c r="N164" s="1094"/>
      <c r="O164" s="1093"/>
      <c r="P164" s="1094"/>
      <c r="Q164" s="1093"/>
      <c r="R164" s="1094"/>
      <c r="S164" s="1093"/>
      <c r="T164" s="1094"/>
      <c r="U164" s="65"/>
      <c r="Z164" s="1092"/>
      <c r="AA164" s="1039"/>
      <c r="AB164" s="1039"/>
      <c r="AC164" s="1039"/>
      <c r="AD164" s="1039"/>
      <c r="AE164" s="1039"/>
      <c r="AF164" s="1039"/>
      <c r="AG164" s="1039"/>
      <c r="AH164" s="1039"/>
      <c r="AI164" s="1039"/>
      <c r="AJ164" s="1039"/>
      <c r="AK164" s="1039"/>
      <c r="AL164" s="1039"/>
      <c r="AM164" s="1039"/>
      <c r="AN164" s="1039"/>
      <c r="AO164" s="1039"/>
      <c r="AP164" s="1039"/>
      <c r="AQ164" s="1039"/>
      <c r="AR164" s="1039"/>
      <c r="AS164" s="1039"/>
      <c r="AT164" s="1039"/>
      <c r="AU164" s="1039"/>
      <c r="AV164" s="1039"/>
      <c r="AW164" s="1039"/>
      <c r="AX164" s="1039"/>
      <c r="AY164" s="1039"/>
      <c r="AZ164" s="1039"/>
      <c r="BA164" s="1039"/>
      <c r="BB164" s="1039"/>
      <c r="BC164" s="1039"/>
      <c r="BD164" s="1039"/>
      <c r="BE164" s="1039"/>
      <c r="BF164" s="1039"/>
      <c r="BG164" s="1039"/>
      <c r="BH164" s="1039"/>
      <c r="BI164" s="1039"/>
      <c r="BJ164" s="1039"/>
      <c r="BK164" s="1039"/>
      <c r="BL164" s="1039"/>
      <c r="BM164" s="1039"/>
      <c r="BN164" s="1039"/>
      <c r="BO164" s="1039"/>
      <c r="BP164" s="1039"/>
      <c r="BQ164" s="1039"/>
      <c r="BR164" s="1039"/>
      <c r="BS164" s="1039"/>
    </row>
    <row r="165" spans="1:71" ht="12.95" customHeight="1">
      <c r="A165" s="1091" t="s">
        <v>64</v>
      </c>
      <c r="B165" s="15" t="s">
        <v>50</v>
      </c>
      <c r="C165" s="1089" t="str">
        <f>VLOOKUP($C152,'2025年度(1年前期)'!$B$5:$N$208,COLUMN('2025年度(1年前期)'!$G$5),0)&amp;""</f>
        <v>1･2年合同グループワーク</v>
      </c>
      <c r="D165" s="1072"/>
      <c r="E165" s="1090" t="str">
        <f>VLOOKUP($C152,'2025年度(2年前期)'!$B$5:$N$208,COLUMN('2025年度(2年前期)'!$G$5),0)&amp;""</f>
        <v>1･2年合同グループワーク</v>
      </c>
      <c r="F165" s="1072"/>
      <c r="G165" s="1090" t="str">
        <f>VLOOKUP($C152,'2025年度(3年前期)'!$B$5:$N$208,COLUMN('2025年度(3年前期)'!$G$5),0)&amp;""</f>
        <v>精神看護援助論</v>
      </c>
      <c r="H165" s="1072"/>
      <c r="I165" s="1090" t="str">
        <f>VLOOKUP($C152,'2025年度(4年前期)'!$B$5:$N$208,COLUMN('2025年度(4年前期)'!$G$5),0)&amp;""</f>
        <v>定期健康診断</v>
      </c>
      <c r="J165" s="1072"/>
      <c r="K165" s="1071" t="str">
        <f>VLOOKUP($C152,'2025年度(助産前期)'!$B$5:$N$208,COLUMN('2025年度(助産前期)'!$G$5),0)&amp;""</f>
        <v/>
      </c>
      <c r="L165" s="1071"/>
      <c r="M165" s="1089" t="str">
        <f>VLOOKUP($C152,'2025年度(M1前期)'!$B$5:$N$208,COLUMN('2025年度(M1前期)'!$G$5),0)&amp;""</f>
        <v>健康診断</v>
      </c>
      <c r="N165" s="1072"/>
      <c r="O165" s="1071" t="str">
        <f>VLOOKUP($C152,'2025年度(M2前期)'!$B$5:$N$208,COLUMN('2025年度(M2前期)'!$G$5),0)&amp;""</f>
        <v>健康診断</v>
      </c>
      <c r="P165" s="1072"/>
      <c r="Q165" s="1071" t="str">
        <f>VLOOKUP($C152,'2025年度(D1前期)'!$B$5:$N$208,COLUMN('2025年度(D1前期)'!$G$5),0)&amp;""</f>
        <v>健康診断</v>
      </c>
      <c r="R165" s="1072"/>
      <c r="S165" s="1071" t="str">
        <f>VLOOKUP($C152,'2025年度(D23前期)'!$B$5:$N$208,COLUMN('2025年度(D23前期)'!$G$5),0)&amp;""</f>
        <v>健康診断</v>
      </c>
      <c r="T165" s="1072"/>
      <c r="U165" s="65"/>
      <c r="V165" s="798" t="s">
        <v>117</v>
      </c>
      <c r="Z165" s="1091" t="str">
        <f>A165</f>
        <v>３時限（13：30～15：00）</v>
      </c>
      <c r="AA165" s="1043" t="s">
        <v>112</v>
      </c>
      <c r="AB165" s="1043" t="s">
        <v>112</v>
      </c>
      <c r="AC165" s="1043" t="s">
        <v>112</v>
      </c>
      <c r="AD165" s="1037"/>
      <c r="AE165" s="1037"/>
      <c r="AF165" s="1037"/>
      <c r="AG165" s="1037"/>
      <c r="AH165" s="1037"/>
      <c r="AI165" s="1037"/>
      <c r="AJ165" s="1037"/>
      <c r="AK165" s="1037"/>
      <c r="AL165" s="1037"/>
      <c r="AM165" s="1037"/>
      <c r="AN165" s="1037"/>
      <c r="AO165" s="1037"/>
      <c r="AP165" s="1037"/>
      <c r="AQ165" s="1037"/>
      <c r="AR165" s="1037"/>
      <c r="AS165" s="1037"/>
      <c r="AT165" s="1037"/>
      <c r="AU165" s="1037"/>
      <c r="AV165" s="1037"/>
      <c r="AW165" s="1043" t="s">
        <v>96</v>
      </c>
      <c r="AX165" s="1037"/>
      <c r="AY165" s="1037"/>
      <c r="AZ165" s="1037"/>
      <c r="BA165" s="1037"/>
      <c r="BB165" s="1037"/>
      <c r="BC165" s="1037"/>
      <c r="BD165" s="1037"/>
      <c r="BE165" s="1037"/>
      <c r="BF165" s="1037"/>
      <c r="BG165" s="1037"/>
      <c r="BH165" s="1037"/>
      <c r="BI165" s="1037"/>
      <c r="BJ165" s="1037" t="s">
        <v>118</v>
      </c>
      <c r="BK165" s="1037"/>
      <c r="BL165" s="1043" t="s">
        <v>119</v>
      </c>
      <c r="BM165" s="1037"/>
      <c r="BN165" s="1037"/>
      <c r="BO165" s="1037"/>
      <c r="BP165" s="1037"/>
      <c r="BQ165" s="1037"/>
      <c r="BR165" s="1037"/>
      <c r="BS165" s="1037"/>
    </row>
    <row r="166" spans="1:71" ht="12.95" customHeight="1">
      <c r="A166" s="1091"/>
      <c r="B166" s="15" t="s">
        <v>53</v>
      </c>
      <c r="C166" s="1101" t="str">
        <f>IFERROR(VLOOKUP(C165,科目・教員!$A$1:$B$357,2,0),"")</f>
        <v/>
      </c>
      <c r="D166" s="1068"/>
      <c r="E166" s="1073" t="str">
        <f>IFERROR(VLOOKUP(E165,科目・教員!$A$1:$B$357,2,0),"")</f>
        <v/>
      </c>
      <c r="F166" s="1068"/>
      <c r="G166" s="1073" t="str">
        <f>IFERROR(VLOOKUP(G165,科目・教員!$A$1:$B$357,2,0),"")</f>
        <v>松浦　佳代</v>
      </c>
      <c r="H166" s="1068"/>
      <c r="I166" s="1073" t="str">
        <f>IFERROR(VLOOKUP(I165,科目・教員!$A$1:$B$357,2,0),"")</f>
        <v/>
      </c>
      <c r="J166" s="1068"/>
      <c r="K166" s="1074" t="str">
        <f>IFERROR(VLOOKUP(K165,科目・教員!$A$1:$B$357,2,0),"")</f>
        <v/>
      </c>
      <c r="L166" s="1074"/>
      <c r="M166" s="1101" t="str">
        <f>IFERROR(VLOOKUP(M165,科目・教員!$A$1:$B$357,2,0),"")</f>
        <v/>
      </c>
      <c r="N166" s="1068"/>
      <c r="O166" s="1074" t="str">
        <f>IFERROR(VLOOKUP(O165,科目・教員!$A$1:$B$357,2,0),"")</f>
        <v/>
      </c>
      <c r="P166" s="1068"/>
      <c r="Q166" s="1074" t="str">
        <f>IFERROR(VLOOKUP(Q165,科目・教員!$A$1:$B$357,2,0),"")</f>
        <v/>
      </c>
      <c r="R166" s="1068"/>
      <c r="S166" s="1074" t="str">
        <f>IFERROR(VLOOKUP(S165,科目・教員!$A$1:$B$357,2,0),"")</f>
        <v/>
      </c>
      <c r="T166" s="1068"/>
      <c r="U166" s="65"/>
      <c r="V166" s="798" t="s">
        <v>81</v>
      </c>
      <c r="Z166" s="1091"/>
      <c r="AA166" s="1044"/>
      <c r="AB166" s="1044"/>
      <c r="AC166" s="1044"/>
      <c r="AD166" s="1038"/>
      <c r="AE166" s="1038"/>
      <c r="AF166" s="1038"/>
      <c r="AG166" s="1038"/>
      <c r="AH166" s="1038"/>
      <c r="AI166" s="1038"/>
      <c r="AJ166" s="1038"/>
      <c r="AK166" s="1038"/>
      <c r="AL166" s="1038"/>
      <c r="AM166" s="1038"/>
      <c r="AN166" s="1038"/>
      <c r="AO166" s="1038"/>
      <c r="AP166" s="1038"/>
      <c r="AQ166" s="1038"/>
      <c r="AR166" s="1038"/>
      <c r="AS166" s="1038"/>
      <c r="AT166" s="1038"/>
      <c r="AU166" s="1038"/>
      <c r="AV166" s="1038"/>
      <c r="AW166" s="1044"/>
      <c r="AX166" s="1038"/>
      <c r="AY166" s="1038"/>
      <c r="AZ166" s="1038"/>
      <c r="BA166" s="1038"/>
      <c r="BB166" s="1038"/>
      <c r="BC166" s="1038"/>
      <c r="BD166" s="1038"/>
      <c r="BE166" s="1038"/>
      <c r="BF166" s="1038"/>
      <c r="BG166" s="1038"/>
      <c r="BH166" s="1038"/>
      <c r="BI166" s="1038"/>
      <c r="BJ166" s="1038"/>
      <c r="BK166" s="1038"/>
      <c r="BL166" s="1044"/>
      <c r="BM166" s="1038"/>
      <c r="BN166" s="1038"/>
      <c r="BO166" s="1038"/>
      <c r="BP166" s="1038"/>
      <c r="BQ166" s="1038"/>
      <c r="BR166" s="1038"/>
      <c r="BS166" s="1038"/>
    </row>
    <row r="167" spans="1:71" ht="12.95" customHeight="1">
      <c r="A167" s="1091"/>
      <c r="B167" s="15" t="s">
        <v>59</v>
      </c>
      <c r="C167" s="1101" t="str">
        <f>VLOOKUP($C152,'2025年度(1年前期)'!$B$5:$N$208,COLUMN('2025年度(1年前期)'!$G$5)+1,0)&amp;""</f>
        <v>アリーナ</v>
      </c>
      <c r="D167" s="1068"/>
      <c r="E167" s="1073" t="str">
        <f>VLOOKUP($C152,'2025年度(2年前期)'!$B$5:$N$208,COLUMN('2025年度(2年前期)'!$G$5)+1,0)&amp;""</f>
        <v>アリーナ</v>
      </c>
      <c r="F167" s="1068"/>
      <c r="G167" s="1073" t="str">
        <f>VLOOKUP($C152,'2025年度(3年前期)'!$B$5:$N$208,COLUMN('2025年度(3年前期)'!$G$5)+1,0)&amp;""</f>
        <v>301</v>
      </c>
      <c r="H167" s="1068"/>
      <c r="I167" s="1073" t="str">
        <f>VLOOKUP($C152,'2025年度(4年前期)'!$B$5:$N$208,COLUMN('2025年度(4年前期)'!$G$5)+1,0)&amp;""</f>
        <v>本館1F (101～103･自習室)</v>
      </c>
      <c r="J167" s="1068"/>
      <c r="K167" s="1074" t="str">
        <f>VLOOKUP($C152,'2025年度(助産前期)'!$B$5:$N$208,COLUMN('2025年度(助産前期)'!$G$5)+1,0)&amp;""</f>
        <v/>
      </c>
      <c r="L167" s="1074"/>
      <c r="M167" s="1101" t="str">
        <f>VLOOKUP($C152,'2025年度(M1前期)'!$B$5:$N$208,COLUMN('2025年度(M1前期)'!$G$5)+1,0)&amp;""</f>
        <v/>
      </c>
      <c r="N167" s="1068"/>
      <c r="O167" s="1074" t="str">
        <f>VLOOKUP($C152,'2025年度(M2前期)'!$B$5:$N$208,COLUMN('2025年度(M2前期)'!$G$5)+1,0)&amp;""</f>
        <v/>
      </c>
      <c r="P167" s="1068"/>
      <c r="Q167" s="1074" t="str">
        <f>VLOOKUP($C152,'2025年度(D1前期)'!$B$5:$N$208,COLUMN('2025年度(D1前期)'!$G$5)+1,0)&amp;""</f>
        <v/>
      </c>
      <c r="R167" s="1068"/>
      <c r="S167" s="1074" t="str">
        <f>VLOOKUP($C152,'2025年度(D23前期)'!$B$5:$N$208,COLUMN('2025年度(D23前期)'!$G$5)+1,0)&amp;""</f>
        <v/>
      </c>
      <c r="T167" s="1068"/>
      <c r="U167" s="65"/>
      <c r="V167" s="798" t="s">
        <v>120</v>
      </c>
      <c r="Z167" s="1091"/>
      <c r="AA167" s="1044"/>
      <c r="AB167" s="1044"/>
      <c r="AC167" s="1044"/>
      <c r="AD167" s="1038"/>
      <c r="AE167" s="1038"/>
      <c r="AF167" s="1038"/>
      <c r="AG167" s="1038"/>
      <c r="AH167" s="1038"/>
      <c r="AI167" s="1038"/>
      <c r="AJ167" s="1038"/>
      <c r="AK167" s="1038"/>
      <c r="AL167" s="1038"/>
      <c r="AM167" s="1038"/>
      <c r="AN167" s="1038"/>
      <c r="AO167" s="1038"/>
      <c r="AP167" s="1038"/>
      <c r="AQ167" s="1038"/>
      <c r="AR167" s="1038"/>
      <c r="AS167" s="1038"/>
      <c r="AT167" s="1038"/>
      <c r="AU167" s="1038"/>
      <c r="AV167" s="1038"/>
      <c r="AW167" s="1044"/>
      <c r="AX167" s="1038"/>
      <c r="AY167" s="1038"/>
      <c r="AZ167" s="1038"/>
      <c r="BA167" s="1038"/>
      <c r="BB167" s="1038"/>
      <c r="BC167" s="1038"/>
      <c r="BD167" s="1038"/>
      <c r="BE167" s="1038"/>
      <c r="BF167" s="1038"/>
      <c r="BG167" s="1038"/>
      <c r="BH167" s="1038"/>
      <c r="BI167" s="1038"/>
      <c r="BJ167" s="1038"/>
      <c r="BK167" s="1038"/>
      <c r="BL167" s="1044"/>
      <c r="BM167" s="1038"/>
      <c r="BN167" s="1038"/>
      <c r="BO167" s="1038"/>
      <c r="BP167" s="1038"/>
      <c r="BQ167" s="1038"/>
      <c r="BR167" s="1038"/>
      <c r="BS167" s="1038"/>
    </row>
    <row r="168" spans="1:71" ht="12.95" customHeight="1">
      <c r="A168" s="1100"/>
      <c r="B168" s="16" t="s">
        <v>56</v>
      </c>
      <c r="C168" s="1061"/>
      <c r="D168" s="1075"/>
      <c r="E168" s="1063"/>
      <c r="F168" s="1075"/>
      <c r="G168" s="1063"/>
      <c r="H168" s="1075"/>
      <c r="I168" s="1063"/>
      <c r="J168" s="1075"/>
      <c r="K168" s="1064"/>
      <c r="L168" s="1064"/>
      <c r="M168" s="1061"/>
      <c r="N168" s="1075"/>
      <c r="O168" s="1064"/>
      <c r="P168" s="1075"/>
      <c r="Q168" s="1064"/>
      <c r="R168" s="1075"/>
      <c r="S168" s="1064"/>
      <c r="T168" s="1075"/>
      <c r="U168" s="65"/>
      <c r="V168" s="798" t="s">
        <v>118</v>
      </c>
      <c r="Z168" s="1092"/>
      <c r="AA168" s="1045"/>
      <c r="AB168" s="1045"/>
      <c r="AC168" s="1045"/>
      <c r="AD168" s="1039"/>
      <c r="AE168" s="1039"/>
      <c r="AF168" s="1039"/>
      <c r="AG168" s="1039"/>
      <c r="AH168" s="1039"/>
      <c r="AI168" s="1039"/>
      <c r="AJ168" s="1039"/>
      <c r="AK168" s="1039"/>
      <c r="AL168" s="1039"/>
      <c r="AM168" s="1039"/>
      <c r="AN168" s="1039"/>
      <c r="AO168" s="1039"/>
      <c r="AP168" s="1039"/>
      <c r="AQ168" s="1039"/>
      <c r="AR168" s="1039"/>
      <c r="AS168" s="1039"/>
      <c r="AT168" s="1039"/>
      <c r="AU168" s="1039"/>
      <c r="AV168" s="1039"/>
      <c r="AW168" s="1045"/>
      <c r="AX168" s="1039"/>
      <c r="AY168" s="1039"/>
      <c r="AZ168" s="1039"/>
      <c r="BA168" s="1039"/>
      <c r="BB168" s="1039"/>
      <c r="BC168" s="1039"/>
      <c r="BD168" s="1039"/>
      <c r="BE168" s="1039"/>
      <c r="BF168" s="1039"/>
      <c r="BG168" s="1039"/>
      <c r="BH168" s="1039"/>
      <c r="BI168" s="1039"/>
      <c r="BJ168" s="1039"/>
      <c r="BK168" s="1039"/>
      <c r="BL168" s="1045"/>
      <c r="BM168" s="1039"/>
      <c r="BN168" s="1039"/>
      <c r="BO168" s="1039"/>
      <c r="BP168" s="1039"/>
      <c r="BQ168" s="1039"/>
      <c r="BR168" s="1039"/>
      <c r="BS168" s="1039"/>
    </row>
    <row r="169" spans="1:71" ht="13.5" customHeight="1">
      <c r="A169" s="1091" t="s">
        <v>67</v>
      </c>
      <c r="B169" s="15" t="s">
        <v>50</v>
      </c>
      <c r="C169" s="1089" t="str">
        <f>VLOOKUP($C152,'2025年度(1年前期)'!$B$5:$N$208,COLUMN('2025年度(1年前期)'!$I$5),0)&amp;""</f>
        <v>学生保険受付</v>
      </c>
      <c r="D169" s="1072"/>
      <c r="E169" s="1090" t="str">
        <f>VLOOKUP($C152,'2025年度(2年前期)'!$B$5:$N$208,COLUMN('2025年度(2年前期)'!$I$5),0)&amp;""</f>
        <v/>
      </c>
      <c r="F169" s="1072"/>
      <c r="G169" s="1090" t="str">
        <f>VLOOKUP($C152,'2025年度(3年前期)'!$B$5:$N$208,COLUMN('2025年度(3年前期)'!$I$5),0)&amp;""</f>
        <v>精神看護援助論</v>
      </c>
      <c r="H169" s="1072"/>
      <c r="I169" s="1090" t="str">
        <f>VLOOKUP($C152,'2025年度(4年前期)'!$B$5:$N$208,COLUMN('2025年度(4年前期)'!$I$5),0)&amp;""</f>
        <v>定期健康診断</v>
      </c>
      <c r="J169" s="1072"/>
      <c r="K169" s="1071" t="str">
        <f>VLOOKUP($C152,'2025年度(助産前期)'!$B$5:$N$208,COLUMN('2025年度(助産前期)'!$I$5),0)&amp;""</f>
        <v/>
      </c>
      <c r="L169" s="1071"/>
      <c r="M169" s="1089" t="str">
        <f>VLOOKUP($C152,'2025年度(M1前期)'!$B$5:$N$208,COLUMN('2025年度(M1前期)'!$I$5),0)&amp;""</f>
        <v>健康診断</v>
      </c>
      <c r="N169" s="1072"/>
      <c r="O169" s="1071" t="str">
        <f>VLOOKUP($C152,'2025年度(M2前期)'!$B$5:$N$208,COLUMN('2025年度(M2前期)'!$I$5),0)&amp;""</f>
        <v>健康診断</v>
      </c>
      <c r="P169" s="1072"/>
      <c r="Q169" s="1071" t="str">
        <f>VLOOKUP($C152,'2025年度(D1前期)'!$B$5:$N$208,COLUMN('2025年度(D1前期)'!$I$5),0)&amp;""</f>
        <v>健康診断</v>
      </c>
      <c r="R169" s="1072"/>
      <c r="S169" s="1071" t="str">
        <f>VLOOKUP($C152,'2025年度(D23前期)'!$B$5:$N$208,COLUMN('2025年度(D23前期)'!$I$5),0)&amp;""</f>
        <v>健康診断</v>
      </c>
      <c r="T169" s="1072"/>
      <c r="U169" s="68"/>
      <c r="V169" s="798"/>
      <c r="Z169" s="1091" t="str">
        <f>A169</f>
        <v>４時限（15：10～16：40）</v>
      </c>
      <c r="AA169" s="1043" t="s">
        <v>112</v>
      </c>
      <c r="AB169" s="1043" t="s">
        <v>112</v>
      </c>
      <c r="AC169" s="1043" t="s">
        <v>112</v>
      </c>
      <c r="AD169" s="1037"/>
      <c r="AE169" s="1037"/>
      <c r="AF169" s="1037"/>
      <c r="AG169" s="1037"/>
      <c r="AH169" s="1037"/>
      <c r="AI169" s="1037"/>
      <c r="AJ169" s="1037"/>
      <c r="AK169" s="1037"/>
      <c r="AL169" s="1037"/>
      <c r="AM169" s="1037"/>
      <c r="AN169" s="1037"/>
      <c r="AO169" s="1037"/>
      <c r="AP169" s="1037"/>
      <c r="AQ169" s="1037"/>
      <c r="AR169" s="1037"/>
      <c r="AS169" s="1037"/>
      <c r="AT169" s="1037"/>
      <c r="AU169" s="1037"/>
      <c r="AV169" s="1037"/>
      <c r="AW169" s="1043" t="s">
        <v>96</v>
      </c>
      <c r="AX169" s="1037"/>
      <c r="AY169" s="1037"/>
      <c r="AZ169" s="1037"/>
      <c r="BA169" s="1037"/>
      <c r="BB169" s="1037"/>
      <c r="BC169" s="1037"/>
      <c r="BD169" s="1037"/>
      <c r="BE169" s="1037"/>
      <c r="BF169" s="1037"/>
      <c r="BG169" s="1037"/>
      <c r="BH169" s="1037"/>
      <c r="BI169" s="1037"/>
      <c r="BJ169" s="1037" t="s">
        <v>118</v>
      </c>
      <c r="BK169" s="1043" t="s">
        <v>121</v>
      </c>
      <c r="BL169" s="1037"/>
      <c r="BM169" s="1037"/>
      <c r="BN169" s="1037"/>
      <c r="BO169" s="1037"/>
      <c r="BP169" s="1037"/>
      <c r="BQ169" s="1037"/>
      <c r="BR169" s="1037"/>
      <c r="BS169" s="1037"/>
    </row>
    <row r="170" spans="1:71" ht="12.95" customHeight="1">
      <c r="A170" s="1091"/>
      <c r="B170" s="15" t="s">
        <v>53</v>
      </c>
      <c r="C170" s="1101" t="str">
        <f>IFERROR(VLOOKUP(C169,科目・教員!$A$1:$B$357,2,0),"")</f>
        <v/>
      </c>
      <c r="D170" s="1068"/>
      <c r="E170" s="1073" t="str">
        <f>IFERROR(VLOOKUP(E169,科目・教員!$A$1:$B$357,2,0),"")</f>
        <v/>
      </c>
      <c r="F170" s="1068"/>
      <c r="G170" s="1073" t="str">
        <f>IFERROR(VLOOKUP(G169,科目・教員!$A$1:$B$357,2,0),"")</f>
        <v>松浦　佳代</v>
      </c>
      <c r="H170" s="1068"/>
      <c r="I170" s="1073" t="str">
        <f>IFERROR(VLOOKUP(I169,科目・教員!$A$1:$B$357,2,0),"")</f>
        <v/>
      </c>
      <c r="J170" s="1068"/>
      <c r="K170" s="1074" t="str">
        <f>IFERROR(VLOOKUP(K169,科目・教員!$A$1:$B$357,2,0),"")</f>
        <v/>
      </c>
      <c r="L170" s="1074"/>
      <c r="M170" s="1101" t="str">
        <f>IFERROR(VLOOKUP(M169,科目・教員!$A$1:$B$357,2,0),"")</f>
        <v/>
      </c>
      <c r="N170" s="1068"/>
      <c r="O170" s="1074" t="str">
        <f>IFERROR(VLOOKUP(O169,科目・教員!$A$1:$B$357,2,0),"")</f>
        <v/>
      </c>
      <c r="P170" s="1068"/>
      <c r="Q170" s="1074" t="str">
        <f>IFERROR(VLOOKUP(Q169,科目・教員!$A$1:$B$357,2,0),"")</f>
        <v/>
      </c>
      <c r="R170" s="1068"/>
      <c r="S170" s="1074" t="str">
        <f>IFERROR(VLOOKUP(S169,科目・教員!$A$1:$B$357,2,0),"")</f>
        <v/>
      </c>
      <c r="T170" s="1068"/>
      <c r="U170" s="68"/>
      <c r="V170" s="798"/>
      <c r="Z170" s="1091"/>
      <c r="AA170" s="1044"/>
      <c r="AB170" s="1044"/>
      <c r="AC170" s="1044"/>
      <c r="AD170" s="1038"/>
      <c r="AE170" s="1038"/>
      <c r="AF170" s="1038"/>
      <c r="AG170" s="1038"/>
      <c r="AH170" s="1038"/>
      <c r="AI170" s="1038"/>
      <c r="AJ170" s="1038"/>
      <c r="AK170" s="1038"/>
      <c r="AL170" s="1038"/>
      <c r="AM170" s="1038"/>
      <c r="AN170" s="1038"/>
      <c r="AO170" s="1038"/>
      <c r="AP170" s="1038"/>
      <c r="AQ170" s="1038"/>
      <c r="AR170" s="1038"/>
      <c r="AS170" s="1038"/>
      <c r="AT170" s="1038"/>
      <c r="AU170" s="1038"/>
      <c r="AV170" s="1038"/>
      <c r="AW170" s="1044"/>
      <c r="AX170" s="1038"/>
      <c r="AY170" s="1038"/>
      <c r="AZ170" s="1038"/>
      <c r="BA170" s="1038"/>
      <c r="BB170" s="1038"/>
      <c r="BC170" s="1038"/>
      <c r="BD170" s="1038"/>
      <c r="BE170" s="1038"/>
      <c r="BF170" s="1038"/>
      <c r="BG170" s="1038"/>
      <c r="BH170" s="1038"/>
      <c r="BI170" s="1038"/>
      <c r="BJ170" s="1038"/>
      <c r="BK170" s="1044"/>
      <c r="BL170" s="1038"/>
      <c r="BM170" s="1038"/>
      <c r="BN170" s="1038"/>
      <c r="BO170" s="1038"/>
      <c r="BP170" s="1038"/>
      <c r="BQ170" s="1038"/>
      <c r="BR170" s="1038"/>
      <c r="BS170" s="1038"/>
    </row>
    <row r="171" spans="1:71" ht="12.95" customHeight="1">
      <c r="A171" s="1091"/>
      <c r="B171" s="15" t="s">
        <v>59</v>
      </c>
      <c r="C171" s="1101" t="str">
        <f>VLOOKUP($C152,'2025年度(1年前期)'!$B$5:$N$208,COLUMN('2025年度(1年前期)'!$I$5)+1,0)&amp;""</f>
        <v>大講義室</v>
      </c>
      <c r="D171" s="1068"/>
      <c r="E171" s="1073" t="str">
        <f>VLOOKUP($C152,'2025年度(2年前期)'!$B$5:$N$208,COLUMN('2025年度(2年前期)'!$I$5)+1,0)&amp;""</f>
        <v/>
      </c>
      <c r="F171" s="1068"/>
      <c r="G171" s="1073" t="str">
        <f>VLOOKUP($C152,'2025年度(3年前期)'!$B$5:$N$208,COLUMN('2025年度(3年前期)'!$I$5)+1,0)&amp;""</f>
        <v>301</v>
      </c>
      <c r="H171" s="1068"/>
      <c r="I171" s="1073" t="str">
        <f>VLOOKUP($C152,'2025年度(4年前期)'!$B$5:$N$208,COLUMN('2025年度(4年前期)'!$I$5)+1,0)&amp;""</f>
        <v>本館1F (101～103･自習室)</v>
      </c>
      <c r="J171" s="1068"/>
      <c r="K171" s="1074" t="str">
        <f>VLOOKUP($C152,'2025年度(助産前期)'!$B$5:$N$208,COLUMN('2025年度(助産前期)'!$I$5)+1,0)&amp;""</f>
        <v/>
      </c>
      <c r="L171" s="1074"/>
      <c r="M171" s="1101" t="str">
        <f>VLOOKUP($C152,'2025年度(M1前期)'!$B$5:$N$208,COLUMN('2025年度(M1前期)'!$I$5)+1,0)&amp;""</f>
        <v/>
      </c>
      <c r="N171" s="1068"/>
      <c r="O171" s="1074" t="str">
        <f>VLOOKUP($C152,'2025年度(M2前期)'!$B$5:$N$208,COLUMN('2025年度(M2前期)'!$I$5)+1,0)&amp;""</f>
        <v/>
      </c>
      <c r="P171" s="1068"/>
      <c r="Q171" s="1074" t="str">
        <f>VLOOKUP($C152,'2025年度(D1前期)'!$B$5:$N$208,COLUMN('2025年度(D1前期)'!$I$5)+1,0)&amp;""</f>
        <v/>
      </c>
      <c r="R171" s="1068"/>
      <c r="S171" s="1074" t="str">
        <f>VLOOKUP($C152,'2025年度(D23前期)'!$B$5:$N$208,COLUMN('2025年度(D23前期)'!$I$5)+1,0)&amp;""</f>
        <v/>
      </c>
      <c r="T171" s="1068"/>
      <c r="U171" s="68"/>
      <c r="V171" s="798"/>
      <c r="Z171" s="1091"/>
      <c r="AA171" s="1044"/>
      <c r="AB171" s="1044"/>
      <c r="AC171" s="1044"/>
      <c r="AD171" s="1038"/>
      <c r="AE171" s="1038"/>
      <c r="AF171" s="1038"/>
      <c r="AG171" s="1038"/>
      <c r="AH171" s="1038"/>
      <c r="AI171" s="1038"/>
      <c r="AJ171" s="1038"/>
      <c r="AK171" s="1038"/>
      <c r="AL171" s="1038"/>
      <c r="AM171" s="1038"/>
      <c r="AN171" s="1038"/>
      <c r="AO171" s="1038"/>
      <c r="AP171" s="1038"/>
      <c r="AQ171" s="1038"/>
      <c r="AR171" s="1038"/>
      <c r="AS171" s="1038"/>
      <c r="AT171" s="1038"/>
      <c r="AU171" s="1038"/>
      <c r="AV171" s="1038"/>
      <c r="AW171" s="1044"/>
      <c r="AX171" s="1038"/>
      <c r="AY171" s="1038"/>
      <c r="AZ171" s="1038"/>
      <c r="BA171" s="1038"/>
      <c r="BB171" s="1038"/>
      <c r="BC171" s="1038"/>
      <c r="BD171" s="1038"/>
      <c r="BE171" s="1038"/>
      <c r="BF171" s="1038"/>
      <c r="BG171" s="1038"/>
      <c r="BH171" s="1038"/>
      <c r="BI171" s="1038"/>
      <c r="BJ171" s="1038"/>
      <c r="BK171" s="1044"/>
      <c r="BL171" s="1038"/>
      <c r="BM171" s="1038"/>
      <c r="BN171" s="1038"/>
      <c r="BO171" s="1038"/>
      <c r="BP171" s="1038"/>
      <c r="BQ171" s="1038"/>
      <c r="BR171" s="1038"/>
      <c r="BS171" s="1038"/>
    </row>
    <row r="172" spans="1:71" ht="12.95" customHeight="1">
      <c r="A172" s="1092"/>
      <c r="B172" s="16" t="s">
        <v>56</v>
      </c>
      <c r="C172" s="1061"/>
      <c r="D172" s="1075"/>
      <c r="E172" s="1063"/>
      <c r="F172" s="1075"/>
      <c r="G172" s="1063"/>
      <c r="H172" s="1075"/>
      <c r="I172" s="1063"/>
      <c r="J172" s="1075"/>
      <c r="K172" s="1064"/>
      <c r="L172" s="1064"/>
      <c r="M172" s="1061"/>
      <c r="N172" s="1075"/>
      <c r="O172" s="1064"/>
      <c r="P172" s="1075"/>
      <c r="Q172" s="1064"/>
      <c r="R172" s="1075"/>
      <c r="S172" s="1064"/>
      <c r="T172" s="1075"/>
      <c r="U172" s="68"/>
      <c r="V172" s="798"/>
      <c r="Z172" s="1092"/>
      <c r="AA172" s="1045"/>
      <c r="AB172" s="1045"/>
      <c r="AC172" s="1045"/>
      <c r="AD172" s="1039"/>
      <c r="AE172" s="1039"/>
      <c r="AF172" s="1039"/>
      <c r="AG172" s="1039"/>
      <c r="AH172" s="1039"/>
      <c r="AI172" s="1039"/>
      <c r="AJ172" s="1039"/>
      <c r="AK172" s="1039"/>
      <c r="AL172" s="1039"/>
      <c r="AM172" s="1039"/>
      <c r="AN172" s="1039"/>
      <c r="AO172" s="1039"/>
      <c r="AP172" s="1039"/>
      <c r="AQ172" s="1039"/>
      <c r="AR172" s="1039"/>
      <c r="AS172" s="1039"/>
      <c r="AT172" s="1039"/>
      <c r="AU172" s="1039"/>
      <c r="AV172" s="1039"/>
      <c r="AW172" s="1045"/>
      <c r="AX172" s="1039"/>
      <c r="AY172" s="1039"/>
      <c r="AZ172" s="1039"/>
      <c r="BA172" s="1039"/>
      <c r="BB172" s="1039"/>
      <c r="BC172" s="1039"/>
      <c r="BD172" s="1039"/>
      <c r="BE172" s="1039"/>
      <c r="BF172" s="1039"/>
      <c r="BG172" s="1039"/>
      <c r="BH172" s="1039"/>
      <c r="BI172" s="1039"/>
      <c r="BJ172" s="1039"/>
      <c r="BK172" s="1045"/>
      <c r="BL172" s="1039"/>
      <c r="BM172" s="1039"/>
      <c r="BN172" s="1039"/>
      <c r="BO172" s="1039"/>
      <c r="BP172" s="1039"/>
      <c r="BQ172" s="1039"/>
      <c r="BR172" s="1039"/>
      <c r="BS172" s="1039"/>
    </row>
    <row r="173" spans="1:71" ht="13.5" customHeight="1">
      <c r="A173" s="1091" t="s">
        <v>68</v>
      </c>
      <c r="B173" s="15" t="s">
        <v>50</v>
      </c>
      <c r="C173" s="1089" t="str">
        <f>VLOOKUP($C152,'2025年度(1年前期)'!$B$5:$N$208,COLUMN('2025年度(1年前期)'!$K$5),0)&amp;""</f>
        <v/>
      </c>
      <c r="D173" s="1072"/>
      <c r="E173" s="1090" t="str">
        <f>VLOOKUP($C152,'2025年度(2年前期)'!$B$5:$N$208,COLUMN('2025年度(2年前期)'!$K$5),0)&amp;""</f>
        <v/>
      </c>
      <c r="F173" s="1072"/>
      <c r="G173" s="1090" t="str">
        <f>VLOOKUP($C152,'2025年度(3年前期)'!$B$5:$N$208,COLUMN('2025年度(3年前期)'!$K$5),0)&amp;""</f>
        <v/>
      </c>
      <c r="H173" s="1072"/>
      <c r="I173" s="1090" t="str">
        <f>VLOOKUP($C152,'2025年度(4年前期)'!$B$5:$N$208,COLUMN('2025年度(4年前期)'!$K$5),0)&amp;""</f>
        <v>卒業研究Ⅰ</v>
      </c>
      <c r="J173" s="1072"/>
      <c r="K173" s="1071" t="str">
        <f>VLOOKUP($C152,'2025年度(助産前期)'!$B$5:$N$208,COLUMN('2025年度(助産前期)'!$K$5),0)&amp;""</f>
        <v/>
      </c>
      <c r="L173" s="1071"/>
      <c r="M173" s="1089" t="str">
        <f>VLOOKUP($C152,'2025年度(M1前期)'!$B$5:$N$208,COLUMN('2025年度(M1前期)'!$K$5),0)&amp;""</f>
        <v/>
      </c>
      <c r="N173" s="1072"/>
      <c r="O173" s="1071" t="str">
        <f>VLOOKUP($C152,'2025年度(M2前期)'!$B$5:$N$208,COLUMN('2025年度(M2前期)'!$K$5),0)&amp;""</f>
        <v/>
      </c>
      <c r="P173" s="1072"/>
      <c r="Q173" s="1071" t="str">
        <f>VLOOKUP($C152,'2025年度(D1前期)'!$B$5:$N$208,COLUMN('2025年度(D1前期)'!$K$5),0)&amp;""</f>
        <v/>
      </c>
      <c r="R173" s="1072"/>
      <c r="S173" s="1071" t="str">
        <f>VLOOKUP($C152,'2025年度(D23前期)'!$B$5:$N$208,COLUMN('2025年度(D23前期)'!$K$5),0)&amp;""</f>
        <v/>
      </c>
      <c r="T173" s="1072"/>
      <c r="U173" s="787" t="s">
        <v>79</v>
      </c>
      <c r="Z173" s="1091" t="str">
        <f>A173</f>
        <v>５時限（16：50～18：20）</v>
      </c>
      <c r="AA173" s="1037"/>
      <c r="AB173" s="1037"/>
      <c r="AC173" s="1037"/>
      <c r="AD173" s="1037"/>
      <c r="AE173" s="1037"/>
      <c r="AF173" s="1037"/>
      <c r="AG173" s="1037"/>
      <c r="AH173" s="1037"/>
      <c r="AI173" s="1037"/>
      <c r="AJ173" s="1037"/>
      <c r="AK173" s="1037"/>
      <c r="AL173" s="1037"/>
      <c r="AM173" s="1037"/>
      <c r="AN173" s="1037"/>
      <c r="AO173" s="1037"/>
      <c r="AP173" s="1037"/>
      <c r="AQ173" s="1037"/>
      <c r="AR173" s="1037"/>
      <c r="AS173" s="1037"/>
      <c r="AT173" s="1037"/>
      <c r="AU173" s="1037"/>
      <c r="AV173" s="1037"/>
      <c r="AW173" s="1037"/>
      <c r="AX173" s="1037"/>
      <c r="AY173" s="1037"/>
      <c r="AZ173" s="1037"/>
      <c r="BA173" s="1037"/>
      <c r="BB173" s="1037"/>
      <c r="BC173" s="1037"/>
      <c r="BD173" s="1037"/>
      <c r="BE173" s="1037"/>
      <c r="BF173" s="1037"/>
      <c r="BG173" s="1037"/>
      <c r="BH173" s="1037"/>
      <c r="BI173" s="1037"/>
      <c r="BJ173" s="1037"/>
      <c r="BK173" s="1043" t="s">
        <v>122</v>
      </c>
      <c r="BL173" s="1037"/>
      <c r="BM173" s="1037"/>
      <c r="BN173" s="1037"/>
      <c r="BO173" s="1037"/>
      <c r="BP173" s="1037"/>
      <c r="BQ173" s="1037"/>
      <c r="BR173" s="1037"/>
      <c r="BS173" s="1037"/>
    </row>
    <row r="174" spans="1:71" ht="13.5" customHeight="1">
      <c r="A174" s="1091"/>
      <c r="B174" s="15" t="s">
        <v>53</v>
      </c>
      <c r="C174" s="1101" t="str">
        <f>IFERROR(VLOOKUP(C173,科目・教員!$A$1:$B$357,2,0),"")</f>
        <v/>
      </c>
      <c r="D174" s="1068"/>
      <c r="E174" s="1073" t="str">
        <f>IFERROR(VLOOKUP(E173,科目・教員!$A$1:$B$357,2,0),"")</f>
        <v/>
      </c>
      <c r="F174" s="1068"/>
      <c r="G174" s="1073" t="str">
        <f>IFERROR(VLOOKUP(G173,科目・教員!$A$1:$B$357,2,0),"")</f>
        <v/>
      </c>
      <c r="H174" s="1068"/>
      <c r="I174" s="1073" t="str">
        <f>IFERROR(VLOOKUP(I173,科目・教員!$A$1:$B$357,2,0),"")</f>
        <v>各担当教員</v>
      </c>
      <c r="J174" s="1068"/>
      <c r="K174" s="1074" t="str">
        <f>IFERROR(VLOOKUP(K173,科目・教員!$A$1:$B$357,2,0),"")</f>
        <v/>
      </c>
      <c r="L174" s="1074"/>
      <c r="M174" s="1101" t="str">
        <f>IFERROR(VLOOKUP(M173,科目・教員!$A$1:$B$357,2,0),"")</f>
        <v/>
      </c>
      <c r="N174" s="1068"/>
      <c r="O174" s="1074" t="str">
        <f>IFERROR(VLOOKUP(O173,科目・教員!$A$1:$B$357,2,0),"")</f>
        <v/>
      </c>
      <c r="P174" s="1068"/>
      <c r="Q174" s="1074" t="str">
        <f>IFERROR(VLOOKUP(Q173,科目・教員!$A$1:$B$357,2,0),"")</f>
        <v/>
      </c>
      <c r="R174" s="1068"/>
      <c r="S174" s="1074" t="str">
        <f>IFERROR(VLOOKUP(S173,科目・教員!$A$1:$B$357,2,0),"")</f>
        <v/>
      </c>
      <c r="T174" s="1068"/>
      <c r="U174" s="787" t="s">
        <v>123</v>
      </c>
      <c r="Z174" s="1091"/>
      <c r="AA174" s="1038"/>
      <c r="AB174" s="1038"/>
      <c r="AC174" s="1038"/>
      <c r="AD174" s="1038"/>
      <c r="AE174" s="1038"/>
      <c r="AF174" s="1038"/>
      <c r="AG174" s="1038"/>
      <c r="AH174" s="1038"/>
      <c r="AI174" s="1038"/>
      <c r="AJ174" s="1038"/>
      <c r="AK174" s="1038"/>
      <c r="AL174" s="1038"/>
      <c r="AM174" s="1038"/>
      <c r="AN174" s="1038"/>
      <c r="AO174" s="1038"/>
      <c r="AP174" s="1038"/>
      <c r="AQ174" s="1038"/>
      <c r="AR174" s="1038"/>
      <c r="AS174" s="1038"/>
      <c r="AT174" s="1038"/>
      <c r="AU174" s="1038"/>
      <c r="AV174" s="1038"/>
      <c r="AW174" s="1038"/>
      <c r="AX174" s="1038"/>
      <c r="AY174" s="1038"/>
      <c r="AZ174" s="1038"/>
      <c r="BA174" s="1038"/>
      <c r="BB174" s="1038"/>
      <c r="BC174" s="1038"/>
      <c r="BD174" s="1038"/>
      <c r="BE174" s="1038"/>
      <c r="BF174" s="1038"/>
      <c r="BG174" s="1038"/>
      <c r="BH174" s="1038"/>
      <c r="BI174" s="1038"/>
      <c r="BJ174" s="1038"/>
      <c r="BK174" s="1044"/>
      <c r="BL174" s="1038"/>
      <c r="BM174" s="1038"/>
      <c r="BN174" s="1038"/>
      <c r="BO174" s="1038"/>
      <c r="BP174" s="1038"/>
      <c r="BQ174" s="1038"/>
      <c r="BR174" s="1038"/>
      <c r="BS174" s="1038"/>
    </row>
    <row r="175" spans="1:71" ht="13.5" customHeight="1">
      <c r="A175" s="1091"/>
      <c r="B175" s="15" t="s">
        <v>59</v>
      </c>
      <c r="C175" s="1101" t="str">
        <f>VLOOKUP($C152,'2025年度(1年前期)'!$B$5:$N$208,COLUMN('2025年度(1年前期)'!$K$5)+1,0)&amp;""</f>
        <v/>
      </c>
      <c r="D175" s="1068"/>
      <c r="E175" s="1073" t="str">
        <f>VLOOKUP($C152,'2025年度(2年前期)'!$B$5:$N$208,COLUMN('2025年度(2年前期)'!$K$5)+1,0)&amp;""</f>
        <v/>
      </c>
      <c r="F175" s="1068"/>
      <c r="G175" s="1073" t="str">
        <f>VLOOKUP($C152,'2025年度(3年前期)'!$B$5:$N$208,COLUMN('2025年度(3年前期)'!$K$5)+1,0)&amp;""</f>
        <v/>
      </c>
      <c r="H175" s="1068"/>
      <c r="I175" s="1073" t="str">
        <f>VLOOKUP($C152,'2025年度(4年前期)'!$B$5:$N$208,COLUMN('2025年度(4年前期)'!$K$5)+1,0)&amp;""</f>
        <v/>
      </c>
      <c r="J175" s="1068"/>
      <c r="K175" s="1074" t="str">
        <f>VLOOKUP($C152,'2025年度(助産前期)'!$B$5:$N$208,COLUMN('2025年度(助産前期)'!$K$5)+1,0)&amp;""</f>
        <v/>
      </c>
      <c r="L175" s="1074"/>
      <c r="M175" s="1101" t="str">
        <f>VLOOKUP($C152,'2025年度(M1前期)'!$B$5:$N$208,COLUMN('2025年度(M1前期)'!$K$5)+1,0)&amp;""</f>
        <v/>
      </c>
      <c r="N175" s="1068"/>
      <c r="O175" s="1074" t="str">
        <f>VLOOKUP($C152,'2025年度(M2前期)'!$B$5:$N$208,COLUMN('2025年度(M2前期)'!$K$5)+1,0)&amp;""</f>
        <v/>
      </c>
      <c r="P175" s="1068"/>
      <c r="Q175" s="1074" t="str">
        <f>VLOOKUP($C152,'2025年度(D1前期)'!$B$5:$N$208,COLUMN('2025年度(D1前期)'!$K$5)+1,0)&amp;""</f>
        <v/>
      </c>
      <c r="R175" s="1068"/>
      <c r="S175" s="1074" t="str">
        <f>VLOOKUP($C152,'2025年度(D23前期)'!$B$5:$N$208,COLUMN('2025年度(D23前期)'!$K$5)+1,0)&amp;""</f>
        <v/>
      </c>
      <c r="T175" s="1068"/>
      <c r="U175" s="787" t="s">
        <v>124</v>
      </c>
      <c r="Z175" s="1091"/>
      <c r="AA175" s="1038"/>
      <c r="AB175" s="1038"/>
      <c r="AC175" s="1038"/>
      <c r="AD175" s="1038"/>
      <c r="AE175" s="1038"/>
      <c r="AF175" s="1038"/>
      <c r="AG175" s="1038"/>
      <c r="AH175" s="1038"/>
      <c r="AI175" s="1038"/>
      <c r="AJ175" s="1038"/>
      <c r="AK175" s="1038"/>
      <c r="AL175" s="1038"/>
      <c r="AM175" s="1038"/>
      <c r="AN175" s="1038"/>
      <c r="AO175" s="1038"/>
      <c r="AP175" s="1038"/>
      <c r="AQ175" s="1038"/>
      <c r="AR175" s="1038"/>
      <c r="AS175" s="1038"/>
      <c r="AT175" s="1038"/>
      <c r="AU175" s="1038"/>
      <c r="AV175" s="1038"/>
      <c r="AW175" s="1038"/>
      <c r="AX175" s="1038"/>
      <c r="AY175" s="1038"/>
      <c r="AZ175" s="1038"/>
      <c r="BA175" s="1038"/>
      <c r="BB175" s="1038"/>
      <c r="BC175" s="1038"/>
      <c r="BD175" s="1038"/>
      <c r="BE175" s="1038"/>
      <c r="BF175" s="1038"/>
      <c r="BG175" s="1038"/>
      <c r="BH175" s="1038"/>
      <c r="BI175" s="1038"/>
      <c r="BJ175" s="1038"/>
      <c r="BK175" s="1044"/>
      <c r="BL175" s="1038"/>
      <c r="BM175" s="1038"/>
      <c r="BN175" s="1038"/>
      <c r="BO175" s="1038"/>
      <c r="BP175" s="1038"/>
      <c r="BQ175" s="1038"/>
      <c r="BR175" s="1038"/>
      <c r="BS175" s="1038"/>
    </row>
    <row r="176" spans="1:71" ht="13.5" customHeight="1">
      <c r="A176" s="1092"/>
      <c r="B176" s="16" t="s">
        <v>56</v>
      </c>
      <c r="C176" s="1061"/>
      <c r="D176" s="1075"/>
      <c r="E176" s="1063"/>
      <c r="F176" s="1075"/>
      <c r="G176" s="1063"/>
      <c r="H176" s="1075"/>
      <c r="I176" s="1063"/>
      <c r="J176" s="1075"/>
      <c r="K176" s="1064"/>
      <c r="L176" s="1064"/>
      <c r="M176" s="1061"/>
      <c r="N176" s="1075"/>
      <c r="O176" s="1064"/>
      <c r="P176" s="1075"/>
      <c r="Q176" s="1064"/>
      <c r="R176" s="1075"/>
      <c r="S176" s="1064"/>
      <c r="T176" s="1075"/>
      <c r="U176" s="788" t="s">
        <v>125</v>
      </c>
      <c r="V176" s="20"/>
      <c r="W176" s="20"/>
      <c r="X176" s="20"/>
      <c r="Y176" s="20"/>
      <c r="Z176" s="1092"/>
      <c r="AA176" s="1039"/>
      <c r="AB176" s="1039"/>
      <c r="AC176" s="1039"/>
      <c r="AD176" s="1039"/>
      <c r="AE176" s="1039"/>
      <c r="AF176" s="1039"/>
      <c r="AG176" s="1039"/>
      <c r="AH176" s="1039"/>
      <c r="AI176" s="1039"/>
      <c r="AJ176" s="1039"/>
      <c r="AK176" s="1039"/>
      <c r="AL176" s="1039"/>
      <c r="AM176" s="1039"/>
      <c r="AN176" s="1039"/>
      <c r="AO176" s="1039"/>
      <c r="AP176" s="1039"/>
      <c r="AQ176" s="1039"/>
      <c r="AR176" s="1039"/>
      <c r="AS176" s="1039"/>
      <c r="AT176" s="1039"/>
      <c r="AU176" s="1039"/>
      <c r="AV176" s="1039"/>
      <c r="AW176" s="1039"/>
      <c r="AX176" s="1039"/>
      <c r="AY176" s="1039"/>
      <c r="AZ176" s="1039"/>
      <c r="BA176" s="1039"/>
      <c r="BB176" s="1039"/>
      <c r="BC176" s="1039"/>
      <c r="BD176" s="1039"/>
      <c r="BE176" s="1039"/>
      <c r="BF176" s="1039"/>
      <c r="BG176" s="1039"/>
      <c r="BH176" s="1039"/>
      <c r="BI176" s="1039"/>
      <c r="BJ176" s="1039"/>
      <c r="BK176" s="1045"/>
      <c r="BL176" s="1039"/>
      <c r="BM176" s="1039"/>
      <c r="BN176" s="1039"/>
      <c r="BO176" s="1039"/>
      <c r="BP176" s="1039"/>
      <c r="BQ176" s="1039"/>
      <c r="BR176" s="1039"/>
      <c r="BS176" s="1039"/>
    </row>
    <row r="177" spans="1:71" ht="18">
      <c r="A177" s="5"/>
      <c r="B177" s="6"/>
      <c r="C177" s="1077">
        <f>C152+1</f>
        <v>45755</v>
      </c>
      <c r="D177" s="1077"/>
      <c r="E177" s="1077"/>
      <c r="F177" s="1077"/>
      <c r="G177" s="1077"/>
      <c r="H177" s="1077"/>
      <c r="I177" s="1077"/>
      <c r="J177" s="1077"/>
      <c r="K177" s="1077"/>
      <c r="L177" s="1077"/>
      <c r="M177" s="1077"/>
      <c r="N177" s="1077"/>
      <c r="O177" s="1077"/>
      <c r="P177" s="1077"/>
      <c r="Q177" s="1077"/>
      <c r="R177" s="1077"/>
      <c r="S177" s="1077"/>
      <c r="T177" s="1077"/>
      <c r="U177" s="1049">
        <f>C177</f>
        <v>45755</v>
      </c>
      <c r="V177" s="1050"/>
      <c r="W177" s="1050"/>
      <c r="X177" s="1050"/>
      <c r="Y177" s="1050"/>
      <c r="Z177" s="1051"/>
      <c r="AA177" s="7">
        <v>101</v>
      </c>
      <c r="AB177" s="7">
        <v>102</v>
      </c>
      <c r="AC177" s="7">
        <v>103</v>
      </c>
      <c r="AD177" s="7" t="s">
        <v>16</v>
      </c>
      <c r="AE177" s="7" t="s">
        <v>17</v>
      </c>
      <c r="AF177" s="7" t="s">
        <v>18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19</v>
      </c>
      <c r="AM177" s="7" t="s">
        <v>69</v>
      </c>
      <c r="AN177" s="7" t="s">
        <v>21</v>
      </c>
      <c r="AO177" s="7" t="s">
        <v>22</v>
      </c>
      <c r="AP177" s="7" t="s">
        <v>23</v>
      </c>
      <c r="AQ177" s="7" t="s">
        <v>24</v>
      </c>
      <c r="AR177" s="7" t="s">
        <v>25</v>
      </c>
      <c r="AS177" s="7" t="s">
        <v>26</v>
      </c>
      <c r="AT177" s="7" t="s">
        <v>27</v>
      </c>
      <c r="AU177" s="7" t="s">
        <v>28</v>
      </c>
      <c r="AV177" s="7" t="s">
        <v>29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30</v>
      </c>
      <c r="BB177" s="7" t="s">
        <v>31</v>
      </c>
      <c r="BC177" s="8" t="s">
        <v>32</v>
      </c>
      <c r="BD177" s="7" t="s">
        <v>33</v>
      </c>
      <c r="BE177" s="7" t="s">
        <v>34</v>
      </c>
      <c r="BF177" s="7" t="s">
        <v>35</v>
      </c>
      <c r="BG177" s="7" t="s">
        <v>36</v>
      </c>
      <c r="BH177" s="7" t="s">
        <v>37</v>
      </c>
      <c r="BI177" s="7" t="s">
        <v>38</v>
      </c>
      <c r="BJ177" s="7" t="s">
        <v>39</v>
      </c>
      <c r="BK177" s="10" t="s">
        <v>40</v>
      </c>
      <c r="BL177" s="10" t="s">
        <v>41</v>
      </c>
      <c r="BM177" s="11" t="s">
        <v>42</v>
      </c>
      <c r="BN177" s="11" t="s">
        <v>43</v>
      </c>
      <c r="BO177" s="11" t="s">
        <v>44</v>
      </c>
      <c r="BP177" s="11" t="s">
        <v>45</v>
      </c>
      <c r="BQ177" s="11" t="s">
        <v>46</v>
      </c>
      <c r="BR177" s="11" t="s">
        <v>47</v>
      </c>
      <c r="BS177" s="11" t="s">
        <v>48</v>
      </c>
    </row>
    <row r="178" spans="1:71" ht="13.5" customHeight="1">
      <c r="A178" s="1091" t="s">
        <v>49</v>
      </c>
      <c r="B178" s="12" t="s">
        <v>50</v>
      </c>
      <c r="C178" s="1079" t="str">
        <f>VLOOKUP($C177,'2025年度(1年前期)'!$B$5:$N$208,COLUMN('2025年度(1年前期)'!$C$5),0)&amp;""</f>
        <v>定期健康診断</v>
      </c>
      <c r="D178" s="1080"/>
      <c r="E178" s="1081" t="str">
        <f>VLOOKUP($C177,'2025年度(2年前期)'!$B$5:$N$208,COLUMN('2025年度(2年前期)'!$C$5),0)&amp;""</f>
        <v/>
      </c>
      <c r="F178" s="1080"/>
      <c r="G178" s="1081" t="str">
        <f>VLOOKUP($C177,'2025年度(3年前期)'!$B$5:$N$208,COLUMN('2025年度(3年前期)'!$C$5),0)&amp;""</f>
        <v>小児看護援助論Ⅱ</v>
      </c>
      <c r="H178" s="1080"/>
      <c r="I178" s="1081" t="str">
        <f>VLOOKUP($C177,'2025年度(4年前期)'!$B$5:$N$208,COLUMN('2025年度(4年前期)'!$C$5),0)&amp;""</f>
        <v>高度先駆的医療看護Ⅰ(がん看護)</v>
      </c>
      <c r="J178" s="1080"/>
      <c r="K178" s="1072" t="str">
        <f>VLOOKUP($C177,'2025年度(助産前期)'!$B$5:$N$208,COLUMN('2025年度(助産前期)'!$C$5),0)&amp;""</f>
        <v/>
      </c>
      <c r="L178" s="1096"/>
      <c r="M178" s="1105" t="str">
        <f>VLOOKUP($C177,'2025年度(M1前期)'!$B$5:$N$208,COLUMN('2025年度(M1前期)'!$C$5),0)&amp;""</f>
        <v>健康診断</v>
      </c>
      <c r="N178" s="1096"/>
      <c r="O178" s="1081" t="str">
        <f>VLOOKUP($C177,'2025年度(M2前期)'!$B$5:$N$208,COLUMN('2025年度(M2前期)'!$C$5),0)&amp;""</f>
        <v>健康診断</v>
      </c>
      <c r="P178" s="1080"/>
      <c r="Q178" s="1081" t="str">
        <f>VLOOKUP($C177,'2025年度(D1前期)'!$B$5:$N$208,COLUMN('2025年度(D1前期)'!$C$5),0)&amp;""</f>
        <v>健康診断</v>
      </c>
      <c r="R178" s="1080"/>
      <c r="S178" s="1072" t="str">
        <f>VLOOKUP($C177,'2025年度(D23前期)'!$B$5:$N$208,COLUMN('2025年度(D23前期)'!$C$5),0)&amp;""</f>
        <v>健康診断</v>
      </c>
      <c r="T178" s="1080"/>
      <c r="U178" s="63"/>
      <c r="Y178" s="38"/>
      <c r="Z178" s="1095" t="str">
        <f>A178</f>
        <v xml:space="preserve">１時限（09：20～10：50） </v>
      </c>
      <c r="AA178" s="1043" t="s">
        <v>112</v>
      </c>
      <c r="AB178" s="1043" t="s">
        <v>112</v>
      </c>
      <c r="AC178" s="1043" t="s">
        <v>112</v>
      </c>
      <c r="AD178" s="1043"/>
      <c r="AE178" s="1043"/>
      <c r="AF178" s="1043"/>
      <c r="AG178" s="1043"/>
      <c r="AH178" s="1043"/>
      <c r="AI178" s="1043"/>
      <c r="AJ178" s="1043"/>
      <c r="AK178" s="1043"/>
      <c r="AL178" s="1043"/>
      <c r="AM178" s="1043"/>
      <c r="AN178" s="1043"/>
      <c r="AO178" s="1043"/>
      <c r="AP178" s="1043"/>
      <c r="AQ178" s="1043"/>
      <c r="AR178" s="1043"/>
      <c r="AS178" s="1043"/>
      <c r="AT178" s="1043"/>
      <c r="AU178" s="1043"/>
      <c r="AV178" s="1043"/>
      <c r="AW178" s="1043" t="s">
        <v>126</v>
      </c>
      <c r="AX178" s="1043"/>
      <c r="AY178" s="1043"/>
      <c r="AZ178" s="1043"/>
      <c r="BA178" s="1043"/>
      <c r="BB178" s="1043"/>
      <c r="BC178" s="1043"/>
      <c r="BD178" s="1043"/>
      <c r="BE178" s="1043"/>
      <c r="BF178" s="1043"/>
      <c r="BG178" s="1043"/>
      <c r="BH178" s="1043"/>
      <c r="BI178" s="1043"/>
      <c r="BJ178" s="1043"/>
      <c r="BK178" s="1043" t="s">
        <v>87</v>
      </c>
      <c r="BL178" s="1043"/>
      <c r="BM178" s="1043"/>
      <c r="BN178" s="1043"/>
      <c r="BO178" s="1043"/>
      <c r="BP178" s="1043"/>
      <c r="BQ178" s="1043"/>
      <c r="BR178" s="1043"/>
      <c r="BS178" s="1043"/>
    </row>
    <row r="179" spans="1:71" ht="13.5" customHeight="1">
      <c r="A179" s="1091"/>
      <c r="B179" s="15" t="s">
        <v>53</v>
      </c>
      <c r="C179" s="1065" t="str">
        <f>IFERROR(VLOOKUP(C178,科目・教員!$A$1:$B$357,2,0),"")</f>
        <v/>
      </c>
      <c r="D179" s="1066"/>
      <c r="E179" s="1067" t="str">
        <f>IFERROR(VLOOKUP(E178,科目・教員!$A$1:$B$357,2,0),"")</f>
        <v/>
      </c>
      <c r="F179" s="1066"/>
      <c r="G179" s="1067" t="str">
        <f>IFERROR(VLOOKUP(G178,科目・教員!$A$1:$B$357,2,0),"")</f>
        <v>遠藤　数江</v>
      </c>
      <c r="H179" s="1066"/>
      <c r="I179" s="1067" t="str">
        <f>IFERROR(VLOOKUP(I178,科目・教員!$A$1:$B$357,2,0),"")</f>
        <v>飯野　京子</v>
      </c>
      <c r="J179" s="1066"/>
      <c r="K179" s="1068" t="str">
        <f>IFERROR(VLOOKUP(K178,科目・教員!$A$1:$B$357,2,0),"")</f>
        <v/>
      </c>
      <c r="L179" s="1070"/>
      <c r="M179" s="1104" t="str">
        <f>IFERROR(VLOOKUP(M178,科目・教員!$A$1:$B$357,2,0),"")</f>
        <v/>
      </c>
      <c r="N179" s="1066"/>
      <c r="O179" s="1067" t="str">
        <f>IFERROR(VLOOKUP(O178,科目・教員!$A$1:$B$357,2,0),"")</f>
        <v/>
      </c>
      <c r="P179" s="1066"/>
      <c r="Q179" s="1067" t="str">
        <f>IFERROR(VLOOKUP(Q178,科目・教員!$A$1:$B$357,2,0),"")</f>
        <v/>
      </c>
      <c r="R179" s="1066"/>
      <c r="S179" s="1068" t="str">
        <f>IFERROR(VLOOKUP(S178,科目・教員!$A$1:$B$357,2,0),"")</f>
        <v/>
      </c>
      <c r="T179" s="1066"/>
      <c r="U179" s="63"/>
      <c r="Y179" s="38"/>
      <c r="Z179" s="1091"/>
      <c r="AA179" s="1044"/>
      <c r="AB179" s="1044"/>
      <c r="AC179" s="1044"/>
      <c r="AD179" s="1044"/>
      <c r="AE179" s="1044"/>
      <c r="AF179" s="1044"/>
      <c r="AG179" s="1044"/>
      <c r="AH179" s="1044"/>
      <c r="AI179" s="1044"/>
      <c r="AJ179" s="1044"/>
      <c r="AK179" s="1044"/>
      <c r="AL179" s="1044"/>
      <c r="AM179" s="1044"/>
      <c r="AN179" s="1044"/>
      <c r="AO179" s="1044"/>
      <c r="AP179" s="1044"/>
      <c r="AQ179" s="1044"/>
      <c r="AR179" s="1044"/>
      <c r="AS179" s="1044"/>
      <c r="AT179" s="1044"/>
      <c r="AU179" s="1044"/>
      <c r="AV179" s="1044"/>
      <c r="AW179" s="1044"/>
      <c r="AX179" s="1044"/>
      <c r="AY179" s="1044"/>
      <c r="AZ179" s="1044"/>
      <c r="BA179" s="1044"/>
      <c r="BB179" s="1044"/>
      <c r="BC179" s="1044"/>
      <c r="BD179" s="1044"/>
      <c r="BE179" s="1044"/>
      <c r="BF179" s="1044"/>
      <c r="BG179" s="1044"/>
      <c r="BH179" s="1044"/>
      <c r="BI179" s="1044"/>
      <c r="BJ179" s="1044"/>
      <c r="BK179" s="1044"/>
      <c r="BL179" s="1044"/>
      <c r="BM179" s="1044"/>
      <c r="BN179" s="1044"/>
      <c r="BO179" s="1044"/>
      <c r="BP179" s="1044"/>
      <c r="BQ179" s="1044"/>
      <c r="BR179" s="1044"/>
      <c r="BS179" s="1044"/>
    </row>
    <row r="180" spans="1:71" ht="13.5" customHeight="1">
      <c r="A180" s="1091"/>
      <c r="B180" s="15" t="s">
        <v>59</v>
      </c>
      <c r="C180" s="1065" t="str">
        <f>VLOOKUP($C177,'2025年度(1年前期)'!$B$5:$N$208,COLUMN('2025年度(1年前期)'!$C$5)+1,0)&amp;""</f>
        <v>本館1F(101～103・自習室)</v>
      </c>
      <c r="D180" s="1066"/>
      <c r="E180" s="1067" t="str">
        <f>VLOOKUP($C177,'2025年度(2年前期)'!$B$5:$N$208,COLUMN('2025年度(2年前期)'!$C$5)+1,0)&amp;""</f>
        <v/>
      </c>
      <c r="F180" s="1066"/>
      <c r="G180" s="1067" t="str">
        <f>VLOOKUP($C177,'2025年度(3年前期)'!$B$5:$N$208,COLUMN('2025年度(3年前期)'!$C$5)+1,0)&amp;""</f>
        <v>301</v>
      </c>
      <c r="H180" s="1066"/>
      <c r="I180" s="1067" t="str">
        <f>VLOOKUP($C177,'2025年度(4年前期)'!$B$5:$N$208,COLUMN('2025年度(4年前期)'!$C$5)+1,0)&amp;""</f>
        <v>大講義室</v>
      </c>
      <c r="J180" s="1066"/>
      <c r="K180" s="1068" t="str">
        <f>VLOOKUP($C177,'2025年度(助産前期)'!$B$5:$N$208,COLUMN('2025年度(助産前期)'!$C$5)+1,0)&amp;""</f>
        <v/>
      </c>
      <c r="L180" s="1070"/>
      <c r="M180" s="1104" t="str">
        <f>VLOOKUP($C177,'2025年度(M1前期)'!$B$5:$N$208,COLUMN('2025年度(M1前期)'!C$5)+1,0)&amp;""</f>
        <v/>
      </c>
      <c r="N180" s="1066"/>
      <c r="O180" s="1067" t="str">
        <f>VLOOKUP($C177,'2025年度(M2前期)'!$B$5:$N$208,COLUMN('2025年度(M2前期)'!$C$5)+1,0)&amp;""</f>
        <v/>
      </c>
      <c r="P180" s="1066"/>
      <c r="Q180" s="1067" t="str">
        <f>VLOOKUP($C177,'2025年度(D1前期)'!$B$5:$N$208,COLUMN('2025年度(D1前期)'!$C$5)+1,0)&amp;""</f>
        <v/>
      </c>
      <c r="R180" s="1066"/>
      <c r="S180" s="1068" t="str">
        <f>VLOOKUP($C177,'2025年度(D23前期)'!$B$5:$N$208,COLUMN('2025年度(D23前期)'!$C$5)+1,0)&amp;""</f>
        <v/>
      </c>
      <c r="T180" s="1066"/>
      <c r="U180" s="63"/>
      <c r="Y180" s="38"/>
      <c r="Z180" s="1091"/>
      <c r="AA180" s="1044"/>
      <c r="AB180" s="1044"/>
      <c r="AC180" s="1044"/>
      <c r="AD180" s="1044"/>
      <c r="AE180" s="1044"/>
      <c r="AF180" s="1044"/>
      <c r="AG180" s="1044"/>
      <c r="AH180" s="1044"/>
      <c r="AI180" s="1044"/>
      <c r="AJ180" s="1044"/>
      <c r="AK180" s="1044"/>
      <c r="AL180" s="1044"/>
      <c r="AM180" s="1044"/>
      <c r="AN180" s="1044"/>
      <c r="AO180" s="1044"/>
      <c r="AP180" s="1044"/>
      <c r="AQ180" s="1044"/>
      <c r="AR180" s="1044"/>
      <c r="AS180" s="1044"/>
      <c r="AT180" s="1044"/>
      <c r="AU180" s="1044"/>
      <c r="AV180" s="1044"/>
      <c r="AW180" s="1044"/>
      <c r="AX180" s="1044"/>
      <c r="AY180" s="1044"/>
      <c r="AZ180" s="1044"/>
      <c r="BA180" s="1044"/>
      <c r="BB180" s="1044"/>
      <c r="BC180" s="1044"/>
      <c r="BD180" s="1044"/>
      <c r="BE180" s="1044"/>
      <c r="BF180" s="1044"/>
      <c r="BG180" s="1044"/>
      <c r="BH180" s="1044"/>
      <c r="BI180" s="1044"/>
      <c r="BJ180" s="1044"/>
      <c r="BK180" s="1044"/>
      <c r="BL180" s="1044"/>
      <c r="BM180" s="1044"/>
      <c r="BN180" s="1044"/>
      <c r="BO180" s="1044"/>
      <c r="BP180" s="1044"/>
      <c r="BQ180" s="1044"/>
      <c r="BR180" s="1044"/>
      <c r="BS180" s="1044"/>
    </row>
    <row r="181" spans="1:71" ht="13.5" customHeight="1">
      <c r="A181" s="1092"/>
      <c r="B181" s="16" t="s">
        <v>56</v>
      </c>
      <c r="C181" s="1061"/>
      <c r="D181" s="1062"/>
      <c r="E181" s="1063"/>
      <c r="F181" s="1062"/>
      <c r="G181" s="1063"/>
      <c r="H181" s="1062"/>
      <c r="I181" s="1063"/>
      <c r="J181" s="1062"/>
      <c r="K181" s="1064"/>
      <c r="L181" s="1069"/>
      <c r="M181" s="1106"/>
      <c r="N181" s="1062"/>
      <c r="O181" s="1063"/>
      <c r="P181" s="1062"/>
      <c r="Q181" s="1063"/>
      <c r="R181" s="1062"/>
      <c r="S181" s="1064"/>
      <c r="T181" s="1062"/>
      <c r="U181" s="63"/>
      <c r="Y181" s="38"/>
      <c r="Z181" s="1092"/>
      <c r="AA181" s="1045"/>
      <c r="AB181" s="1045"/>
      <c r="AC181" s="1045"/>
      <c r="AD181" s="1045"/>
      <c r="AE181" s="1045"/>
      <c r="AF181" s="1045"/>
      <c r="AG181" s="1045"/>
      <c r="AH181" s="1045"/>
      <c r="AI181" s="1045"/>
      <c r="AJ181" s="1045"/>
      <c r="AK181" s="1045"/>
      <c r="AL181" s="1045"/>
      <c r="AM181" s="1045"/>
      <c r="AN181" s="1045"/>
      <c r="AO181" s="1045"/>
      <c r="AP181" s="1045"/>
      <c r="AQ181" s="1045"/>
      <c r="AR181" s="1045"/>
      <c r="AS181" s="1045"/>
      <c r="AT181" s="1045"/>
      <c r="AU181" s="1045"/>
      <c r="AV181" s="1045"/>
      <c r="AW181" s="1045"/>
      <c r="AX181" s="1045"/>
      <c r="AY181" s="1045"/>
      <c r="AZ181" s="1045"/>
      <c r="BA181" s="1045"/>
      <c r="BB181" s="1045"/>
      <c r="BC181" s="1045"/>
      <c r="BD181" s="1045"/>
      <c r="BE181" s="1045"/>
      <c r="BF181" s="1045"/>
      <c r="BG181" s="1045"/>
      <c r="BH181" s="1045"/>
      <c r="BI181" s="1045"/>
      <c r="BJ181" s="1045"/>
      <c r="BK181" s="1045"/>
      <c r="BL181" s="1045"/>
      <c r="BM181" s="1045"/>
      <c r="BN181" s="1045"/>
      <c r="BO181" s="1045"/>
      <c r="BP181" s="1045"/>
      <c r="BQ181" s="1045"/>
      <c r="BR181" s="1045"/>
      <c r="BS181" s="1045"/>
    </row>
    <row r="182" spans="1:71" ht="13.5" customHeight="1">
      <c r="A182" s="1091" t="s">
        <v>58</v>
      </c>
      <c r="B182" s="15" t="s">
        <v>50</v>
      </c>
      <c r="C182" s="1079" t="str">
        <f>VLOOKUP($C177,'2025年度(1年前期)'!$B$5:$N$208,COLUMN('2025年度(1年前期)'!$E$5),0)&amp;""</f>
        <v>定期健康診断
必修科目教科書販売</v>
      </c>
      <c r="D182" s="1080"/>
      <c r="E182" s="1081" t="str">
        <f>VLOOKUP($C177,'2025年度(2年前期)'!$B$5:$N$208,COLUMN('2025年度(2年前期)'!$E$5),0)&amp;""</f>
        <v>生活援助論Ⅲ</v>
      </c>
      <c r="F182" s="1080"/>
      <c r="G182" s="1081" t="str">
        <f>VLOOKUP($C177,'2025年度(3年前期)'!$B$5:$N$208,COLUMN('2025年度(3年前期)'!$E$5),0)&amp;""</f>
        <v>3･4年合同グループワーク</v>
      </c>
      <c r="H182" s="1080"/>
      <c r="I182" s="1081" t="str">
        <f>VLOOKUP($C177,'2025年度(4年前期)'!$B$5:$N$208,COLUMN('2025年度(4年前期)'!$E$5),0)&amp;""</f>
        <v>3･4年合同
グループワーク</v>
      </c>
      <c r="J182" s="1080"/>
      <c r="K182" s="1072" t="str">
        <f>VLOOKUP($C177,'2025年度(助産前期)'!$B$5:$N$208,COLUMN('2025年度(助産前期)'!$E$5),0)&amp;""</f>
        <v/>
      </c>
      <c r="L182" s="1096"/>
      <c r="M182" s="1079" t="str">
        <f>VLOOKUP($C177,'2025年度(M1前期)'!$B$5:$N$208,COLUMN('2025年度(M1前期)'!$E$5),0)&amp;""</f>
        <v>健康診断</v>
      </c>
      <c r="N182" s="1080"/>
      <c r="O182" s="1072" t="str">
        <f>VLOOKUP($C177,'2025年度(M2前期)'!$B$5:$N$208,COLUMN('2025年度(M2前期)'!$E$5),0)&amp;""</f>
        <v>健康診断</v>
      </c>
      <c r="P182" s="1080"/>
      <c r="Q182" s="1072" t="str">
        <f>VLOOKUP($C177,'2025年度(D1前期)'!$B$5:$N$208,COLUMN('2025年度(D1前期)'!$E$5),0)&amp;""</f>
        <v>健康診断</v>
      </c>
      <c r="R182" s="1080"/>
      <c r="S182" s="1072" t="str">
        <f>VLOOKUP($C177,'2025年度(D23前期)'!$B$5:$N$208,COLUMN('2025年度(D23前期)'!$E$5),0)&amp;""</f>
        <v>健康診断</v>
      </c>
      <c r="T182" s="1080"/>
      <c r="U182" s="65"/>
      <c r="Y182" s="38"/>
      <c r="Z182" s="1091" t="str">
        <f>A182</f>
        <v>２時限（11：00～12：30）</v>
      </c>
      <c r="AA182" s="1043" t="s">
        <v>112</v>
      </c>
      <c r="AB182" s="1043" t="s">
        <v>112</v>
      </c>
      <c r="AC182" s="1043" t="s">
        <v>112</v>
      </c>
      <c r="AD182" s="1043"/>
      <c r="AE182" s="1043"/>
      <c r="AF182" s="1043"/>
      <c r="AG182" s="1043" t="s">
        <v>127</v>
      </c>
      <c r="AH182" s="1043"/>
      <c r="AI182" s="1043"/>
      <c r="AJ182" s="1043"/>
      <c r="AK182" s="1043"/>
      <c r="AL182" s="1043"/>
      <c r="AM182" s="1043"/>
      <c r="AN182" s="1043"/>
      <c r="AO182" s="1043"/>
      <c r="AP182" s="1043"/>
      <c r="AQ182" s="1043"/>
      <c r="AR182" s="1043"/>
      <c r="AS182" s="1043"/>
      <c r="AT182" s="1043"/>
      <c r="AU182" s="1043"/>
      <c r="AV182" s="1043"/>
      <c r="AW182" s="1043"/>
      <c r="AX182" s="1043"/>
      <c r="AY182" s="1043"/>
      <c r="AZ182" s="1043"/>
      <c r="BA182" s="1043"/>
      <c r="BB182" s="1043"/>
      <c r="BC182" s="1043"/>
      <c r="BD182" s="1043"/>
      <c r="BE182" s="1043"/>
      <c r="BF182" s="1043"/>
      <c r="BG182" s="1043"/>
      <c r="BH182" s="1043"/>
      <c r="BI182" s="1043"/>
      <c r="BJ182" s="1043"/>
      <c r="BK182" s="1043"/>
      <c r="BL182" s="1043" t="s">
        <v>128</v>
      </c>
      <c r="BM182" s="1043"/>
      <c r="BN182" s="1043"/>
      <c r="BO182" s="1043"/>
      <c r="BP182" s="1043"/>
      <c r="BQ182" s="1043"/>
      <c r="BR182" s="1043"/>
      <c r="BS182" s="1043"/>
    </row>
    <row r="183" spans="1:71" ht="13.5" customHeight="1">
      <c r="A183" s="1091"/>
      <c r="B183" s="15" t="s">
        <v>53</v>
      </c>
      <c r="C183" s="1065" t="str">
        <f>IFERROR(VLOOKUP(C182,科目・教員!$A$1:$B$357,2,0),"")</f>
        <v/>
      </c>
      <c r="D183" s="1066"/>
      <c r="E183" s="1067" t="str">
        <f>IFERROR(VLOOKUP(E182,科目・教員!$A$1:$B$357,2,0),"")</f>
        <v>矢富　有見子</v>
      </c>
      <c r="F183" s="1066"/>
      <c r="G183" s="1067" t="str">
        <f>IFERROR(VLOOKUP(G182,科目・教員!$A$1:$B$357,2,0),"")</f>
        <v/>
      </c>
      <c r="H183" s="1066"/>
      <c r="I183" s="1067" t="str">
        <f>IFERROR(VLOOKUP(I182,科目・教員!$A$1:$B$357,2,0),"")</f>
        <v/>
      </c>
      <c r="J183" s="1066"/>
      <c r="K183" s="1068" t="str">
        <f>IFERROR(VLOOKUP(K182,科目・教員!$A$1:$B$357,2,0),"")</f>
        <v/>
      </c>
      <c r="L183" s="1070"/>
      <c r="M183" s="1065" t="str">
        <f>IFERROR(VLOOKUP(M182,科目・教員!$A$1:$B$357,2,0),"")</f>
        <v/>
      </c>
      <c r="N183" s="1066"/>
      <c r="O183" s="1068" t="str">
        <f>IFERROR(VLOOKUP(O182,科目・教員!$A$1:$B$357,2,0),"")</f>
        <v/>
      </c>
      <c r="P183" s="1066"/>
      <c r="Q183" s="1068" t="str">
        <f>IFERROR(VLOOKUP(Q182,科目・教員!$A$1:$B$357,2,0),"")</f>
        <v/>
      </c>
      <c r="R183" s="1066"/>
      <c r="S183" s="1068" t="str">
        <f>IFERROR(VLOOKUP(S182,科目・教員!$A$1:$B$357,2,0),"")</f>
        <v/>
      </c>
      <c r="T183" s="1066"/>
      <c r="U183" s="65"/>
      <c r="Y183" s="38"/>
      <c r="Z183" s="1091"/>
      <c r="AA183" s="1044"/>
      <c r="AB183" s="1044"/>
      <c r="AC183" s="1044"/>
      <c r="AD183" s="1044"/>
      <c r="AE183" s="1044"/>
      <c r="AF183" s="1044"/>
      <c r="AG183" s="1044"/>
      <c r="AH183" s="1044"/>
      <c r="AI183" s="1044"/>
      <c r="AJ183" s="1044"/>
      <c r="AK183" s="1044"/>
      <c r="AL183" s="1044"/>
      <c r="AM183" s="1044"/>
      <c r="AN183" s="1044"/>
      <c r="AO183" s="1044"/>
      <c r="AP183" s="1044"/>
      <c r="AQ183" s="1044"/>
      <c r="AR183" s="1044"/>
      <c r="AS183" s="1044"/>
      <c r="AT183" s="1044"/>
      <c r="AU183" s="1044"/>
      <c r="AV183" s="1044"/>
      <c r="AW183" s="1044"/>
      <c r="AX183" s="1044"/>
      <c r="AY183" s="1044"/>
      <c r="AZ183" s="1044"/>
      <c r="BA183" s="1044"/>
      <c r="BB183" s="1044"/>
      <c r="BC183" s="1044"/>
      <c r="BD183" s="1044"/>
      <c r="BE183" s="1044"/>
      <c r="BF183" s="1044"/>
      <c r="BG183" s="1044"/>
      <c r="BH183" s="1044"/>
      <c r="BI183" s="1044"/>
      <c r="BJ183" s="1044"/>
      <c r="BK183" s="1044"/>
      <c r="BL183" s="1044"/>
      <c r="BM183" s="1044"/>
      <c r="BN183" s="1044"/>
      <c r="BO183" s="1044"/>
      <c r="BP183" s="1044"/>
      <c r="BQ183" s="1044"/>
      <c r="BR183" s="1044"/>
      <c r="BS183" s="1044"/>
    </row>
    <row r="184" spans="1:71" ht="13.5" customHeight="1">
      <c r="A184" s="1091"/>
      <c r="B184" s="15" t="s">
        <v>59</v>
      </c>
      <c r="C184" s="1065" t="str">
        <f>VLOOKUP($C177,'2025年度(1年前期)'!$B$5:$N$208,COLUMN('2025年度(1年前期)'!$E$5)+1,0)&amp;""</f>
        <v>健診:本館1F(101～103・自習室)　販売:講堂前ロビー</v>
      </c>
      <c r="D184" s="1066"/>
      <c r="E184" s="1067" t="str">
        <f>VLOOKUP($C177,'2025年度(2年前期)'!$B$5:$N$208,COLUMN('2025年度(2年前期)'!$E$5)+1,0)&amp;""</f>
        <v>201</v>
      </c>
      <c r="F184" s="1066"/>
      <c r="G184" s="1067" t="str">
        <f>VLOOKUP($C177,'2025年度(3年前期)'!$B$5:$N$208,COLUMN('2025年度(3年前期)'!$E$5)+1,0)&amp;""</f>
        <v>アリーナ</v>
      </c>
      <c r="H184" s="1066"/>
      <c r="I184" s="1067" t="str">
        <f>VLOOKUP($C177,'2025年度(4年前期)'!$B$5:$N$208,COLUMN('2025年度(4年前期)'!$E$5)+1,0)&amp;""</f>
        <v>アリーナ</v>
      </c>
      <c r="J184" s="1066"/>
      <c r="K184" s="1068" t="str">
        <f>VLOOKUP($C177,'2025年度(助産前期)'!$B$5:$N$208,COLUMN('2025年度(助産前期)'!$E$5)+1,0)&amp;""</f>
        <v/>
      </c>
      <c r="L184" s="1070"/>
      <c r="M184" s="1065" t="str">
        <f>VLOOKUP($C177,'2025年度(M1前期)'!$B$5:$N$208,COLUMN('2025年度(M1前期)'!$E$5)+1,0)&amp;""</f>
        <v/>
      </c>
      <c r="N184" s="1066"/>
      <c r="O184" s="1068" t="str">
        <f>VLOOKUP($C177,'2025年度(M2前期)'!$B$5:$N$208,COLUMN('2025年度(M2前期)'!$E$5)+1,0)&amp;""</f>
        <v/>
      </c>
      <c r="P184" s="1066"/>
      <c r="Q184" s="1068" t="str">
        <f>VLOOKUP($C177,'2025年度(D1前期)'!$B$5:$N$208,COLUMN('2025年度(D1前期)'!$E$5)+1,0)&amp;""</f>
        <v/>
      </c>
      <c r="R184" s="1066"/>
      <c r="S184" s="1068" t="str">
        <f>VLOOKUP($C177,'2025年度(D23前期)'!$B$5:$N$208,COLUMN('2025年度(D23前期)'!$E$5)+1,0)&amp;""</f>
        <v/>
      </c>
      <c r="T184" s="1066"/>
      <c r="U184" s="65"/>
      <c r="Z184" s="1091"/>
      <c r="AA184" s="1044"/>
      <c r="AB184" s="1044"/>
      <c r="AC184" s="1044"/>
      <c r="AD184" s="1044"/>
      <c r="AE184" s="1044"/>
      <c r="AF184" s="1044"/>
      <c r="AG184" s="1044"/>
      <c r="AH184" s="1044"/>
      <c r="AI184" s="1044"/>
      <c r="AJ184" s="1044"/>
      <c r="AK184" s="1044"/>
      <c r="AL184" s="1044"/>
      <c r="AM184" s="1044"/>
      <c r="AN184" s="1044"/>
      <c r="AO184" s="1044"/>
      <c r="AP184" s="1044"/>
      <c r="AQ184" s="1044"/>
      <c r="AR184" s="1044"/>
      <c r="AS184" s="1044"/>
      <c r="AT184" s="1044"/>
      <c r="AU184" s="1044"/>
      <c r="AV184" s="1044"/>
      <c r="AW184" s="1044"/>
      <c r="AX184" s="1044"/>
      <c r="AY184" s="1044"/>
      <c r="AZ184" s="1044"/>
      <c r="BA184" s="1044"/>
      <c r="BB184" s="1044"/>
      <c r="BC184" s="1044"/>
      <c r="BD184" s="1044"/>
      <c r="BE184" s="1044"/>
      <c r="BF184" s="1044"/>
      <c r="BG184" s="1044"/>
      <c r="BH184" s="1044"/>
      <c r="BI184" s="1044"/>
      <c r="BJ184" s="1044"/>
      <c r="BK184" s="1044"/>
      <c r="BL184" s="1044"/>
      <c r="BM184" s="1044"/>
      <c r="BN184" s="1044"/>
      <c r="BO184" s="1044"/>
      <c r="BP184" s="1044"/>
      <c r="BQ184" s="1044"/>
      <c r="BR184" s="1044"/>
      <c r="BS184" s="1044"/>
    </row>
    <row r="185" spans="1:71" ht="13.5" customHeight="1">
      <c r="A185" s="1100"/>
      <c r="B185" s="16" t="s">
        <v>56</v>
      </c>
      <c r="C185" s="1061"/>
      <c r="D185" s="1075"/>
      <c r="E185" s="1063"/>
      <c r="F185" s="1075"/>
      <c r="G185" s="1063"/>
      <c r="H185" s="1075"/>
      <c r="I185" s="1063"/>
      <c r="J185" s="1075"/>
      <c r="K185" s="1064"/>
      <c r="L185" s="1064"/>
      <c r="M185" s="1061"/>
      <c r="N185" s="1075"/>
      <c r="O185" s="1064"/>
      <c r="P185" s="1075"/>
      <c r="Q185" s="1064"/>
      <c r="R185" s="1075"/>
      <c r="S185" s="1064"/>
      <c r="T185" s="1075"/>
      <c r="U185" s="65"/>
      <c r="Z185" s="1092"/>
      <c r="AA185" s="1045"/>
      <c r="AB185" s="1045"/>
      <c r="AC185" s="1045"/>
      <c r="AD185" s="1045"/>
      <c r="AE185" s="1045"/>
      <c r="AF185" s="1045"/>
      <c r="AG185" s="1045"/>
      <c r="AH185" s="1045"/>
      <c r="AI185" s="1045"/>
      <c r="AJ185" s="1045"/>
      <c r="AK185" s="1045"/>
      <c r="AL185" s="1045"/>
      <c r="AM185" s="1045"/>
      <c r="AN185" s="1045"/>
      <c r="AO185" s="1045"/>
      <c r="AP185" s="1045"/>
      <c r="AQ185" s="1045"/>
      <c r="AR185" s="1045"/>
      <c r="AS185" s="1045"/>
      <c r="AT185" s="1045"/>
      <c r="AU185" s="1045"/>
      <c r="AV185" s="1045"/>
      <c r="AW185" s="1045"/>
      <c r="AX185" s="1045"/>
      <c r="AY185" s="1045"/>
      <c r="AZ185" s="1045"/>
      <c r="BA185" s="1045"/>
      <c r="BB185" s="1045"/>
      <c r="BC185" s="1045"/>
      <c r="BD185" s="1045"/>
      <c r="BE185" s="1045"/>
      <c r="BF185" s="1045"/>
      <c r="BG185" s="1045"/>
      <c r="BH185" s="1045"/>
      <c r="BI185" s="1045"/>
      <c r="BJ185" s="1045"/>
      <c r="BK185" s="1045"/>
      <c r="BL185" s="1045"/>
      <c r="BM185" s="1045"/>
      <c r="BN185" s="1045"/>
      <c r="BO185" s="1045"/>
      <c r="BP185" s="1045"/>
      <c r="BQ185" s="1045"/>
      <c r="BR185" s="1045"/>
      <c r="BS185" s="1045"/>
    </row>
    <row r="186" spans="1:71" ht="13.5" customHeight="1">
      <c r="A186" s="1095" t="s">
        <v>60</v>
      </c>
      <c r="B186" s="18" t="s">
        <v>61</v>
      </c>
      <c r="C186" s="1079"/>
      <c r="D186" s="1080"/>
      <c r="E186" s="1081"/>
      <c r="F186" s="1080"/>
      <c r="G186" s="1081"/>
      <c r="H186" s="1080"/>
      <c r="I186" s="1081"/>
      <c r="J186" s="1080"/>
      <c r="K186" s="1072"/>
      <c r="L186" s="1096"/>
      <c r="M186" s="1079"/>
      <c r="N186" s="1080"/>
      <c r="O186" s="1072"/>
      <c r="P186" s="1080"/>
      <c r="Q186" s="1072"/>
      <c r="R186" s="1080"/>
      <c r="S186" s="1072"/>
      <c r="T186" s="1080"/>
      <c r="U186" s="68"/>
      <c r="Z186" s="1091" t="str">
        <f>A186</f>
        <v>昼休み（12：30～13：30）</v>
      </c>
      <c r="AA186" s="1043"/>
      <c r="AB186" s="1043"/>
      <c r="AC186" s="1043"/>
      <c r="AD186" s="1043"/>
      <c r="AE186" s="1043"/>
      <c r="AF186" s="1043"/>
      <c r="AG186" s="1043"/>
      <c r="AH186" s="1043"/>
      <c r="AI186" s="1043"/>
      <c r="AJ186" s="1043"/>
      <c r="AK186" s="1043"/>
      <c r="AL186" s="1043"/>
      <c r="AM186" s="1043"/>
      <c r="AN186" s="1043"/>
      <c r="AO186" s="1043"/>
      <c r="AP186" s="1043"/>
      <c r="AQ186" s="1043"/>
      <c r="AR186" s="1043"/>
      <c r="AS186" s="1043"/>
      <c r="AT186" s="1043"/>
      <c r="AU186" s="1043"/>
      <c r="AV186" s="1043"/>
      <c r="AW186" s="1043"/>
      <c r="AX186" s="1043"/>
      <c r="AY186" s="1043"/>
      <c r="AZ186" s="1043"/>
      <c r="BA186" s="1043"/>
      <c r="BB186" s="1043"/>
      <c r="BC186" s="1043"/>
      <c r="BD186" s="1043"/>
      <c r="BE186" s="1043"/>
      <c r="BF186" s="1043"/>
      <c r="BG186" s="1043"/>
      <c r="BH186" s="1043"/>
      <c r="BI186" s="1043"/>
      <c r="BJ186" s="1043"/>
      <c r="BK186" s="1043"/>
      <c r="BL186" s="1043"/>
      <c r="BM186" s="1043"/>
      <c r="BN186" s="1043"/>
      <c r="BO186" s="1043"/>
      <c r="BP186" s="1043"/>
      <c r="BQ186" s="1043"/>
      <c r="BR186" s="1043"/>
      <c r="BS186" s="1043"/>
    </row>
    <row r="187" spans="1:71" ht="13.5" customHeight="1">
      <c r="A187" s="1091"/>
      <c r="B187" s="18" t="s">
        <v>62</v>
      </c>
      <c r="C187" s="1065"/>
      <c r="D187" s="1066"/>
      <c r="E187" s="1067"/>
      <c r="F187" s="1066"/>
      <c r="G187" s="1067"/>
      <c r="H187" s="1066"/>
      <c r="I187" s="1067"/>
      <c r="J187" s="1066"/>
      <c r="K187" s="1068"/>
      <c r="L187" s="1070"/>
      <c r="M187" s="1065"/>
      <c r="N187" s="1066"/>
      <c r="O187" s="1068"/>
      <c r="P187" s="1066"/>
      <c r="Q187" s="1068"/>
      <c r="R187" s="1066"/>
      <c r="S187" s="1068"/>
      <c r="T187" s="1066"/>
      <c r="U187" s="68"/>
      <c r="Z187" s="1091"/>
      <c r="AA187" s="1044"/>
      <c r="AB187" s="1044"/>
      <c r="AC187" s="1044"/>
      <c r="AD187" s="1044"/>
      <c r="AE187" s="1044"/>
      <c r="AF187" s="1044"/>
      <c r="AG187" s="1044"/>
      <c r="AH187" s="1044"/>
      <c r="AI187" s="1044"/>
      <c r="AJ187" s="1044"/>
      <c r="AK187" s="1044"/>
      <c r="AL187" s="1044"/>
      <c r="AM187" s="1044"/>
      <c r="AN187" s="1044"/>
      <c r="AO187" s="1044"/>
      <c r="AP187" s="1044"/>
      <c r="AQ187" s="1044"/>
      <c r="AR187" s="1044"/>
      <c r="AS187" s="1044"/>
      <c r="AT187" s="1044"/>
      <c r="AU187" s="1044"/>
      <c r="AV187" s="1044"/>
      <c r="AW187" s="1044"/>
      <c r="AX187" s="1044"/>
      <c r="AY187" s="1044"/>
      <c r="AZ187" s="1044"/>
      <c r="BA187" s="1044"/>
      <c r="BB187" s="1044"/>
      <c r="BC187" s="1044"/>
      <c r="BD187" s="1044"/>
      <c r="BE187" s="1044"/>
      <c r="BF187" s="1044"/>
      <c r="BG187" s="1044"/>
      <c r="BH187" s="1044"/>
      <c r="BI187" s="1044"/>
      <c r="BJ187" s="1044"/>
      <c r="BK187" s="1044"/>
      <c r="BL187" s="1044"/>
      <c r="BM187" s="1044"/>
      <c r="BN187" s="1044"/>
      <c r="BO187" s="1044"/>
      <c r="BP187" s="1044"/>
      <c r="BQ187" s="1044"/>
      <c r="BR187" s="1044"/>
      <c r="BS187" s="1044"/>
    </row>
    <row r="188" spans="1:71" ht="13.5" customHeight="1">
      <c r="A188" s="1091"/>
      <c r="B188" s="18" t="s">
        <v>59</v>
      </c>
      <c r="C188" s="1065"/>
      <c r="D188" s="1066"/>
      <c r="E188" s="1067"/>
      <c r="F188" s="1066"/>
      <c r="G188" s="1067"/>
      <c r="H188" s="1066"/>
      <c r="I188" s="1067"/>
      <c r="J188" s="1066"/>
      <c r="K188" s="1068"/>
      <c r="L188" s="1070"/>
      <c r="M188" s="1065"/>
      <c r="N188" s="1066"/>
      <c r="O188" s="1068"/>
      <c r="P188" s="1066"/>
      <c r="Q188" s="1068"/>
      <c r="R188" s="1066"/>
      <c r="S188" s="1068"/>
      <c r="T188" s="1066"/>
      <c r="U188" s="68"/>
      <c r="Z188" s="1091"/>
      <c r="AA188" s="1044"/>
      <c r="AB188" s="1044"/>
      <c r="AC188" s="1044"/>
      <c r="AD188" s="1044"/>
      <c r="AE188" s="1044"/>
      <c r="AF188" s="1044"/>
      <c r="AG188" s="1044"/>
      <c r="AH188" s="1044"/>
      <c r="AI188" s="1044"/>
      <c r="AJ188" s="1044"/>
      <c r="AK188" s="1044"/>
      <c r="AL188" s="1044"/>
      <c r="AM188" s="1044"/>
      <c r="AN188" s="1044"/>
      <c r="AO188" s="1044"/>
      <c r="AP188" s="1044"/>
      <c r="AQ188" s="1044"/>
      <c r="AR188" s="1044"/>
      <c r="AS188" s="1044"/>
      <c r="AT188" s="1044"/>
      <c r="AU188" s="1044"/>
      <c r="AV188" s="1044"/>
      <c r="AW188" s="1044"/>
      <c r="AX188" s="1044"/>
      <c r="AY188" s="1044"/>
      <c r="AZ188" s="1044"/>
      <c r="BA188" s="1044"/>
      <c r="BB188" s="1044"/>
      <c r="BC188" s="1044"/>
      <c r="BD188" s="1044"/>
      <c r="BE188" s="1044"/>
      <c r="BF188" s="1044"/>
      <c r="BG188" s="1044"/>
      <c r="BH188" s="1044"/>
      <c r="BI188" s="1044"/>
      <c r="BJ188" s="1044"/>
      <c r="BK188" s="1044"/>
      <c r="BL188" s="1044"/>
      <c r="BM188" s="1044"/>
      <c r="BN188" s="1044"/>
      <c r="BO188" s="1044"/>
      <c r="BP188" s="1044"/>
      <c r="BQ188" s="1044"/>
      <c r="BR188" s="1044"/>
      <c r="BS188" s="1044"/>
    </row>
    <row r="189" spans="1:71" ht="13.5" customHeight="1">
      <c r="A189" s="1092"/>
      <c r="B189" s="19" t="s">
        <v>56</v>
      </c>
      <c r="C189" s="1102"/>
      <c r="D189" s="1094"/>
      <c r="E189" s="1103"/>
      <c r="F189" s="1094"/>
      <c r="G189" s="1103"/>
      <c r="H189" s="1094"/>
      <c r="I189" s="1103"/>
      <c r="J189" s="1094"/>
      <c r="K189" s="1093"/>
      <c r="L189" s="1093"/>
      <c r="M189" s="1102"/>
      <c r="N189" s="1094"/>
      <c r="O189" s="1093"/>
      <c r="P189" s="1094"/>
      <c r="Q189" s="1093"/>
      <c r="R189" s="1094"/>
      <c r="S189" s="1093"/>
      <c r="T189" s="1094"/>
      <c r="U189" s="68"/>
      <c r="Z189" s="1092"/>
      <c r="AA189" s="1045"/>
      <c r="AB189" s="1045"/>
      <c r="AC189" s="1045"/>
      <c r="AD189" s="1045"/>
      <c r="AE189" s="1045"/>
      <c r="AF189" s="1045"/>
      <c r="AG189" s="1045"/>
      <c r="AH189" s="1045"/>
      <c r="AI189" s="1045"/>
      <c r="AJ189" s="1045"/>
      <c r="AK189" s="1045"/>
      <c r="AL189" s="1045"/>
      <c r="AM189" s="1045"/>
      <c r="AN189" s="1045"/>
      <c r="AO189" s="1045"/>
      <c r="AP189" s="1045"/>
      <c r="AQ189" s="1045"/>
      <c r="AR189" s="1045"/>
      <c r="AS189" s="1045"/>
      <c r="AT189" s="1045"/>
      <c r="AU189" s="1045"/>
      <c r="AV189" s="1045"/>
      <c r="AW189" s="1045"/>
      <c r="AX189" s="1045"/>
      <c r="AY189" s="1045"/>
      <c r="AZ189" s="1045"/>
      <c r="BA189" s="1045"/>
      <c r="BB189" s="1045"/>
      <c r="BC189" s="1045"/>
      <c r="BD189" s="1045"/>
      <c r="BE189" s="1045"/>
      <c r="BF189" s="1045"/>
      <c r="BG189" s="1045"/>
      <c r="BH189" s="1045"/>
      <c r="BI189" s="1045"/>
      <c r="BJ189" s="1045"/>
      <c r="BK189" s="1045"/>
      <c r="BL189" s="1045"/>
      <c r="BM189" s="1045"/>
      <c r="BN189" s="1045"/>
      <c r="BO189" s="1045"/>
      <c r="BP189" s="1045"/>
      <c r="BQ189" s="1045"/>
      <c r="BR189" s="1045"/>
      <c r="BS189" s="1045"/>
    </row>
    <row r="190" spans="1:71" ht="13.5" customHeight="1">
      <c r="A190" s="1091" t="s">
        <v>129</v>
      </c>
      <c r="B190" s="15" t="s">
        <v>50</v>
      </c>
      <c r="C190" s="1089" t="str">
        <f>VLOOKUP($C177,'2025年度(1年前期)'!$B$5:$N$208,COLUMN('2025年度(1年前期)'!$G$5),0)&amp;""</f>
        <v>キャリアガイダンス
(入学式説明)</v>
      </c>
      <c r="D190" s="1072"/>
      <c r="E190" s="1090" t="str">
        <f>VLOOKUP($C177,'2025年度(2年前期)'!$B$5:$N$208,COLUMN('2025年度(2年前期)'!$G$5),0)&amp;""</f>
        <v>定期健康診断</v>
      </c>
      <c r="F190" s="1072"/>
      <c r="G190" s="1090" t="str">
        <f>VLOOKUP($C177,'2025年度(3年前期)'!$B$5:$N$208,COLUMN('2025年度(3年前期)'!$G$5),0)&amp;""</f>
        <v>英語V</v>
      </c>
      <c r="H190" s="1072"/>
      <c r="I190" s="1090" t="str">
        <f>VLOOKUP($C177,'2025年度(4年前期)'!$B$5:$N$208,COLUMN('2025年度(4年前期)'!$G$5),0)&amp;""</f>
        <v>高度先駆的医療看護Ⅱ(循環器病看護)</v>
      </c>
      <c r="J190" s="1072"/>
      <c r="K190" s="1071" t="str">
        <f>VLOOKUP($C177,'2025年度(助産前期)'!$B$5:$N$208,COLUMN('2025年度(助産前期)'!$G$5),0)&amp;""</f>
        <v/>
      </c>
      <c r="L190" s="1071"/>
      <c r="M190" s="1089" t="str">
        <f>VLOOKUP($C177,'2025年度(M1前期)'!$B$5:$N$208,COLUMN('2025年度(M1前期)'!$G$5),0)&amp;""</f>
        <v>健康診断</v>
      </c>
      <c r="N190" s="1072"/>
      <c r="O190" s="1071" t="str">
        <f>VLOOKUP($C177,'2025年度(M2前期)'!$B$5:$N$208,COLUMN('2025年度(M2前期)'!$G$5),0)&amp;""</f>
        <v>健康診断</v>
      </c>
      <c r="P190" s="1072"/>
      <c r="Q190" s="1071" t="str">
        <f>VLOOKUP($C177,'2025年度(D1前期)'!$B$5:$N$208,COLUMN('2025年度(D1前期)'!$G$5),0)&amp;""</f>
        <v>健康診断</v>
      </c>
      <c r="R190" s="1072"/>
      <c r="S190" s="1071" t="str">
        <f>VLOOKUP($C177,'2025年度(D23前期)'!$B$5:$N$208,COLUMN('2025年度(D23前期)'!$G$5),0)&amp;""</f>
        <v>健康診断</v>
      </c>
      <c r="T190" s="1072"/>
      <c r="U190" s="65"/>
      <c r="Z190" s="1091" t="str">
        <f>A190</f>
        <v>３時限（13：30～15：00）</v>
      </c>
      <c r="AA190" s="1043" t="s">
        <v>112</v>
      </c>
      <c r="AB190" s="1043" t="s">
        <v>112</v>
      </c>
      <c r="AC190" s="1043" t="s">
        <v>112</v>
      </c>
      <c r="AD190" s="1043"/>
      <c r="AE190" s="1043"/>
      <c r="AF190" s="1043"/>
      <c r="AG190" s="1043" t="s">
        <v>130</v>
      </c>
      <c r="AH190" s="1043"/>
      <c r="AI190" s="1043"/>
      <c r="AJ190" s="1043"/>
      <c r="AK190" s="1043"/>
      <c r="AL190" s="1043"/>
      <c r="AM190" s="1043"/>
      <c r="AN190" s="1043"/>
      <c r="AO190" s="1043"/>
      <c r="AP190" s="1043"/>
      <c r="AQ190" s="1043"/>
      <c r="AR190" s="1043"/>
      <c r="AS190" s="1043"/>
      <c r="AT190" s="1043"/>
      <c r="AU190" s="1043"/>
      <c r="AV190" s="1043"/>
      <c r="AW190" s="1043" t="s">
        <v>131</v>
      </c>
      <c r="AX190" s="1043"/>
      <c r="AY190" s="1043"/>
      <c r="AZ190" s="1043"/>
      <c r="BA190" s="1043"/>
      <c r="BB190" s="1043"/>
      <c r="BC190" s="1043"/>
      <c r="BD190" s="1043"/>
      <c r="BE190" s="1043"/>
      <c r="BF190" s="1043"/>
      <c r="BG190" s="1043"/>
      <c r="BH190" s="1043"/>
      <c r="BI190" s="1043"/>
      <c r="BJ190" s="1043"/>
      <c r="BK190" s="1043" t="s">
        <v>93</v>
      </c>
      <c r="BL190" s="1043"/>
      <c r="BM190" s="1043"/>
      <c r="BN190" s="1043"/>
      <c r="BO190" s="1043"/>
      <c r="BP190" s="1043"/>
      <c r="BQ190" s="1043"/>
      <c r="BR190" s="1043"/>
      <c r="BS190" s="1043"/>
    </row>
    <row r="191" spans="1:71" ht="13.5" customHeight="1">
      <c r="A191" s="1091"/>
      <c r="B191" s="15" t="s">
        <v>53</v>
      </c>
      <c r="C191" s="1101" t="str">
        <f>IFERROR(VLOOKUP(C190,科目・教員!$A$1:$B$357,2,0),"")</f>
        <v/>
      </c>
      <c r="D191" s="1068"/>
      <c r="E191" s="1073" t="str">
        <f>IFERROR(VLOOKUP(E190,科目・教員!$A$1:$B$357,2,0),"")</f>
        <v/>
      </c>
      <c r="F191" s="1068"/>
      <c r="G191" s="1073" t="str">
        <f>IFERROR(VLOOKUP(G190,科目・教員!$A$1:$B$357,2,0),"")</f>
        <v xml:space="preserve">ｽﾃｨｰﾌﾞﾝ･ﾗｯｾﾙ </v>
      </c>
      <c r="H191" s="1068"/>
      <c r="I191" s="1073" t="str">
        <f>IFERROR(VLOOKUP(I190,科目・教員!$A$1:$B$357,2,0),"")</f>
        <v>遠藤　晶子</v>
      </c>
      <c r="J191" s="1068"/>
      <c r="K191" s="1074" t="str">
        <f>IFERROR(VLOOKUP(K190,科目・教員!$A$1:$B$357,2,0),"")</f>
        <v/>
      </c>
      <c r="L191" s="1074"/>
      <c r="M191" s="1101" t="str">
        <f>IFERROR(VLOOKUP(M190,科目・教員!$A$1:$B$357,2,0),"")</f>
        <v/>
      </c>
      <c r="N191" s="1068"/>
      <c r="O191" s="1074" t="str">
        <f>IFERROR(VLOOKUP(O190,科目・教員!$A$1:$B$357,2,0),"")</f>
        <v/>
      </c>
      <c r="P191" s="1068"/>
      <c r="Q191" s="1074" t="str">
        <f>IFERROR(VLOOKUP(Q190,科目・教員!$A$1:$B$357,2,0),"")</f>
        <v/>
      </c>
      <c r="R191" s="1068"/>
      <c r="S191" s="1074" t="str">
        <f>IFERROR(VLOOKUP(S190,科目・教員!$A$1:$B$357,2,0),"")</f>
        <v/>
      </c>
      <c r="T191" s="1068"/>
      <c r="U191" s="65"/>
      <c r="Z191" s="1091"/>
      <c r="AA191" s="1044"/>
      <c r="AB191" s="1044"/>
      <c r="AC191" s="1044"/>
      <c r="AD191" s="1044"/>
      <c r="AE191" s="1044"/>
      <c r="AF191" s="1044"/>
      <c r="AG191" s="1044"/>
      <c r="AH191" s="1044"/>
      <c r="AI191" s="1044"/>
      <c r="AJ191" s="1044"/>
      <c r="AK191" s="1044"/>
      <c r="AL191" s="1044"/>
      <c r="AM191" s="1044"/>
      <c r="AN191" s="1044"/>
      <c r="AO191" s="1044"/>
      <c r="AP191" s="1044"/>
      <c r="AQ191" s="1044"/>
      <c r="AR191" s="1044"/>
      <c r="AS191" s="1044"/>
      <c r="AT191" s="1044"/>
      <c r="AU191" s="1044"/>
      <c r="AV191" s="1044"/>
      <c r="AW191" s="1044"/>
      <c r="AX191" s="1044"/>
      <c r="AY191" s="1044"/>
      <c r="AZ191" s="1044"/>
      <c r="BA191" s="1044"/>
      <c r="BB191" s="1044"/>
      <c r="BC191" s="1044"/>
      <c r="BD191" s="1044"/>
      <c r="BE191" s="1044"/>
      <c r="BF191" s="1044"/>
      <c r="BG191" s="1044"/>
      <c r="BH191" s="1044"/>
      <c r="BI191" s="1044"/>
      <c r="BJ191" s="1044"/>
      <c r="BK191" s="1044"/>
      <c r="BL191" s="1044"/>
      <c r="BM191" s="1044"/>
      <c r="BN191" s="1044"/>
      <c r="BO191" s="1044"/>
      <c r="BP191" s="1044"/>
      <c r="BQ191" s="1044"/>
      <c r="BR191" s="1044"/>
      <c r="BS191" s="1044"/>
    </row>
    <row r="192" spans="1:71" ht="13.5" customHeight="1">
      <c r="A192" s="1091"/>
      <c r="B192" s="15" t="s">
        <v>59</v>
      </c>
      <c r="C192" s="1101" t="str">
        <f>VLOOKUP($C177,'2025年度(1年前期)'!$B$5:$N$208,COLUMN('2025年度(1年前期)'!$G$5)+1,0)&amp;""</f>
        <v>201</v>
      </c>
      <c r="D192" s="1068"/>
      <c r="E192" s="1073" t="str">
        <f>VLOOKUP($C177,'2025年度(2年前期)'!$B$5:$N$208,COLUMN('2025年度(2年前期)'!$G$5)+1,0)&amp;""</f>
        <v>本館1F(101～103･自習室)</v>
      </c>
      <c r="F192" s="1068"/>
      <c r="G192" s="1073" t="str">
        <f>VLOOKUP($C177,'2025年度(3年前期)'!$B$5:$N$208,COLUMN('2025年度(3年前期)'!$G$5)+1,0)&amp;""</f>
        <v>301</v>
      </c>
      <c r="H192" s="1068"/>
      <c r="I192" s="1073" t="str">
        <f>VLOOKUP($C177,'2025年度(4年前期)'!$B$5:$N$208,COLUMN('2025年度(4年前期)'!$G$5)+1,0)&amp;""</f>
        <v>大講義室</v>
      </c>
      <c r="J192" s="1068"/>
      <c r="K192" s="1074" t="str">
        <f>VLOOKUP($C177,'2025年度(助産前期)'!$B$5:$N$208,COLUMN('2025年度(助産前期)'!$G$5)+1,0)&amp;""</f>
        <v/>
      </c>
      <c r="L192" s="1074"/>
      <c r="M192" s="1101" t="str">
        <f>VLOOKUP($C177,'2025年度(M1前期)'!$B$5:$N$208,COLUMN('2025年度(M1前期)'!$G$5)+1,0)&amp;""</f>
        <v/>
      </c>
      <c r="N192" s="1068"/>
      <c r="O192" s="1074" t="str">
        <f>VLOOKUP($C177,'2025年度(M2前期)'!$B$5:$N$208,COLUMN('2025年度(M2前期)'!$G$5)+1,0)&amp;""</f>
        <v/>
      </c>
      <c r="P192" s="1068"/>
      <c r="Q192" s="1074" t="str">
        <f>VLOOKUP($C177,'2025年度(D1前期)'!$B$5:$N$208,COLUMN('2025年度(D1前期)'!$G$5)+1,0)&amp;""</f>
        <v/>
      </c>
      <c r="R192" s="1068"/>
      <c r="S192" s="1074" t="str">
        <f>VLOOKUP($C177,'2025年度(D23前期)'!$B$5:$N$208,COLUMN('2025年度(D23前期)'!$G$5)+1,0)&amp;""</f>
        <v/>
      </c>
      <c r="T192" s="1068"/>
      <c r="U192" s="68"/>
      <c r="Z192" s="1091"/>
      <c r="AA192" s="1044"/>
      <c r="AB192" s="1044"/>
      <c r="AC192" s="1044"/>
      <c r="AD192" s="1044"/>
      <c r="AE192" s="1044"/>
      <c r="AF192" s="1044"/>
      <c r="AG192" s="1044"/>
      <c r="AH192" s="1044"/>
      <c r="AI192" s="1044"/>
      <c r="AJ192" s="1044"/>
      <c r="AK192" s="1044"/>
      <c r="AL192" s="1044"/>
      <c r="AM192" s="1044"/>
      <c r="AN192" s="1044"/>
      <c r="AO192" s="1044"/>
      <c r="AP192" s="1044"/>
      <c r="AQ192" s="1044"/>
      <c r="AR192" s="1044"/>
      <c r="AS192" s="1044"/>
      <c r="AT192" s="1044"/>
      <c r="AU192" s="1044"/>
      <c r="AV192" s="1044"/>
      <c r="AW192" s="1044"/>
      <c r="AX192" s="1044"/>
      <c r="AY192" s="1044"/>
      <c r="AZ192" s="1044"/>
      <c r="BA192" s="1044"/>
      <c r="BB192" s="1044"/>
      <c r="BC192" s="1044"/>
      <c r="BD192" s="1044"/>
      <c r="BE192" s="1044"/>
      <c r="BF192" s="1044"/>
      <c r="BG192" s="1044"/>
      <c r="BH192" s="1044"/>
      <c r="BI192" s="1044"/>
      <c r="BJ192" s="1044"/>
      <c r="BK192" s="1044"/>
      <c r="BL192" s="1044"/>
      <c r="BM192" s="1044"/>
      <c r="BN192" s="1044"/>
      <c r="BO192" s="1044"/>
      <c r="BP192" s="1044"/>
      <c r="BQ192" s="1044"/>
      <c r="BR192" s="1044"/>
      <c r="BS192" s="1044"/>
    </row>
    <row r="193" spans="1:71" ht="13.5" customHeight="1">
      <c r="A193" s="1100"/>
      <c r="B193" s="16" t="s">
        <v>56</v>
      </c>
      <c r="C193" s="1061"/>
      <c r="D193" s="1075"/>
      <c r="E193" s="1063"/>
      <c r="F193" s="1075"/>
      <c r="G193" s="1063"/>
      <c r="H193" s="1075"/>
      <c r="I193" s="1063"/>
      <c r="J193" s="1075"/>
      <c r="K193" s="1064"/>
      <c r="L193" s="1064"/>
      <c r="M193" s="1061"/>
      <c r="N193" s="1075"/>
      <c r="O193" s="1064"/>
      <c r="P193" s="1075"/>
      <c r="Q193" s="1064"/>
      <c r="R193" s="1075"/>
      <c r="S193" s="1064"/>
      <c r="T193" s="1075"/>
      <c r="U193" s="69"/>
      <c r="Z193" s="1092"/>
      <c r="AA193" s="1045"/>
      <c r="AB193" s="1045"/>
      <c r="AC193" s="1045"/>
      <c r="AD193" s="1045"/>
      <c r="AE193" s="1045"/>
      <c r="AF193" s="1045"/>
      <c r="AG193" s="1045"/>
      <c r="AH193" s="1045"/>
      <c r="AI193" s="1045"/>
      <c r="AJ193" s="1045"/>
      <c r="AK193" s="1045"/>
      <c r="AL193" s="1045"/>
      <c r="AM193" s="1045"/>
      <c r="AN193" s="1045"/>
      <c r="AO193" s="1045"/>
      <c r="AP193" s="1045"/>
      <c r="AQ193" s="1045"/>
      <c r="AR193" s="1045"/>
      <c r="AS193" s="1045"/>
      <c r="AT193" s="1045"/>
      <c r="AU193" s="1045"/>
      <c r="AV193" s="1045"/>
      <c r="AW193" s="1045"/>
      <c r="AX193" s="1045"/>
      <c r="AY193" s="1045"/>
      <c r="AZ193" s="1045"/>
      <c r="BA193" s="1045"/>
      <c r="BB193" s="1045"/>
      <c r="BC193" s="1045"/>
      <c r="BD193" s="1045"/>
      <c r="BE193" s="1045"/>
      <c r="BF193" s="1045"/>
      <c r="BG193" s="1045"/>
      <c r="BH193" s="1045"/>
      <c r="BI193" s="1045"/>
      <c r="BJ193" s="1045"/>
      <c r="BK193" s="1045"/>
      <c r="BL193" s="1045"/>
      <c r="BM193" s="1045"/>
      <c r="BN193" s="1045"/>
      <c r="BO193" s="1045"/>
      <c r="BP193" s="1045"/>
      <c r="BQ193" s="1045"/>
      <c r="BR193" s="1045"/>
      <c r="BS193" s="1045"/>
    </row>
    <row r="194" spans="1:71" ht="13.5" customHeight="1">
      <c r="A194" s="1091" t="s">
        <v>132</v>
      </c>
      <c r="B194" s="15" t="s">
        <v>50</v>
      </c>
      <c r="C194" s="1089" t="str">
        <f>VLOOKUP($C177,'2025年度(1年前期)'!$B$5:$N$208,COLUMN('2025年度(1年前期)'!$I$5),0)&amp;""</f>
        <v/>
      </c>
      <c r="D194" s="1072"/>
      <c r="E194" s="1090" t="str">
        <f>VLOOKUP($C177,'2025年度(2年前期)'!$B$5:$N$208,COLUMN('2025年度(2年前期)'!$I$5),0)&amp;""</f>
        <v>定期健康診断</v>
      </c>
      <c r="F194" s="1072"/>
      <c r="G194" s="1090" t="str">
        <f>VLOOKUP($C177,'2025年度(3年前期)'!$B$5:$N$208,COLUMN('2025年度(3年前期)'!$I$5),0)&amp;""</f>
        <v>老年看護援助論</v>
      </c>
      <c r="H194" s="1072"/>
      <c r="I194" s="1090" t="str">
        <f>VLOOKUP($C177,'2025年度(4年前期)'!$B$5:$N$208,COLUMN('2025年度(4年前期)'!$I$5),0)&amp;""</f>
        <v>高度先駆的医療看護Ⅳ(成育看護)</v>
      </c>
      <c r="J194" s="1072"/>
      <c r="K194" s="1071" t="str">
        <f>VLOOKUP($C177,'2025年度(助産前期)'!$B$5:$N$208,COLUMN('2025年度(助産前期)'!$I$5),0)&amp;""</f>
        <v/>
      </c>
      <c r="L194" s="1071"/>
      <c r="M194" s="1089" t="str">
        <f>VLOOKUP($C177,'2025年度(M1前期)'!$B$5:$N$208,COLUMN('2025年度(M1前期)'!$I$5),0)&amp;""</f>
        <v>健康診断</v>
      </c>
      <c r="N194" s="1072"/>
      <c r="O194" s="1071" t="str">
        <f>VLOOKUP($C177,'2025年度(M2前期)'!$B$5:$N$208,COLUMN('2025年度(M2前期)'!$I$5),0)&amp;""</f>
        <v>健康診断</v>
      </c>
      <c r="P194" s="1072"/>
      <c r="Q194" s="1071" t="str">
        <f>VLOOKUP($C177,'2025年度(D1前期)'!$B$5:$N$208,COLUMN('2025年度(D1前期)'!$I$5),0)&amp;""</f>
        <v>健康診断</v>
      </c>
      <c r="R194" s="1072"/>
      <c r="S194" s="1071" t="str">
        <f>VLOOKUP($C177,'2025年度(D23前期)'!$B$5:$N$208,COLUMN('2025年度(D23前期)'!$I$5),0)&amp;""</f>
        <v>健康診断</v>
      </c>
      <c r="T194" s="1072"/>
      <c r="U194" s="68"/>
      <c r="Z194" s="1091" t="str">
        <f>A194</f>
        <v>４時限（15：10～16：40）</v>
      </c>
      <c r="AA194" s="1043" t="s">
        <v>112</v>
      </c>
      <c r="AB194" s="1043" t="s">
        <v>112</v>
      </c>
      <c r="AC194" s="1043" t="s">
        <v>112</v>
      </c>
      <c r="AD194" s="1043"/>
      <c r="AE194" s="1043"/>
      <c r="AF194" s="1043"/>
      <c r="AG194" s="1043"/>
      <c r="AH194" s="1043"/>
      <c r="AI194" s="1043"/>
      <c r="AJ194" s="1043"/>
      <c r="AK194" s="1043"/>
      <c r="AL194" s="1043"/>
      <c r="AM194" s="1043"/>
      <c r="AN194" s="1043"/>
      <c r="AO194" s="1043"/>
      <c r="AP194" s="1043"/>
      <c r="AQ194" s="1043"/>
      <c r="AR194" s="1043"/>
      <c r="AS194" s="1043"/>
      <c r="AT194" s="1043"/>
      <c r="AU194" s="1043"/>
      <c r="AV194" s="1043"/>
      <c r="AW194" s="1043" t="s">
        <v>85</v>
      </c>
      <c r="AX194" s="1043"/>
      <c r="AY194" s="1043"/>
      <c r="AZ194" s="1043"/>
      <c r="BA194" s="1043"/>
      <c r="BB194" s="1043"/>
      <c r="BC194" s="1043"/>
      <c r="BD194" s="1043"/>
      <c r="BE194" s="1043"/>
      <c r="BF194" s="1043"/>
      <c r="BG194" s="1043"/>
      <c r="BH194" s="1043"/>
      <c r="BI194" s="1043"/>
      <c r="BJ194" s="1043"/>
      <c r="BK194" s="1043" t="s">
        <v>133</v>
      </c>
      <c r="BL194" s="1043" t="s">
        <v>134</v>
      </c>
      <c r="BM194" s="1043"/>
      <c r="BN194" s="1043"/>
      <c r="BO194" s="1043"/>
      <c r="BP194" s="1043"/>
      <c r="BQ194" s="1043"/>
      <c r="BR194" s="1043"/>
      <c r="BS194" s="1043"/>
    </row>
    <row r="195" spans="1:71" ht="13.5" customHeight="1">
      <c r="A195" s="1091"/>
      <c r="B195" s="15" t="s">
        <v>53</v>
      </c>
      <c r="C195" s="1101" t="str">
        <f>IFERROR(VLOOKUP(C194,科目・教員!$A$1:$B$357,2,0),"")</f>
        <v/>
      </c>
      <c r="D195" s="1068"/>
      <c r="E195" s="1073" t="str">
        <f>IFERROR(VLOOKUP(E194,科目・教員!$A$1:$B$357,2,0),"")</f>
        <v/>
      </c>
      <c r="F195" s="1068"/>
      <c r="G195" s="1073" t="str">
        <f>IFERROR(VLOOKUP(G194,科目・教員!$A$1:$B$357,2,0),"")</f>
        <v>野中　千春</v>
      </c>
      <c r="H195" s="1068"/>
      <c r="I195" s="1073" t="str">
        <f>IFERROR(VLOOKUP(I194,科目・教員!$A$1:$B$357,2,0),"")</f>
        <v>来生　奈巳子</v>
      </c>
      <c r="J195" s="1068"/>
      <c r="K195" s="1074" t="str">
        <f>IFERROR(VLOOKUP(K194,科目・教員!$A$1:$B$357,2,0),"")</f>
        <v/>
      </c>
      <c r="L195" s="1074"/>
      <c r="M195" s="1101" t="str">
        <f>IFERROR(VLOOKUP(M194,科目・教員!$A$1:$B$357,2,0),"")</f>
        <v/>
      </c>
      <c r="N195" s="1068"/>
      <c r="O195" s="1074" t="str">
        <f>IFERROR(VLOOKUP(O194,科目・教員!$A$1:$B$357,2,0),"")</f>
        <v/>
      </c>
      <c r="P195" s="1068"/>
      <c r="Q195" s="1074" t="str">
        <f>IFERROR(VLOOKUP(Q194,科目・教員!$A$1:$B$357,2,0),"")</f>
        <v/>
      </c>
      <c r="R195" s="1068"/>
      <c r="S195" s="1074" t="str">
        <f>IFERROR(VLOOKUP(S194,科目・教員!$A$1:$B$357,2,0),"")</f>
        <v/>
      </c>
      <c r="T195" s="1068"/>
      <c r="U195" s="68"/>
      <c r="Z195" s="1091"/>
      <c r="AA195" s="1044"/>
      <c r="AB195" s="1044"/>
      <c r="AC195" s="1044"/>
      <c r="AD195" s="1044"/>
      <c r="AE195" s="1044"/>
      <c r="AF195" s="1044"/>
      <c r="AG195" s="1044"/>
      <c r="AH195" s="1044"/>
      <c r="AI195" s="1044"/>
      <c r="AJ195" s="1044"/>
      <c r="AK195" s="1044"/>
      <c r="AL195" s="1044"/>
      <c r="AM195" s="1044"/>
      <c r="AN195" s="1044"/>
      <c r="AO195" s="1044"/>
      <c r="AP195" s="1044"/>
      <c r="AQ195" s="1044"/>
      <c r="AR195" s="1044"/>
      <c r="AS195" s="1044"/>
      <c r="AT195" s="1044"/>
      <c r="AU195" s="1044"/>
      <c r="AV195" s="1044"/>
      <c r="AW195" s="1044"/>
      <c r="AX195" s="1044"/>
      <c r="AY195" s="1044"/>
      <c r="AZ195" s="1044"/>
      <c r="BA195" s="1044"/>
      <c r="BB195" s="1044"/>
      <c r="BC195" s="1044"/>
      <c r="BD195" s="1044"/>
      <c r="BE195" s="1044"/>
      <c r="BF195" s="1044"/>
      <c r="BG195" s="1044"/>
      <c r="BH195" s="1044"/>
      <c r="BI195" s="1044"/>
      <c r="BJ195" s="1044"/>
      <c r="BK195" s="1044"/>
      <c r="BL195" s="1044"/>
      <c r="BM195" s="1044"/>
      <c r="BN195" s="1044"/>
      <c r="BO195" s="1044"/>
      <c r="BP195" s="1044"/>
      <c r="BQ195" s="1044"/>
      <c r="BR195" s="1044"/>
      <c r="BS195" s="1044"/>
    </row>
    <row r="196" spans="1:71" ht="13.5" customHeight="1">
      <c r="A196" s="1091"/>
      <c r="B196" s="15" t="s">
        <v>59</v>
      </c>
      <c r="C196" s="1101" t="str">
        <f>VLOOKUP($C177,'2025年度(1年前期)'!$B$5:$N$208,COLUMN('2025年度(1年前期)'!$I$5)+1,0)&amp;""</f>
        <v/>
      </c>
      <c r="D196" s="1068"/>
      <c r="E196" s="1073" t="str">
        <f>VLOOKUP($C177,'2025年度(2年前期)'!$B$5:$N$208,COLUMN('2025年度(2年前期)'!$I$5)+1,0)&amp;""</f>
        <v>本館1F(101～103･自習室)</v>
      </c>
      <c r="F196" s="1068"/>
      <c r="G196" s="1073" t="str">
        <f>VLOOKUP($C177,'2025年度(3年前期)'!$B$5:$N$208,COLUMN('2025年度(3年前期)'!$I$5)+1,0)&amp;""</f>
        <v>301</v>
      </c>
      <c r="H196" s="1068"/>
      <c r="I196" s="1073" t="str">
        <f>VLOOKUP($C177,'2025年度(4年前期)'!$B$5:$N$208,COLUMN('2025年度(4年前期)'!$I$5)+1,0)&amp;""</f>
        <v>大講義室</v>
      </c>
      <c r="J196" s="1068"/>
      <c r="K196" s="1074" t="str">
        <f>VLOOKUP($C177,'2025年度(助産前期)'!$B$5:$N$208,COLUMN('2025年度(助産前期)'!$I$5)+1,0)&amp;""</f>
        <v/>
      </c>
      <c r="L196" s="1074"/>
      <c r="M196" s="1101" t="str">
        <f>VLOOKUP($C177,'2025年度(M1前期)'!$B$5:$N$208,COLUMN('2025年度(M1前期)'!$I$5)+1,0)&amp;""</f>
        <v/>
      </c>
      <c r="N196" s="1068"/>
      <c r="O196" s="1074" t="str">
        <f>VLOOKUP($C177,'2025年度(M2前期)'!$B$5:$N$208,COLUMN('2025年度(M2前期)'!$I$5)+1,0)&amp;""</f>
        <v/>
      </c>
      <c r="P196" s="1068"/>
      <c r="Q196" s="1074" t="str">
        <f>VLOOKUP($C177,'2025年度(D1前期)'!$B$5:$N$208,COLUMN('2025年度(D1前期)'!$I$5)+1,0)&amp;""</f>
        <v/>
      </c>
      <c r="R196" s="1068"/>
      <c r="S196" s="1074" t="str">
        <f>VLOOKUP($C177,'2025年度(D23前期)'!$B$5:$N$208,COLUMN('2025年度(D23前期)'!$I$5)+1,0)&amp;""</f>
        <v/>
      </c>
      <c r="T196" s="1068"/>
      <c r="U196" s="68"/>
      <c r="Z196" s="1091"/>
      <c r="AA196" s="1044"/>
      <c r="AB196" s="1044"/>
      <c r="AC196" s="1044"/>
      <c r="AD196" s="1044"/>
      <c r="AE196" s="1044"/>
      <c r="AF196" s="1044"/>
      <c r="AG196" s="1044"/>
      <c r="AH196" s="1044"/>
      <c r="AI196" s="1044"/>
      <c r="AJ196" s="1044"/>
      <c r="AK196" s="1044"/>
      <c r="AL196" s="1044"/>
      <c r="AM196" s="1044"/>
      <c r="AN196" s="1044"/>
      <c r="AO196" s="1044"/>
      <c r="AP196" s="1044"/>
      <c r="AQ196" s="1044"/>
      <c r="AR196" s="1044"/>
      <c r="AS196" s="1044"/>
      <c r="AT196" s="1044"/>
      <c r="AU196" s="1044"/>
      <c r="AV196" s="1044"/>
      <c r="AW196" s="1044"/>
      <c r="AX196" s="1044"/>
      <c r="AY196" s="1044"/>
      <c r="AZ196" s="1044"/>
      <c r="BA196" s="1044"/>
      <c r="BB196" s="1044"/>
      <c r="BC196" s="1044"/>
      <c r="BD196" s="1044"/>
      <c r="BE196" s="1044"/>
      <c r="BF196" s="1044"/>
      <c r="BG196" s="1044"/>
      <c r="BH196" s="1044"/>
      <c r="BI196" s="1044"/>
      <c r="BJ196" s="1044"/>
      <c r="BK196" s="1044"/>
      <c r="BL196" s="1044"/>
      <c r="BM196" s="1044"/>
      <c r="BN196" s="1044"/>
      <c r="BO196" s="1044"/>
      <c r="BP196" s="1044"/>
      <c r="BQ196" s="1044"/>
      <c r="BR196" s="1044"/>
      <c r="BS196" s="1044"/>
    </row>
    <row r="197" spans="1:71" ht="13.5" customHeight="1">
      <c r="A197" s="1092"/>
      <c r="B197" s="16" t="s">
        <v>56</v>
      </c>
      <c r="C197" s="1061"/>
      <c r="D197" s="1075"/>
      <c r="E197" s="1063"/>
      <c r="F197" s="1075"/>
      <c r="G197" s="1063"/>
      <c r="H197" s="1075"/>
      <c r="I197" s="1063"/>
      <c r="J197" s="1075"/>
      <c r="K197" s="1064"/>
      <c r="L197" s="1064"/>
      <c r="M197" s="1061"/>
      <c r="N197" s="1075"/>
      <c r="O197" s="1064"/>
      <c r="P197" s="1075"/>
      <c r="Q197" s="1064"/>
      <c r="R197" s="1075"/>
      <c r="S197" s="1064"/>
      <c r="T197" s="1075"/>
      <c r="U197" s="68"/>
      <c r="Z197" s="1092"/>
      <c r="AA197" s="1045"/>
      <c r="AB197" s="1045"/>
      <c r="AC197" s="1045"/>
      <c r="AD197" s="1045"/>
      <c r="AE197" s="1045"/>
      <c r="AF197" s="1045"/>
      <c r="AG197" s="1045"/>
      <c r="AH197" s="1045"/>
      <c r="AI197" s="1045"/>
      <c r="AJ197" s="1045"/>
      <c r="AK197" s="1045"/>
      <c r="AL197" s="1045"/>
      <c r="AM197" s="1045"/>
      <c r="AN197" s="1045"/>
      <c r="AO197" s="1045"/>
      <c r="AP197" s="1045"/>
      <c r="AQ197" s="1045"/>
      <c r="AR197" s="1045"/>
      <c r="AS197" s="1045"/>
      <c r="AT197" s="1045"/>
      <c r="AU197" s="1045"/>
      <c r="AV197" s="1045"/>
      <c r="AW197" s="1045"/>
      <c r="AX197" s="1045"/>
      <c r="AY197" s="1045"/>
      <c r="AZ197" s="1045"/>
      <c r="BA197" s="1045"/>
      <c r="BB197" s="1045"/>
      <c r="BC197" s="1045"/>
      <c r="BD197" s="1045"/>
      <c r="BE197" s="1045"/>
      <c r="BF197" s="1045"/>
      <c r="BG197" s="1045"/>
      <c r="BH197" s="1045"/>
      <c r="BI197" s="1045"/>
      <c r="BJ197" s="1045"/>
      <c r="BK197" s="1045"/>
      <c r="BL197" s="1045"/>
      <c r="BM197" s="1045"/>
      <c r="BN197" s="1045"/>
      <c r="BO197" s="1045"/>
      <c r="BP197" s="1045"/>
      <c r="BQ197" s="1045"/>
      <c r="BR197" s="1045"/>
      <c r="BS197" s="1045"/>
    </row>
    <row r="198" spans="1:71" ht="13.5" customHeight="1">
      <c r="A198" s="1091" t="s">
        <v>68</v>
      </c>
      <c r="B198" s="15" t="s">
        <v>50</v>
      </c>
      <c r="C198" s="1089" t="str">
        <f>VLOOKUP($C177,'2025年度(1年前期)'!$B$5:$N$208,COLUMN('2025年度(1年前期)'!$K$5),0)&amp;""</f>
        <v/>
      </c>
      <c r="D198" s="1072"/>
      <c r="E198" s="1090" t="str">
        <f>VLOOKUP($C177,'2025年度(2年前期)'!$B$5:$N$208,COLUMN('2025年度(2年前期)'!$K$5),0)&amp;""</f>
        <v/>
      </c>
      <c r="F198" s="1072"/>
      <c r="G198" s="1090" t="str">
        <f>VLOOKUP($C177,'2025年度(3年前期)'!$B$5:$N$208,COLUMN('2025年度(3年前期)'!$K$5),0)&amp;""</f>
        <v/>
      </c>
      <c r="H198" s="1072"/>
      <c r="I198" s="1090" t="str">
        <f>VLOOKUP($C177,'2025年度(4年前期)'!$B$5:$N$208,COLUMN('2025年度(4年前期)'!$K$5),0)&amp;""</f>
        <v/>
      </c>
      <c r="J198" s="1072"/>
      <c r="K198" s="1071" t="str">
        <f>VLOOKUP($C177,'2025年度(助産前期)'!$B$5:$N$208,COLUMN('2025年度(助産前期)'!$K$5),0)&amp;""</f>
        <v/>
      </c>
      <c r="L198" s="1071"/>
      <c r="M198" s="1089" t="str">
        <f>VLOOKUP($C177,'2025年度(M1前期)'!$B$5:$N$208,COLUMN('2025年度(M1前期)'!$K$5),0)&amp;""</f>
        <v/>
      </c>
      <c r="N198" s="1072"/>
      <c r="O198" s="1071" t="str">
        <f>VLOOKUP($C177,'2025年度(M2前期)'!$B$5:$N$208,COLUMN('2025年度(M2前期)'!$K$5),0)&amp;""</f>
        <v/>
      </c>
      <c r="P198" s="1072"/>
      <c r="Q198" s="1071" t="str">
        <f>VLOOKUP($C177,'2025年度(D1前期)'!$B$5:$N$208,COLUMN('2025年度(D1前期)'!$K$5),0)&amp;""</f>
        <v/>
      </c>
      <c r="R198" s="1072"/>
      <c r="S198" s="1071" t="str">
        <f>VLOOKUP($C177,'2025年度(D23前期)'!$B$5:$N$208,COLUMN('2025年度(D23前期)'!$K$5),0)&amp;""</f>
        <v/>
      </c>
      <c r="T198" s="1072"/>
      <c r="U198" s="702" t="s">
        <v>79</v>
      </c>
      <c r="V198" s="789" t="s">
        <v>79</v>
      </c>
      <c r="Y198" s="812" t="s">
        <v>134</v>
      </c>
      <c r="Z198" s="1091" t="str">
        <f>A198</f>
        <v>５時限（16：50～18：20）</v>
      </c>
      <c r="AA198" s="1043"/>
      <c r="AB198" s="1043"/>
      <c r="AC198" s="1043"/>
      <c r="AD198" s="1043"/>
      <c r="AE198" s="1043"/>
      <c r="AF198" s="1043"/>
      <c r="AG198" s="1043"/>
      <c r="AH198" s="1043"/>
      <c r="AI198" s="1043"/>
      <c r="AJ198" s="1043"/>
      <c r="AK198" s="1043"/>
      <c r="AL198" s="1043"/>
      <c r="AM198" s="1043"/>
      <c r="AN198" s="1043"/>
      <c r="AO198" s="1043"/>
      <c r="AP198" s="1043"/>
      <c r="AQ198" s="1043"/>
      <c r="AR198" s="1043"/>
      <c r="AS198" s="1043"/>
      <c r="AT198" s="1043"/>
      <c r="AU198" s="1043"/>
      <c r="AV198" s="1043"/>
      <c r="AW198" s="1043"/>
      <c r="AX198" s="1043"/>
      <c r="AY198" s="1043"/>
      <c r="AZ198" s="1043"/>
      <c r="BA198" s="1043"/>
      <c r="BB198" s="1043"/>
      <c r="BC198" s="1043"/>
      <c r="BD198" s="1043"/>
      <c r="BE198" s="1043"/>
      <c r="BF198" s="1043"/>
      <c r="BG198" s="1043" t="s">
        <v>135</v>
      </c>
      <c r="BH198" s="1043"/>
      <c r="BI198" s="1043" t="s">
        <v>136</v>
      </c>
      <c r="BJ198" s="1043"/>
      <c r="BK198" s="1043"/>
      <c r="BL198" s="1043" t="s">
        <v>134</v>
      </c>
      <c r="BM198" s="1043"/>
      <c r="BN198" s="1043"/>
      <c r="BO198" s="1043"/>
      <c r="BP198" s="1043"/>
      <c r="BQ198" s="1043"/>
      <c r="BR198" s="1043"/>
      <c r="BS198" s="1043"/>
    </row>
    <row r="199" spans="1:71" ht="13.5" customHeight="1">
      <c r="A199" s="1091"/>
      <c r="B199" s="15" t="s">
        <v>53</v>
      </c>
      <c r="C199" s="1101" t="str">
        <f>IFERROR(VLOOKUP(C198,科目・教員!$A$1:$B$357,2,0),"")</f>
        <v/>
      </c>
      <c r="D199" s="1068"/>
      <c r="E199" s="1073" t="str">
        <f>IFERROR(VLOOKUP(E198,科目・教員!$A$1:$B$357,2,0),"")</f>
        <v/>
      </c>
      <c r="F199" s="1068"/>
      <c r="G199" s="1073" t="str">
        <f>IFERROR(VLOOKUP(G198,科目・教員!$A$1:$B$357,2,0),"")</f>
        <v/>
      </c>
      <c r="H199" s="1068"/>
      <c r="I199" s="1073" t="str">
        <f>IFERROR(VLOOKUP(I198,科目・教員!$A$1:$B$357,2,0),"")</f>
        <v/>
      </c>
      <c r="J199" s="1068"/>
      <c r="K199" s="1074" t="str">
        <f>IFERROR(VLOOKUP(K198,科目・教員!$A$1:$B$357,2,0),"")</f>
        <v/>
      </c>
      <c r="L199" s="1074"/>
      <c r="M199" s="1101" t="str">
        <f>IFERROR(VLOOKUP(M198,科目・教員!$A$1:$B$357,2,0),"")</f>
        <v/>
      </c>
      <c r="N199" s="1068"/>
      <c r="O199" s="1074" t="str">
        <f>IFERROR(VLOOKUP(O198,科目・教員!$A$1:$B$357,2,0),"")</f>
        <v/>
      </c>
      <c r="P199" s="1068"/>
      <c r="Q199" s="1074" t="str">
        <f>IFERROR(VLOOKUP(Q198,科目・教員!$A$1:$B$357,2,0),"")</f>
        <v/>
      </c>
      <c r="R199" s="1068"/>
      <c r="S199" s="1074" t="str">
        <f>IFERROR(VLOOKUP(S198,科目・教員!$A$1:$B$357,2,0),"")</f>
        <v/>
      </c>
      <c r="T199" s="1068"/>
      <c r="U199" s="702" t="s">
        <v>137</v>
      </c>
      <c r="V199" s="789" t="s">
        <v>138</v>
      </c>
      <c r="Y199" s="812" t="s">
        <v>139</v>
      </c>
      <c r="Z199" s="1091"/>
      <c r="AA199" s="1044"/>
      <c r="AB199" s="1044"/>
      <c r="AC199" s="1044"/>
      <c r="AD199" s="1044"/>
      <c r="AE199" s="1044"/>
      <c r="AF199" s="1044"/>
      <c r="AG199" s="1044"/>
      <c r="AH199" s="1044"/>
      <c r="AI199" s="1044"/>
      <c r="AJ199" s="1044"/>
      <c r="AK199" s="1044"/>
      <c r="AL199" s="1044"/>
      <c r="AM199" s="1044"/>
      <c r="AN199" s="1044"/>
      <c r="AO199" s="1044"/>
      <c r="AP199" s="1044"/>
      <c r="AQ199" s="1044"/>
      <c r="AR199" s="1044"/>
      <c r="AS199" s="1044"/>
      <c r="AT199" s="1044"/>
      <c r="AU199" s="1044"/>
      <c r="AV199" s="1044"/>
      <c r="AW199" s="1044"/>
      <c r="AX199" s="1044"/>
      <c r="AY199" s="1044"/>
      <c r="AZ199" s="1044"/>
      <c r="BA199" s="1044"/>
      <c r="BB199" s="1044"/>
      <c r="BC199" s="1044"/>
      <c r="BD199" s="1044"/>
      <c r="BE199" s="1044"/>
      <c r="BF199" s="1044"/>
      <c r="BG199" s="1044"/>
      <c r="BH199" s="1044"/>
      <c r="BI199" s="1044"/>
      <c r="BJ199" s="1044"/>
      <c r="BK199" s="1044"/>
      <c r="BL199" s="1044"/>
      <c r="BM199" s="1044"/>
      <c r="BN199" s="1044"/>
      <c r="BO199" s="1044"/>
      <c r="BP199" s="1044"/>
      <c r="BQ199" s="1044"/>
      <c r="BR199" s="1044"/>
      <c r="BS199" s="1044"/>
    </row>
    <row r="200" spans="1:71" ht="13.5" customHeight="1">
      <c r="A200" s="1091"/>
      <c r="B200" s="15" t="s">
        <v>59</v>
      </c>
      <c r="C200" s="1101" t="str">
        <f>VLOOKUP($C177,'2025年度(1年前期)'!$B$5:$N$208,COLUMN('2025年度(1年前期)'!$K$5)+1,0)&amp;""</f>
        <v/>
      </c>
      <c r="D200" s="1068"/>
      <c r="E200" s="1073" t="str">
        <f>VLOOKUP($C177,'2025年度(2年前期)'!$B$5:$N$208,COLUMN('2025年度(2年前期)'!$K$5)+1,0)&amp;""</f>
        <v/>
      </c>
      <c r="F200" s="1068"/>
      <c r="G200" s="1073" t="str">
        <f>VLOOKUP($C177,'2025年度(3年前期)'!$B$5:$N$208,COLUMN('2025年度(3年前期)'!$K$5)+1,0)&amp;""</f>
        <v/>
      </c>
      <c r="H200" s="1068"/>
      <c r="I200" s="1073" t="str">
        <f>VLOOKUP($C177,'2025年度(4年前期)'!$B$5:$N$208,COLUMN('2025年度(4年前期)'!$K$5)+1,0)&amp;""</f>
        <v/>
      </c>
      <c r="J200" s="1068"/>
      <c r="K200" s="1074" t="str">
        <f>VLOOKUP($C177,'2025年度(助産前期)'!$B$5:$N$208,COLUMN('2025年度(助産前期)'!$K$5)+1,0)&amp;""</f>
        <v/>
      </c>
      <c r="L200" s="1074"/>
      <c r="M200" s="1101" t="str">
        <f>VLOOKUP($C177,'2025年度(M1前期)'!$B$5:$N$208,COLUMN('2025年度(M1前期)'!$K$5)+1,0)&amp;""</f>
        <v/>
      </c>
      <c r="N200" s="1068"/>
      <c r="O200" s="1074" t="str">
        <f>VLOOKUP($C177,'2025年度(M2前期)'!$B$5:$N$208,COLUMN('2025年度(M2前期)'!$K$5)+1,0)&amp;""</f>
        <v/>
      </c>
      <c r="P200" s="1068"/>
      <c r="Q200" s="1074" t="str">
        <f>VLOOKUP($C177,'2025年度(D1前期)'!$B$5:$N$208,COLUMN('2025年度(D1前期)'!$K$5)+1,0)&amp;""</f>
        <v/>
      </c>
      <c r="R200" s="1068"/>
      <c r="S200" s="1074" t="str">
        <f>VLOOKUP($C177,'2025年度(D23前期)'!$B$5:$N$208,COLUMN('2025年度(D23前期)'!$K$5)+1,0)&amp;""</f>
        <v/>
      </c>
      <c r="T200" s="1068"/>
      <c r="U200" s="702" t="s">
        <v>82</v>
      </c>
      <c r="V200" s="789" t="s">
        <v>135</v>
      </c>
      <c r="Y200" s="812" t="s">
        <v>140</v>
      </c>
      <c r="Z200" s="1091"/>
      <c r="AA200" s="1044"/>
      <c r="AB200" s="1044"/>
      <c r="AC200" s="1044"/>
      <c r="AD200" s="1044"/>
      <c r="AE200" s="1044"/>
      <c r="AF200" s="1044"/>
      <c r="AG200" s="1044"/>
      <c r="AH200" s="1044"/>
      <c r="AI200" s="1044"/>
      <c r="AJ200" s="1044"/>
      <c r="AK200" s="1044"/>
      <c r="AL200" s="1044"/>
      <c r="AM200" s="1044"/>
      <c r="AN200" s="1044"/>
      <c r="AO200" s="1044"/>
      <c r="AP200" s="1044"/>
      <c r="AQ200" s="1044"/>
      <c r="AR200" s="1044"/>
      <c r="AS200" s="1044"/>
      <c r="AT200" s="1044"/>
      <c r="AU200" s="1044"/>
      <c r="AV200" s="1044"/>
      <c r="AW200" s="1044"/>
      <c r="AX200" s="1044"/>
      <c r="AY200" s="1044"/>
      <c r="AZ200" s="1044"/>
      <c r="BA200" s="1044"/>
      <c r="BB200" s="1044"/>
      <c r="BC200" s="1044"/>
      <c r="BD200" s="1044"/>
      <c r="BE200" s="1044"/>
      <c r="BF200" s="1044"/>
      <c r="BG200" s="1044"/>
      <c r="BH200" s="1044"/>
      <c r="BI200" s="1044"/>
      <c r="BJ200" s="1044"/>
      <c r="BK200" s="1044"/>
      <c r="BL200" s="1044"/>
      <c r="BM200" s="1044"/>
      <c r="BN200" s="1044"/>
      <c r="BO200" s="1044"/>
      <c r="BP200" s="1044"/>
      <c r="BQ200" s="1044"/>
      <c r="BR200" s="1044"/>
      <c r="BS200" s="1044"/>
    </row>
    <row r="201" spans="1:71" ht="13.5" customHeight="1">
      <c r="A201" s="1092"/>
      <c r="B201" s="16" t="s">
        <v>56</v>
      </c>
      <c r="C201" s="1061"/>
      <c r="D201" s="1075"/>
      <c r="E201" s="1063"/>
      <c r="F201" s="1075"/>
      <c r="G201" s="1063"/>
      <c r="H201" s="1075"/>
      <c r="I201" s="1063"/>
      <c r="J201" s="1075"/>
      <c r="K201" s="1064"/>
      <c r="L201" s="1064"/>
      <c r="M201" s="1061"/>
      <c r="N201" s="1075"/>
      <c r="O201" s="1064"/>
      <c r="P201" s="1075"/>
      <c r="Q201" s="1064"/>
      <c r="R201" s="1075"/>
      <c r="S201" s="1064"/>
      <c r="T201" s="1075"/>
      <c r="U201" s="772" t="s">
        <v>136</v>
      </c>
      <c r="V201" s="819"/>
      <c r="W201" s="20"/>
      <c r="X201" s="20"/>
      <c r="Y201" s="813"/>
      <c r="Z201" s="1092"/>
      <c r="AA201" s="1045"/>
      <c r="AB201" s="1045"/>
      <c r="AC201" s="1045"/>
      <c r="AD201" s="1045"/>
      <c r="AE201" s="1045"/>
      <c r="AF201" s="1045"/>
      <c r="AG201" s="1045"/>
      <c r="AH201" s="1045"/>
      <c r="AI201" s="1045"/>
      <c r="AJ201" s="1045"/>
      <c r="AK201" s="1045"/>
      <c r="AL201" s="1045"/>
      <c r="AM201" s="1045"/>
      <c r="AN201" s="1045"/>
      <c r="AO201" s="1045"/>
      <c r="AP201" s="1045"/>
      <c r="AQ201" s="1045"/>
      <c r="AR201" s="1045"/>
      <c r="AS201" s="1045"/>
      <c r="AT201" s="1045"/>
      <c r="AU201" s="1045"/>
      <c r="AV201" s="1045"/>
      <c r="AW201" s="1045"/>
      <c r="AX201" s="1045"/>
      <c r="AY201" s="1045"/>
      <c r="AZ201" s="1045"/>
      <c r="BA201" s="1045"/>
      <c r="BB201" s="1045"/>
      <c r="BC201" s="1045"/>
      <c r="BD201" s="1045"/>
      <c r="BE201" s="1045"/>
      <c r="BF201" s="1045"/>
      <c r="BG201" s="1045"/>
      <c r="BH201" s="1045"/>
      <c r="BI201" s="1045"/>
      <c r="BJ201" s="1045"/>
      <c r="BK201" s="1045"/>
      <c r="BL201" s="1045"/>
      <c r="BM201" s="1045"/>
      <c r="BN201" s="1045"/>
      <c r="BO201" s="1045"/>
      <c r="BP201" s="1045"/>
      <c r="BQ201" s="1045"/>
      <c r="BR201" s="1045"/>
      <c r="BS201" s="1045"/>
    </row>
    <row r="202" spans="1:71" ht="18">
      <c r="A202" s="5"/>
      <c r="B202" s="6"/>
      <c r="C202" s="1077">
        <f>C177+1</f>
        <v>45756</v>
      </c>
      <c r="D202" s="1077"/>
      <c r="E202" s="1077"/>
      <c r="F202" s="1077"/>
      <c r="G202" s="1077"/>
      <c r="H202" s="1077"/>
      <c r="I202" s="1077"/>
      <c r="J202" s="1077"/>
      <c r="K202" s="1077"/>
      <c r="L202" s="1077"/>
      <c r="M202" s="1077"/>
      <c r="N202" s="1077"/>
      <c r="O202" s="1077"/>
      <c r="P202" s="1077"/>
      <c r="Q202" s="1077"/>
      <c r="R202" s="1077"/>
      <c r="S202" s="1077"/>
      <c r="T202" s="1077"/>
      <c r="U202" s="1049">
        <f>C202</f>
        <v>45756</v>
      </c>
      <c r="V202" s="1050"/>
      <c r="W202" s="1050"/>
      <c r="X202" s="1050"/>
      <c r="Y202" s="1050"/>
      <c r="Z202" s="1051"/>
      <c r="AA202" s="7">
        <v>101</v>
      </c>
      <c r="AB202" s="7">
        <v>102</v>
      </c>
      <c r="AC202" s="7">
        <v>103</v>
      </c>
      <c r="AD202" s="7" t="s">
        <v>16</v>
      </c>
      <c r="AE202" s="7" t="s">
        <v>17</v>
      </c>
      <c r="AF202" s="7" t="s">
        <v>18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19</v>
      </c>
      <c r="AM202" s="7" t="s">
        <v>69</v>
      </c>
      <c r="AN202" s="7" t="s">
        <v>21</v>
      </c>
      <c r="AO202" s="7" t="s">
        <v>22</v>
      </c>
      <c r="AP202" s="7" t="s">
        <v>23</v>
      </c>
      <c r="AQ202" s="7" t="s">
        <v>24</v>
      </c>
      <c r="AR202" s="7" t="s">
        <v>25</v>
      </c>
      <c r="AS202" s="7" t="s">
        <v>26</v>
      </c>
      <c r="AT202" s="7" t="s">
        <v>27</v>
      </c>
      <c r="AU202" s="7" t="s">
        <v>28</v>
      </c>
      <c r="AV202" s="7" t="s">
        <v>29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30</v>
      </c>
      <c r="BB202" s="7" t="s">
        <v>31</v>
      </c>
      <c r="BC202" s="8" t="s">
        <v>32</v>
      </c>
      <c r="BD202" s="7" t="s">
        <v>33</v>
      </c>
      <c r="BE202" s="7" t="s">
        <v>34</v>
      </c>
      <c r="BF202" s="7" t="s">
        <v>35</v>
      </c>
      <c r="BG202" s="7" t="s">
        <v>36</v>
      </c>
      <c r="BH202" s="7" t="s">
        <v>37</v>
      </c>
      <c r="BI202" s="7" t="s">
        <v>38</v>
      </c>
      <c r="BJ202" s="7" t="s">
        <v>39</v>
      </c>
      <c r="BK202" s="10" t="s">
        <v>40</v>
      </c>
      <c r="BL202" s="10" t="s">
        <v>41</v>
      </c>
      <c r="BM202" s="11" t="s">
        <v>42</v>
      </c>
      <c r="BN202" s="11" t="s">
        <v>43</v>
      </c>
      <c r="BO202" s="11" t="s">
        <v>44</v>
      </c>
      <c r="BP202" s="11" t="s">
        <v>45</v>
      </c>
      <c r="BQ202" s="11" t="s">
        <v>46</v>
      </c>
      <c r="BR202" s="11" t="s">
        <v>47</v>
      </c>
      <c r="BS202" s="11" t="s">
        <v>48</v>
      </c>
    </row>
    <row r="203" spans="1:71" ht="13.5" customHeight="1">
      <c r="A203" s="1091" t="s">
        <v>49</v>
      </c>
      <c r="B203" s="12" t="s">
        <v>50</v>
      </c>
      <c r="C203" s="1079" t="str">
        <f>VLOOKUP($C202,'2025年度(1年前期)'!$B$5:$N$208,COLUMN('2025年度(1年前期)'!$C$5),0)&amp;""</f>
        <v>入学式</v>
      </c>
      <c r="D203" s="1080"/>
      <c r="E203" s="1081" t="str">
        <f>VLOOKUP($C202,'2025年度(2年前期)'!$B$5:$N$208,COLUMN('2025年度(2年前期)'!$C$5),0)&amp;""</f>
        <v/>
      </c>
      <c r="F203" s="1080"/>
      <c r="G203" s="1081" t="str">
        <f>VLOOKUP($C202,'2025年度(3年前期)'!$B$5:$N$208,COLUMN('2025年度(3年前期)'!$C$5),0)&amp;""</f>
        <v/>
      </c>
      <c r="H203" s="1080"/>
      <c r="I203" s="1081" t="str">
        <f>VLOOKUP($C202,'2025年度(4年前期)'!$B$5:$N$208,COLUMN('2025年度(4年前期)'!$C$5),0)&amp;""</f>
        <v/>
      </c>
      <c r="J203" s="1080"/>
      <c r="K203" s="1072" t="str">
        <f>VLOOKUP($C202,'2025年度(助産前期)'!$B$5:$N$208,COLUMN('2025年度(助産前期)'!$C$5),0)&amp;""</f>
        <v/>
      </c>
      <c r="L203" s="1096"/>
      <c r="M203" s="1105" t="str">
        <f>VLOOKUP($C202,'2025年度(M1前期)'!$B$5:$N$208,COLUMN('2025年度(M1前期)'!$C$5),0)&amp;""</f>
        <v>入学式</v>
      </c>
      <c r="N203" s="1096"/>
      <c r="O203" s="1081" t="str">
        <f>VLOOKUP($C202,'2025年度(M2前期)'!$B$5:$N$208,COLUMN('2025年度(M2前期)'!$C$5),0)&amp;""</f>
        <v/>
      </c>
      <c r="P203" s="1080"/>
      <c r="Q203" s="1081" t="str">
        <f>VLOOKUP($C202,'2025年度(D1前期)'!$B$5:$N$208,COLUMN('2025年度(D1前期)'!$C$5),0)&amp;""</f>
        <v>入学式</v>
      </c>
      <c r="R203" s="1080"/>
      <c r="S203" s="1072" t="str">
        <f>VLOOKUP($C202,'2025年度(D23前期)'!$B$5:$N$208,COLUMN('2025年度(D23前期)'!$C$5),0)&amp;""</f>
        <v/>
      </c>
      <c r="T203" s="1080"/>
      <c r="U203" s="63"/>
      <c r="W203" s="71"/>
      <c r="X203" s="17"/>
      <c r="Z203" s="1095" t="str">
        <f>A203</f>
        <v xml:space="preserve">１時限（09：20～10：50） </v>
      </c>
      <c r="AA203" s="1043"/>
      <c r="AB203" s="1043"/>
      <c r="AC203" s="1043"/>
      <c r="AD203" s="1043"/>
      <c r="AE203" s="1043"/>
      <c r="AF203" s="1043" t="s">
        <v>141</v>
      </c>
      <c r="AG203" s="1043"/>
      <c r="AH203" s="1043"/>
      <c r="AI203" s="1043"/>
      <c r="AJ203" s="1043"/>
      <c r="AK203" s="1043"/>
      <c r="AL203" s="1043"/>
      <c r="AM203" s="1043"/>
      <c r="AN203" s="1043"/>
      <c r="AO203" s="1043"/>
      <c r="AP203" s="1043"/>
      <c r="AQ203" s="1043"/>
      <c r="AR203" s="1043"/>
      <c r="AS203" s="1043"/>
      <c r="AT203" s="1043"/>
      <c r="AU203" s="1043"/>
      <c r="AV203" s="1043"/>
      <c r="AW203" s="1043"/>
      <c r="AX203" s="1043"/>
      <c r="AY203" s="1043"/>
      <c r="AZ203" s="1043"/>
      <c r="BA203" s="1043"/>
      <c r="BB203" s="1043"/>
      <c r="BC203" s="1043"/>
      <c r="BD203" s="1043"/>
      <c r="BE203" s="1043"/>
      <c r="BF203" s="1043"/>
      <c r="BG203" s="1043"/>
      <c r="BH203" s="1043"/>
      <c r="BI203" s="1043"/>
      <c r="BJ203" s="1043"/>
      <c r="BK203" s="1043"/>
      <c r="BL203" s="1043"/>
      <c r="BM203" s="1043"/>
      <c r="BN203" s="1043"/>
      <c r="BO203" s="1043"/>
      <c r="BP203" s="1043"/>
      <c r="BQ203" s="1043"/>
      <c r="BR203" s="1043"/>
      <c r="BS203" s="1043"/>
    </row>
    <row r="204" spans="1:71" ht="13.5" customHeight="1">
      <c r="A204" s="1091"/>
      <c r="B204" s="15" t="s">
        <v>53</v>
      </c>
      <c r="C204" s="1065" t="str">
        <f>IFERROR(VLOOKUP(C203,科目・教員!$A$1:$B$357,2,0),"")</f>
        <v/>
      </c>
      <c r="D204" s="1066"/>
      <c r="E204" s="1067" t="str">
        <f>IFERROR(VLOOKUP(E203,科目・教員!$A$1:$B$357,2,0),"")</f>
        <v/>
      </c>
      <c r="F204" s="1066"/>
      <c r="G204" s="1067" t="str">
        <f>IFERROR(VLOOKUP(G203,科目・教員!$A$1:$B$357,2,0),"")</f>
        <v/>
      </c>
      <c r="H204" s="1066"/>
      <c r="I204" s="1067" t="str">
        <f>IFERROR(VLOOKUP(I203,科目・教員!$A$1:$B$357,2,0),"")</f>
        <v/>
      </c>
      <c r="J204" s="1066"/>
      <c r="K204" s="1068" t="str">
        <f>IFERROR(VLOOKUP(K203,科目・教員!$A$1:$B$357,2,0),"")</f>
        <v/>
      </c>
      <c r="L204" s="1070"/>
      <c r="M204" s="1104" t="str">
        <f>IFERROR(VLOOKUP(M203,科目・教員!$A$1:$B$357,2,0),"")</f>
        <v/>
      </c>
      <c r="N204" s="1066"/>
      <c r="O204" s="1067" t="str">
        <f>IFERROR(VLOOKUP(O203,科目・教員!$A$1:$B$357,2,0),"")</f>
        <v/>
      </c>
      <c r="P204" s="1066"/>
      <c r="Q204" s="1067" t="str">
        <f>IFERROR(VLOOKUP(Q203,科目・教員!$A$1:$B$357,2,0),"")</f>
        <v/>
      </c>
      <c r="R204" s="1066"/>
      <c r="S204" s="1068" t="str">
        <f>IFERROR(VLOOKUP(S203,科目・教員!$A$1:$B$357,2,0),"")</f>
        <v/>
      </c>
      <c r="T204" s="1066"/>
      <c r="U204" s="63"/>
      <c r="W204" s="13"/>
      <c r="X204" s="17"/>
      <c r="Z204" s="1091"/>
      <c r="AA204" s="1044"/>
      <c r="AB204" s="1044"/>
      <c r="AC204" s="1044"/>
      <c r="AD204" s="1044"/>
      <c r="AE204" s="1044"/>
      <c r="AF204" s="1044"/>
      <c r="AG204" s="1044"/>
      <c r="AH204" s="1044"/>
      <c r="AI204" s="1044"/>
      <c r="AJ204" s="1044"/>
      <c r="AK204" s="1044"/>
      <c r="AL204" s="1044"/>
      <c r="AM204" s="1044"/>
      <c r="AN204" s="1044"/>
      <c r="AO204" s="1044"/>
      <c r="AP204" s="1044"/>
      <c r="AQ204" s="1044"/>
      <c r="AR204" s="1044"/>
      <c r="AS204" s="1044"/>
      <c r="AT204" s="1044"/>
      <c r="AU204" s="1044"/>
      <c r="AV204" s="1044"/>
      <c r="AW204" s="1044"/>
      <c r="AX204" s="1044"/>
      <c r="AY204" s="1044"/>
      <c r="AZ204" s="1044"/>
      <c r="BA204" s="1044"/>
      <c r="BB204" s="1044"/>
      <c r="BC204" s="1044"/>
      <c r="BD204" s="1044"/>
      <c r="BE204" s="1044"/>
      <c r="BF204" s="1044"/>
      <c r="BG204" s="1044"/>
      <c r="BH204" s="1044"/>
      <c r="BI204" s="1044"/>
      <c r="BJ204" s="1044"/>
      <c r="BK204" s="1044"/>
      <c r="BL204" s="1044"/>
      <c r="BM204" s="1044"/>
      <c r="BN204" s="1044"/>
      <c r="BO204" s="1044"/>
      <c r="BP204" s="1044"/>
      <c r="BQ204" s="1044"/>
      <c r="BR204" s="1044"/>
      <c r="BS204" s="1044"/>
    </row>
    <row r="205" spans="1:71" ht="13.5" customHeight="1">
      <c r="A205" s="1091"/>
      <c r="B205" s="15" t="s">
        <v>59</v>
      </c>
      <c r="C205" s="1065" t="str">
        <f>VLOOKUP($C202,'2025年度(1年前期)'!$B$5:$N$208,COLUMN('2025年度(1年前期)'!$C$5)+1,0)&amp;""</f>
        <v>講堂</v>
      </c>
      <c r="D205" s="1066"/>
      <c r="E205" s="1067" t="str">
        <f>VLOOKUP($C202,'2025年度(2年前期)'!$B$5:$N$208,COLUMN('2025年度(2年前期)'!$C$5)+1,0)&amp;""</f>
        <v/>
      </c>
      <c r="F205" s="1066"/>
      <c r="G205" s="1067" t="str">
        <f>VLOOKUP($C202,'2025年度(3年前期)'!$B$5:$N$208,COLUMN('2025年度(3年前期)'!$C$5)+1,0)&amp;""</f>
        <v/>
      </c>
      <c r="H205" s="1066"/>
      <c r="I205" s="1067" t="str">
        <f>VLOOKUP($C202,'2025年度(4年前期)'!$B$5:$N$208,COLUMN('2025年度(4年前期)'!$C$5)+1,0)&amp;""</f>
        <v/>
      </c>
      <c r="J205" s="1066"/>
      <c r="K205" s="1068" t="str">
        <f>VLOOKUP($C202,'2025年度(助産前期)'!$B$5:$N$208,COLUMN('2025年度(助産前期)'!$C$5)+1,0)&amp;""</f>
        <v/>
      </c>
      <c r="L205" s="1070"/>
      <c r="M205" s="1104" t="str">
        <f>VLOOKUP($C202,'2025年度(M1前期)'!$B$5:$N$208,COLUMN('2025年度(M1前期)'!C$5)+1,0)&amp;""</f>
        <v>講堂</v>
      </c>
      <c r="N205" s="1066"/>
      <c r="O205" s="1067" t="str">
        <f>VLOOKUP($C202,'2025年度(M2前期)'!$B$5:$N$208,COLUMN('2025年度(M2前期)'!$C$5)+1,0)&amp;""</f>
        <v/>
      </c>
      <c r="P205" s="1066"/>
      <c r="Q205" s="1067" t="str">
        <f>VLOOKUP($C202,'2025年度(D1前期)'!$B$5:$N$208,COLUMN('2025年度(D1前期)'!$C$5)+1,0)&amp;""</f>
        <v>講堂</v>
      </c>
      <c r="R205" s="1066"/>
      <c r="S205" s="1068" t="str">
        <f>VLOOKUP($C202,'2025年度(D23前期)'!$B$5:$N$208,COLUMN('2025年度(D23前期)'!$C$5)+1,0)&amp;""</f>
        <v/>
      </c>
      <c r="T205" s="1066"/>
      <c r="U205" s="63"/>
      <c r="W205" s="13"/>
      <c r="Z205" s="1091"/>
      <c r="AA205" s="1044"/>
      <c r="AB205" s="1044"/>
      <c r="AC205" s="1044"/>
      <c r="AD205" s="1044"/>
      <c r="AE205" s="1044"/>
      <c r="AF205" s="1044"/>
      <c r="AG205" s="1044"/>
      <c r="AH205" s="1044"/>
      <c r="AI205" s="1044"/>
      <c r="AJ205" s="1044"/>
      <c r="AK205" s="1044"/>
      <c r="AL205" s="1044"/>
      <c r="AM205" s="1044"/>
      <c r="AN205" s="1044"/>
      <c r="AO205" s="1044"/>
      <c r="AP205" s="1044"/>
      <c r="AQ205" s="1044"/>
      <c r="AR205" s="1044"/>
      <c r="AS205" s="1044"/>
      <c r="AT205" s="1044"/>
      <c r="AU205" s="1044"/>
      <c r="AV205" s="1044"/>
      <c r="AW205" s="1044"/>
      <c r="AX205" s="1044"/>
      <c r="AY205" s="1044"/>
      <c r="AZ205" s="1044"/>
      <c r="BA205" s="1044"/>
      <c r="BB205" s="1044"/>
      <c r="BC205" s="1044"/>
      <c r="BD205" s="1044"/>
      <c r="BE205" s="1044"/>
      <c r="BF205" s="1044"/>
      <c r="BG205" s="1044"/>
      <c r="BH205" s="1044"/>
      <c r="BI205" s="1044"/>
      <c r="BJ205" s="1044"/>
      <c r="BK205" s="1044"/>
      <c r="BL205" s="1044"/>
      <c r="BM205" s="1044"/>
      <c r="BN205" s="1044"/>
      <c r="BO205" s="1044"/>
      <c r="BP205" s="1044"/>
      <c r="BQ205" s="1044"/>
      <c r="BR205" s="1044"/>
      <c r="BS205" s="1044"/>
    </row>
    <row r="206" spans="1:71" ht="13.5" customHeight="1">
      <c r="A206" s="1092"/>
      <c r="B206" s="16" t="s">
        <v>56</v>
      </c>
      <c r="C206" s="1061"/>
      <c r="D206" s="1062"/>
      <c r="E206" s="1063"/>
      <c r="F206" s="1062"/>
      <c r="G206" s="1063"/>
      <c r="H206" s="1062"/>
      <c r="I206" s="1063"/>
      <c r="J206" s="1062"/>
      <c r="K206" s="1064"/>
      <c r="L206" s="1069"/>
      <c r="M206" s="1106"/>
      <c r="N206" s="1062"/>
      <c r="O206" s="1063"/>
      <c r="P206" s="1062"/>
      <c r="Q206" s="1063"/>
      <c r="R206" s="1062"/>
      <c r="S206" s="1064"/>
      <c r="T206" s="1062"/>
      <c r="U206" s="63"/>
      <c r="W206" s="13"/>
      <c r="Z206" s="1092"/>
      <c r="AA206" s="1045"/>
      <c r="AB206" s="1045"/>
      <c r="AC206" s="1045"/>
      <c r="AD206" s="1045"/>
      <c r="AE206" s="1045"/>
      <c r="AF206" s="1045"/>
      <c r="AG206" s="1045"/>
      <c r="AH206" s="1045"/>
      <c r="AI206" s="1045"/>
      <c r="AJ206" s="1045"/>
      <c r="AK206" s="1045"/>
      <c r="AL206" s="1045"/>
      <c r="AM206" s="1045"/>
      <c r="AN206" s="1045"/>
      <c r="AO206" s="1045"/>
      <c r="AP206" s="1045"/>
      <c r="AQ206" s="1045"/>
      <c r="AR206" s="1045"/>
      <c r="AS206" s="1045"/>
      <c r="AT206" s="1045"/>
      <c r="AU206" s="1045"/>
      <c r="AV206" s="1045"/>
      <c r="AW206" s="1045"/>
      <c r="AX206" s="1045"/>
      <c r="AY206" s="1045"/>
      <c r="AZ206" s="1045"/>
      <c r="BA206" s="1045"/>
      <c r="BB206" s="1045"/>
      <c r="BC206" s="1045"/>
      <c r="BD206" s="1045"/>
      <c r="BE206" s="1045"/>
      <c r="BF206" s="1045"/>
      <c r="BG206" s="1045"/>
      <c r="BH206" s="1045"/>
      <c r="BI206" s="1045"/>
      <c r="BJ206" s="1045"/>
      <c r="BK206" s="1045"/>
      <c r="BL206" s="1045"/>
      <c r="BM206" s="1045"/>
      <c r="BN206" s="1045"/>
      <c r="BO206" s="1045"/>
      <c r="BP206" s="1045"/>
      <c r="BQ206" s="1045"/>
      <c r="BR206" s="1045"/>
      <c r="BS206" s="1045"/>
    </row>
    <row r="207" spans="1:71" ht="13.5" customHeight="1">
      <c r="A207" s="1091" t="s">
        <v>58</v>
      </c>
      <c r="B207" s="15" t="s">
        <v>50</v>
      </c>
      <c r="C207" s="1079" t="str">
        <f>VLOOKUP($C202,'2025年度(1年前期)'!$B$5:$N$208,COLUMN('2025年度(1年前期)'!$E$5),0)&amp;""</f>
        <v>図書館利用について
Q＆A・同窓会</v>
      </c>
      <c r="D207" s="1080"/>
      <c r="E207" s="1081" t="str">
        <f>VLOOKUP($C202,'2025年度(2年前期)'!$B$5:$N$208,COLUMN('2025年度(2年前期)'!$E$5),0)&amp;""</f>
        <v/>
      </c>
      <c r="F207" s="1080"/>
      <c r="G207" s="1081" t="str">
        <f>VLOOKUP($C202,'2025年度(3年前期)'!$B$5:$N$208,COLUMN('2025年度(3年前期)'!$E$5),0)&amp;""</f>
        <v/>
      </c>
      <c r="H207" s="1080"/>
      <c r="I207" s="1081" t="str">
        <f>VLOOKUP($C202,'2025年度(4年前期)'!$B$5:$N$208,COLUMN('2025年度(4年前期)'!$E$5),0)&amp;""</f>
        <v/>
      </c>
      <c r="J207" s="1080"/>
      <c r="K207" s="1072" t="str">
        <f>VLOOKUP($C202,'2025年度(助産前期)'!$B$5:$N$208,COLUMN('2025年度(助産前期)'!$E$5),0)&amp;""</f>
        <v/>
      </c>
      <c r="L207" s="1096"/>
      <c r="M207" s="1079" t="str">
        <f>VLOOKUP($C202,'2025年度(M1前期)'!$B$5:$N$208,COLUMN('2025年度(M1前期)'!$E$5),0)&amp;""</f>
        <v>図書館利用について</v>
      </c>
      <c r="N207" s="1080"/>
      <c r="O207" s="1072" t="str">
        <f>VLOOKUP($C202,'2025年度(M2前期)'!$B$5:$N$208,COLUMN('2025年度(M2前期)'!$E$5),0)&amp;""</f>
        <v/>
      </c>
      <c r="P207" s="1080"/>
      <c r="Q207" s="1072" t="str">
        <f>VLOOKUP($C202,'2025年度(D1前期)'!$B$5:$N$208,COLUMN('2025年度(D1前期)'!$E$5),0)&amp;""</f>
        <v>図書館利用について</v>
      </c>
      <c r="R207" s="1080"/>
      <c r="S207" s="1072" t="str">
        <f>VLOOKUP($C202,'2025年度(D23前期)'!$B$5:$N$208,COLUMN('2025年度(D23前期)'!$E$5),0)&amp;""</f>
        <v/>
      </c>
      <c r="T207" s="1080"/>
      <c r="U207" s="65"/>
      <c r="W207" s="13"/>
      <c r="Z207" s="1091" t="str">
        <f>A207</f>
        <v>２時限（11：00～12：30）</v>
      </c>
      <c r="AA207" s="1043"/>
      <c r="AB207" s="1043"/>
      <c r="AC207" s="1043"/>
      <c r="AD207" s="1043"/>
      <c r="AE207" s="1043"/>
      <c r="AF207" s="1043"/>
      <c r="AG207" s="1043"/>
      <c r="AH207" s="1043"/>
      <c r="AI207" s="1043"/>
      <c r="AJ207" s="1043"/>
      <c r="AK207" s="1043"/>
      <c r="AL207" s="1043"/>
      <c r="AM207" s="1043"/>
      <c r="AN207" s="1043"/>
      <c r="AO207" s="1043"/>
      <c r="AP207" s="1043"/>
      <c r="AQ207" s="1043"/>
      <c r="AR207" s="1043"/>
      <c r="AS207" s="1043"/>
      <c r="AT207" s="1043"/>
      <c r="AU207" s="1043"/>
      <c r="AV207" s="1043"/>
      <c r="AW207" s="1043"/>
      <c r="AX207" s="1043"/>
      <c r="AY207" s="1043"/>
      <c r="AZ207" s="1043"/>
      <c r="BA207" s="1043"/>
      <c r="BB207" s="1043"/>
      <c r="BC207" s="1043"/>
      <c r="BD207" s="1043"/>
      <c r="BE207" s="1043"/>
      <c r="BF207" s="1043"/>
      <c r="BG207" s="1043"/>
      <c r="BH207" s="1043"/>
      <c r="BI207" s="1043"/>
      <c r="BJ207" s="1043"/>
      <c r="BK207" s="1043" t="s">
        <v>142</v>
      </c>
      <c r="BL207" s="1043"/>
      <c r="BM207" s="1043"/>
      <c r="BN207" s="1043"/>
      <c r="BO207" s="1043"/>
      <c r="BP207" s="1043"/>
      <c r="BQ207" s="1043"/>
      <c r="BR207" s="1043"/>
      <c r="BS207" s="1043"/>
    </row>
    <row r="208" spans="1:71" ht="13.5" customHeight="1">
      <c r="A208" s="1091"/>
      <c r="B208" s="15" t="s">
        <v>53</v>
      </c>
      <c r="C208" s="1065" t="str">
        <f>IFERROR(VLOOKUP(C207,科目・教員!$A$1:$B$357,2,0),"")</f>
        <v/>
      </c>
      <c r="D208" s="1066"/>
      <c r="E208" s="1067" t="str">
        <f>IFERROR(VLOOKUP(E207,科目・教員!$A$1:$B$357,2,0),"")</f>
        <v/>
      </c>
      <c r="F208" s="1066"/>
      <c r="G208" s="1067" t="str">
        <f>IFERROR(VLOOKUP(G207,科目・教員!$A$1:$B$357,2,0),"")</f>
        <v/>
      </c>
      <c r="H208" s="1066"/>
      <c r="I208" s="1067" t="str">
        <f>IFERROR(VLOOKUP(I207,科目・教員!$A$1:$B$357,2,0),"")</f>
        <v/>
      </c>
      <c r="J208" s="1066"/>
      <c r="K208" s="1068" t="str">
        <f>IFERROR(VLOOKUP(K207,科目・教員!$A$1:$B$357,2,0),"")</f>
        <v/>
      </c>
      <c r="L208" s="1070"/>
      <c r="M208" s="1065" t="str">
        <f>IFERROR(VLOOKUP(M207,科目・教員!$A$1:$B$357,2,0),"")</f>
        <v/>
      </c>
      <c r="N208" s="1066"/>
      <c r="O208" s="1068" t="str">
        <f>IFERROR(VLOOKUP(O207,科目・教員!$A$1:$B$357,2,0),"")</f>
        <v/>
      </c>
      <c r="P208" s="1066"/>
      <c r="Q208" s="1068" t="str">
        <f>IFERROR(VLOOKUP(Q207,科目・教員!$A$1:$B$357,2,0),"")</f>
        <v/>
      </c>
      <c r="R208" s="1066"/>
      <c r="S208" s="1068" t="str">
        <f>IFERROR(VLOOKUP(S207,科目・教員!$A$1:$B$357,2,0),"")</f>
        <v/>
      </c>
      <c r="T208" s="1066"/>
      <c r="U208" s="65"/>
      <c r="W208" s="13"/>
      <c r="Z208" s="1091"/>
      <c r="AA208" s="1044"/>
      <c r="AB208" s="1044"/>
      <c r="AC208" s="1044"/>
      <c r="AD208" s="1044"/>
      <c r="AE208" s="1044"/>
      <c r="AF208" s="1044"/>
      <c r="AG208" s="1044"/>
      <c r="AH208" s="1044"/>
      <c r="AI208" s="1044"/>
      <c r="AJ208" s="1044"/>
      <c r="AK208" s="1044"/>
      <c r="AL208" s="1044"/>
      <c r="AM208" s="1044"/>
      <c r="AN208" s="1044"/>
      <c r="AO208" s="1044"/>
      <c r="AP208" s="1044"/>
      <c r="AQ208" s="1044"/>
      <c r="AR208" s="1044"/>
      <c r="AS208" s="1044"/>
      <c r="AT208" s="1044"/>
      <c r="AU208" s="1044"/>
      <c r="AV208" s="1044"/>
      <c r="AW208" s="1044"/>
      <c r="AX208" s="1044"/>
      <c r="AY208" s="1044"/>
      <c r="AZ208" s="1044"/>
      <c r="BA208" s="1044"/>
      <c r="BB208" s="1044"/>
      <c r="BC208" s="1044"/>
      <c r="BD208" s="1044"/>
      <c r="BE208" s="1044"/>
      <c r="BF208" s="1044"/>
      <c r="BG208" s="1044"/>
      <c r="BH208" s="1044"/>
      <c r="BI208" s="1044"/>
      <c r="BJ208" s="1044"/>
      <c r="BK208" s="1044"/>
      <c r="BL208" s="1044"/>
      <c r="BM208" s="1044"/>
      <c r="BN208" s="1044"/>
      <c r="BO208" s="1044"/>
      <c r="BP208" s="1044"/>
      <c r="BQ208" s="1044"/>
      <c r="BR208" s="1044"/>
      <c r="BS208" s="1044"/>
    </row>
    <row r="209" spans="1:71" ht="13.5" customHeight="1">
      <c r="A209" s="1091"/>
      <c r="B209" s="15" t="s">
        <v>59</v>
      </c>
      <c r="C209" s="1065" t="str">
        <f>VLOOKUP($C202,'2025年度(1年前期)'!$B$5:$N$208,COLUMN('2025年度(1年前期)'!$E$5)+1,0)&amp;""</f>
        <v>大講義室</v>
      </c>
      <c r="D209" s="1066"/>
      <c r="E209" s="1067" t="str">
        <f>VLOOKUP($C202,'2025年度(2年前期)'!$B$5:$N$208,COLUMN('2025年度(2年前期)'!$E$5)+1,0)&amp;""</f>
        <v/>
      </c>
      <c r="F209" s="1066"/>
      <c r="G209" s="1067" t="str">
        <f>VLOOKUP($C202,'2025年度(3年前期)'!$B$5:$N$208,COLUMN('2025年度(3年前期)'!$E$5)+1,0)&amp;""</f>
        <v/>
      </c>
      <c r="H209" s="1066"/>
      <c r="I209" s="1067" t="str">
        <f>VLOOKUP($C202,'2025年度(4年前期)'!$B$5:$N$208,COLUMN('2025年度(4年前期)'!$E$5)+1,0)&amp;""</f>
        <v/>
      </c>
      <c r="J209" s="1066"/>
      <c r="K209" s="1068" t="str">
        <f>VLOOKUP($C202,'2025年度(助産前期)'!$B$5:$N$208,COLUMN('2025年度(助産前期)'!$E$5)+1,0)&amp;""</f>
        <v/>
      </c>
      <c r="L209" s="1070"/>
      <c r="M209" s="1065" t="str">
        <f>VLOOKUP($C202,'2025年度(M1前期)'!$B$5:$N$208,COLUMN('2025年度(M1前期)'!$E$5)+1,0)&amp;""</f>
        <v>大講義室・図書館</v>
      </c>
      <c r="N209" s="1066"/>
      <c r="O209" s="1068" t="str">
        <f>VLOOKUP($C202,'2025年度(M2前期)'!$B$5:$N$208,COLUMN('2025年度(M2前期)'!$E$5)+1,0)&amp;""</f>
        <v/>
      </c>
      <c r="P209" s="1066"/>
      <c r="Q209" s="1068" t="str">
        <f>VLOOKUP($C202,'2025年度(D1前期)'!$B$5:$N$208,COLUMN('2025年度(D1前期)'!$E$5)+1,0)&amp;""</f>
        <v>大講義室・図書館</v>
      </c>
      <c r="R209" s="1066"/>
      <c r="S209" s="1068" t="str">
        <f>VLOOKUP($C202,'2025年度(D23前期)'!$B$5:$N$208,COLUMN('2025年度(D23前期)'!$E$5)+1,0)&amp;""</f>
        <v/>
      </c>
      <c r="T209" s="1066"/>
      <c r="U209" s="65"/>
      <c r="W209" s="13"/>
      <c r="Z209" s="1091"/>
      <c r="AA209" s="1044"/>
      <c r="AB209" s="1044"/>
      <c r="AC209" s="1044"/>
      <c r="AD209" s="1044"/>
      <c r="AE209" s="1044"/>
      <c r="AF209" s="1044"/>
      <c r="AG209" s="1044"/>
      <c r="AH209" s="1044"/>
      <c r="AI209" s="1044"/>
      <c r="AJ209" s="1044"/>
      <c r="AK209" s="1044"/>
      <c r="AL209" s="1044"/>
      <c r="AM209" s="1044"/>
      <c r="AN209" s="1044"/>
      <c r="AO209" s="1044"/>
      <c r="AP209" s="1044"/>
      <c r="AQ209" s="1044"/>
      <c r="AR209" s="1044"/>
      <c r="AS209" s="1044"/>
      <c r="AT209" s="1044"/>
      <c r="AU209" s="1044"/>
      <c r="AV209" s="1044"/>
      <c r="AW209" s="1044"/>
      <c r="AX209" s="1044"/>
      <c r="AY209" s="1044"/>
      <c r="AZ209" s="1044"/>
      <c r="BA209" s="1044"/>
      <c r="BB209" s="1044"/>
      <c r="BC209" s="1044"/>
      <c r="BD209" s="1044"/>
      <c r="BE209" s="1044"/>
      <c r="BF209" s="1044"/>
      <c r="BG209" s="1044"/>
      <c r="BH209" s="1044"/>
      <c r="BI209" s="1044"/>
      <c r="BJ209" s="1044"/>
      <c r="BK209" s="1044"/>
      <c r="BL209" s="1044"/>
      <c r="BM209" s="1044"/>
      <c r="BN209" s="1044"/>
      <c r="BO209" s="1044"/>
      <c r="BP209" s="1044"/>
      <c r="BQ209" s="1044"/>
      <c r="BR209" s="1044"/>
      <c r="BS209" s="1044"/>
    </row>
    <row r="210" spans="1:71" ht="13.5" customHeight="1">
      <c r="A210" s="1100"/>
      <c r="B210" s="16" t="s">
        <v>56</v>
      </c>
      <c r="C210" s="1061"/>
      <c r="D210" s="1075"/>
      <c r="E210" s="1063"/>
      <c r="F210" s="1075"/>
      <c r="G210" s="1063"/>
      <c r="H210" s="1075"/>
      <c r="I210" s="1063"/>
      <c r="J210" s="1075"/>
      <c r="K210" s="1064"/>
      <c r="L210" s="1064"/>
      <c r="M210" s="1061"/>
      <c r="N210" s="1075"/>
      <c r="O210" s="1064"/>
      <c r="P210" s="1075"/>
      <c r="Q210" s="1064"/>
      <c r="R210" s="1075"/>
      <c r="S210" s="1064"/>
      <c r="T210" s="1075"/>
      <c r="U210" s="65"/>
      <c r="W210" s="13"/>
      <c r="Z210" s="1092"/>
      <c r="AA210" s="1045"/>
      <c r="AB210" s="1045"/>
      <c r="AC210" s="1045"/>
      <c r="AD210" s="1045"/>
      <c r="AE210" s="1045"/>
      <c r="AF210" s="1045"/>
      <c r="AG210" s="1045"/>
      <c r="AH210" s="1045"/>
      <c r="AI210" s="1045"/>
      <c r="AJ210" s="1045"/>
      <c r="AK210" s="1045"/>
      <c r="AL210" s="1045"/>
      <c r="AM210" s="1045"/>
      <c r="AN210" s="1045"/>
      <c r="AO210" s="1045"/>
      <c r="AP210" s="1045"/>
      <c r="AQ210" s="1045"/>
      <c r="AR210" s="1045"/>
      <c r="AS210" s="1045"/>
      <c r="AT210" s="1045"/>
      <c r="AU210" s="1045"/>
      <c r="AV210" s="1045"/>
      <c r="AW210" s="1045"/>
      <c r="AX210" s="1045"/>
      <c r="AY210" s="1045"/>
      <c r="AZ210" s="1045"/>
      <c r="BA210" s="1045"/>
      <c r="BB210" s="1045"/>
      <c r="BC210" s="1045"/>
      <c r="BD210" s="1045"/>
      <c r="BE210" s="1045"/>
      <c r="BF210" s="1045"/>
      <c r="BG210" s="1045"/>
      <c r="BH210" s="1045"/>
      <c r="BI210" s="1045"/>
      <c r="BJ210" s="1045"/>
      <c r="BK210" s="1045"/>
      <c r="BL210" s="1045"/>
      <c r="BM210" s="1045"/>
      <c r="BN210" s="1045"/>
      <c r="BO210" s="1045"/>
      <c r="BP210" s="1045"/>
      <c r="BQ210" s="1045"/>
      <c r="BR210" s="1045"/>
      <c r="BS210" s="1045"/>
    </row>
    <row r="211" spans="1:71" ht="13.5" customHeight="1">
      <c r="A211" s="1095" t="s">
        <v>60</v>
      </c>
      <c r="B211" s="18" t="s">
        <v>61</v>
      </c>
      <c r="C211" s="1079"/>
      <c r="D211" s="1080"/>
      <c r="E211" s="1081"/>
      <c r="F211" s="1080"/>
      <c r="G211" s="1081"/>
      <c r="H211" s="1080"/>
      <c r="I211" s="1081"/>
      <c r="J211" s="1080"/>
      <c r="K211" s="1072"/>
      <c r="L211" s="1096"/>
      <c r="M211" s="1079"/>
      <c r="N211" s="1080"/>
      <c r="O211" s="1072"/>
      <c r="P211" s="1080"/>
      <c r="Q211" s="1072"/>
      <c r="R211" s="1080"/>
      <c r="S211" s="1072"/>
      <c r="T211" s="1080"/>
      <c r="U211" s="65"/>
      <c r="W211" s="13"/>
      <c r="Z211" s="1091" t="str">
        <f>A211</f>
        <v>昼休み（12：30～13：30）</v>
      </c>
      <c r="AA211" s="1043"/>
      <c r="AB211" s="1043"/>
      <c r="AC211" s="1043"/>
      <c r="AD211" s="1043"/>
      <c r="AE211" s="1043"/>
      <c r="AF211" s="1043"/>
      <c r="AG211" s="1043"/>
      <c r="AH211" s="1043"/>
      <c r="AI211" s="1043"/>
      <c r="AJ211" s="1043"/>
      <c r="AK211" s="1043"/>
      <c r="AL211" s="1043"/>
      <c r="AM211" s="1043"/>
      <c r="AN211" s="1043"/>
      <c r="AO211" s="1043"/>
      <c r="AP211" s="1043"/>
      <c r="AQ211" s="1043"/>
      <c r="AR211" s="1043"/>
      <c r="AS211" s="1043"/>
      <c r="AT211" s="1043"/>
      <c r="AU211" s="1043"/>
      <c r="AV211" s="1043"/>
      <c r="AW211" s="1043"/>
      <c r="AX211" s="1043"/>
      <c r="AY211" s="1043"/>
      <c r="AZ211" s="1043"/>
      <c r="BA211" s="1043"/>
      <c r="BB211" s="1043"/>
      <c r="BC211" s="1043"/>
      <c r="BD211" s="1043"/>
      <c r="BE211" s="1043"/>
      <c r="BF211" s="1043"/>
      <c r="BG211" s="1043"/>
      <c r="BH211" s="1043"/>
      <c r="BI211" s="1043"/>
      <c r="BJ211" s="1043"/>
      <c r="BK211" s="1043"/>
      <c r="BL211" s="1043"/>
      <c r="BM211" s="1043"/>
      <c r="BN211" s="1043"/>
      <c r="BO211" s="1043"/>
      <c r="BP211" s="1043"/>
      <c r="BQ211" s="1043"/>
      <c r="BR211" s="1043"/>
      <c r="BS211" s="1043"/>
    </row>
    <row r="212" spans="1:71" ht="13.5" customHeight="1">
      <c r="A212" s="1091"/>
      <c r="B212" s="18" t="s">
        <v>62</v>
      </c>
      <c r="C212" s="1065"/>
      <c r="D212" s="1066"/>
      <c r="E212" s="1067"/>
      <c r="F212" s="1066"/>
      <c r="G212" s="1067"/>
      <c r="H212" s="1066"/>
      <c r="I212" s="1067"/>
      <c r="J212" s="1066"/>
      <c r="K212" s="1068"/>
      <c r="L212" s="1070"/>
      <c r="M212" s="1065"/>
      <c r="N212" s="1066"/>
      <c r="O212" s="1068"/>
      <c r="P212" s="1066"/>
      <c r="Q212" s="1068"/>
      <c r="R212" s="1066"/>
      <c r="S212" s="1068"/>
      <c r="T212" s="1066"/>
      <c r="U212" s="65"/>
      <c r="W212" s="13"/>
      <c r="Z212" s="1091"/>
      <c r="AA212" s="1044"/>
      <c r="AB212" s="1044"/>
      <c r="AC212" s="1044"/>
      <c r="AD212" s="1044"/>
      <c r="AE212" s="1044"/>
      <c r="AF212" s="1044"/>
      <c r="AG212" s="1044"/>
      <c r="AH212" s="1044"/>
      <c r="AI212" s="1044"/>
      <c r="AJ212" s="1044"/>
      <c r="AK212" s="1044"/>
      <c r="AL212" s="1044"/>
      <c r="AM212" s="1044"/>
      <c r="AN212" s="1044"/>
      <c r="AO212" s="1044"/>
      <c r="AP212" s="1044"/>
      <c r="AQ212" s="1044"/>
      <c r="AR212" s="1044"/>
      <c r="AS212" s="1044"/>
      <c r="AT212" s="1044"/>
      <c r="AU212" s="1044"/>
      <c r="AV212" s="1044"/>
      <c r="AW212" s="1044"/>
      <c r="AX212" s="1044"/>
      <c r="AY212" s="1044"/>
      <c r="AZ212" s="1044"/>
      <c r="BA212" s="1044"/>
      <c r="BB212" s="1044"/>
      <c r="BC212" s="1044"/>
      <c r="BD212" s="1044"/>
      <c r="BE212" s="1044"/>
      <c r="BF212" s="1044"/>
      <c r="BG212" s="1044"/>
      <c r="BH212" s="1044"/>
      <c r="BI212" s="1044"/>
      <c r="BJ212" s="1044"/>
      <c r="BK212" s="1044"/>
      <c r="BL212" s="1044"/>
      <c r="BM212" s="1044"/>
      <c r="BN212" s="1044"/>
      <c r="BO212" s="1044"/>
      <c r="BP212" s="1044"/>
      <c r="BQ212" s="1044"/>
      <c r="BR212" s="1044"/>
      <c r="BS212" s="1044"/>
    </row>
    <row r="213" spans="1:71" ht="13.5" customHeight="1">
      <c r="A213" s="1091"/>
      <c r="B213" s="18" t="s">
        <v>59</v>
      </c>
      <c r="C213" s="1065"/>
      <c r="D213" s="1066"/>
      <c r="E213" s="1067"/>
      <c r="F213" s="1066"/>
      <c r="G213" s="1067"/>
      <c r="H213" s="1066"/>
      <c r="I213" s="1067"/>
      <c r="J213" s="1066"/>
      <c r="K213" s="1068"/>
      <c r="L213" s="1070"/>
      <c r="M213" s="1065"/>
      <c r="N213" s="1066"/>
      <c r="O213" s="1068"/>
      <c r="P213" s="1066"/>
      <c r="Q213" s="1068"/>
      <c r="R213" s="1066"/>
      <c r="S213" s="1068"/>
      <c r="T213" s="1066"/>
      <c r="U213" s="65"/>
      <c r="W213" s="13"/>
      <c r="Z213" s="1091"/>
      <c r="AA213" s="1044"/>
      <c r="AB213" s="1044"/>
      <c r="AC213" s="1044"/>
      <c r="AD213" s="1044"/>
      <c r="AE213" s="1044"/>
      <c r="AF213" s="1044"/>
      <c r="AG213" s="1044"/>
      <c r="AH213" s="1044"/>
      <c r="AI213" s="1044"/>
      <c r="AJ213" s="1044"/>
      <c r="AK213" s="1044"/>
      <c r="AL213" s="1044"/>
      <c r="AM213" s="1044"/>
      <c r="AN213" s="1044"/>
      <c r="AO213" s="1044"/>
      <c r="AP213" s="1044"/>
      <c r="AQ213" s="1044"/>
      <c r="AR213" s="1044"/>
      <c r="AS213" s="1044"/>
      <c r="AT213" s="1044"/>
      <c r="AU213" s="1044"/>
      <c r="AV213" s="1044"/>
      <c r="AW213" s="1044"/>
      <c r="AX213" s="1044"/>
      <c r="AY213" s="1044"/>
      <c r="AZ213" s="1044"/>
      <c r="BA213" s="1044"/>
      <c r="BB213" s="1044"/>
      <c r="BC213" s="1044"/>
      <c r="BD213" s="1044"/>
      <c r="BE213" s="1044"/>
      <c r="BF213" s="1044"/>
      <c r="BG213" s="1044"/>
      <c r="BH213" s="1044"/>
      <c r="BI213" s="1044"/>
      <c r="BJ213" s="1044"/>
      <c r="BK213" s="1044"/>
      <c r="BL213" s="1044"/>
      <c r="BM213" s="1044"/>
      <c r="BN213" s="1044"/>
      <c r="BO213" s="1044"/>
      <c r="BP213" s="1044"/>
      <c r="BQ213" s="1044"/>
      <c r="BR213" s="1044"/>
      <c r="BS213" s="1044"/>
    </row>
    <row r="214" spans="1:71" ht="13.5" customHeight="1">
      <c r="A214" s="1092"/>
      <c r="B214" s="19" t="s">
        <v>56</v>
      </c>
      <c r="C214" s="1102"/>
      <c r="D214" s="1094"/>
      <c r="E214" s="1103"/>
      <c r="F214" s="1094"/>
      <c r="G214" s="1103"/>
      <c r="H214" s="1094"/>
      <c r="I214" s="1103"/>
      <c r="J214" s="1094"/>
      <c r="K214" s="1093"/>
      <c r="L214" s="1093"/>
      <c r="M214" s="1102"/>
      <c r="N214" s="1094"/>
      <c r="O214" s="1093"/>
      <c r="P214" s="1094"/>
      <c r="Q214" s="1093"/>
      <c r="R214" s="1094"/>
      <c r="S214" s="1093"/>
      <c r="T214" s="1094"/>
      <c r="U214" s="39"/>
      <c r="W214" s="13"/>
      <c r="Z214" s="1092"/>
      <c r="AA214" s="1045"/>
      <c r="AB214" s="1045"/>
      <c r="AC214" s="1045"/>
      <c r="AD214" s="1045"/>
      <c r="AE214" s="1045"/>
      <c r="AF214" s="1045"/>
      <c r="AG214" s="1045"/>
      <c r="AH214" s="1045"/>
      <c r="AI214" s="1045"/>
      <c r="AJ214" s="1045"/>
      <c r="AK214" s="1045"/>
      <c r="AL214" s="1045"/>
      <c r="AM214" s="1045"/>
      <c r="AN214" s="1045"/>
      <c r="AO214" s="1045"/>
      <c r="AP214" s="1045"/>
      <c r="AQ214" s="1045"/>
      <c r="AR214" s="1045"/>
      <c r="AS214" s="1045"/>
      <c r="AT214" s="1045"/>
      <c r="AU214" s="1045"/>
      <c r="AV214" s="1045"/>
      <c r="AW214" s="1045"/>
      <c r="AX214" s="1045"/>
      <c r="AY214" s="1045"/>
      <c r="AZ214" s="1045"/>
      <c r="BA214" s="1045"/>
      <c r="BB214" s="1045"/>
      <c r="BC214" s="1045"/>
      <c r="BD214" s="1045"/>
      <c r="BE214" s="1045"/>
      <c r="BF214" s="1045"/>
      <c r="BG214" s="1045"/>
      <c r="BH214" s="1045"/>
      <c r="BI214" s="1045"/>
      <c r="BJ214" s="1045"/>
      <c r="BK214" s="1045"/>
      <c r="BL214" s="1045"/>
      <c r="BM214" s="1045"/>
      <c r="BN214" s="1045"/>
      <c r="BO214" s="1045"/>
      <c r="BP214" s="1045"/>
      <c r="BQ214" s="1045"/>
      <c r="BR214" s="1045"/>
      <c r="BS214" s="1045"/>
    </row>
    <row r="215" spans="1:71" ht="13.5" customHeight="1">
      <c r="A215" s="1091" t="s">
        <v>64</v>
      </c>
      <c r="B215" s="15" t="s">
        <v>50</v>
      </c>
      <c r="C215" s="1089" t="str">
        <f>VLOOKUP($C202,'2025年度(1年前期)'!$B$5:$N$208,COLUMN('2025年度(1年前期)'!$G$5),0)&amp;""</f>
        <v/>
      </c>
      <c r="D215" s="1072"/>
      <c r="E215" s="1090" t="str">
        <f>VLOOKUP($C202,'2025年度(2年前期)'!$B$5:$N$208,COLUMN('2025年度(2年前期)'!$G$5),0)&amp;""</f>
        <v/>
      </c>
      <c r="F215" s="1072"/>
      <c r="G215" s="1090" t="str">
        <f>VLOOKUP($C202,'2025年度(3年前期)'!$B$5:$N$208,COLUMN('2025年度(3年前期)'!$G$5),0)&amp;""</f>
        <v/>
      </c>
      <c r="H215" s="1072"/>
      <c r="I215" s="1090" t="str">
        <f>VLOOKUP($C202,'2025年度(4年前期)'!$B$5:$N$208,COLUMN('2025年度(4年前期)'!$G$5),0)&amp;""</f>
        <v/>
      </c>
      <c r="J215" s="1072"/>
      <c r="K215" s="1071" t="str">
        <f>VLOOKUP($C202,'2025年度(助産前期)'!$B$5:$N$208,COLUMN('2025年度(助産前期)'!$G$5),0)&amp;""</f>
        <v/>
      </c>
      <c r="L215" s="1071"/>
      <c r="M215" s="1089" t="str">
        <f>VLOOKUP($C202,'2025年度(M1前期)'!$B$5:$N$208,COLUMN('2025年度(M1前期)'!$G$5),0)&amp;""</f>
        <v>ガイダンス（教員紹介・履修・学生生活）</v>
      </c>
      <c r="N215" s="1072"/>
      <c r="O215" s="1071" t="str">
        <f>VLOOKUP($C202,'2025年度(M2前期)'!$B$5:$N$208,COLUMN('2025年度(M2前期)'!$G$5),0)&amp;""</f>
        <v>ガイダンス（教員紹介・履修・学生生活）</v>
      </c>
      <c r="P215" s="1072"/>
      <c r="Q215" s="1071" t="str">
        <f>VLOOKUP($C202,'2025年度(D1前期)'!$B$5:$N$208,COLUMN('2025年度(D1前期)'!$G$5),0)&amp;""</f>
        <v>ガイダンス（教員紹介・履修・学生生活）</v>
      </c>
      <c r="R215" s="1072"/>
      <c r="S215" s="1071" t="str">
        <f>VLOOKUP($C202,'2025年度(D23前期)'!$B$5:$N$208,COLUMN('2025年度(D23前期)'!$G$5),0)&amp;""</f>
        <v>ガイダンス（教員紹介・履修・学生生活）</v>
      </c>
      <c r="T215" s="1072"/>
      <c r="U215" s="72"/>
      <c r="V215" s="17"/>
      <c r="W215" s="13"/>
      <c r="Z215" s="1091" t="str">
        <f>A215</f>
        <v>３時限（13：30～15：00）</v>
      </c>
      <c r="AA215" s="1043"/>
      <c r="AB215" s="1043"/>
      <c r="AC215" s="1043"/>
      <c r="AD215" s="1043"/>
      <c r="AE215" s="1043"/>
      <c r="AF215" s="1043"/>
      <c r="AG215" s="1043"/>
      <c r="AH215" s="1043"/>
      <c r="AI215" s="1043"/>
      <c r="AJ215" s="1043"/>
      <c r="AK215" s="1043"/>
      <c r="AL215" s="1043"/>
      <c r="AM215" s="1043"/>
      <c r="AN215" s="1043"/>
      <c r="AO215" s="1043"/>
      <c r="AP215" s="1043"/>
      <c r="AQ215" s="1043"/>
      <c r="AR215" s="1043"/>
      <c r="AS215" s="1043"/>
      <c r="AT215" s="1043"/>
      <c r="AU215" s="1043"/>
      <c r="AV215" s="1043"/>
      <c r="AW215" s="1043" t="s">
        <v>143</v>
      </c>
      <c r="AX215" s="1043"/>
      <c r="AY215" s="1043"/>
      <c r="AZ215" s="1043"/>
      <c r="BA215" s="1043"/>
      <c r="BB215" s="1043"/>
      <c r="BC215" s="1043"/>
      <c r="BD215" s="1043"/>
      <c r="BE215" s="1043"/>
      <c r="BF215" s="1043" t="s">
        <v>143</v>
      </c>
      <c r="BG215" s="1043"/>
      <c r="BH215" s="1043"/>
      <c r="BI215" s="1043"/>
      <c r="BJ215" s="1043"/>
      <c r="BK215" s="1043"/>
      <c r="BL215" s="1043"/>
      <c r="BM215" s="1043"/>
      <c r="BN215" s="1043"/>
      <c r="BO215" s="1043"/>
      <c r="BP215" s="1043"/>
      <c r="BQ215" s="1043"/>
      <c r="BR215" s="1043"/>
      <c r="BS215" s="1043"/>
    </row>
    <row r="216" spans="1:71" ht="13.5" customHeight="1">
      <c r="A216" s="1091"/>
      <c r="B216" s="15" t="s">
        <v>53</v>
      </c>
      <c r="C216" s="1101" t="str">
        <f>IFERROR(VLOOKUP(C215,科目・教員!$A$1:$B$357,2,0),"")</f>
        <v/>
      </c>
      <c r="D216" s="1068"/>
      <c r="E216" s="1073" t="str">
        <f>IFERROR(VLOOKUP(E215,科目・教員!$A$1:$B$357,2,0),"")</f>
        <v/>
      </c>
      <c r="F216" s="1068"/>
      <c r="G216" s="1073" t="str">
        <f>IFERROR(VLOOKUP(G215,科目・教員!$A$1:$B$357,2,0),"")</f>
        <v/>
      </c>
      <c r="H216" s="1068"/>
      <c r="I216" s="1073" t="str">
        <f>IFERROR(VLOOKUP(I215,科目・教員!$A$1:$B$357,2,0),"")</f>
        <v/>
      </c>
      <c r="J216" s="1068"/>
      <c r="K216" s="1074" t="str">
        <f>IFERROR(VLOOKUP(K215,科目・教員!$A$1:$B$357,2,0),"")</f>
        <v/>
      </c>
      <c r="L216" s="1074"/>
      <c r="M216" s="1101" t="str">
        <f>IFERROR(VLOOKUP(M215,科目・教員!$A$1:$B$357,2,0),"")</f>
        <v/>
      </c>
      <c r="N216" s="1068"/>
      <c r="O216" s="1074" t="str">
        <f>IFERROR(VLOOKUP(O215,科目・教員!$A$1:$B$357,2,0),"")</f>
        <v/>
      </c>
      <c r="P216" s="1068"/>
      <c r="Q216" s="1074" t="str">
        <f>IFERROR(VLOOKUP(Q215,科目・教員!$A$1:$B$357,2,0),"")</f>
        <v/>
      </c>
      <c r="R216" s="1068"/>
      <c r="S216" s="1074" t="str">
        <f>IFERROR(VLOOKUP(S215,科目・教員!$A$1:$B$357,2,0),"")</f>
        <v/>
      </c>
      <c r="T216" s="1068"/>
      <c r="U216" s="72"/>
      <c r="V216" s="73"/>
      <c r="W216" s="13"/>
      <c r="Z216" s="1091"/>
      <c r="AA216" s="1044"/>
      <c r="AB216" s="1044"/>
      <c r="AC216" s="1044"/>
      <c r="AD216" s="1044"/>
      <c r="AE216" s="1044"/>
      <c r="AF216" s="1044"/>
      <c r="AG216" s="1044"/>
      <c r="AH216" s="1044"/>
      <c r="AI216" s="1044"/>
      <c r="AJ216" s="1044"/>
      <c r="AK216" s="1044"/>
      <c r="AL216" s="1044"/>
      <c r="AM216" s="1044"/>
      <c r="AN216" s="1044"/>
      <c r="AO216" s="1044"/>
      <c r="AP216" s="1044"/>
      <c r="AQ216" s="1044"/>
      <c r="AR216" s="1044"/>
      <c r="AS216" s="1044"/>
      <c r="AT216" s="1044"/>
      <c r="AU216" s="1044"/>
      <c r="AV216" s="1044"/>
      <c r="AW216" s="1044"/>
      <c r="AX216" s="1044"/>
      <c r="AY216" s="1044"/>
      <c r="AZ216" s="1044"/>
      <c r="BA216" s="1044"/>
      <c r="BB216" s="1044"/>
      <c r="BC216" s="1044"/>
      <c r="BD216" s="1044"/>
      <c r="BE216" s="1044"/>
      <c r="BF216" s="1044"/>
      <c r="BG216" s="1044"/>
      <c r="BH216" s="1044"/>
      <c r="BI216" s="1044"/>
      <c r="BJ216" s="1044"/>
      <c r="BK216" s="1044"/>
      <c r="BL216" s="1044"/>
      <c r="BM216" s="1044"/>
      <c r="BN216" s="1044"/>
      <c r="BO216" s="1044"/>
      <c r="BP216" s="1044"/>
      <c r="BQ216" s="1044"/>
      <c r="BR216" s="1044"/>
      <c r="BS216" s="1044"/>
    </row>
    <row r="217" spans="1:71" ht="13.5" customHeight="1">
      <c r="A217" s="1091"/>
      <c r="B217" s="15" t="s">
        <v>59</v>
      </c>
      <c r="C217" s="1101" t="str">
        <f>VLOOKUP($C202,'2025年度(1年前期)'!$B$5:$N$208,COLUMN('2025年度(1年前期)'!$G$5)+1,0)&amp;""</f>
        <v/>
      </c>
      <c r="D217" s="1068"/>
      <c r="E217" s="1073" t="str">
        <f>VLOOKUP($C202,'2025年度(2年前期)'!$B$5:$N$208,COLUMN('2025年度(2年前期)'!$G$5)+1,0)&amp;""</f>
        <v/>
      </c>
      <c r="F217" s="1068"/>
      <c r="G217" s="1073" t="str">
        <f>VLOOKUP($C202,'2025年度(3年前期)'!$B$5:$N$208,COLUMN('2025年度(3年前期)'!$G$5)+1,0)&amp;""</f>
        <v/>
      </c>
      <c r="H217" s="1068"/>
      <c r="I217" s="1073" t="str">
        <f>VLOOKUP($C202,'2025年度(4年前期)'!$B$5:$N$208,COLUMN('2025年度(4年前期)'!$G$5)+1,0)&amp;""</f>
        <v/>
      </c>
      <c r="J217" s="1068"/>
      <c r="K217" s="1074" t="str">
        <f>VLOOKUP($C202,'2025年度(助産前期)'!$B$5:$N$208,COLUMN('2025年度(助産前期)'!$G$5)+1,0)&amp;""</f>
        <v/>
      </c>
      <c r="L217" s="1074"/>
      <c r="M217" s="1101" t="str">
        <f>VLOOKUP($C202,'2025年度(M1前期)'!$B$5:$N$208,COLUMN('2025年度(M1前期)'!$G$5)+1,0)&amp;""</f>
        <v>301</v>
      </c>
      <c r="N217" s="1068"/>
      <c r="O217" s="1074" t="str">
        <f>VLOOKUP($C202,'2025年度(M2前期)'!$B$5:$N$208,COLUMN('2025年度(M2前期)'!$G$5)+1,0)&amp;""</f>
        <v>301</v>
      </c>
      <c r="P217" s="1068"/>
      <c r="Q217" s="1074" t="str">
        <f>VLOOKUP($C202,'2025年度(D1前期)'!$B$5:$N$208,COLUMN('2025年度(D1前期)'!$G$5)+1,0)&amp;""</f>
        <v>301</v>
      </c>
      <c r="R217" s="1068"/>
      <c r="S217" s="1074" t="str">
        <f>VLOOKUP($C202,'2025年度(D23前期)'!$B$5:$N$208,COLUMN('2025年度(D23前期)'!$G$5)+1,0)&amp;""</f>
        <v>301</v>
      </c>
      <c r="T217" s="1068"/>
      <c r="U217" s="74"/>
      <c r="V217" s="17"/>
      <c r="W217" s="13"/>
      <c r="Z217" s="1091"/>
      <c r="AA217" s="1044"/>
      <c r="AB217" s="1044"/>
      <c r="AC217" s="1044"/>
      <c r="AD217" s="1044"/>
      <c r="AE217" s="1044"/>
      <c r="AF217" s="1044"/>
      <c r="AG217" s="1044"/>
      <c r="AH217" s="1044"/>
      <c r="AI217" s="1044"/>
      <c r="AJ217" s="1044"/>
      <c r="AK217" s="1044"/>
      <c r="AL217" s="1044"/>
      <c r="AM217" s="1044"/>
      <c r="AN217" s="1044"/>
      <c r="AO217" s="1044"/>
      <c r="AP217" s="1044"/>
      <c r="AQ217" s="1044"/>
      <c r="AR217" s="1044"/>
      <c r="AS217" s="1044"/>
      <c r="AT217" s="1044"/>
      <c r="AU217" s="1044"/>
      <c r="AV217" s="1044"/>
      <c r="AW217" s="1044"/>
      <c r="AX217" s="1044"/>
      <c r="AY217" s="1044"/>
      <c r="AZ217" s="1044"/>
      <c r="BA217" s="1044"/>
      <c r="BB217" s="1044"/>
      <c r="BC217" s="1044"/>
      <c r="BD217" s="1044"/>
      <c r="BE217" s="1044"/>
      <c r="BF217" s="1044"/>
      <c r="BG217" s="1044"/>
      <c r="BH217" s="1044"/>
      <c r="BI217" s="1044"/>
      <c r="BJ217" s="1044"/>
      <c r="BK217" s="1044"/>
      <c r="BL217" s="1044"/>
      <c r="BM217" s="1044"/>
      <c r="BN217" s="1044"/>
      <c r="BO217" s="1044"/>
      <c r="BP217" s="1044"/>
      <c r="BQ217" s="1044"/>
      <c r="BR217" s="1044"/>
      <c r="BS217" s="1044"/>
    </row>
    <row r="218" spans="1:71" ht="13.5" customHeight="1">
      <c r="A218" s="1100"/>
      <c r="B218" s="16" t="s">
        <v>56</v>
      </c>
      <c r="C218" s="1061"/>
      <c r="D218" s="1075"/>
      <c r="E218" s="1063"/>
      <c r="F218" s="1075"/>
      <c r="G218" s="1063"/>
      <c r="H218" s="1075"/>
      <c r="I218" s="1063"/>
      <c r="J218" s="1075"/>
      <c r="K218" s="1064"/>
      <c r="L218" s="1064"/>
      <c r="M218" s="1061"/>
      <c r="N218" s="1075"/>
      <c r="O218" s="1064"/>
      <c r="P218" s="1075"/>
      <c r="Q218" s="1064"/>
      <c r="R218" s="1075"/>
      <c r="S218" s="1064"/>
      <c r="T218" s="1075"/>
      <c r="U218" s="68"/>
      <c r="V218" s="17"/>
      <c r="W218" s="13"/>
      <c r="Z218" s="1092"/>
      <c r="AA218" s="1045"/>
      <c r="AB218" s="1045"/>
      <c r="AC218" s="1045"/>
      <c r="AD218" s="1045"/>
      <c r="AE218" s="1045"/>
      <c r="AF218" s="1045"/>
      <c r="AG218" s="1045"/>
      <c r="AH218" s="1045"/>
      <c r="AI218" s="1045"/>
      <c r="AJ218" s="1045"/>
      <c r="AK218" s="1045"/>
      <c r="AL218" s="1045"/>
      <c r="AM218" s="1045"/>
      <c r="AN218" s="1045"/>
      <c r="AO218" s="1045"/>
      <c r="AP218" s="1045"/>
      <c r="AQ218" s="1045"/>
      <c r="AR218" s="1045"/>
      <c r="AS218" s="1045"/>
      <c r="AT218" s="1045"/>
      <c r="AU218" s="1045"/>
      <c r="AV218" s="1045"/>
      <c r="AW218" s="1045"/>
      <c r="AX218" s="1045"/>
      <c r="AY218" s="1045"/>
      <c r="AZ218" s="1045"/>
      <c r="BA218" s="1045"/>
      <c r="BB218" s="1045"/>
      <c r="BC218" s="1045"/>
      <c r="BD218" s="1045"/>
      <c r="BE218" s="1045"/>
      <c r="BF218" s="1045"/>
      <c r="BG218" s="1045"/>
      <c r="BH218" s="1045"/>
      <c r="BI218" s="1045"/>
      <c r="BJ218" s="1045"/>
      <c r="BK218" s="1045"/>
      <c r="BL218" s="1045"/>
      <c r="BM218" s="1045"/>
      <c r="BN218" s="1045"/>
      <c r="BO218" s="1045"/>
      <c r="BP218" s="1045"/>
      <c r="BQ218" s="1045"/>
      <c r="BR218" s="1045"/>
      <c r="BS218" s="1045"/>
    </row>
    <row r="219" spans="1:71" ht="13.5" customHeight="1">
      <c r="A219" s="1091" t="s">
        <v>67</v>
      </c>
      <c r="B219" s="15" t="s">
        <v>50</v>
      </c>
      <c r="C219" s="1089" t="str">
        <f>VLOOKUP($C202,'2025年度(1年前期)'!$B$5:$N$208,COLUMN('2025年度(1年前期)'!$I$5),0)&amp;""</f>
        <v/>
      </c>
      <c r="D219" s="1072"/>
      <c r="E219" s="1090" t="str">
        <f>VLOOKUP($C202,'2025年度(2年前期)'!$B$5:$N$208,COLUMN('2025年度(2年前期)'!$I$5),0)&amp;""</f>
        <v/>
      </c>
      <c r="F219" s="1072"/>
      <c r="G219" s="1090" t="str">
        <f>VLOOKUP($C202,'2025年度(3年前期)'!$B$5:$N$208,COLUMN('2025年度(3年前期)'!$I$5),0)&amp;""</f>
        <v/>
      </c>
      <c r="H219" s="1072"/>
      <c r="I219" s="1090" t="str">
        <f>VLOOKUP($C202,'2025年度(4年前期)'!$B$5:$N$208,COLUMN('2025年度(4年前期)'!$I$5),0)&amp;""</f>
        <v/>
      </c>
      <c r="J219" s="1072"/>
      <c r="K219" s="1071" t="str">
        <f>VLOOKUP($C202,'2025年度(助産前期)'!$B$5:$N$208,COLUMN('2025年度(助産前期)'!$I$5),0)&amp;""</f>
        <v/>
      </c>
      <c r="L219" s="1071"/>
      <c r="M219" s="1089" t="str">
        <f>VLOOKUP($C202,'2025年度(M1前期)'!$B$5:$N$208,COLUMN('2025年度(M1前期)'!$I$5),0)&amp;""</f>
        <v>ガイダンス（メール・オンライン）
M2によるオリエンテーション</v>
      </c>
      <c r="N219" s="1072"/>
      <c r="O219" s="1071" t="str">
        <f>VLOOKUP($C202,'2025年度(M2前期)'!$B$5:$N$208,COLUMN('2025年度(M2前期)'!$I$5),0)&amp;""</f>
        <v>ガイダンス（メール・オンライン）
M2によるオリエンテーション</v>
      </c>
      <c r="P219" s="1072"/>
      <c r="Q219" s="1071" t="str">
        <f>VLOOKUP($C202,'2025年度(D1前期)'!$B$5:$N$208,COLUMN('2025年度(D1前期)'!$I$5),0)&amp;""</f>
        <v>ガイダンス（メール・オンライン）
M2によるオリエンテーション</v>
      </c>
      <c r="R219" s="1072"/>
      <c r="S219" s="1071" t="str">
        <f>VLOOKUP($C202,'2025年度(D23前期)'!$B$5:$N$208,COLUMN('2025年度(D23前期)'!$I$5),0)&amp;""</f>
        <v/>
      </c>
      <c r="T219" s="1072"/>
      <c r="U219" s="773" t="s">
        <v>99</v>
      </c>
      <c r="V219" s="780" t="s">
        <v>144</v>
      </c>
      <c r="W219" s="13"/>
      <c r="Z219" s="1091" t="str">
        <f>A219</f>
        <v>４時限（15：10～16：40）</v>
      </c>
      <c r="AA219" s="1043"/>
      <c r="AB219" s="1043"/>
      <c r="AC219" s="1043"/>
      <c r="AD219" s="1043"/>
      <c r="AE219" s="1043"/>
      <c r="AF219" s="1043"/>
      <c r="AG219" s="1043"/>
      <c r="AH219" s="1043"/>
      <c r="AI219" s="1043"/>
      <c r="AJ219" s="1043"/>
      <c r="AK219" s="1043" t="s">
        <v>52</v>
      </c>
      <c r="AL219" s="1043"/>
      <c r="AM219" s="1043"/>
      <c r="AN219" s="1043"/>
      <c r="AO219" s="1043"/>
      <c r="AP219" s="1043"/>
      <c r="AQ219" s="1043"/>
      <c r="AR219" s="1043"/>
      <c r="AS219" s="1043"/>
      <c r="AT219" s="1043"/>
      <c r="AU219" s="1043"/>
      <c r="AV219" s="1043"/>
      <c r="AW219" s="1043"/>
      <c r="AX219" s="1043"/>
      <c r="AY219" s="1043"/>
      <c r="AZ219" s="1043"/>
      <c r="BA219" s="1043" t="s">
        <v>145</v>
      </c>
      <c r="BB219" s="1043"/>
      <c r="BC219" s="1043"/>
      <c r="BD219" s="1043"/>
      <c r="BE219" s="1043"/>
      <c r="BF219" s="1043"/>
      <c r="BG219" s="1043"/>
      <c r="BH219" s="1043"/>
      <c r="BI219" s="1043"/>
      <c r="BJ219" s="1043"/>
      <c r="BK219" s="1043"/>
      <c r="BL219" s="1043"/>
      <c r="BM219" s="1043"/>
      <c r="BN219" s="1043"/>
      <c r="BO219" s="1043"/>
      <c r="BP219" s="1043"/>
      <c r="BQ219" s="1043"/>
      <c r="BR219" s="1043"/>
      <c r="BS219" s="1043"/>
    </row>
    <row r="220" spans="1:71" ht="13.5" customHeight="1">
      <c r="A220" s="1091"/>
      <c r="B220" s="15" t="s">
        <v>53</v>
      </c>
      <c r="C220" s="1101" t="str">
        <f>IFERROR(VLOOKUP(C219,科目・教員!$A$1:$B$357,2,0),"")</f>
        <v/>
      </c>
      <c r="D220" s="1068"/>
      <c r="E220" s="1073" t="str">
        <f>IFERROR(VLOOKUP(E219,科目・教員!$A$1:$B$357,2,0),"")</f>
        <v/>
      </c>
      <c r="F220" s="1068"/>
      <c r="G220" s="1073" t="str">
        <f>IFERROR(VLOOKUP(G219,科目・教員!$A$1:$B$357,2,0),"")</f>
        <v/>
      </c>
      <c r="H220" s="1068"/>
      <c r="I220" s="1073" t="str">
        <f>IFERROR(VLOOKUP(I219,科目・教員!$A$1:$B$357,2,0),"")</f>
        <v/>
      </c>
      <c r="J220" s="1068"/>
      <c r="K220" s="1074" t="str">
        <f>IFERROR(VLOOKUP(K219,科目・教員!$A$1:$B$357,2,0),"")</f>
        <v/>
      </c>
      <c r="L220" s="1074"/>
      <c r="M220" s="1101" t="str">
        <f>IFERROR(VLOOKUP(M219,科目・教員!$A$1:$B$357,2,0),"")</f>
        <v/>
      </c>
      <c r="N220" s="1068"/>
      <c r="O220" s="1074" t="str">
        <f>IFERROR(VLOOKUP(O219,科目・教員!$A$1:$B$357,2,0),"")</f>
        <v/>
      </c>
      <c r="P220" s="1068"/>
      <c r="Q220" s="1074" t="str">
        <f>IFERROR(VLOOKUP(Q219,科目・教員!$A$1:$B$357,2,0),"")</f>
        <v/>
      </c>
      <c r="R220" s="1068"/>
      <c r="S220" s="1074" t="str">
        <f>IFERROR(VLOOKUP(S219,科目・教員!$A$1:$B$357,2,0),"")</f>
        <v/>
      </c>
      <c r="T220" s="1068"/>
      <c r="U220" s="774" t="s">
        <v>52</v>
      </c>
      <c r="V220" s="780" t="s">
        <v>146</v>
      </c>
      <c r="W220" s="13"/>
      <c r="Z220" s="1091"/>
      <c r="AA220" s="1044"/>
      <c r="AB220" s="1044"/>
      <c r="AC220" s="1044"/>
      <c r="AD220" s="1044"/>
      <c r="AE220" s="1044"/>
      <c r="AF220" s="1044"/>
      <c r="AG220" s="1044"/>
      <c r="AH220" s="1044"/>
      <c r="AI220" s="1044"/>
      <c r="AJ220" s="1044"/>
      <c r="AK220" s="1044"/>
      <c r="AL220" s="1044"/>
      <c r="AM220" s="1044"/>
      <c r="AN220" s="1044"/>
      <c r="AO220" s="1044"/>
      <c r="AP220" s="1044"/>
      <c r="AQ220" s="1044"/>
      <c r="AR220" s="1044"/>
      <c r="AS220" s="1044"/>
      <c r="AT220" s="1044"/>
      <c r="AU220" s="1044"/>
      <c r="AV220" s="1044"/>
      <c r="AW220" s="1044"/>
      <c r="AX220" s="1044"/>
      <c r="AY220" s="1044"/>
      <c r="AZ220" s="1044"/>
      <c r="BA220" s="1044"/>
      <c r="BB220" s="1044"/>
      <c r="BC220" s="1044"/>
      <c r="BD220" s="1044"/>
      <c r="BE220" s="1044"/>
      <c r="BF220" s="1044"/>
      <c r="BG220" s="1044"/>
      <c r="BH220" s="1044"/>
      <c r="BI220" s="1044"/>
      <c r="BJ220" s="1044"/>
      <c r="BK220" s="1044"/>
      <c r="BL220" s="1044"/>
      <c r="BM220" s="1044"/>
      <c r="BN220" s="1044"/>
      <c r="BO220" s="1044"/>
      <c r="BP220" s="1044"/>
      <c r="BQ220" s="1044"/>
      <c r="BR220" s="1044"/>
      <c r="BS220" s="1044"/>
    </row>
    <row r="221" spans="1:71" ht="13.5" customHeight="1">
      <c r="A221" s="1091"/>
      <c r="B221" s="15" t="s">
        <v>59</v>
      </c>
      <c r="C221" s="1101" t="str">
        <f>VLOOKUP($C202,'2025年度(1年前期)'!$B$5:$N$208,COLUMN('2025年度(1年前期)'!$I$5)+1,0)&amp;""</f>
        <v/>
      </c>
      <c r="D221" s="1068"/>
      <c r="E221" s="1073" t="str">
        <f>VLOOKUP($C202,'2025年度(2年前期)'!$B$5:$N$208,COLUMN('2025年度(2年前期)'!$I$5)+1,0)&amp;""</f>
        <v/>
      </c>
      <c r="F221" s="1068"/>
      <c r="G221" s="1073" t="str">
        <f>VLOOKUP($C202,'2025年度(3年前期)'!$B$5:$N$208,COLUMN('2025年度(3年前期)'!$I$5)+1,0)&amp;""</f>
        <v/>
      </c>
      <c r="H221" s="1068"/>
      <c r="I221" s="1073" t="str">
        <f>VLOOKUP($C202,'2025年度(4年前期)'!$B$5:$N$208,COLUMN('2025年度(4年前期)'!$I$5)+1,0)&amp;""</f>
        <v/>
      </c>
      <c r="J221" s="1068"/>
      <c r="K221" s="1074" t="str">
        <f>VLOOKUP($C202,'2025年度(助産前期)'!$B$5:$N$208,COLUMN('2025年度(助産前期)'!$I$5)+1,0)&amp;""</f>
        <v/>
      </c>
      <c r="L221" s="1074"/>
      <c r="M221" s="1101" t="str">
        <f>VLOOKUP($C202,'2025年度(M1前期)'!$B$5:$N$208,COLUMN('2025年度(M1前期)'!$I$5)+1,0)&amp;""</f>
        <v>情報処理室・301</v>
      </c>
      <c r="N221" s="1068"/>
      <c r="O221" s="1074" t="str">
        <f>VLOOKUP($C202,'2025年度(M2前期)'!$B$5:$N$208,COLUMN('2025年度(M2前期)'!$I$5)+1,0)&amp;""</f>
        <v>情報処理室・301</v>
      </c>
      <c r="P221" s="1068"/>
      <c r="Q221" s="1074" t="str">
        <f>VLOOKUP($C202,'2025年度(D1前期)'!$B$5:$N$208,COLUMN('2025年度(D1前期)'!$I$5)+1,0)&amp;""</f>
        <v>情報処理室・301</v>
      </c>
      <c r="R221" s="1068"/>
      <c r="S221" s="1074" t="str">
        <f>VLOOKUP($C202,'2025年度(D23前期)'!$B$5:$N$208,COLUMN('2025年度(D23前期)'!$I$5)+1,0)&amp;""</f>
        <v/>
      </c>
      <c r="T221" s="1068"/>
      <c r="U221" s="773" t="s">
        <v>55</v>
      </c>
      <c r="V221" s="780" t="s">
        <v>145</v>
      </c>
      <c r="W221" s="13"/>
      <c r="Z221" s="1091"/>
      <c r="AA221" s="1044"/>
      <c r="AB221" s="1044"/>
      <c r="AC221" s="1044"/>
      <c r="AD221" s="1044"/>
      <c r="AE221" s="1044"/>
      <c r="AF221" s="1044"/>
      <c r="AG221" s="1044"/>
      <c r="AH221" s="1044"/>
      <c r="AI221" s="1044"/>
      <c r="AJ221" s="1044"/>
      <c r="AK221" s="1044"/>
      <c r="AL221" s="1044"/>
      <c r="AM221" s="1044"/>
      <c r="AN221" s="1044"/>
      <c r="AO221" s="1044"/>
      <c r="AP221" s="1044"/>
      <c r="AQ221" s="1044"/>
      <c r="AR221" s="1044"/>
      <c r="AS221" s="1044"/>
      <c r="AT221" s="1044"/>
      <c r="AU221" s="1044"/>
      <c r="AV221" s="1044"/>
      <c r="AW221" s="1044"/>
      <c r="AX221" s="1044"/>
      <c r="AY221" s="1044"/>
      <c r="AZ221" s="1044"/>
      <c r="BA221" s="1044"/>
      <c r="BB221" s="1044"/>
      <c r="BC221" s="1044"/>
      <c r="BD221" s="1044"/>
      <c r="BE221" s="1044"/>
      <c r="BF221" s="1044"/>
      <c r="BG221" s="1044"/>
      <c r="BH221" s="1044"/>
      <c r="BI221" s="1044"/>
      <c r="BJ221" s="1044"/>
      <c r="BK221" s="1044"/>
      <c r="BL221" s="1044"/>
      <c r="BM221" s="1044"/>
      <c r="BN221" s="1044"/>
      <c r="BO221" s="1044"/>
      <c r="BP221" s="1044"/>
      <c r="BQ221" s="1044"/>
      <c r="BR221" s="1044"/>
      <c r="BS221" s="1044"/>
    </row>
    <row r="222" spans="1:71" ht="13.5" customHeight="1">
      <c r="A222" s="1092"/>
      <c r="B222" s="16" t="s">
        <v>56</v>
      </c>
      <c r="C222" s="1061"/>
      <c r="D222" s="1075"/>
      <c r="E222" s="1063"/>
      <c r="F222" s="1075"/>
      <c r="G222" s="1063"/>
      <c r="H222" s="1075"/>
      <c r="I222" s="1063"/>
      <c r="J222" s="1075"/>
      <c r="K222" s="1064"/>
      <c r="L222" s="1064"/>
      <c r="M222" s="1061"/>
      <c r="N222" s="1075"/>
      <c r="O222" s="1064"/>
      <c r="P222" s="1075"/>
      <c r="Q222" s="1064"/>
      <c r="R222" s="1075"/>
      <c r="S222" s="1064"/>
      <c r="T222" s="1075"/>
      <c r="U222" s="739" t="s">
        <v>57</v>
      </c>
      <c r="V222" s="780" t="s">
        <v>147</v>
      </c>
      <c r="W222" s="13"/>
      <c r="Z222" s="1092"/>
      <c r="AA222" s="1045"/>
      <c r="AB222" s="1045"/>
      <c r="AC222" s="1045"/>
      <c r="AD222" s="1045"/>
      <c r="AE222" s="1045"/>
      <c r="AF222" s="1045"/>
      <c r="AG222" s="1045"/>
      <c r="AH222" s="1045"/>
      <c r="AI222" s="1045"/>
      <c r="AJ222" s="1045"/>
      <c r="AK222" s="1045"/>
      <c r="AL222" s="1045"/>
      <c r="AM222" s="1045"/>
      <c r="AN222" s="1045"/>
      <c r="AO222" s="1045"/>
      <c r="AP222" s="1045"/>
      <c r="AQ222" s="1045"/>
      <c r="AR222" s="1045"/>
      <c r="AS222" s="1045"/>
      <c r="AT222" s="1045"/>
      <c r="AU222" s="1045"/>
      <c r="AV222" s="1045"/>
      <c r="AW222" s="1045"/>
      <c r="AX222" s="1045"/>
      <c r="AY222" s="1045"/>
      <c r="AZ222" s="1045"/>
      <c r="BA222" s="1045"/>
      <c r="BB222" s="1045"/>
      <c r="BC222" s="1045"/>
      <c r="BD222" s="1045"/>
      <c r="BE222" s="1045"/>
      <c r="BF222" s="1045"/>
      <c r="BG222" s="1045"/>
      <c r="BH222" s="1045"/>
      <c r="BI222" s="1045"/>
      <c r="BJ222" s="1045"/>
      <c r="BK222" s="1045"/>
      <c r="BL222" s="1045"/>
      <c r="BM222" s="1045"/>
      <c r="BN222" s="1045"/>
      <c r="BO222" s="1045"/>
      <c r="BP222" s="1045"/>
      <c r="BQ222" s="1045"/>
      <c r="BR222" s="1045"/>
      <c r="BS222" s="1045"/>
    </row>
    <row r="223" spans="1:71" ht="13.5" customHeight="1">
      <c r="A223" s="1091" t="s">
        <v>68</v>
      </c>
      <c r="B223" s="15" t="s">
        <v>50</v>
      </c>
      <c r="C223" s="1089" t="str">
        <f>VLOOKUP($C202,'2025年度(1年前期)'!$B$5:$N$208,COLUMN('2025年度(1年前期)'!$K$5),0)&amp;""</f>
        <v/>
      </c>
      <c r="D223" s="1072"/>
      <c r="E223" s="1090" t="str">
        <f>VLOOKUP($C202,'2025年度(2年前期)'!$B$5:$N$208,COLUMN('2025年度(2年前期)'!$K$5),0)&amp;""</f>
        <v/>
      </c>
      <c r="F223" s="1072"/>
      <c r="G223" s="1090" t="str">
        <f>VLOOKUP($C202,'2025年度(3年前期)'!$B$5:$N$208,COLUMN('2025年度(3年前期)'!$K$5),0)&amp;""</f>
        <v/>
      </c>
      <c r="H223" s="1072"/>
      <c r="I223" s="1090" t="str">
        <f>VLOOKUP($C202,'2025年度(4年前期)'!$B$5:$N$208,COLUMN('2025年度(4年前期)'!$K$5),0)&amp;""</f>
        <v/>
      </c>
      <c r="J223" s="1072"/>
      <c r="K223" s="1071" t="str">
        <f>VLOOKUP($C202,'2025年度(助産前期)'!$B$5:$N$208,COLUMN('2025年度(助産前期)'!$K$5),0)&amp;""</f>
        <v/>
      </c>
      <c r="L223" s="1071"/>
      <c r="M223" s="1089" t="str">
        <f>VLOOKUP($C202,'2025年度(M1前期)'!$B$5:$N$208,COLUMN('2025年度(M1前期)'!$K$5),0)&amp;""</f>
        <v>学生証写真撮影</v>
      </c>
      <c r="N223" s="1072"/>
      <c r="O223" s="1071" t="str">
        <f>VLOOKUP($C202,'2025年度(M2前期)'!$B$5:$N$208,COLUMN('2025年度(M2前期)'!$K$5),0)&amp;""</f>
        <v/>
      </c>
      <c r="P223" s="1072"/>
      <c r="Q223" s="1071" t="str">
        <f>VLOOKUP($C202,'2025年度(D1前期)'!$B$5:$N$208,COLUMN('2025年度(D1前期)'!$K$5),0)&amp;""</f>
        <v>学生証写真撮影</v>
      </c>
      <c r="R223" s="1072"/>
      <c r="S223" s="1071" t="str">
        <f>VLOOKUP($C202,'2025年度(D23前期)'!$B$5:$N$208,COLUMN('2025年度(D23前期)'!$K$5),0)&amp;""</f>
        <v/>
      </c>
      <c r="T223" s="1072"/>
      <c r="U223" s="68"/>
      <c r="Z223" s="1091" t="str">
        <f>A223</f>
        <v>５時限（16：50～18：20）</v>
      </c>
      <c r="AA223" s="1043"/>
      <c r="AB223" s="1043"/>
      <c r="AC223" s="1043"/>
      <c r="AD223" s="1043"/>
      <c r="AE223" s="1043"/>
      <c r="AF223" s="1043"/>
      <c r="AG223" s="1043"/>
      <c r="AH223" s="1043"/>
      <c r="AI223" s="1043"/>
      <c r="AJ223" s="1043"/>
      <c r="AK223" s="1043"/>
      <c r="AL223" s="1043"/>
      <c r="AM223" s="1043"/>
      <c r="AN223" s="1043"/>
      <c r="AO223" s="1043"/>
      <c r="AP223" s="1043"/>
      <c r="AQ223" s="1043"/>
      <c r="AR223" s="1043"/>
      <c r="AS223" s="1043"/>
      <c r="AT223" s="1043"/>
      <c r="AU223" s="1043"/>
      <c r="AV223" s="1043"/>
      <c r="AW223" s="1043"/>
      <c r="AX223" s="1043"/>
      <c r="AY223" s="1043"/>
      <c r="AZ223" s="1043"/>
      <c r="BA223" s="1043" t="s">
        <v>145</v>
      </c>
      <c r="BB223" s="1043"/>
      <c r="BC223" s="1043"/>
      <c r="BD223" s="1043"/>
      <c r="BE223" s="1043"/>
      <c r="BF223" s="1043"/>
      <c r="BG223" s="1043"/>
      <c r="BH223" s="1043"/>
      <c r="BI223" s="1043"/>
      <c r="BJ223" s="1043"/>
      <c r="BK223" s="1043"/>
      <c r="BL223" s="1043"/>
      <c r="BM223" s="1043"/>
      <c r="BN223" s="1043"/>
      <c r="BO223" s="1043"/>
      <c r="BP223" s="1043"/>
      <c r="BQ223" s="1043"/>
      <c r="BR223" s="1043"/>
      <c r="BS223" s="1043"/>
    </row>
    <row r="224" spans="1:71" ht="13.5" customHeight="1">
      <c r="A224" s="1091"/>
      <c r="B224" s="15" t="s">
        <v>53</v>
      </c>
      <c r="C224" s="1101" t="str">
        <f>IFERROR(VLOOKUP(C223,科目・教員!$A$1:$B$357,2,0),"")</f>
        <v/>
      </c>
      <c r="D224" s="1068"/>
      <c r="E224" s="1073" t="str">
        <f>IFERROR(VLOOKUP(E223,科目・教員!$A$1:$B$357,2,0),"")</f>
        <v/>
      </c>
      <c r="F224" s="1068"/>
      <c r="G224" s="1073" t="str">
        <f>IFERROR(VLOOKUP(G223,科目・教員!$A$1:$B$357,2,0),"")</f>
        <v/>
      </c>
      <c r="H224" s="1068"/>
      <c r="I224" s="1073" t="str">
        <f>IFERROR(VLOOKUP(I223,科目・教員!$A$1:$B$357,2,0),"")</f>
        <v/>
      </c>
      <c r="J224" s="1068"/>
      <c r="K224" s="1074" t="str">
        <f>IFERROR(VLOOKUP(K223,科目・教員!$A$1:$B$357,2,0),"")</f>
        <v/>
      </c>
      <c r="L224" s="1074"/>
      <c r="M224" s="1101" t="str">
        <f>IFERROR(VLOOKUP(M223,科目・教員!$A$1:$B$357,2,0),"")</f>
        <v/>
      </c>
      <c r="N224" s="1068"/>
      <c r="O224" s="1074" t="str">
        <f>IFERROR(VLOOKUP(O223,科目・教員!$A$1:$B$357,2,0),"")</f>
        <v/>
      </c>
      <c r="P224" s="1068"/>
      <c r="Q224" s="1074" t="str">
        <f>IFERROR(VLOOKUP(Q223,科目・教員!$A$1:$B$357,2,0),"")</f>
        <v/>
      </c>
      <c r="R224" s="1068"/>
      <c r="S224" s="1074" t="str">
        <f>IFERROR(VLOOKUP(S223,科目・教員!$A$1:$B$357,2,0),"")</f>
        <v/>
      </c>
      <c r="T224" s="1068"/>
      <c r="U224" s="68"/>
      <c r="Z224" s="1091"/>
      <c r="AA224" s="1044"/>
      <c r="AB224" s="1044"/>
      <c r="AC224" s="1044"/>
      <c r="AD224" s="1044"/>
      <c r="AE224" s="1044"/>
      <c r="AF224" s="1044"/>
      <c r="AG224" s="1044"/>
      <c r="AH224" s="1044"/>
      <c r="AI224" s="1044"/>
      <c r="AJ224" s="1044"/>
      <c r="AK224" s="1044"/>
      <c r="AL224" s="1044"/>
      <c r="AM224" s="1044"/>
      <c r="AN224" s="1044"/>
      <c r="AO224" s="1044"/>
      <c r="AP224" s="1044"/>
      <c r="AQ224" s="1044"/>
      <c r="AR224" s="1044"/>
      <c r="AS224" s="1044"/>
      <c r="AT224" s="1044"/>
      <c r="AU224" s="1044"/>
      <c r="AV224" s="1044"/>
      <c r="AW224" s="1044"/>
      <c r="AX224" s="1044"/>
      <c r="AY224" s="1044"/>
      <c r="AZ224" s="1044"/>
      <c r="BA224" s="1044"/>
      <c r="BB224" s="1044"/>
      <c r="BC224" s="1044"/>
      <c r="BD224" s="1044"/>
      <c r="BE224" s="1044"/>
      <c r="BF224" s="1044"/>
      <c r="BG224" s="1044"/>
      <c r="BH224" s="1044"/>
      <c r="BI224" s="1044"/>
      <c r="BJ224" s="1044"/>
      <c r="BK224" s="1044"/>
      <c r="BL224" s="1044"/>
      <c r="BM224" s="1044"/>
      <c r="BN224" s="1044"/>
      <c r="BO224" s="1044"/>
      <c r="BP224" s="1044"/>
      <c r="BQ224" s="1044"/>
      <c r="BR224" s="1044"/>
      <c r="BS224" s="1044"/>
    </row>
    <row r="225" spans="1:71" ht="13.5" customHeight="1">
      <c r="A225" s="1091"/>
      <c r="B225" s="15" t="s">
        <v>59</v>
      </c>
      <c r="C225" s="1101" t="str">
        <f>VLOOKUP($C202,'2025年度(1年前期)'!$B$5:$N$208,COLUMN('2025年度(1年前期)'!$K$5)+1,0)&amp;""</f>
        <v/>
      </c>
      <c r="D225" s="1068"/>
      <c r="E225" s="1073" t="str">
        <f>VLOOKUP($C202,'2025年度(2年前期)'!$B$5:$N$208,COLUMN('2025年度(2年前期)'!$K$5)+1,0)&amp;""</f>
        <v/>
      </c>
      <c r="F225" s="1068"/>
      <c r="G225" s="1073" t="str">
        <f>VLOOKUP($C202,'2025年度(3年前期)'!$B$5:$N$208,COLUMN('2025年度(3年前期)'!$K$5)+1,0)&amp;""</f>
        <v/>
      </c>
      <c r="H225" s="1068"/>
      <c r="I225" s="1073" t="str">
        <f>VLOOKUP($C202,'2025年度(4年前期)'!$B$5:$N$208,COLUMN('2025年度(4年前期)'!$K$5)+1,0)&amp;""</f>
        <v/>
      </c>
      <c r="J225" s="1068"/>
      <c r="K225" s="1074" t="str">
        <f>VLOOKUP($C202,'2025年度(助産前期)'!$B$5:$N$208,COLUMN('2025年度(助産前期)'!$K$5)+1,0)&amp;""</f>
        <v/>
      </c>
      <c r="L225" s="1074"/>
      <c r="M225" s="1101" t="str">
        <f>VLOOKUP($C202,'2025年度(M1前期)'!$B$5:$N$208,COLUMN('2025年度(M1前期)'!$K$5)+1,0)&amp;""</f>
        <v>第１会議室</v>
      </c>
      <c r="N225" s="1068"/>
      <c r="O225" s="1074" t="str">
        <f>VLOOKUP($C202,'2025年度(M2前期)'!$B$5:$N$208,COLUMN('2025年度(M2前期)'!$K$5)+1,0)&amp;""</f>
        <v/>
      </c>
      <c r="P225" s="1068"/>
      <c r="Q225" s="1074" t="str">
        <f>VLOOKUP($C202,'2025年度(D1前期)'!$B$5:$N$208,COLUMN('2025年度(D1前期)'!$K$5)+1,0)&amp;""</f>
        <v>第１会議室</v>
      </c>
      <c r="R225" s="1068"/>
      <c r="S225" s="1074" t="str">
        <f>VLOOKUP($C202,'2025年度(D23前期)'!$B$5:$N$208,COLUMN('2025年度(D23前期)'!$K$5)+1,0)&amp;""</f>
        <v/>
      </c>
      <c r="T225" s="1068"/>
      <c r="U225" s="68"/>
      <c r="Z225" s="1091"/>
      <c r="AA225" s="1044"/>
      <c r="AB225" s="1044"/>
      <c r="AC225" s="1044"/>
      <c r="AD225" s="1044"/>
      <c r="AE225" s="1044"/>
      <c r="AF225" s="1044"/>
      <c r="AG225" s="1044"/>
      <c r="AH225" s="1044"/>
      <c r="AI225" s="1044"/>
      <c r="AJ225" s="1044"/>
      <c r="AK225" s="1044"/>
      <c r="AL225" s="1044"/>
      <c r="AM225" s="1044"/>
      <c r="AN225" s="1044"/>
      <c r="AO225" s="1044"/>
      <c r="AP225" s="1044"/>
      <c r="AQ225" s="1044"/>
      <c r="AR225" s="1044"/>
      <c r="AS225" s="1044"/>
      <c r="AT225" s="1044"/>
      <c r="AU225" s="1044"/>
      <c r="AV225" s="1044"/>
      <c r="AW225" s="1044"/>
      <c r="AX225" s="1044"/>
      <c r="AY225" s="1044"/>
      <c r="AZ225" s="1044"/>
      <c r="BA225" s="1044"/>
      <c r="BB225" s="1044"/>
      <c r="BC225" s="1044"/>
      <c r="BD225" s="1044"/>
      <c r="BE225" s="1044"/>
      <c r="BF225" s="1044"/>
      <c r="BG225" s="1044"/>
      <c r="BH225" s="1044"/>
      <c r="BI225" s="1044"/>
      <c r="BJ225" s="1044"/>
      <c r="BK225" s="1044"/>
      <c r="BL225" s="1044"/>
      <c r="BM225" s="1044"/>
      <c r="BN225" s="1044"/>
      <c r="BO225" s="1044"/>
      <c r="BP225" s="1044"/>
      <c r="BQ225" s="1044"/>
      <c r="BR225" s="1044"/>
      <c r="BS225" s="1044"/>
    </row>
    <row r="226" spans="1:71" ht="13.5" customHeight="1">
      <c r="A226" s="1092"/>
      <c r="B226" s="16" t="s">
        <v>56</v>
      </c>
      <c r="C226" s="1061"/>
      <c r="D226" s="1075"/>
      <c r="E226" s="1063"/>
      <c r="F226" s="1075"/>
      <c r="G226" s="1063"/>
      <c r="H226" s="1075"/>
      <c r="I226" s="1063"/>
      <c r="J226" s="1075"/>
      <c r="K226" s="1064"/>
      <c r="L226" s="1064"/>
      <c r="M226" s="1061"/>
      <c r="N226" s="1075"/>
      <c r="O226" s="1064"/>
      <c r="P226" s="1075"/>
      <c r="Q226" s="1064"/>
      <c r="R226" s="1075"/>
      <c r="S226" s="1064"/>
      <c r="T226" s="1075"/>
      <c r="U226" s="70"/>
      <c r="W226" s="20"/>
      <c r="X226" s="20"/>
      <c r="Y226" s="20"/>
      <c r="Z226" s="1092"/>
      <c r="AA226" s="1045"/>
      <c r="AB226" s="1045"/>
      <c r="AC226" s="1045"/>
      <c r="AD226" s="1045"/>
      <c r="AE226" s="1045"/>
      <c r="AF226" s="1045"/>
      <c r="AG226" s="1045"/>
      <c r="AH226" s="1045"/>
      <c r="AI226" s="1045"/>
      <c r="AJ226" s="1045"/>
      <c r="AK226" s="1045"/>
      <c r="AL226" s="1045"/>
      <c r="AM226" s="1045"/>
      <c r="AN226" s="1045"/>
      <c r="AO226" s="1045"/>
      <c r="AP226" s="1045"/>
      <c r="AQ226" s="1045"/>
      <c r="AR226" s="1045"/>
      <c r="AS226" s="1045"/>
      <c r="AT226" s="1045"/>
      <c r="AU226" s="1045"/>
      <c r="AV226" s="1045"/>
      <c r="AW226" s="1045"/>
      <c r="AX226" s="1045"/>
      <c r="AY226" s="1045"/>
      <c r="AZ226" s="1045"/>
      <c r="BA226" s="1045"/>
      <c r="BB226" s="1045"/>
      <c r="BC226" s="1045"/>
      <c r="BD226" s="1045"/>
      <c r="BE226" s="1045"/>
      <c r="BF226" s="1045"/>
      <c r="BG226" s="1045"/>
      <c r="BH226" s="1045"/>
      <c r="BI226" s="1045"/>
      <c r="BJ226" s="1045"/>
      <c r="BK226" s="1045"/>
      <c r="BL226" s="1045"/>
      <c r="BM226" s="1045"/>
      <c r="BN226" s="1045"/>
      <c r="BO226" s="1045"/>
      <c r="BP226" s="1045"/>
      <c r="BQ226" s="1045"/>
      <c r="BR226" s="1045"/>
      <c r="BS226" s="1045"/>
    </row>
    <row r="227" spans="1:71" ht="18">
      <c r="A227" s="5"/>
      <c r="B227" s="6"/>
      <c r="C227" s="1077">
        <f>C202+1</f>
        <v>45757</v>
      </c>
      <c r="D227" s="1077"/>
      <c r="E227" s="1077"/>
      <c r="F227" s="1077"/>
      <c r="G227" s="1077"/>
      <c r="H227" s="1077"/>
      <c r="I227" s="1077"/>
      <c r="J227" s="1077"/>
      <c r="K227" s="1077"/>
      <c r="L227" s="1077"/>
      <c r="M227" s="1077"/>
      <c r="N227" s="1077"/>
      <c r="O227" s="1077"/>
      <c r="P227" s="1077"/>
      <c r="Q227" s="1077"/>
      <c r="R227" s="1077"/>
      <c r="S227" s="1077"/>
      <c r="T227" s="1077"/>
      <c r="U227" s="1049">
        <f>C227</f>
        <v>45757</v>
      </c>
      <c r="V227" s="1050"/>
      <c r="W227" s="1050"/>
      <c r="X227" s="1050"/>
      <c r="Y227" s="1050"/>
      <c r="Z227" s="1051"/>
      <c r="AA227" s="7">
        <v>101</v>
      </c>
      <c r="AB227" s="7">
        <v>102</v>
      </c>
      <c r="AC227" s="7">
        <v>103</v>
      </c>
      <c r="AD227" s="7" t="s">
        <v>16</v>
      </c>
      <c r="AE227" s="7" t="s">
        <v>17</v>
      </c>
      <c r="AF227" s="7" t="s">
        <v>18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19</v>
      </c>
      <c r="AM227" s="7" t="s">
        <v>69</v>
      </c>
      <c r="AN227" s="7" t="s">
        <v>21</v>
      </c>
      <c r="AO227" s="7" t="s">
        <v>22</v>
      </c>
      <c r="AP227" s="7" t="s">
        <v>23</v>
      </c>
      <c r="AQ227" s="7" t="s">
        <v>24</v>
      </c>
      <c r="AR227" s="7" t="s">
        <v>25</v>
      </c>
      <c r="AS227" s="7" t="s">
        <v>26</v>
      </c>
      <c r="AT227" s="7" t="s">
        <v>27</v>
      </c>
      <c r="AU227" s="7" t="s">
        <v>28</v>
      </c>
      <c r="AV227" s="7" t="s">
        <v>29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30</v>
      </c>
      <c r="BB227" s="7" t="s">
        <v>31</v>
      </c>
      <c r="BC227" s="8" t="s">
        <v>32</v>
      </c>
      <c r="BD227" s="7" t="s">
        <v>33</v>
      </c>
      <c r="BE227" s="7" t="s">
        <v>34</v>
      </c>
      <c r="BF227" s="7" t="s">
        <v>35</v>
      </c>
      <c r="BG227" s="7" t="s">
        <v>36</v>
      </c>
      <c r="BH227" s="7" t="s">
        <v>37</v>
      </c>
      <c r="BI227" s="7" t="s">
        <v>38</v>
      </c>
      <c r="BJ227" s="7" t="s">
        <v>39</v>
      </c>
      <c r="BK227" s="10" t="s">
        <v>40</v>
      </c>
      <c r="BL227" s="10" t="s">
        <v>41</v>
      </c>
      <c r="BM227" s="11" t="s">
        <v>42</v>
      </c>
      <c r="BN227" s="11" t="s">
        <v>43</v>
      </c>
      <c r="BO227" s="11" t="s">
        <v>44</v>
      </c>
      <c r="BP227" s="11" t="s">
        <v>45</v>
      </c>
      <c r="BQ227" s="11" t="s">
        <v>46</v>
      </c>
      <c r="BR227" s="11" t="s">
        <v>47</v>
      </c>
      <c r="BS227" s="11" t="s">
        <v>48</v>
      </c>
    </row>
    <row r="228" spans="1:71" ht="13.5" customHeight="1">
      <c r="A228" s="1091" t="s">
        <v>49</v>
      </c>
      <c r="B228" s="12" t="s">
        <v>50</v>
      </c>
      <c r="C228" s="1079" t="str">
        <f>VLOOKUP($C227,'2025年度(1年前期)'!$B$5:$N$208,COLUMN('2025年度(1年前期)'!$C$5),0)&amp;""</f>
        <v>看護学概論</v>
      </c>
      <c r="D228" s="1080"/>
      <c r="E228" s="1081" t="str">
        <f>VLOOKUP($C227,'2025年度(2年前期)'!$B$5:$N$208,COLUMN('2025年度(2年前期)'!$C$5),0)&amp;""</f>
        <v>看護過程原論</v>
      </c>
      <c r="F228" s="1080"/>
      <c r="G228" s="1081" t="str">
        <f>VLOOKUP($C227,'2025年度(3年前期)'!$B$5:$N$208,COLUMN('2025年度(3年前期)'!$C$5),0)&amp;""</f>
        <v/>
      </c>
      <c r="H228" s="1080"/>
      <c r="I228" s="1081" t="str">
        <f>VLOOKUP($C227,'2025年度(4年前期)'!$B$5:$N$208,COLUMN('2025年度(4年前期)'!$C$5),0)&amp;""</f>
        <v/>
      </c>
      <c r="J228" s="1080"/>
      <c r="K228" s="1072" t="str">
        <f>VLOOKUP($C227,'2025年度(助産前期)'!$B$5:$N$208,COLUMN('2025年度(助産前期)'!$C$5),0)&amp;""</f>
        <v>助産診断･技術学Ⅰ</v>
      </c>
      <c r="L228" s="1096"/>
      <c r="M228" s="1105" t="str">
        <f>VLOOKUP($C227,'2025年度(M1前期)'!$B$5:$N$208,COLUMN('2025年度(M1前期)'!$C$5),0)&amp;""</f>
        <v>成育看護学特論Ａ－Ⅰ
感染管理看護学特論Ａ－Ⅱ
精神看護学特論Ａ－Ⅱ</v>
      </c>
      <c r="N228" s="1096"/>
      <c r="O228" s="1081" t="str">
        <f>VLOOKUP($C227,'2025年度(M2前期)'!$B$5:$N$208,COLUMN('2025年度(M2前期)'!$C$5),0)&amp;""</f>
        <v>長寿看護学演習Ａ－Ⅱ</v>
      </c>
      <c r="P228" s="1080"/>
      <c r="Q228" s="1081" t="str">
        <f>VLOOKUP($C227,'2025年度(D1前期)'!$B$5:$N$208,COLUMN('2025年度(D1前期)'!$C$5),0)&amp;""</f>
        <v>質的看護学研究法</v>
      </c>
      <c r="R228" s="1080"/>
      <c r="S228" s="1072" t="str">
        <f>VLOOKUP($C227,'2025年度(D23前期)'!$B$5:$N$208,COLUMN('2025年度(D23前期)'!$C$5),0)&amp;""</f>
        <v>特別研究</v>
      </c>
      <c r="T228" s="1080"/>
      <c r="U228" s="773" t="s">
        <v>111</v>
      </c>
      <c r="V228" s="798" t="s">
        <v>148</v>
      </c>
      <c r="Y228" s="38"/>
      <c r="Z228" s="1095" t="str">
        <f>A228</f>
        <v xml:space="preserve">１時限（09：20～10：50） </v>
      </c>
      <c r="AA228" s="1043" t="s">
        <v>149</v>
      </c>
      <c r="AB228" s="1043"/>
      <c r="AC228" s="1043"/>
      <c r="AD228" s="1043"/>
      <c r="AE228" s="1043"/>
      <c r="AF228" s="1043"/>
      <c r="AG228" s="1043" t="s">
        <v>150</v>
      </c>
      <c r="AH228" s="1043"/>
      <c r="AI228" s="1043"/>
      <c r="AJ228" s="1043"/>
      <c r="AK228" s="1043" t="s">
        <v>52</v>
      </c>
      <c r="AL228" s="1043"/>
      <c r="AM228" s="1043"/>
      <c r="AN228" s="1043"/>
      <c r="AO228" s="1043"/>
      <c r="AP228" s="1043"/>
      <c r="AQ228" s="1043"/>
      <c r="AR228" s="1043"/>
      <c r="AS228" s="1043"/>
      <c r="AT228" s="1043"/>
      <c r="AU228" s="1043"/>
      <c r="AV228" s="1043"/>
      <c r="AW228" s="1043"/>
      <c r="AX228" s="1043"/>
      <c r="AY228" s="1043"/>
      <c r="AZ228" s="1043" t="s">
        <v>97</v>
      </c>
      <c r="BA228" s="1043" t="s">
        <v>151</v>
      </c>
      <c r="BB228" s="1043" t="s">
        <v>152</v>
      </c>
      <c r="BC228" s="1043"/>
      <c r="BD228" s="1043"/>
      <c r="BE228" s="1043"/>
      <c r="BF228" s="1043"/>
      <c r="BG228" s="1043"/>
      <c r="BH228" s="1043"/>
      <c r="BI228" s="1043" t="s">
        <v>153</v>
      </c>
      <c r="BJ228" s="1043" t="s">
        <v>154</v>
      </c>
      <c r="BK228" s="1043"/>
      <c r="BL228" s="1043"/>
      <c r="BM228" s="1043"/>
      <c r="BN228" s="1043"/>
      <c r="BO228" s="1043"/>
      <c r="BP228" s="1043"/>
      <c r="BQ228" s="1043"/>
      <c r="BR228" s="1043"/>
      <c r="BS228" s="1043"/>
    </row>
    <row r="229" spans="1:71" ht="13.5" customHeight="1">
      <c r="A229" s="1091"/>
      <c r="B229" s="15" t="s">
        <v>53</v>
      </c>
      <c r="C229" s="1065" t="str">
        <f>IFERROR(VLOOKUP(C228,科目・教員!$A$1:$B$357,2,0),"")</f>
        <v>矢富　有見子</v>
      </c>
      <c r="D229" s="1066"/>
      <c r="E229" s="1067" t="str">
        <f>IFERROR(VLOOKUP(E228,科目・教員!$A$1:$B$357,2,0),"")</f>
        <v>亀岡　智美</v>
      </c>
      <c r="F229" s="1066"/>
      <c r="G229" s="1067" t="str">
        <f>IFERROR(VLOOKUP(G228,科目・教員!$A$1:$B$357,2,0),"")</f>
        <v/>
      </c>
      <c r="H229" s="1066"/>
      <c r="I229" s="1067" t="str">
        <f>IFERROR(VLOOKUP(I228,科目・教員!$A$1:$B$357,2,0),"")</f>
        <v/>
      </c>
      <c r="J229" s="1066"/>
      <c r="K229" s="1068" t="str">
        <f>IFERROR(VLOOKUP(K228,科目・教員!$A$1:$B$357,2,0),"")</f>
        <v>池田　真弓</v>
      </c>
      <c r="L229" s="1070"/>
      <c r="M229" s="1104" t="str">
        <f>IFERROR(VLOOKUP(M228,科目・教員!$A$1:$B$357,2,0),"")</f>
        <v/>
      </c>
      <c r="N229" s="1066"/>
      <c r="O229" s="1067" t="str">
        <f>IFERROR(VLOOKUP(O228,科目・教員!$A$1:$B$357,2,0),"")</f>
        <v/>
      </c>
      <c r="P229" s="1066"/>
      <c r="Q229" s="1067" t="str">
        <f>IFERROR(VLOOKUP(Q228,科目・教員!$A$1:$B$357,2,0),"")</f>
        <v>萱間　真美</v>
      </c>
      <c r="R229" s="1066"/>
      <c r="S229" s="1068" t="str">
        <f>IFERROR(VLOOKUP(S228,科目・教員!$A$1:$B$357,2,0),"")</f>
        <v/>
      </c>
      <c r="T229" s="1066"/>
      <c r="U229" s="774" t="s">
        <v>52</v>
      </c>
      <c r="V229" s="799" t="s">
        <v>155</v>
      </c>
      <c r="Y229" s="38"/>
      <c r="Z229" s="1091"/>
      <c r="AA229" s="1044"/>
      <c r="AB229" s="1044"/>
      <c r="AC229" s="1044"/>
      <c r="AD229" s="1044"/>
      <c r="AE229" s="1044"/>
      <c r="AF229" s="1044"/>
      <c r="AG229" s="1044"/>
      <c r="AH229" s="1044"/>
      <c r="AI229" s="1044"/>
      <c r="AJ229" s="1044"/>
      <c r="AK229" s="1044"/>
      <c r="AL229" s="1044"/>
      <c r="AM229" s="1044"/>
      <c r="AN229" s="1044"/>
      <c r="AO229" s="1044"/>
      <c r="AP229" s="1044"/>
      <c r="AQ229" s="1044"/>
      <c r="AR229" s="1044"/>
      <c r="AS229" s="1044"/>
      <c r="AT229" s="1044"/>
      <c r="AU229" s="1044"/>
      <c r="AV229" s="1044"/>
      <c r="AW229" s="1044"/>
      <c r="AX229" s="1044"/>
      <c r="AY229" s="1044"/>
      <c r="AZ229" s="1044"/>
      <c r="BA229" s="1044"/>
      <c r="BB229" s="1044"/>
      <c r="BC229" s="1044"/>
      <c r="BD229" s="1044"/>
      <c r="BE229" s="1044"/>
      <c r="BF229" s="1044"/>
      <c r="BG229" s="1044"/>
      <c r="BH229" s="1044"/>
      <c r="BI229" s="1044"/>
      <c r="BJ229" s="1044"/>
      <c r="BK229" s="1044"/>
      <c r="BL229" s="1044"/>
      <c r="BM229" s="1044"/>
      <c r="BN229" s="1044"/>
      <c r="BO229" s="1044"/>
      <c r="BP229" s="1044"/>
      <c r="BQ229" s="1044"/>
      <c r="BR229" s="1044"/>
      <c r="BS229" s="1044"/>
    </row>
    <row r="230" spans="1:71" ht="13.5" customHeight="1">
      <c r="A230" s="1091"/>
      <c r="B230" s="15" t="s">
        <v>59</v>
      </c>
      <c r="C230" s="1065" t="str">
        <f>VLOOKUP($C227,'2025年度(1年前期)'!$B$5:$N$208,COLUMN('2025年度(1年前期)'!$C$5)+1,0)&amp;""</f>
        <v>101</v>
      </c>
      <c r="D230" s="1066"/>
      <c r="E230" s="1067" t="str">
        <f>VLOOKUP($C227,'2025年度(2年前期)'!$B$5:$N$208,COLUMN('2025年度(2年前期)'!$C$5)+1,0)&amp;""</f>
        <v>201</v>
      </c>
      <c r="F230" s="1066"/>
      <c r="G230" s="1067" t="str">
        <f>VLOOKUP($C227,'2025年度(3年前期)'!$B$5:$N$208,COLUMN('2025年度(3年前期)'!$C$5)+1,0)&amp;""</f>
        <v/>
      </c>
      <c r="H230" s="1066"/>
      <c r="I230" s="1067" t="str">
        <f>VLOOKUP($C227,'2025年度(4年前期)'!$B$5:$N$208,COLUMN('2025年度(4年前期)'!$C$5)+1,0)&amp;""</f>
        <v/>
      </c>
      <c r="J230" s="1066"/>
      <c r="K230" s="1068" t="str">
        <f>VLOOKUP($C227,'2025年度(助産前期)'!$B$5:$N$208,COLUMN('2025年度(助産前期)'!$C$5)+1,0)&amp;""</f>
        <v>304</v>
      </c>
      <c r="L230" s="1070"/>
      <c r="M230" s="1104" t="str">
        <f>VLOOKUP($C227,'2025年度(M1前期)'!$B$5:$N$208,COLUMN('2025年度(M1前期)'!C$5)+1,0)&amp;""</f>
        <v>成育:臨床講義室2
感染：別途指定
精神:セミナールーム1</v>
      </c>
      <c r="N230" s="1066"/>
      <c r="O230" s="1067" t="str">
        <f>VLOOKUP($C227,'2025年度(M2前期)'!$B$5:$N$208,COLUMN('2025年度(M2前期)'!$C$5)+1,0)&amp;""</f>
        <v>別途指定</v>
      </c>
      <c r="P230" s="1066"/>
      <c r="Q230" s="1067" t="str">
        <f>VLOOKUP($C227,'2025年度(D1前期)'!$B$5:$N$208,COLUMN('2025年度(D1前期)'!$C$5)+1,0)&amp;""</f>
        <v>臨床講義室1</v>
      </c>
      <c r="R230" s="1066"/>
      <c r="S230" s="1068" t="str">
        <f>VLOOKUP($C227,'2025年度(D23前期)'!$B$5:$N$208,COLUMN('2025年度(D23前期)'!$C$5)+1,0)&amp;""</f>
        <v/>
      </c>
      <c r="T230" s="1066"/>
      <c r="U230" s="773" t="s">
        <v>55</v>
      </c>
      <c r="V230" s="798" t="s">
        <v>120</v>
      </c>
      <c r="Y230" s="38"/>
      <c r="Z230" s="1091"/>
      <c r="AA230" s="1044"/>
      <c r="AB230" s="1044"/>
      <c r="AC230" s="1044"/>
      <c r="AD230" s="1044"/>
      <c r="AE230" s="1044"/>
      <c r="AF230" s="1044"/>
      <c r="AG230" s="1044"/>
      <c r="AH230" s="1044"/>
      <c r="AI230" s="1044"/>
      <c r="AJ230" s="1044"/>
      <c r="AK230" s="1044"/>
      <c r="AL230" s="1044"/>
      <c r="AM230" s="1044"/>
      <c r="AN230" s="1044"/>
      <c r="AO230" s="1044"/>
      <c r="AP230" s="1044"/>
      <c r="AQ230" s="1044"/>
      <c r="AR230" s="1044"/>
      <c r="AS230" s="1044"/>
      <c r="AT230" s="1044"/>
      <c r="AU230" s="1044"/>
      <c r="AV230" s="1044"/>
      <c r="AW230" s="1044"/>
      <c r="AX230" s="1044"/>
      <c r="AY230" s="1044"/>
      <c r="AZ230" s="1044"/>
      <c r="BA230" s="1044"/>
      <c r="BB230" s="1044"/>
      <c r="BC230" s="1044"/>
      <c r="BD230" s="1044"/>
      <c r="BE230" s="1044"/>
      <c r="BF230" s="1044"/>
      <c r="BG230" s="1044"/>
      <c r="BH230" s="1044"/>
      <c r="BI230" s="1044"/>
      <c r="BJ230" s="1044"/>
      <c r="BK230" s="1044"/>
      <c r="BL230" s="1044"/>
      <c r="BM230" s="1044"/>
      <c r="BN230" s="1044"/>
      <c r="BO230" s="1044"/>
      <c r="BP230" s="1044"/>
      <c r="BQ230" s="1044"/>
      <c r="BR230" s="1044"/>
      <c r="BS230" s="1044"/>
    </row>
    <row r="231" spans="1:71" ht="13.5" customHeight="1">
      <c r="A231" s="1092"/>
      <c r="B231" s="16" t="s">
        <v>56</v>
      </c>
      <c r="C231" s="1061"/>
      <c r="D231" s="1062"/>
      <c r="E231" s="1063"/>
      <c r="F231" s="1062"/>
      <c r="G231" s="1063"/>
      <c r="H231" s="1062"/>
      <c r="I231" s="1063"/>
      <c r="J231" s="1062"/>
      <c r="K231" s="1064"/>
      <c r="L231" s="1069"/>
      <c r="M231" s="1106"/>
      <c r="N231" s="1062"/>
      <c r="O231" s="1063"/>
      <c r="P231" s="1062"/>
      <c r="Q231" s="1063"/>
      <c r="R231" s="1062"/>
      <c r="S231" s="1064"/>
      <c r="T231" s="1069"/>
      <c r="U231" s="775" t="s">
        <v>57</v>
      </c>
      <c r="V231" s="798" t="s">
        <v>154</v>
      </c>
      <c r="Y231" s="38"/>
      <c r="Z231" s="1092"/>
      <c r="AA231" s="1045"/>
      <c r="AB231" s="1045"/>
      <c r="AC231" s="1045"/>
      <c r="AD231" s="1045"/>
      <c r="AE231" s="1045"/>
      <c r="AF231" s="1045"/>
      <c r="AG231" s="1045"/>
      <c r="AH231" s="1045"/>
      <c r="AI231" s="1045"/>
      <c r="AJ231" s="1045"/>
      <c r="AK231" s="1045"/>
      <c r="AL231" s="1045"/>
      <c r="AM231" s="1045"/>
      <c r="AN231" s="1045"/>
      <c r="AO231" s="1045"/>
      <c r="AP231" s="1045"/>
      <c r="AQ231" s="1045"/>
      <c r="AR231" s="1045"/>
      <c r="AS231" s="1045"/>
      <c r="AT231" s="1045"/>
      <c r="AU231" s="1045"/>
      <c r="AV231" s="1045"/>
      <c r="AW231" s="1045"/>
      <c r="AX231" s="1045"/>
      <c r="AY231" s="1045"/>
      <c r="AZ231" s="1045"/>
      <c r="BA231" s="1045"/>
      <c r="BB231" s="1045"/>
      <c r="BC231" s="1045"/>
      <c r="BD231" s="1045"/>
      <c r="BE231" s="1045"/>
      <c r="BF231" s="1045"/>
      <c r="BG231" s="1045"/>
      <c r="BH231" s="1045"/>
      <c r="BI231" s="1045"/>
      <c r="BJ231" s="1115"/>
      <c r="BK231" s="1045"/>
      <c r="BL231" s="1045"/>
      <c r="BM231" s="1045"/>
      <c r="BN231" s="1045"/>
      <c r="BO231" s="1045"/>
      <c r="BP231" s="1045"/>
      <c r="BQ231" s="1045"/>
      <c r="BR231" s="1045"/>
      <c r="BS231" s="1045"/>
    </row>
    <row r="232" spans="1:71" ht="13.5" customHeight="1">
      <c r="A232" s="1091" t="s">
        <v>58</v>
      </c>
      <c r="B232" s="15" t="s">
        <v>50</v>
      </c>
      <c r="C232" s="1079" t="str">
        <f>VLOOKUP($C227,'2025年度(1年前期)'!$B$5:$N$208,COLUMN('2025年度(1年前期)'!$E$5),0)&amp;""</f>
        <v>生命科学ガイダンス</v>
      </c>
      <c r="D232" s="1080"/>
      <c r="E232" s="1081" t="str">
        <f>VLOOKUP($C227,'2025年度(2年前期)'!$B$5:$N$208,COLUMN('2025年度(2年前期)'!$E$5),0)&amp;""</f>
        <v>生活援助論Ⅲ(ABCD)</v>
      </c>
      <c r="F232" s="1080"/>
      <c r="G232" s="1081" t="str">
        <f>VLOOKUP($C227,'2025年度(3年前期)'!$B$5:$N$208,COLUMN('2025年度(3年前期)'!$E$5),0)&amp;""</f>
        <v>看護倫理</v>
      </c>
      <c r="H232" s="1080"/>
      <c r="I232" s="1081" t="str">
        <f>VLOOKUP($C227,'2025年度(4年前期)'!$B$5:$N$208,COLUMN('2025年度(4年前期)'!$E$5),0)&amp;""</f>
        <v>卒業研究Ⅱ</v>
      </c>
      <c r="J232" s="1080"/>
      <c r="K232" s="1072" t="str">
        <f>VLOOKUP($C227,'2025年度(助産前期)'!$B$5:$N$208,COLUMN('2025年度(助産前期)'!$E$5),0)&amp;""</f>
        <v>助産診断･技術学Ⅰ</v>
      </c>
      <c r="L232" s="1096"/>
      <c r="M232" s="1079" t="str">
        <f>VLOOKUP($C227,'2025年度(M1前期)'!$B$5:$N$208,COLUMN('2025年度(M1前期)'!$E$5),0)&amp;""</f>
        <v>成育看護学特論Ａ－Ⅰ
感染管理看護学特論Ａ－Ⅱ
精神看護学特論Ａ－Ⅱ</v>
      </c>
      <c r="N232" s="1080"/>
      <c r="O232" s="1072" t="str">
        <f>VLOOKUP($C227,'2025年度(M2前期)'!$B$5:$N$208,COLUMN('2025年度(M2前期)'!$E$5),0)&amp;""</f>
        <v>長寿看護学演習Ａ－Ⅱ</v>
      </c>
      <c r="P232" s="1080"/>
      <c r="Q232" s="1072" t="str">
        <f>VLOOKUP($C227,'2025年度(D1前期)'!$B$5:$N$208,COLUMN('2025年度(D1前期)'!$E$5),0)&amp;""</f>
        <v>質的看護学研究法</v>
      </c>
      <c r="R232" s="1080"/>
      <c r="S232" s="1072" t="str">
        <f>VLOOKUP($C227,'2025年度(D23前期)'!$B$5:$N$208,COLUMN('2025年度(D23前期)'!$E$5),0)&amp;""</f>
        <v>特別研究</v>
      </c>
      <c r="T232" s="1080"/>
      <c r="U232" s="68"/>
      <c r="V232" s="798"/>
      <c r="Y232" s="38"/>
      <c r="Z232" s="1091" t="str">
        <f>A232</f>
        <v>２時限（11：00～12：30）</v>
      </c>
      <c r="AA232" s="1043" t="s">
        <v>156</v>
      </c>
      <c r="AB232" s="1043"/>
      <c r="AC232" s="1043"/>
      <c r="AD232" s="1043"/>
      <c r="AE232" s="1043"/>
      <c r="AF232" s="1043"/>
      <c r="AG232" s="1043" t="s">
        <v>114</v>
      </c>
      <c r="AH232" s="1043" t="s">
        <v>114</v>
      </c>
      <c r="AI232" s="1043"/>
      <c r="AJ232" s="1043"/>
      <c r="AK232" s="1043"/>
      <c r="AL232" s="1043" t="s">
        <v>114</v>
      </c>
      <c r="AM232" s="1043"/>
      <c r="AN232" s="1043"/>
      <c r="AO232" s="1043"/>
      <c r="AP232" s="1043"/>
      <c r="AQ232" s="1043"/>
      <c r="AR232" s="1043"/>
      <c r="AS232" s="1043"/>
      <c r="AT232" s="1043"/>
      <c r="AU232" s="1043"/>
      <c r="AV232" s="1043"/>
      <c r="AW232" s="1043" t="s">
        <v>157</v>
      </c>
      <c r="AX232" s="1043" t="s">
        <v>157</v>
      </c>
      <c r="AY232" s="1043" t="s">
        <v>157</v>
      </c>
      <c r="AZ232" s="1043" t="s">
        <v>97</v>
      </c>
      <c r="BA232" s="1043" t="s">
        <v>151</v>
      </c>
      <c r="BB232" s="1043" t="s">
        <v>152</v>
      </c>
      <c r="BC232" s="1043"/>
      <c r="BD232" s="1043"/>
      <c r="BE232" s="1043"/>
      <c r="BF232" s="1043"/>
      <c r="BG232" s="1043"/>
      <c r="BH232" s="1043"/>
      <c r="BI232" s="1043" t="s">
        <v>153</v>
      </c>
      <c r="BJ232" s="1111" t="s">
        <v>154</v>
      </c>
      <c r="BK232" s="1043"/>
      <c r="BL232" s="1043"/>
      <c r="BM232" s="1043"/>
      <c r="BN232" s="1043"/>
      <c r="BO232" s="1043"/>
      <c r="BP232" s="1043"/>
      <c r="BQ232" s="1043"/>
      <c r="BR232" s="1043"/>
      <c r="BS232" s="1043"/>
    </row>
    <row r="233" spans="1:71" ht="13.5" customHeight="1">
      <c r="A233" s="1091"/>
      <c r="B233" s="15" t="s">
        <v>53</v>
      </c>
      <c r="C233" s="1065" t="str">
        <f>IFERROR(VLOOKUP(C232,科目・教員!$A$1:$B$357,2,0),"")</f>
        <v/>
      </c>
      <c r="D233" s="1066"/>
      <c r="E233" s="1067" t="str">
        <f>IFERROR(VLOOKUP(E232,科目・教員!$A$1:$B$357,2,0),"")</f>
        <v>矢富　有見子</v>
      </c>
      <c r="F233" s="1066"/>
      <c r="G233" s="1067" t="str">
        <f>IFERROR(VLOOKUP(G232,科目・教員!$A$1:$B$357,2,0),"")</f>
        <v>清水　陽一</v>
      </c>
      <c r="H233" s="1066"/>
      <c r="I233" s="1067" t="str">
        <f>IFERROR(VLOOKUP(I232,科目・教員!$A$1:$B$357,2,0),"")</f>
        <v>各担当教員</v>
      </c>
      <c r="J233" s="1066"/>
      <c r="K233" s="1068" t="str">
        <f>IFERROR(VLOOKUP(K232,科目・教員!$A$1:$B$357,2,0),"")</f>
        <v>池田　真弓</v>
      </c>
      <c r="L233" s="1070"/>
      <c r="M233" s="1065" t="str">
        <f>IFERROR(VLOOKUP(M232,科目・教員!$A$1:$B$357,2,0),"")</f>
        <v/>
      </c>
      <c r="N233" s="1066"/>
      <c r="O233" s="1068" t="str">
        <f>IFERROR(VLOOKUP(O232,科目・教員!$A$1:$B$357,2,0),"")</f>
        <v/>
      </c>
      <c r="P233" s="1066"/>
      <c r="Q233" s="1068" t="str">
        <f>IFERROR(VLOOKUP(Q232,科目・教員!$A$1:$B$357,2,0),"")</f>
        <v>萱間　真美</v>
      </c>
      <c r="R233" s="1066"/>
      <c r="S233" s="1068" t="str">
        <f>IFERROR(VLOOKUP(S232,科目・教員!$A$1:$B$357,2,0),"")</f>
        <v/>
      </c>
      <c r="T233" s="1066"/>
      <c r="U233" s="68"/>
      <c r="V233" s="798"/>
      <c r="Y233" s="38"/>
      <c r="Z233" s="1091"/>
      <c r="AA233" s="1044"/>
      <c r="AB233" s="1044"/>
      <c r="AC233" s="1044"/>
      <c r="AD233" s="1044"/>
      <c r="AE233" s="1044"/>
      <c r="AF233" s="1044"/>
      <c r="AG233" s="1044"/>
      <c r="AH233" s="1044"/>
      <c r="AI233" s="1044"/>
      <c r="AJ233" s="1044"/>
      <c r="AK233" s="1044"/>
      <c r="AL233" s="1044"/>
      <c r="AM233" s="1044"/>
      <c r="AN233" s="1044"/>
      <c r="AO233" s="1044"/>
      <c r="AP233" s="1044"/>
      <c r="AQ233" s="1044"/>
      <c r="AR233" s="1044"/>
      <c r="AS233" s="1044"/>
      <c r="AT233" s="1044"/>
      <c r="AU233" s="1044"/>
      <c r="AV233" s="1044"/>
      <c r="AW233" s="1044"/>
      <c r="AX233" s="1044"/>
      <c r="AY233" s="1044"/>
      <c r="AZ233" s="1044"/>
      <c r="BA233" s="1044"/>
      <c r="BB233" s="1044"/>
      <c r="BC233" s="1044"/>
      <c r="BD233" s="1044"/>
      <c r="BE233" s="1044"/>
      <c r="BF233" s="1044"/>
      <c r="BG233" s="1044"/>
      <c r="BH233" s="1044"/>
      <c r="BI233" s="1044"/>
      <c r="BJ233" s="1111"/>
      <c r="BK233" s="1044"/>
      <c r="BL233" s="1044"/>
      <c r="BM233" s="1044"/>
      <c r="BN233" s="1044"/>
      <c r="BO233" s="1044"/>
      <c r="BP233" s="1044"/>
      <c r="BQ233" s="1044"/>
      <c r="BR233" s="1044"/>
      <c r="BS233" s="1044"/>
    </row>
    <row r="234" spans="1:71" ht="13.5" customHeight="1">
      <c r="A234" s="1091"/>
      <c r="B234" s="15" t="s">
        <v>59</v>
      </c>
      <c r="C234" s="1065" t="str">
        <f>VLOOKUP($C227,'2025年度(1年前期)'!$B$5:$N$208,COLUMN('2025年度(1年前期)'!$E$5)+1,0)&amp;""</f>
        <v>101</v>
      </c>
      <c r="D234" s="1066"/>
      <c r="E234" s="1067" t="str">
        <f>VLOOKUP($C227,'2025年度(2年前期)'!$B$5:$N$208,COLUMN('2025年度(2年前期)'!$E$5)+1,0)&amp;""</f>
        <v>201･202･基礎実</v>
      </c>
      <c r="F234" s="1066"/>
      <c r="G234" s="1067" t="str">
        <f>VLOOKUP($C227,'2025年度(3年前期)'!$B$5:$N$208,COLUMN('2025年度(3年前期)'!$E$5)+1,0)&amp;""</f>
        <v>301･302･303</v>
      </c>
      <c r="H234" s="1066"/>
      <c r="I234" s="1067" t="str">
        <f>VLOOKUP($C227,'2025年度(4年前期)'!$B$5:$N$208,COLUMN('2025年度(4年前期)'!$E$5)+1,0)&amp;""</f>
        <v/>
      </c>
      <c r="J234" s="1066"/>
      <c r="K234" s="1068" t="str">
        <f>VLOOKUP($C227,'2025年度(助産前期)'!$B$5:$N$208,COLUMN('2025年度(助産前期)'!$E$5)+1,0)&amp;""</f>
        <v>304</v>
      </c>
      <c r="L234" s="1070"/>
      <c r="M234" s="1065" t="str">
        <f>VLOOKUP($C227,'2025年度(M1前期)'!$B$5:$N$208,COLUMN('2025年度(M1前期)'!$E$5)+1,0)&amp;""</f>
        <v>成育:臨床講義室2
感染：別途指定
精神:セミナールーム1</v>
      </c>
      <c r="N234" s="1066"/>
      <c r="O234" s="1068" t="str">
        <f>VLOOKUP($C227,'2025年度(M2前期)'!$B$5:$N$208,COLUMN('2025年度(M2前期)'!$E$5)+1,0)&amp;""</f>
        <v>別途指定</v>
      </c>
      <c r="P234" s="1066"/>
      <c r="Q234" s="1068" t="str">
        <f>VLOOKUP($C227,'2025年度(D1前期)'!$B$5:$N$208,COLUMN('2025年度(D1前期)'!$E$5)+1,0)&amp;""</f>
        <v>臨床講義室1</v>
      </c>
      <c r="R234" s="1066"/>
      <c r="S234" s="1068" t="str">
        <f>VLOOKUP($C227,'2025年度(D23前期)'!$B$5:$N$208,COLUMN('2025年度(D23前期)'!$E$5)+1,0)&amp;""</f>
        <v/>
      </c>
      <c r="T234" s="1066"/>
      <c r="U234" s="68"/>
      <c r="V234" s="798"/>
      <c r="Z234" s="1091"/>
      <c r="AA234" s="1044"/>
      <c r="AB234" s="1044"/>
      <c r="AC234" s="1044"/>
      <c r="AD234" s="1044"/>
      <c r="AE234" s="1044"/>
      <c r="AF234" s="1044"/>
      <c r="AG234" s="1044"/>
      <c r="AH234" s="1044"/>
      <c r="AI234" s="1044"/>
      <c r="AJ234" s="1044"/>
      <c r="AK234" s="1044"/>
      <c r="AL234" s="1044"/>
      <c r="AM234" s="1044"/>
      <c r="AN234" s="1044"/>
      <c r="AO234" s="1044"/>
      <c r="AP234" s="1044"/>
      <c r="AQ234" s="1044"/>
      <c r="AR234" s="1044"/>
      <c r="AS234" s="1044"/>
      <c r="AT234" s="1044"/>
      <c r="AU234" s="1044"/>
      <c r="AV234" s="1044"/>
      <c r="AW234" s="1044"/>
      <c r="AX234" s="1044"/>
      <c r="AY234" s="1044"/>
      <c r="AZ234" s="1044"/>
      <c r="BA234" s="1044"/>
      <c r="BB234" s="1044"/>
      <c r="BC234" s="1044"/>
      <c r="BD234" s="1044"/>
      <c r="BE234" s="1044"/>
      <c r="BF234" s="1044"/>
      <c r="BG234" s="1044"/>
      <c r="BH234" s="1044"/>
      <c r="BI234" s="1044"/>
      <c r="BJ234" s="1111"/>
      <c r="BK234" s="1044"/>
      <c r="BL234" s="1044"/>
      <c r="BM234" s="1044"/>
      <c r="BN234" s="1044"/>
      <c r="BO234" s="1044"/>
      <c r="BP234" s="1044"/>
      <c r="BQ234" s="1044"/>
      <c r="BR234" s="1044"/>
      <c r="BS234" s="1044"/>
    </row>
    <row r="235" spans="1:71" ht="13.5" customHeight="1">
      <c r="A235" s="1100"/>
      <c r="B235" s="16" t="s">
        <v>56</v>
      </c>
      <c r="C235" s="1061"/>
      <c r="D235" s="1075"/>
      <c r="E235" s="1063"/>
      <c r="F235" s="1075"/>
      <c r="G235" s="1063"/>
      <c r="H235" s="1075"/>
      <c r="I235" s="1063"/>
      <c r="J235" s="1075"/>
      <c r="K235" s="1064"/>
      <c r="L235" s="1064"/>
      <c r="M235" s="1061"/>
      <c r="N235" s="1075"/>
      <c r="O235" s="1064"/>
      <c r="P235" s="1075"/>
      <c r="Q235" s="1064"/>
      <c r="R235" s="1075"/>
      <c r="S235" s="1064"/>
      <c r="T235" s="1064"/>
      <c r="U235" s="46"/>
      <c r="V235" s="798"/>
      <c r="Z235" s="1092"/>
      <c r="AA235" s="1045"/>
      <c r="AB235" s="1045"/>
      <c r="AC235" s="1045"/>
      <c r="AD235" s="1045"/>
      <c r="AE235" s="1045"/>
      <c r="AF235" s="1045"/>
      <c r="AG235" s="1045"/>
      <c r="AH235" s="1045"/>
      <c r="AI235" s="1045"/>
      <c r="AJ235" s="1045"/>
      <c r="AK235" s="1045"/>
      <c r="AL235" s="1045"/>
      <c r="AM235" s="1045"/>
      <c r="AN235" s="1045"/>
      <c r="AO235" s="1045"/>
      <c r="AP235" s="1045"/>
      <c r="AQ235" s="1045"/>
      <c r="AR235" s="1045"/>
      <c r="AS235" s="1045"/>
      <c r="AT235" s="1045"/>
      <c r="AU235" s="1045"/>
      <c r="AV235" s="1045"/>
      <c r="AW235" s="1045"/>
      <c r="AX235" s="1045"/>
      <c r="AY235" s="1045"/>
      <c r="AZ235" s="1045"/>
      <c r="BA235" s="1045"/>
      <c r="BB235" s="1045"/>
      <c r="BC235" s="1045"/>
      <c r="BD235" s="1045"/>
      <c r="BE235" s="1045"/>
      <c r="BF235" s="1045"/>
      <c r="BG235" s="1045"/>
      <c r="BH235" s="1045"/>
      <c r="BI235" s="1045"/>
      <c r="BJ235" s="1112"/>
      <c r="BK235" s="1045"/>
      <c r="BL235" s="1045"/>
      <c r="BM235" s="1045"/>
      <c r="BN235" s="1045"/>
      <c r="BO235" s="1045"/>
      <c r="BP235" s="1045"/>
      <c r="BQ235" s="1045"/>
      <c r="BR235" s="1045"/>
      <c r="BS235" s="1045"/>
    </row>
    <row r="236" spans="1:71" ht="13.5" customHeight="1">
      <c r="A236" s="1095" t="s">
        <v>60</v>
      </c>
      <c r="B236" s="18" t="s">
        <v>61</v>
      </c>
      <c r="C236" s="1079"/>
      <c r="D236" s="1080"/>
      <c r="E236" s="1081"/>
      <c r="F236" s="1080"/>
      <c r="G236" s="1081"/>
      <c r="H236" s="1080"/>
      <c r="I236" s="1081"/>
      <c r="J236" s="1080"/>
      <c r="K236" s="1072"/>
      <c r="L236" s="1096"/>
      <c r="M236" s="1079"/>
      <c r="N236" s="1080"/>
      <c r="O236" s="1072"/>
      <c r="P236" s="1080"/>
      <c r="Q236" s="1072"/>
      <c r="R236" s="1080"/>
      <c r="S236" s="1072"/>
      <c r="T236" s="1080"/>
      <c r="U236" s="68"/>
      <c r="Z236" s="1091" t="str">
        <f>A236</f>
        <v>昼休み（12：30～13：30）</v>
      </c>
      <c r="AA236" s="1043"/>
      <c r="AB236" s="1043"/>
      <c r="AC236" s="1043"/>
      <c r="AD236" s="1043"/>
      <c r="AE236" s="1043"/>
      <c r="AF236" s="1043"/>
      <c r="AG236" s="1043"/>
      <c r="AH236" s="1043"/>
      <c r="AI236" s="1043"/>
      <c r="AJ236" s="1043"/>
      <c r="AK236" s="1043"/>
      <c r="AL236" s="1043"/>
      <c r="AM236" s="1043"/>
      <c r="AN236" s="1043"/>
      <c r="AO236" s="1043"/>
      <c r="AP236" s="1043"/>
      <c r="AQ236" s="1043"/>
      <c r="AR236" s="1043"/>
      <c r="AS236" s="1043"/>
      <c r="AT236" s="1043"/>
      <c r="AU236" s="1043"/>
      <c r="AV236" s="1043"/>
      <c r="AW236" s="1043"/>
      <c r="AX236" s="1043"/>
      <c r="AY236" s="1043"/>
      <c r="AZ236" s="1043"/>
      <c r="BA236" s="1043"/>
      <c r="BB236" s="1043"/>
      <c r="BC236" s="1043"/>
      <c r="BD236" s="1043"/>
      <c r="BE236" s="1043"/>
      <c r="BF236" s="1043"/>
      <c r="BG236" s="1043"/>
      <c r="BH236" s="1043"/>
      <c r="BI236" s="1043"/>
      <c r="BJ236" s="1043"/>
      <c r="BK236" s="1043"/>
      <c r="BL236" s="1043"/>
      <c r="BM236" s="1043"/>
      <c r="BN236" s="1043"/>
      <c r="BO236" s="1043"/>
      <c r="BP236" s="1043"/>
      <c r="BQ236" s="1043"/>
      <c r="BR236" s="1043"/>
      <c r="BS236" s="1043"/>
    </row>
    <row r="237" spans="1:71" ht="13.5" customHeight="1">
      <c r="A237" s="1091"/>
      <c r="B237" s="18" t="s">
        <v>62</v>
      </c>
      <c r="C237" s="1065"/>
      <c r="D237" s="1066"/>
      <c r="E237" s="1067"/>
      <c r="F237" s="1066"/>
      <c r="G237" s="1067"/>
      <c r="H237" s="1066"/>
      <c r="I237" s="1067"/>
      <c r="J237" s="1066"/>
      <c r="K237" s="1068"/>
      <c r="L237" s="1070"/>
      <c r="M237" s="1065"/>
      <c r="N237" s="1066"/>
      <c r="O237" s="1068"/>
      <c r="P237" s="1066"/>
      <c r="Q237" s="1068"/>
      <c r="R237" s="1066"/>
      <c r="S237" s="1068"/>
      <c r="T237" s="1066"/>
      <c r="U237" s="68"/>
      <c r="Z237" s="1091"/>
      <c r="AA237" s="1044"/>
      <c r="AB237" s="1044"/>
      <c r="AC237" s="1044"/>
      <c r="AD237" s="1044"/>
      <c r="AE237" s="1044"/>
      <c r="AF237" s="1044"/>
      <c r="AG237" s="1044"/>
      <c r="AH237" s="1044"/>
      <c r="AI237" s="1044"/>
      <c r="AJ237" s="1044"/>
      <c r="AK237" s="1044"/>
      <c r="AL237" s="1044"/>
      <c r="AM237" s="1044"/>
      <c r="AN237" s="1044"/>
      <c r="AO237" s="1044"/>
      <c r="AP237" s="1044"/>
      <c r="AQ237" s="1044"/>
      <c r="AR237" s="1044"/>
      <c r="AS237" s="1044"/>
      <c r="AT237" s="1044"/>
      <c r="AU237" s="1044"/>
      <c r="AV237" s="1044"/>
      <c r="AW237" s="1044"/>
      <c r="AX237" s="1044"/>
      <c r="AY237" s="1044"/>
      <c r="AZ237" s="1044"/>
      <c r="BA237" s="1044"/>
      <c r="BB237" s="1044"/>
      <c r="BC237" s="1044"/>
      <c r="BD237" s="1044"/>
      <c r="BE237" s="1044"/>
      <c r="BF237" s="1044"/>
      <c r="BG237" s="1044"/>
      <c r="BH237" s="1044"/>
      <c r="BI237" s="1044"/>
      <c r="BJ237" s="1044"/>
      <c r="BK237" s="1044"/>
      <c r="BL237" s="1044"/>
      <c r="BM237" s="1044"/>
      <c r="BN237" s="1044"/>
      <c r="BO237" s="1044"/>
      <c r="BP237" s="1044"/>
      <c r="BQ237" s="1044"/>
      <c r="BR237" s="1044"/>
      <c r="BS237" s="1044"/>
    </row>
    <row r="238" spans="1:71" ht="13.5" customHeight="1">
      <c r="A238" s="1091"/>
      <c r="B238" s="18" t="s">
        <v>59</v>
      </c>
      <c r="C238" s="1065"/>
      <c r="D238" s="1066"/>
      <c r="E238" s="1067"/>
      <c r="F238" s="1066"/>
      <c r="G238" s="1067"/>
      <c r="H238" s="1066"/>
      <c r="I238" s="1067"/>
      <c r="J238" s="1066"/>
      <c r="K238" s="1068"/>
      <c r="L238" s="1070"/>
      <c r="M238" s="1065"/>
      <c r="N238" s="1066"/>
      <c r="O238" s="1068"/>
      <c r="P238" s="1066"/>
      <c r="Q238" s="1068"/>
      <c r="R238" s="1066"/>
      <c r="S238" s="1068"/>
      <c r="T238" s="1066"/>
      <c r="U238" s="65"/>
      <c r="Z238" s="1091"/>
      <c r="AA238" s="1044"/>
      <c r="AB238" s="1044"/>
      <c r="AC238" s="1044"/>
      <c r="AD238" s="1044"/>
      <c r="AE238" s="1044"/>
      <c r="AF238" s="1044"/>
      <c r="AG238" s="1044"/>
      <c r="AH238" s="1044"/>
      <c r="AI238" s="1044"/>
      <c r="AJ238" s="1044"/>
      <c r="AK238" s="1044"/>
      <c r="AL238" s="1044"/>
      <c r="AM238" s="1044"/>
      <c r="AN238" s="1044"/>
      <c r="AO238" s="1044"/>
      <c r="AP238" s="1044"/>
      <c r="AQ238" s="1044"/>
      <c r="AR238" s="1044"/>
      <c r="AS238" s="1044"/>
      <c r="AT238" s="1044"/>
      <c r="AU238" s="1044"/>
      <c r="AV238" s="1044"/>
      <c r="AW238" s="1044"/>
      <c r="AX238" s="1044"/>
      <c r="AY238" s="1044"/>
      <c r="AZ238" s="1044"/>
      <c r="BA238" s="1044"/>
      <c r="BB238" s="1044"/>
      <c r="BC238" s="1044"/>
      <c r="BD238" s="1044"/>
      <c r="BE238" s="1044"/>
      <c r="BF238" s="1044"/>
      <c r="BG238" s="1044"/>
      <c r="BH238" s="1044"/>
      <c r="BI238" s="1044"/>
      <c r="BJ238" s="1044"/>
      <c r="BK238" s="1044"/>
      <c r="BL238" s="1044"/>
      <c r="BM238" s="1044"/>
      <c r="BN238" s="1044"/>
      <c r="BO238" s="1044"/>
      <c r="BP238" s="1044"/>
      <c r="BQ238" s="1044"/>
      <c r="BR238" s="1044"/>
      <c r="BS238" s="1044"/>
    </row>
    <row r="239" spans="1:71" ht="13.5" customHeight="1">
      <c r="A239" s="1092"/>
      <c r="B239" s="19" t="s">
        <v>56</v>
      </c>
      <c r="C239" s="1102"/>
      <c r="D239" s="1094"/>
      <c r="E239" s="1103"/>
      <c r="F239" s="1094"/>
      <c r="G239" s="1103"/>
      <c r="H239" s="1094"/>
      <c r="I239" s="1103"/>
      <c r="J239" s="1094"/>
      <c r="K239" s="1093"/>
      <c r="L239" s="1093"/>
      <c r="M239" s="1102"/>
      <c r="N239" s="1094"/>
      <c r="O239" s="1093"/>
      <c r="P239" s="1094"/>
      <c r="Q239" s="1093"/>
      <c r="R239" s="1094"/>
      <c r="S239" s="1093"/>
      <c r="T239" s="1094"/>
      <c r="U239" s="65"/>
      <c r="Z239" s="1092"/>
      <c r="AA239" s="1045"/>
      <c r="AB239" s="1045"/>
      <c r="AC239" s="1045"/>
      <c r="AD239" s="1045"/>
      <c r="AE239" s="1045"/>
      <c r="AF239" s="1045"/>
      <c r="AG239" s="1045"/>
      <c r="AH239" s="1045"/>
      <c r="AI239" s="1045"/>
      <c r="AJ239" s="1045"/>
      <c r="AK239" s="1045"/>
      <c r="AL239" s="1045"/>
      <c r="AM239" s="1045"/>
      <c r="AN239" s="1045"/>
      <c r="AO239" s="1045"/>
      <c r="AP239" s="1045"/>
      <c r="AQ239" s="1045"/>
      <c r="AR239" s="1045"/>
      <c r="AS239" s="1045"/>
      <c r="AT239" s="1045"/>
      <c r="AU239" s="1045"/>
      <c r="AV239" s="1045"/>
      <c r="AW239" s="1045"/>
      <c r="AX239" s="1045"/>
      <c r="AY239" s="1045"/>
      <c r="AZ239" s="1045"/>
      <c r="BA239" s="1045"/>
      <c r="BB239" s="1045"/>
      <c r="BC239" s="1045"/>
      <c r="BD239" s="1045"/>
      <c r="BE239" s="1045"/>
      <c r="BF239" s="1045"/>
      <c r="BG239" s="1045"/>
      <c r="BH239" s="1045"/>
      <c r="BI239" s="1045"/>
      <c r="BJ239" s="1045"/>
      <c r="BK239" s="1045"/>
      <c r="BL239" s="1045"/>
      <c r="BM239" s="1045"/>
      <c r="BN239" s="1045"/>
      <c r="BO239" s="1045"/>
      <c r="BP239" s="1045"/>
      <c r="BQ239" s="1045"/>
      <c r="BR239" s="1045"/>
      <c r="BS239" s="1045"/>
    </row>
    <row r="240" spans="1:71" ht="13.5" customHeight="1">
      <c r="A240" s="1091" t="s">
        <v>64</v>
      </c>
      <c r="B240" s="15" t="s">
        <v>50</v>
      </c>
      <c r="C240" s="1089" t="str">
        <f>VLOOKUP($C227,'2025年度(1年前期)'!$B$5:$N$208,COLUMN('2025年度(1年前期)'!$G$5),0)&amp;""</f>
        <v/>
      </c>
      <c r="D240" s="1072"/>
      <c r="E240" s="1090" t="str">
        <f>VLOOKUP($C227,'2025年度(2年前期)'!$B$5:$N$208,COLUMN('2025年度(2年前期)'!$G$5),0)&amp;""</f>
        <v/>
      </c>
      <c r="F240" s="1072"/>
      <c r="G240" s="1090" t="str">
        <f>VLOOKUP($C227,'2025年度(3年前期)'!$B$5:$N$208,COLUMN('2025年度(3年前期)'!$G$5),0)&amp;""</f>
        <v>英語V</v>
      </c>
      <c r="H240" s="1072"/>
      <c r="I240" s="1090" t="str">
        <f>VLOOKUP($C227,'2025年度(4年前期)'!$B$5:$N$208,COLUMN('2025年度(4年前期)'!$G$5),0)&amp;""</f>
        <v>卒業研究Ⅰ
図書館講座③</v>
      </c>
      <c r="J240" s="1072"/>
      <c r="K240" s="1071" t="str">
        <f>VLOOKUP($C227,'2025年度(助産前期)'!$B$5:$N$208,COLUMN('2025年度(助産前期)'!$G$5),0)&amp;""</f>
        <v/>
      </c>
      <c r="L240" s="1071"/>
      <c r="M240" s="1089" t="str">
        <f>VLOOKUP($C227,'2025年度(M1前期)'!$B$5:$N$208,COLUMN('2025年度(M1前期)'!$G$5),0)&amp;""</f>
        <v>長寿看護学特論Ａ－Ⅰ
感染管理看護学演習Ａ－Ⅰ
精神看護学演習Ａ－Ⅰ</v>
      </c>
      <c r="N240" s="1072"/>
      <c r="O240" s="1071" t="str">
        <f>VLOOKUP($C227,'2025年度(M2前期)'!$B$5:$N$208,COLUMN('2025年度(M2前期)'!$G$5),0)&amp;""</f>
        <v>特別研究</v>
      </c>
      <c r="P240" s="1072"/>
      <c r="Q240" s="1071" t="str">
        <f>VLOOKUP($C227,'2025年度(D1前期)'!$B$5:$N$208,COLUMN('2025年度(D1前期)'!$G$5),0)&amp;""</f>
        <v/>
      </c>
      <c r="R240" s="1072"/>
      <c r="S240" s="1071" t="str">
        <f>VLOOKUP($C227,'2025年度(D23前期)'!$B$5:$N$208,COLUMN('2025年度(D23前期)'!$G$5),0)&amp;""</f>
        <v>特別研究</v>
      </c>
      <c r="T240" s="1072"/>
      <c r="U240" s="68"/>
      <c r="Z240" s="1091" t="str">
        <f>A240</f>
        <v>３時限（13：30～15：00）</v>
      </c>
      <c r="AA240" s="1043" t="s">
        <v>158</v>
      </c>
      <c r="AB240" s="1043"/>
      <c r="AC240" s="1043"/>
      <c r="AD240" s="1043"/>
      <c r="AE240" s="1043"/>
      <c r="AF240" s="1043"/>
      <c r="AG240" s="1043" t="s">
        <v>159</v>
      </c>
      <c r="AH240" s="1043"/>
      <c r="AI240" s="1043"/>
      <c r="AJ240" s="1043"/>
      <c r="AK240" s="1043"/>
      <c r="AL240" s="1043"/>
      <c r="AM240" s="1043"/>
      <c r="AN240" s="1043"/>
      <c r="AO240" s="1043"/>
      <c r="AP240" s="1043"/>
      <c r="AQ240" s="1043"/>
      <c r="AR240" s="1043"/>
      <c r="AS240" s="1043"/>
      <c r="AT240" s="1043"/>
      <c r="AU240" s="1043"/>
      <c r="AV240" s="1043"/>
      <c r="AW240" s="1043" t="s">
        <v>131</v>
      </c>
      <c r="AX240" s="1043"/>
      <c r="AY240" s="1043"/>
      <c r="AZ240" s="1043"/>
      <c r="BA240" s="1043" t="s">
        <v>160</v>
      </c>
      <c r="BB240" s="1043" t="s">
        <v>161</v>
      </c>
      <c r="BC240" s="1043"/>
      <c r="BD240" s="1043"/>
      <c r="BE240" s="1043"/>
      <c r="BF240" s="1043"/>
      <c r="BG240" s="1043"/>
      <c r="BH240" s="1043"/>
      <c r="BI240" s="1043"/>
      <c r="BJ240" s="1043"/>
      <c r="BK240" s="1043"/>
      <c r="BL240" s="1043"/>
      <c r="BM240" s="1043"/>
      <c r="BN240" s="1043"/>
      <c r="BO240" s="1043"/>
      <c r="BP240" s="1043"/>
      <c r="BQ240" s="1043"/>
      <c r="BR240" s="1043"/>
      <c r="BS240" s="1043"/>
    </row>
    <row r="241" spans="1:71" ht="13.5" customHeight="1">
      <c r="A241" s="1091"/>
      <c r="B241" s="15" t="s">
        <v>53</v>
      </c>
      <c r="C241" s="1101" t="str">
        <f>IFERROR(VLOOKUP(C240,科目・教員!$A$1:$B$357,2,0),"")</f>
        <v/>
      </c>
      <c r="D241" s="1068"/>
      <c r="E241" s="1073" t="str">
        <f>IFERROR(VLOOKUP(E240,科目・教員!$A$1:$B$357,2,0),"")</f>
        <v/>
      </c>
      <c r="F241" s="1068"/>
      <c r="G241" s="1073" t="str">
        <f>IFERROR(VLOOKUP(G240,科目・教員!$A$1:$B$357,2,0),"")</f>
        <v xml:space="preserve">ｽﾃｨｰﾌﾞﾝ･ﾗｯｾﾙ </v>
      </c>
      <c r="H241" s="1068"/>
      <c r="I241" s="1073" t="str">
        <f>IFERROR(VLOOKUP(I240,科目・教員!$A$1:$B$357,2,0),"")</f>
        <v/>
      </c>
      <c r="J241" s="1068"/>
      <c r="K241" s="1074" t="str">
        <f>IFERROR(VLOOKUP(K240,科目・教員!$A$1:$B$357,2,0),"")</f>
        <v/>
      </c>
      <c r="L241" s="1074"/>
      <c r="M241" s="1101" t="str">
        <f>IFERROR(VLOOKUP(M240,科目・教員!$A$1:$B$357,2,0),"")</f>
        <v/>
      </c>
      <c r="N241" s="1068"/>
      <c r="O241" s="1074" t="str">
        <f>IFERROR(VLOOKUP(O240,科目・教員!$A$1:$B$357,2,0),"")</f>
        <v/>
      </c>
      <c r="P241" s="1068"/>
      <c r="Q241" s="1074" t="str">
        <f>IFERROR(VLOOKUP(Q240,科目・教員!$A$1:$B$357,2,0),"")</f>
        <v/>
      </c>
      <c r="R241" s="1068"/>
      <c r="S241" s="1074" t="str">
        <f>IFERROR(VLOOKUP(S240,科目・教員!$A$1:$B$357,2,0),"")</f>
        <v/>
      </c>
      <c r="T241" s="1068"/>
      <c r="U241" s="68"/>
      <c r="Z241" s="1091"/>
      <c r="AA241" s="1044"/>
      <c r="AB241" s="1044"/>
      <c r="AC241" s="1044"/>
      <c r="AD241" s="1044"/>
      <c r="AE241" s="1044"/>
      <c r="AF241" s="1044"/>
      <c r="AG241" s="1044"/>
      <c r="AH241" s="1044"/>
      <c r="AI241" s="1044"/>
      <c r="AJ241" s="1044"/>
      <c r="AK241" s="1044"/>
      <c r="AL241" s="1044"/>
      <c r="AM241" s="1044"/>
      <c r="AN241" s="1044"/>
      <c r="AO241" s="1044"/>
      <c r="AP241" s="1044"/>
      <c r="AQ241" s="1044"/>
      <c r="AR241" s="1044"/>
      <c r="AS241" s="1044"/>
      <c r="AT241" s="1044"/>
      <c r="AU241" s="1044"/>
      <c r="AV241" s="1044"/>
      <c r="AW241" s="1044"/>
      <c r="AX241" s="1044"/>
      <c r="AY241" s="1044"/>
      <c r="AZ241" s="1044"/>
      <c r="BA241" s="1044"/>
      <c r="BB241" s="1044"/>
      <c r="BC241" s="1044"/>
      <c r="BD241" s="1044"/>
      <c r="BE241" s="1044"/>
      <c r="BF241" s="1044"/>
      <c r="BG241" s="1044"/>
      <c r="BH241" s="1044"/>
      <c r="BI241" s="1044"/>
      <c r="BJ241" s="1044"/>
      <c r="BK241" s="1044"/>
      <c r="BL241" s="1044"/>
      <c r="BM241" s="1044"/>
      <c r="BN241" s="1044"/>
      <c r="BO241" s="1044"/>
      <c r="BP241" s="1044"/>
      <c r="BQ241" s="1044"/>
      <c r="BR241" s="1044"/>
      <c r="BS241" s="1044"/>
    </row>
    <row r="242" spans="1:71" ht="13.5" customHeight="1">
      <c r="A242" s="1091"/>
      <c r="B242" s="15" t="s">
        <v>59</v>
      </c>
      <c r="C242" s="1101" t="str">
        <f>VLOOKUP($C227,'2025年度(1年前期)'!$B$5:$N$208,COLUMN('2025年度(1年前期)'!$G$5)+1,0)&amp;""</f>
        <v/>
      </c>
      <c r="D242" s="1068"/>
      <c r="E242" s="1073" t="str">
        <f>VLOOKUP($C227,'2025年度(2年前期)'!$B$5:$N$208,COLUMN('2025年度(2年前期)'!$G$5)+1,0)&amp;""</f>
        <v/>
      </c>
      <c r="F242" s="1068"/>
      <c r="G242" s="1073" t="str">
        <f>VLOOKUP($C227,'2025年度(3年前期)'!$B$5:$N$208,COLUMN('2025年度(3年前期)'!$G$5)+1,0)&amp;""</f>
        <v>301</v>
      </c>
      <c r="H242" s="1068"/>
      <c r="I242" s="1073" t="str">
        <f>VLOOKUP($C227,'2025年度(4年前期)'!$B$5:$N$208,COLUMN('2025年度(4年前期)'!$G$5)+1,0)&amp;""</f>
        <v>101</v>
      </c>
      <c r="J242" s="1068"/>
      <c r="K242" s="1074" t="str">
        <f>VLOOKUP($C227,'2025年度(助産前期)'!$B$5:$N$208,COLUMN('2025年度(助産前期)'!$G$5)+1,0)&amp;""</f>
        <v/>
      </c>
      <c r="L242" s="1074"/>
      <c r="M242" s="1101" t="str">
        <f>VLOOKUP($C227,'2025年度(M1前期)'!$B$5:$N$208,COLUMN('2025年度(M1前期)'!$G$5)+1,0)&amp;""</f>
        <v>長寿:臨床講義室1
感染:別途指定
精神:臨床講義室2</v>
      </c>
      <c r="N242" s="1068"/>
      <c r="O242" s="1074" t="str">
        <f>VLOOKUP($C227,'2025年度(M2前期)'!$B$5:$N$208,COLUMN('2025年度(M2前期)'!$G$5)+1,0)&amp;""</f>
        <v/>
      </c>
      <c r="P242" s="1068"/>
      <c r="Q242" s="1074" t="str">
        <f>VLOOKUP($C227,'2025年度(D1前期)'!$B$5:$N$208,COLUMN('2025年度(D1前期)'!$G$5)+1,0)&amp;""</f>
        <v/>
      </c>
      <c r="R242" s="1068"/>
      <c r="S242" s="1074" t="str">
        <f>VLOOKUP($C227,'2025年度(D23前期)'!$B$5:$N$208,COLUMN('2025年度(D23前期)'!$G$5)+1,0)&amp;""</f>
        <v/>
      </c>
      <c r="T242" s="1068"/>
      <c r="U242" s="68"/>
      <c r="Z242" s="1091"/>
      <c r="AA242" s="1044"/>
      <c r="AB242" s="1044"/>
      <c r="AC242" s="1044"/>
      <c r="AD242" s="1044"/>
      <c r="AE242" s="1044"/>
      <c r="AF242" s="1044"/>
      <c r="AG242" s="1044"/>
      <c r="AH242" s="1044"/>
      <c r="AI242" s="1044"/>
      <c r="AJ242" s="1044"/>
      <c r="AK242" s="1044"/>
      <c r="AL242" s="1044"/>
      <c r="AM242" s="1044"/>
      <c r="AN242" s="1044"/>
      <c r="AO242" s="1044"/>
      <c r="AP242" s="1044"/>
      <c r="AQ242" s="1044"/>
      <c r="AR242" s="1044"/>
      <c r="AS242" s="1044"/>
      <c r="AT242" s="1044"/>
      <c r="AU242" s="1044"/>
      <c r="AV242" s="1044"/>
      <c r="AW242" s="1044"/>
      <c r="AX242" s="1044"/>
      <c r="AY242" s="1044"/>
      <c r="AZ242" s="1044"/>
      <c r="BA242" s="1044"/>
      <c r="BB242" s="1044"/>
      <c r="BC242" s="1044"/>
      <c r="BD242" s="1044"/>
      <c r="BE242" s="1044"/>
      <c r="BF242" s="1044"/>
      <c r="BG242" s="1044"/>
      <c r="BH242" s="1044"/>
      <c r="BI242" s="1044"/>
      <c r="BJ242" s="1044"/>
      <c r="BK242" s="1044"/>
      <c r="BL242" s="1044"/>
      <c r="BM242" s="1044"/>
      <c r="BN242" s="1044"/>
      <c r="BO242" s="1044"/>
      <c r="BP242" s="1044"/>
      <c r="BQ242" s="1044"/>
      <c r="BR242" s="1044"/>
      <c r="BS242" s="1044"/>
    </row>
    <row r="243" spans="1:71" ht="13.5" customHeight="1">
      <c r="A243" s="1100"/>
      <c r="B243" s="16" t="s">
        <v>56</v>
      </c>
      <c r="C243" s="1061"/>
      <c r="D243" s="1075"/>
      <c r="E243" s="1116"/>
      <c r="F243" s="1117"/>
      <c r="G243" s="1063"/>
      <c r="H243" s="1075"/>
      <c r="I243" s="1063"/>
      <c r="J243" s="1075"/>
      <c r="K243" s="1064"/>
      <c r="L243" s="1064"/>
      <c r="M243" s="1061"/>
      <c r="N243" s="1075"/>
      <c r="O243" s="1064"/>
      <c r="P243" s="1075"/>
      <c r="Q243" s="1064"/>
      <c r="R243" s="1075"/>
      <c r="S243" s="1064"/>
      <c r="T243" s="1075"/>
      <c r="U243" s="68"/>
      <c r="Z243" s="1092"/>
      <c r="AA243" s="1045"/>
      <c r="AB243" s="1045"/>
      <c r="AC243" s="1045"/>
      <c r="AD243" s="1045"/>
      <c r="AE243" s="1045"/>
      <c r="AF243" s="1045"/>
      <c r="AG243" s="1045"/>
      <c r="AH243" s="1045"/>
      <c r="AI243" s="1045"/>
      <c r="AJ243" s="1045"/>
      <c r="AK243" s="1045"/>
      <c r="AL243" s="1045"/>
      <c r="AM243" s="1045"/>
      <c r="AN243" s="1045"/>
      <c r="AO243" s="1045"/>
      <c r="AP243" s="1045"/>
      <c r="AQ243" s="1045"/>
      <c r="AR243" s="1045"/>
      <c r="AS243" s="1045"/>
      <c r="AT243" s="1045"/>
      <c r="AU243" s="1045"/>
      <c r="AV243" s="1045"/>
      <c r="AW243" s="1045"/>
      <c r="AX243" s="1045"/>
      <c r="AY243" s="1045"/>
      <c r="AZ243" s="1045"/>
      <c r="BA243" s="1045"/>
      <c r="BB243" s="1045"/>
      <c r="BC243" s="1045"/>
      <c r="BD243" s="1045"/>
      <c r="BE243" s="1045"/>
      <c r="BF243" s="1045"/>
      <c r="BG243" s="1045"/>
      <c r="BH243" s="1045"/>
      <c r="BI243" s="1045"/>
      <c r="BJ243" s="1045"/>
      <c r="BK243" s="1045"/>
      <c r="BL243" s="1045"/>
      <c r="BM243" s="1045"/>
      <c r="BN243" s="1045"/>
      <c r="BO243" s="1045"/>
      <c r="BP243" s="1045"/>
      <c r="BQ243" s="1045"/>
      <c r="BR243" s="1045"/>
      <c r="BS243" s="1045"/>
    </row>
    <row r="244" spans="1:71" ht="13.5" customHeight="1">
      <c r="A244" s="1091" t="s">
        <v>67</v>
      </c>
      <c r="B244" s="15" t="s">
        <v>50</v>
      </c>
      <c r="C244" s="1089" t="str">
        <f>VLOOKUP($C227,'2025年度(1年前期)'!$B$5:$N$208,COLUMN('2025年度(1年前期)'!$I$5),0)&amp;""</f>
        <v/>
      </c>
      <c r="D244" s="1072"/>
      <c r="E244" s="1090" t="str">
        <f>VLOOKUP($C227,'2025年度(2年前期)'!$B$5:$N$208,COLUMN('2025年度(2年前期)'!$I$5),0)&amp;""</f>
        <v>英語Ⅳ(AB)</v>
      </c>
      <c r="F244" s="1072"/>
      <c r="G244" s="1090" t="str">
        <f>VLOOKUP($C227,'2025年度(3年前期)'!$B$5:$N$208,COLUMN('2025年度(3年前期)'!$I$5),0)&amp;""</f>
        <v/>
      </c>
      <c r="H244" s="1072"/>
      <c r="I244" s="1090" t="str">
        <f>VLOOKUP($C227,'2025年度(4年前期)'!$B$5:$N$208,COLUMN('2025年度(4年前期)'!$I$5),0)&amp;""</f>
        <v>卒業研究Ⅰ</v>
      </c>
      <c r="J244" s="1072"/>
      <c r="K244" s="1071" t="str">
        <f>VLOOKUP($C227,'2025年度(助産前期)'!$B$5:$N$208,COLUMN('2025年度(助産前期)'!$I$5),0)&amp;""</f>
        <v/>
      </c>
      <c r="L244" s="1071"/>
      <c r="M244" s="1089" t="str">
        <f>VLOOKUP($C227,'2025年度(M1前期)'!$B$5:$N$208,COLUMN('2025年度(M1前期)'!$I$5),0)&amp;""</f>
        <v>長寿看護学特論Ａ－Ⅰ
感染管理看護学演習Ａ－Ⅰ
精神看護学演習Ａ－Ⅰ</v>
      </c>
      <c r="N244" s="1072"/>
      <c r="O244" s="1071" t="str">
        <f>VLOOKUP($C227,'2025年度(M2前期)'!$B$5:$N$208,COLUMN('2025年度(M2前期)'!$I$5),0)&amp;""</f>
        <v>特別研究</v>
      </c>
      <c r="P244" s="1072"/>
      <c r="Q244" s="1071" t="str">
        <f>VLOOKUP($C227,'2025年度(D1前期)'!$B$5:$N$208,COLUMN('2025年度(D1前期)'!$I$5),0)&amp;""</f>
        <v/>
      </c>
      <c r="R244" s="1072"/>
      <c r="S244" s="1071" t="str">
        <f>VLOOKUP($C227,'2025年度(D23前期)'!$B$5:$N$208,COLUMN('2025年度(D23前期)'!$I$5),0)&amp;""</f>
        <v>特別研究</v>
      </c>
      <c r="T244" s="1072"/>
      <c r="U244" s="780" t="s">
        <v>144</v>
      </c>
      <c r="V244" s="509" t="s">
        <v>99</v>
      </c>
      <c r="Z244" s="1091" t="str">
        <f>A244</f>
        <v>４時限（15：10～16：40）</v>
      </c>
      <c r="AA244" s="1043"/>
      <c r="AB244" s="1043" t="s">
        <v>162</v>
      </c>
      <c r="AC244" s="1043"/>
      <c r="AD244" s="1043"/>
      <c r="AE244" s="1043"/>
      <c r="AF244" s="1043"/>
      <c r="AG244" s="1043" t="s">
        <v>91</v>
      </c>
      <c r="AH244" s="1043"/>
      <c r="AI244" s="1043"/>
      <c r="AJ244" s="1043"/>
      <c r="AK244" s="1043"/>
      <c r="AL244" s="1043"/>
      <c r="AM244" s="1043"/>
      <c r="AN244" s="1043"/>
      <c r="AO244" s="1043"/>
      <c r="AP244" s="1043"/>
      <c r="AQ244" s="1043"/>
      <c r="AR244" s="1043"/>
      <c r="AS244" s="1043"/>
      <c r="AT244" s="1043"/>
      <c r="AU244" s="1043"/>
      <c r="AV244" s="1043"/>
      <c r="AW244" s="1043"/>
      <c r="AX244" s="1043" t="s">
        <v>163</v>
      </c>
      <c r="AY244" s="1043"/>
      <c r="AZ244" s="1043"/>
      <c r="BA244" s="1043" t="s">
        <v>160</v>
      </c>
      <c r="BB244" s="1043" t="s">
        <v>161</v>
      </c>
      <c r="BC244" s="1043"/>
      <c r="BD244" s="1043"/>
      <c r="BE244" s="1043"/>
      <c r="BF244" s="1043"/>
      <c r="BG244" s="1043"/>
      <c r="BH244" s="1043"/>
      <c r="BI244" s="1043"/>
      <c r="BJ244" s="1043"/>
      <c r="BK244" s="1043"/>
      <c r="BL244" s="1043" t="s">
        <v>134</v>
      </c>
      <c r="BM244" s="1043"/>
      <c r="BN244" s="1043"/>
      <c r="BO244" s="1043"/>
      <c r="BP244" s="1043"/>
      <c r="BQ244" s="1043"/>
      <c r="BR244" s="1043"/>
      <c r="BS244" s="1043"/>
    </row>
    <row r="245" spans="1:71" ht="13.5" customHeight="1">
      <c r="A245" s="1091"/>
      <c r="B245" s="15" t="s">
        <v>53</v>
      </c>
      <c r="C245" s="1101" t="str">
        <f>IFERROR(VLOOKUP(C244,科目・教員!$A$1:$B$357,2,0),"")</f>
        <v/>
      </c>
      <c r="D245" s="1068"/>
      <c r="E245" s="1073" t="str">
        <f>IFERROR(VLOOKUP(E244,科目・教員!$A$1:$B$357,2,0),"")</f>
        <v xml:space="preserve">ｽﾃｨｰﾌﾞﾝ･ﾗｯｾﾙ  </v>
      </c>
      <c r="F245" s="1068"/>
      <c r="G245" s="1073" t="str">
        <f>IFERROR(VLOOKUP(G244,科目・教員!$A$1:$B$357,2,0),"")</f>
        <v/>
      </c>
      <c r="H245" s="1068"/>
      <c r="I245" s="1073" t="str">
        <f>IFERROR(VLOOKUP(I244,科目・教員!$A$1:$B$357,2,0),"")</f>
        <v>各担当教員</v>
      </c>
      <c r="J245" s="1068"/>
      <c r="K245" s="1074" t="str">
        <f>IFERROR(VLOOKUP(K244,科目・教員!$A$1:$B$357,2,0),"")</f>
        <v/>
      </c>
      <c r="L245" s="1074"/>
      <c r="M245" s="1101" t="str">
        <f>IFERROR(VLOOKUP(M244,科目・教員!$A$1:$B$357,2,0),"")</f>
        <v/>
      </c>
      <c r="N245" s="1068"/>
      <c r="O245" s="1074" t="str">
        <f>IFERROR(VLOOKUP(O244,科目・教員!$A$1:$B$357,2,0),"")</f>
        <v/>
      </c>
      <c r="P245" s="1068"/>
      <c r="Q245" s="1074" t="str">
        <f>IFERROR(VLOOKUP(Q244,科目・教員!$A$1:$B$357,2,0),"")</f>
        <v/>
      </c>
      <c r="R245" s="1068"/>
      <c r="S245" s="1074" t="str">
        <f>IFERROR(VLOOKUP(S244,科目・教員!$A$1:$B$357,2,0),"")</f>
        <v/>
      </c>
      <c r="T245" s="1068"/>
      <c r="U245" s="780" t="s">
        <v>164</v>
      </c>
      <c r="V245" s="509" t="s">
        <v>164</v>
      </c>
      <c r="Z245" s="1091"/>
      <c r="AA245" s="1044"/>
      <c r="AB245" s="1044"/>
      <c r="AC245" s="1044"/>
      <c r="AD245" s="1044"/>
      <c r="AE245" s="1044"/>
      <c r="AF245" s="1044"/>
      <c r="AG245" s="1044"/>
      <c r="AH245" s="1044"/>
      <c r="AI245" s="1044"/>
      <c r="AJ245" s="1044"/>
      <c r="AK245" s="1044"/>
      <c r="AL245" s="1044"/>
      <c r="AM245" s="1044"/>
      <c r="AN245" s="1044"/>
      <c r="AO245" s="1044"/>
      <c r="AP245" s="1044"/>
      <c r="AQ245" s="1044"/>
      <c r="AR245" s="1044"/>
      <c r="AS245" s="1044"/>
      <c r="AT245" s="1044"/>
      <c r="AU245" s="1044"/>
      <c r="AV245" s="1044"/>
      <c r="AW245" s="1044"/>
      <c r="AX245" s="1044"/>
      <c r="AY245" s="1044"/>
      <c r="AZ245" s="1044"/>
      <c r="BA245" s="1044"/>
      <c r="BB245" s="1044"/>
      <c r="BC245" s="1044"/>
      <c r="BD245" s="1044"/>
      <c r="BE245" s="1044"/>
      <c r="BF245" s="1044"/>
      <c r="BG245" s="1044"/>
      <c r="BH245" s="1044"/>
      <c r="BI245" s="1044"/>
      <c r="BJ245" s="1044"/>
      <c r="BK245" s="1044"/>
      <c r="BL245" s="1044"/>
      <c r="BM245" s="1044"/>
      <c r="BN245" s="1044"/>
      <c r="BO245" s="1044"/>
      <c r="BP245" s="1044"/>
      <c r="BQ245" s="1044"/>
      <c r="BR245" s="1044"/>
      <c r="BS245" s="1044"/>
    </row>
    <row r="246" spans="1:71" ht="13.5" customHeight="1">
      <c r="A246" s="1091"/>
      <c r="B246" s="15" t="s">
        <v>59</v>
      </c>
      <c r="C246" s="1101" t="str">
        <f>VLOOKUP($C227,'2025年度(1年前期)'!$B$5:$N$208,COLUMN('2025年度(1年前期)'!$I$5)+1,0)&amp;""</f>
        <v/>
      </c>
      <c r="D246" s="1068"/>
      <c r="E246" s="1073" t="str">
        <f>VLOOKUP($C227,'2025年度(2年前期)'!$B$5:$N$208,COLUMN('2025年度(2年前期)'!$I$5)+1,0)&amp;""</f>
        <v>201</v>
      </c>
      <c r="F246" s="1068"/>
      <c r="G246" s="1073" t="str">
        <f>VLOOKUP($C227,'2025年度(3年前期)'!$B$5:$N$208,COLUMN('2025年度(3年前期)'!$I$5)+1,0)&amp;""</f>
        <v/>
      </c>
      <c r="H246" s="1068"/>
      <c r="I246" s="1073" t="str">
        <f>VLOOKUP($C227,'2025年度(4年前期)'!$B$5:$N$208,COLUMN('2025年度(4年前期)'!$I$5)+1,0)&amp;""</f>
        <v/>
      </c>
      <c r="J246" s="1068"/>
      <c r="K246" s="1074" t="str">
        <f>VLOOKUP($C227,'2025年度(助産前期)'!$B$5:$N$208,COLUMN('2025年度(助産前期)'!$I$5)+1,0)&amp;""</f>
        <v/>
      </c>
      <c r="L246" s="1074"/>
      <c r="M246" s="1101" t="str">
        <f>VLOOKUP($C227,'2025年度(M1前期)'!$B$5:$N$208,COLUMN('2025年度(M1前期)'!$I$5)+1,0)&amp;""</f>
        <v>長寿:臨床講義室1
感染:別途指定
精神:臨床講義室2</v>
      </c>
      <c r="N246" s="1068"/>
      <c r="O246" s="1074" t="str">
        <f>VLOOKUP($C227,'2025年度(M2前期)'!$B$5:$N$208,COLUMN('2025年度(M2前期)'!$I$5)+1,0)&amp;""</f>
        <v/>
      </c>
      <c r="P246" s="1068"/>
      <c r="Q246" s="1074" t="str">
        <f>VLOOKUP($C227,'2025年度(D1前期)'!$B$5:$N$208,COLUMN('2025年度(D1前期)'!$I$5)+1,0)&amp;""</f>
        <v/>
      </c>
      <c r="R246" s="1068"/>
      <c r="S246" s="1074" t="str">
        <f>VLOOKUP($C227,'2025年度(D23前期)'!$B$5:$N$208,COLUMN('2025年度(D23前期)'!$I$5)+1,0)&amp;""</f>
        <v/>
      </c>
      <c r="T246" s="1068"/>
      <c r="U246" s="780" t="s">
        <v>165</v>
      </c>
      <c r="V246" s="509" t="s">
        <v>166</v>
      </c>
      <c r="Z246" s="1091"/>
      <c r="AA246" s="1044"/>
      <c r="AB246" s="1044"/>
      <c r="AC246" s="1044"/>
      <c r="AD246" s="1044"/>
      <c r="AE246" s="1044"/>
      <c r="AF246" s="1044"/>
      <c r="AG246" s="1044"/>
      <c r="AH246" s="1044"/>
      <c r="AI246" s="1044"/>
      <c r="AJ246" s="1044"/>
      <c r="AK246" s="1044"/>
      <c r="AL246" s="1044"/>
      <c r="AM246" s="1044"/>
      <c r="AN246" s="1044"/>
      <c r="AO246" s="1044"/>
      <c r="AP246" s="1044"/>
      <c r="AQ246" s="1044"/>
      <c r="AR246" s="1044"/>
      <c r="AS246" s="1044"/>
      <c r="AT246" s="1044"/>
      <c r="AU246" s="1044"/>
      <c r="AV246" s="1044"/>
      <c r="AW246" s="1044"/>
      <c r="AX246" s="1044"/>
      <c r="AY246" s="1044"/>
      <c r="AZ246" s="1044"/>
      <c r="BA246" s="1044"/>
      <c r="BB246" s="1044"/>
      <c r="BC246" s="1044"/>
      <c r="BD246" s="1044"/>
      <c r="BE246" s="1044"/>
      <c r="BF246" s="1044"/>
      <c r="BG246" s="1044"/>
      <c r="BH246" s="1044"/>
      <c r="BI246" s="1044"/>
      <c r="BJ246" s="1044"/>
      <c r="BK246" s="1044"/>
      <c r="BL246" s="1044"/>
      <c r="BM246" s="1044"/>
      <c r="BN246" s="1044"/>
      <c r="BO246" s="1044"/>
      <c r="BP246" s="1044"/>
      <c r="BQ246" s="1044"/>
      <c r="BR246" s="1044"/>
      <c r="BS246" s="1044"/>
    </row>
    <row r="247" spans="1:71" ht="13.5" customHeight="1">
      <c r="A247" s="1092"/>
      <c r="B247" s="16" t="s">
        <v>56</v>
      </c>
      <c r="C247" s="1061"/>
      <c r="D247" s="1075"/>
      <c r="E247" s="1063"/>
      <c r="F247" s="1075"/>
      <c r="G247" s="1063"/>
      <c r="H247" s="1075"/>
      <c r="I247" s="1063"/>
      <c r="J247" s="1075"/>
      <c r="K247" s="1064"/>
      <c r="L247" s="1064"/>
      <c r="M247" s="1061"/>
      <c r="N247" s="1075"/>
      <c r="O247" s="1064"/>
      <c r="P247" s="1075"/>
      <c r="Q247" s="1064"/>
      <c r="R247" s="1075"/>
      <c r="S247" s="1064"/>
      <c r="T247" s="1075"/>
      <c r="U247" s="780" t="s">
        <v>167</v>
      </c>
      <c r="V247" s="509" t="s">
        <v>168</v>
      </c>
      <c r="Z247" s="1092"/>
      <c r="AA247" s="1045"/>
      <c r="AB247" s="1045"/>
      <c r="AC247" s="1045"/>
      <c r="AD247" s="1045"/>
      <c r="AE247" s="1045"/>
      <c r="AF247" s="1045"/>
      <c r="AG247" s="1045"/>
      <c r="AH247" s="1045"/>
      <c r="AI247" s="1045"/>
      <c r="AJ247" s="1045"/>
      <c r="AK247" s="1045"/>
      <c r="AL247" s="1045"/>
      <c r="AM247" s="1045"/>
      <c r="AN247" s="1045"/>
      <c r="AO247" s="1045"/>
      <c r="AP247" s="1045"/>
      <c r="AQ247" s="1045"/>
      <c r="AR247" s="1045"/>
      <c r="AS247" s="1045"/>
      <c r="AT247" s="1045"/>
      <c r="AU247" s="1045"/>
      <c r="AV247" s="1045"/>
      <c r="AW247" s="1045"/>
      <c r="AX247" s="1045"/>
      <c r="AY247" s="1045"/>
      <c r="AZ247" s="1045"/>
      <c r="BA247" s="1045"/>
      <c r="BB247" s="1045"/>
      <c r="BC247" s="1045"/>
      <c r="BD247" s="1045"/>
      <c r="BE247" s="1045"/>
      <c r="BF247" s="1045"/>
      <c r="BG247" s="1045"/>
      <c r="BH247" s="1045"/>
      <c r="BI247" s="1045"/>
      <c r="BJ247" s="1045"/>
      <c r="BK247" s="1045"/>
      <c r="BL247" s="1045"/>
      <c r="BM247" s="1045"/>
      <c r="BN247" s="1045"/>
      <c r="BO247" s="1045"/>
      <c r="BP247" s="1045"/>
      <c r="BQ247" s="1045"/>
      <c r="BR247" s="1045"/>
      <c r="BS247" s="1045"/>
    </row>
    <row r="248" spans="1:71" ht="13.5" customHeight="1">
      <c r="A248" s="1091" t="s">
        <v>68</v>
      </c>
      <c r="B248" s="15" t="s">
        <v>50</v>
      </c>
      <c r="C248" s="1089" t="str">
        <f>VLOOKUP($C227,'2025年度(1年前期)'!$B$5:$N$208,COLUMN('2025年度(1年前期)'!$K$5),0)&amp;""</f>
        <v/>
      </c>
      <c r="D248" s="1072"/>
      <c r="E248" s="1090" t="str">
        <f>VLOOKUP($C227,'2025年度(2年前期)'!$B$5:$N$208,COLUMN('2025年度(2年前期)'!$K$5),0)&amp;""</f>
        <v/>
      </c>
      <c r="F248" s="1072"/>
      <c r="G248" s="1090" t="str">
        <f>VLOOKUP($C227,'2025年度(3年前期)'!$B$5:$N$208,COLUMN('2025年度(3年前期)'!$K$5),0)&amp;""</f>
        <v/>
      </c>
      <c r="H248" s="1072"/>
      <c r="I248" s="1090" t="str">
        <f>VLOOKUP($C227,'2025年度(4年前期)'!$B$5:$N$208,COLUMN('2025年度(4年前期)'!$K$5),0)&amp;""</f>
        <v/>
      </c>
      <c r="J248" s="1072"/>
      <c r="K248" s="1071" t="str">
        <f>VLOOKUP($C227,'2025年度(助産前期)'!$B$5:$N$208,COLUMN('2025年度(助産前期)'!$K$5),0)&amp;""</f>
        <v/>
      </c>
      <c r="L248" s="1071"/>
      <c r="M248" s="1089" t="str">
        <f>VLOOKUP($C227,'2025年度(M1前期)'!$B$5:$N$208,COLUMN('2025年度(M1前期)'!$K$5),0)&amp;""</f>
        <v/>
      </c>
      <c r="N248" s="1072"/>
      <c r="O248" s="1071" t="str">
        <f>VLOOKUP($C227,'2025年度(M2前期)'!$B$5:$N$208,COLUMN('2025年度(M2前期)'!$K$5),0)&amp;""</f>
        <v/>
      </c>
      <c r="P248" s="1072"/>
      <c r="Q248" s="1071" t="str">
        <f>VLOOKUP($C227,'2025年度(D1前期)'!$B$5:$N$208,COLUMN('2025年度(D1前期)'!$K$5),0)&amp;""</f>
        <v/>
      </c>
      <c r="R248" s="1072"/>
      <c r="S248" s="1071" t="str">
        <f>VLOOKUP($C227,'2025年度(D23前期)'!$B$5:$N$208,COLUMN('2025年度(D23前期)'!$K$5),0)&amp;""</f>
        <v/>
      </c>
      <c r="T248" s="1072"/>
      <c r="U248" s="68"/>
      <c r="Y248" s="812" t="s">
        <v>134</v>
      </c>
      <c r="Z248" s="1091" t="str">
        <f>A248</f>
        <v>５時限（16：50～18：20）</v>
      </c>
      <c r="AA248" s="1043"/>
      <c r="AB248" s="1043"/>
      <c r="AC248" s="1043"/>
      <c r="AD248" s="1043"/>
      <c r="AE248" s="1043"/>
      <c r="AF248" s="1043"/>
      <c r="AG248" s="1043"/>
      <c r="AH248" s="1043"/>
      <c r="AI248" s="1043"/>
      <c r="AJ248" s="1043"/>
      <c r="AK248" s="1043"/>
      <c r="AL248" s="1043"/>
      <c r="AM248" s="1043"/>
      <c r="AN248" s="1043"/>
      <c r="AO248" s="1043"/>
      <c r="AP248" s="1043"/>
      <c r="AQ248" s="1043"/>
      <c r="AR248" s="1043"/>
      <c r="AS248" s="1043"/>
      <c r="AT248" s="1043"/>
      <c r="AU248" s="1043"/>
      <c r="AV248" s="1043"/>
      <c r="AW248" s="1043"/>
      <c r="AX248" s="1043" t="s">
        <v>163</v>
      </c>
      <c r="AY248" s="1043"/>
      <c r="AZ248" s="1043"/>
      <c r="BA248" s="1043"/>
      <c r="BB248" s="1043"/>
      <c r="BC248" s="1043"/>
      <c r="BD248" s="1043"/>
      <c r="BE248" s="1043"/>
      <c r="BF248" s="1043"/>
      <c r="BG248" s="1043"/>
      <c r="BH248" s="1043"/>
      <c r="BI248" s="1043"/>
      <c r="BJ248" s="1043"/>
      <c r="BK248" s="1043"/>
      <c r="BL248" s="1043" t="s">
        <v>134</v>
      </c>
      <c r="BM248" s="1043"/>
      <c r="BN248" s="1043"/>
      <c r="BO248" s="1043"/>
      <c r="BP248" s="1043"/>
      <c r="BQ248" s="1043"/>
      <c r="BR248" s="1043"/>
      <c r="BS248" s="1043"/>
    </row>
    <row r="249" spans="1:71" ht="13.5" customHeight="1">
      <c r="A249" s="1091"/>
      <c r="B249" s="15" t="s">
        <v>53</v>
      </c>
      <c r="C249" s="1101" t="str">
        <f>IFERROR(VLOOKUP(C248,科目・教員!$A$1:$B$357,2,0),"")</f>
        <v/>
      </c>
      <c r="D249" s="1068"/>
      <c r="E249" s="1073" t="str">
        <f>IFERROR(VLOOKUP(E248,科目・教員!$A$1:$B$357,2,0),"")</f>
        <v/>
      </c>
      <c r="F249" s="1068"/>
      <c r="G249" s="1073" t="str">
        <f>IFERROR(VLOOKUP(G248,科目・教員!$A$1:$B$357,2,0),"")</f>
        <v/>
      </c>
      <c r="H249" s="1068"/>
      <c r="I249" s="1073" t="str">
        <f>IFERROR(VLOOKUP(I248,科目・教員!$A$1:$B$357,2,0),"")</f>
        <v/>
      </c>
      <c r="J249" s="1068"/>
      <c r="K249" s="1074" t="str">
        <f>IFERROR(VLOOKUP(K248,科目・教員!$A$1:$B$357,2,0),"")</f>
        <v/>
      </c>
      <c r="L249" s="1074"/>
      <c r="M249" s="1101" t="str">
        <f>IFERROR(VLOOKUP(M248,科目・教員!$A$1:$B$357,2,0),"")</f>
        <v/>
      </c>
      <c r="N249" s="1068"/>
      <c r="O249" s="1074" t="str">
        <f>IFERROR(VLOOKUP(O248,科目・教員!$A$1:$B$357,2,0),"")</f>
        <v/>
      </c>
      <c r="P249" s="1068"/>
      <c r="Q249" s="1074" t="str">
        <f>IFERROR(VLOOKUP(Q248,科目・教員!$A$1:$B$357,2,0),"")</f>
        <v/>
      </c>
      <c r="R249" s="1068"/>
      <c r="S249" s="1074" t="str">
        <f>IFERROR(VLOOKUP(S248,科目・教員!$A$1:$B$357,2,0),"")</f>
        <v/>
      </c>
      <c r="T249" s="1068"/>
      <c r="U249" s="68"/>
      <c r="Y249" s="812" t="s">
        <v>139</v>
      </c>
      <c r="Z249" s="1091"/>
      <c r="AA249" s="1044"/>
      <c r="AB249" s="1044"/>
      <c r="AC249" s="1044"/>
      <c r="AD249" s="1044"/>
      <c r="AE249" s="1044"/>
      <c r="AF249" s="1044"/>
      <c r="AG249" s="1044"/>
      <c r="AH249" s="1044"/>
      <c r="AI249" s="1044"/>
      <c r="AJ249" s="1044"/>
      <c r="AK249" s="1044"/>
      <c r="AL249" s="1044"/>
      <c r="AM249" s="1044"/>
      <c r="AN249" s="1044"/>
      <c r="AO249" s="1044"/>
      <c r="AP249" s="1044"/>
      <c r="AQ249" s="1044"/>
      <c r="AR249" s="1044"/>
      <c r="AS249" s="1044"/>
      <c r="AT249" s="1044"/>
      <c r="AU249" s="1044"/>
      <c r="AV249" s="1044"/>
      <c r="AW249" s="1044"/>
      <c r="AX249" s="1044"/>
      <c r="AY249" s="1044"/>
      <c r="AZ249" s="1044"/>
      <c r="BA249" s="1044"/>
      <c r="BB249" s="1044"/>
      <c r="BC249" s="1044"/>
      <c r="BD249" s="1044"/>
      <c r="BE249" s="1044"/>
      <c r="BF249" s="1044"/>
      <c r="BG249" s="1044"/>
      <c r="BH249" s="1044"/>
      <c r="BI249" s="1044"/>
      <c r="BJ249" s="1044"/>
      <c r="BK249" s="1044"/>
      <c r="BL249" s="1044"/>
      <c r="BM249" s="1044"/>
      <c r="BN249" s="1044"/>
      <c r="BO249" s="1044"/>
      <c r="BP249" s="1044"/>
      <c r="BQ249" s="1044"/>
      <c r="BR249" s="1044"/>
      <c r="BS249" s="1044"/>
    </row>
    <row r="250" spans="1:71" ht="13.5" customHeight="1">
      <c r="A250" s="1091"/>
      <c r="B250" s="15" t="s">
        <v>59</v>
      </c>
      <c r="C250" s="1101" t="str">
        <f>VLOOKUP($C227,'2025年度(1年前期)'!$B$5:$N$208,COLUMN('2025年度(1年前期)'!$K$5)+1,0)&amp;""</f>
        <v/>
      </c>
      <c r="D250" s="1068"/>
      <c r="E250" s="1073" t="str">
        <f>VLOOKUP($C227,'2025年度(2年前期)'!$B$5:$N$208,COLUMN('2025年度(2年前期)'!$K$5)+1,0)&amp;""</f>
        <v/>
      </c>
      <c r="F250" s="1068"/>
      <c r="G250" s="1073" t="str">
        <f>VLOOKUP($C227,'2025年度(3年前期)'!$B$5:$N$208,COLUMN('2025年度(3年前期)'!$K$5)+1,0)&amp;""</f>
        <v/>
      </c>
      <c r="H250" s="1068"/>
      <c r="I250" s="1073" t="str">
        <f>VLOOKUP($C227,'2025年度(4年前期)'!$B$5:$N$208,COLUMN('2025年度(4年前期)'!$K$5)+1,0)&amp;""</f>
        <v/>
      </c>
      <c r="J250" s="1068"/>
      <c r="K250" s="1074" t="str">
        <f>VLOOKUP($C227,'2025年度(助産前期)'!$B$5:$N$208,COLUMN('2025年度(助産前期)'!$K$5)+1,0)&amp;""</f>
        <v/>
      </c>
      <c r="L250" s="1074"/>
      <c r="M250" s="1101" t="str">
        <f>VLOOKUP($C227,'2025年度(M1前期)'!$B$5:$N$208,COLUMN('2025年度(M1前期)'!$K$5)+1,0)&amp;""</f>
        <v/>
      </c>
      <c r="N250" s="1068"/>
      <c r="O250" s="1074" t="str">
        <f>VLOOKUP($C227,'2025年度(M2前期)'!$B$5:$N$208,COLUMN('2025年度(M2前期)'!$K$5)+1,0)&amp;""</f>
        <v/>
      </c>
      <c r="P250" s="1068"/>
      <c r="Q250" s="1074" t="str">
        <f>VLOOKUP($C227,'2025年度(D1前期)'!$B$5:$N$208,COLUMN('2025年度(D1前期)'!$K$5)+1,0)&amp;""</f>
        <v/>
      </c>
      <c r="R250" s="1068"/>
      <c r="S250" s="1074" t="str">
        <f>VLOOKUP($C227,'2025年度(D23前期)'!$B$5:$N$208,COLUMN('2025年度(D23前期)'!$K$5)+1,0)&amp;""</f>
        <v/>
      </c>
      <c r="T250" s="1068"/>
      <c r="U250" s="68"/>
      <c r="Y250" s="812" t="s">
        <v>140</v>
      </c>
      <c r="Z250" s="1091"/>
      <c r="AA250" s="1044"/>
      <c r="AB250" s="1044"/>
      <c r="AC250" s="1044"/>
      <c r="AD250" s="1044"/>
      <c r="AE250" s="1044"/>
      <c r="AF250" s="1044"/>
      <c r="AG250" s="1044"/>
      <c r="AH250" s="1044"/>
      <c r="AI250" s="1044"/>
      <c r="AJ250" s="1044"/>
      <c r="AK250" s="1044"/>
      <c r="AL250" s="1044"/>
      <c r="AM250" s="1044"/>
      <c r="AN250" s="1044"/>
      <c r="AO250" s="1044"/>
      <c r="AP250" s="1044"/>
      <c r="AQ250" s="1044"/>
      <c r="AR250" s="1044"/>
      <c r="AS250" s="1044"/>
      <c r="AT250" s="1044"/>
      <c r="AU250" s="1044"/>
      <c r="AV250" s="1044"/>
      <c r="AW250" s="1044"/>
      <c r="AX250" s="1044"/>
      <c r="AY250" s="1044"/>
      <c r="AZ250" s="1044"/>
      <c r="BA250" s="1044"/>
      <c r="BB250" s="1044"/>
      <c r="BC250" s="1044"/>
      <c r="BD250" s="1044"/>
      <c r="BE250" s="1044"/>
      <c r="BF250" s="1044"/>
      <c r="BG250" s="1044"/>
      <c r="BH250" s="1044"/>
      <c r="BI250" s="1044"/>
      <c r="BJ250" s="1044"/>
      <c r="BK250" s="1044"/>
      <c r="BL250" s="1044"/>
      <c r="BM250" s="1044"/>
      <c r="BN250" s="1044"/>
      <c r="BO250" s="1044"/>
      <c r="BP250" s="1044"/>
      <c r="BQ250" s="1044"/>
      <c r="BR250" s="1044"/>
      <c r="BS250" s="1044"/>
    </row>
    <row r="251" spans="1:71" ht="13.5" customHeight="1">
      <c r="A251" s="1092"/>
      <c r="B251" s="16" t="s">
        <v>56</v>
      </c>
      <c r="C251" s="1061"/>
      <c r="D251" s="1075"/>
      <c r="E251" s="1063"/>
      <c r="F251" s="1075"/>
      <c r="G251" s="1063"/>
      <c r="H251" s="1075"/>
      <c r="I251" s="1063"/>
      <c r="J251" s="1075"/>
      <c r="K251" s="1064"/>
      <c r="L251" s="1064"/>
      <c r="M251" s="1061"/>
      <c r="N251" s="1075"/>
      <c r="O251" s="1064"/>
      <c r="P251" s="1075"/>
      <c r="Q251" s="1064"/>
      <c r="R251" s="1075"/>
      <c r="S251" s="1064"/>
      <c r="T251" s="1075"/>
      <c r="U251" s="46"/>
      <c r="V251" s="20"/>
      <c r="W251" s="20"/>
      <c r="X251" s="20"/>
      <c r="Y251" s="813"/>
      <c r="Z251" s="1092"/>
      <c r="AA251" s="1045"/>
      <c r="AB251" s="1045"/>
      <c r="AC251" s="1045"/>
      <c r="AD251" s="1045"/>
      <c r="AE251" s="1045"/>
      <c r="AF251" s="1045"/>
      <c r="AG251" s="1045"/>
      <c r="AH251" s="1045"/>
      <c r="AI251" s="1045"/>
      <c r="AJ251" s="1045"/>
      <c r="AK251" s="1045"/>
      <c r="AL251" s="1045"/>
      <c r="AM251" s="1045"/>
      <c r="AN251" s="1045"/>
      <c r="AO251" s="1045"/>
      <c r="AP251" s="1045"/>
      <c r="AQ251" s="1045"/>
      <c r="AR251" s="1045"/>
      <c r="AS251" s="1045"/>
      <c r="AT251" s="1045"/>
      <c r="AU251" s="1045"/>
      <c r="AV251" s="1045"/>
      <c r="AW251" s="1045"/>
      <c r="AX251" s="1045"/>
      <c r="AY251" s="1045"/>
      <c r="AZ251" s="1045"/>
      <c r="BA251" s="1045"/>
      <c r="BB251" s="1045"/>
      <c r="BC251" s="1045"/>
      <c r="BD251" s="1045"/>
      <c r="BE251" s="1045"/>
      <c r="BF251" s="1045"/>
      <c r="BG251" s="1045"/>
      <c r="BH251" s="1045"/>
      <c r="BI251" s="1045"/>
      <c r="BJ251" s="1045"/>
      <c r="BK251" s="1045"/>
      <c r="BL251" s="1045"/>
      <c r="BM251" s="1045"/>
      <c r="BN251" s="1045"/>
      <c r="BO251" s="1045"/>
      <c r="BP251" s="1045"/>
      <c r="BQ251" s="1045"/>
      <c r="BR251" s="1045"/>
      <c r="BS251" s="1045"/>
    </row>
    <row r="252" spans="1:71" ht="18">
      <c r="A252" s="5"/>
      <c r="B252" s="6"/>
      <c r="C252" s="1077">
        <f>C227+1</f>
        <v>45758</v>
      </c>
      <c r="D252" s="1077"/>
      <c r="E252" s="1077"/>
      <c r="F252" s="1077"/>
      <c r="G252" s="1077"/>
      <c r="H252" s="1077"/>
      <c r="I252" s="1077"/>
      <c r="J252" s="1077"/>
      <c r="K252" s="1077"/>
      <c r="L252" s="1077"/>
      <c r="M252" s="1077"/>
      <c r="N252" s="1077"/>
      <c r="O252" s="1077"/>
      <c r="P252" s="1077"/>
      <c r="Q252" s="1077"/>
      <c r="R252" s="1077"/>
      <c r="S252" s="1077"/>
      <c r="T252" s="1077"/>
      <c r="U252" s="1049">
        <f>C252</f>
        <v>45758</v>
      </c>
      <c r="V252" s="1050"/>
      <c r="W252" s="1050"/>
      <c r="X252" s="1050"/>
      <c r="Y252" s="1050"/>
      <c r="Z252" s="1051"/>
      <c r="AA252" s="7">
        <v>101</v>
      </c>
      <c r="AB252" s="7">
        <v>102</v>
      </c>
      <c r="AC252" s="7">
        <v>103</v>
      </c>
      <c r="AD252" s="7" t="s">
        <v>16</v>
      </c>
      <c r="AE252" s="7" t="s">
        <v>17</v>
      </c>
      <c r="AF252" s="7" t="s">
        <v>18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19</v>
      </c>
      <c r="AM252" s="7" t="s">
        <v>69</v>
      </c>
      <c r="AN252" s="7" t="s">
        <v>21</v>
      </c>
      <c r="AO252" s="7" t="s">
        <v>22</v>
      </c>
      <c r="AP252" s="7" t="s">
        <v>23</v>
      </c>
      <c r="AQ252" s="7" t="s">
        <v>24</v>
      </c>
      <c r="AR252" s="7" t="s">
        <v>25</v>
      </c>
      <c r="AS252" s="7" t="s">
        <v>26</v>
      </c>
      <c r="AT252" s="7" t="s">
        <v>27</v>
      </c>
      <c r="AU252" s="7" t="s">
        <v>28</v>
      </c>
      <c r="AV252" s="7" t="s">
        <v>29</v>
      </c>
      <c r="AW252" s="75">
        <v>301</v>
      </c>
      <c r="AX252" s="76">
        <v>302</v>
      </c>
      <c r="AY252" s="77">
        <v>303</v>
      </c>
      <c r="AZ252" s="9">
        <v>304</v>
      </c>
      <c r="BA252" s="7" t="s">
        <v>30</v>
      </c>
      <c r="BB252" s="7" t="s">
        <v>31</v>
      </c>
      <c r="BC252" s="8" t="s">
        <v>32</v>
      </c>
      <c r="BD252" s="7" t="s">
        <v>33</v>
      </c>
      <c r="BE252" s="7" t="s">
        <v>34</v>
      </c>
      <c r="BF252" s="7" t="s">
        <v>35</v>
      </c>
      <c r="BG252" s="7" t="s">
        <v>36</v>
      </c>
      <c r="BH252" s="7" t="s">
        <v>37</v>
      </c>
      <c r="BI252" s="7" t="s">
        <v>38</v>
      </c>
      <c r="BJ252" s="7" t="s">
        <v>39</v>
      </c>
      <c r="BK252" s="10" t="s">
        <v>40</v>
      </c>
      <c r="BL252" s="10" t="s">
        <v>41</v>
      </c>
      <c r="BM252" s="11" t="s">
        <v>42</v>
      </c>
      <c r="BN252" s="11" t="s">
        <v>43</v>
      </c>
      <c r="BO252" s="11" t="s">
        <v>44</v>
      </c>
      <c r="BP252" s="11" t="s">
        <v>45</v>
      </c>
      <c r="BQ252" s="11" t="s">
        <v>46</v>
      </c>
      <c r="BR252" s="11" t="s">
        <v>47</v>
      </c>
      <c r="BS252" s="11" t="s">
        <v>48</v>
      </c>
    </row>
    <row r="253" spans="1:71" ht="13.5" customHeight="1">
      <c r="A253" s="1091" t="s">
        <v>49</v>
      </c>
      <c r="B253" s="12" t="s">
        <v>50</v>
      </c>
      <c r="C253" s="1122" t="str">
        <f>VLOOKUP($C252,'2025年度(1年前期)'!$B$5:$N$208,COLUMN('2025年度(1年前期)'!$C$5),0)&amp;""</f>
        <v>英語Ⅱ(A)
情報リテラシー(CD)</v>
      </c>
      <c r="D253" s="1123"/>
      <c r="E253" s="1081" t="str">
        <f>VLOOKUP($C252,'2025年度(2年前期)'!$B$5:$N$208,COLUMN('2025年度(2年前期)'!$C$5),0)&amp;""</f>
        <v>生活援助論Ⅲ</v>
      </c>
      <c r="F253" s="1080"/>
      <c r="G253" s="1081" t="str">
        <f>VLOOKUP($C252,'2025年度(3年前期)'!$B$5:$N$208,COLUMN('2025年度(3年前期)'!$C$5),0)&amp;""</f>
        <v>看護実践と研究成果の活用</v>
      </c>
      <c r="H253" s="1080"/>
      <c r="I253" s="1081" t="str">
        <f>VLOOKUP($C252,'2025年度(4年前期)'!$B$5:$N$208,COLUMN('2025年度(4年前期)'!$C$5),0)&amp;""</f>
        <v>高度先駆的医療看護Ⅱ(循環器病看護)</v>
      </c>
      <c r="J253" s="1080"/>
      <c r="K253" s="1072" t="str">
        <f>VLOOKUP($C252,'2025年度(助産前期)'!$B$5:$N$208,COLUMN('2025年度(助産前期)'!$C$5),0)&amp;""</f>
        <v/>
      </c>
      <c r="L253" s="1096"/>
      <c r="M253" s="1105" t="str">
        <f>VLOOKUP($C252,'2025年度(M1前期)'!$B$5:$N$208,COLUMN('2025年度(M1前期)'!$C$5),0)&amp;""</f>
        <v>政策医療看護学特論Ⅰ</v>
      </c>
      <c r="N253" s="1096"/>
      <c r="O253" s="1081" t="str">
        <f>VLOOKUP($C252,'2025年度(M2前期)'!$B$5:$N$208,COLUMN('2025年度(M2前期)'!$C$5),0)&amp;""</f>
        <v>看護情報・管理学演習Ａ－Ⅱ
感染管理看護学演習Ａ－Ⅱ</v>
      </c>
      <c r="P253" s="1080"/>
      <c r="Q253" s="1081" t="str">
        <f>VLOOKUP($C252,'2025年度(D1前期)'!$B$5:$N$208,COLUMN('2025年度(D1前期)'!$C$5),0)&amp;""</f>
        <v>精神看護学特論Ｂ</v>
      </c>
      <c r="R253" s="1080"/>
      <c r="S253" s="1072" t="str">
        <f>VLOOKUP($C252,'2025年度(D23前期)'!$B$5:$N$208,COLUMN('2025年度(D23前期)'!$C$5),0)&amp;""</f>
        <v>特別研究</v>
      </c>
      <c r="T253" s="1080"/>
      <c r="U253" s="65"/>
      <c r="Y253" s="38"/>
      <c r="Z253" s="1095" t="str">
        <f>A253</f>
        <v xml:space="preserve">１時限（09：20～10：50） </v>
      </c>
      <c r="AA253" s="1043" t="s">
        <v>114</v>
      </c>
      <c r="AB253" s="1043"/>
      <c r="AC253" s="1043"/>
      <c r="AD253" s="1043"/>
      <c r="AE253" s="1043"/>
      <c r="AF253" s="1043"/>
      <c r="AG253" s="1043" t="s">
        <v>169</v>
      </c>
      <c r="AH253" s="1043" t="s">
        <v>170</v>
      </c>
      <c r="AI253" s="1043"/>
      <c r="AJ253" s="1043"/>
      <c r="AK253" s="1043"/>
      <c r="AL253" s="1043"/>
      <c r="AM253" s="1043"/>
      <c r="AN253" s="1043"/>
      <c r="AO253" s="1043"/>
      <c r="AP253" s="1043"/>
      <c r="AQ253" s="1043"/>
      <c r="AR253" s="1043"/>
      <c r="AS253" s="1043"/>
      <c r="AT253" s="1043"/>
      <c r="AU253" s="1043"/>
      <c r="AV253" s="1043"/>
      <c r="AW253" s="1044" t="s">
        <v>104</v>
      </c>
      <c r="AX253" s="1044"/>
      <c r="AY253" s="1044"/>
      <c r="AZ253" s="1043"/>
      <c r="BA253" s="1043" t="s">
        <v>171</v>
      </c>
      <c r="BB253" s="1043"/>
      <c r="BC253" s="1043"/>
      <c r="BD253" s="1043"/>
      <c r="BE253" s="1043"/>
      <c r="BF253" s="1043"/>
      <c r="BG253" s="1043"/>
      <c r="BH253" s="1043"/>
      <c r="BI253" s="1043"/>
      <c r="BJ253" s="1043"/>
      <c r="BK253" s="1043" t="s">
        <v>93</v>
      </c>
      <c r="BL253" s="1043"/>
      <c r="BM253" s="1043"/>
      <c r="BN253" s="1043"/>
      <c r="BO253" s="1043"/>
      <c r="BP253" s="1043"/>
      <c r="BQ253" s="1043"/>
      <c r="BR253" s="1043"/>
      <c r="BS253" s="1043"/>
    </row>
    <row r="254" spans="1:71" ht="13.5" customHeight="1">
      <c r="A254" s="1091"/>
      <c r="B254" s="15" t="s">
        <v>53</v>
      </c>
      <c r="C254" s="1118" t="str">
        <f>IFERROR(VLOOKUP(C253,科目・教員!$A$1:$B$357,2,0),"")</f>
        <v/>
      </c>
      <c r="D254" s="1119"/>
      <c r="E254" s="1067" t="str">
        <f>IFERROR(VLOOKUP(E253,科目・教員!$A$1:$B$357,2,0),"")</f>
        <v>矢富　有見子</v>
      </c>
      <c r="F254" s="1066"/>
      <c r="G254" s="1067" t="str">
        <f>IFERROR(VLOOKUP(G253,科目・教員!$A$1:$B$357,2,0),"")</f>
        <v>西岡　みどり</v>
      </c>
      <c r="H254" s="1066"/>
      <c r="I254" s="1067" t="str">
        <f>IFERROR(VLOOKUP(I253,科目・教員!$A$1:$B$357,2,0),"")</f>
        <v>遠藤　晶子</v>
      </c>
      <c r="J254" s="1066"/>
      <c r="K254" s="1068" t="str">
        <f>IFERROR(VLOOKUP(K253,科目・教員!$A$1:$B$357,2,0),"")</f>
        <v/>
      </c>
      <c r="L254" s="1070"/>
      <c r="M254" s="1104" t="str">
        <f>IFERROR(VLOOKUP(M253,科目・教員!$A$1:$B$357,2,0),"")</f>
        <v>綿貫　成明</v>
      </c>
      <c r="N254" s="1066"/>
      <c r="O254" s="1067" t="str">
        <f>IFERROR(VLOOKUP(O253,科目・教員!$A$1:$B$357,2,0),"")</f>
        <v/>
      </c>
      <c r="P254" s="1066"/>
      <c r="Q254" s="1067" t="str">
        <f>IFERROR(VLOOKUP(Q253,科目・教員!$A$1:$B$357,2,0),"")</f>
        <v/>
      </c>
      <c r="R254" s="1066"/>
      <c r="S254" s="1068" t="str">
        <f>IFERROR(VLOOKUP(S253,科目・教員!$A$1:$B$357,2,0),"")</f>
        <v/>
      </c>
      <c r="T254" s="1066"/>
      <c r="U254" s="65"/>
      <c r="Y254" s="38"/>
      <c r="Z254" s="1091"/>
      <c r="AA254" s="1044"/>
      <c r="AB254" s="1044"/>
      <c r="AC254" s="1044"/>
      <c r="AD254" s="1044"/>
      <c r="AE254" s="1044"/>
      <c r="AF254" s="1044"/>
      <c r="AG254" s="1044"/>
      <c r="AH254" s="1044"/>
      <c r="AI254" s="1044"/>
      <c r="AJ254" s="1044"/>
      <c r="AK254" s="1044"/>
      <c r="AL254" s="1044"/>
      <c r="AM254" s="1044"/>
      <c r="AN254" s="1044"/>
      <c r="AO254" s="1044"/>
      <c r="AP254" s="1044"/>
      <c r="AQ254" s="1044"/>
      <c r="AR254" s="1044"/>
      <c r="AS254" s="1044"/>
      <c r="AT254" s="1044"/>
      <c r="AU254" s="1044"/>
      <c r="AV254" s="1044"/>
      <c r="AW254" s="1044"/>
      <c r="AX254" s="1044"/>
      <c r="AY254" s="1044"/>
      <c r="AZ254" s="1044"/>
      <c r="BA254" s="1044"/>
      <c r="BB254" s="1044"/>
      <c r="BC254" s="1044"/>
      <c r="BD254" s="1044"/>
      <c r="BE254" s="1044"/>
      <c r="BF254" s="1044"/>
      <c r="BG254" s="1044"/>
      <c r="BH254" s="1044"/>
      <c r="BI254" s="1044"/>
      <c r="BJ254" s="1044"/>
      <c r="BK254" s="1044"/>
      <c r="BL254" s="1044"/>
      <c r="BM254" s="1044"/>
      <c r="BN254" s="1044"/>
      <c r="BO254" s="1044"/>
      <c r="BP254" s="1044"/>
      <c r="BQ254" s="1044"/>
      <c r="BR254" s="1044"/>
      <c r="BS254" s="1044"/>
    </row>
    <row r="255" spans="1:71" ht="13.5" customHeight="1">
      <c r="A255" s="1091"/>
      <c r="B255" s="15" t="s">
        <v>59</v>
      </c>
      <c r="C255" s="1118" t="str">
        <f>VLOOKUP($C252,'2025年度(1年前期)'!$B$5:$N$208,COLUMN('2025年度(1年前期)'!$C$5)+1,0)&amp;""</f>
        <v>英A:202  情報:201</v>
      </c>
      <c r="D255" s="1119"/>
      <c r="E255" s="1067" t="str">
        <f>VLOOKUP($C252,'2025年度(2年前期)'!$B$5:$N$208,COLUMN('2025年度(2年前期)'!$C$5)+1,0)&amp;""</f>
        <v>101</v>
      </c>
      <c r="F255" s="1066"/>
      <c r="G255" s="1067" t="str">
        <f>VLOOKUP($C252,'2025年度(3年前期)'!$B$5:$N$208,COLUMN('2025年度(3年前期)'!$C$5)+1,0)&amp;""</f>
        <v>301</v>
      </c>
      <c r="H255" s="1066"/>
      <c r="I255" s="1067" t="str">
        <f>VLOOKUP($C252,'2025年度(4年前期)'!$B$5:$N$208,COLUMN('2025年度(4年前期)'!$C$5)+1,0)&amp;""</f>
        <v>大講義室</v>
      </c>
      <c r="J255" s="1066"/>
      <c r="K255" s="1068" t="str">
        <f>VLOOKUP($C252,'2025年度(助産前期)'!$B$5:$N$208,COLUMN('2025年度(助産前期)'!$C$5)+1,0)&amp;""</f>
        <v/>
      </c>
      <c r="L255" s="1070"/>
      <c r="M255" s="1104" t="str">
        <f>VLOOKUP($C252,'2025年度(M1前期)'!$B$5:$N$208,COLUMN('2025年度(M1前期)'!C$5)+1,0)&amp;""</f>
        <v>臨床講義室1</v>
      </c>
      <c r="N255" s="1066"/>
      <c r="O255" s="1067" t="str">
        <f>VLOOKUP($C252,'2025年度(M2前期)'!$B$5:$N$208,COLUMN('2025年度(M2前期)'!$C$5)+1,0)&amp;""</f>
        <v>情報:別途指定
感染:別途指定</v>
      </c>
      <c r="P255" s="1066"/>
      <c r="Q255" s="1067" t="str">
        <f>VLOOKUP($C252,'2025年度(D1前期)'!$B$5:$N$208,COLUMN('2025年度(D1前期)'!$C$5)+1,0)&amp;""</f>
        <v>別途指定</v>
      </c>
      <c r="R255" s="1066"/>
      <c r="S255" s="1068" t="str">
        <f>VLOOKUP($C252,'2025年度(D23前期)'!$B$5:$N$208,COLUMN('2025年度(D23前期)'!$C$5)+1,0)&amp;""</f>
        <v/>
      </c>
      <c r="T255" s="1066"/>
      <c r="U255" s="65"/>
      <c r="Y255" s="38"/>
      <c r="Z255" s="1091"/>
      <c r="AA255" s="1044"/>
      <c r="AB255" s="1044"/>
      <c r="AC255" s="1044"/>
      <c r="AD255" s="1044"/>
      <c r="AE255" s="1044"/>
      <c r="AF255" s="1044"/>
      <c r="AG255" s="1044"/>
      <c r="AH255" s="1044"/>
      <c r="AI255" s="1044"/>
      <c r="AJ255" s="1044"/>
      <c r="AK255" s="1044"/>
      <c r="AL255" s="1044"/>
      <c r="AM255" s="1044"/>
      <c r="AN255" s="1044"/>
      <c r="AO255" s="1044"/>
      <c r="AP255" s="1044"/>
      <c r="AQ255" s="1044"/>
      <c r="AR255" s="1044"/>
      <c r="AS255" s="1044"/>
      <c r="AT255" s="1044"/>
      <c r="AU255" s="1044"/>
      <c r="AV255" s="1044"/>
      <c r="AW255" s="1044"/>
      <c r="AX255" s="1044"/>
      <c r="AY255" s="1044"/>
      <c r="AZ255" s="1044"/>
      <c r="BA255" s="1044"/>
      <c r="BB255" s="1044"/>
      <c r="BC255" s="1044"/>
      <c r="BD255" s="1044"/>
      <c r="BE255" s="1044"/>
      <c r="BF255" s="1044"/>
      <c r="BG255" s="1044"/>
      <c r="BH255" s="1044"/>
      <c r="BI255" s="1044"/>
      <c r="BJ255" s="1044"/>
      <c r="BK255" s="1044"/>
      <c r="BL255" s="1044"/>
      <c r="BM255" s="1044"/>
      <c r="BN255" s="1044"/>
      <c r="BO255" s="1044"/>
      <c r="BP255" s="1044"/>
      <c r="BQ255" s="1044"/>
      <c r="BR255" s="1044"/>
      <c r="BS255" s="1044"/>
    </row>
    <row r="256" spans="1:71" ht="13.5" customHeight="1">
      <c r="A256" s="1092"/>
      <c r="B256" s="16" t="s">
        <v>56</v>
      </c>
      <c r="C256" s="1120" t="s">
        <v>172</v>
      </c>
      <c r="D256" s="1121"/>
      <c r="E256" s="1063"/>
      <c r="F256" s="1062"/>
      <c r="G256" s="1063"/>
      <c r="H256" s="1062"/>
      <c r="I256" s="1063"/>
      <c r="J256" s="1062"/>
      <c r="K256" s="1064"/>
      <c r="L256" s="1069"/>
      <c r="M256" s="1106"/>
      <c r="N256" s="1062"/>
      <c r="O256" s="1063"/>
      <c r="P256" s="1062"/>
      <c r="Q256" s="1063"/>
      <c r="R256" s="1062"/>
      <c r="S256" s="1064"/>
      <c r="T256" s="1062"/>
      <c r="U256" s="65"/>
      <c r="Y256" s="38"/>
      <c r="Z256" s="1092"/>
      <c r="AA256" s="1045"/>
      <c r="AB256" s="1045"/>
      <c r="AC256" s="1045"/>
      <c r="AD256" s="1045"/>
      <c r="AE256" s="1045"/>
      <c r="AF256" s="1045"/>
      <c r="AG256" s="1045"/>
      <c r="AH256" s="1045"/>
      <c r="AI256" s="1045"/>
      <c r="AJ256" s="1045"/>
      <c r="AK256" s="1045"/>
      <c r="AL256" s="1045"/>
      <c r="AM256" s="1045"/>
      <c r="AN256" s="1045"/>
      <c r="AO256" s="1045"/>
      <c r="AP256" s="1045"/>
      <c r="AQ256" s="1045"/>
      <c r="AR256" s="1045"/>
      <c r="AS256" s="1045"/>
      <c r="AT256" s="1045"/>
      <c r="AU256" s="1045"/>
      <c r="AV256" s="1045"/>
      <c r="AW256" s="1045"/>
      <c r="AX256" s="1045"/>
      <c r="AY256" s="1045"/>
      <c r="AZ256" s="1045"/>
      <c r="BA256" s="1045"/>
      <c r="BB256" s="1045"/>
      <c r="BC256" s="1045"/>
      <c r="BD256" s="1045"/>
      <c r="BE256" s="1045"/>
      <c r="BF256" s="1045"/>
      <c r="BG256" s="1045"/>
      <c r="BH256" s="1045"/>
      <c r="BI256" s="1045"/>
      <c r="BJ256" s="1045"/>
      <c r="BK256" s="1045"/>
      <c r="BL256" s="1045"/>
      <c r="BM256" s="1045"/>
      <c r="BN256" s="1045"/>
      <c r="BO256" s="1045"/>
      <c r="BP256" s="1045"/>
      <c r="BQ256" s="1045"/>
      <c r="BR256" s="1045"/>
      <c r="BS256" s="1045"/>
    </row>
    <row r="257" spans="1:71" ht="13.5" customHeight="1">
      <c r="A257" s="1091" t="s">
        <v>58</v>
      </c>
      <c r="B257" s="15" t="s">
        <v>50</v>
      </c>
      <c r="C257" s="1122" t="str">
        <f>VLOOKUP($C252,'2025年度(1年前期)'!$B$5:$N$208,COLUMN('2025年度(1年前期)'!$E$5),0)&amp;""</f>
        <v>英語Ⅱ(CD)
情報リテラシー(AB)</v>
      </c>
      <c r="D257" s="1123"/>
      <c r="E257" s="1081" t="str">
        <f>VLOOKUP($C252,'2025年度(2年前期)'!$B$5:$N$208,COLUMN('2025年度(2年前期)'!$E$5),0)&amp;""</f>
        <v>母性看護学概論</v>
      </c>
      <c r="F257" s="1080"/>
      <c r="G257" s="1081" t="str">
        <f>VLOOKUP($C252,'2025年度(3年前期)'!$B$5:$N$208,COLUMN('2025年度(3年前期)'!$E$5),0)&amp;""</f>
        <v>老年看護援助論</v>
      </c>
      <c r="H257" s="1080"/>
      <c r="I257" s="1081" t="str">
        <f>VLOOKUP($C252,'2025年度(4年前期)'!$B$5:$N$208,COLUMN('2025年度(4年前期)'!$E$5),0)&amp;""</f>
        <v>高度先駆的医療看護Ⅲ(精神看護)</v>
      </c>
      <c r="J257" s="1080"/>
      <c r="K257" s="1072" t="str">
        <f>VLOOKUP($C252,'2025年度(助産前期)'!$B$5:$N$208,COLUMN('2025年度(助産前期)'!$E$5),0)&amp;""</f>
        <v/>
      </c>
      <c r="L257" s="1096"/>
      <c r="M257" s="1079" t="str">
        <f>VLOOKUP($C252,'2025年度(M1前期)'!$B$5:$N$208,COLUMN('2025年度(M1前期)'!$E$5),0)&amp;""</f>
        <v>政策医療看護学特論Ⅰ</v>
      </c>
      <c r="N257" s="1080"/>
      <c r="O257" s="1072" t="str">
        <f>VLOOKUP($C252,'2025年度(M2前期)'!$B$5:$N$208,COLUMN('2025年度(M2前期)'!$E$5),0)&amp;""</f>
        <v>看護情報・管理学演習Ａ－Ⅱ
感染管理看護学演習Ａ－Ⅱ</v>
      </c>
      <c r="P257" s="1080"/>
      <c r="Q257" s="1072" t="str">
        <f>VLOOKUP($C252,'2025年度(D1前期)'!$B$5:$N$208,COLUMN('2025年度(D1前期)'!$E$5),0)&amp;""</f>
        <v>精神看護学特論Ｂ</v>
      </c>
      <c r="R257" s="1080"/>
      <c r="S257" s="1072" t="str">
        <f>VLOOKUP($C252,'2025年度(D23前期)'!$B$5:$N$208,COLUMN('2025年度(D23前期)'!$E$5),0)&amp;""</f>
        <v>特別研究</v>
      </c>
      <c r="T257" s="1080"/>
      <c r="U257" s="65"/>
      <c r="Y257" s="38"/>
      <c r="Z257" s="1091" t="str">
        <f>A257</f>
        <v>２時限（11：00～12：30）</v>
      </c>
      <c r="AA257" s="1043" t="s">
        <v>173</v>
      </c>
      <c r="AB257" s="1043"/>
      <c r="AC257" s="1043"/>
      <c r="AD257" s="1043"/>
      <c r="AE257" s="1043"/>
      <c r="AF257" s="1043"/>
      <c r="AG257" s="1043" t="s">
        <v>169</v>
      </c>
      <c r="AH257" s="1043" t="s">
        <v>174</v>
      </c>
      <c r="AI257" s="1043"/>
      <c r="AJ257" s="1043"/>
      <c r="AK257" s="1043"/>
      <c r="AL257" s="1043"/>
      <c r="AM257" s="1043"/>
      <c r="AN257" s="1043"/>
      <c r="AO257" s="1043"/>
      <c r="AP257" s="1043"/>
      <c r="AQ257" s="1043"/>
      <c r="AR257" s="1043"/>
      <c r="AS257" s="1043"/>
      <c r="AT257" s="1043"/>
      <c r="AU257" s="1043"/>
      <c r="AV257" s="1043"/>
      <c r="AW257" s="1043" t="s">
        <v>85</v>
      </c>
      <c r="AX257" s="1043"/>
      <c r="AY257" s="1043"/>
      <c r="AZ257" s="1043"/>
      <c r="BA257" s="1043" t="s">
        <v>171</v>
      </c>
      <c r="BB257" s="1043"/>
      <c r="BC257" s="1043"/>
      <c r="BD257" s="1043" t="s">
        <v>175</v>
      </c>
      <c r="BE257" s="1043"/>
      <c r="BF257" s="1043"/>
      <c r="BG257" s="1043"/>
      <c r="BH257" s="1043"/>
      <c r="BI257" s="1043"/>
      <c r="BJ257" s="1043"/>
      <c r="BK257" s="1043" t="s">
        <v>105</v>
      </c>
      <c r="BL257" s="1043"/>
      <c r="BM257" s="1043"/>
      <c r="BN257" s="1043"/>
      <c r="BO257" s="1043"/>
      <c r="BP257" s="1043"/>
      <c r="BQ257" s="1043"/>
      <c r="BR257" s="1043"/>
      <c r="BS257" s="1043"/>
    </row>
    <row r="258" spans="1:71" ht="13.5" customHeight="1">
      <c r="A258" s="1091"/>
      <c r="B258" s="15" t="s">
        <v>53</v>
      </c>
      <c r="C258" s="1118" t="str">
        <f>IFERROR(VLOOKUP(C257,科目・教員!$A$1:$B$357,2,0),"")</f>
        <v/>
      </c>
      <c r="D258" s="1119"/>
      <c r="E258" s="1067" t="str">
        <f>IFERROR(VLOOKUP(E257,科目・教員!$A$1:$B$357,2,0),"")</f>
        <v>日置　智華子</v>
      </c>
      <c r="F258" s="1066"/>
      <c r="G258" s="1067" t="str">
        <f>IFERROR(VLOOKUP(G257,科目・教員!$A$1:$B$357,2,0),"")</f>
        <v>野中　千春</v>
      </c>
      <c r="H258" s="1066"/>
      <c r="I258" s="1067" t="str">
        <f>IFERROR(VLOOKUP(I257,科目・教員!$A$1:$B$357,2,0),"")</f>
        <v>森　　真喜子</v>
      </c>
      <c r="J258" s="1066"/>
      <c r="K258" s="1068" t="str">
        <f>IFERROR(VLOOKUP(K257,科目・教員!$A$1:$B$357,2,0),"")</f>
        <v/>
      </c>
      <c r="L258" s="1070"/>
      <c r="M258" s="1065" t="str">
        <f>IFERROR(VLOOKUP(M257,科目・教員!$A$1:$B$357,2,0),"")</f>
        <v>綿貫　成明</v>
      </c>
      <c r="N258" s="1066"/>
      <c r="O258" s="1068" t="str">
        <f>IFERROR(VLOOKUP(O257,科目・教員!$A$1:$B$357,2,0),"")</f>
        <v/>
      </c>
      <c r="P258" s="1066"/>
      <c r="Q258" s="1068" t="str">
        <f>IFERROR(VLOOKUP(Q257,科目・教員!$A$1:$B$357,2,0),"")</f>
        <v/>
      </c>
      <c r="R258" s="1066"/>
      <c r="S258" s="1068" t="str">
        <f>IFERROR(VLOOKUP(S257,科目・教員!$A$1:$B$357,2,0),"")</f>
        <v/>
      </c>
      <c r="T258" s="1066"/>
      <c r="U258" s="65"/>
      <c r="Y258" s="38"/>
      <c r="Z258" s="1091"/>
      <c r="AA258" s="1044"/>
      <c r="AB258" s="1044"/>
      <c r="AC258" s="1044"/>
      <c r="AD258" s="1044"/>
      <c r="AE258" s="1044"/>
      <c r="AF258" s="1044"/>
      <c r="AG258" s="1044"/>
      <c r="AH258" s="1044"/>
      <c r="AI258" s="1044"/>
      <c r="AJ258" s="1044"/>
      <c r="AK258" s="1044"/>
      <c r="AL258" s="1044"/>
      <c r="AM258" s="1044"/>
      <c r="AN258" s="1044"/>
      <c r="AO258" s="1044"/>
      <c r="AP258" s="1044"/>
      <c r="AQ258" s="1044"/>
      <c r="AR258" s="1044"/>
      <c r="AS258" s="1044"/>
      <c r="AT258" s="1044"/>
      <c r="AU258" s="1044"/>
      <c r="AV258" s="1044"/>
      <c r="AW258" s="1044"/>
      <c r="AX258" s="1044"/>
      <c r="AY258" s="1044"/>
      <c r="AZ258" s="1044"/>
      <c r="BA258" s="1044"/>
      <c r="BB258" s="1044"/>
      <c r="BC258" s="1044"/>
      <c r="BD258" s="1044"/>
      <c r="BE258" s="1044"/>
      <c r="BF258" s="1044"/>
      <c r="BG258" s="1044"/>
      <c r="BH258" s="1044"/>
      <c r="BI258" s="1044"/>
      <c r="BJ258" s="1044"/>
      <c r="BK258" s="1044"/>
      <c r="BL258" s="1044"/>
      <c r="BM258" s="1044"/>
      <c r="BN258" s="1044"/>
      <c r="BO258" s="1044"/>
      <c r="BP258" s="1044"/>
      <c r="BQ258" s="1044"/>
      <c r="BR258" s="1044"/>
      <c r="BS258" s="1044"/>
    </row>
    <row r="259" spans="1:71" ht="13.5" customHeight="1">
      <c r="A259" s="1091"/>
      <c r="B259" s="15" t="s">
        <v>59</v>
      </c>
      <c r="C259" s="1118" t="str">
        <f>VLOOKUP($C252,'2025年度(1年前期)'!$B$5:$N$208,COLUMN('2025年度(1年前期)'!$E$5)+1,0)&amp;""</f>
        <v>英C:202 英D:LL2 情報:201</v>
      </c>
      <c r="D259" s="1119"/>
      <c r="E259" s="1067" t="str">
        <f>VLOOKUP($C252,'2025年度(2年前期)'!$B$5:$N$208,COLUMN('2025年度(2年前期)'!$E$5)+1,0)&amp;""</f>
        <v>101</v>
      </c>
      <c r="F259" s="1066"/>
      <c r="G259" s="1067" t="str">
        <f>VLOOKUP($C252,'2025年度(3年前期)'!$B$5:$N$208,COLUMN('2025年度(3年前期)'!$E$5)+1,0)&amp;""</f>
        <v>301</v>
      </c>
      <c r="H259" s="1066"/>
      <c r="I259" s="1067" t="str">
        <f>VLOOKUP($C252,'2025年度(4年前期)'!$B$5:$N$208,COLUMN('2025年度(4年前期)'!$E$5)+1,0)&amp;""</f>
        <v>大講義室</v>
      </c>
      <c r="J259" s="1066"/>
      <c r="K259" s="1068" t="str">
        <f>VLOOKUP($C252,'2025年度(助産前期)'!$B$5:$N$208,COLUMN('2025年度(助産前期)'!$E$5)+1,0)&amp;""</f>
        <v/>
      </c>
      <c r="L259" s="1070"/>
      <c r="M259" s="1065" t="str">
        <f>VLOOKUP($C252,'2025年度(M1前期)'!$B$5:$N$208,COLUMN('2025年度(M1前期)'!$E$5)+1,0)&amp;""</f>
        <v>臨床講義室1</v>
      </c>
      <c r="N259" s="1066"/>
      <c r="O259" s="1068" t="str">
        <f>VLOOKUP($C252,'2025年度(M2前期)'!$B$5:$N$208,COLUMN('2025年度(M2前期)'!$E$5)+1,0)&amp;""</f>
        <v>情報:別途指定
感染:別途指定</v>
      </c>
      <c r="P259" s="1066"/>
      <c r="Q259" s="1068" t="str">
        <f>VLOOKUP($C252,'2025年度(D1前期)'!$B$5:$N$208,COLUMN('2025年度(D1前期)'!$E$5)+1,0)&amp;""</f>
        <v>別途指定</v>
      </c>
      <c r="R259" s="1066"/>
      <c r="S259" s="1068" t="str">
        <f>VLOOKUP($C252,'2025年度(D23前期)'!$B$5:$N$208,COLUMN('2025年度(D23前期)'!$E$5)+1,0)&amp;""</f>
        <v/>
      </c>
      <c r="T259" s="1066"/>
      <c r="U259" s="65"/>
      <c r="Z259" s="1091"/>
      <c r="AA259" s="1044"/>
      <c r="AB259" s="1044"/>
      <c r="AC259" s="1044"/>
      <c r="AD259" s="1044"/>
      <c r="AE259" s="1044"/>
      <c r="AF259" s="1044"/>
      <c r="AG259" s="1044"/>
      <c r="AH259" s="1044"/>
      <c r="AI259" s="1044"/>
      <c r="AJ259" s="1044"/>
      <c r="AK259" s="1044"/>
      <c r="AL259" s="1044"/>
      <c r="AM259" s="1044"/>
      <c r="AN259" s="1044"/>
      <c r="AO259" s="1044"/>
      <c r="AP259" s="1044"/>
      <c r="AQ259" s="1044"/>
      <c r="AR259" s="1044"/>
      <c r="AS259" s="1044"/>
      <c r="AT259" s="1044"/>
      <c r="AU259" s="1044"/>
      <c r="AV259" s="1044"/>
      <c r="AW259" s="1044"/>
      <c r="AX259" s="1044"/>
      <c r="AY259" s="1044"/>
      <c r="AZ259" s="1044"/>
      <c r="BA259" s="1044"/>
      <c r="BB259" s="1044"/>
      <c r="BC259" s="1044"/>
      <c r="BD259" s="1044"/>
      <c r="BE259" s="1044"/>
      <c r="BF259" s="1044"/>
      <c r="BG259" s="1044"/>
      <c r="BH259" s="1044"/>
      <c r="BI259" s="1044"/>
      <c r="BJ259" s="1044"/>
      <c r="BK259" s="1044"/>
      <c r="BL259" s="1044"/>
      <c r="BM259" s="1044"/>
      <c r="BN259" s="1044"/>
      <c r="BO259" s="1044"/>
      <c r="BP259" s="1044"/>
      <c r="BQ259" s="1044"/>
      <c r="BR259" s="1044"/>
      <c r="BS259" s="1044"/>
    </row>
    <row r="260" spans="1:71" ht="13.5" customHeight="1">
      <c r="A260" s="1100"/>
      <c r="B260" s="16" t="s">
        <v>56</v>
      </c>
      <c r="C260" s="1120" t="s">
        <v>172</v>
      </c>
      <c r="D260" s="1121"/>
      <c r="E260" s="1063"/>
      <c r="F260" s="1075"/>
      <c r="G260" s="1063"/>
      <c r="H260" s="1075"/>
      <c r="I260" s="1116"/>
      <c r="J260" s="1117"/>
      <c r="K260" s="1064"/>
      <c r="L260" s="1064"/>
      <c r="M260" s="1061"/>
      <c r="N260" s="1075"/>
      <c r="O260" s="1064"/>
      <c r="P260" s="1075"/>
      <c r="Q260" s="1064"/>
      <c r="R260" s="1075"/>
      <c r="S260" s="1064"/>
      <c r="T260" s="1075"/>
      <c r="U260" s="65"/>
      <c r="Z260" s="1092"/>
      <c r="AA260" s="1045"/>
      <c r="AB260" s="1045"/>
      <c r="AC260" s="1045"/>
      <c r="AD260" s="1045"/>
      <c r="AE260" s="1045"/>
      <c r="AF260" s="1045"/>
      <c r="AG260" s="1045"/>
      <c r="AH260" s="1045"/>
      <c r="AI260" s="1045"/>
      <c r="AJ260" s="1045"/>
      <c r="AK260" s="1045"/>
      <c r="AL260" s="1045"/>
      <c r="AM260" s="1045"/>
      <c r="AN260" s="1045"/>
      <c r="AO260" s="1045"/>
      <c r="AP260" s="1045"/>
      <c r="AQ260" s="1045"/>
      <c r="AR260" s="1045"/>
      <c r="AS260" s="1045"/>
      <c r="AT260" s="1045"/>
      <c r="AU260" s="1045"/>
      <c r="AV260" s="1045"/>
      <c r="AW260" s="1045"/>
      <c r="AX260" s="1045"/>
      <c r="AY260" s="1045"/>
      <c r="AZ260" s="1045"/>
      <c r="BA260" s="1045"/>
      <c r="BB260" s="1045"/>
      <c r="BC260" s="1045"/>
      <c r="BD260" s="1045"/>
      <c r="BE260" s="1045"/>
      <c r="BF260" s="1045"/>
      <c r="BG260" s="1045"/>
      <c r="BH260" s="1045"/>
      <c r="BI260" s="1045"/>
      <c r="BJ260" s="1045"/>
      <c r="BK260" s="1045"/>
      <c r="BL260" s="1045"/>
      <c r="BM260" s="1045"/>
      <c r="BN260" s="1045"/>
      <c r="BO260" s="1045"/>
      <c r="BP260" s="1045"/>
      <c r="BQ260" s="1045"/>
      <c r="BR260" s="1045"/>
      <c r="BS260" s="1045"/>
    </row>
    <row r="261" spans="1:71" ht="13.5" customHeight="1">
      <c r="A261" s="1095" t="s">
        <v>60</v>
      </c>
      <c r="B261" s="18" t="s">
        <v>61</v>
      </c>
      <c r="C261" s="1079"/>
      <c r="D261" s="1080"/>
      <c r="E261" s="1081"/>
      <c r="F261" s="1080"/>
      <c r="G261" s="1081"/>
      <c r="H261" s="1080"/>
      <c r="I261" s="1081"/>
      <c r="J261" s="1080"/>
      <c r="K261" s="1072"/>
      <c r="L261" s="1096"/>
      <c r="M261" s="1079"/>
      <c r="N261" s="1080"/>
      <c r="O261" s="1072"/>
      <c r="P261" s="1080"/>
      <c r="Q261" s="1072"/>
      <c r="R261" s="1080"/>
      <c r="S261" s="1072"/>
      <c r="T261" s="1080"/>
      <c r="U261" s="68"/>
      <c r="Z261" s="1091" t="str">
        <f>A261</f>
        <v>昼休み（12：30～13：30）</v>
      </c>
      <c r="AA261" s="1043"/>
      <c r="AB261" s="1043"/>
      <c r="AC261" s="1043"/>
      <c r="AD261" s="1043"/>
      <c r="AE261" s="1043"/>
      <c r="AF261" s="1043"/>
      <c r="AG261" s="1043"/>
      <c r="AH261" s="1043"/>
      <c r="AI261" s="1043"/>
      <c r="AJ261" s="1043"/>
      <c r="AK261" s="1043"/>
      <c r="AL261" s="1043"/>
      <c r="AM261" s="1043"/>
      <c r="AN261" s="1043"/>
      <c r="AO261" s="1043"/>
      <c r="AP261" s="1043"/>
      <c r="AQ261" s="1043"/>
      <c r="AR261" s="1043"/>
      <c r="AS261" s="1043"/>
      <c r="AT261" s="1043"/>
      <c r="AU261" s="1043"/>
      <c r="AV261" s="1043"/>
      <c r="AW261" s="1043"/>
      <c r="AX261" s="1043"/>
      <c r="AY261" s="1043"/>
      <c r="AZ261" s="1043"/>
      <c r="BA261" s="1043"/>
      <c r="BB261" s="1043"/>
      <c r="BC261" s="1043"/>
      <c r="BD261" s="1043"/>
      <c r="BE261" s="1043"/>
      <c r="BF261" s="1043"/>
      <c r="BG261" s="1043"/>
      <c r="BH261" s="1043"/>
      <c r="BI261" s="1043"/>
      <c r="BJ261" s="1043"/>
      <c r="BK261" s="1043"/>
      <c r="BL261" s="1043"/>
      <c r="BM261" s="1043"/>
      <c r="BN261" s="1043"/>
      <c r="BO261" s="1043"/>
      <c r="BP261" s="1043"/>
      <c r="BQ261" s="1043"/>
      <c r="BR261" s="1043"/>
      <c r="BS261" s="1043"/>
    </row>
    <row r="262" spans="1:71" ht="13.5" customHeight="1">
      <c r="A262" s="1091"/>
      <c r="B262" s="18" t="s">
        <v>62</v>
      </c>
      <c r="C262" s="1065"/>
      <c r="D262" s="1066"/>
      <c r="E262" s="1067"/>
      <c r="F262" s="1066"/>
      <c r="G262" s="1067"/>
      <c r="H262" s="1066"/>
      <c r="I262" s="1067"/>
      <c r="J262" s="1066"/>
      <c r="K262" s="1068"/>
      <c r="L262" s="1070"/>
      <c r="M262" s="1065"/>
      <c r="N262" s="1066"/>
      <c r="O262" s="1068"/>
      <c r="P262" s="1066"/>
      <c r="Q262" s="1068"/>
      <c r="R262" s="1066"/>
      <c r="S262" s="1068"/>
      <c r="T262" s="1066"/>
      <c r="U262" s="68"/>
      <c r="Z262" s="1091"/>
      <c r="AA262" s="1044"/>
      <c r="AB262" s="1044"/>
      <c r="AC262" s="1044"/>
      <c r="AD262" s="1044"/>
      <c r="AE262" s="1044"/>
      <c r="AF262" s="1044"/>
      <c r="AG262" s="1044"/>
      <c r="AH262" s="1044"/>
      <c r="AI262" s="1044"/>
      <c r="AJ262" s="1044"/>
      <c r="AK262" s="1044"/>
      <c r="AL262" s="1044"/>
      <c r="AM262" s="1044"/>
      <c r="AN262" s="1044"/>
      <c r="AO262" s="1044"/>
      <c r="AP262" s="1044"/>
      <c r="AQ262" s="1044"/>
      <c r="AR262" s="1044"/>
      <c r="AS262" s="1044"/>
      <c r="AT262" s="1044"/>
      <c r="AU262" s="1044"/>
      <c r="AV262" s="1044"/>
      <c r="AW262" s="1044"/>
      <c r="AX262" s="1044"/>
      <c r="AY262" s="1044"/>
      <c r="AZ262" s="1044"/>
      <c r="BA262" s="1044"/>
      <c r="BB262" s="1044"/>
      <c r="BC262" s="1044"/>
      <c r="BD262" s="1044"/>
      <c r="BE262" s="1044"/>
      <c r="BF262" s="1044"/>
      <c r="BG262" s="1044"/>
      <c r="BH262" s="1044"/>
      <c r="BI262" s="1044"/>
      <c r="BJ262" s="1044"/>
      <c r="BK262" s="1044"/>
      <c r="BL262" s="1044"/>
      <c r="BM262" s="1044"/>
      <c r="BN262" s="1044"/>
      <c r="BO262" s="1044"/>
      <c r="BP262" s="1044"/>
      <c r="BQ262" s="1044"/>
      <c r="BR262" s="1044"/>
      <c r="BS262" s="1044"/>
    </row>
    <row r="263" spans="1:71" ht="13.5" customHeight="1">
      <c r="A263" s="1091"/>
      <c r="B263" s="18" t="s">
        <v>59</v>
      </c>
      <c r="C263" s="1065"/>
      <c r="D263" s="1066"/>
      <c r="E263" s="1067"/>
      <c r="F263" s="1066"/>
      <c r="G263" s="1067"/>
      <c r="H263" s="1066"/>
      <c r="I263" s="1067"/>
      <c r="J263" s="1066"/>
      <c r="K263" s="1068"/>
      <c r="L263" s="1070"/>
      <c r="M263" s="1065"/>
      <c r="N263" s="1066"/>
      <c r="O263" s="1068"/>
      <c r="P263" s="1066"/>
      <c r="Q263" s="1068"/>
      <c r="R263" s="1066"/>
      <c r="S263" s="1068"/>
      <c r="T263" s="1066"/>
      <c r="U263" s="65"/>
      <c r="Z263" s="1091"/>
      <c r="AA263" s="1044"/>
      <c r="AB263" s="1044"/>
      <c r="AC263" s="1044"/>
      <c r="AD263" s="1044"/>
      <c r="AE263" s="1044"/>
      <c r="AF263" s="1044"/>
      <c r="AG263" s="1044"/>
      <c r="AH263" s="1044"/>
      <c r="AI263" s="1044"/>
      <c r="AJ263" s="1044"/>
      <c r="AK263" s="1044"/>
      <c r="AL263" s="1044"/>
      <c r="AM263" s="1044"/>
      <c r="AN263" s="1044"/>
      <c r="AO263" s="1044"/>
      <c r="AP263" s="1044"/>
      <c r="AQ263" s="1044"/>
      <c r="AR263" s="1044"/>
      <c r="AS263" s="1044"/>
      <c r="AT263" s="1044"/>
      <c r="AU263" s="1044"/>
      <c r="AV263" s="1044"/>
      <c r="AW263" s="1044"/>
      <c r="AX263" s="1044"/>
      <c r="AY263" s="1044"/>
      <c r="AZ263" s="1044"/>
      <c r="BA263" s="1044"/>
      <c r="BB263" s="1044"/>
      <c r="BC263" s="1044"/>
      <c r="BD263" s="1044"/>
      <c r="BE263" s="1044"/>
      <c r="BF263" s="1044"/>
      <c r="BG263" s="1044"/>
      <c r="BH263" s="1044"/>
      <c r="BI263" s="1044"/>
      <c r="BJ263" s="1044"/>
      <c r="BK263" s="1044"/>
      <c r="BL263" s="1044"/>
      <c r="BM263" s="1044"/>
      <c r="BN263" s="1044"/>
      <c r="BO263" s="1044"/>
      <c r="BP263" s="1044"/>
      <c r="BQ263" s="1044"/>
      <c r="BR263" s="1044"/>
      <c r="BS263" s="1044"/>
    </row>
    <row r="264" spans="1:71" ht="13.5" customHeight="1">
      <c r="A264" s="1092"/>
      <c r="B264" s="19" t="s">
        <v>56</v>
      </c>
      <c r="C264" s="1102"/>
      <c r="D264" s="1094"/>
      <c r="E264" s="1103"/>
      <c r="F264" s="1094"/>
      <c r="G264" s="1103"/>
      <c r="H264" s="1094"/>
      <c r="I264" s="1103"/>
      <c r="J264" s="1094"/>
      <c r="K264" s="1093"/>
      <c r="L264" s="1093"/>
      <c r="M264" s="1102"/>
      <c r="N264" s="1094"/>
      <c r="O264" s="1093"/>
      <c r="P264" s="1094"/>
      <c r="Q264" s="1093"/>
      <c r="R264" s="1094"/>
      <c r="S264" s="1093"/>
      <c r="T264" s="1094"/>
      <c r="U264" s="65"/>
      <c r="Z264" s="1092"/>
      <c r="AA264" s="1045"/>
      <c r="AB264" s="1045"/>
      <c r="AC264" s="1045"/>
      <c r="AD264" s="1045"/>
      <c r="AE264" s="1045"/>
      <c r="AF264" s="1045"/>
      <c r="AG264" s="1045"/>
      <c r="AH264" s="1045"/>
      <c r="AI264" s="1045"/>
      <c r="AJ264" s="1045"/>
      <c r="AK264" s="1045"/>
      <c r="AL264" s="1045"/>
      <c r="AM264" s="1045"/>
      <c r="AN264" s="1045"/>
      <c r="AO264" s="1045"/>
      <c r="AP264" s="1045"/>
      <c r="AQ264" s="1045"/>
      <c r="AR264" s="1045"/>
      <c r="AS264" s="1045"/>
      <c r="AT264" s="1045"/>
      <c r="AU264" s="1045"/>
      <c r="AV264" s="1045"/>
      <c r="AW264" s="1045"/>
      <c r="AX264" s="1045"/>
      <c r="AY264" s="1045"/>
      <c r="AZ264" s="1045"/>
      <c r="BA264" s="1045"/>
      <c r="BB264" s="1045"/>
      <c r="BC264" s="1045"/>
      <c r="BD264" s="1045"/>
      <c r="BE264" s="1045"/>
      <c r="BF264" s="1045"/>
      <c r="BG264" s="1045"/>
      <c r="BH264" s="1045"/>
      <c r="BI264" s="1045"/>
      <c r="BJ264" s="1045"/>
      <c r="BK264" s="1045"/>
      <c r="BL264" s="1045"/>
      <c r="BM264" s="1045"/>
      <c r="BN264" s="1045"/>
      <c r="BO264" s="1045"/>
      <c r="BP264" s="1045"/>
      <c r="BQ264" s="1045"/>
      <c r="BR264" s="1045"/>
      <c r="BS264" s="1045"/>
    </row>
    <row r="265" spans="1:71" ht="13.5" customHeight="1">
      <c r="A265" s="1091" t="s">
        <v>64</v>
      </c>
      <c r="B265" s="15" t="s">
        <v>50</v>
      </c>
      <c r="C265" s="1089" t="str">
        <f>VLOOKUP($C252,'2025年度(1年前期)'!$B$5:$N$208,COLUMN('2025年度(1年前期)'!$G$5),0)&amp;""</f>
        <v>感染防止･ワクチン接種説明</v>
      </c>
      <c r="D265" s="1072"/>
      <c r="E265" s="1090" t="str">
        <f>VLOOKUP($C252,'2025年度(2年前期)'!$B$5:$N$208,COLUMN('2025年度(2年前期)'!$G$5),0)&amp;""</f>
        <v>新歓･サークル紹介準備</v>
      </c>
      <c r="F265" s="1072"/>
      <c r="G265" s="1090" t="str">
        <f>VLOOKUP($C252,'2025年度(3年前期)'!$B$5:$N$208,COLUMN('2025年度(3年前期)'!$G$5),0)&amp;""</f>
        <v>精神看護援助論</v>
      </c>
      <c r="H265" s="1072"/>
      <c r="I265" s="1090" t="str">
        <f>VLOOKUP($C252,'2025年度(4年前期)'!$B$5:$N$208,COLUMN('2025年度(4年前期)'!$G$5),0)&amp;""</f>
        <v>高度先駆的医療看護Ⅴ(長寿･地域看護)</v>
      </c>
      <c r="J265" s="1072"/>
      <c r="K265" s="1071" t="str">
        <f>VLOOKUP($C252,'2025年度(助産前期)'!$B$5:$N$208,COLUMN('2025年度(助産前期)'!$G$5),0)&amp;""</f>
        <v/>
      </c>
      <c r="L265" s="1071"/>
      <c r="M265" s="1089" t="str">
        <f>VLOOKUP($C252,'2025年度(M1前期)'!$B$5:$N$208,COLUMN('2025年度(M1前期)'!$G$5),0)&amp;""</f>
        <v>看護研究法</v>
      </c>
      <c r="N265" s="1072"/>
      <c r="O265" s="1071" t="str">
        <f>VLOOKUP($C252,'2025年度(M2前期)'!$B$5:$N$208,COLUMN('2025年度(M2前期)'!$G$5),0)&amp;""</f>
        <v>特別研究</v>
      </c>
      <c r="P265" s="1072"/>
      <c r="Q265" s="1071" t="str">
        <f>VLOOKUP($C252,'2025年度(D1前期)'!$B$5:$N$208,COLUMN('2025年度(D1前期)'!$G$5),0)&amp;""</f>
        <v/>
      </c>
      <c r="R265" s="1072"/>
      <c r="S265" s="1071" t="str">
        <f>VLOOKUP($C252,'2025年度(D23前期)'!$B$5:$N$208,COLUMN('2025年度(D23前期)'!$G$5),0)&amp;""</f>
        <v>特別研究</v>
      </c>
      <c r="T265" s="1072"/>
      <c r="U265" s="65"/>
      <c r="V265" s="790" t="s">
        <v>176</v>
      </c>
      <c r="Z265" s="1091" t="str">
        <f>A265</f>
        <v>３時限（13：30～15：00）</v>
      </c>
      <c r="AA265" s="1043"/>
      <c r="AB265" s="1043"/>
      <c r="AC265" s="1043"/>
      <c r="AD265" s="1043"/>
      <c r="AE265" s="1043"/>
      <c r="AF265" s="1043"/>
      <c r="AG265" s="1043" t="s">
        <v>177</v>
      </c>
      <c r="AH265" s="1043"/>
      <c r="AI265" s="1043"/>
      <c r="AJ265" s="1043"/>
      <c r="AK265" s="1043"/>
      <c r="AL265" s="1043"/>
      <c r="AM265" s="1043"/>
      <c r="AN265" s="1043"/>
      <c r="AO265" s="1043"/>
      <c r="AP265" s="1043"/>
      <c r="AQ265" s="1043"/>
      <c r="AR265" s="1043"/>
      <c r="AS265" s="1043"/>
      <c r="AT265" s="1043"/>
      <c r="AU265" s="1043"/>
      <c r="AV265" s="1043"/>
      <c r="AW265" s="1043" t="s">
        <v>96</v>
      </c>
      <c r="AX265" s="1043"/>
      <c r="AY265" s="1043"/>
      <c r="AZ265" s="1043"/>
      <c r="BA265" s="1043" t="s">
        <v>178</v>
      </c>
      <c r="BB265" s="1043"/>
      <c r="BC265" s="1043"/>
      <c r="BD265" s="1043"/>
      <c r="BE265" s="1043"/>
      <c r="BF265" s="1043"/>
      <c r="BG265" s="1043"/>
      <c r="BH265" s="1043"/>
      <c r="BI265" s="1043"/>
      <c r="BJ265" s="1043"/>
      <c r="BK265" s="1043" t="s">
        <v>179</v>
      </c>
      <c r="BL265" s="1043" t="s">
        <v>180</v>
      </c>
      <c r="BM265" s="1043"/>
      <c r="BN265" s="1043"/>
      <c r="BO265" s="1043"/>
      <c r="BP265" s="1043"/>
      <c r="BQ265" s="1043"/>
      <c r="BR265" s="1043"/>
      <c r="BS265" s="1043"/>
    </row>
    <row r="266" spans="1:71" ht="13.5" customHeight="1">
      <c r="A266" s="1091"/>
      <c r="B266" s="15" t="s">
        <v>53</v>
      </c>
      <c r="C266" s="1101" t="str">
        <f>IFERROR(VLOOKUP(C265,科目・教員!$A$1:$B$357,2,0),"")</f>
        <v/>
      </c>
      <c r="D266" s="1068"/>
      <c r="E266" s="1073" t="str">
        <f>IFERROR(VLOOKUP(E265,科目・教員!$A$1:$B$357,2,0),"")</f>
        <v/>
      </c>
      <c r="F266" s="1068"/>
      <c r="G266" s="1073" t="str">
        <f>IFERROR(VLOOKUP(G265,科目・教員!$A$1:$B$357,2,0),"")</f>
        <v>松浦　佳代</v>
      </c>
      <c r="H266" s="1068"/>
      <c r="I266" s="1073" t="str">
        <f>IFERROR(VLOOKUP(I265,科目・教員!$A$1:$B$357,2,0),"")</f>
        <v>綿貫　成明</v>
      </c>
      <c r="J266" s="1068"/>
      <c r="K266" s="1074" t="str">
        <f>IFERROR(VLOOKUP(K265,科目・教員!$A$1:$B$357,2,0),"")</f>
        <v/>
      </c>
      <c r="L266" s="1074"/>
      <c r="M266" s="1101" t="str">
        <f>IFERROR(VLOOKUP(M265,科目・教員!$A$1:$B$357,2,0),"")</f>
        <v>萱間　真美</v>
      </c>
      <c r="N266" s="1068"/>
      <c r="O266" s="1074" t="str">
        <f>IFERROR(VLOOKUP(O265,科目・教員!$A$1:$B$357,2,0),"")</f>
        <v/>
      </c>
      <c r="P266" s="1068"/>
      <c r="Q266" s="1074" t="str">
        <f>IFERROR(VLOOKUP(Q265,科目・教員!$A$1:$B$357,2,0),"")</f>
        <v/>
      </c>
      <c r="R266" s="1068"/>
      <c r="S266" s="1074" t="str">
        <f>IFERROR(VLOOKUP(S265,科目・教員!$A$1:$B$357,2,0),"")</f>
        <v/>
      </c>
      <c r="T266" s="1068"/>
      <c r="U266" s="65"/>
      <c r="V266" s="790" t="s">
        <v>181</v>
      </c>
      <c r="Z266" s="1091"/>
      <c r="AA266" s="1044"/>
      <c r="AB266" s="1044"/>
      <c r="AC266" s="1044"/>
      <c r="AD266" s="1044"/>
      <c r="AE266" s="1044"/>
      <c r="AF266" s="1044"/>
      <c r="AG266" s="1044"/>
      <c r="AH266" s="1044"/>
      <c r="AI266" s="1044"/>
      <c r="AJ266" s="1044"/>
      <c r="AK266" s="1044"/>
      <c r="AL266" s="1044"/>
      <c r="AM266" s="1044"/>
      <c r="AN266" s="1044"/>
      <c r="AO266" s="1044"/>
      <c r="AP266" s="1044"/>
      <c r="AQ266" s="1044"/>
      <c r="AR266" s="1044"/>
      <c r="AS266" s="1044"/>
      <c r="AT266" s="1044"/>
      <c r="AU266" s="1044"/>
      <c r="AV266" s="1044"/>
      <c r="AW266" s="1044"/>
      <c r="AX266" s="1044"/>
      <c r="AY266" s="1044"/>
      <c r="AZ266" s="1044"/>
      <c r="BA266" s="1044"/>
      <c r="BB266" s="1044"/>
      <c r="BC266" s="1044"/>
      <c r="BD266" s="1044"/>
      <c r="BE266" s="1044"/>
      <c r="BF266" s="1044"/>
      <c r="BG266" s="1044"/>
      <c r="BH266" s="1044"/>
      <c r="BI266" s="1044"/>
      <c r="BJ266" s="1044"/>
      <c r="BK266" s="1044"/>
      <c r="BL266" s="1044"/>
      <c r="BM266" s="1044"/>
      <c r="BN266" s="1044"/>
      <c r="BO266" s="1044"/>
      <c r="BP266" s="1044"/>
      <c r="BQ266" s="1044"/>
      <c r="BR266" s="1044"/>
      <c r="BS266" s="1044"/>
    </row>
    <row r="267" spans="1:71" ht="13.5" customHeight="1">
      <c r="A267" s="1091"/>
      <c r="B267" s="15" t="s">
        <v>59</v>
      </c>
      <c r="C267" s="1101" t="str">
        <f>VLOOKUP($C252,'2025年度(1年前期)'!$B$5:$N$208,COLUMN('2025年度(1年前期)'!$G$5)+1,0)&amp;""</f>
        <v>201</v>
      </c>
      <c r="D267" s="1068"/>
      <c r="E267" s="1073" t="str">
        <f>VLOOKUP($C252,'2025年度(2年前期)'!$B$5:$N$208,COLUMN('2025年度(2年前期)'!$G$5)+1,0)&amp;""</f>
        <v>アリーナ</v>
      </c>
      <c r="F267" s="1068"/>
      <c r="G267" s="1073" t="str">
        <f>VLOOKUP($C252,'2025年度(3年前期)'!$B$5:$N$208,COLUMN('2025年度(3年前期)'!$G$5)+1,0)&amp;""</f>
        <v>301</v>
      </c>
      <c r="H267" s="1068"/>
      <c r="I267" s="1073" t="str">
        <f>VLOOKUP($C252,'2025年度(4年前期)'!$B$5:$N$208,COLUMN('2025年度(4年前期)'!$G$5)+1,0)&amp;""</f>
        <v>大講義室</v>
      </c>
      <c r="J267" s="1068"/>
      <c r="K267" s="1074" t="str">
        <f>VLOOKUP($C252,'2025年度(助産前期)'!$B$5:$N$208,COLUMN('2025年度(助産前期)'!$G$5)+1,0)&amp;""</f>
        <v/>
      </c>
      <c r="L267" s="1074"/>
      <c r="M267" s="1101" t="str">
        <f>VLOOKUP($C252,'2025年度(M1前期)'!$B$5:$N$208,COLUMN('2025年度(M1前期)'!$G$5)+1,0)&amp;""</f>
        <v>臨床講義室1</v>
      </c>
      <c r="N267" s="1068"/>
      <c r="O267" s="1074" t="str">
        <f>VLOOKUP($C252,'2025年度(M2前期)'!$B$5:$N$208,COLUMN('2025年度(M2前期)'!$G$5)+1,0)&amp;""</f>
        <v/>
      </c>
      <c r="P267" s="1068"/>
      <c r="Q267" s="1074" t="str">
        <f>VLOOKUP($C252,'2025年度(D1前期)'!$B$5:$N$208,COLUMN('2025年度(D1前期)'!$G$5)+1,0)&amp;""</f>
        <v/>
      </c>
      <c r="R267" s="1068"/>
      <c r="S267" s="1074" t="str">
        <f>VLOOKUP($C252,'2025年度(D23前期)'!$B$5:$N$208,COLUMN('2025年度(D23前期)'!$G$5)+1,0)&amp;""</f>
        <v/>
      </c>
      <c r="T267" s="1068"/>
      <c r="U267" s="65"/>
      <c r="V267" s="790" t="s">
        <v>182</v>
      </c>
      <c r="Z267" s="1091"/>
      <c r="AA267" s="1044"/>
      <c r="AB267" s="1044"/>
      <c r="AC267" s="1044"/>
      <c r="AD267" s="1044"/>
      <c r="AE267" s="1044"/>
      <c r="AF267" s="1044"/>
      <c r="AG267" s="1044"/>
      <c r="AH267" s="1044"/>
      <c r="AI267" s="1044"/>
      <c r="AJ267" s="1044"/>
      <c r="AK267" s="1044"/>
      <c r="AL267" s="1044"/>
      <c r="AM267" s="1044"/>
      <c r="AN267" s="1044"/>
      <c r="AO267" s="1044"/>
      <c r="AP267" s="1044"/>
      <c r="AQ267" s="1044"/>
      <c r="AR267" s="1044"/>
      <c r="AS267" s="1044"/>
      <c r="AT267" s="1044"/>
      <c r="AU267" s="1044"/>
      <c r="AV267" s="1044"/>
      <c r="AW267" s="1044"/>
      <c r="AX267" s="1044"/>
      <c r="AY267" s="1044"/>
      <c r="AZ267" s="1044"/>
      <c r="BA267" s="1044"/>
      <c r="BB267" s="1044"/>
      <c r="BC267" s="1044"/>
      <c r="BD267" s="1044"/>
      <c r="BE267" s="1044"/>
      <c r="BF267" s="1044"/>
      <c r="BG267" s="1044"/>
      <c r="BH267" s="1044"/>
      <c r="BI267" s="1044"/>
      <c r="BJ267" s="1044"/>
      <c r="BK267" s="1044"/>
      <c r="BL267" s="1044"/>
      <c r="BM267" s="1044"/>
      <c r="BN267" s="1044"/>
      <c r="BO267" s="1044"/>
      <c r="BP267" s="1044"/>
      <c r="BQ267" s="1044"/>
      <c r="BR267" s="1044"/>
      <c r="BS267" s="1044"/>
    </row>
    <row r="268" spans="1:71" ht="13.5" customHeight="1">
      <c r="A268" s="1100"/>
      <c r="B268" s="16" t="s">
        <v>56</v>
      </c>
      <c r="C268" s="1061"/>
      <c r="D268" s="1075"/>
      <c r="E268" s="1063"/>
      <c r="F268" s="1075"/>
      <c r="G268" s="1063"/>
      <c r="H268" s="1075"/>
      <c r="I268" s="1063"/>
      <c r="J268" s="1075"/>
      <c r="K268" s="1064"/>
      <c r="L268" s="1064"/>
      <c r="M268" s="1061"/>
      <c r="N268" s="1075"/>
      <c r="O268" s="1064"/>
      <c r="P268" s="1075"/>
      <c r="Q268" s="1064"/>
      <c r="R268" s="1075"/>
      <c r="S268" s="1064"/>
      <c r="T268" s="1075"/>
      <c r="U268" s="65"/>
      <c r="V268" s="790" t="s">
        <v>183</v>
      </c>
      <c r="Z268" s="1092"/>
      <c r="AA268" s="1045"/>
      <c r="AB268" s="1045"/>
      <c r="AC268" s="1045"/>
      <c r="AD268" s="1045"/>
      <c r="AE268" s="1045"/>
      <c r="AF268" s="1045"/>
      <c r="AG268" s="1045"/>
      <c r="AH268" s="1045"/>
      <c r="AI268" s="1045"/>
      <c r="AJ268" s="1045"/>
      <c r="AK268" s="1045"/>
      <c r="AL268" s="1045"/>
      <c r="AM268" s="1045"/>
      <c r="AN268" s="1045"/>
      <c r="AO268" s="1045"/>
      <c r="AP268" s="1045"/>
      <c r="AQ268" s="1045"/>
      <c r="AR268" s="1045"/>
      <c r="AS268" s="1045"/>
      <c r="AT268" s="1045"/>
      <c r="AU268" s="1045"/>
      <c r="AV268" s="1045"/>
      <c r="AW268" s="1045"/>
      <c r="AX268" s="1045"/>
      <c r="AY268" s="1045"/>
      <c r="AZ268" s="1045"/>
      <c r="BA268" s="1045"/>
      <c r="BB268" s="1045"/>
      <c r="BC268" s="1045"/>
      <c r="BD268" s="1045"/>
      <c r="BE268" s="1045"/>
      <c r="BF268" s="1045"/>
      <c r="BG268" s="1045"/>
      <c r="BH268" s="1045"/>
      <c r="BI268" s="1045"/>
      <c r="BJ268" s="1045"/>
      <c r="BK268" s="1045"/>
      <c r="BL268" s="1045"/>
      <c r="BM268" s="1045"/>
      <c r="BN268" s="1045"/>
      <c r="BO268" s="1045"/>
      <c r="BP268" s="1045"/>
      <c r="BQ268" s="1045"/>
      <c r="BR268" s="1045"/>
      <c r="BS268" s="1045"/>
    </row>
    <row r="269" spans="1:71" ht="13.5" customHeight="1">
      <c r="A269" s="1091" t="s">
        <v>67</v>
      </c>
      <c r="B269" s="15" t="s">
        <v>50</v>
      </c>
      <c r="C269" s="1089" t="str">
        <f>VLOOKUP($C252,'2025年度(1年前期)'!$B$5:$N$208,COLUMN('2025年度(1年前期)'!$I$5),0)&amp;""</f>
        <v>新入生歓迎会
サークル紹介</v>
      </c>
      <c r="D269" s="1072"/>
      <c r="E269" s="1090" t="str">
        <f>VLOOKUP($C252,'2025年度(2年前期)'!$B$5:$N$208,COLUMN('2025年度(2年前期)'!$I$5),0)&amp;""</f>
        <v>新入生歓迎会・サークル紹介</v>
      </c>
      <c r="F269" s="1072"/>
      <c r="G269" s="1090" t="str">
        <f>VLOOKUP($C252,'2025年度(3年前期)'!$B$5:$N$208,COLUMN('2025年度(3年前期)'!$I$5),0)&amp;""</f>
        <v>新入生歓迎会･サークル紹介</v>
      </c>
      <c r="H269" s="1072"/>
      <c r="I269" s="1090" t="str">
        <f>VLOOKUP($C252,'2025年度(4年前期)'!$B$5:$N$208,COLUMN('2025年度(4年前期)'!$I$5),0)&amp;""</f>
        <v>新入生歓迎会
サークル紹介</v>
      </c>
      <c r="J269" s="1072"/>
      <c r="K269" s="1071" t="str">
        <f>VLOOKUP($C252,'2025年度(助産前期)'!$B$5:$N$208,COLUMN('2025年度(助産前期)'!$I$5),0)&amp;""</f>
        <v/>
      </c>
      <c r="L269" s="1071"/>
      <c r="M269" s="1089" t="str">
        <f>VLOOKUP($C252,'2025年度(M1前期)'!$B$5:$N$208,COLUMN('2025年度(M1前期)'!$I$5),0)&amp;""</f>
        <v>看護研究法</v>
      </c>
      <c r="N269" s="1072"/>
      <c r="O269" s="1071" t="str">
        <f>VLOOKUP($C252,'2025年度(M2前期)'!$B$5:$N$208,COLUMN('2025年度(M2前期)'!$I$5),0)&amp;""</f>
        <v>特別研究</v>
      </c>
      <c r="P269" s="1072"/>
      <c r="Q269" s="1071" t="str">
        <f>VLOOKUP($C252,'2025年度(D1前期)'!$B$5:$N$208,COLUMN('2025年度(D1前期)'!$I$5),0)&amp;""</f>
        <v/>
      </c>
      <c r="R269" s="1072"/>
      <c r="S269" s="1071" t="str">
        <f>VLOOKUP($C252,'2025年度(D23前期)'!$B$5:$N$208,COLUMN('2025年度(D23前期)'!$I$5),0)&amp;""</f>
        <v>特別研究</v>
      </c>
      <c r="T269" s="1072"/>
      <c r="U269" s="778" t="s">
        <v>99</v>
      </c>
      <c r="V269" s="790"/>
      <c r="W269" s="820" t="s">
        <v>99</v>
      </c>
      <c r="Z269" s="1091" t="str">
        <f>A269</f>
        <v>４時限（15：10～16：40）</v>
      </c>
      <c r="AA269" s="1043"/>
      <c r="AB269" s="1043"/>
      <c r="AC269" s="1043"/>
      <c r="AD269" s="1043"/>
      <c r="AE269" s="1043"/>
      <c r="AF269" s="1043"/>
      <c r="AG269" s="1043"/>
      <c r="AH269" s="1043"/>
      <c r="AI269" s="1043"/>
      <c r="AJ269" s="1043"/>
      <c r="AK269" s="1043"/>
      <c r="AL269" s="1043"/>
      <c r="AM269" s="1043"/>
      <c r="AN269" s="1043"/>
      <c r="AO269" s="1043"/>
      <c r="AP269" s="1043"/>
      <c r="AQ269" s="1043"/>
      <c r="AR269" s="1043"/>
      <c r="AS269" s="1043"/>
      <c r="AT269" s="1043"/>
      <c r="AU269" s="1043"/>
      <c r="AV269" s="1043"/>
      <c r="AW269" s="1043"/>
      <c r="AX269" s="1043"/>
      <c r="AY269" s="1043"/>
      <c r="AZ269" s="1043"/>
      <c r="BA269" s="1043" t="s">
        <v>178</v>
      </c>
      <c r="BB269" s="1043"/>
      <c r="BC269" s="1043"/>
      <c r="BD269" s="1043"/>
      <c r="BE269" s="1043"/>
      <c r="BF269" s="1043"/>
      <c r="BG269" s="1043" t="s">
        <v>135</v>
      </c>
      <c r="BH269" s="1043"/>
      <c r="BI269" s="1043" t="s">
        <v>80</v>
      </c>
      <c r="BJ269" s="1043"/>
      <c r="BK269" s="1043" t="s">
        <v>184</v>
      </c>
      <c r="BL269" s="1043" t="s">
        <v>184</v>
      </c>
      <c r="BM269" s="1043"/>
      <c r="BN269" s="1043"/>
      <c r="BO269" s="1043"/>
      <c r="BP269" s="1043"/>
      <c r="BQ269" s="1043"/>
      <c r="BR269" s="1043"/>
      <c r="BS269" s="1043"/>
    </row>
    <row r="270" spans="1:71" ht="13.5" customHeight="1">
      <c r="A270" s="1091"/>
      <c r="B270" s="15" t="s">
        <v>53</v>
      </c>
      <c r="C270" s="1101" t="str">
        <f>IFERROR(VLOOKUP(C269,科目・教員!$A$1:$B$357,2,0),"")</f>
        <v/>
      </c>
      <c r="D270" s="1068"/>
      <c r="E270" s="1073" t="str">
        <f>IFERROR(VLOOKUP(E269,科目・教員!$A$1:$B$357,2,0),"")</f>
        <v/>
      </c>
      <c r="F270" s="1068"/>
      <c r="G270" s="1073" t="str">
        <f>IFERROR(VLOOKUP(G269,科目・教員!$A$1:$B$357,2,0),"")</f>
        <v/>
      </c>
      <c r="H270" s="1068"/>
      <c r="I270" s="1073" t="str">
        <f>IFERROR(VLOOKUP(I269,科目・教員!$A$1:$B$357,2,0),"")</f>
        <v/>
      </c>
      <c r="J270" s="1068"/>
      <c r="K270" s="1074" t="str">
        <f>IFERROR(VLOOKUP(K269,科目・教員!$A$1:$B$357,2,0),"")</f>
        <v/>
      </c>
      <c r="L270" s="1074"/>
      <c r="M270" s="1101" t="str">
        <f>IFERROR(VLOOKUP(M269,科目・教員!$A$1:$B$357,2,0),"")</f>
        <v>萱間　真美</v>
      </c>
      <c r="N270" s="1068"/>
      <c r="O270" s="1074" t="str">
        <f>IFERROR(VLOOKUP(O269,科目・教員!$A$1:$B$357,2,0),"")</f>
        <v/>
      </c>
      <c r="P270" s="1068"/>
      <c r="Q270" s="1074" t="str">
        <f>IFERROR(VLOOKUP(Q269,科目・教員!$A$1:$B$357,2,0),"")</f>
        <v/>
      </c>
      <c r="R270" s="1068"/>
      <c r="S270" s="1074" t="str">
        <f>IFERROR(VLOOKUP(S269,科目・教員!$A$1:$B$357,2,0),"")</f>
        <v/>
      </c>
      <c r="T270" s="1068"/>
      <c r="U270" s="778" t="s">
        <v>81</v>
      </c>
      <c r="V270" s="790"/>
      <c r="W270" s="820" t="s">
        <v>138</v>
      </c>
      <c r="Z270" s="1091"/>
      <c r="AA270" s="1044"/>
      <c r="AB270" s="1044"/>
      <c r="AC270" s="1044"/>
      <c r="AD270" s="1044"/>
      <c r="AE270" s="1044"/>
      <c r="AF270" s="1044"/>
      <c r="AG270" s="1044"/>
      <c r="AH270" s="1044"/>
      <c r="AI270" s="1044"/>
      <c r="AJ270" s="1044"/>
      <c r="AK270" s="1044"/>
      <c r="AL270" s="1044"/>
      <c r="AM270" s="1044"/>
      <c r="AN270" s="1044"/>
      <c r="AO270" s="1044"/>
      <c r="AP270" s="1044"/>
      <c r="AQ270" s="1044"/>
      <c r="AR270" s="1044"/>
      <c r="AS270" s="1044"/>
      <c r="AT270" s="1044"/>
      <c r="AU270" s="1044"/>
      <c r="AV270" s="1044"/>
      <c r="AW270" s="1044"/>
      <c r="AX270" s="1044"/>
      <c r="AY270" s="1044"/>
      <c r="AZ270" s="1044"/>
      <c r="BA270" s="1044"/>
      <c r="BB270" s="1044"/>
      <c r="BC270" s="1044"/>
      <c r="BD270" s="1044"/>
      <c r="BE270" s="1044"/>
      <c r="BF270" s="1044"/>
      <c r="BG270" s="1044"/>
      <c r="BH270" s="1044"/>
      <c r="BI270" s="1044"/>
      <c r="BJ270" s="1044"/>
      <c r="BK270" s="1044"/>
      <c r="BL270" s="1044"/>
      <c r="BM270" s="1044"/>
      <c r="BN270" s="1044"/>
      <c r="BO270" s="1044"/>
      <c r="BP270" s="1044"/>
      <c r="BQ270" s="1044"/>
      <c r="BR270" s="1044"/>
      <c r="BS270" s="1044"/>
    </row>
    <row r="271" spans="1:71" ht="13.5" customHeight="1">
      <c r="A271" s="1091"/>
      <c r="B271" s="15" t="s">
        <v>59</v>
      </c>
      <c r="C271" s="1101" t="str">
        <f>VLOOKUP($C252,'2025年度(1年前期)'!$B$5:$N$208,COLUMN('2025年度(1年前期)'!$I$5)+1,0)&amp;""</f>
        <v>アリーナ･大講義室</v>
      </c>
      <c r="D271" s="1068"/>
      <c r="E271" s="1073" t="str">
        <f>VLOOKUP($C252,'2025年度(2年前期)'!$B$5:$N$208,COLUMN('2025年度(2年前期)'!$I$5)+1,0)&amp;""</f>
        <v>アリーナ･大講義室</v>
      </c>
      <c r="F271" s="1068"/>
      <c r="G271" s="1073" t="str">
        <f>VLOOKUP($C252,'2025年度(3年前期)'!$B$5:$N$208,COLUMN('2025年度(3年前期)'!$I$5)+1,0)&amp;""</f>
        <v>アリーナ･大講義室</v>
      </c>
      <c r="H271" s="1068"/>
      <c r="I271" s="1073" t="str">
        <f>VLOOKUP($C252,'2025年度(4年前期)'!$B$5:$N$208,COLUMN('2025年度(4年前期)'!$I$5)+1,0)&amp;""</f>
        <v>アリーナ･大講義室</v>
      </c>
      <c r="J271" s="1068"/>
      <c r="K271" s="1074" t="str">
        <f>VLOOKUP($C252,'2025年度(助産前期)'!$B$5:$N$208,COLUMN('2025年度(助産前期)'!$I$5)+1,0)&amp;""</f>
        <v/>
      </c>
      <c r="L271" s="1074"/>
      <c r="M271" s="1101" t="str">
        <f>VLOOKUP($C252,'2025年度(M1前期)'!$B$5:$N$208,COLUMN('2025年度(M1前期)'!$I$5)+1,0)&amp;""</f>
        <v>臨床講義室1</v>
      </c>
      <c r="N271" s="1068"/>
      <c r="O271" s="1074" t="str">
        <f>VLOOKUP($C252,'2025年度(M2前期)'!$B$5:$N$208,COLUMN('2025年度(M2前期)'!$I$5)+1,0)&amp;""</f>
        <v/>
      </c>
      <c r="P271" s="1068"/>
      <c r="Q271" s="1074" t="str">
        <f>VLOOKUP($C252,'2025年度(D1前期)'!$B$5:$N$208,COLUMN('2025年度(D1前期)'!$I$5)+1,0)&amp;""</f>
        <v/>
      </c>
      <c r="R271" s="1068"/>
      <c r="S271" s="1074" t="str">
        <f>VLOOKUP($C252,'2025年度(D23前期)'!$B$5:$N$208,COLUMN('2025年度(D23前期)'!$I$5)+1,0)&amp;""</f>
        <v/>
      </c>
      <c r="T271" s="1068"/>
      <c r="U271" s="778" t="s">
        <v>80</v>
      </c>
      <c r="V271" s="790"/>
      <c r="W271" s="820" t="s">
        <v>135</v>
      </c>
      <c r="Z271" s="1091"/>
      <c r="AA271" s="1044"/>
      <c r="AB271" s="1044"/>
      <c r="AC271" s="1044"/>
      <c r="AD271" s="1044"/>
      <c r="AE271" s="1044"/>
      <c r="AF271" s="1044"/>
      <c r="AG271" s="1044"/>
      <c r="AH271" s="1044"/>
      <c r="AI271" s="1044"/>
      <c r="AJ271" s="1044"/>
      <c r="AK271" s="1044"/>
      <c r="AL271" s="1044"/>
      <c r="AM271" s="1044"/>
      <c r="AN271" s="1044"/>
      <c r="AO271" s="1044"/>
      <c r="AP271" s="1044"/>
      <c r="AQ271" s="1044"/>
      <c r="AR271" s="1044"/>
      <c r="AS271" s="1044"/>
      <c r="AT271" s="1044"/>
      <c r="AU271" s="1044"/>
      <c r="AV271" s="1044"/>
      <c r="AW271" s="1044"/>
      <c r="AX271" s="1044"/>
      <c r="AY271" s="1044"/>
      <c r="AZ271" s="1044"/>
      <c r="BA271" s="1044"/>
      <c r="BB271" s="1044"/>
      <c r="BC271" s="1044"/>
      <c r="BD271" s="1044"/>
      <c r="BE271" s="1044"/>
      <c r="BF271" s="1044"/>
      <c r="BG271" s="1044"/>
      <c r="BH271" s="1044"/>
      <c r="BI271" s="1044"/>
      <c r="BJ271" s="1044"/>
      <c r="BK271" s="1044"/>
      <c r="BL271" s="1044"/>
      <c r="BM271" s="1044"/>
      <c r="BN271" s="1044"/>
      <c r="BO271" s="1044"/>
      <c r="BP271" s="1044"/>
      <c r="BQ271" s="1044"/>
      <c r="BR271" s="1044"/>
      <c r="BS271" s="1044"/>
    </row>
    <row r="272" spans="1:71" ht="13.5" customHeight="1">
      <c r="A272" s="1092"/>
      <c r="B272" s="16" t="s">
        <v>56</v>
      </c>
      <c r="C272" s="1061"/>
      <c r="D272" s="1075"/>
      <c r="E272" s="1063"/>
      <c r="F272" s="1075"/>
      <c r="G272" s="1063"/>
      <c r="H272" s="1075"/>
      <c r="I272" s="1063"/>
      <c r="J272" s="1075"/>
      <c r="K272" s="1064"/>
      <c r="L272" s="1064"/>
      <c r="M272" s="1061"/>
      <c r="N272" s="1075"/>
      <c r="O272" s="1064"/>
      <c r="P272" s="1075"/>
      <c r="Q272" s="1064"/>
      <c r="R272" s="1075"/>
      <c r="S272" s="1064"/>
      <c r="T272" s="1124"/>
      <c r="U272" s="778" t="s">
        <v>82</v>
      </c>
      <c r="V272" s="790"/>
      <c r="W272" s="820"/>
      <c r="Z272" s="1092"/>
      <c r="AA272" s="1045"/>
      <c r="AB272" s="1045"/>
      <c r="AC272" s="1045"/>
      <c r="AD272" s="1045"/>
      <c r="AE272" s="1045"/>
      <c r="AF272" s="1045"/>
      <c r="AG272" s="1045"/>
      <c r="AH272" s="1045"/>
      <c r="AI272" s="1045"/>
      <c r="AJ272" s="1045"/>
      <c r="AK272" s="1045"/>
      <c r="AL272" s="1045"/>
      <c r="AM272" s="1045"/>
      <c r="AN272" s="1045"/>
      <c r="AO272" s="1045"/>
      <c r="AP272" s="1045"/>
      <c r="AQ272" s="1045"/>
      <c r="AR272" s="1045"/>
      <c r="AS272" s="1045"/>
      <c r="AT272" s="1045"/>
      <c r="AU272" s="1045"/>
      <c r="AV272" s="1045"/>
      <c r="AW272" s="1045"/>
      <c r="AX272" s="1045"/>
      <c r="AY272" s="1045"/>
      <c r="AZ272" s="1045"/>
      <c r="BA272" s="1045"/>
      <c r="BB272" s="1045"/>
      <c r="BC272" s="1045"/>
      <c r="BD272" s="1045"/>
      <c r="BE272" s="1045"/>
      <c r="BF272" s="1045"/>
      <c r="BG272" s="1045"/>
      <c r="BH272" s="1045"/>
      <c r="BI272" s="1045"/>
      <c r="BJ272" s="1045"/>
      <c r="BK272" s="1045"/>
      <c r="BL272" s="1045"/>
      <c r="BM272" s="1045"/>
      <c r="BN272" s="1045"/>
      <c r="BO272" s="1045"/>
      <c r="BP272" s="1045"/>
      <c r="BQ272" s="1045"/>
      <c r="BR272" s="1045"/>
      <c r="BS272" s="1045"/>
    </row>
    <row r="273" spans="1:71" ht="13.5" customHeight="1">
      <c r="A273" s="1091" t="s">
        <v>68</v>
      </c>
      <c r="B273" s="15" t="s">
        <v>50</v>
      </c>
      <c r="C273" s="1089" t="str">
        <f>VLOOKUP($C252,'2025年度(1年前期)'!$B$5:$N$208,COLUMN('2025年度(1年前期)'!$K$5),0)&amp;""</f>
        <v/>
      </c>
      <c r="D273" s="1072"/>
      <c r="E273" s="1090" t="str">
        <f>VLOOKUP($C252,'2025年度(2年前期)'!$B$5:$N$208,COLUMN('2025年度(2年前期)'!$K$5),0)&amp;""</f>
        <v/>
      </c>
      <c r="F273" s="1072"/>
      <c r="G273" s="1090" t="str">
        <f>VLOOKUP($C252,'2025年度(3年前期)'!$B$5:$N$208,COLUMN('2025年度(3年前期)'!$K$5),0)&amp;""</f>
        <v/>
      </c>
      <c r="H273" s="1072"/>
      <c r="I273" s="1090" t="str">
        <f>VLOOKUP($C252,'2025年度(4年前期)'!$B$5:$N$208,COLUMN('2025年度(4年前期)'!$K$5),0)&amp;""</f>
        <v/>
      </c>
      <c r="J273" s="1072"/>
      <c r="K273" s="1071" t="str">
        <f>VLOOKUP($C252,'2025年度(助産前期)'!$B$5:$N$208,COLUMN('2025年度(助産前期)'!$K$5),0)&amp;""</f>
        <v/>
      </c>
      <c r="L273" s="1071"/>
      <c r="M273" s="1089" t="str">
        <f>VLOOKUP($C252,'2025年度(M1前期)'!$B$5:$N$208,COLUMN('2025年度(M1前期)'!$K$5),0)&amp;""</f>
        <v/>
      </c>
      <c r="N273" s="1072"/>
      <c r="O273" s="1071" t="str">
        <f>VLOOKUP($C252,'2025年度(M2前期)'!$B$5:$N$208,COLUMN('2025年度(M2前期)'!$K$5),0)&amp;""</f>
        <v/>
      </c>
      <c r="P273" s="1072"/>
      <c r="Q273" s="1071" t="str">
        <f>VLOOKUP($C252,'2025年度(D1前期)'!$B$5:$N$208,COLUMN('2025年度(D1前期)'!$K$5),0)&amp;""</f>
        <v/>
      </c>
      <c r="R273" s="1072"/>
      <c r="S273" s="1071" t="str">
        <f>VLOOKUP($C252,'2025年度(D23前期)'!$B$5:$N$208,COLUMN('2025年度(D23前期)'!$K$5),0)&amp;""</f>
        <v/>
      </c>
      <c r="T273" s="1072"/>
      <c r="U273" s="800" t="s">
        <v>185</v>
      </c>
      <c r="V273" s="790"/>
      <c r="W273" s="509" t="s">
        <v>79</v>
      </c>
      <c r="Z273" s="1091" t="str">
        <f>A273</f>
        <v>５時限（16：50～18：20）</v>
      </c>
      <c r="AA273" s="1043"/>
      <c r="AB273" s="1043"/>
      <c r="AC273" s="1043"/>
      <c r="AD273" s="1043"/>
      <c r="AE273" s="1043"/>
      <c r="AF273" s="1043"/>
      <c r="AG273" s="1043"/>
      <c r="AH273" s="1043"/>
      <c r="AI273" s="1043"/>
      <c r="AJ273" s="1043"/>
      <c r="AK273" s="1043"/>
      <c r="AL273" s="1043"/>
      <c r="AM273" s="1043"/>
      <c r="AN273" s="1043"/>
      <c r="AO273" s="1043"/>
      <c r="AP273" s="1043"/>
      <c r="AQ273" s="1043"/>
      <c r="AR273" s="1043"/>
      <c r="AS273" s="1043"/>
      <c r="AT273" s="1043"/>
      <c r="AU273" s="1043"/>
      <c r="AV273" s="1043"/>
      <c r="AW273" s="1043"/>
      <c r="AX273" s="1043"/>
      <c r="AY273" s="1043"/>
      <c r="AZ273" s="1043"/>
      <c r="BA273" s="1043"/>
      <c r="BB273" s="1043"/>
      <c r="BC273" s="1043"/>
      <c r="BD273" s="1043"/>
      <c r="BE273" s="1043"/>
      <c r="BF273" s="1043"/>
      <c r="BG273" s="1043"/>
      <c r="BH273" s="1043"/>
      <c r="BI273" s="1043" t="s">
        <v>145</v>
      </c>
      <c r="BJ273" s="1043" t="s">
        <v>108</v>
      </c>
      <c r="BK273" s="1043"/>
      <c r="BL273" s="1043" t="s">
        <v>184</v>
      </c>
      <c r="BM273" s="1043"/>
      <c r="BN273" s="1043"/>
      <c r="BO273" s="1043"/>
      <c r="BP273" s="1043"/>
      <c r="BQ273" s="1043"/>
      <c r="BR273" s="1043"/>
      <c r="BS273" s="1043"/>
    </row>
    <row r="274" spans="1:71" ht="13.5" customHeight="1">
      <c r="A274" s="1091"/>
      <c r="B274" s="15" t="s">
        <v>53</v>
      </c>
      <c r="C274" s="1101" t="str">
        <f>IFERROR(VLOOKUP(C273,科目・教員!$A$1:$B$357,2,0),"")</f>
        <v/>
      </c>
      <c r="D274" s="1068"/>
      <c r="E274" s="1073" t="str">
        <f>IFERROR(VLOOKUP(E273,科目・教員!$A$1:$B$357,2,0),"")</f>
        <v/>
      </c>
      <c r="F274" s="1068"/>
      <c r="G274" s="1073" t="str">
        <f>IFERROR(VLOOKUP(G273,科目・教員!$A$1:$B$357,2,0),"")</f>
        <v/>
      </c>
      <c r="H274" s="1068"/>
      <c r="I274" s="1073" t="str">
        <f>IFERROR(VLOOKUP(I273,科目・教員!$A$1:$B$357,2,0),"")</f>
        <v/>
      </c>
      <c r="J274" s="1068"/>
      <c r="K274" s="1074" t="str">
        <f>IFERROR(VLOOKUP(K273,科目・教員!$A$1:$B$357,2,0),"")</f>
        <v/>
      </c>
      <c r="L274" s="1074"/>
      <c r="M274" s="1101" t="str">
        <f>IFERROR(VLOOKUP(M273,科目・教員!$A$1:$B$357,2,0),"")</f>
        <v/>
      </c>
      <c r="N274" s="1068"/>
      <c r="O274" s="1074" t="str">
        <f>IFERROR(VLOOKUP(O273,科目・教員!$A$1:$B$357,2,0),"")</f>
        <v/>
      </c>
      <c r="P274" s="1068"/>
      <c r="Q274" s="1074" t="str">
        <f>IFERROR(VLOOKUP(Q273,科目・教員!$A$1:$B$357,2,0),"")</f>
        <v/>
      </c>
      <c r="R274" s="1068"/>
      <c r="S274" s="1074" t="str">
        <f>IFERROR(VLOOKUP(S273,科目・教員!$A$1:$B$357,2,0),"")</f>
        <v/>
      </c>
      <c r="T274" s="1068"/>
      <c r="U274" s="800" t="s">
        <v>146</v>
      </c>
      <c r="V274" s="790"/>
      <c r="W274" s="509" t="s">
        <v>186</v>
      </c>
      <c r="Z274" s="1091"/>
      <c r="AA274" s="1044"/>
      <c r="AB274" s="1044"/>
      <c r="AC274" s="1044"/>
      <c r="AD274" s="1044"/>
      <c r="AE274" s="1044"/>
      <c r="AF274" s="1044"/>
      <c r="AG274" s="1044"/>
      <c r="AH274" s="1044"/>
      <c r="AI274" s="1044"/>
      <c r="AJ274" s="1044"/>
      <c r="AK274" s="1044"/>
      <c r="AL274" s="1044"/>
      <c r="AM274" s="1044"/>
      <c r="AN274" s="1044"/>
      <c r="AO274" s="1044"/>
      <c r="AP274" s="1044"/>
      <c r="AQ274" s="1044"/>
      <c r="AR274" s="1044"/>
      <c r="AS274" s="1044"/>
      <c r="AT274" s="1044"/>
      <c r="AU274" s="1044"/>
      <c r="AV274" s="1044"/>
      <c r="AW274" s="1044"/>
      <c r="AX274" s="1044"/>
      <c r="AY274" s="1044"/>
      <c r="AZ274" s="1044"/>
      <c r="BA274" s="1044"/>
      <c r="BB274" s="1044"/>
      <c r="BC274" s="1044"/>
      <c r="BD274" s="1044"/>
      <c r="BE274" s="1044"/>
      <c r="BF274" s="1044"/>
      <c r="BG274" s="1044"/>
      <c r="BH274" s="1044"/>
      <c r="BI274" s="1044"/>
      <c r="BJ274" s="1044"/>
      <c r="BK274" s="1044"/>
      <c r="BL274" s="1044"/>
      <c r="BM274" s="1044"/>
      <c r="BN274" s="1044"/>
      <c r="BO274" s="1044"/>
      <c r="BP274" s="1044"/>
      <c r="BQ274" s="1044"/>
      <c r="BR274" s="1044"/>
      <c r="BS274" s="1044"/>
    </row>
    <row r="275" spans="1:71" ht="13.5" customHeight="1">
      <c r="A275" s="1091"/>
      <c r="B275" s="15" t="s">
        <v>59</v>
      </c>
      <c r="C275" s="1101" t="str">
        <f>VLOOKUP($C252,'2025年度(1年前期)'!$B$5:$N$208,COLUMN('2025年度(1年前期)'!$K$5)+1,0)&amp;""</f>
        <v/>
      </c>
      <c r="D275" s="1068"/>
      <c r="E275" s="1073" t="str">
        <f>VLOOKUP($C252,'2025年度(2年前期)'!$B$5:$N$208,COLUMN('2025年度(2年前期)'!$K$5)+1,0)&amp;""</f>
        <v/>
      </c>
      <c r="F275" s="1068"/>
      <c r="G275" s="1073" t="str">
        <f>VLOOKUP($C252,'2025年度(3年前期)'!$B$5:$N$208,COLUMN('2025年度(3年前期)'!$K$5)+1,0)&amp;""</f>
        <v/>
      </c>
      <c r="H275" s="1068"/>
      <c r="I275" s="1073" t="str">
        <f>VLOOKUP($C252,'2025年度(4年前期)'!$B$5:$N$208,COLUMN('2025年度(4年前期)'!$K$5)+1,0)&amp;""</f>
        <v/>
      </c>
      <c r="J275" s="1068"/>
      <c r="K275" s="1074" t="str">
        <f>VLOOKUP($C252,'2025年度(助産前期)'!$B$5:$N$208,COLUMN('2025年度(助産前期)'!$K$5)+1,0)&amp;""</f>
        <v/>
      </c>
      <c r="L275" s="1074"/>
      <c r="M275" s="1101" t="str">
        <f>VLOOKUP($C252,'2025年度(M1前期)'!$B$5:$N$208,COLUMN('2025年度(M1前期)'!$K$5)+1,0)&amp;""</f>
        <v/>
      </c>
      <c r="N275" s="1068"/>
      <c r="O275" s="1074" t="str">
        <f>VLOOKUP($C252,'2025年度(M2前期)'!$B$5:$N$208,COLUMN('2025年度(M2前期)'!$K$5)+1,0)&amp;""</f>
        <v/>
      </c>
      <c r="P275" s="1068"/>
      <c r="Q275" s="1074" t="str">
        <f>VLOOKUP($C252,'2025年度(D1前期)'!$B$5:$N$208,COLUMN('2025年度(D1前期)'!$K$5)+1,0)&amp;""</f>
        <v/>
      </c>
      <c r="R275" s="1068"/>
      <c r="S275" s="1074" t="str">
        <f>VLOOKUP($C252,'2025年度(D23前期)'!$B$5:$N$208,COLUMN('2025年度(D23前期)'!$K$5)+1,0)&amp;""</f>
        <v/>
      </c>
      <c r="T275" s="1068"/>
      <c r="U275" s="800" t="s">
        <v>187</v>
      </c>
      <c r="V275" s="790"/>
      <c r="W275" s="509" t="s">
        <v>108</v>
      </c>
      <c r="Z275" s="1091"/>
      <c r="AA275" s="1044"/>
      <c r="AB275" s="1044"/>
      <c r="AC275" s="1044"/>
      <c r="AD275" s="1044"/>
      <c r="AE275" s="1044"/>
      <c r="AF275" s="1044"/>
      <c r="AG275" s="1044"/>
      <c r="AH275" s="1044"/>
      <c r="AI275" s="1044"/>
      <c r="AJ275" s="1044"/>
      <c r="AK275" s="1044"/>
      <c r="AL275" s="1044"/>
      <c r="AM275" s="1044"/>
      <c r="AN275" s="1044"/>
      <c r="AO275" s="1044"/>
      <c r="AP275" s="1044"/>
      <c r="AQ275" s="1044"/>
      <c r="AR275" s="1044"/>
      <c r="AS275" s="1044"/>
      <c r="AT275" s="1044"/>
      <c r="AU275" s="1044"/>
      <c r="AV275" s="1044"/>
      <c r="AW275" s="1044"/>
      <c r="AX275" s="1044"/>
      <c r="AY275" s="1044"/>
      <c r="AZ275" s="1044"/>
      <c r="BA275" s="1044"/>
      <c r="BB275" s="1044"/>
      <c r="BC275" s="1044"/>
      <c r="BD275" s="1044"/>
      <c r="BE275" s="1044"/>
      <c r="BF275" s="1044"/>
      <c r="BG275" s="1044"/>
      <c r="BH275" s="1044"/>
      <c r="BI275" s="1044"/>
      <c r="BJ275" s="1044"/>
      <c r="BK275" s="1044"/>
      <c r="BL275" s="1044"/>
      <c r="BM275" s="1044"/>
      <c r="BN275" s="1044"/>
      <c r="BO275" s="1044"/>
      <c r="BP275" s="1044"/>
      <c r="BQ275" s="1044"/>
      <c r="BR275" s="1044"/>
      <c r="BS275" s="1044"/>
    </row>
    <row r="276" spans="1:71" ht="13.5" customHeight="1">
      <c r="A276" s="1092"/>
      <c r="B276" s="16" t="s">
        <v>56</v>
      </c>
      <c r="C276" s="1061"/>
      <c r="D276" s="1075"/>
      <c r="E276" s="1063"/>
      <c r="F276" s="1075"/>
      <c r="G276" s="1063"/>
      <c r="H276" s="1075"/>
      <c r="I276" s="1063"/>
      <c r="J276" s="1075"/>
      <c r="K276" s="1064"/>
      <c r="L276" s="1064"/>
      <c r="M276" s="1061"/>
      <c r="N276" s="1075"/>
      <c r="O276" s="1064"/>
      <c r="P276" s="1075"/>
      <c r="Q276" s="1064"/>
      <c r="R276" s="1075"/>
      <c r="S276" s="1064"/>
      <c r="T276" s="1075"/>
      <c r="U276" s="801" t="s">
        <v>82</v>
      </c>
      <c r="V276" s="791"/>
      <c r="W276" s="510" t="s">
        <v>110</v>
      </c>
      <c r="X276" s="20"/>
      <c r="Y276" s="20"/>
      <c r="Z276" s="1092"/>
      <c r="AA276" s="1045"/>
      <c r="AB276" s="1045"/>
      <c r="AC276" s="1045"/>
      <c r="AD276" s="1045"/>
      <c r="AE276" s="1045"/>
      <c r="AF276" s="1045"/>
      <c r="AG276" s="1045"/>
      <c r="AH276" s="1045"/>
      <c r="AI276" s="1045"/>
      <c r="AJ276" s="1045"/>
      <c r="AK276" s="1045"/>
      <c r="AL276" s="1045"/>
      <c r="AM276" s="1045"/>
      <c r="AN276" s="1045"/>
      <c r="AO276" s="1045"/>
      <c r="AP276" s="1045"/>
      <c r="AQ276" s="1045"/>
      <c r="AR276" s="1045"/>
      <c r="AS276" s="1045"/>
      <c r="AT276" s="1045"/>
      <c r="AU276" s="1045"/>
      <c r="AV276" s="1045"/>
      <c r="AW276" s="1045"/>
      <c r="AX276" s="1045"/>
      <c r="AY276" s="1045"/>
      <c r="AZ276" s="1045"/>
      <c r="BA276" s="1045"/>
      <c r="BB276" s="1045"/>
      <c r="BC276" s="1045"/>
      <c r="BD276" s="1045"/>
      <c r="BE276" s="1045"/>
      <c r="BF276" s="1045"/>
      <c r="BG276" s="1045"/>
      <c r="BH276" s="1045"/>
      <c r="BI276" s="1045"/>
      <c r="BJ276" s="1045"/>
      <c r="BK276" s="1045"/>
      <c r="BL276" s="1045"/>
      <c r="BM276" s="1045"/>
      <c r="BN276" s="1045"/>
      <c r="BO276" s="1045"/>
      <c r="BP276" s="1045"/>
      <c r="BQ276" s="1045"/>
      <c r="BR276" s="1045"/>
      <c r="BS276" s="1045"/>
    </row>
    <row r="277" spans="1:71" ht="18">
      <c r="A277" s="29"/>
      <c r="B277" s="30"/>
      <c r="C277" s="1113">
        <f>C252+1</f>
        <v>45759</v>
      </c>
      <c r="D277" s="1113"/>
      <c r="E277" s="1113"/>
      <c r="F277" s="1113"/>
      <c r="G277" s="1113"/>
      <c r="H277" s="1113"/>
      <c r="I277" s="1113"/>
      <c r="J277" s="1113"/>
      <c r="K277" s="1113"/>
      <c r="L277" s="1113"/>
      <c r="M277" s="1113"/>
      <c r="N277" s="1113"/>
      <c r="O277" s="1113"/>
      <c r="P277" s="1113"/>
      <c r="Q277" s="1113"/>
      <c r="R277" s="1113"/>
      <c r="S277" s="1113"/>
      <c r="T277" s="1113"/>
      <c r="U277" s="1052">
        <f>C277</f>
        <v>45759</v>
      </c>
      <c r="V277" s="1053"/>
      <c r="W277" s="1053"/>
      <c r="X277" s="1053"/>
      <c r="Y277" s="1053"/>
      <c r="Z277" s="1054"/>
      <c r="AA277" s="7">
        <v>101</v>
      </c>
      <c r="AB277" s="7">
        <v>102</v>
      </c>
      <c r="AC277" s="7">
        <v>103</v>
      </c>
      <c r="AD277" s="7" t="s">
        <v>16</v>
      </c>
      <c r="AE277" s="7" t="s">
        <v>17</v>
      </c>
      <c r="AF277" s="7" t="s">
        <v>18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19</v>
      </c>
      <c r="AM277" s="7" t="s">
        <v>69</v>
      </c>
      <c r="AN277" s="7" t="s">
        <v>21</v>
      </c>
      <c r="AO277" s="7" t="s">
        <v>22</v>
      </c>
      <c r="AP277" s="7" t="s">
        <v>23</v>
      </c>
      <c r="AQ277" s="7" t="s">
        <v>24</v>
      </c>
      <c r="AR277" s="7" t="s">
        <v>25</v>
      </c>
      <c r="AS277" s="7" t="s">
        <v>26</v>
      </c>
      <c r="AT277" s="7" t="s">
        <v>27</v>
      </c>
      <c r="AU277" s="7" t="s">
        <v>28</v>
      </c>
      <c r="AV277" s="7" t="s">
        <v>29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30</v>
      </c>
      <c r="BB277" s="7" t="s">
        <v>31</v>
      </c>
      <c r="BC277" s="8" t="s">
        <v>32</v>
      </c>
      <c r="BD277" s="7" t="s">
        <v>33</v>
      </c>
      <c r="BE277" s="7" t="s">
        <v>34</v>
      </c>
      <c r="BF277" s="7" t="s">
        <v>35</v>
      </c>
      <c r="BG277" s="7" t="s">
        <v>36</v>
      </c>
      <c r="BH277" s="7" t="s">
        <v>37</v>
      </c>
      <c r="BI277" s="7" t="s">
        <v>38</v>
      </c>
      <c r="BJ277" s="7" t="s">
        <v>39</v>
      </c>
      <c r="BK277" s="10" t="s">
        <v>40</v>
      </c>
      <c r="BL277" s="10" t="s">
        <v>41</v>
      </c>
      <c r="BM277" s="11" t="s">
        <v>42</v>
      </c>
      <c r="BN277" s="11" t="s">
        <v>43</v>
      </c>
      <c r="BO277" s="11" t="s">
        <v>44</v>
      </c>
      <c r="BP277" s="11" t="s">
        <v>45</v>
      </c>
      <c r="BQ277" s="11" t="s">
        <v>46</v>
      </c>
      <c r="BR277" s="11" t="s">
        <v>47</v>
      </c>
      <c r="BS277" s="11" t="s">
        <v>48</v>
      </c>
    </row>
    <row r="278" spans="1:71" ht="13.5" customHeight="1">
      <c r="A278" s="1091" t="s">
        <v>49</v>
      </c>
      <c r="B278" s="12" t="s">
        <v>50</v>
      </c>
      <c r="C278" s="1079" t="str">
        <f>VLOOKUP($C277,'2025年度(1年前期)'!$B$5:$N$208,COLUMN('2025年度(1年前期)'!$C$5),0)&amp;""</f>
        <v/>
      </c>
      <c r="D278" s="1080"/>
      <c r="E278" s="1081" t="str">
        <f>VLOOKUP($C277,'2025年度(2年前期)'!$B$5:$N$208,COLUMN('2025年度(2年前期)'!$C$5),0)&amp;""</f>
        <v/>
      </c>
      <c r="F278" s="1080"/>
      <c r="G278" s="1081" t="str">
        <f>VLOOKUP($C277,'2025年度(3年前期)'!$B$5:$N$208,COLUMN('2025年度(3年前期)'!$C$5),0)&amp;""</f>
        <v/>
      </c>
      <c r="H278" s="1080"/>
      <c r="I278" s="1081" t="str">
        <f>VLOOKUP($C277,'2025年度(4年前期)'!$B$5:$N$208,COLUMN('2025年度(4年前期)'!$C$5),0)&amp;""</f>
        <v/>
      </c>
      <c r="J278" s="1080"/>
      <c r="K278" s="1072" t="str">
        <f>VLOOKUP($C277,'2025年度(助産前期)'!$B$5:$N$208,COLUMN('2025年度(助産前期)'!$C$5),0)&amp;""</f>
        <v/>
      </c>
      <c r="L278" s="1096"/>
      <c r="M278" s="1105" t="str">
        <f>VLOOKUP($C277,'2025年度(M1前期)'!$B$5:$N$208,COLUMN('2025年度(M1前期)'!$C$5),0)&amp;""</f>
        <v/>
      </c>
      <c r="N278" s="1096"/>
      <c r="O278" s="1081" t="str">
        <f>VLOOKUP($C277,'2025年度(M2前期)'!$B$5:$N$208,COLUMN('2025年度(M2前期)'!$C$5),0)&amp;""</f>
        <v/>
      </c>
      <c r="P278" s="1080"/>
      <c r="Q278" s="1081" t="str">
        <f>VLOOKUP($C277,'2025年度(D1前期)'!$B$5:$N$208,COLUMN('2025年度(D1前期)'!$C$5),0)&amp;""</f>
        <v/>
      </c>
      <c r="R278" s="1080"/>
      <c r="S278" s="1072" t="str">
        <f>VLOOKUP($C277,'2025年度(D23前期)'!$B$5:$N$208,COLUMN('2025年度(D23前期)'!$C$5),0)&amp;""</f>
        <v/>
      </c>
      <c r="T278" s="1080"/>
      <c r="U278" s="65"/>
      <c r="Y278" s="38"/>
      <c r="Z278" s="1095" t="str">
        <f>A278</f>
        <v xml:space="preserve">１時限（09：20～10：50） </v>
      </c>
      <c r="AA278" s="1043"/>
      <c r="AB278" s="1043"/>
      <c r="AC278" s="1043"/>
      <c r="AD278" s="1043"/>
      <c r="AE278" s="1043"/>
      <c r="AF278" s="1043"/>
      <c r="AG278" s="1043"/>
      <c r="AH278" s="1043"/>
      <c r="AI278" s="1043"/>
      <c r="AJ278" s="1043"/>
      <c r="AK278" s="1043"/>
      <c r="AL278" s="1043"/>
      <c r="AM278" s="1043"/>
      <c r="AN278" s="1043"/>
      <c r="AO278" s="1043"/>
      <c r="AP278" s="1043"/>
      <c r="AQ278" s="1043"/>
      <c r="AR278" s="1043"/>
      <c r="AS278" s="1043"/>
      <c r="AT278" s="1043"/>
      <c r="AU278" s="1043"/>
      <c r="AV278" s="1043"/>
      <c r="AW278" s="1043"/>
      <c r="AX278" s="1043"/>
      <c r="AY278" s="1043"/>
      <c r="AZ278" s="1043"/>
      <c r="BA278" s="1043"/>
      <c r="BB278" s="1043"/>
      <c r="BC278" s="1043"/>
      <c r="BD278" s="1043"/>
      <c r="BE278" s="1043"/>
      <c r="BF278" s="1043"/>
      <c r="BG278" s="1043"/>
      <c r="BH278" s="1043"/>
      <c r="BI278" s="1043"/>
      <c r="BJ278" s="1043"/>
      <c r="BK278" s="1043"/>
      <c r="BL278" s="1043"/>
      <c r="BM278" s="1043"/>
      <c r="BN278" s="1043"/>
      <c r="BO278" s="1043"/>
      <c r="BP278" s="1043"/>
      <c r="BQ278" s="1043"/>
      <c r="BR278" s="1043"/>
      <c r="BS278" s="1043"/>
    </row>
    <row r="279" spans="1:71" ht="13.5" customHeight="1">
      <c r="A279" s="1091"/>
      <c r="B279" s="15" t="s">
        <v>53</v>
      </c>
      <c r="C279" s="1065" t="str">
        <f>IFERROR(VLOOKUP(C278,科目・教員!$A$1:$B$357,2,0),"")</f>
        <v/>
      </c>
      <c r="D279" s="1066"/>
      <c r="E279" s="1067" t="str">
        <f>IFERROR(VLOOKUP(E278,科目・教員!$A$1:$B$357,2,0),"")</f>
        <v/>
      </c>
      <c r="F279" s="1066"/>
      <c r="G279" s="1067" t="str">
        <f>IFERROR(VLOOKUP(G278,科目・教員!$A$1:$B$357,2,0),"")</f>
        <v/>
      </c>
      <c r="H279" s="1066"/>
      <c r="I279" s="1067" t="str">
        <f>IFERROR(VLOOKUP(I278,科目・教員!$A$1:$B$357,2,0),"")</f>
        <v/>
      </c>
      <c r="J279" s="1066"/>
      <c r="K279" s="1068" t="str">
        <f>IFERROR(VLOOKUP(K278,科目・教員!$A$1:$B$357,2,0),"")</f>
        <v/>
      </c>
      <c r="L279" s="1070"/>
      <c r="M279" s="1104" t="str">
        <f>IFERROR(VLOOKUP(M278,科目・教員!$A$1:$B$357,2,0),"")</f>
        <v/>
      </c>
      <c r="N279" s="1066"/>
      <c r="O279" s="1067" t="str">
        <f>IFERROR(VLOOKUP(O278,科目・教員!$A$1:$B$357,2,0),"")</f>
        <v/>
      </c>
      <c r="P279" s="1066"/>
      <c r="Q279" s="1067" t="str">
        <f>IFERROR(VLOOKUP(Q278,科目・教員!$A$1:$B$357,2,0),"")</f>
        <v/>
      </c>
      <c r="R279" s="1066"/>
      <c r="S279" s="1068" t="str">
        <f>IFERROR(VLOOKUP(S278,科目・教員!$A$1:$B$357,2,0),"")</f>
        <v/>
      </c>
      <c r="T279" s="1066"/>
      <c r="U279" s="65"/>
      <c r="Y279" s="38"/>
      <c r="Z279" s="1091"/>
      <c r="AA279" s="1044"/>
      <c r="AB279" s="1044"/>
      <c r="AC279" s="1044"/>
      <c r="AD279" s="1044"/>
      <c r="AE279" s="1044"/>
      <c r="AF279" s="1044"/>
      <c r="AG279" s="1044"/>
      <c r="AH279" s="1044"/>
      <c r="AI279" s="1044"/>
      <c r="AJ279" s="1044"/>
      <c r="AK279" s="1044"/>
      <c r="AL279" s="1044"/>
      <c r="AM279" s="1044"/>
      <c r="AN279" s="1044"/>
      <c r="AO279" s="1044"/>
      <c r="AP279" s="1044"/>
      <c r="AQ279" s="1044"/>
      <c r="AR279" s="1044"/>
      <c r="AS279" s="1044"/>
      <c r="AT279" s="1044"/>
      <c r="AU279" s="1044"/>
      <c r="AV279" s="1044"/>
      <c r="AW279" s="1044"/>
      <c r="AX279" s="1044"/>
      <c r="AY279" s="1044"/>
      <c r="AZ279" s="1044"/>
      <c r="BA279" s="1044"/>
      <c r="BB279" s="1044"/>
      <c r="BC279" s="1044"/>
      <c r="BD279" s="1044"/>
      <c r="BE279" s="1044"/>
      <c r="BF279" s="1044"/>
      <c r="BG279" s="1044"/>
      <c r="BH279" s="1044"/>
      <c r="BI279" s="1044"/>
      <c r="BJ279" s="1044"/>
      <c r="BK279" s="1044"/>
      <c r="BL279" s="1044"/>
      <c r="BM279" s="1044"/>
      <c r="BN279" s="1044"/>
      <c r="BO279" s="1044"/>
      <c r="BP279" s="1044"/>
      <c r="BQ279" s="1044"/>
      <c r="BR279" s="1044"/>
      <c r="BS279" s="1044"/>
    </row>
    <row r="280" spans="1:71" ht="13.5" customHeight="1">
      <c r="A280" s="1091"/>
      <c r="B280" s="15" t="s">
        <v>59</v>
      </c>
      <c r="C280" s="1065" t="str">
        <f>VLOOKUP($C277,'2025年度(1年前期)'!$B$5:$N$208,COLUMN('2025年度(1年前期)'!$C$5)+1,0)&amp;""</f>
        <v/>
      </c>
      <c r="D280" s="1066"/>
      <c r="E280" s="1067" t="str">
        <f>VLOOKUP($C277,'2025年度(2年前期)'!$B$5:$N$208,COLUMN('2025年度(2年前期)'!$C$5)+1,0)&amp;""</f>
        <v/>
      </c>
      <c r="F280" s="1066"/>
      <c r="G280" s="1067" t="str">
        <f>VLOOKUP($C277,'2025年度(3年前期)'!$B$5:$N$208,COLUMN('2025年度(3年前期)'!$C$5)+1,0)&amp;""</f>
        <v/>
      </c>
      <c r="H280" s="1066"/>
      <c r="I280" s="1067" t="str">
        <f>VLOOKUP($C277,'2025年度(4年前期)'!$B$5:$N$208,COLUMN('2025年度(4年前期)'!$C$5)+1,0)&amp;""</f>
        <v/>
      </c>
      <c r="J280" s="1066"/>
      <c r="K280" s="1068" t="str">
        <f>VLOOKUP($C277,'2025年度(助産前期)'!$B$5:$N$208,COLUMN('2025年度(助産前期)'!$C$5)+1,0)&amp;""</f>
        <v/>
      </c>
      <c r="L280" s="1070"/>
      <c r="M280" s="1104" t="str">
        <f>VLOOKUP($C277,'2025年度(M1前期)'!$B$5:$N$208,COLUMN('2025年度(M1前期)'!C$5)+1,0)&amp;""</f>
        <v/>
      </c>
      <c r="N280" s="1066"/>
      <c r="O280" s="1067" t="str">
        <f>VLOOKUP($C277,'2025年度(M2前期)'!$B$5:$N$208,COLUMN('2025年度(M2前期)'!$C$5)+1,0)&amp;""</f>
        <v/>
      </c>
      <c r="P280" s="1066"/>
      <c r="Q280" s="1067" t="str">
        <f>VLOOKUP($C277,'2025年度(D1前期)'!$B$5:$N$208,COLUMN('2025年度(D1前期)'!$C$5)+1,0)&amp;""</f>
        <v/>
      </c>
      <c r="R280" s="1066"/>
      <c r="S280" s="1068" t="str">
        <f>VLOOKUP($C277,'2025年度(D23前期)'!$B$5:$N$208,COLUMN('2025年度(D23前期)'!$C$5)+1,0)&amp;""</f>
        <v/>
      </c>
      <c r="T280" s="1066"/>
      <c r="U280" s="65"/>
      <c r="Y280" s="38"/>
      <c r="Z280" s="1091"/>
      <c r="AA280" s="1044"/>
      <c r="AB280" s="1044"/>
      <c r="AC280" s="1044"/>
      <c r="AD280" s="1044"/>
      <c r="AE280" s="1044"/>
      <c r="AF280" s="1044"/>
      <c r="AG280" s="1044"/>
      <c r="AH280" s="1044"/>
      <c r="AI280" s="1044"/>
      <c r="AJ280" s="1044"/>
      <c r="AK280" s="1044"/>
      <c r="AL280" s="1044"/>
      <c r="AM280" s="1044"/>
      <c r="AN280" s="1044"/>
      <c r="AO280" s="1044"/>
      <c r="AP280" s="1044"/>
      <c r="AQ280" s="1044"/>
      <c r="AR280" s="1044"/>
      <c r="AS280" s="1044"/>
      <c r="AT280" s="1044"/>
      <c r="AU280" s="1044"/>
      <c r="AV280" s="1044"/>
      <c r="AW280" s="1044"/>
      <c r="AX280" s="1044"/>
      <c r="AY280" s="1044"/>
      <c r="AZ280" s="1044"/>
      <c r="BA280" s="1044"/>
      <c r="BB280" s="1044"/>
      <c r="BC280" s="1044"/>
      <c r="BD280" s="1044"/>
      <c r="BE280" s="1044"/>
      <c r="BF280" s="1044"/>
      <c r="BG280" s="1044"/>
      <c r="BH280" s="1044"/>
      <c r="BI280" s="1044"/>
      <c r="BJ280" s="1044"/>
      <c r="BK280" s="1044"/>
      <c r="BL280" s="1044"/>
      <c r="BM280" s="1044"/>
      <c r="BN280" s="1044"/>
      <c r="BO280" s="1044"/>
      <c r="BP280" s="1044"/>
      <c r="BQ280" s="1044"/>
      <c r="BR280" s="1044"/>
      <c r="BS280" s="1044"/>
    </row>
    <row r="281" spans="1:71" ht="13.5" customHeight="1">
      <c r="A281" s="1092"/>
      <c r="B281" s="16" t="s">
        <v>56</v>
      </c>
      <c r="C281" s="1061"/>
      <c r="D281" s="1062"/>
      <c r="E281" s="1063"/>
      <c r="F281" s="1062"/>
      <c r="G281" s="1063"/>
      <c r="H281" s="1062"/>
      <c r="I281" s="1063"/>
      <c r="J281" s="1062"/>
      <c r="K281" s="1064"/>
      <c r="L281" s="1069"/>
      <c r="M281" s="1106"/>
      <c r="N281" s="1062"/>
      <c r="O281" s="1063"/>
      <c r="P281" s="1062"/>
      <c r="Q281" s="1063"/>
      <c r="R281" s="1062"/>
      <c r="S281" s="1064"/>
      <c r="T281" s="1062"/>
      <c r="U281" s="65"/>
      <c r="Y281" s="38"/>
      <c r="Z281" s="1092"/>
      <c r="AA281" s="1045"/>
      <c r="AB281" s="1045"/>
      <c r="AC281" s="1045"/>
      <c r="AD281" s="1045"/>
      <c r="AE281" s="1045"/>
      <c r="AF281" s="1045"/>
      <c r="AG281" s="1045"/>
      <c r="AH281" s="1045"/>
      <c r="AI281" s="1045"/>
      <c r="AJ281" s="1045"/>
      <c r="AK281" s="1045"/>
      <c r="AL281" s="1045"/>
      <c r="AM281" s="1045"/>
      <c r="AN281" s="1045"/>
      <c r="AO281" s="1045"/>
      <c r="AP281" s="1045"/>
      <c r="AQ281" s="1045"/>
      <c r="AR281" s="1045"/>
      <c r="AS281" s="1045"/>
      <c r="AT281" s="1045"/>
      <c r="AU281" s="1045"/>
      <c r="AV281" s="1045"/>
      <c r="AW281" s="1045"/>
      <c r="AX281" s="1045"/>
      <c r="AY281" s="1045"/>
      <c r="AZ281" s="1045"/>
      <c r="BA281" s="1045"/>
      <c r="BB281" s="1045"/>
      <c r="BC281" s="1045"/>
      <c r="BD281" s="1045"/>
      <c r="BE281" s="1045"/>
      <c r="BF281" s="1045"/>
      <c r="BG281" s="1045"/>
      <c r="BH281" s="1045"/>
      <c r="BI281" s="1045"/>
      <c r="BJ281" s="1045"/>
      <c r="BK281" s="1045"/>
      <c r="BL281" s="1045"/>
      <c r="BM281" s="1045"/>
      <c r="BN281" s="1045"/>
      <c r="BO281" s="1045"/>
      <c r="BP281" s="1045"/>
      <c r="BQ281" s="1045"/>
      <c r="BR281" s="1045"/>
      <c r="BS281" s="1045"/>
    </row>
    <row r="282" spans="1:71" ht="13.5" customHeight="1">
      <c r="A282" s="1091" t="s">
        <v>58</v>
      </c>
      <c r="B282" s="15" t="s">
        <v>50</v>
      </c>
      <c r="C282" s="1079" t="str">
        <f>VLOOKUP($C277,'2025年度(1年前期)'!$B$5:$N$208,COLUMN('2025年度(1年前期)'!$E$5),0)&amp;""</f>
        <v/>
      </c>
      <c r="D282" s="1080"/>
      <c r="E282" s="1081" t="str">
        <f>VLOOKUP($C277,'2025年度(2年前期)'!$B$5:$N$208,COLUMN('2025年度(2年前期)'!$E$5),0)&amp;""</f>
        <v/>
      </c>
      <c r="F282" s="1080"/>
      <c r="G282" s="1081" t="str">
        <f>VLOOKUP($C277,'2025年度(3年前期)'!$B$5:$N$208,COLUMN('2025年度(3年前期)'!$E$5),0)&amp;""</f>
        <v/>
      </c>
      <c r="H282" s="1080"/>
      <c r="I282" s="1081" t="str">
        <f>VLOOKUP($C277,'2025年度(4年前期)'!$B$5:$N$208,COLUMN('2025年度(4年前期)'!$E$5),0)&amp;""</f>
        <v/>
      </c>
      <c r="J282" s="1080"/>
      <c r="K282" s="1072" t="str">
        <f>VLOOKUP($C277,'2025年度(助産前期)'!$B$5:$N$208,COLUMN('2025年度(助産前期)'!$E$5),0)&amp;""</f>
        <v/>
      </c>
      <c r="L282" s="1096"/>
      <c r="M282" s="1079" t="str">
        <f>VLOOKUP($C277,'2025年度(M1前期)'!$B$5:$N$208,COLUMN('2025年度(M1前期)'!$E$5),0)&amp;""</f>
        <v/>
      </c>
      <c r="N282" s="1080"/>
      <c r="O282" s="1072" t="str">
        <f>VLOOKUP($C277,'2025年度(M2前期)'!$B$5:$N$208,COLUMN('2025年度(M2前期)'!$E$5),0)&amp;""</f>
        <v/>
      </c>
      <c r="P282" s="1080"/>
      <c r="Q282" s="1072" t="str">
        <f>VLOOKUP($C277,'2025年度(D1前期)'!$B$5:$N$208,COLUMN('2025年度(D1前期)'!$E$5),0)&amp;""</f>
        <v/>
      </c>
      <c r="R282" s="1080"/>
      <c r="S282" s="1072" t="str">
        <f>VLOOKUP($C277,'2025年度(D23前期)'!$B$5:$N$208,COLUMN('2025年度(D23前期)'!$E$5),0)&amp;""</f>
        <v/>
      </c>
      <c r="T282" s="1080"/>
      <c r="U282" s="65"/>
      <c r="Y282" s="38"/>
      <c r="Z282" s="1091" t="str">
        <f>A282</f>
        <v>２時限（11：00～12：30）</v>
      </c>
      <c r="AA282" s="1043"/>
      <c r="AB282" s="1043"/>
      <c r="AC282" s="1043"/>
      <c r="AD282" s="1043"/>
      <c r="AE282" s="1043"/>
      <c r="AF282" s="1043"/>
      <c r="AG282" s="1043"/>
      <c r="AH282" s="1043"/>
      <c r="AI282" s="1043"/>
      <c r="AJ282" s="1043"/>
      <c r="AK282" s="1043"/>
      <c r="AL282" s="1043"/>
      <c r="AM282" s="1043"/>
      <c r="AN282" s="1043"/>
      <c r="AO282" s="1043"/>
      <c r="AP282" s="1043"/>
      <c r="AQ282" s="1043"/>
      <c r="AR282" s="1043"/>
      <c r="AS282" s="1043"/>
      <c r="AT282" s="1043"/>
      <c r="AU282" s="1043"/>
      <c r="AV282" s="1043"/>
      <c r="AW282" s="1043"/>
      <c r="AX282" s="1043"/>
      <c r="AY282" s="1043"/>
      <c r="AZ282" s="1043"/>
      <c r="BA282" s="1043"/>
      <c r="BB282" s="1043"/>
      <c r="BC282" s="1043"/>
      <c r="BD282" s="1043"/>
      <c r="BE282" s="1043"/>
      <c r="BF282" s="1043"/>
      <c r="BG282" s="1043"/>
      <c r="BH282" s="1043"/>
      <c r="BI282" s="1043"/>
      <c r="BJ282" s="1043"/>
      <c r="BK282" s="1043"/>
      <c r="BL282" s="1043"/>
      <c r="BM282" s="1043"/>
      <c r="BN282" s="1043"/>
      <c r="BO282" s="1043"/>
      <c r="BP282" s="1043"/>
      <c r="BQ282" s="1043"/>
      <c r="BR282" s="1043"/>
      <c r="BS282" s="1043"/>
    </row>
    <row r="283" spans="1:71" ht="13.5" customHeight="1">
      <c r="A283" s="1091"/>
      <c r="B283" s="15" t="s">
        <v>53</v>
      </c>
      <c r="C283" s="1065" t="str">
        <f>IFERROR(VLOOKUP(C282,科目・教員!$A$1:$B$357,2,0),"")</f>
        <v/>
      </c>
      <c r="D283" s="1066"/>
      <c r="E283" s="1067" t="str">
        <f>IFERROR(VLOOKUP(E282,科目・教員!$A$1:$B$357,2,0),"")</f>
        <v/>
      </c>
      <c r="F283" s="1066"/>
      <c r="G283" s="1067" t="str">
        <f>IFERROR(VLOOKUP(G282,科目・教員!$A$1:$B$357,2,0),"")</f>
        <v/>
      </c>
      <c r="H283" s="1066"/>
      <c r="I283" s="1067" t="str">
        <f>IFERROR(VLOOKUP(I282,科目・教員!$A$1:$B$357,2,0),"")</f>
        <v/>
      </c>
      <c r="J283" s="1066"/>
      <c r="K283" s="1068" t="str">
        <f>IFERROR(VLOOKUP(K282,科目・教員!$A$1:$B$357,2,0),"")</f>
        <v/>
      </c>
      <c r="L283" s="1070"/>
      <c r="M283" s="1065" t="str">
        <f>IFERROR(VLOOKUP(M282,科目・教員!$A$1:$B$357,2,0),"")</f>
        <v/>
      </c>
      <c r="N283" s="1066"/>
      <c r="O283" s="1068" t="str">
        <f>IFERROR(VLOOKUP(O282,科目・教員!$A$1:$B$357,2,0),"")</f>
        <v/>
      </c>
      <c r="P283" s="1066"/>
      <c r="Q283" s="1068" t="str">
        <f>IFERROR(VLOOKUP(Q282,科目・教員!$A$1:$B$357,2,0),"")</f>
        <v/>
      </c>
      <c r="R283" s="1066"/>
      <c r="S283" s="1068" t="str">
        <f>IFERROR(VLOOKUP(S282,科目・教員!$A$1:$B$357,2,0),"")</f>
        <v/>
      </c>
      <c r="T283" s="1066"/>
      <c r="U283" s="65"/>
      <c r="Y283" s="38"/>
      <c r="Z283" s="1091"/>
      <c r="AA283" s="1044"/>
      <c r="AB283" s="1044"/>
      <c r="AC283" s="1044"/>
      <c r="AD283" s="1044"/>
      <c r="AE283" s="1044"/>
      <c r="AF283" s="1044"/>
      <c r="AG283" s="1044"/>
      <c r="AH283" s="1044"/>
      <c r="AI283" s="1044"/>
      <c r="AJ283" s="1044"/>
      <c r="AK283" s="1044"/>
      <c r="AL283" s="1044"/>
      <c r="AM283" s="1044"/>
      <c r="AN283" s="1044"/>
      <c r="AO283" s="1044"/>
      <c r="AP283" s="1044"/>
      <c r="AQ283" s="1044"/>
      <c r="AR283" s="1044"/>
      <c r="AS283" s="1044"/>
      <c r="AT283" s="1044"/>
      <c r="AU283" s="1044"/>
      <c r="AV283" s="1044"/>
      <c r="AW283" s="1044"/>
      <c r="AX283" s="1044"/>
      <c r="AY283" s="1044"/>
      <c r="AZ283" s="1044"/>
      <c r="BA283" s="1044"/>
      <c r="BB283" s="1044"/>
      <c r="BC283" s="1044"/>
      <c r="BD283" s="1044"/>
      <c r="BE283" s="1044"/>
      <c r="BF283" s="1044"/>
      <c r="BG283" s="1044"/>
      <c r="BH283" s="1044"/>
      <c r="BI283" s="1044"/>
      <c r="BJ283" s="1044"/>
      <c r="BK283" s="1044"/>
      <c r="BL283" s="1044"/>
      <c r="BM283" s="1044"/>
      <c r="BN283" s="1044"/>
      <c r="BO283" s="1044"/>
      <c r="BP283" s="1044"/>
      <c r="BQ283" s="1044"/>
      <c r="BR283" s="1044"/>
      <c r="BS283" s="1044"/>
    </row>
    <row r="284" spans="1:71" ht="13.5" customHeight="1">
      <c r="A284" s="1091"/>
      <c r="B284" s="15" t="s">
        <v>59</v>
      </c>
      <c r="C284" s="1065" t="str">
        <f>VLOOKUP($C277,'2025年度(1年前期)'!$B$5:$N$208,COLUMN('2025年度(1年前期)'!$E$5)+1,0)&amp;""</f>
        <v/>
      </c>
      <c r="D284" s="1066"/>
      <c r="E284" s="1067" t="str">
        <f>VLOOKUP($C277,'2025年度(2年前期)'!$B$5:$N$208,COLUMN('2025年度(2年前期)'!$E$5)+1,0)&amp;""</f>
        <v/>
      </c>
      <c r="F284" s="1066"/>
      <c r="G284" s="1067" t="str">
        <f>VLOOKUP($C277,'2025年度(3年前期)'!$B$5:$N$208,COLUMN('2025年度(3年前期)'!$E$5)+1,0)&amp;""</f>
        <v/>
      </c>
      <c r="H284" s="1066"/>
      <c r="I284" s="1067" t="str">
        <f>VLOOKUP($C277,'2025年度(4年前期)'!$B$5:$N$208,COLUMN('2025年度(4年前期)'!$E$5)+1,0)&amp;""</f>
        <v/>
      </c>
      <c r="J284" s="1066"/>
      <c r="K284" s="1068" t="str">
        <f>VLOOKUP($C277,'2025年度(助産前期)'!$B$5:$N$208,COLUMN('2025年度(助産前期)'!$E$5)+1,0)&amp;""</f>
        <v/>
      </c>
      <c r="L284" s="1070"/>
      <c r="M284" s="1065" t="str">
        <f>VLOOKUP($C277,'2025年度(M1前期)'!$B$5:$N$208,COLUMN('2025年度(M1前期)'!$E$5)+1,0)&amp;""</f>
        <v/>
      </c>
      <c r="N284" s="1066"/>
      <c r="O284" s="1068" t="str">
        <f>VLOOKUP($C277,'2025年度(M2前期)'!$B$5:$N$208,COLUMN('2025年度(M2前期)'!$E$5)+1,0)&amp;""</f>
        <v/>
      </c>
      <c r="P284" s="1066"/>
      <c r="Q284" s="1068" t="str">
        <f>VLOOKUP($C277,'2025年度(D1前期)'!$B$5:$N$208,COLUMN('2025年度(D1前期)'!$E$5)+1,0)&amp;""</f>
        <v/>
      </c>
      <c r="R284" s="1066"/>
      <c r="S284" s="1068" t="str">
        <f>VLOOKUP($C277,'2025年度(D23前期)'!$B$5:$N$208,COLUMN('2025年度(D23前期)'!$E$5)+1,0)&amp;""</f>
        <v/>
      </c>
      <c r="T284" s="1066"/>
      <c r="U284" s="65"/>
      <c r="Z284" s="1091"/>
      <c r="AA284" s="1044"/>
      <c r="AB284" s="1044"/>
      <c r="AC284" s="1044"/>
      <c r="AD284" s="1044"/>
      <c r="AE284" s="1044"/>
      <c r="AF284" s="1044"/>
      <c r="AG284" s="1044"/>
      <c r="AH284" s="1044"/>
      <c r="AI284" s="1044"/>
      <c r="AJ284" s="1044"/>
      <c r="AK284" s="1044"/>
      <c r="AL284" s="1044"/>
      <c r="AM284" s="1044"/>
      <c r="AN284" s="1044"/>
      <c r="AO284" s="1044"/>
      <c r="AP284" s="1044"/>
      <c r="AQ284" s="1044"/>
      <c r="AR284" s="1044"/>
      <c r="AS284" s="1044"/>
      <c r="AT284" s="1044"/>
      <c r="AU284" s="1044"/>
      <c r="AV284" s="1044"/>
      <c r="AW284" s="1044"/>
      <c r="AX284" s="1044"/>
      <c r="AY284" s="1044"/>
      <c r="AZ284" s="1044"/>
      <c r="BA284" s="1044"/>
      <c r="BB284" s="1044"/>
      <c r="BC284" s="1044"/>
      <c r="BD284" s="1044"/>
      <c r="BE284" s="1044"/>
      <c r="BF284" s="1044"/>
      <c r="BG284" s="1044"/>
      <c r="BH284" s="1044"/>
      <c r="BI284" s="1044"/>
      <c r="BJ284" s="1044"/>
      <c r="BK284" s="1044"/>
      <c r="BL284" s="1044"/>
      <c r="BM284" s="1044"/>
      <c r="BN284" s="1044"/>
      <c r="BO284" s="1044"/>
      <c r="BP284" s="1044"/>
      <c r="BQ284" s="1044"/>
      <c r="BR284" s="1044"/>
      <c r="BS284" s="1044"/>
    </row>
    <row r="285" spans="1:71" ht="13.5" customHeight="1">
      <c r="A285" s="1100"/>
      <c r="B285" s="16" t="s">
        <v>56</v>
      </c>
      <c r="C285" s="1061"/>
      <c r="D285" s="1075"/>
      <c r="E285" s="1063"/>
      <c r="F285" s="1075"/>
      <c r="G285" s="1063"/>
      <c r="H285" s="1075"/>
      <c r="I285" s="1063"/>
      <c r="J285" s="1075"/>
      <c r="K285" s="1064"/>
      <c r="L285" s="1064"/>
      <c r="M285" s="1061"/>
      <c r="N285" s="1075"/>
      <c r="O285" s="1064"/>
      <c r="P285" s="1075"/>
      <c r="Q285" s="1064"/>
      <c r="R285" s="1075"/>
      <c r="S285" s="1064"/>
      <c r="T285" s="1075"/>
      <c r="U285" s="65"/>
      <c r="Z285" s="1092"/>
      <c r="AA285" s="1045"/>
      <c r="AB285" s="1045"/>
      <c r="AC285" s="1045"/>
      <c r="AD285" s="1045"/>
      <c r="AE285" s="1045"/>
      <c r="AF285" s="1045"/>
      <c r="AG285" s="1045"/>
      <c r="AH285" s="1045"/>
      <c r="AI285" s="1045"/>
      <c r="AJ285" s="1045"/>
      <c r="AK285" s="1045"/>
      <c r="AL285" s="1045"/>
      <c r="AM285" s="1045"/>
      <c r="AN285" s="1045"/>
      <c r="AO285" s="1045"/>
      <c r="AP285" s="1045"/>
      <c r="AQ285" s="1045"/>
      <c r="AR285" s="1045"/>
      <c r="AS285" s="1045"/>
      <c r="AT285" s="1045"/>
      <c r="AU285" s="1045"/>
      <c r="AV285" s="1045"/>
      <c r="AW285" s="1045"/>
      <c r="AX285" s="1045"/>
      <c r="AY285" s="1045"/>
      <c r="AZ285" s="1045"/>
      <c r="BA285" s="1045"/>
      <c r="BB285" s="1045"/>
      <c r="BC285" s="1045"/>
      <c r="BD285" s="1045"/>
      <c r="BE285" s="1045"/>
      <c r="BF285" s="1045"/>
      <c r="BG285" s="1045"/>
      <c r="BH285" s="1045"/>
      <c r="BI285" s="1045"/>
      <c r="BJ285" s="1045"/>
      <c r="BK285" s="1045"/>
      <c r="BL285" s="1045"/>
      <c r="BM285" s="1045"/>
      <c r="BN285" s="1045"/>
      <c r="BO285" s="1045"/>
      <c r="BP285" s="1045"/>
      <c r="BQ285" s="1045"/>
      <c r="BR285" s="1045"/>
      <c r="BS285" s="1045"/>
    </row>
    <row r="286" spans="1:71" ht="13.5" customHeight="1">
      <c r="A286" s="1095" t="s">
        <v>60</v>
      </c>
      <c r="B286" s="18" t="s">
        <v>61</v>
      </c>
      <c r="C286" s="1079"/>
      <c r="D286" s="1080"/>
      <c r="E286" s="1081"/>
      <c r="F286" s="1080"/>
      <c r="G286" s="1081"/>
      <c r="H286" s="1080"/>
      <c r="I286" s="1081"/>
      <c r="J286" s="1080"/>
      <c r="K286" s="1072"/>
      <c r="L286" s="1096"/>
      <c r="M286" s="1079"/>
      <c r="N286" s="1080"/>
      <c r="O286" s="1072"/>
      <c r="P286" s="1080"/>
      <c r="Q286" s="1072"/>
      <c r="R286" s="1080"/>
      <c r="S286" s="1072"/>
      <c r="T286" s="1080"/>
      <c r="U286" s="68"/>
      <c r="Z286" s="1091" t="str">
        <f>A286</f>
        <v>昼休み（12：30～13：30）</v>
      </c>
      <c r="AA286" s="1043"/>
      <c r="AB286" s="1043"/>
      <c r="AC286" s="1043"/>
      <c r="AD286" s="1043"/>
      <c r="AE286" s="1043"/>
      <c r="AF286" s="1043"/>
      <c r="AG286" s="1043"/>
      <c r="AH286" s="1043"/>
      <c r="AI286" s="1043"/>
      <c r="AJ286" s="1043"/>
      <c r="AK286" s="1043"/>
      <c r="AL286" s="1043"/>
      <c r="AM286" s="1043"/>
      <c r="AN286" s="1043"/>
      <c r="AO286" s="1043"/>
      <c r="AP286" s="1043"/>
      <c r="AQ286" s="1043"/>
      <c r="AR286" s="1043"/>
      <c r="AS286" s="1043"/>
      <c r="AT286" s="1043"/>
      <c r="AU286" s="1043"/>
      <c r="AV286" s="1043"/>
      <c r="AW286" s="1043"/>
      <c r="AX286" s="1043"/>
      <c r="AY286" s="1043"/>
      <c r="AZ286" s="1043"/>
      <c r="BA286" s="1043"/>
      <c r="BB286" s="1043"/>
      <c r="BC286" s="1043"/>
      <c r="BD286" s="1043"/>
      <c r="BE286" s="1043"/>
      <c r="BF286" s="1043"/>
      <c r="BG286" s="1043"/>
      <c r="BH286" s="1043"/>
      <c r="BI286" s="1043"/>
      <c r="BJ286" s="1043"/>
      <c r="BK286" s="1043"/>
      <c r="BL286" s="1043"/>
      <c r="BM286" s="1043"/>
      <c r="BN286" s="1043"/>
      <c r="BO286" s="1043"/>
      <c r="BP286" s="1043"/>
      <c r="BQ286" s="1043"/>
      <c r="BR286" s="1043"/>
      <c r="BS286" s="1043"/>
    </row>
    <row r="287" spans="1:71" ht="13.5" customHeight="1">
      <c r="A287" s="1091"/>
      <c r="B287" s="18" t="s">
        <v>62</v>
      </c>
      <c r="C287" s="1065"/>
      <c r="D287" s="1066"/>
      <c r="E287" s="1067"/>
      <c r="F287" s="1066"/>
      <c r="G287" s="1067"/>
      <c r="H287" s="1066"/>
      <c r="I287" s="1067"/>
      <c r="J287" s="1066"/>
      <c r="K287" s="1068"/>
      <c r="L287" s="1070"/>
      <c r="M287" s="1065"/>
      <c r="N287" s="1066"/>
      <c r="O287" s="1068"/>
      <c r="P287" s="1066"/>
      <c r="Q287" s="1068"/>
      <c r="R287" s="1066"/>
      <c r="S287" s="1068"/>
      <c r="T287" s="1066"/>
      <c r="U287" s="68"/>
      <c r="Z287" s="1091"/>
      <c r="AA287" s="1044"/>
      <c r="AB287" s="1044"/>
      <c r="AC287" s="1044"/>
      <c r="AD287" s="1044"/>
      <c r="AE287" s="1044"/>
      <c r="AF287" s="1044"/>
      <c r="AG287" s="1044"/>
      <c r="AH287" s="1044"/>
      <c r="AI287" s="1044"/>
      <c r="AJ287" s="1044"/>
      <c r="AK287" s="1044"/>
      <c r="AL287" s="1044"/>
      <c r="AM287" s="1044"/>
      <c r="AN287" s="1044"/>
      <c r="AO287" s="1044"/>
      <c r="AP287" s="1044"/>
      <c r="AQ287" s="1044"/>
      <c r="AR287" s="1044"/>
      <c r="AS287" s="1044"/>
      <c r="AT287" s="1044"/>
      <c r="AU287" s="1044"/>
      <c r="AV287" s="1044"/>
      <c r="AW287" s="1044"/>
      <c r="AX287" s="1044"/>
      <c r="AY287" s="1044"/>
      <c r="AZ287" s="1044"/>
      <c r="BA287" s="1044"/>
      <c r="BB287" s="1044"/>
      <c r="BC287" s="1044"/>
      <c r="BD287" s="1044"/>
      <c r="BE287" s="1044"/>
      <c r="BF287" s="1044"/>
      <c r="BG287" s="1044"/>
      <c r="BH287" s="1044"/>
      <c r="BI287" s="1044"/>
      <c r="BJ287" s="1044"/>
      <c r="BK287" s="1044"/>
      <c r="BL287" s="1044"/>
      <c r="BM287" s="1044"/>
      <c r="BN287" s="1044"/>
      <c r="BO287" s="1044"/>
      <c r="BP287" s="1044"/>
      <c r="BQ287" s="1044"/>
      <c r="BR287" s="1044"/>
      <c r="BS287" s="1044"/>
    </row>
    <row r="288" spans="1:71" ht="13.5" customHeight="1">
      <c r="A288" s="1091"/>
      <c r="B288" s="18" t="s">
        <v>59</v>
      </c>
      <c r="C288" s="1065"/>
      <c r="D288" s="1066"/>
      <c r="E288" s="1067"/>
      <c r="F288" s="1066"/>
      <c r="G288" s="1067"/>
      <c r="H288" s="1066"/>
      <c r="I288" s="1067"/>
      <c r="J288" s="1066"/>
      <c r="K288" s="1068"/>
      <c r="L288" s="1070"/>
      <c r="M288" s="1065"/>
      <c r="N288" s="1066"/>
      <c r="O288" s="1068"/>
      <c r="P288" s="1066"/>
      <c r="Q288" s="1068"/>
      <c r="R288" s="1066"/>
      <c r="S288" s="1068"/>
      <c r="T288" s="1066"/>
      <c r="U288" s="65"/>
      <c r="Z288" s="1091"/>
      <c r="AA288" s="1044"/>
      <c r="AB288" s="1044"/>
      <c r="AC288" s="1044"/>
      <c r="AD288" s="1044"/>
      <c r="AE288" s="1044"/>
      <c r="AF288" s="1044"/>
      <c r="AG288" s="1044"/>
      <c r="AH288" s="1044"/>
      <c r="AI288" s="1044"/>
      <c r="AJ288" s="1044"/>
      <c r="AK288" s="1044"/>
      <c r="AL288" s="1044"/>
      <c r="AM288" s="1044"/>
      <c r="AN288" s="1044"/>
      <c r="AO288" s="1044"/>
      <c r="AP288" s="1044"/>
      <c r="AQ288" s="1044"/>
      <c r="AR288" s="1044"/>
      <c r="AS288" s="1044"/>
      <c r="AT288" s="1044"/>
      <c r="AU288" s="1044"/>
      <c r="AV288" s="1044"/>
      <c r="AW288" s="1044"/>
      <c r="AX288" s="1044"/>
      <c r="AY288" s="1044"/>
      <c r="AZ288" s="1044"/>
      <c r="BA288" s="1044"/>
      <c r="BB288" s="1044"/>
      <c r="BC288" s="1044"/>
      <c r="BD288" s="1044"/>
      <c r="BE288" s="1044"/>
      <c r="BF288" s="1044"/>
      <c r="BG288" s="1044"/>
      <c r="BH288" s="1044"/>
      <c r="BI288" s="1044"/>
      <c r="BJ288" s="1044"/>
      <c r="BK288" s="1044"/>
      <c r="BL288" s="1044"/>
      <c r="BM288" s="1044"/>
      <c r="BN288" s="1044"/>
      <c r="BO288" s="1044"/>
      <c r="BP288" s="1044"/>
      <c r="BQ288" s="1044"/>
      <c r="BR288" s="1044"/>
      <c r="BS288" s="1044"/>
    </row>
    <row r="289" spans="1:71" ht="13.5" customHeight="1">
      <c r="A289" s="1092"/>
      <c r="B289" s="19" t="s">
        <v>56</v>
      </c>
      <c r="C289" s="1102"/>
      <c r="D289" s="1094"/>
      <c r="E289" s="1103"/>
      <c r="F289" s="1094"/>
      <c r="G289" s="1103"/>
      <c r="H289" s="1094"/>
      <c r="I289" s="1103"/>
      <c r="J289" s="1094"/>
      <c r="K289" s="1093"/>
      <c r="L289" s="1093"/>
      <c r="M289" s="1102"/>
      <c r="N289" s="1094"/>
      <c r="O289" s="1093"/>
      <c r="P289" s="1094"/>
      <c r="Q289" s="1093"/>
      <c r="R289" s="1094"/>
      <c r="S289" s="1093"/>
      <c r="T289" s="1094"/>
      <c r="U289" s="65"/>
      <c r="Z289" s="1092"/>
      <c r="AA289" s="1045"/>
      <c r="AB289" s="1045"/>
      <c r="AC289" s="1045"/>
      <c r="AD289" s="1045"/>
      <c r="AE289" s="1045"/>
      <c r="AF289" s="1045"/>
      <c r="AG289" s="1045"/>
      <c r="AH289" s="1045"/>
      <c r="AI289" s="1045"/>
      <c r="AJ289" s="1045"/>
      <c r="AK289" s="1045"/>
      <c r="AL289" s="1045"/>
      <c r="AM289" s="1045"/>
      <c r="AN289" s="1045"/>
      <c r="AO289" s="1045"/>
      <c r="AP289" s="1045"/>
      <c r="AQ289" s="1045"/>
      <c r="AR289" s="1045"/>
      <c r="AS289" s="1045"/>
      <c r="AT289" s="1045"/>
      <c r="AU289" s="1045"/>
      <c r="AV289" s="1045"/>
      <c r="AW289" s="1045"/>
      <c r="AX289" s="1045"/>
      <c r="AY289" s="1045"/>
      <c r="AZ289" s="1045"/>
      <c r="BA289" s="1045"/>
      <c r="BB289" s="1045"/>
      <c r="BC289" s="1045"/>
      <c r="BD289" s="1045"/>
      <c r="BE289" s="1045"/>
      <c r="BF289" s="1045"/>
      <c r="BG289" s="1045"/>
      <c r="BH289" s="1045"/>
      <c r="BI289" s="1045"/>
      <c r="BJ289" s="1045"/>
      <c r="BK289" s="1045"/>
      <c r="BL289" s="1045"/>
      <c r="BM289" s="1045"/>
      <c r="BN289" s="1045"/>
      <c r="BO289" s="1045"/>
      <c r="BP289" s="1045"/>
      <c r="BQ289" s="1045"/>
      <c r="BR289" s="1045"/>
      <c r="BS289" s="1045"/>
    </row>
    <row r="290" spans="1:71" ht="13.5" customHeight="1">
      <c r="A290" s="1091" t="s">
        <v>64</v>
      </c>
      <c r="B290" s="15" t="s">
        <v>50</v>
      </c>
      <c r="C290" s="1089" t="str">
        <f>VLOOKUP($C277,'2025年度(1年前期)'!$B$5:$N$208,COLUMN('2025年度(1年前期)'!$G$5),0)&amp;""</f>
        <v/>
      </c>
      <c r="D290" s="1072"/>
      <c r="E290" s="1090" t="str">
        <f>VLOOKUP($C277,'2025年度(2年前期)'!$B$5:$N$208,COLUMN('2025年度(2年前期)'!$G$5),0)&amp;""</f>
        <v/>
      </c>
      <c r="F290" s="1072"/>
      <c r="G290" s="1090" t="str">
        <f>VLOOKUP($C277,'2025年度(3年前期)'!$B$5:$N$208,COLUMN('2025年度(3年前期)'!$G$5),0)&amp;""</f>
        <v/>
      </c>
      <c r="H290" s="1072"/>
      <c r="I290" s="1090" t="str">
        <f>VLOOKUP($C277,'2025年度(4年前期)'!$B$5:$N$208,COLUMN('2025年度(4年前期)'!$G$5),0)&amp;""</f>
        <v/>
      </c>
      <c r="J290" s="1072"/>
      <c r="K290" s="1071" t="str">
        <f>VLOOKUP($C277,'2025年度(助産前期)'!$B$5:$N$208,COLUMN('2025年度(助産前期)'!$G$5),0)&amp;""</f>
        <v/>
      </c>
      <c r="L290" s="1071"/>
      <c r="M290" s="1089" t="str">
        <f>VLOOKUP($C277,'2025年度(M1前期)'!$B$5:$N$208,COLUMN('2025年度(M1前期)'!$G$5),0)&amp;""</f>
        <v/>
      </c>
      <c r="N290" s="1072"/>
      <c r="O290" s="1071" t="str">
        <f>VLOOKUP($C277,'2025年度(M2前期)'!$B$5:$N$208,COLUMN('2025年度(M2前期)'!$G$5),0)&amp;""</f>
        <v/>
      </c>
      <c r="P290" s="1072"/>
      <c r="Q290" s="1071" t="str">
        <f>VLOOKUP($C277,'2025年度(D1前期)'!$B$5:$N$208,COLUMN('2025年度(D1前期)'!$G$5),0)&amp;""</f>
        <v/>
      </c>
      <c r="R290" s="1072"/>
      <c r="S290" s="1071" t="str">
        <f>VLOOKUP($C277,'2025年度(D23前期)'!$B$5:$N$208,COLUMN('2025年度(D23前期)'!$G$5),0)&amp;""</f>
        <v/>
      </c>
      <c r="T290" s="1072"/>
      <c r="U290" s="68"/>
      <c r="Z290" s="1091" t="str">
        <f>A290</f>
        <v>３時限（13：30～15：00）</v>
      </c>
      <c r="AA290" s="1043"/>
      <c r="AB290" s="1043"/>
      <c r="AC290" s="1043"/>
      <c r="AD290" s="1043"/>
      <c r="AE290" s="1043"/>
      <c r="AF290" s="1043"/>
      <c r="AG290" s="1043"/>
      <c r="AH290" s="1043"/>
      <c r="AI290" s="1043"/>
      <c r="AJ290" s="1043"/>
      <c r="AK290" s="1043"/>
      <c r="AL290" s="1043"/>
      <c r="AM290" s="1043"/>
      <c r="AN290" s="1043"/>
      <c r="AO290" s="1043"/>
      <c r="AP290" s="1043"/>
      <c r="AQ290" s="1043"/>
      <c r="AR290" s="1043"/>
      <c r="AS290" s="1043"/>
      <c r="AT290" s="1043"/>
      <c r="AU290" s="1043"/>
      <c r="AV290" s="1043"/>
      <c r="AW290" s="1043"/>
      <c r="AX290" s="1043"/>
      <c r="AY290" s="1043"/>
      <c r="AZ290" s="1043"/>
      <c r="BA290" s="1043"/>
      <c r="BB290" s="1043"/>
      <c r="BC290" s="1043"/>
      <c r="BD290" s="1043"/>
      <c r="BE290" s="1043"/>
      <c r="BF290" s="1043"/>
      <c r="BG290" s="1043"/>
      <c r="BH290" s="1043"/>
      <c r="BI290" s="1043"/>
      <c r="BJ290" s="1043"/>
      <c r="BK290" s="1043"/>
      <c r="BL290" s="1043"/>
      <c r="BM290" s="1043"/>
      <c r="BN290" s="1043"/>
      <c r="BO290" s="1043"/>
      <c r="BP290" s="1043"/>
      <c r="BQ290" s="1043"/>
      <c r="BR290" s="1043"/>
      <c r="BS290" s="1043"/>
    </row>
    <row r="291" spans="1:71" ht="13.5" customHeight="1">
      <c r="A291" s="1091"/>
      <c r="B291" s="15" t="s">
        <v>53</v>
      </c>
      <c r="C291" s="1101" t="str">
        <f>IFERROR(VLOOKUP(C290,科目・教員!$A$1:$B$357,2,0),"")</f>
        <v/>
      </c>
      <c r="D291" s="1068"/>
      <c r="E291" s="1073" t="str">
        <f>IFERROR(VLOOKUP(E290,科目・教員!$A$1:$B$357,2,0),"")</f>
        <v/>
      </c>
      <c r="F291" s="1068"/>
      <c r="G291" s="1073" t="str">
        <f>IFERROR(VLOOKUP(G290,科目・教員!$A$1:$B$357,2,0),"")</f>
        <v/>
      </c>
      <c r="H291" s="1068"/>
      <c r="I291" s="1073" t="str">
        <f>IFERROR(VLOOKUP(I290,科目・教員!$A$1:$B$357,2,0),"")</f>
        <v/>
      </c>
      <c r="J291" s="1068"/>
      <c r="K291" s="1074" t="str">
        <f>IFERROR(VLOOKUP(K290,科目・教員!$A$1:$B$357,2,0),"")</f>
        <v/>
      </c>
      <c r="L291" s="1074"/>
      <c r="M291" s="1101" t="str">
        <f>IFERROR(VLOOKUP(M290,科目・教員!$A$1:$B$357,2,0),"")</f>
        <v/>
      </c>
      <c r="N291" s="1068"/>
      <c r="O291" s="1074" t="str">
        <f>IFERROR(VLOOKUP(O290,科目・教員!$A$1:$B$357,2,0),"")</f>
        <v/>
      </c>
      <c r="P291" s="1068"/>
      <c r="Q291" s="1074" t="str">
        <f>IFERROR(VLOOKUP(Q290,科目・教員!$A$1:$B$357,2,0),"")</f>
        <v/>
      </c>
      <c r="R291" s="1068"/>
      <c r="S291" s="1074" t="str">
        <f>IFERROR(VLOOKUP(S290,科目・教員!$A$1:$B$357,2,0),"")</f>
        <v/>
      </c>
      <c r="T291" s="1068"/>
      <c r="U291" s="68"/>
      <c r="Z291" s="1091"/>
      <c r="AA291" s="1044"/>
      <c r="AB291" s="1044"/>
      <c r="AC291" s="1044"/>
      <c r="AD291" s="1044"/>
      <c r="AE291" s="1044"/>
      <c r="AF291" s="1044"/>
      <c r="AG291" s="1044"/>
      <c r="AH291" s="1044"/>
      <c r="AI291" s="1044"/>
      <c r="AJ291" s="1044"/>
      <c r="AK291" s="1044"/>
      <c r="AL291" s="1044"/>
      <c r="AM291" s="1044"/>
      <c r="AN291" s="1044"/>
      <c r="AO291" s="1044"/>
      <c r="AP291" s="1044"/>
      <c r="AQ291" s="1044"/>
      <c r="AR291" s="1044"/>
      <c r="AS291" s="1044"/>
      <c r="AT291" s="1044"/>
      <c r="AU291" s="1044"/>
      <c r="AV291" s="1044"/>
      <c r="AW291" s="1044"/>
      <c r="AX291" s="1044"/>
      <c r="AY291" s="1044"/>
      <c r="AZ291" s="1044"/>
      <c r="BA291" s="1044"/>
      <c r="BB291" s="1044"/>
      <c r="BC291" s="1044"/>
      <c r="BD291" s="1044"/>
      <c r="BE291" s="1044"/>
      <c r="BF291" s="1044"/>
      <c r="BG291" s="1044"/>
      <c r="BH291" s="1044"/>
      <c r="BI291" s="1044"/>
      <c r="BJ291" s="1044"/>
      <c r="BK291" s="1044"/>
      <c r="BL291" s="1044"/>
      <c r="BM291" s="1044"/>
      <c r="BN291" s="1044"/>
      <c r="BO291" s="1044"/>
      <c r="BP291" s="1044"/>
      <c r="BQ291" s="1044"/>
      <c r="BR291" s="1044"/>
      <c r="BS291" s="1044"/>
    </row>
    <row r="292" spans="1:71" ht="13.5" customHeight="1">
      <c r="A292" s="1091"/>
      <c r="B292" s="15" t="s">
        <v>59</v>
      </c>
      <c r="C292" s="1101" t="str">
        <f>VLOOKUP($C277,'2025年度(1年前期)'!$B$5:$N$208,COLUMN('2025年度(1年前期)'!$G$5)+1,0)&amp;""</f>
        <v/>
      </c>
      <c r="D292" s="1068"/>
      <c r="E292" s="1073" t="str">
        <f>VLOOKUP($C277,'2025年度(2年前期)'!$B$5:$N$208,COLUMN('2025年度(2年前期)'!$G$5)+1,0)&amp;""</f>
        <v/>
      </c>
      <c r="F292" s="1068"/>
      <c r="G292" s="1073" t="str">
        <f>VLOOKUP($C277,'2025年度(3年前期)'!$B$5:$N$208,COLUMN('2025年度(3年前期)'!$G$5)+1,0)&amp;""</f>
        <v/>
      </c>
      <c r="H292" s="1068"/>
      <c r="I292" s="1073" t="str">
        <f>VLOOKUP($C277,'2025年度(4年前期)'!$B$5:$N$208,COLUMN('2025年度(4年前期)'!$G$5)+1,0)&amp;""</f>
        <v/>
      </c>
      <c r="J292" s="1068"/>
      <c r="K292" s="1074" t="str">
        <f>VLOOKUP($C277,'2025年度(助産前期)'!$B$5:$N$208,COLUMN('2025年度(助産前期)'!$G$5)+1,0)&amp;""</f>
        <v/>
      </c>
      <c r="L292" s="1074"/>
      <c r="M292" s="1101" t="str">
        <f>VLOOKUP($C277,'2025年度(M1前期)'!$B$5:$N$208,COLUMN('2025年度(M1前期)'!$G$5)+1,0)&amp;""</f>
        <v/>
      </c>
      <c r="N292" s="1068"/>
      <c r="O292" s="1074" t="str">
        <f>VLOOKUP($C277,'2025年度(M2前期)'!$B$5:$N$208,COLUMN('2025年度(M2前期)'!$G$5)+1,0)&amp;""</f>
        <v/>
      </c>
      <c r="P292" s="1068"/>
      <c r="Q292" s="1074" t="str">
        <f>VLOOKUP($C277,'2025年度(D1前期)'!$B$5:$N$208,COLUMN('2025年度(D1前期)'!$G$5)+1,0)&amp;""</f>
        <v/>
      </c>
      <c r="R292" s="1068"/>
      <c r="S292" s="1074" t="str">
        <f>VLOOKUP($C277,'2025年度(D23前期)'!$B$5:$N$208,COLUMN('2025年度(D23前期)'!$G$5)+1,0)&amp;""</f>
        <v/>
      </c>
      <c r="T292" s="1068"/>
      <c r="U292" s="68"/>
      <c r="Z292" s="1091"/>
      <c r="AA292" s="1044"/>
      <c r="AB292" s="1044"/>
      <c r="AC292" s="1044"/>
      <c r="AD292" s="1044"/>
      <c r="AE292" s="1044"/>
      <c r="AF292" s="1044"/>
      <c r="AG292" s="1044"/>
      <c r="AH292" s="1044"/>
      <c r="AI292" s="1044"/>
      <c r="AJ292" s="1044"/>
      <c r="AK292" s="1044"/>
      <c r="AL292" s="1044"/>
      <c r="AM292" s="1044"/>
      <c r="AN292" s="1044"/>
      <c r="AO292" s="1044"/>
      <c r="AP292" s="1044"/>
      <c r="AQ292" s="1044"/>
      <c r="AR292" s="1044"/>
      <c r="AS292" s="1044"/>
      <c r="AT292" s="1044"/>
      <c r="AU292" s="1044"/>
      <c r="AV292" s="1044"/>
      <c r="AW292" s="1044"/>
      <c r="AX292" s="1044"/>
      <c r="AY292" s="1044"/>
      <c r="AZ292" s="1044"/>
      <c r="BA292" s="1044"/>
      <c r="BB292" s="1044"/>
      <c r="BC292" s="1044"/>
      <c r="BD292" s="1044"/>
      <c r="BE292" s="1044"/>
      <c r="BF292" s="1044"/>
      <c r="BG292" s="1044"/>
      <c r="BH292" s="1044"/>
      <c r="BI292" s="1044"/>
      <c r="BJ292" s="1044"/>
      <c r="BK292" s="1044"/>
      <c r="BL292" s="1044"/>
      <c r="BM292" s="1044"/>
      <c r="BN292" s="1044"/>
      <c r="BO292" s="1044"/>
      <c r="BP292" s="1044"/>
      <c r="BQ292" s="1044"/>
      <c r="BR292" s="1044"/>
      <c r="BS292" s="1044"/>
    </row>
    <row r="293" spans="1:71" ht="13.5" customHeight="1">
      <c r="A293" s="1100"/>
      <c r="B293" s="16" t="s">
        <v>56</v>
      </c>
      <c r="C293" s="1061"/>
      <c r="D293" s="1075"/>
      <c r="E293" s="1063"/>
      <c r="F293" s="1075"/>
      <c r="G293" s="1063"/>
      <c r="H293" s="1075"/>
      <c r="I293" s="1063"/>
      <c r="J293" s="1075"/>
      <c r="K293" s="1064"/>
      <c r="L293" s="1064"/>
      <c r="M293" s="1061"/>
      <c r="N293" s="1075"/>
      <c r="O293" s="1064"/>
      <c r="P293" s="1075"/>
      <c r="Q293" s="1064"/>
      <c r="R293" s="1075"/>
      <c r="S293" s="1064"/>
      <c r="T293" s="1075"/>
      <c r="U293" s="68"/>
      <c r="Z293" s="1092"/>
      <c r="AA293" s="1045"/>
      <c r="AB293" s="1045"/>
      <c r="AC293" s="1045"/>
      <c r="AD293" s="1045"/>
      <c r="AE293" s="1045"/>
      <c r="AF293" s="1045"/>
      <c r="AG293" s="1045"/>
      <c r="AH293" s="1045"/>
      <c r="AI293" s="1045"/>
      <c r="AJ293" s="1045"/>
      <c r="AK293" s="1045"/>
      <c r="AL293" s="1045"/>
      <c r="AM293" s="1045"/>
      <c r="AN293" s="1045"/>
      <c r="AO293" s="1045"/>
      <c r="AP293" s="1045"/>
      <c r="AQ293" s="1045"/>
      <c r="AR293" s="1045"/>
      <c r="AS293" s="1045"/>
      <c r="AT293" s="1045"/>
      <c r="AU293" s="1045"/>
      <c r="AV293" s="1045"/>
      <c r="AW293" s="1045"/>
      <c r="AX293" s="1045"/>
      <c r="AY293" s="1045"/>
      <c r="AZ293" s="1045"/>
      <c r="BA293" s="1045"/>
      <c r="BB293" s="1045"/>
      <c r="BC293" s="1045"/>
      <c r="BD293" s="1045"/>
      <c r="BE293" s="1045"/>
      <c r="BF293" s="1045"/>
      <c r="BG293" s="1045"/>
      <c r="BH293" s="1045"/>
      <c r="BI293" s="1045"/>
      <c r="BJ293" s="1045"/>
      <c r="BK293" s="1045"/>
      <c r="BL293" s="1045"/>
      <c r="BM293" s="1045"/>
      <c r="BN293" s="1045"/>
      <c r="BO293" s="1045"/>
      <c r="BP293" s="1045"/>
      <c r="BQ293" s="1045"/>
      <c r="BR293" s="1045"/>
      <c r="BS293" s="1045"/>
    </row>
    <row r="294" spans="1:71" ht="13.5" customHeight="1">
      <c r="A294" s="1091" t="s">
        <v>67</v>
      </c>
      <c r="B294" s="15" t="s">
        <v>50</v>
      </c>
      <c r="C294" s="1089" t="str">
        <f>VLOOKUP($C277,'2025年度(1年前期)'!$B$5:$N$208,COLUMN('2025年度(1年前期)'!$I$5),0)&amp;""</f>
        <v/>
      </c>
      <c r="D294" s="1072"/>
      <c r="E294" s="1090" t="str">
        <f>VLOOKUP($C277,'2025年度(2年前期)'!$B$5:$N$208,COLUMN('2025年度(2年前期)'!$I$5),0)&amp;""</f>
        <v/>
      </c>
      <c r="F294" s="1072"/>
      <c r="G294" s="1090" t="str">
        <f>VLOOKUP($C277,'2025年度(3年前期)'!$B$5:$N$208,COLUMN('2025年度(3年前期)'!$I$5),0)&amp;""</f>
        <v/>
      </c>
      <c r="H294" s="1072"/>
      <c r="I294" s="1090" t="str">
        <f>VLOOKUP($C277,'2025年度(4年前期)'!$B$5:$N$208,COLUMN('2025年度(4年前期)'!$I$5),0)&amp;""</f>
        <v/>
      </c>
      <c r="J294" s="1072"/>
      <c r="K294" s="1071" t="str">
        <f>VLOOKUP($C277,'2025年度(助産前期)'!$B$5:$N$208,COLUMN('2025年度(助産前期)'!$I$5),0)&amp;""</f>
        <v/>
      </c>
      <c r="L294" s="1071"/>
      <c r="M294" s="1089" t="str">
        <f>VLOOKUP($C277,'2025年度(M1前期)'!$B$5:$N$208,COLUMN('2025年度(M1前期)'!$I$5),0)&amp;""</f>
        <v/>
      </c>
      <c r="N294" s="1072"/>
      <c r="O294" s="1071" t="str">
        <f>VLOOKUP($C277,'2025年度(M2前期)'!$B$5:$N$208,COLUMN('2025年度(M2前期)'!$I$5),0)&amp;""</f>
        <v/>
      </c>
      <c r="P294" s="1072"/>
      <c r="Q294" s="1071" t="str">
        <f>VLOOKUP($C277,'2025年度(D1前期)'!$B$5:$N$208,COLUMN('2025年度(D1前期)'!$I$5),0)&amp;""</f>
        <v/>
      </c>
      <c r="R294" s="1072"/>
      <c r="S294" s="1071" t="str">
        <f>VLOOKUP($C277,'2025年度(D23前期)'!$B$5:$N$208,COLUMN('2025年度(D23前期)'!$I$5),0)&amp;""</f>
        <v/>
      </c>
      <c r="T294" s="1072"/>
      <c r="U294" s="68"/>
      <c r="Z294" s="1091" t="str">
        <f>A294</f>
        <v>４時限（15：10～16：40）</v>
      </c>
      <c r="AA294" s="1043"/>
      <c r="AB294" s="1043"/>
      <c r="AC294" s="1043"/>
      <c r="AD294" s="1043"/>
      <c r="AE294" s="1043"/>
      <c r="AF294" s="1043"/>
      <c r="AG294" s="1043"/>
      <c r="AH294" s="1043"/>
      <c r="AI294" s="1043"/>
      <c r="AJ294" s="1043"/>
      <c r="AK294" s="1043"/>
      <c r="AL294" s="1043"/>
      <c r="AM294" s="1043"/>
      <c r="AN294" s="1043"/>
      <c r="AO294" s="1043"/>
      <c r="AP294" s="1043"/>
      <c r="AQ294" s="1043"/>
      <c r="AR294" s="1043"/>
      <c r="AS294" s="1043"/>
      <c r="AT294" s="1043"/>
      <c r="AU294" s="1043"/>
      <c r="AV294" s="1043"/>
      <c r="AW294" s="1043"/>
      <c r="AX294" s="1043"/>
      <c r="AY294" s="1043"/>
      <c r="AZ294" s="1043"/>
      <c r="BA294" s="1043"/>
      <c r="BB294" s="1043"/>
      <c r="BC294" s="1043"/>
      <c r="BD294" s="1043"/>
      <c r="BE294" s="1043"/>
      <c r="BF294" s="1043"/>
      <c r="BG294" s="1043"/>
      <c r="BH294" s="1043"/>
      <c r="BI294" s="1043"/>
      <c r="BJ294" s="1043"/>
      <c r="BK294" s="1043"/>
      <c r="BL294" s="1043"/>
      <c r="BM294" s="1043"/>
      <c r="BN294" s="1043"/>
      <c r="BO294" s="1043"/>
      <c r="BP294" s="1043"/>
      <c r="BQ294" s="1043"/>
      <c r="BR294" s="1043"/>
      <c r="BS294" s="1043"/>
    </row>
    <row r="295" spans="1:71" ht="13.5" customHeight="1">
      <c r="A295" s="1091"/>
      <c r="B295" s="15" t="s">
        <v>53</v>
      </c>
      <c r="C295" s="1101" t="str">
        <f>IFERROR(VLOOKUP(C294,科目・教員!$A$1:$B$357,2,0),"")</f>
        <v/>
      </c>
      <c r="D295" s="1068"/>
      <c r="E295" s="1073" t="str">
        <f>IFERROR(VLOOKUP(E294,科目・教員!$A$1:$B$357,2,0),"")</f>
        <v/>
      </c>
      <c r="F295" s="1068"/>
      <c r="G295" s="1073" t="str">
        <f>IFERROR(VLOOKUP(G294,科目・教員!$A$1:$B$357,2,0),"")</f>
        <v/>
      </c>
      <c r="H295" s="1068"/>
      <c r="I295" s="1073" t="str">
        <f>IFERROR(VLOOKUP(I294,科目・教員!$A$1:$B$357,2,0),"")</f>
        <v/>
      </c>
      <c r="J295" s="1068"/>
      <c r="K295" s="1074" t="str">
        <f>IFERROR(VLOOKUP(K294,科目・教員!$A$1:$B$357,2,0),"")</f>
        <v/>
      </c>
      <c r="L295" s="1074"/>
      <c r="M295" s="1101" t="str">
        <f>IFERROR(VLOOKUP(M294,科目・教員!$A$1:$B$357,2,0),"")</f>
        <v/>
      </c>
      <c r="N295" s="1068"/>
      <c r="O295" s="1074" t="str">
        <f>IFERROR(VLOOKUP(O294,科目・教員!$A$1:$B$357,2,0),"")</f>
        <v/>
      </c>
      <c r="P295" s="1068"/>
      <c r="Q295" s="1074" t="str">
        <f>IFERROR(VLOOKUP(Q294,科目・教員!$A$1:$B$357,2,0),"")</f>
        <v/>
      </c>
      <c r="R295" s="1068"/>
      <c r="S295" s="1074" t="str">
        <f>IFERROR(VLOOKUP(S294,科目・教員!$A$1:$B$357,2,0),"")</f>
        <v/>
      </c>
      <c r="T295" s="1068"/>
      <c r="U295" s="68"/>
      <c r="Z295" s="1091"/>
      <c r="AA295" s="1044"/>
      <c r="AB295" s="1044"/>
      <c r="AC295" s="1044"/>
      <c r="AD295" s="1044"/>
      <c r="AE295" s="1044"/>
      <c r="AF295" s="1044"/>
      <c r="AG295" s="1044"/>
      <c r="AH295" s="1044"/>
      <c r="AI295" s="1044"/>
      <c r="AJ295" s="1044"/>
      <c r="AK295" s="1044"/>
      <c r="AL295" s="1044"/>
      <c r="AM295" s="1044"/>
      <c r="AN295" s="1044"/>
      <c r="AO295" s="1044"/>
      <c r="AP295" s="1044"/>
      <c r="AQ295" s="1044"/>
      <c r="AR295" s="1044"/>
      <c r="AS295" s="1044"/>
      <c r="AT295" s="1044"/>
      <c r="AU295" s="1044"/>
      <c r="AV295" s="1044"/>
      <c r="AW295" s="1044"/>
      <c r="AX295" s="1044"/>
      <c r="AY295" s="1044"/>
      <c r="AZ295" s="1044"/>
      <c r="BA295" s="1044"/>
      <c r="BB295" s="1044"/>
      <c r="BC295" s="1044"/>
      <c r="BD295" s="1044"/>
      <c r="BE295" s="1044"/>
      <c r="BF295" s="1044"/>
      <c r="BG295" s="1044"/>
      <c r="BH295" s="1044"/>
      <c r="BI295" s="1044"/>
      <c r="BJ295" s="1044"/>
      <c r="BK295" s="1044"/>
      <c r="BL295" s="1044"/>
      <c r="BM295" s="1044"/>
      <c r="BN295" s="1044"/>
      <c r="BO295" s="1044"/>
      <c r="BP295" s="1044"/>
      <c r="BQ295" s="1044"/>
      <c r="BR295" s="1044"/>
      <c r="BS295" s="1044"/>
    </row>
    <row r="296" spans="1:71" ht="13.5" customHeight="1">
      <c r="A296" s="1091"/>
      <c r="B296" s="15" t="s">
        <v>59</v>
      </c>
      <c r="C296" s="1101" t="str">
        <f>VLOOKUP($C277,'2025年度(1年前期)'!$B$5:$N$208,COLUMN('2025年度(1年前期)'!$I$5)+1,0)&amp;""</f>
        <v/>
      </c>
      <c r="D296" s="1068"/>
      <c r="E296" s="1073" t="str">
        <f>VLOOKUP($C277,'2025年度(2年前期)'!$B$5:$N$208,COLUMN('2025年度(2年前期)'!$I$5)+1,0)&amp;""</f>
        <v/>
      </c>
      <c r="F296" s="1068"/>
      <c r="G296" s="1073" t="str">
        <f>VLOOKUP($C277,'2025年度(3年前期)'!$B$5:$N$208,COLUMN('2025年度(3年前期)'!$I$5)+1,0)&amp;""</f>
        <v/>
      </c>
      <c r="H296" s="1068"/>
      <c r="I296" s="1073" t="str">
        <f>VLOOKUP($C277,'2025年度(4年前期)'!$B$5:$N$208,COLUMN('2025年度(4年前期)'!$I$5)+1,0)&amp;""</f>
        <v/>
      </c>
      <c r="J296" s="1068"/>
      <c r="K296" s="1074" t="str">
        <f>VLOOKUP($C277,'2025年度(助産前期)'!$B$5:$N$208,COLUMN('2025年度(助産前期)'!$I$5)+1,0)&amp;""</f>
        <v/>
      </c>
      <c r="L296" s="1074"/>
      <c r="M296" s="1101" t="str">
        <f>VLOOKUP($C277,'2025年度(M1前期)'!$B$5:$N$208,COLUMN('2025年度(M1前期)'!$I$5)+1,0)&amp;""</f>
        <v/>
      </c>
      <c r="N296" s="1068"/>
      <c r="O296" s="1074" t="str">
        <f>VLOOKUP($C277,'2025年度(M2前期)'!$B$5:$N$208,COLUMN('2025年度(M2前期)'!$I$5)+1,0)&amp;""</f>
        <v/>
      </c>
      <c r="P296" s="1068"/>
      <c r="Q296" s="1074" t="str">
        <f>VLOOKUP($C277,'2025年度(D1前期)'!$B$5:$N$208,COLUMN('2025年度(D1前期)'!$I$5)+1,0)&amp;""</f>
        <v/>
      </c>
      <c r="R296" s="1068"/>
      <c r="S296" s="1074" t="str">
        <f>VLOOKUP($C277,'2025年度(D23前期)'!$B$5:$N$208,COLUMN('2025年度(D23前期)'!$I$5)+1,0)&amp;""</f>
        <v/>
      </c>
      <c r="T296" s="1068"/>
      <c r="U296" s="68"/>
      <c r="Z296" s="1091"/>
      <c r="AA296" s="1044"/>
      <c r="AB296" s="1044"/>
      <c r="AC296" s="1044"/>
      <c r="AD296" s="1044"/>
      <c r="AE296" s="1044"/>
      <c r="AF296" s="1044"/>
      <c r="AG296" s="1044"/>
      <c r="AH296" s="1044"/>
      <c r="AI296" s="1044"/>
      <c r="AJ296" s="1044"/>
      <c r="AK296" s="1044"/>
      <c r="AL296" s="1044"/>
      <c r="AM296" s="1044"/>
      <c r="AN296" s="1044"/>
      <c r="AO296" s="1044"/>
      <c r="AP296" s="1044"/>
      <c r="AQ296" s="1044"/>
      <c r="AR296" s="1044"/>
      <c r="AS296" s="1044"/>
      <c r="AT296" s="1044"/>
      <c r="AU296" s="1044"/>
      <c r="AV296" s="1044"/>
      <c r="AW296" s="1044"/>
      <c r="AX296" s="1044"/>
      <c r="AY296" s="1044"/>
      <c r="AZ296" s="1044"/>
      <c r="BA296" s="1044"/>
      <c r="BB296" s="1044"/>
      <c r="BC296" s="1044"/>
      <c r="BD296" s="1044"/>
      <c r="BE296" s="1044"/>
      <c r="BF296" s="1044"/>
      <c r="BG296" s="1044"/>
      <c r="BH296" s="1044"/>
      <c r="BI296" s="1044"/>
      <c r="BJ296" s="1044"/>
      <c r="BK296" s="1044"/>
      <c r="BL296" s="1044"/>
      <c r="BM296" s="1044"/>
      <c r="BN296" s="1044"/>
      <c r="BO296" s="1044"/>
      <c r="BP296" s="1044"/>
      <c r="BQ296" s="1044"/>
      <c r="BR296" s="1044"/>
      <c r="BS296" s="1044"/>
    </row>
    <row r="297" spans="1:71" ht="13.5" customHeight="1">
      <c r="A297" s="1092"/>
      <c r="B297" s="16" t="s">
        <v>56</v>
      </c>
      <c r="C297" s="1061"/>
      <c r="D297" s="1075"/>
      <c r="E297" s="1063"/>
      <c r="F297" s="1075"/>
      <c r="G297" s="1063"/>
      <c r="H297" s="1075"/>
      <c r="I297" s="1063"/>
      <c r="J297" s="1075"/>
      <c r="K297" s="1064"/>
      <c r="L297" s="1064"/>
      <c r="M297" s="1061"/>
      <c r="N297" s="1075"/>
      <c r="O297" s="1064"/>
      <c r="P297" s="1075"/>
      <c r="Q297" s="1064"/>
      <c r="R297" s="1075"/>
      <c r="S297" s="1064"/>
      <c r="T297" s="1075"/>
      <c r="U297" s="68"/>
      <c r="Z297" s="1092"/>
      <c r="AA297" s="1045"/>
      <c r="AB297" s="1045"/>
      <c r="AC297" s="1045"/>
      <c r="AD297" s="1045"/>
      <c r="AE297" s="1045"/>
      <c r="AF297" s="1045"/>
      <c r="AG297" s="1045"/>
      <c r="AH297" s="1045"/>
      <c r="AI297" s="1045"/>
      <c r="AJ297" s="1045"/>
      <c r="AK297" s="1045"/>
      <c r="AL297" s="1045"/>
      <c r="AM297" s="1045"/>
      <c r="AN297" s="1045"/>
      <c r="AO297" s="1045"/>
      <c r="AP297" s="1045"/>
      <c r="AQ297" s="1045"/>
      <c r="AR297" s="1045"/>
      <c r="AS297" s="1045"/>
      <c r="AT297" s="1045"/>
      <c r="AU297" s="1045"/>
      <c r="AV297" s="1045"/>
      <c r="AW297" s="1045"/>
      <c r="AX297" s="1045"/>
      <c r="AY297" s="1045"/>
      <c r="AZ297" s="1045"/>
      <c r="BA297" s="1045"/>
      <c r="BB297" s="1045"/>
      <c r="BC297" s="1045"/>
      <c r="BD297" s="1045"/>
      <c r="BE297" s="1045"/>
      <c r="BF297" s="1045"/>
      <c r="BG297" s="1045"/>
      <c r="BH297" s="1045"/>
      <c r="BI297" s="1045"/>
      <c r="BJ297" s="1045"/>
      <c r="BK297" s="1045"/>
      <c r="BL297" s="1045"/>
      <c r="BM297" s="1045"/>
      <c r="BN297" s="1045"/>
      <c r="BO297" s="1045"/>
      <c r="BP297" s="1045"/>
      <c r="BQ297" s="1045"/>
      <c r="BR297" s="1045"/>
      <c r="BS297" s="1045"/>
    </row>
    <row r="298" spans="1:71" ht="13.5" customHeight="1">
      <c r="A298" s="1091" t="s">
        <v>68</v>
      </c>
      <c r="B298" s="15" t="s">
        <v>50</v>
      </c>
      <c r="C298" s="1089" t="str">
        <f>VLOOKUP($C277,'2025年度(1年前期)'!$B$5:$N$208,COLUMN('2025年度(1年前期)'!$K$5),0)&amp;""</f>
        <v/>
      </c>
      <c r="D298" s="1072"/>
      <c r="E298" s="1090" t="str">
        <f>VLOOKUP($C277,'2025年度(2年前期)'!$B$5:$N$208,COLUMN('2025年度(2年前期)'!$K$5),0)&amp;""</f>
        <v/>
      </c>
      <c r="F298" s="1072"/>
      <c r="G298" s="1090" t="str">
        <f>VLOOKUP($C277,'2025年度(3年前期)'!$B$5:$N$208,COLUMN('2025年度(3年前期)'!$K$5),0)&amp;""</f>
        <v/>
      </c>
      <c r="H298" s="1072"/>
      <c r="I298" s="1090" t="str">
        <f>VLOOKUP($C277,'2025年度(4年前期)'!$B$5:$N$208,COLUMN('2025年度(4年前期)'!$K$5),0)&amp;""</f>
        <v/>
      </c>
      <c r="J298" s="1072"/>
      <c r="K298" s="1071" t="str">
        <f>VLOOKUP($C277,'2025年度(助産前期)'!$B$5:$N$208,COLUMN('2025年度(助産前期)'!$K$5),0)&amp;""</f>
        <v/>
      </c>
      <c r="L298" s="1071"/>
      <c r="M298" s="1089" t="str">
        <f>VLOOKUP($C277,'2025年度(M1前期)'!$B$5:$N$208,COLUMN('2025年度(M1前期)'!$K$5),0)&amp;""</f>
        <v/>
      </c>
      <c r="N298" s="1072"/>
      <c r="O298" s="1071" t="str">
        <f>VLOOKUP($C277,'2025年度(M2前期)'!$B$5:$N$208,COLUMN('2025年度(M2前期)'!$K$5),0)&amp;""</f>
        <v/>
      </c>
      <c r="P298" s="1072"/>
      <c r="Q298" s="1071" t="str">
        <f>VLOOKUP($C277,'2025年度(D1前期)'!$B$5:$N$208,COLUMN('2025年度(D1前期)'!$K$5),0)&amp;""</f>
        <v/>
      </c>
      <c r="R298" s="1072"/>
      <c r="S298" s="1071" t="str">
        <f>VLOOKUP($C277,'2025年度(D23前期)'!$B$5:$N$208,COLUMN('2025年度(D23前期)'!$K$5),0)&amp;""</f>
        <v/>
      </c>
      <c r="T298" s="1072"/>
      <c r="U298" s="17"/>
      <c r="Z298" s="1091" t="str">
        <f>A298</f>
        <v>５時限（16：50～18：20）</v>
      </c>
      <c r="AA298" s="1043"/>
      <c r="AB298" s="1043"/>
      <c r="AC298" s="1043"/>
      <c r="AD298" s="1043"/>
      <c r="AE298" s="1043"/>
      <c r="AF298" s="1043"/>
      <c r="AG298" s="1043"/>
      <c r="AH298" s="1043"/>
      <c r="AI298" s="1043"/>
      <c r="AJ298" s="1043"/>
      <c r="AK298" s="1043"/>
      <c r="AL298" s="1043"/>
      <c r="AM298" s="1043"/>
      <c r="AN298" s="1043"/>
      <c r="AO298" s="1043"/>
      <c r="AP298" s="1043"/>
      <c r="AQ298" s="1043"/>
      <c r="AR298" s="1043"/>
      <c r="AS298" s="1043"/>
      <c r="AT298" s="1043"/>
      <c r="AU298" s="1043"/>
      <c r="AV298" s="1043"/>
      <c r="AW298" s="1043"/>
      <c r="AX298" s="1043"/>
      <c r="AY298" s="1043"/>
      <c r="AZ298" s="1043"/>
      <c r="BA298" s="1043"/>
      <c r="BB298" s="1043"/>
      <c r="BC298" s="1043"/>
      <c r="BD298" s="1043"/>
      <c r="BE298" s="1043"/>
      <c r="BF298" s="1043"/>
      <c r="BG298" s="1043"/>
      <c r="BH298" s="1043"/>
      <c r="BI298" s="1043"/>
      <c r="BJ298" s="1043"/>
      <c r="BK298" s="1043"/>
      <c r="BL298" s="1043"/>
      <c r="BM298" s="1043"/>
      <c r="BN298" s="1043"/>
      <c r="BO298" s="1043"/>
      <c r="BP298" s="1043"/>
      <c r="BQ298" s="1043"/>
      <c r="BR298" s="1043"/>
      <c r="BS298" s="1043"/>
    </row>
    <row r="299" spans="1:71" ht="13.5" customHeight="1">
      <c r="A299" s="1091"/>
      <c r="B299" s="15" t="s">
        <v>53</v>
      </c>
      <c r="C299" s="1101" t="str">
        <f>IFERROR(VLOOKUP(C298,科目・教員!$A$1:$B$357,2,0),"")</f>
        <v/>
      </c>
      <c r="D299" s="1068"/>
      <c r="E299" s="1073" t="str">
        <f>IFERROR(VLOOKUP(E298,科目・教員!$A$1:$B$357,2,0),"")</f>
        <v/>
      </c>
      <c r="F299" s="1068"/>
      <c r="G299" s="1073" t="str">
        <f>IFERROR(VLOOKUP(G298,科目・教員!$A$1:$B$357,2,0),"")</f>
        <v/>
      </c>
      <c r="H299" s="1068"/>
      <c r="I299" s="1073" t="str">
        <f>IFERROR(VLOOKUP(I298,科目・教員!$A$1:$B$357,2,0),"")</f>
        <v/>
      </c>
      <c r="J299" s="1068"/>
      <c r="K299" s="1074" t="str">
        <f>IFERROR(VLOOKUP(K298,科目・教員!$A$1:$B$357,2,0),"")</f>
        <v/>
      </c>
      <c r="L299" s="1074"/>
      <c r="M299" s="1101" t="str">
        <f>IFERROR(VLOOKUP(M298,科目・教員!$A$1:$B$357,2,0),"")</f>
        <v/>
      </c>
      <c r="N299" s="1068"/>
      <c r="O299" s="1074" t="str">
        <f>IFERROR(VLOOKUP(O298,科目・教員!$A$1:$B$357,2,0),"")</f>
        <v/>
      </c>
      <c r="P299" s="1068"/>
      <c r="Q299" s="1074" t="str">
        <f>IFERROR(VLOOKUP(Q298,科目・教員!$A$1:$B$357,2,0),"")</f>
        <v/>
      </c>
      <c r="R299" s="1068"/>
      <c r="S299" s="1074" t="str">
        <f>IFERROR(VLOOKUP(S298,科目・教員!$A$1:$B$357,2,0),"")</f>
        <v/>
      </c>
      <c r="T299" s="1068"/>
      <c r="U299" s="17"/>
      <c r="W299" s="78"/>
      <c r="Z299" s="1091"/>
      <c r="AA299" s="1044"/>
      <c r="AB299" s="1044"/>
      <c r="AC299" s="1044"/>
      <c r="AD299" s="1044"/>
      <c r="AE299" s="1044"/>
      <c r="AF299" s="1044"/>
      <c r="AG299" s="1044"/>
      <c r="AH299" s="1044"/>
      <c r="AI299" s="1044"/>
      <c r="AJ299" s="1044"/>
      <c r="AK299" s="1044"/>
      <c r="AL299" s="1044"/>
      <c r="AM299" s="1044"/>
      <c r="AN299" s="1044"/>
      <c r="AO299" s="1044"/>
      <c r="AP299" s="1044"/>
      <c r="AQ299" s="1044"/>
      <c r="AR299" s="1044"/>
      <c r="AS299" s="1044"/>
      <c r="AT299" s="1044"/>
      <c r="AU299" s="1044"/>
      <c r="AV299" s="1044"/>
      <c r="AW299" s="1044"/>
      <c r="AX299" s="1044"/>
      <c r="AY299" s="1044"/>
      <c r="AZ299" s="1044"/>
      <c r="BA299" s="1044"/>
      <c r="BB299" s="1044"/>
      <c r="BC299" s="1044"/>
      <c r="BD299" s="1044"/>
      <c r="BE299" s="1044"/>
      <c r="BF299" s="1044"/>
      <c r="BG299" s="1044"/>
      <c r="BH299" s="1044"/>
      <c r="BI299" s="1044"/>
      <c r="BJ299" s="1044"/>
      <c r="BK299" s="1044"/>
      <c r="BL299" s="1044"/>
      <c r="BM299" s="1044"/>
      <c r="BN299" s="1044"/>
      <c r="BO299" s="1044"/>
      <c r="BP299" s="1044"/>
      <c r="BQ299" s="1044"/>
      <c r="BR299" s="1044"/>
      <c r="BS299" s="1044"/>
    </row>
    <row r="300" spans="1:71" ht="13.5" customHeight="1">
      <c r="A300" s="1091"/>
      <c r="B300" s="15" t="s">
        <v>59</v>
      </c>
      <c r="C300" s="1101" t="str">
        <f>VLOOKUP($C277,'2025年度(1年前期)'!$B$5:$N$208,COLUMN('2025年度(1年前期)'!$K$5)+1,0)&amp;""</f>
        <v/>
      </c>
      <c r="D300" s="1068"/>
      <c r="E300" s="1073" t="str">
        <f>VLOOKUP($C277,'2025年度(2年前期)'!$B$5:$N$208,COLUMN('2025年度(2年前期)'!$K$5)+1,0)&amp;""</f>
        <v/>
      </c>
      <c r="F300" s="1068"/>
      <c r="G300" s="1073" t="str">
        <f>VLOOKUP($C277,'2025年度(3年前期)'!$B$5:$N$208,COLUMN('2025年度(3年前期)'!$K$5)+1,0)&amp;""</f>
        <v/>
      </c>
      <c r="H300" s="1068"/>
      <c r="I300" s="1073" t="str">
        <f>VLOOKUP($C277,'2025年度(4年前期)'!$B$5:$N$208,COLUMN('2025年度(4年前期)'!$K$5)+1,0)&amp;""</f>
        <v/>
      </c>
      <c r="J300" s="1068"/>
      <c r="K300" s="1074" t="str">
        <f>VLOOKUP($C277,'2025年度(助産前期)'!$B$5:$N$208,COLUMN('2025年度(助産前期)'!$K$5)+1,0)&amp;""</f>
        <v/>
      </c>
      <c r="L300" s="1074"/>
      <c r="M300" s="1101" t="str">
        <f>VLOOKUP($C277,'2025年度(M1前期)'!$B$5:$N$208,COLUMN('2025年度(M1前期)'!$K$5)+1,0)&amp;""</f>
        <v/>
      </c>
      <c r="N300" s="1068"/>
      <c r="O300" s="1074" t="str">
        <f>VLOOKUP($C277,'2025年度(M2前期)'!$B$5:$N$208,COLUMN('2025年度(M2前期)'!$K$5)+1,0)&amp;""</f>
        <v/>
      </c>
      <c r="P300" s="1068"/>
      <c r="Q300" s="1074" t="str">
        <f>VLOOKUP($C277,'2025年度(D1前期)'!$B$5:$N$208,COLUMN('2025年度(D1前期)'!$K$5)+1,0)&amp;""</f>
        <v/>
      </c>
      <c r="R300" s="1068"/>
      <c r="S300" s="1074" t="str">
        <f>VLOOKUP($C277,'2025年度(D23前期)'!$B$5:$N$208,COLUMN('2025年度(D23前期)'!$K$5)+1,0)&amp;""</f>
        <v/>
      </c>
      <c r="T300" s="1068"/>
      <c r="U300" s="17"/>
      <c r="Z300" s="1091"/>
      <c r="AA300" s="1044"/>
      <c r="AB300" s="1044"/>
      <c r="AC300" s="1044"/>
      <c r="AD300" s="1044"/>
      <c r="AE300" s="1044"/>
      <c r="AF300" s="1044"/>
      <c r="AG300" s="1044"/>
      <c r="AH300" s="1044"/>
      <c r="AI300" s="1044"/>
      <c r="AJ300" s="1044"/>
      <c r="AK300" s="1044"/>
      <c r="AL300" s="1044"/>
      <c r="AM300" s="1044"/>
      <c r="AN300" s="1044"/>
      <c r="AO300" s="1044"/>
      <c r="AP300" s="1044"/>
      <c r="AQ300" s="1044"/>
      <c r="AR300" s="1044"/>
      <c r="AS300" s="1044"/>
      <c r="AT300" s="1044"/>
      <c r="AU300" s="1044"/>
      <c r="AV300" s="1044"/>
      <c r="AW300" s="1044"/>
      <c r="AX300" s="1044"/>
      <c r="AY300" s="1044"/>
      <c r="AZ300" s="1044"/>
      <c r="BA300" s="1044"/>
      <c r="BB300" s="1044"/>
      <c r="BC300" s="1044"/>
      <c r="BD300" s="1044"/>
      <c r="BE300" s="1044"/>
      <c r="BF300" s="1044"/>
      <c r="BG300" s="1044"/>
      <c r="BH300" s="1044"/>
      <c r="BI300" s="1044"/>
      <c r="BJ300" s="1044"/>
      <c r="BK300" s="1044"/>
      <c r="BL300" s="1044"/>
      <c r="BM300" s="1044"/>
      <c r="BN300" s="1044"/>
      <c r="BO300" s="1044"/>
      <c r="BP300" s="1044"/>
      <c r="BQ300" s="1044"/>
      <c r="BR300" s="1044"/>
      <c r="BS300" s="1044"/>
    </row>
    <row r="301" spans="1:71" ht="13.5" customHeight="1">
      <c r="A301" s="1092"/>
      <c r="B301" s="16" t="s">
        <v>56</v>
      </c>
      <c r="C301" s="1061"/>
      <c r="D301" s="1075"/>
      <c r="E301" s="1063"/>
      <c r="F301" s="1075"/>
      <c r="G301" s="1063"/>
      <c r="H301" s="1075"/>
      <c r="I301" s="1063"/>
      <c r="J301" s="1075"/>
      <c r="K301" s="1064"/>
      <c r="L301" s="1064"/>
      <c r="M301" s="1061"/>
      <c r="N301" s="1075"/>
      <c r="O301" s="1064"/>
      <c r="P301" s="1075"/>
      <c r="Q301" s="1064"/>
      <c r="R301" s="1075"/>
      <c r="S301" s="1064"/>
      <c r="T301" s="1075"/>
      <c r="U301" s="28"/>
      <c r="V301" s="20"/>
      <c r="W301" s="20"/>
      <c r="X301" s="20"/>
      <c r="Y301" s="20"/>
      <c r="Z301" s="1092"/>
      <c r="AA301" s="1045"/>
      <c r="AB301" s="1045"/>
      <c r="AC301" s="1045"/>
      <c r="AD301" s="1045"/>
      <c r="AE301" s="1045"/>
      <c r="AF301" s="1045"/>
      <c r="AG301" s="1045"/>
      <c r="AH301" s="1045"/>
      <c r="AI301" s="1045"/>
      <c r="AJ301" s="1045"/>
      <c r="AK301" s="1045"/>
      <c r="AL301" s="1045"/>
      <c r="AM301" s="1045"/>
      <c r="AN301" s="1045"/>
      <c r="AO301" s="1045"/>
      <c r="AP301" s="1045"/>
      <c r="AQ301" s="1045"/>
      <c r="AR301" s="1045"/>
      <c r="AS301" s="1045"/>
      <c r="AT301" s="1045"/>
      <c r="AU301" s="1045"/>
      <c r="AV301" s="1045"/>
      <c r="AW301" s="1045"/>
      <c r="AX301" s="1045"/>
      <c r="AY301" s="1045"/>
      <c r="AZ301" s="1045"/>
      <c r="BA301" s="1045"/>
      <c r="BB301" s="1045"/>
      <c r="BC301" s="1045"/>
      <c r="BD301" s="1045"/>
      <c r="BE301" s="1045"/>
      <c r="BF301" s="1045"/>
      <c r="BG301" s="1045"/>
      <c r="BH301" s="1045"/>
      <c r="BI301" s="1045"/>
      <c r="BJ301" s="1045"/>
      <c r="BK301" s="1045"/>
      <c r="BL301" s="1045"/>
      <c r="BM301" s="1045"/>
      <c r="BN301" s="1045"/>
      <c r="BO301" s="1045"/>
      <c r="BP301" s="1045"/>
      <c r="BQ301" s="1045"/>
      <c r="BR301" s="1045"/>
      <c r="BS301" s="1045"/>
    </row>
    <row r="302" spans="1:71" ht="18">
      <c r="A302" s="29"/>
      <c r="B302" s="30"/>
      <c r="C302" s="1113">
        <f>C277+1</f>
        <v>45760</v>
      </c>
      <c r="D302" s="1113"/>
      <c r="E302" s="1113"/>
      <c r="F302" s="1113"/>
      <c r="G302" s="1113"/>
      <c r="H302" s="1113"/>
      <c r="I302" s="1113"/>
      <c r="J302" s="1113"/>
      <c r="K302" s="1113"/>
      <c r="L302" s="1113"/>
      <c r="M302" s="1113"/>
      <c r="N302" s="1113"/>
      <c r="O302" s="1113"/>
      <c r="P302" s="1113"/>
      <c r="Q302" s="1113"/>
      <c r="R302" s="1113"/>
      <c r="S302" s="1113"/>
      <c r="T302" s="1113"/>
      <c r="U302" s="1052">
        <f>C302</f>
        <v>45760</v>
      </c>
      <c r="V302" s="1053"/>
      <c r="W302" s="1053"/>
      <c r="X302" s="1053"/>
      <c r="Y302" s="1053"/>
      <c r="Z302" s="1054"/>
      <c r="AA302" s="7">
        <v>101</v>
      </c>
      <c r="AB302" s="7">
        <v>102</v>
      </c>
      <c r="AC302" s="7">
        <v>103</v>
      </c>
      <c r="AD302" s="7" t="s">
        <v>16</v>
      </c>
      <c r="AE302" s="7" t="s">
        <v>17</v>
      </c>
      <c r="AF302" s="7" t="s">
        <v>18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19</v>
      </c>
      <c r="AM302" s="7" t="s">
        <v>69</v>
      </c>
      <c r="AN302" s="7" t="s">
        <v>21</v>
      </c>
      <c r="AO302" s="7" t="s">
        <v>22</v>
      </c>
      <c r="AP302" s="7" t="s">
        <v>23</v>
      </c>
      <c r="AQ302" s="7" t="s">
        <v>24</v>
      </c>
      <c r="AR302" s="7" t="s">
        <v>25</v>
      </c>
      <c r="AS302" s="7" t="s">
        <v>26</v>
      </c>
      <c r="AT302" s="7" t="s">
        <v>27</v>
      </c>
      <c r="AU302" s="7" t="s">
        <v>28</v>
      </c>
      <c r="AV302" s="7" t="s">
        <v>29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30</v>
      </c>
      <c r="BB302" s="7" t="s">
        <v>31</v>
      </c>
      <c r="BC302" s="8" t="s">
        <v>32</v>
      </c>
      <c r="BD302" s="7" t="s">
        <v>33</v>
      </c>
      <c r="BE302" s="7" t="s">
        <v>34</v>
      </c>
      <c r="BF302" s="7" t="s">
        <v>35</v>
      </c>
      <c r="BG302" s="7" t="s">
        <v>36</v>
      </c>
      <c r="BH302" s="7" t="s">
        <v>37</v>
      </c>
      <c r="BI302" s="7" t="s">
        <v>38</v>
      </c>
      <c r="BJ302" s="7" t="s">
        <v>39</v>
      </c>
      <c r="BK302" s="10" t="s">
        <v>40</v>
      </c>
      <c r="BL302" s="10" t="s">
        <v>41</v>
      </c>
      <c r="BM302" s="11" t="s">
        <v>42</v>
      </c>
      <c r="BN302" s="11" t="s">
        <v>43</v>
      </c>
      <c r="BO302" s="11" t="s">
        <v>44</v>
      </c>
      <c r="BP302" s="11" t="s">
        <v>45</v>
      </c>
      <c r="BQ302" s="11" t="s">
        <v>46</v>
      </c>
      <c r="BR302" s="11" t="s">
        <v>47</v>
      </c>
      <c r="BS302" s="11" t="s">
        <v>48</v>
      </c>
    </row>
    <row r="303" spans="1:71" ht="13.5" customHeight="1">
      <c r="A303" s="1091" t="s">
        <v>49</v>
      </c>
      <c r="B303" s="12" t="s">
        <v>50</v>
      </c>
      <c r="C303" s="1079" t="str">
        <f>VLOOKUP($C302,'2025年度(1年前期)'!$B$5:$N$208,COLUMN('2025年度(1年前期)'!$C$5),0)&amp;""</f>
        <v/>
      </c>
      <c r="D303" s="1080"/>
      <c r="E303" s="1081" t="str">
        <f>VLOOKUP($C302,'2025年度(2年前期)'!$B$5:$N$208,COLUMN('2025年度(2年前期)'!$C$5),0)&amp;""</f>
        <v/>
      </c>
      <c r="F303" s="1080"/>
      <c r="G303" s="1081" t="str">
        <f>VLOOKUP($C302,'2025年度(3年前期)'!$B$5:$N$208,COLUMN('2025年度(3年前期)'!$C$5),0)&amp;""</f>
        <v/>
      </c>
      <c r="H303" s="1080"/>
      <c r="I303" s="1081" t="str">
        <f>VLOOKUP($C302,'2025年度(4年前期)'!$B$5:$N$208,COLUMN('2025年度(4年前期)'!$C$5),0)&amp;""</f>
        <v/>
      </c>
      <c r="J303" s="1080"/>
      <c r="K303" s="1072" t="str">
        <f>VLOOKUP($C302,'2025年度(助産前期)'!$B$5:$N$208,COLUMN('2025年度(助産前期)'!$C$5),0)&amp;""</f>
        <v/>
      </c>
      <c r="L303" s="1096"/>
      <c r="M303" s="1105" t="str">
        <f>VLOOKUP($C302,'2025年度(M1前期)'!$B$5:$N$208,COLUMN('2025年度(M1前期)'!$C$5),0)&amp;""</f>
        <v/>
      </c>
      <c r="N303" s="1096"/>
      <c r="O303" s="1081" t="str">
        <f>VLOOKUP($C302,'2025年度(M2前期)'!$B$5:$N$208,COLUMN('2025年度(M2前期)'!$C$5),0)&amp;""</f>
        <v/>
      </c>
      <c r="P303" s="1080"/>
      <c r="Q303" s="1081" t="str">
        <f>VLOOKUP($C302,'2025年度(D1前期)'!$B$5:$N$208,COLUMN('2025年度(D1前期)'!$C$5),0)&amp;""</f>
        <v/>
      </c>
      <c r="R303" s="1080"/>
      <c r="S303" s="1072" t="str">
        <f>VLOOKUP($C302,'2025年度(D23前期)'!$B$5:$N$208,COLUMN('2025年度(D23前期)'!$C$5),0)&amp;""</f>
        <v/>
      </c>
      <c r="T303" s="1080"/>
      <c r="U303" s="65"/>
      <c r="Y303" s="38"/>
      <c r="Z303" s="1095" t="str">
        <f>A303</f>
        <v xml:space="preserve">１時限（09：20～10：50） </v>
      </c>
      <c r="AA303" s="1040"/>
      <c r="AB303" s="1040"/>
      <c r="AC303" s="1040"/>
      <c r="AD303" s="1040"/>
      <c r="AE303" s="1040"/>
      <c r="AF303" s="1040"/>
      <c r="AG303" s="1040"/>
      <c r="AH303" s="1040"/>
      <c r="AI303" s="1040"/>
      <c r="AJ303" s="1040"/>
      <c r="AK303" s="1040"/>
      <c r="AL303" s="1040"/>
      <c r="AM303" s="1040"/>
      <c r="AN303" s="1040"/>
      <c r="AO303" s="1040"/>
      <c r="AP303" s="1040"/>
      <c r="AQ303" s="1040"/>
      <c r="AR303" s="1040"/>
      <c r="AS303" s="1040"/>
      <c r="AT303" s="1040"/>
      <c r="AU303" s="1040"/>
      <c r="AV303" s="1040"/>
      <c r="AW303" s="1040"/>
      <c r="AX303" s="1040"/>
      <c r="AY303" s="1040"/>
      <c r="AZ303" s="1040"/>
      <c r="BA303" s="1040"/>
      <c r="BB303" s="1040"/>
      <c r="BC303" s="1040"/>
      <c r="BD303" s="1040"/>
      <c r="BE303" s="1040"/>
      <c r="BF303" s="1040"/>
      <c r="BG303" s="1040"/>
      <c r="BH303" s="1040"/>
      <c r="BI303" s="1040"/>
      <c r="BJ303" s="1040"/>
      <c r="BK303" s="1040"/>
      <c r="BL303" s="1040"/>
      <c r="BM303" s="1040"/>
      <c r="BN303" s="1040"/>
      <c r="BO303" s="1040"/>
      <c r="BP303" s="1040"/>
      <c r="BQ303" s="1040"/>
      <c r="BR303" s="1040"/>
      <c r="BS303" s="1040"/>
    </row>
    <row r="304" spans="1:71" ht="13.5" customHeight="1">
      <c r="A304" s="1091"/>
      <c r="B304" s="15" t="s">
        <v>53</v>
      </c>
      <c r="C304" s="1065" t="str">
        <f>IFERROR(VLOOKUP(C303,科目・教員!$A$1:$B$357,2,0),"")</f>
        <v/>
      </c>
      <c r="D304" s="1066"/>
      <c r="E304" s="1067" t="str">
        <f>IFERROR(VLOOKUP(E303,科目・教員!$A$1:$B$357,2,0),"")</f>
        <v/>
      </c>
      <c r="F304" s="1066"/>
      <c r="G304" s="1067" t="str">
        <f>IFERROR(VLOOKUP(G303,科目・教員!$A$1:$B$357,2,0),"")</f>
        <v/>
      </c>
      <c r="H304" s="1066"/>
      <c r="I304" s="1067" t="str">
        <f>IFERROR(VLOOKUP(I303,科目・教員!$A$1:$B$357,2,0),"")</f>
        <v/>
      </c>
      <c r="J304" s="1066"/>
      <c r="K304" s="1068" t="str">
        <f>IFERROR(VLOOKUP(K303,科目・教員!$A$1:$B$357,2,0),"")</f>
        <v/>
      </c>
      <c r="L304" s="1070"/>
      <c r="M304" s="1104" t="str">
        <f>IFERROR(VLOOKUP(M303,科目・教員!$A$1:$B$357,2,0),"")</f>
        <v/>
      </c>
      <c r="N304" s="1066"/>
      <c r="O304" s="1067" t="str">
        <f>IFERROR(VLOOKUP(O303,科目・教員!$A$1:$B$357,2,0),"")</f>
        <v/>
      </c>
      <c r="P304" s="1066"/>
      <c r="Q304" s="1067" t="str">
        <f>IFERROR(VLOOKUP(Q303,科目・教員!$A$1:$B$357,2,0),"")</f>
        <v/>
      </c>
      <c r="R304" s="1066"/>
      <c r="S304" s="1068" t="str">
        <f>IFERROR(VLOOKUP(S303,科目・教員!$A$1:$B$357,2,0),"")</f>
        <v/>
      </c>
      <c r="T304" s="1066"/>
      <c r="U304" s="65"/>
      <c r="Y304" s="38"/>
      <c r="Z304" s="1091"/>
      <c r="AA304" s="1041"/>
      <c r="AB304" s="1041"/>
      <c r="AC304" s="1041"/>
      <c r="AD304" s="1041"/>
      <c r="AE304" s="1041"/>
      <c r="AF304" s="1041"/>
      <c r="AG304" s="1041"/>
      <c r="AH304" s="1041"/>
      <c r="AI304" s="1041"/>
      <c r="AJ304" s="1041"/>
      <c r="AK304" s="1041"/>
      <c r="AL304" s="1041"/>
      <c r="AM304" s="1041"/>
      <c r="AN304" s="1041"/>
      <c r="AO304" s="1041"/>
      <c r="AP304" s="1041"/>
      <c r="AQ304" s="1041"/>
      <c r="AR304" s="1041"/>
      <c r="AS304" s="1041"/>
      <c r="AT304" s="1041"/>
      <c r="AU304" s="1041"/>
      <c r="AV304" s="1041"/>
      <c r="AW304" s="1041"/>
      <c r="AX304" s="1041"/>
      <c r="AY304" s="1041"/>
      <c r="AZ304" s="1041"/>
      <c r="BA304" s="1041"/>
      <c r="BB304" s="1041"/>
      <c r="BC304" s="1041"/>
      <c r="BD304" s="1041"/>
      <c r="BE304" s="1041"/>
      <c r="BF304" s="1041"/>
      <c r="BG304" s="1041"/>
      <c r="BH304" s="1041"/>
      <c r="BI304" s="1041"/>
      <c r="BJ304" s="1041"/>
      <c r="BK304" s="1041"/>
      <c r="BL304" s="1041"/>
      <c r="BM304" s="1041"/>
      <c r="BN304" s="1041"/>
      <c r="BO304" s="1041"/>
      <c r="BP304" s="1041"/>
      <c r="BQ304" s="1041"/>
      <c r="BR304" s="1041"/>
      <c r="BS304" s="1041"/>
    </row>
    <row r="305" spans="1:71" ht="13.5" customHeight="1">
      <c r="A305" s="1091"/>
      <c r="B305" s="15" t="s">
        <v>59</v>
      </c>
      <c r="C305" s="1065" t="str">
        <f>VLOOKUP($C302,'2025年度(1年前期)'!$B$5:$N$208,COLUMN('2025年度(1年前期)'!$C$5)+1,0)&amp;""</f>
        <v/>
      </c>
      <c r="D305" s="1066"/>
      <c r="E305" s="1067" t="str">
        <f>VLOOKUP($C302,'2025年度(2年前期)'!$B$5:$N$208,COLUMN('2025年度(2年前期)'!$C$5)+1,0)&amp;""</f>
        <v/>
      </c>
      <c r="F305" s="1066"/>
      <c r="G305" s="1067" t="str">
        <f>VLOOKUP($C302,'2025年度(3年前期)'!$B$5:$N$208,COLUMN('2025年度(3年前期)'!$C$5)+1,0)&amp;""</f>
        <v/>
      </c>
      <c r="H305" s="1066"/>
      <c r="I305" s="1067" t="str">
        <f>VLOOKUP($C302,'2025年度(4年前期)'!$B$5:$N$208,COLUMN('2025年度(4年前期)'!$C$5)+1,0)&amp;""</f>
        <v/>
      </c>
      <c r="J305" s="1066"/>
      <c r="K305" s="1068" t="str">
        <f>VLOOKUP($C302,'2025年度(助産前期)'!$B$5:$N$208,COLUMN('2025年度(助産前期)'!$C$5)+1,0)&amp;""</f>
        <v/>
      </c>
      <c r="L305" s="1070"/>
      <c r="M305" s="1104" t="str">
        <f>VLOOKUP($C302,'2025年度(M1前期)'!$B$5:$N$208,COLUMN('2025年度(M1前期)'!C$5)+1,0)&amp;""</f>
        <v/>
      </c>
      <c r="N305" s="1066"/>
      <c r="O305" s="1067" t="str">
        <f>VLOOKUP($C302,'2025年度(M2前期)'!$B$5:$N$208,COLUMN('2025年度(M2前期)'!$C$5)+1,0)&amp;""</f>
        <v/>
      </c>
      <c r="P305" s="1066"/>
      <c r="Q305" s="1067" t="str">
        <f>VLOOKUP($C302,'2025年度(D1前期)'!$B$5:$N$208,COLUMN('2025年度(D1前期)'!$C$5)+1,0)&amp;""</f>
        <v/>
      </c>
      <c r="R305" s="1066"/>
      <c r="S305" s="1068" t="str">
        <f>VLOOKUP($C302,'2025年度(D23前期)'!$B$5:$N$208,COLUMN('2025年度(D23前期)'!$C$5)+1,0)&amp;""</f>
        <v/>
      </c>
      <c r="T305" s="1066"/>
      <c r="U305" s="65"/>
      <c r="Y305" s="38"/>
      <c r="Z305" s="1091"/>
      <c r="AA305" s="1041"/>
      <c r="AB305" s="1041"/>
      <c r="AC305" s="1041"/>
      <c r="AD305" s="1041"/>
      <c r="AE305" s="1041"/>
      <c r="AF305" s="1041"/>
      <c r="AG305" s="1041"/>
      <c r="AH305" s="1041"/>
      <c r="AI305" s="1041"/>
      <c r="AJ305" s="1041"/>
      <c r="AK305" s="1041"/>
      <c r="AL305" s="1041"/>
      <c r="AM305" s="1041"/>
      <c r="AN305" s="1041"/>
      <c r="AO305" s="1041"/>
      <c r="AP305" s="1041"/>
      <c r="AQ305" s="1041"/>
      <c r="AR305" s="1041"/>
      <c r="AS305" s="1041"/>
      <c r="AT305" s="1041"/>
      <c r="AU305" s="1041"/>
      <c r="AV305" s="1041"/>
      <c r="AW305" s="1041"/>
      <c r="AX305" s="1041"/>
      <c r="AY305" s="1041"/>
      <c r="AZ305" s="1041"/>
      <c r="BA305" s="1041"/>
      <c r="BB305" s="1041"/>
      <c r="BC305" s="1041"/>
      <c r="BD305" s="1041"/>
      <c r="BE305" s="1041"/>
      <c r="BF305" s="1041"/>
      <c r="BG305" s="1041"/>
      <c r="BH305" s="1041"/>
      <c r="BI305" s="1041"/>
      <c r="BJ305" s="1041"/>
      <c r="BK305" s="1041"/>
      <c r="BL305" s="1041"/>
      <c r="BM305" s="1041"/>
      <c r="BN305" s="1041"/>
      <c r="BO305" s="1041"/>
      <c r="BP305" s="1041"/>
      <c r="BQ305" s="1041"/>
      <c r="BR305" s="1041"/>
      <c r="BS305" s="1041"/>
    </row>
    <row r="306" spans="1:71" ht="13.5" customHeight="1">
      <c r="A306" s="1092"/>
      <c r="B306" s="16" t="s">
        <v>56</v>
      </c>
      <c r="C306" s="1061"/>
      <c r="D306" s="1062"/>
      <c r="E306" s="1063"/>
      <c r="F306" s="1062"/>
      <c r="G306" s="1063"/>
      <c r="H306" s="1062"/>
      <c r="I306" s="1063"/>
      <c r="J306" s="1062"/>
      <c r="K306" s="1064"/>
      <c r="L306" s="1069"/>
      <c r="M306" s="1106"/>
      <c r="N306" s="1062"/>
      <c r="O306" s="1063"/>
      <c r="P306" s="1062"/>
      <c r="Q306" s="1063"/>
      <c r="R306" s="1062"/>
      <c r="S306" s="1064"/>
      <c r="T306" s="1062"/>
      <c r="U306" s="65"/>
      <c r="Y306" s="38"/>
      <c r="Z306" s="1092"/>
      <c r="AA306" s="1042"/>
      <c r="AB306" s="1042"/>
      <c r="AC306" s="1042"/>
      <c r="AD306" s="1042"/>
      <c r="AE306" s="1042"/>
      <c r="AF306" s="1042"/>
      <c r="AG306" s="1042"/>
      <c r="AH306" s="1042"/>
      <c r="AI306" s="1042"/>
      <c r="AJ306" s="1042"/>
      <c r="AK306" s="1042"/>
      <c r="AL306" s="1042"/>
      <c r="AM306" s="1042"/>
      <c r="AN306" s="1042"/>
      <c r="AO306" s="1042"/>
      <c r="AP306" s="1042"/>
      <c r="AQ306" s="1042"/>
      <c r="AR306" s="1042"/>
      <c r="AS306" s="1042"/>
      <c r="AT306" s="1042"/>
      <c r="AU306" s="1042"/>
      <c r="AV306" s="1042"/>
      <c r="AW306" s="1042"/>
      <c r="AX306" s="1042"/>
      <c r="AY306" s="1042"/>
      <c r="AZ306" s="1042"/>
      <c r="BA306" s="1042"/>
      <c r="BB306" s="1042"/>
      <c r="BC306" s="1042"/>
      <c r="BD306" s="1042"/>
      <c r="BE306" s="1042"/>
      <c r="BF306" s="1042"/>
      <c r="BG306" s="1042"/>
      <c r="BH306" s="1042"/>
      <c r="BI306" s="1042"/>
      <c r="BJ306" s="1042"/>
      <c r="BK306" s="1042"/>
      <c r="BL306" s="1042"/>
      <c r="BM306" s="1042"/>
      <c r="BN306" s="1042"/>
      <c r="BO306" s="1042"/>
      <c r="BP306" s="1042"/>
      <c r="BQ306" s="1042"/>
      <c r="BR306" s="1042"/>
      <c r="BS306" s="1042"/>
    </row>
    <row r="307" spans="1:71" ht="13.5" customHeight="1">
      <c r="A307" s="1091" t="s">
        <v>58</v>
      </c>
      <c r="B307" s="15" t="s">
        <v>50</v>
      </c>
      <c r="C307" s="1079" t="str">
        <f>VLOOKUP($C302,'2025年度(1年前期)'!$B$5:$N$208,COLUMN('2025年度(1年前期)'!$E$5),0)&amp;""</f>
        <v/>
      </c>
      <c r="D307" s="1080"/>
      <c r="E307" s="1081" t="str">
        <f>VLOOKUP($C302,'2025年度(2年前期)'!$B$5:$N$208,COLUMN('2025年度(2年前期)'!$E$5),0)&amp;""</f>
        <v/>
      </c>
      <c r="F307" s="1080"/>
      <c r="G307" s="1081" t="str">
        <f>VLOOKUP($C302,'2025年度(3年前期)'!$B$5:$N$208,COLUMN('2025年度(3年前期)'!$E$5),0)&amp;""</f>
        <v/>
      </c>
      <c r="H307" s="1080"/>
      <c r="I307" s="1081" t="str">
        <f>VLOOKUP($C302,'2025年度(4年前期)'!$B$5:$N$208,COLUMN('2025年度(4年前期)'!$E$5),0)&amp;""</f>
        <v/>
      </c>
      <c r="J307" s="1080"/>
      <c r="K307" s="1072" t="str">
        <f>VLOOKUP($C302,'2025年度(助産前期)'!$B$5:$N$208,COLUMN('2025年度(助産前期)'!$E$5),0)&amp;""</f>
        <v/>
      </c>
      <c r="L307" s="1096"/>
      <c r="M307" s="1079" t="str">
        <f>VLOOKUP($C302,'2025年度(M1前期)'!$B$5:$N$208,COLUMN('2025年度(M1前期)'!$E$5),0)&amp;""</f>
        <v/>
      </c>
      <c r="N307" s="1080"/>
      <c r="O307" s="1072" t="str">
        <f>VLOOKUP($C302,'2025年度(M2前期)'!$B$5:$N$208,COLUMN('2025年度(M2前期)'!$E$5),0)&amp;""</f>
        <v/>
      </c>
      <c r="P307" s="1080"/>
      <c r="Q307" s="1072" t="str">
        <f>VLOOKUP($C302,'2025年度(D1前期)'!$B$5:$N$208,COLUMN('2025年度(D1前期)'!$E$5),0)&amp;""</f>
        <v/>
      </c>
      <c r="R307" s="1080"/>
      <c r="S307" s="1072" t="str">
        <f>VLOOKUP($C302,'2025年度(D23前期)'!$B$5:$N$208,COLUMN('2025年度(D23前期)'!$E$5),0)&amp;""</f>
        <v/>
      </c>
      <c r="T307" s="1080"/>
      <c r="U307" s="65"/>
      <c r="Y307" s="38"/>
      <c r="Z307" s="1091" t="str">
        <f>A307</f>
        <v>２時限（11：00～12：30）</v>
      </c>
      <c r="AA307" s="1040"/>
      <c r="AB307" s="1040"/>
      <c r="AC307" s="1040"/>
      <c r="AD307" s="1040"/>
      <c r="AE307" s="1040"/>
      <c r="AF307" s="1040"/>
      <c r="AG307" s="1040"/>
      <c r="AH307" s="1040"/>
      <c r="AI307" s="1040"/>
      <c r="AJ307" s="1040"/>
      <c r="AK307" s="1040"/>
      <c r="AL307" s="1040"/>
      <c r="AM307" s="1040"/>
      <c r="AN307" s="1040"/>
      <c r="AO307" s="1040"/>
      <c r="AP307" s="1040"/>
      <c r="AQ307" s="1040"/>
      <c r="AR307" s="1040"/>
      <c r="AS307" s="1040"/>
      <c r="AT307" s="1040"/>
      <c r="AU307" s="1040"/>
      <c r="AV307" s="1040"/>
      <c r="AW307" s="1040"/>
      <c r="AX307" s="1040"/>
      <c r="AY307" s="1040"/>
      <c r="AZ307" s="1040"/>
      <c r="BA307" s="1040"/>
      <c r="BB307" s="1040"/>
      <c r="BC307" s="1040"/>
      <c r="BD307" s="1040"/>
      <c r="BE307" s="1040"/>
      <c r="BF307" s="1040"/>
      <c r="BG307" s="1040"/>
      <c r="BH307" s="1040"/>
      <c r="BI307" s="1040"/>
      <c r="BJ307" s="1040"/>
      <c r="BK307" s="1040"/>
      <c r="BL307" s="1040"/>
      <c r="BM307" s="1040"/>
      <c r="BN307" s="1040"/>
      <c r="BO307" s="1040"/>
      <c r="BP307" s="1040"/>
      <c r="BQ307" s="1040"/>
      <c r="BR307" s="1040"/>
      <c r="BS307" s="1040"/>
    </row>
    <row r="308" spans="1:71" ht="13.5" customHeight="1">
      <c r="A308" s="1091"/>
      <c r="B308" s="15" t="s">
        <v>53</v>
      </c>
      <c r="C308" s="1065" t="str">
        <f>IFERROR(VLOOKUP(C307,科目・教員!$A$1:$B$357,2,0),"")</f>
        <v/>
      </c>
      <c r="D308" s="1066"/>
      <c r="E308" s="1067" t="str">
        <f>IFERROR(VLOOKUP(E307,科目・教員!$A$1:$B$357,2,0),"")</f>
        <v/>
      </c>
      <c r="F308" s="1066"/>
      <c r="G308" s="1067" t="str">
        <f>IFERROR(VLOOKUP(G307,科目・教員!$A$1:$B$357,2,0),"")</f>
        <v/>
      </c>
      <c r="H308" s="1066"/>
      <c r="I308" s="1067" t="str">
        <f>IFERROR(VLOOKUP(I307,科目・教員!$A$1:$B$357,2,0),"")</f>
        <v/>
      </c>
      <c r="J308" s="1066"/>
      <c r="K308" s="1068" t="str">
        <f>IFERROR(VLOOKUP(K307,科目・教員!$A$1:$B$357,2,0),"")</f>
        <v/>
      </c>
      <c r="L308" s="1070"/>
      <c r="M308" s="1065" t="str">
        <f>IFERROR(VLOOKUP(M307,科目・教員!$A$1:$B$357,2,0),"")</f>
        <v/>
      </c>
      <c r="N308" s="1066"/>
      <c r="O308" s="1068" t="str">
        <f>IFERROR(VLOOKUP(O307,科目・教員!$A$1:$B$357,2,0),"")</f>
        <v/>
      </c>
      <c r="P308" s="1066"/>
      <c r="Q308" s="1068" t="str">
        <f>IFERROR(VLOOKUP(Q307,科目・教員!$A$1:$B$357,2,0),"")</f>
        <v/>
      </c>
      <c r="R308" s="1066"/>
      <c r="S308" s="1068" t="str">
        <f>IFERROR(VLOOKUP(S307,科目・教員!$A$1:$B$357,2,0),"")</f>
        <v/>
      </c>
      <c r="T308" s="1066"/>
      <c r="U308" s="65"/>
      <c r="Y308" s="38"/>
      <c r="Z308" s="1091"/>
      <c r="AA308" s="1041"/>
      <c r="AB308" s="1041"/>
      <c r="AC308" s="1041"/>
      <c r="AD308" s="1041"/>
      <c r="AE308" s="1041"/>
      <c r="AF308" s="1041"/>
      <c r="AG308" s="1041"/>
      <c r="AH308" s="1041"/>
      <c r="AI308" s="1041"/>
      <c r="AJ308" s="1041"/>
      <c r="AK308" s="1041"/>
      <c r="AL308" s="1041"/>
      <c r="AM308" s="1041"/>
      <c r="AN308" s="1041"/>
      <c r="AO308" s="1041"/>
      <c r="AP308" s="1041"/>
      <c r="AQ308" s="1041"/>
      <c r="AR308" s="1041"/>
      <c r="AS308" s="1041"/>
      <c r="AT308" s="1041"/>
      <c r="AU308" s="1041"/>
      <c r="AV308" s="1041"/>
      <c r="AW308" s="1041"/>
      <c r="AX308" s="1041"/>
      <c r="AY308" s="1041"/>
      <c r="AZ308" s="1041"/>
      <c r="BA308" s="1041"/>
      <c r="BB308" s="1041"/>
      <c r="BC308" s="1041"/>
      <c r="BD308" s="1041"/>
      <c r="BE308" s="1041"/>
      <c r="BF308" s="1041"/>
      <c r="BG308" s="1041"/>
      <c r="BH308" s="1041"/>
      <c r="BI308" s="1041"/>
      <c r="BJ308" s="1041"/>
      <c r="BK308" s="1041"/>
      <c r="BL308" s="1041"/>
      <c r="BM308" s="1041"/>
      <c r="BN308" s="1041"/>
      <c r="BO308" s="1041"/>
      <c r="BP308" s="1041"/>
      <c r="BQ308" s="1041"/>
      <c r="BR308" s="1041"/>
      <c r="BS308" s="1041"/>
    </row>
    <row r="309" spans="1:71" ht="13.5" customHeight="1">
      <c r="A309" s="1091"/>
      <c r="B309" s="15" t="s">
        <v>59</v>
      </c>
      <c r="C309" s="1065" t="str">
        <f>VLOOKUP($C302,'2025年度(1年前期)'!$B$5:$N$208,COLUMN('2025年度(1年前期)'!$E$5)+1,0)&amp;""</f>
        <v/>
      </c>
      <c r="D309" s="1066"/>
      <c r="E309" s="1067" t="str">
        <f>VLOOKUP($C302,'2025年度(2年前期)'!$B$5:$N$208,COLUMN('2025年度(2年前期)'!$E$5)+1,0)&amp;""</f>
        <v/>
      </c>
      <c r="F309" s="1066"/>
      <c r="G309" s="1067" t="str">
        <f>VLOOKUP($C302,'2025年度(3年前期)'!$B$5:$N$208,COLUMN('2025年度(3年前期)'!$E$5)+1,0)&amp;""</f>
        <v/>
      </c>
      <c r="H309" s="1066"/>
      <c r="I309" s="1067" t="str">
        <f>VLOOKUP($C302,'2025年度(4年前期)'!$B$5:$N$208,COLUMN('2025年度(4年前期)'!$E$5)+1,0)&amp;""</f>
        <v/>
      </c>
      <c r="J309" s="1066"/>
      <c r="K309" s="1068" t="str">
        <f>VLOOKUP($C302,'2025年度(助産前期)'!$B$5:$N$208,COLUMN('2025年度(助産前期)'!$E$5)+1,0)&amp;""</f>
        <v/>
      </c>
      <c r="L309" s="1070"/>
      <c r="M309" s="1065" t="str">
        <f>VLOOKUP($C302,'2025年度(M1前期)'!$B$5:$N$208,COLUMN('2025年度(M1前期)'!$E$5)+1,0)&amp;""</f>
        <v/>
      </c>
      <c r="N309" s="1066"/>
      <c r="O309" s="1068" t="str">
        <f>VLOOKUP($C302,'2025年度(M2前期)'!$B$5:$N$208,COLUMN('2025年度(M2前期)'!$E$5)+1,0)&amp;""</f>
        <v/>
      </c>
      <c r="P309" s="1066"/>
      <c r="Q309" s="1068" t="str">
        <f>VLOOKUP($C302,'2025年度(D1前期)'!$B$5:$N$208,COLUMN('2025年度(D1前期)'!$E$5)+1,0)&amp;""</f>
        <v/>
      </c>
      <c r="R309" s="1066"/>
      <c r="S309" s="1068" t="str">
        <f>VLOOKUP($C302,'2025年度(D23前期)'!$B$5:$N$208,COLUMN('2025年度(D23前期)'!$E$5)+1,0)&amp;""</f>
        <v/>
      </c>
      <c r="T309" s="1066"/>
      <c r="U309" s="65"/>
      <c r="Z309" s="1091"/>
      <c r="AA309" s="1041"/>
      <c r="AB309" s="1041"/>
      <c r="AC309" s="1041"/>
      <c r="AD309" s="1041"/>
      <c r="AE309" s="1041"/>
      <c r="AF309" s="1041"/>
      <c r="AG309" s="1041"/>
      <c r="AH309" s="1041"/>
      <c r="AI309" s="1041"/>
      <c r="AJ309" s="1041"/>
      <c r="AK309" s="1041"/>
      <c r="AL309" s="1041"/>
      <c r="AM309" s="1041"/>
      <c r="AN309" s="1041"/>
      <c r="AO309" s="1041"/>
      <c r="AP309" s="1041"/>
      <c r="AQ309" s="1041"/>
      <c r="AR309" s="1041"/>
      <c r="AS309" s="1041"/>
      <c r="AT309" s="1041"/>
      <c r="AU309" s="1041"/>
      <c r="AV309" s="1041"/>
      <c r="AW309" s="1041"/>
      <c r="AX309" s="1041"/>
      <c r="AY309" s="1041"/>
      <c r="AZ309" s="1041"/>
      <c r="BA309" s="1041"/>
      <c r="BB309" s="1041"/>
      <c r="BC309" s="1041"/>
      <c r="BD309" s="1041"/>
      <c r="BE309" s="1041"/>
      <c r="BF309" s="1041"/>
      <c r="BG309" s="1041"/>
      <c r="BH309" s="1041"/>
      <c r="BI309" s="1041"/>
      <c r="BJ309" s="1041"/>
      <c r="BK309" s="1041"/>
      <c r="BL309" s="1041"/>
      <c r="BM309" s="1041"/>
      <c r="BN309" s="1041"/>
      <c r="BO309" s="1041"/>
      <c r="BP309" s="1041"/>
      <c r="BQ309" s="1041"/>
      <c r="BR309" s="1041"/>
      <c r="BS309" s="1041"/>
    </row>
    <row r="310" spans="1:71" ht="13.5" customHeight="1">
      <c r="A310" s="1100"/>
      <c r="B310" s="16" t="s">
        <v>56</v>
      </c>
      <c r="C310" s="1061"/>
      <c r="D310" s="1075"/>
      <c r="E310" s="1063"/>
      <c r="F310" s="1075"/>
      <c r="G310" s="1063"/>
      <c r="H310" s="1075"/>
      <c r="I310" s="1063"/>
      <c r="J310" s="1075"/>
      <c r="K310" s="1064"/>
      <c r="L310" s="1064"/>
      <c r="M310" s="1061"/>
      <c r="N310" s="1075"/>
      <c r="O310" s="1064"/>
      <c r="P310" s="1075"/>
      <c r="Q310" s="1064"/>
      <c r="R310" s="1075"/>
      <c r="S310" s="1064"/>
      <c r="T310" s="1075"/>
      <c r="U310" s="65"/>
      <c r="Z310" s="1092"/>
      <c r="AA310" s="1042"/>
      <c r="AB310" s="1042"/>
      <c r="AC310" s="1042"/>
      <c r="AD310" s="1042"/>
      <c r="AE310" s="1042"/>
      <c r="AF310" s="1042"/>
      <c r="AG310" s="1042"/>
      <c r="AH310" s="1042"/>
      <c r="AI310" s="1042"/>
      <c r="AJ310" s="1042"/>
      <c r="AK310" s="1042"/>
      <c r="AL310" s="1042"/>
      <c r="AM310" s="1042"/>
      <c r="AN310" s="1042"/>
      <c r="AO310" s="1042"/>
      <c r="AP310" s="1042"/>
      <c r="AQ310" s="1042"/>
      <c r="AR310" s="1042"/>
      <c r="AS310" s="1042"/>
      <c r="AT310" s="1042"/>
      <c r="AU310" s="1042"/>
      <c r="AV310" s="1042"/>
      <c r="AW310" s="1042"/>
      <c r="AX310" s="1042"/>
      <c r="AY310" s="1042"/>
      <c r="AZ310" s="1042"/>
      <c r="BA310" s="1042"/>
      <c r="BB310" s="1042"/>
      <c r="BC310" s="1042"/>
      <c r="BD310" s="1042"/>
      <c r="BE310" s="1042"/>
      <c r="BF310" s="1042"/>
      <c r="BG310" s="1042"/>
      <c r="BH310" s="1042"/>
      <c r="BI310" s="1042"/>
      <c r="BJ310" s="1042"/>
      <c r="BK310" s="1042"/>
      <c r="BL310" s="1042"/>
      <c r="BM310" s="1042"/>
      <c r="BN310" s="1042"/>
      <c r="BO310" s="1042"/>
      <c r="BP310" s="1042"/>
      <c r="BQ310" s="1042"/>
      <c r="BR310" s="1042"/>
      <c r="BS310" s="1042"/>
    </row>
    <row r="311" spans="1:71" ht="13.5" customHeight="1">
      <c r="A311" s="1095" t="s">
        <v>60</v>
      </c>
      <c r="B311" s="18" t="s">
        <v>61</v>
      </c>
      <c r="C311" s="1079"/>
      <c r="D311" s="1080"/>
      <c r="E311" s="1081"/>
      <c r="F311" s="1080"/>
      <c r="G311" s="1081"/>
      <c r="H311" s="1080"/>
      <c r="I311" s="1081"/>
      <c r="J311" s="1080"/>
      <c r="K311" s="1072"/>
      <c r="L311" s="1096"/>
      <c r="M311" s="1079"/>
      <c r="N311" s="1080"/>
      <c r="O311" s="1072"/>
      <c r="P311" s="1080"/>
      <c r="Q311" s="1072"/>
      <c r="R311" s="1080"/>
      <c r="S311" s="1072"/>
      <c r="T311" s="1080"/>
      <c r="U311" s="68"/>
      <c r="Z311" s="1091" t="str">
        <f>A311</f>
        <v>昼休み（12：30～13：30）</v>
      </c>
      <c r="AA311" s="1040"/>
      <c r="AB311" s="1040"/>
      <c r="AC311" s="1040"/>
      <c r="AD311" s="1040"/>
      <c r="AE311" s="1040"/>
      <c r="AF311" s="1040"/>
      <c r="AG311" s="1040"/>
      <c r="AH311" s="1040"/>
      <c r="AI311" s="1040"/>
      <c r="AJ311" s="1040"/>
      <c r="AK311" s="1040"/>
      <c r="AL311" s="1040"/>
      <c r="AM311" s="1040"/>
      <c r="AN311" s="1040"/>
      <c r="AO311" s="1040"/>
      <c r="AP311" s="1040"/>
      <c r="AQ311" s="1040"/>
      <c r="AR311" s="1040"/>
      <c r="AS311" s="1040"/>
      <c r="AT311" s="1040"/>
      <c r="AU311" s="1040"/>
      <c r="AV311" s="1040"/>
      <c r="AW311" s="1040"/>
      <c r="AX311" s="1040"/>
      <c r="AY311" s="1040"/>
      <c r="AZ311" s="1040"/>
      <c r="BA311" s="1040"/>
      <c r="BB311" s="1040"/>
      <c r="BC311" s="1040"/>
      <c r="BD311" s="1040"/>
      <c r="BE311" s="1040"/>
      <c r="BF311" s="1040"/>
      <c r="BG311" s="1040"/>
      <c r="BH311" s="1040"/>
      <c r="BI311" s="1040"/>
      <c r="BJ311" s="1040"/>
      <c r="BK311" s="1040"/>
      <c r="BL311" s="1040"/>
      <c r="BM311" s="1040"/>
      <c r="BN311" s="1040"/>
      <c r="BO311" s="1040"/>
      <c r="BP311" s="1040"/>
      <c r="BQ311" s="1040"/>
      <c r="BR311" s="1040"/>
      <c r="BS311" s="1040"/>
    </row>
    <row r="312" spans="1:71" ht="13.5" customHeight="1">
      <c r="A312" s="1091"/>
      <c r="B312" s="18" t="s">
        <v>62</v>
      </c>
      <c r="C312" s="1065"/>
      <c r="D312" s="1066"/>
      <c r="E312" s="1067"/>
      <c r="F312" s="1066"/>
      <c r="G312" s="1067"/>
      <c r="H312" s="1066"/>
      <c r="I312" s="1067"/>
      <c r="J312" s="1066"/>
      <c r="K312" s="1068"/>
      <c r="L312" s="1070"/>
      <c r="M312" s="1065"/>
      <c r="N312" s="1066"/>
      <c r="O312" s="1068"/>
      <c r="P312" s="1066"/>
      <c r="Q312" s="1068"/>
      <c r="R312" s="1066"/>
      <c r="S312" s="1068"/>
      <c r="T312" s="1066"/>
      <c r="U312" s="68"/>
      <c r="Z312" s="1091"/>
      <c r="AA312" s="1041"/>
      <c r="AB312" s="1041"/>
      <c r="AC312" s="1041"/>
      <c r="AD312" s="1041"/>
      <c r="AE312" s="1041"/>
      <c r="AF312" s="1041"/>
      <c r="AG312" s="1041"/>
      <c r="AH312" s="1041"/>
      <c r="AI312" s="1041"/>
      <c r="AJ312" s="1041"/>
      <c r="AK312" s="1041"/>
      <c r="AL312" s="1041"/>
      <c r="AM312" s="1041"/>
      <c r="AN312" s="1041"/>
      <c r="AO312" s="1041"/>
      <c r="AP312" s="1041"/>
      <c r="AQ312" s="1041"/>
      <c r="AR312" s="1041"/>
      <c r="AS312" s="1041"/>
      <c r="AT312" s="1041"/>
      <c r="AU312" s="1041"/>
      <c r="AV312" s="1041"/>
      <c r="AW312" s="1041"/>
      <c r="AX312" s="1041"/>
      <c r="AY312" s="1041"/>
      <c r="AZ312" s="1041"/>
      <c r="BA312" s="1041"/>
      <c r="BB312" s="1041"/>
      <c r="BC312" s="1041"/>
      <c r="BD312" s="1041"/>
      <c r="BE312" s="1041"/>
      <c r="BF312" s="1041"/>
      <c r="BG312" s="1041"/>
      <c r="BH312" s="1041"/>
      <c r="BI312" s="1041"/>
      <c r="BJ312" s="1041"/>
      <c r="BK312" s="1041"/>
      <c r="BL312" s="1041"/>
      <c r="BM312" s="1041"/>
      <c r="BN312" s="1041"/>
      <c r="BO312" s="1041"/>
      <c r="BP312" s="1041"/>
      <c r="BQ312" s="1041"/>
      <c r="BR312" s="1041"/>
      <c r="BS312" s="1041"/>
    </row>
    <row r="313" spans="1:71" ht="13.5" customHeight="1">
      <c r="A313" s="1091"/>
      <c r="B313" s="18" t="s">
        <v>59</v>
      </c>
      <c r="C313" s="1065"/>
      <c r="D313" s="1066"/>
      <c r="E313" s="1067"/>
      <c r="F313" s="1066"/>
      <c r="G313" s="1067"/>
      <c r="H313" s="1066"/>
      <c r="I313" s="1067"/>
      <c r="J313" s="1066"/>
      <c r="K313" s="1068"/>
      <c r="L313" s="1070"/>
      <c r="M313" s="1065"/>
      <c r="N313" s="1066"/>
      <c r="O313" s="1068"/>
      <c r="P313" s="1066"/>
      <c r="Q313" s="1068"/>
      <c r="R313" s="1066"/>
      <c r="S313" s="1068"/>
      <c r="T313" s="1066"/>
      <c r="U313" s="65"/>
      <c r="Z313" s="1091"/>
      <c r="AA313" s="1041"/>
      <c r="AB313" s="1041"/>
      <c r="AC313" s="1041"/>
      <c r="AD313" s="1041"/>
      <c r="AE313" s="1041"/>
      <c r="AF313" s="1041"/>
      <c r="AG313" s="1041"/>
      <c r="AH313" s="1041"/>
      <c r="AI313" s="1041"/>
      <c r="AJ313" s="1041"/>
      <c r="AK313" s="1041"/>
      <c r="AL313" s="1041"/>
      <c r="AM313" s="1041"/>
      <c r="AN313" s="1041"/>
      <c r="AO313" s="1041"/>
      <c r="AP313" s="1041"/>
      <c r="AQ313" s="1041"/>
      <c r="AR313" s="1041"/>
      <c r="AS313" s="1041"/>
      <c r="AT313" s="1041"/>
      <c r="AU313" s="1041"/>
      <c r="AV313" s="1041"/>
      <c r="AW313" s="1041"/>
      <c r="AX313" s="1041"/>
      <c r="AY313" s="1041"/>
      <c r="AZ313" s="1041"/>
      <c r="BA313" s="1041"/>
      <c r="BB313" s="1041"/>
      <c r="BC313" s="1041"/>
      <c r="BD313" s="1041"/>
      <c r="BE313" s="1041"/>
      <c r="BF313" s="1041"/>
      <c r="BG313" s="1041"/>
      <c r="BH313" s="1041"/>
      <c r="BI313" s="1041"/>
      <c r="BJ313" s="1041"/>
      <c r="BK313" s="1041"/>
      <c r="BL313" s="1041"/>
      <c r="BM313" s="1041"/>
      <c r="BN313" s="1041"/>
      <c r="BO313" s="1041"/>
      <c r="BP313" s="1041"/>
      <c r="BQ313" s="1041"/>
      <c r="BR313" s="1041"/>
      <c r="BS313" s="1041"/>
    </row>
    <row r="314" spans="1:71" ht="13.5" customHeight="1">
      <c r="A314" s="1092"/>
      <c r="B314" s="19" t="s">
        <v>56</v>
      </c>
      <c r="C314" s="1102"/>
      <c r="D314" s="1094"/>
      <c r="E314" s="1103"/>
      <c r="F314" s="1094"/>
      <c r="G314" s="1103"/>
      <c r="H314" s="1094"/>
      <c r="I314" s="1103"/>
      <c r="J314" s="1094"/>
      <c r="K314" s="1093"/>
      <c r="L314" s="1093"/>
      <c r="M314" s="1102"/>
      <c r="N314" s="1094"/>
      <c r="O314" s="1093"/>
      <c r="P314" s="1094"/>
      <c r="Q314" s="1093"/>
      <c r="R314" s="1094"/>
      <c r="S314" s="1093"/>
      <c r="T314" s="1094"/>
      <c r="U314" s="65"/>
      <c r="Z314" s="1092"/>
      <c r="AA314" s="1042"/>
      <c r="AB314" s="1042"/>
      <c r="AC314" s="1042"/>
      <c r="AD314" s="1042"/>
      <c r="AE314" s="1042"/>
      <c r="AF314" s="1042"/>
      <c r="AG314" s="1042"/>
      <c r="AH314" s="1042"/>
      <c r="AI314" s="1042"/>
      <c r="AJ314" s="1042"/>
      <c r="AK314" s="1042"/>
      <c r="AL314" s="1042"/>
      <c r="AM314" s="1042"/>
      <c r="AN314" s="1042"/>
      <c r="AO314" s="1042"/>
      <c r="AP314" s="1042"/>
      <c r="AQ314" s="1042"/>
      <c r="AR314" s="1042"/>
      <c r="AS314" s="1042"/>
      <c r="AT314" s="1042"/>
      <c r="AU314" s="1042"/>
      <c r="AV314" s="1042"/>
      <c r="AW314" s="1042"/>
      <c r="AX314" s="1042"/>
      <c r="AY314" s="1042"/>
      <c r="AZ314" s="1042"/>
      <c r="BA314" s="1042"/>
      <c r="BB314" s="1042"/>
      <c r="BC314" s="1042"/>
      <c r="BD314" s="1042"/>
      <c r="BE314" s="1042"/>
      <c r="BF314" s="1042"/>
      <c r="BG314" s="1042"/>
      <c r="BH314" s="1042"/>
      <c r="BI314" s="1042"/>
      <c r="BJ314" s="1042"/>
      <c r="BK314" s="1042"/>
      <c r="BL314" s="1042"/>
      <c r="BM314" s="1042"/>
      <c r="BN314" s="1042"/>
      <c r="BO314" s="1042"/>
      <c r="BP314" s="1042"/>
      <c r="BQ314" s="1042"/>
      <c r="BR314" s="1042"/>
      <c r="BS314" s="1042"/>
    </row>
    <row r="315" spans="1:71" ht="13.5" customHeight="1">
      <c r="A315" s="1091" t="s">
        <v>64</v>
      </c>
      <c r="B315" s="15" t="s">
        <v>50</v>
      </c>
      <c r="C315" s="1089" t="str">
        <f>VLOOKUP($C302,'2025年度(1年前期)'!$B$5:$N$208,COLUMN('2025年度(1年前期)'!$G$5),0)&amp;""</f>
        <v/>
      </c>
      <c r="D315" s="1072"/>
      <c r="E315" s="1090" t="str">
        <f>VLOOKUP($C302,'2025年度(2年前期)'!$B$5:$N$208,COLUMN('2025年度(2年前期)'!$G$5),0)&amp;""</f>
        <v/>
      </c>
      <c r="F315" s="1072"/>
      <c r="G315" s="1090" t="str">
        <f>VLOOKUP($C302,'2025年度(3年前期)'!$B$5:$N$208,COLUMN('2025年度(3年前期)'!$G$5),0)&amp;""</f>
        <v/>
      </c>
      <c r="H315" s="1072"/>
      <c r="I315" s="1090" t="str">
        <f>VLOOKUP($C302,'2025年度(4年前期)'!$B$5:$N$208,COLUMN('2025年度(4年前期)'!$G$5),0)&amp;""</f>
        <v/>
      </c>
      <c r="J315" s="1072"/>
      <c r="K315" s="1071" t="str">
        <f>VLOOKUP($C302,'2025年度(助産前期)'!$B$5:$N$208,COLUMN('2025年度(助産前期)'!$G$5),0)&amp;""</f>
        <v/>
      </c>
      <c r="L315" s="1071"/>
      <c r="M315" s="1089" t="str">
        <f>VLOOKUP($C302,'2025年度(M1前期)'!$B$5:$N$208,COLUMN('2025年度(M1前期)'!$G$5),0)&amp;""</f>
        <v/>
      </c>
      <c r="N315" s="1072"/>
      <c r="O315" s="1071" t="str">
        <f>VLOOKUP($C302,'2025年度(M2前期)'!$B$5:$N$208,COLUMN('2025年度(M2前期)'!$G$5),0)&amp;""</f>
        <v/>
      </c>
      <c r="P315" s="1072"/>
      <c r="Q315" s="1071" t="str">
        <f>VLOOKUP($C302,'2025年度(D1前期)'!$B$5:$N$208,COLUMN('2025年度(D1前期)'!$G$5),0)&amp;""</f>
        <v/>
      </c>
      <c r="R315" s="1072"/>
      <c r="S315" s="1071" t="str">
        <f>VLOOKUP($C302,'2025年度(D23前期)'!$B$5:$N$208,COLUMN('2025年度(D23前期)'!$G$5),0)&amp;""</f>
        <v/>
      </c>
      <c r="T315" s="1072"/>
      <c r="U315" s="65"/>
      <c r="Z315" s="1091" t="str">
        <f>A315</f>
        <v>３時限（13：30～15：00）</v>
      </c>
      <c r="AA315" s="1040"/>
      <c r="AB315" s="1040"/>
      <c r="AC315" s="1040"/>
      <c r="AD315" s="1040"/>
      <c r="AE315" s="1040"/>
      <c r="AF315" s="1040"/>
      <c r="AG315" s="1040"/>
      <c r="AH315" s="1040"/>
      <c r="AI315" s="1040"/>
      <c r="AJ315" s="1040"/>
      <c r="AK315" s="1040"/>
      <c r="AL315" s="1040"/>
      <c r="AM315" s="1040"/>
      <c r="AN315" s="1040"/>
      <c r="AO315" s="1040"/>
      <c r="AP315" s="1040"/>
      <c r="AQ315" s="1040"/>
      <c r="AR315" s="1040"/>
      <c r="AS315" s="1040"/>
      <c r="AT315" s="1040"/>
      <c r="AU315" s="1040"/>
      <c r="AV315" s="1040"/>
      <c r="AW315" s="1040"/>
      <c r="AX315" s="1040"/>
      <c r="AY315" s="1040"/>
      <c r="AZ315" s="1040"/>
      <c r="BA315" s="1040"/>
      <c r="BB315" s="1040"/>
      <c r="BC315" s="1040"/>
      <c r="BD315" s="1040"/>
      <c r="BE315" s="1040"/>
      <c r="BF315" s="1040"/>
      <c r="BG315" s="1040"/>
      <c r="BH315" s="1040"/>
      <c r="BI315" s="1040"/>
      <c r="BJ315" s="1040"/>
      <c r="BK315" s="1040"/>
      <c r="BL315" s="1040"/>
      <c r="BM315" s="1040"/>
      <c r="BN315" s="1040"/>
      <c r="BO315" s="1040"/>
      <c r="BP315" s="1040"/>
      <c r="BQ315" s="1040"/>
      <c r="BR315" s="1040"/>
      <c r="BS315" s="1040"/>
    </row>
    <row r="316" spans="1:71" ht="13.5" customHeight="1">
      <c r="A316" s="1091"/>
      <c r="B316" s="15" t="s">
        <v>53</v>
      </c>
      <c r="C316" s="1101" t="str">
        <f>IFERROR(VLOOKUP(C315,科目・教員!$A$1:$B$357,2,0),"")</f>
        <v/>
      </c>
      <c r="D316" s="1068"/>
      <c r="E316" s="1073" t="str">
        <f>IFERROR(VLOOKUP(E315,科目・教員!$A$1:$B$357,2,0),"")</f>
        <v/>
      </c>
      <c r="F316" s="1068"/>
      <c r="G316" s="1073" t="str">
        <f>IFERROR(VLOOKUP(G315,科目・教員!$A$1:$B$357,2,0),"")</f>
        <v/>
      </c>
      <c r="H316" s="1068"/>
      <c r="I316" s="1073" t="str">
        <f>IFERROR(VLOOKUP(I315,科目・教員!$A$1:$B$357,2,0),"")</f>
        <v/>
      </c>
      <c r="J316" s="1068"/>
      <c r="K316" s="1074" t="str">
        <f>IFERROR(VLOOKUP(K315,科目・教員!$A$1:$B$357,2,0),"")</f>
        <v/>
      </c>
      <c r="L316" s="1074"/>
      <c r="M316" s="1101" t="str">
        <f>IFERROR(VLOOKUP(M315,科目・教員!$A$1:$B$357,2,0),"")</f>
        <v/>
      </c>
      <c r="N316" s="1068"/>
      <c r="O316" s="1074" t="str">
        <f>IFERROR(VLOOKUP(O315,科目・教員!$A$1:$B$357,2,0),"")</f>
        <v/>
      </c>
      <c r="P316" s="1068"/>
      <c r="Q316" s="1074" t="str">
        <f>IFERROR(VLOOKUP(Q315,科目・教員!$A$1:$B$357,2,0),"")</f>
        <v/>
      </c>
      <c r="R316" s="1068"/>
      <c r="S316" s="1074" t="str">
        <f>IFERROR(VLOOKUP(S315,科目・教員!$A$1:$B$357,2,0),"")</f>
        <v/>
      </c>
      <c r="T316" s="1068"/>
      <c r="U316" s="65"/>
      <c r="Z316" s="1091"/>
      <c r="AA316" s="1041"/>
      <c r="AB316" s="1041"/>
      <c r="AC316" s="1041"/>
      <c r="AD316" s="1041"/>
      <c r="AE316" s="1041"/>
      <c r="AF316" s="1041"/>
      <c r="AG316" s="1041"/>
      <c r="AH316" s="1041"/>
      <c r="AI316" s="1041"/>
      <c r="AJ316" s="1041"/>
      <c r="AK316" s="1041"/>
      <c r="AL316" s="1041"/>
      <c r="AM316" s="1041"/>
      <c r="AN316" s="1041"/>
      <c r="AO316" s="1041"/>
      <c r="AP316" s="1041"/>
      <c r="AQ316" s="1041"/>
      <c r="AR316" s="1041"/>
      <c r="AS316" s="1041"/>
      <c r="AT316" s="1041"/>
      <c r="AU316" s="1041"/>
      <c r="AV316" s="1041"/>
      <c r="AW316" s="1041"/>
      <c r="AX316" s="1041"/>
      <c r="AY316" s="1041"/>
      <c r="AZ316" s="1041"/>
      <c r="BA316" s="1041"/>
      <c r="BB316" s="1041"/>
      <c r="BC316" s="1041"/>
      <c r="BD316" s="1041"/>
      <c r="BE316" s="1041"/>
      <c r="BF316" s="1041"/>
      <c r="BG316" s="1041"/>
      <c r="BH316" s="1041"/>
      <c r="BI316" s="1041"/>
      <c r="BJ316" s="1041"/>
      <c r="BK316" s="1041"/>
      <c r="BL316" s="1041"/>
      <c r="BM316" s="1041"/>
      <c r="BN316" s="1041"/>
      <c r="BO316" s="1041"/>
      <c r="BP316" s="1041"/>
      <c r="BQ316" s="1041"/>
      <c r="BR316" s="1041"/>
      <c r="BS316" s="1041"/>
    </row>
    <row r="317" spans="1:71" ht="13.5" customHeight="1">
      <c r="A317" s="1091"/>
      <c r="B317" s="15" t="s">
        <v>59</v>
      </c>
      <c r="C317" s="1101" t="str">
        <f>VLOOKUP($C302,'2025年度(1年前期)'!$B$5:$N$208,COLUMN('2025年度(1年前期)'!$G$5)+1,0)&amp;""</f>
        <v/>
      </c>
      <c r="D317" s="1068"/>
      <c r="E317" s="1073" t="str">
        <f>VLOOKUP($C302,'2025年度(2年前期)'!$B$5:$N$208,COLUMN('2025年度(2年前期)'!$G$5)+1,0)&amp;""</f>
        <v/>
      </c>
      <c r="F317" s="1068"/>
      <c r="G317" s="1073" t="str">
        <f>VLOOKUP($C302,'2025年度(3年前期)'!$B$5:$N$208,COLUMN('2025年度(3年前期)'!$G$5)+1,0)&amp;""</f>
        <v/>
      </c>
      <c r="H317" s="1068"/>
      <c r="I317" s="1073" t="str">
        <f>VLOOKUP($C302,'2025年度(4年前期)'!$B$5:$N$208,COLUMN('2025年度(4年前期)'!$G$5)+1,0)&amp;""</f>
        <v/>
      </c>
      <c r="J317" s="1068"/>
      <c r="K317" s="1074" t="str">
        <f>VLOOKUP($C302,'2025年度(助産前期)'!$B$5:$N$208,COLUMN('2025年度(助産前期)'!$G$5)+1,0)&amp;""</f>
        <v/>
      </c>
      <c r="L317" s="1074"/>
      <c r="M317" s="1101" t="str">
        <f>VLOOKUP($C302,'2025年度(M1前期)'!$B$5:$N$208,COLUMN('2025年度(M1前期)'!$G$5)+1,0)&amp;""</f>
        <v/>
      </c>
      <c r="N317" s="1068"/>
      <c r="O317" s="1074" t="str">
        <f>VLOOKUP($C302,'2025年度(M2前期)'!$B$5:$N$208,COLUMN('2025年度(M2前期)'!$G$5)+1,0)&amp;""</f>
        <v/>
      </c>
      <c r="P317" s="1068"/>
      <c r="Q317" s="1074" t="str">
        <f>VLOOKUP($C302,'2025年度(D1前期)'!$B$5:$N$208,COLUMN('2025年度(D1前期)'!$G$5)+1,0)&amp;""</f>
        <v/>
      </c>
      <c r="R317" s="1068"/>
      <c r="S317" s="1074" t="str">
        <f>VLOOKUP($C302,'2025年度(D23前期)'!$B$5:$N$208,COLUMN('2025年度(D23前期)'!$G$5)+1,0)&amp;""</f>
        <v/>
      </c>
      <c r="T317" s="1068"/>
      <c r="U317" s="65"/>
      <c r="Z317" s="1091"/>
      <c r="AA317" s="1041"/>
      <c r="AB317" s="1041"/>
      <c r="AC317" s="1041"/>
      <c r="AD317" s="1041"/>
      <c r="AE317" s="1041"/>
      <c r="AF317" s="1041"/>
      <c r="AG317" s="1041"/>
      <c r="AH317" s="1041"/>
      <c r="AI317" s="1041"/>
      <c r="AJ317" s="1041"/>
      <c r="AK317" s="1041"/>
      <c r="AL317" s="1041"/>
      <c r="AM317" s="1041"/>
      <c r="AN317" s="1041"/>
      <c r="AO317" s="1041"/>
      <c r="AP317" s="1041"/>
      <c r="AQ317" s="1041"/>
      <c r="AR317" s="1041"/>
      <c r="AS317" s="1041"/>
      <c r="AT317" s="1041"/>
      <c r="AU317" s="1041"/>
      <c r="AV317" s="1041"/>
      <c r="AW317" s="1041"/>
      <c r="AX317" s="1041"/>
      <c r="AY317" s="1041"/>
      <c r="AZ317" s="1041"/>
      <c r="BA317" s="1041"/>
      <c r="BB317" s="1041"/>
      <c r="BC317" s="1041"/>
      <c r="BD317" s="1041"/>
      <c r="BE317" s="1041"/>
      <c r="BF317" s="1041"/>
      <c r="BG317" s="1041"/>
      <c r="BH317" s="1041"/>
      <c r="BI317" s="1041"/>
      <c r="BJ317" s="1041"/>
      <c r="BK317" s="1041"/>
      <c r="BL317" s="1041"/>
      <c r="BM317" s="1041"/>
      <c r="BN317" s="1041"/>
      <c r="BO317" s="1041"/>
      <c r="BP317" s="1041"/>
      <c r="BQ317" s="1041"/>
      <c r="BR317" s="1041"/>
      <c r="BS317" s="1041"/>
    </row>
    <row r="318" spans="1:71" ht="13.5" customHeight="1">
      <c r="A318" s="1100"/>
      <c r="B318" s="16" t="s">
        <v>56</v>
      </c>
      <c r="C318" s="1061"/>
      <c r="D318" s="1075"/>
      <c r="E318" s="1063"/>
      <c r="F318" s="1075"/>
      <c r="G318" s="1063"/>
      <c r="H318" s="1075"/>
      <c r="I318" s="1063"/>
      <c r="J318" s="1075"/>
      <c r="K318" s="1064"/>
      <c r="L318" s="1064"/>
      <c r="M318" s="1061"/>
      <c r="N318" s="1075"/>
      <c r="O318" s="1064"/>
      <c r="P318" s="1075"/>
      <c r="Q318" s="1064"/>
      <c r="R318" s="1075"/>
      <c r="S318" s="1064"/>
      <c r="T318" s="1075"/>
      <c r="U318" s="65"/>
      <c r="Z318" s="1092"/>
      <c r="AA318" s="1042"/>
      <c r="AB318" s="1042"/>
      <c r="AC318" s="1042"/>
      <c r="AD318" s="1042"/>
      <c r="AE318" s="1042"/>
      <c r="AF318" s="1042"/>
      <c r="AG318" s="1042"/>
      <c r="AH318" s="1042"/>
      <c r="AI318" s="1042"/>
      <c r="AJ318" s="1042"/>
      <c r="AK318" s="1042"/>
      <c r="AL318" s="1042"/>
      <c r="AM318" s="1042"/>
      <c r="AN318" s="1042"/>
      <c r="AO318" s="1042"/>
      <c r="AP318" s="1042"/>
      <c r="AQ318" s="1042"/>
      <c r="AR318" s="1042"/>
      <c r="AS318" s="1042"/>
      <c r="AT318" s="1042"/>
      <c r="AU318" s="1042"/>
      <c r="AV318" s="1042"/>
      <c r="AW318" s="1042"/>
      <c r="AX318" s="1042"/>
      <c r="AY318" s="1042"/>
      <c r="AZ318" s="1042"/>
      <c r="BA318" s="1042"/>
      <c r="BB318" s="1042"/>
      <c r="BC318" s="1042"/>
      <c r="BD318" s="1042"/>
      <c r="BE318" s="1042"/>
      <c r="BF318" s="1042"/>
      <c r="BG318" s="1042"/>
      <c r="BH318" s="1042"/>
      <c r="BI318" s="1042"/>
      <c r="BJ318" s="1042"/>
      <c r="BK318" s="1042"/>
      <c r="BL318" s="1042"/>
      <c r="BM318" s="1042"/>
      <c r="BN318" s="1042"/>
      <c r="BO318" s="1042"/>
      <c r="BP318" s="1042"/>
      <c r="BQ318" s="1042"/>
      <c r="BR318" s="1042"/>
      <c r="BS318" s="1042"/>
    </row>
    <row r="319" spans="1:71" ht="13.5" customHeight="1">
      <c r="A319" s="1091" t="s">
        <v>67</v>
      </c>
      <c r="B319" s="15" t="s">
        <v>50</v>
      </c>
      <c r="C319" s="1089" t="str">
        <f>VLOOKUP($C302,'2025年度(1年前期)'!$B$5:$N$208,COLUMN('2025年度(1年前期)'!$I$5),0)&amp;""</f>
        <v/>
      </c>
      <c r="D319" s="1072"/>
      <c r="E319" s="1090" t="str">
        <f>VLOOKUP($C302,'2025年度(2年前期)'!$B$5:$N$208,COLUMN('2025年度(2年前期)'!$I$5),0)&amp;""</f>
        <v/>
      </c>
      <c r="F319" s="1072"/>
      <c r="G319" s="1090" t="str">
        <f>VLOOKUP($C302,'2025年度(3年前期)'!$B$5:$N$208,COLUMN('2025年度(3年前期)'!$I$5),0)&amp;""</f>
        <v/>
      </c>
      <c r="H319" s="1072"/>
      <c r="I319" s="1090" t="str">
        <f>VLOOKUP($C302,'2025年度(4年前期)'!$B$5:$N$208,COLUMN('2025年度(4年前期)'!$I$5),0)&amp;""</f>
        <v/>
      </c>
      <c r="J319" s="1072"/>
      <c r="K319" s="1071" t="str">
        <f>VLOOKUP($C302,'2025年度(助産前期)'!$B$5:$N$208,COLUMN('2025年度(助産前期)'!$I$5),0)&amp;""</f>
        <v/>
      </c>
      <c r="L319" s="1071"/>
      <c r="M319" s="1089" t="str">
        <f>VLOOKUP($C302,'2025年度(M1前期)'!$B$5:$N$208,COLUMN('2025年度(M1前期)'!$I$5),0)&amp;""</f>
        <v/>
      </c>
      <c r="N319" s="1072"/>
      <c r="O319" s="1071" t="str">
        <f>VLOOKUP($C302,'2025年度(M2前期)'!$B$5:$N$208,COLUMN('2025年度(M2前期)'!$I$5),0)&amp;""</f>
        <v/>
      </c>
      <c r="P319" s="1072"/>
      <c r="Q319" s="1071" t="str">
        <f>VLOOKUP($C302,'2025年度(D1前期)'!$B$5:$N$208,COLUMN('2025年度(D1前期)'!$I$5),0)&amp;""</f>
        <v/>
      </c>
      <c r="R319" s="1072"/>
      <c r="S319" s="1071" t="str">
        <f>VLOOKUP($C302,'2025年度(D23前期)'!$B$5:$N$208,COLUMN('2025年度(D23前期)'!$I$5),0)&amp;""</f>
        <v/>
      </c>
      <c r="T319" s="1072"/>
      <c r="U319" s="68"/>
      <c r="Z319" s="1091" t="str">
        <f>A319</f>
        <v>４時限（15：10～16：40）</v>
      </c>
      <c r="AA319" s="1040"/>
      <c r="AB319" s="1040"/>
      <c r="AC319" s="1040"/>
      <c r="AD319" s="1040"/>
      <c r="AE319" s="1040"/>
      <c r="AF319" s="1040"/>
      <c r="AG319" s="1040"/>
      <c r="AH319" s="1040"/>
      <c r="AI319" s="1040"/>
      <c r="AJ319" s="1040"/>
      <c r="AK319" s="1040"/>
      <c r="AL319" s="1040"/>
      <c r="AM319" s="1040"/>
      <c r="AN319" s="1040"/>
      <c r="AO319" s="1040"/>
      <c r="AP319" s="1040"/>
      <c r="AQ319" s="1040"/>
      <c r="AR319" s="1040"/>
      <c r="AS319" s="1040"/>
      <c r="AT319" s="1040"/>
      <c r="AU319" s="1040"/>
      <c r="AV319" s="1040"/>
      <c r="AW319" s="1040"/>
      <c r="AX319" s="1040"/>
      <c r="AY319" s="1040"/>
      <c r="AZ319" s="1040"/>
      <c r="BA319" s="1040"/>
      <c r="BB319" s="1040"/>
      <c r="BC319" s="1040"/>
      <c r="BD319" s="1040"/>
      <c r="BE319" s="1040"/>
      <c r="BF319" s="1040"/>
      <c r="BG319" s="1040"/>
      <c r="BH319" s="1040"/>
      <c r="BI319" s="1040"/>
      <c r="BJ319" s="1040"/>
      <c r="BK319" s="1040"/>
      <c r="BL319" s="1040"/>
      <c r="BM319" s="1040"/>
      <c r="BN319" s="1040"/>
      <c r="BO319" s="1040"/>
      <c r="BP319" s="1040"/>
      <c r="BQ319" s="1040"/>
      <c r="BR319" s="1040"/>
      <c r="BS319" s="1040"/>
    </row>
    <row r="320" spans="1:71" ht="13.5" customHeight="1">
      <c r="A320" s="1091"/>
      <c r="B320" s="15" t="s">
        <v>53</v>
      </c>
      <c r="C320" s="1101" t="str">
        <f>IFERROR(VLOOKUP(C319,科目・教員!$A$1:$B$357,2,0),"")</f>
        <v/>
      </c>
      <c r="D320" s="1068"/>
      <c r="E320" s="1073" t="str">
        <f>IFERROR(VLOOKUP(E319,科目・教員!$A$1:$B$357,2,0),"")</f>
        <v/>
      </c>
      <c r="F320" s="1068"/>
      <c r="G320" s="1073" t="str">
        <f>IFERROR(VLOOKUP(G319,科目・教員!$A$1:$B$357,2,0),"")</f>
        <v/>
      </c>
      <c r="H320" s="1068"/>
      <c r="I320" s="1073" t="str">
        <f>IFERROR(VLOOKUP(I319,科目・教員!$A$1:$B$357,2,0),"")</f>
        <v/>
      </c>
      <c r="J320" s="1068"/>
      <c r="K320" s="1074" t="str">
        <f>IFERROR(VLOOKUP(K319,科目・教員!$A$1:$B$357,2,0),"")</f>
        <v/>
      </c>
      <c r="L320" s="1074"/>
      <c r="M320" s="1101" t="str">
        <f>IFERROR(VLOOKUP(M319,科目・教員!$A$1:$B$357,2,0),"")</f>
        <v/>
      </c>
      <c r="N320" s="1068"/>
      <c r="O320" s="1074" t="str">
        <f>IFERROR(VLOOKUP(O319,科目・教員!$A$1:$B$357,2,0),"")</f>
        <v/>
      </c>
      <c r="P320" s="1068"/>
      <c r="Q320" s="1074" t="str">
        <f>IFERROR(VLOOKUP(Q319,科目・教員!$A$1:$B$357,2,0),"")</f>
        <v/>
      </c>
      <c r="R320" s="1068"/>
      <c r="S320" s="1074" t="str">
        <f>IFERROR(VLOOKUP(S319,科目・教員!$A$1:$B$357,2,0),"")</f>
        <v/>
      </c>
      <c r="T320" s="1068"/>
      <c r="U320" s="68"/>
      <c r="Z320" s="1091"/>
      <c r="AA320" s="1041"/>
      <c r="AB320" s="1041"/>
      <c r="AC320" s="1041"/>
      <c r="AD320" s="1041"/>
      <c r="AE320" s="1041"/>
      <c r="AF320" s="1041"/>
      <c r="AG320" s="1041"/>
      <c r="AH320" s="1041"/>
      <c r="AI320" s="1041"/>
      <c r="AJ320" s="1041"/>
      <c r="AK320" s="1041"/>
      <c r="AL320" s="1041"/>
      <c r="AM320" s="1041"/>
      <c r="AN320" s="1041"/>
      <c r="AO320" s="1041"/>
      <c r="AP320" s="1041"/>
      <c r="AQ320" s="1041"/>
      <c r="AR320" s="1041"/>
      <c r="AS320" s="1041"/>
      <c r="AT320" s="1041"/>
      <c r="AU320" s="1041"/>
      <c r="AV320" s="1041"/>
      <c r="AW320" s="1041"/>
      <c r="AX320" s="1041"/>
      <c r="AY320" s="1041"/>
      <c r="AZ320" s="1041"/>
      <c r="BA320" s="1041"/>
      <c r="BB320" s="1041"/>
      <c r="BC320" s="1041"/>
      <c r="BD320" s="1041"/>
      <c r="BE320" s="1041"/>
      <c r="BF320" s="1041"/>
      <c r="BG320" s="1041"/>
      <c r="BH320" s="1041"/>
      <c r="BI320" s="1041"/>
      <c r="BJ320" s="1041"/>
      <c r="BK320" s="1041"/>
      <c r="BL320" s="1041"/>
      <c r="BM320" s="1041"/>
      <c r="BN320" s="1041"/>
      <c r="BO320" s="1041"/>
      <c r="BP320" s="1041"/>
      <c r="BQ320" s="1041"/>
      <c r="BR320" s="1041"/>
      <c r="BS320" s="1041"/>
    </row>
    <row r="321" spans="1:71" ht="13.5" customHeight="1">
      <c r="A321" s="1091"/>
      <c r="B321" s="15" t="s">
        <v>59</v>
      </c>
      <c r="C321" s="1101" t="str">
        <f>VLOOKUP($C302,'2025年度(1年前期)'!$B$5:$N$208,COLUMN('2025年度(1年前期)'!$I$5)+1,0)&amp;""</f>
        <v/>
      </c>
      <c r="D321" s="1068"/>
      <c r="E321" s="1073" t="str">
        <f>VLOOKUP($C302,'2025年度(2年前期)'!$B$5:$N$208,COLUMN('2025年度(2年前期)'!$I$5)+1,0)&amp;""</f>
        <v/>
      </c>
      <c r="F321" s="1068"/>
      <c r="G321" s="1073" t="str">
        <f>VLOOKUP($C302,'2025年度(3年前期)'!$B$5:$N$208,COLUMN('2025年度(3年前期)'!$I$5)+1,0)&amp;""</f>
        <v/>
      </c>
      <c r="H321" s="1068"/>
      <c r="I321" s="1073" t="str">
        <f>VLOOKUP($C302,'2025年度(4年前期)'!$B$5:$N$208,COLUMN('2025年度(4年前期)'!$I$5)+1,0)&amp;""</f>
        <v/>
      </c>
      <c r="J321" s="1068"/>
      <c r="K321" s="1074" t="str">
        <f>VLOOKUP($C302,'2025年度(助産前期)'!$B$5:$N$208,COLUMN('2025年度(助産前期)'!$I$5)+1,0)&amp;""</f>
        <v/>
      </c>
      <c r="L321" s="1074"/>
      <c r="M321" s="1101" t="str">
        <f>VLOOKUP($C302,'2025年度(M1前期)'!$B$5:$N$208,COLUMN('2025年度(M1前期)'!$I$5)+1,0)&amp;""</f>
        <v/>
      </c>
      <c r="N321" s="1068"/>
      <c r="O321" s="1074" t="str">
        <f>VLOOKUP($C302,'2025年度(M2前期)'!$B$5:$N$208,COLUMN('2025年度(M2前期)'!$I$5)+1,0)&amp;""</f>
        <v/>
      </c>
      <c r="P321" s="1068"/>
      <c r="Q321" s="1074" t="str">
        <f>VLOOKUP($C302,'2025年度(D1前期)'!$B$5:$N$208,COLUMN('2025年度(D1前期)'!$I$5)+1,0)&amp;""</f>
        <v/>
      </c>
      <c r="R321" s="1068"/>
      <c r="S321" s="1074" t="str">
        <f>VLOOKUP($C302,'2025年度(D23前期)'!$B$5:$N$208,COLUMN('2025年度(D23前期)'!$I$5)+1,0)&amp;""</f>
        <v/>
      </c>
      <c r="T321" s="1068"/>
      <c r="U321" s="68"/>
      <c r="Z321" s="1091"/>
      <c r="AA321" s="1041"/>
      <c r="AB321" s="1041"/>
      <c r="AC321" s="1041"/>
      <c r="AD321" s="1041"/>
      <c r="AE321" s="1041"/>
      <c r="AF321" s="1041"/>
      <c r="AG321" s="1041"/>
      <c r="AH321" s="1041"/>
      <c r="AI321" s="1041"/>
      <c r="AJ321" s="1041"/>
      <c r="AK321" s="1041"/>
      <c r="AL321" s="1041"/>
      <c r="AM321" s="1041"/>
      <c r="AN321" s="1041"/>
      <c r="AO321" s="1041"/>
      <c r="AP321" s="1041"/>
      <c r="AQ321" s="1041"/>
      <c r="AR321" s="1041"/>
      <c r="AS321" s="1041"/>
      <c r="AT321" s="1041"/>
      <c r="AU321" s="1041"/>
      <c r="AV321" s="1041"/>
      <c r="AW321" s="1041"/>
      <c r="AX321" s="1041"/>
      <c r="AY321" s="1041"/>
      <c r="AZ321" s="1041"/>
      <c r="BA321" s="1041"/>
      <c r="BB321" s="1041"/>
      <c r="BC321" s="1041"/>
      <c r="BD321" s="1041"/>
      <c r="BE321" s="1041"/>
      <c r="BF321" s="1041"/>
      <c r="BG321" s="1041"/>
      <c r="BH321" s="1041"/>
      <c r="BI321" s="1041"/>
      <c r="BJ321" s="1041"/>
      <c r="BK321" s="1041"/>
      <c r="BL321" s="1041"/>
      <c r="BM321" s="1041"/>
      <c r="BN321" s="1041"/>
      <c r="BO321" s="1041"/>
      <c r="BP321" s="1041"/>
      <c r="BQ321" s="1041"/>
      <c r="BR321" s="1041"/>
      <c r="BS321" s="1041"/>
    </row>
    <row r="322" spans="1:71" ht="13.5" customHeight="1">
      <c r="A322" s="1092"/>
      <c r="B322" s="16" t="s">
        <v>56</v>
      </c>
      <c r="C322" s="1061"/>
      <c r="D322" s="1075"/>
      <c r="E322" s="1063"/>
      <c r="F322" s="1075"/>
      <c r="G322" s="1063"/>
      <c r="H322" s="1075"/>
      <c r="I322" s="1063"/>
      <c r="J322" s="1075"/>
      <c r="K322" s="1064"/>
      <c r="L322" s="1064"/>
      <c r="M322" s="1061"/>
      <c r="N322" s="1075"/>
      <c r="O322" s="1064"/>
      <c r="P322" s="1075"/>
      <c r="Q322" s="1064"/>
      <c r="R322" s="1075"/>
      <c r="S322" s="1064"/>
      <c r="T322" s="1075"/>
      <c r="U322" s="68"/>
      <c r="Z322" s="1092"/>
      <c r="AA322" s="1042"/>
      <c r="AB322" s="1042"/>
      <c r="AC322" s="1042"/>
      <c r="AD322" s="1042"/>
      <c r="AE322" s="1042"/>
      <c r="AF322" s="1042"/>
      <c r="AG322" s="1042"/>
      <c r="AH322" s="1042"/>
      <c r="AI322" s="1042"/>
      <c r="AJ322" s="1042"/>
      <c r="AK322" s="1042"/>
      <c r="AL322" s="1042"/>
      <c r="AM322" s="1042"/>
      <c r="AN322" s="1042"/>
      <c r="AO322" s="1042"/>
      <c r="AP322" s="1042"/>
      <c r="AQ322" s="1042"/>
      <c r="AR322" s="1042"/>
      <c r="AS322" s="1042"/>
      <c r="AT322" s="1042"/>
      <c r="AU322" s="1042"/>
      <c r="AV322" s="1042"/>
      <c r="AW322" s="1042"/>
      <c r="AX322" s="1042"/>
      <c r="AY322" s="1042"/>
      <c r="AZ322" s="1042"/>
      <c r="BA322" s="1042"/>
      <c r="BB322" s="1042"/>
      <c r="BC322" s="1042"/>
      <c r="BD322" s="1042"/>
      <c r="BE322" s="1042"/>
      <c r="BF322" s="1042"/>
      <c r="BG322" s="1042"/>
      <c r="BH322" s="1042"/>
      <c r="BI322" s="1042"/>
      <c r="BJ322" s="1042"/>
      <c r="BK322" s="1042"/>
      <c r="BL322" s="1042"/>
      <c r="BM322" s="1042"/>
      <c r="BN322" s="1042"/>
      <c r="BO322" s="1042"/>
      <c r="BP322" s="1042"/>
      <c r="BQ322" s="1042"/>
      <c r="BR322" s="1042"/>
      <c r="BS322" s="1042"/>
    </row>
    <row r="323" spans="1:71" ht="13.5" customHeight="1">
      <c r="A323" s="1091" t="s">
        <v>68</v>
      </c>
      <c r="B323" s="15" t="s">
        <v>50</v>
      </c>
      <c r="C323" s="1089" t="str">
        <f>VLOOKUP($C302,'2025年度(1年前期)'!$B$5:$N$208,COLUMN('2025年度(1年前期)'!$K$5),0)&amp;""</f>
        <v/>
      </c>
      <c r="D323" s="1072"/>
      <c r="E323" s="1090" t="str">
        <f>VLOOKUP($C302,'2025年度(2年前期)'!$B$5:$N$208,COLUMN('2025年度(2年前期)'!$K$5),0)&amp;""</f>
        <v/>
      </c>
      <c r="F323" s="1072"/>
      <c r="G323" s="1090" t="str">
        <f>VLOOKUP($C302,'2025年度(3年前期)'!$B$5:$N$208,COLUMN('2025年度(3年前期)'!$K$5),0)&amp;""</f>
        <v/>
      </c>
      <c r="H323" s="1072"/>
      <c r="I323" s="1090" t="str">
        <f>VLOOKUP($C302,'2025年度(4年前期)'!$B$5:$N$208,COLUMN('2025年度(4年前期)'!$K$5),0)&amp;""</f>
        <v/>
      </c>
      <c r="J323" s="1072"/>
      <c r="K323" s="1071" t="str">
        <f>VLOOKUP($C302,'2025年度(助産前期)'!$B$5:$N$208,COLUMN('2025年度(助産前期)'!$K$5),0)&amp;""</f>
        <v/>
      </c>
      <c r="L323" s="1071"/>
      <c r="M323" s="1089" t="str">
        <f>VLOOKUP($C302,'2025年度(M1前期)'!$B$5:$N$208,COLUMN('2025年度(M1前期)'!$K$5),0)&amp;""</f>
        <v/>
      </c>
      <c r="N323" s="1072"/>
      <c r="O323" s="1071" t="str">
        <f>VLOOKUP($C302,'2025年度(M2前期)'!$B$5:$N$208,COLUMN('2025年度(M2前期)'!$K$5),0)&amp;""</f>
        <v/>
      </c>
      <c r="P323" s="1072"/>
      <c r="Q323" s="1071" t="str">
        <f>VLOOKUP($C302,'2025年度(D1前期)'!$B$5:$N$208,COLUMN('2025年度(D1前期)'!$K$5),0)&amp;""</f>
        <v/>
      </c>
      <c r="R323" s="1072"/>
      <c r="S323" s="1071" t="str">
        <f>VLOOKUP($C302,'2025年度(D23前期)'!$B$5:$N$208,COLUMN('2025年度(D23前期)'!$K$5),0)&amp;""</f>
        <v/>
      </c>
      <c r="T323" s="1072"/>
      <c r="U323" s="65"/>
      <c r="Z323" s="1091" t="str">
        <f>A323</f>
        <v>５時限（16：50～18：20）</v>
      </c>
      <c r="AA323" s="1040"/>
      <c r="AB323" s="1040"/>
      <c r="AC323" s="1040"/>
      <c r="AD323" s="1040"/>
      <c r="AE323" s="1040"/>
      <c r="AF323" s="1040"/>
      <c r="AG323" s="1040"/>
      <c r="AH323" s="1040"/>
      <c r="AI323" s="1040"/>
      <c r="AJ323" s="1040"/>
      <c r="AK323" s="1040"/>
      <c r="AL323" s="1040"/>
      <c r="AM323" s="1040"/>
      <c r="AN323" s="1040"/>
      <c r="AO323" s="1040"/>
      <c r="AP323" s="1040"/>
      <c r="AQ323" s="1040"/>
      <c r="AR323" s="1040"/>
      <c r="AS323" s="1040"/>
      <c r="AT323" s="1040"/>
      <c r="AU323" s="1040"/>
      <c r="AV323" s="1040"/>
      <c r="AW323" s="1040"/>
      <c r="AX323" s="1040"/>
      <c r="AY323" s="1040"/>
      <c r="AZ323" s="1040"/>
      <c r="BA323" s="1040"/>
      <c r="BB323" s="1040"/>
      <c r="BC323" s="1040"/>
      <c r="BD323" s="1040"/>
      <c r="BE323" s="1040"/>
      <c r="BF323" s="1040"/>
      <c r="BG323" s="1040"/>
      <c r="BH323" s="1040"/>
      <c r="BI323" s="1040"/>
      <c r="BJ323" s="1040"/>
      <c r="BK323" s="1040"/>
      <c r="BL323" s="1040"/>
      <c r="BM323" s="1040"/>
      <c r="BN323" s="1040"/>
      <c r="BO323" s="1040"/>
      <c r="BP323" s="1040"/>
      <c r="BQ323" s="1040"/>
      <c r="BR323" s="1040"/>
      <c r="BS323" s="1040"/>
    </row>
    <row r="324" spans="1:71" ht="13.5" customHeight="1">
      <c r="A324" s="1091"/>
      <c r="B324" s="15" t="s">
        <v>53</v>
      </c>
      <c r="C324" s="1101" t="str">
        <f>IFERROR(VLOOKUP(C323,科目・教員!$A$1:$B$357,2,0),"")</f>
        <v/>
      </c>
      <c r="D324" s="1068"/>
      <c r="E324" s="1073" t="str">
        <f>IFERROR(VLOOKUP(E323,科目・教員!$A$1:$B$357,2,0),"")</f>
        <v/>
      </c>
      <c r="F324" s="1068"/>
      <c r="G324" s="1073" t="str">
        <f>IFERROR(VLOOKUP(G323,科目・教員!$A$1:$B$357,2,0),"")</f>
        <v/>
      </c>
      <c r="H324" s="1068"/>
      <c r="I324" s="1073" t="str">
        <f>IFERROR(VLOOKUP(I323,科目・教員!$A$1:$B$357,2,0),"")</f>
        <v/>
      </c>
      <c r="J324" s="1068"/>
      <c r="K324" s="1074" t="str">
        <f>IFERROR(VLOOKUP(K323,科目・教員!$A$1:$B$357,2,0),"")</f>
        <v/>
      </c>
      <c r="L324" s="1074"/>
      <c r="M324" s="1101" t="str">
        <f>IFERROR(VLOOKUP(M323,科目・教員!$A$1:$B$357,2,0),"")</f>
        <v/>
      </c>
      <c r="N324" s="1068"/>
      <c r="O324" s="1074" t="str">
        <f>IFERROR(VLOOKUP(O323,科目・教員!$A$1:$B$357,2,0),"")</f>
        <v/>
      </c>
      <c r="P324" s="1068"/>
      <c r="Q324" s="1074" t="str">
        <f>IFERROR(VLOOKUP(Q323,科目・教員!$A$1:$B$357,2,0),"")</f>
        <v/>
      </c>
      <c r="R324" s="1068"/>
      <c r="S324" s="1074" t="str">
        <f>IFERROR(VLOOKUP(S323,科目・教員!$A$1:$B$357,2,0),"")</f>
        <v/>
      </c>
      <c r="T324" s="1068"/>
      <c r="U324" s="65"/>
      <c r="Z324" s="1091"/>
      <c r="AA324" s="1041"/>
      <c r="AB324" s="1041"/>
      <c r="AC324" s="1041"/>
      <c r="AD324" s="1041"/>
      <c r="AE324" s="1041"/>
      <c r="AF324" s="1041"/>
      <c r="AG324" s="1041"/>
      <c r="AH324" s="1041"/>
      <c r="AI324" s="1041"/>
      <c r="AJ324" s="1041"/>
      <c r="AK324" s="1041"/>
      <c r="AL324" s="1041"/>
      <c r="AM324" s="1041"/>
      <c r="AN324" s="1041"/>
      <c r="AO324" s="1041"/>
      <c r="AP324" s="1041"/>
      <c r="AQ324" s="1041"/>
      <c r="AR324" s="1041"/>
      <c r="AS324" s="1041"/>
      <c r="AT324" s="1041"/>
      <c r="AU324" s="1041"/>
      <c r="AV324" s="1041"/>
      <c r="AW324" s="1041"/>
      <c r="AX324" s="1041"/>
      <c r="AY324" s="1041"/>
      <c r="AZ324" s="1041"/>
      <c r="BA324" s="1041"/>
      <c r="BB324" s="1041"/>
      <c r="BC324" s="1041"/>
      <c r="BD324" s="1041"/>
      <c r="BE324" s="1041"/>
      <c r="BF324" s="1041"/>
      <c r="BG324" s="1041"/>
      <c r="BH324" s="1041"/>
      <c r="BI324" s="1041"/>
      <c r="BJ324" s="1041"/>
      <c r="BK324" s="1041"/>
      <c r="BL324" s="1041"/>
      <c r="BM324" s="1041"/>
      <c r="BN324" s="1041"/>
      <c r="BO324" s="1041"/>
      <c r="BP324" s="1041"/>
      <c r="BQ324" s="1041"/>
      <c r="BR324" s="1041"/>
      <c r="BS324" s="1041"/>
    </row>
    <row r="325" spans="1:71" ht="13.5" customHeight="1">
      <c r="A325" s="1091"/>
      <c r="B325" s="15" t="s">
        <v>59</v>
      </c>
      <c r="C325" s="1101" t="str">
        <f>VLOOKUP($C302,'2025年度(1年前期)'!$B$5:$N$208,COLUMN('2025年度(1年前期)'!$K$5)+1,0)&amp;""</f>
        <v/>
      </c>
      <c r="D325" s="1068"/>
      <c r="E325" s="1073" t="str">
        <f>VLOOKUP($C302,'2025年度(2年前期)'!$B$5:$N$208,COLUMN('2025年度(2年前期)'!$K$5)+1,0)&amp;""</f>
        <v/>
      </c>
      <c r="F325" s="1068"/>
      <c r="G325" s="1073" t="str">
        <f>VLOOKUP($C302,'2025年度(3年前期)'!$B$5:$N$208,COLUMN('2025年度(3年前期)'!$K$5)+1,0)&amp;""</f>
        <v/>
      </c>
      <c r="H325" s="1068"/>
      <c r="I325" s="1073" t="str">
        <f>VLOOKUP($C302,'2025年度(4年前期)'!$B$5:$N$208,COLUMN('2025年度(4年前期)'!$K$5)+1,0)&amp;""</f>
        <v/>
      </c>
      <c r="J325" s="1068"/>
      <c r="K325" s="1074" t="str">
        <f>VLOOKUP($C302,'2025年度(助産前期)'!$B$5:$N$208,COLUMN('2025年度(助産前期)'!$K$5)+1,0)&amp;""</f>
        <v/>
      </c>
      <c r="L325" s="1074"/>
      <c r="M325" s="1101" t="str">
        <f>VLOOKUP($C302,'2025年度(M1前期)'!$B$5:$N$208,COLUMN('2025年度(M1前期)'!$K$5)+1,0)&amp;""</f>
        <v/>
      </c>
      <c r="N325" s="1068"/>
      <c r="O325" s="1074" t="str">
        <f>VLOOKUP($C302,'2025年度(M2前期)'!$B$5:$N$208,COLUMN('2025年度(M2前期)'!$K$5)+1,0)&amp;""</f>
        <v/>
      </c>
      <c r="P325" s="1068"/>
      <c r="Q325" s="1074" t="str">
        <f>VLOOKUP($C302,'2025年度(D1前期)'!$B$5:$N$208,COLUMN('2025年度(D1前期)'!$K$5)+1,0)&amp;""</f>
        <v/>
      </c>
      <c r="R325" s="1068"/>
      <c r="S325" s="1074" t="str">
        <f>VLOOKUP($C302,'2025年度(D23前期)'!$B$5:$N$208,COLUMN('2025年度(D23前期)'!$K$5)+1,0)&amp;""</f>
        <v/>
      </c>
      <c r="T325" s="1068"/>
      <c r="U325" s="65"/>
      <c r="Z325" s="1091"/>
      <c r="AA325" s="1041"/>
      <c r="AB325" s="1041"/>
      <c r="AC325" s="1041"/>
      <c r="AD325" s="1041"/>
      <c r="AE325" s="1041"/>
      <c r="AF325" s="1041"/>
      <c r="AG325" s="1041"/>
      <c r="AH325" s="1041"/>
      <c r="AI325" s="1041"/>
      <c r="AJ325" s="1041"/>
      <c r="AK325" s="1041"/>
      <c r="AL325" s="1041"/>
      <c r="AM325" s="1041"/>
      <c r="AN325" s="1041"/>
      <c r="AO325" s="1041"/>
      <c r="AP325" s="1041"/>
      <c r="AQ325" s="1041"/>
      <c r="AR325" s="1041"/>
      <c r="AS325" s="1041"/>
      <c r="AT325" s="1041"/>
      <c r="AU325" s="1041"/>
      <c r="AV325" s="1041"/>
      <c r="AW325" s="1041"/>
      <c r="AX325" s="1041"/>
      <c r="AY325" s="1041"/>
      <c r="AZ325" s="1041"/>
      <c r="BA325" s="1041"/>
      <c r="BB325" s="1041"/>
      <c r="BC325" s="1041"/>
      <c r="BD325" s="1041"/>
      <c r="BE325" s="1041"/>
      <c r="BF325" s="1041"/>
      <c r="BG325" s="1041"/>
      <c r="BH325" s="1041"/>
      <c r="BI325" s="1041"/>
      <c r="BJ325" s="1041"/>
      <c r="BK325" s="1041"/>
      <c r="BL325" s="1041"/>
      <c r="BM325" s="1041"/>
      <c r="BN325" s="1041"/>
      <c r="BO325" s="1041"/>
      <c r="BP325" s="1041"/>
      <c r="BQ325" s="1041"/>
      <c r="BR325" s="1041"/>
      <c r="BS325" s="1041"/>
    </row>
    <row r="326" spans="1:71" ht="13.5" customHeight="1">
      <c r="A326" s="1092"/>
      <c r="B326" s="16" t="s">
        <v>56</v>
      </c>
      <c r="C326" s="1061"/>
      <c r="D326" s="1075"/>
      <c r="E326" s="1063"/>
      <c r="F326" s="1075"/>
      <c r="G326" s="1063"/>
      <c r="H326" s="1075"/>
      <c r="I326" s="1063"/>
      <c r="J326" s="1075"/>
      <c r="K326" s="1064"/>
      <c r="L326" s="1064"/>
      <c r="M326" s="1061"/>
      <c r="N326" s="1075"/>
      <c r="O326" s="1064"/>
      <c r="P326" s="1075"/>
      <c r="Q326" s="1064"/>
      <c r="R326" s="1075"/>
      <c r="S326" s="1064"/>
      <c r="T326" s="1075"/>
      <c r="U326" s="66"/>
      <c r="V326" s="20"/>
      <c r="W326" s="20"/>
      <c r="X326" s="20"/>
      <c r="Y326" s="20"/>
      <c r="Z326" s="1092"/>
      <c r="AA326" s="1042"/>
      <c r="AB326" s="1042"/>
      <c r="AC326" s="1042"/>
      <c r="AD326" s="1042"/>
      <c r="AE326" s="1042"/>
      <c r="AF326" s="1042"/>
      <c r="AG326" s="1042"/>
      <c r="AH326" s="1042"/>
      <c r="AI326" s="1042"/>
      <c r="AJ326" s="1042"/>
      <c r="AK326" s="1042"/>
      <c r="AL326" s="1042"/>
      <c r="AM326" s="1042"/>
      <c r="AN326" s="1042"/>
      <c r="AO326" s="1042"/>
      <c r="AP326" s="1042"/>
      <c r="AQ326" s="1042"/>
      <c r="AR326" s="1042"/>
      <c r="AS326" s="1042"/>
      <c r="AT326" s="1042"/>
      <c r="AU326" s="1042"/>
      <c r="AV326" s="1042"/>
      <c r="AW326" s="1042"/>
      <c r="AX326" s="1042"/>
      <c r="AY326" s="1042"/>
      <c r="AZ326" s="1042"/>
      <c r="BA326" s="1042"/>
      <c r="BB326" s="1042"/>
      <c r="BC326" s="1042"/>
      <c r="BD326" s="1042"/>
      <c r="BE326" s="1042"/>
      <c r="BF326" s="1042"/>
      <c r="BG326" s="1042"/>
      <c r="BH326" s="1042"/>
      <c r="BI326" s="1042"/>
      <c r="BJ326" s="1042"/>
      <c r="BK326" s="1042"/>
      <c r="BL326" s="1042"/>
      <c r="BM326" s="1042"/>
      <c r="BN326" s="1042"/>
      <c r="BO326" s="1042"/>
      <c r="BP326" s="1042"/>
      <c r="BQ326" s="1042"/>
      <c r="BR326" s="1042"/>
      <c r="BS326" s="1042"/>
    </row>
    <row r="327" spans="1:71" ht="18">
      <c r="A327" s="5"/>
      <c r="B327" s="6"/>
      <c r="C327" s="1077">
        <f>C302+1</f>
        <v>45761</v>
      </c>
      <c r="D327" s="1077"/>
      <c r="E327" s="1077"/>
      <c r="F327" s="1077"/>
      <c r="G327" s="1077"/>
      <c r="H327" s="1077"/>
      <c r="I327" s="1077"/>
      <c r="J327" s="1077"/>
      <c r="K327" s="1077"/>
      <c r="L327" s="1077"/>
      <c r="M327" s="1077"/>
      <c r="N327" s="1077"/>
      <c r="O327" s="1077"/>
      <c r="P327" s="1077"/>
      <c r="Q327" s="1077"/>
      <c r="R327" s="1077"/>
      <c r="S327" s="1077"/>
      <c r="T327" s="1077"/>
      <c r="U327" s="1049">
        <f>C327</f>
        <v>45761</v>
      </c>
      <c r="V327" s="1050"/>
      <c r="W327" s="1050"/>
      <c r="X327" s="1050"/>
      <c r="Y327" s="1050"/>
      <c r="Z327" s="1051"/>
      <c r="AA327" s="7">
        <v>101</v>
      </c>
      <c r="AB327" s="7">
        <v>102</v>
      </c>
      <c r="AC327" s="7">
        <v>103</v>
      </c>
      <c r="AD327" s="7" t="s">
        <v>16</v>
      </c>
      <c r="AE327" s="7" t="s">
        <v>17</v>
      </c>
      <c r="AF327" s="7" t="s">
        <v>18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19</v>
      </c>
      <c r="AM327" s="7" t="s">
        <v>69</v>
      </c>
      <c r="AN327" s="7" t="s">
        <v>21</v>
      </c>
      <c r="AO327" s="7" t="s">
        <v>22</v>
      </c>
      <c r="AP327" s="7" t="s">
        <v>23</v>
      </c>
      <c r="AQ327" s="7" t="s">
        <v>24</v>
      </c>
      <c r="AR327" s="7" t="s">
        <v>25</v>
      </c>
      <c r="AS327" s="7" t="s">
        <v>26</v>
      </c>
      <c r="AT327" s="7" t="s">
        <v>27</v>
      </c>
      <c r="AU327" s="7" t="s">
        <v>28</v>
      </c>
      <c r="AV327" s="7" t="s">
        <v>29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30</v>
      </c>
      <c r="BB327" s="7" t="s">
        <v>31</v>
      </c>
      <c r="BC327" s="8" t="s">
        <v>32</v>
      </c>
      <c r="BD327" s="7" t="s">
        <v>33</v>
      </c>
      <c r="BE327" s="7" t="s">
        <v>34</v>
      </c>
      <c r="BF327" s="7" t="s">
        <v>35</v>
      </c>
      <c r="BG327" s="7" t="s">
        <v>36</v>
      </c>
      <c r="BH327" s="7" t="s">
        <v>37</v>
      </c>
      <c r="BI327" s="7" t="s">
        <v>38</v>
      </c>
      <c r="BJ327" s="7" t="s">
        <v>39</v>
      </c>
      <c r="BK327" s="10" t="s">
        <v>40</v>
      </c>
      <c r="BL327" s="10" t="s">
        <v>41</v>
      </c>
      <c r="BM327" s="11" t="s">
        <v>42</v>
      </c>
      <c r="BN327" s="11" t="s">
        <v>43</v>
      </c>
      <c r="BO327" s="11" t="s">
        <v>44</v>
      </c>
      <c r="BP327" s="11" t="s">
        <v>45</v>
      </c>
      <c r="BQ327" s="11" t="s">
        <v>46</v>
      </c>
      <c r="BR327" s="11" t="s">
        <v>47</v>
      </c>
      <c r="BS327" s="11" t="s">
        <v>48</v>
      </c>
    </row>
    <row r="328" spans="1:71" ht="13.5" customHeight="1">
      <c r="A328" s="1091" t="s">
        <v>49</v>
      </c>
      <c r="B328" s="12" t="s">
        <v>50</v>
      </c>
      <c r="C328" s="1079" t="str">
        <f>VLOOKUP($C327,'2025年度(1年前期)'!$B$5:$N$208,COLUMN('2025年度(1年前期)'!$C$5),0)&amp;""</f>
        <v/>
      </c>
      <c r="D328" s="1080"/>
      <c r="E328" s="1081" t="str">
        <f>VLOOKUP($C327,'2025年度(2年前期)'!$B$5:$N$208,COLUMN('2025年度(2年前期)'!$C$5),0)&amp;""</f>
        <v/>
      </c>
      <c r="F328" s="1080"/>
      <c r="G328" s="1081" t="str">
        <f>VLOOKUP($C327,'2025年度(3年前期)'!$B$5:$N$208,COLUMN('2025年度(3年前期)'!$C$5),0)&amp;""</f>
        <v/>
      </c>
      <c r="H328" s="1080"/>
      <c r="I328" s="1081" t="str">
        <f>VLOOKUP($C327,'2025年度(4年前期)'!$B$5:$N$208,COLUMN('2025年度(4年前期)'!$C$5),0)&amp;""</f>
        <v>高度先駆的医療看護Ⅱ(循環器病看護)</v>
      </c>
      <c r="J328" s="1080"/>
      <c r="K328" s="1072" t="str">
        <f>VLOOKUP($C327,'2025年度(助産前期)'!$B$5:$N$208,COLUMN('2025年度(助産前期)'!$C$5),0)&amp;""</f>
        <v/>
      </c>
      <c r="L328" s="1096"/>
      <c r="M328" s="1105" t="str">
        <f>VLOOKUP($C327,'2025年度(M1前期)'!$B$5:$N$208,COLUMN('2025年度(M1前期)'!$C$5),0)&amp;""</f>
        <v>看護情報・管理学特論Ａ－Ⅰ
看護管理学</v>
      </c>
      <c r="N328" s="1090"/>
      <c r="O328" s="1081" t="str">
        <f>VLOOKUP($C327,'2025年度(M2前期)'!$B$5:$N$208,COLUMN('2025年度(M2前期)'!$C$5),0)&amp;""</f>
        <v>成育看護学演習Ａ－Ⅲ(小児)
成人看護学演習Ａ－Ⅱ
成育看護学演習Ａ－Ⅲ(母性)</v>
      </c>
      <c r="P328" s="1080"/>
      <c r="Q328" s="1081" t="str">
        <f>VLOOKUP($C327,'2025年度(D1前期)'!$B$5:$N$208,COLUMN('2025年度(D1前期)'!$C$5),0)&amp;""</f>
        <v/>
      </c>
      <c r="R328" s="1080"/>
      <c r="S328" s="1072" t="str">
        <f>VLOOKUP($C327,'2025年度(D23前期)'!$B$5:$N$208,COLUMN('2025年度(D23前期)'!$C$5),0)&amp;""</f>
        <v>特別研究</v>
      </c>
      <c r="T328" s="1080"/>
      <c r="U328" s="65"/>
      <c r="Y328" s="38"/>
      <c r="Z328" s="1095" t="str">
        <f>A328</f>
        <v xml:space="preserve">１時限（09：20～10：50） </v>
      </c>
      <c r="AA328" s="1037"/>
      <c r="AB328" s="1037"/>
      <c r="AC328" s="1037"/>
      <c r="AD328" s="1037"/>
      <c r="AE328" s="1037"/>
      <c r="AF328" s="1037"/>
      <c r="AG328" s="1037"/>
      <c r="AH328" s="1037"/>
      <c r="AI328" s="1037"/>
      <c r="AJ328" s="1037"/>
      <c r="AK328" s="1037"/>
      <c r="AL328" s="1037"/>
      <c r="AM328" s="1037"/>
      <c r="AN328" s="1037"/>
      <c r="AO328" s="1037"/>
      <c r="AP328" s="1037"/>
      <c r="AQ328" s="1037"/>
      <c r="AR328" s="1037"/>
      <c r="AS328" s="1037"/>
      <c r="AT328" s="1037"/>
      <c r="AU328" s="1037"/>
      <c r="AV328" s="1037"/>
      <c r="AW328" s="1043" t="s">
        <v>93</v>
      </c>
      <c r="AX328" s="1037"/>
      <c r="AY328" s="1037"/>
      <c r="AZ328" s="1037"/>
      <c r="BA328" s="1043" t="s">
        <v>188</v>
      </c>
      <c r="BB328" s="1037"/>
      <c r="BC328" s="1037"/>
      <c r="BD328" s="1037"/>
      <c r="BE328" s="1037"/>
      <c r="BF328" s="1037"/>
      <c r="BG328" s="1037"/>
      <c r="BH328" s="1037"/>
      <c r="BI328" s="1037"/>
      <c r="BJ328" s="1037"/>
      <c r="BK328" s="1037"/>
      <c r="BL328" s="1037"/>
      <c r="BM328" s="1037"/>
      <c r="BN328" s="1037"/>
      <c r="BO328" s="1037"/>
      <c r="BP328" s="1037"/>
      <c r="BQ328" s="1037"/>
      <c r="BR328" s="1037"/>
      <c r="BS328" s="1037"/>
    </row>
    <row r="329" spans="1:71" ht="13.5" customHeight="1">
      <c r="A329" s="1091"/>
      <c r="B329" s="15" t="s">
        <v>53</v>
      </c>
      <c r="C329" s="1065" t="str">
        <f>IFERROR(VLOOKUP(C328,科目・教員!$A$1:$B$357,2,0),"")</f>
        <v/>
      </c>
      <c r="D329" s="1066"/>
      <c r="E329" s="1067" t="str">
        <f>IFERROR(VLOOKUP(E328,科目・教員!$A$1:$B$357,2,0),"")</f>
        <v/>
      </c>
      <c r="F329" s="1066"/>
      <c r="G329" s="1067" t="str">
        <f>IFERROR(VLOOKUP(G328,科目・教員!$A$1:$B$357,2,0),"")</f>
        <v/>
      </c>
      <c r="H329" s="1066"/>
      <c r="I329" s="1067" t="str">
        <f>IFERROR(VLOOKUP(I328,科目・教員!$A$1:$B$357,2,0),"")</f>
        <v>遠藤　晶子</v>
      </c>
      <c r="J329" s="1066"/>
      <c r="K329" s="1068" t="str">
        <f>IFERROR(VLOOKUP(K328,科目・教員!$A$1:$B$357,2,0),"")</f>
        <v/>
      </c>
      <c r="L329" s="1070"/>
      <c r="M329" s="1104" t="str">
        <f>IFERROR(VLOOKUP(M328,科目・教員!$A$1:$B$357,2,0),"")</f>
        <v/>
      </c>
      <c r="N329" s="1066"/>
      <c r="O329" s="1067" t="str">
        <f>IFERROR(VLOOKUP(O328,科目・教員!$A$1:$B$357,2,0),"")</f>
        <v/>
      </c>
      <c r="P329" s="1066"/>
      <c r="Q329" s="1067" t="str">
        <f>IFERROR(VLOOKUP(Q328,科目・教員!$A$1:$B$357,2,0),"")</f>
        <v/>
      </c>
      <c r="R329" s="1066"/>
      <c r="S329" s="1068" t="str">
        <f>IFERROR(VLOOKUP(S328,科目・教員!$A$1:$B$357,2,0),"")</f>
        <v/>
      </c>
      <c r="T329" s="1066"/>
      <c r="U329" s="65"/>
      <c r="Y329" s="38"/>
      <c r="Z329" s="1091"/>
      <c r="AA329" s="1038"/>
      <c r="AB329" s="1038"/>
      <c r="AC329" s="1038"/>
      <c r="AD329" s="1038"/>
      <c r="AE329" s="1038"/>
      <c r="AF329" s="1038"/>
      <c r="AG329" s="1038"/>
      <c r="AH329" s="1038"/>
      <c r="AI329" s="1038"/>
      <c r="AJ329" s="1038"/>
      <c r="AK329" s="1038"/>
      <c r="AL329" s="1038"/>
      <c r="AM329" s="1038"/>
      <c r="AN329" s="1038"/>
      <c r="AO329" s="1038"/>
      <c r="AP329" s="1038"/>
      <c r="AQ329" s="1038"/>
      <c r="AR329" s="1038"/>
      <c r="AS329" s="1038"/>
      <c r="AT329" s="1038"/>
      <c r="AU329" s="1038"/>
      <c r="AV329" s="1038"/>
      <c r="AW329" s="1044"/>
      <c r="AX329" s="1038"/>
      <c r="AY329" s="1038"/>
      <c r="AZ329" s="1038"/>
      <c r="BA329" s="1044"/>
      <c r="BB329" s="1038"/>
      <c r="BC329" s="1038"/>
      <c r="BD329" s="1038"/>
      <c r="BE329" s="1038"/>
      <c r="BF329" s="1038"/>
      <c r="BG329" s="1038"/>
      <c r="BH329" s="1038"/>
      <c r="BI329" s="1038"/>
      <c r="BJ329" s="1038"/>
      <c r="BK329" s="1038"/>
      <c r="BL329" s="1038"/>
      <c r="BM329" s="1038"/>
      <c r="BN329" s="1038"/>
      <c r="BO329" s="1038"/>
      <c r="BP329" s="1038"/>
      <c r="BQ329" s="1038"/>
      <c r="BR329" s="1038"/>
      <c r="BS329" s="1038"/>
    </row>
    <row r="330" spans="1:71" ht="13.5" customHeight="1">
      <c r="A330" s="1091"/>
      <c r="B330" s="15" t="s">
        <v>59</v>
      </c>
      <c r="C330" s="1065" t="str">
        <f>VLOOKUP($C327,'2025年度(1年前期)'!$B$5:$N$208,COLUMN('2025年度(1年前期)'!$C$5)+1,0)&amp;""</f>
        <v/>
      </c>
      <c r="D330" s="1066"/>
      <c r="E330" s="1067" t="str">
        <f>VLOOKUP($C327,'2025年度(2年前期)'!$B$5:$N$208,COLUMN('2025年度(2年前期)'!$C$5)+1,0)&amp;""</f>
        <v/>
      </c>
      <c r="F330" s="1066"/>
      <c r="G330" s="1067" t="str">
        <f>VLOOKUP($C327,'2025年度(3年前期)'!$B$5:$N$208,COLUMN('2025年度(3年前期)'!$C$5)+1,0)&amp;""</f>
        <v/>
      </c>
      <c r="H330" s="1066"/>
      <c r="I330" s="1067" t="str">
        <f>VLOOKUP($C327,'2025年度(4年前期)'!$B$5:$N$208,COLUMN('2025年度(4年前期)'!$C$5)+1,0)&amp;""</f>
        <v>301</v>
      </c>
      <c r="J330" s="1066"/>
      <c r="K330" s="1068" t="str">
        <f>VLOOKUP($C327,'2025年度(助産前期)'!$B$5:$N$208,COLUMN('2025年度(助産前期)'!$C$5)+1,0)&amp;""</f>
        <v/>
      </c>
      <c r="L330" s="1070"/>
      <c r="M330" s="1104" t="str">
        <f>VLOOKUP($C327,'2025年度(M1前期)'!$B$5:$N$208,COLUMN('2025年度(M1前期)'!C$5)+1,0)&amp;""</f>
        <v>臨床講義室1(合同)</v>
      </c>
      <c r="N330" s="1066"/>
      <c r="O330" s="1067" t="str">
        <f>VLOOKUP($C327,'2025年度(M2前期)'!$B$5:$N$208,COLUMN('2025年度(M2前期)'!$C$5)+1,0)&amp;""</f>
        <v>成育:別途指定
成人:別途指定</v>
      </c>
      <c r="P330" s="1066"/>
      <c r="Q330" s="1067" t="str">
        <f>VLOOKUP($C327,'2025年度(D1前期)'!$B$5:$N$208,COLUMN('2025年度(D1前期)'!$C$5)+1,0)&amp;""</f>
        <v/>
      </c>
      <c r="R330" s="1066"/>
      <c r="S330" s="1068" t="str">
        <f>VLOOKUP($C327,'2025年度(D23前期)'!$B$5:$N$208,COLUMN('2025年度(D23前期)'!$C$5)+1,0)&amp;""</f>
        <v/>
      </c>
      <c r="T330" s="1066"/>
      <c r="U330" s="65"/>
      <c r="Y330" s="38"/>
      <c r="Z330" s="1091"/>
      <c r="AA330" s="1038"/>
      <c r="AB330" s="1038"/>
      <c r="AC330" s="1038"/>
      <c r="AD330" s="1038"/>
      <c r="AE330" s="1038"/>
      <c r="AF330" s="1038"/>
      <c r="AG330" s="1038"/>
      <c r="AH330" s="1038"/>
      <c r="AI330" s="1038"/>
      <c r="AJ330" s="1038"/>
      <c r="AK330" s="1038"/>
      <c r="AL330" s="1038"/>
      <c r="AM330" s="1038"/>
      <c r="AN330" s="1038"/>
      <c r="AO330" s="1038"/>
      <c r="AP330" s="1038"/>
      <c r="AQ330" s="1038"/>
      <c r="AR330" s="1038"/>
      <c r="AS330" s="1038"/>
      <c r="AT330" s="1038"/>
      <c r="AU330" s="1038"/>
      <c r="AV330" s="1038"/>
      <c r="AW330" s="1044"/>
      <c r="AX330" s="1038"/>
      <c r="AY330" s="1038"/>
      <c r="AZ330" s="1038"/>
      <c r="BA330" s="1044"/>
      <c r="BB330" s="1038"/>
      <c r="BC330" s="1038"/>
      <c r="BD330" s="1038"/>
      <c r="BE330" s="1038"/>
      <c r="BF330" s="1038"/>
      <c r="BG330" s="1038"/>
      <c r="BH330" s="1038"/>
      <c r="BI330" s="1038"/>
      <c r="BJ330" s="1038"/>
      <c r="BK330" s="1038"/>
      <c r="BL330" s="1038"/>
      <c r="BM330" s="1038"/>
      <c r="BN330" s="1038"/>
      <c r="BO330" s="1038"/>
      <c r="BP330" s="1038"/>
      <c r="BQ330" s="1038"/>
      <c r="BR330" s="1038"/>
      <c r="BS330" s="1038"/>
    </row>
    <row r="331" spans="1:71" ht="13.5" customHeight="1">
      <c r="A331" s="1092"/>
      <c r="B331" s="16" t="s">
        <v>56</v>
      </c>
      <c r="C331" s="1061"/>
      <c r="D331" s="1062"/>
      <c r="E331" s="1063"/>
      <c r="F331" s="1062"/>
      <c r="G331" s="1063"/>
      <c r="H331" s="1062"/>
      <c r="I331" s="1063"/>
      <c r="J331" s="1062"/>
      <c r="K331" s="1064"/>
      <c r="L331" s="1069"/>
      <c r="M331" s="1106"/>
      <c r="N331" s="1062"/>
      <c r="O331" s="1063"/>
      <c r="P331" s="1062"/>
      <c r="Q331" s="1063"/>
      <c r="R331" s="1062"/>
      <c r="S331" s="1064"/>
      <c r="T331" s="1062"/>
      <c r="U331" s="65"/>
      <c r="Y331" s="38"/>
      <c r="Z331" s="1092"/>
      <c r="AA331" s="1039"/>
      <c r="AB331" s="1039"/>
      <c r="AC331" s="1039"/>
      <c r="AD331" s="1039"/>
      <c r="AE331" s="1039"/>
      <c r="AF331" s="1039"/>
      <c r="AG331" s="1039"/>
      <c r="AH331" s="1039"/>
      <c r="AI331" s="1039"/>
      <c r="AJ331" s="1039"/>
      <c r="AK331" s="1039"/>
      <c r="AL331" s="1039"/>
      <c r="AM331" s="1039"/>
      <c r="AN331" s="1039"/>
      <c r="AO331" s="1039"/>
      <c r="AP331" s="1039"/>
      <c r="AQ331" s="1039"/>
      <c r="AR331" s="1039"/>
      <c r="AS331" s="1039"/>
      <c r="AT331" s="1039"/>
      <c r="AU331" s="1039"/>
      <c r="AV331" s="1039"/>
      <c r="AW331" s="1045"/>
      <c r="AX331" s="1039"/>
      <c r="AY331" s="1039"/>
      <c r="AZ331" s="1039"/>
      <c r="BA331" s="1045"/>
      <c r="BB331" s="1039"/>
      <c r="BC331" s="1039"/>
      <c r="BD331" s="1039"/>
      <c r="BE331" s="1039"/>
      <c r="BF331" s="1039"/>
      <c r="BG331" s="1039"/>
      <c r="BH331" s="1039"/>
      <c r="BI331" s="1039"/>
      <c r="BJ331" s="1039"/>
      <c r="BK331" s="1039"/>
      <c r="BL331" s="1039"/>
      <c r="BM331" s="1039"/>
      <c r="BN331" s="1039"/>
      <c r="BO331" s="1039"/>
      <c r="BP331" s="1039"/>
      <c r="BQ331" s="1039"/>
      <c r="BR331" s="1039"/>
      <c r="BS331" s="1039"/>
    </row>
    <row r="332" spans="1:71" ht="13.5" customHeight="1">
      <c r="A332" s="1091" t="s">
        <v>58</v>
      </c>
      <c r="B332" s="15" t="s">
        <v>50</v>
      </c>
      <c r="C332" s="1079" t="str">
        <f>VLOOKUP($C327,'2025年度(1年前期)'!$B$5:$N$208,COLUMN('2025年度(1年前期)'!$E$5),0)&amp;""</f>
        <v>英語Ⅱ(B)</v>
      </c>
      <c r="D332" s="1080"/>
      <c r="E332" s="1081" t="str">
        <f>VLOOKUP($C327,'2025年度(2年前期)'!$B$5:$N$208,COLUMN('2025年度(2年前期)'!$E$5),0)&amp;""</f>
        <v/>
      </c>
      <c r="F332" s="1080"/>
      <c r="G332" s="1081" t="str">
        <f>VLOOKUP($C327,'2025年度(3年前期)'!$B$5:$N$208,COLUMN('2025年度(3年前期)'!$E$5),0)&amp;""</f>
        <v>精神看護援助論</v>
      </c>
      <c r="H332" s="1080"/>
      <c r="I332" s="1081" t="str">
        <f>VLOOKUP($C327,'2025年度(4年前期)'!$B$5:$N$208,COLUMN('2025年度(4年前期)'!$E$5),0)&amp;""</f>
        <v>感染症看護論</v>
      </c>
      <c r="J332" s="1080"/>
      <c r="K332" s="1072" t="str">
        <f>VLOOKUP($C327,'2025年度(助産前期)'!$B$5:$N$208,COLUMN('2025年度(助産前期)'!$E$5),0)&amp;""</f>
        <v/>
      </c>
      <c r="L332" s="1096"/>
      <c r="M332" s="1079" t="str">
        <f>VLOOKUP($C327,'2025年度(M1前期)'!$B$5:$N$208,COLUMN('2025年度(M1前期)'!$E$5),0)&amp;""</f>
        <v>看護情報・管理学特論Ａ－Ⅰ
看護管理学</v>
      </c>
      <c r="N332" s="1080"/>
      <c r="O332" s="1072" t="str">
        <f>VLOOKUP($C327,'2025年度(M2前期)'!$B$5:$N$208,COLUMN('2025年度(M2前期)'!$E$5),0)&amp;""</f>
        <v>成育看護学演習Ａ－Ⅲ(小児)
成人看護学演習Ａ－Ⅱ
成育看護学演習Ａ－Ⅲ(母性)</v>
      </c>
      <c r="P332" s="1080"/>
      <c r="Q332" s="1072" t="str">
        <f>VLOOKUP($C327,'2025年度(D1前期)'!$B$5:$N$208,COLUMN('2025年度(D1前期)'!$E$5),0)&amp;""</f>
        <v/>
      </c>
      <c r="R332" s="1080"/>
      <c r="S332" s="1072" t="str">
        <f>VLOOKUP($C327,'2025年度(D23前期)'!$B$5:$N$208,COLUMN('2025年度(D23前期)'!$E$5),0)&amp;""</f>
        <v>特別研究</v>
      </c>
      <c r="T332" s="1080"/>
      <c r="U332" s="827" t="s">
        <v>189</v>
      </c>
      <c r="Y332" s="38"/>
      <c r="Z332" s="1091" t="str">
        <f>A332</f>
        <v>２時限（11：00～12：30）</v>
      </c>
      <c r="AA332" s="1037" t="s">
        <v>190</v>
      </c>
      <c r="AB332" s="1037"/>
      <c r="AC332" s="1037"/>
      <c r="AD332" s="1037"/>
      <c r="AE332" s="1037"/>
      <c r="AF332" s="1037"/>
      <c r="AG332" s="1043"/>
      <c r="AH332" s="1037"/>
      <c r="AI332" s="1037"/>
      <c r="AJ332" s="1037"/>
      <c r="AK332" s="1037"/>
      <c r="AL332" s="1037"/>
      <c r="AM332" s="1037"/>
      <c r="AN332" s="1037"/>
      <c r="AO332" s="1037"/>
      <c r="AP332" s="1037"/>
      <c r="AQ332" s="1037"/>
      <c r="AR332" s="1037"/>
      <c r="AS332" s="1037"/>
      <c r="AT332" s="1037"/>
      <c r="AU332" s="1037"/>
      <c r="AV332" s="1037"/>
      <c r="AW332" s="1043" t="s">
        <v>191</v>
      </c>
      <c r="AX332" s="1037"/>
      <c r="AY332" s="1037"/>
      <c r="AZ332" s="1037"/>
      <c r="BA332" s="1043" t="s">
        <v>188</v>
      </c>
      <c r="BB332" s="1037"/>
      <c r="BC332" s="1037"/>
      <c r="BD332" s="1037"/>
      <c r="BE332" s="1037"/>
      <c r="BF332" s="1125" t="s">
        <v>192</v>
      </c>
      <c r="BG332" s="1037"/>
      <c r="BH332" s="1037"/>
      <c r="BI332" s="1037"/>
      <c r="BJ332" s="1037"/>
      <c r="BK332" s="1043" t="s">
        <v>96</v>
      </c>
      <c r="BL332" s="1037"/>
      <c r="BM332" s="1037"/>
      <c r="BN332" s="1037"/>
      <c r="BO332" s="1037"/>
      <c r="BP332" s="1037"/>
      <c r="BQ332" s="1037"/>
      <c r="BR332" s="1037"/>
      <c r="BS332" s="1037"/>
    </row>
    <row r="333" spans="1:71" ht="13.5" customHeight="1">
      <c r="A333" s="1091"/>
      <c r="B333" s="15" t="s">
        <v>53</v>
      </c>
      <c r="C333" s="1065" t="str">
        <f>IFERROR(VLOOKUP(C332,科目・教員!$A$1:$B$357,2,0),"")</f>
        <v/>
      </c>
      <c r="D333" s="1066"/>
      <c r="E333" s="1067" t="str">
        <f>IFERROR(VLOOKUP(E332,科目・教員!$A$1:$B$357,2,0),"")</f>
        <v/>
      </c>
      <c r="F333" s="1066"/>
      <c r="G333" s="1067" t="str">
        <f>IFERROR(VLOOKUP(G332,科目・教員!$A$1:$B$357,2,0),"")</f>
        <v>松浦　佳代</v>
      </c>
      <c r="H333" s="1066"/>
      <c r="I333" s="1067" t="str">
        <f>IFERROR(VLOOKUP(I332,科目・教員!$A$1:$B$357,2,0),"")</f>
        <v>西岡　みどり</v>
      </c>
      <c r="J333" s="1066"/>
      <c r="K333" s="1068" t="str">
        <f>IFERROR(VLOOKUP(K332,科目・教員!$A$1:$B$357,2,0),"")</f>
        <v/>
      </c>
      <c r="L333" s="1070"/>
      <c r="M333" s="1065" t="str">
        <f>IFERROR(VLOOKUP(M332,科目・教員!$A$1:$B$357,2,0),"")</f>
        <v/>
      </c>
      <c r="N333" s="1066"/>
      <c r="O333" s="1068" t="str">
        <f>IFERROR(VLOOKUP(O332,科目・教員!$A$1:$B$357,2,0),"")</f>
        <v/>
      </c>
      <c r="P333" s="1066"/>
      <c r="Q333" s="1068" t="str">
        <f>IFERROR(VLOOKUP(Q332,科目・教員!$A$1:$B$357,2,0),"")</f>
        <v/>
      </c>
      <c r="R333" s="1066"/>
      <c r="S333" s="1068" t="str">
        <f>IFERROR(VLOOKUP(S332,科目・教員!$A$1:$B$357,2,0),"")</f>
        <v/>
      </c>
      <c r="T333" s="1066"/>
      <c r="U333" s="827" t="s">
        <v>193</v>
      </c>
      <c r="Y333" s="38"/>
      <c r="Z333" s="1091"/>
      <c r="AA333" s="1038"/>
      <c r="AB333" s="1038"/>
      <c r="AC333" s="1038"/>
      <c r="AD333" s="1038"/>
      <c r="AE333" s="1038"/>
      <c r="AF333" s="1038"/>
      <c r="AG333" s="1044"/>
      <c r="AH333" s="1038"/>
      <c r="AI333" s="1038"/>
      <c r="AJ333" s="1038"/>
      <c r="AK333" s="1038"/>
      <c r="AL333" s="1038"/>
      <c r="AM333" s="1038"/>
      <c r="AN333" s="1038"/>
      <c r="AO333" s="1038"/>
      <c r="AP333" s="1038"/>
      <c r="AQ333" s="1038"/>
      <c r="AR333" s="1038"/>
      <c r="AS333" s="1038"/>
      <c r="AT333" s="1038"/>
      <c r="AU333" s="1038"/>
      <c r="AV333" s="1038"/>
      <c r="AW333" s="1044"/>
      <c r="AX333" s="1038"/>
      <c r="AY333" s="1038"/>
      <c r="AZ333" s="1038"/>
      <c r="BA333" s="1044"/>
      <c r="BB333" s="1038"/>
      <c r="BC333" s="1038"/>
      <c r="BD333" s="1038"/>
      <c r="BE333" s="1038"/>
      <c r="BF333" s="1126"/>
      <c r="BG333" s="1038"/>
      <c r="BH333" s="1038"/>
      <c r="BI333" s="1038"/>
      <c r="BJ333" s="1038"/>
      <c r="BK333" s="1044"/>
      <c r="BL333" s="1038"/>
      <c r="BM333" s="1038"/>
      <c r="BN333" s="1038"/>
      <c r="BO333" s="1038"/>
      <c r="BP333" s="1038"/>
      <c r="BQ333" s="1038"/>
      <c r="BR333" s="1038"/>
      <c r="BS333" s="1038"/>
    </row>
    <row r="334" spans="1:71" ht="13.5" customHeight="1">
      <c r="A334" s="1091"/>
      <c r="B334" s="15" t="s">
        <v>59</v>
      </c>
      <c r="C334" s="1065" t="str">
        <f>VLOOKUP($C327,'2025年度(1年前期)'!$B$5:$N$208,COLUMN('2025年度(1年前期)'!$E$5)+1,0)&amp;""</f>
        <v>101</v>
      </c>
      <c r="D334" s="1066"/>
      <c r="E334" s="1067" t="str">
        <f>VLOOKUP($C327,'2025年度(2年前期)'!$B$5:$N$208,COLUMN('2025年度(2年前期)'!$E$5)+1,0)&amp;""</f>
        <v/>
      </c>
      <c r="F334" s="1066"/>
      <c r="G334" s="1067" t="str">
        <f>VLOOKUP($C327,'2025年度(3年前期)'!$B$5:$N$208,COLUMN('2025年度(3年前期)'!$E$5)+1,0)&amp;""</f>
        <v>大講義室</v>
      </c>
      <c r="H334" s="1066"/>
      <c r="I334" s="1067" t="str">
        <f>VLOOKUP($C327,'2025年度(4年前期)'!$B$5:$N$208,COLUMN('2025年度(4年前期)'!$E$5)+1,0)&amp;""</f>
        <v>301</v>
      </c>
      <c r="J334" s="1066"/>
      <c r="K334" s="1068" t="str">
        <f>VLOOKUP($C327,'2025年度(助産前期)'!$B$5:$N$208,COLUMN('2025年度(助産前期)'!$E$5)+1,0)&amp;""</f>
        <v/>
      </c>
      <c r="L334" s="1070"/>
      <c r="M334" s="1065" t="str">
        <f>VLOOKUP($C327,'2025年度(M1前期)'!$B$5:$N$208,COLUMN('2025年度(M1前期)'!$E$5)+1,0)&amp;""</f>
        <v>臨床講義室1(合同)</v>
      </c>
      <c r="N334" s="1066"/>
      <c r="O334" s="1068" t="str">
        <f>VLOOKUP($C327,'2025年度(M2前期)'!$B$5:$N$208,COLUMN('2025年度(M2前期)'!$E$5)+1,0)&amp;""</f>
        <v>成育:別途指定
成人:別途指定</v>
      </c>
      <c r="P334" s="1066"/>
      <c r="Q334" s="1068" t="str">
        <f>VLOOKUP($C327,'2025年度(D1前期)'!$B$5:$N$208,COLUMN('2025年度(D1前期)'!$E$5)+1,0)&amp;""</f>
        <v/>
      </c>
      <c r="R334" s="1066"/>
      <c r="S334" s="1068" t="str">
        <f>VLOOKUP($C327,'2025年度(D23前期)'!$B$5:$N$208,COLUMN('2025年度(D23前期)'!$E$5)+1,0)&amp;""</f>
        <v/>
      </c>
      <c r="T334" s="1066"/>
      <c r="U334" s="827" t="s">
        <v>194</v>
      </c>
      <c r="Z334" s="1091"/>
      <c r="AA334" s="1038"/>
      <c r="AB334" s="1038"/>
      <c r="AC334" s="1038"/>
      <c r="AD334" s="1038"/>
      <c r="AE334" s="1038"/>
      <c r="AF334" s="1038"/>
      <c r="AG334" s="1044"/>
      <c r="AH334" s="1038"/>
      <c r="AI334" s="1038"/>
      <c r="AJ334" s="1038"/>
      <c r="AK334" s="1038"/>
      <c r="AL334" s="1038"/>
      <c r="AM334" s="1038"/>
      <c r="AN334" s="1038"/>
      <c r="AO334" s="1038"/>
      <c r="AP334" s="1038"/>
      <c r="AQ334" s="1038"/>
      <c r="AR334" s="1038"/>
      <c r="AS334" s="1038"/>
      <c r="AT334" s="1038"/>
      <c r="AU334" s="1038"/>
      <c r="AV334" s="1038"/>
      <c r="AW334" s="1044"/>
      <c r="AX334" s="1038"/>
      <c r="AY334" s="1038"/>
      <c r="AZ334" s="1038"/>
      <c r="BA334" s="1044"/>
      <c r="BB334" s="1038"/>
      <c r="BC334" s="1038"/>
      <c r="BD334" s="1038"/>
      <c r="BE334" s="1038"/>
      <c r="BF334" s="1126"/>
      <c r="BG334" s="1038"/>
      <c r="BH334" s="1038"/>
      <c r="BI334" s="1038"/>
      <c r="BJ334" s="1038"/>
      <c r="BK334" s="1044"/>
      <c r="BL334" s="1038"/>
      <c r="BM334" s="1038"/>
      <c r="BN334" s="1038"/>
      <c r="BO334" s="1038"/>
      <c r="BP334" s="1038"/>
      <c r="BQ334" s="1038"/>
      <c r="BR334" s="1038"/>
      <c r="BS334" s="1038"/>
    </row>
    <row r="335" spans="1:71" ht="13.5" customHeight="1">
      <c r="A335" s="1100"/>
      <c r="B335" s="16" t="s">
        <v>56</v>
      </c>
      <c r="C335" s="1061"/>
      <c r="D335" s="1075"/>
      <c r="E335" s="1063"/>
      <c r="F335" s="1075"/>
      <c r="G335" s="1063"/>
      <c r="H335" s="1075"/>
      <c r="I335" s="1063"/>
      <c r="J335" s="1075"/>
      <c r="K335" s="1064"/>
      <c r="L335" s="1064"/>
      <c r="M335" s="1061"/>
      <c r="N335" s="1075"/>
      <c r="O335" s="1064"/>
      <c r="P335" s="1075"/>
      <c r="Q335" s="1064"/>
      <c r="R335" s="1075"/>
      <c r="S335" s="1064"/>
      <c r="T335" s="1075"/>
      <c r="U335" s="827" t="s">
        <v>192</v>
      </c>
      <c r="Z335" s="1092"/>
      <c r="AA335" s="1039"/>
      <c r="AB335" s="1039"/>
      <c r="AC335" s="1039"/>
      <c r="AD335" s="1039"/>
      <c r="AE335" s="1039"/>
      <c r="AF335" s="1039"/>
      <c r="AG335" s="1045"/>
      <c r="AH335" s="1039"/>
      <c r="AI335" s="1039"/>
      <c r="AJ335" s="1039"/>
      <c r="AK335" s="1039"/>
      <c r="AL335" s="1039"/>
      <c r="AM335" s="1039"/>
      <c r="AN335" s="1039"/>
      <c r="AO335" s="1039"/>
      <c r="AP335" s="1039"/>
      <c r="AQ335" s="1039"/>
      <c r="AR335" s="1039"/>
      <c r="AS335" s="1039"/>
      <c r="AT335" s="1039"/>
      <c r="AU335" s="1039"/>
      <c r="AV335" s="1039"/>
      <c r="AW335" s="1045"/>
      <c r="AX335" s="1039"/>
      <c r="AY335" s="1039"/>
      <c r="AZ335" s="1039"/>
      <c r="BA335" s="1045"/>
      <c r="BB335" s="1039"/>
      <c r="BC335" s="1039"/>
      <c r="BD335" s="1039"/>
      <c r="BE335" s="1039"/>
      <c r="BF335" s="1127"/>
      <c r="BG335" s="1039"/>
      <c r="BH335" s="1039"/>
      <c r="BI335" s="1039"/>
      <c r="BJ335" s="1039"/>
      <c r="BK335" s="1045"/>
      <c r="BL335" s="1039"/>
      <c r="BM335" s="1039"/>
      <c r="BN335" s="1039"/>
      <c r="BO335" s="1039"/>
      <c r="BP335" s="1039"/>
      <c r="BQ335" s="1039"/>
      <c r="BR335" s="1039"/>
      <c r="BS335" s="1039"/>
    </row>
    <row r="336" spans="1:71" ht="13.5" customHeight="1">
      <c r="A336" s="1095" t="s">
        <v>60</v>
      </c>
      <c r="B336" s="18" t="s">
        <v>61</v>
      </c>
      <c r="C336" s="1128" t="s">
        <v>195</v>
      </c>
      <c r="D336" s="1129"/>
      <c r="E336" s="1081" t="s">
        <v>195</v>
      </c>
      <c r="F336" s="1080"/>
      <c r="G336" s="1081"/>
      <c r="H336" s="1080"/>
      <c r="I336" s="1128" t="s">
        <v>195</v>
      </c>
      <c r="J336" s="1129"/>
      <c r="K336" s="1072"/>
      <c r="L336" s="1096"/>
      <c r="M336" s="1079"/>
      <c r="N336" s="1080"/>
      <c r="O336" s="1072"/>
      <c r="P336" s="1080"/>
      <c r="Q336" s="1072"/>
      <c r="R336" s="1080"/>
      <c r="S336" s="1072"/>
      <c r="T336" s="1080"/>
      <c r="U336" s="68"/>
      <c r="Z336" s="1091" t="str">
        <f>A336</f>
        <v>昼休み（12：30～13：30）</v>
      </c>
      <c r="AA336" s="1037"/>
      <c r="AB336" s="1037"/>
      <c r="AC336" s="1037"/>
      <c r="AD336" s="1037"/>
      <c r="AE336" s="1037"/>
      <c r="AF336" s="1037"/>
      <c r="AG336" s="1037"/>
      <c r="AH336" s="1037"/>
      <c r="AI336" s="1037"/>
      <c r="AJ336" s="1037"/>
      <c r="AK336" s="1037"/>
      <c r="AL336" s="1037"/>
      <c r="AM336" s="1037"/>
      <c r="AN336" s="1037"/>
      <c r="AO336" s="1037"/>
      <c r="AP336" s="1037"/>
      <c r="AQ336" s="1037"/>
      <c r="AR336" s="1037"/>
      <c r="AS336" s="1037"/>
      <c r="AT336" s="1037"/>
      <c r="AU336" s="1037"/>
      <c r="AV336" s="1037"/>
      <c r="AW336" s="1037"/>
      <c r="AX336" s="1037"/>
      <c r="AY336" s="1037"/>
      <c r="AZ336" s="1037"/>
      <c r="BA336" s="1037"/>
      <c r="BB336" s="1037"/>
      <c r="BC336" s="1037"/>
      <c r="BD336" s="1037"/>
      <c r="BE336" s="1037"/>
      <c r="BF336" s="1037"/>
      <c r="BG336" s="1037"/>
      <c r="BH336" s="1037"/>
      <c r="BI336" s="1037"/>
      <c r="BJ336" s="1037"/>
      <c r="BK336" s="1037"/>
      <c r="BL336" s="1037"/>
      <c r="BM336" s="1037"/>
      <c r="BN336" s="1037"/>
      <c r="BO336" s="1037"/>
      <c r="BP336" s="1037"/>
      <c r="BQ336" s="1037"/>
      <c r="BR336" s="1037"/>
      <c r="BS336" s="1037"/>
    </row>
    <row r="337" spans="1:71" ht="13.5" customHeight="1">
      <c r="A337" s="1091"/>
      <c r="B337" s="18" t="s">
        <v>62</v>
      </c>
      <c r="C337" s="1130"/>
      <c r="D337" s="1131"/>
      <c r="E337" s="1067"/>
      <c r="F337" s="1066"/>
      <c r="G337" s="1067"/>
      <c r="H337" s="1066"/>
      <c r="I337" s="1130"/>
      <c r="J337" s="1131"/>
      <c r="K337" s="1068"/>
      <c r="L337" s="1070"/>
      <c r="M337" s="1065"/>
      <c r="N337" s="1066"/>
      <c r="O337" s="1068"/>
      <c r="P337" s="1066"/>
      <c r="Q337" s="1068"/>
      <c r="R337" s="1066"/>
      <c r="S337" s="1068"/>
      <c r="T337" s="1066"/>
      <c r="U337" s="68"/>
      <c r="Z337" s="1091"/>
      <c r="AA337" s="1038"/>
      <c r="AB337" s="1038"/>
      <c r="AC337" s="1038"/>
      <c r="AD337" s="1038"/>
      <c r="AE337" s="1038"/>
      <c r="AF337" s="1038"/>
      <c r="AG337" s="1038"/>
      <c r="AH337" s="1038"/>
      <c r="AI337" s="1038"/>
      <c r="AJ337" s="1038"/>
      <c r="AK337" s="1038"/>
      <c r="AL337" s="1038"/>
      <c r="AM337" s="1038"/>
      <c r="AN337" s="1038"/>
      <c r="AO337" s="1038"/>
      <c r="AP337" s="1038"/>
      <c r="AQ337" s="1038"/>
      <c r="AR337" s="1038"/>
      <c r="AS337" s="1038"/>
      <c r="AT337" s="1038"/>
      <c r="AU337" s="1038"/>
      <c r="AV337" s="1038"/>
      <c r="AW337" s="1038"/>
      <c r="AX337" s="1038"/>
      <c r="AY337" s="1038"/>
      <c r="AZ337" s="1038"/>
      <c r="BA337" s="1038"/>
      <c r="BB337" s="1038"/>
      <c r="BC337" s="1038"/>
      <c r="BD337" s="1038"/>
      <c r="BE337" s="1038"/>
      <c r="BF337" s="1038"/>
      <c r="BG337" s="1038"/>
      <c r="BH337" s="1038"/>
      <c r="BI337" s="1038"/>
      <c r="BJ337" s="1038"/>
      <c r="BK337" s="1038"/>
      <c r="BL337" s="1038"/>
      <c r="BM337" s="1038"/>
      <c r="BN337" s="1038"/>
      <c r="BO337" s="1038"/>
      <c r="BP337" s="1038"/>
      <c r="BQ337" s="1038"/>
      <c r="BR337" s="1038"/>
      <c r="BS337" s="1038"/>
    </row>
    <row r="338" spans="1:71" ht="13.5" customHeight="1">
      <c r="A338" s="1091"/>
      <c r="B338" s="18" t="s">
        <v>59</v>
      </c>
      <c r="C338" s="1130" t="s">
        <v>196</v>
      </c>
      <c r="D338" s="1131"/>
      <c r="E338" s="1067" t="s">
        <v>196</v>
      </c>
      <c r="F338" s="1066"/>
      <c r="G338" s="1067"/>
      <c r="H338" s="1066"/>
      <c r="I338" s="1130" t="s">
        <v>196</v>
      </c>
      <c r="J338" s="1131"/>
      <c r="K338" s="1068"/>
      <c r="L338" s="1070"/>
      <c r="M338" s="1065"/>
      <c r="N338" s="1066"/>
      <c r="O338" s="1068"/>
      <c r="P338" s="1066"/>
      <c r="Q338" s="1068"/>
      <c r="R338" s="1066"/>
      <c r="S338" s="1068"/>
      <c r="T338" s="1066"/>
      <c r="U338" s="65"/>
      <c r="Z338" s="1091"/>
      <c r="AA338" s="1038"/>
      <c r="AB338" s="1038"/>
      <c r="AC338" s="1038"/>
      <c r="AD338" s="1038"/>
      <c r="AE338" s="1038"/>
      <c r="AF338" s="1038"/>
      <c r="AG338" s="1038"/>
      <c r="AH338" s="1038"/>
      <c r="AI338" s="1038"/>
      <c r="AJ338" s="1038"/>
      <c r="AK338" s="1038"/>
      <c r="AL338" s="1038"/>
      <c r="AM338" s="1038"/>
      <c r="AN338" s="1038"/>
      <c r="AO338" s="1038"/>
      <c r="AP338" s="1038"/>
      <c r="AQ338" s="1038"/>
      <c r="AR338" s="1038"/>
      <c r="AS338" s="1038"/>
      <c r="AT338" s="1038"/>
      <c r="AU338" s="1038"/>
      <c r="AV338" s="1038"/>
      <c r="AW338" s="1038"/>
      <c r="AX338" s="1038"/>
      <c r="AY338" s="1038"/>
      <c r="AZ338" s="1038"/>
      <c r="BA338" s="1038"/>
      <c r="BB338" s="1038"/>
      <c r="BC338" s="1038"/>
      <c r="BD338" s="1038"/>
      <c r="BE338" s="1038"/>
      <c r="BF338" s="1038"/>
      <c r="BG338" s="1038"/>
      <c r="BH338" s="1038"/>
      <c r="BI338" s="1038"/>
      <c r="BJ338" s="1038"/>
      <c r="BK338" s="1038"/>
      <c r="BL338" s="1038"/>
      <c r="BM338" s="1038"/>
      <c r="BN338" s="1038"/>
      <c r="BO338" s="1038"/>
      <c r="BP338" s="1038"/>
      <c r="BQ338" s="1038"/>
      <c r="BR338" s="1038"/>
      <c r="BS338" s="1038"/>
    </row>
    <row r="339" spans="1:71" ht="13.5" customHeight="1">
      <c r="A339" s="1092"/>
      <c r="B339" s="19" t="s">
        <v>56</v>
      </c>
      <c r="C339" s="1102"/>
      <c r="D339" s="1094"/>
      <c r="E339" s="1103"/>
      <c r="F339" s="1094"/>
      <c r="G339" s="1103"/>
      <c r="H339" s="1094"/>
      <c r="I339" s="1103"/>
      <c r="J339" s="1094"/>
      <c r="K339" s="1093"/>
      <c r="L339" s="1093"/>
      <c r="M339" s="1102"/>
      <c r="N339" s="1094"/>
      <c r="O339" s="1093"/>
      <c r="P339" s="1094"/>
      <c r="Q339" s="1093"/>
      <c r="R339" s="1094"/>
      <c r="S339" s="1093"/>
      <c r="T339" s="1094"/>
      <c r="U339" s="65"/>
      <c r="Z339" s="1092"/>
      <c r="AA339" s="1039"/>
      <c r="AB339" s="1039"/>
      <c r="AC339" s="1039"/>
      <c r="AD339" s="1039"/>
      <c r="AE339" s="1039"/>
      <c r="AF339" s="1039"/>
      <c r="AG339" s="1039"/>
      <c r="AH339" s="1039"/>
      <c r="AI339" s="1039"/>
      <c r="AJ339" s="1039"/>
      <c r="AK339" s="1039"/>
      <c r="AL339" s="1039"/>
      <c r="AM339" s="1039"/>
      <c r="AN339" s="1039"/>
      <c r="AO339" s="1039"/>
      <c r="AP339" s="1039"/>
      <c r="AQ339" s="1039"/>
      <c r="AR339" s="1039"/>
      <c r="AS339" s="1039"/>
      <c r="AT339" s="1039"/>
      <c r="AU339" s="1039"/>
      <c r="AV339" s="1039"/>
      <c r="AW339" s="1039"/>
      <c r="AX339" s="1039"/>
      <c r="AY339" s="1039"/>
      <c r="AZ339" s="1039"/>
      <c r="BA339" s="1039"/>
      <c r="BB339" s="1039"/>
      <c r="BC339" s="1039"/>
      <c r="BD339" s="1039"/>
      <c r="BE339" s="1039"/>
      <c r="BF339" s="1039"/>
      <c r="BG339" s="1039"/>
      <c r="BH339" s="1039"/>
      <c r="BI339" s="1039"/>
      <c r="BJ339" s="1039"/>
      <c r="BK339" s="1039"/>
      <c r="BL339" s="1039"/>
      <c r="BM339" s="1039"/>
      <c r="BN339" s="1039"/>
      <c r="BO339" s="1039"/>
      <c r="BP339" s="1039"/>
      <c r="BQ339" s="1039"/>
      <c r="BR339" s="1039"/>
      <c r="BS339" s="1039"/>
    </row>
    <row r="340" spans="1:71" ht="13.5" customHeight="1">
      <c r="A340" s="1091" t="s">
        <v>64</v>
      </c>
      <c r="B340" s="15" t="s">
        <v>50</v>
      </c>
      <c r="C340" s="1089" t="str">
        <f>VLOOKUP($C327,'2025年度(1年前期)'!$B$5:$N$208,COLUMN('2025年度(1年前期)'!$G$5),0)&amp;""</f>
        <v>生命科学</v>
      </c>
      <c r="D340" s="1072"/>
      <c r="E340" s="1090" t="str">
        <f>VLOOKUP($C327,'2025年度(2年前期)'!$B$5:$N$208,COLUMN('2025年度(2年前期)'!$G$5),0)&amp;""</f>
        <v>生活援助論Ⅲ
(AB)
英語Ⅳ(CD)</v>
      </c>
      <c r="F340" s="1072"/>
      <c r="G340" s="1090" t="str">
        <f>VLOOKUP($C327,'2025年度(3年前期)'!$B$5:$N$208,COLUMN('2025年度(3年前期)'!$G$5),0)&amp;""</f>
        <v>地域･在宅看護学実践論</v>
      </c>
      <c r="H340" s="1072"/>
      <c r="I340" s="1090" t="str">
        <f>VLOOKUP($C327,'2025年度(4年前期)'!$B$5:$N$208,COLUMN('2025年度(4年前期)'!$G$5),0)&amp;""</f>
        <v/>
      </c>
      <c r="J340" s="1072"/>
      <c r="K340" s="1071" t="str">
        <f>VLOOKUP($C327,'2025年度(助産前期)'!$B$5:$N$208,COLUMN('2025年度(助産前期)'!$G$5),0)&amp;""</f>
        <v>助産学概論</v>
      </c>
      <c r="L340" s="1071"/>
      <c r="M340" s="1089" t="str">
        <f>VLOOKUP($C327,'2025年度(M1前期)'!$B$5:$N$208,COLUMN('2025年度(M1前期)'!$G$5),0)&amp;""</f>
        <v/>
      </c>
      <c r="N340" s="1072"/>
      <c r="O340" s="1071" t="str">
        <f>VLOOKUP($C327,'2025年度(M2前期)'!$B$5:$N$208,COLUMN('2025年度(M2前期)'!$G$5),0)&amp;""</f>
        <v>特別研究</v>
      </c>
      <c r="P340" s="1072"/>
      <c r="Q340" s="1071" t="str">
        <f>VLOOKUP($C327,'2025年度(D1前期)'!$B$5:$N$208,COLUMN('2025年度(D1前期)'!$G$5),0)&amp;""</f>
        <v>国際看護学特論Ｂ</v>
      </c>
      <c r="R340" s="1072"/>
      <c r="S340" s="1071" t="str">
        <f>VLOOKUP($C327,'2025年度(D23前期)'!$B$5:$N$208,COLUMN('2025年度(D23前期)'!$G$5),0)&amp;""</f>
        <v>特別研究</v>
      </c>
      <c r="T340" s="1072"/>
      <c r="U340" s="703" t="s">
        <v>197</v>
      </c>
      <c r="V340" s="776" t="s">
        <v>197</v>
      </c>
      <c r="W340" s="778" t="s">
        <v>197</v>
      </c>
      <c r="X340" s="825" t="s">
        <v>197</v>
      </c>
      <c r="Z340" s="1091" t="str">
        <f>A340</f>
        <v>３時限（13：30～15：00）</v>
      </c>
      <c r="AA340" s="1043" t="s">
        <v>198</v>
      </c>
      <c r="AB340" s="1037"/>
      <c r="AC340" s="1037"/>
      <c r="AD340" s="1037"/>
      <c r="AE340" s="1037"/>
      <c r="AF340" s="1037"/>
      <c r="AG340" s="1043" t="s">
        <v>199</v>
      </c>
      <c r="AH340" s="1043" t="s">
        <v>199</v>
      </c>
      <c r="AI340" s="1043" t="s">
        <v>100</v>
      </c>
      <c r="AJ340" s="1043" t="s">
        <v>100</v>
      </c>
      <c r="AK340" s="1043" t="s">
        <v>52</v>
      </c>
      <c r="AL340" s="1043" t="s">
        <v>199</v>
      </c>
      <c r="AM340" s="1037"/>
      <c r="AN340" s="1037"/>
      <c r="AO340" s="1037"/>
      <c r="AP340" s="1037"/>
      <c r="AQ340" s="1037"/>
      <c r="AR340" s="1037"/>
      <c r="AS340" s="1037"/>
      <c r="AT340" s="1037"/>
      <c r="AU340" s="1037"/>
      <c r="AV340" s="1037"/>
      <c r="AW340" s="1043" t="s">
        <v>200</v>
      </c>
      <c r="AX340" s="1043" t="s">
        <v>201</v>
      </c>
      <c r="AY340" s="1043" t="s">
        <v>201</v>
      </c>
      <c r="AZ340" s="1037" t="s">
        <v>75</v>
      </c>
      <c r="BA340" s="1037"/>
      <c r="BB340" s="1037"/>
      <c r="BC340" s="1037"/>
      <c r="BD340" s="1037"/>
      <c r="BE340" s="1037"/>
      <c r="BF340" s="1037"/>
      <c r="BG340" s="1043" t="s">
        <v>202</v>
      </c>
      <c r="BH340" s="1037"/>
      <c r="BI340" s="1037"/>
      <c r="BJ340" s="1037"/>
      <c r="BK340" s="1043" t="s">
        <v>203</v>
      </c>
      <c r="BL340" s="1037"/>
      <c r="BM340" s="1037"/>
      <c r="BN340" s="1037"/>
      <c r="BO340" s="1037"/>
      <c r="BP340" s="1037"/>
      <c r="BQ340" s="1037"/>
      <c r="BR340" s="1037"/>
      <c r="BS340" s="1037"/>
    </row>
    <row r="341" spans="1:71" ht="13.5" customHeight="1">
      <c r="A341" s="1091"/>
      <c r="B341" s="15" t="s">
        <v>53</v>
      </c>
      <c r="C341" s="1101" t="str">
        <f>IFERROR(VLOOKUP(C340,科目・教員!$A$1:$B$357,2,0),"")</f>
        <v>本間　典子</v>
      </c>
      <c r="D341" s="1068"/>
      <c r="E341" s="1073" t="str">
        <f>IFERROR(VLOOKUP(E340,科目・教員!$A$1:$B$357,2,0),"")</f>
        <v/>
      </c>
      <c r="F341" s="1068"/>
      <c r="G341" s="1073" t="str">
        <f>IFERROR(VLOOKUP(G340,科目・教員!$A$1:$B$357,2,0),"")</f>
        <v>藤田　淳子</v>
      </c>
      <c r="H341" s="1068"/>
      <c r="I341" s="1073" t="str">
        <f>IFERROR(VLOOKUP(I340,科目・教員!$A$1:$B$357,2,0),"")</f>
        <v/>
      </c>
      <c r="J341" s="1068"/>
      <c r="K341" s="1074" t="str">
        <f>IFERROR(VLOOKUP(K340,科目・教員!$A$1:$B$357,2,0),"")</f>
        <v>池田　真弓</v>
      </c>
      <c r="L341" s="1074"/>
      <c r="M341" s="1101" t="str">
        <f>IFERROR(VLOOKUP(M340,科目・教員!$A$1:$B$357,2,0),"")</f>
        <v/>
      </c>
      <c r="N341" s="1068"/>
      <c r="O341" s="1074" t="str">
        <f>IFERROR(VLOOKUP(O340,科目・教員!$A$1:$B$357,2,0),"")</f>
        <v/>
      </c>
      <c r="P341" s="1068"/>
      <c r="Q341" s="1074" t="str">
        <f>IFERROR(VLOOKUP(Q340,科目・教員!$A$1:$B$357,2,0),"")</f>
        <v/>
      </c>
      <c r="R341" s="1068"/>
      <c r="S341" s="1074" t="str">
        <f>IFERROR(VLOOKUP(S340,科目・教員!$A$1:$B$357,2,0),"")</f>
        <v/>
      </c>
      <c r="T341" s="1068"/>
      <c r="U341" s="703" t="s">
        <v>204</v>
      </c>
      <c r="V341" s="777" t="s">
        <v>52</v>
      </c>
      <c r="W341" s="778" t="s">
        <v>100</v>
      </c>
      <c r="X341" s="825" t="s">
        <v>202</v>
      </c>
      <c r="Z341" s="1091"/>
      <c r="AA341" s="1044"/>
      <c r="AB341" s="1038"/>
      <c r="AC341" s="1038"/>
      <c r="AD341" s="1038"/>
      <c r="AE341" s="1038"/>
      <c r="AF341" s="1038"/>
      <c r="AG341" s="1044"/>
      <c r="AH341" s="1044"/>
      <c r="AI341" s="1044"/>
      <c r="AJ341" s="1044"/>
      <c r="AK341" s="1038"/>
      <c r="AL341" s="1044"/>
      <c r="AM341" s="1038"/>
      <c r="AN341" s="1038"/>
      <c r="AO341" s="1038"/>
      <c r="AP341" s="1038"/>
      <c r="AQ341" s="1038"/>
      <c r="AR341" s="1038"/>
      <c r="AS341" s="1038"/>
      <c r="AT341" s="1038"/>
      <c r="AU341" s="1038"/>
      <c r="AV341" s="1038"/>
      <c r="AW341" s="1044"/>
      <c r="AX341" s="1044"/>
      <c r="AY341" s="1044"/>
      <c r="AZ341" s="1038"/>
      <c r="BA341" s="1038"/>
      <c r="BB341" s="1038"/>
      <c r="BC341" s="1038"/>
      <c r="BD341" s="1038"/>
      <c r="BE341" s="1038"/>
      <c r="BF341" s="1038"/>
      <c r="BG341" s="1044"/>
      <c r="BH341" s="1038"/>
      <c r="BI341" s="1038"/>
      <c r="BJ341" s="1038"/>
      <c r="BK341" s="1044"/>
      <c r="BL341" s="1038"/>
      <c r="BM341" s="1038"/>
      <c r="BN341" s="1038"/>
      <c r="BO341" s="1038"/>
      <c r="BP341" s="1038"/>
      <c r="BQ341" s="1038"/>
      <c r="BR341" s="1038"/>
      <c r="BS341" s="1038"/>
    </row>
    <row r="342" spans="1:71" ht="13.5" customHeight="1">
      <c r="A342" s="1091"/>
      <c r="B342" s="15" t="s">
        <v>59</v>
      </c>
      <c r="C342" s="1101" t="str">
        <f>VLOOKUP($C327,'2025年度(1年前期)'!$B$5:$N$208,COLUMN('2025年度(1年前期)'!$G$5)+1,0)&amp;""</f>
        <v>101</v>
      </c>
      <c r="D342" s="1068"/>
      <c r="E342" s="1073" t="str">
        <f>VLOOKUP($C327,'2025年度(2年前期)'!$B$5:$N$208,COLUMN('2025年度(2年前期)'!$G$5)+1,0)&amp;""</f>
        <v>生活:201･202･基礎実 英語:301</v>
      </c>
      <c r="F342" s="1068"/>
      <c r="G342" s="1073" t="str">
        <f>VLOOKUP($C327,'2025年度(3年前期)'!$B$5:$N$208,COLUMN('2025年度(3年前期)'!$G$5)+1,0)&amp;""</f>
        <v>大講義室</v>
      </c>
      <c r="H342" s="1068"/>
      <c r="I342" s="1073" t="str">
        <f>VLOOKUP($C327,'2025年度(4年前期)'!$B$5:$N$208,COLUMN('2025年度(4年前期)'!$G$5)+1,0)&amp;""</f>
        <v/>
      </c>
      <c r="J342" s="1068"/>
      <c r="K342" s="1074" t="str">
        <f>VLOOKUP($C327,'2025年度(助産前期)'!$B$5:$N$208,COLUMN('2025年度(助産前期)'!$G$5)+1,0)&amp;""</f>
        <v>304</v>
      </c>
      <c r="L342" s="1074"/>
      <c r="M342" s="1101" t="str">
        <f>VLOOKUP($C327,'2025年度(M1前期)'!$B$5:$N$208,COLUMN('2025年度(M1前期)'!$G$5)+1,0)&amp;""</f>
        <v/>
      </c>
      <c r="N342" s="1068"/>
      <c r="O342" s="1074" t="str">
        <f>VLOOKUP($C327,'2025年度(M2前期)'!$B$5:$N$208,COLUMN('2025年度(M2前期)'!$G$5)+1,0)&amp;""</f>
        <v/>
      </c>
      <c r="P342" s="1068"/>
      <c r="Q342" s="1074" t="str">
        <f>VLOOKUP($C327,'2025年度(D1前期)'!$B$5:$N$208,COLUMN('2025年度(D1前期)'!$G$5)+1,0)&amp;""</f>
        <v>別途指定</v>
      </c>
      <c r="R342" s="1068"/>
      <c r="S342" s="1074" t="str">
        <f>VLOOKUP($C327,'2025年度(D23前期)'!$B$5:$N$208,COLUMN('2025年度(D23前期)'!$G$5)+1,0)&amp;""</f>
        <v/>
      </c>
      <c r="T342" s="1068"/>
      <c r="U342" s="703" t="s">
        <v>205</v>
      </c>
      <c r="V342" s="776" t="s">
        <v>55</v>
      </c>
      <c r="W342" s="778" t="s">
        <v>206</v>
      </c>
      <c r="X342" s="825" t="s">
        <v>135</v>
      </c>
      <c r="Z342" s="1091"/>
      <c r="AA342" s="1044"/>
      <c r="AB342" s="1038"/>
      <c r="AC342" s="1038"/>
      <c r="AD342" s="1038"/>
      <c r="AE342" s="1038"/>
      <c r="AF342" s="1038"/>
      <c r="AG342" s="1044"/>
      <c r="AH342" s="1044"/>
      <c r="AI342" s="1044"/>
      <c r="AJ342" s="1044"/>
      <c r="AK342" s="1038"/>
      <c r="AL342" s="1044"/>
      <c r="AM342" s="1038"/>
      <c r="AN342" s="1038"/>
      <c r="AO342" s="1038"/>
      <c r="AP342" s="1038"/>
      <c r="AQ342" s="1038"/>
      <c r="AR342" s="1038"/>
      <c r="AS342" s="1038"/>
      <c r="AT342" s="1038"/>
      <c r="AU342" s="1038"/>
      <c r="AV342" s="1038"/>
      <c r="AW342" s="1044"/>
      <c r="AX342" s="1044"/>
      <c r="AY342" s="1044"/>
      <c r="AZ342" s="1038"/>
      <c r="BA342" s="1038"/>
      <c r="BB342" s="1038"/>
      <c r="BC342" s="1038"/>
      <c r="BD342" s="1038"/>
      <c r="BE342" s="1038"/>
      <c r="BF342" s="1038"/>
      <c r="BG342" s="1044"/>
      <c r="BH342" s="1038"/>
      <c r="BI342" s="1038"/>
      <c r="BJ342" s="1038"/>
      <c r="BK342" s="1044"/>
      <c r="BL342" s="1038"/>
      <c r="BM342" s="1038"/>
      <c r="BN342" s="1038"/>
      <c r="BO342" s="1038"/>
      <c r="BP342" s="1038"/>
      <c r="BQ342" s="1038"/>
      <c r="BR342" s="1038"/>
      <c r="BS342" s="1038"/>
    </row>
    <row r="343" spans="1:71" ht="13.5" customHeight="1">
      <c r="A343" s="1100"/>
      <c r="B343" s="16" t="s">
        <v>56</v>
      </c>
      <c r="C343" s="1061"/>
      <c r="D343" s="1075"/>
      <c r="E343" s="1063"/>
      <c r="F343" s="1075"/>
      <c r="G343" s="1063"/>
      <c r="H343" s="1075"/>
      <c r="I343" s="1063"/>
      <c r="J343" s="1075"/>
      <c r="K343" s="1064"/>
      <c r="L343" s="1064"/>
      <c r="M343" s="1061"/>
      <c r="N343" s="1075"/>
      <c r="O343" s="1064"/>
      <c r="P343" s="1075"/>
      <c r="Q343" s="1064"/>
      <c r="R343" s="1075"/>
      <c r="S343" s="1064"/>
      <c r="T343" s="1075"/>
      <c r="U343" s="703" t="s">
        <v>207</v>
      </c>
      <c r="V343" s="519" t="s">
        <v>57</v>
      </c>
      <c r="W343" s="778" t="s">
        <v>102</v>
      </c>
      <c r="X343" s="825" t="s">
        <v>138</v>
      </c>
      <c r="Z343" s="1092"/>
      <c r="AA343" s="1045"/>
      <c r="AB343" s="1039"/>
      <c r="AC343" s="1039"/>
      <c r="AD343" s="1039"/>
      <c r="AE343" s="1039"/>
      <c r="AF343" s="1039"/>
      <c r="AG343" s="1045"/>
      <c r="AH343" s="1045"/>
      <c r="AI343" s="1045"/>
      <c r="AJ343" s="1045"/>
      <c r="AK343" s="1039"/>
      <c r="AL343" s="1045"/>
      <c r="AM343" s="1039"/>
      <c r="AN343" s="1039"/>
      <c r="AO343" s="1039"/>
      <c r="AP343" s="1039"/>
      <c r="AQ343" s="1039"/>
      <c r="AR343" s="1039"/>
      <c r="AS343" s="1039"/>
      <c r="AT343" s="1039"/>
      <c r="AU343" s="1039"/>
      <c r="AV343" s="1039"/>
      <c r="AW343" s="1045"/>
      <c r="AX343" s="1045"/>
      <c r="AY343" s="1045"/>
      <c r="AZ343" s="1039"/>
      <c r="BA343" s="1039"/>
      <c r="BB343" s="1039"/>
      <c r="BC343" s="1039"/>
      <c r="BD343" s="1039"/>
      <c r="BE343" s="1039"/>
      <c r="BF343" s="1039"/>
      <c r="BG343" s="1045"/>
      <c r="BH343" s="1039"/>
      <c r="BI343" s="1039"/>
      <c r="BJ343" s="1039"/>
      <c r="BK343" s="1045"/>
      <c r="BL343" s="1039"/>
      <c r="BM343" s="1039"/>
      <c r="BN343" s="1039"/>
      <c r="BO343" s="1039"/>
      <c r="BP343" s="1039"/>
      <c r="BQ343" s="1039"/>
      <c r="BR343" s="1039"/>
      <c r="BS343" s="1039"/>
    </row>
    <row r="344" spans="1:71" ht="13.5" customHeight="1">
      <c r="A344" s="1091" t="s">
        <v>67</v>
      </c>
      <c r="B344" s="15" t="s">
        <v>50</v>
      </c>
      <c r="C344" s="1089" t="str">
        <f>VLOOKUP($C327,'2025年度(1年前期)'!$B$5:$N$208,COLUMN('2025年度(1年前期)'!$I$5),0)&amp;""</f>
        <v>疫学･保健統計学Ⅰ</v>
      </c>
      <c r="D344" s="1072"/>
      <c r="E344" s="1090" t="str">
        <f>VLOOKUP($C327,'2025年度(2年前期)'!$B$5:$N$208,COLUMN('2025年度(2年前期)'!$I$5),0)&amp;""</f>
        <v>生活援助論Ⅲ(AB)</v>
      </c>
      <c r="F344" s="1072"/>
      <c r="G344" s="1090" t="str">
        <f>VLOOKUP($C327,'2025年度(3年前期)'!$B$5:$N$208,COLUMN('2025年度(3年前期)'!$I$5),0)&amp;""</f>
        <v>地域･在宅看護学実践論</v>
      </c>
      <c r="H344" s="1072"/>
      <c r="I344" s="1090" t="str">
        <f>VLOOKUP($C327,'2025年度(4年前期)'!$B$5:$N$208,COLUMN('2025年度(4年前期)'!$I$5),0)&amp;""</f>
        <v/>
      </c>
      <c r="J344" s="1072"/>
      <c r="K344" s="1071" t="str">
        <f>VLOOKUP($C327,'2025年度(助産前期)'!$B$5:$N$208,COLUMN('2025年度(助産前期)'!$I$5),0)&amp;""</f>
        <v>助産診断･技術学Ⅰ</v>
      </c>
      <c r="L344" s="1071"/>
      <c r="M344" s="1089" t="str">
        <f>VLOOKUP($C327,'2025年度(M1前期)'!$B$5:$N$208,COLUMN('2025年度(M1前期)'!$I$5),0)&amp;""</f>
        <v/>
      </c>
      <c r="N344" s="1072"/>
      <c r="O344" s="1071" t="str">
        <f>VLOOKUP($C327,'2025年度(M2前期)'!$B$5:$N$208,COLUMN('2025年度(M2前期)'!$I$5),0)&amp;""</f>
        <v>特別研究</v>
      </c>
      <c r="P344" s="1072"/>
      <c r="Q344" s="1071" t="str">
        <f>VLOOKUP($C327,'2025年度(D1前期)'!$B$5:$N$208,COLUMN('2025年度(D1前期)'!$I$5),0)&amp;""</f>
        <v>国際看護学特論Ｂ</v>
      </c>
      <c r="R344" s="1072"/>
      <c r="S344" s="1071" t="str">
        <f>VLOOKUP($C327,'2025年度(D23前期)'!$B$5:$N$208,COLUMN('2025年度(D23前期)'!$I$5),0)&amp;""</f>
        <v>特別研究</v>
      </c>
      <c r="T344" s="1072"/>
      <c r="U344" s="785" t="s">
        <v>208</v>
      </c>
      <c r="V344" s="816" t="s">
        <v>99</v>
      </c>
      <c r="Z344" s="1091" t="str">
        <f>A344</f>
        <v>４時限（15：10～16：40）</v>
      </c>
      <c r="AA344" s="1043" t="s">
        <v>209</v>
      </c>
      <c r="AB344" s="1037"/>
      <c r="AC344" s="1037"/>
      <c r="AD344" s="1037"/>
      <c r="AE344" s="1037"/>
      <c r="AF344" s="1037"/>
      <c r="AG344" s="1043" t="s">
        <v>199</v>
      </c>
      <c r="AH344" s="1043" t="s">
        <v>199</v>
      </c>
      <c r="AI344" s="1043" t="s">
        <v>100</v>
      </c>
      <c r="AJ344" s="1043" t="s">
        <v>100</v>
      </c>
      <c r="AK344" s="1037"/>
      <c r="AL344" s="1043" t="s">
        <v>199</v>
      </c>
      <c r="AM344" s="1037"/>
      <c r="AN344" s="1037"/>
      <c r="AO344" s="1037"/>
      <c r="AP344" s="1037"/>
      <c r="AQ344" s="1037"/>
      <c r="AR344" s="1037"/>
      <c r="AS344" s="1037"/>
      <c r="AT344" s="1037"/>
      <c r="AU344" s="1037"/>
      <c r="AV344" s="1037"/>
      <c r="AW344" s="1037"/>
      <c r="AX344" s="1037"/>
      <c r="AY344" s="1037"/>
      <c r="AZ344" s="1043" t="s">
        <v>97</v>
      </c>
      <c r="BA344" s="1037"/>
      <c r="BB344" s="1037"/>
      <c r="BC344" s="1037"/>
      <c r="BD344" s="1037"/>
      <c r="BE344" s="1037"/>
      <c r="BF344" s="1037"/>
      <c r="BG344" s="1037"/>
      <c r="BH344" s="1037"/>
      <c r="BI344" s="1037" t="s">
        <v>210</v>
      </c>
      <c r="BJ344" s="1037" t="s">
        <v>211</v>
      </c>
      <c r="BK344" s="1043" t="s">
        <v>203</v>
      </c>
      <c r="BL344" s="1043" t="s">
        <v>212</v>
      </c>
      <c r="BM344" s="1037"/>
      <c r="BN344" s="1037"/>
      <c r="BO344" s="1037"/>
      <c r="BP344" s="1037"/>
      <c r="BQ344" s="1037"/>
      <c r="BR344" s="1037"/>
      <c r="BS344" s="1037"/>
    </row>
    <row r="345" spans="1:71" ht="13.5" customHeight="1">
      <c r="A345" s="1091"/>
      <c r="B345" s="15" t="s">
        <v>53</v>
      </c>
      <c r="C345" s="1101" t="str">
        <f>IFERROR(VLOOKUP(C344,科目・教員!$A$1:$B$357,2,0),"")</f>
        <v>柏木　公一</v>
      </c>
      <c r="D345" s="1068"/>
      <c r="E345" s="1073" t="str">
        <f>IFERROR(VLOOKUP(E344,科目・教員!$A$1:$B$357,2,0),"")</f>
        <v>矢富　有見子</v>
      </c>
      <c r="F345" s="1068"/>
      <c r="G345" s="1073" t="str">
        <f>IFERROR(VLOOKUP(G344,科目・教員!$A$1:$B$357,2,0),"")</f>
        <v>藤田　淳子</v>
      </c>
      <c r="H345" s="1068"/>
      <c r="I345" s="1073" t="str">
        <f>IFERROR(VLOOKUP(I344,科目・教員!$A$1:$B$357,2,0),"")</f>
        <v/>
      </c>
      <c r="J345" s="1068"/>
      <c r="K345" s="1074" t="str">
        <f>IFERROR(VLOOKUP(K344,科目・教員!$A$1:$B$357,2,0),"")</f>
        <v>池田　真弓</v>
      </c>
      <c r="L345" s="1074"/>
      <c r="M345" s="1101" t="str">
        <f>IFERROR(VLOOKUP(M344,科目・教員!$A$1:$B$357,2,0),"")</f>
        <v/>
      </c>
      <c r="N345" s="1068"/>
      <c r="O345" s="1074" t="str">
        <f>IFERROR(VLOOKUP(O344,科目・教員!$A$1:$B$357,2,0),"")</f>
        <v/>
      </c>
      <c r="P345" s="1068"/>
      <c r="Q345" s="1074" t="str">
        <f>IFERROR(VLOOKUP(Q344,科目・教員!$A$1:$B$357,2,0),"")</f>
        <v/>
      </c>
      <c r="R345" s="1068"/>
      <c r="S345" s="1074" t="str">
        <f>IFERROR(VLOOKUP(S344,科目・教員!$A$1:$B$357,2,0),"")</f>
        <v/>
      </c>
      <c r="T345" s="1068"/>
      <c r="U345" s="785" t="s">
        <v>213</v>
      </c>
      <c r="V345" s="816" t="s">
        <v>214</v>
      </c>
      <c r="Z345" s="1091"/>
      <c r="AA345" s="1044"/>
      <c r="AB345" s="1038"/>
      <c r="AC345" s="1038"/>
      <c r="AD345" s="1038"/>
      <c r="AE345" s="1038"/>
      <c r="AF345" s="1038"/>
      <c r="AG345" s="1044"/>
      <c r="AH345" s="1044"/>
      <c r="AI345" s="1044"/>
      <c r="AJ345" s="1044"/>
      <c r="AK345" s="1038"/>
      <c r="AL345" s="1044"/>
      <c r="AM345" s="1038"/>
      <c r="AN345" s="1038"/>
      <c r="AO345" s="1038"/>
      <c r="AP345" s="1038"/>
      <c r="AQ345" s="1038"/>
      <c r="AR345" s="1038"/>
      <c r="AS345" s="1038"/>
      <c r="AT345" s="1038"/>
      <c r="AU345" s="1038"/>
      <c r="AV345" s="1038"/>
      <c r="AW345" s="1038"/>
      <c r="AX345" s="1038"/>
      <c r="AY345" s="1038"/>
      <c r="AZ345" s="1044"/>
      <c r="BA345" s="1038"/>
      <c r="BB345" s="1038"/>
      <c r="BC345" s="1038"/>
      <c r="BD345" s="1038"/>
      <c r="BE345" s="1038"/>
      <c r="BF345" s="1038"/>
      <c r="BG345" s="1038"/>
      <c r="BH345" s="1038"/>
      <c r="BI345" s="1038"/>
      <c r="BJ345" s="1038"/>
      <c r="BK345" s="1044"/>
      <c r="BL345" s="1038"/>
      <c r="BM345" s="1038"/>
      <c r="BN345" s="1038"/>
      <c r="BO345" s="1038"/>
      <c r="BP345" s="1038"/>
      <c r="BQ345" s="1038"/>
      <c r="BR345" s="1038"/>
      <c r="BS345" s="1038"/>
    </row>
    <row r="346" spans="1:71" ht="13.5" customHeight="1">
      <c r="A346" s="1091"/>
      <c r="B346" s="15" t="s">
        <v>59</v>
      </c>
      <c r="C346" s="1101" t="str">
        <f>VLOOKUP($C327,'2025年度(1年前期)'!$B$5:$N$208,COLUMN('2025年度(1年前期)'!$I$5)+1,0)&amp;""</f>
        <v>101</v>
      </c>
      <c r="D346" s="1068"/>
      <c r="E346" s="1073" t="str">
        <f>VLOOKUP($C327,'2025年度(2年前期)'!$B$5:$N$208,COLUMN('2025年度(2年前期)'!$I$5)+1,0)&amp;""</f>
        <v>201･202･基礎実</v>
      </c>
      <c r="F346" s="1068"/>
      <c r="G346" s="1073" t="str">
        <f>VLOOKUP($C327,'2025年度(3年前期)'!$B$5:$N$208,COLUMN('2025年度(3年前期)'!$I$5)+1,0)&amp;""</f>
        <v>大講義室</v>
      </c>
      <c r="H346" s="1068"/>
      <c r="I346" s="1073" t="str">
        <f>VLOOKUP($C327,'2025年度(4年前期)'!$B$5:$N$208,COLUMN('2025年度(4年前期)'!$I$5)+1,0)&amp;""</f>
        <v/>
      </c>
      <c r="J346" s="1068"/>
      <c r="K346" s="1074" t="str">
        <f>VLOOKUP($C327,'2025年度(助産前期)'!$B$5:$N$208,COLUMN('2025年度(助産前期)'!$I$5)+1,0)&amp;""</f>
        <v>304</v>
      </c>
      <c r="L346" s="1074"/>
      <c r="M346" s="1101" t="str">
        <f>VLOOKUP($C327,'2025年度(M1前期)'!$B$5:$N$208,COLUMN('2025年度(M1前期)'!$I$5)+1,0)&amp;""</f>
        <v/>
      </c>
      <c r="N346" s="1068"/>
      <c r="O346" s="1074" t="str">
        <f>VLOOKUP($C327,'2025年度(M2前期)'!$B$5:$N$208,COLUMN('2025年度(M2前期)'!$I$5)+1,0)&amp;""</f>
        <v/>
      </c>
      <c r="P346" s="1068"/>
      <c r="Q346" s="1074" t="str">
        <f>VLOOKUP($C327,'2025年度(D1前期)'!$B$5:$N$208,COLUMN('2025年度(D1前期)'!$I$5)+1,0)&amp;""</f>
        <v>別途指定</v>
      </c>
      <c r="R346" s="1068"/>
      <c r="S346" s="1074" t="str">
        <f>VLOOKUP($C327,'2025年度(D23前期)'!$B$5:$N$208,COLUMN('2025年度(D23前期)'!$I$5)+1,0)&amp;""</f>
        <v/>
      </c>
      <c r="T346" s="1068"/>
      <c r="U346" s="785" t="s">
        <v>82</v>
      </c>
      <c r="V346" s="816" t="s">
        <v>110</v>
      </c>
      <c r="Z346" s="1091"/>
      <c r="AA346" s="1044"/>
      <c r="AB346" s="1038"/>
      <c r="AC346" s="1038"/>
      <c r="AD346" s="1038"/>
      <c r="AE346" s="1038"/>
      <c r="AF346" s="1038"/>
      <c r="AG346" s="1044"/>
      <c r="AH346" s="1044"/>
      <c r="AI346" s="1044"/>
      <c r="AJ346" s="1044"/>
      <c r="AK346" s="1038"/>
      <c r="AL346" s="1044"/>
      <c r="AM346" s="1038"/>
      <c r="AN346" s="1038"/>
      <c r="AO346" s="1038"/>
      <c r="AP346" s="1038"/>
      <c r="AQ346" s="1038"/>
      <c r="AR346" s="1038"/>
      <c r="AS346" s="1038"/>
      <c r="AT346" s="1038"/>
      <c r="AU346" s="1038"/>
      <c r="AV346" s="1038"/>
      <c r="AW346" s="1038"/>
      <c r="AX346" s="1038"/>
      <c r="AY346" s="1038"/>
      <c r="AZ346" s="1044"/>
      <c r="BA346" s="1038"/>
      <c r="BB346" s="1038"/>
      <c r="BC346" s="1038"/>
      <c r="BD346" s="1038"/>
      <c r="BE346" s="1038"/>
      <c r="BF346" s="1038"/>
      <c r="BG346" s="1038"/>
      <c r="BH346" s="1038"/>
      <c r="BI346" s="1038"/>
      <c r="BJ346" s="1038"/>
      <c r="BK346" s="1044"/>
      <c r="BL346" s="1038"/>
      <c r="BM346" s="1038"/>
      <c r="BN346" s="1038"/>
      <c r="BO346" s="1038"/>
      <c r="BP346" s="1038"/>
      <c r="BQ346" s="1038"/>
      <c r="BR346" s="1038"/>
      <c r="BS346" s="1038"/>
    </row>
    <row r="347" spans="1:71" ht="13.5" customHeight="1">
      <c r="A347" s="1092"/>
      <c r="B347" s="16" t="s">
        <v>56</v>
      </c>
      <c r="C347" s="1061"/>
      <c r="D347" s="1075"/>
      <c r="E347" s="1063"/>
      <c r="F347" s="1075"/>
      <c r="G347" s="1063"/>
      <c r="H347" s="1075"/>
      <c r="I347" s="1063"/>
      <c r="J347" s="1075"/>
      <c r="K347" s="1064"/>
      <c r="L347" s="1064"/>
      <c r="M347" s="1061"/>
      <c r="N347" s="1075"/>
      <c r="O347" s="1064"/>
      <c r="P347" s="1075"/>
      <c r="Q347" s="1064"/>
      <c r="R347" s="1075"/>
      <c r="S347" s="1064"/>
      <c r="T347" s="1075"/>
      <c r="U347" s="785" t="s">
        <v>210</v>
      </c>
      <c r="V347" s="816" t="s">
        <v>211</v>
      </c>
      <c r="Z347" s="1092"/>
      <c r="AA347" s="1045"/>
      <c r="AB347" s="1039"/>
      <c r="AC347" s="1039"/>
      <c r="AD347" s="1039"/>
      <c r="AE347" s="1039"/>
      <c r="AF347" s="1039"/>
      <c r="AG347" s="1045"/>
      <c r="AH347" s="1045"/>
      <c r="AI347" s="1045"/>
      <c r="AJ347" s="1045"/>
      <c r="AK347" s="1039"/>
      <c r="AL347" s="1045"/>
      <c r="AM347" s="1039"/>
      <c r="AN347" s="1039"/>
      <c r="AO347" s="1039"/>
      <c r="AP347" s="1039"/>
      <c r="AQ347" s="1039"/>
      <c r="AR347" s="1039"/>
      <c r="AS347" s="1039"/>
      <c r="AT347" s="1039"/>
      <c r="AU347" s="1039"/>
      <c r="AV347" s="1039"/>
      <c r="AW347" s="1039"/>
      <c r="AX347" s="1039"/>
      <c r="AY347" s="1039"/>
      <c r="AZ347" s="1045"/>
      <c r="BA347" s="1039"/>
      <c r="BB347" s="1039"/>
      <c r="BC347" s="1039"/>
      <c r="BD347" s="1039"/>
      <c r="BE347" s="1039"/>
      <c r="BF347" s="1039"/>
      <c r="BG347" s="1039"/>
      <c r="BH347" s="1039"/>
      <c r="BI347" s="1039"/>
      <c r="BJ347" s="1039"/>
      <c r="BK347" s="1045"/>
      <c r="BL347" s="1039"/>
      <c r="BM347" s="1039"/>
      <c r="BN347" s="1039"/>
      <c r="BO347" s="1039"/>
      <c r="BP347" s="1039"/>
      <c r="BQ347" s="1039"/>
      <c r="BR347" s="1039"/>
      <c r="BS347" s="1039"/>
    </row>
    <row r="348" spans="1:71" ht="13.5" customHeight="1">
      <c r="A348" s="1091" t="s">
        <v>68</v>
      </c>
      <c r="B348" s="15" t="s">
        <v>50</v>
      </c>
      <c r="C348" s="1089" t="str">
        <f>VLOOKUP($C327,'2025年度(1年前期)'!$B$5:$N$208,COLUMN('2025年度(1年前期)'!$K$5),0)&amp;""</f>
        <v/>
      </c>
      <c r="D348" s="1072"/>
      <c r="E348" s="1090" t="str">
        <f>VLOOKUP($C327,'2025年度(2年前期)'!$B$5:$N$208,COLUMN('2025年度(2年前期)'!$K$5),0)&amp;""</f>
        <v/>
      </c>
      <c r="F348" s="1072"/>
      <c r="G348" s="1090" t="str">
        <f>VLOOKUP($C327,'2025年度(3年前期)'!$B$5:$N$208,COLUMN('2025年度(3年前期)'!$K$5),0)&amp;""</f>
        <v/>
      </c>
      <c r="H348" s="1072"/>
      <c r="I348" s="1090" t="str">
        <f>VLOOKUP($C327,'2025年度(4年前期)'!$B$5:$N$208,COLUMN('2025年度(4年前期)'!$K$5),0)&amp;""</f>
        <v/>
      </c>
      <c r="J348" s="1072"/>
      <c r="K348" s="1071" t="str">
        <f>VLOOKUP($C327,'2025年度(助産前期)'!$B$5:$N$208,COLUMN('2025年度(助産前期)'!$K$5),0)&amp;""</f>
        <v/>
      </c>
      <c r="L348" s="1071"/>
      <c r="M348" s="1089" t="str">
        <f>VLOOKUP($C327,'2025年度(M1前期)'!$B$5:$N$208,COLUMN('2025年度(M1前期)'!$K$5),0)&amp;""</f>
        <v/>
      </c>
      <c r="N348" s="1072"/>
      <c r="O348" s="1071" t="str">
        <f>VLOOKUP($C327,'2025年度(M2前期)'!$B$5:$N$208,COLUMN('2025年度(M2前期)'!$K$5),0)&amp;""</f>
        <v/>
      </c>
      <c r="P348" s="1072"/>
      <c r="Q348" s="1071" t="str">
        <f>VLOOKUP($C327,'2025年度(D1前期)'!$B$5:$N$208,COLUMN('2025年度(D1前期)'!$K$5),0)&amp;""</f>
        <v/>
      </c>
      <c r="R348" s="1072"/>
      <c r="S348" s="1071" t="str">
        <f>VLOOKUP($C327,'2025年度(D23前期)'!$B$5:$N$208,COLUMN('2025年度(D23前期)'!$K$5),0)&amp;""</f>
        <v/>
      </c>
      <c r="T348" s="1072"/>
      <c r="U348" s="787"/>
      <c r="Y348" s="782" t="s">
        <v>212</v>
      </c>
      <c r="Z348" s="1091" t="str">
        <f>A348</f>
        <v>５時限（16：50～18：20）</v>
      </c>
      <c r="AA348" s="1037"/>
      <c r="AB348" s="1037"/>
      <c r="AC348" s="1037"/>
      <c r="AD348" s="1037"/>
      <c r="AE348" s="1037"/>
      <c r="AF348" s="1037"/>
      <c r="AG348" s="1037"/>
      <c r="AH348" s="1037"/>
      <c r="AI348" s="1037"/>
      <c r="AJ348" s="1037"/>
      <c r="AK348" s="1037"/>
      <c r="AL348" s="1037"/>
      <c r="AM348" s="1037"/>
      <c r="AN348" s="1037"/>
      <c r="AO348" s="1037"/>
      <c r="AP348" s="1037"/>
      <c r="AQ348" s="1037"/>
      <c r="AR348" s="1037"/>
      <c r="AS348" s="1037"/>
      <c r="AT348" s="1037"/>
      <c r="AU348" s="1037"/>
      <c r="AV348" s="1037"/>
      <c r="AW348" s="1037"/>
      <c r="AX348" s="1037"/>
      <c r="AY348" s="1037"/>
      <c r="AZ348" s="1037"/>
      <c r="BA348" s="1037"/>
      <c r="BB348" s="1037"/>
      <c r="BC348" s="1037"/>
      <c r="BD348" s="1037"/>
      <c r="BE348" s="1037"/>
      <c r="BF348" s="1037"/>
      <c r="BG348" s="1037"/>
      <c r="BH348" s="1037"/>
      <c r="BI348" s="1125" t="s">
        <v>210</v>
      </c>
      <c r="BJ348" s="1037"/>
      <c r="BK348" s="1037"/>
      <c r="BL348" s="1043" t="s">
        <v>212</v>
      </c>
      <c r="BM348" s="1037"/>
      <c r="BN348" s="1037"/>
      <c r="BO348" s="1037"/>
      <c r="BP348" s="1037"/>
      <c r="BQ348" s="1037"/>
      <c r="BR348" s="1037"/>
      <c r="BS348" s="1037"/>
    </row>
    <row r="349" spans="1:71" ht="13.5" customHeight="1">
      <c r="A349" s="1091"/>
      <c r="B349" s="15" t="s">
        <v>53</v>
      </c>
      <c r="C349" s="1101" t="str">
        <f>IFERROR(VLOOKUP(C348,科目・教員!$A$1:$B$357,2,0),"")</f>
        <v/>
      </c>
      <c r="D349" s="1068"/>
      <c r="E349" s="1073" t="str">
        <f>IFERROR(VLOOKUP(E348,科目・教員!$A$1:$B$357,2,0),"")</f>
        <v/>
      </c>
      <c r="F349" s="1068"/>
      <c r="G349" s="1073" t="str">
        <f>IFERROR(VLOOKUP(G348,科目・教員!$A$1:$B$357,2,0),"")</f>
        <v/>
      </c>
      <c r="H349" s="1068"/>
      <c r="I349" s="1073" t="str">
        <f>IFERROR(VLOOKUP(I348,科目・教員!$A$1:$B$357,2,0),"")</f>
        <v/>
      </c>
      <c r="J349" s="1068"/>
      <c r="K349" s="1074" t="str">
        <f>IFERROR(VLOOKUP(K348,科目・教員!$A$1:$B$357,2,0),"")</f>
        <v/>
      </c>
      <c r="L349" s="1074"/>
      <c r="M349" s="1101" t="str">
        <f>IFERROR(VLOOKUP(M348,科目・教員!$A$1:$B$357,2,0),"")</f>
        <v/>
      </c>
      <c r="N349" s="1068"/>
      <c r="O349" s="1074" t="str">
        <f>IFERROR(VLOOKUP(O348,科目・教員!$A$1:$B$357,2,0),"")</f>
        <v/>
      </c>
      <c r="P349" s="1068"/>
      <c r="Q349" s="1074" t="str">
        <f>IFERROR(VLOOKUP(Q348,科目・教員!$A$1:$B$357,2,0),"")</f>
        <v/>
      </c>
      <c r="R349" s="1068"/>
      <c r="S349" s="1074" t="str">
        <f>IFERROR(VLOOKUP(S348,科目・教員!$A$1:$B$357,2,0),"")</f>
        <v/>
      </c>
      <c r="T349" s="1068"/>
      <c r="U349" s="787"/>
      <c r="Y349" s="782" t="s">
        <v>139</v>
      </c>
      <c r="Z349" s="1091"/>
      <c r="AA349" s="1038"/>
      <c r="AB349" s="1038"/>
      <c r="AC349" s="1038"/>
      <c r="AD349" s="1038"/>
      <c r="AE349" s="1038"/>
      <c r="AF349" s="1038"/>
      <c r="AG349" s="1038"/>
      <c r="AH349" s="1038"/>
      <c r="AI349" s="1038"/>
      <c r="AJ349" s="1038"/>
      <c r="AK349" s="1038"/>
      <c r="AL349" s="1038"/>
      <c r="AM349" s="1038"/>
      <c r="AN349" s="1038"/>
      <c r="AO349" s="1038"/>
      <c r="AP349" s="1038"/>
      <c r="AQ349" s="1038"/>
      <c r="AR349" s="1038"/>
      <c r="AS349" s="1038"/>
      <c r="AT349" s="1038"/>
      <c r="AU349" s="1038"/>
      <c r="AV349" s="1038"/>
      <c r="AW349" s="1038"/>
      <c r="AX349" s="1038"/>
      <c r="AY349" s="1038"/>
      <c r="AZ349" s="1038"/>
      <c r="BA349" s="1038"/>
      <c r="BB349" s="1038"/>
      <c r="BC349" s="1038"/>
      <c r="BD349" s="1038"/>
      <c r="BE349" s="1038"/>
      <c r="BF349" s="1038"/>
      <c r="BG349" s="1038"/>
      <c r="BH349" s="1038"/>
      <c r="BI349" s="1126"/>
      <c r="BJ349" s="1038"/>
      <c r="BK349" s="1038"/>
      <c r="BL349" s="1038"/>
      <c r="BM349" s="1038"/>
      <c r="BN349" s="1038"/>
      <c r="BO349" s="1038"/>
      <c r="BP349" s="1038"/>
      <c r="BQ349" s="1038"/>
      <c r="BR349" s="1038"/>
      <c r="BS349" s="1038"/>
    </row>
    <row r="350" spans="1:71" ht="13.5" customHeight="1">
      <c r="A350" s="1091"/>
      <c r="B350" s="15" t="s">
        <v>59</v>
      </c>
      <c r="C350" s="1101" t="str">
        <f>VLOOKUP($C327,'2025年度(1年前期)'!$B$5:$N$208,COLUMN('2025年度(1年前期)'!$K$5)+1,0)&amp;""</f>
        <v/>
      </c>
      <c r="D350" s="1068"/>
      <c r="E350" s="1073" t="str">
        <f>VLOOKUP($C327,'2025年度(2年前期)'!$B$5:$N$208,COLUMN('2025年度(2年前期)'!$K$5)+1,0)&amp;""</f>
        <v/>
      </c>
      <c r="F350" s="1068"/>
      <c r="G350" s="1073" t="str">
        <f>VLOOKUP($C327,'2025年度(3年前期)'!$B$5:$N$208,COLUMN('2025年度(3年前期)'!$K$5)+1,0)&amp;""</f>
        <v/>
      </c>
      <c r="H350" s="1068"/>
      <c r="I350" s="1073" t="str">
        <f>VLOOKUP($C327,'2025年度(4年前期)'!$B$5:$N$208,COLUMN('2025年度(4年前期)'!$K$5)+1,0)&amp;""</f>
        <v/>
      </c>
      <c r="J350" s="1068"/>
      <c r="K350" s="1074" t="str">
        <f>VLOOKUP($C327,'2025年度(助産前期)'!$B$5:$N$208,COLUMN('2025年度(助産前期)'!$K$5)+1,0)&amp;""</f>
        <v/>
      </c>
      <c r="L350" s="1074"/>
      <c r="M350" s="1101" t="str">
        <f>VLOOKUP($C327,'2025年度(M1前期)'!$B$5:$N$208,COLUMN('2025年度(M1前期)'!$K$5)+1,0)&amp;""</f>
        <v/>
      </c>
      <c r="N350" s="1068"/>
      <c r="O350" s="1074" t="str">
        <f>VLOOKUP($C327,'2025年度(M2前期)'!$B$5:$N$208,COLUMN('2025年度(M2前期)'!$K$5)+1,0)&amp;""</f>
        <v/>
      </c>
      <c r="P350" s="1068"/>
      <c r="Q350" s="1074" t="str">
        <f>VLOOKUP($C327,'2025年度(D1前期)'!$B$5:$N$208,COLUMN('2025年度(D1前期)'!$K$5)+1,0)&amp;""</f>
        <v/>
      </c>
      <c r="R350" s="1068"/>
      <c r="S350" s="1074" t="str">
        <f>VLOOKUP($C327,'2025年度(D23前期)'!$B$5:$N$208,COLUMN('2025年度(D23前期)'!$K$5)+1,0)&amp;""</f>
        <v/>
      </c>
      <c r="T350" s="1068"/>
      <c r="U350" s="65"/>
      <c r="Y350" s="782" t="s">
        <v>215</v>
      </c>
      <c r="Z350" s="1091"/>
      <c r="AA350" s="1038"/>
      <c r="AB350" s="1038"/>
      <c r="AC350" s="1038"/>
      <c r="AD350" s="1038"/>
      <c r="AE350" s="1038"/>
      <c r="AF350" s="1038"/>
      <c r="AG350" s="1038"/>
      <c r="AH350" s="1038"/>
      <c r="AI350" s="1038"/>
      <c r="AJ350" s="1038"/>
      <c r="AK350" s="1038"/>
      <c r="AL350" s="1038"/>
      <c r="AM350" s="1038"/>
      <c r="AN350" s="1038"/>
      <c r="AO350" s="1038"/>
      <c r="AP350" s="1038"/>
      <c r="AQ350" s="1038"/>
      <c r="AR350" s="1038"/>
      <c r="AS350" s="1038"/>
      <c r="AT350" s="1038"/>
      <c r="AU350" s="1038"/>
      <c r="AV350" s="1038"/>
      <c r="AW350" s="1038"/>
      <c r="AX350" s="1038"/>
      <c r="AY350" s="1038"/>
      <c r="AZ350" s="1038"/>
      <c r="BA350" s="1038"/>
      <c r="BB350" s="1038"/>
      <c r="BC350" s="1038"/>
      <c r="BD350" s="1038"/>
      <c r="BE350" s="1038"/>
      <c r="BF350" s="1038"/>
      <c r="BG350" s="1038"/>
      <c r="BH350" s="1038"/>
      <c r="BI350" s="1126"/>
      <c r="BJ350" s="1038"/>
      <c r="BK350" s="1038"/>
      <c r="BL350" s="1038"/>
      <c r="BM350" s="1038"/>
      <c r="BN350" s="1038"/>
      <c r="BO350" s="1038"/>
      <c r="BP350" s="1038"/>
      <c r="BQ350" s="1038"/>
      <c r="BR350" s="1038"/>
      <c r="BS350" s="1038"/>
    </row>
    <row r="351" spans="1:71" ht="13.5" customHeight="1">
      <c r="A351" s="1092"/>
      <c r="B351" s="16" t="s">
        <v>56</v>
      </c>
      <c r="C351" s="1061"/>
      <c r="D351" s="1075"/>
      <c r="E351" s="1063"/>
      <c r="F351" s="1075"/>
      <c r="G351" s="1063"/>
      <c r="H351" s="1075"/>
      <c r="I351" s="1063"/>
      <c r="J351" s="1075"/>
      <c r="K351" s="1064"/>
      <c r="L351" s="1064"/>
      <c r="M351" s="1061"/>
      <c r="N351" s="1075"/>
      <c r="O351" s="1064"/>
      <c r="P351" s="1075"/>
      <c r="Q351" s="1064"/>
      <c r="R351" s="1075"/>
      <c r="S351" s="1064"/>
      <c r="T351" s="1075"/>
      <c r="U351" s="66"/>
      <c r="V351" s="20"/>
      <c r="W351" s="20"/>
      <c r="X351" s="20"/>
      <c r="Y351" s="808"/>
      <c r="Z351" s="1092"/>
      <c r="AA351" s="1039"/>
      <c r="AB351" s="1039"/>
      <c r="AC351" s="1039"/>
      <c r="AD351" s="1039"/>
      <c r="AE351" s="1039"/>
      <c r="AF351" s="1039"/>
      <c r="AG351" s="1039"/>
      <c r="AH351" s="1039"/>
      <c r="AI351" s="1039"/>
      <c r="AJ351" s="1039"/>
      <c r="AK351" s="1039"/>
      <c r="AL351" s="1039"/>
      <c r="AM351" s="1039"/>
      <c r="AN351" s="1039"/>
      <c r="AO351" s="1039"/>
      <c r="AP351" s="1039"/>
      <c r="AQ351" s="1039"/>
      <c r="AR351" s="1039"/>
      <c r="AS351" s="1039"/>
      <c r="AT351" s="1039"/>
      <c r="AU351" s="1039"/>
      <c r="AV351" s="1039"/>
      <c r="AW351" s="1039"/>
      <c r="AX351" s="1039"/>
      <c r="AY351" s="1039"/>
      <c r="AZ351" s="1039"/>
      <c r="BA351" s="1039"/>
      <c r="BB351" s="1039"/>
      <c r="BC351" s="1039"/>
      <c r="BD351" s="1039"/>
      <c r="BE351" s="1039"/>
      <c r="BF351" s="1039"/>
      <c r="BG351" s="1039"/>
      <c r="BH351" s="1039"/>
      <c r="BI351" s="1127"/>
      <c r="BJ351" s="1039"/>
      <c r="BK351" s="1039"/>
      <c r="BL351" s="1039"/>
      <c r="BM351" s="1039"/>
      <c r="BN351" s="1039"/>
      <c r="BO351" s="1039"/>
      <c r="BP351" s="1039"/>
      <c r="BQ351" s="1039"/>
      <c r="BR351" s="1039"/>
      <c r="BS351" s="1039"/>
    </row>
    <row r="352" spans="1:71" ht="18">
      <c r="A352" s="5"/>
      <c r="B352" s="6"/>
      <c r="C352" s="1077">
        <f>C327+1</f>
        <v>45762</v>
      </c>
      <c r="D352" s="1077"/>
      <c r="E352" s="1077"/>
      <c r="F352" s="1077"/>
      <c r="G352" s="1077"/>
      <c r="H352" s="1077"/>
      <c r="I352" s="1077"/>
      <c r="J352" s="1077"/>
      <c r="K352" s="1077"/>
      <c r="L352" s="1077"/>
      <c r="M352" s="1077"/>
      <c r="N352" s="1077"/>
      <c r="O352" s="1077"/>
      <c r="P352" s="1077"/>
      <c r="Q352" s="1077"/>
      <c r="R352" s="1077"/>
      <c r="S352" s="1077"/>
      <c r="T352" s="1077"/>
      <c r="U352" s="1049">
        <f>C352</f>
        <v>45762</v>
      </c>
      <c r="V352" s="1050"/>
      <c r="W352" s="1050"/>
      <c r="X352" s="1050"/>
      <c r="Y352" s="1050"/>
      <c r="Z352" s="1051"/>
      <c r="AA352" s="7">
        <v>101</v>
      </c>
      <c r="AB352" s="7">
        <v>102</v>
      </c>
      <c r="AC352" s="7">
        <v>103</v>
      </c>
      <c r="AD352" s="7" t="s">
        <v>16</v>
      </c>
      <c r="AE352" s="7" t="s">
        <v>17</v>
      </c>
      <c r="AF352" s="7" t="s">
        <v>18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19</v>
      </c>
      <c r="AM352" s="7" t="s">
        <v>69</v>
      </c>
      <c r="AN352" s="7" t="s">
        <v>21</v>
      </c>
      <c r="AO352" s="7" t="s">
        <v>22</v>
      </c>
      <c r="AP352" s="7" t="s">
        <v>23</v>
      </c>
      <c r="AQ352" s="7" t="s">
        <v>24</v>
      </c>
      <c r="AR352" s="7" t="s">
        <v>25</v>
      </c>
      <c r="AS352" s="7" t="s">
        <v>26</v>
      </c>
      <c r="AT352" s="7" t="s">
        <v>27</v>
      </c>
      <c r="AU352" s="7" t="s">
        <v>28</v>
      </c>
      <c r="AV352" s="7" t="s">
        <v>29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30</v>
      </c>
      <c r="BB352" s="7" t="s">
        <v>31</v>
      </c>
      <c r="BC352" s="8" t="s">
        <v>32</v>
      </c>
      <c r="BD352" s="7" t="s">
        <v>33</v>
      </c>
      <c r="BE352" s="7" t="s">
        <v>34</v>
      </c>
      <c r="BF352" s="7" t="s">
        <v>35</v>
      </c>
      <c r="BG352" s="7" t="s">
        <v>36</v>
      </c>
      <c r="BH352" s="7" t="s">
        <v>37</v>
      </c>
      <c r="BI352" s="7" t="s">
        <v>38</v>
      </c>
      <c r="BJ352" s="7" t="s">
        <v>39</v>
      </c>
      <c r="BK352" s="10" t="s">
        <v>40</v>
      </c>
      <c r="BL352" s="10" t="s">
        <v>41</v>
      </c>
      <c r="BM352" s="11" t="s">
        <v>42</v>
      </c>
      <c r="BN352" s="11" t="s">
        <v>43</v>
      </c>
      <c r="BO352" s="11" t="s">
        <v>44</v>
      </c>
      <c r="BP352" s="11" t="s">
        <v>45</v>
      </c>
      <c r="BQ352" s="11" t="s">
        <v>46</v>
      </c>
      <c r="BR352" s="11" t="s">
        <v>47</v>
      </c>
      <c r="BS352" s="11" t="s">
        <v>48</v>
      </c>
    </row>
    <row r="353" spans="1:71" ht="13.5" customHeight="1">
      <c r="A353" s="1091" t="s">
        <v>49</v>
      </c>
      <c r="B353" s="12" t="s">
        <v>50</v>
      </c>
      <c r="C353" s="1079" t="str">
        <f>VLOOKUP($C352,'2025年度(1年前期)'!$B$5:$N$208,COLUMN('2025年度(1年前期)'!$C$5),0)&amp;""</f>
        <v/>
      </c>
      <c r="D353" s="1080"/>
      <c r="E353" s="1081" t="str">
        <f>VLOOKUP($C352,'2025年度(2年前期)'!$B$5:$N$208,COLUMN('2025年度(2年前期)'!$C$5),0)&amp;""</f>
        <v>母性看護学概論</v>
      </c>
      <c r="F353" s="1080"/>
      <c r="G353" s="1081" t="str">
        <f>VLOOKUP($C352,'2025年度(3年前期)'!$B$5:$N$208,COLUMN('2025年度(3年前期)'!$C$5),0)&amp;""</f>
        <v>小児看護援助論Ⅱ</v>
      </c>
      <c r="H353" s="1080"/>
      <c r="I353" s="1081" t="str">
        <f>VLOOKUP($C352,'2025年度(4年前期)'!$B$5:$N$208,COLUMN('2025年度(4年前期)'!$C$5),0)&amp;""</f>
        <v>卒業研究Ⅰ
合同講義（柏木）</v>
      </c>
      <c r="J353" s="1080"/>
      <c r="K353" s="1072" t="str">
        <f>VLOOKUP($C352,'2025年度(助産前期)'!$B$5:$N$208,COLUMN('2025年度(助産前期)'!$C$5),0)&amp;""</f>
        <v/>
      </c>
      <c r="L353" s="1096"/>
      <c r="M353" s="1105" t="str">
        <f>VLOOKUP($C352,'2025年度(M1前期)'!$B$5:$N$208,COLUMN('2025年度(M1前期)'!$C$5),0)&amp;""</f>
        <v>看護教育学特論Ａ－Ⅰ
感染管理看護学特論Ａ－Ⅰ
成人看護学特論Ａ－Ⅰ
がん看護学特論Ａ－Ⅰ</v>
      </c>
      <c r="N353" s="1096"/>
      <c r="O353" s="1081" t="str">
        <f>VLOOKUP($C352,'2025年度(M2前期)'!$B$5:$N$208,COLUMN('2025年度(M2前期)'!$C$5),0)&amp;""</f>
        <v>精神看護学演習Ａ－Ⅲ</v>
      </c>
      <c r="P353" s="1080"/>
      <c r="Q353" s="1081" t="str">
        <f>VLOOKUP($C352,'2025年度(D1前期)'!$B$5:$N$208,COLUMN('2025年度(D1前期)'!$C$5),0)&amp;""</f>
        <v>政策医療看護学特論Ⅱ</v>
      </c>
      <c r="R353" s="1080"/>
      <c r="S353" s="1072" t="str">
        <f>VLOOKUP($C352,'2025年度(D23前期)'!$B$5:$N$208,COLUMN('2025年度(D23前期)'!$C$5),0)&amp;""</f>
        <v>特別研究</v>
      </c>
      <c r="T353" s="1080"/>
      <c r="U353" s="68"/>
      <c r="V353" s="17"/>
      <c r="Y353" s="38"/>
      <c r="Z353" s="1095" t="str">
        <f>A353</f>
        <v xml:space="preserve">１時限（09：20～10：50） </v>
      </c>
      <c r="AA353" s="1043"/>
      <c r="AB353" s="1043"/>
      <c r="AC353" s="1043"/>
      <c r="AD353" s="1043"/>
      <c r="AE353" s="1043"/>
      <c r="AF353" s="1043"/>
      <c r="AG353" s="1043" t="s">
        <v>173</v>
      </c>
      <c r="AH353" s="1043"/>
      <c r="AI353" s="1043"/>
      <c r="AJ353" s="1043"/>
      <c r="AK353" s="1043"/>
      <c r="AL353" s="1043"/>
      <c r="AM353" s="1043"/>
      <c r="AN353" s="1043"/>
      <c r="AO353" s="1043"/>
      <c r="AP353" s="1043"/>
      <c r="AQ353" s="1043"/>
      <c r="AR353" s="1043"/>
      <c r="AS353" s="1043"/>
      <c r="AT353" s="1043"/>
      <c r="AU353" s="1043"/>
      <c r="AV353" s="1043"/>
      <c r="AW353" s="1043" t="s">
        <v>216</v>
      </c>
      <c r="AX353" s="1043"/>
      <c r="AY353" s="1043"/>
      <c r="AZ353" s="1043"/>
      <c r="BA353" s="1043" t="s">
        <v>217</v>
      </c>
      <c r="BB353" s="1043" t="s">
        <v>218</v>
      </c>
      <c r="BC353" s="1043"/>
      <c r="BD353" s="1043"/>
      <c r="BE353" s="1043"/>
      <c r="BF353" s="1043"/>
      <c r="BG353" s="1043"/>
      <c r="BH353" s="1043"/>
      <c r="BI353" s="1043" t="s">
        <v>219</v>
      </c>
      <c r="BJ353" s="1043" t="s">
        <v>220</v>
      </c>
      <c r="BK353" s="1043" t="s">
        <v>126</v>
      </c>
      <c r="BL353" s="1043"/>
      <c r="BM353" s="1043" t="s">
        <v>221</v>
      </c>
      <c r="BN353" s="1043"/>
      <c r="BO353" s="1043"/>
      <c r="BP353" s="1043"/>
      <c r="BQ353" s="1043"/>
      <c r="BR353" s="1043"/>
      <c r="BS353" s="1043"/>
    </row>
    <row r="354" spans="1:71" ht="13.5" customHeight="1">
      <c r="A354" s="1091"/>
      <c r="B354" s="15" t="s">
        <v>53</v>
      </c>
      <c r="C354" s="1065" t="str">
        <f>IFERROR(VLOOKUP(C353,科目・教員!$A$1:$B$357,2,0),"")</f>
        <v/>
      </c>
      <c r="D354" s="1066"/>
      <c r="E354" s="1067" t="str">
        <f>IFERROR(VLOOKUP(E353,科目・教員!$A$1:$B$357,2,0),"")</f>
        <v>日置　智華子</v>
      </c>
      <c r="F354" s="1066"/>
      <c r="G354" s="1067" t="str">
        <f>IFERROR(VLOOKUP(G353,科目・教員!$A$1:$B$357,2,0),"")</f>
        <v>遠藤　数江</v>
      </c>
      <c r="H354" s="1066"/>
      <c r="I354" s="1067" t="str">
        <f>IFERROR(VLOOKUP(I353,科目・教員!$A$1:$B$357,2,0),"")</f>
        <v/>
      </c>
      <c r="J354" s="1066"/>
      <c r="K354" s="1068" t="str">
        <f>IFERROR(VLOOKUP(K353,科目・教員!$A$1:$B$357,2,0),"")</f>
        <v/>
      </c>
      <c r="L354" s="1070"/>
      <c r="M354" s="1104" t="str">
        <f>IFERROR(VLOOKUP(M353,科目・教員!$A$1:$B$357,2,0),"")</f>
        <v/>
      </c>
      <c r="N354" s="1066"/>
      <c r="O354" s="1067" t="str">
        <f>IFERROR(VLOOKUP(O353,科目・教員!$A$1:$B$357,2,0),"")</f>
        <v/>
      </c>
      <c r="P354" s="1066"/>
      <c r="Q354" s="1067" t="str">
        <f>IFERROR(VLOOKUP(Q353,科目・教員!$A$1:$B$357,2,0),"")</f>
        <v>萱間　真美</v>
      </c>
      <c r="R354" s="1066"/>
      <c r="S354" s="1068" t="str">
        <f>IFERROR(VLOOKUP(S353,科目・教員!$A$1:$B$357,2,0),"")</f>
        <v/>
      </c>
      <c r="T354" s="1066"/>
      <c r="U354" s="68"/>
      <c r="V354" s="17"/>
      <c r="Y354" s="38"/>
      <c r="Z354" s="1091"/>
      <c r="AA354" s="1044"/>
      <c r="AB354" s="1044"/>
      <c r="AC354" s="1044"/>
      <c r="AD354" s="1044"/>
      <c r="AE354" s="1044"/>
      <c r="AF354" s="1044"/>
      <c r="AG354" s="1044"/>
      <c r="AH354" s="1044"/>
      <c r="AI354" s="1044"/>
      <c r="AJ354" s="1044"/>
      <c r="AK354" s="1044"/>
      <c r="AL354" s="1044"/>
      <c r="AM354" s="1044"/>
      <c r="AN354" s="1044"/>
      <c r="AO354" s="1044"/>
      <c r="AP354" s="1044"/>
      <c r="AQ354" s="1044"/>
      <c r="AR354" s="1044"/>
      <c r="AS354" s="1044"/>
      <c r="AT354" s="1044"/>
      <c r="AU354" s="1044"/>
      <c r="AV354" s="1044"/>
      <c r="AW354" s="1044"/>
      <c r="AX354" s="1044"/>
      <c r="AY354" s="1044"/>
      <c r="AZ354" s="1044"/>
      <c r="BA354" s="1044"/>
      <c r="BB354" s="1044"/>
      <c r="BC354" s="1044"/>
      <c r="BD354" s="1044"/>
      <c r="BE354" s="1044"/>
      <c r="BF354" s="1044"/>
      <c r="BG354" s="1044"/>
      <c r="BH354" s="1044"/>
      <c r="BI354" s="1044"/>
      <c r="BJ354" s="1044"/>
      <c r="BK354" s="1044"/>
      <c r="BL354" s="1044"/>
      <c r="BM354" s="1044"/>
      <c r="BN354" s="1044"/>
      <c r="BO354" s="1044"/>
      <c r="BP354" s="1044"/>
      <c r="BQ354" s="1044"/>
      <c r="BR354" s="1044"/>
      <c r="BS354" s="1044"/>
    </row>
    <row r="355" spans="1:71" ht="13.5" customHeight="1">
      <c r="A355" s="1091"/>
      <c r="B355" s="15" t="s">
        <v>59</v>
      </c>
      <c r="C355" s="1065" t="str">
        <f>VLOOKUP($C352,'2025年度(1年前期)'!$B$5:$N$208,COLUMN('2025年度(1年前期)'!$C$5)+1,0)&amp;""</f>
        <v/>
      </c>
      <c r="D355" s="1066"/>
      <c r="E355" s="1067" t="str">
        <f>VLOOKUP($C352,'2025年度(2年前期)'!$B$5:$N$208,COLUMN('2025年度(2年前期)'!$C$5)+1,0)&amp;""</f>
        <v>201</v>
      </c>
      <c r="F355" s="1066"/>
      <c r="G355" s="1067" t="str">
        <f>VLOOKUP($C352,'2025年度(3年前期)'!$B$5:$N$208,COLUMN('2025年度(3年前期)'!$C$5)+1,0)&amp;""</f>
        <v>大講義室</v>
      </c>
      <c r="H355" s="1066"/>
      <c r="I355" s="1067" t="str">
        <f>VLOOKUP($C352,'2025年度(4年前期)'!$B$5:$N$208,COLUMN('2025年度(4年前期)'!$C$5)+1,0)&amp;""</f>
        <v>301</v>
      </c>
      <c r="J355" s="1066"/>
      <c r="K355" s="1068" t="str">
        <f>VLOOKUP($C352,'2025年度(助産前期)'!$B$5:$N$208,COLUMN('2025年度(助産前期)'!$C$5)+1,0)&amp;""</f>
        <v/>
      </c>
      <c r="L355" s="1070"/>
      <c r="M355" s="1104" t="str">
        <f>VLOOKUP($C352,'2025年度(M1前期)'!$B$5:$N$208,COLUMN('2025年度(M1前期)'!C$5)+1,0)&amp;""</f>
        <v xml:space="preserve">教育:セミナールーム1
感染:セミナールーム2
成人:臨床講義室2
がん:別途指定
</v>
      </c>
      <c r="N355" s="1066"/>
      <c r="O355" s="1067" t="str">
        <f>VLOOKUP($C352,'2025年度(M2前期)'!$B$5:$N$208,COLUMN('2025年度(M2前期)'!$C$5)+1,0)&amp;""</f>
        <v>研修1</v>
      </c>
      <c r="P355" s="1066"/>
      <c r="Q355" s="1067" t="str">
        <f>VLOOKUP($C352,'2025年度(D1前期)'!$B$5:$N$208,COLUMN('2025年度(D1前期)'!$C$5)+1,0)&amp;""</f>
        <v>臨床講義室1</v>
      </c>
      <c r="R355" s="1066"/>
      <c r="S355" s="1068" t="str">
        <f>VLOOKUP($C352,'2025年度(D23前期)'!$B$5:$N$208,COLUMN('2025年度(D23前期)'!$C$5)+1,0)&amp;""</f>
        <v/>
      </c>
      <c r="T355" s="1066"/>
      <c r="U355" s="68"/>
      <c r="V355" s="17"/>
      <c r="Y355" s="38"/>
      <c r="Z355" s="1091"/>
      <c r="AA355" s="1044"/>
      <c r="AB355" s="1044"/>
      <c r="AC355" s="1044"/>
      <c r="AD355" s="1044"/>
      <c r="AE355" s="1044"/>
      <c r="AF355" s="1044"/>
      <c r="AG355" s="1044"/>
      <c r="AH355" s="1044"/>
      <c r="AI355" s="1044"/>
      <c r="AJ355" s="1044"/>
      <c r="AK355" s="1044"/>
      <c r="AL355" s="1044"/>
      <c r="AM355" s="1044"/>
      <c r="AN355" s="1044"/>
      <c r="AO355" s="1044"/>
      <c r="AP355" s="1044"/>
      <c r="AQ355" s="1044"/>
      <c r="AR355" s="1044"/>
      <c r="AS355" s="1044"/>
      <c r="AT355" s="1044"/>
      <c r="AU355" s="1044"/>
      <c r="AV355" s="1044"/>
      <c r="AW355" s="1044"/>
      <c r="AX355" s="1044"/>
      <c r="AY355" s="1044"/>
      <c r="AZ355" s="1044"/>
      <c r="BA355" s="1044"/>
      <c r="BB355" s="1044"/>
      <c r="BC355" s="1044"/>
      <c r="BD355" s="1044"/>
      <c r="BE355" s="1044"/>
      <c r="BF355" s="1044"/>
      <c r="BG355" s="1044"/>
      <c r="BH355" s="1044"/>
      <c r="BI355" s="1044"/>
      <c r="BJ355" s="1044"/>
      <c r="BK355" s="1044"/>
      <c r="BL355" s="1044"/>
      <c r="BM355" s="1044"/>
      <c r="BN355" s="1044"/>
      <c r="BO355" s="1044"/>
      <c r="BP355" s="1044"/>
      <c r="BQ355" s="1044"/>
      <c r="BR355" s="1044"/>
      <c r="BS355" s="1044"/>
    </row>
    <row r="356" spans="1:71" ht="13.5" customHeight="1">
      <c r="A356" s="1092"/>
      <c r="B356" s="16" t="s">
        <v>56</v>
      </c>
      <c r="C356" s="1061"/>
      <c r="D356" s="1062"/>
      <c r="E356" s="1063"/>
      <c r="F356" s="1062"/>
      <c r="G356" s="1063"/>
      <c r="H356" s="1062"/>
      <c r="I356" s="1063"/>
      <c r="J356" s="1062"/>
      <c r="K356" s="1064"/>
      <c r="L356" s="1069"/>
      <c r="M356" s="1106"/>
      <c r="N356" s="1062"/>
      <c r="O356" s="1063"/>
      <c r="P356" s="1062"/>
      <c r="Q356" s="1063"/>
      <c r="R356" s="1062"/>
      <c r="S356" s="1064"/>
      <c r="T356" s="1062"/>
      <c r="U356" s="46"/>
      <c r="V356" s="17"/>
      <c r="Y356" s="38"/>
      <c r="Z356" s="1092"/>
      <c r="AA356" s="1045"/>
      <c r="AB356" s="1045"/>
      <c r="AC356" s="1045"/>
      <c r="AD356" s="1045"/>
      <c r="AE356" s="1045"/>
      <c r="AF356" s="1045"/>
      <c r="AG356" s="1045"/>
      <c r="AH356" s="1045"/>
      <c r="AI356" s="1045"/>
      <c r="AJ356" s="1045"/>
      <c r="AK356" s="1045"/>
      <c r="AL356" s="1045"/>
      <c r="AM356" s="1045"/>
      <c r="AN356" s="1045"/>
      <c r="AO356" s="1045"/>
      <c r="AP356" s="1045"/>
      <c r="AQ356" s="1045"/>
      <c r="AR356" s="1045"/>
      <c r="AS356" s="1045"/>
      <c r="AT356" s="1045"/>
      <c r="AU356" s="1045"/>
      <c r="AV356" s="1045"/>
      <c r="AW356" s="1045"/>
      <c r="AX356" s="1045"/>
      <c r="AY356" s="1045"/>
      <c r="AZ356" s="1045"/>
      <c r="BA356" s="1045"/>
      <c r="BB356" s="1045"/>
      <c r="BC356" s="1045"/>
      <c r="BD356" s="1045"/>
      <c r="BE356" s="1045"/>
      <c r="BF356" s="1045"/>
      <c r="BG356" s="1045"/>
      <c r="BH356" s="1045"/>
      <c r="BI356" s="1045"/>
      <c r="BJ356" s="1045"/>
      <c r="BK356" s="1045"/>
      <c r="BL356" s="1045"/>
      <c r="BM356" s="1045"/>
      <c r="BN356" s="1045"/>
      <c r="BO356" s="1045"/>
      <c r="BP356" s="1045"/>
      <c r="BQ356" s="1045"/>
      <c r="BR356" s="1045"/>
      <c r="BS356" s="1045"/>
    </row>
    <row r="357" spans="1:71" ht="13.5" customHeight="1">
      <c r="A357" s="1091" t="s">
        <v>58</v>
      </c>
      <c r="B357" s="15" t="s">
        <v>50</v>
      </c>
      <c r="C357" s="1079" t="str">
        <f>VLOOKUP($C352,'2025年度(1年前期)'!$B$5:$N$208,COLUMN('2025年度(1年前期)'!$E$5),0)&amp;""</f>
        <v>食の科学</v>
      </c>
      <c r="D357" s="1080"/>
      <c r="E357" s="1081" t="str">
        <f>VLOOKUP($C352,'2025年度(2年前期)'!$B$5:$N$208,COLUMN('2025年度(2年前期)'!$E$5),0)&amp;""</f>
        <v>家族看護学</v>
      </c>
      <c r="F357" s="1080"/>
      <c r="G357" s="1081" t="str">
        <f>VLOOKUP($C352,'2025年度(3年前期)'!$B$5:$N$208,COLUMN('2025年度(3年前期)'!$E$5),0)&amp;""</f>
        <v>英語V</v>
      </c>
      <c r="H357" s="1080"/>
      <c r="I357" s="1081" t="str">
        <f>VLOOKUP($C352,'2025年度(4年前期)'!$B$5:$N$208,COLUMN('2025年度(4年前期)'!$E$5),0)&amp;""</f>
        <v>国際看護活動論</v>
      </c>
      <c r="J357" s="1080"/>
      <c r="K357" s="1072" t="str">
        <f>VLOOKUP($C352,'2025年度(助産前期)'!$B$5:$N$208,COLUMN('2025年度(助産前期)'!$E$5),0)&amp;""</f>
        <v/>
      </c>
      <c r="L357" s="1096"/>
      <c r="M357" s="1079" t="str">
        <f>VLOOKUP($C352,'2025年度(M1前期)'!$B$5:$N$208,COLUMN('2025年度(M1前期)'!$E$5),0)&amp;""</f>
        <v>看護教育学特論Ａ－Ⅰ
感染管理看護学特論Ａ－Ⅰ
成人看護学特論Ａ－Ⅰ
がん看護学特論Ａ－Ⅰ</v>
      </c>
      <c r="N357" s="1080"/>
      <c r="O357" s="1072" t="str">
        <f>VLOOKUP($C352,'2025年度(M2前期)'!$B$5:$N$208,COLUMN('2025年度(M2前期)'!$E$5),0)&amp;""</f>
        <v>精神看護学演習Ａ－Ⅲ</v>
      </c>
      <c r="P357" s="1080"/>
      <c r="Q357" s="1072" t="str">
        <f>VLOOKUP($C352,'2025年度(D1前期)'!$B$5:$N$208,COLUMN('2025年度(D1前期)'!$E$5),0)&amp;""</f>
        <v>政策医療看護学特論Ⅱ</v>
      </c>
      <c r="R357" s="1080"/>
      <c r="S357" s="1072" t="str">
        <f>VLOOKUP($C352,'2025年度(D23前期)'!$B$5:$N$208,COLUMN('2025年度(D23前期)'!$E$5),0)&amp;""</f>
        <v>特別研究</v>
      </c>
      <c r="T357" s="1080"/>
      <c r="U357" s="68"/>
      <c r="V357" s="17"/>
      <c r="Y357" s="38"/>
      <c r="Z357" s="1091" t="str">
        <f>A357</f>
        <v>２時限（11：00～12：30）</v>
      </c>
      <c r="AA357" s="1043" t="s">
        <v>222</v>
      </c>
      <c r="AB357" s="1043"/>
      <c r="AC357" s="1043"/>
      <c r="AD357" s="1043"/>
      <c r="AE357" s="1043"/>
      <c r="AF357" s="1043"/>
      <c r="AG357" s="1043" t="s">
        <v>127</v>
      </c>
      <c r="AH357" s="1043"/>
      <c r="AI357" s="1043"/>
      <c r="AJ357" s="1043"/>
      <c r="AK357" s="1043"/>
      <c r="AL357" s="1043"/>
      <c r="AM357" s="1043"/>
      <c r="AN357" s="1043"/>
      <c r="AO357" s="1043"/>
      <c r="AP357" s="1043"/>
      <c r="AQ357" s="1043"/>
      <c r="AR357" s="1043"/>
      <c r="AS357" s="1043"/>
      <c r="AT357" s="1043"/>
      <c r="AU357" s="1043"/>
      <c r="AV357" s="1043"/>
      <c r="AW357" s="1043" t="s">
        <v>223</v>
      </c>
      <c r="AX357" s="1043"/>
      <c r="AY357" s="1043"/>
      <c r="AZ357" s="1043"/>
      <c r="BA357" s="1043" t="s">
        <v>217</v>
      </c>
      <c r="BB357" s="1043" t="s">
        <v>218</v>
      </c>
      <c r="BC357" s="1043"/>
      <c r="BD357" s="1043"/>
      <c r="BE357" s="1043"/>
      <c r="BF357" s="1043"/>
      <c r="BG357" s="1043"/>
      <c r="BH357" s="1043"/>
      <c r="BI357" s="1043" t="s">
        <v>219</v>
      </c>
      <c r="BJ357" s="1043" t="s">
        <v>220</v>
      </c>
      <c r="BK357" s="1043" t="s">
        <v>131</v>
      </c>
      <c r="BL357" s="1043"/>
      <c r="BM357" s="1043" t="s">
        <v>221</v>
      </c>
      <c r="BN357" s="1043"/>
      <c r="BO357" s="1043"/>
      <c r="BP357" s="1043"/>
      <c r="BQ357" s="1043"/>
      <c r="BR357" s="1043"/>
      <c r="BS357" s="1043"/>
    </row>
    <row r="358" spans="1:71" ht="13.5" customHeight="1">
      <c r="A358" s="1091"/>
      <c r="B358" s="15" t="s">
        <v>53</v>
      </c>
      <c r="C358" s="1065" t="str">
        <f>IFERROR(VLOOKUP(C357,科目・教員!$A$1:$B$357,2,0),"")</f>
        <v>本間　典子</v>
      </c>
      <c r="D358" s="1066"/>
      <c r="E358" s="1067" t="str">
        <f>IFERROR(VLOOKUP(E357,科目・教員!$A$1:$B$357,2,0),"")</f>
        <v>藤田　淳子</v>
      </c>
      <c r="F358" s="1066"/>
      <c r="G358" s="1067" t="str">
        <f>IFERROR(VLOOKUP(G357,科目・教員!$A$1:$B$357,2,0),"")</f>
        <v xml:space="preserve">ｽﾃｨｰﾌﾞﾝ･ﾗｯｾﾙ </v>
      </c>
      <c r="H358" s="1066"/>
      <c r="I358" s="1067" t="str">
        <f>IFERROR(VLOOKUP(I357,科目・教員!$A$1:$B$357,2,0),"")</f>
        <v>須藤　恭子</v>
      </c>
      <c r="J358" s="1066"/>
      <c r="K358" s="1068" t="str">
        <f>IFERROR(VLOOKUP(K357,科目・教員!$A$1:$B$357,2,0),"")</f>
        <v/>
      </c>
      <c r="L358" s="1070"/>
      <c r="M358" s="1065" t="str">
        <f>IFERROR(VLOOKUP(M357,科目・教員!$A$1:$B$357,2,0),"")</f>
        <v/>
      </c>
      <c r="N358" s="1066"/>
      <c r="O358" s="1068" t="str">
        <f>IFERROR(VLOOKUP(O357,科目・教員!$A$1:$B$357,2,0),"")</f>
        <v/>
      </c>
      <c r="P358" s="1066"/>
      <c r="Q358" s="1068" t="str">
        <f>IFERROR(VLOOKUP(Q357,科目・教員!$A$1:$B$357,2,0),"")</f>
        <v>萱間　真美</v>
      </c>
      <c r="R358" s="1066"/>
      <c r="S358" s="1068" t="str">
        <f>IFERROR(VLOOKUP(S357,科目・教員!$A$1:$B$357,2,0),"")</f>
        <v/>
      </c>
      <c r="T358" s="1066"/>
      <c r="U358" s="68"/>
      <c r="V358" s="17"/>
      <c r="Y358" s="38"/>
      <c r="Z358" s="1091"/>
      <c r="AA358" s="1044"/>
      <c r="AB358" s="1044"/>
      <c r="AC358" s="1044"/>
      <c r="AD358" s="1044"/>
      <c r="AE358" s="1044"/>
      <c r="AF358" s="1044"/>
      <c r="AG358" s="1044"/>
      <c r="AH358" s="1044"/>
      <c r="AI358" s="1044"/>
      <c r="AJ358" s="1044"/>
      <c r="AK358" s="1044"/>
      <c r="AL358" s="1044"/>
      <c r="AM358" s="1044"/>
      <c r="AN358" s="1044"/>
      <c r="AO358" s="1044"/>
      <c r="AP358" s="1044"/>
      <c r="AQ358" s="1044"/>
      <c r="AR358" s="1044"/>
      <c r="AS358" s="1044"/>
      <c r="AT358" s="1044"/>
      <c r="AU358" s="1044"/>
      <c r="AV358" s="1044"/>
      <c r="AW358" s="1044"/>
      <c r="AX358" s="1044"/>
      <c r="AY358" s="1044"/>
      <c r="AZ358" s="1044"/>
      <c r="BA358" s="1044"/>
      <c r="BB358" s="1044"/>
      <c r="BC358" s="1044"/>
      <c r="BD358" s="1044"/>
      <c r="BE358" s="1044"/>
      <c r="BF358" s="1044"/>
      <c r="BG358" s="1044"/>
      <c r="BH358" s="1044"/>
      <c r="BI358" s="1044"/>
      <c r="BJ358" s="1044"/>
      <c r="BK358" s="1044"/>
      <c r="BL358" s="1044"/>
      <c r="BM358" s="1044"/>
      <c r="BN358" s="1044"/>
      <c r="BO358" s="1044"/>
      <c r="BP358" s="1044"/>
      <c r="BQ358" s="1044"/>
      <c r="BR358" s="1044"/>
      <c r="BS358" s="1044"/>
    </row>
    <row r="359" spans="1:71" ht="13.5" customHeight="1">
      <c r="A359" s="1091"/>
      <c r="B359" s="15" t="s">
        <v>59</v>
      </c>
      <c r="C359" s="1065" t="str">
        <f>VLOOKUP($C352,'2025年度(1年前期)'!$B$5:$N$208,COLUMN('2025年度(1年前期)'!$E$5)+1,0)&amp;""</f>
        <v>101</v>
      </c>
      <c r="D359" s="1066"/>
      <c r="E359" s="1067" t="str">
        <f>VLOOKUP($C352,'2025年度(2年前期)'!$B$5:$N$208,COLUMN('2025年度(2年前期)'!$E$5)+1,0)&amp;""</f>
        <v>201</v>
      </c>
      <c r="F359" s="1066"/>
      <c r="G359" s="1067" t="str">
        <f>VLOOKUP($C352,'2025年度(3年前期)'!$B$5:$N$208,COLUMN('2025年度(3年前期)'!$E$5)+1,0)&amp;""</f>
        <v>大講義室</v>
      </c>
      <c r="H359" s="1066"/>
      <c r="I359" s="1067" t="str">
        <f>VLOOKUP($C352,'2025年度(4年前期)'!$B$5:$N$208,COLUMN('2025年度(4年前期)'!$E$5)+1,0)&amp;""</f>
        <v>301</v>
      </c>
      <c r="J359" s="1066"/>
      <c r="K359" s="1068" t="str">
        <f>VLOOKUP($C352,'2025年度(助産前期)'!$B$5:$N$208,COLUMN('2025年度(助産前期)'!$E$5)+1,0)&amp;""</f>
        <v/>
      </c>
      <c r="L359" s="1070"/>
      <c r="M359" s="1065" t="str">
        <f>VLOOKUP($C352,'2025年度(M1前期)'!$B$5:$N$208,COLUMN('2025年度(M1前期)'!$E$5)+1,0)&amp;""</f>
        <v>教育:セミナールーム1
感染:セミナールーム2
成人:臨床講義室2
がん:別途指定</v>
      </c>
      <c r="N359" s="1066"/>
      <c r="O359" s="1068" t="str">
        <f>VLOOKUP($C352,'2025年度(M2前期)'!$B$5:$N$208,COLUMN('2025年度(M2前期)'!$E$5)+1,0)&amp;""</f>
        <v>研修1</v>
      </c>
      <c r="P359" s="1066"/>
      <c r="Q359" s="1068" t="str">
        <f>VLOOKUP($C352,'2025年度(D1前期)'!$B$5:$N$208,COLUMN('2025年度(D1前期)'!$E$5)+1,0)&amp;""</f>
        <v>臨床講義室1</v>
      </c>
      <c r="R359" s="1066"/>
      <c r="S359" s="1068" t="str">
        <f>VLOOKUP($C352,'2025年度(D23前期)'!$B$5:$N$208,COLUMN('2025年度(D23前期)'!$E$5)+1,0)&amp;""</f>
        <v/>
      </c>
      <c r="T359" s="1066"/>
      <c r="U359" s="68"/>
      <c r="V359" s="17"/>
      <c r="Z359" s="1091"/>
      <c r="AA359" s="1044"/>
      <c r="AB359" s="1044"/>
      <c r="AC359" s="1044"/>
      <c r="AD359" s="1044"/>
      <c r="AE359" s="1044"/>
      <c r="AF359" s="1044"/>
      <c r="AG359" s="1044"/>
      <c r="AH359" s="1044"/>
      <c r="AI359" s="1044"/>
      <c r="AJ359" s="1044"/>
      <c r="AK359" s="1044"/>
      <c r="AL359" s="1044"/>
      <c r="AM359" s="1044"/>
      <c r="AN359" s="1044"/>
      <c r="AO359" s="1044"/>
      <c r="AP359" s="1044"/>
      <c r="AQ359" s="1044"/>
      <c r="AR359" s="1044"/>
      <c r="AS359" s="1044"/>
      <c r="AT359" s="1044"/>
      <c r="AU359" s="1044"/>
      <c r="AV359" s="1044"/>
      <c r="AW359" s="1044"/>
      <c r="AX359" s="1044"/>
      <c r="AY359" s="1044"/>
      <c r="AZ359" s="1044"/>
      <c r="BA359" s="1044"/>
      <c r="BB359" s="1044"/>
      <c r="BC359" s="1044"/>
      <c r="BD359" s="1044"/>
      <c r="BE359" s="1044"/>
      <c r="BF359" s="1044"/>
      <c r="BG359" s="1044"/>
      <c r="BH359" s="1044"/>
      <c r="BI359" s="1044"/>
      <c r="BJ359" s="1044"/>
      <c r="BK359" s="1044"/>
      <c r="BL359" s="1044"/>
      <c r="BM359" s="1044"/>
      <c r="BN359" s="1044"/>
      <c r="BO359" s="1044"/>
      <c r="BP359" s="1044"/>
      <c r="BQ359" s="1044"/>
      <c r="BR359" s="1044"/>
      <c r="BS359" s="1044"/>
    </row>
    <row r="360" spans="1:71" ht="13.5" customHeight="1">
      <c r="A360" s="1100"/>
      <c r="B360" s="16" t="s">
        <v>56</v>
      </c>
      <c r="C360" s="1061"/>
      <c r="D360" s="1075"/>
      <c r="E360" s="1063"/>
      <c r="F360" s="1075"/>
      <c r="G360" s="1063"/>
      <c r="H360" s="1075"/>
      <c r="I360" s="1063"/>
      <c r="J360" s="1075"/>
      <c r="K360" s="1064"/>
      <c r="L360" s="1064"/>
      <c r="M360" s="1061"/>
      <c r="N360" s="1075"/>
      <c r="O360" s="1064"/>
      <c r="P360" s="1075"/>
      <c r="Q360" s="1064"/>
      <c r="R360" s="1075"/>
      <c r="S360" s="1064"/>
      <c r="T360" s="1075"/>
      <c r="U360" s="46"/>
      <c r="V360" s="17"/>
      <c r="Z360" s="1092"/>
      <c r="AA360" s="1045"/>
      <c r="AB360" s="1045"/>
      <c r="AC360" s="1045"/>
      <c r="AD360" s="1045"/>
      <c r="AE360" s="1045"/>
      <c r="AF360" s="1045"/>
      <c r="AG360" s="1045"/>
      <c r="AH360" s="1045"/>
      <c r="AI360" s="1045"/>
      <c r="AJ360" s="1045"/>
      <c r="AK360" s="1045"/>
      <c r="AL360" s="1045"/>
      <c r="AM360" s="1045"/>
      <c r="AN360" s="1045"/>
      <c r="AO360" s="1045"/>
      <c r="AP360" s="1045"/>
      <c r="AQ360" s="1045"/>
      <c r="AR360" s="1045"/>
      <c r="AS360" s="1045"/>
      <c r="AT360" s="1045"/>
      <c r="AU360" s="1045"/>
      <c r="AV360" s="1045"/>
      <c r="AW360" s="1045"/>
      <c r="AX360" s="1045"/>
      <c r="AY360" s="1045"/>
      <c r="AZ360" s="1045"/>
      <c r="BA360" s="1045"/>
      <c r="BB360" s="1045"/>
      <c r="BC360" s="1045"/>
      <c r="BD360" s="1045"/>
      <c r="BE360" s="1045"/>
      <c r="BF360" s="1045"/>
      <c r="BG360" s="1045"/>
      <c r="BH360" s="1045"/>
      <c r="BI360" s="1045"/>
      <c r="BJ360" s="1045"/>
      <c r="BK360" s="1045"/>
      <c r="BL360" s="1045"/>
      <c r="BM360" s="1045"/>
      <c r="BN360" s="1045"/>
      <c r="BO360" s="1045"/>
      <c r="BP360" s="1045"/>
      <c r="BQ360" s="1045"/>
      <c r="BR360" s="1045"/>
      <c r="BS360" s="1045"/>
    </row>
    <row r="361" spans="1:71" ht="13.5" customHeight="1">
      <c r="A361" s="1095" t="s">
        <v>60</v>
      </c>
      <c r="B361" s="18" t="s">
        <v>61</v>
      </c>
      <c r="C361" s="1079"/>
      <c r="D361" s="1080"/>
      <c r="E361" s="1081"/>
      <c r="F361" s="1080"/>
      <c r="G361" s="1081"/>
      <c r="H361" s="1080"/>
      <c r="I361" s="1081"/>
      <c r="J361" s="1080"/>
      <c r="K361" s="1072"/>
      <c r="L361" s="1096"/>
      <c r="M361" s="1079"/>
      <c r="N361" s="1080"/>
      <c r="O361" s="1072"/>
      <c r="P361" s="1080"/>
      <c r="Q361" s="1072"/>
      <c r="R361" s="1080"/>
      <c r="S361" s="1072"/>
      <c r="T361" s="1080"/>
      <c r="Z361" s="1091" t="str">
        <f>A361</f>
        <v>昼休み（12：30～13：30）</v>
      </c>
      <c r="AA361" s="1043"/>
      <c r="AB361" s="1043"/>
      <c r="AC361" s="1043"/>
      <c r="AD361" s="1043"/>
      <c r="AE361" s="1043"/>
      <c r="AF361" s="1043"/>
      <c r="AG361" s="1043"/>
      <c r="AH361" s="1043"/>
      <c r="AI361" s="1043"/>
      <c r="AJ361" s="1043"/>
      <c r="AK361" s="1043"/>
      <c r="AL361" s="1043"/>
      <c r="AM361" s="1043"/>
      <c r="AN361" s="1043"/>
      <c r="AO361" s="1043"/>
      <c r="AP361" s="1043"/>
      <c r="AQ361" s="1043"/>
      <c r="AR361" s="1043"/>
      <c r="AS361" s="1043"/>
      <c r="AT361" s="1043"/>
      <c r="AU361" s="1043"/>
      <c r="AV361" s="1043"/>
      <c r="AW361" s="1043"/>
      <c r="AX361" s="1043"/>
      <c r="AY361" s="1043"/>
      <c r="AZ361" s="1043"/>
      <c r="BA361" s="1043"/>
      <c r="BB361" s="1043"/>
      <c r="BC361" s="1043"/>
      <c r="BD361" s="1043"/>
      <c r="BE361" s="1043"/>
      <c r="BF361" s="1043"/>
      <c r="BG361" s="1043"/>
      <c r="BH361" s="1043"/>
      <c r="BI361" s="1043"/>
      <c r="BJ361" s="1043"/>
      <c r="BK361" s="1043"/>
      <c r="BL361" s="1043"/>
      <c r="BM361" s="1043"/>
      <c r="BN361" s="1043"/>
      <c r="BO361" s="1043"/>
      <c r="BP361" s="1043"/>
      <c r="BQ361" s="1043"/>
      <c r="BR361" s="1043"/>
      <c r="BS361" s="1043"/>
    </row>
    <row r="362" spans="1:71" ht="13.5" customHeight="1">
      <c r="A362" s="1091"/>
      <c r="B362" s="18" t="s">
        <v>62</v>
      </c>
      <c r="C362" s="1065"/>
      <c r="D362" s="1066"/>
      <c r="E362" s="1067"/>
      <c r="F362" s="1066"/>
      <c r="G362" s="1067"/>
      <c r="H362" s="1066"/>
      <c r="I362" s="1067"/>
      <c r="J362" s="1066"/>
      <c r="K362" s="1068"/>
      <c r="L362" s="1070"/>
      <c r="M362" s="1065"/>
      <c r="N362" s="1066"/>
      <c r="O362" s="1068"/>
      <c r="P362" s="1066"/>
      <c r="Q362" s="1068"/>
      <c r="R362" s="1066"/>
      <c r="S362" s="1068"/>
      <c r="T362" s="1066"/>
      <c r="Z362" s="1091"/>
      <c r="AA362" s="1044"/>
      <c r="AB362" s="1044"/>
      <c r="AC362" s="1044"/>
      <c r="AD362" s="1044"/>
      <c r="AE362" s="1044"/>
      <c r="AF362" s="1044"/>
      <c r="AG362" s="1044"/>
      <c r="AH362" s="1044"/>
      <c r="AI362" s="1044"/>
      <c r="AJ362" s="1044"/>
      <c r="AK362" s="1044"/>
      <c r="AL362" s="1044"/>
      <c r="AM362" s="1044"/>
      <c r="AN362" s="1044"/>
      <c r="AO362" s="1044"/>
      <c r="AP362" s="1044"/>
      <c r="AQ362" s="1044"/>
      <c r="AR362" s="1044"/>
      <c r="AS362" s="1044"/>
      <c r="AT362" s="1044"/>
      <c r="AU362" s="1044"/>
      <c r="AV362" s="1044"/>
      <c r="AW362" s="1044"/>
      <c r="AX362" s="1044"/>
      <c r="AY362" s="1044"/>
      <c r="AZ362" s="1044"/>
      <c r="BA362" s="1044"/>
      <c r="BB362" s="1044"/>
      <c r="BC362" s="1044"/>
      <c r="BD362" s="1044"/>
      <c r="BE362" s="1044"/>
      <c r="BF362" s="1044"/>
      <c r="BG362" s="1044"/>
      <c r="BH362" s="1044"/>
      <c r="BI362" s="1044"/>
      <c r="BJ362" s="1044"/>
      <c r="BK362" s="1044"/>
      <c r="BL362" s="1044"/>
      <c r="BM362" s="1044"/>
      <c r="BN362" s="1044"/>
      <c r="BO362" s="1044"/>
      <c r="BP362" s="1044"/>
      <c r="BQ362" s="1044"/>
      <c r="BR362" s="1044"/>
      <c r="BS362" s="1044"/>
    </row>
    <row r="363" spans="1:71" ht="13.5" customHeight="1">
      <c r="A363" s="1091"/>
      <c r="B363" s="18" t="s">
        <v>59</v>
      </c>
      <c r="C363" s="1065"/>
      <c r="D363" s="1066"/>
      <c r="E363" s="1067"/>
      <c r="F363" s="1066"/>
      <c r="G363" s="1067"/>
      <c r="H363" s="1066"/>
      <c r="I363" s="1067"/>
      <c r="J363" s="1066"/>
      <c r="K363" s="1068"/>
      <c r="L363" s="1070"/>
      <c r="M363" s="1065"/>
      <c r="N363" s="1066"/>
      <c r="O363" s="1068"/>
      <c r="P363" s="1066"/>
      <c r="Q363" s="1068"/>
      <c r="R363" s="1066"/>
      <c r="S363" s="1068"/>
      <c r="T363" s="1066"/>
      <c r="Z363" s="1091"/>
      <c r="AA363" s="1044"/>
      <c r="AB363" s="1044"/>
      <c r="AC363" s="1044"/>
      <c r="AD363" s="1044"/>
      <c r="AE363" s="1044"/>
      <c r="AF363" s="1044"/>
      <c r="AG363" s="1044"/>
      <c r="AH363" s="1044"/>
      <c r="AI363" s="1044"/>
      <c r="AJ363" s="1044"/>
      <c r="AK363" s="1044"/>
      <c r="AL363" s="1044"/>
      <c r="AM363" s="1044"/>
      <c r="AN363" s="1044"/>
      <c r="AO363" s="1044"/>
      <c r="AP363" s="1044"/>
      <c r="AQ363" s="1044"/>
      <c r="AR363" s="1044"/>
      <c r="AS363" s="1044"/>
      <c r="AT363" s="1044"/>
      <c r="AU363" s="1044"/>
      <c r="AV363" s="1044"/>
      <c r="AW363" s="1044"/>
      <c r="AX363" s="1044"/>
      <c r="AY363" s="1044"/>
      <c r="AZ363" s="1044"/>
      <c r="BA363" s="1044"/>
      <c r="BB363" s="1044"/>
      <c r="BC363" s="1044"/>
      <c r="BD363" s="1044"/>
      <c r="BE363" s="1044"/>
      <c r="BF363" s="1044"/>
      <c r="BG363" s="1044"/>
      <c r="BH363" s="1044"/>
      <c r="BI363" s="1044"/>
      <c r="BJ363" s="1044"/>
      <c r="BK363" s="1044"/>
      <c r="BL363" s="1044"/>
      <c r="BM363" s="1044"/>
      <c r="BN363" s="1044"/>
      <c r="BO363" s="1044"/>
      <c r="BP363" s="1044"/>
      <c r="BQ363" s="1044"/>
      <c r="BR363" s="1044"/>
      <c r="BS363" s="1044"/>
    </row>
    <row r="364" spans="1:71" ht="13.5" customHeight="1">
      <c r="A364" s="1092"/>
      <c r="B364" s="19" t="s">
        <v>56</v>
      </c>
      <c r="C364" s="1102"/>
      <c r="D364" s="1094"/>
      <c r="E364" s="1103"/>
      <c r="F364" s="1094"/>
      <c r="G364" s="1103"/>
      <c r="H364" s="1094"/>
      <c r="I364" s="1103"/>
      <c r="J364" s="1094"/>
      <c r="K364" s="1093"/>
      <c r="L364" s="1093"/>
      <c r="M364" s="1102"/>
      <c r="N364" s="1094"/>
      <c r="O364" s="1093"/>
      <c r="P364" s="1094"/>
      <c r="Q364" s="1093"/>
      <c r="R364" s="1094"/>
      <c r="S364" s="1093"/>
      <c r="T364" s="1094"/>
      <c r="Z364" s="1092"/>
      <c r="AA364" s="1045"/>
      <c r="AB364" s="1045"/>
      <c r="AC364" s="1045"/>
      <c r="AD364" s="1045"/>
      <c r="AE364" s="1045"/>
      <c r="AF364" s="1045"/>
      <c r="AG364" s="1045"/>
      <c r="AH364" s="1045"/>
      <c r="AI364" s="1045"/>
      <c r="AJ364" s="1045"/>
      <c r="AK364" s="1045"/>
      <c r="AL364" s="1045"/>
      <c r="AM364" s="1045"/>
      <c r="AN364" s="1045"/>
      <c r="AO364" s="1045"/>
      <c r="AP364" s="1045"/>
      <c r="AQ364" s="1045"/>
      <c r="AR364" s="1045"/>
      <c r="AS364" s="1045"/>
      <c r="AT364" s="1045"/>
      <c r="AU364" s="1045"/>
      <c r="AV364" s="1045"/>
      <c r="AW364" s="1045"/>
      <c r="AX364" s="1045"/>
      <c r="AY364" s="1045"/>
      <c r="AZ364" s="1045"/>
      <c r="BA364" s="1045"/>
      <c r="BB364" s="1045"/>
      <c r="BC364" s="1045"/>
      <c r="BD364" s="1045"/>
      <c r="BE364" s="1045"/>
      <c r="BF364" s="1045"/>
      <c r="BG364" s="1045"/>
      <c r="BH364" s="1045"/>
      <c r="BI364" s="1045"/>
      <c r="BJ364" s="1045"/>
      <c r="BK364" s="1045"/>
      <c r="BL364" s="1045"/>
      <c r="BM364" s="1045"/>
      <c r="BN364" s="1045"/>
      <c r="BO364" s="1045"/>
      <c r="BP364" s="1045"/>
      <c r="BQ364" s="1045"/>
      <c r="BR364" s="1045"/>
      <c r="BS364" s="1045"/>
    </row>
    <row r="365" spans="1:71" ht="13.5" customHeight="1">
      <c r="A365" s="1091" t="s">
        <v>64</v>
      </c>
      <c r="B365" s="15" t="s">
        <v>50</v>
      </c>
      <c r="C365" s="1089" t="str">
        <f>VLOOKUP($C352,'2025年度(1年前期)'!$B$5:$N$208,COLUMN('2025年度(1年前期)'!$G$5),0)&amp;""</f>
        <v>人体の構造と機能Ⅰ</v>
      </c>
      <c r="D365" s="1072"/>
      <c r="E365" s="1090" t="str">
        <f>VLOOKUP($C352,'2025年度(2年前期)'!$B$5:$N$208,COLUMN('2025年度(2年前期)'!$G$5),0)&amp;""</f>
        <v>生活援助論Ⅲ(CD)
英語Ⅳ(AB)</v>
      </c>
      <c r="F365" s="1072"/>
      <c r="G365" s="1090" t="str">
        <f>VLOOKUP($C352,'2025年度(3年前期)'!$B$5:$N$208,COLUMN('2025年度(3年前期)'!$G$5),0)&amp;""</f>
        <v>老年看護援助論</v>
      </c>
      <c r="H365" s="1072"/>
      <c r="I365" s="1132" t="str">
        <f>VLOOKUP($C352,'2025年度(4年前期)'!$B$5:$N$208,COLUMN('2025年度(4年前期)'!$G$5),0)&amp;""</f>
        <v>高度先駆的医療看護Ⅲ(精神看護)</v>
      </c>
      <c r="J365" s="1133"/>
      <c r="K365" s="1071" t="str">
        <f>VLOOKUP($C352,'2025年度(助産前期)'!$B$5:$N$208,COLUMN('2025年度(助産前期)'!$G$5),0)&amp;""</f>
        <v/>
      </c>
      <c r="L365" s="1071"/>
      <c r="M365" s="1089" t="str">
        <f>VLOOKUP($C352,'2025年度(M1前期)'!$B$5:$N$208,COLUMN('2025年度(M1前期)'!$G$5),0)&amp;""</f>
        <v>国際看護学特論Ａ－Ⅰ
精神看護学特論Ａ－Ⅰ
微生物学特論</v>
      </c>
      <c r="N365" s="1072"/>
      <c r="O365" s="1071" t="str">
        <f>VLOOKUP($C352,'2025年度(M2前期)'!$B$5:$N$208,COLUMN('2025年度(M2前期)'!$G$5),0)&amp;""</f>
        <v>特別研究</v>
      </c>
      <c r="P365" s="1072"/>
      <c r="Q365" s="1071" t="str">
        <f>VLOOKUP($C352,'2025年度(D1前期)'!$B$5:$N$208,COLUMN('2025年度(D1前期)'!$G$5),0)&amp;""</f>
        <v>長寿看護学特論Ｂ
感染管理看護学特論Ｂ
成人看護学特論Ｂ</v>
      </c>
      <c r="R365" s="1072"/>
      <c r="S365" s="1071" t="str">
        <f>VLOOKUP($C352,'2025年度(D23前期)'!$B$5:$N$208,COLUMN('2025年度(D23前期)'!$G$5),0)&amp;""</f>
        <v>特別研究</v>
      </c>
      <c r="T365" s="1072"/>
      <c r="Z365" s="1091" t="str">
        <f>A365</f>
        <v>３時限（13：30～15：00）</v>
      </c>
      <c r="AA365" s="1043" t="s">
        <v>224</v>
      </c>
      <c r="AB365" s="1043"/>
      <c r="AC365" s="1043"/>
      <c r="AD365" s="1043"/>
      <c r="AE365" s="1043"/>
      <c r="AF365" s="1043"/>
      <c r="AG365" s="1043" t="s">
        <v>225</v>
      </c>
      <c r="AH365" s="1043" t="s">
        <v>225</v>
      </c>
      <c r="AI365" s="1043"/>
      <c r="AJ365" s="1043"/>
      <c r="AK365" s="1043"/>
      <c r="AL365" s="1043" t="s">
        <v>225</v>
      </c>
      <c r="AM365" s="1043"/>
      <c r="AN365" s="1043"/>
      <c r="AO365" s="1043"/>
      <c r="AP365" s="1043"/>
      <c r="AQ365" s="1043"/>
      <c r="AR365" s="1043"/>
      <c r="AS365" s="1043"/>
      <c r="AT365" s="1043"/>
      <c r="AU365" s="1043"/>
      <c r="AV365" s="1043"/>
      <c r="AW365" s="1043" t="s">
        <v>105</v>
      </c>
      <c r="AX365" s="1043"/>
      <c r="AY365" s="1043"/>
      <c r="AZ365" s="1043"/>
      <c r="BA365" s="1043" t="s">
        <v>226</v>
      </c>
      <c r="BB365" s="1043"/>
      <c r="BC365" s="1043"/>
      <c r="BD365" s="1043"/>
      <c r="BE365" s="1043"/>
      <c r="BF365" s="1043"/>
      <c r="BG365" s="1043"/>
      <c r="BH365" s="1043"/>
      <c r="BI365" s="1043" t="s">
        <v>227</v>
      </c>
      <c r="BJ365" s="1043" t="s">
        <v>228</v>
      </c>
      <c r="BK365" s="1043" t="s">
        <v>85</v>
      </c>
      <c r="BL365" s="1043"/>
      <c r="BM365" s="1043"/>
      <c r="BN365" s="1043"/>
      <c r="BO365" s="1043"/>
      <c r="BP365" s="1043"/>
      <c r="BQ365" s="1043"/>
      <c r="BR365" s="1043" t="s">
        <v>91</v>
      </c>
      <c r="BS365" s="1043"/>
    </row>
    <row r="366" spans="1:71" ht="13.5" customHeight="1">
      <c r="A366" s="1091"/>
      <c r="B366" s="15" t="s">
        <v>53</v>
      </c>
      <c r="C366" s="1101" t="str">
        <f>IFERROR(VLOOKUP(C365,科目・教員!$A$1:$B$357,2,0),"")</f>
        <v>本間　典子</v>
      </c>
      <c r="D366" s="1068"/>
      <c r="E366" s="1073" t="str">
        <f>IFERROR(VLOOKUP(E365,科目・教員!$A$1:$B$357,2,0),"")</f>
        <v/>
      </c>
      <c r="F366" s="1068"/>
      <c r="G366" s="1073" t="str">
        <f>IFERROR(VLOOKUP(G365,科目・教員!$A$1:$B$357,2,0),"")</f>
        <v>野中　千春</v>
      </c>
      <c r="H366" s="1068"/>
      <c r="I366" s="1139" t="str">
        <f>IFERROR(VLOOKUP(I365,科目・教員!$A$1:$B$357,2,0),"")</f>
        <v>森　　真喜子</v>
      </c>
      <c r="J366" s="1140"/>
      <c r="K366" s="1074" t="str">
        <f>IFERROR(VLOOKUP(K365,科目・教員!$A$1:$B$357,2,0),"")</f>
        <v/>
      </c>
      <c r="L366" s="1074"/>
      <c r="M366" s="1101" t="str">
        <f>IFERROR(VLOOKUP(M365,科目・教員!$A$1:$B$357,2,0),"")</f>
        <v/>
      </c>
      <c r="N366" s="1068"/>
      <c r="O366" s="1074" t="str">
        <f>IFERROR(VLOOKUP(O365,科目・教員!$A$1:$B$357,2,0),"")</f>
        <v/>
      </c>
      <c r="P366" s="1068"/>
      <c r="Q366" s="1074" t="str">
        <f>IFERROR(VLOOKUP(Q365,科目・教員!$A$1:$B$357,2,0),"")</f>
        <v/>
      </c>
      <c r="R366" s="1068"/>
      <c r="S366" s="1074" t="str">
        <f>IFERROR(VLOOKUP(S365,科目・教員!$A$1:$B$357,2,0),"")</f>
        <v/>
      </c>
      <c r="T366" s="1068"/>
      <c r="Z366" s="1091"/>
      <c r="AA366" s="1044"/>
      <c r="AB366" s="1044"/>
      <c r="AC366" s="1044"/>
      <c r="AD366" s="1044"/>
      <c r="AE366" s="1044"/>
      <c r="AF366" s="1044"/>
      <c r="AG366" s="1044"/>
      <c r="AH366" s="1044"/>
      <c r="AI366" s="1044"/>
      <c r="AJ366" s="1044"/>
      <c r="AK366" s="1044"/>
      <c r="AL366" s="1044"/>
      <c r="AM366" s="1044"/>
      <c r="AN366" s="1044"/>
      <c r="AO366" s="1044"/>
      <c r="AP366" s="1044"/>
      <c r="AQ366" s="1044"/>
      <c r="AR366" s="1044"/>
      <c r="AS366" s="1044"/>
      <c r="AT366" s="1044"/>
      <c r="AU366" s="1044"/>
      <c r="AV366" s="1044"/>
      <c r="AW366" s="1044"/>
      <c r="AX366" s="1044"/>
      <c r="AY366" s="1044"/>
      <c r="AZ366" s="1044"/>
      <c r="BA366" s="1044"/>
      <c r="BB366" s="1044"/>
      <c r="BC366" s="1044"/>
      <c r="BD366" s="1044"/>
      <c r="BE366" s="1044"/>
      <c r="BF366" s="1044"/>
      <c r="BG366" s="1044"/>
      <c r="BH366" s="1044"/>
      <c r="BI366" s="1044"/>
      <c r="BJ366" s="1044"/>
      <c r="BK366" s="1044"/>
      <c r="BL366" s="1044"/>
      <c r="BM366" s="1044"/>
      <c r="BN366" s="1044"/>
      <c r="BO366" s="1044"/>
      <c r="BP366" s="1044"/>
      <c r="BQ366" s="1044"/>
      <c r="BR366" s="1044"/>
      <c r="BS366" s="1044"/>
    </row>
    <row r="367" spans="1:71" ht="13.5" customHeight="1">
      <c r="A367" s="1091"/>
      <c r="B367" s="15" t="s">
        <v>59</v>
      </c>
      <c r="C367" s="1101" t="str">
        <f>VLOOKUP($C352,'2025年度(1年前期)'!$B$5:$N$208,COLUMN('2025年度(1年前期)'!$G$5)+1,0)&amp;""</f>
        <v>101</v>
      </c>
      <c r="D367" s="1068"/>
      <c r="E367" s="1073" t="str">
        <f>VLOOKUP($C352,'2025年度(2年前期)'!$B$5:$N$208,COLUMN('2025年度(2年前期)'!$G$5)+1,0)&amp;""</f>
        <v>生活:201･202･基礎実 英語：研修7</v>
      </c>
      <c r="F367" s="1068"/>
      <c r="G367" s="1073" t="str">
        <f>VLOOKUP($C352,'2025年度(3年前期)'!$B$5:$N$208,COLUMN('2025年度(3年前期)'!$G$5)+1,0)&amp;""</f>
        <v>大講義室</v>
      </c>
      <c r="H367" s="1068"/>
      <c r="I367" s="1139" t="str">
        <f>VLOOKUP($C352,'2025年度(4年前期)'!$B$5:$N$208,COLUMN('2025年度(4年前期)'!$G$5)+1,0)&amp;""</f>
        <v>301</v>
      </c>
      <c r="J367" s="1140"/>
      <c r="K367" s="1074" t="str">
        <f>VLOOKUP($C352,'2025年度(助産前期)'!$B$5:$N$208,COLUMN('2025年度(助産前期)'!$G$5)+1,0)&amp;""</f>
        <v/>
      </c>
      <c r="L367" s="1074"/>
      <c r="M367" s="1101" t="str">
        <f>VLOOKUP($C352,'2025年度(M1前期)'!$B$5:$N$208,COLUMN('2025年度(M1前期)'!$G$5)+1,0)&amp;""</f>
        <v>国際:セミナールーム1
精神:臨床講義室1
微生物:別途指定</v>
      </c>
      <c r="N367" s="1068"/>
      <c r="O367" s="1074" t="str">
        <f>VLOOKUP($C352,'2025年度(M2前期)'!$B$5:$N$208,COLUMN('2025年度(M2前期)'!$G$5)+1,0)&amp;""</f>
        <v/>
      </c>
      <c r="P367" s="1068"/>
      <c r="Q367" s="1074" t="str">
        <f>VLOOKUP($C352,'2025年度(D1前期)'!$B$5:$N$208,COLUMN('2025年度(D1前期)'!$G$5)+1,0)&amp;""</f>
        <v>長寿:別途指定
感染:別途指定
成人:セミナールーム2</v>
      </c>
      <c r="R367" s="1068"/>
      <c r="S367" s="1074" t="str">
        <f>VLOOKUP($C352,'2025年度(D23前期)'!$B$5:$N$208,COLUMN('2025年度(D23前期)'!$G$5)+1,0)&amp;""</f>
        <v/>
      </c>
      <c r="T367" s="1068"/>
      <c r="Z367" s="1091"/>
      <c r="AA367" s="1044"/>
      <c r="AB367" s="1044"/>
      <c r="AC367" s="1044"/>
      <c r="AD367" s="1044"/>
      <c r="AE367" s="1044"/>
      <c r="AF367" s="1044"/>
      <c r="AG367" s="1044"/>
      <c r="AH367" s="1044"/>
      <c r="AI367" s="1044"/>
      <c r="AJ367" s="1044"/>
      <c r="AK367" s="1044"/>
      <c r="AL367" s="1044"/>
      <c r="AM367" s="1044"/>
      <c r="AN367" s="1044"/>
      <c r="AO367" s="1044"/>
      <c r="AP367" s="1044"/>
      <c r="AQ367" s="1044"/>
      <c r="AR367" s="1044"/>
      <c r="AS367" s="1044"/>
      <c r="AT367" s="1044"/>
      <c r="AU367" s="1044"/>
      <c r="AV367" s="1044"/>
      <c r="AW367" s="1044"/>
      <c r="AX367" s="1044"/>
      <c r="AY367" s="1044"/>
      <c r="AZ367" s="1044"/>
      <c r="BA367" s="1044"/>
      <c r="BB367" s="1044"/>
      <c r="BC367" s="1044"/>
      <c r="BD367" s="1044"/>
      <c r="BE367" s="1044"/>
      <c r="BF367" s="1044"/>
      <c r="BG367" s="1044"/>
      <c r="BH367" s="1044"/>
      <c r="BI367" s="1044"/>
      <c r="BJ367" s="1044"/>
      <c r="BK367" s="1044"/>
      <c r="BL367" s="1044"/>
      <c r="BM367" s="1044"/>
      <c r="BN367" s="1044"/>
      <c r="BO367" s="1044"/>
      <c r="BP367" s="1044"/>
      <c r="BQ367" s="1044"/>
      <c r="BR367" s="1044"/>
      <c r="BS367" s="1044"/>
    </row>
    <row r="368" spans="1:71" ht="13.5" customHeight="1">
      <c r="A368" s="1100"/>
      <c r="B368" s="16" t="s">
        <v>56</v>
      </c>
      <c r="C368" s="1135"/>
      <c r="D368" s="1136"/>
      <c r="E368" s="1063"/>
      <c r="F368" s="1075"/>
      <c r="G368" s="1063"/>
      <c r="H368" s="1075"/>
      <c r="I368" s="1137" t="s">
        <v>229</v>
      </c>
      <c r="J368" s="1138"/>
      <c r="K368" s="1064"/>
      <c r="L368" s="1064"/>
      <c r="M368" s="1061"/>
      <c r="N368" s="1075"/>
      <c r="O368" s="1064"/>
      <c r="P368" s="1075"/>
      <c r="Q368" s="1064"/>
      <c r="R368" s="1075"/>
      <c r="S368" s="1064"/>
      <c r="T368" s="1075"/>
      <c r="Z368" s="1092"/>
      <c r="AA368" s="1045"/>
      <c r="AB368" s="1045"/>
      <c r="AC368" s="1045"/>
      <c r="AD368" s="1045"/>
      <c r="AE368" s="1045"/>
      <c r="AF368" s="1045"/>
      <c r="AG368" s="1045"/>
      <c r="AH368" s="1045"/>
      <c r="AI368" s="1045"/>
      <c r="AJ368" s="1045"/>
      <c r="AK368" s="1045"/>
      <c r="AL368" s="1045"/>
      <c r="AM368" s="1045"/>
      <c r="AN368" s="1045"/>
      <c r="AO368" s="1045"/>
      <c r="AP368" s="1045"/>
      <c r="AQ368" s="1045"/>
      <c r="AR368" s="1045"/>
      <c r="AS368" s="1045"/>
      <c r="AT368" s="1045"/>
      <c r="AU368" s="1045"/>
      <c r="AV368" s="1045"/>
      <c r="AW368" s="1045"/>
      <c r="AX368" s="1045"/>
      <c r="AY368" s="1045"/>
      <c r="AZ368" s="1045"/>
      <c r="BA368" s="1045"/>
      <c r="BB368" s="1045"/>
      <c r="BC368" s="1045"/>
      <c r="BD368" s="1045"/>
      <c r="BE368" s="1045"/>
      <c r="BF368" s="1045"/>
      <c r="BG368" s="1045"/>
      <c r="BH368" s="1045"/>
      <c r="BI368" s="1045"/>
      <c r="BJ368" s="1045"/>
      <c r="BK368" s="1045"/>
      <c r="BL368" s="1045"/>
      <c r="BM368" s="1045"/>
      <c r="BN368" s="1045"/>
      <c r="BO368" s="1045"/>
      <c r="BP368" s="1045"/>
      <c r="BQ368" s="1045"/>
      <c r="BR368" s="1045"/>
      <c r="BS368" s="1045"/>
    </row>
    <row r="369" spans="1:71" ht="13.5" customHeight="1">
      <c r="A369" s="1091" t="s">
        <v>67</v>
      </c>
      <c r="B369" s="15" t="s">
        <v>50</v>
      </c>
      <c r="C369" s="1134" t="str">
        <f>VLOOKUP($C352,'2025年度(1年前期)'!$B$5:$N$208,COLUMN('2025年度(1年前期)'!$I$5),0)&amp;""</f>
        <v>スペイン語</v>
      </c>
      <c r="D369" s="1133"/>
      <c r="E369" s="1090" t="str">
        <f>VLOOKUP($C352,'2025年度(2年前期)'!$B$5:$N$208,COLUMN('2025年度(2年前期)'!$I$5),0)&amp;""</f>
        <v>生活援助論Ⅲ(CD)</v>
      </c>
      <c r="F369" s="1072"/>
      <c r="G369" s="1090" t="str">
        <f>VLOOKUP($C352,'2025年度(3年前期)'!$B$5:$N$208,COLUMN('2025年度(3年前期)'!$I$5),0)&amp;""</f>
        <v>老年看護援助論</v>
      </c>
      <c r="H369" s="1072"/>
      <c r="I369" s="1090" t="str">
        <f>VLOOKUP($C352,'2025年度(4年前期)'!$B$5:$N$208,COLUMN('2025年度(4年前期)'!$I$5),0)&amp;""</f>
        <v>高度先駆的医療看護Ⅳ(成育看護)</v>
      </c>
      <c r="J369" s="1072"/>
      <c r="K369" s="1071" t="str">
        <f>VLOOKUP($C352,'2025年度(助産前期)'!$B$5:$N$208,COLUMN('2025年度(助産前期)'!$I$5),0)&amp;""</f>
        <v/>
      </c>
      <c r="L369" s="1071"/>
      <c r="M369" s="1089" t="str">
        <f>VLOOKUP($C352,'2025年度(M1前期)'!$B$5:$N$208,COLUMN('2025年度(M1前期)'!$I$5),0)&amp;""</f>
        <v>国際看護学特論Ａ－Ⅰ
精神看護学特論Ａ－Ⅰ
微生物学特論</v>
      </c>
      <c r="N369" s="1072"/>
      <c r="O369" s="1071" t="str">
        <f>VLOOKUP($C352,'2025年度(M2前期)'!$B$5:$N$208,COLUMN('2025年度(M2前期)'!$I$5),0)&amp;""</f>
        <v>特別研究</v>
      </c>
      <c r="P369" s="1072"/>
      <c r="Q369" s="1071" t="str">
        <f>VLOOKUP($C352,'2025年度(D1前期)'!$B$5:$N$208,COLUMN('2025年度(D1前期)'!$I$5),0)&amp;""</f>
        <v>長寿看護学特論Ｂ
感染管理看護学特論Ｂ
成人看護学特論Ｂ</v>
      </c>
      <c r="R369" s="1072"/>
      <c r="S369" s="1071" t="str">
        <f>VLOOKUP($C352,'2025年度(D23前期)'!$B$5:$N$208,COLUMN('2025年度(D23前期)'!$I$5),0)&amp;""</f>
        <v>特別研究</v>
      </c>
      <c r="T369" s="1072"/>
      <c r="U369" s="17"/>
      <c r="V369" s="17"/>
      <c r="Z369" s="1091" t="str">
        <f>A369</f>
        <v>４時限（15：10～16：40）</v>
      </c>
      <c r="AA369" s="1043" t="s">
        <v>230</v>
      </c>
      <c r="AB369" s="1043"/>
      <c r="AC369" s="1043"/>
      <c r="AD369" s="1043"/>
      <c r="AE369" s="1043"/>
      <c r="AF369" s="1043"/>
      <c r="AG369" s="1043" t="s">
        <v>225</v>
      </c>
      <c r="AH369" s="1043" t="s">
        <v>225</v>
      </c>
      <c r="AI369" s="1043"/>
      <c r="AJ369" s="1043"/>
      <c r="AK369" s="1043"/>
      <c r="AL369" s="1043" t="s">
        <v>225</v>
      </c>
      <c r="AM369" s="1043"/>
      <c r="AN369" s="1043"/>
      <c r="AO369" s="1043"/>
      <c r="AP369" s="1043"/>
      <c r="AQ369" s="1043"/>
      <c r="AR369" s="1043"/>
      <c r="AS369" s="1043"/>
      <c r="AT369" s="1043"/>
      <c r="AU369" s="1043"/>
      <c r="AV369" s="1043"/>
      <c r="AW369" s="1043" t="s">
        <v>133</v>
      </c>
      <c r="AX369" s="1043"/>
      <c r="AY369" s="1043"/>
      <c r="AZ369" s="1043"/>
      <c r="BA369" s="1043" t="s">
        <v>226</v>
      </c>
      <c r="BB369" s="1043"/>
      <c r="BC369" s="1043"/>
      <c r="BD369" s="1043"/>
      <c r="BE369" s="1043"/>
      <c r="BF369" s="1043"/>
      <c r="BG369" s="1043"/>
      <c r="BH369" s="1043"/>
      <c r="BI369" s="1043" t="s">
        <v>227</v>
      </c>
      <c r="BJ369" s="1043" t="s">
        <v>228</v>
      </c>
      <c r="BK369" s="1043" t="s">
        <v>85</v>
      </c>
      <c r="BL369" s="1043"/>
      <c r="BM369" s="1043"/>
      <c r="BN369" s="1043"/>
      <c r="BO369" s="1043"/>
      <c r="BP369" s="1043"/>
      <c r="BQ369" s="1043"/>
      <c r="BR369" s="1043"/>
      <c r="BS369" s="1043"/>
    </row>
    <row r="370" spans="1:71" ht="13.5" customHeight="1">
      <c r="A370" s="1091"/>
      <c r="B370" s="15" t="s">
        <v>53</v>
      </c>
      <c r="C370" s="1141" t="str">
        <f>IFERROR(VLOOKUP(C369,科目・教員!$A$1:$B$357,2,0),"")</f>
        <v>上村　淳志</v>
      </c>
      <c r="D370" s="1140"/>
      <c r="E370" s="1073" t="str">
        <f>IFERROR(VLOOKUP(E369,科目・教員!$A$1:$B$357,2,0),"")</f>
        <v>矢富　有見子</v>
      </c>
      <c r="F370" s="1068"/>
      <c r="G370" s="1073" t="str">
        <f>IFERROR(VLOOKUP(G369,科目・教員!$A$1:$B$357,2,0),"")</f>
        <v>野中　千春</v>
      </c>
      <c r="H370" s="1068"/>
      <c r="I370" s="1073" t="str">
        <f>IFERROR(VLOOKUP(I369,科目・教員!$A$1:$B$357,2,0),"")</f>
        <v>来生　奈巳子</v>
      </c>
      <c r="J370" s="1068"/>
      <c r="K370" s="1074" t="str">
        <f>IFERROR(VLOOKUP(K369,科目・教員!$A$1:$B$357,2,0),"")</f>
        <v/>
      </c>
      <c r="L370" s="1074"/>
      <c r="M370" s="1101" t="str">
        <f>IFERROR(VLOOKUP(M369,科目・教員!$A$1:$B$357,2,0),"")</f>
        <v/>
      </c>
      <c r="N370" s="1068"/>
      <c r="O370" s="1074" t="str">
        <f>IFERROR(VLOOKUP(O369,科目・教員!$A$1:$B$357,2,0),"")</f>
        <v/>
      </c>
      <c r="P370" s="1068"/>
      <c r="Q370" s="1074" t="str">
        <f>IFERROR(VLOOKUP(Q369,科目・教員!$A$1:$B$357,2,0),"")</f>
        <v/>
      </c>
      <c r="R370" s="1068"/>
      <c r="S370" s="1074" t="str">
        <f>IFERROR(VLOOKUP(S369,科目・教員!$A$1:$B$357,2,0),"")</f>
        <v/>
      </c>
      <c r="T370" s="1068"/>
      <c r="U370" s="17"/>
      <c r="V370" s="17"/>
      <c r="Z370" s="1091"/>
      <c r="AA370" s="1044"/>
      <c r="AB370" s="1044"/>
      <c r="AC370" s="1044"/>
      <c r="AD370" s="1044"/>
      <c r="AE370" s="1044"/>
      <c r="AF370" s="1044"/>
      <c r="AG370" s="1044"/>
      <c r="AH370" s="1044"/>
      <c r="AI370" s="1044"/>
      <c r="AJ370" s="1044"/>
      <c r="AK370" s="1044"/>
      <c r="AL370" s="1044"/>
      <c r="AM370" s="1044"/>
      <c r="AN370" s="1044"/>
      <c r="AO370" s="1044"/>
      <c r="AP370" s="1044"/>
      <c r="AQ370" s="1044"/>
      <c r="AR370" s="1044"/>
      <c r="AS370" s="1044"/>
      <c r="AT370" s="1044"/>
      <c r="AU370" s="1044"/>
      <c r="AV370" s="1044"/>
      <c r="AW370" s="1044"/>
      <c r="AX370" s="1044"/>
      <c r="AY370" s="1044"/>
      <c r="AZ370" s="1044"/>
      <c r="BA370" s="1044"/>
      <c r="BB370" s="1044"/>
      <c r="BC370" s="1044"/>
      <c r="BD370" s="1044"/>
      <c r="BE370" s="1044"/>
      <c r="BF370" s="1044"/>
      <c r="BG370" s="1044"/>
      <c r="BH370" s="1044"/>
      <c r="BI370" s="1044"/>
      <c r="BJ370" s="1044"/>
      <c r="BK370" s="1044"/>
      <c r="BL370" s="1044"/>
      <c r="BM370" s="1044"/>
      <c r="BN370" s="1044"/>
      <c r="BO370" s="1044"/>
      <c r="BP370" s="1044"/>
      <c r="BQ370" s="1044"/>
      <c r="BR370" s="1044"/>
      <c r="BS370" s="1044"/>
    </row>
    <row r="371" spans="1:71" ht="13.5" customHeight="1">
      <c r="A371" s="1091"/>
      <c r="B371" s="15" t="s">
        <v>59</v>
      </c>
      <c r="C371" s="1141" t="str">
        <f>VLOOKUP($C352,'2025年度(1年前期)'!$B$5:$N$208,COLUMN('2025年度(1年前期)'!$I$5)+1,0)&amp;""</f>
        <v>101</v>
      </c>
      <c r="D371" s="1140"/>
      <c r="E371" s="1073" t="str">
        <f>VLOOKUP($C352,'2025年度(2年前期)'!$B$5:$N$208,COLUMN('2025年度(2年前期)'!$I$5)+1,0)&amp;""</f>
        <v>201･202･基礎実</v>
      </c>
      <c r="F371" s="1068"/>
      <c r="G371" s="1073" t="str">
        <f>VLOOKUP($C352,'2025年度(3年前期)'!$B$5:$N$208,COLUMN('2025年度(3年前期)'!$I$5)+1,0)&amp;""</f>
        <v>大講義室</v>
      </c>
      <c r="H371" s="1068"/>
      <c r="I371" s="1073" t="str">
        <f>VLOOKUP($C352,'2025年度(4年前期)'!$B$5:$N$208,COLUMN('2025年度(4年前期)'!$I$5)+1,0)&amp;""</f>
        <v>301</v>
      </c>
      <c r="J371" s="1068"/>
      <c r="K371" s="1074" t="str">
        <f>VLOOKUP($C352,'2025年度(助産前期)'!$B$5:$N$208,COLUMN('2025年度(助産前期)'!$I$5)+1,0)&amp;""</f>
        <v/>
      </c>
      <c r="L371" s="1074"/>
      <c r="M371" s="1101" t="str">
        <f>VLOOKUP($C352,'2025年度(M1前期)'!$B$5:$N$208,COLUMN('2025年度(M1前期)'!$I$5)+1,0)&amp;""</f>
        <v>国際:セミナールーム1
精神:臨床講義室1
微生物:別途指定</v>
      </c>
      <c r="N371" s="1068"/>
      <c r="O371" s="1074" t="str">
        <f>VLOOKUP($C352,'2025年度(M2前期)'!$B$5:$N$208,COLUMN('2025年度(M2前期)'!$I$5)+1,0)&amp;""</f>
        <v/>
      </c>
      <c r="P371" s="1068"/>
      <c r="Q371" s="1074" t="str">
        <f>VLOOKUP($C352,'2025年度(D1前期)'!$B$5:$N$208,COLUMN('2025年度(D1前期)'!$I$5)+1,0)&amp;""</f>
        <v>長寿:別途指定
感染:別途指定
成人:セミナールーム2</v>
      </c>
      <c r="R371" s="1068"/>
      <c r="S371" s="1074" t="str">
        <f>VLOOKUP($C352,'2025年度(D23前期)'!$B$5:$N$208,COLUMN('2025年度(D23前期)'!$I$5)+1,0)&amp;""</f>
        <v/>
      </c>
      <c r="T371" s="1068"/>
      <c r="U371" s="17"/>
      <c r="V371" s="17"/>
      <c r="Z371" s="1091"/>
      <c r="AA371" s="1044"/>
      <c r="AB371" s="1044"/>
      <c r="AC371" s="1044"/>
      <c r="AD371" s="1044"/>
      <c r="AE371" s="1044"/>
      <c r="AF371" s="1044"/>
      <c r="AG371" s="1044"/>
      <c r="AH371" s="1044"/>
      <c r="AI371" s="1044"/>
      <c r="AJ371" s="1044"/>
      <c r="AK371" s="1044"/>
      <c r="AL371" s="1044"/>
      <c r="AM371" s="1044"/>
      <c r="AN371" s="1044"/>
      <c r="AO371" s="1044"/>
      <c r="AP371" s="1044"/>
      <c r="AQ371" s="1044"/>
      <c r="AR371" s="1044"/>
      <c r="AS371" s="1044"/>
      <c r="AT371" s="1044"/>
      <c r="AU371" s="1044"/>
      <c r="AV371" s="1044"/>
      <c r="AW371" s="1044"/>
      <c r="AX371" s="1044"/>
      <c r="AY371" s="1044"/>
      <c r="AZ371" s="1044"/>
      <c r="BA371" s="1044"/>
      <c r="BB371" s="1044"/>
      <c r="BC371" s="1044"/>
      <c r="BD371" s="1044"/>
      <c r="BE371" s="1044"/>
      <c r="BF371" s="1044"/>
      <c r="BG371" s="1044"/>
      <c r="BH371" s="1044"/>
      <c r="BI371" s="1044"/>
      <c r="BJ371" s="1044"/>
      <c r="BK371" s="1044"/>
      <c r="BL371" s="1044"/>
      <c r="BM371" s="1044"/>
      <c r="BN371" s="1044"/>
      <c r="BO371" s="1044"/>
      <c r="BP371" s="1044"/>
      <c r="BQ371" s="1044"/>
      <c r="BR371" s="1044"/>
      <c r="BS371" s="1044"/>
    </row>
    <row r="372" spans="1:71" ht="13.5" customHeight="1">
      <c r="A372" s="1092"/>
      <c r="B372" s="16" t="s">
        <v>56</v>
      </c>
      <c r="C372" s="1142" t="s">
        <v>172</v>
      </c>
      <c r="D372" s="1143"/>
      <c r="E372" s="1063"/>
      <c r="F372" s="1075"/>
      <c r="G372" s="1063"/>
      <c r="H372" s="1075"/>
      <c r="I372" s="1063"/>
      <c r="J372" s="1075"/>
      <c r="K372" s="1064"/>
      <c r="L372" s="1064"/>
      <c r="M372" s="1061"/>
      <c r="N372" s="1075"/>
      <c r="O372" s="1064"/>
      <c r="P372" s="1075"/>
      <c r="Q372" s="1064"/>
      <c r="R372" s="1075"/>
      <c r="S372" s="1064"/>
      <c r="T372" s="1075"/>
      <c r="U372" s="17"/>
      <c r="V372" s="17"/>
      <c r="Z372" s="1092"/>
      <c r="AA372" s="1045"/>
      <c r="AB372" s="1045"/>
      <c r="AC372" s="1045"/>
      <c r="AD372" s="1045"/>
      <c r="AE372" s="1045"/>
      <c r="AF372" s="1045"/>
      <c r="AG372" s="1045"/>
      <c r="AH372" s="1045"/>
      <c r="AI372" s="1045"/>
      <c r="AJ372" s="1045"/>
      <c r="AK372" s="1045"/>
      <c r="AL372" s="1045"/>
      <c r="AM372" s="1045"/>
      <c r="AN372" s="1045"/>
      <c r="AO372" s="1045"/>
      <c r="AP372" s="1045"/>
      <c r="AQ372" s="1045"/>
      <c r="AR372" s="1045"/>
      <c r="AS372" s="1045"/>
      <c r="AT372" s="1045"/>
      <c r="AU372" s="1045"/>
      <c r="AV372" s="1045"/>
      <c r="AW372" s="1045"/>
      <c r="AX372" s="1045"/>
      <c r="AY372" s="1045"/>
      <c r="AZ372" s="1045"/>
      <c r="BA372" s="1045"/>
      <c r="BB372" s="1045"/>
      <c r="BC372" s="1045"/>
      <c r="BD372" s="1045"/>
      <c r="BE372" s="1045"/>
      <c r="BF372" s="1045"/>
      <c r="BG372" s="1045"/>
      <c r="BH372" s="1045"/>
      <c r="BI372" s="1045"/>
      <c r="BJ372" s="1045"/>
      <c r="BK372" s="1045"/>
      <c r="BL372" s="1045"/>
      <c r="BM372" s="1045"/>
      <c r="BN372" s="1045"/>
      <c r="BO372" s="1045"/>
      <c r="BP372" s="1045"/>
      <c r="BQ372" s="1045"/>
      <c r="BR372" s="1045"/>
      <c r="BS372" s="1045"/>
    </row>
    <row r="373" spans="1:71" ht="13.5" customHeight="1">
      <c r="A373" s="1091" t="s">
        <v>68</v>
      </c>
      <c r="B373" s="15" t="s">
        <v>50</v>
      </c>
      <c r="C373" s="1089" t="str">
        <f>VLOOKUP($C352,'2025年度(1年前期)'!$B$5:$N$208,COLUMN('2025年度(1年前期)'!$K$5),0)&amp;""</f>
        <v/>
      </c>
      <c r="D373" s="1072"/>
      <c r="E373" s="1090" t="str">
        <f>VLOOKUP($C352,'2025年度(2年前期)'!$B$5:$N$208,COLUMN('2025年度(2年前期)'!$K$5),0)&amp;""</f>
        <v/>
      </c>
      <c r="F373" s="1072"/>
      <c r="G373" s="1090" t="str">
        <f>VLOOKUP($C352,'2025年度(3年前期)'!$B$5:$N$208,COLUMN('2025年度(3年前期)'!$K$5),0)&amp;""</f>
        <v/>
      </c>
      <c r="H373" s="1072"/>
      <c r="I373" s="1090" t="str">
        <f>VLOOKUP($C352,'2025年度(4年前期)'!$B$5:$N$208,COLUMN('2025年度(4年前期)'!$K$5),0)&amp;""</f>
        <v>卒業研究Ⅰ</v>
      </c>
      <c r="J373" s="1072"/>
      <c r="K373" s="1071" t="str">
        <f>VLOOKUP($C352,'2025年度(助産前期)'!$B$5:$N$208,COLUMN('2025年度(助産前期)'!$K$5),0)&amp;""</f>
        <v/>
      </c>
      <c r="L373" s="1071"/>
      <c r="M373" s="1089" t="str">
        <f>VLOOKUP($C352,'2025年度(M1前期)'!$B$5:$N$208,COLUMN('2025年度(M1前期)'!$K$5),0)&amp;""</f>
        <v/>
      </c>
      <c r="N373" s="1072"/>
      <c r="O373" s="1071" t="str">
        <f>VLOOKUP($C352,'2025年度(M2前期)'!$B$5:$N$208,COLUMN('2025年度(M2前期)'!$K$5),0)&amp;""</f>
        <v/>
      </c>
      <c r="P373" s="1072"/>
      <c r="Q373" s="1071" t="str">
        <f>VLOOKUP($C352,'2025年度(D1前期)'!$B$5:$N$208,COLUMN('2025年度(D1前期)'!$K$5),0)&amp;""</f>
        <v/>
      </c>
      <c r="R373" s="1072"/>
      <c r="S373" s="1071" t="str">
        <f>VLOOKUP($C352,'2025年度(D23前期)'!$B$5:$N$208,COLUMN('2025年度(D23前期)'!$K$5),0)&amp;""</f>
        <v/>
      </c>
      <c r="T373" s="1072"/>
      <c r="U373" s="509" t="s">
        <v>79</v>
      </c>
      <c r="V373" s="505" t="s">
        <v>79</v>
      </c>
      <c r="Y373" s="812"/>
      <c r="Z373" s="1091" t="str">
        <f>A373</f>
        <v>５時限（16：50～18：20）</v>
      </c>
      <c r="AA373" s="1043"/>
      <c r="AB373" s="1043"/>
      <c r="AC373" s="1043"/>
      <c r="AD373" s="1043"/>
      <c r="AE373" s="1043"/>
      <c r="AF373" s="1043"/>
      <c r="AG373" s="1043"/>
      <c r="AH373" s="1043"/>
      <c r="AI373" s="1043"/>
      <c r="AJ373" s="1043"/>
      <c r="AK373" s="1043"/>
      <c r="AL373" s="1043"/>
      <c r="AM373" s="1043"/>
      <c r="AN373" s="1043"/>
      <c r="AO373" s="1043"/>
      <c r="AP373" s="1043"/>
      <c r="AQ373" s="1043"/>
      <c r="AR373" s="1043"/>
      <c r="AS373" s="1043"/>
      <c r="AT373" s="1043"/>
      <c r="AU373" s="1043"/>
      <c r="AV373" s="1043"/>
      <c r="AW373" s="1043" t="s">
        <v>231</v>
      </c>
      <c r="AX373" s="1043"/>
      <c r="AY373" s="1043"/>
      <c r="AZ373" s="1043"/>
      <c r="BA373" s="1043"/>
      <c r="BB373" s="1043"/>
      <c r="BC373" s="1043"/>
      <c r="BD373" s="1043"/>
      <c r="BE373" s="1043"/>
      <c r="BF373" s="1043"/>
      <c r="BG373" s="1043" t="s">
        <v>232</v>
      </c>
      <c r="BH373" s="1043"/>
      <c r="BI373" s="1043"/>
      <c r="BJ373" s="1043"/>
      <c r="BK373" s="1043"/>
      <c r="BL373" s="1043" t="s">
        <v>134</v>
      </c>
      <c r="BM373" s="1043"/>
      <c r="BN373" s="1043"/>
      <c r="BO373" s="1043"/>
      <c r="BP373" s="1043"/>
      <c r="BQ373" s="1043"/>
      <c r="BR373" s="1043"/>
      <c r="BS373" s="1043"/>
    </row>
    <row r="374" spans="1:71" ht="13.5" customHeight="1">
      <c r="A374" s="1091"/>
      <c r="B374" s="15" t="s">
        <v>53</v>
      </c>
      <c r="C374" s="1101" t="str">
        <f>IFERROR(VLOOKUP(C373,科目・教員!$A$1:$B$357,2,0),"")</f>
        <v/>
      </c>
      <c r="D374" s="1068"/>
      <c r="E374" s="1073" t="str">
        <f>IFERROR(VLOOKUP(E373,科目・教員!$A$1:$B$357,2,0),"")</f>
        <v/>
      </c>
      <c r="F374" s="1068"/>
      <c r="G374" s="1073" t="str">
        <f>IFERROR(VLOOKUP(G373,科目・教員!$A$1:$B$357,2,0),"")</f>
        <v/>
      </c>
      <c r="H374" s="1068"/>
      <c r="I374" s="1073" t="str">
        <f>IFERROR(VLOOKUP(I373,科目・教員!$A$1:$B$357,2,0),"")</f>
        <v>各担当教員</v>
      </c>
      <c r="J374" s="1068"/>
      <c r="K374" s="1074" t="str">
        <f>IFERROR(VLOOKUP(K373,科目・教員!$A$1:$B$357,2,0),"")</f>
        <v/>
      </c>
      <c r="L374" s="1074"/>
      <c r="M374" s="1101" t="str">
        <f>IFERROR(VLOOKUP(M373,科目・教員!$A$1:$B$357,2,0),"")</f>
        <v/>
      </c>
      <c r="N374" s="1068"/>
      <c r="O374" s="1074" t="str">
        <f>IFERROR(VLOOKUP(O373,科目・教員!$A$1:$B$357,2,0),"")</f>
        <v/>
      </c>
      <c r="P374" s="1068"/>
      <c r="Q374" s="1074" t="str">
        <f>IFERROR(VLOOKUP(Q373,科目・教員!$A$1:$B$357,2,0),"")</f>
        <v/>
      </c>
      <c r="R374" s="1068"/>
      <c r="S374" s="1074" t="str">
        <f>IFERROR(VLOOKUP(S373,科目・教員!$A$1:$B$357,2,0),"")</f>
        <v/>
      </c>
      <c r="T374" s="1068"/>
      <c r="U374" s="509" t="s">
        <v>231</v>
      </c>
      <c r="V374" s="830" t="s">
        <v>233</v>
      </c>
      <c r="Y374" s="812" t="s">
        <v>134</v>
      </c>
      <c r="Z374" s="1091"/>
      <c r="AA374" s="1044"/>
      <c r="AB374" s="1044"/>
      <c r="AC374" s="1044"/>
      <c r="AD374" s="1044"/>
      <c r="AE374" s="1044"/>
      <c r="AF374" s="1044"/>
      <c r="AG374" s="1044"/>
      <c r="AH374" s="1044"/>
      <c r="AI374" s="1044"/>
      <c r="AJ374" s="1044"/>
      <c r="AK374" s="1044"/>
      <c r="AL374" s="1044"/>
      <c r="AM374" s="1044"/>
      <c r="AN374" s="1044"/>
      <c r="AO374" s="1044"/>
      <c r="AP374" s="1044"/>
      <c r="AQ374" s="1044"/>
      <c r="AR374" s="1044"/>
      <c r="AS374" s="1044"/>
      <c r="AT374" s="1044"/>
      <c r="AU374" s="1044"/>
      <c r="AV374" s="1044"/>
      <c r="AW374" s="1044"/>
      <c r="AX374" s="1044"/>
      <c r="AY374" s="1044"/>
      <c r="AZ374" s="1044"/>
      <c r="BA374" s="1044"/>
      <c r="BB374" s="1044"/>
      <c r="BC374" s="1044"/>
      <c r="BD374" s="1044"/>
      <c r="BE374" s="1044"/>
      <c r="BF374" s="1044"/>
      <c r="BG374" s="1044"/>
      <c r="BH374" s="1044"/>
      <c r="BI374" s="1044"/>
      <c r="BJ374" s="1044"/>
      <c r="BK374" s="1044"/>
      <c r="BL374" s="1044"/>
      <c r="BM374" s="1044"/>
      <c r="BN374" s="1044"/>
      <c r="BO374" s="1044"/>
      <c r="BP374" s="1044"/>
      <c r="BQ374" s="1044"/>
      <c r="BR374" s="1044"/>
      <c r="BS374" s="1044"/>
    </row>
    <row r="375" spans="1:71" ht="13.5" customHeight="1">
      <c r="A375" s="1091"/>
      <c r="B375" s="15" t="s">
        <v>59</v>
      </c>
      <c r="C375" s="1101" t="str">
        <f>VLOOKUP($C352,'2025年度(1年前期)'!$B$5:$N$208,COLUMN('2025年度(1年前期)'!$K$5)+1,0)&amp;""</f>
        <v/>
      </c>
      <c r="D375" s="1068"/>
      <c r="E375" s="1073" t="str">
        <f>VLOOKUP($C352,'2025年度(2年前期)'!$B$5:$N$208,COLUMN('2025年度(2年前期)'!$K$5)+1,0)&amp;""</f>
        <v/>
      </c>
      <c r="F375" s="1068"/>
      <c r="G375" s="1073" t="str">
        <f>VLOOKUP($C352,'2025年度(3年前期)'!$B$5:$N$208,COLUMN('2025年度(3年前期)'!$K$5)+1,0)&amp;""</f>
        <v/>
      </c>
      <c r="H375" s="1068"/>
      <c r="I375" s="1073" t="str">
        <f>VLOOKUP($C352,'2025年度(4年前期)'!$B$5:$N$208,COLUMN('2025年度(4年前期)'!$K$5)+1,0)&amp;""</f>
        <v/>
      </c>
      <c r="J375" s="1068"/>
      <c r="K375" s="1074" t="str">
        <f>VLOOKUP($C352,'2025年度(助産前期)'!$B$5:$N$208,COLUMN('2025年度(助産前期)'!$K$5)+1,0)&amp;""</f>
        <v/>
      </c>
      <c r="L375" s="1074"/>
      <c r="M375" s="1101" t="str">
        <f>VLOOKUP($C352,'2025年度(M1前期)'!$B$5:$N$208,COLUMN('2025年度(M1前期)'!$K$5)+1,0)&amp;""</f>
        <v/>
      </c>
      <c r="N375" s="1068"/>
      <c r="O375" s="1074" t="str">
        <f>VLOOKUP($C352,'2025年度(M2前期)'!$B$5:$N$208,COLUMN('2025年度(M2前期)'!$K$5)+1,0)&amp;""</f>
        <v/>
      </c>
      <c r="P375" s="1068"/>
      <c r="Q375" s="1074" t="str">
        <f>VLOOKUP($C352,'2025年度(D1前期)'!$B$5:$N$208,COLUMN('2025年度(D1前期)'!$K$5)+1,0)&amp;""</f>
        <v/>
      </c>
      <c r="R375" s="1068"/>
      <c r="S375" s="1074" t="str">
        <f>VLOOKUP($C352,'2025年度(D23前期)'!$B$5:$N$208,COLUMN('2025年度(D23前期)'!$K$5)+1,0)&amp;""</f>
        <v/>
      </c>
      <c r="T375" s="1068"/>
      <c r="U375" s="509" t="s">
        <v>234</v>
      </c>
      <c r="V375" s="505" t="s">
        <v>235</v>
      </c>
      <c r="Y375" s="812" t="s">
        <v>139</v>
      </c>
      <c r="Z375" s="1091"/>
      <c r="AA375" s="1044"/>
      <c r="AB375" s="1044"/>
      <c r="AC375" s="1044"/>
      <c r="AD375" s="1044"/>
      <c r="AE375" s="1044"/>
      <c r="AF375" s="1044"/>
      <c r="AG375" s="1044"/>
      <c r="AH375" s="1044"/>
      <c r="AI375" s="1044"/>
      <c r="AJ375" s="1044"/>
      <c r="AK375" s="1044"/>
      <c r="AL375" s="1044"/>
      <c r="AM375" s="1044"/>
      <c r="AN375" s="1044"/>
      <c r="AO375" s="1044"/>
      <c r="AP375" s="1044"/>
      <c r="AQ375" s="1044"/>
      <c r="AR375" s="1044"/>
      <c r="AS375" s="1044"/>
      <c r="AT375" s="1044"/>
      <c r="AU375" s="1044"/>
      <c r="AV375" s="1044"/>
      <c r="AW375" s="1044"/>
      <c r="AX375" s="1044"/>
      <c r="AY375" s="1044"/>
      <c r="AZ375" s="1044"/>
      <c r="BA375" s="1044"/>
      <c r="BB375" s="1044"/>
      <c r="BC375" s="1044"/>
      <c r="BD375" s="1044"/>
      <c r="BE375" s="1044"/>
      <c r="BF375" s="1044"/>
      <c r="BG375" s="1044"/>
      <c r="BH375" s="1044"/>
      <c r="BI375" s="1044"/>
      <c r="BJ375" s="1044"/>
      <c r="BK375" s="1044"/>
      <c r="BL375" s="1044"/>
      <c r="BM375" s="1044"/>
      <c r="BN375" s="1044"/>
      <c r="BO375" s="1044"/>
      <c r="BP375" s="1044"/>
      <c r="BQ375" s="1044"/>
      <c r="BR375" s="1044"/>
      <c r="BS375" s="1044"/>
    </row>
    <row r="376" spans="1:71" ht="13.5" customHeight="1">
      <c r="A376" s="1092"/>
      <c r="B376" s="16" t="s">
        <v>56</v>
      </c>
      <c r="C376" s="1061"/>
      <c r="D376" s="1075"/>
      <c r="E376" s="1063"/>
      <c r="F376" s="1075"/>
      <c r="G376" s="1063"/>
      <c r="H376" s="1075"/>
      <c r="I376" s="1063"/>
      <c r="J376" s="1075"/>
      <c r="K376" s="1064"/>
      <c r="L376" s="1064"/>
      <c r="M376" s="1061"/>
      <c r="N376" s="1075"/>
      <c r="O376" s="1064"/>
      <c r="P376" s="1075"/>
      <c r="Q376" s="1064"/>
      <c r="R376" s="1075"/>
      <c r="S376" s="1064"/>
      <c r="T376" s="1075"/>
      <c r="U376" s="510" t="s">
        <v>236</v>
      </c>
      <c r="V376" s="831" t="s">
        <v>135</v>
      </c>
      <c r="W376" s="20"/>
      <c r="X376" s="20"/>
      <c r="Y376" s="812" t="s">
        <v>237</v>
      </c>
      <c r="Z376" s="1092"/>
      <c r="AA376" s="1045"/>
      <c r="AB376" s="1045"/>
      <c r="AC376" s="1045"/>
      <c r="AD376" s="1045"/>
      <c r="AE376" s="1045"/>
      <c r="AF376" s="1045"/>
      <c r="AG376" s="1045"/>
      <c r="AH376" s="1045"/>
      <c r="AI376" s="1045"/>
      <c r="AJ376" s="1045"/>
      <c r="AK376" s="1045"/>
      <c r="AL376" s="1045"/>
      <c r="AM376" s="1045"/>
      <c r="AN376" s="1045"/>
      <c r="AO376" s="1045"/>
      <c r="AP376" s="1045"/>
      <c r="AQ376" s="1045"/>
      <c r="AR376" s="1045"/>
      <c r="AS376" s="1045"/>
      <c r="AT376" s="1045"/>
      <c r="AU376" s="1045"/>
      <c r="AV376" s="1045"/>
      <c r="AW376" s="1045"/>
      <c r="AX376" s="1045"/>
      <c r="AY376" s="1045"/>
      <c r="AZ376" s="1045"/>
      <c r="BA376" s="1045"/>
      <c r="BB376" s="1045"/>
      <c r="BC376" s="1045"/>
      <c r="BD376" s="1045"/>
      <c r="BE376" s="1045"/>
      <c r="BF376" s="1045"/>
      <c r="BG376" s="1045"/>
      <c r="BH376" s="1045"/>
      <c r="BI376" s="1045"/>
      <c r="BJ376" s="1045"/>
      <c r="BK376" s="1045"/>
      <c r="BL376" s="1045"/>
      <c r="BM376" s="1045"/>
      <c r="BN376" s="1045"/>
      <c r="BO376" s="1045"/>
      <c r="BP376" s="1045"/>
      <c r="BQ376" s="1045"/>
      <c r="BR376" s="1045"/>
      <c r="BS376" s="1045"/>
    </row>
    <row r="377" spans="1:71" ht="18">
      <c r="A377" s="5"/>
      <c r="B377" s="6"/>
      <c r="C377" s="1077">
        <f>C352+1</f>
        <v>45763</v>
      </c>
      <c r="D377" s="1077"/>
      <c r="E377" s="1077"/>
      <c r="F377" s="1077"/>
      <c r="G377" s="1077"/>
      <c r="H377" s="1077"/>
      <c r="I377" s="1077"/>
      <c r="J377" s="1077"/>
      <c r="K377" s="1077"/>
      <c r="L377" s="1077"/>
      <c r="M377" s="1077"/>
      <c r="N377" s="1077"/>
      <c r="O377" s="1077"/>
      <c r="P377" s="1077"/>
      <c r="Q377" s="1077"/>
      <c r="R377" s="1077"/>
      <c r="S377" s="1077"/>
      <c r="T377" s="1077"/>
      <c r="U377" s="1049">
        <f>C377</f>
        <v>45763</v>
      </c>
      <c r="V377" s="1050"/>
      <c r="W377" s="1050"/>
      <c r="X377" s="1050"/>
      <c r="Y377" s="1050"/>
      <c r="Z377" s="1051"/>
      <c r="AA377" s="7">
        <v>101</v>
      </c>
      <c r="AB377" s="7">
        <v>102</v>
      </c>
      <c r="AC377" s="7">
        <v>103</v>
      </c>
      <c r="AD377" s="7" t="s">
        <v>16</v>
      </c>
      <c r="AE377" s="7" t="s">
        <v>17</v>
      </c>
      <c r="AF377" s="7" t="s">
        <v>18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19</v>
      </c>
      <c r="AM377" s="7" t="s">
        <v>69</v>
      </c>
      <c r="AN377" s="7" t="s">
        <v>21</v>
      </c>
      <c r="AO377" s="7" t="s">
        <v>22</v>
      </c>
      <c r="AP377" s="7" t="s">
        <v>23</v>
      </c>
      <c r="AQ377" s="7" t="s">
        <v>24</v>
      </c>
      <c r="AR377" s="7" t="s">
        <v>25</v>
      </c>
      <c r="AS377" s="7" t="s">
        <v>26</v>
      </c>
      <c r="AT377" s="7" t="s">
        <v>27</v>
      </c>
      <c r="AU377" s="7" t="s">
        <v>28</v>
      </c>
      <c r="AV377" s="7" t="s">
        <v>29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30</v>
      </c>
      <c r="BB377" s="7" t="s">
        <v>31</v>
      </c>
      <c r="BC377" s="8" t="s">
        <v>32</v>
      </c>
      <c r="BD377" s="7" t="s">
        <v>33</v>
      </c>
      <c r="BE377" s="7" t="s">
        <v>34</v>
      </c>
      <c r="BF377" s="7" t="s">
        <v>35</v>
      </c>
      <c r="BG377" s="7" t="s">
        <v>36</v>
      </c>
      <c r="BH377" s="7" t="s">
        <v>37</v>
      </c>
      <c r="BI377" s="7" t="s">
        <v>38</v>
      </c>
      <c r="BJ377" s="7" t="s">
        <v>39</v>
      </c>
      <c r="BK377" s="10" t="s">
        <v>40</v>
      </c>
      <c r="BL377" s="10" t="s">
        <v>41</v>
      </c>
      <c r="BM377" s="11" t="s">
        <v>42</v>
      </c>
      <c r="BN377" s="11" t="s">
        <v>43</v>
      </c>
      <c r="BO377" s="11" t="s">
        <v>44</v>
      </c>
      <c r="BP377" s="11" t="s">
        <v>45</v>
      </c>
      <c r="BQ377" s="11" t="s">
        <v>46</v>
      </c>
      <c r="BR377" s="11" t="s">
        <v>47</v>
      </c>
      <c r="BS377" s="11" t="s">
        <v>48</v>
      </c>
    </row>
    <row r="378" spans="1:71" ht="13.5" customHeight="1">
      <c r="A378" s="1091" t="s">
        <v>49</v>
      </c>
      <c r="B378" s="12" t="s">
        <v>50</v>
      </c>
      <c r="C378" s="1079" t="str">
        <f>VLOOKUP($C377,'2025年度(1年前期)'!$B$5:$N$208,COLUMN('2025年度(1年前期)'!$C$5),0)&amp;""</f>
        <v/>
      </c>
      <c r="D378" s="1080"/>
      <c r="E378" s="1081" t="str">
        <f>VLOOKUP($C377,'2025年度(2年前期)'!$B$5:$N$208,COLUMN('2025年度(2年前期)'!$C$5),0)&amp;""</f>
        <v/>
      </c>
      <c r="F378" s="1080"/>
      <c r="G378" s="1081" t="str">
        <f>VLOOKUP($C377,'2025年度(3年前期)'!$B$5:$N$208,COLUMN('2025年度(3年前期)'!$C$5),0)&amp;""</f>
        <v>看護教育論</v>
      </c>
      <c r="H378" s="1080"/>
      <c r="I378" s="1081" t="str">
        <f>VLOOKUP($C377,'2025年度(4年前期)'!$B$5:$N$208,COLUMN('2025年度(4年前期)'!$C$5),0)&amp;""</f>
        <v/>
      </c>
      <c r="J378" s="1080"/>
      <c r="K378" s="1072" t="str">
        <f>VLOOKUP($C377,'2025年度(助産前期)'!$B$5:$N$208,COLUMN('2025年度(助産前期)'!$C$5),0)&amp;""</f>
        <v>助産学演習Ⅱ</v>
      </c>
      <c r="L378" s="1096"/>
      <c r="M378" s="1105" t="str">
        <f>VLOOKUP($C377,'2025年度(M1前期)'!$B$5:$N$208,COLUMN('2025年度(M1前期)'!$C$5),0)&amp;""</f>
        <v/>
      </c>
      <c r="N378" s="1096"/>
      <c r="O378" s="1081" t="str">
        <f>VLOOKUP($C377,'2025年度(M2前期)'!$B$5:$N$208,COLUMN('2025年度(M2前期)'!$C$5),0)&amp;""</f>
        <v>国際看護学演習Ａ－Ⅱ
看護教育学演習Ａ－Ⅱ</v>
      </c>
      <c r="P378" s="1080"/>
      <c r="Q378" s="1081" t="str">
        <f>VLOOKUP($C377,'2025年度(D1前期)'!$B$5:$N$208,COLUMN('2025年度(D1前期)'!$C$5),0)&amp;""</f>
        <v>看護教育学特論Ｂ</v>
      </c>
      <c r="R378" s="1080"/>
      <c r="S378" s="1072" t="str">
        <f>VLOOKUP($C377,'2025年度(D23前期)'!$B$5:$N$208,COLUMN('2025年度(D23前期)'!$C$5),0)&amp;""</f>
        <v>特別研究</v>
      </c>
      <c r="T378" s="1080"/>
      <c r="U378" s="780" t="s">
        <v>111</v>
      </c>
      <c r="Z378" s="1095" t="str">
        <f>A378</f>
        <v xml:space="preserve">１時限（09：20～10：50） </v>
      </c>
      <c r="AA378" s="1043"/>
      <c r="AB378" s="1043"/>
      <c r="AC378" s="1043"/>
      <c r="AD378" s="1043"/>
      <c r="AE378" s="1043" t="s">
        <v>233</v>
      </c>
      <c r="AF378" s="1043"/>
      <c r="AG378" s="1043"/>
      <c r="AH378" s="1043"/>
      <c r="AI378" s="1043"/>
      <c r="AJ378" s="1043"/>
      <c r="AK378" s="1043"/>
      <c r="AL378" s="1043"/>
      <c r="AM378" s="1043" t="s">
        <v>238</v>
      </c>
      <c r="AN378" s="1043"/>
      <c r="AO378" s="1043"/>
      <c r="AP378" s="1043"/>
      <c r="AQ378" s="1043"/>
      <c r="AR378" s="1043"/>
      <c r="AS378" s="1043"/>
      <c r="AT378" s="1043"/>
      <c r="AU378" s="1043"/>
      <c r="AV378" s="1043"/>
      <c r="AW378" s="1043"/>
      <c r="AX378" s="1043"/>
      <c r="AY378" s="1043"/>
      <c r="AZ378" s="1043"/>
      <c r="BA378" s="1043"/>
      <c r="BB378" s="1043"/>
      <c r="BC378" s="1043"/>
      <c r="BD378" s="1043"/>
      <c r="BE378" s="1043"/>
      <c r="BF378" s="1043"/>
      <c r="BG378" s="1043"/>
      <c r="BH378" s="1043"/>
      <c r="BI378" s="1043"/>
      <c r="BJ378" s="1043"/>
      <c r="BK378" s="1043" t="s">
        <v>239</v>
      </c>
      <c r="BL378" s="1043"/>
      <c r="BM378" s="1043"/>
      <c r="BN378" s="1043"/>
      <c r="BO378" s="1043"/>
      <c r="BP378" s="1043"/>
      <c r="BQ378" s="1043"/>
      <c r="BR378" s="1043"/>
      <c r="BS378" s="1043"/>
    </row>
    <row r="379" spans="1:71" ht="13.5" customHeight="1">
      <c r="A379" s="1091"/>
      <c r="B379" s="15" t="s">
        <v>53</v>
      </c>
      <c r="C379" s="1065" t="str">
        <f>IFERROR(VLOOKUP(C378,科目・教員!$A$1:$B$357,2,0),"")</f>
        <v/>
      </c>
      <c r="D379" s="1066"/>
      <c r="E379" s="1067" t="str">
        <f>IFERROR(VLOOKUP(E378,科目・教員!$A$1:$B$357,2,0),"")</f>
        <v/>
      </c>
      <c r="F379" s="1066"/>
      <c r="G379" s="1067" t="str">
        <f>IFERROR(VLOOKUP(G378,科目・教員!$A$1:$B$357,2,0),"")</f>
        <v>亀岡　智美</v>
      </c>
      <c r="H379" s="1066"/>
      <c r="I379" s="1067" t="str">
        <f>IFERROR(VLOOKUP(I378,科目・教員!$A$1:$B$357,2,0),"")</f>
        <v/>
      </c>
      <c r="J379" s="1066"/>
      <c r="K379" s="1068" t="str">
        <f>IFERROR(VLOOKUP(K378,科目・教員!$A$1:$B$357,2,0),"")</f>
        <v>日置　智華子</v>
      </c>
      <c r="L379" s="1070"/>
      <c r="M379" s="1104" t="str">
        <f>IFERROR(VLOOKUP(M378,科目・教員!$A$1:$B$357,2,0),"")</f>
        <v/>
      </c>
      <c r="N379" s="1066"/>
      <c r="O379" s="1067" t="str">
        <f>IFERROR(VLOOKUP(O378,科目・教員!$A$1:$B$357,2,0),"")</f>
        <v/>
      </c>
      <c r="P379" s="1066"/>
      <c r="Q379" s="1067" t="str">
        <f>IFERROR(VLOOKUP(Q378,科目・教員!$A$1:$B$357,2,0),"")</f>
        <v/>
      </c>
      <c r="R379" s="1066"/>
      <c r="S379" s="1068" t="str">
        <f>IFERROR(VLOOKUP(S378,科目・教員!$A$1:$B$357,2,0),"")</f>
        <v/>
      </c>
      <c r="T379" s="1066"/>
      <c r="U379" s="780" t="s">
        <v>233</v>
      </c>
      <c r="Z379" s="1091"/>
      <c r="AA379" s="1044"/>
      <c r="AB379" s="1044"/>
      <c r="AC379" s="1044"/>
      <c r="AD379" s="1044"/>
      <c r="AE379" s="1044"/>
      <c r="AF379" s="1044"/>
      <c r="AG379" s="1044"/>
      <c r="AH379" s="1044"/>
      <c r="AI379" s="1044"/>
      <c r="AJ379" s="1044"/>
      <c r="AK379" s="1044"/>
      <c r="AL379" s="1044"/>
      <c r="AM379" s="1044"/>
      <c r="AN379" s="1044"/>
      <c r="AO379" s="1044"/>
      <c r="AP379" s="1044"/>
      <c r="AQ379" s="1044"/>
      <c r="AR379" s="1044"/>
      <c r="AS379" s="1044"/>
      <c r="AT379" s="1044"/>
      <c r="AU379" s="1044"/>
      <c r="AV379" s="1044"/>
      <c r="AW379" s="1044"/>
      <c r="AX379" s="1044"/>
      <c r="AY379" s="1044"/>
      <c r="AZ379" s="1044"/>
      <c r="BA379" s="1044"/>
      <c r="BB379" s="1044"/>
      <c r="BC379" s="1044"/>
      <c r="BD379" s="1044"/>
      <c r="BE379" s="1044"/>
      <c r="BF379" s="1044"/>
      <c r="BG379" s="1044"/>
      <c r="BH379" s="1044"/>
      <c r="BI379" s="1044"/>
      <c r="BJ379" s="1044"/>
      <c r="BK379" s="1044"/>
      <c r="BL379" s="1044"/>
      <c r="BM379" s="1044"/>
      <c r="BN379" s="1044"/>
      <c r="BO379" s="1044"/>
      <c r="BP379" s="1044"/>
      <c r="BQ379" s="1044"/>
      <c r="BR379" s="1044"/>
      <c r="BS379" s="1044"/>
    </row>
    <row r="380" spans="1:71" ht="13.5" customHeight="1">
      <c r="A380" s="1091"/>
      <c r="B380" s="15" t="s">
        <v>59</v>
      </c>
      <c r="C380" s="1065" t="str">
        <f>VLOOKUP($C377,'2025年度(1年前期)'!$B$5:$N$208,COLUMN('2025年度(1年前期)'!$C$5)+1,0)&amp;""</f>
        <v/>
      </c>
      <c r="D380" s="1066"/>
      <c r="E380" s="1067" t="str">
        <f>VLOOKUP($C377,'2025年度(2年前期)'!$B$5:$N$208,COLUMN('2025年度(2年前期)'!$C$5)+1,0)&amp;""</f>
        <v/>
      </c>
      <c r="F380" s="1066"/>
      <c r="G380" s="1067" t="str">
        <f>VLOOKUP($C377,'2025年度(3年前期)'!$B$5:$N$208,COLUMN('2025年度(3年前期)'!$C$5)+1,0)&amp;""</f>
        <v>大講義室</v>
      </c>
      <c r="H380" s="1066"/>
      <c r="I380" s="1067" t="str">
        <f>VLOOKUP($C377,'2025年度(4年前期)'!$B$5:$N$208,COLUMN('2025年度(4年前期)'!$C$5)+1,0)&amp;""</f>
        <v/>
      </c>
      <c r="J380" s="1066"/>
      <c r="K380" s="1068" t="str">
        <f>VLOOKUP($C377,'2025年度(助産前期)'!$B$5:$N$208,COLUMN('2025年度(助産前期)'!$C$5)+1,0)&amp;""</f>
        <v>母小実</v>
      </c>
      <c r="L380" s="1070"/>
      <c r="M380" s="1104" t="str">
        <f>VLOOKUP($C377,'2025年度(M1前期)'!$B$5:$N$208,COLUMN('2025年度(M1前期)'!C$5)+1,0)&amp;""</f>
        <v/>
      </c>
      <c r="N380" s="1066"/>
      <c r="O380" s="1067" t="str">
        <f>VLOOKUP($C377,'2025年度(M2前期)'!$B$5:$N$208,COLUMN('2025年度(M2前期)'!$C$5)+1,0)&amp;""</f>
        <v>国際:別途指定
教育:別途指定</v>
      </c>
      <c r="P380" s="1066"/>
      <c r="Q380" s="1067" t="str">
        <f>VLOOKUP($C377,'2025年度(D1前期)'!$B$5:$N$208,COLUMN('2025年度(D1前期)'!$C$5)+1,0)&amp;""</f>
        <v>別途指定</v>
      </c>
      <c r="R380" s="1066"/>
      <c r="S380" s="1068" t="str">
        <f>VLOOKUP($C377,'2025年度(D23前期)'!$B$5:$N$208,COLUMN('2025年度(D23前期)'!$C$5)+1,0)&amp;""</f>
        <v/>
      </c>
      <c r="T380" s="1066"/>
      <c r="U380" s="780" t="s">
        <v>240</v>
      </c>
      <c r="Z380" s="1091"/>
      <c r="AA380" s="1044"/>
      <c r="AB380" s="1044"/>
      <c r="AC380" s="1044"/>
      <c r="AD380" s="1044"/>
      <c r="AE380" s="1044"/>
      <c r="AF380" s="1044"/>
      <c r="AG380" s="1044"/>
      <c r="AH380" s="1044"/>
      <c r="AI380" s="1044"/>
      <c r="AJ380" s="1044"/>
      <c r="AK380" s="1044"/>
      <c r="AL380" s="1044"/>
      <c r="AM380" s="1044"/>
      <c r="AN380" s="1044"/>
      <c r="AO380" s="1044"/>
      <c r="AP380" s="1044"/>
      <c r="AQ380" s="1044"/>
      <c r="AR380" s="1044"/>
      <c r="AS380" s="1044"/>
      <c r="AT380" s="1044"/>
      <c r="AU380" s="1044"/>
      <c r="AV380" s="1044"/>
      <c r="AW380" s="1044"/>
      <c r="AX380" s="1044"/>
      <c r="AY380" s="1044"/>
      <c r="AZ380" s="1044"/>
      <c r="BA380" s="1044"/>
      <c r="BB380" s="1044"/>
      <c r="BC380" s="1044"/>
      <c r="BD380" s="1044"/>
      <c r="BE380" s="1044"/>
      <c r="BF380" s="1044"/>
      <c r="BG380" s="1044"/>
      <c r="BH380" s="1044"/>
      <c r="BI380" s="1044"/>
      <c r="BJ380" s="1044"/>
      <c r="BK380" s="1044"/>
      <c r="BL380" s="1044"/>
      <c r="BM380" s="1044"/>
      <c r="BN380" s="1044"/>
      <c r="BO380" s="1044"/>
      <c r="BP380" s="1044"/>
      <c r="BQ380" s="1044"/>
      <c r="BR380" s="1044"/>
      <c r="BS380" s="1044"/>
    </row>
    <row r="381" spans="1:71" ht="13.5" customHeight="1">
      <c r="A381" s="1092"/>
      <c r="B381" s="16" t="s">
        <v>56</v>
      </c>
      <c r="C381" s="1135"/>
      <c r="D381" s="1144"/>
      <c r="E381" s="1063"/>
      <c r="F381" s="1062"/>
      <c r="G381" s="1063"/>
      <c r="H381" s="1062"/>
      <c r="I381" s="1063"/>
      <c r="J381" s="1062"/>
      <c r="K381" s="1064"/>
      <c r="L381" s="1069"/>
      <c r="M381" s="1106"/>
      <c r="N381" s="1062"/>
      <c r="O381" s="1063"/>
      <c r="P381" s="1062"/>
      <c r="Q381" s="1063"/>
      <c r="R381" s="1062"/>
      <c r="S381" s="1064"/>
      <c r="T381" s="1062"/>
      <c r="U381" s="780" t="s">
        <v>241</v>
      </c>
      <c r="Z381" s="1092"/>
      <c r="AA381" s="1045"/>
      <c r="AB381" s="1045"/>
      <c r="AC381" s="1045"/>
      <c r="AD381" s="1045"/>
      <c r="AE381" s="1045"/>
      <c r="AF381" s="1045"/>
      <c r="AG381" s="1045"/>
      <c r="AH381" s="1045"/>
      <c r="AI381" s="1045"/>
      <c r="AJ381" s="1045"/>
      <c r="AK381" s="1045"/>
      <c r="AL381" s="1045"/>
      <c r="AM381" s="1045"/>
      <c r="AN381" s="1045"/>
      <c r="AO381" s="1045"/>
      <c r="AP381" s="1045"/>
      <c r="AQ381" s="1045"/>
      <c r="AR381" s="1045"/>
      <c r="AS381" s="1045"/>
      <c r="AT381" s="1045"/>
      <c r="AU381" s="1045"/>
      <c r="AV381" s="1045"/>
      <c r="AW381" s="1045"/>
      <c r="AX381" s="1045"/>
      <c r="AY381" s="1045"/>
      <c r="AZ381" s="1045"/>
      <c r="BA381" s="1045"/>
      <c r="BB381" s="1045"/>
      <c r="BC381" s="1045"/>
      <c r="BD381" s="1045"/>
      <c r="BE381" s="1045"/>
      <c r="BF381" s="1045"/>
      <c r="BG381" s="1045"/>
      <c r="BH381" s="1045"/>
      <c r="BI381" s="1045"/>
      <c r="BJ381" s="1045"/>
      <c r="BK381" s="1045"/>
      <c r="BL381" s="1045"/>
      <c r="BM381" s="1045"/>
      <c r="BN381" s="1045"/>
      <c r="BO381" s="1045"/>
      <c r="BP381" s="1045"/>
      <c r="BQ381" s="1045"/>
      <c r="BR381" s="1045"/>
      <c r="BS381" s="1045"/>
    </row>
    <row r="382" spans="1:71" ht="13.5" customHeight="1">
      <c r="A382" s="1091" t="s">
        <v>58</v>
      </c>
      <c r="B382" s="15" t="s">
        <v>50</v>
      </c>
      <c r="C382" s="1079" t="str">
        <f>VLOOKUP($C377,'2025年度(1年前期)'!$B$5:$N$208,COLUMN('2025年度(1年前期)'!$E$5),0)&amp;""</f>
        <v>生命科学</v>
      </c>
      <c r="D382" s="1080"/>
      <c r="E382" s="1081" t="str">
        <f>VLOOKUP($C377,'2025年度(2年前期)'!$B$5:$N$208,COLUMN('2025年度(2年前期)'!$E$5),0)&amp;""</f>
        <v>看護過程原論</v>
      </c>
      <c r="F382" s="1080"/>
      <c r="G382" s="1081" t="str">
        <f>VLOOKUP($C377,'2025年度(3年前期)'!$B$5:$N$208,COLUMN('2025年度(3年前期)'!$E$5),0)&amp;""</f>
        <v>看護倫理</v>
      </c>
      <c r="H382" s="1080"/>
      <c r="I382" s="1081" t="str">
        <f>VLOOKUP($C377,'2025年度(4年前期)'!$B$5:$N$208,COLUMN('2025年度(4年前期)'!$E$5),0)&amp;""</f>
        <v/>
      </c>
      <c r="J382" s="1080"/>
      <c r="K382" s="1072" t="str">
        <f>VLOOKUP($C377,'2025年度(助産前期)'!$B$5:$N$208,COLUMN('2025年度(助産前期)'!$E$5),0)&amp;""</f>
        <v>助産学演習Ⅱ</v>
      </c>
      <c r="L382" s="1096"/>
      <c r="M382" s="1079" t="str">
        <f>VLOOKUP($C377,'2025年度(M1前期)'!$B$5:$N$208,COLUMN('2025年度(M1前期)'!$E$5),0)&amp;""</f>
        <v/>
      </c>
      <c r="N382" s="1080"/>
      <c r="O382" s="1072" t="str">
        <f>VLOOKUP($C377,'2025年度(M2前期)'!$B$5:$N$208,COLUMN('2025年度(M2前期)'!$E$5),0)&amp;""</f>
        <v>国際看護学演習Ａ－Ⅱ
看護教育学演習Ａ－Ⅱ</v>
      </c>
      <c r="P382" s="1080"/>
      <c r="Q382" s="1072" t="str">
        <f>VLOOKUP($C377,'2025年度(D1前期)'!$B$5:$N$208,COLUMN('2025年度(D1前期)'!$E$5),0)&amp;""</f>
        <v>看護教育学特論Ｂ</v>
      </c>
      <c r="R382" s="1080"/>
      <c r="S382" s="1072" t="str">
        <f>VLOOKUP($C377,'2025年度(D23前期)'!$B$5:$N$208,COLUMN('2025年度(D23前期)'!$E$5),0)&amp;""</f>
        <v>特別研究</v>
      </c>
      <c r="T382" s="1080"/>
      <c r="U382" s="17"/>
      <c r="Z382" s="1091" t="str">
        <f>A382</f>
        <v>２時限（11：00～12：30）</v>
      </c>
      <c r="AA382" s="1043" t="s">
        <v>198</v>
      </c>
      <c r="AB382" s="1043"/>
      <c r="AC382" s="1043"/>
      <c r="AD382" s="1043"/>
      <c r="AE382" s="1043"/>
      <c r="AF382" s="1043"/>
      <c r="AG382" s="1043" t="s">
        <v>150</v>
      </c>
      <c r="AH382" s="1043"/>
      <c r="AI382" s="1043"/>
      <c r="AJ382" s="1043"/>
      <c r="AK382" s="1043"/>
      <c r="AL382" s="1043"/>
      <c r="AM382" s="1043" t="s">
        <v>238</v>
      </c>
      <c r="AN382" s="1043"/>
      <c r="AO382" s="1043"/>
      <c r="AP382" s="1043"/>
      <c r="AQ382" s="1043"/>
      <c r="AR382" s="1043"/>
      <c r="AS382" s="1043"/>
      <c r="AT382" s="1043"/>
      <c r="AU382" s="1043"/>
      <c r="AV382" s="1043"/>
      <c r="AW382" s="1043"/>
      <c r="AX382" s="1043"/>
      <c r="AY382" s="1043"/>
      <c r="AZ382" s="1043"/>
      <c r="BA382" s="1043"/>
      <c r="BB382" s="1043"/>
      <c r="BC382" s="1043"/>
      <c r="BD382" s="1043"/>
      <c r="BE382" s="1043"/>
      <c r="BF382" s="1043"/>
      <c r="BG382" s="1043"/>
      <c r="BH382" s="1043"/>
      <c r="BI382" s="1043"/>
      <c r="BJ382" s="1043"/>
      <c r="BK382" s="1043" t="s">
        <v>157</v>
      </c>
      <c r="BL382" s="1043"/>
      <c r="BM382" s="1043"/>
      <c r="BN382" s="1043"/>
      <c r="BO382" s="1043"/>
      <c r="BP382" s="1043"/>
      <c r="BQ382" s="1043"/>
      <c r="BR382" s="1043"/>
      <c r="BS382" s="1043"/>
    </row>
    <row r="383" spans="1:71" ht="13.5" customHeight="1">
      <c r="A383" s="1091"/>
      <c r="B383" s="15" t="s">
        <v>53</v>
      </c>
      <c r="C383" s="1065" t="str">
        <f>IFERROR(VLOOKUP(C382,科目・教員!$A$1:$B$357,2,0),"")</f>
        <v>本間　典子</v>
      </c>
      <c r="D383" s="1066"/>
      <c r="E383" s="1067" t="str">
        <f>IFERROR(VLOOKUP(E382,科目・教員!$A$1:$B$357,2,0),"")</f>
        <v>亀岡　智美</v>
      </c>
      <c r="F383" s="1066"/>
      <c r="G383" s="1067" t="str">
        <f>IFERROR(VLOOKUP(G382,科目・教員!$A$1:$B$357,2,0),"")</f>
        <v>清水　陽一</v>
      </c>
      <c r="H383" s="1066"/>
      <c r="I383" s="1067" t="str">
        <f>IFERROR(VLOOKUP(I382,科目・教員!$A$1:$B$357,2,0),"")</f>
        <v/>
      </c>
      <c r="J383" s="1066"/>
      <c r="K383" s="1068" t="str">
        <f>IFERROR(VLOOKUP(K382,科目・教員!$A$1:$B$357,2,0),"")</f>
        <v>日置　智華子</v>
      </c>
      <c r="L383" s="1070"/>
      <c r="M383" s="1065" t="str">
        <f>IFERROR(VLOOKUP(M382,科目・教員!$A$1:$B$357,2,0),"")</f>
        <v/>
      </c>
      <c r="N383" s="1066"/>
      <c r="O383" s="1068" t="str">
        <f>IFERROR(VLOOKUP(O382,科目・教員!$A$1:$B$357,2,0),"")</f>
        <v/>
      </c>
      <c r="P383" s="1066"/>
      <c r="Q383" s="1068" t="str">
        <f>IFERROR(VLOOKUP(Q382,科目・教員!$A$1:$B$357,2,0),"")</f>
        <v/>
      </c>
      <c r="R383" s="1066"/>
      <c r="S383" s="1068" t="str">
        <f>IFERROR(VLOOKUP(S382,科目・教員!$A$1:$B$357,2,0),"")</f>
        <v/>
      </c>
      <c r="T383" s="1066"/>
      <c r="U383" s="17"/>
      <c r="Z383" s="1091"/>
      <c r="AA383" s="1044"/>
      <c r="AB383" s="1044"/>
      <c r="AC383" s="1044"/>
      <c r="AD383" s="1044"/>
      <c r="AE383" s="1044"/>
      <c r="AF383" s="1044"/>
      <c r="AG383" s="1044"/>
      <c r="AH383" s="1044"/>
      <c r="AI383" s="1044"/>
      <c r="AJ383" s="1044"/>
      <c r="AK383" s="1044"/>
      <c r="AL383" s="1044"/>
      <c r="AM383" s="1044"/>
      <c r="AN383" s="1044"/>
      <c r="AO383" s="1044"/>
      <c r="AP383" s="1044"/>
      <c r="AQ383" s="1044"/>
      <c r="AR383" s="1044"/>
      <c r="AS383" s="1044"/>
      <c r="AT383" s="1044"/>
      <c r="AU383" s="1044"/>
      <c r="AV383" s="1044"/>
      <c r="AW383" s="1044"/>
      <c r="AX383" s="1044"/>
      <c r="AY383" s="1044"/>
      <c r="AZ383" s="1044"/>
      <c r="BA383" s="1044"/>
      <c r="BB383" s="1044"/>
      <c r="BC383" s="1044"/>
      <c r="BD383" s="1044"/>
      <c r="BE383" s="1044"/>
      <c r="BF383" s="1044"/>
      <c r="BG383" s="1044"/>
      <c r="BH383" s="1044"/>
      <c r="BI383" s="1044"/>
      <c r="BJ383" s="1044"/>
      <c r="BK383" s="1044"/>
      <c r="BL383" s="1044"/>
      <c r="BM383" s="1044"/>
      <c r="BN383" s="1044"/>
      <c r="BO383" s="1044"/>
      <c r="BP383" s="1044"/>
      <c r="BQ383" s="1044"/>
      <c r="BR383" s="1044"/>
      <c r="BS383" s="1044"/>
    </row>
    <row r="384" spans="1:71" ht="13.5" customHeight="1">
      <c r="A384" s="1091"/>
      <c r="B384" s="15" t="s">
        <v>59</v>
      </c>
      <c r="C384" s="1065" t="str">
        <f>VLOOKUP($C377,'2025年度(1年前期)'!$B$5:$N$208,COLUMN('2025年度(1年前期)'!$E$5)+1,0)&amp;""</f>
        <v>101</v>
      </c>
      <c r="D384" s="1066"/>
      <c r="E384" s="1067" t="str">
        <f>VLOOKUP($C377,'2025年度(2年前期)'!$B$5:$N$208,COLUMN('2025年度(2年前期)'!$E$5)+1,0)&amp;""</f>
        <v>201</v>
      </c>
      <c r="F384" s="1066"/>
      <c r="G384" s="1067" t="str">
        <f>VLOOKUP($C377,'2025年度(3年前期)'!$B$5:$N$208,COLUMN('2025年度(3年前期)'!$E$5)+1,0)&amp;""</f>
        <v>大講義室</v>
      </c>
      <c r="H384" s="1066"/>
      <c r="I384" s="1067" t="str">
        <f>VLOOKUP($C377,'2025年度(4年前期)'!$B$5:$N$208,COLUMN('2025年度(4年前期)'!$E$5)+1,0)&amp;""</f>
        <v/>
      </c>
      <c r="J384" s="1066"/>
      <c r="K384" s="1068" t="str">
        <f>VLOOKUP($C377,'2025年度(助産前期)'!$B$5:$N$208,COLUMN('2025年度(助産前期)'!$E$5)+1,0)&amp;""</f>
        <v>母小実</v>
      </c>
      <c r="L384" s="1070"/>
      <c r="M384" s="1065" t="str">
        <f>VLOOKUP($C377,'2025年度(M1前期)'!$B$5:$N$208,COLUMN('2025年度(M1前期)'!$E$5)+1,0)&amp;""</f>
        <v/>
      </c>
      <c r="N384" s="1066"/>
      <c r="O384" s="1068" t="str">
        <f>VLOOKUP($C377,'2025年度(M2前期)'!$B$5:$N$208,COLUMN('2025年度(M2前期)'!$E$5)+1,0)&amp;""</f>
        <v>国際:別途指定
教育:別途指定</v>
      </c>
      <c r="P384" s="1066"/>
      <c r="Q384" s="1068" t="str">
        <f>VLOOKUP($C377,'2025年度(D1前期)'!$B$5:$N$208,COLUMN('2025年度(D1前期)'!$E$5)+1,0)&amp;""</f>
        <v>別途指定</v>
      </c>
      <c r="R384" s="1066"/>
      <c r="S384" s="1068" t="str">
        <f>VLOOKUP($C377,'2025年度(D23前期)'!$B$5:$N$208,COLUMN('2025年度(D23前期)'!$E$5)+1,0)&amp;""</f>
        <v/>
      </c>
      <c r="T384" s="1066"/>
      <c r="U384" s="17"/>
      <c r="Z384" s="1091"/>
      <c r="AA384" s="1044"/>
      <c r="AB384" s="1044"/>
      <c r="AC384" s="1044"/>
      <c r="AD384" s="1044"/>
      <c r="AE384" s="1044"/>
      <c r="AF384" s="1044"/>
      <c r="AG384" s="1044"/>
      <c r="AH384" s="1044"/>
      <c r="AI384" s="1044"/>
      <c r="AJ384" s="1044"/>
      <c r="AK384" s="1044"/>
      <c r="AL384" s="1044"/>
      <c r="AM384" s="1044"/>
      <c r="AN384" s="1044"/>
      <c r="AO384" s="1044"/>
      <c r="AP384" s="1044"/>
      <c r="AQ384" s="1044"/>
      <c r="AR384" s="1044"/>
      <c r="AS384" s="1044"/>
      <c r="AT384" s="1044"/>
      <c r="AU384" s="1044"/>
      <c r="AV384" s="1044"/>
      <c r="AW384" s="1044"/>
      <c r="AX384" s="1044"/>
      <c r="AY384" s="1044"/>
      <c r="AZ384" s="1044"/>
      <c r="BA384" s="1044"/>
      <c r="BB384" s="1044"/>
      <c r="BC384" s="1044"/>
      <c r="BD384" s="1044"/>
      <c r="BE384" s="1044"/>
      <c r="BF384" s="1044"/>
      <c r="BG384" s="1044"/>
      <c r="BH384" s="1044"/>
      <c r="BI384" s="1044"/>
      <c r="BJ384" s="1044"/>
      <c r="BK384" s="1044"/>
      <c r="BL384" s="1044"/>
      <c r="BM384" s="1044"/>
      <c r="BN384" s="1044"/>
      <c r="BO384" s="1044"/>
      <c r="BP384" s="1044"/>
      <c r="BQ384" s="1044"/>
      <c r="BR384" s="1044"/>
      <c r="BS384" s="1044"/>
    </row>
    <row r="385" spans="1:71" ht="13.5" customHeight="1">
      <c r="A385" s="1100"/>
      <c r="B385" s="16" t="s">
        <v>56</v>
      </c>
      <c r="C385" s="1061"/>
      <c r="D385" s="1075"/>
      <c r="E385" s="1063"/>
      <c r="F385" s="1075"/>
      <c r="G385" s="1063"/>
      <c r="H385" s="1075"/>
      <c r="I385" s="1063"/>
      <c r="J385" s="1075"/>
      <c r="K385" s="1064"/>
      <c r="L385" s="1064"/>
      <c r="M385" s="1061"/>
      <c r="N385" s="1075"/>
      <c r="O385" s="1064"/>
      <c r="P385" s="1075"/>
      <c r="Q385" s="1064"/>
      <c r="R385" s="1075"/>
      <c r="S385" s="1064"/>
      <c r="T385" s="1075"/>
      <c r="U385" s="17"/>
      <c r="Z385" s="1092"/>
      <c r="AA385" s="1045"/>
      <c r="AB385" s="1045"/>
      <c r="AC385" s="1045"/>
      <c r="AD385" s="1045"/>
      <c r="AE385" s="1045"/>
      <c r="AF385" s="1045"/>
      <c r="AG385" s="1045"/>
      <c r="AH385" s="1045"/>
      <c r="AI385" s="1045"/>
      <c r="AJ385" s="1045"/>
      <c r="AK385" s="1045"/>
      <c r="AL385" s="1045"/>
      <c r="AM385" s="1045"/>
      <c r="AN385" s="1045"/>
      <c r="AO385" s="1045"/>
      <c r="AP385" s="1045"/>
      <c r="AQ385" s="1045"/>
      <c r="AR385" s="1045"/>
      <c r="AS385" s="1045"/>
      <c r="AT385" s="1045"/>
      <c r="AU385" s="1045"/>
      <c r="AV385" s="1045"/>
      <c r="AW385" s="1045"/>
      <c r="AX385" s="1045"/>
      <c r="AY385" s="1045"/>
      <c r="AZ385" s="1045"/>
      <c r="BA385" s="1045"/>
      <c r="BB385" s="1045"/>
      <c r="BC385" s="1045"/>
      <c r="BD385" s="1045"/>
      <c r="BE385" s="1045"/>
      <c r="BF385" s="1045"/>
      <c r="BG385" s="1045"/>
      <c r="BH385" s="1045"/>
      <c r="BI385" s="1045"/>
      <c r="BJ385" s="1045"/>
      <c r="BK385" s="1045"/>
      <c r="BL385" s="1045"/>
      <c r="BM385" s="1045"/>
      <c r="BN385" s="1045"/>
      <c r="BO385" s="1045"/>
      <c r="BP385" s="1045"/>
      <c r="BQ385" s="1045"/>
      <c r="BR385" s="1045"/>
      <c r="BS385" s="1045"/>
    </row>
    <row r="386" spans="1:71" ht="13.5" customHeight="1">
      <c r="A386" s="1095" t="s">
        <v>60</v>
      </c>
      <c r="B386" s="18" t="s">
        <v>61</v>
      </c>
      <c r="C386" s="1079"/>
      <c r="D386" s="1080"/>
      <c r="E386" s="1081"/>
      <c r="F386" s="1080"/>
      <c r="G386" s="1081"/>
      <c r="H386" s="1080"/>
      <c r="I386" s="1081"/>
      <c r="J386" s="1080"/>
      <c r="K386" s="1072"/>
      <c r="L386" s="1096"/>
      <c r="M386" s="1079"/>
      <c r="N386" s="1080"/>
      <c r="O386" s="1072"/>
      <c r="P386" s="1080"/>
      <c r="Q386" s="1072"/>
      <c r="R386" s="1080"/>
      <c r="S386" s="1072"/>
      <c r="T386" s="1080"/>
      <c r="Z386" s="1091" t="str">
        <f>A386</f>
        <v>昼休み（12：30～13：30）</v>
      </c>
      <c r="AA386" s="1043"/>
      <c r="AB386" s="1043"/>
      <c r="AC386" s="1043"/>
      <c r="AD386" s="1043"/>
      <c r="AE386" s="1043"/>
      <c r="AF386" s="1043"/>
      <c r="AG386" s="1043"/>
      <c r="AH386" s="1043"/>
      <c r="AI386" s="1043"/>
      <c r="AJ386" s="1043"/>
      <c r="AK386" s="1043"/>
      <c r="AL386" s="1043"/>
      <c r="AM386" s="1043"/>
      <c r="AN386" s="1043"/>
      <c r="AO386" s="1043"/>
      <c r="AP386" s="1043"/>
      <c r="AQ386" s="1043"/>
      <c r="AR386" s="1043"/>
      <c r="AS386" s="1043"/>
      <c r="AT386" s="1043"/>
      <c r="AU386" s="1043"/>
      <c r="AV386" s="1043"/>
      <c r="AW386" s="1043"/>
      <c r="AX386" s="1043"/>
      <c r="AY386" s="1043"/>
      <c r="AZ386" s="1043"/>
      <c r="BA386" s="1043"/>
      <c r="BB386" s="1043"/>
      <c r="BC386" s="1043"/>
      <c r="BD386" s="1043"/>
      <c r="BE386" s="1043"/>
      <c r="BF386" s="1043"/>
      <c r="BG386" s="1043"/>
      <c r="BH386" s="1043"/>
      <c r="BI386" s="1043"/>
      <c r="BJ386" s="1043"/>
      <c r="BK386" s="1043"/>
      <c r="BL386" s="1043"/>
      <c r="BM386" s="1043"/>
      <c r="BN386" s="1043"/>
      <c r="BO386" s="1043"/>
      <c r="BP386" s="1043"/>
      <c r="BQ386" s="1043"/>
      <c r="BR386" s="1043"/>
      <c r="BS386" s="1043"/>
    </row>
    <row r="387" spans="1:71" ht="13.5" customHeight="1">
      <c r="A387" s="1091"/>
      <c r="B387" s="18" t="s">
        <v>62</v>
      </c>
      <c r="C387" s="1065"/>
      <c r="D387" s="1066"/>
      <c r="E387" s="1067"/>
      <c r="F387" s="1066"/>
      <c r="G387" s="1067"/>
      <c r="H387" s="1066"/>
      <c r="I387" s="1067"/>
      <c r="J387" s="1066"/>
      <c r="K387" s="1068"/>
      <c r="L387" s="1070"/>
      <c r="M387" s="1065"/>
      <c r="N387" s="1066"/>
      <c r="O387" s="1068"/>
      <c r="P387" s="1066"/>
      <c r="Q387" s="1068"/>
      <c r="R387" s="1066"/>
      <c r="S387" s="1068"/>
      <c r="T387" s="1066"/>
      <c r="Z387" s="1091"/>
      <c r="AA387" s="1044"/>
      <c r="AB387" s="1044"/>
      <c r="AC387" s="1044"/>
      <c r="AD387" s="1044"/>
      <c r="AE387" s="1044"/>
      <c r="AF387" s="1044"/>
      <c r="AG387" s="1044"/>
      <c r="AH387" s="1044"/>
      <c r="AI387" s="1044"/>
      <c r="AJ387" s="1044"/>
      <c r="AK387" s="1044"/>
      <c r="AL387" s="1044"/>
      <c r="AM387" s="1044"/>
      <c r="AN387" s="1044"/>
      <c r="AO387" s="1044"/>
      <c r="AP387" s="1044"/>
      <c r="AQ387" s="1044"/>
      <c r="AR387" s="1044"/>
      <c r="AS387" s="1044"/>
      <c r="AT387" s="1044"/>
      <c r="AU387" s="1044"/>
      <c r="AV387" s="1044"/>
      <c r="AW387" s="1044"/>
      <c r="AX387" s="1044"/>
      <c r="AY387" s="1044"/>
      <c r="AZ387" s="1044"/>
      <c r="BA387" s="1044"/>
      <c r="BB387" s="1044"/>
      <c r="BC387" s="1044"/>
      <c r="BD387" s="1044"/>
      <c r="BE387" s="1044"/>
      <c r="BF387" s="1044"/>
      <c r="BG387" s="1044"/>
      <c r="BH387" s="1044"/>
      <c r="BI387" s="1044"/>
      <c r="BJ387" s="1044"/>
      <c r="BK387" s="1044"/>
      <c r="BL387" s="1044"/>
      <c r="BM387" s="1044"/>
      <c r="BN387" s="1044"/>
      <c r="BO387" s="1044"/>
      <c r="BP387" s="1044"/>
      <c r="BQ387" s="1044"/>
      <c r="BR387" s="1044"/>
      <c r="BS387" s="1044"/>
    </row>
    <row r="388" spans="1:71" ht="13.5" customHeight="1">
      <c r="A388" s="1091"/>
      <c r="B388" s="18" t="s">
        <v>59</v>
      </c>
      <c r="C388" s="1065"/>
      <c r="D388" s="1066"/>
      <c r="E388" s="1067"/>
      <c r="F388" s="1066"/>
      <c r="G388" s="1067"/>
      <c r="H388" s="1066"/>
      <c r="I388" s="1067"/>
      <c r="J388" s="1066"/>
      <c r="K388" s="1068"/>
      <c r="L388" s="1070"/>
      <c r="M388" s="1065"/>
      <c r="N388" s="1066"/>
      <c r="O388" s="1068"/>
      <c r="P388" s="1066"/>
      <c r="Q388" s="1068"/>
      <c r="R388" s="1066"/>
      <c r="S388" s="1068"/>
      <c r="T388" s="1066"/>
      <c r="Z388" s="1091"/>
      <c r="AA388" s="1044"/>
      <c r="AB388" s="1044"/>
      <c r="AC388" s="1044"/>
      <c r="AD388" s="1044"/>
      <c r="AE388" s="1044"/>
      <c r="AF388" s="1044"/>
      <c r="AG388" s="1044"/>
      <c r="AH388" s="1044"/>
      <c r="AI388" s="1044"/>
      <c r="AJ388" s="1044"/>
      <c r="AK388" s="1044"/>
      <c r="AL388" s="1044"/>
      <c r="AM388" s="1044"/>
      <c r="AN388" s="1044"/>
      <c r="AO388" s="1044"/>
      <c r="AP388" s="1044"/>
      <c r="AQ388" s="1044"/>
      <c r="AR388" s="1044"/>
      <c r="AS388" s="1044"/>
      <c r="AT388" s="1044"/>
      <c r="AU388" s="1044"/>
      <c r="AV388" s="1044"/>
      <c r="AW388" s="1044"/>
      <c r="AX388" s="1044"/>
      <c r="AY388" s="1044"/>
      <c r="AZ388" s="1044"/>
      <c r="BA388" s="1044"/>
      <c r="BB388" s="1044"/>
      <c r="BC388" s="1044"/>
      <c r="BD388" s="1044"/>
      <c r="BE388" s="1044"/>
      <c r="BF388" s="1044"/>
      <c r="BG388" s="1044"/>
      <c r="BH388" s="1044"/>
      <c r="BI388" s="1044"/>
      <c r="BJ388" s="1044"/>
      <c r="BK388" s="1044"/>
      <c r="BL388" s="1044"/>
      <c r="BM388" s="1044"/>
      <c r="BN388" s="1044"/>
      <c r="BO388" s="1044"/>
      <c r="BP388" s="1044"/>
      <c r="BQ388" s="1044"/>
      <c r="BR388" s="1044"/>
      <c r="BS388" s="1044"/>
    </row>
    <row r="389" spans="1:71" ht="13.5" customHeight="1">
      <c r="A389" s="1092"/>
      <c r="B389" s="19" t="s">
        <v>56</v>
      </c>
      <c r="C389" s="1102"/>
      <c r="D389" s="1094"/>
      <c r="E389" s="1103"/>
      <c r="F389" s="1094"/>
      <c r="G389" s="1103"/>
      <c r="H389" s="1094"/>
      <c r="I389" s="1103"/>
      <c r="J389" s="1094"/>
      <c r="K389" s="1093"/>
      <c r="L389" s="1093"/>
      <c r="M389" s="1102"/>
      <c r="N389" s="1094"/>
      <c r="O389" s="1093"/>
      <c r="P389" s="1094"/>
      <c r="Q389" s="1093"/>
      <c r="R389" s="1094"/>
      <c r="S389" s="1093"/>
      <c r="T389" s="1094"/>
      <c r="Z389" s="1092"/>
      <c r="AA389" s="1045"/>
      <c r="AB389" s="1045"/>
      <c r="AC389" s="1045"/>
      <c r="AD389" s="1045"/>
      <c r="AE389" s="1045"/>
      <c r="AF389" s="1045"/>
      <c r="AG389" s="1045"/>
      <c r="AH389" s="1045"/>
      <c r="AI389" s="1045"/>
      <c r="AJ389" s="1045"/>
      <c r="AK389" s="1045"/>
      <c r="AL389" s="1045"/>
      <c r="AM389" s="1045"/>
      <c r="AN389" s="1045"/>
      <c r="AO389" s="1045"/>
      <c r="AP389" s="1045"/>
      <c r="AQ389" s="1045"/>
      <c r="AR389" s="1045"/>
      <c r="AS389" s="1045"/>
      <c r="AT389" s="1045"/>
      <c r="AU389" s="1045"/>
      <c r="AV389" s="1045"/>
      <c r="AW389" s="1045"/>
      <c r="AX389" s="1045"/>
      <c r="AY389" s="1045"/>
      <c r="AZ389" s="1045"/>
      <c r="BA389" s="1045"/>
      <c r="BB389" s="1045"/>
      <c r="BC389" s="1045"/>
      <c r="BD389" s="1045"/>
      <c r="BE389" s="1045"/>
      <c r="BF389" s="1045"/>
      <c r="BG389" s="1045"/>
      <c r="BH389" s="1045"/>
      <c r="BI389" s="1045"/>
      <c r="BJ389" s="1045"/>
      <c r="BK389" s="1045"/>
      <c r="BL389" s="1045"/>
      <c r="BM389" s="1045"/>
      <c r="BN389" s="1045"/>
      <c r="BO389" s="1045"/>
      <c r="BP389" s="1045"/>
      <c r="BQ389" s="1045"/>
      <c r="BR389" s="1045"/>
      <c r="BS389" s="1045"/>
    </row>
    <row r="390" spans="1:71" ht="13.5" customHeight="1">
      <c r="A390" s="1091" t="s">
        <v>64</v>
      </c>
      <c r="B390" s="15" t="s">
        <v>50</v>
      </c>
      <c r="C390" s="1134" t="str">
        <f>VLOOKUP($C377,'2025年度(1年前期)'!$B$5:$N$208,COLUMN('2025年度(1年前期)'!$G$5),0)&amp;""</f>
        <v>文化人類学</v>
      </c>
      <c r="D390" s="1133"/>
      <c r="E390" s="1090" t="str">
        <f>VLOOKUP($C377,'2025年度(2年前期)'!$B$5:$N$208,COLUMN('2025年度(2年前期)'!$G$5),0)&amp;""</f>
        <v>成人看護学概論</v>
      </c>
      <c r="F390" s="1072"/>
      <c r="G390" s="1090" t="str">
        <f>VLOOKUP($C377,'2025年度(3年前期)'!$B$5:$N$208,COLUMN('2025年度(3年前期)'!$G$5),0)&amp;""</f>
        <v>老年看護援助論</v>
      </c>
      <c r="H390" s="1072"/>
      <c r="I390" s="1090" t="str">
        <f>VLOOKUP($C377,'2025年度(4年前期)'!$B$5:$N$208,COLUMN('2025年度(4年前期)'!$G$5),0)&amp;""</f>
        <v/>
      </c>
      <c r="J390" s="1072"/>
      <c r="K390" s="1071" t="str">
        <f>VLOOKUP($C377,'2025年度(助産前期)'!$B$5:$N$208,COLUMN('2025年度(助産前期)'!$G$5),0)&amp;""</f>
        <v>助産診断･技術学Ⅱ</v>
      </c>
      <c r="L390" s="1071"/>
      <c r="M390" s="1089" t="str">
        <f>VLOOKUP($C377,'2025年度(M1前期)'!$B$5:$N$208,COLUMN('2025年度(M1前期)'!$G$5),0)&amp;""</f>
        <v>成人看護学特論Ａ－Ⅱ</v>
      </c>
      <c r="N390" s="1072"/>
      <c r="O390" s="1071" t="str">
        <f>VLOOKUP($C377,'2025年度(M2前期)'!$B$5:$N$208,COLUMN('2025年度(M2前期)'!$G$5),0)&amp;""</f>
        <v>特別研究</v>
      </c>
      <c r="P390" s="1072"/>
      <c r="Q390" s="1071" t="str">
        <f>VLOOKUP($C377,'2025年度(D1前期)'!$B$5:$N$208,COLUMN('2025年度(D1前期)'!$G$5),0)&amp;""</f>
        <v>国際看護学演習Ｂ</v>
      </c>
      <c r="R390" s="1072"/>
      <c r="S390" s="1071" t="str">
        <f>VLOOKUP($C377,'2025年度(D23前期)'!$B$5:$N$208,COLUMN('2025年度(D23前期)'!$G$5),0)&amp;""</f>
        <v>特別研究</v>
      </c>
      <c r="T390" s="1072"/>
      <c r="U390" s="776" t="s">
        <v>197</v>
      </c>
      <c r="Z390" s="1091" t="str">
        <f>A390</f>
        <v>３時限（13：30～15：00）</v>
      </c>
      <c r="AA390" s="1043" t="s">
        <v>242</v>
      </c>
      <c r="AB390" s="1043"/>
      <c r="AC390" s="1043"/>
      <c r="AD390" s="1043"/>
      <c r="AE390" s="1043"/>
      <c r="AF390" s="1043"/>
      <c r="AG390" s="1043" t="s">
        <v>243</v>
      </c>
      <c r="AH390" s="1043"/>
      <c r="AI390" s="1043"/>
      <c r="AJ390" s="1043"/>
      <c r="AK390" s="1043" t="s">
        <v>52</v>
      </c>
      <c r="AL390" s="1043"/>
      <c r="AM390" s="1043"/>
      <c r="AN390" s="1043"/>
      <c r="AO390" s="1043"/>
      <c r="AP390" s="1043"/>
      <c r="AQ390" s="1043"/>
      <c r="AR390" s="1043"/>
      <c r="AS390" s="1043"/>
      <c r="AT390" s="1043"/>
      <c r="AU390" s="1043"/>
      <c r="AV390" s="1043"/>
      <c r="AW390" s="1043"/>
      <c r="AX390" s="1043"/>
      <c r="AY390" s="1043"/>
      <c r="AZ390" s="1043" t="s">
        <v>244</v>
      </c>
      <c r="BA390" s="1043"/>
      <c r="BB390" s="1043"/>
      <c r="BC390" s="1043"/>
      <c r="BD390" s="1043"/>
      <c r="BE390" s="1043"/>
      <c r="BF390" s="1043"/>
      <c r="BG390" s="1043"/>
      <c r="BH390" s="1043"/>
      <c r="BI390" s="1043"/>
      <c r="BJ390" s="1043"/>
      <c r="BK390" s="1043" t="s">
        <v>85</v>
      </c>
      <c r="BL390" s="1043"/>
      <c r="BM390" s="1043"/>
      <c r="BN390" s="1043"/>
      <c r="BO390" s="1043"/>
      <c r="BP390" s="1043"/>
      <c r="BQ390" s="1043"/>
      <c r="BR390" s="1043"/>
      <c r="BS390" s="1043"/>
    </row>
    <row r="391" spans="1:71" ht="13.5" customHeight="1">
      <c r="A391" s="1091"/>
      <c r="B391" s="15" t="s">
        <v>53</v>
      </c>
      <c r="C391" s="1141" t="str">
        <f>IFERROR(VLOOKUP(C390,科目・教員!$A$1:$B$357,2,0),"")</f>
        <v>上杉　妙子</v>
      </c>
      <c r="D391" s="1140"/>
      <c r="E391" s="1073" t="str">
        <f>IFERROR(VLOOKUP(E390,科目・教員!$A$1:$B$357,2,0),"")</f>
        <v>飯野　京子</v>
      </c>
      <c r="F391" s="1068"/>
      <c r="G391" s="1073" t="str">
        <f>IFERROR(VLOOKUP(G390,科目・教員!$A$1:$B$357,2,0),"")</f>
        <v>野中　千春</v>
      </c>
      <c r="H391" s="1068"/>
      <c r="I391" s="1073" t="str">
        <f>IFERROR(VLOOKUP(I390,科目・教員!$A$1:$B$357,2,0),"")</f>
        <v/>
      </c>
      <c r="J391" s="1068"/>
      <c r="K391" s="1074" t="str">
        <f>IFERROR(VLOOKUP(K390,科目・教員!$A$1:$B$357,2,0),"")</f>
        <v>日置　智華子</v>
      </c>
      <c r="L391" s="1074"/>
      <c r="M391" s="1101" t="str">
        <f>IFERROR(VLOOKUP(M390,科目・教員!$A$1:$B$357,2,0),"")</f>
        <v/>
      </c>
      <c r="N391" s="1068"/>
      <c r="O391" s="1074" t="str">
        <f>IFERROR(VLOOKUP(O390,科目・教員!$A$1:$B$357,2,0),"")</f>
        <v/>
      </c>
      <c r="P391" s="1068"/>
      <c r="Q391" s="1074" t="str">
        <f>IFERROR(VLOOKUP(Q390,科目・教員!$A$1:$B$357,2,0),"")</f>
        <v/>
      </c>
      <c r="R391" s="1068"/>
      <c r="S391" s="1074" t="str">
        <f>IFERROR(VLOOKUP(S390,科目・教員!$A$1:$B$357,2,0),"")</f>
        <v/>
      </c>
      <c r="T391" s="1068"/>
      <c r="U391" s="777" t="s">
        <v>52</v>
      </c>
      <c r="Z391" s="1091"/>
      <c r="AA391" s="1044"/>
      <c r="AB391" s="1044"/>
      <c r="AC391" s="1044"/>
      <c r="AD391" s="1044"/>
      <c r="AE391" s="1044"/>
      <c r="AF391" s="1044"/>
      <c r="AG391" s="1044"/>
      <c r="AH391" s="1044"/>
      <c r="AI391" s="1044"/>
      <c r="AJ391" s="1044"/>
      <c r="AK391" s="1044"/>
      <c r="AL391" s="1044"/>
      <c r="AM391" s="1044"/>
      <c r="AN391" s="1044"/>
      <c r="AO391" s="1044"/>
      <c r="AP391" s="1044"/>
      <c r="AQ391" s="1044"/>
      <c r="AR391" s="1044"/>
      <c r="AS391" s="1044"/>
      <c r="AT391" s="1044"/>
      <c r="AU391" s="1044"/>
      <c r="AV391" s="1044"/>
      <c r="AW391" s="1044"/>
      <c r="AX391" s="1044"/>
      <c r="AY391" s="1044"/>
      <c r="AZ391" s="1044"/>
      <c r="BA391" s="1044"/>
      <c r="BB391" s="1044"/>
      <c r="BC391" s="1044"/>
      <c r="BD391" s="1044"/>
      <c r="BE391" s="1044"/>
      <c r="BF391" s="1044"/>
      <c r="BG391" s="1044"/>
      <c r="BH391" s="1044"/>
      <c r="BI391" s="1044"/>
      <c r="BJ391" s="1044"/>
      <c r="BK391" s="1044"/>
      <c r="BL391" s="1044"/>
      <c r="BM391" s="1044"/>
      <c r="BN391" s="1044"/>
      <c r="BO391" s="1044"/>
      <c r="BP391" s="1044"/>
      <c r="BQ391" s="1044"/>
      <c r="BR391" s="1044"/>
      <c r="BS391" s="1044"/>
    </row>
    <row r="392" spans="1:71" ht="13.5" customHeight="1">
      <c r="A392" s="1091"/>
      <c r="B392" s="15" t="s">
        <v>59</v>
      </c>
      <c r="C392" s="1141" t="str">
        <f>VLOOKUP($C377,'2025年度(1年前期)'!$B$5:$N$208,COLUMN('2025年度(1年前期)'!$G$5)+1,0)&amp;""</f>
        <v>101</v>
      </c>
      <c r="D392" s="1140"/>
      <c r="E392" s="1073" t="str">
        <f>VLOOKUP($C377,'2025年度(2年前期)'!$B$5:$N$208,COLUMN('2025年度(2年前期)'!$G$5)+1,0)&amp;""</f>
        <v>201</v>
      </c>
      <c r="F392" s="1068"/>
      <c r="G392" s="1073" t="str">
        <f>VLOOKUP($C377,'2025年度(3年前期)'!$B$5:$N$208,COLUMN('2025年度(3年前期)'!$G$5)+1,0)&amp;""</f>
        <v>大講義室</v>
      </c>
      <c r="H392" s="1068"/>
      <c r="I392" s="1073" t="str">
        <f>VLOOKUP($C377,'2025年度(4年前期)'!$B$5:$N$208,COLUMN('2025年度(4年前期)'!$G$5)+1,0)&amp;""</f>
        <v/>
      </c>
      <c r="J392" s="1068"/>
      <c r="K392" s="1074" t="str">
        <f>VLOOKUP($C377,'2025年度(助産前期)'!$B$5:$N$208,COLUMN('2025年度(助産前期)'!$G$5)+1,0)&amp;""</f>
        <v>304</v>
      </c>
      <c r="L392" s="1074"/>
      <c r="M392" s="1101" t="str">
        <f>VLOOKUP($C377,'2025年度(M1前期)'!$B$5:$N$208,COLUMN('2025年度(M1前期)'!$G$5)+1,0)&amp;""</f>
        <v>別途指定</v>
      </c>
      <c r="N392" s="1068"/>
      <c r="O392" s="1074" t="str">
        <f>VLOOKUP($C377,'2025年度(M2前期)'!$B$5:$N$208,COLUMN('2025年度(M2前期)'!$G$5)+1,0)&amp;""</f>
        <v/>
      </c>
      <c r="P392" s="1068"/>
      <c r="Q392" s="1074" t="str">
        <f>VLOOKUP($C377,'2025年度(D1前期)'!$B$5:$N$208,COLUMN('2025年度(D1前期)'!$G$5)+1,0)&amp;""</f>
        <v>別途指定</v>
      </c>
      <c r="R392" s="1068"/>
      <c r="S392" s="1074" t="str">
        <f>VLOOKUP($C377,'2025年度(D23前期)'!$B$5:$N$208,COLUMN('2025年度(D23前期)'!$G$5)+1,0)&amp;""</f>
        <v/>
      </c>
      <c r="T392" s="1068"/>
      <c r="U392" s="776" t="s">
        <v>55</v>
      </c>
      <c r="Z392" s="1091"/>
      <c r="AA392" s="1044"/>
      <c r="AB392" s="1044"/>
      <c r="AC392" s="1044"/>
      <c r="AD392" s="1044"/>
      <c r="AE392" s="1044"/>
      <c r="AF392" s="1044"/>
      <c r="AG392" s="1044"/>
      <c r="AH392" s="1044"/>
      <c r="AI392" s="1044"/>
      <c r="AJ392" s="1044"/>
      <c r="AK392" s="1044"/>
      <c r="AL392" s="1044"/>
      <c r="AM392" s="1044"/>
      <c r="AN392" s="1044"/>
      <c r="AO392" s="1044"/>
      <c r="AP392" s="1044"/>
      <c r="AQ392" s="1044"/>
      <c r="AR392" s="1044"/>
      <c r="AS392" s="1044"/>
      <c r="AT392" s="1044"/>
      <c r="AU392" s="1044"/>
      <c r="AV392" s="1044"/>
      <c r="AW392" s="1044"/>
      <c r="AX392" s="1044"/>
      <c r="AY392" s="1044"/>
      <c r="AZ392" s="1044"/>
      <c r="BA392" s="1044"/>
      <c r="BB392" s="1044"/>
      <c r="BC392" s="1044"/>
      <c r="BD392" s="1044"/>
      <c r="BE392" s="1044"/>
      <c r="BF392" s="1044"/>
      <c r="BG392" s="1044"/>
      <c r="BH392" s="1044"/>
      <c r="BI392" s="1044"/>
      <c r="BJ392" s="1044"/>
      <c r="BK392" s="1044"/>
      <c r="BL392" s="1044"/>
      <c r="BM392" s="1044"/>
      <c r="BN392" s="1044"/>
      <c r="BO392" s="1044"/>
      <c r="BP392" s="1044"/>
      <c r="BQ392" s="1044"/>
      <c r="BR392" s="1044"/>
      <c r="BS392" s="1044"/>
    </row>
    <row r="393" spans="1:71" ht="13.5" customHeight="1">
      <c r="A393" s="1100"/>
      <c r="B393" s="16" t="s">
        <v>56</v>
      </c>
      <c r="C393" s="1120" t="s">
        <v>172</v>
      </c>
      <c r="D393" s="1138"/>
      <c r="E393" s="1063"/>
      <c r="F393" s="1075"/>
      <c r="G393" s="1063"/>
      <c r="H393" s="1075"/>
      <c r="I393" s="1063"/>
      <c r="J393" s="1075"/>
      <c r="K393" s="1064"/>
      <c r="L393" s="1064"/>
      <c r="M393" s="1061"/>
      <c r="N393" s="1075"/>
      <c r="O393" s="1064"/>
      <c r="P393" s="1075"/>
      <c r="Q393" s="1064"/>
      <c r="R393" s="1075"/>
      <c r="S393" s="1064"/>
      <c r="T393" s="1075"/>
      <c r="U393" s="519" t="s">
        <v>57</v>
      </c>
      <c r="Z393" s="1092"/>
      <c r="AA393" s="1045"/>
      <c r="AB393" s="1045"/>
      <c r="AC393" s="1045"/>
      <c r="AD393" s="1045"/>
      <c r="AE393" s="1045"/>
      <c r="AF393" s="1045"/>
      <c r="AG393" s="1045"/>
      <c r="AH393" s="1045"/>
      <c r="AI393" s="1045"/>
      <c r="AJ393" s="1045"/>
      <c r="AK393" s="1045"/>
      <c r="AL393" s="1045"/>
      <c r="AM393" s="1045"/>
      <c r="AN393" s="1045"/>
      <c r="AO393" s="1045"/>
      <c r="AP393" s="1045"/>
      <c r="AQ393" s="1045"/>
      <c r="AR393" s="1045"/>
      <c r="AS393" s="1045"/>
      <c r="AT393" s="1045"/>
      <c r="AU393" s="1045"/>
      <c r="AV393" s="1045"/>
      <c r="AW393" s="1045"/>
      <c r="AX393" s="1045"/>
      <c r="AY393" s="1045"/>
      <c r="AZ393" s="1045"/>
      <c r="BA393" s="1045"/>
      <c r="BB393" s="1045"/>
      <c r="BC393" s="1045"/>
      <c r="BD393" s="1045"/>
      <c r="BE393" s="1045"/>
      <c r="BF393" s="1045"/>
      <c r="BG393" s="1045"/>
      <c r="BH393" s="1045"/>
      <c r="BI393" s="1045"/>
      <c r="BJ393" s="1045"/>
      <c r="BK393" s="1045"/>
      <c r="BL393" s="1045"/>
      <c r="BM393" s="1045"/>
      <c r="BN393" s="1045"/>
      <c r="BO393" s="1045"/>
      <c r="BP393" s="1045"/>
      <c r="BQ393" s="1045"/>
      <c r="BR393" s="1045"/>
      <c r="BS393" s="1045"/>
    </row>
    <row r="394" spans="1:71" ht="13.5" customHeight="1">
      <c r="A394" s="1091" t="s">
        <v>67</v>
      </c>
      <c r="B394" s="15" t="s">
        <v>50</v>
      </c>
      <c r="C394" s="1134" t="str">
        <f>VLOOKUP($C377,'2025年度(1年前期)'!$B$5:$N$208,COLUMN('2025年度(1年前期)'!$I$5),0)&amp;""</f>
        <v>文化人類学</v>
      </c>
      <c r="D394" s="1133"/>
      <c r="E394" s="1132" t="str">
        <f>VLOOKUP($C377,'2025年度(2年前期)'!$B$5:$N$208,COLUMN('2025年度(2年前期)'!$I$5),0)&amp;""</f>
        <v>日本の伝統芸術</v>
      </c>
      <c r="F394" s="1133"/>
      <c r="G394" s="1090" t="str">
        <f>VLOOKUP($C377,'2025年度(3年前期)'!$B$5:$N$208,COLUMN('2025年度(3年前期)'!$I$5),0)&amp;""</f>
        <v>老年看護援助論</v>
      </c>
      <c r="H394" s="1072"/>
      <c r="I394" s="1090" t="str">
        <f>VLOOKUP($C377,'2025年度(4年前期)'!$B$5:$N$208,COLUMN('2025年度(4年前期)'!$I$5),0)&amp;""</f>
        <v/>
      </c>
      <c r="J394" s="1072"/>
      <c r="K394" s="1071" t="str">
        <f>VLOOKUP($C377,'2025年度(助産前期)'!$B$5:$N$208,COLUMN('2025年度(助産前期)'!$I$5),0)&amp;""</f>
        <v>ウィメンズヘルス論　</v>
      </c>
      <c r="L394" s="1071"/>
      <c r="M394" s="1089" t="str">
        <f>VLOOKUP($C377,'2025年度(M1前期)'!$B$5:$N$208,COLUMN('2025年度(M1前期)'!$I$5),0)&amp;""</f>
        <v>成人看護学特論Ａ－Ⅱ</v>
      </c>
      <c r="N394" s="1072"/>
      <c r="O394" s="1071" t="str">
        <f>VLOOKUP($C377,'2025年度(M2前期)'!$B$5:$N$208,COLUMN('2025年度(M2前期)'!$I$5),0)&amp;""</f>
        <v>特別研究</v>
      </c>
      <c r="P394" s="1072"/>
      <c r="Q394" s="1071" t="str">
        <f>VLOOKUP($C377,'2025年度(D1前期)'!$B$5:$N$208,COLUMN('2025年度(D1前期)'!$I$5),0)&amp;""</f>
        <v>国際看護学演習Ｂ</v>
      </c>
      <c r="R394" s="1072"/>
      <c r="S394" s="1071" t="str">
        <f>VLOOKUP($C377,'2025年度(D23前期)'!$B$5:$N$208,COLUMN('2025年度(D23前期)'!$I$5),0)&amp;""</f>
        <v>特別研究</v>
      </c>
      <c r="T394" s="1072"/>
      <c r="Z394" s="1091" t="str">
        <f>A394</f>
        <v>４時限（15：10～16：40）</v>
      </c>
      <c r="AA394" s="1043" t="s">
        <v>242</v>
      </c>
      <c r="AB394" s="1043"/>
      <c r="AC394" s="1043"/>
      <c r="AD394" s="1043"/>
      <c r="AE394" s="1043"/>
      <c r="AF394" s="1043"/>
      <c r="AG394" s="1043" t="s">
        <v>245</v>
      </c>
      <c r="AH394" s="1043"/>
      <c r="AI394" s="1043"/>
      <c r="AJ394" s="1043"/>
      <c r="AK394" s="1043"/>
      <c r="AL394" s="1043"/>
      <c r="AM394" s="1043"/>
      <c r="AN394" s="1043"/>
      <c r="AO394" s="1043"/>
      <c r="AP394" s="1043"/>
      <c r="AQ394" s="1043"/>
      <c r="AR394" s="1043"/>
      <c r="AS394" s="1043"/>
      <c r="AT394" s="1043"/>
      <c r="AU394" s="1043"/>
      <c r="AV394" s="1043"/>
      <c r="AW394" s="1043"/>
      <c r="AX394" s="1043"/>
      <c r="AY394" s="1043"/>
      <c r="AZ394" s="1043" t="s">
        <v>246</v>
      </c>
      <c r="BA394" s="1043"/>
      <c r="BB394" s="1043"/>
      <c r="BC394" s="1043"/>
      <c r="BD394" s="1043"/>
      <c r="BE394" s="1043"/>
      <c r="BF394" s="1043"/>
      <c r="BG394" s="1043"/>
      <c r="BH394" s="1043"/>
      <c r="BI394" s="1043"/>
      <c r="BJ394" s="1043"/>
      <c r="BK394" s="1043" t="s">
        <v>85</v>
      </c>
      <c r="BL394" s="1043" t="s">
        <v>212</v>
      </c>
      <c r="BM394" s="1043"/>
      <c r="BN394" s="1043"/>
      <c r="BO394" s="1043"/>
      <c r="BP394" s="1043"/>
      <c r="BQ394" s="1043"/>
      <c r="BR394" s="1043"/>
      <c r="BS394" s="1043"/>
    </row>
    <row r="395" spans="1:71" ht="13.5" customHeight="1">
      <c r="A395" s="1091"/>
      <c r="B395" s="15" t="s">
        <v>53</v>
      </c>
      <c r="C395" s="1141" t="str">
        <f>IFERROR(VLOOKUP(C394,科目・教員!$A$1:$B$357,2,0),"")</f>
        <v>上杉　妙子</v>
      </c>
      <c r="D395" s="1140"/>
      <c r="E395" s="1139" t="str">
        <f>IFERROR(VLOOKUP(E394,科目・教員!$A$1:$B$357,2,0),"")</f>
        <v>土田　　みめ</v>
      </c>
      <c r="F395" s="1140"/>
      <c r="G395" s="1073" t="str">
        <f>IFERROR(VLOOKUP(G394,科目・教員!$A$1:$B$357,2,0),"")</f>
        <v>野中　千春</v>
      </c>
      <c r="H395" s="1068"/>
      <c r="I395" s="1073" t="str">
        <f>IFERROR(VLOOKUP(I394,科目・教員!$A$1:$B$357,2,0),"")</f>
        <v/>
      </c>
      <c r="J395" s="1068"/>
      <c r="K395" s="1074" t="str">
        <f>IFERROR(VLOOKUP(K394,科目・教員!$A$1:$B$357,2,0),"")</f>
        <v/>
      </c>
      <c r="L395" s="1074"/>
      <c r="M395" s="1101" t="str">
        <f>IFERROR(VLOOKUP(M394,科目・教員!$A$1:$B$357,2,0),"")</f>
        <v/>
      </c>
      <c r="N395" s="1068"/>
      <c r="O395" s="1074" t="str">
        <f>IFERROR(VLOOKUP(O394,科目・教員!$A$1:$B$357,2,0),"")</f>
        <v/>
      </c>
      <c r="P395" s="1068"/>
      <c r="Q395" s="1074" t="str">
        <f>IFERROR(VLOOKUP(Q394,科目・教員!$A$1:$B$357,2,0),"")</f>
        <v/>
      </c>
      <c r="R395" s="1068"/>
      <c r="S395" s="1074" t="str">
        <f>IFERROR(VLOOKUP(S394,科目・教員!$A$1:$B$357,2,0),"")</f>
        <v/>
      </c>
      <c r="T395" s="1068"/>
      <c r="Z395" s="1091"/>
      <c r="AA395" s="1044"/>
      <c r="AB395" s="1044"/>
      <c r="AC395" s="1044"/>
      <c r="AD395" s="1044"/>
      <c r="AE395" s="1044"/>
      <c r="AF395" s="1044"/>
      <c r="AG395" s="1044"/>
      <c r="AH395" s="1044"/>
      <c r="AI395" s="1044"/>
      <c r="AJ395" s="1044"/>
      <c r="AK395" s="1044"/>
      <c r="AL395" s="1044"/>
      <c r="AM395" s="1044"/>
      <c r="AN395" s="1044"/>
      <c r="AO395" s="1044"/>
      <c r="AP395" s="1044"/>
      <c r="AQ395" s="1044"/>
      <c r="AR395" s="1044"/>
      <c r="AS395" s="1044"/>
      <c r="AT395" s="1044"/>
      <c r="AU395" s="1044"/>
      <c r="AV395" s="1044"/>
      <c r="AW395" s="1044"/>
      <c r="AX395" s="1044"/>
      <c r="AY395" s="1044"/>
      <c r="AZ395" s="1044"/>
      <c r="BA395" s="1044"/>
      <c r="BB395" s="1044"/>
      <c r="BC395" s="1044"/>
      <c r="BD395" s="1044"/>
      <c r="BE395" s="1044"/>
      <c r="BF395" s="1044"/>
      <c r="BG395" s="1044"/>
      <c r="BH395" s="1044"/>
      <c r="BI395" s="1044"/>
      <c r="BJ395" s="1044"/>
      <c r="BK395" s="1044"/>
      <c r="BL395" s="1044"/>
      <c r="BM395" s="1044"/>
      <c r="BN395" s="1044"/>
      <c r="BO395" s="1044"/>
      <c r="BP395" s="1044"/>
      <c r="BQ395" s="1044"/>
      <c r="BR395" s="1044"/>
      <c r="BS395" s="1044"/>
    </row>
    <row r="396" spans="1:71" ht="13.5" customHeight="1">
      <c r="A396" s="1091"/>
      <c r="B396" s="15" t="s">
        <v>59</v>
      </c>
      <c r="C396" s="1141" t="str">
        <f>VLOOKUP($C377,'2025年度(1年前期)'!$B$5:$N$208,COLUMN('2025年度(1年前期)'!$I$5)+1,0)&amp;""</f>
        <v>101</v>
      </c>
      <c r="D396" s="1140"/>
      <c r="E396" s="1139" t="str">
        <f>VLOOKUP($C377,'2025年度(2年前期)'!$B$5:$N$208,COLUMN('2025年度(2年前期)'!$I$5)+1,0)&amp;""</f>
        <v>201</v>
      </c>
      <c r="F396" s="1140"/>
      <c r="G396" s="1073" t="str">
        <f>VLOOKUP($C377,'2025年度(3年前期)'!$B$5:$N$208,COLUMN('2025年度(3年前期)'!$I$5)+1,0)&amp;""</f>
        <v>大講義室</v>
      </c>
      <c r="H396" s="1068"/>
      <c r="I396" s="1073" t="str">
        <f>VLOOKUP($C377,'2025年度(4年前期)'!$B$5:$N$208,COLUMN('2025年度(4年前期)'!$I$5)+1,0)&amp;""</f>
        <v/>
      </c>
      <c r="J396" s="1068"/>
      <c r="K396" s="1074" t="str">
        <f>VLOOKUP($C377,'2025年度(助産前期)'!$B$5:$N$208,COLUMN('2025年度(助産前期)'!$I$5)+1,0)&amp;""</f>
        <v>304</v>
      </c>
      <c r="L396" s="1074"/>
      <c r="M396" s="1101" t="str">
        <f>VLOOKUP($C377,'2025年度(M1前期)'!$B$5:$N$208,COLUMN('2025年度(M1前期)'!$I$5)+1,0)&amp;""</f>
        <v>別途指定</v>
      </c>
      <c r="N396" s="1068"/>
      <c r="O396" s="1074" t="str">
        <f>VLOOKUP($C377,'2025年度(M2前期)'!$B$5:$N$208,COLUMN('2025年度(M2前期)'!$I$5)+1,0)&amp;""</f>
        <v/>
      </c>
      <c r="P396" s="1068"/>
      <c r="Q396" s="1074" t="str">
        <f>VLOOKUP($C377,'2025年度(D1前期)'!$B$5:$N$208,COLUMN('2025年度(D1前期)'!$I$5)+1,0)&amp;""</f>
        <v>別途指定</v>
      </c>
      <c r="R396" s="1068"/>
      <c r="S396" s="1074" t="str">
        <f>VLOOKUP($C377,'2025年度(D23前期)'!$B$5:$N$208,COLUMN('2025年度(D23前期)'!$I$5)+1,0)&amp;""</f>
        <v/>
      </c>
      <c r="T396" s="1068"/>
      <c r="Z396" s="1091"/>
      <c r="AA396" s="1044"/>
      <c r="AB396" s="1044"/>
      <c r="AC396" s="1044"/>
      <c r="AD396" s="1044"/>
      <c r="AE396" s="1044"/>
      <c r="AF396" s="1044"/>
      <c r="AG396" s="1044"/>
      <c r="AH396" s="1044"/>
      <c r="AI396" s="1044"/>
      <c r="AJ396" s="1044"/>
      <c r="AK396" s="1044"/>
      <c r="AL396" s="1044"/>
      <c r="AM396" s="1044"/>
      <c r="AN396" s="1044"/>
      <c r="AO396" s="1044"/>
      <c r="AP396" s="1044"/>
      <c r="AQ396" s="1044"/>
      <c r="AR396" s="1044"/>
      <c r="AS396" s="1044"/>
      <c r="AT396" s="1044"/>
      <c r="AU396" s="1044"/>
      <c r="AV396" s="1044"/>
      <c r="AW396" s="1044"/>
      <c r="AX396" s="1044"/>
      <c r="AY396" s="1044"/>
      <c r="AZ396" s="1044"/>
      <c r="BA396" s="1044"/>
      <c r="BB396" s="1044"/>
      <c r="BC396" s="1044"/>
      <c r="BD396" s="1044"/>
      <c r="BE396" s="1044"/>
      <c r="BF396" s="1044"/>
      <c r="BG396" s="1044"/>
      <c r="BH396" s="1044"/>
      <c r="BI396" s="1044"/>
      <c r="BJ396" s="1044"/>
      <c r="BK396" s="1044"/>
      <c r="BL396" s="1044"/>
      <c r="BM396" s="1044"/>
      <c r="BN396" s="1044"/>
      <c r="BO396" s="1044"/>
      <c r="BP396" s="1044"/>
      <c r="BQ396" s="1044"/>
      <c r="BR396" s="1044"/>
      <c r="BS396" s="1044"/>
    </row>
    <row r="397" spans="1:71" ht="13.5" customHeight="1">
      <c r="A397" s="1092"/>
      <c r="B397" s="16" t="s">
        <v>56</v>
      </c>
      <c r="C397" s="1120" t="s">
        <v>172</v>
      </c>
      <c r="D397" s="1138"/>
      <c r="E397" s="1120" t="s">
        <v>229</v>
      </c>
      <c r="F397" s="1138"/>
      <c r="G397" s="1063"/>
      <c r="H397" s="1075"/>
      <c r="I397" s="1063"/>
      <c r="J397" s="1075"/>
      <c r="K397" s="1064"/>
      <c r="L397" s="1064"/>
      <c r="M397" s="1061"/>
      <c r="N397" s="1075"/>
      <c r="O397" s="1064"/>
      <c r="P397" s="1075"/>
      <c r="Q397" s="1064"/>
      <c r="R397" s="1075"/>
      <c r="S397" s="1064"/>
      <c r="T397" s="1075"/>
      <c r="Z397" s="1092"/>
      <c r="AA397" s="1045"/>
      <c r="AB397" s="1045"/>
      <c r="AC397" s="1045"/>
      <c r="AD397" s="1045"/>
      <c r="AE397" s="1045"/>
      <c r="AF397" s="1045"/>
      <c r="AG397" s="1045"/>
      <c r="AH397" s="1045"/>
      <c r="AI397" s="1045"/>
      <c r="AJ397" s="1045"/>
      <c r="AK397" s="1045"/>
      <c r="AL397" s="1045"/>
      <c r="AM397" s="1045"/>
      <c r="AN397" s="1045"/>
      <c r="AO397" s="1045"/>
      <c r="AP397" s="1045"/>
      <c r="AQ397" s="1045"/>
      <c r="AR397" s="1045"/>
      <c r="AS397" s="1045"/>
      <c r="AT397" s="1045"/>
      <c r="AU397" s="1045"/>
      <c r="AV397" s="1045"/>
      <c r="AW397" s="1045"/>
      <c r="AX397" s="1045"/>
      <c r="AY397" s="1045"/>
      <c r="AZ397" s="1045"/>
      <c r="BA397" s="1045"/>
      <c r="BB397" s="1045"/>
      <c r="BC397" s="1045"/>
      <c r="BD397" s="1045"/>
      <c r="BE397" s="1045"/>
      <c r="BF397" s="1045"/>
      <c r="BG397" s="1045"/>
      <c r="BH397" s="1045"/>
      <c r="BI397" s="1045"/>
      <c r="BJ397" s="1045"/>
      <c r="BK397" s="1045"/>
      <c r="BL397" s="1045"/>
      <c r="BM397" s="1045"/>
      <c r="BN397" s="1045"/>
      <c r="BO397" s="1045"/>
      <c r="BP397" s="1045"/>
      <c r="BQ397" s="1045"/>
      <c r="BR397" s="1045"/>
      <c r="BS397" s="1045"/>
    </row>
    <row r="398" spans="1:71" ht="13.5" customHeight="1">
      <c r="A398" s="1091" t="s">
        <v>68</v>
      </c>
      <c r="B398" s="15" t="s">
        <v>50</v>
      </c>
      <c r="C398" s="1089" t="str">
        <f>VLOOKUP($C377,'2025年度(1年前期)'!$B$5:$N$208,COLUMN('2025年度(1年前期)'!$K$5),0)&amp;""</f>
        <v/>
      </c>
      <c r="D398" s="1072"/>
      <c r="E398" s="1090" t="str">
        <f>VLOOKUP($C377,'2025年度(2年前期)'!$B$5:$N$208,COLUMN('2025年度(2年前期)'!$K$5),0)&amp;""</f>
        <v/>
      </c>
      <c r="F398" s="1072"/>
      <c r="G398" s="1090" t="str">
        <f>VLOOKUP($C377,'2025年度(3年前期)'!$B$5:$N$208,COLUMN('2025年度(3年前期)'!$K$5),0)&amp;""</f>
        <v/>
      </c>
      <c r="H398" s="1072"/>
      <c r="I398" s="1090" t="str">
        <f>VLOOKUP($C377,'2025年度(4年前期)'!$B$5:$N$208,COLUMN('2025年度(4年前期)'!$K$5),0)&amp;""</f>
        <v/>
      </c>
      <c r="J398" s="1072"/>
      <c r="K398" s="1071" t="str">
        <f>VLOOKUP($C377,'2025年度(助産前期)'!$B$5:$N$208,COLUMN('2025年度(助産前期)'!$K$5),0)&amp;""</f>
        <v/>
      </c>
      <c r="L398" s="1071"/>
      <c r="M398" s="1089" t="str">
        <f>VLOOKUP($C377,'2025年度(M1前期)'!$B$5:$N$208,COLUMN('2025年度(M1前期)'!$K$5),0)&amp;""</f>
        <v/>
      </c>
      <c r="N398" s="1072"/>
      <c r="O398" s="1071" t="str">
        <f>VLOOKUP($C377,'2025年度(M2前期)'!$B$5:$N$208,COLUMN('2025年度(M2前期)'!$K$5),0)&amp;""</f>
        <v/>
      </c>
      <c r="P398" s="1072"/>
      <c r="Q398" s="1071" t="str">
        <f>VLOOKUP($C377,'2025年度(D1前期)'!$B$5:$N$208,COLUMN('2025年度(D1前期)'!$K$5),0)&amp;""</f>
        <v/>
      </c>
      <c r="R398" s="1072"/>
      <c r="S398" s="1071" t="str">
        <f>VLOOKUP($C377,'2025年度(D23前期)'!$B$5:$N$208,COLUMN('2025年度(D23前期)'!$K$5),0)&amp;""</f>
        <v/>
      </c>
      <c r="T398" s="1072"/>
      <c r="U398" s="809" t="s">
        <v>212</v>
      </c>
      <c r="Z398" s="1091" t="str">
        <f>A398</f>
        <v>５時限（16：50～18：20）</v>
      </c>
      <c r="AA398" s="1043"/>
      <c r="AB398" s="1043"/>
      <c r="AC398" s="1043"/>
      <c r="AD398" s="1043"/>
      <c r="AE398" s="1043"/>
      <c r="AF398" s="1043"/>
      <c r="AG398" s="1043"/>
      <c r="AH398" s="1043"/>
      <c r="AI398" s="1043"/>
      <c r="AJ398" s="1043"/>
      <c r="AK398" s="1043"/>
      <c r="AL398" s="1043"/>
      <c r="AM398" s="1043"/>
      <c r="AN398" s="1043"/>
      <c r="AO398" s="1043"/>
      <c r="AP398" s="1043"/>
      <c r="AQ398" s="1043"/>
      <c r="AR398" s="1043"/>
      <c r="AS398" s="1043"/>
      <c r="AT398" s="1043"/>
      <c r="AU398" s="1043"/>
      <c r="AV398" s="1043"/>
      <c r="AW398" s="1043"/>
      <c r="AX398" s="1043"/>
      <c r="AY398" s="1043"/>
      <c r="AZ398" s="1043"/>
      <c r="BA398" s="1043"/>
      <c r="BB398" s="1043"/>
      <c r="BC398" s="1043"/>
      <c r="BD398" s="1043"/>
      <c r="BE398" s="1043"/>
      <c r="BF398" s="1043"/>
      <c r="BG398" s="1043"/>
      <c r="BH398" s="1043"/>
      <c r="BI398" s="1043"/>
      <c r="BJ398" s="1043"/>
      <c r="BK398" s="1043"/>
      <c r="BL398" s="1043" t="s">
        <v>212</v>
      </c>
      <c r="BM398" s="1043"/>
      <c r="BN398" s="1043"/>
      <c r="BO398" s="1043"/>
      <c r="BP398" s="1043"/>
      <c r="BQ398" s="1043"/>
      <c r="BR398" s="1043"/>
      <c r="BS398" s="1043"/>
    </row>
    <row r="399" spans="1:71" ht="13.5" customHeight="1">
      <c r="A399" s="1091"/>
      <c r="B399" s="15" t="s">
        <v>53</v>
      </c>
      <c r="C399" s="1101" t="str">
        <f>IFERROR(VLOOKUP(C398,科目・教員!$A$1:$B$357,2,0),"")</f>
        <v/>
      </c>
      <c r="D399" s="1068"/>
      <c r="E399" s="1073" t="str">
        <f>IFERROR(VLOOKUP(E398,科目・教員!$A$1:$B$357,2,0),"")</f>
        <v/>
      </c>
      <c r="F399" s="1068"/>
      <c r="G399" s="1073" t="str">
        <f>IFERROR(VLOOKUP(G398,科目・教員!$A$1:$B$357,2,0),"")</f>
        <v/>
      </c>
      <c r="H399" s="1068"/>
      <c r="I399" s="1073" t="str">
        <f>IFERROR(VLOOKUP(I398,科目・教員!$A$1:$B$357,2,0),"")</f>
        <v/>
      </c>
      <c r="J399" s="1068"/>
      <c r="K399" s="1074" t="str">
        <f>IFERROR(VLOOKUP(K398,科目・教員!$A$1:$B$357,2,0),"")</f>
        <v/>
      </c>
      <c r="L399" s="1074"/>
      <c r="M399" s="1101" t="str">
        <f>IFERROR(VLOOKUP(M398,科目・教員!$A$1:$B$357,2,0),"")</f>
        <v/>
      </c>
      <c r="N399" s="1068"/>
      <c r="O399" s="1074" t="str">
        <f>IFERROR(VLOOKUP(O398,科目・教員!$A$1:$B$357,2,0),"")</f>
        <v/>
      </c>
      <c r="P399" s="1068"/>
      <c r="Q399" s="1074" t="str">
        <f>IFERROR(VLOOKUP(Q398,科目・教員!$A$1:$B$357,2,0),"")</f>
        <v/>
      </c>
      <c r="R399" s="1068"/>
      <c r="S399" s="1074" t="str">
        <f>IFERROR(VLOOKUP(S398,科目・教員!$A$1:$B$357,2,0),"")</f>
        <v/>
      </c>
      <c r="T399" s="1068"/>
      <c r="U399" s="809" t="s">
        <v>139</v>
      </c>
      <c r="Z399" s="1091"/>
      <c r="AA399" s="1044"/>
      <c r="AB399" s="1044"/>
      <c r="AC399" s="1044"/>
      <c r="AD399" s="1044"/>
      <c r="AE399" s="1044"/>
      <c r="AF399" s="1044"/>
      <c r="AG399" s="1044"/>
      <c r="AH399" s="1044"/>
      <c r="AI399" s="1044"/>
      <c r="AJ399" s="1044"/>
      <c r="AK399" s="1044"/>
      <c r="AL399" s="1044"/>
      <c r="AM399" s="1044"/>
      <c r="AN399" s="1044"/>
      <c r="AO399" s="1044"/>
      <c r="AP399" s="1044"/>
      <c r="AQ399" s="1044"/>
      <c r="AR399" s="1044"/>
      <c r="AS399" s="1044"/>
      <c r="AT399" s="1044"/>
      <c r="AU399" s="1044"/>
      <c r="AV399" s="1044"/>
      <c r="AW399" s="1044"/>
      <c r="AX399" s="1044"/>
      <c r="AY399" s="1044"/>
      <c r="AZ399" s="1044"/>
      <c r="BA399" s="1044"/>
      <c r="BB399" s="1044"/>
      <c r="BC399" s="1044"/>
      <c r="BD399" s="1044"/>
      <c r="BE399" s="1044"/>
      <c r="BF399" s="1044"/>
      <c r="BG399" s="1044"/>
      <c r="BH399" s="1044"/>
      <c r="BI399" s="1044"/>
      <c r="BJ399" s="1044"/>
      <c r="BK399" s="1044"/>
      <c r="BL399" s="1044"/>
      <c r="BM399" s="1044"/>
      <c r="BN399" s="1044"/>
      <c r="BO399" s="1044"/>
      <c r="BP399" s="1044"/>
      <c r="BQ399" s="1044"/>
      <c r="BR399" s="1044"/>
      <c r="BS399" s="1044"/>
    </row>
    <row r="400" spans="1:71" ht="13.5" customHeight="1">
      <c r="A400" s="1091"/>
      <c r="B400" s="15" t="s">
        <v>59</v>
      </c>
      <c r="C400" s="1101" t="str">
        <f>VLOOKUP($C377,'2025年度(1年前期)'!$B$5:$N$208,COLUMN('2025年度(1年前期)'!$K$5)+1,0)&amp;""</f>
        <v/>
      </c>
      <c r="D400" s="1068"/>
      <c r="E400" s="1073" t="str">
        <f>VLOOKUP($C377,'2025年度(2年前期)'!$B$5:$N$208,COLUMN('2025年度(2年前期)'!$K$5)+1,0)&amp;""</f>
        <v/>
      </c>
      <c r="F400" s="1068"/>
      <c r="G400" s="1073" t="str">
        <f>VLOOKUP($C377,'2025年度(3年前期)'!$B$5:$N$208,COLUMN('2025年度(3年前期)'!$K$5)+1,0)&amp;""</f>
        <v/>
      </c>
      <c r="H400" s="1068"/>
      <c r="I400" s="1073" t="str">
        <f>VLOOKUP($C377,'2025年度(4年前期)'!$B$5:$N$208,COLUMN('2025年度(4年前期)'!$K$5)+1,0)&amp;""</f>
        <v/>
      </c>
      <c r="J400" s="1068"/>
      <c r="K400" s="1074" t="str">
        <f>VLOOKUP($C377,'2025年度(助産前期)'!$B$5:$N$208,COLUMN('2025年度(助産前期)'!$K$5)+1,0)&amp;""</f>
        <v/>
      </c>
      <c r="L400" s="1074"/>
      <c r="M400" s="1101" t="str">
        <f>VLOOKUP($C377,'2025年度(M1前期)'!$B$5:$N$208,COLUMN('2025年度(M1前期)'!$K$5)+1,0)&amp;""</f>
        <v/>
      </c>
      <c r="N400" s="1068"/>
      <c r="O400" s="1074" t="str">
        <f>VLOOKUP($C377,'2025年度(M2前期)'!$B$5:$N$208,COLUMN('2025年度(M2前期)'!$K$5)+1,0)&amp;""</f>
        <v/>
      </c>
      <c r="P400" s="1068"/>
      <c r="Q400" s="1074" t="str">
        <f>VLOOKUP($C377,'2025年度(D1前期)'!$B$5:$N$208,COLUMN('2025年度(D1前期)'!$K$5)+1,0)&amp;""</f>
        <v/>
      </c>
      <c r="R400" s="1068"/>
      <c r="S400" s="1074" t="str">
        <f>VLOOKUP($C377,'2025年度(D23前期)'!$B$5:$N$208,COLUMN('2025年度(D23前期)'!$K$5)+1,0)&amp;""</f>
        <v/>
      </c>
      <c r="T400" s="1068"/>
      <c r="U400" s="809" t="s">
        <v>247</v>
      </c>
      <c r="Z400" s="1091"/>
      <c r="AA400" s="1044"/>
      <c r="AB400" s="1044"/>
      <c r="AC400" s="1044"/>
      <c r="AD400" s="1044"/>
      <c r="AE400" s="1044"/>
      <c r="AF400" s="1044"/>
      <c r="AG400" s="1044"/>
      <c r="AH400" s="1044"/>
      <c r="AI400" s="1044"/>
      <c r="AJ400" s="1044"/>
      <c r="AK400" s="1044"/>
      <c r="AL400" s="1044"/>
      <c r="AM400" s="1044"/>
      <c r="AN400" s="1044"/>
      <c r="AO400" s="1044"/>
      <c r="AP400" s="1044"/>
      <c r="AQ400" s="1044"/>
      <c r="AR400" s="1044"/>
      <c r="AS400" s="1044"/>
      <c r="AT400" s="1044"/>
      <c r="AU400" s="1044"/>
      <c r="AV400" s="1044"/>
      <c r="AW400" s="1044"/>
      <c r="AX400" s="1044"/>
      <c r="AY400" s="1044"/>
      <c r="AZ400" s="1044"/>
      <c r="BA400" s="1044"/>
      <c r="BB400" s="1044"/>
      <c r="BC400" s="1044"/>
      <c r="BD400" s="1044"/>
      <c r="BE400" s="1044"/>
      <c r="BF400" s="1044"/>
      <c r="BG400" s="1044"/>
      <c r="BH400" s="1044"/>
      <c r="BI400" s="1044"/>
      <c r="BJ400" s="1044"/>
      <c r="BK400" s="1044"/>
      <c r="BL400" s="1044"/>
      <c r="BM400" s="1044"/>
      <c r="BN400" s="1044"/>
      <c r="BO400" s="1044"/>
      <c r="BP400" s="1044"/>
      <c r="BQ400" s="1044"/>
      <c r="BR400" s="1044"/>
      <c r="BS400" s="1044"/>
    </row>
    <row r="401" spans="1:71" ht="13.5" customHeight="1">
      <c r="A401" s="1092"/>
      <c r="B401" s="16" t="s">
        <v>56</v>
      </c>
      <c r="C401" s="1061"/>
      <c r="D401" s="1075"/>
      <c r="E401" s="1063"/>
      <c r="F401" s="1075"/>
      <c r="G401" s="1063"/>
      <c r="H401" s="1075"/>
      <c r="I401" s="1063"/>
      <c r="J401" s="1075"/>
      <c r="K401" s="1064"/>
      <c r="L401" s="1064"/>
      <c r="M401" s="1061"/>
      <c r="N401" s="1075"/>
      <c r="O401" s="1064"/>
      <c r="P401" s="1075"/>
      <c r="Q401" s="1064"/>
      <c r="R401" s="1075"/>
      <c r="S401" s="1064"/>
      <c r="T401" s="1075"/>
      <c r="U401" s="810"/>
      <c r="V401" s="20"/>
      <c r="W401" s="20"/>
      <c r="X401" s="20"/>
      <c r="Y401" s="20"/>
      <c r="Z401" s="1092"/>
      <c r="AA401" s="1045"/>
      <c r="AB401" s="1045"/>
      <c r="AC401" s="1045"/>
      <c r="AD401" s="1045"/>
      <c r="AE401" s="1045"/>
      <c r="AF401" s="1045"/>
      <c r="AG401" s="1045"/>
      <c r="AH401" s="1045"/>
      <c r="AI401" s="1045"/>
      <c r="AJ401" s="1045"/>
      <c r="AK401" s="1045"/>
      <c r="AL401" s="1045"/>
      <c r="AM401" s="1045"/>
      <c r="AN401" s="1045"/>
      <c r="AO401" s="1045"/>
      <c r="AP401" s="1045"/>
      <c r="AQ401" s="1045"/>
      <c r="AR401" s="1045"/>
      <c r="AS401" s="1045"/>
      <c r="AT401" s="1045"/>
      <c r="AU401" s="1045"/>
      <c r="AV401" s="1045"/>
      <c r="AW401" s="1045"/>
      <c r="AX401" s="1045"/>
      <c r="AY401" s="1045"/>
      <c r="AZ401" s="1045"/>
      <c r="BA401" s="1045"/>
      <c r="BB401" s="1045"/>
      <c r="BC401" s="1045"/>
      <c r="BD401" s="1045"/>
      <c r="BE401" s="1045"/>
      <c r="BF401" s="1045"/>
      <c r="BG401" s="1045"/>
      <c r="BH401" s="1045"/>
      <c r="BI401" s="1045"/>
      <c r="BJ401" s="1045"/>
      <c r="BK401" s="1045"/>
      <c r="BL401" s="1045"/>
      <c r="BM401" s="1045"/>
      <c r="BN401" s="1045"/>
      <c r="BO401" s="1045"/>
      <c r="BP401" s="1045"/>
      <c r="BQ401" s="1045"/>
      <c r="BR401" s="1045"/>
      <c r="BS401" s="1045"/>
    </row>
    <row r="402" spans="1:71" ht="18">
      <c r="A402" s="5"/>
      <c r="B402" s="6"/>
      <c r="C402" s="1077">
        <f>C377+1</f>
        <v>45764</v>
      </c>
      <c r="D402" s="1077"/>
      <c r="E402" s="1077"/>
      <c r="F402" s="1077"/>
      <c r="G402" s="1077"/>
      <c r="H402" s="1077"/>
      <c r="I402" s="1077"/>
      <c r="J402" s="1077"/>
      <c r="K402" s="1077"/>
      <c r="L402" s="1077"/>
      <c r="M402" s="1077"/>
      <c r="N402" s="1077"/>
      <c r="O402" s="1077"/>
      <c r="P402" s="1077"/>
      <c r="Q402" s="1077"/>
      <c r="R402" s="1077"/>
      <c r="S402" s="1077"/>
      <c r="T402" s="1077"/>
      <c r="U402" s="1049">
        <f>C402</f>
        <v>45764</v>
      </c>
      <c r="V402" s="1050"/>
      <c r="W402" s="1050"/>
      <c r="X402" s="1050"/>
      <c r="Y402" s="1050"/>
      <c r="Z402" s="1051"/>
      <c r="AA402" s="7">
        <v>101</v>
      </c>
      <c r="AB402" s="7">
        <v>102</v>
      </c>
      <c r="AC402" s="7">
        <v>103</v>
      </c>
      <c r="AD402" s="7" t="s">
        <v>16</v>
      </c>
      <c r="AE402" s="7" t="s">
        <v>17</v>
      </c>
      <c r="AF402" s="7" t="s">
        <v>18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19</v>
      </c>
      <c r="AM402" s="7" t="s">
        <v>69</v>
      </c>
      <c r="AN402" s="7" t="s">
        <v>21</v>
      </c>
      <c r="AO402" s="7" t="s">
        <v>22</v>
      </c>
      <c r="AP402" s="7" t="s">
        <v>23</v>
      </c>
      <c r="AQ402" s="7" t="s">
        <v>24</v>
      </c>
      <c r="AR402" s="7" t="s">
        <v>25</v>
      </c>
      <c r="AS402" s="7" t="s">
        <v>26</v>
      </c>
      <c r="AT402" s="7" t="s">
        <v>27</v>
      </c>
      <c r="AU402" s="7" t="s">
        <v>28</v>
      </c>
      <c r="AV402" s="7" t="s">
        <v>29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30</v>
      </c>
      <c r="BB402" s="7" t="s">
        <v>31</v>
      </c>
      <c r="BC402" s="8" t="s">
        <v>32</v>
      </c>
      <c r="BD402" s="7" t="s">
        <v>33</v>
      </c>
      <c r="BE402" s="7" t="s">
        <v>34</v>
      </c>
      <c r="BF402" s="7" t="s">
        <v>35</v>
      </c>
      <c r="BG402" s="7" t="s">
        <v>36</v>
      </c>
      <c r="BH402" s="7" t="s">
        <v>37</v>
      </c>
      <c r="BI402" s="7" t="s">
        <v>38</v>
      </c>
      <c r="BJ402" s="7" t="s">
        <v>39</v>
      </c>
      <c r="BK402" s="10" t="s">
        <v>40</v>
      </c>
      <c r="BL402" s="10" t="s">
        <v>41</v>
      </c>
      <c r="BM402" s="11" t="s">
        <v>42</v>
      </c>
      <c r="BN402" s="11" t="s">
        <v>43</v>
      </c>
      <c r="BO402" s="11" t="s">
        <v>44</v>
      </c>
      <c r="BP402" s="11" t="s">
        <v>45</v>
      </c>
      <c r="BQ402" s="11" t="s">
        <v>46</v>
      </c>
      <c r="BR402" s="11" t="s">
        <v>47</v>
      </c>
      <c r="BS402" s="11" t="s">
        <v>48</v>
      </c>
    </row>
    <row r="403" spans="1:71">
      <c r="A403" s="1091" t="s">
        <v>49</v>
      </c>
      <c r="B403" s="12" t="s">
        <v>50</v>
      </c>
      <c r="C403" s="1122" t="str">
        <f>VLOOKUP($C402,'2025年度(1年前期)'!$B$5:$N$208,COLUMN('2025年度(1年前期)'!$C$5),0)&amp;""</f>
        <v>英語Ⅱ(C)
情報リテラシー(AB)</v>
      </c>
      <c r="D403" s="1123"/>
      <c r="E403" s="1081" t="str">
        <f>VLOOKUP($C402,'2025年度(2年前期)'!$B$5:$N$208,COLUMN('2025年度(2年前期)'!$C$5),0)&amp;""</f>
        <v>保健･医療･福祉システム</v>
      </c>
      <c r="F403" s="1080"/>
      <c r="G403" s="1081" t="str">
        <f>VLOOKUP($C402,'2025年度(3年前期)'!$B$5:$N$208,COLUMN('2025年度(3年前期)'!$C$5),0)&amp;""</f>
        <v>成人看護援助論Ⅲ</v>
      </c>
      <c r="H403" s="1080"/>
      <c r="I403" s="1081" t="str">
        <f>VLOOKUP($C402,'2025年度(4年前期)'!$B$5:$N$208,COLUMN('2025年度(4年前期)'!$C$5),0)&amp;""</f>
        <v/>
      </c>
      <c r="J403" s="1080"/>
      <c r="K403" s="1072" t="str">
        <f>VLOOKUP($C402,'2025年度(助産前期)'!$B$5:$N$208,COLUMN('2025年度(助産前期)'!$C$5),0)&amp;""</f>
        <v>助産学演習Ⅱ</v>
      </c>
      <c r="L403" s="1096"/>
      <c r="M403" s="1105" t="str">
        <f>VLOOKUP($C402,'2025年度(M1前期)'!$B$5:$N$208,COLUMN('2025年度(M1前期)'!$C$5),0)&amp;""</f>
        <v>成育看護学特論Ａ－Ⅰ
感染管理看護学特論Ａ－Ⅱ
精神看護学特論Ａ－Ⅱ</v>
      </c>
      <c r="N403" s="1096"/>
      <c r="O403" s="1081" t="str">
        <f>VLOOKUP($C402,'2025年度(M2前期)'!$B$5:$N$208,COLUMN('2025年度(M2前期)'!$C$5),0)&amp;""</f>
        <v>長寿看護学演習Ａ－Ⅱ</v>
      </c>
      <c r="P403" s="1080"/>
      <c r="Q403" s="1081" t="str">
        <f>VLOOKUP($C402,'2025年度(D1前期)'!$B$5:$N$208,COLUMN('2025年度(D1前期)'!$C$5),0)&amp;""</f>
        <v>質的看護学研究法</v>
      </c>
      <c r="R403" s="1080"/>
      <c r="S403" s="1072" t="str">
        <f>VLOOKUP($C402,'2025年度(D23前期)'!$B$5:$N$208,COLUMN('2025年度(D23前期)'!$C$5),0)&amp;""</f>
        <v>特別研究</v>
      </c>
      <c r="T403" s="1080"/>
      <c r="U403" s="702" t="s">
        <v>248</v>
      </c>
      <c r="V403" s="17"/>
      <c r="Y403" s="38"/>
      <c r="Z403" s="1095" t="str">
        <f>A403</f>
        <v xml:space="preserve">１時限（09：20～10：50） </v>
      </c>
      <c r="AA403" s="1043" t="s">
        <v>249</v>
      </c>
      <c r="AB403" s="1043"/>
      <c r="AC403" s="1043"/>
      <c r="AD403" s="1043"/>
      <c r="AE403" s="1043"/>
      <c r="AF403" s="1043"/>
      <c r="AG403" s="1043" t="s">
        <v>169</v>
      </c>
      <c r="AH403" s="1043" t="s">
        <v>174</v>
      </c>
      <c r="AI403" s="1043"/>
      <c r="AJ403" s="1043"/>
      <c r="AK403" s="1043"/>
      <c r="AL403" s="1043"/>
      <c r="AM403" s="1043" t="s">
        <v>238</v>
      </c>
      <c r="AN403" s="1043"/>
      <c r="AO403" s="1043"/>
      <c r="AP403" s="1043"/>
      <c r="AQ403" s="1043"/>
      <c r="AR403" s="1043"/>
      <c r="AS403" s="1043"/>
      <c r="AT403" s="1043"/>
      <c r="AU403" s="1043"/>
      <c r="AV403" s="1043"/>
      <c r="AW403" s="1043" t="s">
        <v>250</v>
      </c>
      <c r="AX403" s="1043" t="s">
        <v>250</v>
      </c>
      <c r="AY403" s="1043" t="s">
        <v>250</v>
      </c>
      <c r="AZ403" s="1043"/>
      <c r="BA403" s="1043" t="s">
        <v>151</v>
      </c>
      <c r="BB403" s="1043" t="s">
        <v>251</v>
      </c>
      <c r="BC403" s="1043"/>
      <c r="BD403" s="1043"/>
      <c r="BE403" s="1043"/>
      <c r="BF403" s="1043"/>
      <c r="BG403" s="1043"/>
      <c r="BH403" s="1043"/>
      <c r="BI403" s="1043" t="s">
        <v>153</v>
      </c>
      <c r="BJ403" s="1146" t="s">
        <v>252</v>
      </c>
      <c r="BK403" s="1043"/>
      <c r="BL403" s="1043"/>
      <c r="BM403" s="1043"/>
      <c r="BN403" s="1043"/>
      <c r="BO403" s="1043"/>
      <c r="BP403" s="1043"/>
      <c r="BQ403" s="1043"/>
      <c r="BR403" s="1043"/>
      <c r="BS403" s="1043"/>
    </row>
    <row r="404" spans="1:71">
      <c r="A404" s="1091"/>
      <c r="B404" s="15" t="s">
        <v>53</v>
      </c>
      <c r="C404" s="1118" t="str">
        <f>IFERROR(VLOOKUP(C403,科目・教員!$A$1:$B$357,2,0),"")</f>
        <v/>
      </c>
      <c r="D404" s="1119"/>
      <c r="E404" s="1067" t="str">
        <f>IFERROR(VLOOKUP(E403,科目・教員!$A$1:$B$357,2,0),"")</f>
        <v>渡辺　幹司</v>
      </c>
      <c r="F404" s="1066"/>
      <c r="G404" s="1067" t="str">
        <f>IFERROR(VLOOKUP(G403,科目・教員!$A$1:$B$357,2,0),"")</f>
        <v>杉山　文乃</v>
      </c>
      <c r="H404" s="1066"/>
      <c r="I404" s="1067" t="str">
        <f>IFERROR(VLOOKUP(I403,科目・教員!$A$1:$B$357,2,0),"")</f>
        <v/>
      </c>
      <c r="J404" s="1066"/>
      <c r="K404" s="1068" t="str">
        <f>IFERROR(VLOOKUP(K403,科目・教員!$A$1:$B$357,2,0),"")</f>
        <v>日置　智華子</v>
      </c>
      <c r="L404" s="1070"/>
      <c r="M404" s="1104" t="str">
        <f>IFERROR(VLOOKUP(M403,科目・教員!$A$1:$B$357,2,0),"")</f>
        <v/>
      </c>
      <c r="N404" s="1066"/>
      <c r="O404" s="1067" t="str">
        <f>IFERROR(VLOOKUP(O403,科目・教員!$A$1:$B$357,2,0),"")</f>
        <v/>
      </c>
      <c r="P404" s="1066"/>
      <c r="Q404" s="1067" t="str">
        <f>IFERROR(VLOOKUP(Q403,科目・教員!$A$1:$B$357,2,0),"")</f>
        <v>萱間　真美</v>
      </c>
      <c r="R404" s="1066"/>
      <c r="S404" s="1068" t="str">
        <f>IFERROR(VLOOKUP(S403,科目・教員!$A$1:$B$357,2,0),"")</f>
        <v/>
      </c>
      <c r="T404" s="1066"/>
      <c r="U404" s="702" t="s">
        <v>213</v>
      </c>
      <c r="V404" s="17"/>
      <c r="Y404" s="38"/>
      <c r="Z404" s="1091"/>
      <c r="AA404" s="1044"/>
      <c r="AB404" s="1044"/>
      <c r="AC404" s="1044"/>
      <c r="AD404" s="1044"/>
      <c r="AE404" s="1044"/>
      <c r="AF404" s="1044"/>
      <c r="AG404" s="1044"/>
      <c r="AH404" s="1044"/>
      <c r="AI404" s="1044"/>
      <c r="AJ404" s="1044"/>
      <c r="AK404" s="1044"/>
      <c r="AL404" s="1044"/>
      <c r="AM404" s="1044"/>
      <c r="AN404" s="1044"/>
      <c r="AO404" s="1044"/>
      <c r="AP404" s="1044"/>
      <c r="AQ404" s="1044"/>
      <c r="AR404" s="1044"/>
      <c r="AS404" s="1044"/>
      <c r="AT404" s="1044"/>
      <c r="AU404" s="1044"/>
      <c r="AV404" s="1044"/>
      <c r="AW404" s="1044"/>
      <c r="AX404" s="1044"/>
      <c r="AY404" s="1044"/>
      <c r="AZ404" s="1044"/>
      <c r="BA404" s="1044"/>
      <c r="BB404" s="1044"/>
      <c r="BC404" s="1044"/>
      <c r="BD404" s="1044"/>
      <c r="BE404" s="1044"/>
      <c r="BF404" s="1044"/>
      <c r="BG404" s="1044"/>
      <c r="BH404" s="1044"/>
      <c r="BI404" s="1044"/>
      <c r="BJ404" s="1044"/>
      <c r="BK404" s="1044"/>
      <c r="BL404" s="1044"/>
      <c r="BM404" s="1044"/>
      <c r="BN404" s="1044"/>
      <c r="BO404" s="1044"/>
      <c r="BP404" s="1044"/>
      <c r="BQ404" s="1044"/>
      <c r="BR404" s="1044"/>
      <c r="BS404" s="1044"/>
    </row>
    <row r="405" spans="1:71">
      <c r="A405" s="1091"/>
      <c r="B405" s="15" t="s">
        <v>59</v>
      </c>
      <c r="C405" s="1118" t="str">
        <f>VLOOKUP($C402,'2025年度(1年前期)'!$B$5:$N$208,COLUMN('2025年度(1年前期)'!$C$5)+1,0)&amp;""</f>
        <v>英C:202  情報:２01</v>
      </c>
      <c r="D405" s="1119"/>
      <c r="E405" s="1067" t="str">
        <f>VLOOKUP($C402,'2025年度(2年前期)'!$B$5:$N$208,COLUMN('2025年度(2年前期)'!$C$5)+1,0)&amp;""</f>
        <v>101</v>
      </c>
      <c r="F405" s="1066"/>
      <c r="G405" s="1067" t="str">
        <f>VLOOKUP($C402,'2025年度(3年前期)'!$B$5:$N$208,COLUMN('2025年度(3年前期)'!$C$5)+1,0)&amp;""</f>
        <v>301･302･303</v>
      </c>
      <c r="H405" s="1066"/>
      <c r="I405" s="1067" t="str">
        <f>VLOOKUP($C402,'2025年度(4年前期)'!$B$5:$N$208,COLUMN('2025年度(4年前期)'!$C$5)+1,0)&amp;""</f>
        <v/>
      </c>
      <c r="J405" s="1066"/>
      <c r="K405" s="1068" t="str">
        <f>VLOOKUP($C402,'2025年度(助産前期)'!$B$5:$N$208,COLUMN('2025年度(助産前期)'!$C$5)+1,0)&amp;""</f>
        <v>母小実</v>
      </c>
      <c r="L405" s="1070"/>
      <c r="M405" s="1104" t="str">
        <f>VLOOKUP($C402,'2025年度(M1前期)'!$B$5:$N$208,COLUMN('2025年度(M1前期)'!C$5)+1,0)&amp;""</f>
        <v>成育:臨床講義室2
感染：別途指定
精神:セミナールーム1</v>
      </c>
      <c r="N405" s="1066"/>
      <c r="O405" s="1067" t="str">
        <f>VLOOKUP($C402,'2025年度(M2前期)'!$B$5:$N$208,COLUMN('2025年度(M2前期)'!$C$5)+1,0)&amp;""</f>
        <v>別途指定</v>
      </c>
      <c r="P405" s="1066"/>
      <c r="Q405" s="1067" t="str">
        <f>VLOOKUP($C402,'2025年度(D1前期)'!$B$5:$N$208,COLUMN('2025年度(D1前期)'!$C$5)+1,0)&amp;""</f>
        <v>臨床講義室1</v>
      </c>
      <c r="R405" s="1066"/>
      <c r="S405" s="1068" t="str">
        <f>VLOOKUP($C402,'2025年度(D23前期)'!$B$5:$N$208,COLUMN('2025年度(D23前期)'!$C$5)+1,0)&amp;""</f>
        <v/>
      </c>
      <c r="T405" s="1066"/>
      <c r="U405" s="702" t="s">
        <v>253</v>
      </c>
      <c r="V405" s="17"/>
      <c r="Y405" s="38"/>
      <c r="Z405" s="1091"/>
      <c r="AA405" s="1044"/>
      <c r="AB405" s="1044"/>
      <c r="AC405" s="1044"/>
      <c r="AD405" s="1044"/>
      <c r="AE405" s="1044"/>
      <c r="AF405" s="1044"/>
      <c r="AG405" s="1044"/>
      <c r="AH405" s="1044"/>
      <c r="AI405" s="1044"/>
      <c r="AJ405" s="1044"/>
      <c r="AK405" s="1044"/>
      <c r="AL405" s="1044"/>
      <c r="AM405" s="1044"/>
      <c r="AN405" s="1044"/>
      <c r="AO405" s="1044"/>
      <c r="AP405" s="1044"/>
      <c r="AQ405" s="1044"/>
      <c r="AR405" s="1044"/>
      <c r="AS405" s="1044"/>
      <c r="AT405" s="1044"/>
      <c r="AU405" s="1044"/>
      <c r="AV405" s="1044"/>
      <c r="AW405" s="1044"/>
      <c r="AX405" s="1044"/>
      <c r="AY405" s="1044"/>
      <c r="AZ405" s="1044"/>
      <c r="BA405" s="1044"/>
      <c r="BB405" s="1044"/>
      <c r="BC405" s="1044"/>
      <c r="BD405" s="1044"/>
      <c r="BE405" s="1044"/>
      <c r="BF405" s="1044"/>
      <c r="BG405" s="1044"/>
      <c r="BH405" s="1044"/>
      <c r="BI405" s="1044"/>
      <c r="BJ405" s="1044"/>
      <c r="BK405" s="1044"/>
      <c r="BL405" s="1044"/>
      <c r="BM405" s="1044"/>
      <c r="BN405" s="1044"/>
      <c r="BO405" s="1044"/>
      <c r="BP405" s="1044"/>
      <c r="BQ405" s="1044"/>
      <c r="BR405" s="1044"/>
      <c r="BS405" s="1044"/>
    </row>
    <row r="406" spans="1:71">
      <c r="A406" s="1092"/>
      <c r="B406" s="16" t="s">
        <v>56</v>
      </c>
      <c r="C406" s="1120" t="s">
        <v>172</v>
      </c>
      <c r="D406" s="1138"/>
      <c r="E406" s="1063"/>
      <c r="F406" s="1062"/>
      <c r="G406" s="1063"/>
      <c r="H406" s="1062"/>
      <c r="I406" s="1116"/>
      <c r="J406" s="1145"/>
      <c r="K406" s="1064"/>
      <c r="L406" s="1069"/>
      <c r="M406" s="1106"/>
      <c r="N406" s="1062"/>
      <c r="O406" s="1063"/>
      <c r="P406" s="1062"/>
      <c r="Q406" s="1063"/>
      <c r="R406" s="1062"/>
      <c r="S406" s="1064"/>
      <c r="T406" s="1062"/>
      <c r="U406" s="702" t="s">
        <v>110</v>
      </c>
      <c r="V406" s="17"/>
      <c r="Y406" s="38"/>
      <c r="Z406" s="1092"/>
      <c r="AA406" s="1045"/>
      <c r="AB406" s="1045"/>
      <c r="AC406" s="1045"/>
      <c r="AD406" s="1045"/>
      <c r="AE406" s="1045"/>
      <c r="AF406" s="1045"/>
      <c r="AG406" s="1045"/>
      <c r="AH406" s="1045"/>
      <c r="AI406" s="1045"/>
      <c r="AJ406" s="1045"/>
      <c r="AK406" s="1045"/>
      <c r="AL406" s="1045"/>
      <c r="AM406" s="1045"/>
      <c r="AN406" s="1045"/>
      <c r="AO406" s="1045"/>
      <c r="AP406" s="1045"/>
      <c r="AQ406" s="1045"/>
      <c r="AR406" s="1045"/>
      <c r="AS406" s="1045"/>
      <c r="AT406" s="1045"/>
      <c r="AU406" s="1045"/>
      <c r="AV406" s="1045"/>
      <c r="AW406" s="1045"/>
      <c r="AX406" s="1045"/>
      <c r="AY406" s="1045"/>
      <c r="AZ406" s="1045"/>
      <c r="BA406" s="1045"/>
      <c r="BB406" s="1045"/>
      <c r="BC406" s="1045"/>
      <c r="BD406" s="1045"/>
      <c r="BE406" s="1045"/>
      <c r="BF406" s="1045"/>
      <c r="BG406" s="1045"/>
      <c r="BH406" s="1045"/>
      <c r="BI406" s="1045"/>
      <c r="BJ406" s="1045"/>
      <c r="BK406" s="1045"/>
      <c r="BL406" s="1045"/>
      <c r="BM406" s="1045"/>
      <c r="BN406" s="1045"/>
      <c r="BO406" s="1045"/>
      <c r="BP406" s="1045"/>
      <c r="BQ406" s="1045"/>
      <c r="BR406" s="1045"/>
      <c r="BS406" s="1045"/>
    </row>
    <row r="407" spans="1:71" ht="12.95" customHeight="1">
      <c r="A407" s="1091" t="s">
        <v>58</v>
      </c>
      <c r="B407" s="15" t="s">
        <v>50</v>
      </c>
      <c r="C407" s="1122" t="str">
        <f>VLOOKUP($C402,'2025年度(1年前期)'!$B$5:$N$208,COLUMN('2025年度(1年前期)'!$E$5),0)&amp;""</f>
        <v>英語Ⅱ(AB)
情報リテラシー(CD)</v>
      </c>
      <c r="D407" s="1123"/>
      <c r="E407" s="1148" t="str">
        <f>VLOOKUP($C402,'2025年度(2年前期)'!$B$5:$N$208,COLUMN('2025年度(2年前期)'!$E$5),0)&amp;""</f>
        <v>遺伝と健康</v>
      </c>
      <c r="F407" s="1123"/>
      <c r="G407" s="1081" t="str">
        <f>VLOOKUP($C402,'2025年度(3年前期)'!$B$5:$N$208,COLUMN('2025年度(3年前期)'!$E$5),0)&amp;""</f>
        <v>成人看護援助論Ⅲ</v>
      </c>
      <c r="H407" s="1080"/>
      <c r="I407" s="1090" t="str">
        <f>VLOOKUP($C402,'2025年度(4年前期)'!$B$5:$N$208,COLUMN('2025年度(4年前期)'!$E$5),0)&amp;""</f>
        <v/>
      </c>
      <c r="J407" s="1072"/>
      <c r="K407" s="1072" t="str">
        <f>VLOOKUP($C402,'2025年度(助産前期)'!$B$5:$N$208,COLUMN('2025年度(助産前期)'!$E$5),0)&amp;""</f>
        <v>助産学演習Ⅱ</v>
      </c>
      <c r="L407" s="1096"/>
      <c r="M407" s="1079" t="str">
        <f>VLOOKUP($C402,'2025年度(M1前期)'!$B$5:$N$208,COLUMN('2025年度(M1前期)'!$E$5),0)&amp;""</f>
        <v>成育看護学特論Ａ－Ⅰ
感染管理看護学特論Ａ－Ⅱ
精神看護学特論Ａ－Ⅱ</v>
      </c>
      <c r="N407" s="1080"/>
      <c r="O407" s="1072" t="str">
        <f>VLOOKUP($C402,'2025年度(M2前期)'!$B$5:$N$208,COLUMN('2025年度(M2前期)'!$E$5),0)&amp;""</f>
        <v>長寿看護学演習Ａ－Ⅱ</v>
      </c>
      <c r="P407" s="1080"/>
      <c r="Q407" s="1072" t="str">
        <f>VLOOKUP($C402,'2025年度(D1前期)'!$B$5:$N$208,COLUMN('2025年度(D1前期)'!$E$5),0)&amp;""</f>
        <v>質的看護学研究法</v>
      </c>
      <c r="R407" s="1080"/>
      <c r="S407" s="1072" t="str">
        <f>VLOOKUP($C402,'2025年度(D23前期)'!$B$5:$N$208,COLUMN('2025年度(D23前期)'!$E$5),0)&amp;""</f>
        <v>特別研究</v>
      </c>
      <c r="T407" s="1080"/>
      <c r="U407" s="68"/>
      <c r="V407" s="17"/>
      <c r="Y407" s="38"/>
      <c r="Z407" s="1091" t="str">
        <f>A407</f>
        <v>２時限（11：00～12：30）</v>
      </c>
      <c r="AA407" s="1043" t="s">
        <v>159</v>
      </c>
      <c r="AB407" s="1043"/>
      <c r="AC407" s="1043"/>
      <c r="AD407" s="1043"/>
      <c r="AE407" s="1043"/>
      <c r="AF407" s="1043"/>
      <c r="AG407" s="1043" t="s">
        <v>169</v>
      </c>
      <c r="AH407" s="1043" t="s">
        <v>170</v>
      </c>
      <c r="AI407" s="1043"/>
      <c r="AJ407" s="1043"/>
      <c r="AK407" s="1043"/>
      <c r="AL407" s="1043"/>
      <c r="AM407" s="1043" t="s">
        <v>238</v>
      </c>
      <c r="AN407" s="1043"/>
      <c r="AO407" s="1043"/>
      <c r="AP407" s="1043"/>
      <c r="AQ407" s="1043"/>
      <c r="AR407" s="1043"/>
      <c r="AS407" s="1043"/>
      <c r="AT407" s="1043"/>
      <c r="AU407" s="1043"/>
      <c r="AV407" s="1043"/>
      <c r="AW407" s="1043" t="s">
        <v>250</v>
      </c>
      <c r="AX407" s="1043" t="s">
        <v>250</v>
      </c>
      <c r="AY407" s="1043" t="s">
        <v>250</v>
      </c>
      <c r="AZ407" s="1043"/>
      <c r="BA407" s="1043" t="s">
        <v>151</v>
      </c>
      <c r="BB407" s="1043" t="s">
        <v>251</v>
      </c>
      <c r="BC407" s="1043"/>
      <c r="BD407" s="1043" t="s">
        <v>190</v>
      </c>
      <c r="BE407" s="1043"/>
      <c r="BF407" s="1043"/>
      <c r="BG407" s="1043"/>
      <c r="BH407" s="1043"/>
      <c r="BI407" s="1043" t="s">
        <v>153</v>
      </c>
      <c r="BJ407" s="1043"/>
      <c r="BK407" s="1043"/>
      <c r="BL407" s="1043"/>
      <c r="BM407" s="1043"/>
      <c r="BN407" s="1043"/>
      <c r="BO407" s="1043"/>
      <c r="BP407" s="1043"/>
      <c r="BQ407" s="1043"/>
      <c r="BR407" s="1043"/>
      <c r="BS407" s="1043"/>
    </row>
    <row r="408" spans="1:71" ht="12.95" customHeight="1">
      <c r="A408" s="1091"/>
      <c r="B408" s="15" t="s">
        <v>53</v>
      </c>
      <c r="C408" s="1118" t="str">
        <f>IFERROR(VLOOKUP(C407,科目・教員!$A$1:$B$357,2,0),"")</f>
        <v/>
      </c>
      <c r="D408" s="1119"/>
      <c r="E408" s="1147" t="str">
        <f>IFERROR(VLOOKUP(E407,科目・教員!$A$1:$B$357,2,0),"")</f>
        <v>井上　　健</v>
      </c>
      <c r="F408" s="1119"/>
      <c r="G408" s="1067" t="str">
        <f>IFERROR(VLOOKUP(G407,科目・教員!$A$1:$B$357,2,0),"")</f>
        <v>杉山　文乃</v>
      </c>
      <c r="H408" s="1066"/>
      <c r="I408" s="1073" t="str">
        <f>IFERROR(VLOOKUP(I407,科目・教員!$A$1:$B$357,2,0),"")</f>
        <v/>
      </c>
      <c r="J408" s="1068"/>
      <c r="K408" s="1068" t="str">
        <f>IFERROR(VLOOKUP(K407,科目・教員!$A$1:$B$357,2,0),"")</f>
        <v>日置　智華子</v>
      </c>
      <c r="L408" s="1070"/>
      <c r="M408" s="1065" t="str">
        <f>IFERROR(VLOOKUP(M407,科目・教員!$A$1:$B$357,2,0),"")</f>
        <v/>
      </c>
      <c r="N408" s="1066"/>
      <c r="O408" s="1068" t="str">
        <f>IFERROR(VLOOKUP(O407,科目・教員!$A$1:$B$357,2,0),"")</f>
        <v/>
      </c>
      <c r="P408" s="1066"/>
      <c r="Q408" s="1068" t="str">
        <f>IFERROR(VLOOKUP(Q407,科目・教員!$A$1:$B$357,2,0),"")</f>
        <v>萱間　真美</v>
      </c>
      <c r="R408" s="1066"/>
      <c r="S408" s="1068" t="str">
        <f>IFERROR(VLOOKUP(S407,科目・教員!$A$1:$B$357,2,0),"")</f>
        <v/>
      </c>
      <c r="T408" s="1066"/>
      <c r="U408" s="68"/>
      <c r="V408" s="17"/>
      <c r="Y408" s="38"/>
      <c r="Z408" s="1091"/>
      <c r="AA408" s="1044"/>
      <c r="AB408" s="1044"/>
      <c r="AC408" s="1044"/>
      <c r="AD408" s="1044"/>
      <c r="AE408" s="1044"/>
      <c r="AF408" s="1044"/>
      <c r="AG408" s="1044"/>
      <c r="AH408" s="1044"/>
      <c r="AI408" s="1044"/>
      <c r="AJ408" s="1044"/>
      <c r="AK408" s="1044"/>
      <c r="AL408" s="1044"/>
      <c r="AM408" s="1044"/>
      <c r="AN408" s="1044"/>
      <c r="AO408" s="1044"/>
      <c r="AP408" s="1044"/>
      <c r="AQ408" s="1044"/>
      <c r="AR408" s="1044"/>
      <c r="AS408" s="1044"/>
      <c r="AT408" s="1044"/>
      <c r="AU408" s="1044"/>
      <c r="AV408" s="1044"/>
      <c r="AW408" s="1044"/>
      <c r="AX408" s="1044"/>
      <c r="AY408" s="1044"/>
      <c r="AZ408" s="1044"/>
      <c r="BA408" s="1044"/>
      <c r="BB408" s="1044"/>
      <c r="BC408" s="1044"/>
      <c r="BD408" s="1044"/>
      <c r="BE408" s="1044"/>
      <c r="BF408" s="1044"/>
      <c r="BG408" s="1044"/>
      <c r="BH408" s="1044"/>
      <c r="BI408" s="1044"/>
      <c r="BJ408" s="1044"/>
      <c r="BK408" s="1044"/>
      <c r="BL408" s="1044"/>
      <c r="BM408" s="1044"/>
      <c r="BN408" s="1044"/>
      <c r="BO408" s="1044"/>
      <c r="BP408" s="1044"/>
      <c r="BQ408" s="1044"/>
      <c r="BR408" s="1044"/>
      <c r="BS408" s="1044"/>
    </row>
    <row r="409" spans="1:71" ht="12.95" customHeight="1">
      <c r="A409" s="1091"/>
      <c r="B409" s="15" t="s">
        <v>59</v>
      </c>
      <c r="C409" s="1118" t="str">
        <f>VLOOKUP($C402,'2025年度(1年前期)'!$B$5:$N$208,COLUMN('2025年度(1年前期)'!$E$5)+1,0)&amp;""</f>
        <v>英A:202 英B:LL2 情報:201</v>
      </c>
      <c r="D409" s="1119"/>
      <c r="E409" s="1147" t="str">
        <f>VLOOKUP($C402,'2025年度(2年前期)'!$B$5:$N$208,COLUMN('2025年度(2年前期)'!$E$5)+1,0)&amp;""</f>
        <v>101</v>
      </c>
      <c r="F409" s="1119"/>
      <c r="G409" s="1067" t="str">
        <f>VLOOKUP($C402,'2025年度(3年前期)'!$B$5:$N$208,COLUMN('2025年度(3年前期)'!$E$5)+1,0)&amp;""</f>
        <v>301･302･303</v>
      </c>
      <c r="H409" s="1066"/>
      <c r="I409" s="1073" t="str">
        <f>VLOOKUP($C402,'2025年度(4年前期)'!$B$5:$N$208,COLUMN('2025年度(4年前期)'!$E$5)+1,0)&amp;""</f>
        <v/>
      </c>
      <c r="J409" s="1068"/>
      <c r="K409" s="1068" t="str">
        <f>VLOOKUP($C402,'2025年度(助産前期)'!$B$5:$N$208,COLUMN('2025年度(助産前期)'!$E$5)+1,0)&amp;""</f>
        <v>母小実</v>
      </c>
      <c r="L409" s="1070"/>
      <c r="M409" s="1065" t="str">
        <f>VLOOKUP($C402,'2025年度(M1前期)'!$B$5:$N$208,COLUMN('2025年度(M1前期)'!$E$5)+1,0)&amp;""</f>
        <v>成育:臨床講義室2
感染：別途指定
精神:セミナールーム1</v>
      </c>
      <c r="N409" s="1066"/>
      <c r="O409" s="1068" t="str">
        <f>VLOOKUP($C402,'2025年度(M2前期)'!$B$5:$N$208,COLUMN('2025年度(M2前期)'!$E$5)+1,0)&amp;""</f>
        <v>別途指定</v>
      </c>
      <c r="P409" s="1066"/>
      <c r="Q409" s="1068" t="str">
        <f>VLOOKUP($C402,'2025年度(D1前期)'!$B$5:$N$208,COLUMN('2025年度(D1前期)'!$E$5)+1,0)&amp;""</f>
        <v>臨床講義室1</v>
      </c>
      <c r="R409" s="1066"/>
      <c r="S409" s="1068" t="str">
        <f>VLOOKUP($C402,'2025年度(D23前期)'!$B$5:$N$208,COLUMN('2025年度(D23前期)'!$E$5)+1,0)&amp;""</f>
        <v/>
      </c>
      <c r="T409" s="1066"/>
      <c r="U409" s="68"/>
      <c r="V409" s="17"/>
      <c r="Z409" s="1091"/>
      <c r="AA409" s="1044"/>
      <c r="AB409" s="1044"/>
      <c r="AC409" s="1044"/>
      <c r="AD409" s="1044"/>
      <c r="AE409" s="1044"/>
      <c r="AF409" s="1044"/>
      <c r="AG409" s="1044"/>
      <c r="AH409" s="1044"/>
      <c r="AI409" s="1044"/>
      <c r="AJ409" s="1044"/>
      <c r="AK409" s="1044"/>
      <c r="AL409" s="1044"/>
      <c r="AM409" s="1044"/>
      <c r="AN409" s="1044"/>
      <c r="AO409" s="1044"/>
      <c r="AP409" s="1044"/>
      <c r="AQ409" s="1044"/>
      <c r="AR409" s="1044"/>
      <c r="AS409" s="1044"/>
      <c r="AT409" s="1044"/>
      <c r="AU409" s="1044"/>
      <c r="AV409" s="1044"/>
      <c r="AW409" s="1044"/>
      <c r="AX409" s="1044"/>
      <c r="AY409" s="1044"/>
      <c r="AZ409" s="1044"/>
      <c r="BA409" s="1044"/>
      <c r="BB409" s="1044"/>
      <c r="BC409" s="1044"/>
      <c r="BD409" s="1044"/>
      <c r="BE409" s="1044"/>
      <c r="BF409" s="1044"/>
      <c r="BG409" s="1044"/>
      <c r="BH409" s="1044"/>
      <c r="BI409" s="1044"/>
      <c r="BJ409" s="1044"/>
      <c r="BK409" s="1044"/>
      <c r="BL409" s="1044"/>
      <c r="BM409" s="1044"/>
      <c r="BN409" s="1044"/>
      <c r="BO409" s="1044"/>
      <c r="BP409" s="1044"/>
      <c r="BQ409" s="1044"/>
      <c r="BR409" s="1044"/>
      <c r="BS409" s="1044"/>
    </row>
    <row r="410" spans="1:71" ht="12.95" customHeight="1">
      <c r="A410" s="1100"/>
      <c r="B410" s="16" t="s">
        <v>56</v>
      </c>
      <c r="C410" s="1120" t="s">
        <v>172</v>
      </c>
      <c r="D410" s="1138"/>
      <c r="E410" s="1120" t="s">
        <v>229</v>
      </c>
      <c r="F410" s="1138"/>
      <c r="G410" s="1063"/>
      <c r="H410" s="1075"/>
      <c r="I410" s="1063"/>
      <c r="J410" s="1075"/>
      <c r="K410" s="1064"/>
      <c r="L410" s="1064"/>
      <c r="M410" s="1061"/>
      <c r="N410" s="1075"/>
      <c r="O410" s="1064"/>
      <c r="P410" s="1075"/>
      <c r="Q410" s="1064"/>
      <c r="R410" s="1075"/>
      <c r="S410" s="1064"/>
      <c r="T410" s="1075"/>
      <c r="U410" s="68"/>
      <c r="V410" s="17"/>
      <c r="Z410" s="1092"/>
      <c r="AA410" s="1045"/>
      <c r="AB410" s="1045"/>
      <c r="AC410" s="1045"/>
      <c r="AD410" s="1045"/>
      <c r="AE410" s="1045"/>
      <c r="AF410" s="1045"/>
      <c r="AG410" s="1045"/>
      <c r="AH410" s="1045"/>
      <c r="AI410" s="1045"/>
      <c r="AJ410" s="1045"/>
      <c r="AK410" s="1045"/>
      <c r="AL410" s="1045"/>
      <c r="AM410" s="1045"/>
      <c r="AN410" s="1045"/>
      <c r="AO410" s="1045"/>
      <c r="AP410" s="1045"/>
      <c r="AQ410" s="1045"/>
      <c r="AR410" s="1045"/>
      <c r="AS410" s="1045"/>
      <c r="AT410" s="1045"/>
      <c r="AU410" s="1045"/>
      <c r="AV410" s="1045"/>
      <c r="AW410" s="1045"/>
      <c r="AX410" s="1045"/>
      <c r="AY410" s="1045"/>
      <c r="AZ410" s="1045"/>
      <c r="BA410" s="1045"/>
      <c r="BB410" s="1045"/>
      <c r="BC410" s="1045"/>
      <c r="BD410" s="1045"/>
      <c r="BE410" s="1045"/>
      <c r="BF410" s="1045"/>
      <c r="BG410" s="1045"/>
      <c r="BH410" s="1045"/>
      <c r="BI410" s="1045"/>
      <c r="BJ410" s="1045"/>
      <c r="BK410" s="1045"/>
      <c r="BL410" s="1045"/>
      <c r="BM410" s="1045"/>
      <c r="BN410" s="1045"/>
      <c r="BO410" s="1045"/>
      <c r="BP410" s="1045"/>
      <c r="BQ410" s="1045"/>
      <c r="BR410" s="1045"/>
      <c r="BS410" s="1045"/>
    </row>
    <row r="411" spans="1:71" ht="13.5" customHeight="1">
      <c r="A411" s="1095" t="s">
        <v>60</v>
      </c>
      <c r="B411" s="18" t="s">
        <v>61</v>
      </c>
      <c r="C411" s="1079"/>
      <c r="D411" s="1080"/>
      <c r="E411" s="1081"/>
      <c r="F411" s="1080"/>
      <c r="G411" s="1081"/>
      <c r="H411" s="1080"/>
      <c r="I411" s="1081"/>
      <c r="J411" s="1080"/>
      <c r="K411" s="1072"/>
      <c r="L411" s="1096"/>
      <c r="M411" s="1079"/>
      <c r="N411" s="1080"/>
      <c r="O411" s="1072"/>
      <c r="P411" s="1080"/>
      <c r="Q411" s="1072"/>
      <c r="R411" s="1080"/>
      <c r="S411" s="1072"/>
      <c r="T411" s="1080"/>
      <c r="U411" s="68"/>
      <c r="V411" s="17"/>
      <c r="Z411" s="1091" t="str">
        <f>A411</f>
        <v>昼休み（12：30～13：30）</v>
      </c>
      <c r="AA411" s="1043"/>
      <c r="AB411" s="1043"/>
      <c r="AC411" s="1043"/>
      <c r="AD411" s="1043"/>
      <c r="AE411" s="1043"/>
      <c r="AF411" s="1043"/>
      <c r="AG411" s="1043"/>
      <c r="AH411" s="1043"/>
      <c r="AI411" s="1043"/>
      <c r="AJ411" s="1043"/>
      <c r="AK411" s="1043"/>
      <c r="AL411" s="1043"/>
      <c r="AM411" s="1043"/>
      <c r="AN411" s="1043"/>
      <c r="AO411" s="1043"/>
      <c r="AP411" s="1043"/>
      <c r="AQ411" s="1043"/>
      <c r="AR411" s="1043"/>
      <c r="AS411" s="1043"/>
      <c r="AT411" s="1043"/>
      <c r="AU411" s="1043"/>
      <c r="AV411" s="1043"/>
      <c r="AW411" s="1043"/>
      <c r="AX411" s="1043"/>
      <c r="AY411" s="1043"/>
      <c r="AZ411" s="1043"/>
      <c r="BA411" s="1043"/>
      <c r="BB411" s="1043"/>
      <c r="BC411" s="1043"/>
      <c r="BD411" s="1043"/>
      <c r="BE411" s="1043"/>
      <c r="BF411" s="1043"/>
      <c r="BG411" s="1043"/>
      <c r="BH411" s="1043"/>
      <c r="BI411" s="1043"/>
      <c r="BJ411" s="1043"/>
      <c r="BK411" s="1043"/>
      <c r="BL411" s="1043"/>
      <c r="BM411" s="1043"/>
      <c r="BN411" s="1043"/>
      <c r="BO411" s="1043"/>
      <c r="BP411" s="1043"/>
      <c r="BQ411" s="1043"/>
      <c r="BR411" s="1043"/>
      <c r="BS411" s="1043"/>
    </row>
    <row r="412" spans="1:71" ht="13.5" customHeight="1">
      <c r="A412" s="1091"/>
      <c r="B412" s="18" t="s">
        <v>62</v>
      </c>
      <c r="C412" s="1065"/>
      <c r="D412" s="1066"/>
      <c r="E412" s="1067"/>
      <c r="F412" s="1066"/>
      <c r="G412" s="1067"/>
      <c r="H412" s="1066"/>
      <c r="I412" s="1067"/>
      <c r="J412" s="1066"/>
      <c r="K412" s="1068"/>
      <c r="L412" s="1070"/>
      <c r="M412" s="1065"/>
      <c r="N412" s="1066"/>
      <c r="O412" s="1068"/>
      <c r="P412" s="1066"/>
      <c r="Q412" s="1068"/>
      <c r="R412" s="1066"/>
      <c r="S412" s="1068"/>
      <c r="T412" s="1066"/>
      <c r="U412" s="68"/>
      <c r="V412" s="17"/>
      <c r="Z412" s="1091"/>
      <c r="AA412" s="1044"/>
      <c r="AB412" s="1044"/>
      <c r="AC412" s="1044"/>
      <c r="AD412" s="1044"/>
      <c r="AE412" s="1044"/>
      <c r="AF412" s="1044"/>
      <c r="AG412" s="1044"/>
      <c r="AH412" s="1044"/>
      <c r="AI412" s="1044"/>
      <c r="AJ412" s="1044"/>
      <c r="AK412" s="1044"/>
      <c r="AL412" s="1044"/>
      <c r="AM412" s="1044"/>
      <c r="AN412" s="1044"/>
      <c r="AO412" s="1044"/>
      <c r="AP412" s="1044"/>
      <c r="AQ412" s="1044"/>
      <c r="AR412" s="1044"/>
      <c r="AS412" s="1044"/>
      <c r="AT412" s="1044"/>
      <c r="AU412" s="1044"/>
      <c r="AV412" s="1044"/>
      <c r="AW412" s="1044"/>
      <c r="AX412" s="1044"/>
      <c r="AY412" s="1044"/>
      <c r="AZ412" s="1044"/>
      <c r="BA412" s="1044"/>
      <c r="BB412" s="1044"/>
      <c r="BC412" s="1044"/>
      <c r="BD412" s="1044"/>
      <c r="BE412" s="1044"/>
      <c r="BF412" s="1044"/>
      <c r="BG412" s="1044"/>
      <c r="BH412" s="1044"/>
      <c r="BI412" s="1044"/>
      <c r="BJ412" s="1044"/>
      <c r="BK412" s="1044"/>
      <c r="BL412" s="1044"/>
      <c r="BM412" s="1044"/>
      <c r="BN412" s="1044"/>
      <c r="BO412" s="1044"/>
      <c r="BP412" s="1044"/>
      <c r="BQ412" s="1044"/>
      <c r="BR412" s="1044"/>
      <c r="BS412" s="1044"/>
    </row>
    <row r="413" spans="1:71" ht="13.5" customHeight="1">
      <c r="A413" s="1091"/>
      <c r="B413" s="18" t="s">
        <v>59</v>
      </c>
      <c r="C413" s="1065"/>
      <c r="D413" s="1066"/>
      <c r="E413" s="1067"/>
      <c r="F413" s="1066"/>
      <c r="G413" s="1067"/>
      <c r="H413" s="1066"/>
      <c r="I413" s="1067"/>
      <c r="J413" s="1066"/>
      <c r="K413" s="1068"/>
      <c r="L413" s="1070"/>
      <c r="M413" s="1065"/>
      <c r="N413" s="1066"/>
      <c r="O413" s="1068"/>
      <c r="P413" s="1066"/>
      <c r="Q413" s="1068"/>
      <c r="R413" s="1066"/>
      <c r="S413" s="1068"/>
      <c r="T413" s="1066"/>
      <c r="U413" s="65"/>
      <c r="V413" s="17"/>
      <c r="Z413" s="1091"/>
      <c r="AA413" s="1044"/>
      <c r="AB413" s="1044"/>
      <c r="AC413" s="1044"/>
      <c r="AD413" s="1044"/>
      <c r="AE413" s="1044"/>
      <c r="AF413" s="1044"/>
      <c r="AG413" s="1044"/>
      <c r="AH413" s="1044"/>
      <c r="AI413" s="1044"/>
      <c r="AJ413" s="1044"/>
      <c r="AK413" s="1044"/>
      <c r="AL413" s="1044"/>
      <c r="AM413" s="1044"/>
      <c r="AN413" s="1044"/>
      <c r="AO413" s="1044"/>
      <c r="AP413" s="1044"/>
      <c r="AQ413" s="1044"/>
      <c r="AR413" s="1044"/>
      <c r="AS413" s="1044"/>
      <c r="AT413" s="1044"/>
      <c r="AU413" s="1044"/>
      <c r="AV413" s="1044"/>
      <c r="AW413" s="1044"/>
      <c r="AX413" s="1044"/>
      <c r="AY413" s="1044"/>
      <c r="AZ413" s="1044"/>
      <c r="BA413" s="1044"/>
      <c r="BB413" s="1044"/>
      <c r="BC413" s="1044"/>
      <c r="BD413" s="1044"/>
      <c r="BE413" s="1044"/>
      <c r="BF413" s="1044"/>
      <c r="BG413" s="1044"/>
      <c r="BH413" s="1044"/>
      <c r="BI413" s="1044"/>
      <c r="BJ413" s="1044"/>
      <c r="BK413" s="1044"/>
      <c r="BL413" s="1044"/>
      <c r="BM413" s="1044"/>
      <c r="BN413" s="1044"/>
      <c r="BO413" s="1044"/>
      <c r="BP413" s="1044"/>
      <c r="BQ413" s="1044"/>
      <c r="BR413" s="1044"/>
      <c r="BS413" s="1044"/>
    </row>
    <row r="414" spans="1:71" ht="13.5" customHeight="1">
      <c r="A414" s="1092"/>
      <c r="B414" s="19" t="s">
        <v>56</v>
      </c>
      <c r="C414" s="1102"/>
      <c r="D414" s="1094"/>
      <c r="E414" s="1103"/>
      <c r="F414" s="1094"/>
      <c r="G414" s="1103"/>
      <c r="H414" s="1094"/>
      <c r="I414" s="1103"/>
      <c r="J414" s="1094"/>
      <c r="K414" s="1093"/>
      <c r="L414" s="1093"/>
      <c r="M414" s="1102"/>
      <c r="N414" s="1094"/>
      <c r="O414" s="1093"/>
      <c r="P414" s="1094"/>
      <c r="Q414" s="1093"/>
      <c r="R414" s="1094"/>
      <c r="S414" s="1093"/>
      <c r="T414" s="1094"/>
      <c r="U414" s="65"/>
      <c r="V414" s="17"/>
      <c r="Z414" s="1092"/>
      <c r="AA414" s="1045"/>
      <c r="AB414" s="1045"/>
      <c r="AC414" s="1045"/>
      <c r="AD414" s="1045"/>
      <c r="AE414" s="1045"/>
      <c r="AF414" s="1045"/>
      <c r="AG414" s="1045"/>
      <c r="AH414" s="1045"/>
      <c r="AI414" s="1045"/>
      <c r="AJ414" s="1045"/>
      <c r="AK414" s="1045"/>
      <c r="AL414" s="1045"/>
      <c r="AM414" s="1045"/>
      <c r="AN414" s="1045"/>
      <c r="AO414" s="1045"/>
      <c r="AP414" s="1045"/>
      <c r="AQ414" s="1045"/>
      <c r="AR414" s="1045"/>
      <c r="AS414" s="1045"/>
      <c r="AT414" s="1045"/>
      <c r="AU414" s="1045"/>
      <c r="AV414" s="1045"/>
      <c r="AW414" s="1045"/>
      <c r="AX414" s="1045"/>
      <c r="AY414" s="1045"/>
      <c r="AZ414" s="1045"/>
      <c r="BA414" s="1045"/>
      <c r="BB414" s="1045"/>
      <c r="BC414" s="1045"/>
      <c r="BD414" s="1045"/>
      <c r="BE414" s="1045"/>
      <c r="BF414" s="1045"/>
      <c r="BG414" s="1045"/>
      <c r="BH414" s="1045"/>
      <c r="BI414" s="1045"/>
      <c r="BJ414" s="1045"/>
      <c r="BK414" s="1045"/>
      <c r="BL414" s="1045"/>
      <c r="BM414" s="1045"/>
      <c r="BN414" s="1045"/>
      <c r="BO414" s="1045"/>
      <c r="BP414" s="1045"/>
      <c r="BQ414" s="1045"/>
      <c r="BR414" s="1045"/>
      <c r="BS414" s="1045"/>
    </row>
    <row r="415" spans="1:71" ht="13.5" customHeight="1">
      <c r="A415" s="1091" t="s">
        <v>64</v>
      </c>
      <c r="B415" s="15" t="s">
        <v>50</v>
      </c>
      <c r="C415" s="1089" t="str">
        <f>VLOOKUP($C402,'2025年度(1年前期)'!$B$5:$N$208,COLUMN('2025年度(1年前期)'!$G$5),0)&amp;""</f>
        <v>生活援助論Ⅰ</v>
      </c>
      <c r="D415" s="1072"/>
      <c r="E415" s="1090" t="str">
        <f>VLOOKUP($C402,'2025年度(2年前期)'!$B$5:$N$208,COLUMN('2025年度(2年前期)'!$G$5),0)&amp;""</f>
        <v>成人看護援助論Ⅰ</v>
      </c>
      <c r="F415" s="1072"/>
      <c r="G415" s="1090" t="str">
        <f>VLOOKUP($C402,'2025年度(3年前期)'!$B$5:$N$208,COLUMN('2025年度(3年前期)'!$G$5),0)&amp;""</f>
        <v>小児看護援助論Ⅱ</v>
      </c>
      <c r="H415" s="1072"/>
      <c r="I415" s="1090" t="str">
        <f>VLOOKUP($C402,'2025年度(4年前期)'!$B$5:$N$208,COLUMN('2025年度(4年前期)'!$G$5),0)&amp;""</f>
        <v/>
      </c>
      <c r="J415" s="1072"/>
      <c r="K415" s="1071" t="str">
        <f>VLOOKUP($C402,'2025年度(助産前期)'!$B$5:$N$208,COLUMN('2025年度(助産前期)'!$G$5),0)&amp;""</f>
        <v>助産学演習Ⅱ</v>
      </c>
      <c r="L415" s="1071"/>
      <c r="M415" s="1089" t="str">
        <f>VLOOKUP($C402,'2025年度(M1前期)'!$B$5:$N$208,COLUMN('2025年度(M1前期)'!$G$5),0)&amp;""</f>
        <v>長寿看護学特論Ａ－Ⅰ
感染管理看護学演習Ａ－Ⅰ
精神看護学演習Ａ－Ⅰ</v>
      </c>
      <c r="N415" s="1072"/>
      <c r="O415" s="1071" t="str">
        <f>VLOOKUP($C402,'2025年度(M2前期)'!$B$5:$N$208,COLUMN('2025年度(M2前期)'!$G$5),0)&amp;""</f>
        <v>特別研究</v>
      </c>
      <c r="P415" s="1072"/>
      <c r="Q415" s="1071" t="str">
        <f>VLOOKUP($C402,'2025年度(D1前期)'!$B$5:$N$208,COLUMN('2025年度(D1前期)'!$G$5),0)&amp;""</f>
        <v/>
      </c>
      <c r="R415" s="1072"/>
      <c r="S415" s="1071" t="str">
        <f>VLOOKUP($C402,'2025年度(D23前期)'!$B$5:$N$208,COLUMN('2025年度(D23前期)'!$G$5),0)&amp;""</f>
        <v>特別研究</v>
      </c>
      <c r="T415" s="1072"/>
      <c r="U415" s="702" t="s">
        <v>197</v>
      </c>
      <c r="V415" s="17"/>
      <c r="W415" s="17"/>
      <c r="Z415" s="1091" t="str">
        <f>A415</f>
        <v>３時限（13：30～15：00）</v>
      </c>
      <c r="AA415" s="1043" t="s">
        <v>95</v>
      </c>
      <c r="AB415" s="1043" t="s">
        <v>95</v>
      </c>
      <c r="AC415" s="1043" t="s">
        <v>95</v>
      </c>
      <c r="AD415" s="1043"/>
      <c r="AE415" s="1043"/>
      <c r="AF415" s="1043"/>
      <c r="AG415" s="1043" t="s">
        <v>254</v>
      </c>
      <c r="AH415" s="1043"/>
      <c r="AI415" s="1043"/>
      <c r="AJ415" s="1043"/>
      <c r="AK415" s="1043"/>
      <c r="AL415" s="1043"/>
      <c r="AM415" s="1043" t="s">
        <v>238</v>
      </c>
      <c r="AN415" s="1043"/>
      <c r="AO415" s="1043"/>
      <c r="AP415" s="1043"/>
      <c r="AQ415" s="1043"/>
      <c r="AR415" s="1043"/>
      <c r="AS415" s="1043"/>
      <c r="AT415" s="1043"/>
      <c r="AU415" s="1043"/>
      <c r="AV415" s="1043"/>
      <c r="AW415" s="1043" t="s">
        <v>126</v>
      </c>
      <c r="AX415" s="1043"/>
      <c r="AY415" s="1043"/>
      <c r="AZ415" s="1043"/>
      <c r="BA415" s="1043" t="s">
        <v>255</v>
      </c>
      <c r="BB415" s="1043" t="s">
        <v>161</v>
      </c>
      <c r="BC415" s="1043"/>
      <c r="BD415" s="1043"/>
      <c r="BE415" s="1043"/>
      <c r="BF415" s="1043"/>
      <c r="BG415" s="1043"/>
      <c r="BH415" s="1043"/>
      <c r="BI415" s="1043"/>
      <c r="BJ415" s="1043" t="s">
        <v>256</v>
      </c>
      <c r="BK415" s="1043"/>
      <c r="BL415" s="1043"/>
      <c r="BM415" s="1043"/>
      <c r="BN415" s="1043"/>
      <c r="BO415" s="1043"/>
      <c r="BP415" s="1043"/>
      <c r="BQ415" s="1043"/>
      <c r="BR415" s="1043"/>
      <c r="BS415" s="1043"/>
    </row>
    <row r="416" spans="1:71" ht="13.5" customHeight="1">
      <c r="A416" s="1091"/>
      <c r="B416" s="15" t="s">
        <v>53</v>
      </c>
      <c r="C416" s="1101" t="str">
        <f>IFERROR(VLOOKUP(C415,科目・教員!$A$1:$B$357,2,0),"")</f>
        <v>森下　純子</v>
      </c>
      <c r="D416" s="1068"/>
      <c r="E416" s="1073" t="str">
        <f>IFERROR(VLOOKUP(E415,科目・教員!$A$1:$B$357,2,0),"")</f>
        <v>飯野　京子</v>
      </c>
      <c r="F416" s="1068"/>
      <c r="G416" s="1073" t="str">
        <f>IFERROR(VLOOKUP(G415,科目・教員!$A$1:$B$357,2,0),"")</f>
        <v>遠藤　数江</v>
      </c>
      <c r="H416" s="1068"/>
      <c r="I416" s="1073" t="str">
        <f>IFERROR(VLOOKUP(I415,科目・教員!$A$1:$B$357,2,0),"")</f>
        <v/>
      </c>
      <c r="J416" s="1068"/>
      <c r="K416" s="1074" t="str">
        <f>IFERROR(VLOOKUP(K415,科目・教員!$A$1:$B$357,2,0),"")</f>
        <v>日置　智華子</v>
      </c>
      <c r="L416" s="1074"/>
      <c r="M416" s="1101" t="str">
        <f>IFERROR(VLOOKUP(M415,科目・教員!$A$1:$B$357,2,0),"")</f>
        <v/>
      </c>
      <c r="N416" s="1068"/>
      <c r="O416" s="1074" t="str">
        <f>IFERROR(VLOOKUP(O415,科目・教員!$A$1:$B$357,2,0),"")</f>
        <v/>
      </c>
      <c r="P416" s="1068"/>
      <c r="Q416" s="1074" t="str">
        <f>IFERROR(VLOOKUP(Q415,科目・教員!$A$1:$B$357,2,0),"")</f>
        <v/>
      </c>
      <c r="R416" s="1068"/>
      <c r="S416" s="1074" t="str">
        <f>IFERROR(VLOOKUP(S415,科目・教員!$A$1:$B$357,2,0),"")</f>
        <v/>
      </c>
      <c r="T416" s="1068"/>
      <c r="U416" s="702" t="s">
        <v>257</v>
      </c>
      <c r="V416" s="17"/>
      <c r="W416" s="17"/>
      <c r="Z416" s="1091"/>
      <c r="AA416" s="1044"/>
      <c r="AB416" s="1044"/>
      <c r="AC416" s="1044"/>
      <c r="AD416" s="1044"/>
      <c r="AE416" s="1044"/>
      <c r="AF416" s="1044"/>
      <c r="AG416" s="1044"/>
      <c r="AH416" s="1044"/>
      <c r="AI416" s="1044"/>
      <c r="AJ416" s="1044"/>
      <c r="AK416" s="1044"/>
      <c r="AL416" s="1044"/>
      <c r="AM416" s="1044"/>
      <c r="AN416" s="1044"/>
      <c r="AO416" s="1044"/>
      <c r="AP416" s="1044"/>
      <c r="AQ416" s="1044"/>
      <c r="AR416" s="1044"/>
      <c r="AS416" s="1044"/>
      <c r="AT416" s="1044"/>
      <c r="AU416" s="1044"/>
      <c r="AV416" s="1044"/>
      <c r="AW416" s="1044"/>
      <c r="AX416" s="1044"/>
      <c r="AY416" s="1044"/>
      <c r="AZ416" s="1044"/>
      <c r="BA416" s="1044"/>
      <c r="BB416" s="1044"/>
      <c r="BC416" s="1044"/>
      <c r="BD416" s="1044"/>
      <c r="BE416" s="1044"/>
      <c r="BF416" s="1044"/>
      <c r="BG416" s="1044"/>
      <c r="BH416" s="1044"/>
      <c r="BI416" s="1044"/>
      <c r="BJ416" s="1044"/>
      <c r="BK416" s="1044"/>
      <c r="BL416" s="1044"/>
      <c r="BM416" s="1044"/>
      <c r="BN416" s="1044"/>
      <c r="BO416" s="1044"/>
      <c r="BP416" s="1044"/>
      <c r="BQ416" s="1044"/>
      <c r="BR416" s="1044"/>
      <c r="BS416" s="1044"/>
    </row>
    <row r="417" spans="1:71" ht="13.5" customHeight="1">
      <c r="A417" s="1091"/>
      <c r="B417" s="15" t="s">
        <v>59</v>
      </c>
      <c r="C417" s="1101" t="str">
        <f>VLOOKUP($C402,'2025年度(1年前期)'!$B$5:$N$208,COLUMN('2025年度(1年前期)'!$G$5)+1,0)&amp;""</f>
        <v>201</v>
      </c>
      <c r="D417" s="1068"/>
      <c r="E417" s="1073" t="str">
        <f>VLOOKUP($C402,'2025年度(2年前期)'!$B$5:$N$208,COLUMN('2025年度(2年前期)'!$G$5)+1,0)&amp;""</f>
        <v>101･102･103</v>
      </c>
      <c r="F417" s="1068"/>
      <c r="G417" s="1073" t="str">
        <f>VLOOKUP($C402,'2025年度(3年前期)'!$B$5:$N$208,COLUMN('2025年度(3年前期)'!$G$5)+1,0)&amp;""</f>
        <v>301</v>
      </c>
      <c r="H417" s="1068"/>
      <c r="I417" s="1073" t="str">
        <f>VLOOKUP($C402,'2025年度(4年前期)'!$B$5:$N$208,COLUMN('2025年度(4年前期)'!$G$5)+1,0)&amp;""</f>
        <v/>
      </c>
      <c r="J417" s="1068"/>
      <c r="K417" s="1074" t="str">
        <f>VLOOKUP($C402,'2025年度(助産前期)'!$B$5:$N$208,COLUMN('2025年度(助産前期)'!$G$5)+1,0)&amp;""</f>
        <v>母小実</v>
      </c>
      <c r="L417" s="1074"/>
      <c r="M417" s="1101" t="str">
        <f>VLOOKUP($C402,'2025年度(M1前期)'!$B$5:$N$208,COLUMN('2025年度(M1前期)'!$G$5)+1,0)&amp;""</f>
        <v>長寿:臨床講義室1
感染:別途指定
精神:臨床講義室2</v>
      </c>
      <c r="N417" s="1068"/>
      <c r="O417" s="1074" t="str">
        <f>VLOOKUP($C402,'2025年度(M2前期)'!$B$5:$N$208,COLUMN('2025年度(M2前期)'!$G$5)+1,0)&amp;""</f>
        <v/>
      </c>
      <c r="P417" s="1068"/>
      <c r="Q417" s="1074" t="str">
        <f>VLOOKUP($C402,'2025年度(D1前期)'!$B$5:$N$208,COLUMN('2025年度(D1前期)'!$G$5)+1,0)&amp;""</f>
        <v/>
      </c>
      <c r="R417" s="1068"/>
      <c r="S417" s="1074" t="str">
        <f>VLOOKUP($C402,'2025年度(D23前期)'!$B$5:$N$208,COLUMN('2025年度(D23前期)'!$G$5)+1,0)&amp;""</f>
        <v/>
      </c>
      <c r="T417" s="1068"/>
      <c r="U417" s="702" t="s">
        <v>256</v>
      </c>
      <c r="V417" s="17"/>
      <c r="W417" s="17"/>
      <c r="Z417" s="1091"/>
      <c r="AA417" s="1044"/>
      <c r="AB417" s="1044"/>
      <c r="AC417" s="1044"/>
      <c r="AD417" s="1044"/>
      <c r="AE417" s="1044"/>
      <c r="AF417" s="1044"/>
      <c r="AG417" s="1044"/>
      <c r="AH417" s="1044"/>
      <c r="AI417" s="1044"/>
      <c r="AJ417" s="1044"/>
      <c r="AK417" s="1044"/>
      <c r="AL417" s="1044"/>
      <c r="AM417" s="1044"/>
      <c r="AN417" s="1044"/>
      <c r="AO417" s="1044"/>
      <c r="AP417" s="1044"/>
      <c r="AQ417" s="1044"/>
      <c r="AR417" s="1044"/>
      <c r="AS417" s="1044"/>
      <c r="AT417" s="1044"/>
      <c r="AU417" s="1044"/>
      <c r="AV417" s="1044"/>
      <c r="AW417" s="1044"/>
      <c r="AX417" s="1044"/>
      <c r="AY417" s="1044"/>
      <c r="AZ417" s="1044"/>
      <c r="BA417" s="1044"/>
      <c r="BB417" s="1044"/>
      <c r="BC417" s="1044"/>
      <c r="BD417" s="1044"/>
      <c r="BE417" s="1044"/>
      <c r="BF417" s="1044"/>
      <c r="BG417" s="1044"/>
      <c r="BH417" s="1044"/>
      <c r="BI417" s="1044"/>
      <c r="BJ417" s="1044"/>
      <c r="BK417" s="1044"/>
      <c r="BL417" s="1044"/>
      <c r="BM417" s="1044"/>
      <c r="BN417" s="1044"/>
      <c r="BO417" s="1044"/>
      <c r="BP417" s="1044"/>
      <c r="BQ417" s="1044"/>
      <c r="BR417" s="1044"/>
      <c r="BS417" s="1044"/>
    </row>
    <row r="418" spans="1:71" ht="13.5" customHeight="1">
      <c r="A418" s="1100"/>
      <c r="B418" s="16" t="s">
        <v>56</v>
      </c>
      <c r="C418" s="1149"/>
      <c r="D418" s="1117"/>
      <c r="E418" s="1116"/>
      <c r="F418" s="1117"/>
      <c r="G418" s="1063"/>
      <c r="H418" s="1075"/>
      <c r="I418" s="1063"/>
      <c r="J418" s="1075"/>
      <c r="K418" s="1064"/>
      <c r="L418" s="1064"/>
      <c r="M418" s="1061"/>
      <c r="N418" s="1075"/>
      <c r="O418" s="1064"/>
      <c r="P418" s="1075"/>
      <c r="Q418" s="1064"/>
      <c r="R418" s="1075"/>
      <c r="S418" s="1064"/>
      <c r="T418" s="1075"/>
      <c r="U418" s="828" t="s">
        <v>110</v>
      </c>
      <c r="V418" s="17"/>
      <c r="W418" s="17"/>
      <c r="Z418" s="1092"/>
      <c r="AA418" s="1045"/>
      <c r="AB418" s="1045"/>
      <c r="AC418" s="1045"/>
      <c r="AD418" s="1045"/>
      <c r="AE418" s="1045"/>
      <c r="AF418" s="1045"/>
      <c r="AG418" s="1045"/>
      <c r="AH418" s="1045"/>
      <c r="AI418" s="1045"/>
      <c r="AJ418" s="1045"/>
      <c r="AK418" s="1045"/>
      <c r="AL418" s="1045"/>
      <c r="AM418" s="1045"/>
      <c r="AN418" s="1045"/>
      <c r="AO418" s="1045"/>
      <c r="AP418" s="1045"/>
      <c r="AQ418" s="1045"/>
      <c r="AR418" s="1045"/>
      <c r="AS418" s="1045"/>
      <c r="AT418" s="1045"/>
      <c r="AU418" s="1045"/>
      <c r="AV418" s="1045"/>
      <c r="AW418" s="1045"/>
      <c r="AX418" s="1045"/>
      <c r="AY418" s="1045"/>
      <c r="AZ418" s="1045"/>
      <c r="BA418" s="1045"/>
      <c r="BB418" s="1045"/>
      <c r="BC418" s="1045"/>
      <c r="BD418" s="1045"/>
      <c r="BE418" s="1045"/>
      <c r="BF418" s="1045"/>
      <c r="BG418" s="1045"/>
      <c r="BH418" s="1045"/>
      <c r="BI418" s="1045"/>
      <c r="BJ418" s="1045"/>
      <c r="BK418" s="1045"/>
      <c r="BL418" s="1045"/>
      <c r="BM418" s="1045"/>
      <c r="BN418" s="1045"/>
      <c r="BO418" s="1045"/>
      <c r="BP418" s="1045"/>
      <c r="BQ418" s="1045"/>
      <c r="BR418" s="1045"/>
      <c r="BS418" s="1045"/>
    </row>
    <row r="419" spans="1:71" ht="12.95" customHeight="1">
      <c r="A419" s="1091" t="s">
        <v>67</v>
      </c>
      <c r="B419" s="15" t="s">
        <v>50</v>
      </c>
      <c r="C419" s="1089" t="str">
        <f>VLOOKUP($C402,'2025年度(1年前期)'!$B$5:$N$208,COLUMN('2025年度(1年前期)'!$I$5),0)&amp;""</f>
        <v>生活援助論Ⅰ</v>
      </c>
      <c r="D419" s="1072"/>
      <c r="E419" s="1090" t="str">
        <f>VLOOKUP($C402,'2025年度(2年前期)'!$B$5:$N$208,COLUMN('2025年度(2年前期)'!$I$5),0)&amp;""</f>
        <v>成人看護援助論Ⅰ</v>
      </c>
      <c r="F419" s="1072"/>
      <c r="G419" s="1090" t="str">
        <f>VLOOKUP($C402,'2025年度(3年前期)'!$B$5:$N$208,COLUMN('2025年度(3年前期)'!$I$5),0)&amp;""</f>
        <v>看護教育論</v>
      </c>
      <c r="H419" s="1072"/>
      <c r="I419" s="1090" t="str">
        <f>VLOOKUP($C402,'2025年度(4年前期)'!$B$5:$N$208,COLUMN('2025年度(4年前期)'!$I$5),0)&amp;""</f>
        <v/>
      </c>
      <c r="J419" s="1072"/>
      <c r="K419" s="1071" t="str">
        <f>VLOOKUP($C402,'2025年度(助産前期)'!$B$5:$N$208,COLUMN('2025年度(助産前期)'!$I$5),0)&amp;""</f>
        <v>助産診断･技術学Ⅰ</v>
      </c>
      <c r="L419" s="1071"/>
      <c r="M419" s="1089" t="str">
        <f>VLOOKUP($C402,'2025年度(M1前期)'!$B$5:$N$208,COLUMN('2025年度(M1前期)'!$I$5),0)&amp;""</f>
        <v>長寿看護学特論Ａ－Ⅰ
感染管理看護学演習Ａ－Ⅰ
精神看護学演習Ａ－Ⅰ</v>
      </c>
      <c r="N419" s="1072"/>
      <c r="O419" s="1071" t="str">
        <f>VLOOKUP($C402,'2025年度(M2前期)'!$B$5:$N$208,COLUMN('2025年度(M2前期)'!$I$5),0)&amp;""</f>
        <v>特別研究</v>
      </c>
      <c r="P419" s="1072"/>
      <c r="Q419" s="1071" t="str">
        <f>VLOOKUP($C402,'2025年度(D1前期)'!$B$5:$N$208,COLUMN('2025年度(D1前期)'!$I$5),0)&amp;""</f>
        <v/>
      </c>
      <c r="R419" s="1072"/>
      <c r="S419" s="1071" t="str">
        <f>VLOOKUP($C402,'2025年度(D23前期)'!$B$5:$N$208,COLUMN('2025年度(D23前期)'!$I$5),0)&amp;""</f>
        <v>特別研究</v>
      </c>
      <c r="T419" s="1072"/>
      <c r="U419" s="802" t="s">
        <v>258</v>
      </c>
      <c r="V419" s="17"/>
      <c r="Z419" s="1091" t="str">
        <f>A419</f>
        <v>４時限（15：10～16：40）</v>
      </c>
      <c r="AA419" s="1043" t="s">
        <v>95</v>
      </c>
      <c r="AB419" s="1043" t="s">
        <v>95</v>
      </c>
      <c r="AC419" s="1043" t="s">
        <v>95</v>
      </c>
      <c r="AD419" s="1043"/>
      <c r="AE419" s="1043" t="s">
        <v>95</v>
      </c>
      <c r="AF419" s="1043"/>
      <c r="AG419" s="1043" t="s">
        <v>254</v>
      </c>
      <c r="AH419" s="1043"/>
      <c r="AI419" s="1043"/>
      <c r="AJ419" s="1043"/>
      <c r="AK419" s="1043"/>
      <c r="AL419" s="1043"/>
      <c r="AM419" s="1043"/>
      <c r="AN419" s="1043"/>
      <c r="AO419" s="1043"/>
      <c r="AP419" s="1043"/>
      <c r="AQ419" s="1043"/>
      <c r="AR419" s="1043"/>
      <c r="AS419" s="1043"/>
      <c r="AT419" s="1043"/>
      <c r="AU419" s="1043"/>
      <c r="AV419" s="1043"/>
      <c r="AW419" s="1043" t="s">
        <v>239</v>
      </c>
      <c r="AX419" s="1043"/>
      <c r="AY419" s="1043"/>
      <c r="AZ419" s="1043" t="s">
        <v>97</v>
      </c>
      <c r="BA419" s="1043" t="s">
        <v>255</v>
      </c>
      <c r="BB419" s="1043" t="s">
        <v>161</v>
      </c>
      <c r="BC419" s="1043"/>
      <c r="BD419" s="1043"/>
      <c r="BE419" s="1043"/>
      <c r="BF419" s="1043"/>
      <c r="BG419" s="1043"/>
      <c r="BH419" s="1043"/>
      <c r="BI419" s="1043" t="s">
        <v>145</v>
      </c>
      <c r="BJ419" s="1043"/>
      <c r="BK419" s="1043"/>
      <c r="BL419" s="1043"/>
      <c r="BM419" s="1043"/>
      <c r="BN419" s="1043"/>
      <c r="BO419" s="1043"/>
      <c r="BP419" s="1043"/>
      <c r="BQ419" s="1043"/>
      <c r="BR419" s="1043"/>
      <c r="BS419" s="1043"/>
    </row>
    <row r="420" spans="1:71" ht="12.95" customHeight="1">
      <c r="A420" s="1091"/>
      <c r="B420" s="15" t="s">
        <v>53</v>
      </c>
      <c r="C420" s="1101" t="str">
        <f>IFERROR(VLOOKUP(C419,科目・教員!$A$1:$B$357,2,0),"")</f>
        <v>森下　純子</v>
      </c>
      <c r="D420" s="1068"/>
      <c r="E420" s="1073" t="str">
        <f>IFERROR(VLOOKUP(E419,科目・教員!$A$1:$B$357,2,0),"")</f>
        <v>飯野　京子</v>
      </c>
      <c r="F420" s="1068"/>
      <c r="G420" s="1073" t="str">
        <f>IFERROR(VLOOKUP(G419,科目・教員!$A$1:$B$357,2,0),"")</f>
        <v>亀岡　智美</v>
      </c>
      <c r="H420" s="1068"/>
      <c r="I420" s="1073" t="str">
        <f>IFERROR(VLOOKUP(I419,科目・教員!$A$1:$B$357,2,0),"")</f>
        <v/>
      </c>
      <c r="J420" s="1068"/>
      <c r="K420" s="1074" t="str">
        <f>IFERROR(VLOOKUP(K419,科目・教員!$A$1:$B$357,2,0),"")</f>
        <v>池田　真弓</v>
      </c>
      <c r="L420" s="1074"/>
      <c r="M420" s="1101" t="str">
        <f>IFERROR(VLOOKUP(M419,科目・教員!$A$1:$B$357,2,0),"")</f>
        <v/>
      </c>
      <c r="N420" s="1068"/>
      <c r="O420" s="1074" t="str">
        <f>IFERROR(VLOOKUP(O419,科目・教員!$A$1:$B$357,2,0),"")</f>
        <v/>
      </c>
      <c r="P420" s="1068"/>
      <c r="Q420" s="1074" t="str">
        <f>IFERROR(VLOOKUP(Q419,科目・教員!$A$1:$B$357,2,0),"")</f>
        <v/>
      </c>
      <c r="R420" s="1068"/>
      <c r="S420" s="1074" t="str">
        <f>IFERROR(VLOOKUP(S419,科目・教員!$A$1:$B$357,2,0),"")</f>
        <v/>
      </c>
      <c r="T420" s="1068"/>
      <c r="U420" s="802" t="s">
        <v>146</v>
      </c>
      <c r="V420" s="17"/>
      <c r="Z420" s="1091"/>
      <c r="AA420" s="1044"/>
      <c r="AB420" s="1044"/>
      <c r="AC420" s="1044"/>
      <c r="AD420" s="1044"/>
      <c r="AE420" s="1044"/>
      <c r="AF420" s="1044"/>
      <c r="AG420" s="1044"/>
      <c r="AH420" s="1044"/>
      <c r="AI420" s="1044"/>
      <c r="AJ420" s="1044"/>
      <c r="AK420" s="1044"/>
      <c r="AL420" s="1044"/>
      <c r="AM420" s="1044"/>
      <c r="AN420" s="1044"/>
      <c r="AO420" s="1044"/>
      <c r="AP420" s="1044"/>
      <c r="AQ420" s="1044"/>
      <c r="AR420" s="1044"/>
      <c r="AS420" s="1044"/>
      <c r="AT420" s="1044"/>
      <c r="AU420" s="1044"/>
      <c r="AV420" s="1044"/>
      <c r="AW420" s="1044"/>
      <c r="AX420" s="1044"/>
      <c r="AY420" s="1044"/>
      <c r="AZ420" s="1044"/>
      <c r="BA420" s="1044"/>
      <c r="BB420" s="1044"/>
      <c r="BC420" s="1044"/>
      <c r="BD420" s="1044"/>
      <c r="BE420" s="1044"/>
      <c r="BF420" s="1044"/>
      <c r="BG420" s="1044"/>
      <c r="BH420" s="1044"/>
      <c r="BI420" s="1044"/>
      <c r="BJ420" s="1044"/>
      <c r="BK420" s="1044"/>
      <c r="BL420" s="1044"/>
      <c r="BM420" s="1044"/>
      <c r="BN420" s="1044"/>
      <c r="BO420" s="1044"/>
      <c r="BP420" s="1044"/>
      <c r="BQ420" s="1044"/>
      <c r="BR420" s="1044"/>
      <c r="BS420" s="1044"/>
    </row>
    <row r="421" spans="1:71" ht="12.95" customHeight="1">
      <c r="A421" s="1091"/>
      <c r="B421" s="15" t="s">
        <v>59</v>
      </c>
      <c r="C421" s="1101" t="str">
        <f>VLOOKUP($C402,'2025年度(1年前期)'!$B$5:$N$208,COLUMN('2025年度(1年前期)'!$I$5)+1,0)&amp;""</f>
        <v>201</v>
      </c>
      <c r="D421" s="1068"/>
      <c r="E421" s="1073" t="str">
        <f>VLOOKUP($C402,'2025年度(2年前期)'!$B$5:$N$208,COLUMN('2025年度(2年前期)'!$I$5)+1,0)&amp;""</f>
        <v>101･102･103･成人実</v>
      </c>
      <c r="F421" s="1068"/>
      <c r="G421" s="1073" t="str">
        <f>VLOOKUP($C402,'2025年度(3年前期)'!$B$5:$N$208,COLUMN('2025年度(3年前期)'!$I$5)+1,0)&amp;""</f>
        <v>301</v>
      </c>
      <c r="H421" s="1068"/>
      <c r="I421" s="1073" t="str">
        <f>VLOOKUP($C402,'2025年度(4年前期)'!$B$5:$N$208,COLUMN('2025年度(4年前期)'!$I$5)+1,0)&amp;""</f>
        <v/>
      </c>
      <c r="J421" s="1068"/>
      <c r="K421" s="1074" t="str">
        <f>VLOOKUP($C402,'2025年度(助産前期)'!$B$5:$N$208,COLUMN('2025年度(助産前期)'!$I$5)+1,0)&amp;""</f>
        <v>304</v>
      </c>
      <c r="L421" s="1074"/>
      <c r="M421" s="1101" t="str">
        <f>VLOOKUP($C402,'2025年度(M1前期)'!$B$5:$N$208,COLUMN('2025年度(M1前期)'!$I$5)+1,0)&amp;""</f>
        <v>長寿:臨床講義室1
感染:別途指定
精神:臨床講義室2</v>
      </c>
      <c r="N421" s="1068"/>
      <c r="O421" s="1074" t="str">
        <f>VLOOKUP($C402,'2025年度(M2前期)'!$B$5:$N$208,COLUMN('2025年度(M2前期)'!$I$5)+1,0)&amp;""</f>
        <v/>
      </c>
      <c r="P421" s="1068"/>
      <c r="Q421" s="1074" t="str">
        <f>VLOOKUP($C402,'2025年度(D1前期)'!$B$5:$N$208,COLUMN('2025年度(D1前期)'!$I$5)+1,0)&amp;""</f>
        <v/>
      </c>
      <c r="R421" s="1068"/>
      <c r="S421" s="1074" t="str">
        <f>VLOOKUP($C402,'2025年度(D23前期)'!$B$5:$N$208,COLUMN('2025年度(D23前期)'!$I$5)+1,0)&amp;""</f>
        <v/>
      </c>
      <c r="T421" s="1068"/>
      <c r="U421" s="802" t="s">
        <v>145</v>
      </c>
      <c r="V421" s="17"/>
      <c r="Z421" s="1091"/>
      <c r="AA421" s="1044"/>
      <c r="AB421" s="1044"/>
      <c r="AC421" s="1044"/>
      <c r="AD421" s="1044"/>
      <c r="AE421" s="1044"/>
      <c r="AF421" s="1044"/>
      <c r="AG421" s="1044"/>
      <c r="AH421" s="1044"/>
      <c r="AI421" s="1044"/>
      <c r="AJ421" s="1044"/>
      <c r="AK421" s="1044"/>
      <c r="AL421" s="1044"/>
      <c r="AM421" s="1044"/>
      <c r="AN421" s="1044"/>
      <c r="AO421" s="1044"/>
      <c r="AP421" s="1044"/>
      <c r="AQ421" s="1044"/>
      <c r="AR421" s="1044"/>
      <c r="AS421" s="1044"/>
      <c r="AT421" s="1044"/>
      <c r="AU421" s="1044"/>
      <c r="AV421" s="1044"/>
      <c r="AW421" s="1044"/>
      <c r="AX421" s="1044"/>
      <c r="AY421" s="1044"/>
      <c r="AZ421" s="1044"/>
      <c r="BA421" s="1044"/>
      <c r="BB421" s="1044"/>
      <c r="BC421" s="1044"/>
      <c r="BD421" s="1044"/>
      <c r="BE421" s="1044"/>
      <c r="BF421" s="1044"/>
      <c r="BG421" s="1044"/>
      <c r="BH421" s="1044"/>
      <c r="BI421" s="1044"/>
      <c r="BJ421" s="1044"/>
      <c r="BK421" s="1044"/>
      <c r="BL421" s="1044"/>
      <c r="BM421" s="1044"/>
      <c r="BN421" s="1044"/>
      <c r="BO421" s="1044"/>
      <c r="BP421" s="1044"/>
      <c r="BQ421" s="1044"/>
      <c r="BR421" s="1044"/>
      <c r="BS421" s="1044"/>
    </row>
    <row r="422" spans="1:71" ht="12.95" customHeight="1">
      <c r="A422" s="1092"/>
      <c r="B422" s="16" t="s">
        <v>56</v>
      </c>
      <c r="C422" s="1149"/>
      <c r="D422" s="1117"/>
      <c r="E422" s="1116"/>
      <c r="F422" s="1117"/>
      <c r="G422" s="1063"/>
      <c r="H422" s="1075"/>
      <c r="I422" s="1063"/>
      <c r="J422" s="1075"/>
      <c r="K422" s="1064"/>
      <c r="L422" s="1064"/>
      <c r="M422" s="1061"/>
      <c r="N422" s="1075"/>
      <c r="O422" s="1064"/>
      <c r="P422" s="1075"/>
      <c r="Q422" s="1064"/>
      <c r="R422" s="1075"/>
      <c r="S422" s="1064"/>
      <c r="T422" s="1075"/>
      <c r="U422" s="803" t="s">
        <v>259</v>
      </c>
      <c r="V422" s="17"/>
      <c r="Z422" s="1092"/>
      <c r="AA422" s="1045"/>
      <c r="AB422" s="1045"/>
      <c r="AC422" s="1045"/>
      <c r="AD422" s="1045"/>
      <c r="AE422" s="1045"/>
      <c r="AF422" s="1045"/>
      <c r="AG422" s="1045"/>
      <c r="AH422" s="1045"/>
      <c r="AI422" s="1045"/>
      <c r="AJ422" s="1045"/>
      <c r="AK422" s="1045"/>
      <c r="AL422" s="1045"/>
      <c r="AM422" s="1045"/>
      <c r="AN422" s="1045"/>
      <c r="AO422" s="1045"/>
      <c r="AP422" s="1045"/>
      <c r="AQ422" s="1045"/>
      <c r="AR422" s="1045"/>
      <c r="AS422" s="1045"/>
      <c r="AT422" s="1045"/>
      <c r="AU422" s="1045"/>
      <c r="AV422" s="1045"/>
      <c r="AW422" s="1045"/>
      <c r="AX422" s="1045"/>
      <c r="AY422" s="1045"/>
      <c r="AZ422" s="1045"/>
      <c r="BA422" s="1045"/>
      <c r="BB422" s="1045"/>
      <c r="BC422" s="1045"/>
      <c r="BD422" s="1045"/>
      <c r="BE422" s="1045"/>
      <c r="BF422" s="1045"/>
      <c r="BG422" s="1045"/>
      <c r="BH422" s="1045"/>
      <c r="BI422" s="1045"/>
      <c r="BJ422" s="1045"/>
      <c r="BK422" s="1045"/>
      <c r="BL422" s="1045"/>
      <c r="BM422" s="1045"/>
      <c r="BN422" s="1045"/>
      <c r="BO422" s="1045"/>
      <c r="BP422" s="1045"/>
      <c r="BQ422" s="1045"/>
      <c r="BR422" s="1045"/>
      <c r="BS422" s="1045"/>
    </row>
    <row r="423" spans="1:71" ht="13.5" customHeight="1">
      <c r="A423" s="1091" t="s">
        <v>68</v>
      </c>
      <c r="B423" s="15" t="s">
        <v>50</v>
      </c>
      <c r="C423" s="1134" t="str">
        <f>VLOOKUP($C402,'2025年度(1年前期)'!$B$5:$N$208,COLUMN('2025年度(1年前期)'!$K$5),0)&amp;""</f>
        <v>フランス語</v>
      </c>
      <c r="D423" s="1133"/>
      <c r="E423" s="1090" t="str">
        <f>VLOOKUP($C402,'2025年度(2年前期)'!$B$5:$N$208,COLUMN('2025年度(2年前期)'!$K$5),0)&amp;""</f>
        <v/>
      </c>
      <c r="F423" s="1072"/>
      <c r="G423" s="1090" t="str">
        <f>VLOOKUP($C402,'2025年度(3年前期)'!$B$5:$N$208,COLUMN('2025年度(3年前期)'!$K$5),0)&amp;""</f>
        <v/>
      </c>
      <c r="H423" s="1072"/>
      <c r="I423" s="1090" t="str">
        <f>VLOOKUP($C402,'2025年度(4年前期)'!$B$5:$N$208,COLUMN('2025年度(4年前期)'!$K$5),0)&amp;""</f>
        <v/>
      </c>
      <c r="J423" s="1072"/>
      <c r="K423" s="1071" t="str">
        <f>VLOOKUP($C402,'2025年度(助産前期)'!$B$5:$N$208,COLUMN('2025年度(助産前期)'!$K$5),0)&amp;""</f>
        <v/>
      </c>
      <c r="L423" s="1071"/>
      <c r="M423" s="1089" t="str">
        <f>VLOOKUP($C402,'2025年度(M1前期)'!$B$5:$N$208,COLUMN('2025年度(M1前期)'!$K$5),0)&amp;""</f>
        <v/>
      </c>
      <c r="N423" s="1072"/>
      <c r="O423" s="1071" t="str">
        <f>VLOOKUP($C402,'2025年度(M2前期)'!$B$5:$N$208,COLUMN('2025年度(M2前期)'!$K$5),0)&amp;""</f>
        <v/>
      </c>
      <c r="P423" s="1072"/>
      <c r="Q423" s="1071" t="str">
        <f>VLOOKUP($C402,'2025年度(D1前期)'!$B$5:$N$208,COLUMN('2025年度(D1前期)'!$K$5),0)&amp;""</f>
        <v/>
      </c>
      <c r="R423" s="1072"/>
      <c r="S423" s="1071" t="str">
        <f>VLOOKUP($C402,'2025年度(D23前期)'!$B$5:$N$208,COLUMN('2025年度(D23前期)'!$K$5),0)&amp;""</f>
        <v/>
      </c>
      <c r="T423" s="1072"/>
      <c r="U423" s="65"/>
      <c r="Y423" s="812"/>
      <c r="Z423" s="1091" t="str">
        <f>A423</f>
        <v>５時限（16：50～18：20）</v>
      </c>
      <c r="AA423" s="1043"/>
      <c r="AB423" s="1043"/>
      <c r="AC423" s="1043"/>
      <c r="AD423" s="1043"/>
      <c r="AE423" s="1043"/>
      <c r="AF423" s="1043"/>
      <c r="AG423" s="1043" t="s">
        <v>260</v>
      </c>
      <c r="AH423" s="1043"/>
      <c r="AI423" s="1043"/>
      <c r="AJ423" s="1043"/>
      <c r="AK423" s="1043"/>
      <c r="AL423" s="1043"/>
      <c r="AM423" s="1043"/>
      <c r="AN423" s="1043"/>
      <c r="AO423" s="1043"/>
      <c r="AP423" s="1043"/>
      <c r="AQ423" s="1043"/>
      <c r="AR423" s="1043"/>
      <c r="AS423" s="1043"/>
      <c r="AT423" s="1043"/>
      <c r="AU423" s="1043"/>
      <c r="AV423" s="1043"/>
      <c r="AW423" s="1043"/>
      <c r="AX423" s="1043"/>
      <c r="AY423" s="1043"/>
      <c r="AZ423" s="1043"/>
      <c r="BA423" s="1043"/>
      <c r="BB423" s="1043"/>
      <c r="BC423" s="1043"/>
      <c r="BD423" s="1043"/>
      <c r="BE423" s="1043"/>
      <c r="BF423" s="1043"/>
      <c r="BG423" s="1043"/>
      <c r="BH423" s="1043"/>
      <c r="BI423" s="1043"/>
      <c r="BJ423" s="1043"/>
      <c r="BK423" s="1043"/>
      <c r="BL423" s="1043" t="s">
        <v>134</v>
      </c>
      <c r="BM423" s="1043"/>
      <c r="BN423" s="1043"/>
      <c r="BO423" s="1043"/>
      <c r="BP423" s="1043"/>
      <c r="BQ423" s="1043"/>
      <c r="BR423" s="1043"/>
      <c r="BS423" s="1043"/>
    </row>
    <row r="424" spans="1:71" ht="12.95" customHeight="1">
      <c r="A424" s="1091"/>
      <c r="B424" s="15" t="s">
        <v>53</v>
      </c>
      <c r="C424" s="1141" t="str">
        <f>IFERROR(VLOOKUP(C423,科目・教員!$A$1:$B$357,2,0),"")</f>
        <v>小西　英則</v>
      </c>
      <c r="D424" s="1140"/>
      <c r="E424" s="1073" t="str">
        <f>IFERROR(VLOOKUP(E423,科目・教員!$A$1:$B$357,2,0),"")</f>
        <v/>
      </c>
      <c r="F424" s="1068"/>
      <c r="G424" s="1073" t="str">
        <f>IFERROR(VLOOKUP(G423,科目・教員!$A$1:$B$357,2,0),"")</f>
        <v/>
      </c>
      <c r="H424" s="1068"/>
      <c r="I424" s="1073" t="str">
        <f>IFERROR(VLOOKUP(I423,科目・教員!$A$1:$B$357,2,0),"")</f>
        <v/>
      </c>
      <c r="J424" s="1068"/>
      <c r="K424" s="1074" t="str">
        <f>IFERROR(VLOOKUP(K423,科目・教員!$A$1:$B$357,2,0),"")</f>
        <v/>
      </c>
      <c r="L424" s="1074"/>
      <c r="M424" s="1101" t="str">
        <f>IFERROR(VLOOKUP(M423,科目・教員!$A$1:$B$357,2,0),"")</f>
        <v/>
      </c>
      <c r="N424" s="1068"/>
      <c r="O424" s="1074" t="str">
        <f>IFERROR(VLOOKUP(O423,科目・教員!$A$1:$B$357,2,0),"")</f>
        <v/>
      </c>
      <c r="P424" s="1068"/>
      <c r="Q424" s="1074" t="str">
        <f>IFERROR(VLOOKUP(Q423,科目・教員!$A$1:$B$357,2,0),"")</f>
        <v/>
      </c>
      <c r="R424" s="1068"/>
      <c r="S424" s="1074" t="str">
        <f>IFERROR(VLOOKUP(S423,科目・教員!$A$1:$B$357,2,0),"")</f>
        <v/>
      </c>
      <c r="T424" s="1068"/>
      <c r="U424" s="65"/>
      <c r="Y424" s="812" t="s">
        <v>134</v>
      </c>
      <c r="Z424" s="1091"/>
      <c r="AA424" s="1044"/>
      <c r="AB424" s="1044"/>
      <c r="AC424" s="1044"/>
      <c r="AD424" s="1044"/>
      <c r="AE424" s="1044"/>
      <c r="AF424" s="1044"/>
      <c r="AG424" s="1044"/>
      <c r="AH424" s="1044"/>
      <c r="AI424" s="1044"/>
      <c r="AJ424" s="1044"/>
      <c r="AK424" s="1044"/>
      <c r="AL424" s="1044"/>
      <c r="AM424" s="1044"/>
      <c r="AN424" s="1044"/>
      <c r="AO424" s="1044"/>
      <c r="AP424" s="1044"/>
      <c r="AQ424" s="1044"/>
      <c r="AR424" s="1044"/>
      <c r="AS424" s="1044"/>
      <c r="AT424" s="1044"/>
      <c r="AU424" s="1044"/>
      <c r="AV424" s="1044"/>
      <c r="AW424" s="1044"/>
      <c r="AX424" s="1044"/>
      <c r="AY424" s="1044"/>
      <c r="AZ424" s="1044"/>
      <c r="BA424" s="1044"/>
      <c r="BB424" s="1044"/>
      <c r="BC424" s="1044"/>
      <c r="BD424" s="1044"/>
      <c r="BE424" s="1044"/>
      <c r="BF424" s="1044"/>
      <c r="BG424" s="1044"/>
      <c r="BH424" s="1044"/>
      <c r="BI424" s="1044"/>
      <c r="BJ424" s="1044"/>
      <c r="BK424" s="1044"/>
      <c r="BL424" s="1044"/>
      <c r="BM424" s="1044"/>
      <c r="BN424" s="1044"/>
      <c r="BO424" s="1044"/>
      <c r="BP424" s="1044"/>
      <c r="BQ424" s="1044"/>
      <c r="BR424" s="1044"/>
      <c r="BS424" s="1044"/>
    </row>
    <row r="425" spans="1:71" ht="12.95" customHeight="1">
      <c r="A425" s="1091"/>
      <c r="B425" s="15" t="s">
        <v>59</v>
      </c>
      <c r="C425" s="1141" t="str">
        <f>VLOOKUP($C402,'2025年度(1年前期)'!$B$5:$N$208,COLUMN('2025年度(1年前期)'!$K$5)+1,0)&amp;""</f>
        <v>201</v>
      </c>
      <c r="D425" s="1140"/>
      <c r="E425" s="1073" t="str">
        <f>VLOOKUP($C402,'2025年度(2年前期)'!$B$5:$N$208,COLUMN('2025年度(2年前期)'!$K$5)+1,0)&amp;""</f>
        <v/>
      </c>
      <c r="F425" s="1068"/>
      <c r="G425" s="1073" t="str">
        <f>VLOOKUP($C402,'2025年度(3年前期)'!$B$5:$N$208,COLUMN('2025年度(3年前期)'!$K$5)+1,0)&amp;""</f>
        <v/>
      </c>
      <c r="H425" s="1068"/>
      <c r="I425" s="1073" t="str">
        <f>VLOOKUP($C402,'2025年度(4年前期)'!$B$5:$N$208,COLUMN('2025年度(4年前期)'!$K$5)+1,0)&amp;""</f>
        <v/>
      </c>
      <c r="J425" s="1068"/>
      <c r="K425" s="1074" t="str">
        <f>VLOOKUP($C402,'2025年度(助産前期)'!$B$5:$N$208,COLUMN('2025年度(助産前期)'!$K$5)+1,0)&amp;""</f>
        <v/>
      </c>
      <c r="L425" s="1074"/>
      <c r="M425" s="1101" t="str">
        <f>VLOOKUP($C402,'2025年度(M1前期)'!$B$5:$N$208,COLUMN('2025年度(M1前期)'!$K$5)+1,0)&amp;""</f>
        <v/>
      </c>
      <c r="N425" s="1068"/>
      <c r="O425" s="1074" t="str">
        <f>VLOOKUP($C402,'2025年度(M2前期)'!$B$5:$N$208,COLUMN('2025年度(M2前期)'!$K$5)+1,0)&amp;""</f>
        <v/>
      </c>
      <c r="P425" s="1068"/>
      <c r="Q425" s="1074" t="str">
        <f>VLOOKUP($C402,'2025年度(D1前期)'!$B$5:$N$208,COLUMN('2025年度(D1前期)'!$K$5)+1,0)&amp;""</f>
        <v/>
      </c>
      <c r="R425" s="1068"/>
      <c r="S425" s="1074" t="str">
        <f>VLOOKUP($C402,'2025年度(D23前期)'!$B$5:$N$208,COLUMN('2025年度(D23前期)'!$K$5)+1,0)&amp;""</f>
        <v/>
      </c>
      <c r="T425" s="1068"/>
      <c r="U425" s="65"/>
      <c r="Y425" s="812" t="s">
        <v>139</v>
      </c>
      <c r="Z425" s="1091"/>
      <c r="AA425" s="1044"/>
      <c r="AB425" s="1044"/>
      <c r="AC425" s="1044"/>
      <c r="AD425" s="1044"/>
      <c r="AE425" s="1044"/>
      <c r="AF425" s="1044"/>
      <c r="AG425" s="1044"/>
      <c r="AH425" s="1044"/>
      <c r="AI425" s="1044"/>
      <c r="AJ425" s="1044"/>
      <c r="AK425" s="1044"/>
      <c r="AL425" s="1044"/>
      <c r="AM425" s="1044"/>
      <c r="AN425" s="1044"/>
      <c r="AO425" s="1044"/>
      <c r="AP425" s="1044"/>
      <c r="AQ425" s="1044"/>
      <c r="AR425" s="1044"/>
      <c r="AS425" s="1044"/>
      <c r="AT425" s="1044"/>
      <c r="AU425" s="1044"/>
      <c r="AV425" s="1044"/>
      <c r="AW425" s="1044"/>
      <c r="AX425" s="1044"/>
      <c r="AY425" s="1044"/>
      <c r="AZ425" s="1044"/>
      <c r="BA425" s="1044"/>
      <c r="BB425" s="1044"/>
      <c r="BC425" s="1044"/>
      <c r="BD425" s="1044"/>
      <c r="BE425" s="1044"/>
      <c r="BF425" s="1044"/>
      <c r="BG425" s="1044"/>
      <c r="BH425" s="1044"/>
      <c r="BI425" s="1044"/>
      <c r="BJ425" s="1044"/>
      <c r="BK425" s="1044"/>
      <c r="BL425" s="1044"/>
      <c r="BM425" s="1044"/>
      <c r="BN425" s="1044"/>
      <c r="BO425" s="1044"/>
      <c r="BP425" s="1044"/>
      <c r="BQ425" s="1044"/>
      <c r="BR425" s="1044"/>
      <c r="BS425" s="1044"/>
    </row>
    <row r="426" spans="1:71" ht="12.95" customHeight="1">
      <c r="A426" s="1092"/>
      <c r="B426" s="16" t="s">
        <v>56</v>
      </c>
      <c r="C426" s="1120" t="s">
        <v>172</v>
      </c>
      <c r="D426" s="1138"/>
      <c r="E426" s="1063"/>
      <c r="F426" s="1075"/>
      <c r="G426" s="1063"/>
      <c r="H426" s="1075"/>
      <c r="I426" s="1063"/>
      <c r="J426" s="1075"/>
      <c r="K426" s="1064"/>
      <c r="L426" s="1064"/>
      <c r="M426" s="1061"/>
      <c r="N426" s="1075"/>
      <c r="O426" s="1064"/>
      <c r="P426" s="1075"/>
      <c r="Q426" s="1064"/>
      <c r="R426" s="1075"/>
      <c r="S426" s="1064"/>
      <c r="T426" s="1075"/>
      <c r="U426" s="66"/>
      <c r="V426" s="20"/>
      <c r="W426" s="20"/>
      <c r="X426" s="20"/>
      <c r="Y426" s="812" t="s">
        <v>237</v>
      </c>
      <c r="Z426" s="1092"/>
      <c r="AA426" s="1045"/>
      <c r="AB426" s="1045"/>
      <c r="AC426" s="1045"/>
      <c r="AD426" s="1045"/>
      <c r="AE426" s="1045"/>
      <c r="AF426" s="1045"/>
      <c r="AG426" s="1045"/>
      <c r="AH426" s="1045"/>
      <c r="AI426" s="1045"/>
      <c r="AJ426" s="1045"/>
      <c r="AK426" s="1045"/>
      <c r="AL426" s="1045"/>
      <c r="AM426" s="1045"/>
      <c r="AN426" s="1045"/>
      <c r="AO426" s="1045"/>
      <c r="AP426" s="1045"/>
      <c r="AQ426" s="1045"/>
      <c r="AR426" s="1045"/>
      <c r="AS426" s="1045"/>
      <c r="AT426" s="1045"/>
      <c r="AU426" s="1045"/>
      <c r="AV426" s="1045"/>
      <c r="AW426" s="1045"/>
      <c r="AX426" s="1045"/>
      <c r="AY426" s="1045"/>
      <c r="AZ426" s="1045"/>
      <c r="BA426" s="1045"/>
      <c r="BB426" s="1045"/>
      <c r="BC426" s="1045"/>
      <c r="BD426" s="1045"/>
      <c r="BE426" s="1045"/>
      <c r="BF426" s="1045"/>
      <c r="BG426" s="1045"/>
      <c r="BH426" s="1045"/>
      <c r="BI426" s="1045"/>
      <c r="BJ426" s="1045"/>
      <c r="BK426" s="1045"/>
      <c r="BL426" s="1045"/>
      <c r="BM426" s="1045"/>
      <c r="BN426" s="1045"/>
      <c r="BO426" s="1045"/>
      <c r="BP426" s="1045"/>
      <c r="BQ426" s="1045"/>
      <c r="BR426" s="1045"/>
      <c r="BS426" s="1045"/>
    </row>
    <row r="427" spans="1:71" ht="18">
      <c r="A427" s="5"/>
      <c r="B427" s="6"/>
      <c r="C427" s="1077">
        <f>C402+1</f>
        <v>45765</v>
      </c>
      <c r="D427" s="1077"/>
      <c r="E427" s="1077"/>
      <c r="F427" s="1077"/>
      <c r="G427" s="1077"/>
      <c r="H427" s="1077"/>
      <c r="I427" s="1077"/>
      <c r="J427" s="1077"/>
      <c r="K427" s="1077"/>
      <c r="L427" s="1077"/>
      <c r="M427" s="1077"/>
      <c r="N427" s="1077"/>
      <c r="O427" s="1077"/>
      <c r="P427" s="1077"/>
      <c r="Q427" s="1077"/>
      <c r="R427" s="1077"/>
      <c r="S427" s="1077"/>
      <c r="T427" s="1077"/>
      <c r="U427" s="1049">
        <f>C427</f>
        <v>45765</v>
      </c>
      <c r="V427" s="1050"/>
      <c r="W427" s="1050"/>
      <c r="X427" s="1050"/>
      <c r="Y427" s="1050"/>
      <c r="Z427" s="1051"/>
      <c r="AA427" s="7">
        <v>101</v>
      </c>
      <c r="AB427" s="7">
        <v>102</v>
      </c>
      <c r="AC427" s="7">
        <v>103</v>
      </c>
      <c r="AD427" s="7" t="s">
        <v>261</v>
      </c>
      <c r="AE427" s="7" t="s">
        <v>241</v>
      </c>
      <c r="AF427" s="7" t="s">
        <v>18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19</v>
      </c>
      <c r="AM427" s="7" t="s">
        <v>69</v>
      </c>
      <c r="AN427" s="7" t="s">
        <v>21</v>
      </c>
      <c r="AO427" s="7" t="s">
        <v>22</v>
      </c>
      <c r="AP427" s="7" t="s">
        <v>23</v>
      </c>
      <c r="AQ427" s="7" t="s">
        <v>24</v>
      </c>
      <c r="AR427" s="7" t="s">
        <v>25</v>
      </c>
      <c r="AS427" s="7" t="s">
        <v>26</v>
      </c>
      <c r="AT427" s="7" t="s">
        <v>27</v>
      </c>
      <c r="AU427" s="7" t="s">
        <v>28</v>
      </c>
      <c r="AV427" s="7" t="s">
        <v>29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30</v>
      </c>
      <c r="BB427" s="7" t="s">
        <v>31</v>
      </c>
      <c r="BC427" s="8" t="s">
        <v>32</v>
      </c>
      <c r="BD427" s="7" t="s">
        <v>33</v>
      </c>
      <c r="BE427" s="7" t="s">
        <v>34</v>
      </c>
      <c r="BF427" s="7" t="s">
        <v>35</v>
      </c>
      <c r="BG427" s="7" t="s">
        <v>36</v>
      </c>
      <c r="BH427" s="7" t="s">
        <v>37</v>
      </c>
      <c r="BI427" s="7" t="s">
        <v>38</v>
      </c>
      <c r="BJ427" s="7" t="s">
        <v>39</v>
      </c>
      <c r="BK427" s="10" t="s">
        <v>40</v>
      </c>
      <c r="BL427" s="10" t="s">
        <v>41</v>
      </c>
      <c r="BM427" s="11" t="s">
        <v>42</v>
      </c>
      <c r="BN427" s="11" t="s">
        <v>43</v>
      </c>
      <c r="BO427" s="11" t="s">
        <v>44</v>
      </c>
      <c r="BP427" s="11" t="s">
        <v>45</v>
      </c>
      <c r="BQ427" s="11" t="s">
        <v>46</v>
      </c>
      <c r="BR427" s="11" t="s">
        <v>47</v>
      </c>
      <c r="BS427" s="11" t="s">
        <v>48</v>
      </c>
    </row>
    <row r="428" spans="1:71" ht="13.5" customHeight="1">
      <c r="A428" s="1091" t="s">
        <v>49</v>
      </c>
      <c r="B428" s="12" t="s">
        <v>50</v>
      </c>
      <c r="C428" s="1079" t="str">
        <f>VLOOKUP($C427,'2025年度(1年前期)'!$B$5:$N$208,COLUMN('2025年度(1年前期)'!$C$5),0)&amp;""</f>
        <v>看護学概論</v>
      </c>
      <c r="D428" s="1080"/>
      <c r="E428" s="1148" t="str">
        <f>VLOOKUP($C427,'2025年度(2年前期)'!$B$5:$N$208,COLUMN('2025年度(2年前期)'!$C$5),0)&amp;""</f>
        <v>マスコミュニケーション論</v>
      </c>
      <c r="F428" s="1123"/>
      <c r="G428" s="1081" t="str">
        <f>VLOOKUP($C427,'2025年度(3年前期)'!$B$5:$N$208,COLUMN('2025年度(3年前期)'!$C$5),0)&amp;""</f>
        <v>精神看護援助論</v>
      </c>
      <c r="H428" s="1080"/>
      <c r="I428" s="1081" t="str">
        <f>VLOOKUP($C427,'2025年度(4年前期)'!$B$5:$N$208,COLUMN('2025年度(4年前期)'!$C$5),0)&amp;""</f>
        <v>感染症看護論</v>
      </c>
      <c r="J428" s="1080"/>
      <c r="K428" s="1072" t="str">
        <f>VLOOKUP($C427,'2025年度(助産前期)'!$B$5:$N$208,COLUMN('2025年度(助産前期)'!$C$5),0)&amp;""</f>
        <v/>
      </c>
      <c r="L428" s="1096"/>
      <c r="M428" s="1105" t="str">
        <f>VLOOKUP($C427,'2025年度(M1前期)'!$B$5:$N$208,COLUMN('2025年度(M1前期)'!$C$5),0)&amp;""</f>
        <v>政策医療看護学特論Ⅰ</v>
      </c>
      <c r="N428" s="1096"/>
      <c r="O428" s="1081" t="str">
        <f>VLOOKUP($C427,'2025年度(M2前期)'!$B$5:$N$208,COLUMN('2025年度(M2前期)'!$C$5),0)&amp;""</f>
        <v>看護情報・管理学演習Ａ－Ⅱ
感染管理看護学演習Ａ－Ⅱ</v>
      </c>
      <c r="P428" s="1080"/>
      <c r="Q428" s="1081" t="str">
        <f>VLOOKUP($C427,'2025年度(D1前期)'!$B$5:$N$208,COLUMN('2025年度(D1前期)'!$C$5),0)&amp;""</f>
        <v>精神看護学特論Ｂ</v>
      </c>
      <c r="R428" s="1080"/>
      <c r="S428" s="1072" t="str">
        <f>VLOOKUP($C427,'2025年度(D23前期)'!$B$5:$N$208,COLUMN('2025年度(D23前期)'!$C$5),0)&amp;""</f>
        <v>特別研究</v>
      </c>
      <c r="T428" s="1080"/>
      <c r="U428" s="65"/>
      <c r="Y428" s="806" t="s">
        <v>262</v>
      </c>
      <c r="Z428" s="1095" t="str">
        <f>A428</f>
        <v xml:space="preserve">１時限（09：20～10：50） </v>
      </c>
      <c r="AA428" s="1043" t="s">
        <v>149</v>
      </c>
      <c r="AB428" s="1043"/>
      <c r="AC428" s="1043"/>
      <c r="AD428" s="1043"/>
      <c r="AE428" s="1043"/>
      <c r="AF428" s="1043"/>
      <c r="AG428" s="1043" t="s">
        <v>263</v>
      </c>
      <c r="AH428" s="1043"/>
      <c r="AI428" s="1043"/>
      <c r="AJ428" s="1043"/>
      <c r="AK428" s="1043"/>
      <c r="AL428" s="1043"/>
      <c r="AM428" s="1043"/>
      <c r="AN428" s="1043"/>
      <c r="AO428" s="1043"/>
      <c r="AP428" s="1043"/>
      <c r="AQ428" s="1043"/>
      <c r="AR428" s="1043"/>
      <c r="AS428" s="1043"/>
      <c r="AT428" s="1043"/>
      <c r="AU428" s="1043"/>
      <c r="AV428" s="1043"/>
      <c r="AW428" s="1043" t="s">
        <v>96</v>
      </c>
      <c r="AX428" s="1043"/>
      <c r="AY428" s="1043"/>
      <c r="AZ428" s="1043"/>
      <c r="BA428" s="1043" t="s">
        <v>171</v>
      </c>
      <c r="BB428" s="1043"/>
      <c r="BC428" s="1043"/>
      <c r="BD428" s="1043"/>
      <c r="BE428" s="1043"/>
      <c r="BF428" s="1043"/>
      <c r="BG428" s="1043"/>
      <c r="BH428" s="1043"/>
      <c r="BI428" s="1043"/>
      <c r="BJ428" s="1043"/>
      <c r="BK428" s="1043" t="s">
        <v>191</v>
      </c>
      <c r="BL428" s="1043" t="s">
        <v>264</v>
      </c>
      <c r="BM428" s="1043"/>
      <c r="BN428" s="1043"/>
      <c r="BO428" s="1043"/>
      <c r="BP428" s="1043"/>
      <c r="BQ428" s="1043"/>
      <c r="BR428" s="1043"/>
      <c r="BS428" s="1043"/>
    </row>
    <row r="429" spans="1:71" ht="13.5" customHeight="1">
      <c r="A429" s="1091"/>
      <c r="B429" s="15" t="s">
        <v>53</v>
      </c>
      <c r="C429" s="1065" t="str">
        <f>IFERROR(VLOOKUP(C428,科目・教員!$A$1:$B$357,2,0),"")</f>
        <v>矢富　有見子</v>
      </c>
      <c r="D429" s="1066"/>
      <c r="E429" s="1147" t="str">
        <f>IFERROR(VLOOKUP(E428,科目・教員!$A$1:$B$357,2,0),"")</f>
        <v>飯野　勝己</v>
      </c>
      <c r="F429" s="1119"/>
      <c r="G429" s="1067" t="str">
        <f>IFERROR(VLOOKUP(G428,科目・教員!$A$1:$B$357,2,0),"")</f>
        <v>松浦　佳代</v>
      </c>
      <c r="H429" s="1066"/>
      <c r="I429" s="1067" t="str">
        <f>IFERROR(VLOOKUP(I428,科目・教員!$A$1:$B$357,2,0),"")</f>
        <v>西岡　みどり</v>
      </c>
      <c r="J429" s="1066"/>
      <c r="K429" s="1068" t="str">
        <f>IFERROR(VLOOKUP(K428,科目・教員!$A$1:$B$357,2,0),"")</f>
        <v/>
      </c>
      <c r="L429" s="1070"/>
      <c r="M429" s="1104" t="str">
        <f>IFERROR(VLOOKUP(M428,科目・教員!$A$1:$B$357,2,0),"")</f>
        <v>綿貫　成明</v>
      </c>
      <c r="N429" s="1066"/>
      <c r="O429" s="1067" t="str">
        <f>IFERROR(VLOOKUP(O428,科目・教員!$A$1:$B$357,2,0),"")</f>
        <v/>
      </c>
      <c r="P429" s="1066"/>
      <c r="Q429" s="1067" t="str">
        <f>IFERROR(VLOOKUP(Q428,科目・教員!$A$1:$B$357,2,0),"")</f>
        <v/>
      </c>
      <c r="R429" s="1066"/>
      <c r="S429" s="1068" t="str">
        <f>IFERROR(VLOOKUP(S428,科目・教員!$A$1:$B$357,2,0),"")</f>
        <v/>
      </c>
      <c r="T429" s="1066"/>
      <c r="U429" s="65"/>
      <c r="Y429" s="806" t="s">
        <v>264</v>
      </c>
      <c r="Z429" s="1091"/>
      <c r="AA429" s="1044"/>
      <c r="AB429" s="1044"/>
      <c r="AC429" s="1044"/>
      <c r="AD429" s="1044"/>
      <c r="AE429" s="1044"/>
      <c r="AF429" s="1044"/>
      <c r="AG429" s="1044"/>
      <c r="AH429" s="1044"/>
      <c r="AI429" s="1044"/>
      <c r="AJ429" s="1044"/>
      <c r="AK429" s="1044"/>
      <c r="AL429" s="1044"/>
      <c r="AM429" s="1044"/>
      <c r="AN429" s="1044"/>
      <c r="AO429" s="1044"/>
      <c r="AP429" s="1044"/>
      <c r="AQ429" s="1044"/>
      <c r="AR429" s="1044"/>
      <c r="AS429" s="1044"/>
      <c r="AT429" s="1044"/>
      <c r="AU429" s="1044"/>
      <c r="AV429" s="1044"/>
      <c r="AW429" s="1044"/>
      <c r="AX429" s="1044"/>
      <c r="AY429" s="1044"/>
      <c r="AZ429" s="1044"/>
      <c r="BA429" s="1044"/>
      <c r="BB429" s="1044"/>
      <c r="BC429" s="1044"/>
      <c r="BD429" s="1044"/>
      <c r="BE429" s="1044"/>
      <c r="BF429" s="1044"/>
      <c r="BG429" s="1044"/>
      <c r="BH429" s="1044"/>
      <c r="BI429" s="1044"/>
      <c r="BJ429" s="1044"/>
      <c r="BK429" s="1044"/>
      <c r="BL429" s="1044"/>
      <c r="BM429" s="1044"/>
      <c r="BN429" s="1044"/>
      <c r="BO429" s="1044"/>
      <c r="BP429" s="1044"/>
      <c r="BQ429" s="1044"/>
      <c r="BR429" s="1044"/>
      <c r="BS429" s="1044"/>
    </row>
    <row r="430" spans="1:71" ht="13.5" customHeight="1">
      <c r="A430" s="1091"/>
      <c r="B430" s="15" t="s">
        <v>59</v>
      </c>
      <c r="C430" s="1065" t="str">
        <f>VLOOKUP($C427,'2025年度(1年前期)'!$B$5:$N$208,COLUMN('2025年度(1年前期)'!$C$5)+1,0)&amp;""</f>
        <v>101</v>
      </c>
      <c r="D430" s="1066"/>
      <c r="E430" s="1147" t="str">
        <f>VLOOKUP($C427,'2025年度(2年前期)'!$B$5:$N$208,COLUMN('2025年度(2年前期)'!$C$5)+1,0)&amp;""</f>
        <v>201</v>
      </c>
      <c r="F430" s="1119"/>
      <c r="G430" s="1067" t="str">
        <f>VLOOKUP($C427,'2025年度(3年前期)'!$B$5:$N$208,COLUMN('2025年度(3年前期)'!$C$5)+1,0)&amp;""</f>
        <v>301</v>
      </c>
      <c r="H430" s="1066"/>
      <c r="I430" s="1067" t="str">
        <f>VLOOKUP($C427,'2025年度(4年前期)'!$B$5:$N$208,COLUMN('2025年度(4年前期)'!$C$5)+1,0)&amp;""</f>
        <v>大講義室</v>
      </c>
      <c r="J430" s="1066"/>
      <c r="K430" s="1068" t="str">
        <f>VLOOKUP($C427,'2025年度(助産前期)'!$B$5:$N$208,COLUMN('2025年度(助産前期)'!$C$5)+1,0)&amp;""</f>
        <v/>
      </c>
      <c r="L430" s="1070"/>
      <c r="M430" s="1104" t="str">
        <f>VLOOKUP($C427,'2025年度(M1前期)'!$B$5:$N$208,COLUMN('2025年度(M1前期)'!C$5)+1,0)&amp;""</f>
        <v>臨床講義室1</v>
      </c>
      <c r="N430" s="1066"/>
      <c r="O430" s="1067" t="str">
        <f>VLOOKUP($C427,'2025年度(M2前期)'!$B$5:$N$208,COLUMN('2025年度(M2前期)'!$C$5)+1,0)&amp;""</f>
        <v>情報:別途指定
感染:別途指定</v>
      </c>
      <c r="P430" s="1066"/>
      <c r="Q430" s="1067" t="str">
        <f>VLOOKUP($C427,'2025年度(D1前期)'!$B$5:$N$208,COLUMN('2025年度(D1前期)'!$C$5)+1,0)&amp;""</f>
        <v>別途指定</v>
      </c>
      <c r="R430" s="1066"/>
      <c r="S430" s="1068" t="str">
        <f>VLOOKUP($C427,'2025年度(D23前期)'!$B$5:$N$208,COLUMN('2025年度(D23前期)'!$C$5)+1,0)&amp;""</f>
        <v/>
      </c>
      <c r="T430" s="1066"/>
      <c r="U430" s="65"/>
      <c r="Y430" s="806" t="s">
        <v>139</v>
      </c>
      <c r="Z430" s="1091"/>
      <c r="AA430" s="1044"/>
      <c r="AB430" s="1044"/>
      <c r="AC430" s="1044"/>
      <c r="AD430" s="1044"/>
      <c r="AE430" s="1044"/>
      <c r="AF430" s="1044"/>
      <c r="AG430" s="1044"/>
      <c r="AH430" s="1044"/>
      <c r="AI430" s="1044"/>
      <c r="AJ430" s="1044"/>
      <c r="AK430" s="1044"/>
      <c r="AL430" s="1044"/>
      <c r="AM430" s="1044"/>
      <c r="AN430" s="1044"/>
      <c r="AO430" s="1044"/>
      <c r="AP430" s="1044"/>
      <c r="AQ430" s="1044"/>
      <c r="AR430" s="1044"/>
      <c r="AS430" s="1044"/>
      <c r="AT430" s="1044"/>
      <c r="AU430" s="1044"/>
      <c r="AV430" s="1044"/>
      <c r="AW430" s="1044"/>
      <c r="AX430" s="1044"/>
      <c r="AY430" s="1044"/>
      <c r="AZ430" s="1044"/>
      <c r="BA430" s="1044"/>
      <c r="BB430" s="1044"/>
      <c r="BC430" s="1044"/>
      <c r="BD430" s="1044"/>
      <c r="BE430" s="1044"/>
      <c r="BF430" s="1044"/>
      <c r="BG430" s="1044"/>
      <c r="BH430" s="1044"/>
      <c r="BI430" s="1044"/>
      <c r="BJ430" s="1044"/>
      <c r="BK430" s="1044"/>
      <c r="BL430" s="1044"/>
      <c r="BM430" s="1044"/>
      <c r="BN430" s="1044"/>
      <c r="BO430" s="1044"/>
      <c r="BP430" s="1044"/>
      <c r="BQ430" s="1044"/>
      <c r="BR430" s="1044"/>
      <c r="BS430" s="1044"/>
    </row>
    <row r="431" spans="1:71" ht="13.5" customHeight="1">
      <c r="A431" s="1092"/>
      <c r="B431" s="16" t="s">
        <v>56</v>
      </c>
      <c r="C431" s="1061"/>
      <c r="D431" s="1062"/>
      <c r="E431" s="1120" t="s">
        <v>265</v>
      </c>
      <c r="F431" s="1138"/>
      <c r="G431" s="1063"/>
      <c r="H431" s="1062"/>
      <c r="I431" s="1063"/>
      <c r="J431" s="1062"/>
      <c r="K431" s="1064"/>
      <c r="L431" s="1069"/>
      <c r="M431" s="1106"/>
      <c r="N431" s="1062"/>
      <c r="O431" s="1063"/>
      <c r="P431" s="1062"/>
      <c r="Q431" s="1063"/>
      <c r="R431" s="1062"/>
      <c r="S431" s="1064"/>
      <c r="T431" s="1062"/>
      <c r="U431" s="65"/>
      <c r="Y431" s="806" t="s">
        <v>266</v>
      </c>
      <c r="Z431" s="1092"/>
      <c r="AA431" s="1045"/>
      <c r="AB431" s="1045"/>
      <c r="AC431" s="1045"/>
      <c r="AD431" s="1045"/>
      <c r="AE431" s="1045"/>
      <c r="AF431" s="1045"/>
      <c r="AG431" s="1045"/>
      <c r="AH431" s="1045"/>
      <c r="AI431" s="1045"/>
      <c r="AJ431" s="1045"/>
      <c r="AK431" s="1045"/>
      <c r="AL431" s="1045"/>
      <c r="AM431" s="1045"/>
      <c r="AN431" s="1045"/>
      <c r="AO431" s="1045"/>
      <c r="AP431" s="1045"/>
      <c r="AQ431" s="1045"/>
      <c r="AR431" s="1045"/>
      <c r="AS431" s="1045"/>
      <c r="AT431" s="1045"/>
      <c r="AU431" s="1045"/>
      <c r="AV431" s="1045"/>
      <c r="AW431" s="1045"/>
      <c r="AX431" s="1045"/>
      <c r="AY431" s="1045"/>
      <c r="AZ431" s="1045"/>
      <c r="BA431" s="1045"/>
      <c r="BB431" s="1045"/>
      <c r="BC431" s="1045"/>
      <c r="BD431" s="1045"/>
      <c r="BE431" s="1045"/>
      <c r="BF431" s="1045"/>
      <c r="BG431" s="1045"/>
      <c r="BH431" s="1045"/>
      <c r="BI431" s="1045"/>
      <c r="BJ431" s="1045"/>
      <c r="BK431" s="1045"/>
      <c r="BL431" s="1045"/>
      <c r="BM431" s="1045"/>
      <c r="BN431" s="1045"/>
      <c r="BO431" s="1045"/>
      <c r="BP431" s="1045"/>
      <c r="BQ431" s="1045"/>
      <c r="BR431" s="1045"/>
      <c r="BS431" s="1045"/>
    </row>
    <row r="432" spans="1:71" ht="13.5" customHeight="1">
      <c r="A432" s="1091" t="s">
        <v>58</v>
      </c>
      <c r="B432" s="15" t="s">
        <v>50</v>
      </c>
      <c r="C432" s="1122" t="str">
        <f>VLOOKUP($C427,'2025年度(1年前期)'!$B$5:$N$208,COLUMN('2025年度(1年前期)'!$E$5),0)&amp;""</f>
        <v>アジアの中の日本</v>
      </c>
      <c r="D432" s="1123"/>
      <c r="E432" s="1081" t="str">
        <f>VLOOKUP($C427,'2025年度(2年前期)'!$B$5:$N$208,COLUMN('2025年度(2年前期)'!$E$5),0)&amp;""</f>
        <v>看護過程原論</v>
      </c>
      <c r="F432" s="1080"/>
      <c r="G432" s="1081" t="str">
        <f>VLOOKUP($C427,'2025年度(3年前期)'!$B$5:$N$208,COLUMN('2025年度(3年前期)'!$E$5),0)&amp;""</f>
        <v>精神看護援助論</v>
      </c>
      <c r="H432" s="1080"/>
      <c r="I432" s="1081" t="str">
        <f>VLOOKUP($C427,'2025年度(4年前期)'!$B$5:$N$208,COLUMN('2025年度(4年前期)'!$E$5),0)&amp;""</f>
        <v>高度先駆的医療看護Ⅰ(がん看護)</v>
      </c>
      <c r="J432" s="1080"/>
      <c r="K432" s="1072" t="str">
        <f>VLOOKUP($C427,'2025年度(助産前期)'!$B$5:$N$208,COLUMN('2025年度(助産前期)'!$E$5),0)&amp;""</f>
        <v/>
      </c>
      <c r="L432" s="1096"/>
      <c r="M432" s="1079" t="str">
        <f>VLOOKUP($C427,'2025年度(M1前期)'!$B$5:$N$208,COLUMN('2025年度(M1前期)'!$E$5),0)&amp;""</f>
        <v>政策医療看護学特論Ⅰ</v>
      </c>
      <c r="N432" s="1080"/>
      <c r="O432" s="1072" t="str">
        <f>VLOOKUP($C427,'2025年度(M2前期)'!$B$5:$N$208,COLUMN('2025年度(M2前期)'!$E$5),0)&amp;""</f>
        <v>看護情報・管理学演習Ａ－Ⅱ
感染管理看護学演習Ａ－Ⅱ</v>
      </c>
      <c r="P432" s="1080"/>
      <c r="Q432" s="1072" t="str">
        <f>VLOOKUP($C427,'2025年度(D1前期)'!$B$5:$N$208,COLUMN('2025年度(D1前期)'!$E$5),0)&amp;""</f>
        <v>精神看護学特論Ｂ</v>
      </c>
      <c r="R432" s="1080"/>
      <c r="S432" s="1072" t="str">
        <f>VLOOKUP($C427,'2025年度(D23前期)'!$B$5:$N$208,COLUMN('2025年度(D23前期)'!$E$5),0)&amp;""</f>
        <v>特別研究</v>
      </c>
      <c r="T432" s="1080"/>
      <c r="U432" s="516" t="s">
        <v>189</v>
      </c>
      <c r="Y432" s="508"/>
      <c r="Z432" s="1091" t="str">
        <f>A432</f>
        <v>２時限（11：00～12：30）</v>
      </c>
      <c r="AA432" s="1043" t="s">
        <v>267</v>
      </c>
      <c r="AB432" s="1043"/>
      <c r="AC432" s="1043"/>
      <c r="AD432" s="1043"/>
      <c r="AE432" s="1043"/>
      <c r="AF432" s="1043"/>
      <c r="AG432" s="1043" t="s">
        <v>150</v>
      </c>
      <c r="AH432" s="1043"/>
      <c r="AI432" s="1043"/>
      <c r="AJ432" s="1043"/>
      <c r="AK432" s="1043"/>
      <c r="AL432" s="1043" t="s">
        <v>268</v>
      </c>
      <c r="AM432" s="1043" t="s">
        <v>268</v>
      </c>
      <c r="AN432" s="1043"/>
      <c r="AO432" s="1043"/>
      <c r="AP432" s="1043"/>
      <c r="AQ432" s="1043"/>
      <c r="AR432" s="1043"/>
      <c r="AS432" s="1043"/>
      <c r="AT432" s="1043"/>
      <c r="AU432" s="1043"/>
      <c r="AV432" s="1043"/>
      <c r="AW432" s="1043" t="s">
        <v>96</v>
      </c>
      <c r="AX432" s="1043"/>
      <c r="AY432" s="1043"/>
      <c r="AZ432" s="1043"/>
      <c r="BA432" s="1043" t="s">
        <v>171</v>
      </c>
      <c r="BB432" s="1043"/>
      <c r="BC432" s="1043"/>
      <c r="BD432" s="1043"/>
      <c r="BE432" s="1043"/>
      <c r="BF432" s="1043"/>
      <c r="BG432" s="1043"/>
      <c r="BH432" s="1043"/>
      <c r="BI432" s="1043"/>
      <c r="BJ432" s="1043"/>
      <c r="BK432" s="1043" t="s">
        <v>87</v>
      </c>
      <c r="BL432" s="1043" t="s">
        <v>264</v>
      </c>
      <c r="BM432" s="1043"/>
      <c r="BN432" s="1043"/>
      <c r="BO432" s="1043"/>
      <c r="BP432" s="1043"/>
      <c r="BQ432" s="1043"/>
      <c r="BR432" s="1043"/>
      <c r="BS432" s="1043"/>
    </row>
    <row r="433" spans="1:71" ht="13.5" customHeight="1">
      <c r="A433" s="1091"/>
      <c r="B433" s="15" t="s">
        <v>53</v>
      </c>
      <c r="C433" s="1118" t="str">
        <f>IFERROR(VLOOKUP(C432,科目・教員!$A$1:$B$357,2,0),"")</f>
        <v>加藤　優子</v>
      </c>
      <c r="D433" s="1119"/>
      <c r="E433" s="1067" t="str">
        <f>IFERROR(VLOOKUP(E432,科目・教員!$A$1:$B$357,2,0),"")</f>
        <v>亀岡　智美</v>
      </c>
      <c r="F433" s="1066"/>
      <c r="G433" s="1067" t="str">
        <f>IFERROR(VLOOKUP(G432,科目・教員!$A$1:$B$357,2,0),"")</f>
        <v>松浦　佳代</v>
      </c>
      <c r="H433" s="1066"/>
      <c r="I433" s="1067" t="str">
        <f>IFERROR(VLOOKUP(I432,科目・教員!$A$1:$B$357,2,0),"")</f>
        <v>飯野　京子</v>
      </c>
      <c r="J433" s="1066"/>
      <c r="K433" s="1068" t="str">
        <f>IFERROR(VLOOKUP(K432,科目・教員!$A$1:$B$357,2,0),"")</f>
        <v/>
      </c>
      <c r="L433" s="1070"/>
      <c r="M433" s="1065" t="str">
        <f>IFERROR(VLOOKUP(M432,科目・教員!$A$1:$B$357,2,0),"")</f>
        <v>綿貫　成明</v>
      </c>
      <c r="N433" s="1066"/>
      <c r="O433" s="1068" t="str">
        <f>IFERROR(VLOOKUP(O432,科目・教員!$A$1:$B$357,2,0),"")</f>
        <v/>
      </c>
      <c r="P433" s="1066"/>
      <c r="Q433" s="1068" t="str">
        <f>IFERROR(VLOOKUP(Q432,科目・教員!$A$1:$B$357,2,0),"")</f>
        <v/>
      </c>
      <c r="R433" s="1066"/>
      <c r="S433" s="1068" t="str">
        <f>IFERROR(VLOOKUP(S432,科目・教員!$A$1:$B$357,2,0),"")</f>
        <v/>
      </c>
      <c r="T433" s="1066"/>
      <c r="U433" s="516" t="s">
        <v>269</v>
      </c>
      <c r="Y433" s="508"/>
      <c r="Z433" s="1091"/>
      <c r="AA433" s="1044"/>
      <c r="AB433" s="1044"/>
      <c r="AC433" s="1044"/>
      <c r="AD433" s="1044"/>
      <c r="AE433" s="1044"/>
      <c r="AF433" s="1044"/>
      <c r="AG433" s="1044"/>
      <c r="AH433" s="1044"/>
      <c r="AI433" s="1044"/>
      <c r="AJ433" s="1044"/>
      <c r="AK433" s="1044"/>
      <c r="AL433" s="1044"/>
      <c r="AM433" s="1044"/>
      <c r="AN433" s="1044"/>
      <c r="AO433" s="1044"/>
      <c r="AP433" s="1044"/>
      <c r="AQ433" s="1044"/>
      <c r="AR433" s="1044"/>
      <c r="AS433" s="1044"/>
      <c r="AT433" s="1044"/>
      <c r="AU433" s="1044"/>
      <c r="AV433" s="1044"/>
      <c r="AW433" s="1044"/>
      <c r="AX433" s="1044"/>
      <c r="AY433" s="1044"/>
      <c r="AZ433" s="1044"/>
      <c r="BA433" s="1044"/>
      <c r="BB433" s="1044"/>
      <c r="BC433" s="1044"/>
      <c r="BD433" s="1044"/>
      <c r="BE433" s="1044"/>
      <c r="BF433" s="1044"/>
      <c r="BG433" s="1044"/>
      <c r="BH433" s="1044"/>
      <c r="BI433" s="1044"/>
      <c r="BJ433" s="1044"/>
      <c r="BK433" s="1044"/>
      <c r="BL433" s="1044"/>
      <c r="BM433" s="1044"/>
      <c r="BN433" s="1044"/>
      <c r="BO433" s="1044"/>
      <c r="BP433" s="1044"/>
      <c r="BQ433" s="1044"/>
      <c r="BR433" s="1044"/>
      <c r="BS433" s="1044"/>
    </row>
    <row r="434" spans="1:71" ht="13.5" customHeight="1">
      <c r="A434" s="1091"/>
      <c r="B434" s="15" t="s">
        <v>59</v>
      </c>
      <c r="C434" s="1118" t="str">
        <f>VLOOKUP($C427,'2025年度(1年前期)'!$B$5:$N$208,COLUMN('2025年度(1年前期)'!$E$5)+1,0)&amp;""</f>
        <v>101</v>
      </c>
      <c r="D434" s="1119"/>
      <c r="E434" s="1067" t="str">
        <f>VLOOKUP($C427,'2025年度(2年前期)'!$B$5:$N$208,COLUMN('2025年度(2年前期)'!$E$5)+1,0)&amp;""</f>
        <v>201</v>
      </c>
      <c r="F434" s="1066"/>
      <c r="G434" s="1067" t="str">
        <f>VLOOKUP($C427,'2025年度(3年前期)'!$B$5:$N$208,COLUMN('2025年度(3年前期)'!$E$5)+1,0)&amp;""</f>
        <v>301</v>
      </c>
      <c r="H434" s="1066"/>
      <c r="I434" s="1067" t="str">
        <f>VLOOKUP($C427,'2025年度(4年前期)'!$B$5:$N$208,COLUMN('2025年度(4年前期)'!$E$5)+1,0)&amp;""</f>
        <v>大講義室</v>
      </c>
      <c r="J434" s="1066"/>
      <c r="K434" s="1068" t="str">
        <f>VLOOKUP($C427,'2025年度(助産前期)'!$B$5:$N$208,COLUMN('2025年度(助産前期)'!$E$5)+1,0)&amp;""</f>
        <v/>
      </c>
      <c r="L434" s="1070"/>
      <c r="M434" s="1065" t="str">
        <f>VLOOKUP($C427,'2025年度(M1前期)'!$B$5:$N$208,COLUMN('2025年度(M1前期)'!$E$5)+1,0)&amp;""</f>
        <v>臨床講義室1</v>
      </c>
      <c r="N434" s="1066"/>
      <c r="O434" s="1068" t="str">
        <f>VLOOKUP($C427,'2025年度(M2前期)'!$B$5:$N$208,COLUMN('2025年度(M2前期)'!$E$5)+1,0)&amp;""</f>
        <v>情報:別途指定
感染:別途指定</v>
      </c>
      <c r="P434" s="1066"/>
      <c r="Q434" s="1068" t="str">
        <f>VLOOKUP($C427,'2025年度(D1前期)'!$B$5:$N$208,COLUMN('2025年度(D1前期)'!$E$5)+1,0)&amp;""</f>
        <v>別途指定</v>
      </c>
      <c r="R434" s="1066"/>
      <c r="S434" s="1068" t="str">
        <f>VLOOKUP($C427,'2025年度(D23前期)'!$B$5:$N$208,COLUMN('2025年度(D23前期)'!$E$5)+1,0)&amp;""</f>
        <v/>
      </c>
      <c r="T434" s="1066"/>
      <c r="U434" s="516" t="s">
        <v>270</v>
      </c>
      <c r="Y434" s="509"/>
      <c r="Z434" s="1091"/>
      <c r="AA434" s="1044"/>
      <c r="AB434" s="1044"/>
      <c r="AC434" s="1044"/>
      <c r="AD434" s="1044"/>
      <c r="AE434" s="1044"/>
      <c r="AF434" s="1044"/>
      <c r="AG434" s="1044"/>
      <c r="AH434" s="1044"/>
      <c r="AI434" s="1044"/>
      <c r="AJ434" s="1044"/>
      <c r="AK434" s="1044"/>
      <c r="AL434" s="1044"/>
      <c r="AM434" s="1044"/>
      <c r="AN434" s="1044"/>
      <c r="AO434" s="1044"/>
      <c r="AP434" s="1044"/>
      <c r="AQ434" s="1044"/>
      <c r="AR434" s="1044"/>
      <c r="AS434" s="1044"/>
      <c r="AT434" s="1044"/>
      <c r="AU434" s="1044"/>
      <c r="AV434" s="1044"/>
      <c r="AW434" s="1044"/>
      <c r="AX434" s="1044"/>
      <c r="AY434" s="1044"/>
      <c r="AZ434" s="1044"/>
      <c r="BA434" s="1044"/>
      <c r="BB434" s="1044"/>
      <c r="BC434" s="1044"/>
      <c r="BD434" s="1044"/>
      <c r="BE434" s="1044"/>
      <c r="BF434" s="1044"/>
      <c r="BG434" s="1044"/>
      <c r="BH434" s="1044"/>
      <c r="BI434" s="1044"/>
      <c r="BJ434" s="1044"/>
      <c r="BK434" s="1044"/>
      <c r="BL434" s="1044"/>
      <c r="BM434" s="1044"/>
      <c r="BN434" s="1044"/>
      <c r="BO434" s="1044"/>
      <c r="BP434" s="1044"/>
      <c r="BQ434" s="1044"/>
      <c r="BR434" s="1044"/>
      <c r="BS434" s="1044"/>
    </row>
    <row r="435" spans="1:71" ht="13.5" customHeight="1">
      <c r="A435" s="1100"/>
      <c r="B435" s="16" t="s">
        <v>56</v>
      </c>
      <c r="C435" s="1120" t="s">
        <v>172</v>
      </c>
      <c r="D435" s="1138"/>
      <c r="E435" s="1063"/>
      <c r="F435" s="1075"/>
      <c r="G435" s="1063"/>
      <c r="H435" s="1075"/>
      <c r="I435" s="1063"/>
      <c r="J435" s="1075"/>
      <c r="K435" s="1064"/>
      <c r="L435" s="1064"/>
      <c r="M435" s="1061"/>
      <c r="N435" s="1075"/>
      <c r="O435" s="1064"/>
      <c r="P435" s="1075"/>
      <c r="Q435" s="1064"/>
      <c r="R435" s="1075"/>
      <c r="S435" s="1064"/>
      <c r="T435" s="1075"/>
      <c r="U435" s="516" t="s">
        <v>271</v>
      </c>
      <c r="Y435" s="509"/>
      <c r="Z435" s="1092"/>
      <c r="AA435" s="1045"/>
      <c r="AB435" s="1045"/>
      <c r="AC435" s="1045"/>
      <c r="AD435" s="1045"/>
      <c r="AE435" s="1045"/>
      <c r="AF435" s="1045"/>
      <c r="AG435" s="1045"/>
      <c r="AH435" s="1045"/>
      <c r="AI435" s="1045"/>
      <c r="AJ435" s="1045"/>
      <c r="AK435" s="1045"/>
      <c r="AL435" s="1045"/>
      <c r="AM435" s="1045"/>
      <c r="AN435" s="1045"/>
      <c r="AO435" s="1045"/>
      <c r="AP435" s="1045"/>
      <c r="AQ435" s="1045"/>
      <c r="AR435" s="1045"/>
      <c r="AS435" s="1045"/>
      <c r="AT435" s="1045"/>
      <c r="AU435" s="1045"/>
      <c r="AV435" s="1045"/>
      <c r="AW435" s="1045"/>
      <c r="AX435" s="1045"/>
      <c r="AY435" s="1045"/>
      <c r="AZ435" s="1045"/>
      <c r="BA435" s="1045"/>
      <c r="BB435" s="1045"/>
      <c r="BC435" s="1045"/>
      <c r="BD435" s="1045"/>
      <c r="BE435" s="1045"/>
      <c r="BF435" s="1045"/>
      <c r="BG435" s="1045"/>
      <c r="BH435" s="1045"/>
      <c r="BI435" s="1045"/>
      <c r="BJ435" s="1045"/>
      <c r="BK435" s="1045"/>
      <c r="BL435" s="1045"/>
      <c r="BM435" s="1045"/>
      <c r="BN435" s="1045"/>
      <c r="BO435" s="1045"/>
      <c r="BP435" s="1045"/>
      <c r="BQ435" s="1045"/>
      <c r="BR435" s="1045"/>
      <c r="BS435" s="1045"/>
    </row>
    <row r="436" spans="1:71" ht="13.5" customHeight="1">
      <c r="A436" s="1095" t="s">
        <v>60</v>
      </c>
      <c r="B436" s="18" t="s">
        <v>61</v>
      </c>
      <c r="C436" s="1079"/>
      <c r="D436" s="1080"/>
      <c r="E436" s="1081"/>
      <c r="F436" s="1080"/>
      <c r="G436" s="1081"/>
      <c r="H436" s="1080"/>
      <c r="I436" s="1081"/>
      <c r="J436" s="1080"/>
      <c r="K436" s="1072"/>
      <c r="L436" s="1096"/>
      <c r="M436" s="1079"/>
      <c r="N436" s="1080"/>
      <c r="O436" s="1072"/>
      <c r="P436" s="1080"/>
      <c r="Q436" s="1072"/>
      <c r="R436" s="1080"/>
      <c r="S436" s="1072"/>
      <c r="T436" s="1080"/>
      <c r="U436" s="68"/>
      <c r="Y436" s="509"/>
      <c r="Z436" s="1091" t="str">
        <f>A436</f>
        <v>昼休み（12：30～13：30）</v>
      </c>
      <c r="AA436" s="1043"/>
      <c r="AB436" s="1043"/>
      <c r="AC436" s="1043"/>
      <c r="AD436" s="1043"/>
      <c r="AE436" s="1043"/>
      <c r="AF436" s="1043"/>
      <c r="AG436" s="1043"/>
      <c r="AH436" s="1043"/>
      <c r="AI436" s="1043"/>
      <c r="AJ436" s="1043"/>
      <c r="AK436" s="1043"/>
      <c r="AL436" s="1043"/>
      <c r="AM436" s="1043"/>
      <c r="AN436" s="1043"/>
      <c r="AO436" s="1043"/>
      <c r="AP436" s="1043"/>
      <c r="AQ436" s="1043"/>
      <c r="AR436" s="1043"/>
      <c r="AS436" s="1043"/>
      <c r="AT436" s="1043"/>
      <c r="AU436" s="1043"/>
      <c r="AV436" s="1043"/>
      <c r="AW436" s="1043"/>
      <c r="AX436" s="1043"/>
      <c r="AY436" s="1043"/>
      <c r="AZ436" s="1043"/>
      <c r="BA436" s="1043"/>
      <c r="BB436" s="1043"/>
      <c r="BC436" s="1043"/>
      <c r="BD436" s="1043"/>
      <c r="BE436" s="1043"/>
      <c r="BF436" s="1043"/>
      <c r="BG436" s="1043"/>
      <c r="BH436" s="1043"/>
      <c r="BI436" s="1043"/>
      <c r="BJ436" s="1043"/>
      <c r="BK436" s="1043"/>
      <c r="BL436" s="1043"/>
      <c r="BM436" s="1043"/>
      <c r="BN436" s="1043"/>
      <c r="BO436" s="1043"/>
      <c r="BP436" s="1043"/>
      <c r="BQ436" s="1043"/>
      <c r="BR436" s="1043"/>
      <c r="BS436" s="1043"/>
    </row>
    <row r="437" spans="1:71" ht="13.5" customHeight="1">
      <c r="A437" s="1091"/>
      <c r="B437" s="18" t="s">
        <v>62</v>
      </c>
      <c r="C437" s="1065"/>
      <c r="D437" s="1066"/>
      <c r="E437" s="1067"/>
      <c r="F437" s="1066"/>
      <c r="G437" s="1067"/>
      <c r="H437" s="1066"/>
      <c r="I437" s="1067"/>
      <c r="J437" s="1066"/>
      <c r="K437" s="1068"/>
      <c r="L437" s="1070"/>
      <c r="M437" s="1065"/>
      <c r="N437" s="1066"/>
      <c r="O437" s="1068"/>
      <c r="P437" s="1066"/>
      <c r="Q437" s="1068"/>
      <c r="R437" s="1066"/>
      <c r="S437" s="1068"/>
      <c r="T437" s="1066"/>
      <c r="U437" s="68"/>
      <c r="Y437" s="509"/>
      <c r="Z437" s="1091"/>
      <c r="AA437" s="1044"/>
      <c r="AB437" s="1044"/>
      <c r="AC437" s="1044"/>
      <c r="AD437" s="1044"/>
      <c r="AE437" s="1044"/>
      <c r="AF437" s="1044"/>
      <c r="AG437" s="1044"/>
      <c r="AH437" s="1044"/>
      <c r="AI437" s="1044"/>
      <c r="AJ437" s="1044"/>
      <c r="AK437" s="1044"/>
      <c r="AL437" s="1044"/>
      <c r="AM437" s="1044"/>
      <c r="AN437" s="1044"/>
      <c r="AO437" s="1044"/>
      <c r="AP437" s="1044"/>
      <c r="AQ437" s="1044"/>
      <c r="AR437" s="1044"/>
      <c r="AS437" s="1044"/>
      <c r="AT437" s="1044"/>
      <c r="AU437" s="1044"/>
      <c r="AV437" s="1044"/>
      <c r="AW437" s="1044"/>
      <c r="AX437" s="1044"/>
      <c r="AY437" s="1044"/>
      <c r="AZ437" s="1044"/>
      <c r="BA437" s="1044"/>
      <c r="BB437" s="1044"/>
      <c r="BC437" s="1044"/>
      <c r="BD437" s="1044"/>
      <c r="BE437" s="1044"/>
      <c r="BF437" s="1044"/>
      <c r="BG437" s="1044"/>
      <c r="BH437" s="1044"/>
      <c r="BI437" s="1044"/>
      <c r="BJ437" s="1044"/>
      <c r="BK437" s="1044"/>
      <c r="BL437" s="1044"/>
      <c r="BM437" s="1044"/>
      <c r="BN437" s="1044"/>
      <c r="BO437" s="1044"/>
      <c r="BP437" s="1044"/>
      <c r="BQ437" s="1044"/>
      <c r="BR437" s="1044"/>
      <c r="BS437" s="1044"/>
    </row>
    <row r="438" spans="1:71" ht="13.5" customHeight="1">
      <c r="A438" s="1091"/>
      <c r="B438" s="18" t="s">
        <v>59</v>
      </c>
      <c r="C438" s="1065"/>
      <c r="D438" s="1066"/>
      <c r="E438" s="1067"/>
      <c r="F438" s="1066"/>
      <c r="G438" s="1067"/>
      <c r="H438" s="1066"/>
      <c r="I438" s="1067"/>
      <c r="J438" s="1066"/>
      <c r="K438" s="1068"/>
      <c r="L438" s="1070"/>
      <c r="M438" s="1065"/>
      <c r="N438" s="1066"/>
      <c r="O438" s="1068"/>
      <c r="P438" s="1066"/>
      <c r="Q438" s="1068"/>
      <c r="R438" s="1066"/>
      <c r="S438" s="1068"/>
      <c r="T438" s="1066"/>
      <c r="U438" s="65"/>
      <c r="Y438" s="509"/>
      <c r="Z438" s="1091"/>
      <c r="AA438" s="1044"/>
      <c r="AB438" s="1044"/>
      <c r="AC438" s="1044"/>
      <c r="AD438" s="1044"/>
      <c r="AE438" s="1044"/>
      <c r="AF438" s="1044"/>
      <c r="AG438" s="1044"/>
      <c r="AH438" s="1044"/>
      <c r="AI438" s="1044"/>
      <c r="AJ438" s="1044"/>
      <c r="AK438" s="1044"/>
      <c r="AL438" s="1044"/>
      <c r="AM438" s="1044"/>
      <c r="AN438" s="1044"/>
      <c r="AO438" s="1044"/>
      <c r="AP438" s="1044"/>
      <c r="AQ438" s="1044"/>
      <c r="AR438" s="1044"/>
      <c r="AS438" s="1044"/>
      <c r="AT438" s="1044"/>
      <c r="AU438" s="1044"/>
      <c r="AV438" s="1044"/>
      <c r="AW438" s="1044"/>
      <c r="AX438" s="1044"/>
      <c r="AY438" s="1044"/>
      <c r="AZ438" s="1044"/>
      <c r="BA438" s="1044"/>
      <c r="BB438" s="1044"/>
      <c r="BC438" s="1044"/>
      <c r="BD438" s="1044"/>
      <c r="BE438" s="1044"/>
      <c r="BF438" s="1044"/>
      <c r="BG438" s="1044"/>
      <c r="BH438" s="1044"/>
      <c r="BI438" s="1044"/>
      <c r="BJ438" s="1044"/>
      <c r="BK438" s="1044"/>
      <c r="BL438" s="1044"/>
      <c r="BM438" s="1044"/>
      <c r="BN438" s="1044"/>
      <c r="BO438" s="1044"/>
      <c r="BP438" s="1044"/>
      <c r="BQ438" s="1044"/>
      <c r="BR438" s="1044"/>
      <c r="BS438" s="1044"/>
    </row>
    <row r="439" spans="1:71" ht="13.5" customHeight="1">
      <c r="A439" s="1092"/>
      <c r="B439" s="19" t="s">
        <v>56</v>
      </c>
      <c r="C439" s="1102"/>
      <c r="D439" s="1094"/>
      <c r="E439" s="1103"/>
      <c r="F439" s="1094"/>
      <c r="G439" s="1103"/>
      <c r="H439" s="1094"/>
      <c r="I439" s="1103"/>
      <c r="J439" s="1094"/>
      <c r="K439" s="1093"/>
      <c r="L439" s="1093"/>
      <c r="M439" s="1102"/>
      <c r="N439" s="1094"/>
      <c r="O439" s="1093"/>
      <c r="P439" s="1094"/>
      <c r="Q439" s="1093"/>
      <c r="R439" s="1094"/>
      <c r="S439" s="1093"/>
      <c r="T439" s="1094"/>
      <c r="U439" s="65"/>
      <c r="Y439" s="509"/>
      <c r="Z439" s="1092"/>
      <c r="AA439" s="1045"/>
      <c r="AB439" s="1045"/>
      <c r="AC439" s="1045"/>
      <c r="AD439" s="1045"/>
      <c r="AE439" s="1045"/>
      <c r="AF439" s="1045"/>
      <c r="AG439" s="1045"/>
      <c r="AH439" s="1045"/>
      <c r="AI439" s="1045"/>
      <c r="AJ439" s="1045"/>
      <c r="AK439" s="1045"/>
      <c r="AL439" s="1045"/>
      <c r="AM439" s="1045"/>
      <c r="AN439" s="1045"/>
      <c r="AO439" s="1045"/>
      <c r="AP439" s="1045"/>
      <c r="AQ439" s="1045"/>
      <c r="AR439" s="1045"/>
      <c r="AS439" s="1045"/>
      <c r="AT439" s="1045"/>
      <c r="AU439" s="1045"/>
      <c r="AV439" s="1045"/>
      <c r="AW439" s="1045"/>
      <c r="AX439" s="1045"/>
      <c r="AY439" s="1045"/>
      <c r="AZ439" s="1045"/>
      <c r="BA439" s="1045"/>
      <c r="BB439" s="1045"/>
      <c r="BC439" s="1045"/>
      <c r="BD439" s="1045"/>
      <c r="BE439" s="1045"/>
      <c r="BF439" s="1045"/>
      <c r="BG439" s="1045"/>
      <c r="BH439" s="1045"/>
      <c r="BI439" s="1045"/>
      <c r="BJ439" s="1045"/>
      <c r="BK439" s="1045"/>
      <c r="BL439" s="1045"/>
      <c r="BM439" s="1045"/>
      <c r="BN439" s="1045"/>
      <c r="BO439" s="1045"/>
      <c r="BP439" s="1045"/>
      <c r="BQ439" s="1045"/>
      <c r="BR439" s="1045"/>
      <c r="BS439" s="1045"/>
    </row>
    <row r="440" spans="1:71" ht="13.5" customHeight="1">
      <c r="A440" s="1091" t="s">
        <v>64</v>
      </c>
      <c r="B440" s="15" t="s">
        <v>50</v>
      </c>
      <c r="C440" s="1134" t="str">
        <f>VLOOKUP($C427,'2025年度(1年前期)'!$B$5:$N$208,COLUMN('2025年度(1年前期)'!$G$5),0)&amp;""</f>
        <v>環境と健康</v>
      </c>
      <c r="D440" s="1133"/>
      <c r="E440" s="1090" t="str">
        <f>VLOOKUP($C427,'2025年度(2年前期)'!$B$5:$N$208,COLUMN('2025年度(2年前期)'!$G$5),0)&amp;""</f>
        <v>成人看護援助論Ⅰ</v>
      </c>
      <c r="F440" s="1072"/>
      <c r="G440" s="1090" t="str">
        <f>VLOOKUP($C427,'2025年度(3年前期)'!$B$5:$N$208,COLUMN('2025年度(3年前期)'!$G$5),0)&amp;""</f>
        <v>周産期看護</v>
      </c>
      <c r="H440" s="1072"/>
      <c r="I440" s="1090" t="str">
        <f>VLOOKUP($C427,'2025年度(4年前期)'!$B$5:$N$208,COLUMN('2025年度(4年前期)'!$G$5),0)&amp;""</f>
        <v>高度先駆的医療看護Ⅴ(長寿･地域看護)</v>
      </c>
      <c r="J440" s="1072"/>
      <c r="K440" s="1071" t="str">
        <f>VLOOKUP($C427,'2025年度(助産前期)'!$B$5:$N$208,COLUMN('2025年度(助産前期)'!$G$5),0)&amp;""</f>
        <v/>
      </c>
      <c r="L440" s="1071"/>
      <c r="M440" s="1089" t="str">
        <f>VLOOKUP($C427,'2025年度(M1前期)'!$B$5:$N$208,COLUMN('2025年度(M1前期)'!$G$5),0)&amp;""</f>
        <v>看護研究法</v>
      </c>
      <c r="N440" s="1072"/>
      <c r="O440" s="1071" t="str">
        <f>VLOOKUP($C427,'2025年度(M2前期)'!$B$5:$N$208,COLUMN('2025年度(M2前期)'!$G$5),0)&amp;""</f>
        <v>特別研究</v>
      </c>
      <c r="P440" s="1072"/>
      <c r="Q440" s="1071" t="str">
        <f>VLOOKUP($C427,'2025年度(D1前期)'!$B$5:$N$208,COLUMN('2025年度(D1前期)'!$G$5),0)&amp;""</f>
        <v/>
      </c>
      <c r="R440" s="1072"/>
      <c r="S440" s="1071" t="str">
        <f>VLOOKUP($C427,'2025年度(D23前期)'!$B$5:$N$208,COLUMN('2025年度(D23前期)'!$G$5),0)&amp;""</f>
        <v>特別研究</v>
      </c>
      <c r="T440" s="1072"/>
      <c r="U440" s="65"/>
      <c r="Y440" s="509"/>
      <c r="Z440" s="1091" t="str">
        <f>A440</f>
        <v>３時限（13：30～15：00）</v>
      </c>
      <c r="AA440" s="1043" t="s">
        <v>272</v>
      </c>
      <c r="AB440" s="1043"/>
      <c r="AC440" s="1043"/>
      <c r="AD440" s="1043"/>
      <c r="AE440" s="1043"/>
      <c r="AF440" s="1043"/>
      <c r="AG440" s="1043" t="s">
        <v>95</v>
      </c>
      <c r="AH440" s="1043"/>
      <c r="AI440" s="1043"/>
      <c r="AJ440" s="1043"/>
      <c r="AK440" s="1043"/>
      <c r="AL440" s="1043" t="s">
        <v>273</v>
      </c>
      <c r="AM440" s="1043" t="s">
        <v>273</v>
      </c>
      <c r="AN440" s="1043"/>
      <c r="AO440" s="1043"/>
      <c r="AP440" s="1043"/>
      <c r="AQ440" s="1043"/>
      <c r="AR440" s="1043"/>
      <c r="AS440" s="1043"/>
      <c r="AT440" s="1043"/>
      <c r="AU440" s="1043"/>
      <c r="AV440" s="1043"/>
      <c r="AW440" s="1043" t="s">
        <v>273</v>
      </c>
      <c r="AX440" s="1043"/>
      <c r="AY440" s="1043"/>
      <c r="AZ440" s="1043"/>
      <c r="BA440" s="1043" t="s">
        <v>178</v>
      </c>
      <c r="BB440" s="1043"/>
      <c r="BC440" s="1043"/>
      <c r="BD440" s="1043"/>
      <c r="BE440" s="1043"/>
      <c r="BF440" s="1043"/>
      <c r="BG440" s="1043"/>
      <c r="BH440" s="1043"/>
      <c r="BI440" s="1043"/>
      <c r="BJ440" s="1043"/>
      <c r="BK440" s="1043" t="s">
        <v>179</v>
      </c>
      <c r="BL440" s="1043" t="s">
        <v>264</v>
      </c>
      <c r="BM440" s="1043"/>
      <c r="BN440" s="1043"/>
      <c r="BO440" s="1043"/>
      <c r="BP440" s="1043"/>
      <c r="BQ440" s="1043"/>
      <c r="BR440" s="1043"/>
      <c r="BS440" s="1043"/>
    </row>
    <row r="441" spans="1:71" ht="13.5" customHeight="1">
      <c r="A441" s="1091"/>
      <c r="B441" s="15" t="s">
        <v>53</v>
      </c>
      <c r="C441" s="1141" t="str">
        <f>IFERROR(VLOOKUP(C440,科目・教員!$A$1:$B$357,2,0),"")</f>
        <v>夏原　和美</v>
      </c>
      <c r="D441" s="1140"/>
      <c r="E441" s="1073" t="str">
        <f>IFERROR(VLOOKUP(E440,科目・教員!$A$1:$B$357,2,0),"")</f>
        <v>飯野　京子</v>
      </c>
      <c r="F441" s="1068"/>
      <c r="G441" s="1073" t="str">
        <f>IFERROR(VLOOKUP(G440,科目・教員!$A$1:$B$357,2,0),"")</f>
        <v>日置　智華子</v>
      </c>
      <c r="H441" s="1068"/>
      <c r="I441" s="1073" t="str">
        <f>IFERROR(VLOOKUP(I440,科目・教員!$A$1:$B$357,2,0),"")</f>
        <v>綿貫　成明</v>
      </c>
      <c r="J441" s="1068"/>
      <c r="K441" s="1074" t="str">
        <f>IFERROR(VLOOKUP(K440,科目・教員!$A$1:$B$357,2,0),"")</f>
        <v/>
      </c>
      <c r="L441" s="1074"/>
      <c r="M441" s="1101" t="str">
        <f>IFERROR(VLOOKUP(M440,科目・教員!$A$1:$B$357,2,0),"")</f>
        <v>萱間　真美</v>
      </c>
      <c r="N441" s="1068"/>
      <c r="O441" s="1074" t="str">
        <f>IFERROR(VLOOKUP(O440,科目・教員!$A$1:$B$357,2,0),"")</f>
        <v/>
      </c>
      <c r="P441" s="1068"/>
      <c r="Q441" s="1074" t="str">
        <f>IFERROR(VLOOKUP(Q440,科目・教員!$A$1:$B$357,2,0),"")</f>
        <v/>
      </c>
      <c r="R441" s="1068"/>
      <c r="S441" s="1074" t="str">
        <f>IFERROR(VLOOKUP(S440,科目・教員!$A$1:$B$357,2,0),"")</f>
        <v/>
      </c>
      <c r="T441" s="1068"/>
      <c r="U441" s="65"/>
      <c r="Y441" s="509"/>
      <c r="Z441" s="1091"/>
      <c r="AA441" s="1044"/>
      <c r="AB441" s="1044"/>
      <c r="AC441" s="1044"/>
      <c r="AD441" s="1044"/>
      <c r="AE441" s="1044"/>
      <c r="AF441" s="1044"/>
      <c r="AG441" s="1044"/>
      <c r="AH441" s="1044"/>
      <c r="AI441" s="1044"/>
      <c r="AJ441" s="1044"/>
      <c r="AK441" s="1044"/>
      <c r="AL441" s="1044"/>
      <c r="AM441" s="1044"/>
      <c r="AN441" s="1044"/>
      <c r="AO441" s="1044"/>
      <c r="AP441" s="1044"/>
      <c r="AQ441" s="1044"/>
      <c r="AR441" s="1044"/>
      <c r="AS441" s="1044"/>
      <c r="AT441" s="1044"/>
      <c r="AU441" s="1044"/>
      <c r="AV441" s="1044"/>
      <c r="AW441" s="1044"/>
      <c r="AX441" s="1044"/>
      <c r="AY441" s="1044"/>
      <c r="AZ441" s="1044"/>
      <c r="BA441" s="1044"/>
      <c r="BB441" s="1044"/>
      <c r="BC441" s="1044"/>
      <c r="BD441" s="1044"/>
      <c r="BE441" s="1044"/>
      <c r="BF441" s="1044"/>
      <c r="BG441" s="1044"/>
      <c r="BH441" s="1044"/>
      <c r="BI441" s="1044"/>
      <c r="BJ441" s="1044"/>
      <c r="BK441" s="1044"/>
      <c r="BL441" s="1044"/>
      <c r="BM441" s="1044"/>
      <c r="BN441" s="1044"/>
      <c r="BO441" s="1044"/>
      <c r="BP441" s="1044"/>
      <c r="BQ441" s="1044"/>
      <c r="BR441" s="1044"/>
      <c r="BS441" s="1044"/>
    </row>
    <row r="442" spans="1:71" ht="13.5" customHeight="1">
      <c r="A442" s="1091"/>
      <c r="B442" s="15" t="s">
        <v>59</v>
      </c>
      <c r="C442" s="1141" t="str">
        <f>VLOOKUP($C427,'2025年度(1年前期)'!$B$5:$N$208,COLUMN('2025年度(1年前期)'!$G$5)+1,0)&amp;""</f>
        <v>101</v>
      </c>
      <c r="D442" s="1140"/>
      <c r="E442" s="1073" t="str">
        <f>VLOOKUP($C427,'2025年度(2年前期)'!$B$5:$N$208,COLUMN('2025年度(2年前期)'!$G$5)+1,0)&amp;""</f>
        <v>201</v>
      </c>
      <c r="F442" s="1068"/>
      <c r="G442" s="1073" t="str">
        <f>VLOOKUP($C427,'2025年度(3年前期)'!$B$5:$N$208,COLUMN('2025年度(3年前期)'!$G$5)+1,0)&amp;""</f>
        <v>301･基礎実･母小実</v>
      </c>
      <c r="H442" s="1068"/>
      <c r="I442" s="1073" t="str">
        <f>VLOOKUP($C427,'2025年度(4年前期)'!$B$5:$N$208,COLUMN('2025年度(4年前期)'!$G$5)+1,0)&amp;""</f>
        <v>大講義室</v>
      </c>
      <c r="J442" s="1068"/>
      <c r="K442" s="1074" t="str">
        <f>VLOOKUP($C427,'2025年度(助産前期)'!$B$5:$N$208,COLUMN('2025年度(助産前期)'!$G$5)+1,0)&amp;""</f>
        <v/>
      </c>
      <c r="L442" s="1074"/>
      <c r="M442" s="1101" t="str">
        <f>VLOOKUP($C427,'2025年度(M1前期)'!$B$5:$N$208,COLUMN('2025年度(M1前期)'!$G$5)+1,0)&amp;""</f>
        <v>臨床講義室1</v>
      </c>
      <c r="N442" s="1068"/>
      <c r="O442" s="1074" t="str">
        <f>VLOOKUP($C427,'2025年度(M2前期)'!$B$5:$N$208,COLUMN('2025年度(M2前期)'!$G$5)+1,0)&amp;""</f>
        <v/>
      </c>
      <c r="P442" s="1068"/>
      <c r="Q442" s="1074" t="str">
        <f>VLOOKUP($C427,'2025年度(D1前期)'!$B$5:$N$208,COLUMN('2025年度(D1前期)'!$G$5)+1,0)&amp;""</f>
        <v/>
      </c>
      <c r="R442" s="1068"/>
      <c r="S442" s="1074" t="str">
        <f>VLOOKUP($C427,'2025年度(D23前期)'!$B$5:$N$208,COLUMN('2025年度(D23前期)'!$G$5)+1,0)&amp;""</f>
        <v/>
      </c>
      <c r="T442" s="1068"/>
      <c r="U442" s="65"/>
      <c r="Y442" s="509"/>
      <c r="Z442" s="1091"/>
      <c r="AA442" s="1044"/>
      <c r="AB442" s="1044"/>
      <c r="AC442" s="1044"/>
      <c r="AD442" s="1044"/>
      <c r="AE442" s="1044"/>
      <c r="AF442" s="1044"/>
      <c r="AG442" s="1044"/>
      <c r="AH442" s="1044"/>
      <c r="AI442" s="1044"/>
      <c r="AJ442" s="1044"/>
      <c r="AK442" s="1044"/>
      <c r="AL442" s="1044"/>
      <c r="AM442" s="1044"/>
      <c r="AN442" s="1044"/>
      <c r="AO442" s="1044"/>
      <c r="AP442" s="1044"/>
      <c r="AQ442" s="1044"/>
      <c r="AR442" s="1044"/>
      <c r="AS442" s="1044"/>
      <c r="AT442" s="1044"/>
      <c r="AU442" s="1044"/>
      <c r="AV442" s="1044"/>
      <c r="AW442" s="1044"/>
      <c r="AX442" s="1044"/>
      <c r="AY442" s="1044"/>
      <c r="AZ442" s="1044"/>
      <c r="BA442" s="1044"/>
      <c r="BB442" s="1044"/>
      <c r="BC442" s="1044"/>
      <c r="BD442" s="1044"/>
      <c r="BE442" s="1044"/>
      <c r="BF442" s="1044"/>
      <c r="BG442" s="1044"/>
      <c r="BH442" s="1044"/>
      <c r="BI442" s="1044"/>
      <c r="BJ442" s="1044"/>
      <c r="BK442" s="1044"/>
      <c r="BL442" s="1044"/>
      <c r="BM442" s="1044"/>
      <c r="BN442" s="1044"/>
      <c r="BO442" s="1044"/>
      <c r="BP442" s="1044"/>
      <c r="BQ442" s="1044"/>
      <c r="BR442" s="1044"/>
      <c r="BS442" s="1044"/>
    </row>
    <row r="443" spans="1:71" ht="13.5" customHeight="1">
      <c r="A443" s="1100"/>
      <c r="B443" s="16" t="s">
        <v>56</v>
      </c>
      <c r="C443" s="1120" t="s">
        <v>229</v>
      </c>
      <c r="D443" s="1138"/>
      <c r="E443" s="1063"/>
      <c r="F443" s="1075"/>
      <c r="G443" s="1063"/>
      <c r="H443" s="1075"/>
      <c r="I443" s="1063"/>
      <c r="J443" s="1075"/>
      <c r="K443" s="1064"/>
      <c r="L443" s="1064"/>
      <c r="M443" s="1061"/>
      <c r="N443" s="1075"/>
      <c r="O443" s="1064"/>
      <c r="P443" s="1075"/>
      <c r="Q443" s="1064"/>
      <c r="R443" s="1075"/>
      <c r="S443" s="1064"/>
      <c r="T443" s="1075"/>
      <c r="U443" s="65"/>
      <c r="Y443" s="509"/>
      <c r="Z443" s="1092"/>
      <c r="AA443" s="1045"/>
      <c r="AB443" s="1045"/>
      <c r="AC443" s="1045"/>
      <c r="AD443" s="1045"/>
      <c r="AE443" s="1045"/>
      <c r="AF443" s="1045"/>
      <c r="AG443" s="1045"/>
      <c r="AH443" s="1045"/>
      <c r="AI443" s="1045"/>
      <c r="AJ443" s="1045"/>
      <c r="AK443" s="1045"/>
      <c r="AL443" s="1045"/>
      <c r="AM443" s="1045"/>
      <c r="AN443" s="1045"/>
      <c r="AO443" s="1045"/>
      <c r="AP443" s="1045"/>
      <c r="AQ443" s="1045"/>
      <c r="AR443" s="1045"/>
      <c r="AS443" s="1045"/>
      <c r="AT443" s="1045"/>
      <c r="AU443" s="1045"/>
      <c r="AV443" s="1045"/>
      <c r="AW443" s="1045"/>
      <c r="AX443" s="1045"/>
      <c r="AY443" s="1045"/>
      <c r="AZ443" s="1045"/>
      <c r="BA443" s="1045"/>
      <c r="BB443" s="1045"/>
      <c r="BC443" s="1045"/>
      <c r="BD443" s="1045"/>
      <c r="BE443" s="1045"/>
      <c r="BF443" s="1045"/>
      <c r="BG443" s="1045"/>
      <c r="BH443" s="1045"/>
      <c r="BI443" s="1045"/>
      <c r="BJ443" s="1045"/>
      <c r="BK443" s="1045"/>
      <c r="BL443" s="1045"/>
      <c r="BM443" s="1045"/>
      <c r="BN443" s="1045"/>
      <c r="BO443" s="1045"/>
      <c r="BP443" s="1045"/>
      <c r="BQ443" s="1045"/>
      <c r="BR443" s="1045"/>
      <c r="BS443" s="1045"/>
    </row>
    <row r="444" spans="1:71" ht="13.5" customHeight="1">
      <c r="A444" s="1091" t="s">
        <v>67</v>
      </c>
      <c r="B444" s="15" t="s">
        <v>50</v>
      </c>
      <c r="C444" s="1134" t="str">
        <f>VLOOKUP($C427,'2025年度(1年前期)'!$B$5:$N$208,COLUMN('2025年度(1年前期)'!$I$5),0)&amp;""</f>
        <v>文学</v>
      </c>
      <c r="D444" s="1133"/>
      <c r="E444" s="1090" t="str">
        <f>VLOOKUP($C427,'2025年度(2年前期)'!$B$5:$N$208,COLUMN('2025年度(2年前期)'!$I$5),0)&amp;""</f>
        <v>英語Ⅳ(CD)</v>
      </c>
      <c r="F444" s="1072"/>
      <c r="G444" s="1090" t="str">
        <f>VLOOKUP($C427,'2025年度(3年前期)'!$B$5:$N$208,COLUMN('2025年度(3年前期)'!$I$5),0)&amp;""</f>
        <v>周産期看護</v>
      </c>
      <c r="H444" s="1072"/>
      <c r="I444" s="1090" t="str">
        <f>VLOOKUP($C427,'2025年度(4年前期)'!$B$5:$N$208,COLUMN('2025年度(4年前期)'!$I$5),0)&amp;""</f>
        <v>高度先駆的医療看護Ⅳ(成育看護)</v>
      </c>
      <c r="J444" s="1072"/>
      <c r="K444" s="1071" t="str">
        <f>VLOOKUP($C427,'2025年度(助産前期)'!$B$5:$N$208,COLUMN('2025年度(助産前期)'!$I$5),0)&amp;""</f>
        <v/>
      </c>
      <c r="L444" s="1071"/>
      <c r="M444" s="1089" t="str">
        <f>VLOOKUP($C427,'2025年度(M1前期)'!$B$5:$N$208,COLUMN('2025年度(M1前期)'!$I$5),0)&amp;""</f>
        <v>看護研究法</v>
      </c>
      <c r="N444" s="1072"/>
      <c r="O444" s="1071" t="str">
        <f>VLOOKUP($C427,'2025年度(M2前期)'!$B$5:$N$208,COLUMN('2025年度(M2前期)'!$I$5),0)&amp;""</f>
        <v>特別研究</v>
      </c>
      <c r="P444" s="1072"/>
      <c r="Q444" s="1071" t="str">
        <f>VLOOKUP($C427,'2025年度(D1前期)'!$B$5:$N$208,COLUMN('2025年度(D1前期)'!$I$5),0)&amp;""</f>
        <v/>
      </c>
      <c r="R444" s="1072"/>
      <c r="S444" s="1071" t="str">
        <f>VLOOKUP($C427,'2025年度(D23前期)'!$B$5:$N$208,COLUMN('2025年度(D23前期)'!$I$5),0)&amp;""</f>
        <v>特別研究</v>
      </c>
      <c r="T444" s="1072"/>
      <c r="U444" s="778" t="s">
        <v>99</v>
      </c>
      <c r="Y444" s="509"/>
      <c r="Z444" s="1091" t="str">
        <f>A444</f>
        <v>４時限（15：10～16：40）</v>
      </c>
      <c r="AA444" s="1043" t="s">
        <v>274</v>
      </c>
      <c r="AB444" s="1043"/>
      <c r="AC444" s="1043"/>
      <c r="AD444" s="1043"/>
      <c r="AE444" s="1043"/>
      <c r="AF444" s="1043"/>
      <c r="AG444" s="1043" t="s">
        <v>106</v>
      </c>
      <c r="AH444" s="1043"/>
      <c r="AI444" s="1043"/>
      <c r="AJ444" s="1043"/>
      <c r="AK444" s="1043"/>
      <c r="AL444" s="1043" t="s">
        <v>273</v>
      </c>
      <c r="AM444" s="1043" t="s">
        <v>273</v>
      </c>
      <c r="AN444" s="1043"/>
      <c r="AO444" s="1043"/>
      <c r="AP444" s="1043"/>
      <c r="AQ444" s="1043"/>
      <c r="AR444" s="1043"/>
      <c r="AS444" s="1043"/>
      <c r="AT444" s="1043"/>
      <c r="AU444" s="1043"/>
      <c r="AV444" s="1043"/>
      <c r="AW444" s="1043" t="s">
        <v>273</v>
      </c>
      <c r="AX444" s="1043"/>
      <c r="AY444" s="1043"/>
      <c r="AZ444" s="1043"/>
      <c r="BA444" s="1043" t="s">
        <v>178</v>
      </c>
      <c r="BB444" s="1043"/>
      <c r="BC444" s="1043"/>
      <c r="BD444" s="1043"/>
      <c r="BE444" s="1043"/>
      <c r="BF444" s="1043"/>
      <c r="BG444" s="1043"/>
      <c r="BH444" s="1043"/>
      <c r="BI444" s="1043" t="s">
        <v>80</v>
      </c>
      <c r="BJ444" s="1043"/>
      <c r="BK444" s="1043" t="s">
        <v>133</v>
      </c>
      <c r="BL444" s="1043" t="s">
        <v>264</v>
      </c>
      <c r="BM444" s="1043"/>
      <c r="BN444" s="1043"/>
      <c r="BO444" s="1043"/>
      <c r="BP444" s="1043"/>
      <c r="BQ444" s="1043"/>
      <c r="BR444" s="1043"/>
      <c r="BS444" s="1043"/>
    </row>
    <row r="445" spans="1:71" ht="13.5" customHeight="1">
      <c r="A445" s="1091"/>
      <c r="B445" s="15" t="s">
        <v>53</v>
      </c>
      <c r="C445" s="1141" t="str">
        <f>IFERROR(VLOOKUP(C444,科目・教員!$A$1:$B$357,2,0),"")</f>
        <v>佐藤　ゆかり</v>
      </c>
      <c r="D445" s="1140"/>
      <c r="E445" s="1073" t="str">
        <f>IFERROR(VLOOKUP(E444,科目・教員!$A$1:$B$357,2,0),"")</f>
        <v xml:space="preserve">ｽﾃｨｰﾌﾞﾝ･ﾗｯｾﾙ  </v>
      </c>
      <c r="F445" s="1068"/>
      <c r="G445" s="1073" t="str">
        <f>IFERROR(VLOOKUP(G444,科目・教員!$A$1:$B$357,2,0),"")</f>
        <v>日置　智華子</v>
      </c>
      <c r="H445" s="1068"/>
      <c r="I445" s="1073" t="str">
        <f>IFERROR(VLOOKUP(I444,科目・教員!$A$1:$B$357,2,0),"")</f>
        <v>来生　奈巳子</v>
      </c>
      <c r="J445" s="1068"/>
      <c r="K445" s="1074" t="str">
        <f>IFERROR(VLOOKUP(K444,科目・教員!$A$1:$B$357,2,0),"")</f>
        <v/>
      </c>
      <c r="L445" s="1074"/>
      <c r="M445" s="1101" t="str">
        <f>IFERROR(VLOOKUP(M444,科目・教員!$A$1:$B$357,2,0),"")</f>
        <v>萱間　真美</v>
      </c>
      <c r="N445" s="1068"/>
      <c r="O445" s="1074" t="str">
        <f>IFERROR(VLOOKUP(O444,科目・教員!$A$1:$B$357,2,0),"")</f>
        <v/>
      </c>
      <c r="P445" s="1068"/>
      <c r="Q445" s="1074" t="str">
        <f>IFERROR(VLOOKUP(Q444,科目・教員!$A$1:$B$357,2,0),"")</f>
        <v/>
      </c>
      <c r="R445" s="1068"/>
      <c r="S445" s="1074" t="str">
        <f>IFERROR(VLOOKUP(S444,科目・教員!$A$1:$B$357,2,0),"")</f>
        <v/>
      </c>
      <c r="T445" s="1068"/>
      <c r="U445" s="778" t="s">
        <v>81</v>
      </c>
      <c r="Y445" s="509"/>
      <c r="Z445" s="1091"/>
      <c r="AA445" s="1044"/>
      <c r="AB445" s="1044"/>
      <c r="AC445" s="1044"/>
      <c r="AD445" s="1044"/>
      <c r="AE445" s="1044"/>
      <c r="AF445" s="1044"/>
      <c r="AG445" s="1044"/>
      <c r="AH445" s="1044"/>
      <c r="AI445" s="1044"/>
      <c r="AJ445" s="1044"/>
      <c r="AK445" s="1044"/>
      <c r="AL445" s="1044"/>
      <c r="AM445" s="1044"/>
      <c r="AN445" s="1044"/>
      <c r="AO445" s="1044"/>
      <c r="AP445" s="1044"/>
      <c r="AQ445" s="1044"/>
      <c r="AR445" s="1044"/>
      <c r="AS445" s="1044"/>
      <c r="AT445" s="1044"/>
      <c r="AU445" s="1044"/>
      <c r="AV445" s="1044"/>
      <c r="AW445" s="1044"/>
      <c r="AX445" s="1044"/>
      <c r="AY445" s="1044"/>
      <c r="AZ445" s="1044"/>
      <c r="BA445" s="1044"/>
      <c r="BB445" s="1044"/>
      <c r="BC445" s="1044"/>
      <c r="BD445" s="1044"/>
      <c r="BE445" s="1044"/>
      <c r="BF445" s="1044"/>
      <c r="BG445" s="1044"/>
      <c r="BH445" s="1044"/>
      <c r="BI445" s="1044"/>
      <c r="BJ445" s="1044"/>
      <c r="BK445" s="1044"/>
      <c r="BL445" s="1044"/>
      <c r="BM445" s="1044"/>
      <c r="BN445" s="1044"/>
      <c r="BO445" s="1044"/>
      <c r="BP445" s="1044"/>
      <c r="BQ445" s="1044"/>
      <c r="BR445" s="1044"/>
      <c r="BS445" s="1044"/>
    </row>
    <row r="446" spans="1:71" ht="13.5" customHeight="1">
      <c r="A446" s="1091"/>
      <c r="B446" s="15" t="s">
        <v>59</v>
      </c>
      <c r="C446" s="1141" t="str">
        <f>VLOOKUP($C427,'2025年度(1年前期)'!$B$5:$N$208,COLUMN('2025年度(1年前期)'!$I$5)+1,0)&amp;""</f>
        <v>101</v>
      </c>
      <c r="D446" s="1140"/>
      <c r="E446" s="1073" t="str">
        <f>VLOOKUP($C427,'2025年度(2年前期)'!$B$5:$N$208,COLUMN('2025年度(2年前期)'!$I$5)+1,0)&amp;""</f>
        <v>201</v>
      </c>
      <c r="F446" s="1068"/>
      <c r="G446" s="1073" t="str">
        <f>VLOOKUP($C427,'2025年度(3年前期)'!$B$5:$N$208,COLUMN('2025年度(3年前期)'!$I$5)+1,0)&amp;""</f>
        <v>301･基礎実･母小実</v>
      </c>
      <c r="H446" s="1068"/>
      <c r="I446" s="1073" t="str">
        <f>VLOOKUP($C427,'2025年度(4年前期)'!$B$5:$N$208,COLUMN('2025年度(4年前期)'!$I$5)+1,0)&amp;""</f>
        <v>大講義室</v>
      </c>
      <c r="J446" s="1068"/>
      <c r="K446" s="1074" t="str">
        <f>VLOOKUP($C427,'2025年度(助産前期)'!$B$5:$N$208,COLUMN('2025年度(助産前期)'!$I$5)+1,0)&amp;""</f>
        <v/>
      </c>
      <c r="L446" s="1074"/>
      <c r="M446" s="1101" t="str">
        <f>VLOOKUP($C427,'2025年度(M1前期)'!$B$5:$N$208,COLUMN('2025年度(M1前期)'!$I$5)+1,0)&amp;""</f>
        <v>臨床講義室1</v>
      </c>
      <c r="N446" s="1068"/>
      <c r="O446" s="1074" t="str">
        <f>VLOOKUP($C427,'2025年度(M2前期)'!$B$5:$N$208,COLUMN('2025年度(M2前期)'!$I$5)+1,0)&amp;""</f>
        <v/>
      </c>
      <c r="P446" s="1068"/>
      <c r="Q446" s="1074" t="str">
        <f>VLOOKUP($C427,'2025年度(D1前期)'!$B$5:$N$208,COLUMN('2025年度(D1前期)'!$I$5)+1,0)&amp;""</f>
        <v/>
      </c>
      <c r="R446" s="1068"/>
      <c r="S446" s="1074" t="str">
        <f>VLOOKUP($C427,'2025年度(D23前期)'!$B$5:$N$208,COLUMN('2025年度(D23前期)'!$I$5)+1,0)&amp;""</f>
        <v/>
      </c>
      <c r="T446" s="1068"/>
      <c r="U446" s="778" t="s">
        <v>80</v>
      </c>
      <c r="Y446" s="509"/>
      <c r="Z446" s="1091"/>
      <c r="AA446" s="1044"/>
      <c r="AB446" s="1044"/>
      <c r="AC446" s="1044"/>
      <c r="AD446" s="1044"/>
      <c r="AE446" s="1044"/>
      <c r="AF446" s="1044"/>
      <c r="AG446" s="1044"/>
      <c r="AH446" s="1044"/>
      <c r="AI446" s="1044"/>
      <c r="AJ446" s="1044"/>
      <c r="AK446" s="1044"/>
      <c r="AL446" s="1044"/>
      <c r="AM446" s="1044"/>
      <c r="AN446" s="1044"/>
      <c r="AO446" s="1044"/>
      <c r="AP446" s="1044"/>
      <c r="AQ446" s="1044"/>
      <c r="AR446" s="1044"/>
      <c r="AS446" s="1044"/>
      <c r="AT446" s="1044"/>
      <c r="AU446" s="1044"/>
      <c r="AV446" s="1044"/>
      <c r="AW446" s="1044"/>
      <c r="AX446" s="1044"/>
      <c r="AY446" s="1044"/>
      <c r="AZ446" s="1044"/>
      <c r="BA446" s="1044"/>
      <c r="BB446" s="1044"/>
      <c r="BC446" s="1044"/>
      <c r="BD446" s="1044"/>
      <c r="BE446" s="1044"/>
      <c r="BF446" s="1044"/>
      <c r="BG446" s="1044"/>
      <c r="BH446" s="1044"/>
      <c r="BI446" s="1044"/>
      <c r="BJ446" s="1044"/>
      <c r="BK446" s="1044"/>
      <c r="BL446" s="1044"/>
      <c r="BM446" s="1044"/>
      <c r="BN446" s="1044"/>
      <c r="BO446" s="1044"/>
      <c r="BP446" s="1044"/>
      <c r="BQ446" s="1044"/>
      <c r="BR446" s="1044"/>
      <c r="BS446" s="1044"/>
    </row>
    <row r="447" spans="1:71" ht="13.5" customHeight="1">
      <c r="A447" s="1092"/>
      <c r="B447" s="16" t="s">
        <v>56</v>
      </c>
      <c r="C447" s="1120" t="s">
        <v>265</v>
      </c>
      <c r="D447" s="1138"/>
      <c r="E447" s="1116"/>
      <c r="F447" s="1117"/>
      <c r="G447" s="1063"/>
      <c r="H447" s="1075"/>
      <c r="I447" s="1063"/>
      <c r="J447" s="1075"/>
      <c r="K447" s="1064"/>
      <c r="L447" s="1064"/>
      <c r="M447" s="1061"/>
      <c r="N447" s="1075"/>
      <c r="O447" s="1064"/>
      <c r="P447" s="1075"/>
      <c r="Q447" s="1064"/>
      <c r="R447" s="1075"/>
      <c r="S447" s="1064"/>
      <c r="T447" s="1075"/>
      <c r="U447" s="778" t="s">
        <v>82</v>
      </c>
      <c r="Y447" s="509"/>
      <c r="Z447" s="1092"/>
      <c r="AA447" s="1045"/>
      <c r="AB447" s="1045"/>
      <c r="AC447" s="1045"/>
      <c r="AD447" s="1045"/>
      <c r="AE447" s="1045"/>
      <c r="AF447" s="1045"/>
      <c r="AG447" s="1045"/>
      <c r="AH447" s="1045"/>
      <c r="AI447" s="1045"/>
      <c r="AJ447" s="1045"/>
      <c r="AK447" s="1045"/>
      <c r="AL447" s="1045"/>
      <c r="AM447" s="1045"/>
      <c r="AN447" s="1045"/>
      <c r="AO447" s="1045"/>
      <c r="AP447" s="1045"/>
      <c r="AQ447" s="1045"/>
      <c r="AR447" s="1045"/>
      <c r="AS447" s="1045"/>
      <c r="AT447" s="1045"/>
      <c r="AU447" s="1045"/>
      <c r="AV447" s="1045"/>
      <c r="AW447" s="1045"/>
      <c r="AX447" s="1045"/>
      <c r="AY447" s="1045"/>
      <c r="AZ447" s="1045"/>
      <c r="BA447" s="1045"/>
      <c r="BB447" s="1045"/>
      <c r="BC447" s="1045"/>
      <c r="BD447" s="1045"/>
      <c r="BE447" s="1045"/>
      <c r="BF447" s="1045"/>
      <c r="BG447" s="1045"/>
      <c r="BH447" s="1045"/>
      <c r="BI447" s="1045"/>
      <c r="BJ447" s="1045"/>
      <c r="BK447" s="1045"/>
      <c r="BL447" s="1045"/>
      <c r="BM447" s="1045"/>
      <c r="BN447" s="1045"/>
      <c r="BO447" s="1045"/>
      <c r="BP447" s="1045"/>
      <c r="BQ447" s="1045"/>
      <c r="BR447" s="1045"/>
      <c r="BS447" s="1045"/>
    </row>
    <row r="448" spans="1:71" ht="13.5" customHeight="1">
      <c r="A448" s="1091" t="s">
        <v>68</v>
      </c>
      <c r="B448" s="15" t="s">
        <v>50</v>
      </c>
      <c r="C448" s="1089" t="str">
        <f>VLOOKUP($C427,'2025年度(1年前期)'!$B$5:$N$208,COLUMN('2025年度(1年前期)'!$K$5),0)&amp;""</f>
        <v>英語Ⅱ(D)</v>
      </c>
      <c r="D448" s="1072"/>
      <c r="E448" s="1090" t="str">
        <f>VLOOKUP($C427,'2025年度(2年前期)'!$B$5:$N$208,COLUMN('2025年度(2年前期)'!$K$5),0)&amp;""</f>
        <v/>
      </c>
      <c r="F448" s="1072"/>
      <c r="G448" s="1090" t="str">
        <f>VLOOKUP($C427,'2025年度(3年前期)'!$B$5:$N$208,COLUMN('2025年度(3年前期)'!$K$5),0)&amp;""</f>
        <v/>
      </c>
      <c r="H448" s="1072"/>
      <c r="I448" s="1090" t="str">
        <f>VLOOKUP($C427,'2025年度(4年前期)'!$B$5:$N$208,COLUMN('2025年度(4年前期)'!$K$5),0)&amp;""</f>
        <v>卒業研究Ⅰ</v>
      </c>
      <c r="J448" s="1072"/>
      <c r="K448" s="1071" t="str">
        <f>VLOOKUP($C427,'2025年度(助産前期)'!$B$5:$N$208,COLUMN('2025年度(助産前期)'!$K$5),0)&amp;""</f>
        <v/>
      </c>
      <c r="L448" s="1071"/>
      <c r="M448" s="1089" t="str">
        <f>VLOOKUP($C427,'2025年度(M1前期)'!$B$5:$N$208,COLUMN('2025年度(M1前期)'!$K$5),0)&amp;""</f>
        <v/>
      </c>
      <c r="N448" s="1072"/>
      <c r="O448" s="1071" t="str">
        <f>VLOOKUP($C427,'2025年度(M2前期)'!$B$5:$N$208,COLUMN('2025年度(M2前期)'!$K$5),0)&amp;""</f>
        <v/>
      </c>
      <c r="P448" s="1072"/>
      <c r="Q448" s="1071" t="str">
        <f>VLOOKUP($C427,'2025年度(D1前期)'!$B$5:$N$208,COLUMN('2025年度(D1前期)'!$K$5),0)&amp;""</f>
        <v/>
      </c>
      <c r="R448" s="1072"/>
      <c r="S448" s="1071" t="str">
        <f>VLOOKUP($C427,'2025年度(D23前期)'!$B$5:$N$208,COLUMN('2025年度(D23前期)'!$K$5),0)&amp;""</f>
        <v/>
      </c>
      <c r="T448" s="1072"/>
      <c r="U448" s="821" t="s">
        <v>79</v>
      </c>
      <c r="V448" s="506" t="s">
        <v>79</v>
      </c>
      <c r="W448" s="839" t="s">
        <v>79</v>
      </c>
      <c r="X448" s="849" t="s">
        <v>79</v>
      </c>
      <c r="Y448" s="509"/>
      <c r="Z448" s="1091" t="str">
        <f>A448</f>
        <v>５時限（16：50～18：20）</v>
      </c>
      <c r="AA448" s="1043" t="s">
        <v>175</v>
      </c>
      <c r="AB448" s="1043" t="s">
        <v>275</v>
      </c>
      <c r="AC448" s="1043"/>
      <c r="AD448" s="1043"/>
      <c r="AE448" s="1043"/>
      <c r="AF448" s="1043"/>
      <c r="AG448" s="1043" t="s">
        <v>276</v>
      </c>
      <c r="AH448" s="1043"/>
      <c r="AI448" s="1043"/>
      <c r="AJ448" s="1043"/>
      <c r="AK448" s="1043"/>
      <c r="AL448" s="1043"/>
      <c r="AM448" s="1043"/>
      <c r="AN448" s="1043"/>
      <c r="AO448" s="1043"/>
      <c r="AP448" s="1043"/>
      <c r="AQ448" s="1043"/>
      <c r="AR448" s="1043"/>
      <c r="AS448" s="1043"/>
      <c r="AT448" s="1043"/>
      <c r="AU448" s="1043"/>
      <c r="AV448" s="1043"/>
      <c r="AW448" s="1043" t="s">
        <v>164</v>
      </c>
      <c r="AX448" s="1043"/>
      <c r="AY448" s="1043"/>
      <c r="AZ448" s="1043"/>
      <c r="BA448" s="1043"/>
      <c r="BB448" s="1043"/>
      <c r="BC448" s="1043"/>
      <c r="BD448" s="1043"/>
      <c r="BE448" s="1043"/>
      <c r="BF448" s="1043"/>
      <c r="BG448" s="1043"/>
      <c r="BH448" s="1043"/>
      <c r="BI448" s="1043"/>
      <c r="BJ448" s="1043" t="s">
        <v>277</v>
      </c>
      <c r="BK448" s="1043"/>
      <c r="BL448" s="1043" t="s">
        <v>264</v>
      </c>
      <c r="BM448" s="1043"/>
      <c r="BN448" s="1043"/>
      <c r="BO448" s="1043"/>
      <c r="BP448" s="1043"/>
      <c r="BQ448" s="1043"/>
      <c r="BR448" s="1043"/>
      <c r="BS448" s="1043"/>
    </row>
    <row r="449" spans="1:71" ht="15" customHeight="1">
      <c r="A449" s="1091"/>
      <c r="B449" s="15" t="s">
        <v>53</v>
      </c>
      <c r="C449" s="1101" t="str">
        <f>IFERROR(VLOOKUP(C448,科目・教員!$A$1:$B$357,2,0),"")</f>
        <v/>
      </c>
      <c r="D449" s="1068"/>
      <c r="E449" s="1073" t="str">
        <f>IFERROR(VLOOKUP(E448,科目・教員!$A$1:$B$357,2,0),"")</f>
        <v/>
      </c>
      <c r="F449" s="1068"/>
      <c r="G449" s="1073" t="str">
        <f>IFERROR(VLOOKUP(G448,科目・教員!$A$1:$B$357,2,0),"")</f>
        <v/>
      </c>
      <c r="H449" s="1068"/>
      <c r="I449" s="1073" t="str">
        <f>IFERROR(VLOOKUP(I448,科目・教員!$A$1:$B$357,2,0),"")</f>
        <v>各担当教員</v>
      </c>
      <c r="J449" s="1068"/>
      <c r="K449" s="1074" t="str">
        <f>IFERROR(VLOOKUP(K448,科目・教員!$A$1:$B$357,2,0),"")</f>
        <v/>
      </c>
      <c r="L449" s="1074"/>
      <c r="M449" s="1101" t="str">
        <f>IFERROR(VLOOKUP(M448,科目・教員!$A$1:$B$357,2,0),"")</f>
        <v/>
      </c>
      <c r="N449" s="1068"/>
      <c r="O449" s="1074" t="str">
        <f>IFERROR(VLOOKUP(O448,科目・教員!$A$1:$B$357,2,0),"")</f>
        <v/>
      </c>
      <c r="P449" s="1068"/>
      <c r="Q449" s="1074" t="str">
        <f>IFERROR(VLOOKUP(Q448,科目・教員!$A$1:$B$357,2,0),"")</f>
        <v/>
      </c>
      <c r="R449" s="1068"/>
      <c r="S449" s="1074" t="str">
        <f>IFERROR(VLOOKUP(S448,科目・教員!$A$1:$B$357,2,0),"")</f>
        <v/>
      </c>
      <c r="T449" s="1068"/>
      <c r="U449" s="821" t="s">
        <v>164</v>
      </c>
      <c r="V449" s="506" t="s">
        <v>164</v>
      </c>
      <c r="W449" s="839" t="s">
        <v>278</v>
      </c>
      <c r="X449" s="849" t="s">
        <v>279</v>
      </c>
      <c r="Y449" s="509"/>
      <c r="Z449" s="1091"/>
      <c r="AA449" s="1044"/>
      <c r="AB449" s="1044"/>
      <c r="AC449" s="1044"/>
      <c r="AD449" s="1044"/>
      <c r="AE449" s="1044"/>
      <c r="AF449" s="1044"/>
      <c r="AG449" s="1044"/>
      <c r="AH449" s="1044"/>
      <c r="AI449" s="1044"/>
      <c r="AJ449" s="1044"/>
      <c r="AK449" s="1044"/>
      <c r="AL449" s="1044"/>
      <c r="AM449" s="1044"/>
      <c r="AN449" s="1044"/>
      <c r="AO449" s="1044"/>
      <c r="AP449" s="1044"/>
      <c r="AQ449" s="1044"/>
      <c r="AR449" s="1044"/>
      <c r="AS449" s="1044"/>
      <c r="AT449" s="1044"/>
      <c r="AU449" s="1044"/>
      <c r="AV449" s="1044"/>
      <c r="AW449" s="1044"/>
      <c r="AX449" s="1044"/>
      <c r="AY449" s="1044"/>
      <c r="AZ449" s="1044"/>
      <c r="BA449" s="1044"/>
      <c r="BB449" s="1044"/>
      <c r="BC449" s="1044"/>
      <c r="BD449" s="1044"/>
      <c r="BE449" s="1044"/>
      <c r="BF449" s="1044"/>
      <c r="BG449" s="1044"/>
      <c r="BH449" s="1044"/>
      <c r="BI449" s="1044"/>
      <c r="BJ449" s="1044"/>
      <c r="BK449" s="1044"/>
      <c r="BL449" s="1044"/>
      <c r="BM449" s="1044"/>
      <c r="BN449" s="1044"/>
      <c r="BO449" s="1044"/>
      <c r="BP449" s="1044"/>
      <c r="BQ449" s="1044"/>
      <c r="BR449" s="1044"/>
      <c r="BS449" s="1044"/>
    </row>
    <row r="450" spans="1:71" ht="13.5" customHeight="1">
      <c r="A450" s="1091"/>
      <c r="B450" s="15" t="s">
        <v>59</v>
      </c>
      <c r="C450" s="1101" t="str">
        <f>VLOOKUP($C427,'2025年度(1年前期)'!$B$5:$N$208,COLUMN('2025年度(1年前期)'!$K$5)+1,0)&amp;""</f>
        <v>101</v>
      </c>
      <c r="D450" s="1068"/>
      <c r="E450" s="1073" t="str">
        <f>VLOOKUP($C427,'2025年度(2年前期)'!$B$5:$N$208,COLUMN('2025年度(2年前期)'!$K$5)+1,0)&amp;""</f>
        <v/>
      </c>
      <c r="F450" s="1068"/>
      <c r="G450" s="1073" t="str">
        <f>VLOOKUP($C427,'2025年度(3年前期)'!$B$5:$N$208,COLUMN('2025年度(3年前期)'!$K$5)+1,0)&amp;""</f>
        <v/>
      </c>
      <c r="H450" s="1068"/>
      <c r="I450" s="1073" t="str">
        <f>VLOOKUP($C427,'2025年度(4年前期)'!$B$5:$N$208,COLUMN('2025年度(4年前期)'!$K$5)+1,0)&amp;""</f>
        <v/>
      </c>
      <c r="J450" s="1068"/>
      <c r="K450" s="1074" t="str">
        <f>VLOOKUP($C427,'2025年度(助産前期)'!$B$5:$N$208,COLUMN('2025年度(助産前期)'!$K$5)+1,0)&amp;""</f>
        <v/>
      </c>
      <c r="L450" s="1074"/>
      <c r="M450" s="1101" t="str">
        <f>VLOOKUP($C427,'2025年度(M1前期)'!$B$5:$N$208,COLUMN('2025年度(M1前期)'!$K$5)+1,0)&amp;""</f>
        <v/>
      </c>
      <c r="N450" s="1068"/>
      <c r="O450" s="1074" t="str">
        <f>VLOOKUP($C427,'2025年度(M2前期)'!$B$5:$N$208,COLUMN('2025年度(M2前期)'!$K$5)+1,0)&amp;""</f>
        <v/>
      </c>
      <c r="P450" s="1068"/>
      <c r="Q450" s="1074" t="str">
        <f>VLOOKUP($C427,'2025年度(D1前期)'!$B$5:$N$208,COLUMN('2025年度(D1前期)'!$K$5)+1,0)&amp;""</f>
        <v/>
      </c>
      <c r="R450" s="1068"/>
      <c r="S450" s="1074" t="str">
        <f>VLOOKUP($C427,'2025年度(D23前期)'!$B$5:$N$208,COLUMN('2025年度(D23前期)'!$K$5)+1,0)&amp;""</f>
        <v/>
      </c>
      <c r="T450" s="1068"/>
      <c r="U450" s="821" t="s">
        <v>240</v>
      </c>
      <c r="V450" s="506" t="s">
        <v>280</v>
      </c>
      <c r="W450" s="839" t="s">
        <v>281</v>
      </c>
      <c r="X450" s="849" t="s">
        <v>275</v>
      </c>
      <c r="Y450" s="509"/>
      <c r="Z450" s="1091"/>
      <c r="AA450" s="1044"/>
      <c r="AB450" s="1044"/>
      <c r="AC450" s="1044"/>
      <c r="AD450" s="1044"/>
      <c r="AE450" s="1044"/>
      <c r="AF450" s="1044"/>
      <c r="AG450" s="1044"/>
      <c r="AH450" s="1044"/>
      <c r="AI450" s="1044"/>
      <c r="AJ450" s="1044"/>
      <c r="AK450" s="1044"/>
      <c r="AL450" s="1044"/>
      <c r="AM450" s="1044"/>
      <c r="AN450" s="1044"/>
      <c r="AO450" s="1044"/>
      <c r="AP450" s="1044"/>
      <c r="AQ450" s="1044"/>
      <c r="AR450" s="1044"/>
      <c r="AS450" s="1044"/>
      <c r="AT450" s="1044"/>
      <c r="AU450" s="1044"/>
      <c r="AV450" s="1044"/>
      <c r="AW450" s="1044"/>
      <c r="AX450" s="1044"/>
      <c r="AY450" s="1044"/>
      <c r="AZ450" s="1044"/>
      <c r="BA450" s="1044"/>
      <c r="BB450" s="1044"/>
      <c r="BC450" s="1044"/>
      <c r="BD450" s="1044"/>
      <c r="BE450" s="1044"/>
      <c r="BF450" s="1044"/>
      <c r="BG450" s="1044"/>
      <c r="BH450" s="1044"/>
      <c r="BI450" s="1044"/>
      <c r="BJ450" s="1044"/>
      <c r="BK450" s="1044"/>
      <c r="BL450" s="1044"/>
      <c r="BM450" s="1044"/>
      <c r="BN450" s="1044"/>
      <c r="BO450" s="1044"/>
      <c r="BP450" s="1044"/>
      <c r="BQ450" s="1044"/>
      <c r="BR450" s="1044"/>
      <c r="BS450" s="1044"/>
    </row>
    <row r="451" spans="1:71" ht="13.5" customHeight="1">
      <c r="A451" s="1092"/>
      <c r="B451" s="16" t="s">
        <v>56</v>
      </c>
      <c r="C451" s="1135"/>
      <c r="D451" s="1136"/>
      <c r="E451" s="1063"/>
      <c r="F451" s="1075"/>
      <c r="G451" s="1063"/>
      <c r="H451" s="1075"/>
      <c r="I451" s="1063"/>
      <c r="J451" s="1075"/>
      <c r="K451" s="1064"/>
      <c r="L451" s="1064"/>
      <c r="M451" s="1061"/>
      <c r="N451" s="1075"/>
      <c r="O451" s="1064"/>
      <c r="P451" s="1075"/>
      <c r="Q451" s="1064"/>
      <c r="R451" s="1075"/>
      <c r="S451" s="1064"/>
      <c r="T451" s="1075"/>
      <c r="U451" s="822" t="s">
        <v>234</v>
      </c>
      <c r="V451" s="507" t="s">
        <v>282</v>
      </c>
      <c r="W451" s="840" t="s">
        <v>110</v>
      </c>
      <c r="X451" s="850" t="s">
        <v>168</v>
      </c>
      <c r="Y451" s="510"/>
      <c r="Z451" s="1092"/>
      <c r="AA451" s="1045"/>
      <c r="AB451" s="1045"/>
      <c r="AC451" s="1045"/>
      <c r="AD451" s="1045"/>
      <c r="AE451" s="1045"/>
      <c r="AF451" s="1045"/>
      <c r="AG451" s="1045"/>
      <c r="AH451" s="1045"/>
      <c r="AI451" s="1045"/>
      <c r="AJ451" s="1045"/>
      <c r="AK451" s="1045"/>
      <c r="AL451" s="1045"/>
      <c r="AM451" s="1045"/>
      <c r="AN451" s="1045"/>
      <c r="AO451" s="1045"/>
      <c r="AP451" s="1045"/>
      <c r="AQ451" s="1045"/>
      <c r="AR451" s="1045"/>
      <c r="AS451" s="1045"/>
      <c r="AT451" s="1045"/>
      <c r="AU451" s="1045"/>
      <c r="AV451" s="1045"/>
      <c r="AW451" s="1045"/>
      <c r="AX451" s="1045"/>
      <c r="AY451" s="1045"/>
      <c r="AZ451" s="1045"/>
      <c r="BA451" s="1045"/>
      <c r="BB451" s="1045"/>
      <c r="BC451" s="1045"/>
      <c r="BD451" s="1045"/>
      <c r="BE451" s="1045"/>
      <c r="BF451" s="1045"/>
      <c r="BG451" s="1045"/>
      <c r="BH451" s="1045"/>
      <c r="BI451" s="1045"/>
      <c r="BJ451" s="1045"/>
      <c r="BK451" s="1045"/>
      <c r="BL451" s="1045"/>
      <c r="BM451" s="1045"/>
      <c r="BN451" s="1045"/>
      <c r="BO451" s="1045"/>
      <c r="BP451" s="1045"/>
      <c r="BQ451" s="1045"/>
      <c r="BR451" s="1045"/>
      <c r="BS451" s="1045"/>
    </row>
    <row r="452" spans="1:71" ht="18">
      <c r="A452" s="29"/>
      <c r="B452" s="30"/>
      <c r="C452" s="1113">
        <f>C427+1</f>
        <v>45766</v>
      </c>
      <c r="D452" s="1113"/>
      <c r="E452" s="1113"/>
      <c r="F452" s="1113"/>
      <c r="G452" s="1113"/>
      <c r="H452" s="1113"/>
      <c r="I452" s="1113"/>
      <c r="J452" s="1113"/>
      <c r="K452" s="1113"/>
      <c r="L452" s="1113"/>
      <c r="M452" s="1113"/>
      <c r="N452" s="1113"/>
      <c r="O452" s="1113"/>
      <c r="P452" s="1113"/>
      <c r="Q452" s="1113"/>
      <c r="R452" s="1113"/>
      <c r="S452" s="1113"/>
      <c r="T452" s="1113"/>
      <c r="U452" s="1055">
        <f>C452</f>
        <v>45766</v>
      </c>
      <c r="V452" s="1056"/>
      <c r="W452" s="1056"/>
      <c r="X452" s="1056"/>
      <c r="Y452" s="1056"/>
      <c r="Z452" s="1057"/>
      <c r="AA452" s="7">
        <v>101</v>
      </c>
      <c r="AB452" s="7">
        <v>102</v>
      </c>
      <c r="AC452" s="7">
        <v>103</v>
      </c>
      <c r="AD452" s="7" t="s">
        <v>16</v>
      </c>
      <c r="AE452" s="7" t="s">
        <v>17</v>
      </c>
      <c r="AF452" s="7" t="s">
        <v>18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19</v>
      </c>
      <c r="AM452" s="7" t="s">
        <v>69</v>
      </c>
      <c r="AN452" s="7" t="s">
        <v>21</v>
      </c>
      <c r="AO452" s="7" t="s">
        <v>22</v>
      </c>
      <c r="AP452" s="7" t="s">
        <v>23</v>
      </c>
      <c r="AQ452" s="7" t="s">
        <v>24</v>
      </c>
      <c r="AR452" s="7" t="s">
        <v>25</v>
      </c>
      <c r="AS452" s="7" t="s">
        <v>26</v>
      </c>
      <c r="AT452" s="7" t="s">
        <v>27</v>
      </c>
      <c r="AU452" s="7" t="s">
        <v>28</v>
      </c>
      <c r="AV452" s="7" t="s">
        <v>29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30</v>
      </c>
      <c r="BB452" s="7" t="s">
        <v>31</v>
      </c>
      <c r="BC452" s="8" t="s">
        <v>32</v>
      </c>
      <c r="BD452" s="7" t="s">
        <v>33</v>
      </c>
      <c r="BE452" s="7" t="s">
        <v>34</v>
      </c>
      <c r="BF452" s="7" t="s">
        <v>35</v>
      </c>
      <c r="BG452" s="7" t="s">
        <v>36</v>
      </c>
      <c r="BH452" s="7" t="s">
        <v>37</v>
      </c>
      <c r="BI452" s="7" t="s">
        <v>38</v>
      </c>
      <c r="BJ452" s="7" t="s">
        <v>39</v>
      </c>
      <c r="BK452" s="10" t="s">
        <v>40</v>
      </c>
      <c r="BL452" s="10" t="s">
        <v>41</v>
      </c>
      <c r="BM452" s="11" t="s">
        <v>42</v>
      </c>
      <c r="BN452" s="11" t="s">
        <v>43</v>
      </c>
      <c r="BO452" s="11" t="s">
        <v>44</v>
      </c>
      <c r="BP452" s="11" t="s">
        <v>45</v>
      </c>
      <c r="BQ452" s="11" t="s">
        <v>46</v>
      </c>
      <c r="BR452" s="11" t="s">
        <v>47</v>
      </c>
      <c r="BS452" s="11" t="s">
        <v>48</v>
      </c>
    </row>
    <row r="453" spans="1:71" ht="13.5" customHeight="1">
      <c r="A453" s="1091" t="s">
        <v>49</v>
      </c>
      <c r="B453" s="12" t="s">
        <v>50</v>
      </c>
      <c r="C453" s="1079" t="str">
        <f>VLOOKUP($C452,'2025年度(1年前期)'!$B$5:$N$208,COLUMN('2025年度(1年前期)'!$C$5),0)&amp;""</f>
        <v/>
      </c>
      <c r="D453" s="1080"/>
      <c r="E453" s="1081" t="str">
        <f>VLOOKUP($C452,'2025年度(2年前期)'!$B$5:$N$208,COLUMN('2025年度(2年前期)'!$C$5),0)&amp;""</f>
        <v/>
      </c>
      <c r="F453" s="1080"/>
      <c r="G453" s="1081" t="str">
        <f>VLOOKUP($C452,'2025年度(3年前期)'!$B$5:$N$208,COLUMN('2025年度(3年前期)'!$C$5),0)&amp;""</f>
        <v/>
      </c>
      <c r="H453" s="1080"/>
      <c r="I453" s="1081" t="str">
        <f>VLOOKUP($C452,'2025年度(4年前期)'!$B$5:$N$208,COLUMN('2025年度(4年前期)'!$C$5),0)&amp;""</f>
        <v/>
      </c>
      <c r="J453" s="1080"/>
      <c r="K453" s="1072" t="str">
        <f>VLOOKUP($C452,'2025年度(助産前期)'!$B$5:$N$208,COLUMN('2025年度(助産前期)'!$C$5),0)&amp;""</f>
        <v/>
      </c>
      <c r="L453" s="1096"/>
      <c r="M453" s="1105" t="str">
        <f>VLOOKUP($C452,'2025年度(M1前期)'!$B$5:$N$208,COLUMN('2025年度(M1前期)'!$C$5),0)&amp;""</f>
        <v/>
      </c>
      <c r="N453" s="1096"/>
      <c r="O453" s="1081" t="str">
        <f>VLOOKUP($C452,'2025年度(M2前期)'!$B$5:$N$208,COLUMN('2025年度(M2前期)'!$C$5),0)&amp;""</f>
        <v/>
      </c>
      <c r="P453" s="1080"/>
      <c r="Q453" s="1081" t="str">
        <f>VLOOKUP($C452,'2025年度(D1前期)'!$B$5:$N$208,COLUMN('2025年度(D1前期)'!$C$5),0)&amp;""</f>
        <v/>
      </c>
      <c r="R453" s="1080"/>
      <c r="S453" s="1072" t="str">
        <f>VLOOKUP($C452,'2025年度(D23前期)'!$B$5:$N$208,COLUMN('2025年度(D23前期)'!$C$5),0)&amp;""</f>
        <v/>
      </c>
      <c r="T453" s="1080"/>
      <c r="U453" s="65"/>
      <c r="Y453" s="38"/>
      <c r="Z453" s="1091" t="str">
        <f>A453</f>
        <v xml:space="preserve">１時限（09：20～10：50） </v>
      </c>
      <c r="AA453" s="1043"/>
      <c r="AB453" s="1043"/>
      <c r="AC453" s="1043"/>
      <c r="AD453" s="1043"/>
      <c r="AE453" s="1043"/>
      <c r="AF453" s="1043"/>
      <c r="AG453" s="1043"/>
      <c r="AH453" s="1043"/>
      <c r="AI453" s="1043"/>
      <c r="AJ453" s="1043"/>
      <c r="AK453" s="1043"/>
      <c r="AL453" s="1043"/>
      <c r="AM453" s="1043"/>
      <c r="AN453" s="1043"/>
      <c r="AO453" s="1043"/>
      <c r="AP453" s="1043"/>
      <c r="AQ453" s="1043"/>
      <c r="AR453" s="1043"/>
      <c r="AS453" s="1043"/>
      <c r="AT453" s="1043"/>
      <c r="AU453" s="1043"/>
      <c r="AV453" s="1043"/>
      <c r="AW453" s="1043"/>
      <c r="AX453" s="1043"/>
      <c r="AY453" s="1043"/>
      <c r="AZ453" s="1043"/>
      <c r="BA453" s="1043"/>
      <c r="BB453" s="1043"/>
      <c r="BC453" s="1043"/>
      <c r="BD453" s="1043"/>
      <c r="BE453" s="1043"/>
      <c r="BF453" s="1043"/>
      <c r="BG453" s="1043"/>
      <c r="BH453" s="1043"/>
      <c r="BI453" s="1043"/>
      <c r="BJ453" s="1043"/>
      <c r="BK453" s="1043"/>
      <c r="BL453" s="1043"/>
      <c r="BM453" s="1043"/>
      <c r="BN453" s="1043"/>
      <c r="BO453" s="1043"/>
      <c r="BP453" s="1043"/>
      <c r="BQ453" s="1043"/>
      <c r="BR453" s="1043"/>
      <c r="BS453" s="1043"/>
    </row>
    <row r="454" spans="1:71" ht="13.5" customHeight="1">
      <c r="A454" s="1091"/>
      <c r="B454" s="15" t="s">
        <v>53</v>
      </c>
      <c r="C454" s="1065" t="str">
        <f>IFERROR(VLOOKUP(C453,科目・教員!$A$1:$B$357,2,0),"")</f>
        <v/>
      </c>
      <c r="D454" s="1066"/>
      <c r="E454" s="1067" t="str">
        <f>IFERROR(VLOOKUP(E453,科目・教員!$A$1:$B$357,2,0),"")</f>
        <v/>
      </c>
      <c r="F454" s="1066"/>
      <c r="G454" s="1067" t="str">
        <f>IFERROR(VLOOKUP(G453,科目・教員!$A$1:$B$357,2,0),"")</f>
        <v/>
      </c>
      <c r="H454" s="1066"/>
      <c r="I454" s="1067" t="str">
        <f>IFERROR(VLOOKUP(I453,科目・教員!$A$1:$B$357,2,0),"")</f>
        <v/>
      </c>
      <c r="J454" s="1066"/>
      <c r="K454" s="1068" t="str">
        <f>IFERROR(VLOOKUP(K453,科目・教員!$A$1:$B$357,2,0),"")</f>
        <v/>
      </c>
      <c r="L454" s="1070"/>
      <c r="M454" s="1104" t="str">
        <f>IFERROR(VLOOKUP(M453,科目・教員!$A$1:$B$357,2,0),"")</f>
        <v/>
      </c>
      <c r="N454" s="1066"/>
      <c r="O454" s="1067" t="str">
        <f>IFERROR(VLOOKUP(O453,科目・教員!$A$1:$B$357,2,0),"")</f>
        <v/>
      </c>
      <c r="P454" s="1066"/>
      <c r="Q454" s="1067" t="str">
        <f>IFERROR(VLOOKUP(Q453,科目・教員!$A$1:$B$357,2,0),"")</f>
        <v/>
      </c>
      <c r="R454" s="1066"/>
      <c r="S454" s="1068" t="str">
        <f>IFERROR(VLOOKUP(S453,科目・教員!$A$1:$B$357,2,0),"")</f>
        <v/>
      </c>
      <c r="T454" s="1066"/>
      <c r="U454" s="65"/>
      <c r="Y454" s="38"/>
      <c r="Z454" s="1091"/>
      <c r="AA454" s="1044"/>
      <c r="AB454" s="1044"/>
      <c r="AC454" s="1044"/>
      <c r="AD454" s="1044"/>
      <c r="AE454" s="1044"/>
      <c r="AF454" s="1044"/>
      <c r="AG454" s="1044"/>
      <c r="AH454" s="1044"/>
      <c r="AI454" s="1044"/>
      <c r="AJ454" s="1044"/>
      <c r="AK454" s="1044"/>
      <c r="AL454" s="1044"/>
      <c r="AM454" s="1044"/>
      <c r="AN454" s="1044"/>
      <c r="AO454" s="1044"/>
      <c r="AP454" s="1044"/>
      <c r="AQ454" s="1044"/>
      <c r="AR454" s="1044"/>
      <c r="AS454" s="1044"/>
      <c r="AT454" s="1044"/>
      <c r="AU454" s="1044"/>
      <c r="AV454" s="1044"/>
      <c r="AW454" s="1044"/>
      <c r="AX454" s="1044"/>
      <c r="AY454" s="1044"/>
      <c r="AZ454" s="1044"/>
      <c r="BA454" s="1044"/>
      <c r="BB454" s="1044"/>
      <c r="BC454" s="1044"/>
      <c r="BD454" s="1044"/>
      <c r="BE454" s="1044"/>
      <c r="BF454" s="1044"/>
      <c r="BG454" s="1044"/>
      <c r="BH454" s="1044"/>
      <c r="BI454" s="1044"/>
      <c r="BJ454" s="1044"/>
      <c r="BK454" s="1044"/>
      <c r="BL454" s="1044"/>
      <c r="BM454" s="1044"/>
      <c r="BN454" s="1044"/>
      <c r="BO454" s="1044"/>
      <c r="BP454" s="1044"/>
      <c r="BQ454" s="1044"/>
      <c r="BR454" s="1044"/>
      <c r="BS454" s="1044"/>
    </row>
    <row r="455" spans="1:71" ht="13.5" customHeight="1">
      <c r="A455" s="1091"/>
      <c r="B455" s="15" t="s">
        <v>59</v>
      </c>
      <c r="C455" s="1065" t="str">
        <f>VLOOKUP($C452,'2025年度(1年前期)'!$B$5:$N$208,COLUMN('2025年度(1年前期)'!$C$5)+1,0)&amp;""</f>
        <v/>
      </c>
      <c r="D455" s="1066"/>
      <c r="E455" s="1067" t="str">
        <f>VLOOKUP($C452,'2025年度(2年前期)'!$B$5:$N$208,COLUMN('2025年度(2年前期)'!$C$5)+1,0)&amp;""</f>
        <v/>
      </c>
      <c r="F455" s="1066"/>
      <c r="G455" s="1067" t="str">
        <f>VLOOKUP($C452,'2025年度(3年前期)'!$B$5:$N$208,COLUMN('2025年度(3年前期)'!$C$5)+1,0)&amp;""</f>
        <v/>
      </c>
      <c r="H455" s="1066"/>
      <c r="I455" s="1067" t="str">
        <f>VLOOKUP($C452,'2025年度(4年前期)'!$B$5:$N$208,COLUMN('2025年度(4年前期)'!$C$5)+1,0)&amp;""</f>
        <v/>
      </c>
      <c r="J455" s="1066"/>
      <c r="K455" s="1068" t="str">
        <f>VLOOKUP($C452,'2025年度(助産前期)'!$B$5:$N$208,COLUMN('2025年度(助産前期)'!$C$5)+1,0)&amp;""</f>
        <v/>
      </c>
      <c r="L455" s="1070"/>
      <c r="M455" s="1104" t="str">
        <f>VLOOKUP($C452,'2025年度(M1前期)'!$B$5:$N$208,COLUMN('2025年度(M1前期)'!C$5)+1,0)&amp;""</f>
        <v/>
      </c>
      <c r="N455" s="1066"/>
      <c r="O455" s="1067" t="str">
        <f>VLOOKUP($C452,'2025年度(M2前期)'!$B$5:$N$208,COLUMN('2025年度(M2前期)'!$C$5)+1,0)&amp;""</f>
        <v/>
      </c>
      <c r="P455" s="1066"/>
      <c r="Q455" s="1067" t="str">
        <f>VLOOKUP($C452,'2025年度(D1前期)'!$B$5:$N$208,COLUMN('2025年度(D1前期)'!$C$5)+1,0)&amp;""</f>
        <v/>
      </c>
      <c r="R455" s="1066"/>
      <c r="S455" s="1068" t="str">
        <f>VLOOKUP($C452,'2025年度(D23前期)'!$B$5:$N$208,COLUMN('2025年度(D23前期)'!$C$5)+1,0)&amp;""</f>
        <v/>
      </c>
      <c r="T455" s="1066"/>
      <c r="U455" s="65"/>
      <c r="Y455" s="38"/>
      <c r="Z455" s="1091"/>
      <c r="AA455" s="1044"/>
      <c r="AB455" s="1044"/>
      <c r="AC455" s="1044"/>
      <c r="AD455" s="1044"/>
      <c r="AE455" s="1044"/>
      <c r="AF455" s="1044"/>
      <c r="AG455" s="1044"/>
      <c r="AH455" s="1044"/>
      <c r="AI455" s="1044"/>
      <c r="AJ455" s="1044"/>
      <c r="AK455" s="1044"/>
      <c r="AL455" s="1044"/>
      <c r="AM455" s="1044"/>
      <c r="AN455" s="1044"/>
      <c r="AO455" s="1044"/>
      <c r="AP455" s="1044"/>
      <c r="AQ455" s="1044"/>
      <c r="AR455" s="1044"/>
      <c r="AS455" s="1044"/>
      <c r="AT455" s="1044"/>
      <c r="AU455" s="1044"/>
      <c r="AV455" s="1044"/>
      <c r="AW455" s="1044"/>
      <c r="AX455" s="1044"/>
      <c r="AY455" s="1044"/>
      <c r="AZ455" s="1044"/>
      <c r="BA455" s="1044"/>
      <c r="BB455" s="1044"/>
      <c r="BC455" s="1044"/>
      <c r="BD455" s="1044"/>
      <c r="BE455" s="1044"/>
      <c r="BF455" s="1044"/>
      <c r="BG455" s="1044"/>
      <c r="BH455" s="1044"/>
      <c r="BI455" s="1044"/>
      <c r="BJ455" s="1044"/>
      <c r="BK455" s="1044"/>
      <c r="BL455" s="1044"/>
      <c r="BM455" s="1044"/>
      <c r="BN455" s="1044"/>
      <c r="BO455" s="1044"/>
      <c r="BP455" s="1044"/>
      <c r="BQ455" s="1044"/>
      <c r="BR455" s="1044"/>
      <c r="BS455" s="1044"/>
    </row>
    <row r="456" spans="1:71" ht="13.5" customHeight="1">
      <c r="A456" s="1092"/>
      <c r="B456" s="16" t="s">
        <v>56</v>
      </c>
      <c r="C456" s="1061"/>
      <c r="D456" s="1062"/>
      <c r="E456" s="1063"/>
      <c r="F456" s="1062"/>
      <c r="G456" s="1063"/>
      <c r="H456" s="1062"/>
      <c r="I456" s="1063"/>
      <c r="J456" s="1062"/>
      <c r="K456" s="1064"/>
      <c r="L456" s="1069"/>
      <c r="M456" s="1106"/>
      <c r="N456" s="1062"/>
      <c r="O456" s="1063"/>
      <c r="P456" s="1062"/>
      <c r="Q456" s="1063"/>
      <c r="R456" s="1062"/>
      <c r="S456" s="1064"/>
      <c r="T456" s="1062"/>
      <c r="U456" s="65"/>
      <c r="Y456" s="38"/>
      <c r="Z456" s="1092"/>
      <c r="AA456" s="1045"/>
      <c r="AB456" s="1045"/>
      <c r="AC456" s="1045"/>
      <c r="AD456" s="1045"/>
      <c r="AE456" s="1045"/>
      <c r="AF456" s="1045"/>
      <c r="AG456" s="1045"/>
      <c r="AH456" s="1045"/>
      <c r="AI456" s="1045"/>
      <c r="AJ456" s="1045"/>
      <c r="AK456" s="1045"/>
      <c r="AL456" s="1045"/>
      <c r="AM456" s="1045"/>
      <c r="AN456" s="1045"/>
      <c r="AO456" s="1045"/>
      <c r="AP456" s="1045"/>
      <c r="AQ456" s="1045"/>
      <c r="AR456" s="1045"/>
      <c r="AS456" s="1045"/>
      <c r="AT456" s="1045"/>
      <c r="AU456" s="1045"/>
      <c r="AV456" s="1045"/>
      <c r="AW456" s="1045"/>
      <c r="AX456" s="1045"/>
      <c r="AY456" s="1045"/>
      <c r="AZ456" s="1045"/>
      <c r="BA456" s="1045"/>
      <c r="BB456" s="1045"/>
      <c r="BC456" s="1045"/>
      <c r="BD456" s="1045"/>
      <c r="BE456" s="1045"/>
      <c r="BF456" s="1045"/>
      <c r="BG456" s="1045"/>
      <c r="BH456" s="1045"/>
      <c r="BI456" s="1045"/>
      <c r="BJ456" s="1045"/>
      <c r="BK456" s="1045"/>
      <c r="BL456" s="1045"/>
      <c r="BM456" s="1045"/>
      <c r="BN456" s="1045"/>
      <c r="BO456" s="1045"/>
      <c r="BP456" s="1045"/>
      <c r="BQ456" s="1045"/>
      <c r="BR456" s="1045"/>
      <c r="BS456" s="1045"/>
    </row>
    <row r="457" spans="1:71" ht="13.5" customHeight="1">
      <c r="A457" s="1091" t="s">
        <v>58</v>
      </c>
      <c r="B457" s="15" t="s">
        <v>50</v>
      </c>
      <c r="C457" s="1079" t="str">
        <f>VLOOKUP($C452,'2025年度(1年前期)'!$B$5:$N$208,COLUMN('2025年度(1年前期)'!$E$5),0)&amp;""</f>
        <v/>
      </c>
      <c r="D457" s="1080"/>
      <c r="E457" s="1081" t="str">
        <f>VLOOKUP($C452,'2025年度(2年前期)'!$B$5:$N$208,COLUMN('2025年度(2年前期)'!$E$5),0)&amp;""</f>
        <v/>
      </c>
      <c r="F457" s="1080"/>
      <c r="G457" s="1081" t="str">
        <f>VLOOKUP($C452,'2025年度(3年前期)'!$B$5:$N$208,COLUMN('2025年度(3年前期)'!$E$5),0)&amp;""</f>
        <v/>
      </c>
      <c r="H457" s="1080"/>
      <c r="I457" s="1081" t="str">
        <f>VLOOKUP($C452,'2025年度(4年前期)'!$B$5:$N$208,COLUMN('2025年度(4年前期)'!$E$5),0)&amp;""</f>
        <v/>
      </c>
      <c r="J457" s="1080"/>
      <c r="K457" s="1072" t="str">
        <f>VLOOKUP($C452,'2025年度(助産前期)'!$B$5:$N$208,COLUMN('2025年度(助産前期)'!$E$5),0)&amp;""</f>
        <v/>
      </c>
      <c r="L457" s="1096"/>
      <c r="M457" s="1079" t="str">
        <f>VLOOKUP($C452,'2025年度(M1前期)'!$B$5:$N$208,COLUMN('2025年度(M1前期)'!$E$5),0)&amp;""</f>
        <v/>
      </c>
      <c r="N457" s="1080"/>
      <c r="O457" s="1072" t="str">
        <f>VLOOKUP($C452,'2025年度(M2前期)'!$B$5:$N$208,COLUMN('2025年度(M2前期)'!$E$5),0)&amp;""</f>
        <v/>
      </c>
      <c r="P457" s="1080"/>
      <c r="Q457" s="1072" t="str">
        <f>VLOOKUP($C452,'2025年度(D1前期)'!$B$5:$N$208,COLUMN('2025年度(D1前期)'!$E$5),0)&amp;""</f>
        <v/>
      </c>
      <c r="R457" s="1080"/>
      <c r="S457" s="1072" t="str">
        <f>VLOOKUP($C452,'2025年度(D23前期)'!$B$5:$N$208,COLUMN('2025年度(D23前期)'!$E$5),0)&amp;""</f>
        <v/>
      </c>
      <c r="T457" s="1080"/>
      <c r="U457" s="68"/>
      <c r="Y457" s="38"/>
      <c r="Z457" s="1091" t="str">
        <f>A457</f>
        <v>２時限（11：00～12：30）</v>
      </c>
      <c r="AA457" s="1043"/>
      <c r="AB457" s="1043"/>
      <c r="AC457" s="1043"/>
      <c r="AD457" s="1043"/>
      <c r="AE457" s="1043"/>
      <c r="AF457" s="1043"/>
      <c r="AG457" s="1043"/>
      <c r="AH457" s="1043"/>
      <c r="AI457" s="1043"/>
      <c r="AJ457" s="1043"/>
      <c r="AK457" s="1043"/>
      <c r="AL457" s="1043"/>
      <c r="AM457" s="1043"/>
      <c r="AN457" s="1043"/>
      <c r="AO457" s="1043"/>
      <c r="AP457" s="1043"/>
      <c r="AQ457" s="1043"/>
      <c r="AR457" s="1043"/>
      <c r="AS457" s="1043"/>
      <c r="AT457" s="1043"/>
      <c r="AU457" s="1043"/>
      <c r="AV457" s="1043"/>
      <c r="AW457" s="1043"/>
      <c r="AX457" s="1043"/>
      <c r="AY457" s="1043"/>
      <c r="AZ457" s="1043"/>
      <c r="BA457" s="1043"/>
      <c r="BB457" s="1043"/>
      <c r="BC457" s="1043"/>
      <c r="BD457" s="1043"/>
      <c r="BE457" s="1043"/>
      <c r="BF457" s="1043"/>
      <c r="BG457" s="1043"/>
      <c r="BH457" s="1043"/>
      <c r="BI457" s="1043"/>
      <c r="BJ457" s="1043"/>
      <c r="BK457" s="1043"/>
      <c r="BL457" s="1043"/>
      <c r="BM457" s="1043"/>
      <c r="BN457" s="1043"/>
      <c r="BO457" s="1043"/>
      <c r="BP457" s="1043"/>
      <c r="BQ457" s="1043"/>
      <c r="BR457" s="1043"/>
      <c r="BS457" s="1043"/>
    </row>
    <row r="458" spans="1:71" ht="13.5" customHeight="1">
      <c r="A458" s="1091"/>
      <c r="B458" s="15" t="s">
        <v>53</v>
      </c>
      <c r="C458" s="1065" t="str">
        <f>IFERROR(VLOOKUP(C457,科目・教員!$A$1:$B$357,2,0),"")</f>
        <v/>
      </c>
      <c r="D458" s="1066"/>
      <c r="E458" s="1067" t="str">
        <f>IFERROR(VLOOKUP(E457,科目・教員!$A$1:$B$357,2,0),"")</f>
        <v/>
      </c>
      <c r="F458" s="1066"/>
      <c r="G458" s="1067" t="str">
        <f>IFERROR(VLOOKUP(G457,科目・教員!$A$1:$B$357,2,0),"")</f>
        <v/>
      </c>
      <c r="H458" s="1066"/>
      <c r="I458" s="1067" t="str">
        <f>IFERROR(VLOOKUP(I457,科目・教員!$A$1:$B$357,2,0),"")</f>
        <v/>
      </c>
      <c r="J458" s="1066"/>
      <c r="K458" s="1068" t="str">
        <f>IFERROR(VLOOKUP(K457,科目・教員!$A$1:$B$357,2,0),"")</f>
        <v/>
      </c>
      <c r="L458" s="1070"/>
      <c r="M458" s="1065" t="str">
        <f>IFERROR(VLOOKUP(M457,科目・教員!$A$1:$B$357,2,0),"")</f>
        <v/>
      </c>
      <c r="N458" s="1066"/>
      <c r="O458" s="1068" t="str">
        <f>IFERROR(VLOOKUP(O457,科目・教員!$A$1:$B$357,2,0),"")</f>
        <v/>
      </c>
      <c r="P458" s="1066"/>
      <c r="Q458" s="1068" t="str">
        <f>IFERROR(VLOOKUP(Q457,科目・教員!$A$1:$B$357,2,0),"")</f>
        <v/>
      </c>
      <c r="R458" s="1066"/>
      <c r="S458" s="1068" t="str">
        <f>IFERROR(VLOOKUP(S457,科目・教員!$A$1:$B$357,2,0),"")</f>
        <v/>
      </c>
      <c r="T458" s="1066"/>
      <c r="U458" s="68"/>
      <c r="Y458" s="38"/>
      <c r="Z458" s="1091"/>
      <c r="AA458" s="1044"/>
      <c r="AB458" s="1044"/>
      <c r="AC458" s="1044"/>
      <c r="AD458" s="1044"/>
      <c r="AE458" s="1044"/>
      <c r="AF458" s="1044"/>
      <c r="AG458" s="1044"/>
      <c r="AH458" s="1044"/>
      <c r="AI458" s="1044"/>
      <c r="AJ458" s="1044"/>
      <c r="AK458" s="1044"/>
      <c r="AL458" s="1044"/>
      <c r="AM458" s="1044"/>
      <c r="AN458" s="1044"/>
      <c r="AO458" s="1044"/>
      <c r="AP458" s="1044"/>
      <c r="AQ458" s="1044"/>
      <c r="AR458" s="1044"/>
      <c r="AS458" s="1044"/>
      <c r="AT458" s="1044"/>
      <c r="AU458" s="1044"/>
      <c r="AV458" s="1044"/>
      <c r="AW458" s="1044"/>
      <c r="AX458" s="1044"/>
      <c r="AY458" s="1044"/>
      <c r="AZ458" s="1044"/>
      <c r="BA458" s="1044"/>
      <c r="BB458" s="1044"/>
      <c r="BC458" s="1044"/>
      <c r="BD458" s="1044"/>
      <c r="BE458" s="1044"/>
      <c r="BF458" s="1044"/>
      <c r="BG458" s="1044"/>
      <c r="BH458" s="1044"/>
      <c r="BI458" s="1044"/>
      <c r="BJ458" s="1044"/>
      <c r="BK458" s="1044"/>
      <c r="BL458" s="1044"/>
      <c r="BM458" s="1044"/>
      <c r="BN458" s="1044"/>
      <c r="BO458" s="1044"/>
      <c r="BP458" s="1044"/>
      <c r="BQ458" s="1044"/>
      <c r="BR458" s="1044"/>
      <c r="BS458" s="1044"/>
    </row>
    <row r="459" spans="1:71" ht="13.5" customHeight="1">
      <c r="A459" s="1091"/>
      <c r="B459" s="15" t="s">
        <v>59</v>
      </c>
      <c r="C459" s="1065" t="str">
        <f>VLOOKUP($C452,'2025年度(1年前期)'!$B$5:$N$208,COLUMN('2025年度(1年前期)'!$E$5)+1,0)&amp;""</f>
        <v/>
      </c>
      <c r="D459" s="1066"/>
      <c r="E459" s="1067" t="str">
        <f>VLOOKUP($C452,'2025年度(2年前期)'!$B$5:$N$208,COLUMN('2025年度(2年前期)'!$E$5)+1,0)&amp;""</f>
        <v/>
      </c>
      <c r="F459" s="1066"/>
      <c r="G459" s="1067" t="str">
        <f>VLOOKUP($C452,'2025年度(3年前期)'!$B$5:$N$208,COLUMN('2025年度(3年前期)'!$E$5)+1,0)&amp;""</f>
        <v/>
      </c>
      <c r="H459" s="1066"/>
      <c r="I459" s="1067" t="str">
        <f>VLOOKUP($C452,'2025年度(4年前期)'!$B$5:$N$208,COLUMN('2025年度(4年前期)'!$E$5)+1,0)&amp;""</f>
        <v/>
      </c>
      <c r="J459" s="1066"/>
      <c r="K459" s="1068" t="str">
        <f>VLOOKUP($C452,'2025年度(助産前期)'!$B$5:$N$208,COLUMN('2025年度(助産前期)'!$E$5)+1,0)&amp;""</f>
        <v/>
      </c>
      <c r="L459" s="1070"/>
      <c r="M459" s="1065" t="str">
        <f>VLOOKUP($C452,'2025年度(M1前期)'!$B$5:$N$208,COLUMN('2025年度(M1前期)'!$E$5)+1,0)&amp;""</f>
        <v/>
      </c>
      <c r="N459" s="1066"/>
      <c r="O459" s="1068" t="str">
        <f>VLOOKUP($C452,'2025年度(M2前期)'!$B$5:$N$208,COLUMN('2025年度(M2前期)'!$E$5)+1,0)&amp;""</f>
        <v/>
      </c>
      <c r="P459" s="1066"/>
      <c r="Q459" s="1068" t="str">
        <f>VLOOKUP($C452,'2025年度(D1前期)'!$B$5:$N$208,COLUMN('2025年度(D1前期)'!$E$5)+1,0)&amp;""</f>
        <v/>
      </c>
      <c r="R459" s="1066"/>
      <c r="S459" s="1068" t="str">
        <f>VLOOKUP($C452,'2025年度(D23前期)'!$B$5:$N$208,COLUMN('2025年度(D23前期)'!$E$5)+1,0)&amp;""</f>
        <v/>
      </c>
      <c r="T459" s="1066"/>
      <c r="U459" s="68"/>
      <c r="Z459" s="1091"/>
      <c r="AA459" s="1044"/>
      <c r="AB459" s="1044"/>
      <c r="AC459" s="1044"/>
      <c r="AD459" s="1044"/>
      <c r="AE459" s="1044"/>
      <c r="AF459" s="1044"/>
      <c r="AG459" s="1044"/>
      <c r="AH459" s="1044"/>
      <c r="AI459" s="1044"/>
      <c r="AJ459" s="1044"/>
      <c r="AK459" s="1044"/>
      <c r="AL459" s="1044"/>
      <c r="AM459" s="1044"/>
      <c r="AN459" s="1044"/>
      <c r="AO459" s="1044"/>
      <c r="AP459" s="1044"/>
      <c r="AQ459" s="1044"/>
      <c r="AR459" s="1044"/>
      <c r="AS459" s="1044"/>
      <c r="AT459" s="1044"/>
      <c r="AU459" s="1044"/>
      <c r="AV459" s="1044"/>
      <c r="AW459" s="1044"/>
      <c r="AX459" s="1044"/>
      <c r="AY459" s="1044"/>
      <c r="AZ459" s="1044"/>
      <c r="BA459" s="1044"/>
      <c r="BB459" s="1044"/>
      <c r="BC459" s="1044"/>
      <c r="BD459" s="1044"/>
      <c r="BE459" s="1044"/>
      <c r="BF459" s="1044"/>
      <c r="BG459" s="1044"/>
      <c r="BH459" s="1044"/>
      <c r="BI459" s="1044"/>
      <c r="BJ459" s="1044"/>
      <c r="BK459" s="1044"/>
      <c r="BL459" s="1044"/>
      <c r="BM459" s="1044"/>
      <c r="BN459" s="1044"/>
      <c r="BO459" s="1044"/>
      <c r="BP459" s="1044"/>
      <c r="BQ459" s="1044"/>
      <c r="BR459" s="1044"/>
      <c r="BS459" s="1044"/>
    </row>
    <row r="460" spans="1:71" ht="13.5" customHeight="1">
      <c r="A460" s="1100"/>
      <c r="B460" s="16" t="s">
        <v>56</v>
      </c>
      <c r="C460" s="1061"/>
      <c r="D460" s="1075"/>
      <c r="E460" s="1063"/>
      <c r="F460" s="1075"/>
      <c r="G460" s="1063"/>
      <c r="H460" s="1075"/>
      <c r="I460" s="1063"/>
      <c r="J460" s="1075"/>
      <c r="K460" s="1064"/>
      <c r="L460" s="1064"/>
      <c r="M460" s="1061"/>
      <c r="N460" s="1075"/>
      <c r="O460" s="1064"/>
      <c r="P460" s="1075"/>
      <c r="Q460" s="1064"/>
      <c r="R460" s="1075"/>
      <c r="S460" s="1064"/>
      <c r="T460" s="1075"/>
      <c r="U460" s="68"/>
      <c r="Z460" s="1092"/>
      <c r="AA460" s="1045"/>
      <c r="AB460" s="1045"/>
      <c r="AC460" s="1045"/>
      <c r="AD460" s="1045"/>
      <c r="AE460" s="1045"/>
      <c r="AF460" s="1045"/>
      <c r="AG460" s="1045"/>
      <c r="AH460" s="1045"/>
      <c r="AI460" s="1045"/>
      <c r="AJ460" s="1045"/>
      <c r="AK460" s="1045"/>
      <c r="AL460" s="1045"/>
      <c r="AM460" s="1045"/>
      <c r="AN460" s="1045"/>
      <c r="AO460" s="1045"/>
      <c r="AP460" s="1045"/>
      <c r="AQ460" s="1045"/>
      <c r="AR460" s="1045"/>
      <c r="AS460" s="1045"/>
      <c r="AT460" s="1045"/>
      <c r="AU460" s="1045"/>
      <c r="AV460" s="1045"/>
      <c r="AW460" s="1045"/>
      <c r="AX460" s="1045"/>
      <c r="AY460" s="1045"/>
      <c r="AZ460" s="1045"/>
      <c r="BA460" s="1045"/>
      <c r="BB460" s="1045"/>
      <c r="BC460" s="1045"/>
      <c r="BD460" s="1045"/>
      <c r="BE460" s="1045"/>
      <c r="BF460" s="1045"/>
      <c r="BG460" s="1045"/>
      <c r="BH460" s="1045"/>
      <c r="BI460" s="1045"/>
      <c r="BJ460" s="1045"/>
      <c r="BK460" s="1045"/>
      <c r="BL460" s="1045"/>
      <c r="BM460" s="1045"/>
      <c r="BN460" s="1045"/>
      <c r="BO460" s="1045"/>
      <c r="BP460" s="1045"/>
      <c r="BQ460" s="1045"/>
      <c r="BR460" s="1045"/>
      <c r="BS460" s="1045"/>
    </row>
    <row r="461" spans="1:71" ht="13.5" customHeight="1">
      <c r="A461" s="1095" t="s">
        <v>60</v>
      </c>
      <c r="B461" s="18" t="s">
        <v>61</v>
      </c>
      <c r="C461" s="1079"/>
      <c r="D461" s="1080"/>
      <c r="E461" s="1081"/>
      <c r="F461" s="1080"/>
      <c r="G461" s="1081"/>
      <c r="H461" s="1080"/>
      <c r="I461" s="1081"/>
      <c r="J461" s="1080"/>
      <c r="K461" s="1072"/>
      <c r="L461" s="1096"/>
      <c r="M461" s="1079"/>
      <c r="N461" s="1080"/>
      <c r="O461" s="1072"/>
      <c r="P461" s="1080"/>
      <c r="Q461" s="1072"/>
      <c r="R461" s="1080"/>
      <c r="S461" s="1072"/>
      <c r="T461" s="1080"/>
      <c r="U461" s="68"/>
      <c r="Z461" s="1091" t="str">
        <f>A461</f>
        <v>昼休み（12：30～13：30）</v>
      </c>
      <c r="AA461" s="1043"/>
      <c r="AB461" s="1043"/>
      <c r="AC461" s="1043"/>
      <c r="AD461" s="1043"/>
      <c r="AE461" s="1043"/>
      <c r="AF461" s="1043"/>
      <c r="AG461" s="1043"/>
      <c r="AH461" s="1043"/>
      <c r="AI461" s="1043"/>
      <c r="AJ461" s="1043"/>
      <c r="AK461" s="1043"/>
      <c r="AL461" s="1043"/>
      <c r="AM461" s="1043"/>
      <c r="AN461" s="1043"/>
      <c r="AO461" s="1043"/>
      <c r="AP461" s="1043"/>
      <c r="AQ461" s="1043"/>
      <c r="AR461" s="1043"/>
      <c r="AS461" s="1043"/>
      <c r="AT461" s="1043"/>
      <c r="AU461" s="1043"/>
      <c r="AV461" s="1043"/>
      <c r="AW461" s="1043"/>
      <c r="AX461" s="1043"/>
      <c r="AY461" s="1043"/>
      <c r="AZ461" s="1043"/>
      <c r="BA461" s="1043"/>
      <c r="BB461" s="1043"/>
      <c r="BC461" s="1043"/>
      <c r="BD461" s="1043"/>
      <c r="BE461" s="1043"/>
      <c r="BF461" s="1043"/>
      <c r="BG461" s="1043"/>
      <c r="BH461" s="1043"/>
      <c r="BI461" s="1043"/>
      <c r="BJ461" s="1043"/>
      <c r="BK461" s="1043"/>
      <c r="BL461" s="1043"/>
      <c r="BM461" s="1043"/>
      <c r="BN461" s="1043"/>
      <c r="BO461" s="1043"/>
      <c r="BP461" s="1043"/>
      <c r="BQ461" s="1043"/>
      <c r="BR461" s="1043"/>
      <c r="BS461" s="1043"/>
    </row>
    <row r="462" spans="1:71" ht="13.5" customHeight="1">
      <c r="A462" s="1091"/>
      <c r="B462" s="18" t="s">
        <v>62</v>
      </c>
      <c r="C462" s="1065"/>
      <c r="D462" s="1066"/>
      <c r="E462" s="1067"/>
      <c r="F462" s="1066"/>
      <c r="G462" s="1067"/>
      <c r="H462" s="1066"/>
      <c r="I462" s="1067"/>
      <c r="J462" s="1066"/>
      <c r="K462" s="1068"/>
      <c r="L462" s="1070"/>
      <c r="M462" s="1065"/>
      <c r="N462" s="1066"/>
      <c r="O462" s="1068"/>
      <c r="P462" s="1066"/>
      <c r="Q462" s="1068"/>
      <c r="R462" s="1066"/>
      <c r="S462" s="1068"/>
      <c r="T462" s="1066"/>
      <c r="U462" s="68"/>
      <c r="Z462" s="1091"/>
      <c r="AA462" s="1044"/>
      <c r="AB462" s="1044"/>
      <c r="AC462" s="1044"/>
      <c r="AD462" s="1044"/>
      <c r="AE462" s="1044"/>
      <c r="AF462" s="1044"/>
      <c r="AG462" s="1044"/>
      <c r="AH462" s="1044"/>
      <c r="AI462" s="1044"/>
      <c r="AJ462" s="1044"/>
      <c r="AK462" s="1044"/>
      <c r="AL462" s="1044"/>
      <c r="AM462" s="1044"/>
      <c r="AN462" s="1044"/>
      <c r="AO462" s="1044"/>
      <c r="AP462" s="1044"/>
      <c r="AQ462" s="1044"/>
      <c r="AR462" s="1044"/>
      <c r="AS462" s="1044"/>
      <c r="AT462" s="1044"/>
      <c r="AU462" s="1044"/>
      <c r="AV462" s="1044"/>
      <c r="AW462" s="1044"/>
      <c r="AX462" s="1044"/>
      <c r="AY462" s="1044"/>
      <c r="AZ462" s="1044"/>
      <c r="BA462" s="1044"/>
      <c r="BB462" s="1044"/>
      <c r="BC462" s="1044"/>
      <c r="BD462" s="1044"/>
      <c r="BE462" s="1044"/>
      <c r="BF462" s="1044"/>
      <c r="BG462" s="1044"/>
      <c r="BH462" s="1044"/>
      <c r="BI462" s="1044"/>
      <c r="BJ462" s="1044"/>
      <c r="BK462" s="1044"/>
      <c r="BL462" s="1044"/>
      <c r="BM462" s="1044"/>
      <c r="BN462" s="1044"/>
      <c r="BO462" s="1044"/>
      <c r="BP462" s="1044"/>
      <c r="BQ462" s="1044"/>
      <c r="BR462" s="1044"/>
      <c r="BS462" s="1044"/>
    </row>
    <row r="463" spans="1:71" ht="13.5" customHeight="1">
      <c r="A463" s="1091"/>
      <c r="B463" s="18" t="s">
        <v>59</v>
      </c>
      <c r="C463" s="1065"/>
      <c r="D463" s="1066"/>
      <c r="E463" s="1067"/>
      <c r="F463" s="1066"/>
      <c r="G463" s="1067"/>
      <c r="H463" s="1066"/>
      <c r="I463" s="1067"/>
      <c r="J463" s="1066"/>
      <c r="K463" s="1068"/>
      <c r="L463" s="1070"/>
      <c r="M463" s="1065"/>
      <c r="N463" s="1066"/>
      <c r="O463" s="1068"/>
      <c r="P463" s="1066"/>
      <c r="Q463" s="1068"/>
      <c r="R463" s="1066"/>
      <c r="S463" s="1068"/>
      <c r="T463" s="1066"/>
      <c r="U463" s="65"/>
      <c r="Z463" s="1091"/>
      <c r="AA463" s="1044"/>
      <c r="AB463" s="1044"/>
      <c r="AC463" s="1044"/>
      <c r="AD463" s="1044"/>
      <c r="AE463" s="1044"/>
      <c r="AF463" s="1044"/>
      <c r="AG463" s="1044"/>
      <c r="AH463" s="1044"/>
      <c r="AI463" s="1044"/>
      <c r="AJ463" s="1044"/>
      <c r="AK463" s="1044"/>
      <c r="AL463" s="1044"/>
      <c r="AM463" s="1044"/>
      <c r="AN463" s="1044"/>
      <c r="AO463" s="1044"/>
      <c r="AP463" s="1044"/>
      <c r="AQ463" s="1044"/>
      <c r="AR463" s="1044"/>
      <c r="AS463" s="1044"/>
      <c r="AT463" s="1044"/>
      <c r="AU463" s="1044"/>
      <c r="AV463" s="1044"/>
      <c r="AW463" s="1044"/>
      <c r="AX463" s="1044"/>
      <c r="AY463" s="1044"/>
      <c r="AZ463" s="1044"/>
      <c r="BA463" s="1044"/>
      <c r="BB463" s="1044"/>
      <c r="BC463" s="1044"/>
      <c r="BD463" s="1044"/>
      <c r="BE463" s="1044"/>
      <c r="BF463" s="1044"/>
      <c r="BG463" s="1044"/>
      <c r="BH463" s="1044"/>
      <c r="BI463" s="1044"/>
      <c r="BJ463" s="1044"/>
      <c r="BK463" s="1044"/>
      <c r="BL463" s="1044"/>
      <c r="BM463" s="1044"/>
      <c r="BN463" s="1044"/>
      <c r="BO463" s="1044"/>
      <c r="BP463" s="1044"/>
      <c r="BQ463" s="1044"/>
      <c r="BR463" s="1044"/>
      <c r="BS463" s="1044"/>
    </row>
    <row r="464" spans="1:71" ht="13.5" customHeight="1">
      <c r="A464" s="1092"/>
      <c r="B464" s="19" t="s">
        <v>56</v>
      </c>
      <c r="C464" s="1102"/>
      <c r="D464" s="1094"/>
      <c r="E464" s="1103"/>
      <c r="F464" s="1094"/>
      <c r="G464" s="1103"/>
      <c r="H464" s="1094"/>
      <c r="I464" s="1103"/>
      <c r="J464" s="1094"/>
      <c r="K464" s="1093"/>
      <c r="L464" s="1093"/>
      <c r="M464" s="1102"/>
      <c r="N464" s="1094"/>
      <c r="O464" s="1093"/>
      <c r="P464" s="1094"/>
      <c r="Q464" s="1093"/>
      <c r="R464" s="1094"/>
      <c r="S464" s="1093"/>
      <c r="T464" s="1094"/>
      <c r="U464" s="65"/>
      <c r="Z464" s="1092"/>
      <c r="AA464" s="1045"/>
      <c r="AB464" s="1045"/>
      <c r="AC464" s="1045"/>
      <c r="AD464" s="1045"/>
      <c r="AE464" s="1045"/>
      <c r="AF464" s="1045"/>
      <c r="AG464" s="1045"/>
      <c r="AH464" s="1045"/>
      <c r="AI464" s="1045"/>
      <c r="AJ464" s="1045"/>
      <c r="AK464" s="1045"/>
      <c r="AL464" s="1045"/>
      <c r="AM464" s="1045"/>
      <c r="AN464" s="1045"/>
      <c r="AO464" s="1045"/>
      <c r="AP464" s="1045"/>
      <c r="AQ464" s="1045"/>
      <c r="AR464" s="1045"/>
      <c r="AS464" s="1045"/>
      <c r="AT464" s="1045"/>
      <c r="AU464" s="1045"/>
      <c r="AV464" s="1045"/>
      <c r="AW464" s="1045"/>
      <c r="AX464" s="1045"/>
      <c r="AY464" s="1045"/>
      <c r="AZ464" s="1045"/>
      <c r="BA464" s="1045"/>
      <c r="BB464" s="1045"/>
      <c r="BC464" s="1045"/>
      <c r="BD464" s="1045"/>
      <c r="BE464" s="1045"/>
      <c r="BF464" s="1045"/>
      <c r="BG464" s="1045"/>
      <c r="BH464" s="1045"/>
      <c r="BI464" s="1045"/>
      <c r="BJ464" s="1045"/>
      <c r="BK464" s="1045"/>
      <c r="BL464" s="1045"/>
      <c r="BM464" s="1045"/>
      <c r="BN464" s="1045"/>
      <c r="BO464" s="1045"/>
      <c r="BP464" s="1045"/>
      <c r="BQ464" s="1045"/>
      <c r="BR464" s="1045"/>
      <c r="BS464" s="1045"/>
    </row>
    <row r="465" spans="1:71" ht="13.5" customHeight="1">
      <c r="A465" s="1091" t="s">
        <v>64</v>
      </c>
      <c r="B465" s="15" t="s">
        <v>50</v>
      </c>
      <c r="C465" s="1089" t="str">
        <f>VLOOKUP($C452,'2025年度(1年前期)'!$B$5:$N$208,COLUMN('2025年度(1年前期)'!$G$5),0)&amp;""</f>
        <v/>
      </c>
      <c r="D465" s="1072"/>
      <c r="E465" s="1090" t="str">
        <f>VLOOKUP($C452,'2025年度(2年前期)'!$B$5:$N$208,COLUMN('2025年度(2年前期)'!$G$5),0)&amp;""</f>
        <v/>
      </c>
      <c r="F465" s="1072"/>
      <c r="G465" s="1090" t="str">
        <f>VLOOKUP($C452,'2025年度(3年前期)'!$B$5:$N$208,COLUMN('2025年度(3年前期)'!$G$5),0)&amp;""</f>
        <v/>
      </c>
      <c r="H465" s="1072"/>
      <c r="I465" s="1090" t="str">
        <f>VLOOKUP($C452,'2025年度(4年前期)'!$B$5:$N$208,COLUMN('2025年度(4年前期)'!$G$5),0)&amp;""</f>
        <v/>
      </c>
      <c r="J465" s="1072"/>
      <c r="K465" s="1071" t="str">
        <f>VLOOKUP($C452,'2025年度(助産前期)'!$B$5:$N$208,COLUMN('2025年度(助産前期)'!$G$5),0)&amp;""</f>
        <v/>
      </c>
      <c r="L465" s="1071"/>
      <c r="M465" s="1089" t="str">
        <f>VLOOKUP($C452,'2025年度(M1前期)'!$B$5:$N$208,COLUMN('2025年度(M1前期)'!$G$5),0)&amp;""</f>
        <v/>
      </c>
      <c r="N465" s="1072"/>
      <c r="O465" s="1071" t="str">
        <f>VLOOKUP($C452,'2025年度(M2前期)'!$B$5:$N$208,COLUMN('2025年度(M2前期)'!$G$5),0)&amp;""</f>
        <v/>
      </c>
      <c r="P465" s="1072"/>
      <c r="Q465" s="1071" t="str">
        <f>VLOOKUP($C452,'2025年度(D1前期)'!$B$5:$N$208,COLUMN('2025年度(D1前期)'!$G$5),0)&amp;""</f>
        <v/>
      </c>
      <c r="R465" s="1072"/>
      <c r="S465" s="1071" t="str">
        <f>VLOOKUP($C452,'2025年度(D23前期)'!$B$5:$N$208,COLUMN('2025年度(D23前期)'!$G$5),0)&amp;""</f>
        <v/>
      </c>
      <c r="T465" s="1072"/>
      <c r="U465" s="65"/>
      <c r="Z465" s="1091" t="str">
        <f>A465</f>
        <v>３時限（13：30～15：00）</v>
      </c>
      <c r="AA465" s="1043"/>
      <c r="AB465" s="1043"/>
      <c r="AC465" s="1043"/>
      <c r="AD465" s="1043"/>
      <c r="AE465" s="1043"/>
      <c r="AF465" s="1043"/>
      <c r="AG465" s="1043"/>
      <c r="AH465" s="1043"/>
      <c r="AI465" s="1043"/>
      <c r="AJ465" s="1043"/>
      <c r="AK465" s="1043"/>
      <c r="AL465" s="1043"/>
      <c r="AM465" s="1043"/>
      <c r="AN465" s="1043"/>
      <c r="AO465" s="1043"/>
      <c r="AP465" s="1043"/>
      <c r="AQ465" s="1043"/>
      <c r="AR465" s="1043"/>
      <c r="AS465" s="1043"/>
      <c r="AT465" s="1043"/>
      <c r="AU465" s="1043"/>
      <c r="AV465" s="1043"/>
      <c r="AW465" s="1043"/>
      <c r="AX465" s="1043"/>
      <c r="AY465" s="1043"/>
      <c r="AZ465" s="1043"/>
      <c r="BA465" s="1043"/>
      <c r="BB465" s="1043"/>
      <c r="BC465" s="1043"/>
      <c r="BD465" s="1043"/>
      <c r="BE465" s="1043"/>
      <c r="BF465" s="1043"/>
      <c r="BG465" s="1043"/>
      <c r="BH465" s="1043"/>
      <c r="BI465" s="1043"/>
      <c r="BJ465" s="1043"/>
      <c r="BK465" s="1043"/>
      <c r="BL465" s="1043"/>
      <c r="BM465" s="1043"/>
      <c r="BN465" s="1043"/>
      <c r="BO465" s="1043"/>
      <c r="BP465" s="1043"/>
      <c r="BQ465" s="1043"/>
      <c r="BR465" s="1043"/>
      <c r="BS465" s="1043"/>
    </row>
    <row r="466" spans="1:71" ht="13.5" customHeight="1">
      <c r="A466" s="1091"/>
      <c r="B466" s="15" t="s">
        <v>53</v>
      </c>
      <c r="C466" s="1101" t="str">
        <f>IFERROR(VLOOKUP(C465,科目・教員!$A$1:$B$357,2,0),"")</f>
        <v/>
      </c>
      <c r="D466" s="1068"/>
      <c r="E466" s="1073" t="str">
        <f>IFERROR(VLOOKUP(E465,科目・教員!$A$1:$B$357,2,0),"")</f>
        <v/>
      </c>
      <c r="F466" s="1068"/>
      <c r="G466" s="1073" t="str">
        <f>IFERROR(VLOOKUP(G465,科目・教員!$A$1:$B$357,2,0),"")</f>
        <v/>
      </c>
      <c r="H466" s="1068"/>
      <c r="I466" s="1073" t="str">
        <f>IFERROR(VLOOKUP(I465,科目・教員!$A$1:$B$357,2,0),"")</f>
        <v/>
      </c>
      <c r="J466" s="1068"/>
      <c r="K466" s="1074" t="str">
        <f>IFERROR(VLOOKUP(K465,科目・教員!$A$1:$B$357,2,0),"")</f>
        <v/>
      </c>
      <c r="L466" s="1074"/>
      <c r="M466" s="1101" t="str">
        <f>IFERROR(VLOOKUP(M465,科目・教員!$A$1:$B$357,2,0),"")</f>
        <v/>
      </c>
      <c r="N466" s="1068"/>
      <c r="O466" s="1074" t="str">
        <f>IFERROR(VLOOKUP(O465,科目・教員!$A$1:$B$357,2,0),"")</f>
        <v/>
      </c>
      <c r="P466" s="1068"/>
      <c r="Q466" s="1074" t="str">
        <f>IFERROR(VLOOKUP(Q465,科目・教員!$A$1:$B$357,2,0),"")</f>
        <v/>
      </c>
      <c r="R466" s="1068"/>
      <c r="S466" s="1074" t="str">
        <f>IFERROR(VLOOKUP(S465,科目・教員!$A$1:$B$357,2,0),"")</f>
        <v/>
      </c>
      <c r="T466" s="1068"/>
      <c r="U466" s="65"/>
      <c r="Z466" s="1091"/>
      <c r="AA466" s="1044"/>
      <c r="AB466" s="1044"/>
      <c r="AC466" s="1044"/>
      <c r="AD466" s="1044"/>
      <c r="AE466" s="1044"/>
      <c r="AF466" s="1044"/>
      <c r="AG466" s="1044"/>
      <c r="AH466" s="1044"/>
      <c r="AI466" s="1044"/>
      <c r="AJ466" s="1044"/>
      <c r="AK466" s="1044"/>
      <c r="AL466" s="1044"/>
      <c r="AM466" s="1044"/>
      <c r="AN466" s="1044"/>
      <c r="AO466" s="1044"/>
      <c r="AP466" s="1044"/>
      <c r="AQ466" s="1044"/>
      <c r="AR466" s="1044"/>
      <c r="AS466" s="1044"/>
      <c r="AT466" s="1044"/>
      <c r="AU466" s="1044"/>
      <c r="AV466" s="1044"/>
      <c r="AW466" s="1044"/>
      <c r="AX466" s="1044"/>
      <c r="AY466" s="1044"/>
      <c r="AZ466" s="1044"/>
      <c r="BA466" s="1044"/>
      <c r="BB466" s="1044"/>
      <c r="BC466" s="1044"/>
      <c r="BD466" s="1044"/>
      <c r="BE466" s="1044"/>
      <c r="BF466" s="1044"/>
      <c r="BG466" s="1044"/>
      <c r="BH466" s="1044"/>
      <c r="BI466" s="1044"/>
      <c r="BJ466" s="1044"/>
      <c r="BK466" s="1044"/>
      <c r="BL466" s="1044"/>
      <c r="BM466" s="1044"/>
      <c r="BN466" s="1044"/>
      <c r="BO466" s="1044"/>
      <c r="BP466" s="1044"/>
      <c r="BQ466" s="1044"/>
      <c r="BR466" s="1044"/>
      <c r="BS466" s="1044"/>
    </row>
    <row r="467" spans="1:71" ht="13.5" customHeight="1">
      <c r="A467" s="1091"/>
      <c r="B467" s="15" t="s">
        <v>59</v>
      </c>
      <c r="C467" s="1101" t="str">
        <f>VLOOKUP($C452,'2025年度(1年前期)'!$B$5:$N$208,COLUMN('2025年度(1年前期)'!$G$5)+1,0)&amp;""</f>
        <v/>
      </c>
      <c r="D467" s="1068"/>
      <c r="E467" s="1073" t="str">
        <f>VLOOKUP($C452,'2025年度(2年前期)'!$B$5:$N$208,COLUMN('2025年度(2年前期)'!$G$5)+1,0)&amp;""</f>
        <v/>
      </c>
      <c r="F467" s="1068"/>
      <c r="G467" s="1073" t="str">
        <f>VLOOKUP($C452,'2025年度(3年前期)'!$B$5:$N$208,COLUMN('2025年度(3年前期)'!$G$5)+1,0)&amp;""</f>
        <v/>
      </c>
      <c r="H467" s="1068"/>
      <c r="I467" s="1073" t="str">
        <f>VLOOKUP($C452,'2025年度(4年前期)'!$B$5:$N$208,COLUMN('2025年度(4年前期)'!$G$5)+1,0)&amp;""</f>
        <v/>
      </c>
      <c r="J467" s="1068"/>
      <c r="K467" s="1074" t="str">
        <f>VLOOKUP($C452,'2025年度(助産前期)'!$B$5:$N$208,COLUMN('2025年度(助産前期)'!$G$5)+1,0)&amp;""</f>
        <v/>
      </c>
      <c r="L467" s="1074"/>
      <c r="M467" s="1101" t="str">
        <f>VLOOKUP($C452,'2025年度(M1前期)'!$B$5:$N$208,COLUMN('2025年度(M1前期)'!$G$5)+1,0)&amp;""</f>
        <v/>
      </c>
      <c r="N467" s="1068"/>
      <c r="O467" s="1074" t="str">
        <f>VLOOKUP($C452,'2025年度(M2前期)'!$B$5:$N$208,COLUMN('2025年度(M2前期)'!$G$5)+1,0)&amp;""</f>
        <v/>
      </c>
      <c r="P467" s="1068"/>
      <c r="Q467" s="1074" t="str">
        <f>VLOOKUP($C452,'2025年度(D1前期)'!$B$5:$N$208,COLUMN('2025年度(D1前期)'!$G$5)+1,0)&amp;""</f>
        <v/>
      </c>
      <c r="R467" s="1068"/>
      <c r="S467" s="1074" t="str">
        <f>VLOOKUP($C452,'2025年度(D23前期)'!$B$5:$N$208,COLUMN('2025年度(D23前期)'!$G$5)+1,0)&amp;""</f>
        <v/>
      </c>
      <c r="T467" s="1068"/>
      <c r="U467" s="65"/>
      <c r="Z467" s="1091"/>
      <c r="AA467" s="1044"/>
      <c r="AB467" s="1044"/>
      <c r="AC467" s="1044"/>
      <c r="AD467" s="1044"/>
      <c r="AE467" s="1044"/>
      <c r="AF467" s="1044"/>
      <c r="AG467" s="1044"/>
      <c r="AH467" s="1044"/>
      <c r="AI467" s="1044"/>
      <c r="AJ467" s="1044"/>
      <c r="AK467" s="1044"/>
      <c r="AL467" s="1044"/>
      <c r="AM467" s="1044"/>
      <c r="AN467" s="1044"/>
      <c r="AO467" s="1044"/>
      <c r="AP467" s="1044"/>
      <c r="AQ467" s="1044"/>
      <c r="AR467" s="1044"/>
      <c r="AS467" s="1044"/>
      <c r="AT467" s="1044"/>
      <c r="AU467" s="1044"/>
      <c r="AV467" s="1044"/>
      <c r="AW467" s="1044"/>
      <c r="AX467" s="1044"/>
      <c r="AY467" s="1044"/>
      <c r="AZ467" s="1044"/>
      <c r="BA467" s="1044"/>
      <c r="BB467" s="1044"/>
      <c r="BC467" s="1044"/>
      <c r="BD467" s="1044"/>
      <c r="BE467" s="1044"/>
      <c r="BF467" s="1044"/>
      <c r="BG467" s="1044"/>
      <c r="BH467" s="1044"/>
      <c r="BI467" s="1044"/>
      <c r="BJ467" s="1044"/>
      <c r="BK467" s="1044"/>
      <c r="BL467" s="1044"/>
      <c r="BM467" s="1044"/>
      <c r="BN467" s="1044"/>
      <c r="BO467" s="1044"/>
      <c r="BP467" s="1044"/>
      <c r="BQ467" s="1044"/>
      <c r="BR467" s="1044"/>
      <c r="BS467" s="1044"/>
    </row>
    <row r="468" spans="1:71" ht="13.5" customHeight="1">
      <c r="A468" s="1100"/>
      <c r="B468" s="16" t="s">
        <v>56</v>
      </c>
      <c r="C468" s="1135"/>
      <c r="D468" s="1136"/>
      <c r="E468" s="1063"/>
      <c r="F468" s="1075"/>
      <c r="G468" s="1063"/>
      <c r="H468" s="1075"/>
      <c r="I468" s="1063"/>
      <c r="J468" s="1075"/>
      <c r="K468" s="1064"/>
      <c r="L468" s="1064"/>
      <c r="M468" s="1061"/>
      <c r="N468" s="1075"/>
      <c r="O468" s="1064"/>
      <c r="P468" s="1075"/>
      <c r="Q468" s="1064"/>
      <c r="R468" s="1075"/>
      <c r="S468" s="1064"/>
      <c r="T468" s="1075"/>
      <c r="U468" s="65"/>
      <c r="Z468" s="1092"/>
      <c r="AA468" s="1045"/>
      <c r="AB468" s="1045"/>
      <c r="AC468" s="1045"/>
      <c r="AD468" s="1045"/>
      <c r="AE468" s="1045"/>
      <c r="AF468" s="1045"/>
      <c r="AG468" s="1045"/>
      <c r="AH468" s="1045"/>
      <c r="AI468" s="1045"/>
      <c r="AJ468" s="1045"/>
      <c r="AK468" s="1045"/>
      <c r="AL468" s="1045"/>
      <c r="AM468" s="1045"/>
      <c r="AN468" s="1045"/>
      <c r="AO468" s="1045"/>
      <c r="AP468" s="1045"/>
      <c r="AQ468" s="1045"/>
      <c r="AR468" s="1045"/>
      <c r="AS468" s="1045"/>
      <c r="AT468" s="1045"/>
      <c r="AU468" s="1045"/>
      <c r="AV468" s="1045"/>
      <c r="AW468" s="1045"/>
      <c r="AX468" s="1045"/>
      <c r="AY468" s="1045"/>
      <c r="AZ468" s="1045"/>
      <c r="BA468" s="1045"/>
      <c r="BB468" s="1045"/>
      <c r="BC468" s="1045"/>
      <c r="BD468" s="1045"/>
      <c r="BE468" s="1045"/>
      <c r="BF468" s="1045"/>
      <c r="BG468" s="1045"/>
      <c r="BH468" s="1045"/>
      <c r="BI468" s="1045"/>
      <c r="BJ468" s="1045"/>
      <c r="BK468" s="1045"/>
      <c r="BL468" s="1045"/>
      <c r="BM468" s="1045"/>
      <c r="BN468" s="1045"/>
      <c r="BO468" s="1045"/>
      <c r="BP468" s="1045"/>
      <c r="BQ468" s="1045"/>
      <c r="BR468" s="1045"/>
      <c r="BS468" s="1045"/>
    </row>
    <row r="469" spans="1:71" ht="13.5" customHeight="1">
      <c r="A469" s="1091" t="s">
        <v>67</v>
      </c>
      <c r="B469" s="15" t="s">
        <v>50</v>
      </c>
      <c r="C469" s="1089" t="str">
        <f>VLOOKUP($C452,'2025年度(1年前期)'!$B$5:$N$208,COLUMN('2025年度(1年前期)'!$I$5),0)&amp;""</f>
        <v/>
      </c>
      <c r="D469" s="1072"/>
      <c r="E469" s="1090" t="str">
        <f>VLOOKUP($C452,'2025年度(2年前期)'!$B$5:$N$208,COLUMN('2025年度(2年前期)'!$I$5),0)&amp;""</f>
        <v/>
      </c>
      <c r="F469" s="1072"/>
      <c r="G469" s="1090" t="str">
        <f>VLOOKUP($C452,'2025年度(3年前期)'!$B$5:$N$208,COLUMN('2025年度(3年前期)'!$I$5),0)&amp;""</f>
        <v/>
      </c>
      <c r="H469" s="1072"/>
      <c r="I469" s="1090" t="str">
        <f>VLOOKUP($C452,'2025年度(4年前期)'!$B$5:$N$208,COLUMN('2025年度(4年前期)'!$I$5),0)&amp;""</f>
        <v/>
      </c>
      <c r="J469" s="1072"/>
      <c r="K469" s="1071" t="str">
        <f>VLOOKUP($C452,'2025年度(助産前期)'!$B$5:$N$208,COLUMN('2025年度(助産前期)'!$I$5),0)&amp;""</f>
        <v/>
      </c>
      <c r="L469" s="1071"/>
      <c r="M469" s="1089" t="str">
        <f>VLOOKUP($C452,'2025年度(M1前期)'!$B$5:$N$208,COLUMN('2025年度(M1前期)'!$I$5),0)&amp;""</f>
        <v/>
      </c>
      <c r="N469" s="1072"/>
      <c r="O469" s="1071" t="str">
        <f>VLOOKUP($C452,'2025年度(M2前期)'!$B$5:$N$208,COLUMN('2025年度(M2前期)'!$I$5),0)&amp;""</f>
        <v/>
      </c>
      <c r="P469" s="1072"/>
      <c r="Q469" s="1071" t="str">
        <f>VLOOKUP($C452,'2025年度(D1前期)'!$B$5:$N$208,COLUMN('2025年度(D1前期)'!$I$5),0)&amp;""</f>
        <v/>
      </c>
      <c r="R469" s="1072"/>
      <c r="S469" s="1071" t="str">
        <f>VLOOKUP($C452,'2025年度(D23前期)'!$B$5:$N$208,COLUMN('2025年度(D23前期)'!$I$5),0)&amp;""</f>
        <v/>
      </c>
      <c r="T469" s="1072"/>
      <c r="U469" s="68"/>
      <c r="Z469" s="1091" t="str">
        <f>A469</f>
        <v>４時限（15：10～16：40）</v>
      </c>
      <c r="AA469" s="1043"/>
      <c r="AB469" s="1043"/>
      <c r="AC469" s="1043"/>
      <c r="AD469" s="1043"/>
      <c r="AE469" s="1043"/>
      <c r="AF469" s="1043"/>
      <c r="AG469" s="1043"/>
      <c r="AH469" s="1043"/>
      <c r="AI469" s="1043"/>
      <c r="AJ469" s="1043"/>
      <c r="AK469" s="1043"/>
      <c r="AL469" s="1043"/>
      <c r="AM469" s="1043"/>
      <c r="AN469" s="1043"/>
      <c r="AO469" s="1043"/>
      <c r="AP469" s="1043"/>
      <c r="AQ469" s="1043"/>
      <c r="AR469" s="1043"/>
      <c r="AS469" s="1043"/>
      <c r="AT469" s="1043"/>
      <c r="AU469" s="1043"/>
      <c r="AV469" s="1043"/>
      <c r="AW469" s="1043"/>
      <c r="AX469" s="1043"/>
      <c r="AY469" s="1043"/>
      <c r="AZ469" s="1043"/>
      <c r="BA469" s="1043"/>
      <c r="BB469" s="1043"/>
      <c r="BC469" s="1043"/>
      <c r="BD469" s="1043"/>
      <c r="BE469" s="1043"/>
      <c r="BF469" s="1043"/>
      <c r="BG469" s="1043"/>
      <c r="BH469" s="1043"/>
      <c r="BI469" s="1043"/>
      <c r="BJ469" s="1043"/>
      <c r="BK469" s="1043"/>
      <c r="BL469" s="1043"/>
      <c r="BM469" s="1043"/>
      <c r="BN469" s="1043"/>
      <c r="BO469" s="1043"/>
      <c r="BP469" s="1043"/>
      <c r="BQ469" s="1043"/>
      <c r="BR469" s="1043"/>
      <c r="BS469" s="1043"/>
    </row>
    <row r="470" spans="1:71" ht="13.5" customHeight="1">
      <c r="A470" s="1091"/>
      <c r="B470" s="15" t="s">
        <v>53</v>
      </c>
      <c r="C470" s="1101" t="str">
        <f>IFERROR(VLOOKUP(C469,科目・教員!$A$1:$B$357,2,0),"")</f>
        <v/>
      </c>
      <c r="D470" s="1068"/>
      <c r="E470" s="1073" t="str">
        <f>IFERROR(VLOOKUP(E469,科目・教員!$A$1:$B$357,2,0),"")</f>
        <v/>
      </c>
      <c r="F470" s="1068"/>
      <c r="G470" s="1073" t="str">
        <f>IFERROR(VLOOKUP(G469,科目・教員!$A$1:$B$357,2,0),"")</f>
        <v/>
      </c>
      <c r="H470" s="1068"/>
      <c r="I470" s="1073" t="str">
        <f>IFERROR(VLOOKUP(I469,科目・教員!$A$1:$B$357,2,0),"")</f>
        <v/>
      </c>
      <c r="J470" s="1068"/>
      <c r="K470" s="1074" t="str">
        <f>IFERROR(VLOOKUP(K469,科目・教員!$A$1:$B$357,2,0),"")</f>
        <v/>
      </c>
      <c r="L470" s="1074"/>
      <c r="M470" s="1101" t="str">
        <f>IFERROR(VLOOKUP(M469,科目・教員!$A$1:$B$357,2,0),"")</f>
        <v/>
      </c>
      <c r="N470" s="1068"/>
      <c r="O470" s="1074" t="str">
        <f>IFERROR(VLOOKUP(O469,科目・教員!$A$1:$B$357,2,0),"")</f>
        <v/>
      </c>
      <c r="P470" s="1068"/>
      <c r="Q470" s="1074" t="str">
        <f>IFERROR(VLOOKUP(Q469,科目・教員!$A$1:$B$357,2,0),"")</f>
        <v/>
      </c>
      <c r="R470" s="1068"/>
      <c r="S470" s="1074" t="str">
        <f>IFERROR(VLOOKUP(S469,科目・教員!$A$1:$B$357,2,0),"")</f>
        <v/>
      </c>
      <c r="T470" s="1068"/>
      <c r="U470" s="68"/>
      <c r="Z470" s="1091"/>
      <c r="AA470" s="1044"/>
      <c r="AB470" s="1044"/>
      <c r="AC470" s="1044"/>
      <c r="AD470" s="1044"/>
      <c r="AE470" s="1044"/>
      <c r="AF470" s="1044"/>
      <c r="AG470" s="1044"/>
      <c r="AH470" s="1044"/>
      <c r="AI470" s="1044"/>
      <c r="AJ470" s="1044"/>
      <c r="AK470" s="1044"/>
      <c r="AL470" s="1044"/>
      <c r="AM470" s="1044"/>
      <c r="AN470" s="1044"/>
      <c r="AO470" s="1044"/>
      <c r="AP470" s="1044"/>
      <c r="AQ470" s="1044"/>
      <c r="AR470" s="1044"/>
      <c r="AS470" s="1044"/>
      <c r="AT470" s="1044"/>
      <c r="AU470" s="1044"/>
      <c r="AV470" s="1044"/>
      <c r="AW470" s="1044"/>
      <c r="AX470" s="1044"/>
      <c r="AY470" s="1044"/>
      <c r="AZ470" s="1044"/>
      <c r="BA470" s="1044"/>
      <c r="BB470" s="1044"/>
      <c r="BC470" s="1044"/>
      <c r="BD470" s="1044"/>
      <c r="BE470" s="1044"/>
      <c r="BF470" s="1044"/>
      <c r="BG470" s="1044"/>
      <c r="BH470" s="1044"/>
      <c r="BI470" s="1044"/>
      <c r="BJ470" s="1044"/>
      <c r="BK470" s="1044"/>
      <c r="BL470" s="1044"/>
      <c r="BM470" s="1044"/>
      <c r="BN470" s="1044"/>
      <c r="BO470" s="1044"/>
      <c r="BP470" s="1044"/>
      <c r="BQ470" s="1044"/>
      <c r="BR470" s="1044"/>
      <c r="BS470" s="1044"/>
    </row>
    <row r="471" spans="1:71" ht="13.5" customHeight="1">
      <c r="A471" s="1091"/>
      <c r="B471" s="15" t="s">
        <v>59</v>
      </c>
      <c r="C471" s="1101" t="str">
        <f>VLOOKUP($C452,'2025年度(1年前期)'!$B$5:$N$208,COLUMN('2025年度(1年前期)'!$I$5)+1,0)&amp;""</f>
        <v/>
      </c>
      <c r="D471" s="1068"/>
      <c r="E471" s="1073" t="str">
        <f>VLOOKUP($C452,'2025年度(2年前期)'!$B$5:$N$208,COLUMN('2025年度(2年前期)'!$I$5)+1,0)&amp;""</f>
        <v/>
      </c>
      <c r="F471" s="1068"/>
      <c r="G471" s="1073" t="str">
        <f>VLOOKUP($C452,'2025年度(3年前期)'!$B$5:$N$208,COLUMN('2025年度(3年前期)'!$I$5)+1,0)&amp;""</f>
        <v/>
      </c>
      <c r="H471" s="1068"/>
      <c r="I471" s="1073" t="str">
        <f>VLOOKUP($C452,'2025年度(4年前期)'!$B$5:$N$208,COLUMN('2025年度(4年前期)'!$I$5)+1,0)&amp;""</f>
        <v/>
      </c>
      <c r="J471" s="1068"/>
      <c r="K471" s="1074" t="str">
        <f>VLOOKUP($C452,'2025年度(助産前期)'!$B$5:$N$208,COLUMN('2025年度(助産前期)'!$I$5)+1,0)&amp;""</f>
        <v/>
      </c>
      <c r="L471" s="1074"/>
      <c r="M471" s="1101" t="str">
        <f>VLOOKUP($C452,'2025年度(M1前期)'!$B$5:$N$208,COLUMN('2025年度(M1前期)'!$I$5)+1,0)&amp;""</f>
        <v/>
      </c>
      <c r="N471" s="1068"/>
      <c r="O471" s="1074" t="str">
        <f>VLOOKUP($C452,'2025年度(M2前期)'!$B$5:$N$208,COLUMN('2025年度(M2前期)'!$I$5)+1,0)&amp;""</f>
        <v/>
      </c>
      <c r="P471" s="1068"/>
      <c r="Q471" s="1074" t="str">
        <f>VLOOKUP($C452,'2025年度(D1前期)'!$B$5:$N$208,COLUMN('2025年度(D1前期)'!$I$5)+1,0)&amp;""</f>
        <v/>
      </c>
      <c r="R471" s="1068"/>
      <c r="S471" s="1074" t="str">
        <f>VLOOKUP($C452,'2025年度(D23前期)'!$B$5:$N$208,COLUMN('2025年度(D23前期)'!$I$5)+1,0)&amp;""</f>
        <v/>
      </c>
      <c r="T471" s="1068"/>
      <c r="U471" s="68"/>
      <c r="Z471" s="1091"/>
      <c r="AA471" s="1044"/>
      <c r="AB471" s="1044"/>
      <c r="AC471" s="1044"/>
      <c r="AD471" s="1044"/>
      <c r="AE471" s="1044"/>
      <c r="AF471" s="1044"/>
      <c r="AG471" s="1044"/>
      <c r="AH471" s="1044"/>
      <c r="AI471" s="1044"/>
      <c r="AJ471" s="1044"/>
      <c r="AK471" s="1044"/>
      <c r="AL471" s="1044"/>
      <c r="AM471" s="1044"/>
      <c r="AN471" s="1044"/>
      <c r="AO471" s="1044"/>
      <c r="AP471" s="1044"/>
      <c r="AQ471" s="1044"/>
      <c r="AR471" s="1044"/>
      <c r="AS471" s="1044"/>
      <c r="AT471" s="1044"/>
      <c r="AU471" s="1044"/>
      <c r="AV471" s="1044"/>
      <c r="AW471" s="1044"/>
      <c r="AX471" s="1044"/>
      <c r="AY471" s="1044"/>
      <c r="AZ471" s="1044"/>
      <c r="BA471" s="1044"/>
      <c r="BB471" s="1044"/>
      <c r="BC471" s="1044"/>
      <c r="BD471" s="1044"/>
      <c r="BE471" s="1044"/>
      <c r="BF471" s="1044"/>
      <c r="BG471" s="1044"/>
      <c r="BH471" s="1044"/>
      <c r="BI471" s="1044"/>
      <c r="BJ471" s="1044"/>
      <c r="BK471" s="1044"/>
      <c r="BL471" s="1044"/>
      <c r="BM471" s="1044"/>
      <c r="BN471" s="1044"/>
      <c r="BO471" s="1044"/>
      <c r="BP471" s="1044"/>
      <c r="BQ471" s="1044"/>
      <c r="BR471" s="1044"/>
      <c r="BS471" s="1044"/>
    </row>
    <row r="472" spans="1:71" ht="13.5" customHeight="1">
      <c r="A472" s="1092"/>
      <c r="B472" s="16" t="s">
        <v>56</v>
      </c>
      <c r="C472" s="1135"/>
      <c r="D472" s="1136"/>
      <c r="E472" s="1063"/>
      <c r="F472" s="1075"/>
      <c r="G472" s="1063"/>
      <c r="H472" s="1075"/>
      <c r="I472" s="1150"/>
      <c r="J472" s="1136"/>
      <c r="K472" s="1064"/>
      <c r="L472" s="1064"/>
      <c r="M472" s="1061"/>
      <c r="N472" s="1075"/>
      <c r="O472" s="1064"/>
      <c r="P472" s="1075"/>
      <c r="Q472" s="1064"/>
      <c r="R472" s="1075"/>
      <c r="S472" s="1064"/>
      <c r="T472" s="1075"/>
      <c r="U472" s="68"/>
      <c r="Z472" s="1092"/>
      <c r="AA472" s="1045"/>
      <c r="AB472" s="1045"/>
      <c r="AC472" s="1045"/>
      <c r="AD472" s="1045"/>
      <c r="AE472" s="1045"/>
      <c r="AF472" s="1045"/>
      <c r="AG472" s="1045"/>
      <c r="AH472" s="1045"/>
      <c r="AI472" s="1045"/>
      <c r="AJ472" s="1045"/>
      <c r="AK472" s="1045"/>
      <c r="AL472" s="1045"/>
      <c r="AM472" s="1045"/>
      <c r="AN472" s="1045"/>
      <c r="AO472" s="1045"/>
      <c r="AP472" s="1045"/>
      <c r="AQ472" s="1045"/>
      <c r="AR472" s="1045"/>
      <c r="AS472" s="1045"/>
      <c r="AT472" s="1045"/>
      <c r="AU472" s="1045"/>
      <c r="AV472" s="1045"/>
      <c r="AW472" s="1045"/>
      <c r="AX472" s="1045"/>
      <c r="AY472" s="1045"/>
      <c r="AZ472" s="1045"/>
      <c r="BA472" s="1045"/>
      <c r="BB472" s="1045"/>
      <c r="BC472" s="1045"/>
      <c r="BD472" s="1045"/>
      <c r="BE472" s="1045"/>
      <c r="BF472" s="1045"/>
      <c r="BG472" s="1045"/>
      <c r="BH472" s="1045"/>
      <c r="BI472" s="1045"/>
      <c r="BJ472" s="1045"/>
      <c r="BK472" s="1045"/>
      <c r="BL472" s="1045"/>
      <c r="BM472" s="1045"/>
      <c r="BN472" s="1045"/>
      <c r="BO472" s="1045"/>
      <c r="BP472" s="1045"/>
      <c r="BQ472" s="1045"/>
      <c r="BR472" s="1045"/>
      <c r="BS472" s="1045"/>
    </row>
    <row r="473" spans="1:71" ht="13.5" customHeight="1">
      <c r="A473" s="1091" t="s">
        <v>68</v>
      </c>
      <c r="B473" s="15" t="s">
        <v>50</v>
      </c>
      <c r="C473" s="1089" t="str">
        <f>VLOOKUP($C452,'2025年度(1年前期)'!$B$5:$N$208,COLUMN('2025年度(1年前期)'!$K$5),0)&amp;""</f>
        <v/>
      </c>
      <c r="D473" s="1072"/>
      <c r="E473" s="1090" t="str">
        <f>VLOOKUP($C452,'2025年度(2年前期)'!$B$5:$N$208,COLUMN('2025年度(2年前期)'!$K$5),0)&amp;""</f>
        <v/>
      </c>
      <c r="F473" s="1072"/>
      <c r="G473" s="1090" t="str">
        <f>VLOOKUP($C452,'2025年度(3年前期)'!$B$5:$N$208,COLUMN('2025年度(3年前期)'!$K$5),0)&amp;""</f>
        <v/>
      </c>
      <c r="H473" s="1072"/>
      <c r="I473" s="1090" t="str">
        <f>VLOOKUP($C452,'2025年度(4年前期)'!$B$5:$N$208,COLUMN('2025年度(4年前期)'!$K$5),0)&amp;""</f>
        <v/>
      </c>
      <c r="J473" s="1072"/>
      <c r="K473" s="1071" t="str">
        <f>VLOOKUP($C452,'2025年度(助産前期)'!$B$5:$N$208,COLUMN('2025年度(助産前期)'!$K$5),0)&amp;""</f>
        <v/>
      </c>
      <c r="L473" s="1071"/>
      <c r="M473" s="1089" t="str">
        <f>VLOOKUP($C452,'2025年度(M1前期)'!$B$5:$N$208,COLUMN('2025年度(M1前期)'!$K$5),0)&amp;""</f>
        <v/>
      </c>
      <c r="N473" s="1072"/>
      <c r="O473" s="1071" t="str">
        <f>VLOOKUP($C452,'2025年度(M2前期)'!$B$5:$N$208,COLUMN('2025年度(M2前期)'!$K$5),0)&amp;""</f>
        <v/>
      </c>
      <c r="P473" s="1072"/>
      <c r="Q473" s="1071" t="str">
        <f>VLOOKUP($C452,'2025年度(D1前期)'!$B$5:$N$208,COLUMN('2025年度(D1前期)'!$K$5),0)&amp;""</f>
        <v/>
      </c>
      <c r="R473" s="1072"/>
      <c r="S473" s="1071" t="str">
        <f>VLOOKUP($C452,'2025年度(D23前期)'!$B$5:$N$208,COLUMN('2025年度(D23前期)'!$K$5),0)&amp;""</f>
        <v/>
      </c>
      <c r="T473" s="1072"/>
      <c r="U473" s="17"/>
      <c r="V473" s="17"/>
      <c r="W473" s="17"/>
      <c r="Z473" s="1091" t="str">
        <f>A473</f>
        <v>５時限（16：50～18：20）</v>
      </c>
      <c r="AA473" s="1043"/>
      <c r="AB473" s="1043"/>
      <c r="AC473" s="1043"/>
      <c r="AD473" s="1043"/>
      <c r="AE473" s="1043"/>
      <c r="AF473" s="1043"/>
      <c r="AG473" s="1043"/>
      <c r="AH473" s="1043"/>
      <c r="AI473" s="1043"/>
      <c r="AJ473" s="1043"/>
      <c r="AK473" s="1043"/>
      <c r="AL473" s="1043"/>
      <c r="AM473" s="1043"/>
      <c r="AN473" s="1043"/>
      <c r="AO473" s="1043"/>
      <c r="AP473" s="1043"/>
      <c r="AQ473" s="1043"/>
      <c r="AR473" s="1043"/>
      <c r="AS473" s="1043"/>
      <c r="AT473" s="1043"/>
      <c r="AU473" s="1043"/>
      <c r="AV473" s="1043"/>
      <c r="AW473" s="1043"/>
      <c r="AX473" s="1043"/>
      <c r="AY473" s="1043"/>
      <c r="AZ473" s="1043"/>
      <c r="BA473" s="1043"/>
      <c r="BB473" s="1043"/>
      <c r="BC473" s="1043"/>
      <c r="BD473" s="1043"/>
      <c r="BE473" s="1043"/>
      <c r="BF473" s="1043"/>
      <c r="BG473" s="1043"/>
      <c r="BH473" s="1043"/>
      <c r="BI473" s="1043"/>
      <c r="BJ473" s="1043"/>
      <c r="BK473" s="1043"/>
      <c r="BL473" s="1043"/>
      <c r="BM473" s="1043"/>
      <c r="BN473" s="1043"/>
      <c r="BO473" s="1043"/>
      <c r="BP473" s="1043"/>
      <c r="BQ473" s="1043"/>
      <c r="BR473" s="1043"/>
      <c r="BS473" s="1043"/>
    </row>
    <row r="474" spans="1:71" ht="13.5" customHeight="1">
      <c r="A474" s="1091"/>
      <c r="B474" s="15" t="s">
        <v>53</v>
      </c>
      <c r="C474" s="1101" t="str">
        <f>IFERROR(VLOOKUP(C473,科目・教員!$A$1:$B$357,2,0),"")</f>
        <v/>
      </c>
      <c r="D474" s="1068"/>
      <c r="E474" s="1073" t="str">
        <f>IFERROR(VLOOKUP(E473,科目・教員!$A$1:$B$357,2,0),"")</f>
        <v/>
      </c>
      <c r="F474" s="1068"/>
      <c r="G474" s="1073" t="str">
        <f>IFERROR(VLOOKUP(G473,科目・教員!$A$1:$B$357,2,0),"")</f>
        <v/>
      </c>
      <c r="H474" s="1068"/>
      <c r="I474" s="1073" t="str">
        <f>IFERROR(VLOOKUP(I473,科目・教員!$A$1:$B$357,2,0),"")</f>
        <v/>
      </c>
      <c r="J474" s="1068"/>
      <c r="K474" s="1074" t="str">
        <f>IFERROR(VLOOKUP(K473,科目・教員!$A$1:$B$357,2,0),"")</f>
        <v/>
      </c>
      <c r="L474" s="1074"/>
      <c r="M474" s="1101" t="str">
        <f>IFERROR(VLOOKUP(M473,科目・教員!$A$1:$B$357,2,0),"")</f>
        <v/>
      </c>
      <c r="N474" s="1068"/>
      <c r="O474" s="1074" t="str">
        <f>IFERROR(VLOOKUP(O473,科目・教員!$A$1:$B$357,2,0),"")</f>
        <v/>
      </c>
      <c r="P474" s="1068"/>
      <c r="Q474" s="1074" t="str">
        <f>IFERROR(VLOOKUP(Q473,科目・教員!$A$1:$B$357,2,0),"")</f>
        <v/>
      </c>
      <c r="R474" s="1068"/>
      <c r="S474" s="1074" t="str">
        <f>IFERROR(VLOOKUP(S473,科目・教員!$A$1:$B$357,2,0),"")</f>
        <v/>
      </c>
      <c r="T474" s="1068"/>
      <c r="U474" s="17"/>
      <c r="V474" s="17"/>
      <c r="W474" s="17"/>
      <c r="Z474" s="1091"/>
      <c r="AA474" s="1044"/>
      <c r="AB474" s="1044"/>
      <c r="AC474" s="1044"/>
      <c r="AD474" s="1044"/>
      <c r="AE474" s="1044"/>
      <c r="AF474" s="1044"/>
      <c r="AG474" s="1044"/>
      <c r="AH474" s="1044"/>
      <c r="AI474" s="1044"/>
      <c r="AJ474" s="1044"/>
      <c r="AK474" s="1044"/>
      <c r="AL474" s="1044"/>
      <c r="AM474" s="1044"/>
      <c r="AN474" s="1044"/>
      <c r="AO474" s="1044"/>
      <c r="AP474" s="1044"/>
      <c r="AQ474" s="1044"/>
      <c r="AR474" s="1044"/>
      <c r="AS474" s="1044"/>
      <c r="AT474" s="1044"/>
      <c r="AU474" s="1044"/>
      <c r="AV474" s="1044"/>
      <c r="AW474" s="1044"/>
      <c r="AX474" s="1044"/>
      <c r="AY474" s="1044"/>
      <c r="AZ474" s="1044"/>
      <c r="BA474" s="1044"/>
      <c r="BB474" s="1044"/>
      <c r="BC474" s="1044"/>
      <c r="BD474" s="1044"/>
      <c r="BE474" s="1044"/>
      <c r="BF474" s="1044"/>
      <c r="BG474" s="1044"/>
      <c r="BH474" s="1044"/>
      <c r="BI474" s="1044"/>
      <c r="BJ474" s="1044"/>
      <c r="BK474" s="1044"/>
      <c r="BL474" s="1044"/>
      <c r="BM474" s="1044"/>
      <c r="BN474" s="1044"/>
      <c r="BO474" s="1044"/>
      <c r="BP474" s="1044"/>
      <c r="BQ474" s="1044"/>
      <c r="BR474" s="1044"/>
      <c r="BS474" s="1044"/>
    </row>
    <row r="475" spans="1:71" ht="13.5" customHeight="1">
      <c r="A475" s="1091"/>
      <c r="B475" s="15" t="s">
        <v>59</v>
      </c>
      <c r="C475" s="1101" t="str">
        <f>VLOOKUP($C452,'2025年度(1年前期)'!$B$5:$N$208,COLUMN('2025年度(1年前期)'!$K$5)+1,0)&amp;""</f>
        <v/>
      </c>
      <c r="D475" s="1068"/>
      <c r="E475" s="1073" t="str">
        <f>VLOOKUP($C452,'2025年度(2年前期)'!$B$5:$N$208,COLUMN('2025年度(2年前期)'!$K$5)+1,0)&amp;""</f>
        <v/>
      </c>
      <c r="F475" s="1068"/>
      <c r="G475" s="1073" t="str">
        <f>VLOOKUP($C452,'2025年度(3年前期)'!$B$5:$N$208,COLUMN('2025年度(3年前期)'!$K$5)+1,0)&amp;""</f>
        <v/>
      </c>
      <c r="H475" s="1068"/>
      <c r="I475" s="1073" t="str">
        <f>VLOOKUP($C452,'2025年度(4年前期)'!$B$5:$N$208,COLUMN('2025年度(4年前期)'!$K$5)+1,0)&amp;""</f>
        <v/>
      </c>
      <c r="J475" s="1068"/>
      <c r="K475" s="1074" t="str">
        <f>VLOOKUP($C452,'2025年度(助産前期)'!$B$5:$N$208,COLUMN('2025年度(助産前期)'!$K$5)+1,0)&amp;""</f>
        <v/>
      </c>
      <c r="L475" s="1074"/>
      <c r="M475" s="1101" t="str">
        <f>VLOOKUP($C452,'2025年度(M1前期)'!$B$5:$N$208,COLUMN('2025年度(M1前期)'!$K$5)+1,0)&amp;""</f>
        <v/>
      </c>
      <c r="N475" s="1068"/>
      <c r="O475" s="1074" t="str">
        <f>VLOOKUP($C452,'2025年度(M2前期)'!$B$5:$N$208,COLUMN('2025年度(M2前期)'!$K$5)+1,0)&amp;""</f>
        <v/>
      </c>
      <c r="P475" s="1068"/>
      <c r="Q475" s="1074" t="str">
        <f>VLOOKUP($C452,'2025年度(D1前期)'!$B$5:$N$208,COLUMN('2025年度(D1前期)'!$K$5)+1,0)&amp;""</f>
        <v/>
      </c>
      <c r="R475" s="1068"/>
      <c r="S475" s="1074" t="str">
        <f>VLOOKUP($C452,'2025年度(D23前期)'!$B$5:$N$208,COLUMN('2025年度(D23前期)'!$K$5)+1,0)&amp;""</f>
        <v/>
      </c>
      <c r="T475" s="1068"/>
      <c r="U475" s="17"/>
      <c r="V475" s="17"/>
      <c r="W475" s="17"/>
      <c r="Z475" s="1091"/>
      <c r="AA475" s="1044"/>
      <c r="AB475" s="1044"/>
      <c r="AC475" s="1044"/>
      <c r="AD475" s="1044"/>
      <c r="AE475" s="1044"/>
      <c r="AF475" s="1044"/>
      <c r="AG475" s="1044"/>
      <c r="AH475" s="1044"/>
      <c r="AI475" s="1044"/>
      <c r="AJ475" s="1044"/>
      <c r="AK475" s="1044"/>
      <c r="AL475" s="1044"/>
      <c r="AM475" s="1044"/>
      <c r="AN475" s="1044"/>
      <c r="AO475" s="1044"/>
      <c r="AP475" s="1044"/>
      <c r="AQ475" s="1044"/>
      <c r="AR475" s="1044"/>
      <c r="AS475" s="1044"/>
      <c r="AT475" s="1044"/>
      <c r="AU475" s="1044"/>
      <c r="AV475" s="1044"/>
      <c r="AW475" s="1044"/>
      <c r="AX475" s="1044"/>
      <c r="AY475" s="1044"/>
      <c r="AZ475" s="1044"/>
      <c r="BA475" s="1044"/>
      <c r="BB475" s="1044"/>
      <c r="BC475" s="1044"/>
      <c r="BD475" s="1044"/>
      <c r="BE475" s="1044"/>
      <c r="BF475" s="1044"/>
      <c r="BG475" s="1044"/>
      <c r="BH475" s="1044"/>
      <c r="BI475" s="1044"/>
      <c r="BJ475" s="1044"/>
      <c r="BK475" s="1044"/>
      <c r="BL475" s="1044"/>
      <c r="BM475" s="1044"/>
      <c r="BN475" s="1044"/>
      <c r="BO475" s="1044"/>
      <c r="BP475" s="1044"/>
      <c r="BQ475" s="1044"/>
      <c r="BR475" s="1044"/>
      <c r="BS475" s="1044"/>
    </row>
    <row r="476" spans="1:71" ht="13.5" customHeight="1">
      <c r="A476" s="1092"/>
      <c r="B476" s="16" t="s">
        <v>56</v>
      </c>
      <c r="C476" s="1061"/>
      <c r="D476" s="1075"/>
      <c r="E476" s="1063"/>
      <c r="F476" s="1075"/>
      <c r="G476" s="1063"/>
      <c r="H476" s="1075"/>
      <c r="I476" s="1063"/>
      <c r="J476" s="1075"/>
      <c r="K476" s="1064"/>
      <c r="L476" s="1064"/>
      <c r="M476" s="1061"/>
      <c r="N476" s="1075"/>
      <c r="O476" s="1064"/>
      <c r="P476" s="1075"/>
      <c r="Q476" s="1064"/>
      <c r="R476" s="1075"/>
      <c r="S476" s="1064"/>
      <c r="T476" s="1075"/>
      <c r="U476" s="28"/>
      <c r="V476" s="28"/>
      <c r="W476" s="28"/>
      <c r="X476" s="20"/>
      <c r="Y476" s="20"/>
      <c r="Z476" s="1092"/>
      <c r="AA476" s="1045"/>
      <c r="AB476" s="1045"/>
      <c r="AC476" s="1045"/>
      <c r="AD476" s="1045"/>
      <c r="AE476" s="1045"/>
      <c r="AF476" s="1045"/>
      <c r="AG476" s="1045"/>
      <c r="AH476" s="1045"/>
      <c r="AI476" s="1045"/>
      <c r="AJ476" s="1045"/>
      <c r="AK476" s="1045"/>
      <c r="AL476" s="1045"/>
      <c r="AM476" s="1045"/>
      <c r="AN476" s="1045"/>
      <c r="AO476" s="1045"/>
      <c r="AP476" s="1045"/>
      <c r="AQ476" s="1045"/>
      <c r="AR476" s="1045"/>
      <c r="AS476" s="1045"/>
      <c r="AT476" s="1045"/>
      <c r="AU476" s="1045"/>
      <c r="AV476" s="1045"/>
      <c r="AW476" s="1045"/>
      <c r="AX476" s="1045"/>
      <c r="AY476" s="1045"/>
      <c r="AZ476" s="1045"/>
      <c r="BA476" s="1045"/>
      <c r="BB476" s="1045"/>
      <c r="BC476" s="1045"/>
      <c r="BD476" s="1045"/>
      <c r="BE476" s="1045"/>
      <c r="BF476" s="1045"/>
      <c r="BG476" s="1045"/>
      <c r="BH476" s="1045"/>
      <c r="BI476" s="1045"/>
      <c r="BJ476" s="1045"/>
      <c r="BK476" s="1045"/>
      <c r="BL476" s="1045"/>
      <c r="BM476" s="1045"/>
      <c r="BN476" s="1045"/>
      <c r="BO476" s="1045"/>
      <c r="BP476" s="1045"/>
      <c r="BQ476" s="1045"/>
      <c r="BR476" s="1045"/>
      <c r="BS476" s="1045"/>
    </row>
    <row r="477" spans="1:71" ht="18">
      <c r="A477" s="29"/>
      <c r="B477" s="30"/>
      <c r="C477" s="1113">
        <f>C452+1</f>
        <v>45767</v>
      </c>
      <c r="D477" s="1113"/>
      <c r="E477" s="1113"/>
      <c r="F477" s="1113"/>
      <c r="G477" s="1113"/>
      <c r="H477" s="1113"/>
      <c r="I477" s="1113"/>
      <c r="J477" s="1113"/>
      <c r="K477" s="1113"/>
      <c r="L477" s="1113"/>
      <c r="M477" s="1113"/>
      <c r="N477" s="1113"/>
      <c r="O477" s="1113"/>
      <c r="P477" s="1113"/>
      <c r="Q477" s="1113"/>
      <c r="R477" s="1113"/>
      <c r="S477" s="1113"/>
      <c r="T477" s="1113"/>
      <c r="U477" s="1052">
        <f>C477</f>
        <v>45767</v>
      </c>
      <c r="V477" s="1053"/>
      <c r="W477" s="1053"/>
      <c r="X477" s="1053"/>
      <c r="Y477" s="1053"/>
      <c r="Z477" s="1054"/>
      <c r="AA477" s="7">
        <v>101</v>
      </c>
      <c r="AB477" s="7">
        <v>102</v>
      </c>
      <c r="AC477" s="7">
        <v>103</v>
      </c>
      <c r="AD477" s="7" t="s">
        <v>16</v>
      </c>
      <c r="AE477" s="7" t="s">
        <v>17</v>
      </c>
      <c r="AF477" s="7" t="s">
        <v>18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19</v>
      </c>
      <c r="AM477" s="7" t="s">
        <v>69</v>
      </c>
      <c r="AN477" s="7" t="s">
        <v>21</v>
      </c>
      <c r="AO477" s="7" t="s">
        <v>22</v>
      </c>
      <c r="AP477" s="7" t="s">
        <v>23</v>
      </c>
      <c r="AQ477" s="7" t="s">
        <v>24</v>
      </c>
      <c r="AR477" s="7" t="s">
        <v>25</v>
      </c>
      <c r="AS477" s="7" t="s">
        <v>26</v>
      </c>
      <c r="AT477" s="7" t="s">
        <v>27</v>
      </c>
      <c r="AU477" s="7" t="s">
        <v>28</v>
      </c>
      <c r="AV477" s="7" t="s">
        <v>29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30</v>
      </c>
      <c r="BB477" s="7" t="s">
        <v>31</v>
      </c>
      <c r="BC477" s="8" t="s">
        <v>32</v>
      </c>
      <c r="BD477" s="7" t="s">
        <v>33</v>
      </c>
      <c r="BE477" s="7" t="s">
        <v>34</v>
      </c>
      <c r="BF477" s="7" t="s">
        <v>35</v>
      </c>
      <c r="BG477" s="7" t="s">
        <v>36</v>
      </c>
      <c r="BH477" s="7" t="s">
        <v>37</v>
      </c>
      <c r="BI477" s="7" t="s">
        <v>38</v>
      </c>
      <c r="BJ477" s="7" t="s">
        <v>39</v>
      </c>
      <c r="BK477" s="10" t="s">
        <v>40</v>
      </c>
      <c r="BL477" s="10" t="s">
        <v>41</v>
      </c>
      <c r="BM477" s="11" t="s">
        <v>42</v>
      </c>
      <c r="BN477" s="11" t="s">
        <v>43</v>
      </c>
      <c r="BO477" s="11" t="s">
        <v>44</v>
      </c>
      <c r="BP477" s="11" t="s">
        <v>45</v>
      </c>
      <c r="BQ477" s="11" t="s">
        <v>46</v>
      </c>
      <c r="BR477" s="11" t="s">
        <v>47</v>
      </c>
      <c r="BS477" s="11" t="s">
        <v>48</v>
      </c>
    </row>
    <row r="478" spans="1:71" ht="13.5" customHeight="1">
      <c r="A478" s="1091" t="s">
        <v>49</v>
      </c>
      <c r="B478" s="12" t="s">
        <v>50</v>
      </c>
      <c r="C478" s="1079" t="str">
        <f>VLOOKUP($C477,'2025年度(1年前期)'!$B$5:$N$208,COLUMN('2025年度(1年前期)'!$C$5),0)&amp;""</f>
        <v/>
      </c>
      <c r="D478" s="1080"/>
      <c r="E478" s="1081" t="str">
        <f>VLOOKUP($C477,'2025年度(2年前期)'!$B$5:$N$208,COLUMN('2025年度(2年前期)'!$C$5),0)&amp;""</f>
        <v/>
      </c>
      <c r="F478" s="1080"/>
      <c r="G478" s="1081" t="str">
        <f>VLOOKUP($C477,'2025年度(3年前期)'!$B$5:$N$208,COLUMN('2025年度(3年前期)'!$C$5),0)&amp;""</f>
        <v/>
      </c>
      <c r="H478" s="1080"/>
      <c r="I478" s="1081" t="str">
        <f>VLOOKUP($C477,'2025年度(4年前期)'!$B$5:$N$208,COLUMN('2025年度(4年前期)'!$C$5),0)&amp;""</f>
        <v/>
      </c>
      <c r="J478" s="1080"/>
      <c r="K478" s="1072" t="str">
        <f>VLOOKUP($C477,'2025年度(助産前期)'!$B$5:$N$208,COLUMN('2025年度(助産前期)'!$C$5),0)&amp;""</f>
        <v/>
      </c>
      <c r="L478" s="1096"/>
      <c r="M478" s="1105" t="str">
        <f>VLOOKUP($C477,'2025年度(M1前期)'!$B$5:$N$208,COLUMN('2025年度(M1前期)'!$C$5),0)&amp;""</f>
        <v/>
      </c>
      <c r="N478" s="1096"/>
      <c r="O478" s="1081" t="str">
        <f>VLOOKUP($C477,'2025年度(M2前期)'!$B$5:$N$208,COLUMN('2025年度(M2前期)'!$C$5),0)&amp;""</f>
        <v/>
      </c>
      <c r="P478" s="1080"/>
      <c r="Q478" s="1081" t="str">
        <f>VLOOKUP($C477,'2025年度(D1前期)'!$B$5:$N$208,COLUMN('2025年度(D1前期)'!$C$5),0)&amp;""</f>
        <v/>
      </c>
      <c r="R478" s="1080"/>
      <c r="S478" s="1072" t="str">
        <f>VLOOKUP($C477,'2025年度(D23前期)'!$B$5:$N$208,COLUMN('2025年度(D23前期)'!$C$5),0)&amp;""</f>
        <v/>
      </c>
      <c r="T478" s="1080"/>
      <c r="U478" s="65"/>
      <c r="Y478" s="38"/>
      <c r="Z478" s="1095" t="str">
        <f>A478</f>
        <v xml:space="preserve">１時限（09：20～10：50） </v>
      </c>
      <c r="AA478" s="1040"/>
      <c r="AB478" s="1040"/>
      <c r="AC478" s="1040"/>
      <c r="AD478" s="1040"/>
      <c r="AE478" s="1040"/>
      <c r="AF478" s="1040"/>
      <c r="AG478" s="1040"/>
      <c r="AH478" s="1040"/>
      <c r="AI478" s="1040"/>
      <c r="AJ478" s="1040"/>
      <c r="AK478" s="1040"/>
      <c r="AL478" s="1040"/>
      <c r="AM478" s="1040"/>
      <c r="AN478" s="1040"/>
      <c r="AO478" s="1040"/>
      <c r="AP478" s="1040"/>
      <c r="AQ478" s="1040"/>
      <c r="AR478" s="1040"/>
      <c r="AS478" s="1040"/>
      <c r="AT478" s="1040"/>
      <c r="AU478" s="1040"/>
      <c r="AV478" s="1040"/>
      <c r="AW478" s="1040"/>
      <c r="AX478" s="1040"/>
      <c r="AY478" s="1040"/>
      <c r="AZ478" s="1040"/>
      <c r="BA478" s="1151"/>
      <c r="BB478" s="1040"/>
      <c r="BC478" s="1040"/>
      <c r="BD478" s="1040"/>
      <c r="BE478" s="1040"/>
      <c r="BF478" s="1040"/>
      <c r="BG478" s="1040"/>
      <c r="BH478" s="1040"/>
      <c r="BI478" s="1040"/>
      <c r="BJ478" s="1040"/>
      <c r="BK478" s="1040"/>
      <c r="BL478" s="1040"/>
      <c r="BM478" s="1040"/>
      <c r="BN478" s="1040"/>
      <c r="BO478" s="1040"/>
      <c r="BP478" s="1040"/>
      <c r="BQ478" s="1040"/>
      <c r="BR478" s="1040"/>
      <c r="BS478" s="1040"/>
    </row>
    <row r="479" spans="1:71" ht="12.95" customHeight="1">
      <c r="A479" s="1091"/>
      <c r="B479" s="15" t="s">
        <v>53</v>
      </c>
      <c r="C479" s="1065" t="str">
        <f>IFERROR(VLOOKUP(C478,科目・教員!$A$1:$B$357,2,0),"")</f>
        <v/>
      </c>
      <c r="D479" s="1066"/>
      <c r="E479" s="1067" t="str">
        <f>IFERROR(VLOOKUP(E478,科目・教員!$A$1:$B$357,2,0),"")</f>
        <v/>
      </c>
      <c r="F479" s="1066"/>
      <c r="G479" s="1067" t="str">
        <f>IFERROR(VLOOKUP(G478,科目・教員!$A$1:$B$357,2,0),"")</f>
        <v/>
      </c>
      <c r="H479" s="1066"/>
      <c r="I479" s="1067" t="str">
        <f>IFERROR(VLOOKUP(I478,科目・教員!$A$1:$B$357,2,0),"")</f>
        <v/>
      </c>
      <c r="J479" s="1066"/>
      <c r="K479" s="1068" t="str">
        <f>IFERROR(VLOOKUP(K478,科目・教員!$A$1:$B$357,2,0),"")</f>
        <v/>
      </c>
      <c r="L479" s="1070"/>
      <c r="M479" s="1104" t="str">
        <f>IFERROR(VLOOKUP(M478,科目・教員!$A$1:$B$357,2,0),"")</f>
        <v/>
      </c>
      <c r="N479" s="1066"/>
      <c r="O479" s="1067" t="str">
        <f>IFERROR(VLOOKUP(O478,科目・教員!$A$1:$B$357,2,0),"")</f>
        <v/>
      </c>
      <c r="P479" s="1066"/>
      <c r="Q479" s="1067" t="str">
        <f>IFERROR(VLOOKUP(Q478,科目・教員!$A$1:$B$357,2,0),"")</f>
        <v/>
      </c>
      <c r="R479" s="1066"/>
      <c r="S479" s="1068" t="str">
        <f>IFERROR(VLOOKUP(S478,科目・教員!$A$1:$B$357,2,0),"")</f>
        <v/>
      </c>
      <c r="T479" s="1066"/>
      <c r="U479" s="65"/>
      <c r="Y479" s="38"/>
      <c r="Z479" s="1091"/>
      <c r="AA479" s="1041"/>
      <c r="AB479" s="1041"/>
      <c r="AC479" s="1041"/>
      <c r="AD479" s="1041"/>
      <c r="AE479" s="1041"/>
      <c r="AF479" s="1041"/>
      <c r="AG479" s="1041"/>
      <c r="AH479" s="1041"/>
      <c r="AI479" s="1041"/>
      <c r="AJ479" s="1041"/>
      <c r="AK479" s="1041"/>
      <c r="AL479" s="1041"/>
      <c r="AM479" s="1041"/>
      <c r="AN479" s="1041"/>
      <c r="AO479" s="1041"/>
      <c r="AP479" s="1041"/>
      <c r="AQ479" s="1041"/>
      <c r="AR479" s="1041"/>
      <c r="AS479" s="1041"/>
      <c r="AT479" s="1041"/>
      <c r="AU479" s="1041"/>
      <c r="AV479" s="1041"/>
      <c r="AW479" s="1041"/>
      <c r="AX479" s="1041"/>
      <c r="AY479" s="1041"/>
      <c r="AZ479" s="1041"/>
      <c r="BA479" s="1152"/>
      <c r="BB479" s="1041"/>
      <c r="BC479" s="1041"/>
      <c r="BD479" s="1041"/>
      <c r="BE479" s="1041"/>
      <c r="BF479" s="1041"/>
      <c r="BG479" s="1041"/>
      <c r="BH479" s="1041"/>
      <c r="BI479" s="1041"/>
      <c r="BJ479" s="1041"/>
      <c r="BK479" s="1041"/>
      <c r="BL479" s="1041"/>
      <c r="BM479" s="1041"/>
      <c r="BN479" s="1041"/>
      <c r="BO479" s="1041"/>
      <c r="BP479" s="1041"/>
      <c r="BQ479" s="1041"/>
      <c r="BR479" s="1041"/>
      <c r="BS479" s="1041"/>
    </row>
    <row r="480" spans="1:71" ht="12.95" customHeight="1">
      <c r="A480" s="1091"/>
      <c r="B480" s="15" t="s">
        <v>59</v>
      </c>
      <c r="C480" s="1065" t="str">
        <f>VLOOKUP($C477,'2025年度(1年前期)'!$B$5:$N$208,COLUMN('2025年度(1年前期)'!$C$5)+1,0)&amp;""</f>
        <v/>
      </c>
      <c r="D480" s="1066"/>
      <c r="E480" s="1067" t="str">
        <f>VLOOKUP($C477,'2025年度(2年前期)'!$B$5:$N$208,COLUMN('2025年度(2年前期)'!$C$5)+1,0)&amp;""</f>
        <v/>
      </c>
      <c r="F480" s="1066"/>
      <c r="G480" s="1067" t="str">
        <f>VLOOKUP($C477,'2025年度(3年前期)'!$B$5:$N$208,COLUMN('2025年度(3年前期)'!$C$5)+1,0)&amp;""</f>
        <v/>
      </c>
      <c r="H480" s="1066"/>
      <c r="I480" s="1067" t="str">
        <f>VLOOKUP($C477,'2025年度(4年前期)'!$B$5:$N$208,COLUMN('2025年度(4年前期)'!$C$5)+1,0)&amp;""</f>
        <v/>
      </c>
      <c r="J480" s="1066"/>
      <c r="K480" s="1068" t="str">
        <f>VLOOKUP($C477,'2025年度(助産前期)'!$B$5:$N$208,COLUMN('2025年度(助産前期)'!$C$5)+1,0)&amp;""</f>
        <v/>
      </c>
      <c r="L480" s="1070"/>
      <c r="M480" s="1104" t="str">
        <f>VLOOKUP($C477,'2025年度(M1前期)'!$B$5:$N$208,COLUMN('2025年度(M1前期)'!C$5)+1,0)&amp;""</f>
        <v/>
      </c>
      <c r="N480" s="1066"/>
      <c r="O480" s="1067" t="str">
        <f>VLOOKUP($C477,'2025年度(M2前期)'!$B$5:$N$208,COLUMN('2025年度(M2前期)'!$C$5)+1,0)&amp;""</f>
        <v/>
      </c>
      <c r="P480" s="1066"/>
      <c r="Q480" s="1067" t="str">
        <f>VLOOKUP($C477,'2025年度(D1前期)'!$B$5:$N$208,COLUMN('2025年度(D1前期)'!$C$5)+1,0)&amp;""</f>
        <v/>
      </c>
      <c r="R480" s="1066"/>
      <c r="S480" s="1068" t="str">
        <f>VLOOKUP($C477,'2025年度(D23前期)'!$B$5:$N$208,COLUMN('2025年度(D23前期)'!$C$5)+1,0)&amp;""</f>
        <v/>
      </c>
      <c r="T480" s="1066"/>
      <c r="U480" s="65"/>
      <c r="Y480" s="38"/>
      <c r="Z480" s="1091"/>
      <c r="AA480" s="1041"/>
      <c r="AB480" s="1041"/>
      <c r="AC480" s="1041"/>
      <c r="AD480" s="1041"/>
      <c r="AE480" s="1041"/>
      <c r="AF480" s="1041"/>
      <c r="AG480" s="1041"/>
      <c r="AH480" s="1041"/>
      <c r="AI480" s="1041"/>
      <c r="AJ480" s="1041"/>
      <c r="AK480" s="1041"/>
      <c r="AL480" s="1041"/>
      <c r="AM480" s="1041"/>
      <c r="AN480" s="1041"/>
      <c r="AO480" s="1041"/>
      <c r="AP480" s="1041"/>
      <c r="AQ480" s="1041"/>
      <c r="AR480" s="1041"/>
      <c r="AS480" s="1041"/>
      <c r="AT480" s="1041"/>
      <c r="AU480" s="1041"/>
      <c r="AV480" s="1041"/>
      <c r="AW480" s="1041"/>
      <c r="AX480" s="1041"/>
      <c r="AY480" s="1041"/>
      <c r="AZ480" s="1041"/>
      <c r="BA480" s="1152"/>
      <c r="BB480" s="1041"/>
      <c r="BC480" s="1041"/>
      <c r="BD480" s="1041"/>
      <c r="BE480" s="1041"/>
      <c r="BF480" s="1041"/>
      <c r="BG480" s="1041"/>
      <c r="BH480" s="1041"/>
      <c r="BI480" s="1041"/>
      <c r="BJ480" s="1041"/>
      <c r="BK480" s="1041"/>
      <c r="BL480" s="1041"/>
      <c r="BM480" s="1041"/>
      <c r="BN480" s="1041"/>
      <c r="BO480" s="1041"/>
      <c r="BP480" s="1041"/>
      <c r="BQ480" s="1041"/>
      <c r="BR480" s="1041"/>
      <c r="BS480" s="1041"/>
    </row>
    <row r="481" spans="1:71" ht="13.5" customHeight="1">
      <c r="A481" s="1092"/>
      <c r="B481" s="16" t="s">
        <v>56</v>
      </c>
      <c r="C481" s="1061"/>
      <c r="D481" s="1062"/>
      <c r="E481" s="1063"/>
      <c r="F481" s="1062"/>
      <c r="G481" s="1063"/>
      <c r="H481" s="1062"/>
      <c r="I481" s="1063"/>
      <c r="J481" s="1062"/>
      <c r="K481" s="1064"/>
      <c r="L481" s="1069"/>
      <c r="M481" s="1106"/>
      <c r="N481" s="1062"/>
      <c r="O481" s="1063"/>
      <c r="P481" s="1062"/>
      <c r="Q481" s="1063"/>
      <c r="R481" s="1062"/>
      <c r="S481" s="1064"/>
      <c r="T481" s="1062"/>
      <c r="U481" s="65"/>
      <c r="Y481" s="38"/>
      <c r="Z481" s="1092"/>
      <c r="AA481" s="1042"/>
      <c r="AB481" s="1042"/>
      <c r="AC481" s="1042"/>
      <c r="AD481" s="1042"/>
      <c r="AE481" s="1042"/>
      <c r="AF481" s="1042"/>
      <c r="AG481" s="1042"/>
      <c r="AH481" s="1042"/>
      <c r="AI481" s="1042"/>
      <c r="AJ481" s="1042"/>
      <c r="AK481" s="1042"/>
      <c r="AL481" s="1042"/>
      <c r="AM481" s="1042"/>
      <c r="AN481" s="1042"/>
      <c r="AO481" s="1042"/>
      <c r="AP481" s="1042"/>
      <c r="AQ481" s="1042"/>
      <c r="AR481" s="1042"/>
      <c r="AS481" s="1042"/>
      <c r="AT481" s="1042"/>
      <c r="AU481" s="1042"/>
      <c r="AV481" s="1042"/>
      <c r="AW481" s="1042"/>
      <c r="AX481" s="1042"/>
      <c r="AY481" s="1042"/>
      <c r="AZ481" s="1042"/>
      <c r="BA481" s="1153"/>
      <c r="BB481" s="1042"/>
      <c r="BC481" s="1042"/>
      <c r="BD481" s="1042"/>
      <c r="BE481" s="1042"/>
      <c r="BF481" s="1042"/>
      <c r="BG481" s="1042"/>
      <c r="BH481" s="1042"/>
      <c r="BI481" s="1042"/>
      <c r="BJ481" s="1042"/>
      <c r="BK481" s="1042"/>
      <c r="BL481" s="1042"/>
      <c r="BM481" s="1042"/>
      <c r="BN481" s="1042"/>
      <c r="BO481" s="1042"/>
      <c r="BP481" s="1042"/>
      <c r="BQ481" s="1042"/>
      <c r="BR481" s="1042"/>
      <c r="BS481" s="1042"/>
    </row>
    <row r="482" spans="1:71" ht="13.5" customHeight="1">
      <c r="A482" s="1091" t="s">
        <v>58</v>
      </c>
      <c r="B482" s="15" t="s">
        <v>50</v>
      </c>
      <c r="C482" s="1079" t="str">
        <f>VLOOKUP($C477,'2025年度(1年前期)'!$B$5:$N$208,COLUMN('2025年度(1年前期)'!$E$5),0)&amp;""</f>
        <v/>
      </c>
      <c r="D482" s="1080"/>
      <c r="E482" s="1081" t="str">
        <f>VLOOKUP($C477,'2025年度(2年前期)'!$B$5:$N$208,COLUMN('2025年度(2年前期)'!$E$5),0)&amp;""</f>
        <v/>
      </c>
      <c r="F482" s="1080"/>
      <c r="G482" s="1081" t="str">
        <f>VLOOKUP($C477,'2025年度(3年前期)'!$B$5:$N$208,COLUMN('2025年度(3年前期)'!$E$5),0)&amp;""</f>
        <v/>
      </c>
      <c r="H482" s="1080"/>
      <c r="I482" s="1081" t="str">
        <f>VLOOKUP($C477,'2025年度(4年前期)'!$B$5:$N$208,COLUMN('2025年度(4年前期)'!$E$5),0)&amp;""</f>
        <v/>
      </c>
      <c r="J482" s="1080"/>
      <c r="K482" s="1072" t="str">
        <f>VLOOKUP($C477,'2025年度(助産前期)'!$B$5:$N$208,COLUMN('2025年度(助産前期)'!$E$5),0)&amp;""</f>
        <v/>
      </c>
      <c r="L482" s="1096"/>
      <c r="M482" s="1079" t="str">
        <f>VLOOKUP($C477,'2025年度(M1前期)'!$B$5:$N$208,COLUMN('2025年度(M1前期)'!$E$5),0)&amp;""</f>
        <v/>
      </c>
      <c r="N482" s="1080"/>
      <c r="O482" s="1072" t="str">
        <f>VLOOKUP($C477,'2025年度(M2前期)'!$B$5:$N$208,COLUMN('2025年度(M2前期)'!$E$5),0)&amp;""</f>
        <v/>
      </c>
      <c r="P482" s="1080"/>
      <c r="Q482" s="1072" t="str">
        <f>VLOOKUP($C477,'2025年度(D1前期)'!$B$5:$N$208,COLUMN('2025年度(D1前期)'!$E$5),0)&amp;""</f>
        <v/>
      </c>
      <c r="R482" s="1080"/>
      <c r="S482" s="1072" t="str">
        <f>VLOOKUP($C477,'2025年度(D23前期)'!$B$5:$N$208,COLUMN('2025年度(D23前期)'!$E$5),0)&amp;""</f>
        <v/>
      </c>
      <c r="T482" s="1080"/>
      <c r="U482" s="65"/>
      <c r="Y482" s="38"/>
      <c r="Z482" s="1091" t="str">
        <f>A482</f>
        <v>２時限（11：00～12：30）</v>
      </c>
      <c r="AA482" s="1040"/>
      <c r="AB482" s="1040"/>
      <c r="AC482" s="1040"/>
      <c r="AD482" s="1040"/>
      <c r="AE482" s="1040"/>
      <c r="AF482" s="1040"/>
      <c r="AG482" s="1040"/>
      <c r="AH482" s="1040"/>
      <c r="AI482" s="1040"/>
      <c r="AJ482" s="1040"/>
      <c r="AK482" s="1040"/>
      <c r="AL482" s="1040"/>
      <c r="AM482" s="1040"/>
      <c r="AN482" s="1040"/>
      <c r="AO482" s="1040"/>
      <c r="AP482" s="1040"/>
      <c r="AQ482" s="1040"/>
      <c r="AR482" s="1040"/>
      <c r="AS482" s="1040"/>
      <c r="AT482" s="1040"/>
      <c r="AU482" s="1040"/>
      <c r="AV482" s="1040"/>
      <c r="AW482" s="1040"/>
      <c r="AX482" s="1040"/>
      <c r="AY482" s="1040"/>
      <c r="AZ482" s="1040"/>
      <c r="BA482" s="1151"/>
      <c r="BB482" s="1040"/>
      <c r="BC482" s="1040"/>
      <c r="BD482" s="1040"/>
      <c r="BE482" s="1040"/>
      <c r="BF482" s="1040"/>
      <c r="BG482" s="1040"/>
      <c r="BH482" s="1040"/>
      <c r="BI482" s="1040"/>
      <c r="BJ482" s="1040"/>
      <c r="BK482" s="1040"/>
      <c r="BL482" s="1040"/>
      <c r="BM482" s="1040"/>
      <c r="BN482" s="1040"/>
      <c r="BO482" s="1040"/>
      <c r="BP482" s="1040"/>
      <c r="BQ482" s="1040"/>
      <c r="BR482" s="1040"/>
      <c r="BS482" s="1040"/>
    </row>
    <row r="483" spans="1:71" ht="13.5" customHeight="1">
      <c r="A483" s="1091"/>
      <c r="B483" s="15" t="s">
        <v>53</v>
      </c>
      <c r="C483" s="1065" t="str">
        <f>IFERROR(VLOOKUP(C482,科目・教員!$A$1:$B$357,2,0),"")</f>
        <v/>
      </c>
      <c r="D483" s="1066"/>
      <c r="E483" s="1067" t="str">
        <f>IFERROR(VLOOKUP(E482,科目・教員!$A$1:$B$357,2,0),"")</f>
        <v/>
      </c>
      <c r="F483" s="1066"/>
      <c r="G483" s="1067" t="str">
        <f>IFERROR(VLOOKUP(G482,科目・教員!$A$1:$B$357,2,0),"")</f>
        <v/>
      </c>
      <c r="H483" s="1066"/>
      <c r="I483" s="1067" t="str">
        <f>IFERROR(VLOOKUP(I482,科目・教員!$A$1:$B$357,2,0),"")</f>
        <v/>
      </c>
      <c r="J483" s="1066"/>
      <c r="K483" s="1068" t="str">
        <f>IFERROR(VLOOKUP(K482,科目・教員!$A$1:$B$357,2,0),"")</f>
        <v/>
      </c>
      <c r="L483" s="1070"/>
      <c r="M483" s="1065" t="str">
        <f>IFERROR(VLOOKUP(M482,科目・教員!$A$1:$B$357,2,0),"")</f>
        <v/>
      </c>
      <c r="N483" s="1066"/>
      <c r="O483" s="1068" t="str">
        <f>IFERROR(VLOOKUP(O482,科目・教員!$A$1:$B$357,2,0),"")</f>
        <v/>
      </c>
      <c r="P483" s="1066"/>
      <c r="Q483" s="1068" t="str">
        <f>IFERROR(VLOOKUP(Q482,科目・教員!$A$1:$B$357,2,0),"")</f>
        <v/>
      </c>
      <c r="R483" s="1066"/>
      <c r="S483" s="1068" t="str">
        <f>IFERROR(VLOOKUP(S482,科目・教員!$A$1:$B$357,2,0),"")</f>
        <v/>
      </c>
      <c r="T483" s="1066"/>
      <c r="U483" s="65"/>
      <c r="Y483" s="38"/>
      <c r="Z483" s="1091"/>
      <c r="AA483" s="1041"/>
      <c r="AB483" s="1041"/>
      <c r="AC483" s="1041"/>
      <c r="AD483" s="1041"/>
      <c r="AE483" s="1041"/>
      <c r="AF483" s="1041"/>
      <c r="AG483" s="1041"/>
      <c r="AH483" s="1041"/>
      <c r="AI483" s="1041"/>
      <c r="AJ483" s="1041"/>
      <c r="AK483" s="1041"/>
      <c r="AL483" s="1041"/>
      <c r="AM483" s="1041"/>
      <c r="AN483" s="1041"/>
      <c r="AO483" s="1041"/>
      <c r="AP483" s="1041"/>
      <c r="AQ483" s="1041"/>
      <c r="AR483" s="1041"/>
      <c r="AS483" s="1041"/>
      <c r="AT483" s="1041"/>
      <c r="AU483" s="1041"/>
      <c r="AV483" s="1041"/>
      <c r="AW483" s="1041"/>
      <c r="AX483" s="1041"/>
      <c r="AY483" s="1041"/>
      <c r="AZ483" s="1041"/>
      <c r="BA483" s="1152"/>
      <c r="BB483" s="1041"/>
      <c r="BC483" s="1041"/>
      <c r="BD483" s="1041"/>
      <c r="BE483" s="1041"/>
      <c r="BF483" s="1041"/>
      <c r="BG483" s="1041"/>
      <c r="BH483" s="1041"/>
      <c r="BI483" s="1041"/>
      <c r="BJ483" s="1041"/>
      <c r="BK483" s="1041"/>
      <c r="BL483" s="1041"/>
      <c r="BM483" s="1041"/>
      <c r="BN483" s="1041"/>
      <c r="BO483" s="1041"/>
      <c r="BP483" s="1041"/>
      <c r="BQ483" s="1041"/>
      <c r="BR483" s="1041"/>
      <c r="BS483" s="1041"/>
    </row>
    <row r="484" spans="1:71" ht="13.5" customHeight="1">
      <c r="A484" s="1091"/>
      <c r="B484" s="15" t="s">
        <v>59</v>
      </c>
      <c r="C484" s="1065" t="str">
        <f>VLOOKUP($C477,'2025年度(1年前期)'!$B$5:$N$208,COLUMN('2025年度(1年前期)'!$E$5)+1,0)&amp;""</f>
        <v/>
      </c>
      <c r="D484" s="1066"/>
      <c r="E484" s="1067" t="str">
        <f>VLOOKUP($C477,'2025年度(2年前期)'!$B$5:$N$208,COLUMN('2025年度(2年前期)'!$E$5)+1,0)&amp;""</f>
        <v/>
      </c>
      <c r="F484" s="1066"/>
      <c r="G484" s="1067" t="str">
        <f>VLOOKUP($C477,'2025年度(3年前期)'!$B$5:$N$208,COLUMN('2025年度(3年前期)'!$E$5)+1,0)&amp;""</f>
        <v/>
      </c>
      <c r="H484" s="1066"/>
      <c r="I484" s="1067" t="str">
        <f>VLOOKUP($C477,'2025年度(4年前期)'!$B$5:$N$208,COLUMN('2025年度(4年前期)'!$E$5)+1,0)&amp;""</f>
        <v/>
      </c>
      <c r="J484" s="1066"/>
      <c r="K484" s="1068" t="str">
        <f>VLOOKUP($C477,'2025年度(助産前期)'!$B$5:$N$208,COLUMN('2025年度(助産前期)'!$E$5)+1,0)&amp;""</f>
        <v/>
      </c>
      <c r="L484" s="1070"/>
      <c r="M484" s="1065" t="str">
        <f>VLOOKUP($C477,'2025年度(M1前期)'!$B$5:$N$208,COLUMN('2025年度(M1前期)'!$E$5)+1,0)&amp;""</f>
        <v/>
      </c>
      <c r="N484" s="1066"/>
      <c r="O484" s="1068" t="str">
        <f>VLOOKUP($C477,'2025年度(M2前期)'!$B$5:$N$208,COLUMN('2025年度(M2前期)'!$E$5)+1,0)&amp;""</f>
        <v/>
      </c>
      <c r="P484" s="1066"/>
      <c r="Q484" s="1068" t="str">
        <f>VLOOKUP($C477,'2025年度(D1前期)'!$B$5:$N$208,COLUMN('2025年度(D1前期)'!$E$5)+1,0)&amp;""</f>
        <v/>
      </c>
      <c r="R484" s="1066"/>
      <c r="S484" s="1068" t="str">
        <f>VLOOKUP($C477,'2025年度(D23前期)'!$B$5:$N$208,COLUMN('2025年度(D23前期)'!$E$5)+1,0)&amp;""</f>
        <v/>
      </c>
      <c r="T484" s="1066"/>
      <c r="U484" s="65"/>
      <c r="Z484" s="1091"/>
      <c r="AA484" s="1041"/>
      <c r="AB484" s="1041"/>
      <c r="AC484" s="1041"/>
      <c r="AD484" s="1041"/>
      <c r="AE484" s="1041"/>
      <c r="AF484" s="1041"/>
      <c r="AG484" s="1041"/>
      <c r="AH484" s="1041"/>
      <c r="AI484" s="1041"/>
      <c r="AJ484" s="1041"/>
      <c r="AK484" s="1041"/>
      <c r="AL484" s="1041"/>
      <c r="AM484" s="1041"/>
      <c r="AN484" s="1041"/>
      <c r="AO484" s="1041"/>
      <c r="AP484" s="1041"/>
      <c r="AQ484" s="1041"/>
      <c r="AR484" s="1041"/>
      <c r="AS484" s="1041"/>
      <c r="AT484" s="1041"/>
      <c r="AU484" s="1041"/>
      <c r="AV484" s="1041"/>
      <c r="AW484" s="1041"/>
      <c r="AX484" s="1041"/>
      <c r="AY484" s="1041"/>
      <c r="AZ484" s="1041"/>
      <c r="BA484" s="1152"/>
      <c r="BB484" s="1041"/>
      <c r="BC484" s="1041"/>
      <c r="BD484" s="1041"/>
      <c r="BE484" s="1041"/>
      <c r="BF484" s="1041"/>
      <c r="BG484" s="1041"/>
      <c r="BH484" s="1041"/>
      <c r="BI484" s="1041"/>
      <c r="BJ484" s="1041"/>
      <c r="BK484" s="1041"/>
      <c r="BL484" s="1041"/>
      <c r="BM484" s="1041"/>
      <c r="BN484" s="1041"/>
      <c r="BO484" s="1041"/>
      <c r="BP484" s="1041"/>
      <c r="BQ484" s="1041"/>
      <c r="BR484" s="1041"/>
      <c r="BS484" s="1041"/>
    </row>
    <row r="485" spans="1:71" ht="13.5" customHeight="1">
      <c r="A485" s="1100"/>
      <c r="B485" s="16" t="s">
        <v>56</v>
      </c>
      <c r="C485" s="1061"/>
      <c r="D485" s="1075"/>
      <c r="E485" s="1063"/>
      <c r="F485" s="1075"/>
      <c r="G485" s="1063"/>
      <c r="H485" s="1075"/>
      <c r="I485" s="1063"/>
      <c r="J485" s="1075"/>
      <c r="K485" s="1064"/>
      <c r="L485" s="1064"/>
      <c r="M485" s="1061"/>
      <c r="N485" s="1075"/>
      <c r="O485" s="1064"/>
      <c r="P485" s="1075"/>
      <c r="Q485" s="1064"/>
      <c r="R485" s="1075"/>
      <c r="S485" s="1064"/>
      <c r="T485" s="1075"/>
      <c r="U485" s="65"/>
      <c r="Z485" s="1092"/>
      <c r="AA485" s="1042"/>
      <c r="AB485" s="1042"/>
      <c r="AC485" s="1042"/>
      <c r="AD485" s="1042"/>
      <c r="AE485" s="1042"/>
      <c r="AF485" s="1042"/>
      <c r="AG485" s="1042"/>
      <c r="AH485" s="1042"/>
      <c r="AI485" s="1042"/>
      <c r="AJ485" s="1042"/>
      <c r="AK485" s="1042"/>
      <c r="AL485" s="1042"/>
      <c r="AM485" s="1042"/>
      <c r="AN485" s="1042"/>
      <c r="AO485" s="1042"/>
      <c r="AP485" s="1042"/>
      <c r="AQ485" s="1042"/>
      <c r="AR485" s="1042"/>
      <c r="AS485" s="1042"/>
      <c r="AT485" s="1042"/>
      <c r="AU485" s="1042"/>
      <c r="AV485" s="1042"/>
      <c r="AW485" s="1042"/>
      <c r="AX485" s="1042"/>
      <c r="AY485" s="1042"/>
      <c r="AZ485" s="1042"/>
      <c r="BA485" s="1153"/>
      <c r="BB485" s="1042"/>
      <c r="BC485" s="1042"/>
      <c r="BD485" s="1042"/>
      <c r="BE485" s="1042"/>
      <c r="BF485" s="1042"/>
      <c r="BG485" s="1042"/>
      <c r="BH485" s="1042"/>
      <c r="BI485" s="1042"/>
      <c r="BJ485" s="1042"/>
      <c r="BK485" s="1042"/>
      <c r="BL485" s="1042"/>
      <c r="BM485" s="1042"/>
      <c r="BN485" s="1042"/>
      <c r="BO485" s="1042"/>
      <c r="BP485" s="1042"/>
      <c r="BQ485" s="1042"/>
      <c r="BR485" s="1042"/>
      <c r="BS485" s="1042"/>
    </row>
    <row r="486" spans="1:71" ht="13.5" customHeight="1">
      <c r="A486" s="1095" t="s">
        <v>60</v>
      </c>
      <c r="B486" s="18" t="s">
        <v>61</v>
      </c>
      <c r="C486" s="1079"/>
      <c r="D486" s="1080"/>
      <c r="E486" s="1081"/>
      <c r="F486" s="1080"/>
      <c r="G486" s="1081"/>
      <c r="H486" s="1080"/>
      <c r="I486" s="1081"/>
      <c r="J486" s="1080"/>
      <c r="K486" s="1072"/>
      <c r="L486" s="1096"/>
      <c r="M486" s="1079"/>
      <c r="N486" s="1080"/>
      <c r="O486" s="1072"/>
      <c r="P486" s="1080"/>
      <c r="Q486" s="1072"/>
      <c r="R486" s="1080"/>
      <c r="S486" s="1072"/>
      <c r="T486" s="1080"/>
      <c r="U486" s="68"/>
      <c r="Z486" s="1091" t="str">
        <f>A486</f>
        <v>昼休み（12：30～13：30）</v>
      </c>
      <c r="AA486" s="1040"/>
      <c r="AB486" s="1040"/>
      <c r="AC486" s="1040"/>
      <c r="AD486" s="1040"/>
      <c r="AE486" s="1040"/>
      <c r="AF486" s="1040"/>
      <c r="AG486" s="1040"/>
      <c r="AH486" s="1040"/>
      <c r="AI486" s="1040"/>
      <c r="AJ486" s="1040"/>
      <c r="AK486" s="1040"/>
      <c r="AL486" s="1040"/>
      <c r="AM486" s="1040"/>
      <c r="AN486" s="1040"/>
      <c r="AO486" s="1040"/>
      <c r="AP486" s="1040"/>
      <c r="AQ486" s="1040"/>
      <c r="AR486" s="1040"/>
      <c r="AS486" s="1040"/>
      <c r="AT486" s="1040"/>
      <c r="AU486" s="1040"/>
      <c r="AV486" s="1040"/>
      <c r="AW486" s="1040"/>
      <c r="AX486" s="1040"/>
      <c r="AY486" s="1040"/>
      <c r="AZ486" s="1040"/>
      <c r="BA486" s="1040"/>
      <c r="BB486" s="1040"/>
      <c r="BC486" s="1040"/>
      <c r="BD486" s="1040"/>
      <c r="BE486" s="1040"/>
      <c r="BF486" s="1040"/>
      <c r="BG486" s="1040"/>
      <c r="BH486" s="1040"/>
      <c r="BI486" s="1040"/>
      <c r="BJ486" s="1040"/>
      <c r="BK486" s="1040"/>
      <c r="BL486" s="1040"/>
      <c r="BM486" s="1040"/>
      <c r="BN486" s="1040"/>
      <c r="BO486" s="1040"/>
      <c r="BP486" s="1040"/>
      <c r="BQ486" s="1040"/>
      <c r="BR486" s="1040"/>
      <c r="BS486" s="1040"/>
    </row>
    <row r="487" spans="1:71" ht="13.5" customHeight="1">
      <c r="A487" s="1091"/>
      <c r="B487" s="18" t="s">
        <v>62</v>
      </c>
      <c r="C487" s="1065"/>
      <c r="D487" s="1066"/>
      <c r="E487" s="1067"/>
      <c r="F487" s="1066"/>
      <c r="G487" s="1067"/>
      <c r="H487" s="1066"/>
      <c r="I487" s="1067"/>
      <c r="J487" s="1066"/>
      <c r="K487" s="1068"/>
      <c r="L487" s="1070"/>
      <c r="M487" s="1065"/>
      <c r="N487" s="1066"/>
      <c r="O487" s="1068"/>
      <c r="P487" s="1066"/>
      <c r="Q487" s="1068"/>
      <c r="R487" s="1066"/>
      <c r="S487" s="1068"/>
      <c r="T487" s="1066"/>
      <c r="U487" s="68"/>
      <c r="Z487" s="1091"/>
      <c r="AA487" s="1041"/>
      <c r="AB487" s="1041"/>
      <c r="AC487" s="1041"/>
      <c r="AD487" s="1041"/>
      <c r="AE487" s="1041"/>
      <c r="AF487" s="1041"/>
      <c r="AG487" s="1041"/>
      <c r="AH487" s="1041"/>
      <c r="AI487" s="1041"/>
      <c r="AJ487" s="1041"/>
      <c r="AK487" s="1041"/>
      <c r="AL487" s="1041"/>
      <c r="AM487" s="1041"/>
      <c r="AN487" s="1041"/>
      <c r="AO487" s="1041"/>
      <c r="AP487" s="1041"/>
      <c r="AQ487" s="1041"/>
      <c r="AR487" s="1041"/>
      <c r="AS487" s="1041"/>
      <c r="AT487" s="1041"/>
      <c r="AU487" s="1041"/>
      <c r="AV487" s="1041"/>
      <c r="AW487" s="1041"/>
      <c r="AX487" s="1041"/>
      <c r="AY487" s="1041"/>
      <c r="AZ487" s="1041"/>
      <c r="BA487" s="1041"/>
      <c r="BB487" s="1041"/>
      <c r="BC487" s="1041"/>
      <c r="BD487" s="1041"/>
      <c r="BE487" s="1041"/>
      <c r="BF487" s="1041"/>
      <c r="BG487" s="1041"/>
      <c r="BH487" s="1041"/>
      <c r="BI487" s="1041"/>
      <c r="BJ487" s="1041"/>
      <c r="BK487" s="1041"/>
      <c r="BL487" s="1041"/>
      <c r="BM487" s="1041"/>
      <c r="BN487" s="1041"/>
      <c r="BO487" s="1041"/>
      <c r="BP487" s="1041"/>
      <c r="BQ487" s="1041"/>
      <c r="BR487" s="1041"/>
      <c r="BS487" s="1041"/>
    </row>
    <row r="488" spans="1:71" ht="13.5" customHeight="1">
      <c r="A488" s="1091"/>
      <c r="B488" s="18" t="s">
        <v>59</v>
      </c>
      <c r="C488" s="1065"/>
      <c r="D488" s="1066"/>
      <c r="E488" s="1067"/>
      <c r="F488" s="1066"/>
      <c r="G488" s="1067"/>
      <c r="H488" s="1066"/>
      <c r="I488" s="1067"/>
      <c r="J488" s="1066"/>
      <c r="K488" s="1068"/>
      <c r="L488" s="1070"/>
      <c r="M488" s="1065"/>
      <c r="N488" s="1066"/>
      <c r="O488" s="1068"/>
      <c r="P488" s="1066"/>
      <c r="Q488" s="1068"/>
      <c r="R488" s="1066"/>
      <c r="S488" s="1068"/>
      <c r="T488" s="1066"/>
      <c r="U488" s="65"/>
      <c r="Z488" s="1091"/>
      <c r="AA488" s="1041"/>
      <c r="AB488" s="1041"/>
      <c r="AC488" s="1041"/>
      <c r="AD488" s="1041"/>
      <c r="AE488" s="1041"/>
      <c r="AF488" s="1041"/>
      <c r="AG488" s="1041"/>
      <c r="AH488" s="1041"/>
      <c r="AI488" s="1041"/>
      <c r="AJ488" s="1041"/>
      <c r="AK488" s="1041"/>
      <c r="AL488" s="1041"/>
      <c r="AM488" s="1041"/>
      <c r="AN488" s="1041"/>
      <c r="AO488" s="1041"/>
      <c r="AP488" s="1041"/>
      <c r="AQ488" s="1041"/>
      <c r="AR488" s="1041"/>
      <c r="AS488" s="1041"/>
      <c r="AT488" s="1041"/>
      <c r="AU488" s="1041"/>
      <c r="AV488" s="1041"/>
      <c r="AW488" s="1041"/>
      <c r="AX488" s="1041"/>
      <c r="AY488" s="1041"/>
      <c r="AZ488" s="1041"/>
      <c r="BA488" s="1041"/>
      <c r="BB488" s="1041"/>
      <c r="BC488" s="1041"/>
      <c r="BD488" s="1041"/>
      <c r="BE488" s="1041"/>
      <c r="BF488" s="1041"/>
      <c r="BG488" s="1041"/>
      <c r="BH488" s="1041"/>
      <c r="BI488" s="1041"/>
      <c r="BJ488" s="1041"/>
      <c r="BK488" s="1041"/>
      <c r="BL488" s="1041"/>
      <c r="BM488" s="1041"/>
      <c r="BN488" s="1041"/>
      <c r="BO488" s="1041"/>
      <c r="BP488" s="1041"/>
      <c r="BQ488" s="1041"/>
      <c r="BR488" s="1041"/>
      <c r="BS488" s="1041"/>
    </row>
    <row r="489" spans="1:71" ht="12.95" customHeight="1">
      <c r="A489" s="1092"/>
      <c r="B489" s="19" t="s">
        <v>56</v>
      </c>
      <c r="C489" s="1102"/>
      <c r="D489" s="1094"/>
      <c r="E489" s="1103"/>
      <c r="F489" s="1094"/>
      <c r="G489" s="1103"/>
      <c r="H489" s="1094"/>
      <c r="I489" s="1103"/>
      <c r="J489" s="1094"/>
      <c r="K489" s="1093"/>
      <c r="L489" s="1093"/>
      <c r="M489" s="1102"/>
      <c r="N489" s="1094"/>
      <c r="O489" s="1093"/>
      <c r="P489" s="1094"/>
      <c r="Q489" s="1093"/>
      <c r="R489" s="1094"/>
      <c r="S489" s="1093"/>
      <c r="T489" s="1094"/>
      <c r="U489" s="65"/>
      <c r="Z489" s="1092"/>
      <c r="AA489" s="1042"/>
      <c r="AB489" s="1042"/>
      <c r="AC489" s="1042"/>
      <c r="AD489" s="1042"/>
      <c r="AE489" s="1042"/>
      <c r="AF489" s="1042"/>
      <c r="AG489" s="1042"/>
      <c r="AH489" s="1042"/>
      <c r="AI489" s="1042"/>
      <c r="AJ489" s="1042"/>
      <c r="AK489" s="1042"/>
      <c r="AL489" s="1042"/>
      <c r="AM489" s="1042"/>
      <c r="AN489" s="1042"/>
      <c r="AO489" s="1042"/>
      <c r="AP489" s="1042"/>
      <c r="AQ489" s="1042"/>
      <c r="AR489" s="1042"/>
      <c r="AS489" s="1042"/>
      <c r="AT489" s="1042"/>
      <c r="AU489" s="1042"/>
      <c r="AV489" s="1042"/>
      <c r="AW489" s="1042"/>
      <c r="AX489" s="1042"/>
      <c r="AY489" s="1042"/>
      <c r="AZ489" s="1042"/>
      <c r="BA489" s="1042"/>
      <c r="BB489" s="1042"/>
      <c r="BC489" s="1042"/>
      <c r="BD489" s="1042"/>
      <c r="BE489" s="1042"/>
      <c r="BF489" s="1042"/>
      <c r="BG489" s="1042"/>
      <c r="BH489" s="1042"/>
      <c r="BI489" s="1042"/>
      <c r="BJ489" s="1042"/>
      <c r="BK489" s="1042"/>
      <c r="BL489" s="1042"/>
      <c r="BM489" s="1042"/>
      <c r="BN489" s="1042"/>
      <c r="BO489" s="1042"/>
      <c r="BP489" s="1042"/>
      <c r="BQ489" s="1042"/>
      <c r="BR489" s="1042"/>
      <c r="BS489" s="1042"/>
    </row>
    <row r="490" spans="1:71" ht="13.5" customHeight="1">
      <c r="A490" s="1091" t="s">
        <v>64</v>
      </c>
      <c r="B490" s="15" t="s">
        <v>50</v>
      </c>
      <c r="C490" s="1089" t="str">
        <f>VLOOKUP($C477,'2025年度(1年前期)'!$B$5:$N$208,COLUMN('2025年度(1年前期)'!$G$5),0)&amp;""</f>
        <v/>
      </c>
      <c r="D490" s="1072"/>
      <c r="E490" s="1090" t="str">
        <f>VLOOKUP($C477,'2025年度(2年前期)'!$B$5:$N$208,COLUMN('2025年度(2年前期)'!$G$5),0)&amp;""</f>
        <v/>
      </c>
      <c r="F490" s="1072"/>
      <c r="G490" s="1090" t="str">
        <f>VLOOKUP($C477,'2025年度(3年前期)'!$B$5:$N$208,COLUMN('2025年度(3年前期)'!$G$5),0)&amp;""</f>
        <v/>
      </c>
      <c r="H490" s="1072"/>
      <c r="I490" s="1090" t="str">
        <f>VLOOKUP($C477,'2025年度(4年前期)'!$B$5:$N$208,COLUMN('2025年度(4年前期)'!$G$5),0)&amp;""</f>
        <v/>
      </c>
      <c r="J490" s="1072"/>
      <c r="K490" s="1071" t="str">
        <f>VLOOKUP($C477,'2025年度(助産前期)'!$B$5:$N$208,COLUMN('2025年度(助産前期)'!$G$5),0)&amp;""</f>
        <v/>
      </c>
      <c r="L490" s="1071"/>
      <c r="M490" s="1089" t="str">
        <f>VLOOKUP($C477,'2025年度(M1前期)'!$B$5:$N$208,COLUMN('2025年度(M1前期)'!$G$5),0)&amp;""</f>
        <v/>
      </c>
      <c r="N490" s="1072"/>
      <c r="O490" s="1071" t="str">
        <f>VLOOKUP($C477,'2025年度(M2前期)'!$B$5:$N$208,COLUMN('2025年度(M2前期)'!$G$5),0)&amp;""</f>
        <v/>
      </c>
      <c r="P490" s="1072"/>
      <c r="Q490" s="1071" t="str">
        <f>VLOOKUP($C477,'2025年度(D1前期)'!$B$5:$N$208,COLUMN('2025年度(D1前期)'!$G$5),0)&amp;""</f>
        <v/>
      </c>
      <c r="R490" s="1072"/>
      <c r="S490" s="1071" t="str">
        <f>VLOOKUP($C477,'2025年度(D23前期)'!$B$5:$N$208,COLUMN('2025年度(D23前期)'!$G$5),0)&amp;""</f>
        <v/>
      </c>
      <c r="T490" s="1072"/>
      <c r="U490" s="65"/>
      <c r="Z490" s="1091" t="str">
        <f>A490</f>
        <v>３時限（13：30～15：00）</v>
      </c>
      <c r="AA490" s="1040"/>
      <c r="AB490" s="1040"/>
      <c r="AC490" s="1040"/>
      <c r="AD490" s="1040"/>
      <c r="AE490" s="1040"/>
      <c r="AF490" s="1040"/>
      <c r="AG490" s="1040"/>
      <c r="AH490" s="1040"/>
      <c r="AI490" s="1040"/>
      <c r="AJ490" s="1040"/>
      <c r="AK490" s="1040"/>
      <c r="AL490" s="1040"/>
      <c r="AM490" s="1040"/>
      <c r="AN490" s="1040"/>
      <c r="AO490" s="1040"/>
      <c r="AP490" s="1040"/>
      <c r="AQ490" s="1040"/>
      <c r="AR490" s="1040"/>
      <c r="AS490" s="1040"/>
      <c r="AT490" s="1040"/>
      <c r="AU490" s="1040"/>
      <c r="AV490" s="1040"/>
      <c r="AW490" s="1040"/>
      <c r="AX490" s="1040"/>
      <c r="AY490" s="1040"/>
      <c r="AZ490" s="1040"/>
      <c r="BA490" s="1151"/>
      <c r="BB490" s="1040"/>
      <c r="BC490" s="1040"/>
      <c r="BD490" s="1040"/>
      <c r="BE490" s="1040"/>
      <c r="BF490" s="1040"/>
      <c r="BG490" s="1040"/>
      <c r="BH490" s="1040"/>
      <c r="BI490" s="1040"/>
      <c r="BJ490" s="1040"/>
      <c r="BK490" s="1040"/>
      <c r="BL490" s="1040"/>
      <c r="BM490" s="1040"/>
      <c r="BN490" s="1040"/>
      <c r="BO490" s="1040"/>
      <c r="BP490" s="1040"/>
      <c r="BQ490" s="1040"/>
      <c r="BR490" s="1040"/>
      <c r="BS490" s="1040"/>
    </row>
    <row r="491" spans="1:71" ht="13.5" customHeight="1">
      <c r="A491" s="1091"/>
      <c r="B491" s="15" t="s">
        <v>53</v>
      </c>
      <c r="C491" s="1101" t="str">
        <f>IFERROR(VLOOKUP(C490,科目・教員!$A$1:$B$357,2,0),"")</f>
        <v/>
      </c>
      <c r="D491" s="1068"/>
      <c r="E491" s="1073" t="str">
        <f>IFERROR(VLOOKUP(E490,科目・教員!$A$1:$B$357,2,0),"")</f>
        <v/>
      </c>
      <c r="F491" s="1068"/>
      <c r="G491" s="1073" t="str">
        <f>IFERROR(VLOOKUP(G490,科目・教員!$A$1:$B$357,2,0),"")</f>
        <v/>
      </c>
      <c r="H491" s="1068"/>
      <c r="I491" s="1073" t="str">
        <f>IFERROR(VLOOKUP(I490,科目・教員!$A$1:$B$357,2,0),"")</f>
        <v/>
      </c>
      <c r="J491" s="1068"/>
      <c r="K491" s="1074" t="str">
        <f>IFERROR(VLOOKUP(K490,科目・教員!$A$1:$B$357,2,0),"")</f>
        <v/>
      </c>
      <c r="L491" s="1074"/>
      <c r="M491" s="1101" t="str">
        <f>IFERROR(VLOOKUP(M490,科目・教員!$A$1:$B$357,2,0),"")</f>
        <v/>
      </c>
      <c r="N491" s="1068"/>
      <c r="O491" s="1074" t="str">
        <f>IFERROR(VLOOKUP(O490,科目・教員!$A$1:$B$357,2,0),"")</f>
        <v/>
      </c>
      <c r="P491" s="1068"/>
      <c r="Q491" s="1074" t="str">
        <f>IFERROR(VLOOKUP(Q490,科目・教員!$A$1:$B$357,2,0),"")</f>
        <v/>
      </c>
      <c r="R491" s="1068"/>
      <c r="S491" s="1074" t="str">
        <f>IFERROR(VLOOKUP(S490,科目・教員!$A$1:$B$357,2,0),"")</f>
        <v/>
      </c>
      <c r="T491" s="1068"/>
      <c r="U491" s="65"/>
      <c r="Z491" s="1091"/>
      <c r="AA491" s="1041"/>
      <c r="AB491" s="1041"/>
      <c r="AC491" s="1041"/>
      <c r="AD491" s="1041"/>
      <c r="AE491" s="1041"/>
      <c r="AF491" s="1041"/>
      <c r="AG491" s="1041"/>
      <c r="AH491" s="1041"/>
      <c r="AI491" s="1041"/>
      <c r="AJ491" s="1041"/>
      <c r="AK491" s="1041"/>
      <c r="AL491" s="1041"/>
      <c r="AM491" s="1041"/>
      <c r="AN491" s="1041"/>
      <c r="AO491" s="1041"/>
      <c r="AP491" s="1041"/>
      <c r="AQ491" s="1041"/>
      <c r="AR491" s="1041"/>
      <c r="AS491" s="1041"/>
      <c r="AT491" s="1041"/>
      <c r="AU491" s="1041"/>
      <c r="AV491" s="1041"/>
      <c r="AW491" s="1041"/>
      <c r="AX491" s="1041"/>
      <c r="AY491" s="1041"/>
      <c r="AZ491" s="1041"/>
      <c r="BA491" s="1152"/>
      <c r="BB491" s="1041"/>
      <c r="BC491" s="1041"/>
      <c r="BD491" s="1041"/>
      <c r="BE491" s="1041"/>
      <c r="BF491" s="1041"/>
      <c r="BG491" s="1041"/>
      <c r="BH491" s="1041"/>
      <c r="BI491" s="1041"/>
      <c r="BJ491" s="1041"/>
      <c r="BK491" s="1041"/>
      <c r="BL491" s="1041"/>
      <c r="BM491" s="1041"/>
      <c r="BN491" s="1041"/>
      <c r="BO491" s="1041"/>
      <c r="BP491" s="1041"/>
      <c r="BQ491" s="1041"/>
      <c r="BR491" s="1041"/>
      <c r="BS491" s="1041"/>
    </row>
    <row r="492" spans="1:71" ht="13.5" customHeight="1">
      <c r="A492" s="1091"/>
      <c r="B492" s="15" t="s">
        <v>59</v>
      </c>
      <c r="C492" s="1101" t="str">
        <f>VLOOKUP($C477,'2025年度(1年前期)'!$B$5:$N$208,COLUMN('2025年度(1年前期)'!$G$5)+1,0)&amp;""</f>
        <v/>
      </c>
      <c r="D492" s="1068"/>
      <c r="E492" s="1073" t="str">
        <f>VLOOKUP($C477,'2025年度(2年前期)'!$B$5:$N$208,COLUMN('2025年度(2年前期)'!$G$5)+1,0)&amp;""</f>
        <v/>
      </c>
      <c r="F492" s="1068"/>
      <c r="G492" s="1073" t="str">
        <f>VLOOKUP($C477,'2025年度(3年前期)'!$B$5:$N$208,COLUMN('2025年度(3年前期)'!$G$5)+1,0)&amp;""</f>
        <v/>
      </c>
      <c r="H492" s="1068"/>
      <c r="I492" s="1073" t="str">
        <f>VLOOKUP($C477,'2025年度(4年前期)'!$B$5:$N$208,COLUMN('2025年度(4年前期)'!$G$5)+1,0)&amp;""</f>
        <v/>
      </c>
      <c r="J492" s="1068"/>
      <c r="K492" s="1074" t="str">
        <f>VLOOKUP($C477,'2025年度(助産前期)'!$B$5:$N$208,COLUMN('2025年度(助産前期)'!$G$5)+1,0)&amp;""</f>
        <v/>
      </c>
      <c r="L492" s="1074"/>
      <c r="M492" s="1101" t="str">
        <f>VLOOKUP($C477,'2025年度(M1前期)'!$B$5:$N$208,COLUMN('2025年度(M1前期)'!$G$5)+1,0)&amp;""</f>
        <v/>
      </c>
      <c r="N492" s="1068"/>
      <c r="O492" s="1074" t="str">
        <f>VLOOKUP($C477,'2025年度(M2前期)'!$B$5:$N$208,COLUMN('2025年度(M2前期)'!$G$5)+1,0)&amp;""</f>
        <v/>
      </c>
      <c r="P492" s="1068"/>
      <c r="Q492" s="1074" t="str">
        <f>VLOOKUP($C477,'2025年度(D1前期)'!$B$5:$N$208,COLUMN('2025年度(D1前期)'!$G$5)+1,0)&amp;""</f>
        <v/>
      </c>
      <c r="R492" s="1068"/>
      <c r="S492" s="1074" t="str">
        <f>VLOOKUP($C477,'2025年度(D23前期)'!$B$5:$N$208,COLUMN('2025年度(D23前期)'!$G$5)+1,0)&amp;""</f>
        <v/>
      </c>
      <c r="T492" s="1068"/>
      <c r="U492" s="65"/>
      <c r="Z492" s="1091"/>
      <c r="AA492" s="1041"/>
      <c r="AB492" s="1041"/>
      <c r="AC492" s="1041"/>
      <c r="AD492" s="1041"/>
      <c r="AE492" s="1041"/>
      <c r="AF492" s="1041"/>
      <c r="AG492" s="1041"/>
      <c r="AH492" s="1041"/>
      <c r="AI492" s="1041"/>
      <c r="AJ492" s="1041"/>
      <c r="AK492" s="1041"/>
      <c r="AL492" s="1041"/>
      <c r="AM492" s="1041"/>
      <c r="AN492" s="1041"/>
      <c r="AO492" s="1041"/>
      <c r="AP492" s="1041"/>
      <c r="AQ492" s="1041"/>
      <c r="AR492" s="1041"/>
      <c r="AS492" s="1041"/>
      <c r="AT492" s="1041"/>
      <c r="AU492" s="1041"/>
      <c r="AV492" s="1041"/>
      <c r="AW492" s="1041"/>
      <c r="AX492" s="1041"/>
      <c r="AY492" s="1041"/>
      <c r="AZ492" s="1041"/>
      <c r="BA492" s="1152"/>
      <c r="BB492" s="1041"/>
      <c r="BC492" s="1041"/>
      <c r="BD492" s="1041"/>
      <c r="BE492" s="1041"/>
      <c r="BF492" s="1041"/>
      <c r="BG492" s="1041"/>
      <c r="BH492" s="1041"/>
      <c r="BI492" s="1041"/>
      <c r="BJ492" s="1041"/>
      <c r="BK492" s="1041"/>
      <c r="BL492" s="1041"/>
      <c r="BM492" s="1041"/>
      <c r="BN492" s="1041"/>
      <c r="BO492" s="1041"/>
      <c r="BP492" s="1041"/>
      <c r="BQ492" s="1041"/>
      <c r="BR492" s="1041"/>
      <c r="BS492" s="1041"/>
    </row>
    <row r="493" spans="1:71" ht="13.5" customHeight="1">
      <c r="A493" s="1100"/>
      <c r="B493" s="16" t="s">
        <v>56</v>
      </c>
      <c r="C493" s="1061"/>
      <c r="D493" s="1075"/>
      <c r="E493" s="1063"/>
      <c r="F493" s="1075"/>
      <c r="G493" s="1063"/>
      <c r="H493" s="1075"/>
      <c r="I493" s="1063"/>
      <c r="J493" s="1075"/>
      <c r="K493" s="1064"/>
      <c r="L493" s="1064"/>
      <c r="M493" s="1061"/>
      <c r="N493" s="1075"/>
      <c r="O493" s="1064"/>
      <c r="P493" s="1075"/>
      <c r="Q493" s="1064"/>
      <c r="R493" s="1075"/>
      <c r="S493" s="1064"/>
      <c r="T493" s="1075"/>
      <c r="U493" s="65"/>
      <c r="Z493" s="1092"/>
      <c r="AA493" s="1042"/>
      <c r="AB493" s="1042"/>
      <c r="AC493" s="1042"/>
      <c r="AD493" s="1042"/>
      <c r="AE493" s="1042"/>
      <c r="AF493" s="1042"/>
      <c r="AG493" s="1042"/>
      <c r="AH493" s="1042"/>
      <c r="AI493" s="1042"/>
      <c r="AJ493" s="1042"/>
      <c r="AK493" s="1042"/>
      <c r="AL493" s="1042"/>
      <c r="AM493" s="1042"/>
      <c r="AN493" s="1042"/>
      <c r="AO493" s="1042"/>
      <c r="AP493" s="1042"/>
      <c r="AQ493" s="1042"/>
      <c r="AR493" s="1042"/>
      <c r="AS493" s="1042"/>
      <c r="AT493" s="1042"/>
      <c r="AU493" s="1042"/>
      <c r="AV493" s="1042"/>
      <c r="AW493" s="1042"/>
      <c r="AX493" s="1042"/>
      <c r="AY493" s="1042"/>
      <c r="AZ493" s="1042"/>
      <c r="BA493" s="1153"/>
      <c r="BB493" s="1042"/>
      <c r="BC493" s="1042"/>
      <c r="BD493" s="1042"/>
      <c r="BE493" s="1042"/>
      <c r="BF493" s="1042"/>
      <c r="BG493" s="1042"/>
      <c r="BH493" s="1042"/>
      <c r="BI493" s="1042"/>
      <c r="BJ493" s="1042"/>
      <c r="BK493" s="1042"/>
      <c r="BL493" s="1042"/>
      <c r="BM493" s="1042"/>
      <c r="BN493" s="1042"/>
      <c r="BO493" s="1042"/>
      <c r="BP493" s="1042"/>
      <c r="BQ493" s="1042"/>
      <c r="BR493" s="1042"/>
      <c r="BS493" s="1042"/>
    </row>
    <row r="494" spans="1:71" ht="13.5" customHeight="1">
      <c r="A494" s="1091" t="s">
        <v>67</v>
      </c>
      <c r="B494" s="15" t="s">
        <v>50</v>
      </c>
      <c r="C494" s="1089" t="str">
        <f>VLOOKUP($C477,'2025年度(1年前期)'!$B$5:$N$208,COLUMN('2025年度(1年前期)'!$I$5),0)&amp;""</f>
        <v/>
      </c>
      <c r="D494" s="1072"/>
      <c r="E494" s="1090" t="str">
        <f>VLOOKUP($C477,'2025年度(2年前期)'!$B$5:$N$208,COLUMN('2025年度(2年前期)'!$I$5),0)&amp;""</f>
        <v/>
      </c>
      <c r="F494" s="1072"/>
      <c r="G494" s="1090" t="str">
        <f>VLOOKUP($C477,'2025年度(3年前期)'!$B$5:$N$208,COLUMN('2025年度(3年前期)'!$I$5),0)&amp;""</f>
        <v/>
      </c>
      <c r="H494" s="1072"/>
      <c r="I494" s="1090" t="str">
        <f>VLOOKUP($C477,'2025年度(4年前期)'!$B$5:$N$208,COLUMN('2025年度(4年前期)'!$I$5),0)&amp;""</f>
        <v/>
      </c>
      <c r="J494" s="1072"/>
      <c r="K494" s="1071" t="str">
        <f>VLOOKUP($C477,'2025年度(助産前期)'!$B$5:$N$208,COLUMN('2025年度(助産前期)'!$I$5),0)&amp;""</f>
        <v/>
      </c>
      <c r="L494" s="1071"/>
      <c r="M494" s="1089" t="str">
        <f>VLOOKUP($C477,'2025年度(M1前期)'!$B$5:$N$208,COLUMN('2025年度(M1前期)'!$I$5),0)&amp;""</f>
        <v/>
      </c>
      <c r="N494" s="1072"/>
      <c r="O494" s="1071" t="str">
        <f>VLOOKUP($C477,'2025年度(M2前期)'!$B$5:$N$208,COLUMN('2025年度(M2前期)'!$I$5),0)&amp;""</f>
        <v/>
      </c>
      <c r="P494" s="1072"/>
      <c r="Q494" s="1071" t="str">
        <f>VLOOKUP($C477,'2025年度(D1前期)'!$B$5:$N$208,COLUMN('2025年度(D1前期)'!$I$5),0)&amp;""</f>
        <v/>
      </c>
      <c r="R494" s="1072"/>
      <c r="S494" s="1071" t="str">
        <f>VLOOKUP($C477,'2025年度(D23前期)'!$B$5:$N$208,COLUMN('2025年度(D23前期)'!$I$5),0)&amp;""</f>
        <v/>
      </c>
      <c r="T494" s="1072"/>
      <c r="U494" s="68"/>
      <c r="Z494" s="1091" t="str">
        <f>A494</f>
        <v>４時限（15：10～16：40）</v>
      </c>
      <c r="AA494" s="1040"/>
      <c r="AB494" s="1040"/>
      <c r="AC494" s="1040"/>
      <c r="AD494" s="1040"/>
      <c r="AE494" s="1040"/>
      <c r="AF494" s="1040"/>
      <c r="AG494" s="1040"/>
      <c r="AH494" s="1040"/>
      <c r="AI494" s="1040"/>
      <c r="AJ494" s="1040"/>
      <c r="AK494" s="1040"/>
      <c r="AL494" s="1040"/>
      <c r="AM494" s="1040"/>
      <c r="AN494" s="1040"/>
      <c r="AO494" s="1040"/>
      <c r="AP494" s="1040"/>
      <c r="AQ494" s="1040"/>
      <c r="AR494" s="1040"/>
      <c r="AS494" s="1040"/>
      <c r="AT494" s="1040"/>
      <c r="AU494" s="1040"/>
      <c r="AV494" s="1040"/>
      <c r="AW494" s="1040"/>
      <c r="AX494" s="1040"/>
      <c r="AY494" s="1040"/>
      <c r="AZ494" s="1040"/>
      <c r="BA494" s="1151"/>
      <c r="BB494" s="1040"/>
      <c r="BC494" s="1040"/>
      <c r="BD494" s="1040"/>
      <c r="BE494" s="1040"/>
      <c r="BF494" s="1040"/>
      <c r="BG494" s="1040"/>
      <c r="BH494" s="1040"/>
      <c r="BI494" s="1040"/>
      <c r="BJ494" s="1040"/>
      <c r="BK494" s="1040"/>
      <c r="BL494" s="1040"/>
      <c r="BM494" s="1040"/>
      <c r="BN494" s="1040"/>
      <c r="BO494" s="1040"/>
      <c r="BP494" s="1040"/>
      <c r="BQ494" s="1040"/>
      <c r="BR494" s="1040"/>
      <c r="BS494" s="1040"/>
    </row>
    <row r="495" spans="1:71" ht="13.5" customHeight="1">
      <c r="A495" s="1091"/>
      <c r="B495" s="15" t="s">
        <v>53</v>
      </c>
      <c r="C495" s="1101" t="str">
        <f>IFERROR(VLOOKUP(C494,科目・教員!$A$1:$B$357,2,0),"")</f>
        <v/>
      </c>
      <c r="D495" s="1068"/>
      <c r="E495" s="1073" t="str">
        <f>IFERROR(VLOOKUP(E494,科目・教員!$A$1:$B$357,2,0),"")</f>
        <v/>
      </c>
      <c r="F495" s="1068"/>
      <c r="G495" s="1073" t="str">
        <f>IFERROR(VLOOKUP(G494,科目・教員!$A$1:$B$357,2,0),"")</f>
        <v/>
      </c>
      <c r="H495" s="1068"/>
      <c r="I495" s="1073" t="str">
        <f>IFERROR(VLOOKUP(I494,科目・教員!$A$1:$B$357,2,0),"")</f>
        <v/>
      </c>
      <c r="J495" s="1068"/>
      <c r="K495" s="1074" t="str">
        <f>IFERROR(VLOOKUP(K494,科目・教員!$A$1:$B$357,2,0),"")</f>
        <v/>
      </c>
      <c r="L495" s="1074"/>
      <c r="M495" s="1101" t="str">
        <f>IFERROR(VLOOKUP(M494,科目・教員!$A$1:$B$357,2,0),"")</f>
        <v/>
      </c>
      <c r="N495" s="1068"/>
      <c r="O495" s="1074" t="str">
        <f>IFERROR(VLOOKUP(O494,科目・教員!$A$1:$B$357,2,0),"")</f>
        <v/>
      </c>
      <c r="P495" s="1068"/>
      <c r="Q495" s="1074" t="str">
        <f>IFERROR(VLOOKUP(Q494,科目・教員!$A$1:$B$357,2,0),"")</f>
        <v/>
      </c>
      <c r="R495" s="1068"/>
      <c r="S495" s="1074" t="str">
        <f>IFERROR(VLOOKUP(S494,科目・教員!$A$1:$B$357,2,0),"")</f>
        <v/>
      </c>
      <c r="T495" s="1068"/>
      <c r="U495" s="68"/>
      <c r="Z495" s="1091"/>
      <c r="AA495" s="1041"/>
      <c r="AB495" s="1041"/>
      <c r="AC495" s="1041"/>
      <c r="AD495" s="1041"/>
      <c r="AE495" s="1041"/>
      <c r="AF495" s="1041"/>
      <c r="AG495" s="1041"/>
      <c r="AH495" s="1041"/>
      <c r="AI495" s="1041"/>
      <c r="AJ495" s="1041"/>
      <c r="AK495" s="1041"/>
      <c r="AL495" s="1041"/>
      <c r="AM495" s="1041"/>
      <c r="AN495" s="1041"/>
      <c r="AO495" s="1041"/>
      <c r="AP495" s="1041"/>
      <c r="AQ495" s="1041"/>
      <c r="AR495" s="1041"/>
      <c r="AS495" s="1041"/>
      <c r="AT495" s="1041"/>
      <c r="AU495" s="1041"/>
      <c r="AV495" s="1041"/>
      <c r="AW495" s="1041"/>
      <c r="AX495" s="1041"/>
      <c r="AY495" s="1041"/>
      <c r="AZ495" s="1041"/>
      <c r="BA495" s="1152"/>
      <c r="BB495" s="1041"/>
      <c r="BC495" s="1041"/>
      <c r="BD495" s="1041"/>
      <c r="BE495" s="1041"/>
      <c r="BF495" s="1041"/>
      <c r="BG495" s="1041"/>
      <c r="BH495" s="1041"/>
      <c r="BI495" s="1041"/>
      <c r="BJ495" s="1041"/>
      <c r="BK495" s="1041"/>
      <c r="BL495" s="1041"/>
      <c r="BM495" s="1041"/>
      <c r="BN495" s="1041"/>
      <c r="BO495" s="1041"/>
      <c r="BP495" s="1041"/>
      <c r="BQ495" s="1041"/>
      <c r="BR495" s="1041"/>
      <c r="BS495" s="1041"/>
    </row>
    <row r="496" spans="1:71" ht="13.5" customHeight="1">
      <c r="A496" s="1091"/>
      <c r="B496" s="15" t="s">
        <v>59</v>
      </c>
      <c r="C496" s="1101" t="str">
        <f>VLOOKUP($C477,'2025年度(1年前期)'!$B$5:$N$208,COLUMN('2025年度(1年前期)'!$I$5)+1,0)&amp;""</f>
        <v/>
      </c>
      <c r="D496" s="1068"/>
      <c r="E496" s="1073" t="str">
        <f>VLOOKUP($C477,'2025年度(2年前期)'!$B$5:$N$208,COLUMN('2025年度(2年前期)'!$I$5)+1,0)&amp;""</f>
        <v/>
      </c>
      <c r="F496" s="1068"/>
      <c r="G496" s="1073" t="str">
        <f>VLOOKUP($C477,'2025年度(3年前期)'!$B$5:$N$208,COLUMN('2025年度(3年前期)'!$I$5)+1,0)&amp;""</f>
        <v/>
      </c>
      <c r="H496" s="1068"/>
      <c r="I496" s="1073" t="str">
        <f>VLOOKUP($C477,'2025年度(4年前期)'!$B$5:$N$208,COLUMN('2025年度(4年前期)'!$I$5)+1,0)&amp;""</f>
        <v/>
      </c>
      <c r="J496" s="1068"/>
      <c r="K496" s="1074" t="str">
        <f>VLOOKUP($C477,'2025年度(助産前期)'!$B$5:$N$208,COLUMN('2025年度(助産前期)'!$I$5)+1,0)&amp;""</f>
        <v/>
      </c>
      <c r="L496" s="1074"/>
      <c r="M496" s="1101" t="str">
        <f>VLOOKUP($C477,'2025年度(M1前期)'!$B$5:$N$208,COLUMN('2025年度(M1前期)'!$I$5)+1,0)&amp;""</f>
        <v/>
      </c>
      <c r="N496" s="1068"/>
      <c r="O496" s="1074" t="str">
        <f>VLOOKUP($C477,'2025年度(M2前期)'!$B$5:$N$208,COLUMN('2025年度(M2前期)'!$I$5)+1,0)&amp;""</f>
        <v/>
      </c>
      <c r="P496" s="1068"/>
      <c r="Q496" s="1074" t="str">
        <f>VLOOKUP($C477,'2025年度(D1前期)'!$B$5:$N$208,COLUMN('2025年度(D1前期)'!$I$5)+1,0)&amp;""</f>
        <v/>
      </c>
      <c r="R496" s="1068"/>
      <c r="S496" s="1074" t="str">
        <f>VLOOKUP($C477,'2025年度(D23前期)'!$B$5:$N$208,COLUMN('2025年度(D23前期)'!$I$5)+1,0)&amp;""</f>
        <v/>
      </c>
      <c r="T496" s="1068"/>
      <c r="U496" s="68"/>
      <c r="Z496" s="1091"/>
      <c r="AA496" s="1041"/>
      <c r="AB496" s="1041"/>
      <c r="AC496" s="1041"/>
      <c r="AD496" s="1041"/>
      <c r="AE496" s="1041"/>
      <c r="AF496" s="1041"/>
      <c r="AG496" s="1041"/>
      <c r="AH496" s="1041"/>
      <c r="AI496" s="1041"/>
      <c r="AJ496" s="1041"/>
      <c r="AK496" s="1041"/>
      <c r="AL496" s="1041"/>
      <c r="AM496" s="1041"/>
      <c r="AN496" s="1041"/>
      <c r="AO496" s="1041"/>
      <c r="AP496" s="1041"/>
      <c r="AQ496" s="1041"/>
      <c r="AR496" s="1041"/>
      <c r="AS496" s="1041"/>
      <c r="AT496" s="1041"/>
      <c r="AU496" s="1041"/>
      <c r="AV496" s="1041"/>
      <c r="AW496" s="1041"/>
      <c r="AX496" s="1041"/>
      <c r="AY496" s="1041"/>
      <c r="AZ496" s="1041"/>
      <c r="BA496" s="1152"/>
      <c r="BB496" s="1041"/>
      <c r="BC496" s="1041"/>
      <c r="BD496" s="1041"/>
      <c r="BE496" s="1041"/>
      <c r="BF496" s="1041"/>
      <c r="BG496" s="1041"/>
      <c r="BH496" s="1041"/>
      <c r="BI496" s="1041"/>
      <c r="BJ496" s="1041"/>
      <c r="BK496" s="1041"/>
      <c r="BL496" s="1041"/>
      <c r="BM496" s="1041"/>
      <c r="BN496" s="1041"/>
      <c r="BO496" s="1041"/>
      <c r="BP496" s="1041"/>
      <c r="BQ496" s="1041"/>
      <c r="BR496" s="1041"/>
      <c r="BS496" s="1041"/>
    </row>
    <row r="497" spans="1:71" ht="13.5" customHeight="1">
      <c r="A497" s="1092"/>
      <c r="B497" s="16" t="s">
        <v>56</v>
      </c>
      <c r="C497" s="1061"/>
      <c r="D497" s="1075"/>
      <c r="E497" s="1063"/>
      <c r="F497" s="1075"/>
      <c r="G497" s="1063"/>
      <c r="H497" s="1075"/>
      <c r="I497" s="1063"/>
      <c r="J497" s="1075"/>
      <c r="K497" s="1064"/>
      <c r="L497" s="1064"/>
      <c r="M497" s="1061"/>
      <c r="N497" s="1075"/>
      <c r="O497" s="1064"/>
      <c r="P497" s="1075"/>
      <c r="Q497" s="1064"/>
      <c r="R497" s="1075"/>
      <c r="S497" s="1064"/>
      <c r="T497" s="1075"/>
      <c r="U497" s="68"/>
      <c r="Z497" s="1092"/>
      <c r="AA497" s="1042"/>
      <c r="AB497" s="1042"/>
      <c r="AC497" s="1042"/>
      <c r="AD497" s="1042"/>
      <c r="AE497" s="1042"/>
      <c r="AF497" s="1042"/>
      <c r="AG497" s="1042"/>
      <c r="AH497" s="1042"/>
      <c r="AI497" s="1042"/>
      <c r="AJ497" s="1042"/>
      <c r="AK497" s="1042"/>
      <c r="AL497" s="1042"/>
      <c r="AM497" s="1042"/>
      <c r="AN497" s="1042"/>
      <c r="AO497" s="1042"/>
      <c r="AP497" s="1042"/>
      <c r="AQ497" s="1042"/>
      <c r="AR497" s="1042"/>
      <c r="AS497" s="1042"/>
      <c r="AT497" s="1042"/>
      <c r="AU497" s="1042"/>
      <c r="AV497" s="1042"/>
      <c r="AW497" s="1042"/>
      <c r="AX497" s="1042"/>
      <c r="AY497" s="1042"/>
      <c r="AZ497" s="1042"/>
      <c r="BA497" s="1153"/>
      <c r="BB497" s="1042"/>
      <c r="BC497" s="1042"/>
      <c r="BD497" s="1042"/>
      <c r="BE497" s="1042"/>
      <c r="BF497" s="1042"/>
      <c r="BG497" s="1042"/>
      <c r="BH497" s="1042"/>
      <c r="BI497" s="1042"/>
      <c r="BJ497" s="1042"/>
      <c r="BK497" s="1042"/>
      <c r="BL497" s="1042"/>
      <c r="BM497" s="1042"/>
      <c r="BN497" s="1042"/>
      <c r="BO497" s="1042"/>
      <c r="BP497" s="1042"/>
      <c r="BQ497" s="1042"/>
      <c r="BR497" s="1042"/>
      <c r="BS497" s="1042"/>
    </row>
    <row r="498" spans="1:71" ht="16.5" customHeight="1">
      <c r="A498" s="1091" t="s">
        <v>68</v>
      </c>
      <c r="B498" s="15" t="s">
        <v>50</v>
      </c>
      <c r="C498" s="1089" t="str">
        <f>VLOOKUP($C477,'2025年度(1年前期)'!$B$5:$N$208,COLUMN('2025年度(1年前期)'!$K$5),0)&amp;""</f>
        <v/>
      </c>
      <c r="D498" s="1072"/>
      <c r="E498" s="1090" t="str">
        <f>VLOOKUP($C477,'2025年度(2年前期)'!$B$5:$N$208,COLUMN('2025年度(2年前期)'!$K$5),0)&amp;""</f>
        <v/>
      </c>
      <c r="F498" s="1072"/>
      <c r="G498" s="1090" t="str">
        <f>VLOOKUP($C477,'2025年度(3年前期)'!$B$5:$N$208,COLUMN('2025年度(3年前期)'!$K$5),0)&amp;""</f>
        <v/>
      </c>
      <c r="H498" s="1072"/>
      <c r="I498" s="1090" t="str">
        <f>VLOOKUP($C477,'2025年度(4年前期)'!$B$5:$N$208,COLUMN('2025年度(4年前期)'!$K$5),0)&amp;""</f>
        <v/>
      </c>
      <c r="J498" s="1072"/>
      <c r="K498" s="1071" t="str">
        <f>VLOOKUP($C477,'2025年度(助産前期)'!$B$5:$N$208,COLUMN('2025年度(助産前期)'!$K$5),0)&amp;""</f>
        <v/>
      </c>
      <c r="L498" s="1071"/>
      <c r="M498" s="1089" t="str">
        <f>VLOOKUP($C477,'2025年度(M1前期)'!$B$5:$N$208,COLUMN('2025年度(M1前期)'!$K$5),0)&amp;""</f>
        <v/>
      </c>
      <c r="N498" s="1072"/>
      <c r="O498" s="1071" t="str">
        <f>VLOOKUP($C477,'2025年度(M2前期)'!$B$5:$N$208,COLUMN('2025年度(M2前期)'!$K$5),0)&amp;""</f>
        <v/>
      </c>
      <c r="P498" s="1072"/>
      <c r="Q498" s="1071" t="str">
        <f>VLOOKUP($C477,'2025年度(D1前期)'!$B$5:$N$208,COLUMN('2025年度(D1前期)'!$K$5),0)&amp;""</f>
        <v/>
      </c>
      <c r="R498" s="1072"/>
      <c r="S498" s="1071" t="str">
        <f>VLOOKUP($C477,'2025年度(D23前期)'!$B$5:$N$208,COLUMN('2025年度(D23前期)'!$K$5),0)&amp;""</f>
        <v/>
      </c>
      <c r="T498" s="1072"/>
      <c r="U498" s="65"/>
      <c r="Z498" s="1091" t="str">
        <f>A498</f>
        <v>５時限（16：50～18：20）</v>
      </c>
      <c r="AA498" s="1040"/>
      <c r="AB498" s="1040"/>
      <c r="AC498" s="1040"/>
      <c r="AD498" s="1040"/>
      <c r="AE498" s="1040"/>
      <c r="AF498" s="1040"/>
      <c r="AG498" s="1040"/>
      <c r="AH498" s="1040"/>
      <c r="AI498" s="1040"/>
      <c r="AJ498" s="1040"/>
      <c r="AK498" s="1040"/>
      <c r="AL498" s="1040"/>
      <c r="AM498" s="1040"/>
      <c r="AN498" s="1040"/>
      <c r="AO498" s="1040"/>
      <c r="AP498" s="1040"/>
      <c r="AQ498" s="1040"/>
      <c r="AR498" s="1040"/>
      <c r="AS498" s="1040"/>
      <c r="AT498" s="1040"/>
      <c r="AU498" s="1040"/>
      <c r="AV498" s="1040"/>
      <c r="AW498" s="1040"/>
      <c r="AX498" s="1040"/>
      <c r="AY498" s="1040"/>
      <c r="AZ498" s="1040"/>
      <c r="BA498" s="1151"/>
      <c r="BB498" s="1040"/>
      <c r="BC498" s="1040"/>
      <c r="BD498" s="1040"/>
      <c r="BE498" s="1040"/>
      <c r="BF498" s="1040"/>
      <c r="BG498" s="1040"/>
      <c r="BH498" s="1040"/>
      <c r="BI498" s="1040"/>
      <c r="BJ498" s="1040"/>
      <c r="BK498" s="1040"/>
      <c r="BL498" s="1040"/>
      <c r="BM498" s="1040"/>
      <c r="BN498" s="1040"/>
      <c r="BO498" s="1040"/>
      <c r="BP498" s="1040"/>
      <c r="BQ498" s="1040"/>
      <c r="BR498" s="1040"/>
      <c r="BS498" s="1040"/>
    </row>
    <row r="499" spans="1:71" ht="13.5" customHeight="1">
      <c r="A499" s="1091"/>
      <c r="B499" s="15" t="s">
        <v>53</v>
      </c>
      <c r="C499" s="1101" t="str">
        <f>IFERROR(VLOOKUP(C498,科目・教員!$A$1:$B$357,2,0),"")</f>
        <v/>
      </c>
      <c r="D499" s="1068"/>
      <c r="E499" s="1073" t="str">
        <f>IFERROR(VLOOKUP(E498,科目・教員!$A$1:$B$357,2,0),"")</f>
        <v/>
      </c>
      <c r="F499" s="1068"/>
      <c r="G499" s="1073" t="str">
        <f>IFERROR(VLOOKUP(G498,科目・教員!$A$1:$B$357,2,0),"")</f>
        <v/>
      </c>
      <c r="H499" s="1068"/>
      <c r="I499" s="1073" t="str">
        <f>IFERROR(VLOOKUP(I498,科目・教員!$A$1:$B$357,2,0),"")</f>
        <v/>
      </c>
      <c r="J499" s="1068"/>
      <c r="K499" s="1074" t="str">
        <f>IFERROR(VLOOKUP(K498,科目・教員!$A$1:$B$357,2,0),"")</f>
        <v/>
      </c>
      <c r="L499" s="1074"/>
      <c r="M499" s="1101" t="str">
        <f>IFERROR(VLOOKUP(M498,科目・教員!$A$1:$B$357,2,0),"")</f>
        <v/>
      </c>
      <c r="N499" s="1068"/>
      <c r="O499" s="1074" t="str">
        <f>IFERROR(VLOOKUP(O498,科目・教員!$A$1:$B$357,2,0),"")</f>
        <v/>
      </c>
      <c r="P499" s="1068"/>
      <c r="Q499" s="1074" t="str">
        <f>IFERROR(VLOOKUP(Q498,科目・教員!$A$1:$B$357,2,0),"")</f>
        <v/>
      </c>
      <c r="R499" s="1068"/>
      <c r="S499" s="1074" t="str">
        <f>IFERROR(VLOOKUP(S498,科目・教員!$A$1:$B$357,2,0),"")</f>
        <v/>
      </c>
      <c r="T499" s="1068"/>
      <c r="U499" s="65"/>
      <c r="Z499" s="1091"/>
      <c r="AA499" s="1041"/>
      <c r="AB499" s="1041"/>
      <c r="AC499" s="1041"/>
      <c r="AD499" s="1041"/>
      <c r="AE499" s="1041"/>
      <c r="AF499" s="1041"/>
      <c r="AG499" s="1041"/>
      <c r="AH499" s="1041"/>
      <c r="AI499" s="1041"/>
      <c r="AJ499" s="1041"/>
      <c r="AK499" s="1041"/>
      <c r="AL499" s="1041"/>
      <c r="AM499" s="1041"/>
      <c r="AN499" s="1041"/>
      <c r="AO499" s="1041"/>
      <c r="AP499" s="1041"/>
      <c r="AQ499" s="1041"/>
      <c r="AR499" s="1041"/>
      <c r="AS499" s="1041"/>
      <c r="AT499" s="1041"/>
      <c r="AU499" s="1041"/>
      <c r="AV499" s="1041"/>
      <c r="AW499" s="1041"/>
      <c r="AX499" s="1041"/>
      <c r="AY499" s="1041"/>
      <c r="AZ499" s="1041"/>
      <c r="BA499" s="1152"/>
      <c r="BB499" s="1041"/>
      <c r="BC499" s="1041"/>
      <c r="BD499" s="1041"/>
      <c r="BE499" s="1041"/>
      <c r="BF499" s="1041"/>
      <c r="BG499" s="1041"/>
      <c r="BH499" s="1041"/>
      <c r="BI499" s="1041"/>
      <c r="BJ499" s="1041"/>
      <c r="BK499" s="1041"/>
      <c r="BL499" s="1041"/>
      <c r="BM499" s="1041"/>
      <c r="BN499" s="1041"/>
      <c r="BO499" s="1041"/>
      <c r="BP499" s="1041"/>
      <c r="BQ499" s="1041"/>
      <c r="BR499" s="1041"/>
      <c r="BS499" s="1041"/>
    </row>
    <row r="500" spans="1:71" ht="13.5" customHeight="1">
      <c r="A500" s="1091"/>
      <c r="B500" s="15" t="s">
        <v>59</v>
      </c>
      <c r="C500" s="1101" t="str">
        <f>VLOOKUP($C477,'2025年度(1年前期)'!$B$5:$N$208,COLUMN('2025年度(1年前期)'!$K$5)+1,0)&amp;""</f>
        <v/>
      </c>
      <c r="D500" s="1068"/>
      <c r="E500" s="1073" t="str">
        <f>VLOOKUP($C477,'2025年度(2年前期)'!$B$5:$N$208,COLUMN('2025年度(2年前期)'!$K$5)+1,0)&amp;""</f>
        <v/>
      </c>
      <c r="F500" s="1068"/>
      <c r="G500" s="1073" t="str">
        <f>VLOOKUP($C477,'2025年度(3年前期)'!$B$5:$N$208,COLUMN('2025年度(3年前期)'!$K$5)+1,0)&amp;""</f>
        <v/>
      </c>
      <c r="H500" s="1068"/>
      <c r="I500" s="1073" t="str">
        <f>VLOOKUP($C477,'2025年度(4年前期)'!$B$5:$N$208,COLUMN('2025年度(4年前期)'!$K$5)+1,0)&amp;""</f>
        <v/>
      </c>
      <c r="J500" s="1068"/>
      <c r="K500" s="1074" t="str">
        <f>VLOOKUP($C477,'2025年度(助産前期)'!$B$5:$N$208,COLUMN('2025年度(助産前期)'!$K$5)+1,0)&amp;""</f>
        <v/>
      </c>
      <c r="L500" s="1074"/>
      <c r="M500" s="1101" t="str">
        <f>VLOOKUP($C477,'2025年度(M1前期)'!$B$5:$N$208,COLUMN('2025年度(M1前期)'!$K$5)+1,0)&amp;""</f>
        <v/>
      </c>
      <c r="N500" s="1068"/>
      <c r="O500" s="1074" t="str">
        <f>VLOOKUP($C477,'2025年度(M2前期)'!$B$5:$N$208,COLUMN('2025年度(M2前期)'!$K$5)+1,0)&amp;""</f>
        <v/>
      </c>
      <c r="P500" s="1068"/>
      <c r="Q500" s="1074" t="str">
        <f>VLOOKUP($C477,'2025年度(D1前期)'!$B$5:$N$208,COLUMN('2025年度(D1前期)'!$K$5)+1,0)&amp;""</f>
        <v/>
      </c>
      <c r="R500" s="1068"/>
      <c r="S500" s="1074" t="str">
        <f>VLOOKUP($C477,'2025年度(D23前期)'!$B$5:$N$208,COLUMN('2025年度(D23前期)'!$K$5)+1,0)&amp;""</f>
        <v/>
      </c>
      <c r="T500" s="1068"/>
      <c r="U500" s="65"/>
      <c r="Z500" s="1091"/>
      <c r="AA500" s="1041"/>
      <c r="AB500" s="1041"/>
      <c r="AC500" s="1041"/>
      <c r="AD500" s="1041"/>
      <c r="AE500" s="1041"/>
      <c r="AF500" s="1041"/>
      <c r="AG500" s="1041"/>
      <c r="AH500" s="1041"/>
      <c r="AI500" s="1041"/>
      <c r="AJ500" s="1041"/>
      <c r="AK500" s="1041"/>
      <c r="AL500" s="1041"/>
      <c r="AM500" s="1041"/>
      <c r="AN500" s="1041"/>
      <c r="AO500" s="1041"/>
      <c r="AP500" s="1041"/>
      <c r="AQ500" s="1041"/>
      <c r="AR500" s="1041"/>
      <c r="AS500" s="1041"/>
      <c r="AT500" s="1041"/>
      <c r="AU500" s="1041"/>
      <c r="AV500" s="1041"/>
      <c r="AW500" s="1041"/>
      <c r="AX500" s="1041"/>
      <c r="AY500" s="1041"/>
      <c r="AZ500" s="1041"/>
      <c r="BA500" s="1152"/>
      <c r="BB500" s="1041"/>
      <c r="BC500" s="1041"/>
      <c r="BD500" s="1041"/>
      <c r="BE500" s="1041"/>
      <c r="BF500" s="1041"/>
      <c r="BG500" s="1041"/>
      <c r="BH500" s="1041"/>
      <c r="BI500" s="1041"/>
      <c r="BJ500" s="1041"/>
      <c r="BK500" s="1041"/>
      <c r="BL500" s="1041"/>
      <c r="BM500" s="1041"/>
      <c r="BN500" s="1041"/>
      <c r="BO500" s="1041"/>
      <c r="BP500" s="1041"/>
      <c r="BQ500" s="1041"/>
      <c r="BR500" s="1041"/>
      <c r="BS500" s="1041"/>
    </row>
    <row r="501" spans="1:71" ht="13.5" customHeight="1">
      <c r="A501" s="1092"/>
      <c r="B501" s="16" t="s">
        <v>56</v>
      </c>
      <c r="C501" s="1149"/>
      <c r="D501" s="1117"/>
      <c r="E501" s="1063"/>
      <c r="F501" s="1075"/>
      <c r="G501" s="1063"/>
      <c r="H501" s="1075"/>
      <c r="I501" s="1063"/>
      <c r="J501" s="1075"/>
      <c r="K501" s="1064"/>
      <c r="L501" s="1064"/>
      <c r="M501" s="1061"/>
      <c r="N501" s="1075"/>
      <c r="O501" s="1064"/>
      <c r="P501" s="1075"/>
      <c r="Q501" s="1064"/>
      <c r="R501" s="1075"/>
      <c r="S501" s="1064"/>
      <c r="T501" s="1075"/>
      <c r="U501" s="66"/>
      <c r="V501" s="20"/>
      <c r="W501" s="20"/>
      <c r="X501" s="20"/>
      <c r="Y501" s="20"/>
      <c r="Z501" s="1092"/>
      <c r="AA501" s="1042"/>
      <c r="AB501" s="1042"/>
      <c r="AC501" s="1042"/>
      <c r="AD501" s="1042"/>
      <c r="AE501" s="1042"/>
      <c r="AF501" s="1042"/>
      <c r="AG501" s="1042"/>
      <c r="AH501" s="1042"/>
      <c r="AI501" s="1042"/>
      <c r="AJ501" s="1042"/>
      <c r="AK501" s="1042"/>
      <c r="AL501" s="1042"/>
      <c r="AM501" s="1042"/>
      <c r="AN501" s="1042"/>
      <c r="AO501" s="1042"/>
      <c r="AP501" s="1042"/>
      <c r="AQ501" s="1042"/>
      <c r="AR501" s="1042"/>
      <c r="AS501" s="1042"/>
      <c r="AT501" s="1042"/>
      <c r="AU501" s="1042"/>
      <c r="AV501" s="1042"/>
      <c r="AW501" s="1042"/>
      <c r="AX501" s="1042"/>
      <c r="AY501" s="1042"/>
      <c r="AZ501" s="1042"/>
      <c r="BA501" s="1153"/>
      <c r="BB501" s="1042"/>
      <c r="BC501" s="1042"/>
      <c r="BD501" s="1042"/>
      <c r="BE501" s="1042"/>
      <c r="BF501" s="1042"/>
      <c r="BG501" s="1042"/>
      <c r="BH501" s="1042"/>
      <c r="BI501" s="1042"/>
      <c r="BJ501" s="1042"/>
      <c r="BK501" s="1042"/>
      <c r="BL501" s="1042"/>
      <c r="BM501" s="1042"/>
      <c r="BN501" s="1042"/>
      <c r="BO501" s="1042"/>
      <c r="BP501" s="1042"/>
      <c r="BQ501" s="1042"/>
      <c r="BR501" s="1042"/>
      <c r="BS501" s="1042"/>
    </row>
    <row r="502" spans="1:71" ht="18">
      <c r="A502" s="5"/>
      <c r="B502" s="6"/>
      <c r="C502" s="1077">
        <f>C477+1</f>
        <v>45768</v>
      </c>
      <c r="D502" s="1077"/>
      <c r="E502" s="1077"/>
      <c r="F502" s="1077"/>
      <c r="G502" s="1077"/>
      <c r="H502" s="1077"/>
      <c r="I502" s="1077"/>
      <c r="J502" s="1077"/>
      <c r="K502" s="1077"/>
      <c r="L502" s="1077"/>
      <c r="M502" s="1077"/>
      <c r="N502" s="1077"/>
      <c r="O502" s="1077"/>
      <c r="P502" s="1077"/>
      <c r="Q502" s="1077"/>
      <c r="R502" s="1077"/>
      <c r="S502" s="1077"/>
      <c r="T502" s="1077"/>
      <c r="U502" s="1049">
        <f>C502</f>
        <v>45768</v>
      </c>
      <c r="V502" s="1050"/>
      <c r="W502" s="1050"/>
      <c r="X502" s="1050"/>
      <c r="Y502" s="1050"/>
      <c r="Z502" s="1051"/>
      <c r="AA502" s="7">
        <v>101</v>
      </c>
      <c r="AB502" s="7">
        <v>102</v>
      </c>
      <c r="AC502" s="7">
        <v>103</v>
      </c>
      <c r="AD502" s="7" t="s">
        <v>16</v>
      </c>
      <c r="AE502" s="7" t="s">
        <v>17</v>
      </c>
      <c r="AF502" s="7" t="s">
        <v>18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19</v>
      </c>
      <c r="AM502" s="7" t="s">
        <v>69</v>
      </c>
      <c r="AN502" s="7" t="s">
        <v>21</v>
      </c>
      <c r="AO502" s="7" t="s">
        <v>22</v>
      </c>
      <c r="AP502" s="7" t="s">
        <v>23</v>
      </c>
      <c r="AQ502" s="7" t="s">
        <v>24</v>
      </c>
      <c r="AR502" s="7" t="s">
        <v>25</v>
      </c>
      <c r="AS502" s="7" t="s">
        <v>26</v>
      </c>
      <c r="AT502" s="7" t="s">
        <v>27</v>
      </c>
      <c r="AU502" s="7" t="s">
        <v>28</v>
      </c>
      <c r="AV502" s="7" t="s">
        <v>29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30</v>
      </c>
      <c r="BB502" s="7" t="s">
        <v>31</v>
      </c>
      <c r="BC502" s="8" t="s">
        <v>32</v>
      </c>
      <c r="BD502" s="7" t="s">
        <v>33</v>
      </c>
      <c r="BE502" s="7" t="s">
        <v>34</v>
      </c>
      <c r="BF502" s="7" t="s">
        <v>35</v>
      </c>
      <c r="BG502" s="7" t="s">
        <v>36</v>
      </c>
      <c r="BH502" s="7" t="s">
        <v>37</v>
      </c>
      <c r="BI502" s="7" t="s">
        <v>38</v>
      </c>
      <c r="BJ502" s="7" t="s">
        <v>39</v>
      </c>
      <c r="BK502" s="10" t="s">
        <v>40</v>
      </c>
      <c r="BL502" s="10" t="s">
        <v>41</v>
      </c>
      <c r="BM502" s="11" t="s">
        <v>42</v>
      </c>
      <c r="BN502" s="11" t="s">
        <v>43</v>
      </c>
      <c r="BO502" s="11" t="s">
        <v>44</v>
      </c>
      <c r="BP502" s="11" t="s">
        <v>45</v>
      </c>
      <c r="BQ502" s="11" t="s">
        <v>46</v>
      </c>
      <c r="BR502" s="11" t="s">
        <v>47</v>
      </c>
      <c r="BS502" s="11" t="s">
        <v>48</v>
      </c>
    </row>
    <row r="503" spans="1:71" ht="13.5" customHeight="1">
      <c r="A503" s="1091" t="s">
        <v>49</v>
      </c>
      <c r="B503" s="12" t="s">
        <v>50</v>
      </c>
      <c r="C503" s="1122" t="str">
        <f>VLOOKUP($C502,'2025年度(1年前期)'!$B$5:$N$208,COLUMN('2025年度(1年前期)'!$C$5),0)&amp;""</f>
        <v>人間と宗教</v>
      </c>
      <c r="D503" s="1123"/>
      <c r="E503" s="1081" t="str">
        <f>VLOOKUP($C502,'2025年度(2年前期)'!$B$5:$N$208,COLUMN('2025年度(2年前期)'!$C$5),0)&amp;""</f>
        <v>成人看護援助論Ⅰ(BLS)</v>
      </c>
      <c r="F503" s="1080"/>
      <c r="G503" s="1081" t="str">
        <f>VLOOKUP($C502,'2025年度(3年前期)'!$B$5:$N$208,COLUMN('2025年度(3年前期)'!$C$5),0)&amp;""</f>
        <v>精神看護援助論</v>
      </c>
      <c r="H503" s="1080"/>
      <c r="I503" s="1081" t="str">
        <f>VLOOKUP($C502,'2025年度(4年前期)'!$B$5:$N$208,COLUMN('2025年度(4年前期)'!$C$5),0)&amp;""</f>
        <v/>
      </c>
      <c r="J503" s="1080"/>
      <c r="K503" s="1072" t="str">
        <f>VLOOKUP($C502,'2025年度(助産前期)'!$B$5:$N$208,COLUMN('2025年度(助産前期)'!$C$5),0)&amp;""</f>
        <v>地域母子保健</v>
      </c>
      <c r="L503" s="1096"/>
      <c r="M503" s="1105" t="str">
        <f>VLOOKUP($C502,'2025年度(M1前期)'!$B$5:$N$208,COLUMN('2025年度(M1前期)'!$C$5),0)&amp;""</f>
        <v>看護情報・管理学特論Ａ－Ⅰ
看護管理学</v>
      </c>
      <c r="N503" s="1096"/>
      <c r="O503" s="1081" t="str">
        <f>VLOOKUP($C502,'2025年度(M2前期)'!$B$5:$N$208,COLUMN('2025年度(M2前期)'!$C$5),0)&amp;""</f>
        <v>成育看護学演習Ａ－Ⅲ(小児)
成人看護学演習Ａ－Ⅱ
成育看護学演習Ａ－Ⅲ(母性)</v>
      </c>
      <c r="P503" s="1080"/>
      <c r="Q503" s="1081" t="str">
        <f>VLOOKUP($C502,'2025年度(D1前期)'!$B$5:$N$208,COLUMN('2025年度(D1前期)'!$C$5),0)&amp;""</f>
        <v/>
      </c>
      <c r="R503" s="1080"/>
      <c r="S503" s="1072" t="str">
        <f>VLOOKUP($C502,'2025年度(D23前期)'!$B$5:$N$208,COLUMN('2025年度(D23前期)'!$C$5),0)&amp;""</f>
        <v>特別研究</v>
      </c>
      <c r="T503" s="1080"/>
      <c r="U503" s="65"/>
      <c r="Y503" s="38"/>
      <c r="Z503" s="1095" t="str">
        <f>A503</f>
        <v xml:space="preserve">１時限（09：20～10：50） </v>
      </c>
      <c r="AA503" s="1037" t="s">
        <v>283</v>
      </c>
      <c r="AB503" s="1043" t="s">
        <v>95</v>
      </c>
      <c r="AC503" s="1043" t="s">
        <v>95</v>
      </c>
      <c r="AD503" s="1037"/>
      <c r="AE503" s="1037"/>
      <c r="AF503" s="1037"/>
      <c r="AG503" s="1037"/>
      <c r="AH503" s="1037"/>
      <c r="AI503" s="1037"/>
      <c r="AJ503" s="1037"/>
      <c r="AK503" s="1037"/>
      <c r="AL503" s="1037"/>
      <c r="AM503" s="1037"/>
      <c r="AN503" s="1037"/>
      <c r="AO503" s="1037"/>
      <c r="AP503" s="1037"/>
      <c r="AQ503" s="1037"/>
      <c r="AR503" s="1037"/>
      <c r="AS503" s="1037"/>
      <c r="AT503" s="1037"/>
      <c r="AU503" s="1037"/>
      <c r="AV503" s="1037"/>
      <c r="AW503" s="1043" t="s">
        <v>96</v>
      </c>
      <c r="AX503" s="1037"/>
      <c r="AY503" s="1037"/>
      <c r="AZ503" s="1043" t="s">
        <v>284</v>
      </c>
      <c r="BA503" s="1151" t="s">
        <v>285</v>
      </c>
      <c r="BB503" s="1037"/>
      <c r="BC503" s="1037"/>
      <c r="BD503" s="1037"/>
      <c r="BE503" s="1037"/>
      <c r="BF503" s="1037"/>
      <c r="BG503" s="1037"/>
      <c r="BH503" s="1037"/>
      <c r="BI503" s="1037"/>
      <c r="BJ503" s="1037"/>
      <c r="BK503" s="1037"/>
      <c r="BL503" s="1043" t="s">
        <v>95</v>
      </c>
      <c r="BM503" s="1037"/>
      <c r="BN503" s="1037"/>
      <c r="BO503" s="1037"/>
      <c r="BP503" s="1037"/>
      <c r="BQ503" s="1037"/>
      <c r="BR503" s="1037"/>
      <c r="BS503" s="1037"/>
    </row>
    <row r="504" spans="1:71" ht="13.5" customHeight="1">
      <c r="A504" s="1091"/>
      <c r="B504" s="15" t="s">
        <v>53</v>
      </c>
      <c r="C504" s="1118" t="str">
        <f>IFERROR(VLOOKUP(C503,科目・教員!$A$1:$B$357,2,0),"")</f>
        <v>高崎　恵</v>
      </c>
      <c r="D504" s="1119"/>
      <c r="E504" s="1067" t="str">
        <f>IFERROR(VLOOKUP(E503,科目・教員!$A$1:$B$357,2,0),"")</f>
        <v/>
      </c>
      <c r="F504" s="1066"/>
      <c r="G504" s="1067" t="str">
        <f>IFERROR(VLOOKUP(G503,科目・教員!$A$1:$B$357,2,0),"")</f>
        <v>松浦　佳代</v>
      </c>
      <c r="H504" s="1066"/>
      <c r="I504" s="1067" t="str">
        <f>IFERROR(VLOOKUP(I503,科目・教員!$A$1:$B$357,2,0),"")</f>
        <v/>
      </c>
      <c r="J504" s="1066"/>
      <c r="K504" s="1068" t="str">
        <f>IFERROR(VLOOKUP(K503,科目・教員!$A$1:$B$357,2,0),"")</f>
        <v>池田　真弓</v>
      </c>
      <c r="L504" s="1070"/>
      <c r="M504" s="1104" t="str">
        <f>IFERROR(VLOOKUP(M503,科目・教員!$A$1:$B$357,2,0),"")</f>
        <v/>
      </c>
      <c r="N504" s="1066"/>
      <c r="O504" s="1067" t="str">
        <f>IFERROR(VLOOKUP(O503,科目・教員!$A$1:$B$357,2,0),"")</f>
        <v/>
      </c>
      <c r="P504" s="1066"/>
      <c r="Q504" s="1067" t="str">
        <f>IFERROR(VLOOKUP(Q503,科目・教員!$A$1:$B$357,2,0),"")</f>
        <v/>
      </c>
      <c r="R504" s="1066"/>
      <c r="S504" s="1068" t="str">
        <f>IFERROR(VLOOKUP(S503,科目・教員!$A$1:$B$357,2,0),"")</f>
        <v/>
      </c>
      <c r="T504" s="1066"/>
      <c r="U504" s="65"/>
      <c r="Y504" s="38"/>
      <c r="Z504" s="1091"/>
      <c r="AA504" s="1038"/>
      <c r="AB504" s="1044"/>
      <c r="AC504" s="1044"/>
      <c r="AD504" s="1038"/>
      <c r="AE504" s="1038"/>
      <c r="AF504" s="1038"/>
      <c r="AG504" s="1038"/>
      <c r="AH504" s="1038"/>
      <c r="AI504" s="1038"/>
      <c r="AJ504" s="1038"/>
      <c r="AK504" s="1038"/>
      <c r="AL504" s="1038"/>
      <c r="AM504" s="1038"/>
      <c r="AN504" s="1038"/>
      <c r="AO504" s="1038"/>
      <c r="AP504" s="1038"/>
      <c r="AQ504" s="1038"/>
      <c r="AR504" s="1038"/>
      <c r="AS504" s="1038"/>
      <c r="AT504" s="1038"/>
      <c r="AU504" s="1038"/>
      <c r="AV504" s="1038"/>
      <c r="AW504" s="1044"/>
      <c r="AX504" s="1038"/>
      <c r="AY504" s="1038"/>
      <c r="AZ504" s="1044"/>
      <c r="BA504" s="1152"/>
      <c r="BB504" s="1038"/>
      <c r="BC504" s="1038"/>
      <c r="BD504" s="1038"/>
      <c r="BE504" s="1038"/>
      <c r="BF504" s="1038"/>
      <c r="BG504" s="1038"/>
      <c r="BH504" s="1038"/>
      <c r="BI504" s="1038"/>
      <c r="BJ504" s="1038"/>
      <c r="BK504" s="1038"/>
      <c r="BL504" s="1044"/>
      <c r="BM504" s="1038"/>
      <c r="BN504" s="1038"/>
      <c r="BO504" s="1038"/>
      <c r="BP504" s="1038"/>
      <c r="BQ504" s="1038"/>
      <c r="BR504" s="1038"/>
      <c r="BS504" s="1038"/>
    </row>
    <row r="505" spans="1:71" ht="13.5" customHeight="1">
      <c r="A505" s="1091"/>
      <c r="B505" s="15" t="s">
        <v>59</v>
      </c>
      <c r="C505" s="1118" t="str">
        <f>VLOOKUP($C502,'2025年度(1年前期)'!$B$5:$N$208,COLUMN('2025年度(1年前期)'!$C$5)+1,0)&amp;""</f>
        <v>101</v>
      </c>
      <c r="D505" s="1119"/>
      <c r="E505" s="1067" t="str">
        <f>VLOOKUP($C502,'2025年度(2年前期)'!$B$5:$N$208,COLUMN('2025年度(2年前期)'!$C$5)+1,0)&amp;""</f>
        <v>アリーナ･102･103</v>
      </c>
      <c r="F505" s="1066"/>
      <c r="G505" s="1067" t="str">
        <f>VLOOKUP($C502,'2025年度(3年前期)'!$B$5:$N$208,COLUMN('2025年度(3年前期)'!$C$5)+1,0)&amp;""</f>
        <v>301</v>
      </c>
      <c r="H505" s="1066"/>
      <c r="I505" s="1067" t="str">
        <f>VLOOKUP($C502,'2025年度(4年前期)'!$B$5:$N$208,COLUMN('2025年度(4年前期)'!$C$5)+1,0)&amp;""</f>
        <v/>
      </c>
      <c r="J505" s="1066"/>
      <c r="K505" s="1068" t="str">
        <f>VLOOKUP($C502,'2025年度(助産前期)'!$B$5:$N$208,COLUMN('2025年度(助産前期)'!$C$5)+1,0)&amp;""</f>
        <v>304</v>
      </c>
      <c r="L505" s="1070"/>
      <c r="M505" s="1104" t="str">
        <f>VLOOKUP($C502,'2025年度(M1前期)'!$B$5:$N$208,COLUMN('2025年度(M1前期)'!C$5)+1,0)&amp;""</f>
        <v>臨床講義室1(合同)</v>
      </c>
      <c r="N505" s="1066"/>
      <c r="O505" s="1067" t="str">
        <f>VLOOKUP($C502,'2025年度(M2前期)'!$B$5:$N$208,COLUMN('2025年度(M2前期)'!$C$5)+1,0)&amp;""</f>
        <v>成育:別途指定
成人:別途指定</v>
      </c>
      <c r="P505" s="1066"/>
      <c r="Q505" s="1067" t="str">
        <f>VLOOKUP($C502,'2025年度(D1前期)'!$B$5:$N$208,COLUMN('2025年度(D1前期)'!$C$5)+1,0)&amp;""</f>
        <v/>
      </c>
      <c r="R505" s="1066"/>
      <c r="S505" s="1068" t="str">
        <f>VLOOKUP($C502,'2025年度(D23前期)'!$B$5:$N$208,COLUMN('2025年度(D23前期)'!$C$5)+1,0)&amp;""</f>
        <v/>
      </c>
      <c r="T505" s="1066"/>
      <c r="U505" s="65"/>
      <c r="Y505" s="38"/>
      <c r="Z505" s="1091"/>
      <c r="AA505" s="1038"/>
      <c r="AB505" s="1044"/>
      <c r="AC505" s="1044"/>
      <c r="AD505" s="1038"/>
      <c r="AE505" s="1038"/>
      <c r="AF505" s="1038"/>
      <c r="AG505" s="1038"/>
      <c r="AH505" s="1038"/>
      <c r="AI505" s="1038"/>
      <c r="AJ505" s="1038"/>
      <c r="AK505" s="1038"/>
      <c r="AL505" s="1038"/>
      <c r="AM505" s="1038"/>
      <c r="AN505" s="1038"/>
      <c r="AO505" s="1038"/>
      <c r="AP505" s="1038"/>
      <c r="AQ505" s="1038"/>
      <c r="AR505" s="1038"/>
      <c r="AS505" s="1038"/>
      <c r="AT505" s="1038"/>
      <c r="AU505" s="1038"/>
      <c r="AV505" s="1038"/>
      <c r="AW505" s="1044"/>
      <c r="AX505" s="1038"/>
      <c r="AY505" s="1038"/>
      <c r="AZ505" s="1044"/>
      <c r="BA505" s="1152"/>
      <c r="BB505" s="1038"/>
      <c r="BC505" s="1038"/>
      <c r="BD505" s="1038"/>
      <c r="BE505" s="1038"/>
      <c r="BF505" s="1038"/>
      <c r="BG505" s="1038"/>
      <c r="BH505" s="1038"/>
      <c r="BI505" s="1038"/>
      <c r="BJ505" s="1038"/>
      <c r="BK505" s="1038"/>
      <c r="BL505" s="1044"/>
      <c r="BM505" s="1038"/>
      <c r="BN505" s="1038"/>
      <c r="BO505" s="1038"/>
      <c r="BP505" s="1038"/>
      <c r="BQ505" s="1038"/>
      <c r="BR505" s="1038"/>
      <c r="BS505" s="1038"/>
    </row>
    <row r="506" spans="1:71" ht="13.5" customHeight="1">
      <c r="A506" s="1092"/>
      <c r="B506" s="16" t="s">
        <v>56</v>
      </c>
      <c r="C506" s="1120" t="s">
        <v>172</v>
      </c>
      <c r="D506" s="1121"/>
      <c r="E506" s="1063"/>
      <c r="F506" s="1062"/>
      <c r="G506" s="1063"/>
      <c r="H506" s="1062"/>
      <c r="I506" s="1063"/>
      <c r="J506" s="1062"/>
      <c r="K506" s="1064"/>
      <c r="L506" s="1069"/>
      <c r="M506" s="1106"/>
      <c r="N506" s="1062"/>
      <c r="O506" s="1063"/>
      <c r="P506" s="1062"/>
      <c r="Q506" s="1063"/>
      <c r="R506" s="1062"/>
      <c r="S506" s="1064"/>
      <c r="T506" s="1062"/>
      <c r="U506" s="65"/>
      <c r="Y506" s="38"/>
      <c r="Z506" s="1092"/>
      <c r="AA506" s="1039"/>
      <c r="AB506" s="1045"/>
      <c r="AC506" s="1045"/>
      <c r="AD506" s="1039"/>
      <c r="AE506" s="1039"/>
      <c r="AF506" s="1039"/>
      <c r="AG506" s="1039"/>
      <c r="AH506" s="1039"/>
      <c r="AI506" s="1039"/>
      <c r="AJ506" s="1039"/>
      <c r="AK506" s="1039"/>
      <c r="AL506" s="1039"/>
      <c r="AM506" s="1039"/>
      <c r="AN506" s="1039"/>
      <c r="AO506" s="1039"/>
      <c r="AP506" s="1039"/>
      <c r="AQ506" s="1039"/>
      <c r="AR506" s="1039"/>
      <c r="AS506" s="1039"/>
      <c r="AT506" s="1039"/>
      <c r="AU506" s="1039"/>
      <c r="AV506" s="1039"/>
      <c r="AW506" s="1045"/>
      <c r="AX506" s="1039"/>
      <c r="AY506" s="1039"/>
      <c r="AZ506" s="1045"/>
      <c r="BA506" s="1153"/>
      <c r="BB506" s="1039"/>
      <c r="BC506" s="1039"/>
      <c r="BD506" s="1039"/>
      <c r="BE506" s="1039"/>
      <c r="BF506" s="1039"/>
      <c r="BG506" s="1039"/>
      <c r="BH506" s="1039"/>
      <c r="BI506" s="1039"/>
      <c r="BJ506" s="1039"/>
      <c r="BK506" s="1039"/>
      <c r="BL506" s="1045"/>
      <c r="BM506" s="1039"/>
      <c r="BN506" s="1039"/>
      <c r="BO506" s="1039"/>
      <c r="BP506" s="1039"/>
      <c r="BQ506" s="1039"/>
      <c r="BR506" s="1039"/>
      <c r="BS506" s="1039"/>
    </row>
    <row r="507" spans="1:71" ht="13.5" customHeight="1">
      <c r="A507" s="1091" t="s">
        <v>58</v>
      </c>
      <c r="B507" s="15" t="s">
        <v>50</v>
      </c>
      <c r="C507" s="1122" t="str">
        <f>VLOOKUP($C502,'2025年度(1年前期)'!$B$5:$N$208,COLUMN('2025年度(1年前期)'!$E$5),0)&amp;""</f>
        <v>人間と宗教</v>
      </c>
      <c r="D507" s="1123"/>
      <c r="E507" s="1081" t="str">
        <f>VLOOKUP($C502,'2025年度(2年前期)'!$B$5:$N$208,COLUMN('2025年度(2年前期)'!$E$5),0)&amp;""</f>
        <v>成人看護援助論Ⅰ(BLS)</v>
      </c>
      <c r="F507" s="1080"/>
      <c r="G507" s="1081" t="str">
        <f>VLOOKUP($C502,'2025年度(3年前期)'!$B$5:$N$208,COLUMN('2025年度(3年前期)'!$E$5),0)&amp;""</f>
        <v>看護教育論</v>
      </c>
      <c r="H507" s="1080"/>
      <c r="I507" s="1081" t="str">
        <f>VLOOKUP($C502,'2025年度(4年前期)'!$B$5:$N$208,COLUMN('2025年度(4年前期)'!$E$5),0)&amp;""</f>
        <v/>
      </c>
      <c r="J507" s="1080"/>
      <c r="K507" s="1072" t="str">
        <f>VLOOKUP($C502,'2025年度(助産前期)'!$B$5:$N$208,COLUMN('2025年度(助産前期)'!$E$5),0)&amp;""</f>
        <v>地域母子保健</v>
      </c>
      <c r="L507" s="1096"/>
      <c r="M507" s="1079" t="str">
        <f>VLOOKUP($C502,'2025年度(M1前期)'!$B$5:$N$208,COLUMN('2025年度(M1前期)'!$E$5),0)&amp;""</f>
        <v>看護情報・管理学特論Ａ－Ⅰ
看護管理学</v>
      </c>
      <c r="N507" s="1080"/>
      <c r="O507" s="1072" t="str">
        <f>VLOOKUP($C502,'2025年度(M2前期)'!$B$5:$N$208,COLUMN('2025年度(M2前期)'!$E$5),0)&amp;""</f>
        <v>成育看護学演習Ａ－Ⅲ(小児)
成人看護学演習Ａ－Ⅱ
成育看護学演習Ａ－Ⅲ(母性)</v>
      </c>
      <c r="P507" s="1080"/>
      <c r="Q507" s="1072" t="str">
        <f>VLOOKUP($C502,'2025年度(D1前期)'!$B$5:$N$208,COLUMN('2025年度(D1前期)'!$E$5),0)&amp;""</f>
        <v/>
      </c>
      <c r="R507" s="1080"/>
      <c r="S507" s="1072" t="str">
        <f>VLOOKUP($C502,'2025年度(D23前期)'!$B$5:$N$208,COLUMN('2025年度(D23前期)'!$E$5),0)&amp;""</f>
        <v>特別研究</v>
      </c>
      <c r="T507" s="1080"/>
      <c r="U507" s="65"/>
      <c r="Y507" s="38"/>
      <c r="Z507" s="1091" t="str">
        <f>A507</f>
        <v>２時限（11：00～12：30）</v>
      </c>
      <c r="AA507" s="1037" t="s">
        <v>283</v>
      </c>
      <c r="AB507" s="1043" t="s">
        <v>95</v>
      </c>
      <c r="AC507" s="1043" t="s">
        <v>95</v>
      </c>
      <c r="AD507" s="1037"/>
      <c r="AE507" s="1037"/>
      <c r="AF507" s="1037"/>
      <c r="AG507" s="1037"/>
      <c r="AH507" s="1037"/>
      <c r="AI507" s="1037"/>
      <c r="AJ507" s="1037"/>
      <c r="AK507" s="1037"/>
      <c r="AL507" s="1037"/>
      <c r="AM507" s="1037"/>
      <c r="AN507" s="1037"/>
      <c r="AO507" s="1037"/>
      <c r="AP507" s="1037"/>
      <c r="AQ507" s="1037"/>
      <c r="AR507" s="1037"/>
      <c r="AS507" s="1037"/>
      <c r="AT507" s="1037"/>
      <c r="AU507" s="1037"/>
      <c r="AV507" s="1037"/>
      <c r="AW507" s="1043" t="s">
        <v>239</v>
      </c>
      <c r="AX507" s="1037"/>
      <c r="AY507" s="1037"/>
      <c r="AZ507" s="1043" t="s">
        <v>284</v>
      </c>
      <c r="BA507" s="1151" t="s">
        <v>285</v>
      </c>
      <c r="BB507" s="1037"/>
      <c r="BC507" s="1037"/>
      <c r="BD507" s="1037"/>
      <c r="BE507" s="1037"/>
      <c r="BF507" s="1037"/>
      <c r="BG507" s="1037"/>
      <c r="BH507" s="1037"/>
      <c r="BI507" s="1037"/>
      <c r="BJ507" s="1037"/>
      <c r="BK507" s="1037"/>
      <c r="BL507" s="1043" t="s">
        <v>95</v>
      </c>
      <c r="BM507" s="1037"/>
      <c r="BN507" s="1037"/>
      <c r="BO507" s="1037"/>
      <c r="BP507" s="1037"/>
      <c r="BQ507" s="1037"/>
      <c r="BR507" s="1037"/>
      <c r="BS507" s="1037"/>
    </row>
    <row r="508" spans="1:71" ht="13.5" customHeight="1">
      <c r="A508" s="1091"/>
      <c r="B508" s="15" t="s">
        <v>53</v>
      </c>
      <c r="C508" s="1118" t="str">
        <f>IFERROR(VLOOKUP(C507,科目・教員!$A$1:$B$357,2,0),"")</f>
        <v>高崎　恵</v>
      </c>
      <c r="D508" s="1119"/>
      <c r="E508" s="1067" t="str">
        <f>IFERROR(VLOOKUP(E507,科目・教員!$A$1:$B$357,2,0),"")</f>
        <v/>
      </c>
      <c r="F508" s="1066"/>
      <c r="G508" s="1067" t="str">
        <f>IFERROR(VLOOKUP(G507,科目・教員!$A$1:$B$357,2,0),"")</f>
        <v>亀岡　智美</v>
      </c>
      <c r="H508" s="1066"/>
      <c r="I508" s="1067" t="str">
        <f>IFERROR(VLOOKUP(I507,科目・教員!$A$1:$B$357,2,0),"")</f>
        <v/>
      </c>
      <c r="J508" s="1066"/>
      <c r="K508" s="1068" t="str">
        <f>IFERROR(VLOOKUP(K507,科目・教員!$A$1:$B$357,2,0),"")</f>
        <v>池田　真弓</v>
      </c>
      <c r="L508" s="1070"/>
      <c r="M508" s="1065" t="str">
        <f>IFERROR(VLOOKUP(M507,科目・教員!$A$1:$B$357,2,0),"")</f>
        <v/>
      </c>
      <c r="N508" s="1066"/>
      <c r="O508" s="1068" t="str">
        <f>IFERROR(VLOOKUP(O507,科目・教員!$A$1:$B$357,2,0),"")</f>
        <v/>
      </c>
      <c r="P508" s="1066"/>
      <c r="Q508" s="1068" t="str">
        <f>IFERROR(VLOOKUP(Q507,科目・教員!$A$1:$B$357,2,0),"")</f>
        <v/>
      </c>
      <c r="R508" s="1066"/>
      <c r="S508" s="1068" t="str">
        <f>IFERROR(VLOOKUP(S507,科目・教員!$A$1:$B$357,2,0),"")</f>
        <v/>
      </c>
      <c r="T508" s="1066"/>
      <c r="U508" s="65"/>
      <c r="Y508" s="38"/>
      <c r="Z508" s="1091"/>
      <c r="AA508" s="1038"/>
      <c r="AB508" s="1044"/>
      <c r="AC508" s="1044"/>
      <c r="AD508" s="1038"/>
      <c r="AE508" s="1038"/>
      <c r="AF508" s="1038"/>
      <c r="AG508" s="1038"/>
      <c r="AH508" s="1038"/>
      <c r="AI508" s="1038"/>
      <c r="AJ508" s="1038"/>
      <c r="AK508" s="1038"/>
      <c r="AL508" s="1038"/>
      <c r="AM508" s="1038"/>
      <c r="AN508" s="1038"/>
      <c r="AO508" s="1038"/>
      <c r="AP508" s="1038"/>
      <c r="AQ508" s="1038"/>
      <c r="AR508" s="1038"/>
      <c r="AS508" s="1038"/>
      <c r="AT508" s="1038"/>
      <c r="AU508" s="1038"/>
      <c r="AV508" s="1038"/>
      <c r="AW508" s="1044"/>
      <c r="AX508" s="1038"/>
      <c r="AY508" s="1038"/>
      <c r="AZ508" s="1044"/>
      <c r="BA508" s="1152"/>
      <c r="BB508" s="1038"/>
      <c r="BC508" s="1038"/>
      <c r="BD508" s="1038"/>
      <c r="BE508" s="1038"/>
      <c r="BF508" s="1038"/>
      <c r="BG508" s="1038"/>
      <c r="BH508" s="1038"/>
      <c r="BI508" s="1038"/>
      <c r="BJ508" s="1038"/>
      <c r="BK508" s="1038"/>
      <c r="BL508" s="1044"/>
      <c r="BM508" s="1038"/>
      <c r="BN508" s="1038"/>
      <c r="BO508" s="1038"/>
      <c r="BP508" s="1038"/>
      <c r="BQ508" s="1038"/>
      <c r="BR508" s="1038"/>
      <c r="BS508" s="1038"/>
    </row>
    <row r="509" spans="1:71" ht="13.5" customHeight="1">
      <c r="A509" s="1091"/>
      <c r="B509" s="15" t="s">
        <v>59</v>
      </c>
      <c r="C509" s="1118" t="str">
        <f>VLOOKUP($C502,'2025年度(1年前期)'!$B$5:$N$208,COLUMN('2025年度(1年前期)'!$E$5)+1,0)&amp;""</f>
        <v>101</v>
      </c>
      <c r="D509" s="1119"/>
      <c r="E509" s="1067" t="str">
        <f>VLOOKUP($C502,'2025年度(2年前期)'!$B$5:$N$208,COLUMN('2025年度(2年前期)'!$E$5)+1,0)&amp;""</f>
        <v>アリーナ･102･103</v>
      </c>
      <c r="F509" s="1066"/>
      <c r="G509" s="1067" t="str">
        <f>VLOOKUP($C502,'2025年度(3年前期)'!$B$5:$N$208,COLUMN('2025年度(3年前期)'!$E$5)+1,0)&amp;""</f>
        <v>301</v>
      </c>
      <c r="H509" s="1066"/>
      <c r="I509" s="1067" t="str">
        <f>VLOOKUP($C502,'2025年度(4年前期)'!$B$5:$N$208,COLUMN('2025年度(4年前期)'!$E$5)+1,0)&amp;""</f>
        <v/>
      </c>
      <c r="J509" s="1066"/>
      <c r="K509" s="1068" t="str">
        <f>VLOOKUP($C502,'2025年度(助産前期)'!$B$5:$N$208,COLUMN('2025年度(助産前期)'!$E$5)+1,0)&amp;""</f>
        <v>304</v>
      </c>
      <c r="L509" s="1070"/>
      <c r="M509" s="1065" t="str">
        <f>VLOOKUP($C502,'2025年度(M1前期)'!$B$5:$N$208,COLUMN('2025年度(M1前期)'!$E$5)+1,0)&amp;""</f>
        <v>臨床講義室1(合同)</v>
      </c>
      <c r="N509" s="1066"/>
      <c r="O509" s="1068" t="str">
        <f>VLOOKUP($C502,'2025年度(M2前期)'!$B$5:$N$208,COLUMN('2025年度(M2前期)'!$E$5)+1,0)&amp;""</f>
        <v>成育:別途指定
成人:別途指定</v>
      </c>
      <c r="P509" s="1066"/>
      <c r="Q509" s="1068" t="str">
        <f>VLOOKUP($C502,'2025年度(D1前期)'!$B$5:$N$208,COLUMN('2025年度(D1前期)'!$E$5)+1,0)&amp;""</f>
        <v/>
      </c>
      <c r="R509" s="1066"/>
      <c r="S509" s="1068" t="str">
        <f>VLOOKUP($C502,'2025年度(D23前期)'!$B$5:$N$208,COLUMN('2025年度(D23前期)'!$E$5)+1,0)&amp;""</f>
        <v/>
      </c>
      <c r="T509" s="1066"/>
      <c r="U509" s="65"/>
      <c r="Z509" s="1091"/>
      <c r="AA509" s="1038"/>
      <c r="AB509" s="1044"/>
      <c r="AC509" s="1044"/>
      <c r="AD509" s="1038"/>
      <c r="AE509" s="1038"/>
      <c r="AF509" s="1038"/>
      <c r="AG509" s="1038"/>
      <c r="AH509" s="1038"/>
      <c r="AI509" s="1038"/>
      <c r="AJ509" s="1038"/>
      <c r="AK509" s="1038"/>
      <c r="AL509" s="1038"/>
      <c r="AM509" s="1038"/>
      <c r="AN509" s="1038"/>
      <c r="AO509" s="1038"/>
      <c r="AP509" s="1038"/>
      <c r="AQ509" s="1038"/>
      <c r="AR509" s="1038"/>
      <c r="AS509" s="1038"/>
      <c r="AT509" s="1038"/>
      <c r="AU509" s="1038"/>
      <c r="AV509" s="1038"/>
      <c r="AW509" s="1044"/>
      <c r="AX509" s="1038"/>
      <c r="AY509" s="1038"/>
      <c r="AZ509" s="1044"/>
      <c r="BA509" s="1152"/>
      <c r="BB509" s="1038"/>
      <c r="BC509" s="1038"/>
      <c r="BD509" s="1038"/>
      <c r="BE509" s="1038"/>
      <c r="BF509" s="1038"/>
      <c r="BG509" s="1038"/>
      <c r="BH509" s="1038"/>
      <c r="BI509" s="1038"/>
      <c r="BJ509" s="1038"/>
      <c r="BK509" s="1038"/>
      <c r="BL509" s="1044"/>
      <c r="BM509" s="1038"/>
      <c r="BN509" s="1038"/>
      <c r="BO509" s="1038"/>
      <c r="BP509" s="1038"/>
      <c r="BQ509" s="1038"/>
      <c r="BR509" s="1038"/>
      <c r="BS509" s="1038"/>
    </row>
    <row r="510" spans="1:71" ht="13.5" customHeight="1">
      <c r="A510" s="1100"/>
      <c r="B510" s="16" t="s">
        <v>56</v>
      </c>
      <c r="C510" s="1120" t="s">
        <v>172</v>
      </c>
      <c r="D510" s="1121"/>
      <c r="E510" s="1063"/>
      <c r="F510" s="1075"/>
      <c r="G510" s="1063"/>
      <c r="H510" s="1075"/>
      <c r="I510" s="1063"/>
      <c r="J510" s="1075"/>
      <c r="K510" s="1064"/>
      <c r="L510" s="1064"/>
      <c r="M510" s="1061"/>
      <c r="N510" s="1075"/>
      <c r="O510" s="1064"/>
      <c r="P510" s="1075"/>
      <c r="Q510" s="1064"/>
      <c r="R510" s="1075"/>
      <c r="S510" s="1064"/>
      <c r="T510" s="1075"/>
      <c r="U510" s="65"/>
      <c r="Z510" s="1092"/>
      <c r="AA510" s="1039"/>
      <c r="AB510" s="1045"/>
      <c r="AC510" s="1045"/>
      <c r="AD510" s="1039"/>
      <c r="AE510" s="1039"/>
      <c r="AF510" s="1039"/>
      <c r="AG510" s="1039"/>
      <c r="AH510" s="1039"/>
      <c r="AI510" s="1039"/>
      <c r="AJ510" s="1039"/>
      <c r="AK510" s="1039"/>
      <c r="AL510" s="1039"/>
      <c r="AM510" s="1039"/>
      <c r="AN510" s="1039"/>
      <c r="AO510" s="1039"/>
      <c r="AP510" s="1039"/>
      <c r="AQ510" s="1039"/>
      <c r="AR510" s="1039"/>
      <c r="AS510" s="1039"/>
      <c r="AT510" s="1039"/>
      <c r="AU510" s="1039"/>
      <c r="AV510" s="1039"/>
      <c r="AW510" s="1045"/>
      <c r="AX510" s="1039"/>
      <c r="AY510" s="1039"/>
      <c r="AZ510" s="1045"/>
      <c r="BA510" s="1153"/>
      <c r="BB510" s="1039"/>
      <c r="BC510" s="1039"/>
      <c r="BD510" s="1039"/>
      <c r="BE510" s="1039"/>
      <c r="BF510" s="1039"/>
      <c r="BG510" s="1039"/>
      <c r="BH510" s="1039"/>
      <c r="BI510" s="1039"/>
      <c r="BJ510" s="1039"/>
      <c r="BK510" s="1039"/>
      <c r="BL510" s="1045"/>
      <c r="BM510" s="1039"/>
      <c r="BN510" s="1039"/>
      <c r="BO510" s="1039"/>
      <c r="BP510" s="1039"/>
      <c r="BQ510" s="1039"/>
      <c r="BR510" s="1039"/>
      <c r="BS510" s="1039"/>
    </row>
    <row r="511" spans="1:71" ht="13.5" customHeight="1">
      <c r="A511" s="1095" t="s">
        <v>60</v>
      </c>
      <c r="B511" s="18" t="s">
        <v>61</v>
      </c>
      <c r="C511" s="1079"/>
      <c r="D511" s="1080"/>
      <c r="E511" s="1081"/>
      <c r="F511" s="1080"/>
      <c r="G511" s="1081"/>
      <c r="H511" s="1080"/>
      <c r="I511" s="1081"/>
      <c r="J511" s="1080"/>
      <c r="K511" s="1072"/>
      <c r="L511" s="1096"/>
      <c r="M511" s="1079"/>
      <c r="N511" s="1080"/>
      <c r="O511" s="1072"/>
      <c r="P511" s="1080"/>
      <c r="Q511" s="1072"/>
      <c r="R511" s="1080"/>
      <c r="S511" s="1072"/>
      <c r="T511" s="1080"/>
      <c r="U511" s="68"/>
      <c r="Z511" s="1091" t="str">
        <f>A511</f>
        <v>昼休み（12：30～13：30）</v>
      </c>
      <c r="AA511" s="1037"/>
      <c r="AB511" s="1037"/>
      <c r="AC511" s="1037"/>
      <c r="AD511" s="1037"/>
      <c r="AE511" s="1037"/>
      <c r="AF511" s="1037"/>
      <c r="AG511" s="1037"/>
      <c r="AH511" s="1037"/>
      <c r="AI511" s="1037"/>
      <c r="AJ511" s="1037"/>
      <c r="AK511" s="1037"/>
      <c r="AL511" s="1037"/>
      <c r="AM511" s="1037"/>
      <c r="AN511" s="1037"/>
      <c r="AO511" s="1037"/>
      <c r="AP511" s="1037"/>
      <c r="AQ511" s="1037"/>
      <c r="AR511" s="1037"/>
      <c r="AS511" s="1037"/>
      <c r="AT511" s="1037"/>
      <c r="AU511" s="1037"/>
      <c r="AV511" s="1037"/>
      <c r="AW511" s="1037"/>
      <c r="AX511" s="1037"/>
      <c r="AY511" s="1037"/>
      <c r="AZ511" s="1037"/>
      <c r="BA511" s="1037"/>
      <c r="BB511" s="1037"/>
      <c r="BC511" s="1037"/>
      <c r="BD511" s="1037"/>
      <c r="BE511" s="1037"/>
      <c r="BF511" s="1037"/>
      <c r="BG511" s="1037"/>
      <c r="BH511" s="1037"/>
      <c r="BI511" s="1037"/>
      <c r="BJ511" s="1037"/>
      <c r="BK511" s="1037"/>
      <c r="BL511" s="1037"/>
      <c r="BM511" s="1037"/>
      <c r="BN511" s="1037"/>
      <c r="BO511" s="1037"/>
      <c r="BP511" s="1037"/>
      <c r="BQ511" s="1037"/>
      <c r="BR511" s="1037"/>
      <c r="BS511" s="1037"/>
    </row>
    <row r="512" spans="1:71" ht="13.5" customHeight="1">
      <c r="A512" s="1091"/>
      <c r="B512" s="18" t="s">
        <v>62</v>
      </c>
      <c r="C512" s="1065"/>
      <c r="D512" s="1066"/>
      <c r="E512" s="1067"/>
      <c r="F512" s="1066"/>
      <c r="G512" s="1067"/>
      <c r="H512" s="1066"/>
      <c r="I512" s="1067"/>
      <c r="J512" s="1066"/>
      <c r="K512" s="1068"/>
      <c r="L512" s="1070"/>
      <c r="M512" s="1065"/>
      <c r="N512" s="1066"/>
      <c r="O512" s="1068"/>
      <c r="P512" s="1066"/>
      <c r="Q512" s="1068"/>
      <c r="R512" s="1066"/>
      <c r="S512" s="1068"/>
      <c r="T512" s="1066"/>
      <c r="U512" s="68"/>
      <c r="Z512" s="1091"/>
      <c r="AA512" s="1038"/>
      <c r="AB512" s="1038"/>
      <c r="AC512" s="1038"/>
      <c r="AD512" s="1038"/>
      <c r="AE512" s="1038"/>
      <c r="AF512" s="1038"/>
      <c r="AG512" s="1038"/>
      <c r="AH512" s="1038"/>
      <c r="AI512" s="1038"/>
      <c r="AJ512" s="1038"/>
      <c r="AK512" s="1038"/>
      <c r="AL512" s="1038"/>
      <c r="AM512" s="1038"/>
      <c r="AN512" s="1038"/>
      <c r="AO512" s="1038"/>
      <c r="AP512" s="1038"/>
      <c r="AQ512" s="1038"/>
      <c r="AR512" s="1038"/>
      <c r="AS512" s="1038"/>
      <c r="AT512" s="1038"/>
      <c r="AU512" s="1038"/>
      <c r="AV512" s="1038"/>
      <c r="AW512" s="1038"/>
      <c r="AX512" s="1038"/>
      <c r="AY512" s="1038"/>
      <c r="AZ512" s="1038"/>
      <c r="BA512" s="1038"/>
      <c r="BB512" s="1038"/>
      <c r="BC512" s="1038"/>
      <c r="BD512" s="1038"/>
      <c r="BE512" s="1038"/>
      <c r="BF512" s="1038"/>
      <c r="BG512" s="1038"/>
      <c r="BH512" s="1038"/>
      <c r="BI512" s="1038"/>
      <c r="BJ512" s="1038"/>
      <c r="BK512" s="1038"/>
      <c r="BL512" s="1038"/>
      <c r="BM512" s="1038"/>
      <c r="BN512" s="1038"/>
      <c r="BO512" s="1038"/>
      <c r="BP512" s="1038"/>
      <c r="BQ512" s="1038"/>
      <c r="BR512" s="1038"/>
      <c r="BS512" s="1038"/>
    </row>
    <row r="513" spans="1:71" ht="13.5" customHeight="1">
      <c r="A513" s="1091"/>
      <c r="B513" s="18" t="s">
        <v>59</v>
      </c>
      <c r="C513" s="1065"/>
      <c r="D513" s="1066"/>
      <c r="E513" s="1067"/>
      <c r="F513" s="1066"/>
      <c r="G513" s="1067"/>
      <c r="H513" s="1066"/>
      <c r="I513" s="1067"/>
      <c r="J513" s="1066"/>
      <c r="K513" s="1068"/>
      <c r="L513" s="1070"/>
      <c r="M513" s="1065"/>
      <c r="N513" s="1066"/>
      <c r="O513" s="1068"/>
      <c r="P513" s="1066"/>
      <c r="Q513" s="1068"/>
      <c r="R513" s="1066"/>
      <c r="S513" s="1068"/>
      <c r="T513" s="1066"/>
      <c r="U513" s="65"/>
      <c r="Z513" s="1091"/>
      <c r="AA513" s="1038"/>
      <c r="AB513" s="1038"/>
      <c r="AC513" s="1038"/>
      <c r="AD513" s="1038"/>
      <c r="AE513" s="1038"/>
      <c r="AF513" s="1038"/>
      <c r="AG513" s="1038"/>
      <c r="AH513" s="1038"/>
      <c r="AI513" s="1038"/>
      <c r="AJ513" s="1038"/>
      <c r="AK513" s="1038"/>
      <c r="AL513" s="1038"/>
      <c r="AM513" s="1038"/>
      <c r="AN513" s="1038"/>
      <c r="AO513" s="1038"/>
      <c r="AP513" s="1038"/>
      <c r="AQ513" s="1038"/>
      <c r="AR513" s="1038"/>
      <c r="AS513" s="1038"/>
      <c r="AT513" s="1038"/>
      <c r="AU513" s="1038"/>
      <c r="AV513" s="1038"/>
      <c r="AW513" s="1038"/>
      <c r="AX513" s="1038"/>
      <c r="AY513" s="1038"/>
      <c r="AZ513" s="1038"/>
      <c r="BA513" s="1038"/>
      <c r="BB513" s="1038"/>
      <c r="BC513" s="1038"/>
      <c r="BD513" s="1038"/>
      <c r="BE513" s="1038"/>
      <c r="BF513" s="1038"/>
      <c r="BG513" s="1038"/>
      <c r="BH513" s="1038"/>
      <c r="BI513" s="1038"/>
      <c r="BJ513" s="1038"/>
      <c r="BK513" s="1038"/>
      <c r="BL513" s="1038"/>
      <c r="BM513" s="1038"/>
      <c r="BN513" s="1038"/>
      <c r="BO513" s="1038"/>
      <c r="BP513" s="1038"/>
      <c r="BQ513" s="1038"/>
      <c r="BR513" s="1038"/>
      <c r="BS513" s="1038"/>
    </row>
    <row r="514" spans="1:71" ht="13.5" customHeight="1">
      <c r="A514" s="1092"/>
      <c r="B514" s="19" t="s">
        <v>56</v>
      </c>
      <c r="C514" s="1102"/>
      <c r="D514" s="1094"/>
      <c r="E514" s="1103"/>
      <c r="F514" s="1094"/>
      <c r="G514" s="1103"/>
      <c r="H514" s="1094"/>
      <c r="I514" s="1103"/>
      <c r="J514" s="1094"/>
      <c r="K514" s="1093"/>
      <c r="L514" s="1093"/>
      <c r="M514" s="1102"/>
      <c r="N514" s="1094"/>
      <c r="O514" s="1093"/>
      <c r="P514" s="1094"/>
      <c r="Q514" s="1093"/>
      <c r="R514" s="1094"/>
      <c r="S514" s="1093"/>
      <c r="T514" s="1094"/>
      <c r="U514" s="65"/>
      <c r="Z514" s="1092"/>
      <c r="AA514" s="1039"/>
      <c r="AB514" s="1039"/>
      <c r="AC514" s="1039"/>
      <c r="AD514" s="1039"/>
      <c r="AE514" s="1039"/>
      <c r="AF514" s="1039"/>
      <c r="AG514" s="1039"/>
      <c r="AH514" s="1039"/>
      <c r="AI514" s="1039"/>
      <c r="AJ514" s="1039"/>
      <c r="AK514" s="1039"/>
      <c r="AL514" s="1039"/>
      <c r="AM514" s="1039"/>
      <c r="AN514" s="1039"/>
      <c r="AO514" s="1039"/>
      <c r="AP514" s="1039"/>
      <c r="AQ514" s="1039"/>
      <c r="AR514" s="1039"/>
      <c r="AS514" s="1039"/>
      <c r="AT514" s="1039"/>
      <c r="AU514" s="1039"/>
      <c r="AV514" s="1039"/>
      <c r="AW514" s="1039"/>
      <c r="AX514" s="1039"/>
      <c r="AY514" s="1039"/>
      <c r="AZ514" s="1039"/>
      <c r="BA514" s="1039"/>
      <c r="BB514" s="1039"/>
      <c r="BC514" s="1039"/>
      <c r="BD514" s="1039"/>
      <c r="BE514" s="1039"/>
      <c r="BF514" s="1039"/>
      <c r="BG514" s="1039"/>
      <c r="BH514" s="1039"/>
      <c r="BI514" s="1039"/>
      <c r="BJ514" s="1039"/>
      <c r="BK514" s="1039"/>
      <c r="BL514" s="1039"/>
      <c r="BM514" s="1039"/>
      <c r="BN514" s="1039"/>
      <c r="BO514" s="1039"/>
      <c r="BP514" s="1039"/>
      <c r="BQ514" s="1039"/>
      <c r="BR514" s="1039"/>
      <c r="BS514" s="1039"/>
    </row>
    <row r="515" spans="1:71" ht="13.5" customHeight="1">
      <c r="A515" s="1091" t="s">
        <v>64</v>
      </c>
      <c r="B515" s="15" t="s">
        <v>50</v>
      </c>
      <c r="C515" s="1154" t="str">
        <f>VLOOKUP($C502,'2025年度(1年前期)'!$B$5:$N$208,COLUMN('2025年度(1年前期)'!$G$5),0)&amp;""</f>
        <v>生命科学</v>
      </c>
      <c r="D515" s="1155"/>
      <c r="E515" s="1090" t="str">
        <f>VLOOKUP($C502,'2025年度(2年前期)'!$B$5:$N$208,COLUMN('2025年度(2年前期)'!$G$5),0)&amp;""</f>
        <v>成人看護援助論Ⅰ(BLS)</v>
      </c>
      <c r="F515" s="1072"/>
      <c r="G515" s="1132" t="str">
        <f>VLOOKUP($C502,'2025年度(3年前期)'!$B$5:$N$208,COLUMN('2025年度(3年前期)'!$G$5),0)&amp;""</f>
        <v>地域･在宅看護学実践論</v>
      </c>
      <c r="H515" s="1133"/>
      <c r="I515" s="1090" t="str">
        <f>VLOOKUP($C502,'2025年度(4年前期)'!$B$5:$N$208,COLUMN('2025年度(4年前期)'!$G$5),0)&amp;""</f>
        <v>A肝①･破傷風･狂犬病①　予防接種</v>
      </c>
      <c r="J515" s="1072"/>
      <c r="K515" s="1071" t="str">
        <f>VLOOKUP($C502,'2025年度(助産前期)'!$B$5:$N$208,COLUMN('2025年度(助産前期)'!$G$5),0)&amp;""</f>
        <v/>
      </c>
      <c r="L515" s="1071"/>
      <c r="M515" s="1089" t="str">
        <f>VLOOKUP($C502,'2025年度(M1前期)'!$B$5:$N$208,COLUMN('2025年度(M1前期)'!$G$5),0)&amp;""</f>
        <v/>
      </c>
      <c r="N515" s="1072"/>
      <c r="O515" s="1071" t="str">
        <f>VLOOKUP($C502,'2025年度(M2前期)'!$B$5:$N$208,COLUMN('2025年度(M2前期)'!$G$5),0)&amp;""</f>
        <v>特別研究</v>
      </c>
      <c r="P515" s="1072"/>
      <c r="Q515" s="1071" t="str">
        <f>VLOOKUP($C502,'2025年度(D1前期)'!$B$5:$N$208,COLUMN('2025年度(D1前期)'!$G$5),0)&amp;""</f>
        <v>国際看護学特論Ｂ</v>
      </c>
      <c r="R515" s="1072"/>
      <c r="S515" s="1071" t="str">
        <f>VLOOKUP($C502,'2025年度(D23前期)'!$B$5:$N$208,COLUMN('2025年度(D23前期)'!$G$5),0)&amp;""</f>
        <v>特別研究</v>
      </c>
      <c r="T515" s="1072"/>
      <c r="U515" s="832" t="s">
        <v>197</v>
      </c>
      <c r="Z515" s="1091" t="str">
        <f>A515</f>
        <v>３時限（13：30～15：00）</v>
      </c>
      <c r="AA515" s="1037" t="s">
        <v>198</v>
      </c>
      <c r="AB515" s="1043" t="s">
        <v>95</v>
      </c>
      <c r="AC515" s="1043" t="s">
        <v>95</v>
      </c>
      <c r="AD515" s="1037"/>
      <c r="AE515" s="1037"/>
      <c r="AF515" s="1037"/>
      <c r="AG515" s="1037"/>
      <c r="AH515" s="1037"/>
      <c r="AI515" s="1037"/>
      <c r="AJ515" s="1037"/>
      <c r="AK515" s="1037"/>
      <c r="AL515" s="1037"/>
      <c r="AM515" s="1037"/>
      <c r="AN515" s="1037"/>
      <c r="AO515" s="1037"/>
      <c r="AP515" s="1037"/>
      <c r="AQ515" s="1037"/>
      <c r="AR515" s="1037"/>
      <c r="AS515" s="1037"/>
      <c r="AT515" s="1037"/>
      <c r="AU515" s="1037"/>
      <c r="AV515" s="1037"/>
      <c r="AW515" s="1043" t="s">
        <v>203</v>
      </c>
      <c r="AX515" s="1037"/>
      <c r="AY515" s="1037"/>
      <c r="AZ515" s="1037"/>
      <c r="BA515" s="1043"/>
      <c r="BB515" s="1037"/>
      <c r="BC515" s="1037"/>
      <c r="BD515" s="1037"/>
      <c r="BE515" s="1037"/>
      <c r="BF515" s="1037"/>
      <c r="BG515" s="1037"/>
      <c r="BH515" s="1037"/>
      <c r="BI515" s="1037" t="s">
        <v>210</v>
      </c>
      <c r="BJ515" s="1037"/>
      <c r="BK515" s="1037"/>
      <c r="BL515" s="1043" t="s">
        <v>95</v>
      </c>
      <c r="BM515" s="1037"/>
      <c r="BN515" s="1037"/>
      <c r="BO515" s="1037"/>
      <c r="BP515" s="1037"/>
      <c r="BQ515" s="1037"/>
      <c r="BR515" s="1037"/>
      <c r="BS515" s="1037"/>
    </row>
    <row r="516" spans="1:71" ht="13.5" customHeight="1">
      <c r="A516" s="1091"/>
      <c r="B516" s="15" t="s">
        <v>53</v>
      </c>
      <c r="C516" s="1158" t="str">
        <f>IFERROR(VLOOKUP(C515,科目・教員!$A$1:$B$357,2,0),"")</f>
        <v>本間　典子</v>
      </c>
      <c r="D516" s="1159"/>
      <c r="E516" s="1073" t="str">
        <f>IFERROR(VLOOKUP(E515,科目・教員!$A$1:$B$357,2,0),"")</f>
        <v/>
      </c>
      <c r="F516" s="1068"/>
      <c r="G516" s="1139" t="str">
        <f>IFERROR(VLOOKUP(G515,科目・教員!$A$1:$B$357,2,0),"")</f>
        <v>藤田　淳子</v>
      </c>
      <c r="H516" s="1140"/>
      <c r="I516" s="1073" t="str">
        <f>IFERROR(VLOOKUP(I515,科目・教員!$A$1:$B$357,2,0),"")</f>
        <v/>
      </c>
      <c r="J516" s="1068"/>
      <c r="K516" s="1074" t="str">
        <f>IFERROR(VLOOKUP(K515,科目・教員!$A$1:$B$357,2,0),"")</f>
        <v/>
      </c>
      <c r="L516" s="1074"/>
      <c r="M516" s="1101" t="str">
        <f>IFERROR(VLOOKUP(M515,科目・教員!$A$1:$B$357,2,0),"")</f>
        <v/>
      </c>
      <c r="N516" s="1068"/>
      <c r="O516" s="1074" t="str">
        <f>IFERROR(VLOOKUP(O515,科目・教員!$A$1:$B$357,2,0),"")</f>
        <v/>
      </c>
      <c r="P516" s="1068"/>
      <c r="Q516" s="1074" t="str">
        <f>IFERROR(VLOOKUP(Q515,科目・教員!$A$1:$B$357,2,0),"")</f>
        <v/>
      </c>
      <c r="R516" s="1068"/>
      <c r="S516" s="1074" t="str">
        <f>IFERROR(VLOOKUP(S515,科目・教員!$A$1:$B$357,2,0),"")</f>
        <v/>
      </c>
      <c r="T516" s="1068"/>
      <c r="U516" s="832" t="s">
        <v>286</v>
      </c>
      <c r="Z516" s="1091"/>
      <c r="AA516" s="1038"/>
      <c r="AB516" s="1044"/>
      <c r="AC516" s="1044"/>
      <c r="AD516" s="1038"/>
      <c r="AE516" s="1038"/>
      <c r="AF516" s="1038"/>
      <c r="AG516" s="1038"/>
      <c r="AH516" s="1038"/>
      <c r="AI516" s="1038"/>
      <c r="AJ516" s="1038"/>
      <c r="AK516" s="1038"/>
      <c r="AL516" s="1038"/>
      <c r="AM516" s="1038"/>
      <c r="AN516" s="1038"/>
      <c r="AO516" s="1038"/>
      <c r="AP516" s="1038"/>
      <c r="AQ516" s="1038"/>
      <c r="AR516" s="1038"/>
      <c r="AS516" s="1038"/>
      <c r="AT516" s="1038"/>
      <c r="AU516" s="1038"/>
      <c r="AV516" s="1038"/>
      <c r="AW516" s="1044"/>
      <c r="AX516" s="1038"/>
      <c r="AY516" s="1038"/>
      <c r="AZ516" s="1038"/>
      <c r="BA516" s="1044"/>
      <c r="BB516" s="1038"/>
      <c r="BC516" s="1038"/>
      <c r="BD516" s="1038"/>
      <c r="BE516" s="1038"/>
      <c r="BF516" s="1038"/>
      <c r="BG516" s="1038"/>
      <c r="BH516" s="1038"/>
      <c r="BI516" s="1038"/>
      <c r="BJ516" s="1038"/>
      <c r="BK516" s="1038"/>
      <c r="BL516" s="1044"/>
      <c r="BM516" s="1038"/>
      <c r="BN516" s="1038"/>
      <c r="BO516" s="1038"/>
      <c r="BP516" s="1038"/>
      <c r="BQ516" s="1038"/>
      <c r="BR516" s="1038"/>
      <c r="BS516" s="1038"/>
    </row>
    <row r="517" spans="1:71" ht="13.5" customHeight="1">
      <c r="A517" s="1091"/>
      <c r="B517" s="15" t="s">
        <v>59</v>
      </c>
      <c r="C517" s="1158" t="str">
        <f>VLOOKUP($C502,'2025年度(1年前期)'!$B$5:$N$208,COLUMN('2025年度(1年前期)'!$G$5)+1,0)&amp;""</f>
        <v>101</v>
      </c>
      <c r="D517" s="1159"/>
      <c r="E517" s="1073" t="str">
        <f>VLOOKUP($C502,'2025年度(2年前期)'!$B$5:$N$208,COLUMN('2025年度(2年前期)'!$G$5)+1,0)&amp;""</f>
        <v>アリーナ･102･103</v>
      </c>
      <c r="F517" s="1068"/>
      <c r="G517" s="1139" t="str">
        <f>VLOOKUP($C502,'2025年度(3年前期)'!$B$5:$N$208,COLUMN('2025年度(3年前期)'!$G$5)+1,0)&amp;""</f>
        <v>301</v>
      </c>
      <c r="H517" s="1140"/>
      <c r="I517" s="1073" t="str">
        <f>VLOOKUP($C502,'2025年度(4年前期)'!$B$5:$N$208,COLUMN('2025年度(4年前期)'!$G$5)+1,0)&amp;""</f>
        <v>NCGM
トラベルCL</v>
      </c>
      <c r="J517" s="1068"/>
      <c r="K517" s="1074" t="str">
        <f>VLOOKUP($C502,'2025年度(助産前期)'!$B$5:$N$208,COLUMN('2025年度(助産前期)'!$G$5)+1,0)&amp;""</f>
        <v/>
      </c>
      <c r="L517" s="1074"/>
      <c r="M517" s="1101" t="str">
        <f>VLOOKUP($C502,'2025年度(M1前期)'!$B$5:$N$208,COLUMN('2025年度(M1前期)'!$G$5)+1,0)&amp;""</f>
        <v/>
      </c>
      <c r="N517" s="1068"/>
      <c r="O517" s="1074" t="str">
        <f>VLOOKUP($C502,'2025年度(M2前期)'!$B$5:$N$208,COLUMN('2025年度(M2前期)'!$G$5)+1,0)&amp;""</f>
        <v/>
      </c>
      <c r="P517" s="1068"/>
      <c r="Q517" s="1074" t="str">
        <f>VLOOKUP($C502,'2025年度(D1前期)'!$B$5:$N$208,COLUMN('2025年度(D1前期)'!$G$5)+1,0)&amp;""</f>
        <v>別途指定</v>
      </c>
      <c r="R517" s="1068"/>
      <c r="S517" s="1074" t="str">
        <f>VLOOKUP($C502,'2025年度(D23前期)'!$B$5:$N$208,COLUMN('2025年度(D23前期)'!$G$5)+1,0)&amp;""</f>
        <v/>
      </c>
      <c r="T517" s="1068"/>
      <c r="U517" s="832" t="s">
        <v>210</v>
      </c>
      <c r="Z517" s="1091"/>
      <c r="AA517" s="1038"/>
      <c r="AB517" s="1044"/>
      <c r="AC517" s="1044"/>
      <c r="AD517" s="1038"/>
      <c r="AE517" s="1038"/>
      <c r="AF517" s="1038"/>
      <c r="AG517" s="1038"/>
      <c r="AH517" s="1038"/>
      <c r="AI517" s="1038"/>
      <c r="AJ517" s="1038"/>
      <c r="AK517" s="1038"/>
      <c r="AL517" s="1038"/>
      <c r="AM517" s="1038"/>
      <c r="AN517" s="1038"/>
      <c r="AO517" s="1038"/>
      <c r="AP517" s="1038"/>
      <c r="AQ517" s="1038"/>
      <c r="AR517" s="1038"/>
      <c r="AS517" s="1038"/>
      <c r="AT517" s="1038"/>
      <c r="AU517" s="1038"/>
      <c r="AV517" s="1038"/>
      <c r="AW517" s="1044"/>
      <c r="AX517" s="1038"/>
      <c r="AY517" s="1038"/>
      <c r="AZ517" s="1038"/>
      <c r="BA517" s="1044"/>
      <c r="BB517" s="1038"/>
      <c r="BC517" s="1038"/>
      <c r="BD517" s="1038"/>
      <c r="BE517" s="1038"/>
      <c r="BF517" s="1038"/>
      <c r="BG517" s="1038"/>
      <c r="BH517" s="1038"/>
      <c r="BI517" s="1038"/>
      <c r="BJ517" s="1038"/>
      <c r="BK517" s="1038"/>
      <c r="BL517" s="1044"/>
      <c r="BM517" s="1038"/>
      <c r="BN517" s="1038"/>
      <c r="BO517" s="1038"/>
      <c r="BP517" s="1038"/>
      <c r="BQ517" s="1038"/>
      <c r="BR517" s="1038"/>
      <c r="BS517" s="1038"/>
    </row>
    <row r="518" spans="1:71" ht="13.5" customHeight="1">
      <c r="A518" s="1100"/>
      <c r="B518" s="16" t="s">
        <v>56</v>
      </c>
      <c r="C518" s="1149"/>
      <c r="D518" s="1117"/>
      <c r="E518" s="1063"/>
      <c r="F518" s="1075"/>
      <c r="G518" s="1156" t="s">
        <v>265</v>
      </c>
      <c r="H518" s="1157"/>
      <c r="I518" s="1150"/>
      <c r="J518" s="1136"/>
      <c r="K518" s="1064"/>
      <c r="L518" s="1064"/>
      <c r="M518" s="1061"/>
      <c r="N518" s="1075"/>
      <c r="O518" s="1064"/>
      <c r="P518" s="1075"/>
      <c r="Q518" s="1064"/>
      <c r="R518" s="1075"/>
      <c r="S518" s="1064"/>
      <c r="T518" s="1075"/>
      <c r="U518" s="832" t="s">
        <v>82</v>
      </c>
      <c r="Z518" s="1092"/>
      <c r="AA518" s="1039"/>
      <c r="AB518" s="1045"/>
      <c r="AC518" s="1045"/>
      <c r="AD518" s="1039"/>
      <c r="AE518" s="1039"/>
      <c r="AF518" s="1039"/>
      <c r="AG518" s="1039"/>
      <c r="AH518" s="1039"/>
      <c r="AI518" s="1039"/>
      <c r="AJ518" s="1039"/>
      <c r="AK518" s="1039"/>
      <c r="AL518" s="1039"/>
      <c r="AM518" s="1039"/>
      <c r="AN518" s="1039"/>
      <c r="AO518" s="1039"/>
      <c r="AP518" s="1039"/>
      <c r="AQ518" s="1039"/>
      <c r="AR518" s="1039"/>
      <c r="AS518" s="1039"/>
      <c r="AT518" s="1039"/>
      <c r="AU518" s="1039"/>
      <c r="AV518" s="1039"/>
      <c r="AW518" s="1045"/>
      <c r="AX518" s="1039"/>
      <c r="AY518" s="1039"/>
      <c r="AZ518" s="1039"/>
      <c r="BA518" s="1045"/>
      <c r="BB518" s="1039"/>
      <c r="BC518" s="1039"/>
      <c r="BD518" s="1039"/>
      <c r="BE518" s="1039"/>
      <c r="BF518" s="1039"/>
      <c r="BG518" s="1039"/>
      <c r="BH518" s="1039"/>
      <c r="BI518" s="1039"/>
      <c r="BJ518" s="1039"/>
      <c r="BK518" s="1039"/>
      <c r="BL518" s="1045"/>
      <c r="BM518" s="1039"/>
      <c r="BN518" s="1039"/>
      <c r="BO518" s="1039"/>
      <c r="BP518" s="1039"/>
      <c r="BQ518" s="1039"/>
      <c r="BR518" s="1039"/>
      <c r="BS518" s="1039"/>
    </row>
    <row r="519" spans="1:71" ht="13.5" customHeight="1">
      <c r="A519" s="1091" t="s">
        <v>67</v>
      </c>
      <c r="B519" s="15" t="s">
        <v>50</v>
      </c>
      <c r="C519" s="1134" t="str">
        <f>VLOOKUP($C502,'2025年度(1年前期)'!$B$5:$N$208,COLUMN('2025年度(1年前期)'!$I$5),0)&amp;""</f>
        <v>アジアの中の日本</v>
      </c>
      <c r="D519" s="1133"/>
      <c r="E519" s="1090" t="str">
        <f>VLOOKUP($C502,'2025年度(2年前期)'!$B$5:$N$208,COLUMN('2025年度(2年前期)'!$I$5),0)&amp;""</f>
        <v>成人看護援助論Ⅰ(BLS)</v>
      </c>
      <c r="F519" s="1072"/>
      <c r="G519" s="1090" t="str">
        <f>VLOOKUP($C502,'2025年度(3年前期)'!$B$5:$N$208,COLUMN('2025年度(3年前期)'!$I$5),0)&amp;""</f>
        <v>英語V</v>
      </c>
      <c r="H519" s="1072"/>
      <c r="I519" s="1090" t="str">
        <f>VLOOKUP($C502,'2025年度(4年前期)'!$B$5:$N$208,COLUMN('2025年度(4年前期)'!$I$5),0)&amp;""</f>
        <v>A肝①･破傷風･狂犬病①　予防接種</v>
      </c>
      <c r="J519" s="1072"/>
      <c r="K519" s="1071" t="str">
        <f>VLOOKUP($C502,'2025年度(助産前期)'!$B$5:$N$208,COLUMN('2025年度(助産前期)'!$I$5),0)&amp;""</f>
        <v/>
      </c>
      <c r="L519" s="1071"/>
      <c r="M519" s="1089" t="str">
        <f>VLOOKUP($C502,'2025年度(M1前期)'!$B$5:$N$208,COLUMN('2025年度(M1前期)'!$I$5),0)&amp;""</f>
        <v/>
      </c>
      <c r="N519" s="1072"/>
      <c r="O519" s="1071" t="str">
        <f>VLOOKUP($C502,'2025年度(M2前期)'!$B$5:$N$208,COLUMN('2025年度(M2前期)'!$I$5),0)&amp;""</f>
        <v>特別研究</v>
      </c>
      <c r="P519" s="1072"/>
      <c r="Q519" s="1071" t="str">
        <f>VLOOKUP($C502,'2025年度(D1前期)'!$B$5:$N$208,COLUMN('2025年度(D1前期)'!$I$5),0)&amp;""</f>
        <v>国際看護学特論Ｂ</v>
      </c>
      <c r="R519" s="1072"/>
      <c r="S519" s="1071" t="str">
        <f>VLOOKUP($C502,'2025年度(D23前期)'!$B$5:$N$208,COLUMN('2025年度(D23前期)'!$I$5),0)&amp;""</f>
        <v>特別研究</v>
      </c>
      <c r="T519" s="1072"/>
      <c r="U519" s="702" t="s">
        <v>197</v>
      </c>
      <c r="Z519" s="1091" t="str">
        <f>A519</f>
        <v>４時限（15：10～16：40）</v>
      </c>
      <c r="AA519" s="1043" t="s">
        <v>267</v>
      </c>
      <c r="AB519" s="1043" t="s">
        <v>95</v>
      </c>
      <c r="AC519" s="1043" t="s">
        <v>95</v>
      </c>
      <c r="AD519" s="1037"/>
      <c r="AE519" s="1037"/>
      <c r="AF519" s="1037"/>
      <c r="AG519" s="1037"/>
      <c r="AH519" s="1043" t="s">
        <v>275</v>
      </c>
      <c r="AI519" s="1037"/>
      <c r="AJ519" s="1037"/>
      <c r="AK519" s="1037"/>
      <c r="AL519" s="1037"/>
      <c r="AM519" s="1037"/>
      <c r="AN519" s="1037"/>
      <c r="AO519" s="1037"/>
      <c r="AP519" s="1037"/>
      <c r="AQ519" s="1037"/>
      <c r="AR519" s="1037"/>
      <c r="AS519" s="1037"/>
      <c r="AT519" s="1037"/>
      <c r="AU519" s="1037"/>
      <c r="AV519" s="1037"/>
      <c r="AW519" s="1037" t="s">
        <v>131</v>
      </c>
      <c r="AX519" s="1037"/>
      <c r="AY519" s="1037"/>
      <c r="AZ519" s="1037"/>
      <c r="BA519" s="1043"/>
      <c r="BB519" s="1037"/>
      <c r="BC519" s="1037"/>
      <c r="BD519" s="1037"/>
      <c r="BE519" s="1037"/>
      <c r="BF519" s="1037"/>
      <c r="BG519" s="1037"/>
      <c r="BH519" s="1037"/>
      <c r="BI519" s="1037"/>
      <c r="BJ519" s="1037"/>
      <c r="BK519" s="1037"/>
      <c r="BL519" s="1043" t="s">
        <v>95</v>
      </c>
      <c r="BM519" s="1037"/>
      <c r="BN519" s="1037"/>
      <c r="BO519" s="1037"/>
      <c r="BP519" s="1037"/>
      <c r="BQ519" s="1037"/>
      <c r="BR519" s="1037"/>
      <c r="BS519" s="1037"/>
    </row>
    <row r="520" spans="1:71" ht="13.5" customHeight="1">
      <c r="A520" s="1091"/>
      <c r="B520" s="15" t="s">
        <v>53</v>
      </c>
      <c r="C520" s="1141" t="str">
        <f>IFERROR(VLOOKUP(C519,科目・教員!$A$1:$B$357,2,0),"")</f>
        <v>加藤　優子</v>
      </c>
      <c r="D520" s="1140"/>
      <c r="E520" s="1073" t="str">
        <f>IFERROR(VLOOKUP(E519,科目・教員!$A$1:$B$357,2,0),"")</f>
        <v/>
      </c>
      <c r="F520" s="1068"/>
      <c r="G520" s="1073" t="str">
        <f>IFERROR(VLOOKUP(G519,科目・教員!$A$1:$B$357,2,0),"")</f>
        <v xml:space="preserve">ｽﾃｨｰﾌﾞﾝ･ﾗｯｾﾙ </v>
      </c>
      <c r="H520" s="1068"/>
      <c r="I520" s="1073" t="str">
        <f>IFERROR(VLOOKUP(I519,科目・教員!$A$1:$B$357,2,0),"")</f>
        <v/>
      </c>
      <c r="J520" s="1068"/>
      <c r="K520" s="1074" t="str">
        <f>IFERROR(VLOOKUP(K519,科目・教員!$A$1:$B$357,2,0),"")</f>
        <v/>
      </c>
      <c r="L520" s="1074"/>
      <c r="M520" s="1101" t="str">
        <f>IFERROR(VLOOKUP(M519,科目・教員!$A$1:$B$357,2,0),"")</f>
        <v/>
      </c>
      <c r="N520" s="1068"/>
      <c r="O520" s="1074" t="str">
        <f>IFERROR(VLOOKUP(O519,科目・教員!$A$1:$B$357,2,0),"")</f>
        <v/>
      </c>
      <c r="P520" s="1068"/>
      <c r="Q520" s="1074" t="str">
        <f>IFERROR(VLOOKUP(Q519,科目・教員!$A$1:$B$357,2,0),"")</f>
        <v/>
      </c>
      <c r="R520" s="1068"/>
      <c r="S520" s="1074" t="str">
        <f>IFERROR(VLOOKUP(S519,科目・教員!$A$1:$B$357,2,0),"")</f>
        <v/>
      </c>
      <c r="T520" s="1068"/>
      <c r="U520" s="702" t="s">
        <v>287</v>
      </c>
      <c r="Z520" s="1091"/>
      <c r="AA520" s="1044"/>
      <c r="AB520" s="1044"/>
      <c r="AC520" s="1044"/>
      <c r="AD520" s="1038"/>
      <c r="AE520" s="1038"/>
      <c r="AF520" s="1038"/>
      <c r="AG520" s="1038"/>
      <c r="AH520" s="1044"/>
      <c r="AI520" s="1038"/>
      <c r="AJ520" s="1038"/>
      <c r="AK520" s="1038"/>
      <c r="AL520" s="1038"/>
      <c r="AM520" s="1038"/>
      <c r="AN520" s="1038"/>
      <c r="AO520" s="1038"/>
      <c r="AP520" s="1038"/>
      <c r="AQ520" s="1038"/>
      <c r="AR520" s="1038"/>
      <c r="AS520" s="1038"/>
      <c r="AT520" s="1038"/>
      <c r="AU520" s="1038"/>
      <c r="AV520" s="1038"/>
      <c r="AW520" s="1038"/>
      <c r="AX520" s="1038"/>
      <c r="AY520" s="1038"/>
      <c r="AZ520" s="1038"/>
      <c r="BA520" s="1044"/>
      <c r="BB520" s="1038"/>
      <c r="BC520" s="1038"/>
      <c r="BD520" s="1038"/>
      <c r="BE520" s="1038"/>
      <c r="BF520" s="1038"/>
      <c r="BG520" s="1038"/>
      <c r="BH520" s="1038"/>
      <c r="BI520" s="1038"/>
      <c r="BJ520" s="1038"/>
      <c r="BK520" s="1038"/>
      <c r="BL520" s="1044"/>
      <c r="BM520" s="1038"/>
      <c r="BN520" s="1038"/>
      <c r="BO520" s="1038"/>
      <c r="BP520" s="1038"/>
      <c r="BQ520" s="1038"/>
      <c r="BR520" s="1038"/>
      <c r="BS520" s="1038"/>
    </row>
    <row r="521" spans="1:71" ht="13.5" customHeight="1">
      <c r="A521" s="1091"/>
      <c r="B521" s="15" t="s">
        <v>59</v>
      </c>
      <c r="C521" s="1141" t="str">
        <f>VLOOKUP($C502,'2025年度(1年前期)'!$B$5:$N$208,COLUMN('2025年度(1年前期)'!$I$5)+1,0)&amp;""</f>
        <v>101</v>
      </c>
      <c r="D521" s="1140"/>
      <c r="E521" s="1073" t="str">
        <f>VLOOKUP($C502,'2025年度(2年前期)'!$B$5:$N$208,COLUMN('2025年度(2年前期)'!$I$5)+1,0)&amp;""</f>
        <v>アリーナ･102･103</v>
      </c>
      <c r="F521" s="1068"/>
      <c r="G521" s="1073" t="str">
        <f>VLOOKUP($C502,'2025年度(3年前期)'!$B$5:$N$208,COLUMN('2025年度(3年前期)'!$I$5)+1,0)&amp;""</f>
        <v>301</v>
      </c>
      <c r="H521" s="1068"/>
      <c r="I521" s="1073" t="str">
        <f>VLOOKUP($C502,'2025年度(4年前期)'!$B$5:$N$208,COLUMN('2025年度(4年前期)'!$I$5)+1,0)&amp;""</f>
        <v>NCGM
トラベルCL</v>
      </c>
      <c r="J521" s="1068"/>
      <c r="K521" s="1074" t="str">
        <f>VLOOKUP($C502,'2025年度(助産前期)'!$B$5:$N$208,COLUMN('2025年度(助産前期)'!$I$5)+1,0)&amp;""</f>
        <v/>
      </c>
      <c r="L521" s="1074"/>
      <c r="M521" s="1101" t="str">
        <f>VLOOKUP($C502,'2025年度(M1前期)'!$B$5:$N$208,COLUMN('2025年度(M1前期)'!$I$5)+1,0)&amp;""</f>
        <v/>
      </c>
      <c r="N521" s="1068"/>
      <c r="O521" s="1074" t="str">
        <f>VLOOKUP($C502,'2025年度(M2前期)'!$B$5:$N$208,COLUMN('2025年度(M2前期)'!$I$5)+1,0)&amp;""</f>
        <v/>
      </c>
      <c r="P521" s="1068"/>
      <c r="Q521" s="1074" t="str">
        <f>VLOOKUP($C502,'2025年度(D1前期)'!$B$5:$N$208,COLUMN('2025年度(D1前期)'!$I$5)+1,0)&amp;""</f>
        <v>別途指定</v>
      </c>
      <c r="R521" s="1068"/>
      <c r="S521" s="1074" t="str">
        <f>VLOOKUP($C502,'2025年度(D23前期)'!$B$5:$N$208,COLUMN('2025年度(D23前期)'!$I$5)+1,0)&amp;""</f>
        <v/>
      </c>
      <c r="T521" s="1068"/>
      <c r="U521" s="702" t="s">
        <v>288</v>
      </c>
      <c r="Z521" s="1091"/>
      <c r="AA521" s="1044"/>
      <c r="AB521" s="1044"/>
      <c r="AC521" s="1044"/>
      <c r="AD521" s="1038"/>
      <c r="AE521" s="1038"/>
      <c r="AF521" s="1038"/>
      <c r="AG521" s="1038"/>
      <c r="AH521" s="1044"/>
      <c r="AI521" s="1038"/>
      <c r="AJ521" s="1038"/>
      <c r="AK521" s="1038"/>
      <c r="AL521" s="1038"/>
      <c r="AM521" s="1038"/>
      <c r="AN521" s="1038"/>
      <c r="AO521" s="1038"/>
      <c r="AP521" s="1038"/>
      <c r="AQ521" s="1038"/>
      <c r="AR521" s="1038"/>
      <c r="AS521" s="1038"/>
      <c r="AT521" s="1038"/>
      <c r="AU521" s="1038"/>
      <c r="AV521" s="1038"/>
      <c r="AW521" s="1038"/>
      <c r="AX521" s="1038"/>
      <c r="AY521" s="1038"/>
      <c r="AZ521" s="1038"/>
      <c r="BA521" s="1044"/>
      <c r="BB521" s="1038"/>
      <c r="BC521" s="1038"/>
      <c r="BD521" s="1038"/>
      <c r="BE521" s="1038"/>
      <c r="BF521" s="1038"/>
      <c r="BG521" s="1038"/>
      <c r="BH521" s="1038"/>
      <c r="BI521" s="1038"/>
      <c r="BJ521" s="1038"/>
      <c r="BK521" s="1038"/>
      <c r="BL521" s="1044"/>
      <c r="BM521" s="1038"/>
      <c r="BN521" s="1038"/>
      <c r="BO521" s="1038"/>
      <c r="BP521" s="1038"/>
      <c r="BQ521" s="1038"/>
      <c r="BR521" s="1038"/>
      <c r="BS521" s="1038"/>
    </row>
    <row r="522" spans="1:71" ht="13.5" customHeight="1">
      <c r="A522" s="1092"/>
      <c r="B522" s="16" t="s">
        <v>56</v>
      </c>
      <c r="C522" s="1120" t="s">
        <v>229</v>
      </c>
      <c r="D522" s="1138"/>
      <c r="E522" s="1063"/>
      <c r="F522" s="1075"/>
      <c r="G522" s="1063"/>
      <c r="H522" s="1075"/>
      <c r="I522" s="1116"/>
      <c r="J522" s="1117"/>
      <c r="K522" s="1064"/>
      <c r="L522" s="1064"/>
      <c r="M522" s="1061"/>
      <c r="N522" s="1075"/>
      <c r="O522" s="1064"/>
      <c r="P522" s="1075"/>
      <c r="Q522" s="1064"/>
      <c r="R522" s="1075"/>
      <c r="S522" s="1064"/>
      <c r="T522" s="1075"/>
      <c r="U522" s="702" t="s">
        <v>275</v>
      </c>
      <c r="Z522" s="1092"/>
      <c r="AA522" s="1045"/>
      <c r="AB522" s="1045"/>
      <c r="AC522" s="1045"/>
      <c r="AD522" s="1039"/>
      <c r="AE522" s="1039"/>
      <c r="AF522" s="1039"/>
      <c r="AG522" s="1039"/>
      <c r="AH522" s="1045"/>
      <c r="AI522" s="1039"/>
      <c r="AJ522" s="1039"/>
      <c r="AK522" s="1039"/>
      <c r="AL522" s="1039"/>
      <c r="AM522" s="1039"/>
      <c r="AN522" s="1039"/>
      <c r="AO522" s="1039"/>
      <c r="AP522" s="1039"/>
      <c r="AQ522" s="1039"/>
      <c r="AR522" s="1039"/>
      <c r="AS522" s="1039"/>
      <c r="AT522" s="1039"/>
      <c r="AU522" s="1039"/>
      <c r="AV522" s="1039"/>
      <c r="AW522" s="1039"/>
      <c r="AX522" s="1039"/>
      <c r="AY522" s="1039"/>
      <c r="AZ522" s="1039"/>
      <c r="BA522" s="1045"/>
      <c r="BB522" s="1039"/>
      <c r="BC522" s="1039"/>
      <c r="BD522" s="1039"/>
      <c r="BE522" s="1039"/>
      <c r="BF522" s="1039"/>
      <c r="BG522" s="1039"/>
      <c r="BH522" s="1039"/>
      <c r="BI522" s="1039"/>
      <c r="BJ522" s="1039"/>
      <c r="BK522" s="1039"/>
      <c r="BL522" s="1045"/>
      <c r="BM522" s="1039"/>
      <c r="BN522" s="1039"/>
      <c r="BO522" s="1039"/>
      <c r="BP522" s="1039"/>
      <c r="BQ522" s="1039"/>
      <c r="BR522" s="1039"/>
      <c r="BS522" s="1039"/>
    </row>
    <row r="523" spans="1:71" ht="13.5" customHeight="1">
      <c r="A523" s="1091" t="s">
        <v>68</v>
      </c>
      <c r="B523" s="15" t="s">
        <v>50</v>
      </c>
      <c r="C523" s="1089" t="str">
        <f>VLOOKUP($C502,'2025年度(1年前期)'!$B$5:$N$208,COLUMN('2025年度(1年前期)'!$K$5),0)&amp;""</f>
        <v/>
      </c>
      <c r="D523" s="1072"/>
      <c r="E523" s="1090" t="str">
        <f>VLOOKUP($C502,'2025年度(2年前期)'!$B$5:$N$208,COLUMN('2025年度(2年前期)'!$K$5),0)&amp;""</f>
        <v/>
      </c>
      <c r="F523" s="1072"/>
      <c r="G523" s="1090" t="str">
        <f>VLOOKUP($C502,'2025年度(3年前期)'!$B$5:$N$208,COLUMN('2025年度(3年前期)'!$K$5),0)&amp;""</f>
        <v/>
      </c>
      <c r="H523" s="1072"/>
      <c r="I523" s="1090" t="str">
        <f>VLOOKUP($C502,'2025年度(4年前期)'!$B$5:$N$208,COLUMN('2025年度(4年前期)'!$K$5),0)&amp;""</f>
        <v>　</v>
      </c>
      <c r="J523" s="1072"/>
      <c r="K523" s="1071" t="str">
        <f>VLOOKUP($C502,'2025年度(助産前期)'!$B$5:$N$208,COLUMN('2025年度(助産前期)'!$K$5),0)&amp;""</f>
        <v/>
      </c>
      <c r="L523" s="1071"/>
      <c r="M523" s="1089" t="str">
        <f>VLOOKUP($C502,'2025年度(M1前期)'!$B$5:$N$208,COLUMN('2025年度(M1前期)'!$K$5),0)&amp;""</f>
        <v/>
      </c>
      <c r="N523" s="1072"/>
      <c r="O523" s="1071" t="str">
        <f>VLOOKUP($C502,'2025年度(M2前期)'!$B$5:$N$208,COLUMN('2025年度(M2前期)'!$K$5),0)&amp;""</f>
        <v/>
      </c>
      <c r="P523" s="1072"/>
      <c r="Q523" s="1071" t="str">
        <f>VLOOKUP($C502,'2025年度(D1前期)'!$B$5:$N$208,COLUMN('2025年度(D1前期)'!$K$5),0)&amp;""</f>
        <v/>
      </c>
      <c r="R523" s="1072"/>
      <c r="S523" s="1071" t="str">
        <f>VLOOKUP($C502,'2025年度(D23前期)'!$B$5:$N$208,COLUMN('2025年度(D23前期)'!$K$5),0)&amp;""</f>
        <v/>
      </c>
      <c r="T523" s="1072"/>
      <c r="U523" s="809" t="s">
        <v>212</v>
      </c>
      <c r="Z523" s="1091" t="str">
        <f>A523</f>
        <v>５時限（16：50～18：20）</v>
      </c>
      <c r="AA523" s="1037"/>
      <c r="AB523" s="1037"/>
      <c r="AC523" s="1037"/>
      <c r="AD523" s="1037"/>
      <c r="AE523" s="1037"/>
      <c r="AF523" s="1037"/>
      <c r="AG523" s="1037"/>
      <c r="AH523" s="1037"/>
      <c r="AI523" s="1037"/>
      <c r="AJ523" s="1037"/>
      <c r="AK523" s="1037"/>
      <c r="AL523" s="1037"/>
      <c r="AM523" s="1037"/>
      <c r="AN523" s="1037"/>
      <c r="AO523" s="1037"/>
      <c r="AP523" s="1037"/>
      <c r="AQ523" s="1037"/>
      <c r="AR523" s="1037"/>
      <c r="AS523" s="1037"/>
      <c r="AT523" s="1037"/>
      <c r="AU523" s="1037"/>
      <c r="AV523" s="1037"/>
      <c r="AW523" s="1037"/>
      <c r="AX523" s="1037"/>
      <c r="AY523" s="1037"/>
      <c r="AZ523" s="1037"/>
      <c r="BA523" s="1037"/>
      <c r="BB523" s="1037"/>
      <c r="BC523" s="1037"/>
      <c r="BD523" s="1037"/>
      <c r="BE523" s="1037"/>
      <c r="BF523" s="1037"/>
      <c r="BG523" s="1037"/>
      <c r="BH523" s="1037"/>
      <c r="BI523" s="1037"/>
      <c r="BJ523" s="1037"/>
      <c r="BK523" s="1037"/>
      <c r="BL523" s="1043" t="s">
        <v>212</v>
      </c>
      <c r="BM523" s="1037"/>
      <c r="BN523" s="1037"/>
      <c r="BO523" s="1037"/>
      <c r="BP523" s="1037"/>
      <c r="BQ523" s="1037"/>
      <c r="BR523" s="1037"/>
      <c r="BS523" s="1037"/>
    </row>
    <row r="524" spans="1:71" ht="12.95" customHeight="1">
      <c r="A524" s="1091"/>
      <c r="B524" s="15" t="s">
        <v>53</v>
      </c>
      <c r="C524" s="1101" t="str">
        <f>IFERROR(VLOOKUP(C523,科目・教員!$A$1:$B$357,2,0),"")</f>
        <v/>
      </c>
      <c r="D524" s="1068"/>
      <c r="E524" s="1073" t="str">
        <f>IFERROR(VLOOKUP(E523,科目・教員!$A$1:$B$357,2,0),"")</f>
        <v/>
      </c>
      <c r="F524" s="1068"/>
      <c r="G524" s="1073" t="str">
        <f>IFERROR(VLOOKUP(G523,科目・教員!$A$1:$B$357,2,0),"")</f>
        <v/>
      </c>
      <c r="H524" s="1068"/>
      <c r="I524" s="1073" t="str">
        <f>IFERROR(VLOOKUP(I523,科目・教員!$A$1:$B$357,2,0),"")</f>
        <v/>
      </c>
      <c r="J524" s="1068"/>
      <c r="K524" s="1074" t="str">
        <f>IFERROR(VLOOKUP(K523,科目・教員!$A$1:$B$357,2,0),"")</f>
        <v/>
      </c>
      <c r="L524" s="1074"/>
      <c r="M524" s="1101" t="str">
        <f>IFERROR(VLOOKUP(M523,科目・教員!$A$1:$B$357,2,0),"")</f>
        <v/>
      </c>
      <c r="N524" s="1068"/>
      <c r="O524" s="1074" t="str">
        <f>IFERROR(VLOOKUP(O523,科目・教員!$A$1:$B$357,2,0),"")</f>
        <v/>
      </c>
      <c r="P524" s="1068"/>
      <c r="Q524" s="1074" t="str">
        <f>IFERROR(VLOOKUP(Q523,科目・教員!$A$1:$B$357,2,0),"")</f>
        <v/>
      </c>
      <c r="R524" s="1068"/>
      <c r="S524" s="1074" t="str">
        <f>IFERROR(VLOOKUP(S523,科目・教員!$A$1:$B$357,2,0),"")</f>
        <v/>
      </c>
      <c r="T524" s="1068"/>
      <c r="U524" s="809" t="s">
        <v>139</v>
      </c>
      <c r="Z524" s="1091"/>
      <c r="AA524" s="1038"/>
      <c r="AB524" s="1038"/>
      <c r="AC524" s="1038"/>
      <c r="AD524" s="1038"/>
      <c r="AE524" s="1038"/>
      <c r="AF524" s="1038"/>
      <c r="AG524" s="1038"/>
      <c r="AH524" s="1038"/>
      <c r="AI524" s="1038"/>
      <c r="AJ524" s="1038"/>
      <c r="AK524" s="1038"/>
      <c r="AL524" s="1038"/>
      <c r="AM524" s="1038"/>
      <c r="AN524" s="1038"/>
      <c r="AO524" s="1038"/>
      <c r="AP524" s="1038"/>
      <c r="AQ524" s="1038"/>
      <c r="AR524" s="1038"/>
      <c r="AS524" s="1038"/>
      <c r="AT524" s="1038"/>
      <c r="AU524" s="1038"/>
      <c r="AV524" s="1038"/>
      <c r="AW524" s="1038"/>
      <c r="AX524" s="1038"/>
      <c r="AY524" s="1038"/>
      <c r="AZ524" s="1038"/>
      <c r="BA524" s="1038"/>
      <c r="BB524" s="1038"/>
      <c r="BC524" s="1038"/>
      <c r="BD524" s="1038"/>
      <c r="BE524" s="1038"/>
      <c r="BF524" s="1038"/>
      <c r="BG524" s="1038"/>
      <c r="BH524" s="1038"/>
      <c r="BI524" s="1038"/>
      <c r="BJ524" s="1038"/>
      <c r="BK524" s="1038"/>
      <c r="BL524" s="1044"/>
      <c r="BM524" s="1038"/>
      <c r="BN524" s="1038"/>
      <c r="BO524" s="1038"/>
      <c r="BP524" s="1038"/>
      <c r="BQ524" s="1038"/>
      <c r="BR524" s="1038"/>
      <c r="BS524" s="1038"/>
    </row>
    <row r="525" spans="1:71" ht="12.95" customHeight="1">
      <c r="A525" s="1091"/>
      <c r="B525" s="15" t="s">
        <v>59</v>
      </c>
      <c r="C525" s="1101" t="str">
        <f>VLOOKUP($C502,'2025年度(1年前期)'!$B$5:$N$208,COLUMN('2025年度(1年前期)'!$K$5)+1,0)&amp;""</f>
        <v/>
      </c>
      <c r="D525" s="1068"/>
      <c r="E525" s="1073" t="str">
        <f>VLOOKUP($C502,'2025年度(2年前期)'!$B$5:$N$208,COLUMN('2025年度(2年前期)'!$K$5)+1,0)&amp;""</f>
        <v/>
      </c>
      <c r="F525" s="1068"/>
      <c r="G525" s="1073" t="str">
        <f>VLOOKUP($C502,'2025年度(3年前期)'!$B$5:$N$208,COLUMN('2025年度(3年前期)'!$K$5)+1,0)&amp;""</f>
        <v/>
      </c>
      <c r="H525" s="1068"/>
      <c r="I525" s="1073" t="str">
        <f>VLOOKUP($C502,'2025年度(4年前期)'!$B$5:$N$208,COLUMN('2025年度(4年前期)'!$K$5)+1,0)&amp;""</f>
        <v/>
      </c>
      <c r="J525" s="1068"/>
      <c r="K525" s="1074" t="str">
        <f>VLOOKUP($C502,'2025年度(助産前期)'!$B$5:$N$208,COLUMN('2025年度(助産前期)'!$K$5)+1,0)&amp;""</f>
        <v/>
      </c>
      <c r="L525" s="1074"/>
      <c r="M525" s="1101" t="str">
        <f>VLOOKUP($C502,'2025年度(M1前期)'!$B$5:$N$208,COLUMN('2025年度(M1前期)'!$K$5)+1,0)&amp;""</f>
        <v/>
      </c>
      <c r="N525" s="1068"/>
      <c r="O525" s="1074" t="str">
        <f>VLOOKUP($C502,'2025年度(M2前期)'!$B$5:$N$208,COLUMN('2025年度(M2前期)'!$K$5)+1,0)&amp;""</f>
        <v/>
      </c>
      <c r="P525" s="1068"/>
      <c r="Q525" s="1074" t="str">
        <f>VLOOKUP($C502,'2025年度(D1前期)'!$B$5:$N$208,COLUMN('2025年度(D1前期)'!$K$5)+1,0)&amp;""</f>
        <v/>
      </c>
      <c r="R525" s="1068"/>
      <c r="S525" s="1074" t="str">
        <f>VLOOKUP($C502,'2025年度(D23前期)'!$B$5:$N$208,COLUMN('2025年度(D23前期)'!$K$5)+1,0)&amp;""</f>
        <v/>
      </c>
      <c r="T525" s="1068"/>
      <c r="U525" s="809" t="s">
        <v>289</v>
      </c>
      <c r="Z525" s="1091"/>
      <c r="AA525" s="1038"/>
      <c r="AB525" s="1038"/>
      <c r="AC525" s="1038"/>
      <c r="AD525" s="1038"/>
      <c r="AE525" s="1038"/>
      <c r="AF525" s="1038"/>
      <c r="AG525" s="1038"/>
      <c r="AH525" s="1038"/>
      <c r="AI525" s="1038"/>
      <c r="AJ525" s="1038"/>
      <c r="AK525" s="1038"/>
      <c r="AL525" s="1038"/>
      <c r="AM525" s="1038"/>
      <c r="AN525" s="1038"/>
      <c r="AO525" s="1038"/>
      <c r="AP525" s="1038"/>
      <c r="AQ525" s="1038"/>
      <c r="AR525" s="1038"/>
      <c r="AS525" s="1038"/>
      <c r="AT525" s="1038"/>
      <c r="AU525" s="1038"/>
      <c r="AV525" s="1038"/>
      <c r="AW525" s="1038"/>
      <c r="AX525" s="1038"/>
      <c r="AY525" s="1038"/>
      <c r="AZ525" s="1038"/>
      <c r="BA525" s="1038"/>
      <c r="BB525" s="1038"/>
      <c r="BC525" s="1038"/>
      <c r="BD525" s="1038"/>
      <c r="BE525" s="1038"/>
      <c r="BF525" s="1038"/>
      <c r="BG525" s="1038"/>
      <c r="BH525" s="1038"/>
      <c r="BI525" s="1038"/>
      <c r="BJ525" s="1038"/>
      <c r="BK525" s="1038"/>
      <c r="BL525" s="1044"/>
      <c r="BM525" s="1038"/>
      <c r="BN525" s="1038"/>
      <c r="BO525" s="1038"/>
      <c r="BP525" s="1038"/>
      <c r="BQ525" s="1038"/>
      <c r="BR525" s="1038"/>
      <c r="BS525" s="1038"/>
    </row>
    <row r="526" spans="1:71" ht="12.95" customHeight="1">
      <c r="A526" s="1092"/>
      <c r="B526" s="16" t="s">
        <v>56</v>
      </c>
      <c r="C526" s="1061"/>
      <c r="D526" s="1075"/>
      <c r="E526" s="1063"/>
      <c r="F526" s="1075"/>
      <c r="G526" s="1063"/>
      <c r="H526" s="1075"/>
      <c r="I526" s="1063"/>
      <c r="J526" s="1075"/>
      <c r="K526" s="1064"/>
      <c r="L526" s="1064"/>
      <c r="M526" s="1061"/>
      <c r="N526" s="1075"/>
      <c r="O526" s="1064"/>
      <c r="P526" s="1075"/>
      <c r="Q526" s="1064"/>
      <c r="R526" s="1075"/>
      <c r="S526" s="1064"/>
      <c r="T526" s="1075"/>
      <c r="U526" s="810"/>
      <c r="V526" s="20"/>
      <c r="W526" s="20"/>
      <c r="X526" s="20"/>
      <c r="Y526" s="20"/>
      <c r="Z526" s="1092"/>
      <c r="AA526" s="1039"/>
      <c r="AB526" s="1039"/>
      <c r="AC526" s="1039"/>
      <c r="AD526" s="1039"/>
      <c r="AE526" s="1039"/>
      <c r="AF526" s="1039"/>
      <c r="AG526" s="1039"/>
      <c r="AH526" s="1039"/>
      <c r="AI526" s="1039"/>
      <c r="AJ526" s="1039"/>
      <c r="AK526" s="1039"/>
      <c r="AL526" s="1039"/>
      <c r="AM526" s="1039"/>
      <c r="AN526" s="1039"/>
      <c r="AO526" s="1039"/>
      <c r="AP526" s="1039"/>
      <c r="AQ526" s="1039"/>
      <c r="AR526" s="1039"/>
      <c r="AS526" s="1039"/>
      <c r="AT526" s="1039"/>
      <c r="AU526" s="1039"/>
      <c r="AV526" s="1039"/>
      <c r="AW526" s="1039"/>
      <c r="AX526" s="1039"/>
      <c r="AY526" s="1039"/>
      <c r="AZ526" s="1039"/>
      <c r="BA526" s="1039"/>
      <c r="BB526" s="1039"/>
      <c r="BC526" s="1039"/>
      <c r="BD526" s="1039"/>
      <c r="BE526" s="1039"/>
      <c r="BF526" s="1039"/>
      <c r="BG526" s="1039"/>
      <c r="BH526" s="1039"/>
      <c r="BI526" s="1039"/>
      <c r="BJ526" s="1039"/>
      <c r="BK526" s="1039"/>
      <c r="BL526" s="1045"/>
      <c r="BM526" s="1039"/>
      <c r="BN526" s="1039"/>
      <c r="BO526" s="1039"/>
      <c r="BP526" s="1039"/>
      <c r="BQ526" s="1039"/>
      <c r="BR526" s="1039"/>
      <c r="BS526" s="1039"/>
    </row>
    <row r="527" spans="1:71" ht="18">
      <c r="A527" s="5"/>
      <c r="B527" s="6"/>
      <c r="C527" s="1077">
        <f>C502+1</f>
        <v>45769</v>
      </c>
      <c r="D527" s="1077"/>
      <c r="E527" s="1077"/>
      <c r="F527" s="1077"/>
      <c r="G527" s="1077"/>
      <c r="H527" s="1077"/>
      <c r="I527" s="1077"/>
      <c r="J527" s="1077"/>
      <c r="K527" s="1077"/>
      <c r="L527" s="1077"/>
      <c r="M527" s="1077"/>
      <c r="N527" s="1077"/>
      <c r="O527" s="1077"/>
      <c r="P527" s="1077"/>
      <c r="Q527" s="1077"/>
      <c r="R527" s="1077"/>
      <c r="S527" s="1077"/>
      <c r="T527" s="1077"/>
      <c r="U527" s="1049">
        <f>C527</f>
        <v>45769</v>
      </c>
      <c r="V527" s="1050"/>
      <c r="W527" s="1050"/>
      <c r="X527" s="1050"/>
      <c r="Y527" s="1050"/>
      <c r="Z527" s="1051"/>
      <c r="AA527" s="7">
        <v>101</v>
      </c>
      <c r="AB527" s="7">
        <v>102</v>
      </c>
      <c r="AC527" s="7">
        <v>103</v>
      </c>
      <c r="AD527" s="7" t="s">
        <v>16</v>
      </c>
      <c r="AE527" s="7" t="s">
        <v>17</v>
      </c>
      <c r="AF527" s="7" t="s">
        <v>18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19</v>
      </c>
      <c r="AM527" s="7" t="s">
        <v>69</v>
      </c>
      <c r="AN527" s="7" t="s">
        <v>21</v>
      </c>
      <c r="AO527" s="7" t="s">
        <v>22</v>
      </c>
      <c r="AP527" s="7" t="s">
        <v>23</v>
      </c>
      <c r="AQ527" s="7" t="s">
        <v>24</v>
      </c>
      <c r="AR527" s="7" t="s">
        <v>25</v>
      </c>
      <c r="AS527" s="7" t="s">
        <v>26</v>
      </c>
      <c r="AT527" s="7" t="s">
        <v>27</v>
      </c>
      <c r="AU527" s="7" t="s">
        <v>28</v>
      </c>
      <c r="AV527" s="7" t="s">
        <v>29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30</v>
      </c>
      <c r="BB527" s="7" t="s">
        <v>31</v>
      </c>
      <c r="BC527" s="8" t="s">
        <v>32</v>
      </c>
      <c r="BD527" s="7" t="s">
        <v>33</v>
      </c>
      <c r="BE527" s="7" t="s">
        <v>34</v>
      </c>
      <c r="BF527" s="7" t="s">
        <v>35</v>
      </c>
      <c r="BG527" s="7" t="s">
        <v>36</v>
      </c>
      <c r="BH527" s="7" t="s">
        <v>37</v>
      </c>
      <c r="BI527" s="7" t="s">
        <v>38</v>
      </c>
      <c r="BJ527" s="7" t="s">
        <v>39</v>
      </c>
      <c r="BK527" s="10" t="s">
        <v>40</v>
      </c>
      <c r="BL527" s="10" t="s">
        <v>41</v>
      </c>
      <c r="BM527" s="11" t="s">
        <v>42</v>
      </c>
      <c r="BN527" s="11" t="s">
        <v>43</v>
      </c>
      <c r="BO527" s="11" t="s">
        <v>44</v>
      </c>
      <c r="BP527" s="11" t="s">
        <v>45</v>
      </c>
      <c r="BQ527" s="11" t="s">
        <v>46</v>
      </c>
      <c r="BR527" s="11" t="s">
        <v>47</v>
      </c>
      <c r="BS527" s="11" t="s">
        <v>48</v>
      </c>
    </row>
    <row r="528" spans="1:71" ht="13.5" customHeight="1">
      <c r="A528" s="1091" t="s">
        <v>49</v>
      </c>
      <c r="B528" s="12" t="s">
        <v>50</v>
      </c>
      <c r="C528" s="1079" t="str">
        <f>VLOOKUP($C527,'2025年度(1年前期)'!$B$5:$N$208,COLUMN('2025年度(1年前期)'!$C$5),0)&amp;""</f>
        <v>生活援助論Ⅰ(ABCD)</v>
      </c>
      <c r="D528" s="1080"/>
      <c r="E528" s="1081" t="str">
        <f>VLOOKUP($C527,'2025年度(2年前期)'!$B$5:$N$208,COLUMN('2025年度(2年前期)'!$C$5),0)&amp;""</f>
        <v/>
      </c>
      <c r="F528" s="1080"/>
      <c r="G528" s="1081" t="str">
        <f>VLOOKUP($C527,'2025年度(3年前期)'!$B$5:$N$208,COLUMN('2025年度(3年前期)'!$C$5),0)&amp;""</f>
        <v>小児看護援助論Ⅱ</v>
      </c>
      <c r="H528" s="1080"/>
      <c r="I528" s="1081" t="str">
        <f>VLOOKUP($C527,'2025年度(4年前期)'!$B$5:$N$208,COLUMN('2025年度(4年前期)'!$C$5),0)&amp;""</f>
        <v>高度先駆的医療看護Ⅰ(がん看護)</v>
      </c>
      <c r="J528" s="1080"/>
      <c r="K528" s="1072" t="str">
        <f>VLOOKUP($C527,'2025年度(助産前期)'!$B$5:$N$208,COLUMN('2025年度(助産前期)'!$C$5),0)&amp;""</f>
        <v/>
      </c>
      <c r="L528" s="1096"/>
      <c r="M528" s="1105" t="str">
        <f>VLOOKUP($C527,'2025年度(M1前期)'!$B$5:$N$208,COLUMN('2025年度(M1前期)'!$C$5),0)&amp;""</f>
        <v>感染管理看護学特論Ａ－Ⅰ
成人看護学特論Ａ－Ⅰ
がん看護学特論Ａ－Ⅰ</v>
      </c>
      <c r="N528" s="1096"/>
      <c r="O528" s="1081" t="str">
        <f>VLOOKUP($C527,'2025年度(M2前期)'!$B$5:$N$208,COLUMN('2025年度(M2前期)'!$C$5),0)&amp;""</f>
        <v>精神看護学演習Ａ－Ⅲ</v>
      </c>
      <c r="P528" s="1080"/>
      <c r="Q528" s="1081" t="str">
        <f>VLOOKUP($C527,'2025年度(D1前期)'!$B$5:$N$208,COLUMN('2025年度(D1前期)'!$C$5),0)&amp;""</f>
        <v>政策医療看護学特論Ⅱ</v>
      </c>
      <c r="R528" s="1080"/>
      <c r="S528" s="1072" t="str">
        <f>VLOOKUP($C527,'2025年度(D23前期)'!$B$5:$N$208,COLUMN('2025年度(D23前期)'!$C$5),0)&amp;""</f>
        <v>特別研究</v>
      </c>
      <c r="T528" s="1080"/>
      <c r="U528" s="851" t="s">
        <v>83</v>
      </c>
      <c r="Y528" s="858" t="s">
        <v>290</v>
      </c>
      <c r="Z528" s="1095" t="str">
        <f>A528</f>
        <v xml:space="preserve">１時限（09：20～10：50） </v>
      </c>
      <c r="AA528" s="1043"/>
      <c r="AB528" s="1043"/>
      <c r="AC528" s="1043"/>
      <c r="AD528" s="1043"/>
      <c r="AE528" s="1043"/>
      <c r="AF528" s="1043"/>
      <c r="AG528" s="1043" t="s">
        <v>254</v>
      </c>
      <c r="AH528" s="1043" t="s">
        <v>254</v>
      </c>
      <c r="AI528" s="1043" t="s">
        <v>291</v>
      </c>
      <c r="AJ528" s="1043" t="s">
        <v>291</v>
      </c>
      <c r="AK528" s="1043"/>
      <c r="AL528" s="1043" t="s">
        <v>254</v>
      </c>
      <c r="AM528" s="1043"/>
      <c r="AN528" s="1043"/>
      <c r="AO528" s="1043"/>
      <c r="AP528" s="1043"/>
      <c r="AQ528" s="1043"/>
      <c r="AR528" s="1043"/>
      <c r="AS528" s="1043"/>
      <c r="AT528" s="1043"/>
      <c r="AU528" s="1043"/>
      <c r="AV528" s="1043"/>
      <c r="AW528" s="1043" t="s">
        <v>126</v>
      </c>
      <c r="AX528" s="1043"/>
      <c r="AY528" s="1043"/>
      <c r="AZ528" s="1043" t="s">
        <v>292</v>
      </c>
      <c r="BA528" s="1043" t="s">
        <v>217</v>
      </c>
      <c r="BB528" s="1043" t="s">
        <v>293</v>
      </c>
      <c r="BC528" s="1043"/>
      <c r="BD528" s="1043"/>
      <c r="BE528" s="1043"/>
      <c r="BF528" s="1043"/>
      <c r="BG528" s="1043"/>
      <c r="BH528" s="1043"/>
      <c r="BI528" s="1043" t="s">
        <v>221</v>
      </c>
      <c r="BJ528" s="1043" t="s">
        <v>294</v>
      </c>
      <c r="BK528" s="1043" t="s">
        <v>87</v>
      </c>
      <c r="BL528" s="1043"/>
      <c r="BM528" s="1043"/>
      <c r="BN528" s="1043"/>
      <c r="BO528" s="1043"/>
      <c r="BP528" s="1043"/>
      <c r="BQ528" s="1043"/>
      <c r="BR528" s="1043"/>
      <c r="BS528" s="1043"/>
    </row>
    <row r="529" spans="1:71" ht="13.5" customHeight="1">
      <c r="A529" s="1091"/>
      <c r="B529" s="15" t="s">
        <v>53</v>
      </c>
      <c r="C529" s="1065" t="str">
        <f>IFERROR(VLOOKUP(C528,科目・教員!$A$1:$B$357,2,0),"")</f>
        <v>森下　純子</v>
      </c>
      <c r="D529" s="1066"/>
      <c r="E529" s="1067" t="str">
        <f>IFERROR(VLOOKUP(E528,科目・教員!$A$1:$B$357,2,0),"")</f>
        <v/>
      </c>
      <c r="F529" s="1066"/>
      <c r="G529" s="1067" t="str">
        <f>IFERROR(VLOOKUP(G528,科目・教員!$A$1:$B$357,2,0),"")</f>
        <v>遠藤　数江</v>
      </c>
      <c r="H529" s="1066"/>
      <c r="I529" s="1067" t="str">
        <f>IFERROR(VLOOKUP(I528,科目・教員!$A$1:$B$357,2,0),"")</f>
        <v>飯野　京子</v>
      </c>
      <c r="J529" s="1066"/>
      <c r="K529" s="1068" t="str">
        <f>IFERROR(VLOOKUP(K528,科目・教員!$A$1:$B$357,2,0),"")</f>
        <v/>
      </c>
      <c r="L529" s="1070"/>
      <c r="M529" s="1104" t="str">
        <f>IFERROR(VLOOKUP(M528,科目・教員!$A$1:$B$357,2,0),"")</f>
        <v/>
      </c>
      <c r="N529" s="1066"/>
      <c r="O529" s="1067" t="str">
        <f>IFERROR(VLOOKUP(O528,科目・教員!$A$1:$B$357,2,0),"")</f>
        <v/>
      </c>
      <c r="P529" s="1066"/>
      <c r="Q529" s="1067" t="str">
        <f>IFERROR(VLOOKUP(Q528,科目・教員!$A$1:$B$357,2,0),"")</f>
        <v>萱間　真美</v>
      </c>
      <c r="R529" s="1066"/>
      <c r="S529" s="1068" t="str">
        <f>IFERROR(VLOOKUP(S528,科目・教員!$A$1:$B$357,2,0),"")</f>
        <v/>
      </c>
      <c r="T529" s="1066"/>
      <c r="U529" s="852" t="s">
        <v>257</v>
      </c>
      <c r="Y529" s="858" t="s">
        <v>295</v>
      </c>
      <c r="Z529" s="1091"/>
      <c r="AA529" s="1044"/>
      <c r="AB529" s="1044"/>
      <c r="AC529" s="1044"/>
      <c r="AD529" s="1044"/>
      <c r="AE529" s="1044"/>
      <c r="AF529" s="1044"/>
      <c r="AG529" s="1044"/>
      <c r="AH529" s="1044"/>
      <c r="AI529" s="1044"/>
      <c r="AJ529" s="1044"/>
      <c r="AK529" s="1044"/>
      <c r="AL529" s="1044"/>
      <c r="AM529" s="1044"/>
      <c r="AN529" s="1044"/>
      <c r="AO529" s="1044"/>
      <c r="AP529" s="1044"/>
      <c r="AQ529" s="1044"/>
      <c r="AR529" s="1044"/>
      <c r="AS529" s="1044"/>
      <c r="AT529" s="1044"/>
      <c r="AU529" s="1044"/>
      <c r="AV529" s="1044"/>
      <c r="AW529" s="1044"/>
      <c r="AX529" s="1044"/>
      <c r="AY529" s="1044"/>
      <c r="AZ529" s="1044"/>
      <c r="BA529" s="1044"/>
      <c r="BB529" s="1044"/>
      <c r="BC529" s="1044"/>
      <c r="BD529" s="1044"/>
      <c r="BE529" s="1044"/>
      <c r="BF529" s="1044"/>
      <c r="BG529" s="1044"/>
      <c r="BH529" s="1044"/>
      <c r="BI529" s="1044"/>
      <c r="BJ529" s="1044"/>
      <c r="BK529" s="1044"/>
      <c r="BL529" s="1044"/>
      <c r="BM529" s="1044"/>
      <c r="BN529" s="1044"/>
      <c r="BO529" s="1044"/>
      <c r="BP529" s="1044"/>
      <c r="BQ529" s="1044"/>
      <c r="BR529" s="1044"/>
      <c r="BS529" s="1044"/>
    </row>
    <row r="530" spans="1:71" ht="13.5" customHeight="1">
      <c r="A530" s="1091"/>
      <c r="B530" s="15" t="s">
        <v>59</v>
      </c>
      <c r="C530" s="1065" t="str">
        <f>VLOOKUP($C527,'2025年度(1年前期)'!$B$5:$N$208,COLUMN('2025年度(1年前期)'!$C$5)+1,0)&amp;""</f>
        <v>201･202･基礎実</v>
      </c>
      <c r="D530" s="1066"/>
      <c r="E530" s="1067" t="str">
        <f>VLOOKUP($C527,'2025年度(2年前期)'!$B$5:$N$208,COLUMN('2025年度(2年前期)'!$C$5)+1,0)&amp;""</f>
        <v/>
      </c>
      <c r="F530" s="1066"/>
      <c r="G530" s="1067" t="str">
        <f>VLOOKUP($C527,'2025年度(3年前期)'!$B$5:$N$208,COLUMN('2025年度(3年前期)'!$C$5)+1,0)&amp;""</f>
        <v>301</v>
      </c>
      <c r="H530" s="1066"/>
      <c r="I530" s="1067" t="str">
        <f>VLOOKUP($C527,'2025年度(4年前期)'!$B$5:$N$208,COLUMN('2025年度(4年前期)'!$C$5)+1,0)&amp;""</f>
        <v>大講義室</v>
      </c>
      <c r="J530" s="1066"/>
      <c r="K530" s="1068" t="str">
        <f>VLOOKUP($C527,'2025年度(助産前期)'!$B$5:$N$208,COLUMN('2025年度(助産前期)'!$C$5)+1,0)&amp;""</f>
        <v/>
      </c>
      <c r="L530" s="1070"/>
      <c r="M530" s="1104" t="str">
        <f>VLOOKUP($C527,'2025年度(M1前期)'!$B$5:$N$208,COLUMN('2025年度(M1前期)'!C$5)+1,0)&amp;""</f>
        <v>感染:セミナールーム2
成人:臨床講義室2
がん:別途指定</v>
      </c>
      <c r="N530" s="1066"/>
      <c r="O530" s="1067" t="str">
        <f>VLOOKUP($C527,'2025年度(M2前期)'!$B$5:$N$208,COLUMN('2025年度(M2前期)'!$C$5)+1,0)&amp;""</f>
        <v>セミナールーム1</v>
      </c>
      <c r="P530" s="1066"/>
      <c r="Q530" s="1067" t="str">
        <f>VLOOKUP($C527,'2025年度(D1前期)'!$B$5:$N$208,COLUMN('2025年度(D1前期)'!$C$5)+1,0)&amp;""</f>
        <v>臨床講義室1</v>
      </c>
      <c r="R530" s="1066"/>
      <c r="S530" s="1068" t="str">
        <f>VLOOKUP($C527,'2025年度(D23前期)'!$B$5:$N$208,COLUMN('2025年度(D23前期)'!$C$5)+1,0)&amp;""</f>
        <v/>
      </c>
      <c r="T530" s="1066"/>
      <c r="U530" s="837" t="s">
        <v>296</v>
      </c>
      <c r="Y530" s="858" t="s">
        <v>297</v>
      </c>
      <c r="Z530" s="1091"/>
      <c r="AA530" s="1044"/>
      <c r="AB530" s="1044"/>
      <c r="AC530" s="1044"/>
      <c r="AD530" s="1044"/>
      <c r="AE530" s="1044"/>
      <c r="AF530" s="1044"/>
      <c r="AG530" s="1044"/>
      <c r="AH530" s="1044"/>
      <c r="AI530" s="1044"/>
      <c r="AJ530" s="1044"/>
      <c r="AK530" s="1044"/>
      <c r="AL530" s="1044"/>
      <c r="AM530" s="1044"/>
      <c r="AN530" s="1044"/>
      <c r="AO530" s="1044"/>
      <c r="AP530" s="1044"/>
      <c r="AQ530" s="1044"/>
      <c r="AR530" s="1044"/>
      <c r="AS530" s="1044"/>
      <c r="AT530" s="1044"/>
      <c r="AU530" s="1044"/>
      <c r="AV530" s="1044"/>
      <c r="AW530" s="1044"/>
      <c r="AX530" s="1044"/>
      <c r="AY530" s="1044"/>
      <c r="AZ530" s="1044"/>
      <c r="BA530" s="1044"/>
      <c r="BB530" s="1044"/>
      <c r="BC530" s="1044"/>
      <c r="BD530" s="1044"/>
      <c r="BE530" s="1044"/>
      <c r="BF530" s="1044"/>
      <c r="BG530" s="1044"/>
      <c r="BH530" s="1044"/>
      <c r="BI530" s="1044"/>
      <c r="BJ530" s="1044"/>
      <c r="BK530" s="1044"/>
      <c r="BL530" s="1044"/>
      <c r="BM530" s="1044"/>
      <c r="BN530" s="1044"/>
      <c r="BO530" s="1044"/>
      <c r="BP530" s="1044"/>
      <c r="BQ530" s="1044"/>
      <c r="BR530" s="1044"/>
      <c r="BS530" s="1044"/>
    </row>
    <row r="531" spans="1:71" ht="13.5" customHeight="1">
      <c r="A531" s="1092"/>
      <c r="B531" s="16" t="s">
        <v>56</v>
      </c>
      <c r="C531" s="1135"/>
      <c r="D531" s="1144"/>
      <c r="E531" s="1063"/>
      <c r="F531" s="1062"/>
      <c r="G531" s="1063"/>
      <c r="H531" s="1062"/>
      <c r="I531" s="1160" t="s">
        <v>298</v>
      </c>
      <c r="J531" s="1161"/>
      <c r="K531" s="1064"/>
      <c r="L531" s="1069"/>
      <c r="M531" s="1106"/>
      <c r="N531" s="1062"/>
      <c r="O531" s="1063"/>
      <c r="P531" s="1062"/>
      <c r="Q531" s="1063"/>
      <c r="R531" s="1062"/>
      <c r="S531" s="1064"/>
      <c r="T531" s="1062"/>
      <c r="U531" s="837" t="s">
        <v>256</v>
      </c>
      <c r="Y531" s="858" t="s">
        <v>299</v>
      </c>
      <c r="Z531" s="1092"/>
      <c r="AA531" s="1045"/>
      <c r="AB531" s="1045"/>
      <c r="AC531" s="1045"/>
      <c r="AD531" s="1045"/>
      <c r="AE531" s="1045"/>
      <c r="AF531" s="1045"/>
      <c r="AG531" s="1045"/>
      <c r="AH531" s="1045"/>
      <c r="AI531" s="1045"/>
      <c r="AJ531" s="1045"/>
      <c r="AK531" s="1045"/>
      <c r="AL531" s="1045"/>
      <c r="AM531" s="1045"/>
      <c r="AN531" s="1045"/>
      <c r="AO531" s="1045"/>
      <c r="AP531" s="1045"/>
      <c r="AQ531" s="1045"/>
      <c r="AR531" s="1045"/>
      <c r="AS531" s="1045"/>
      <c r="AT531" s="1045"/>
      <c r="AU531" s="1045"/>
      <c r="AV531" s="1045"/>
      <c r="AW531" s="1045"/>
      <c r="AX531" s="1045"/>
      <c r="AY531" s="1045"/>
      <c r="AZ531" s="1045"/>
      <c r="BA531" s="1045"/>
      <c r="BB531" s="1045"/>
      <c r="BC531" s="1045"/>
      <c r="BD531" s="1045"/>
      <c r="BE531" s="1045"/>
      <c r="BF531" s="1045"/>
      <c r="BG531" s="1045"/>
      <c r="BH531" s="1045"/>
      <c r="BI531" s="1045"/>
      <c r="BJ531" s="1045"/>
      <c r="BK531" s="1045"/>
      <c r="BL531" s="1045"/>
      <c r="BM531" s="1045"/>
      <c r="BN531" s="1045"/>
      <c r="BO531" s="1045"/>
      <c r="BP531" s="1045"/>
      <c r="BQ531" s="1045"/>
      <c r="BR531" s="1045"/>
      <c r="BS531" s="1045"/>
    </row>
    <row r="532" spans="1:71" ht="13.5" customHeight="1">
      <c r="A532" s="1091" t="s">
        <v>58</v>
      </c>
      <c r="B532" s="15" t="s">
        <v>50</v>
      </c>
      <c r="C532" s="1079" t="str">
        <f>VLOOKUP($C527,'2025年度(1年前期)'!$B$5:$N$208,COLUMN('2025年度(1年前期)'!$E$5),0)&amp;""</f>
        <v>食の科学</v>
      </c>
      <c r="D532" s="1080"/>
      <c r="E532" s="1081" t="str">
        <f>VLOOKUP($C527,'2025年度(2年前期)'!$B$5:$N$208,COLUMN('2025年度(2年前期)'!$E$5),0)&amp;""</f>
        <v>家族看護学</v>
      </c>
      <c r="F532" s="1080"/>
      <c r="G532" s="1081" t="str">
        <f>VLOOKUP($C527,'2025年度(3年前期)'!$B$5:$N$208,COLUMN('2025年度(3年前期)'!$E$5),0)&amp;""</f>
        <v>英語V</v>
      </c>
      <c r="H532" s="1080"/>
      <c r="I532" s="1081" t="str">
        <f>VLOOKUP($C527,'2025年度(4年前期)'!$B$5:$N$208,COLUMN('2025年度(4年前期)'!$E$5),0)&amp;""</f>
        <v>国際看護活動論</v>
      </c>
      <c r="J532" s="1080"/>
      <c r="K532" s="1072" t="str">
        <f>VLOOKUP($C527,'2025年度(助産前期)'!$B$5:$N$208,COLUMN('2025年度(助産前期)'!$E$5),0)&amp;""</f>
        <v/>
      </c>
      <c r="L532" s="1096"/>
      <c r="M532" s="1079" t="str">
        <f>VLOOKUP($C527,'2025年度(M1前期)'!$B$5:$N$208,COLUMN('2025年度(M1前期)'!$E$5),0)&amp;""</f>
        <v>感染管理看護学特論Ａ－Ⅰ
成人看護学特論Ａ－Ⅰ
がん看護学特論Ａ－Ⅰ</v>
      </c>
      <c r="N532" s="1080"/>
      <c r="O532" s="1072" t="str">
        <f>VLOOKUP($C527,'2025年度(M2前期)'!$B$5:$N$208,COLUMN('2025年度(M2前期)'!$E$5),0)&amp;""</f>
        <v>精神看護学演習Ａ－Ⅲ</v>
      </c>
      <c r="P532" s="1080"/>
      <c r="Q532" s="1072" t="str">
        <f>VLOOKUP($C527,'2025年度(D1前期)'!$B$5:$N$208,COLUMN('2025年度(D1前期)'!$E$5),0)&amp;""</f>
        <v>政策医療看護学特論Ⅱ</v>
      </c>
      <c r="R532" s="1080"/>
      <c r="S532" s="1072" t="str">
        <f>VLOOKUP($C527,'2025年度(D23前期)'!$B$5:$N$208,COLUMN('2025年度(D23前期)'!$E$5),0)&amp;""</f>
        <v>特別研究</v>
      </c>
      <c r="T532" s="1080"/>
      <c r="U532" s="837"/>
      <c r="Y532" s="38"/>
      <c r="Z532" s="1091" t="str">
        <f>A532</f>
        <v>２時限（11：00～12：30）</v>
      </c>
      <c r="AA532" s="1043" t="s">
        <v>127</v>
      </c>
      <c r="AB532" s="1043"/>
      <c r="AC532" s="1043"/>
      <c r="AD532" s="1043"/>
      <c r="AE532" s="1043"/>
      <c r="AF532" s="1043"/>
      <c r="AG532" s="1043" t="s">
        <v>222</v>
      </c>
      <c r="AH532" s="1043"/>
      <c r="AI532" s="1043"/>
      <c r="AJ532" s="1043"/>
      <c r="AK532" s="1043"/>
      <c r="AL532" s="1043"/>
      <c r="AM532" s="1043"/>
      <c r="AN532" s="1043"/>
      <c r="AO532" s="1043"/>
      <c r="AP532" s="1043"/>
      <c r="AQ532" s="1043"/>
      <c r="AR532" s="1043"/>
      <c r="AS532" s="1043"/>
      <c r="AT532" s="1043"/>
      <c r="AU532" s="1043"/>
      <c r="AV532" s="1043"/>
      <c r="AW532" s="1043" t="s">
        <v>131</v>
      </c>
      <c r="AX532" s="1043"/>
      <c r="AY532" s="1043"/>
      <c r="AZ532" s="1043" t="s">
        <v>292</v>
      </c>
      <c r="BA532" s="1043" t="s">
        <v>217</v>
      </c>
      <c r="BB532" s="1043" t="s">
        <v>293</v>
      </c>
      <c r="BC532" s="1043"/>
      <c r="BD532" s="1043"/>
      <c r="BE532" s="1043"/>
      <c r="BF532" s="1043"/>
      <c r="BG532" s="1043"/>
      <c r="BH532" s="1043"/>
      <c r="BI532" s="1043" t="s">
        <v>221</v>
      </c>
      <c r="BJ532" s="1043" t="s">
        <v>294</v>
      </c>
      <c r="BK532" s="1043" t="s">
        <v>223</v>
      </c>
      <c r="BL532" s="1043"/>
      <c r="BM532" s="1043"/>
      <c r="BN532" s="1043"/>
      <c r="BO532" s="1043"/>
      <c r="BP532" s="1043"/>
      <c r="BQ532" s="1043"/>
      <c r="BR532" s="1043"/>
      <c r="BS532" s="1043"/>
    </row>
    <row r="533" spans="1:71" ht="13.5" customHeight="1">
      <c r="A533" s="1091"/>
      <c r="B533" s="15" t="s">
        <v>53</v>
      </c>
      <c r="C533" s="1065" t="str">
        <f>IFERROR(VLOOKUP(C532,科目・教員!$A$1:$B$357,2,0),"")</f>
        <v>本間　典子</v>
      </c>
      <c r="D533" s="1066"/>
      <c r="E533" s="1067" t="str">
        <f>IFERROR(VLOOKUP(E532,科目・教員!$A$1:$B$357,2,0),"")</f>
        <v>藤田　淳子</v>
      </c>
      <c r="F533" s="1066"/>
      <c r="G533" s="1067" t="str">
        <f>IFERROR(VLOOKUP(G532,科目・教員!$A$1:$B$357,2,0),"")</f>
        <v xml:space="preserve">ｽﾃｨｰﾌﾞﾝ･ﾗｯｾﾙ </v>
      </c>
      <c r="H533" s="1066"/>
      <c r="I533" s="1067" t="str">
        <f>IFERROR(VLOOKUP(I532,科目・教員!$A$1:$B$357,2,0),"")</f>
        <v>須藤　恭子</v>
      </c>
      <c r="J533" s="1066"/>
      <c r="K533" s="1068" t="str">
        <f>IFERROR(VLOOKUP(K532,科目・教員!$A$1:$B$357,2,0),"")</f>
        <v/>
      </c>
      <c r="L533" s="1070"/>
      <c r="M533" s="1065" t="str">
        <f>IFERROR(VLOOKUP(M532,科目・教員!$A$1:$B$357,2,0),"")</f>
        <v/>
      </c>
      <c r="N533" s="1066"/>
      <c r="O533" s="1068" t="str">
        <f>IFERROR(VLOOKUP(O532,科目・教員!$A$1:$B$357,2,0),"")</f>
        <v/>
      </c>
      <c r="P533" s="1066"/>
      <c r="Q533" s="1068" t="str">
        <f>IFERROR(VLOOKUP(Q532,科目・教員!$A$1:$B$357,2,0),"")</f>
        <v>萱間　真美</v>
      </c>
      <c r="R533" s="1066"/>
      <c r="S533" s="1068" t="str">
        <f>IFERROR(VLOOKUP(S532,科目・教員!$A$1:$B$357,2,0),"")</f>
        <v/>
      </c>
      <c r="T533" s="1066"/>
      <c r="U533" s="837"/>
      <c r="Y533" s="38"/>
      <c r="Z533" s="1091"/>
      <c r="AA533" s="1044"/>
      <c r="AB533" s="1044"/>
      <c r="AC533" s="1044"/>
      <c r="AD533" s="1044"/>
      <c r="AE533" s="1044"/>
      <c r="AF533" s="1044"/>
      <c r="AG533" s="1044"/>
      <c r="AH533" s="1044"/>
      <c r="AI533" s="1044"/>
      <c r="AJ533" s="1044"/>
      <c r="AK533" s="1044"/>
      <c r="AL533" s="1044"/>
      <c r="AM533" s="1044"/>
      <c r="AN533" s="1044"/>
      <c r="AO533" s="1044"/>
      <c r="AP533" s="1044"/>
      <c r="AQ533" s="1044"/>
      <c r="AR533" s="1044"/>
      <c r="AS533" s="1044"/>
      <c r="AT533" s="1044"/>
      <c r="AU533" s="1044"/>
      <c r="AV533" s="1044"/>
      <c r="AW533" s="1044"/>
      <c r="AX533" s="1044"/>
      <c r="AY533" s="1044"/>
      <c r="AZ533" s="1044"/>
      <c r="BA533" s="1044"/>
      <c r="BB533" s="1044"/>
      <c r="BC533" s="1044"/>
      <c r="BD533" s="1044"/>
      <c r="BE533" s="1044"/>
      <c r="BF533" s="1044"/>
      <c r="BG533" s="1044"/>
      <c r="BH533" s="1044"/>
      <c r="BI533" s="1044"/>
      <c r="BJ533" s="1044"/>
      <c r="BK533" s="1044"/>
      <c r="BL533" s="1044"/>
      <c r="BM533" s="1044"/>
      <c r="BN533" s="1044"/>
      <c r="BO533" s="1044"/>
      <c r="BP533" s="1044"/>
      <c r="BQ533" s="1044"/>
      <c r="BR533" s="1044"/>
      <c r="BS533" s="1044"/>
    </row>
    <row r="534" spans="1:71" ht="13.5" customHeight="1">
      <c r="A534" s="1091"/>
      <c r="B534" s="15" t="s">
        <v>59</v>
      </c>
      <c r="C534" s="1065" t="str">
        <f>VLOOKUP($C527,'2025年度(1年前期)'!$B$5:$N$208,COLUMN('2025年度(1年前期)'!$E$5)+1,0)&amp;""</f>
        <v>201</v>
      </c>
      <c r="D534" s="1066"/>
      <c r="E534" s="1067" t="str">
        <f>VLOOKUP($C527,'2025年度(2年前期)'!$B$5:$N$208,COLUMN('2025年度(2年前期)'!$E$5)+1,0)&amp;""</f>
        <v>101</v>
      </c>
      <c r="F534" s="1066"/>
      <c r="G534" s="1067" t="str">
        <f>VLOOKUP($C527,'2025年度(3年前期)'!$B$5:$N$208,COLUMN('2025年度(3年前期)'!$E$5)+1,0)&amp;""</f>
        <v>301</v>
      </c>
      <c r="H534" s="1066"/>
      <c r="I534" s="1067" t="str">
        <f>VLOOKUP($C527,'2025年度(4年前期)'!$B$5:$N$208,COLUMN('2025年度(4年前期)'!$E$5)+1,0)&amp;""</f>
        <v>大講義室</v>
      </c>
      <c r="J534" s="1066"/>
      <c r="K534" s="1068" t="str">
        <f>VLOOKUP($C527,'2025年度(助産前期)'!$B$5:$N$208,COLUMN('2025年度(助産前期)'!$E$5)+1,0)&amp;""</f>
        <v/>
      </c>
      <c r="L534" s="1070"/>
      <c r="M534" s="1065" t="str">
        <f>VLOOKUP($C527,'2025年度(M1前期)'!$B$5:$N$208,COLUMN('2025年度(M1前期)'!$E$5)+1,0)&amp;""</f>
        <v>感染:セミナールーム2
成人:臨床講義室2
がん:別途指定</v>
      </c>
      <c r="N534" s="1066"/>
      <c r="O534" s="1068" t="str">
        <f>VLOOKUP($C527,'2025年度(M2前期)'!$B$5:$N$208,COLUMN('2025年度(M2前期)'!$E$5)+1,0)&amp;""</f>
        <v>セミナールーム1</v>
      </c>
      <c r="P534" s="1066"/>
      <c r="Q534" s="1068" t="str">
        <f>VLOOKUP($C527,'2025年度(D1前期)'!$B$5:$N$208,COLUMN('2025年度(D1前期)'!$E$5)+1,0)&amp;""</f>
        <v>臨床講義室1</v>
      </c>
      <c r="R534" s="1066"/>
      <c r="S534" s="1068" t="str">
        <f>VLOOKUP($C527,'2025年度(D23前期)'!$B$5:$N$208,COLUMN('2025年度(D23前期)'!$E$5)+1,0)&amp;""</f>
        <v/>
      </c>
      <c r="T534" s="1066"/>
      <c r="U534" s="837"/>
      <c r="Z534" s="1091"/>
      <c r="AA534" s="1044"/>
      <c r="AB534" s="1044"/>
      <c r="AC534" s="1044"/>
      <c r="AD534" s="1044"/>
      <c r="AE534" s="1044"/>
      <c r="AF534" s="1044"/>
      <c r="AG534" s="1044"/>
      <c r="AH534" s="1044"/>
      <c r="AI534" s="1044"/>
      <c r="AJ534" s="1044"/>
      <c r="AK534" s="1044"/>
      <c r="AL534" s="1044"/>
      <c r="AM534" s="1044"/>
      <c r="AN534" s="1044"/>
      <c r="AO534" s="1044"/>
      <c r="AP534" s="1044"/>
      <c r="AQ534" s="1044"/>
      <c r="AR534" s="1044"/>
      <c r="AS534" s="1044"/>
      <c r="AT534" s="1044"/>
      <c r="AU534" s="1044"/>
      <c r="AV534" s="1044"/>
      <c r="AW534" s="1044"/>
      <c r="AX534" s="1044"/>
      <c r="AY534" s="1044"/>
      <c r="AZ534" s="1044"/>
      <c r="BA534" s="1044"/>
      <c r="BB534" s="1044"/>
      <c r="BC534" s="1044"/>
      <c r="BD534" s="1044"/>
      <c r="BE534" s="1044"/>
      <c r="BF534" s="1044"/>
      <c r="BG534" s="1044"/>
      <c r="BH534" s="1044"/>
      <c r="BI534" s="1044"/>
      <c r="BJ534" s="1044"/>
      <c r="BK534" s="1044"/>
      <c r="BL534" s="1044"/>
      <c r="BM534" s="1044"/>
      <c r="BN534" s="1044"/>
      <c r="BO534" s="1044"/>
      <c r="BP534" s="1044"/>
      <c r="BQ534" s="1044"/>
      <c r="BR534" s="1044"/>
      <c r="BS534" s="1044"/>
    </row>
    <row r="535" spans="1:71" ht="13.5" customHeight="1">
      <c r="A535" s="1100"/>
      <c r="B535" s="16" t="s">
        <v>56</v>
      </c>
      <c r="C535" s="1135"/>
      <c r="D535" s="1144"/>
      <c r="E535" s="1063"/>
      <c r="F535" s="1075"/>
      <c r="G535" s="1063"/>
      <c r="H535" s="1075"/>
      <c r="I535" s="1063"/>
      <c r="J535" s="1075"/>
      <c r="K535" s="1064"/>
      <c r="L535" s="1064"/>
      <c r="M535" s="1061"/>
      <c r="N535" s="1075"/>
      <c r="O535" s="1064"/>
      <c r="P535" s="1075"/>
      <c r="Q535" s="1064"/>
      <c r="R535" s="1075"/>
      <c r="S535" s="1064"/>
      <c r="T535" s="1075"/>
      <c r="U535" s="837"/>
      <c r="Z535" s="1092"/>
      <c r="AA535" s="1045"/>
      <c r="AB535" s="1045"/>
      <c r="AC535" s="1045"/>
      <c r="AD535" s="1045"/>
      <c r="AE535" s="1045"/>
      <c r="AF535" s="1045"/>
      <c r="AG535" s="1045"/>
      <c r="AH535" s="1045"/>
      <c r="AI535" s="1045"/>
      <c r="AJ535" s="1045"/>
      <c r="AK535" s="1045"/>
      <c r="AL535" s="1045"/>
      <c r="AM535" s="1045"/>
      <c r="AN535" s="1045"/>
      <c r="AO535" s="1045"/>
      <c r="AP535" s="1045"/>
      <c r="AQ535" s="1045"/>
      <c r="AR535" s="1045"/>
      <c r="AS535" s="1045"/>
      <c r="AT535" s="1045"/>
      <c r="AU535" s="1045"/>
      <c r="AV535" s="1045"/>
      <c r="AW535" s="1045"/>
      <c r="AX535" s="1045"/>
      <c r="AY535" s="1045"/>
      <c r="AZ535" s="1045"/>
      <c r="BA535" s="1045"/>
      <c r="BB535" s="1045"/>
      <c r="BC535" s="1045"/>
      <c r="BD535" s="1045"/>
      <c r="BE535" s="1045"/>
      <c r="BF535" s="1045"/>
      <c r="BG535" s="1045"/>
      <c r="BH535" s="1045"/>
      <c r="BI535" s="1045"/>
      <c r="BJ535" s="1045"/>
      <c r="BK535" s="1045"/>
      <c r="BL535" s="1045"/>
      <c r="BM535" s="1045"/>
      <c r="BN535" s="1045"/>
      <c r="BO535" s="1045"/>
      <c r="BP535" s="1045"/>
      <c r="BQ535" s="1045"/>
      <c r="BR535" s="1045"/>
      <c r="BS535" s="1045"/>
    </row>
    <row r="536" spans="1:71" ht="13.5" customHeight="1">
      <c r="A536" s="1095" t="s">
        <v>60</v>
      </c>
      <c r="B536" s="18" t="s">
        <v>61</v>
      </c>
      <c r="C536" s="1079"/>
      <c r="D536" s="1080"/>
      <c r="E536" s="1081"/>
      <c r="F536" s="1080"/>
      <c r="G536" s="1081"/>
      <c r="H536" s="1080"/>
      <c r="I536" s="1081"/>
      <c r="J536" s="1080"/>
      <c r="K536" s="1072"/>
      <c r="L536" s="1096"/>
      <c r="M536" s="1079"/>
      <c r="N536" s="1080"/>
      <c r="O536" s="1072"/>
      <c r="P536" s="1080"/>
      <c r="Q536" s="1072"/>
      <c r="R536" s="1080"/>
      <c r="S536" s="1072"/>
      <c r="T536" s="1080"/>
      <c r="U536" s="63"/>
      <c r="Z536" s="1091" t="str">
        <f>A536</f>
        <v>昼休み（12：30～13：30）</v>
      </c>
      <c r="AA536" s="1043"/>
      <c r="AB536" s="1043"/>
      <c r="AC536" s="1043"/>
      <c r="AD536" s="1043"/>
      <c r="AE536" s="1043"/>
      <c r="AF536" s="1043"/>
      <c r="AG536" s="1043"/>
      <c r="AH536" s="1043"/>
      <c r="AI536" s="1043"/>
      <c r="AJ536" s="1043"/>
      <c r="AK536" s="1043"/>
      <c r="AL536" s="1043"/>
      <c r="AM536" s="1043"/>
      <c r="AN536" s="1043"/>
      <c r="AO536" s="1043"/>
      <c r="AP536" s="1043"/>
      <c r="AQ536" s="1043"/>
      <c r="AR536" s="1043"/>
      <c r="AS536" s="1043"/>
      <c r="AT536" s="1043"/>
      <c r="AU536" s="1043"/>
      <c r="AV536" s="1043"/>
      <c r="AW536" s="1043"/>
      <c r="AX536" s="1043"/>
      <c r="AY536" s="1043"/>
      <c r="AZ536" s="1043"/>
      <c r="BA536" s="1040"/>
      <c r="BB536" s="1043"/>
      <c r="BC536" s="1043"/>
      <c r="BD536" s="1043"/>
      <c r="BE536" s="1043"/>
      <c r="BF536" s="1043"/>
      <c r="BG536" s="1043"/>
      <c r="BH536" s="1043"/>
      <c r="BI536" s="1043"/>
      <c r="BJ536" s="1043"/>
      <c r="BK536" s="1043"/>
      <c r="BL536" s="1043"/>
      <c r="BM536" s="1043"/>
      <c r="BN536" s="1043"/>
      <c r="BO536" s="1043"/>
      <c r="BP536" s="1043"/>
      <c r="BQ536" s="1043"/>
      <c r="BR536" s="1043"/>
      <c r="BS536" s="1043"/>
    </row>
    <row r="537" spans="1:71" ht="13.5" customHeight="1">
      <c r="A537" s="1091"/>
      <c r="B537" s="18" t="s">
        <v>62</v>
      </c>
      <c r="C537" s="1065"/>
      <c r="D537" s="1066"/>
      <c r="E537" s="1067"/>
      <c r="F537" s="1066"/>
      <c r="G537" s="1067"/>
      <c r="H537" s="1066"/>
      <c r="I537" s="1067"/>
      <c r="J537" s="1066"/>
      <c r="K537" s="1068"/>
      <c r="L537" s="1070"/>
      <c r="M537" s="1065"/>
      <c r="N537" s="1066"/>
      <c r="O537" s="1068"/>
      <c r="P537" s="1066"/>
      <c r="Q537" s="1068"/>
      <c r="R537" s="1066"/>
      <c r="S537" s="1068"/>
      <c r="T537" s="1066"/>
      <c r="U537" s="63"/>
      <c r="Z537" s="1091"/>
      <c r="AA537" s="1044"/>
      <c r="AB537" s="1044"/>
      <c r="AC537" s="1044"/>
      <c r="AD537" s="1044"/>
      <c r="AE537" s="1044"/>
      <c r="AF537" s="1044"/>
      <c r="AG537" s="1044"/>
      <c r="AH537" s="1044"/>
      <c r="AI537" s="1044"/>
      <c r="AJ537" s="1044"/>
      <c r="AK537" s="1044"/>
      <c r="AL537" s="1044"/>
      <c r="AM537" s="1044"/>
      <c r="AN537" s="1044"/>
      <c r="AO537" s="1044"/>
      <c r="AP537" s="1044"/>
      <c r="AQ537" s="1044"/>
      <c r="AR537" s="1044"/>
      <c r="AS537" s="1044"/>
      <c r="AT537" s="1044"/>
      <c r="AU537" s="1044"/>
      <c r="AV537" s="1044"/>
      <c r="AW537" s="1044"/>
      <c r="AX537" s="1044"/>
      <c r="AY537" s="1044"/>
      <c r="AZ537" s="1044"/>
      <c r="BA537" s="1041"/>
      <c r="BB537" s="1044"/>
      <c r="BC537" s="1044"/>
      <c r="BD537" s="1044"/>
      <c r="BE537" s="1044"/>
      <c r="BF537" s="1044"/>
      <c r="BG537" s="1044"/>
      <c r="BH537" s="1044"/>
      <c r="BI537" s="1044"/>
      <c r="BJ537" s="1044"/>
      <c r="BK537" s="1044"/>
      <c r="BL537" s="1044"/>
      <c r="BM537" s="1044"/>
      <c r="BN537" s="1044"/>
      <c r="BO537" s="1044"/>
      <c r="BP537" s="1044"/>
      <c r="BQ537" s="1044"/>
      <c r="BR537" s="1044"/>
      <c r="BS537" s="1044"/>
    </row>
    <row r="538" spans="1:71" ht="13.5" customHeight="1">
      <c r="A538" s="1091"/>
      <c r="B538" s="18" t="s">
        <v>59</v>
      </c>
      <c r="C538" s="1065"/>
      <c r="D538" s="1066"/>
      <c r="E538" s="1067"/>
      <c r="F538" s="1066"/>
      <c r="G538" s="1067"/>
      <c r="H538" s="1066"/>
      <c r="I538" s="1067"/>
      <c r="J538" s="1066"/>
      <c r="K538" s="1068"/>
      <c r="L538" s="1070"/>
      <c r="M538" s="1065"/>
      <c r="N538" s="1066"/>
      <c r="O538" s="1068"/>
      <c r="P538" s="1066"/>
      <c r="Q538" s="1068"/>
      <c r="R538" s="1066"/>
      <c r="S538" s="1068"/>
      <c r="T538" s="1066"/>
      <c r="U538" s="63"/>
      <c r="Z538" s="1091"/>
      <c r="AA538" s="1044"/>
      <c r="AB538" s="1044"/>
      <c r="AC538" s="1044"/>
      <c r="AD538" s="1044"/>
      <c r="AE538" s="1044"/>
      <c r="AF538" s="1044"/>
      <c r="AG538" s="1044"/>
      <c r="AH538" s="1044"/>
      <c r="AI538" s="1044"/>
      <c r="AJ538" s="1044"/>
      <c r="AK538" s="1044"/>
      <c r="AL538" s="1044"/>
      <c r="AM538" s="1044"/>
      <c r="AN538" s="1044"/>
      <c r="AO538" s="1044"/>
      <c r="AP538" s="1044"/>
      <c r="AQ538" s="1044"/>
      <c r="AR538" s="1044"/>
      <c r="AS538" s="1044"/>
      <c r="AT538" s="1044"/>
      <c r="AU538" s="1044"/>
      <c r="AV538" s="1044"/>
      <c r="AW538" s="1044"/>
      <c r="AX538" s="1044"/>
      <c r="AY538" s="1044"/>
      <c r="AZ538" s="1044"/>
      <c r="BA538" s="1041"/>
      <c r="BB538" s="1044"/>
      <c r="BC538" s="1044"/>
      <c r="BD538" s="1044"/>
      <c r="BE538" s="1044"/>
      <c r="BF538" s="1044"/>
      <c r="BG538" s="1044"/>
      <c r="BH538" s="1044"/>
      <c r="BI538" s="1044"/>
      <c r="BJ538" s="1044"/>
      <c r="BK538" s="1044"/>
      <c r="BL538" s="1044"/>
      <c r="BM538" s="1044"/>
      <c r="BN538" s="1044"/>
      <c r="BO538" s="1044"/>
      <c r="BP538" s="1044"/>
      <c r="BQ538" s="1044"/>
      <c r="BR538" s="1044"/>
      <c r="BS538" s="1044"/>
    </row>
    <row r="539" spans="1:71" ht="13.5" customHeight="1">
      <c r="A539" s="1092"/>
      <c r="B539" s="19" t="s">
        <v>56</v>
      </c>
      <c r="C539" s="1102"/>
      <c r="D539" s="1094"/>
      <c r="E539" s="1103"/>
      <c r="F539" s="1094"/>
      <c r="G539" s="1103"/>
      <c r="H539" s="1094"/>
      <c r="I539" s="1103"/>
      <c r="J539" s="1094"/>
      <c r="K539" s="1093"/>
      <c r="L539" s="1093"/>
      <c r="M539" s="1102"/>
      <c r="N539" s="1094"/>
      <c r="O539" s="1093"/>
      <c r="P539" s="1094"/>
      <c r="Q539" s="1093"/>
      <c r="R539" s="1094"/>
      <c r="S539" s="1093"/>
      <c r="T539" s="1094"/>
      <c r="U539" s="63"/>
      <c r="Z539" s="1092"/>
      <c r="AA539" s="1045"/>
      <c r="AB539" s="1045"/>
      <c r="AC539" s="1045"/>
      <c r="AD539" s="1045"/>
      <c r="AE539" s="1045"/>
      <c r="AF539" s="1045"/>
      <c r="AG539" s="1045"/>
      <c r="AH539" s="1045"/>
      <c r="AI539" s="1045"/>
      <c r="AJ539" s="1045"/>
      <c r="AK539" s="1045"/>
      <c r="AL539" s="1045"/>
      <c r="AM539" s="1045"/>
      <c r="AN539" s="1045"/>
      <c r="AO539" s="1045"/>
      <c r="AP539" s="1045"/>
      <c r="AQ539" s="1045"/>
      <c r="AR539" s="1045"/>
      <c r="AS539" s="1045"/>
      <c r="AT539" s="1045"/>
      <c r="AU539" s="1045"/>
      <c r="AV539" s="1045"/>
      <c r="AW539" s="1045"/>
      <c r="AX539" s="1045"/>
      <c r="AY539" s="1045"/>
      <c r="AZ539" s="1045"/>
      <c r="BA539" s="1042"/>
      <c r="BB539" s="1045"/>
      <c r="BC539" s="1045"/>
      <c r="BD539" s="1045"/>
      <c r="BE539" s="1045"/>
      <c r="BF539" s="1045"/>
      <c r="BG539" s="1045"/>
      <c r="BH539" s="1045"/>
      <c r="BI539" s="1045"/>
      <c r="BJ539" s="1045"/>
      <c r="BK539" s="1045"/>
      <c r="BL539" s="1045"/>
      <c r="BM539" s="1045"/>
      <c r="BN539" s="1045"/>
      <c r="BO539" s="1045"/>
      <c r="BP539" s="1045"/>
      <c r="BQ539" s="1045"/>
      <c r="BR539" s="1045"/>
      <c r="BS539" s="1045"/>
    </row>
    <row r="540" spans="1:71" ht="13.5" customHeight="1">
      <c r="A540" s="1091" t="s">
        <v>64</v>
      </c>
      <c r="B540" s="15" t="s">
        <v>50</v>
      </c>
      <c r="C540" s="1089" t="str">
        <f>VLOOKUP($C527,'2025年度(1年前期)'!$B$5:$N$208,COLUMN('2025年度(1年前期)'!$G$5),0)&amp;""</f>
        <v>人体の構造と機能Ⅰ</v>
      </c>
      <c r="D540" s="1072"/>
      <c r="E540" s="1090" t="str">
        <f>VLOOKUP($C527,'2025年度(2年前期)'!$B$5:$N$208,COLUMN('2025年度(2年前期)'!$G$5),0)&amp;""</f>
        <v>看護過程原論</v>
      </c>
      <c r="F540" s="1072"/>
      <c r="G540" s="1090" t="str">
        <f>VLOOKUP($C527,'2025年度(3年前期)'!$B$5:$N$208,COLUMN('2025年度(3年前期)'!$G$5),0)&amp;""</f>
        <v/>
      </c>
      <c r="H540" s="1072"/>
      <c r="I540" s="1090" t="str">
        <f>VLOOKUP($C527,'2025年度(4年前期)'!$B$5:$N$208,COLUMN('2025年度(4年前期)'!$G$5),0)&amp;""</f>
        <v>高度先駆的医療看護Ⅲ(精神看護)</v>
      </c>
      <c r="J540" s="1072"/>
      <c r="K540" s="1071" t="str">
        <f>VLOOKUP($C527,'2025年度(助産前期)'!$B$5:$N$208,COLUMN('2025年度(助産前期)'!$G$5),0)&amp;""</f>
        <v/>
      </c>
      <c r="L540" s="1071"/>
      <c r="M540" s="1089" t="str">
        <f>VLOOKUP($C527,'2025年度(M1前期)'!$B$5:$N$208,COLUMN('2025年度(M1前期)'!$G$5),0)&amp;""</f>
        <v>国際看護学特論Ａ－Ⅰ
精神看護学特論Ａ－Ⅰ
微生物学特論</v>
      </c>
      <c r="N540" s="1072"/>
      <c r="O540" s="1071" t="str">
        <f>VLOOKUP($C527,'2025年度(M2前期)'!$B$5:$N$208,COLUMN('2025年度(M2前期)'!$G$5),0)&amp;""</f>
        <v>特別研究</v>
      </c>
      <c r="P540" s="1072"/>
      <c r="Q540" s="1071" t="str">
        <f>VLOOKUP($C527,'2025年度(D1前期)'!$B$5:$N$208,COLUMN('2025年度(D1前期)'!$G$5),0)&amp;""</f>
        <v>長寿看護学特論Ｂ
感染管理看護学特論Ｂ
成人看護学特論Ｂ</v>
      </c>
      <c r="R540" s="1072"/>
      <c r="S540" s="1071" t="str">
        <f>VLOOKUP($C527,'2025年度(D23前期)'!$B$5:$N$208,COLUMN('2025年度(D23前期)'!$G$5),0)&amp;""</f>
        <v>特別研究</v>
      </c>
      <c r="T540" s="1072"/>
      <c r="U540" s="67"/>
      <c r="V540" s="863" t="s">
        <v>197</v>
      </c>
      <c r="Z540" s="1091" t="str">
        <f>A540</f>
        <v>３時限（13：30～15：00）</v>
      </c>
      <c r="AA540" s="1043" t="s">
        <v>150</v>
      </c>
      <c r="AB540" s="1043"/>
      <c r="AC540" s="1043"/>
      <c r="AD540" s="1043"/>
      <c r="AE540" s="1043"/>
      <c r="AF540" s="1043"/>
      <c r="AG540" s="1043" t="s">
        <v>224</v>
      </c>
      <c r="AH540" s="1043"/>
      <c r="AI540" s="1043"/>
      <c r="AJ540" s="1043"/>
      <c r="AK540" s="1043"/>
      <c r="AL540" s="1043"/>
      <c r="AM540" s="1043"/>
      <c r="AN540" s="1043"/>
      <c r="AO540" s="1043"/>
      <c r="AP540" s="1043"/>
      <c r="AQ540" s="1043"/>
      <c r="AR540" s="1043"/>
      <c r="AS540" s="1043"/>
      <c r="AT540" s="1043"/>
      <c r="AU540" s="1043"/>
      <c r="AV540" s="1043"/>
      <c r="AW540" s="1043" t="s">
        <v>300</v>
      </c>
      <c r="AX540" s="1043"/>
      <c r="AY540" s="1043"/>
      <c r="AZ540" s="1043"/>
      <c r="BA540" s="1151" t="s">
        <v>301</v>
      </c>
      <c r="BB540" s="1043" t="s">
        <v>302</v>
      </c>
      <c r="BC540" s="1043"/>
      <c r="BD540" s="1043"/>
      <c r="BE540" s="1043"/>
      <c r="BF540" s="1043"/>
      <c r="BG540" s="1043"/>
      <c r="BH540" s="1043"/>
      <c r="BI540" s="1043" t="s">
        <v>303</v>
      </c>
      <c r="BJ540" s="1043" t="s">
        <v>228</v>
      </c>
      <c r="BK540" s="1043" t="s">
        <v>105</v>
      </c>
      <c r="BL540" s="1043"/>
      <c r="BM540" s="1043"/>
      <c r="BN540" s="1043"/>
      <c r="BO540" s="1043"/>
      <c r="BP540" s="1043"/>
      <c r="BQ540" s="1043"/>
      <c r="BR540" s="1043"/>
      <c r="BS540" s="1043"/>
    </row>
    <row r="541" spans="1:71" ht="13.5" customHeight="1">
      <c r="A541" s="1091"/>
      <c r="B541" s="15" t="s">
        <v>53</v>
      </c>
      <c r="C541" s="1101" t="str">
        <f>IFERROR(VLOOKUP(C540,科目・教員!$A$1:$B$357,2,0),"")</f>
        <v>本間　典子</v>
      </c>
      <c r="D541" s="1068"/>
      <c r="E541" s="1073" t="str">
        <f>IFERROR(VLOOKUP(E540,科目・教員!$A$1:$B$357,2,0),"")</f>
        <v>亀岡　智美</v>
      </c>
      <c r="F541" s="1068"/>
      <c r="G541" s="1073" t="str">
        <f>IFERROR(VLOOKUP(G540,科目・教員!$A$1:$B$357,2,0),"")</f>
        <v/>
      </c>
      <c r="H541" s="1068"/>
      <c r="I541" s="1073" t="str">
        <f>IFERROR(VLOOKUP(I540,科目・教員!$A$1:$B$357,2,0),"")</f>
        <v>森　　真喜子</v>
      </c>
      <c r="J541" s="1068"/>
      <c r="K541" s="1074" t="str">
        <f>IFERROR(VLOOKUP(K540,科目・教員!$A$1:$B$357,2,0),"")</f>
        <v/>
      </c>
      <c r="L541" s="1074"/>
      <c r="M541" s="1101" t="str">
        <f>IFERROR(VLOOKUP(M540,科目・教員!$A$1:$B$357,2,0),"")</f>
        <v/>
      </c>
      <c r="N541" s="1068"/>
      <c r="O541" s="1074" t="str">
        <f>IFERROR(VLOOKUP(O540,科目・教員!$A$1:$B$357,2,0),"")</f>
        <v/>
      </c>
      <c r="P541" s="1068"/>
      <c r="Q541" s="1074" t="str">
        <f>IFERROR(VLOOKUP(Q540,科目・教員!$A$1:$B$357,2,0),"")</f>
        <v/>
      </c>
      <c r="R541" s="1068"/>
      <c r="S541" s="1074" t="str">
        <f>IFERROR(VLOOKUP(S540,科目・教員!$A$1:$B$357,2,0),"")</f>
        <v/>
      </c>
      <c r="T541" s="1068"/>
      <c r="U541" s="67"/>
      <c r="V541" s="863" t="s">
        <v>300</v>
      </c>
      <c r="Z541" s="1091"/>
      <c r="AA541" s="1044"/>
      <c r="AB541" s="1044"/>
      <c r="AC541" s="1044"/>
      <c r="AD541" s="1044"/>
      <c r="AE541" s="1044"/>
      <c r="AF541" s="1044"/>
      <c r="AG541" s="1044"/>
      <c r="AH541" s="1044"/>
      <c r="AI541" s="1044"/>
      <c r="AJ541" s="1044"/>
      <c r="AK541" s="1044"/>
      <c r="AL541" s="1044"/>
      <c r="AM541" s="1044"/>
      <c r="AN541" s="1044"/>
      <c r="AO541" s="1044"/>
      <c r="AP541" s="1044"/>
      <c r="AQ541" s="1044"/>
      <c r="AR541" s="1044"/>
      <c r="AS541" s="1044"/>
      <c r="AT541" s="1044"/>
      <c r="AU541" s="1044"/>
      <c r="AV541" s="1044"/>
      <c r="AW541" s="1044"/>
      <c r="AX541" s="1044"/>
      <c r="AY541" s="1044"/>
      <c r="AZ541" s="1044"/>
      <c r="BA541" s="1152"/>
      <c r="BB541" s="1044"/>
      <c r="BC541" s="1044"/>
      <c r="BD541" s="1044"/>
      <c r="BE541" s="1044"/>
      <c r="BF541" s="1044"/>
      <c r="BG541" s="1044"/>
      <c r="BH541" s="1044"/>
      <c r="BI541" s="1044"/>
      <c r="BJ541" s="1044"/>
      <c r="BK541" s="1044"/>
      <c r="BL541" s="1044"/>
      <c r="BM541" s="1044"/>
      <c r="BN541" s="1044"/>
      <c r="BO541" s="1044"/>
      <c r="BP541" s="1044"/>
      <c r="BQ541" s="1044"/>
      <c r="BR541" s="1044"/>
      <c r="BS541" s="1044"/>
    </row>
    <row r="542" spans="1:71" ht="13.5" customHeight="1">
      <c r="A542" s="1091"/>
      <c r="B542" s="15" t="s">
        <v>59</v>
      </c>
      <c r="C542" s="1101" t="str">
        <f>VLOOKUP($C527,'2025年度(1年前期)'!$B$5:$N$208,COLUMN('2025年度(1年前期)'!$G$5)+1,0)&amp;""</f>
        <v>201</v>
      </c>
      <c r="D542" s="1068"/>
      <c r="E542" s="1073" t="str">
        <f>VLOOKUP($C527,'2025年度(2年前期)'!$B$5:$N$208,COLUMN('2025年度(2年前期)'!$G$5)+1,0)&amp;""</f>
        <v>101</v>
      </c>
      <c r="F542" s="1068"/>
      <c r="G542" s="1073" t="str">
        <f>VLOOKUP($C527,'2025年度(3年前期)'!$B$5:$N$208,COLUMN('2025年度(3年前期)'!$G$5)+1,0)&amp;""</f>
        <v/>
      </c>
      <c r="H542" s="1068"/>
      <c r="I542" s="1073" t="str">
        <f>VLOOKUP($C527,'2025年度(4年前期)'!$B$5:$N$208,COLUMN('2025年度(4年前期)'!$G$5)+1,0)&amp;""</f>
        <v>大講義室</v>
      </c>
      <c r="J542" s="1068"/>
      <c r="K542" s="1074" t="str">
        <f>VLOOKUP($C527,'2025年度(助産前期)'!$B$5:$N$208,COLUMN('2025年度(助産前期)'!$G$5)+1,0)&amp;""</f>
        <v/>
      </c>
      <c r="L542" s="1074"/>
      <c r="M542" s="1101" t="str">
        <f>VLOOKUP($C527,'2025年度(M1前期)'!$B$5:$N$208,COLUMN('2025年度(M1前期)'!$G$5)+1,0)&amp;""</f>
        <v>国際:セミナールーム1
精神:臨床講義室1
微生物:別途指定</v>
      </c>
      <c r="N542" s="1068"/>
      <c r="O542" s="1074" t="str">
        <f>VLOOKUP($C527,'2025年度(M2前期)'!$B$5:$N$208,COLUMN('2025年度(M2前期)'!$G$5)+1,0)&amp;""</f>
        <v/>
      </c>
      <c r="P542" s="1068"/>
      <c r="Q542" s="1074" t="str">
        <f>VLOOKUP($C527,'2025年度(D1前期)'!$B$5:$N$208,COLUMN('2025年度(D1前期)'!$G$5)+1,0)&amp;""</f>
        <v>長寿:臨床講義室2
感染:別途指定
成人:セミナールーム2</v>
      </c>
      <c r="R542" s="1068"/>
      <c r="S542" s="1074" t="str">
        <f>VLOOKUP($C527,'2025年度(D23前期)'!$B$5:$N$208,COLUMN('2025年度(D23前期)'!$G$5)+1,0)&amp;""</f>
        <v/>
      </c>
      <c r="T542" s="1068"/>
      <c r="U542" s="67"/>
      <c r="V542" s="863" t="s">
        <v>234</v>
      </c>
      <c r="Z542" s="1091"/>
      <c r="AA542" s="1044"/>
      <c r="AB542" s="1044"/>
      <c r="AC542" s="1044"/>
      <c r="AD542" s="1044"/>
      <c r="AE542" s="1044"/>
      <c r="AF542" s="1044"/>
      <c r="AG542" s="1044"/>
      <c r="AH542" s="1044"/>
      <c r="AI542" s="1044"/>
      <c r="AJ542" s="1044"/>
      <c r="AK542" s="1044"/>
      <c r="AL542" s="1044"/>
      <c r="AM542" s="1044"/>
      <c r="AN542" s="1044"/>
      <c r="AO542" s="1044"/>
      <c r="AP542" s="1044"/>
      <c r="AQ542" s="1044"/>
      <c r="AR542" s="1044"/>
      <c r="AS542" s="1044"/>
      <c r="AT542" s="1044"/>
      <c r="AU542" s="1044"/>
      <c r="AV542" s="1044"/>
      <c r="AW542" s="1044"/>
      <c r="AX542" s="1044"/>
      <c r="AY542" s="1044"/>
      <c r="AZ542" s="1044"/>
      <c r="BA542" s="1152"/>
      <c r="BB542" s="1044"/>
      <c r="BC542" s="1044"/>
      <c r="BD542" s="1044"/>
      <c r="BE542" s="1044"/>
      <c r="BF542" s="1044"/>
      <c r="BG542" s="1044"/>
      <c r="BH542" s="1044"/>
      <c r="BI542" s="1044"/>
      <c r="BJ542" s="1044"/>
      <c r="BK542" s="1044"/>
      <c r="BL542" s="1044"/>
      <c r="BM542" s="1044"/>
      <c r="BN542" s="1044"/>
      <c r="BO542" s="1044"/>
      <c r="BP542" s="1044"/>
      <c r="BQ542" s="1044"/>
      <c r="BR542" s="1044"/>
      <c r="BS542" s="1044"/>
    </row>
    <row r="543" spans="1:71" ht="13.5" customHeight="1">
      <c r="A543" s="1100"/>
      <c r="B543" s="16" t="s">
        <v>56</v>
      </c>
      <c r="C543" s="1135"/>
      <c r="D543" s="1136"/>
      <c r="E543" s="1063"/>
      <c r="F543" s="1075"/>
      <c r="G543" s="1063"/>
      <c r="H543" s="1075"/>
      <c r="I543" s="1116" t="s">
        <v>298</v>
      </c>
      <c r="J543" s="1117"/>
      <c r="K543" s="1064"/>
      <c r="L543" s="1064"/>
      <c r="M543" s="1061"/>
      <c r="N543" s="1075"/>
      <c r="O543" s="1064"/>
      <c r="P543" s="1075"/>
      <c r="Q543" s="1064"/>
      <c r="R543" s="1075"/>
      <c r="S543" s="1064"/>
      <c r="T543" s="1075"/>
      <c r="U543" s="63"/>
      <c r="V543" s="863" t="s">
        <v>304</v>
      </c>
      <c r="Z543" s="1092"/>
      <c r="AA543" s="1045"/>
      <c r="AB543" s="1045"/>
      <c r="AC543" s="1045"/>
      <c r="AD543" s="1045"/>
      <c r="AE543" s="1045"/>
      <c r="AF543" s="1045"/>
      <c r="AG543" s="1045"/>
      <c r="AH543" s="1045"/>
      <c r="AI543" s="1045"/>
      <c r="AJ543" s="1045"/>
      <c r="AK543" s="1045"/>
      <c r="AL543" s="1045"/>
      <c r="AM543" s="1045"/>
      <c r="AN543" s="1045"/>
      <c r="AO543" s="1045"/>
      <c r="AP543" s="1045"/>
      <c r="AQ543" s="1045"/>
      <c r="AR543" s="1045"/>
      <c r="AS543" s="1045"/>
      <c r="AT543" s="1045"/>
      <c r="AU543" s="1045"/>
      <c r="AV543" s="1045"/>
      <c r="AW543" s="1045"/>
      <c r="AX543" s="1045"/>
      <c r="AY543" s="1045"/>
      <c r="AZ543" s="1045"/>
      <c r="BA543" s="1153"/>
      <c r="BB543" s="1045"/>
      <c r="BC543" s="1045"/>
      <c r="BD543" s="1045"/>
      <c r="BE543" s="1045"/>
      <c r="BF543" s="1045"/>
      <c r="BG543" s="1045"/>
      <c r="BH543" s="1045"/>
      <c r="BI543" s="1045"/>
      <c r="BJ543" s="1045"/>
      <c r="BK543" s="1045"/>
      <c r="BL543" s="1045"/>
      <c r="BM543" s="1045"/>
      <c r="BN543" s="1045"/>
      <c r="BO543" s="1045"/>
      <c r="BP543" s="1045"/>
      <c r="BQ543" s="1045"/>
      <c r="BR543" s="1045"/>
      <c r="BS543" s="1045"/>
    </row>
    <row r="544" spans="1:71" ht="13.5" customHeight="1">
      <c r="A544" s="1091" t="s">
        <v>67</v>
      </c>
      <c r="B544" s="15" t="s">
        <v>50</v>
      </c>
      <c r="C544" s="1134" t="str">
        <f>VLOOKUP($C527,'2025年度(1年前期)'!$B$5:$N$208,COLUMN('2025年度(1年前期)'!$I$5),0)&amp;""</f>
        <v>スペイン語</v>
      </c>
      <c r="D544" s="1133"/>
      <c r="E544" s="1090" t="str">
        <f>VLOOKUP($C527,'2025年度(2年前期)'!$B$5:$N$208,COLUMN('2025年度(2年前期)'!$I$5),0)&amp;""</f>
        <v>英語Ⅳ(AB)</v>
      </c>
      <c r="F544" s="1072"/>
      <c r="G544" s="1090" t="str">
        <f>VLOOKUP($C527,'2025年度(3年前期)'!$B$5:$N$208,COLUMN('2025年度(3年前期)'!$I$5),0)&amp;""</f>
        <v/>
      </c>
      <c r="H544" s="1072"/>
      <c r="I544" s="1090" t="str">
        <f>VLOOKUP($C527,'2025年度(4年前期)'!$B$5:$N$208,COLUMN('2025年度(4年前期)'!$I$5),0)&amp;""</f>
        <v>高度先駆的医療看護Ⅳ(成育看護)</v>
      </c>
      <c r="J544" s="1072"/>
      <c r="K544" s="1071" t="str">
        <f>VLOOKUP($C527,'2025年度(助産前期)'!$B$5:$N$208,COLUMN('2025年度(助産前期)'!$I$5),0)&amp;""</f>
        <v/>
      </c>
      <c r="L544" s="1071"/>
      <c r="M544" s="1089" t="str">
        <f>VLOOKUP($C527,'2025年度(M1前期)'!$B$5:$N$208,COLUMN('2025年度(M1前期)'!$I$5),0)&amp;""</f>
        <v>国際看護学特論Ａ－Ⅰ
精神看護学特論Ａ－Ⅰ
微生物学特論</v>
      </c>
      <c r="N544" s="1072"/>
      <c r="O544" s="1071" t="str">
        <f>VLOOKUP($C527,'2025年度(M2前期)'!$B$5:$N$208,COLUMN('2025年度(M2前期)'!$I$5),0)&amp;""</f>
        <v>特別研究</v>
      </c>
      <c r="P544" s="1072"/>
      <c r="Q544" s="1071" t="str">
        <f>VLOOKUP($C527,'2025年度(D1前期)'!$B$5:$N$208,COLUMN('2025年度(D1前期)'!$I$5),0)&amp;""</f>
        <v>長寿看護学特論Ｂ
感染管理看護学特論Ｂ
成人看護学特論Ｂ</v>
      </c>
      <c r="R544" s="1072"/>
      <c r="S544" s="1071" t="str">
        <f>VLOOKUP($C527,'2025年度(D23前期)'!$B$5:$N$208,COLUMN('2025年度(D23前期)'!$I$5),0)&amp;""</f>
        <v>特別研究</v>
      </c>
      <c r="T544" s="1072"/>
      <c r="U544" s="63"/>
      <c r="Z544" s="1091" t="str">
        <f>A544</f>
        <v>４時限（15：10～16：40）</v>
      </c>
      <c r="AA544" s="1043" t="s">
        <v>91</v>
      </c>
      <c r="AB544" s="1043"/>
      <c r="AC544" s="1043"/>
      <c r="AD544" s="1043"/>
      <c r="AE544" s="1043"/>
      <c r="AF544" s="1043"/>
      <c r="AG544" s="1043" t="s">
        <v>230</v>
      </c>
      <c r="AH544" s="1043"/>
      <c r="AI544" s="1043"/>
      <c r="AJ544" s="1043"/>
      <c r="AK544" s="1043"/>
      <c r="AL544" s="1043"/>
      <c r="AM544" s="1043"/>
      <c r="AN544" s="1043"/>
      <c r="AO544" s="1043"/>
      <c r="AP544" s="1043"/>
      <c r="AQ544" s="1043"/>
      <c r="AR544" s="1043"/>
      <c r="AS544" s="1043"/>
      <c r="AT544" s="1043"/>
      <c r="AU544" s="1043"/>
      <c r="AV544" s="1043"/>
      <c r="AW544" s="1043"/>
      <c r="AX544" s="1043"/>
      <c r="AY544" s="1043"/>
      <c r="AZ544" s="1043"/>
      <c r="BA544" s="1151" t="s">
        <v>301</v>
      </c>
      <c r="BB544" s="1043" t="s">
        <v>302</v>
      </c>
      <c r="BC544" s="1043"/>
      <c r="BD544" s="1043"/>
      <c r="BE544" s="1043"/>
      <c r="BF544" s="1043"/>
      <c r="BG544" s="1043"/>
      <c r="BH544" s="1043"/>
      <c r="BI544" s="1043" t="s">
        <v>303</v>
      </c>
      <c r="BJ544" s="1043" t="s">
        <v>228</v>
      </c>
      <c r="BK544" s="1043" t="s">
        <v>133</v>
      </c>
      <c r="BL544" s="1043"/>
      <c r="BM544" s="1043"/>
      <c r="BN544" s="1043"/>
      <c r="BO544" s="1043"/>
      <c r="BP544" s="1043"/>
      <c r="BQ544" s="1043"/>
      <c r="BR544" s="1043"/>
      <c r="BS544" s="1043"/>
    </row>
    <row r="545" spans="1:71" ht="13.5" customHeight="1">
      <c r="A545" s="1091"/>
      <c r="B545" s="15" t="s">
        <v>53</v>
      </c>
      <c r="C545" s="1141" t="str">
        <f>IFERROR(VLOOKUP(C544,科目・教員!$A$1:$B$357,2,0),"")</f>
        <v>上村　淳志</v>
      </c>
      <c r="D545" s="1140"/>
      <c r="E545" s="1073" t="str">
        <f>IFERROR(VLOOKUP(E544,科目・教員!$A$1:$B$357,2,0),"")</f>
        <v xml:space="preserve">ｽﾃｨｰﾌﾞﾝ･ﾗｯｾﾙ  </v>
      </c>
      <c r="F545" s="1068"/>
      <c r="G545" s="1073" t="str">
        <f>IFERROR(VLOOKUP(G544,科目・教員!$A$1:$B$357,2,0),"")</f>
        <v/>
      </c>
      <c r="H545" s="1068"/>
      <c r="I545" s="1073" t="str">
        <f>IFERROR(VLOOKUP(I544,科目・教員!$A$1:$B$357,2,0),"")</f>
        <v>来生　奈巳子</v>
      </c>
      <c r="J545" s="1068"/>
      <c r="K545" s="1074" t="str">
        <f>IFERROR(VLOOKUP(K544,科目・教員!$A$1:$B$357,2,0),"")</f>
        <v/>
      </c>
      <c r="L545" s="1074"/>
      <c r="M545" s="1101" t="str">
        <f>IFERROR(VLOOKUP(M544,科目・教員!$A$1:$B$357,2,0),"")</f>
        <v/>
      </c>
      <c r="N545" s="1068"/>
      <c r="O545" s="1074" t="str">
        <f>IFERROR(VLOOKUP(O544,科目・教員!$A$1:$B$357,2,0),"")</f>
        <v/>
      </c>
      <c r="P545" s="1068"/>
      <c r="Q545" s="1074" t="str">
        <f>IFERROR(VLOOKUP(Q544,科目・教員!$A$1:$B$357,2,0),"")</f>
        <v/>
      </c>
      <c r="R545" s="1068"/>
      <c r="S545" s="1074" t="str">
        <f>IFERROR(VLOOKUP(S544,科目・教員!$A$1:$B$357,2,0),"")</f>
        <v/>
      </c>
      <c r="T545" s="1068"/>
      <c r="U545" s="63"/>
      <c r="Z545" s="1091"/>
      <c r="AA545" s="1044"/>
      <c r="AB545" s="1044"/>
      <c r="AC545" s="1044"/>
      <c r="AD545" s="1044"/>
      <c r="AE545" s="1044"/>
      <c r="AF545" s="1044"/>
      <c r="AG545" s="1044"/>
      <c r="AH545" s="1044"/>
      <c r="AI545" s="1044"/>
      <c r="AJ545" s="1044"/>
      <c r="AK545" s="1044"/>
      <c r="AL545" s="1044"/>
      <c r="AM545" s="1044"/>
      <c r="AN545" s="1044"/>
      <c r="AO545" s="1044"/>
      <c r="AP545" s="1044"/>
      <c r="AQ545" s="1044"/>
      <c r="AR545" s="1044"/>
      <c r="AS545" s="1044"/>
      <c r="AT545" s="1044"/>
      <c r="AU545" s="1044"/>
      <c r="AV545" s="1044"/>
      <c r="AW545" s="1044"/>
      <c r="AX545" s="1044"/>
      <c r="AY545" s="1044"/>
      <c r="AZ545" s="1044"/>
      <c r="BA545" s="1152"/>
      <c r="BB545" s="1044"/>
      <c r="BC545" s="1044"/>
      <c r="BD545" s="1044"/>
      <c r="BE545" s="1044"/>
      <c r="BF545" s="1044"/>
      <c r="BG545" s="1044"/>
      <c r="BH545" s="1044"/>
      <c r="BI545" s="1044"/>
      <c r="BJ545" s="1044"/>
      <c r="BK545" s="1044"/>
      <c r="BL545" s="1044"/>
      <c r="BM545" s="1044"/>
      <c r="BN545" s="1044"/>
      <c r="BO545" s="1044"/>
      <c r="BP545" s="1044"/>
      <c r="BQ545" s="1044"/>
      <c r="BR545" s="1044"/>
      <c r="BS545" s="1044"/>
    </row>
    <row r="546" spans="1:71" ht="13.5" customHeight="1">
      <c r="A546" s="1091"/>
      <c r="B546" s="15" t="s">
        <v>59</v>
      </c>
      <c r="C546" s="1141" t="str">
        <f>VLOOKUP($C527,'2025年度(1年前期)'!$B$5:$N$208,COLUMN('2025年度(1年前期)'!$I$5)+1,0)&amp;""</f>
        <v>201</v>
      </c>
      <c r="D546" s="1140"/>
      <c r="E546" s="1073" t="str">
        <f>VLOOKUP($C527,'2025年度(2年前期)'!$B$5:$N$208,COLUMN('2025年度(2年前期)'!$I$5)+1,0)&amp;""</f>
        <v>101</v>
      </c>
      <c r="F546" s="1068"/>
      <c r="G546" s="1073" t="str">
        <f>VLOOKUP($C527,'2025年度(3年前期)'!$B$5:$N$208,COLUMN('2025年度(3年前期)'!$I$5)+1,0)&amp;""</f>
        <v/>
      </c>
      <c r="H546" s="1068"/>
      <c r="I546" s="1073" t="str">
        <f>VLOOKUP($C527,'2025年度(4年前期)'!$B$5:$N$208,COLUMN('2025年度(4年前期)'!$I$5)+1,0)&amp;""</f>
        <v>大講義室</v>
      </c>
      <c r="J546" s="1068"/>
      <c r="K546" s="1074" t="str">
        <f>VLOOKUP($C527,'2025年度(助産前期)'!$B$5:$N$208,COLUMN('2025年度(助産前期)'!$I$5)+1,0)&amp;""</f>
        <v/>
      </c>
      <c r="L546" s="1074"/>
      <c r="M546" s="1101" t="str">
        <f>VLOOKUP($C527,'2025年度(M1前期)'!$B$5:$N$208,COLUMN('2025年度(M1前期)'!$I$5)+1,0)&amp;""</f>
        <v>国際:セミナールーム1
精神:臨床講義室1
微生物:別途指定</v>
      </c>
      <c r="N546" s="1068"/>
      <c r="O546" s="1074" t="str">
        <f>VLOOKUP($C527,'2025年度(M2前期)'!$B$5:$N$208,COLUMN('2025年度(M2前期)'!$I$5)+1,0)&amp;""</f>
        <v/>
      </c>
      <c r="P546" s="1068"/>
      <c r="Q546" s="1074" t="str">
        <f>VLOOKUP($C527,'2025年度(D1前期)'!$B$5:$N$208,COLUMN('2025年度(D1前期)'!$I$5)+1,0)&amp;""</f>
        <v>長寿:臨床講義室2
感染:別途指定
成人:セミナールーム2</v>
      </c>
      <c r="R546" s="1068"/>
      <c r="S546" s="1074" t="str">
        <f>VLOOKUP($C527,'2025年度(D23前期)'!$B$5:$N$208,COLUMN('2025年度(D23前期)'!$I$5)+1,0)&amp;""</f>
        <v/>
      </c>
      <c r="T546" s="1068"/>
      <c r="U546" s="63"/>
      <c r="Z546" s="1091"/>
      <c r="AA546" s="1044"/>
      <c r="AB546" s="1044"/>
      <c r="AC546" s="1044"/>
      <c r="AD546" s="1044"/>
      <c r="AE546" s="1044"/>
      <c r="AF546" s="1044"/>
      <c r="AG546" s="1044"/>
      <c r="AH546" s="1044"/>
      <c r="AI546" s="1044"/>
      <c r="AJ546" s="1044"/>
      <c r="AK546" s="1044"/>
      <c r="AL546" s="1044"/>
      <c r="AM546" s="1044"/>
      <c r="AN546" s="1044"/>
      <c r="AO546" s="1044"/>
      <c r="AP546" s="1044"/>
      <c r="AQ546" s="1044"/>
      <c r="AR546" s="1044"/>
      <c r="AS546" s="1044"/>
      <c r="AT546" s="1044"/>
      <c r="AU546" s="1044"/>
      <c r="AV546" s="1044"/>
      <c r="AW546" s="1044"/>
      <c r="AX546" s="1044"/>
      <c r="AY546" s="1044"/>
      <c r="AZ546" s="1044"/>
      <c r="BA546" s="1152"/>
      <c r="BB546" s="1044"/>
      <c r="BC546" s="1044"/>
      <c r="BD546" s="1044"/>
      <c r="BE546" s="1044"/>
      <c r="BF546" s="1044"/>
      <c r="BG546" s="1044"/>
      <c r="BH546" s="1044"/>
      <c r="BI546" s="1044"/>
      <c r="BJ546" s="1044"/>
      <c r="BK546" s="1044"/>
      <c r="BL546" s="1044"/>
      <c r="BM546" s="1044"/>
      <c r="BN546" s="1044"/>
      <c r="BO546" s="1044"/>
      <c r="BP546" s="1044"/>
      <c r="BQ546" s="1044"/>
      <c r="BR546" s="1044"/>
      <c r="BS546" s="1044"/>
    </row>
    <row r="547" spans="1:71" ht="13.5" customHeight="1">
      <c r="A547" s="1092"/>
      <c r="B547" s="16" t="s">
        <v>56</v>
      </c>
      <c r="C547" s="1142" t="s">
        <v>172</v>
      </c>
      <c r="D547" s="1143"/>
      <c r="E547" s="1063"/>
      <c r="F547" s="1075"/>
      <c r="G547" s="1063"/>
      <c r="H547" s="1075"/>
      <c r="I547" s="1116" t="s">
        <v>298</v>
      </c>
      <c r="J547" s="1117"/>
      <c r="K547" s="1064"/>
      <c r="L547" s="1064"/>
      <c r="M547" s="1061"/>
      <c r="N547" s="1075"/>
      <c r="O547" s="1064"/>
      <c r="P547" s="1075"/>
      <c r="Q547" s="1064"/>
      <c r="R547" s="1075"/>
      <c r="S547" s="1064"/>
      <c r="T547" s="1075"/>
      <c r="U547" s="63"/>
      <c r="Z547" s="1092"/>
      <c r="AA547" s="1045"/>
      <c r="AB547" s="1045"/>
      <c r="AC547" s="1045"/>
      <c r="AD547" s="1045"/>
      <c r="AE547" s="1045"/>
      <c r="AF547" s="1045"/>
      <c r="AG547" s="1045"/>
      <c r="AH547" s="1045"/>
      <c r="AI547" s="1045"/>
      <c r="AJ547" s="1045"/>
      <c r="AK547" s="1045"/>
      <c r="AL547" s="1045"/>
      <c r="AM547" s="1045"/>
      <c r="AN547" s="1045"/>
      <c r="AO547" s="1045"/>
      <c r="AP547" s="1045"/>
      <c r="AQ547" s="1045"/>
      <c r="AR547" s="1045"/>
      <c r="AS547" s="1045"/>
      <c r="AT547" s="1045"/>
      <c r="AU547" s="1045"/>
      <c r="AV547" s="1045"/>
      <c r="AW547" s="1045"/>
      <c r="AX547" s="1045"/>
      <c r="AY547" s="1045"/>
      <c r="AZ547" s="1045"/>
      <c r="BA547" s="1153"/>
      <c r="BB547" s="1045"/>
      <c r="BC547" s="1045"/>
      <c r="BD547" s="1045"/>
      <c r="BE547" s="1045"/>
      <c r="BF547" s="1045"/>
      <c r="BG547" s="1045"/>
      <c r="BH547" s="1045"/>
      <c r="BI547" s="1045"/>
      <c r="BJ547" s="1045"/>
      <c r="BK547" s="1045"/>
      <c r="BL547" s="1045"/>
      <c r="BM547" s="1045"/>
      <c r="BN547" s="1045"/>
      <c r="BO547" s="1045"/>
      <c r="BP547" s="1045"/>
      <c r="BQ547" s="1045"/>
      <c r="BR547" s="1045"/>
      <c r="BS547" s="1045"/>
    </row>
    <row r="548" spans="1:71" ht="13.5" customHeight="1">
      <c r="A548" s="1091" t="s">
        <v>68</v>
      </c>
      <c r="B548" s="15" t="s">
        <v>50</v>
      </c>
      <c r="C548" s="1089" t="str">
        <f>VLOOKUP($C527,'2025年度(1年前期)'!$B$5:$N$208,COLUMN('2025年度(1年前期)'!$K$5),0)&amp;""</f>
        <v/>
      </c>
      <c r="D548" s="1072"/>
      <c r="E548" s="1090" t="str">
        <f>VLOOKUP($C527,'2025年度(2年前期)'!$B$5:$N$208,COLUMN('2025年度(2年前期)'!$K$5),0)&amp;""</f>
        <v>英語S</v>
      </c>
      <c r="F548" s="1072"/>
      <c r="G548" s="1090" t="str">
        <f>VLOOKUP($C527,'2025年度(3年前期)'!$B$5:$N$208,COLUMN('2025年度(3年前期)'!$K$5),0)&amp;""</f>
        <v/>
      </c>
      <c r="H548" s="1072"/>
      <c r="I548" s="1090" t="str">
        <f>VLOOKUP($C527,'2025年度(4年前期)'!$B$5:$N$208,COLUMN('2025年度(4年前期)'!$K$5),0)&amp;""</f>
        <v/>
      </c>
      <c r="J548" s="1072"/>
      <c r="K548" s="1071" t="str">
        <f>VLOOKUP($C527,'2025年度(助産前期)'!$B$5:$N$208,COLUMN('2025年度(助産前期)'!$K$5),0)&amp;""</f>
        <v/>
      </c>
      <c r="L548" s="1071"/>
      <c r="M548" s="1089" t="str">
        <f>VLOOKUP($C527,'2025年度(M1前期)'!$B$5:$N$208,COLUMN('2025年度(M1前期)'!$K$5),0)&amp;""</f>
        <v/>
      </c>
      <c r="N548" s="1072"/>
      <c r="O548" s="1071" t="str">
        <f>VLOOKUP($C527,'2025年度(M2前期)'!$B$5:$N$208,COLUMN('2025年度(M2前期)'!$K$5),0)&amp;""</f>
        <v/>
      </c>
      <c r="P548" s="1072"/>
      <c r="Q548" s="1071" t="str">
        <f>VLOOKUP($C527,'2025年度(D1前期)'!$B$5:$N$208,COLUMN('2025年度(D1前期)'!$K$5),0)&amp;""</f>
        <v/>
      </c>
      <c r="R548" s="1072"/>
      <c r="S548" s="1071" t="str">
        <f>VLOOKUP($C527,'2025年度(D23前期)'!$B$5:$N$208,COLUMN('2025年度(D23前期)'!$K$5),0)&amp;""</f>
        <v/>
      </c>
      <c r="T548" s="1072"/>
      <c r="U548" s="814" t="s">
        <v>134</v>
      </c>
      <c r="Z548" s="1091" t="str">
        <f>A548</f>
        <v>５時限（16：50～18：20）</v>
      </c>
      <c r="AA548" s="1043" t="s">
        <v>305</v>
      </c>
      <c r="AB548" s="1043"/>
      <c r="AC548" s="1043"/>
      <c r="AD548" s="1043"/>
      <c r="AE548" s="1043"/>
      <c r="AF548" s="1043"/>
      <c r="AG548" s="1043"/>
      <c r="AH548" s="1043"/>
      <c r="AI548" s="1043"/>
      <c r="AJ548" s="1043"/>
      <c r="AK548" s="1043"/>
      <c r="AL548" s="1043"/>
      <c r="AM548" s="1043"/>
      <c r="AN548" s="1043"/>
      <c r="AO548" s="1043"/>
      <c r="AP548" s="1043"/>
      <c r="AQ548" s="1043"/>
      <c r="AR548" s="1043"/>
      <c r="AS548" s="1043"/>
      <c r="AT548" s="1043"/>
      <c r="AU548" s="1043"/>
      <c r="AV548" s="1043"/>
      <c r="AW548" s="1043"/>
      <c r="AX548" s="1043"/>
      <c r="AY548" s="1043"/>
      <c r="AZ548" s="1043"/>
      <c r="BA548" s="1151"/>
      <c r="BB548" s="1043"/>
      <c r="BC548" s="1043"/>
      <c r="BD548" s="1043"/>
      <c r="BE548" s="1043"/>
      <c r="BF548" s="1043"/>
      <c r="BG548" s="1043"/>
      <c r="BH548" s="1043"/>
      <c r="BI548" s="1043"/>
      <c r="BJ548" s="1043"/>
      <c r="BK548" s="1043"/>
      <c r="BL548" s="1043"/>
      <c r="BM548" s="1043"/>
      <c r="BN548" s="1043"/>
      <c r="BO548" s="1043"/>
      <c r="BP548" s="1043"/>
      <c r="BQ548" s="1043"/>
      <c r="BR548" s="1043"/>
      <c r="BS548" s="1043"/>
    </row>
    <row r="549" spans="1:71" ht="13.5" customHeight="1">
      <c r="A549" s="1091"/>
      <c r="B549" s="15" t="s">
        <v>53</v>
      </c>
      <c r="C549" s="1101" t="str">
        <f>IFERROR(VLOOKUP(C548,科目・教員!$A$1:$B$357,2,0),"")</f>
        <v/>
      </c>
      <c r="D549" s="1068"/>
      <c r="E549" s="1073" t="str">
        <f>IFERROR(VLOOKUP(E548,科目・教員!$A$1:$B$357,2,0),"")</f>
        <v xml:space="preserve">ｽﾃｨｰﾌﾞﾝ･ﾗｯｾﾙ  </v>
      </c>
      <c r="F549" s="1068"/>
      <c r="G549" s="1073" t="str">
        <f>IFERROR(VLOOKUP(G548,科目・教員!$A$1:$B$357,2,0),"")</f>
        <v/>
      </c>
      <c r="H549" s="1068"/>
      <c r="I549" s="1073" t="str">
        <f>IFERROR(VLOOKUP(I548,科目・教員!$A$1:$B$357,2,0),"")</f>
        <v/>
      </c>
      <c r="J549" s="1068"/>
      <c r="K549" s="1074" t="str">
        <f>IFERROR(VLOOKUP(K548,科目・教員!$A$1:$B$357,2,0),"")</f>
        <v/>
      </c>
      <c r="L549" s="1074"/>
      <c r="M549" s="1101" t="str">
        <f>IFERROR(VLOOKUP(M548,科目・教員!$A$1:$B$357,2,0),"")</f>
        <v/>
      </c>
      <c r="N549" s="1068"/>
      <c r="O549" s="1074" t="str">
        <f>IFERROR(VLOOKUP(O548,科目・教員!$A$1:$B$357,2,0),"")</f>
        <v/>
      </c>
      <c r="P549" s="1068"/>
      <c r="Q549" s="1074" t="str">
        <f>IFERROR(VLOOKUP(Q548,科目・教員!$A$1:$B$357,2,0),"")</f>
        <v/>
      </c>
      <c r="R549" s="1068"/>
      <c r="S549" s="1074" t="str">
        <f>IFERROR(VLOOKUP(S548,科目・教員!$A$1:$B$357,2,0),"")</f>
        <v/>
      </c>
      <c r="T549" s="1068"/>
      <c r="U549" s="814" t="s">
        <v>139</v>
      </c>
      <c r="Z549" s="1091"/>
      <c r="AA549" s="1044"/>
      <c r="AB549" s="1044"/>
      <c r="AC549" s="1044"/>
      <c r="AD549" s="1044"/>
      <c r="AE549" s="1044"/>
      <c r="AF549" s="1044"/>
      <c r="AG549" s="1044"/>
      <c r="AH549" s="1044"/>
      <c r="AI549" s="1044"/>
      <c r="AJ549" s="1044"/>
      <c r="AK549" s="1044"/>
      <c r="AL549" s="1044"/>
      <c r="AM549" s="1044"/>
      <c r="AN549" s="1044"/>
      <c r="AO549" s="1044"/>
      <c r="AP549" s="1044"/>
      <c r="AQ549" s="1044"/>
      <c r="AR549" s="1044"/>
      <c r="AS549" s="1044"/>
      <c r="AT549" s="1044"/>
      <c r="AU549" s="1044"/>
      <c r="AV549" s="1044"/>
      <c r="AW549" s="1044"/>
      <c r="AX549" s="1044"/>
      <c r="AY549" s="1044"/>
      <c r="AZ549" s="1044"/>
      <c r="BA549" s="1152"/>
      <c r="BB549" s="1044"/>
      <c r="BC549" s="1044"/>
      <c r="BD549" s="1044"/>
      <c r="BE549" s="1044"/>
      <c r="BF549" s="1044"/>
      <c r="BG549" s="1044"/>
      <c r="BH549" s="1044"/>
      <c r="BI549" s="1044"/>
      <c r="BJ549" s="1044"/>
      <c r="BK549" s="1044"/>
      <c r="BL549" s="1044"/>
      <c r="BM549" s="1044"/>
      <c r="BN549" s="1044"/>
      <c r="BO549" s="1044"/>
      <c r="BP549" s="1044"/>
      <c r="BQ549" s="1044"/>
      <c r="BR549" s="1044"/>
      <c r="BS549" s="1044"/>
    </row>
    <row r="550" spans="1:71" ht="13.5" customHeight="1">
      <c r="A550" s="1091"/>
      <c r="B550" s="15" t="s">
        <v>59</v>
      </c>
      <c r="C550" s="1101" t="str">
        <f>VLOOKUP($C527,'2025年度(1年前期)'!$B$5:$N$208,COLUMN('2025年度(1年前期)'!$K$5)+1,0)&amp;""</f>
        <v/>
      </c>
      <c r="D550" s="1068"/>
      <c r="E550" s="1073" t="str">
        <f>VLOOKUP($C527,'2025年度(2年前期)'!$B$5:$N$208,COLUMN('2025年度(2年前期)'!$K$5)+1,0)&amp;""</f>
        <v>101</v>
      </c>
      <c r="F550" s="1068"/>
      <c r="G550" s="1073" t="str">
        <f>VLOOKUP($C527,'2025年度(3年前期)'!$B$5:$N$208,COLUMN('2025年度(3年前期)'!$K$5)+1,0)&amp;""</f>
        <v/>
      </c>
      <c r="H550" s="1068"/>
      <c r="I550" s="1073" t="str">
        <f>VLOOKUP($C527,'2025年度(4年前期)'!$B$5:$N$208,COLUMN('2025年度(4年前期)'!$K$5)+1,0)&amp;""</f>
        <v/>
      </c>
      <c r="J550" s="1068"/>
      <c r="K550" s="1074" t="str">
        <f>VLOOKUP($C527,'2025年度(助産前期)'!$B$5:$N$208,COLUMN('2025年度(助産前期)'!$K$5)+1,0)&amp;""</f>
        <v/>
      </c>
      <c r="L550" s="1074"/>
      <c r="M550" s="1101" t="str">
        <f>VLOOKUP($C527,'2025年度(M1前期)'!$B$5:$N$208,COLUMN('2025年度(M1前期)'!$K$5)+1,0)&amp;""</f>
        <v/>
      </c>
      <c r="N550" s="1068"/>
      <c r="O550" s="1074" t="str">
        <f>VLOOKUP($C527,'2025年度(M2前期)'!$B$5:$N$208,COLUMN('2025年度(M2前期)'!$K$5)+1,0)&amp;""</f>
        <v/>
      </c>
      <c r="P550" s="1068"/>
      <c r="Q550" s="1074" t="str">
        <f>VLOOKUP($C527,'2025年度(D1前期)'!$B$5:$N$208,COLUMN('2025年度(D1前期)'!$K$5)+1,0)&amp;""</f>
        <v/>
      </c>
      <c r="R550" s="1068"/>
      <c r="S550" s="1074" t="str">
        <f>VLOOKUP($C527,'2025年度(D23前期)'!$B$5:$N$208,COLUMN('2025年度(D23前期)'!$K$5)+1,0)&amp;""</f>
        <v/>
      </c>
      <c r="T550" s="1068"/>
      <c r="U550" s="814" t="s">
        <v>306</v>
      </c>
      <c r="Z550" s="1091"/>
      <c r="AA550" s="1044"/>
      <c r="AB550" s="1044"/>
      <c r="AC550" s="1044"/>
      <c r="AD550" s="1044"/>
      <c r="AE550" s="1044"/>
      <c r="AF550" s="1044"/>
      <c r="AG550" s="1044"/>
      <c r="AH550" s="1044"/>
      <c r="AI550" s="1044"/>
      <c r="AJ550" s="1044"/>
      <c r="AK550" s="1044"/>
      <c r="AL550" s="1044"/>
      <c r="AM550" s="1044"/>
      <c r="AN550" s="1044"/>
      <c r="AO550" s="1044"/>
      <c r="AP550" s="1044"/>
      <c r="AQ550" s="1044"/>
      <c r="AR550" s="1044"/>
      <c r="AS550" s="1044"/>
      <c r="AT550" s="1044"/>
      <c r="AU550" s="1044"/>
      <c r="AV550" s="1044"/>
      <c r="AW550" s="1044"/>
      <c r="AX550" s="1044"/>
      <c r="AY550" s="1044"/>
      <c r="AZ550" s="1044"/>
      <c r="BA550" s="1152"/>
      <c r="BB550" s="1044"/>
      <c r="BC550" s="1044"/>
      <c r="BD550" s="1044"/>
      <c r="BE550" s="1044"/>
      <c r="BF550" s="1044"/>
      <c r="BG550" s="1044"/>
      <c r="BH550" s="1044"/>
      <c r="BI550" s="1044"/>
      <c r="BJ550" s="1044"/>
      <c r="BK550" s="1044"/>
      <c r="BL550" s="1044"/>
      <c r="BM550" s="1044"/>
      <c r="BN550" s="1044"/>
      <c r="BO550" s="1044"/>
      <c r="BP550" s="1044"/>
      <c r="BQ550" s="1044"/>
      <c r="BR550" s="1044"/>
      <c r="BS550" s="1044"/>
    </row>
    <row r="551" spans="1:71" ht="13.5" customHeight="1">
      <c r="A551" s="1092"/>
      <c r="B551" s="16" t="s">
        <v>56</v>
      </c>
      <c r="C551" s="1061"/>
      <c r="D551" s="1075"/>
      <c r="E551" s="1063"/>
      <c r="F551" s="1075"/>
      <c r="G551" s="1063"/>
      <c r="H551" s="1075"/>
      <c r="I551" s="1063"/>
      <c r="J551" s="1075"/>
      <c r="K551" s="1064"/>
      <c r="L551" s="1064"/>
      <c r="M551" s="1061"/>
      <c r="N551" s="1075"/>
      <c r="O551" s="1064"/>
      <c r="P551" s="1075"/>
      <c r="Q551" s="1064"/>
      <c r="R551" s="1075"/>
      <c r="S551" s="1064"/>
      <c r="T551" s="1075"/>
      <c r="U551" s="815"/>
      <c r="V551" s="20"/>
      <c r="W551" s="20"/>
      <c r="X551" s="20"/>
      <c r="Y551" s="20"/>
      <c r="Z551" s="1092"/>
      <c r="AA551" s="1045"/>
      <c r="AB551" s="1045"/>
      <c r="AC551" s="1045"/>
      <c r="AD551" s="1045"/>
      <c r="AE551" s="1045"/>
      <c r="AF551" s="1045"/>
      <c r="AG551" s="1045"/>
      <c r="AH551" s="1045"/>
      <c r="AI551" s="1045"/>
      <c r="AJ551" s="1045"/>
      <c r="AK551" s="1045"/>
      <c r="AL551" s="1045"/>
      <c r="AM551" s="1045"/>
      <c r="AN551" s="1045"/>
      <c r="AO551" s="1045"/>
      <c r="AP551" s="1045"/>
      <c r="AQ551" s="1045"/>
      <c r="AR551" s="1045"/>
      <c r="AS551" s="1045"/>
      <c r="AT551" s="1045"/>
      <c r="AU551" s="1045"/>
      <c r="AV551" s="1045"/>
      <c r="AW551" s="1045"/>
      <c r="AX551" s="1045"/>
      <c r="AY551" s="1045"/>
      <c r="AZ551" s="1045"/>
      <c r="BA551" s="1153"/>
      <c r="BB551" s="1045"/>
      <c r="BC551" s="1045"/>
      <c r="BD551" s="1045"/>
      <c r="BE551" s="1045"/>
      <c r="BF551" s="1045"/>
      <c r="BG551" s="1045"/>
      <c r="BH551" s="1045"/>
      <c r="BI551" s="1045"/>
      <c r="BJ551" s="1045"/>
      <c r="BK551" s="1045"/>
      <c r="BL551" s="1045"/>
      <c r="BM551" s="1045"/>
      <c r="BN551" s="1045"/>
      <c r="BO551" s="1045"/>
      <c r="BP551" s="1045"/>
      <c r="BQ551" s="1045"/>
      <c r="BR551" s="1045"/>
      <c r="BS551" s="1045"/>
    </row>
    <row r="552" spans="1:71" ht="18">
      <c r="A552" s="5"/>
      <c r="B552" s="6"/>
      <c r="C552" s="1077">
        <f>C527+1</f>
        <v>45770</v>
      </c>
      <c r="D552" s="1077"/>
      <c r="E552" s="1077"/>
      <c r="F552" s="1077"/>
      <c r="G552" s="1077"/>
      <c r="H552" s="1077"/>
      <c r="I552" s="1077"/>
      <c r="J552" s="1077"/>
      <c r="K552" s="1077"/>
      <c r="L552" s="1077"/>
      <c r="M552" s="1077"/>
      <c r="N552" s="1077"/>
      <c r="O552" s="1077"/>
      <c r="P552" s="1077"/>
      <c r="Q552" s="1077"/>
      <c r="R552" s="1077"/>
      <c r="S552" s="1077"/>
      <c r="T552" s="1077"/>
      <c r="U552" s="1049">
        <f>C552</f>
        <v>45770</v>
      </c>
      <c r="V552" s="1050"/>
      <c r="W552" s="1050"/>
      <c r="X552" s="1050"/>
      <c r="Y552" s="1050"/>
      <c r="Z552" s="1051"/>
      <c r="AA552" s="7">
        <v>101</v>
      </c>
      <c r="AB552" s="7">
        <v>102</v>
      </c>
      <c r="AC552" s="7">
        <v>103</v>
      </c>
      <c r="AD552" s="7" t="s">
        <v>16</v>
      </c>
      <c r="AE552" s="7" t="s">
        <v>17</v>
      </c>
      <c r="AF552" s="7" t="s">
        <v>18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19</v>
      </c>
      <c r="AM552" s="7" t="s">
        <v>69</v>
      </c>
      <c r="AN552" s="7" t="s">
        <v>21</v>
      </c>
      <c r="AO552" s="7" t="s">
        <v>22</v>
      </c>
      <c r="AP552" s="7" t="s">
        <v>23</v>
      </c>
      <c r="AQ552" s="7" t="s">
        <v>24</v>
      </c>
      <c r="AR552" s="7" t="s">
        <v>25</v>
      </c>
      <c r="AS552" s="7" t="s">
        <v>26</v>
      </c>
      <c r="AT552" s="7" t="s">
        <v>27</v>
      </c>
      <c r="AU552" s="7" t="s">
        <v>28</v>
      </c>
      <c r="AV552" s="7" t="s">
        <v>29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30</v>
      </c>
      <c r="BB552" s="7" t="s">
        <v>31</v>
      </c>
      <c r="BC552" s="8" t="s">
        <v>32</v>
      </c>
      <c r="BD552" s="7" t="s">
        <v>33</v>
      </c>
      <c r="BE552" s="7" t="s">
        <v>34</v>
      </c>
      <c r="BF552" s="7" t="s">
        <v>35</v>
      </c>
      <c r="BG552" s="7" t="s">
        <v>36</v>
      </c>
      <c r="BH552" s="7" t="s">
        <v>37</v>
      </c>
      <c r="BI552" s="7" t="s">
        <v>38</v>
      </c>
      <c r="BJ552" s="7" t="s">
        <v>39</v>
      </c>
      <c r="BK552" s="10" t="s">
        <v>40</v>
      </c>
      <c r="BL552" s="10" t="s">
        <v>41</v>
      </c>
      <c r="BM552" s="11" t="s">
        <v>42</v>
      </c>
      <c r="BN552" s="11" t="s">
        <v>43</v>
      </c>
      <c r="BO552" s="11" t="s">
        <v>44</v>
      </c>
      <c r="BP552" s="11" t="s">
        <v>45</v>
      </c>
      <c r="BQ552" s="11" t="s">
        <v>46</v>
      </c>
      <c r="BR552" s="11" t="s">
        <v>47</v>
      </c>
      <c r="BS552" s="11" t="s">
        <v>48</v>
      </c>
    </row>
    <row r="553" spans="1:71" ht="13.5" customHeight="1">
      <c r="A553" s="1091" t="s">
        <v>49</v>
      </c>
      <c r="B553" s="12" t="s">
        <v>50</v>
      </c>
      <c r="C553" s="1079" t="str">
        <f>VLOOKUP($C552,'2025年度(1年前期)'!$B$5:$N$208,COLUMN('2025年度(1年前期)'!$C$5),0)&amp;""</f>
        <v>人体の構造と機能Ⅰ</v>
      </c>
      <c r="D553" s="1080"/>
      <c r="E553" s="1081" t="str">
        <f>VLOOKUP($C552,'2025年度(2年前期)'!$B$5:$N$208,COLUMN('2025年度(2年前期)'!$C$5),0)&amp;""</f>
        <v>母性看護学概論</v>
      </c>
      <c r="F553" s="1080"/>
      <c r="G553" s="1081" t="str">
        <f>VLOOKUP($C552,'2025年度(3年前期)'!$B$5:$N$208,COLUMN('2025年度(3年前期)'!$C$5),0)&amp;""</f>
        <v/>
      </c>
      <c r="H553" s="1080"/>
      <c r="I553" s="1081" t="str">
        <f>VLOOKUP($C552,'2025年度(4年前期)'!$B$5:$N$208,COLUMN('2025年度(4年前期)'!$C$5),0)&amp;""</f>
        <v/>
      </c>
      <c r="J553" s="1080"/>
      <c r="K553" s="1072" t="str">
        <f>VLOOKUP($C552,'2025年度(助産前期)'!$B$5:$N$208,COLUMN('2025年度(助産前期)'!$C$5),0)&amp;""</f>
        <v>助産診断･技術学Ⅰ</v>
      </c>
      <c r="L553" s="1096"/>
      <c r="M553" s="1105" t="str">
        <f>VLOOKUP($C552,'2025年度(M1前期)'!$B$5:$N$208,COLUMN('2025年度(M1前期)'!$C$5),0)&amp;""</f>
        <v/>
      </c>
      <c r="N553" s="1096"/>
      <c r="O553" s="1081" t="str">
        <f>VLOOKUP($C552,'2025年度(M2前期)'!$B$5:$N$208,COLUMN('2025年度(M2前期)'!$C$5),0)&amp;""</f>
        <v>国際看護学演習Ａ－Ⅱ
看護教育学演習Ａ－Ⅱ</v>
      </c>
      <c r="P553" s="1080"/>
      <c r="Q553" s="1081" t="str">
        <f>VLOOKUP($C552,'2025年度(D1前期)'!$B$5:$N$208,COLUMN('2025年度(D1前期)'!$C$5),0)&amp;""</f>
        <v>看護教育学特論Ｂ</v>
      </c>
      <c r="R553" s="1080"/>
      <c r="S553" s="1072" t="str">
        <f>VLOOKUP($C552,'2025年度(D23前期)'!$B$5:$N$208,COLUMN('2025年度(D23前期)'!$C$5),0)&amp;""</f>
        <v>特別研究</v>
      </c>
      <c r="T553" s="1080"/>
      <c r="U553" s="79"/>
      <c r="Z553" s="1095" t="str">
        <f>A553</f>
        <v xml:space="preserve">１時限（09：20～10：50） </v>
      </c>
      <c r="AA553" s="1043" t="s">
        <v>224</v>
      </c>
      <c r="AB553" s="1043"/>
      <c r="AC553" s="1043"/>
      <c r="AD553" s="1043"/>
      <c r="AE553" s="1043"/>
      <c r="AF553" s="1043"/>
      <c r="AG553" s="1043" t="s">
        <v>173</v>
      </c>
      <c r="AH553" s="1043"/>
      <c r="AI553" s="1043"/>
      <c r="AJ553" s="1043"/>
      <c r="AK553" s="1043"/>
      <c r="AL553" s="1043"/>
      <c r="AM553" s="1043"/>
      <c r="AN553" s="1043"/>
      <c r="AO553" s="1043"/>
      <c r="AP553" s="1043"/>
      <c r="AQ553" s="1043"/>
      <c r="AR553" s="1043"/>
      <c r="AS553" s="1043"/>
      <c r="AT553" s="1043"/>
      <c r="AU553" s="1043"/>
      <c r="AV553" s="1043"/>
      <c r="AW553" s="1043"/>
      <c r="AX553" s="1043"/>
      <c r="AY553" s="1043"/>
      <c r="AZ553" s="1043" t="s">
        <v>97</v>
      </c>
      <c r="BA553" s="1151"/>
      <c r="BB553" s="1043"/>
      <c r="BC553" s="1043"/>
      <c r="BD553" s="1043"/>
      <c r="BE553" s="1043"/>
      <c r="BF553" s="1043"/>
      <c r="BG553" s="1043"/>
      <c r="BH553" s="1043"/>
      <c r="BI553" s="1043"/>
      <c r="BJ553" s="1043"/>
      <c r="BK553" s="1043"/>
      <c r="BL553" s="1043"/>
      <c r="BM553" s="1043"/>
      <c r="BN553" s="1043"/>
      <c r="BO553" s="1043"/>
      <c r="BP553" s="1043"/>
      <c r="BQ553" s="1043"/>
      <c r="BR553" s="1043"/>
      <c r="BS553" s="1043"/>
    </row>
    <row r="554" spans="1:71" ht="13.5" customHeight="1">
      <c r="A554" s="1091"/>
      <c r="B554" s="15" t="s">
        <v>53</v>
      </c>
      <c r="C554" s="1065" t="str">
        <f>IFERROR(VLOOKUP(C553,科目・教員!$A$1:$B$357,2,0),"")</f>
        <v>本間　典子</v>
      </c>
      <c r="D554" s="1066"/>
      <c r="E554" s="1067" t="str">
        <f>IFERROR(VLOOKUP(E553,科目・教員!$A$1:$B$357,2,0),"")</f>
        <v>日置　智華子</v>
      </c>
      <c r="F554" s="1066"/>
      <c r="G554" s="1067" t="str">
        <f>IFERROR(VLOOKUP(G553,科目・教員!$A$1:$B$357,2,0),"")</f>
        <v/>
      </c>
      <c r="H554" s="1066"/>
      <c r="I554" s="1067" t="str">
        <f>IFERROR(VLOOKUP(I553,科目・教員!$A$1:$B$357,2,0),"")</f>
        <v/>
      </c>
      <c r="J554" s="1066"/>
      <c r="K554" s="1068" t="str">
        <f>IFERROR(VLOOKUP(K553,科目・教員!$A$1:$B$357,2,0),"")</f>
        <v>池田　真弓</v>
      </c>
      <c r="L554" s="1070"/>
      <c r="M554" s="1104" t="str">
        <f>IFERROR(VLOOKUP(M553,科目・教員!$A$1:$B$357,2,0),"")</f>
        <v/>
      </c>
      <c r="N554" s="1066"/>
      <c r="O554" s="1067" t="str">
        <f>IFERROR(VLOOKUP(O553,科目・教員!$A$1:$B$357,2,0),"")</f>
        <v/>
      </c>
      <c r="P554" s="1066"/>
      <c r="Q554" s="1067" t="str">
        <f>IFERROR(VLOOKUP(Q553,科目・教員!$A$1:$B$357,2,0),"")</f>
        <v/>
      </c>
      <c r="R554" s="1066"/>
      <c r="S554" s="1068" t="str">
        <f>IFERROR(VLOOKUP(S553,科目・教員!$A$1:$B$357,2,0),"")</f>
        <v/>
      </c>
      <c r="T554" s="1066"/>
      <c r="U554" s="63"/>
      <c r="Z554" s="1091"/>
      <c r="AA554" s="1044"/>
      <c r="AB554" s="1044"/>
      <c r="AC554" s="1044"/>
      <c r="AD554" s="1044"/>
      <c r="AE554" s="1044"/>
      <c r="AF554" s="1044"/>
      <c r="AG554" s="1044"/>
      <c r="AH554" s="1044"/>
      <c r="AI554" s="1044"/>
      <c r="AJ554" s="1044"/>
      <c r="AK554" s="1044"/>
      <c r="AL554" s="1044"/>
      <c r="AM554" s="1044"/>
      <c r="AN554" s="1044"/>
      <c r="AO554" s="1044"/>
      <c r="AP554" s="1044"/>
      <c r="AQ554" s="1044"/>
      <c r="AR554" s="1044"/>
      <c r="AS554" s="1044"/>
      <c r="AT554" s="1044"/>
      <c r="AU554" s="1044"/>
      <c r="AV554" s="1044"/>
      <c r="AW554" s="1044"/>
      <c r="AX554" s="1044"/>
      <c r="AY554" s="1044"/>
      <c r="AZ554" s="1044"/>
      <c r="BA554" s="1152"/>
      <c r="BB554" s="1044"/>
      <c r="BC554" s="1044"/>
      <c r="BD554" s="1044"/>
      <c r="BE554" s="1044"/>
      <c r="BF554" s="1044"/>
      <c r="BG554" s="1044"/>
      <c r="BH554" s="1044"/>
      <c r="BI554" s="1044"/>
      <c r="BJ554" s="1044"/>
      <c r="BK554" s="1044"/>
      <c r="BL554" s="1044"/>
      <c r="BM554" s="1044"/>
      <c r="BN554" s="1044"/>
      <c r="BO554" s="1044"/>
      <c r="BP554" s="1044"/>
      <c r="BQ554" s="1044"/>
      <c r="BR554" s="1044"/>
      <c r="BS554" s="1044"/>
    </row>
    <row r="555" spans="1:71" ht="13.5" customHeight="1">
      <c r="A555" s="1091"/>
      <c r="B555" s="15" t="s">
        <v>59</v>
      </c>
      <c r="C555" s="1065" t="str">
        <f>VLOOKUP($C552,'2025年度(1年前期)'!$B$5:$N$208,COLUMN('2025年度(1年前期)'!$C$5)+1,0)&amp;""</f>
        <v>101</v>
      </c>
      <c r="D555" s="1066"/>
      <c r="E555" s="1067" t="str">
        <f>VLOOKUP($C552,'2025年度(2年前期)'!$B$5:$N$208,COLUMN('2025年度(2年前期)'!$C$5)+1,0)&amp;""</f>
        <v>201</v>
      </c>
      <c r="F555" s="1066"/>
      <c r="G555" s="1067" t="str">
        <f>VLOOKUP($C552,'2025年度(3年前期)'!$B$5:$N$208,COLUMN('2025年度(3年前期)'!$C$5)+1,0)&amp;""</f>
        <v/>
      </c>
      <c r="H555" s="1066"/>
      <c r="I555" s="1067" t="str">
        <f>VLOOKUP($C552,'2025年度(4年前期)'!$B$5:$N$208,COLUMN('2025年度(4年前期)'!$C$5)+1,0)&amp;""</f>
        <v/>
      </c>
      <c r="J555" s="1066"/>
      <c r="K555" s="1068" t="str">
        <f>VLOOKUP($C552,'2025年度(助産前期)'!$B$5:$N$208,COLUMN('2025年度(助産前期)'!$C$5)+1,0)&amp;""</f>
        <v>304</v>
      </c>
      <c r="L555" s="1070"/>
      <c r="M555" s="1104" t="str">
        <f>VLOOKUP($C552,'2025年度(M1前期)'!$B$5:$N$208,COLUMN('2025年度(M1前期)'!C$5)+1,0)&amp;""</f>
        <v/>
      </c>
      <c r="N555" s="1066"/>
      <c r="O555" s="1067" t="str">
        <f>VLOOKUP($C552,'2025年度(M2前期)'!$B$5:$N$208,COLUMN('2025年度(M2前期)'!$C$5)+1,0)&amp;""</f>
        <v>国際:別途指定
教育:別途指定</v>
      </c>
      <c r="P555" s="1066"/>
      <c r="Q555" s="1067" t="str">
        <f>VLOOKUP($C552,'2025年度(D1前期)'!$B$5:$N$208,COLUMN('2025年度(D1前期)'!$C$5)+1,0)&amp;""</f>
        <v>別途指定</v>
      </c>
      <c r="R555" s="1066"/>
      <c r="S555" s="1068" t="str">
        <f>VLOOKUP($C552,'2025年度(D23前期)'!$B$5:$N$208,COLUMN('2025年度(D23前期)'!$C$5)+1,0)&amp;""</f>
        <v/>
      </c>
      <c r="T555" s="1066"/>
      <c r="U555" s="63"/>
      <c r="Z555" s="1091"/>
      <c r="AA555" s="1044"/>
      <c r="AB555" s="1044"/>
      <c r="AC555" s="1044"/>
      <c r="AD555" s="1044"/>
      <c r="AE555" s="1044"/>
      <c r="AF555" s="1044"/>
      <c r="AG555" s="1044"/>
      <c r="AH555" s="1044"/>
      <c r="AI555" s="1044"/>
      <c r="AJ555" s="1044"/>
      <c r="AK555" s="1044"/>
      <c r="AL555" s="1044"/>
      <c r="AM555" s="1044"/>
      <c r="AN555" s="1044"/>
      <c r="AO555" s="1044"/>
      <c r="AP555" s="1044"/>
      <c r="AQ555" s="1044"/>
      <c r="AR555" s="1044"/>
      <c r="AS555" s="1044"/>
      <c r="AT555" s="1044"/>
      <c r="AU555" s="1044"/>
      <c r="AV555" s="1044"/>
      <c r="AW555" s="1044"/>
      <c r="AX555" s="1044"/>
      <c r="AY555" s="1044"/>
      <c r="AZ555" s="1044"/>
      <c r="BA555" s="1152"/>
      <c r="BB555" s="1044"/>
      <c r="BC555" s="1044"/>
      <c r="BD555" s="1044"/>
      <c r="BE555" s="1044"/>
      <c r="BF555" s="1044"/>
      <c r="BG555" s="1044"/>
      <c r="BH555" s="1044"/>
      <c r="BI555" s="1044"/>
      <c r="BJ555" s="1044"/>
      <c r="BK555" s="1044"/>
      <c r="BL555" s="1044"/>
      <c r="BM555" s="1044"/>
      <c r="BN555" s="1044"/>
      <c r="BO555" s="1044"/>
      <c r="BP555" s="1044"/>
      <c r="BQ555" s="1044"/>
      <c r="BR555" s="1044"/>
      <c r="BS555" s="1044"/>
    </row>
    <row r="556" spans="1:71" ht="13.5" customHeight="1">
      <c r="A556" s="1092"/>
      <c r="B556" s="16" t="s">
        <v>56</v>
      </c>
      <c r="C556" s="1135"/>
      <c r="D556" s="1144"/>
      <c r="E556" s="1063"/>
      <c r="F556" s="1062"/>
      <c r="G556" s="1063"/>
      <c r="H556" s="1062"/>
      <c r="I556" s="1063"/>
      <c r="J556" s="1062"/>
      <c r="K556" s="1064"/>
      <c r="L556" s="1069"/>
      <c r="M556" s="1106"/>
      <c r="N556" s="1062"/>
      <c r="O556" s="1063"/>
      <c r="P556" s="1062"/>
      <c r="Q556" s="1063"/>
      <c r="R556" s="1062"/>
      <c r="S556" s="1064"/>
      <c r="T556" s="1062"/>
      <c r="U556" s="63"/>
      <c r="Z556" s="1092"/>
      <c r="AA556" s="1045"/>
      <c r="AB556" s="1045"/>
      <c r="AC556" s="1045"/>
      <c r="AD556" s="1045"/>
      <c r="AE556" s="1045"/>
      <c r="AF556" s="1045"/>
      <c r="AG556" s="1045"/>
      <c r="AH556" s="1045"/>
      <c r="AI556" s="1045"/>
      <c r="AJ556" s="1045"/>
      <c r="AK556" s="1045"/>
      <c r="AL556" s="1045"/>
      <c r="AM556" s="1045"/>
      <c r="AN556" s="1045"/>
      <c r="AO556" s="1045"/>
      <c r="AP556" s="1045"/>
      <c r="AQ556" s="1045"/>
      <c r="AR556" s="1045"/>
      <c r="AS556" s="1045"/>
      <c r="AT556" s="1045"/>
      <c r="AU556" s="1045"/>
      <c r="AV556" s="1045"/>
      <c r="AW556" s="1045"/>
      <c r="AX556" s="1045"/>
      <c r="AY556" s="1045"/>
      <c r="AZ556" s="1045"/>
      <c r="BA556" s="1153"/>
      <c r="BB556" s="1045"/>
      <c r="BC556" s="1045"/>
      <c r="BD556" s="1045"/>
      <c r="BE556" s="1045"/>
      <c r="BF556" s="1045"/>
      <c r="BG556" s="1045"/>
      <c r="BH556" s="1045"/>
      <c r="BI556" s="1045"/>
      <c r="BJ556" s="1045"/>
      <c r="BK556" s="1045"/>
      <c r="BL556" s="1045"/>
      <c r="BM556" s="1045"/>
      <c r="BN556" s="1045"/>
      <c r="BO556" s="1045"/>
      <c r="BP556" s="1045"/>
      <c r="BQ556" s="1045"/>
      <c r="BR556" s="1045"/>
      <c r="BS556" s="1045"/>
    </row>
    <row r="557" spans="1:71" ht="13.5" customHeight="1">
      <c r="A557" s="1091" t="s">
        <v>58</v>
      </c>
      <c r="B557" s="15" t="s">
        <v>50</v>
      </c>
      <c r="C557" s="1079" t="str">
        <f>VLOOKUP($C552,'2025年度(1年前期)'!$B$5:$N$208,COLUMN('2025年度(1年前期)'!$E$5),0)&amp;""</f>
        <v/>
      </c>
      <c r="D557" s="1080"/>
      <c r="E557" s="1081" t="str">
        <f>VLOOKUP($C552,'2025年度(2年前期)'!$B$5:$N$208,COLUMN('2025年度(2年前期)'!$E$5),0)&amp;""</f>
        <v>成人看護援助論Ⅰ</v>
      </c>
      <c r="F557" s="1080"/>
      <c r="G557" s="1081" t="str">
        <f>VLOOKUP($C552,'2025年度(3年前期)'!$B$5:$N$208,COLUMN('2025年度(3年前期)'!$E$5),0)&amp;""</f>
        <v>癒しの科学</v>
      </c>
      <c r="H557" s="1080"/>
      <c r="I557" s="1081" t="str">
        <f>VLOOKUP($C552,'2025年度(4年前期)'!$B$5:$N$208,COLUMN('2025年度(4年前期)'!$E$5),0)&amp;""</f>
        <v/>
      </c>
      <c r="J557" s="1080"/>
      <c r="K557" s="1072" t="str">
        <f>VLOOKUP($C552,'2025年度(助産前期)'!$B$5:$N$208,COLUMN('2025年度(助産前期)'!$E$5),0)&amp;""</f>
        <v>助産診断･技術学Ⅱ</v>
      </c>
      <c r="L557" s="1096"/>
      <c r="M557" s="1079" t="str">
        <f>VLOOKUP($C552,'2025年度(M1前期)'!$B$5:$N$208,COLUMN('2025年度(M1前期)'!$E$5),0)&amp;""</f>
        <v/>
      </c>
      <c r="N557" s="1080"/>
      <c r="O557" s="1072" t="str">
        <f>VLOOKUP($C552,'2025年度(M2前期)'!$B$5:$N$208,COLUMN('2025年度(M2前期)'!$E$5),0)&amp;""</f>
        <v>国際看護学演習Ａ－Ⅱ
看護教育学演習Ａ－Ⅱ</v>
      </c>
      <c r="P557" s="1080"/>
      <c r="Q557" s="1072" t="str">
        <f>VLOOKUP($C552,'2025年度(D1前期)'!$B$5:$N$208,COLUMN('2025年度(D1前期)'!$E$5),0)&amp;""</f>
        <v>看護教育学特論Ｂ</v>
      </c>
      <c r="R557" s="1080"/>
      <c r="S557" s="1072" t="str">
        <f>VLOOKUP($C552,'2025年度(D23前期)'!$B$5:$N$208,COLUMN('2025年度(D23前期)'!$E$5),0)&amp;""</f>
        <v>特別研究</v>
      </c>
      <c r="T557" s="1080"/>
      <c r="U557" s="859" t="s">
        <v>189</v>
      </c>
      <c r="V557" s="17"/>
      <c r="Z557" s="1091" t="str">
        <f>A557</f>
        <v>２時限（11：00～12：30）</v>
      </c>
      <c r="AA557" s="1043"/>
      <c r="AB557" s="1043"/>
      <c r="AC557" s="1043"/>
      <c r="AD557" s="1043"/>
      <c r="AE557" s="1043"/>
      <c r="AF557" s="1043"/>
      <c r="AG557" s="1043" t="s">
        <v>95</v>
      </c>
      <c r="AH557" s="1043" t="s">
        <v>95</v>
      </c>
      <c r="AI557" s="1043" t="s">
        <v>95</v>
      </c>
      <c r="AJ557" s="1043"/>
      <c r="AK557" s="1043"/>
      <c r="AL557" s="1043"/>
      <c r="AM557" s="1043"/>
      <c r="AN557" s="1043"/>
      <c r="AO557" s="1043"/>
      <c r="AP557" s="1043"/>
      <c r="AQ557" s="1043"/>
      <c r="AR557" s="1043"/>
      <c r="AS557" s="1043"/>
      <c r="AT557" s="1043"/>
      <c r="AU557" s="1043"/>
      <c r="AV557" s="1043"/>
      <c r="AW557" s="1043" t="s">
        <v>307</v>
      </c>
      <c r="AX557" s="1043"/>
      <c r="AY557" s="1043"/>
      <c r="AZ557" s="1043" t="s">
        <v>244</v>
      </c>
      <c r="BA557" s="1151"/>
      <c r="BB557" s="1043"/>
      <c r="BC557" s="1043"/>
      <c r="BD557" s="1043"/>
      <c r="BE557" s="1043"/>
      <c r="BF557" s="1043"/>
      <c r="BG557" s="1043"/>
      <c r="BH557" s="1043"/>
      <c r="BI557" s="1043" t="s">
        <v>136</v>
      </c>
      <c r="BJ557" s="1043"/>
      <c r="BK557" s="1043"/>
      <c r="BL557" s="1043"/>
      <c r="BM557" s="1043"/>
      <c r="BN557" s="1043"/>
      <c r="BO557" s="1043"/>
      <c r="BP557" s="1043"/>
      <c r="BQ557" s="1043"/>
      <c r="BR557" s="1043"/>
      <c r="BS557" s="1043"/>
    </row>
    <row r="558" spans="1:71" ht="13.5" customHeight="1">
      <c r="A558" s="1091"/>
      <c r="B558" s="15" t="s">
        <v>53</v>
      </c>
      <c r="C558" s="1065" t="str">
        <f>IFERROR(VLOOKUP(C557,科目・教員!$A$1:$B$357,2,0),"")</f>
        <v/>
      </c>
      <c r="D558" s="1066"/>
      <c r="E558" s="1067" t="str">
        <f>IFERROR(VLOOKUP(E557,科目・教員!$A$1:$B$357,2,0),"")</f>
        <v>飯野　京子</v>
      </c>
      <c r="F558" s="1066"/>
      <c r="G558" s="1067" t="str">
        <f>IFERROR(VLOOKUP(G557,科目・教員!$A$1:$B$357,2,0),"")</f>
        <v>清水　陽一</v>
      </c>
      <c r="H558" s="1066"/>
      <c r="I558" s="1067" t="str">
        <f>IFERROR(VLOOKUP(I557,科目・教員!$A$1:$B$357,2,0),"")</f>
        <v/>
      </c>
      <c r="J558" s="1066"/>
      <c r="K558" s="1068" t="str">
        <f>IFERROR(VLOOKUP(K557,科目・教員!$A$1:$B$357,2,0),"")</f>
        <v>日置　智華子</v>
      </c>
      <c r="L558" s="1070"/>
      <c r="M558" s="1065" t="str">
        <f>IFERROR(VLOOKUP(M557,科目・教員!$A$1:$B$357,2,0),"")</f>
        <v/>
      </c>
      <c r="N558" s="1066"/>
      <c r="O558" s="1068" t="str">
        <f>IFERROR(VLOOKUP(O557,科目・教員!$A$1:$B$357,2,0),"")</f>
        <v/>
      </c>
      <c r="P558" s="1066"/>
      <c r="Q558" s="1068" t="str">
        <f>IFERROR(VLOOKUP(Q557,科目・教員!$A$1:$B$357,2,0),"")</f>
        <v/>
      </c>
      <c r="R558" s="1066"/>
      <c r="S558" s="1068" t="str">
        <f>IFERROR(VLOOKUP(S557,科目・教員!$A$1:$B$357,2,0),"")</f>
        <v/>
      </c>
      <c r="T558" s="1066"/>
      <c r="U558" s="860" t="s">
        <v>81</v>
      </c>
      <c r="V558" s="21"/>
      <c r="Z558" s="1091"/>
      <c r="AA558" s="1044"/>
      <c r="AB558" s="1044"/>
      <c r="AC558" s="1044"/>
      <c r="AD558" s="1044"/>
      <c r="AE558" s="1044"/>
      <c r="AF558" s="1044"/>
      <c r="AG558" s="1044"/>
      <c r="AH558" s="1044"/>
      <c r="AI558" s="1044"/>
      <c r="AJ558" s="1044"/>
      <c r="AK558" s="1044"/>
      <c r="AL558" s="1044"/>
      <c r="AM558" s="1044"/>
      <c r="AN558" s="1044"/>
      <c r="AO558" s="1044"/>
      <c r="AP558" s="1044"/>
      <c r="AQ558" s="1044"/>
      <c r="AR558" s="1044"/>
      <c r="AS558" s="1044"/>
      <c r="AT558" s="1044"/>
      <c r="AU558" s="1044"/>
      <c r="AV558" s="1044"/>
      <c r="AW558" s="1044"/>
      <c r="AX558" s="1044"/>
      <c r="AY558" s="1044"/>
      <c r="AZ558" s="1044"/>
      <c r="BA558" s="1152"/>
      <c r="BB558" s="1044"/>
      <c r="BC558" s="1044"/>
      <c r="BD558" s="1044"/>
      <c r="BE558" s="1044"/>
      <c r="BF558" s="1044"/>
      <c r="BG558" s="1044"/>
      <c r="BH558" s="1044"/>
      <c r="BI558" s="1044"/>
      <c r="BJ558" s="1044"/>
      <c r="BK558" s="1044"/>
      <c r="BL558" s="1044"/>
      <c r="BM558" s="1044"/>
      <c r="BN558" s="1044"/>
      <c r="BO558" s="1044"/>
      <c r="BP558" s="1044"/>
      <c r="BQ558" s="1044"/>
      <c r="BR558" s="1044"/>
      <c r="BS558" s="1044"/>
    </row>
    <row r="559" spans="1:71" ht="13.5" customHeight="1">
      <c r="A559" s="1091"/>
      <c r="B559" s="15" t="s">
        <v>59</v>
      </c>
      <c r="C559" s="1065" t="str">
        <f>VLOOKUP($C552,'2025年度(1年前期)'!$B$5:$N$208,COLUMN('2025年度(1年前期)'!$E$5)+1,0)&amp;""</f>
        <v/>
      </c>
      <c r="D559" s="1066"/>
      <c r="E559" s="1067" t="str">
        <f>VLOOKUP($C552,'2025年度(2年前期)'!$B$5:$N$208,COLUMN('2025年度(2年前期)'!$E$5)+1,0)&amp;""</f>
        <v>201･202･203</v>
      </c>
      <c r="F559" s="1066"/>
      <c r="G559" s="1067" t="str">
        <f>VLOOKUP($C552,'2025年度(3年前期)'!$B$5:$N$208,COLUMN('2025年度(3年前期)'!$E$5)+1,0)&amp;""</f>
        <v>301</v>
      </c>
      <c r="H559" s="1066"/>
      <c r="I559" s="1067" t="str">
        <f>VLOOKUP($C552,'2025年度(4年前期)'!$B$5:$N$208,COLUMN('2025年度(4年前期)'!$E$5)+1,0)&amp;""</f>
        <v/>
      </c>
      <c r="J559" s="1066"/>
      <c r="K559" s="1068" t="str">
        <f>VLOOKUP($C552,'2025年度(助産前期)'!$B$5:$N$208,COLUMN('2025年度(助産前期)'!$E$5)+1,0)&amp;""</f>
        <v>304</v>
      </c>
      <c r="L559" s="1070"/>
      <c r="M559" s="1065" t="str">
        <f>VLOOKUP($C552,'2025年度(M1前期)'!$B$5:$N$208,COLUMN('2025年度(M1前期)'!$E$5)+1,0)&amp;""</f>
        <v/>
      </c>
      <c r="N559" s="1066"/>
      <c r="O559" s="1068" t="str">
        <f>VLOOKUP($C552,'2025年度(M2前期)'!$B$5:$N$208,COLUMN('2025年度(M2前期)'!$E$5)+1,0)&amp;""</f>
        <v>国際:別途指定
教育:別途指定</v>
      </c>
      <c r="P559" s="1066"/>
      <c r="Q559" s="1068" t="str">
        <f>VLOOKUP($C552,'2025年度(D1前期)'!$B$5:$N$208,COLUMN('2025年度(D1前期)'!$E$5)+1,0)&amp;""</f>
        <v>別途指定</v>
      </c>
      <c r="R559" s="1066"/>
      <c r="S559" s="1068" t="str">
        <f>VLOOKUP($C552,'2025年度(D23前期)'!$B$5:$N$208,COLUMN('2025年度(D23前期)'!$E$5)+1,0)&amp;""</f>
        <v/>
      </c>
      <c r="T559" s="1066"/>
      <c r="U559" s="861" t="s">
        <v>136</v>
      </c>
      <c r="V559" s="17"/>
      <c r="Z559" s="1091"/>
      <c r="AA559" s="1044"/>
      <c r="AB559" s="1044"/>
      <c r="AC559" s="1044"/>
      <c r="AD559" s="1044"/>
      <c r="AE559" s="1044"/>
      <c r="AF559" s="1044"/>
      <c r="AG559" s="1044"/>
      <c r="AH559" s="1044"/>
      <c r="AI559" s="1044"/>
      <c r="AJ559" s="1044"/>
      <c r="AK559" s="1044"/>
      <c r="AL559" s="1044"/>
      <c r="AM559" s="1044"/>
      <c r="AN559" s="1044"/>
      <c r="AO559" s="1044"/>
      <c r="AP559" s="1044"/>
      <c r="AQ559" s="1044"/>
      <c r="AR559" s="1044"/>
      <c r="AS559" s="1044"/>
      <c r="AT559" s="1044"/>
      <c r="AU559" s="1044"/>
      <c r="AV559" s="1044"/>
      <c r="AW559" s="1044"/>
      <c r="AX559" s="1044"/>
      <c r="AY559" s="1044"/>
      <c r="AZ559" s="1044"/>
      <c r="BA559" s="1152"/>
      <c r="BB559" s="1044"/>
      <c r="BC559" s="1044"/>
      <c r="BD559" s="1044"/>
      <c r="BE559" s="1044"/>
      <c r="BF559" s="1044"/>
      <c r="BG559" s="1044"/>
      <c r="BH559" s="1044"/>
      <c r="BI559" s="1044"/>
      <c r="BJ559" s="1044"/>
      <c r="BK559" s="1044"/>
      <c r="BL559" s="1044"/>
      <c r="BM559" s="1044"/>
      <c r="BN559" s="1044"/>
      <c r="BO559" s="1044"/>
      <c r="BP559" s="1044"/>
      <c r="BQ559" s="1044"/>
      <c r="BR559" s="1044"/>
      <c r="BS559" s="1044"/>
    </row>
    <row r="560" spans="1:71" ht="13.5" customHeight="1">
      <c r="A560" s="1100"/>
      <c r="B560" s="16" t="s">
        <v>56</v>
      </c>
      <c r="C560" s="1061"/>
      <c r="D560" s="1075"/>
      <c r="E560" s="1063"/>
      <c r="F560" s="1075"/>
      <c r="G560" s="1063"/>
      <c r="H560" s="1075"/>
      <c r="I560" s="1063"/>
      <c r="J560" s="1075"/>
      <c r="K560" s="1064"/>
      <c r="L560" s="1064"/>
      <c r="M560" s="1061"/>
      <c r="N560" s="1075"/>
      <c r="O560" s="1064"/>
      <c r="P560" s="1075"/>
      <c r="Q560" s="1064"/>
      <c r="R560" s="1075"/>
      <c r="S560" s="1064"/>
      <c r="T560" s="1075"/>
      <c r="U560" s="859" t="s">
        <v>82</v>
      </c>
      <c r="V560" s="17"/>
      <c r="Z560" s="1092"/>
      <c r="AA560" s="1045"/>
      <c r="AB560" s="1045"/>
      <c r="AC560" s="1045"/>
      <c r="AD560" s="1045"/>
      <c r="AE560" s="1045"/>
      <c r="AF560" s="1045"/>
      <c r="AG560" s="1045"/>
      <c r="AH560" s="1045"/>
      <c r="AI560" s="1045"/>
      <c r="AJ560" s="1045"/>
      <c r="AK560" s="1045"/>
      <c r="AL560" s="1045"/>
      <c r="AM560" s="1045"/>
      <c r="AN560" s="1045"/>
      <c r="AO560" s="1045"/>
      <c r="AP560" s="1045"/>
      <c r="AQ560" s="1045"/>
      <c r="AR560" s="1045"/>
      <c r="AS560" s="1045"/>
      <c r="AT560" s="1045"/>
      <c r="AU560" s="1045"/>
      <c r="AV560" s="1045"/>
      <c r="AW560" s="1045"/>
      <c r="AX560" s="1045"/>
      <c r="AY560" s="1045"/>
      <c r="AZ560" s="1045"/>
      <c r="BA560" s="1153"/>
      <c r="BB560" s="1045"/>
      <c r="BC560" s="1045"/>
      <c r="BD560" s="1045"/>
      <c r="BE560" s="1045"/>
      <c r="BF560" s="1045"/>
      <c r="BG560" s="1045"/>
      <c r="BH560" s="1045"/>
      <c r="BI560" s="1045"/>
      <c r="BJ560" s="1045"/>
      <c r="BK560" s="1045"/>
      <c r="BL560" s="1045"/>
      <c r="BM560" s="1115"/>
      <c r="BN560" s="1045"/>
      <c r="BO560" s="1045"/>
      <c r="BP560" s="1045"/>
      <c r="BQ560" s="1045"/>
      <c r="BR560" s="1045"/>
      <c r="BS560" s="1045"/>
    </row>
    <row r="561" spans="1:71" ht="13.5" customHeight="1">
      <c r="A561" s="1095" t="s">
        <v>60</v>
      </c>
      <c r="B561" s="18" t="s">
        <v>61</v>
      </c>
      <c r="C561" s="1079"/>
      <c r="D561" s="1080"/>
      <c r="E561" s="1081"/>
      <c r="F561" s="1080"/>
      <c r="G561" s="1081"/>
      <c r="H561" s="1080"/>
      <c r="I561" s="1081"/>
      <c r="J561" s="1080"/>
      <c r="K561" s="1072"/>
      <c r="L561" s="1096"/>
      <c r="M561" s="1079"/>
      <c r="N561" s="1080"/>
      <c r="O561" s="1072"/>
      <c r="P561" s="1080"/>
      <c r="Q561" s="1072"/>
      <c r="R561" s="1080"/>
      <c r="S561" s="1072"/>
      <c r="T561" s="1080"/>
      <c r="U561" s="67"/>
      <c r="V561" s="17"/>
      <c r="Z561" s="1091" t="str">
        <f>A561</f>
        <v>昼休み（12：30～13：30）</v>
      </c>
      <c r="AA561" s="1043"/>
      <c r="AB561" s="1043"/>
      <c r="AC561" s="1043"/>
      <c r="AD561" s="1043"/>
      <c r="AE561" s="1043"/>
      <c r="AF561" s="1043"/>
      <c r="AG561" s="1043"/>
      <c r="AH561" s="1043"/>
      <c r="AI561" s="1043"/>
      <c r="AJ561" s="1043"/>
      <c r="AK561" s="1043"/>
      <c r="AL561" s="1043"/>
      <c r="AM561" s="1043"/>
      <c r="AN561" s="1043"/>
      <c r="AO561" s="1043"/>
      <c r="AP561" s="1043"/>
      <c r="AQ561" s="1043"/>
      <c r="AR561" s="1043"/>
      <c r="AS561" s="1043"/>
      <c r="AT561" s="1043"/>
      <c r="AU561" s="1043"/>
      <c r="AV561" s="1043"/>
      <c r="AW561" s="1043"/>
      <c r="AX561" s="1043"/>
      <c r="AY561" s="1043"/>
      <c r="AZ561" s="1043"/>
      <c r="BA561" s="1040"/>
      <c r="BB561" s="1043"/>
      <c r="BC561" s="1043"/>
      <c r="BD561" s="1043"/>
      <c r="BE561" s="1043"/>
      <c r="BF561" s="1043"/>
      <c r="BG561" s="1043"/>
      <c r="BH561" s="1043"/>
      <c r="BI561" s="1043"/>
      <c r="BJ561" s="1043"/>
      <c r="BK561" s="1043"/>
      <c r="BL561" s="1043"/>
      <c r="BM561" s="1174"/>
      <c r="BN561" s="1176"/>
      <c r="BO561" s="1043"/>
      <c r="BP561" s="1043"/>
      <c r="BQ561" s="1043"/>
      <c r="BR561" s="1043"/>
      <c r="BS561" s="1043"/>
    </row>
    <row r="562" spans="1:71" ht="13.5" customHeight="1">
      <c r="A562" s="1091"/>
      <c r="B562" s="18" t="s">
        <v>62</v>
      </c>
      <c r="C562" s="1065"/>
      <c r="D562" s="1066"/>
      <c r="E562" s="1067"/>
      <c r="F562" s="1066"/>
      <c r="G562" s="1067"/>
      <c r="H562" s="1066"/>
      <c r="I562" s="1067"/>
      <c r="J562" s="1066"/>
      <c r="K562" s="1068"/>
      <c r="L562" s="1070"/>
      <c r="M562" s="1065"/>
      <c r="N562" s="1066"/>
      <c r="O562" s="1068"/>
      <c r="P562" s="1066"/>
      <c r="Q562" s="1068"/>
      <c r="R562" s="1066"/>
      <c r="S562" s="1068"/>
      <c r="T562" s="1066"/>
      <c r="U562" s="67"/>
      <c r="V562" s="17"/>
      <c r="Z562" s="1091"/>
      <c r="AA562" s="1044"/>
      <c r="AB562" s="1044"/>
      <c r="AC562" s="1044"/>
      <c r="AD562" s="1044"/>
      <c r="AE562" s="1044"/>
      <c r="AF562" s="1044"/>
      <c r="AG562" s="1044"/>
      <c r="AH562" s="1044"/>
      <c r="AI562" s="1044"/>
      <c r="AJ562" s="1044"/>
      <c r="AK562" s="1044"/>
      <c r="AL562" s="1044"/>
      <c r="AM562" s="1044"/>
      <c r="AN562" s="1044"/>
      <c r="AO562" s="1044"/>
      <c r="AP562" s="1044"/>
      <c r="AQ562" s="1044"/>
      <c r="AR562" s="1044"/>
      <c r="AS562" s="1044"/>
      <c r="AT562" s="1044"/>
      <c r="AU562" s="1044"/>
      <c r="AV562" s="1044"/>
      <c r="AW562" s="1044"/>
      <c r="AX562" s="1044"/>
      <c r="AY562" s="1044"/>
      <c r="AZ562" s="1044"/>
      <c r="BA562" s="1041"/>
      <c r="BB562" s="1044"/>
      <c r="BC562" s="1044"/>
      <c r="BD562" s="1044"/>
      <c r="BE562" s="1044"/>
      <c r="BF562" s="1044"/>
      <c r="BG562" s="1044"/>
      <c r="BH562" s="1044"/>
      <c r="BI562" s="1044"/>
      <c r="BJ562" s="1044"/>
      <c r="BK562" s="1044"/>
      <c r="BL562" s="1044"/>
      <c r="BM562" s="1174"/>
      <c r="BN562" s="1177"/>
      <c r="BO562" s="1044"/>
      <c r="BP562" s="1044"/>
      <c r="BQ562" s="1044"/>
      <c r="BR562" s="1044"/>
      <c r="BS562" s="1044"/>
    </row>
    <row r="563" spans="1:71" ht="13.5" customHeight="1">
      <c r="A563" s="1091"/>
      <c r="B563" s="18" t="s">
        <v>59</v>
      </c>
      <c r="C563" s="1065"/>
      <c r="D563" s="1066"/>
      <c r="E563" s="1067"/>
      <c r="F563" s="1066"/>
      <c r="G563" s="1067"/>
      <c r="H563" s="1066"/>
      <c r="I563" s="1067"/>
      <c r="J563" s="1066"/>
      <c r="K563" s="1068"/>
      <c r="L563" s="1070"/>
      <c r="M563" s="1065"/>
      <c r="N563" s="1066"/>
      <c r="O563" s="1068"/>
      <c r="P563" s="1066"/>
      <c r="Q563" s="1068"/>
      <c r="R563" s="1066"/>
      <c r="S563" s="1068"/>
      <c r="T563" s="1066"/>
      <c r="U563" s="67"/>
      <c r="V563" s="17"/>
      <c r="Z563" s="1091"/>
      <c r="AA563" s="1044"/>
      <c r="AB563" s="1044"/>
      <c r="AC563" s="1044"/>
      <c r="AD563" s="1044"/>
      <c r="AE563" s="1044"/>
      <c r="AF563" s="1044"/>
      <c r="AG563" s="1044"/>
      <c r="AH563" s="1044"/>
      <c r="AI563" s="1044"/>
      <c r="AJ563" s="1044"/>
      <c r="AK563" s="1044"/>
      <c r="AL563" s="1044"/>
      <c r="AM563" s="1044"/>
      <c r="AN563" s="1044"/>
      <c r="AO563" s="1044"/>
      <c r="AP563" s="1044"/>
      <c r="AQ563" s="1044"/>
      <c r="AR563" s="1044"/>
      <c r="AS563" s="1044"/>
      <c r="AT563" s="1044"/>
      <c r="AU563" s="1044"/>
      <c r="AV563" s="1044"/>
      <c r="AW563" s="1044"/>
      <c r="AX563" s="1044"/>
      <c r="AY563" s="1044"/>
      <c r="AZ563" s="1044"/>
      <c r="BA563" s="1041"/>
      <c r="BB563" s="1044"/>
      <c r="BC563" s="1044"/>
      <c r="BD563" s="1044"/>
      <c r="BE563" s="1044"/>
      <c r="BF563" s="1044"/>
      <c r="BG563" s="1044"/>
      <c r="BH563" s="1044"/>
      <c r="BI563" s="1044"/>
      <c r="BJ563" s="1044"/>
      <c r="BK563" s="1044"/>
      <c r="BL563" s="1044"/>
      <c r="BM563" s="1174"/>
      <c r="BN563" s="1177"/>
      <c r="BO563" s="1044"/>
      <c r="BP563" s="1044"/>
      <c r="BQ563" s="1044"/>
      <c r="BR563" s="1044"/>
      <c r="BS563" s="1044"/>
    </row>
    <row r="564" spans="1:71" ht="13.5" customHeight="1">
      <c r="A564" s="1092"/>
      <c r="B564" s="19" t="s">
        <v>56</v>
      </c>
      <c r="C564" s="1102"/>
      <c r="D564" s="1094"/>
      <c r="E564" s="1103"/>
      <c r="F564" s="1094"/>
      <c r="G564" s="1103"/>
      <c r="H564" s="1094"/>
      <c r="I564" s="1103"/>
      <c r="J564" s="1094"/>
      <c r="K564" s="1093"/>
      <c r="L564" s="1093"/>
      <c r="M564" s="1102"/>
      <c r="N564" s="1094"/>
      <c r="O564" s="1093"/>
      <c r="P564" s="1094"/>
      <c r="Q564" s="1093"/>
      <c r="R564" s="1094"/>
      <c r="S564" s="1093"/>
      <c r="T564" s="1094"/>
      <c r="U564" s="67"/>
      <c r="V564" s="17"/>
      <c r="Z564" s="1092"/>
      <c r="AA564" s="1045"/>
      <c r="AB564" s="1045"/>
      <c r="AC564" s="1045"/>
      <c r="AD564" s="1045"/>
      <c r="AE564" s="1045"/>
      <c r="AF564" s="1045"/>
      <c r="AG564" s="1045"/>
      <c r="AH564" s="1045"/>
      <c r="AI564" s="1045"/>
      <c r="AJ564" s="1045"/>
      <c r="AK564" s="1045"/>
      <c r="AL564" s="1045"/>
      <c r="AM564" s="1045"/>
      <c r="AN564" s="1045"/>
      <c r="AO564" s="1045"/>
      <c r="AP564" s="1045"/>
      <c r="AQ564" s="1045"/>
      <c r="AR564" s="1045"/>
      <c r="AS564" s="1045"/>
      <c r="AT564" s="1045"/>
      <c r="AU564" s="1045"/>
      <c r="AV564" s="1045"/>
      <c r="AW564" s="1045"/>
      <c r="AX564" s="1045"/>
      <c r="AY564" s="1045"/>
      <c r="AZ564" s="1045"/>
      <c r="BA564" s="1042"/>
      <c r="BB564" s="1045"/>
      <c r="BC564" s="1045"/>
      <c r="BD564" s="1045"/>
      <c r="BE564" s="1045"/>
      <c r="BF564" s="1045"/>
      <c r="BG564" s="1045"/>
      <c r="BH564" s="1045"/>
      <c r="BI564" s="1045"/>
      <c r="BJ564" s="1045"/>
      <c r="BK564" s="1045"/>
      <c r="BL564" s="1045"/>
      <c r="BM564" s="1175"/>
      <c r="BN564" s="1178"/>
      <c r="BO564" s="1045"/>
      <c r="BP564" s="1045"/>
      <c r="BQ564" s="1045"/>
      <c r="BR564" s="1045"/>
      <c r="BS564" s="1045"/>
    </row>
    <row r="565" spans="1:71" ht="13.5" customHeight="1">
      <c r="A565" s="1091" t="s">
        <v>64</v>
      </c>
      <c r="B565" s="15" t="s">
        <v>50</v>
      </c>
      <c r="C565" s="1134" t="str">
        <f>VLOOKUP($C552,'2025年度(1年前期)'!$B$5:$N$208,COLUMN('2025年度(1年前期)'!$G$5),0)&amp;""</f>
        <v>フランス語</v>
      </c>
      <c r="D565" s="1133"/>
      <c r="E565" s="1090" t="str">
        <f>VLOOKUP($C552,'2025年度(2年前期)'!$B$5:$N$208,COLUMN('2025年度(2年前期)'!$G$5),0)&amp;""</f>
        <v>成人看護学概論</v>
      </c>
      <c r="F565" s="1072"/>
      <c r="G565" s="1132" t="str">
        <f>VLOOKUP($C552,'2025年度(3年前期)'!$B$5:$N$208,COLUMN('2025年度(3年前期)'!$G$5),0)&amp;""</f>
        <v>国際関係論</v>
      </c>
      <c r="H565" s="1133"/>
      <c r="I565" s="1090" t="str">
        <f>VLOOKUP($C552,'2025年度(4年前期)'!$B$5:$N$208,COLUMN('2025年度(4年前期)'!$G$5),0)&amp;""</f>
        <v/>
      </c>
      <c r="J565" s="1072"/>
      <c r="K565" s="1071" t="str">
        <f>VLOOKUP($C552,'2025年度(助産前期)'!$B$5:$N$208,COLUMN('2025年度(助産前期)'!$G$5),0)&amp;""</f>
        <v>助産診断･技術学Ⅱ</v>
      </c>
      <c r="L565" s="1071"/>
      <c r="M565" s="1089" t="str">
        <f>VLOOKUP($C552,'2025年度(M1前期)'!$B$5:$N$208,COLUMN('2025年度(M1前期)'!$G$5),0)&amp;""</f>
        <v>成人看護学特論Ａ－Ⅱ</v>
      </c>
      <c r="N565" s="1072"/>
      <c r="O565" s="1071" t="str">
        <f>VLOOKUP($C552,'2025年度(M2前期)'!$B$5:$N$208,COLUMN('2025年度(M2前期)'!$G$5),0)&amp;""</f>
        <v>特別研究</v>
      </c>
      <c r="P565" s="1072"/>
      <c r="Q565" s="1071" t="str">
        <f>VLOOKUP($C552,'2025年度(D1前期)'!$B$5:$N$208,COLUMN('2025年度(D1前期)'!$G$5),0)&amp;""</f>
        <v>国際看護学演習Ｂ</v>
      </c>
      <c r="R565" s="1072"/>
      <c r="S565" s="1071" t="str">
        <f>VLOOKUP($C552,'2025年度(D23前期)'!$B$5:$N$208,COLUMN('2025年度(D23前期)'!$G$5),0)&amp;""</f>
        <v>特別研究</v>
      </c>
      <c r="T565" s="1072"/>
      <c r="U565" s="780" t="s">
        <v>197</v>
      </c>
      <c r="V565" s="17"/>
      <c r="Z565" s="1091" t="str">
        <f>A565</f>
        <v>３時限（13：30～15：00）</v>
      </c>
      <c r="AA565" s="1043" t="s">
        <v>260</v>
      </c>
      <c r="AB565" s="1043"/>
      <c r="AC565" s="1043"/>
      <c r="AD565" s="1043"/>
      <c r="AE565" s="1043" t="s">
        <v>233</v>
      </c>
      <c r="AF565" s="1043"/>
      <c r="AG565" s="1043" t="s">
        <v>243</v>
      </c>
      <c r="AH565" s="1043"/>
      <c r="AI565" s="1043"/>
      <c r="AJ565" s="1043"/>
      <c r="AK565" s="1043"/>
      <c r="AL565" s="1043"/>
      <c r="AM565" s="1043"/>
      <c r="AN565" s="1043"/>
      <c r="AO565" s="1043"/>
      <c r="AP565" s="1043"/>
      <c r="AQ565" s="1043"/>
      <c r="AR565" s="1043"/>
      <c r="AS565" s="1043"/>
      <c r="AT565" s="1043"/>
      <c r="AU565" s="1043"/>
      <c r="AV565" s="1043"/>
      <c r="AW565" s="1043" t="s">
        <v>308</v>
      </c>
      <c r="AX565" s="1043"/>
      <c r="AY565" s="1043"/>
      <c r="AZ565" s="1043" t="s">
        <v>244</v>
      </c>
      <c r="BA565" s="1151"/>
      <c r="BB565" s="1043"/>
      <c r="BC565" s="1043"/>
      <c r="BD565" s="1043"/>
      <c r="BE565" s="1043"/>
      <c r="BF565" s="1043"/>
      <c r="BG565" s="1043"/>
      <c r="BH565" s="1043"/>
      <c r="BI565" s="1043"/>
      <c r="BJ565" s="1043"/>
      <c r="BK565" s="1043"/>
      <c r="BL565" s="1043"/>
      <c r="BM565" s="1043"/>
      <c r="BN565" s="1043"/>
      <c r="BO565" s="1043"/>
      <c r="BP565" s="1043"/>
      <c r="BQ565" s="1043"/>
      <c r="BR565" s="1043"/>
      <c r="BS565" s="1043"/>
    </row>
    <row r="566" spans="1:71" ht="13.5" customHeight="1">
      <c r="A566" s="1091"/>
      <c r="B566" s="15" t="s">
        <v>53</v>
      </c>
      <c r="C566" s="1141" t="str">
        <f>IFERROR(VLOOKUP(C565,科目・教員!$A$1:$B$357,2,0),"")</f>
        <v>小西　英則</v>
      </c>
      <c r="D566" s="1140"/>
      <c r="E566" s="1073" t="str">
        <f>IFERROR(VLOOKUP(E565,科目・教員!$A$1:$B$357,2,0),"")</f>
        <v>飯野　京子</v>
      </c>
      <c r="F566" s="1068"/>
      <c r="G566" s="1139" t="str">
        <f>IFERROR(VLOOKUP(G565,科目・教員!$A$1:$B$357,2,0),"")</f>
        <v>上杉　妙子</v>
      </c>
      <c r="H566" s="1140"/>
      <c r="I566" s="1073" t="str">
        <f>IFERROR(VLOOKUP(I565,科目・教員!$A$1:$B$357,2,0),"")</f>
        <v/>
      </c>
      <c r="J566" s="1068"/>
      <c r="K566" s="1074" t="str">
        <f>IFERROR(VLOOKUP(K565,科目・教員!$A$1:$B$357,2,0),"")</f>
        <v>日置　智華子</v>
      </c>
      <c r="L566" s="1074"/>
      <c r="M566" s="1101" t="str">
        <f>IFERROR(VLOOKUP(M565,科目・教員!$A$1:$B$357,2,0),"")</f>
        <v/>
      </c>
      <c r="N566" s="1068"/>
      <c r="O566" s="1074" t="str">
        <f>IFERROR(VLOOKUP(O565,科目・教員!$A$1:$B$357,2,0),"")</f>
        <v/>
      </c>
      <c r="P566" s="1068"/>
      <c r="Q566" s="1074" t="str">
        <f>IFERROR(VLOOKUP(Q565,科目・教員!$A$1:$B$357,2,0),"")</f>
        <v/>
      </c>
      <c r="R566" s="1068"/>
      <c r="S566" s="1074" t="str">
        <f>IFERROR(VLOOKUP(S565,科目・教員!$A$1:$B$357,2,0),"")</f>
        <v/>
      </c>
      <c r="T566" s="1068"/>
      <c r="U566" s="780" t="s">
        <v>233</v>
      </c>
      <c r="V566" s="17"/>
      <c r="Z566" s="1091"/>
      <c r="AA566" s="1044"/>
      <c r="AB566" s="1044"/>
      <c r="AC566" s="1044"/>
      <c r="AD566" s="1044"/>
      <c r="AE566" s="1044"/>
      <c r="AF566" s="1044"/>
      <c r="AG566" s="1044"/>
      <c r="AH566" s="1044"/>
      <c r="AI566" s="1044"/>
      <c r="AJ566" s="1044"/>
      <c r="AK566" s="1044"/>
      <c r="AL566" s="1044"/>
      <c r="AM566" s="1044"/>
      <c r="AN566" s="1044"/>
      <c r="AO566" s="1044"/>
      <c r="AP566" s="1044"/>
      <c r="AQ566" s="1044"/>
      <c r="AR566" s="1044"/>
      <c r="AS566" s="1044"/>
      <c r="AT566" s="1044"/>
      <c r="AU566" s="1044"/>
      <c r="AV566" s="1044"/>
      <c r="AW566" s="1044"/>
      <c r="AX566" s="1044"/>
      <c r="AY566" s="1044"/>
      <c r="AZ566" s="1044"/>
      <c r="BA566" s="1152"/>
      <c r="BB566" s="1044"/>
      <c r="BC566" s="1044"/>
      <c r="BD566" s="1044"/>
      <c r="BE566" s="1044"/>
      <c r="BF566" s="1044"/>
      <c r="BG566" s="1044"/>
      <c r="BH566" s="1044"/>
      <c r="BI566" s="1044"/>
      <c r="BJ566" s="1044"/>
      <c r="BK566" s="1044"/>
      <c r="BL566" s="1044"/>
      <c r="BM566" s="1044"/>
      <c r="BN566" s="1044"/>
      <c r="BO566" s="1044"/>
      <c r="BP566" s="1044"/>
      <c r="BQ566" s="1044"/>
      <c r="BR566" s="1044"/>
      <c r="BS566" s="1044"/>
    </row>
    <row r="567" spans="1:71" ht="13.5" customHeight="1">
      <c r="A567" s="1091"/>
      <c r="B567" s="15" t="s">
        <v>59</v>
      </c>
      <c r="C567" s="1141" t="str">
        <f>VLOOKUP($C552,'2025年度(1年前期)'!$B$5:$N$208,COLUMN('2025年度(1年前期)'!$G$5)+1,0)&amp;""</f>
        <v>101</v>
      </c>
      <c r="D567" s="1140"/>
      <c r="E567" s="1073" t="str">
        <f>VLOOKUP($C552,'2025年度(2年前期)'!$B$5:$N$208,COLUMN('2025年度(2年前期)'!$G$5)+1,0)&amp;""</f>
        <v>201</v>
      </c>
      <c r="F567" s="1068"/>
      <c r="G567" s="1139" t="str">
        <f>VLOOKUP($C552,'2025年度(3年前期)'!$B$5:$N$208,COLUMN('2025年度(3年前期)'!$G$5)+1,0)&amp;""</f>
        <v>301</v>
      </c>
      <c r="H567" s="1140"/>
      <c r="I567" s="1073" t="str">
        <f>VLOOKUP($C552,'2025年度(4年前期)'!$B$5:$N$208,COLUMN('2025年度(4年前期)'!$G$5)+1,0)&amp;""</f>
        <v/>
      </c>
      <c r="J567" s="1068"/>
      <c r="K567" s="1074" t="str">
        <f>VLOOKUP($C552,'2025年度(助産前期)'!$B$5:$N$208,COLUMN('2025年度(助産前期)'!$G$5)+1,0)&amp;""</f>
        <v>304</v>
      </c>
      <c r="L567" s="1074"/>
      <c r="M567" s="1101" t="str">
        <f>VLOOKUP($C552,'2025年度(M1前期)'!$B$5:$N$208,COLUMN('2025年度(M1前期)'!$G$5)+1,0)&amp;""</f>
        <v>別途指定</v>
      </c>
      <c r="N567" s="1068"/>
      <c r="O567" s="1074" t="str">
        <f>VLOOKUP($C552,'2025年度(M2前期)'!$B$5:$N$208,COLUMN('2025年度(M2前期)'!$G$5)+1,0)&amp;""</f>
        <v/>
      </c>
      <c r="P567" s="1068"/>
      <c r="Q567" s="1074" t="str">
        <f>VLOOKUP($C552,'2025年度(D1前期)'!$B$5:$N$208,COLUMN('2025年度(D1前期)'!$G$5)+1,0)&amp;""</f>
        <v>別途指定</v>
      </c>
      <c r="R567" s="1068"/>
      <c r="S567" s="1074" t="str">
        <f>VLOOKUP($C552,'2025年度(D23前期)'!$B$5:$N$208,COLUMN('2025年度(D23前期)'!$G$5)+1,0)&amp;""</f>
        <v/>
      </c>
      <c r="T567" s="1068"/>
      <c r="U567" s="780" t="s">
        <v>240</v>
      </c>
      <c r="V567" s="17"/>
      <c r="Z567" s="1091"/>
      <c r="AA567" s="1044"/>
      <c r="AB567" s="1044"/>
      <c r="AC567" s="1044"/>
      <c r="AD567" s="1044"/>
      <c r="AE567" s="1044"/>
      <c r="AF567" s="1044"/>
      <c r="AG567" s="1044"/>
      <c r="AH567" s="1044"/>
      <c r="AI567" s="1044"/>
      <c r="AJ567" s="1044"/>
      <c r="AK567" s="1044"/>
      <c r="AL567" s="1044"/>
      <c r="AM567" s="1044"/>
      <c r="AN567" s="1044"/>
      <c r="AO567" s="1044"/>
      <c r="AP567" s="1044"/>
      <c r="AQ567" s="1044"/>
      <c r="AR567" s="1044"/>
      <c r="AS567" s="1044"/>
      <c r="AT567" s="1044"/>
      <c r="AU567" s="1044"/>
      <c r="AV567" s="1044"/>
      <c r="AW567" s="1044"/>
      <c r="AX567" s="1044"/>
      <c r="AY567" s="1044"/>
      <c r="AZ567" s="1044"/>
      <c r="BA567" s="1152"/>
      <c r="BB567" s="1044"/>
      <c r="BC567" s="1044"/>
      <c r="BD567" s="1044"/>
      <c r="BE567" s="1044"/>
      <c r="BF567" s="1044"/>
      <c r="BG567" s="1044"/>
      <c r="BH567" s="1044"/>
      <c r="BI567" s="1044"/>
      <c r="BJ567" s="1044"/>
      <c r="BK567" s="1044"/>
      <c r="BL567" s="1044"/>
      <c r="BM567" s="1044"/>
      <c r="BN567" s="1044"/>
      <c r="BO567" s="1044"/>
      <c r="BP567" s="1044"/>
      <c r="BQ567" s="1044"/>
      <c r="BR567" s="1044"/>
      <c r="BS567" s="1044"/>
    </row>
    <row r="568" spans="1:71" ht="13.5" customHeight="1">
      <c r="A568" s="1100"/>
      <c r="B568" s="16" t="s">
        <v>56</v>
      </c>
      <c r="C568" s="1120" t="s">
        <v>172</v>
      </c>
      <c r="D568" s="1138"/>
      <c r="E568" s="1063"/>
      <c r="F568" s="1075"/>
      <c r="G568" s="1137" t="s">
        <v>265</v>
      </c>
      <c r="H568" s="1138"/>
      <c r="I568" s="1063"/>
      <c r="J568" s="1075"/>
      <c r="K568" s="1064"/>
      <c r="L568" s="1064"/>
      <c r="M568" s="1061"/>
      <c r="N568" s="1075"/>
      <c r="O568" s="1064"/>
      <c r="P568" s="1075"/>
      <c r="Q568" s="1064"/>
      <c r="R568" s="1075"/>
      <c r="S568" s="1064"/>
      <c r="T568" s="1075"/>
      <c r="U568" s="780" t="s">
        <v>241</v>
      </c>
      <c r="V568" s="17"/>
      <c r="Z568" s="1092"/>
      <c r="AA568" s="1045"/>
      <c r="AB568" s="1045"/>
      <c r="AC568" s="1045"/>
      <c r="AD568" s="1045"/>
      <c r="AE568" s="1045"/>
      <c r="AF568" s="1045"/>
      <c r="AG568" s="1045"/>
      <c r="AH568" s="1045"/>
      <c r="AI568" s="1045"/>
      <c r="AJ568" s="1045"/>
      <c r="AK568" s="1045"/>
      <c r="AL568" s="1045"/>
      <c r="AM568" s="1045"/>
      <c r="AN568" s="1045"/>
      <c r="AO568" s="1045"/>
      <c r="AP568" s="1045"/>
      <c r="AQ568" s="1045"/>
      <c r="AR568" s="1045"/>
      <c r="AS568" s="1045"/>
      <c r="AT568" s="1045"/>
      <c r="AU568" s="1045"/>
      <c r="AV568" s="1045"/>
      <c r="AW568" s="1045"/>
      <c r="AX568" s="1045"/>
      <c r="AY568" s="1045"/>
      <c r="AZ568" s="1045"/>
      <c r="BA568" s="1153"/>
      <c r="BB568" s="1045"/>
      <c r="BC568" s="1045"/>
      <c r="BD568" s="1045"/>
      <c r="BE568" s="1045"/>
      <c r="BF568" s="1045"/>
      <c r="BG568" s="1045"/>
      <c r="BH568" s="1045"/>
      <c r="BI568" s="1045"/>
      <c r="BJ568" s="1045"/>
      <c r="BK568" s="1045"/>
      <c r="BL568" s="1045"/>
      <c r="BM568" s="1045"/>
      <c r="BN568" s="1045"/>
      <c r="BO568" s="1045"/>
      <c r="BP568" s="1045"/>
      <c r="BQ568" s="1045"/>
      <c r="BR568" s="1045"/>
      <c r="BS568" s="1045"/>
    </row>
    <row r="569" spans="1:71" ht="13.5" customHeight="1">
      <c r="A569" s="1091" t="s">
        <v>67</v>
      </c>
      <c r="B569" s="15" t="s">
        <v>50</v>
      </c>
      <c r="C569" s="1134" t="str">
        <f>VLOOKUP($C552,'2025年度(1年前期)'!$B$5:$N$208,COLUMN('2025年度(1年前期)'!$I$5),0)&amp;""</f>
        <v>フランス語</v>
      </c>
      <c r="D569" s="1133"/>
      <c r="E569" s="1132" t="str">
        <f>VLOOKUP($C552,'2025年度(2年前期)'!$B$5:$N$208,COLUMN('2025年度(2年前期)'!$I$5),0)&amp;""</f>
        <v>日本の伝統芸術</v>
      </c>
      <c r="F569" s="1133"/>
      <c r="G569" s="1132" t="str">
        <f>VLOOKUP($C552,'2025年度(3年前期)'!$B$5:$N$208,COLUMN('2025年度(3年前期)'!$I$5),0)&amp;""</f>
        <v>国際関係論</v>
      </c>
      <c r="H569" s="1133"/>
      <c r="I569" s="1090" t="str">
        <f>VLOOKUP($C552,'2025年度(4年前期)'!$B$5:$N$208,COLUMN('2025年度(4年前期)'!$I$5),0)&amp;""</f>
        <v/>
      </c>
      <c r="J569" s="1072"/>
      <c r="K569" s="1071" t="str">
        <f>VLOOKUP($C552,'2025年度(助産前期)'!$B$5:$N$208,COLUMN('2025年度(助産前期)'!$I$5),0)&amp;""</f>
        <v>助産学演習Ⅰ</v>
      </c>
      <c r="L569" s="1071"/>
      <c r="M569" s="1089" t="str">
        <f>VLOOKUP($C552,'2025年度(M1前期)'!$B$5:$N$208,COLUMN('2025年度(M1前期)'!$I$5),0)&amp;""</f>
        <v>成人看護学特論Ａ－Ⅱ</v>
      </c>
      <c r="N569" s="1072"/>
      <c r="O569" s="1071" t="str">
        <f>VLOOKUP($C552,'2025年度(M2前期)'!$B$5:$N$208,COLUMN('2025年度(M2前期)'!$I$5),0)&amp;""</f>
        <v>特別研究</v>
      </c>
      <c r="P569" s="1072"/>
      <c r="Q569" s="1071" t="str">
        <f>VLOOKUP($C552,'2025年度(D1前期)'!$B$5:$N$208,COLUMN('2025年度(D1前期)'!$I$5),0)&amp;""</f>
        <v>国際看護学演習Ｂ</v>
      </c>
      <c r="R569" s="1072"/>
      <c r="S569" s="1071" t="str">
        <f>VLOOKUP($C552,'2025年度(D23前期)'!$B$5:$N$208,COLUMN('2025年度(D23前期)'!$I$5),0)&amp;""</f>
        <v>特別研究</v>
      </c>
      <c r="T569" s="1072"/>
      <c r="U569" s="63"/>
      <c r="V569" s="17"/>
      <c r="W569" s="17"/>
      <c r="Z569" s="1091" t="str">
        <f>A569</f>
        <v>４時限（15：10～16：40）</v>
      </c>
      <c r="AA569" s="1043" t="s">
        <v>260</v>
      </c>
      <c r="AB569" s="1043"/>
      <c r="AC569" s="1043"/>
      <c r="AD569" s="1043"/>
      <c r="AE569" s="1043"/>
      <c r="AF569" s="1043"/>
      <c r="AG569" s="1043" t="s">
        <v>245</v>
      </c>
      <c r="AH569" s="1043"/>
      <c r="AI569" s="1043"/>
      <c r="AJ569" s="1043"/>
      <c r="AK569" s="1043"/>
      <c r="AL569" s="1043"/>
      <c r="AM569" s="1043"/>
      <c r="AN569" s="1043"/>
      <c r="AO569" s="1043"/>
      <c r="AP569" s="1043"/>
      <c r="AQ569" s="1043"/>
      <c r="AR569" s="1043"/>
      <c r="AS569" s="1043"/>
      <c r="AT569" s="1043"/>
      <c r="AU569" s="1043"/>
      <c r="AV569" s="1043"/>
      <c r="AW569" s="1043" t="s">
        <v>308</v>
      </c>
      <c r="AX569" s="1043"/>
      <c r="AY569" s="1043"/>
      <c r="AZ569" s="1043" t="s">
        <v>115</v>
      </c>
      <c r="BA569" s="1151"/>
      <c r="BB569" s="1043"/>
      <c r="BC569" s="1043"/>
      <c r="BD569" s="1043"/>
      <c r="BE569" s="1043"/>
      <c r="BF569" s="1043"/>
      <c r="BG569" s="1043"/>
      <c r="BH569" s="1043"/>
      <c r="BI569" s="1043"/>
      <c r="BJ569" s="1043"/>
      <c r="BK569" s="1043"/>
      <c r="BL569" s="1043" t="s">
        <v>212</v>
      </c>
      <c r="BM569" s="1043"/>
      <c r="BN569" s="1043"/>
      <c r="BO569" s="1043"/>
      <c r="BP569" s="1043"/>
      <c r="BQ569" s="1043"/>
      <c r="BR569" s="1043"/>
      <c r="BS569" s="1043"/>
    </row>
    <row r="570" spans="1:71" ht="13.5" customHeight="1">
      <c r="A570" s="1091"/>
      <c r="B570" s="15" t="s">
        <v>53</v>
      </c>
      <c r="C570" s="1141" t="str">
        <f>IFERROR(VLOOKUP(C569,科目・教員!$A$1:$B$357,2,0),"")</f>
        <v>小西　英則</v>
      </c>
      <c r="D570" s="1140"/>
      <c r="E570" s="1139" t="str">
        <f>IFERROR(VLOOKUP(E569,科目・教員!$A$1:$B$357,2,0),"")</f>
        <v>土田　　みめ</v>
      </c>
      <c r="F570" s="1140"/>
      <c r="G570" s="1139" t="str">
        <f>IFERROR(VLOOKUP(G569,科目・教員!$A$1:$B$357,2,0),"")</f>
        <v>上杉　妙子</v>
      </c>
      <c r="H570" s="1140"/>
      <c r="I570" s="1073" t="str">
        <f>IFERROR(VLOOKUP(I569,科目・教員!$A$1:$B$357,2,0),"")</f>
        <v/>
      </c>
      <c r="J570" s="1068"/>
      <c r="K570" s="1074" t="str">
        <f>IFERROR(VLOOKUP(K569,科目・教員!$A$1:$B$357,2,0),"")</f>
        <v>日置　智華子</v>
      </c>
      <c r="L570" s="1074"/>
      <c r="M570" s="1101" t="str">
        <f>IFERROR(VLOOKUP(M569,科目・教員!$A$1:$B$357,2,0),"")</f>
        <v/>
      </c>
      <c r="N570" s="1068"/>
      <c r="O570" s="1074" t="str">
        <f>IFERROR(VLOOKUP(O569,科目・教員!$A$1:$B$357,2,0),"")</f>
        <v/>
      </c>
      <c r="P570" s="1068"/>
      <c r="Q570" s="1074" t="str">
        <f>IFERROR(VLOOKUP(Q569,科目・教員!$A$1:$B$357,2,0),"")</f>
        <v/>
      </c>
      <c r="R570" s="1068"/>
      <c r="S570" s="1074" t="str">
        <f>IFERROR(VLOOKUP(S569,科目・教員!$A$1:$B$357,2,0),"")</f>
        <v/>
      </c>
      <c r="T570" s="1068"/>
      <c r="U570" s="63"/>
      <c r="V570" s="17"/>
      <c r="W570" s="17"/>
      <c r="Z570" s="1091"/>
      <c r="AA570" s="1044"/>
      <c r="AB570" s="1044"/>
      <c r="AC570" s="1044"/>
      <c r="AD570" s="1044"/>
      <c r="AE570" s="1044"/>
      <c r="AF570" s="1044"/>
      <c r="AG570" s="1044"/>
      <c r="AH570" s="1044"/>
      <c r="AI570" s="1044"/>
      <c r="AJ570" s="1044"/>
      <c r="AK570" s="1044"/>
      <c r="AL570" s="1044"/>
      <c r="AM570" s="1044"/>
      <c r="AN570" s="1044"/>
      <c r="AO570" s="1044"/>
      <c r="AP570" s="1044"/>
      <c r="AQ570" s="1044"/>
      <c r="AR570" s="1044"/>
      <c r="AS570" s="1044"/>
      <c r="AT570" s="1044"/>
      <c r="AU570" s="1044"/>
      <c r="AV570" s="1044"/>
      <c r="AW570" s="1044"/>
      <c r="AX570" s="1044"/>
      <c r="AY570" s="1044"/>
      <c r="AZ570" s="1044"/>
      <c r="BA570" s="1152"/>
      <c r="BB570" s="1044"/>
      <c r="BC570" s="1044"/>
      <c r="BD570" s="1044"/>
      <c r="BE570" s="1044"/>
      <c r="BF570" s="1044"/>
      <c r="BG570" s="1044"/>
      <c r="BH570" s="1044"/>
      <c r="BI570" s="1044"/>
      <c r="BJ570" s="1044"/>
      <c r="BK570" s="1044"/>
      <c r="BL570" s="1044"/>
      <c r="BM570" s="1044"/>
      <c r="BN570" s="1044"/>
      <c r="BO570" s="1044"/>
      <c r="BP570" s="1044"/>
      <c r="BQ570" s="1044"/>
      <c r="BR570" s="1044"/>
      <c r="BS570" s="1044"/>
    </row>
    <row r="571" spans="1:71" ht="13.5" customHeight="1">
      <c r="A571" s="1091"/>
      <c r="B571" s="15" t="s">
        <v>59</v>
      </c>
      <c r="C571" s="1141" t="str">
        <f>VLOOKUP($C552,'2025年度(1年前期)'!$B$5:$N$208,COLUMN('2025年度(1年前期)'!$I$5)+1,0)&amp;""</f>
        <v>101</v>
      </c>
      <c r="D571" s="1140"/>
      <c r="E571" s="1139" t="str">
        <f>VLOOKUP($C552,'2025年度(2年前期)'!$B$5:$N$208,COLUMN('2025年度(2年前期)'!$I$5)+1,0)&amp;""</f>
        <v>201</v>
      </c>
      <c r="F571" s="1140"/>
      <c r="G571" s="1139" t="str">
        <f>VLOOKUP($C552,'2025年度(3年前期)'!$B$5:$N$208,COLUMN('2025年度(3年前期)'!$I$5)+1,0)&amp;""</f>
        <v>301</v>
      </c>
      <c r="H571" s="1140"/>
      <c r="I571" s="1073" t="str">
        <f>VLOOKUP($C552,'2025年度(4年前期)'!$B$5:$N$208,COLUMN('2025年度(4年前期)'!$I$5)+1,0)&amp;""</f>
        <v/>
      </c>
      <c r="J571" s="1068"/>
      <c r="K571" s="1074" t="str">
        <f>VLOOKUP($C552,'2025年度(助産前期)'!$B$5:$N$208,COLUMN('2025年度(助産前期)'!$I$5)+1,0)&amp;""</f>
        <v>304</v>
      </c>
      <c r="L571" s="1074"/>
      <c r="M571" s="1101" t="str">
        <f>VLOOKUP($C552,'2025年度(M1前期)'!$B$5:$N$208,COLUMN('2025年度(M1前期)'!$I$5)+1,0)&amp;""</f>
        <v>別途指定</v>
      </c>
      <c r="N571" s="1068"/>
      <c r="O571" s="1074" t="str">
        <f>VLOOKUP($C552,'2025年度(M2前期)'!$B$5:$N$208,COLUMN('2025年度(M2前期)'!$I$5)+1,0)&amp;""</f>
        <v/>
      </c>
      <c r="P571" s="1068"/>
      <c r="Q571" s="1074" t="str">
        <f>VLOOKUP($C552,'2025年度(D1前期)'!$B$5:$N$208,COLUMN('2025年度(D1前期)'!$I$5)+1,0)&amp;""</f>
        <v>別途指定</v>
      </c>
      <c r="R571" s="1068"/>
      <c r="S571" s="1074" t="str">
        <f>VLOOKUP($C552,'2025年度(D23前期)'!$B$5:$N$208,COLUMN('2025年度(D23前期)'!$I$5)+1,0)&amp;""</f>
        <v/>
      </c>
      <c r="T571" s="1068"/>
      <c r="U571" s="63"/>
      <c r="V571" s="17"/>
      <c r="W571" s="17"/>
      <c r="Z571" s="1091"/>
      <c r="AA571" s="1044"/>
      <c r="AB571" s="1044"/>
      <c r="AC571" s="1044"/>
      <c r="AD571" s="1044"/>
      <c r="AE571" s="1044"/>
      <c r="AF571" s="1044"/>
      <c r="AG571" s="1044"/>
      <c r="AH571" s="1044"/>
      <c r="AI571" s="1044"/>
      <c r="AJ571" s="1044"/>
      <c r="AK571" s="1044"/>
      <c r="AL571" s="1044"/>
      <c r="AM571" s="1044"/>
      <c r="AN571" s="1044"/>
      <c r="AO571" s="1044"/>
      <c r="AP571" s="1044"/>
      <c r="AQ571" s="1044"/>
      <c r="AR571" s="1044"/>
      <c r="AS571" s="1044"/>
      <c r="AT571" s="1044"/>
      <c r="AU571" s="1044"/>
      <c r="AV571" s="1044"/>
      <c r="AW571" s="1044"/>
      <c r="AX571" s="1044"/>
      <c r="AY571" s="1044"/>
      <c r="AZ571" s="1044"/>
      <c r="BA571" s="1152"/>
      <c r="BB571" s="1044"/>
      <c r="BC571" s="1044"/>
      <c r="BD571" s="1044"/>
      <c r="BE571" s="1044"/>
      <c r="BF571" s="1044"/>
      <c r="BG571" s="1044"/>
      <c r="BH571" s="1044"/>
      <c r="BI571" s="1044"/>
      <c r="BJ571" s="1044"/>
      <c r="BK571" s="1044"/>
      <c r="BL571" s="1044"/>
      <c r="BM571" s="1044"/>
      <c r="BN571" s="1044"/>
      <c r="BO571" s="1044"/>
      <c r="BP571" s="1044"/>
      <c r="BQ571" s="1044"/>
      <c r="BR571" s="1044"/>
      <c r="BS571" s="1044"/>
    </row>
    <row r="572" spans="1:71" ht="13.5" customHeight="1">
      <c r="A572" s="1092"/>
      <c r="B572" s="16" t="s">
        <v>56</v>
      </c>
      <c r="C572" s="1120" t="s">
        <v>172</v>
      </c>
      <c r="D572" s="1138"/>
      <c r="E572" s="1137" t="s">
        <v>229</v>
      </c>
      <c r="F572" s="1138"/>
      <c r="G572" s="1137" t="s">
        <v>265</v>
      </c>
      <c r="H572" s="1138"/>
      <c r="I572" s="1063"/>
      <c r="J572" s="1075"/>
      <c r="K572" s="1064"/>
      <c r="L572" s="1064"/>
      <c r="M572" s="1061"/>
      <c r="N572" s="1075"/>
      <c r="O572" s="1064"/>
      <c r="P572" s="1075"/>
      <c r="Q572" s="1064"/>
      <c r="R572" s="1075"/>
      <c r="S572" s="1064"/>
      <c r="T572" s="1075"/>
      <c r="U572" s="63"/>
      <c r="V572" s="17"/>
      <c r="Z572" s="1092"/>
      <c r="AA572" s="1045"/>
      <c r="AB572" s="1045"/>
      <c r="AC572" s="1045"/>
      <c r="AD572" s="1045"/>
      <c r="AE572" s="1045"/>
      <c r="AF572" s="1045"/>
      <c r="AG572" s="1045"/>
      <c r="AH572" s="1045"/>
      <c r="AI572" s="1045"/>
      <c r="AJ572" s="1045"/>
      <c r="AK572" s="1045"/>
      <c r="AL572" s="1045"/>
      <c r="AM572" s="1045"/>
      <c r="AN572" s="1045"/>
      <c r="AO572" s="1045"/>
      <c r="AP572" s="1045"/>
      <c r="AQ572" s="1045"/>
      <c r="AR572" s="1045"/>
      <c r="AS572" s="1045"/>
      <c r="AT572" s="1045"/>
      <c r="AU572" s="1045"/>
      <c r="AV572" s="1045"/>
      <c r="AW572" s="1045"/>
      <c r="AX572" s="1045"/>
      <c r="AY572" s="1045"/>
      <c r="AZ572" s="1045"/>
      <c r="BA572" s="1153"/>
      <c r="BB572" s="1045"/>
      <c r="BC572" s="1045"/>
      <c r="BD572" s="1045"/>
      <c r="BE572" s="1045"/>
      <c r="BF572" s="1045"/>
      <c r="BG572" s="1045"/>
      <c r="BH572" s="1045"/>
      <c r="BI572" s="1045"/>
      <c r="BJ572" s="1045"/>
      <c r="BK572" s="1045"/>
      <c r="BL572" s="1045"/>
      <c r="BM572" s="1045"/>
      <c r="BN572" s="1045"/>
      <c r="BO572" s="1045"/>
      <c r="BP572" s="1045"/>
      <c r="BQ572" s="1045"/>
      <c r="BR572" s="1045"/>
      <c r="BS572" s="1045"/>
    </row>
    <row r="573" spans="1:71" ht="13.5" customHeight="1">
      <c r="A573" s="1091" t="s">
        <v>68</v>
      </c>
      <c r="B573" s="15" t="s">
        <v>50</v>
      </c>
      <c r="C573" s="1089" t="str">
        <f>VLOOKUP($C552,'2025年度(1年前期)'!$B$5:$N$208,COLUMN('2025年度(1年前期)'!$K$5),0)&amp;""</f>
        <v/>
      </c>
      <c r="D573" s="1072"/>
      <c r="E573" s="1090" t="str">
        <f>VLOOKUP($C552,'2025年度(2年前期)'!$B$5:$N$208,COLUMN('2025年度(2年前期)'!$K$5),0)&amp;""</f>
        <v/>
      </c>
      <c r="F573" s="1072"/>
      <c r="G573" s="1090" t="str">
        <f>VLOOKUP($C552,'2025年度(3年前期)'!$B$5:$N$208,COLUMN('2025年度(3年前期)'!$K$5),0)&amp;""</f>
        <v/>
      </c>
      <c r="H573" s="1072"/>
      <c r="I573" s="1090" t="str">
        <f>VLOOKUP($C552,'2025年度(4年前期)'!$B$5:$N$208,COLUMN('2025年度(4年前期)'!$K$5),0)&amp;""</f>
        <v/>
      </c>
      <c r="J573" s="1072"/>
      <c r="K573" s="1071" t="str">
        <f>VLOOKUP($C552,'2025年度(助産前期)'!$B$5:$N$208,COLUMN('2025年度(助産前期)'!$K$5),0)&amp;""</f>
        <v/>
      </c>
      <c r="L573" s="1071"/>
      <c r="M573" s="1089" t="str">
        <f>VLOOKUP($C552,'2025年度(M1前期)'!$B$5:$N$208,COLUMN('2025年度(M1前期)'!$K$5),0)&amp;""</f>
        <v/>
      </c>
      <c r="N573" s="1072"/>
      <c r="O573" s="1071" t="str">
        <f>VLOOKUP($C552,'2025年度(M2前期)'!$B$5:$N$208,COLUMN('2025年度(M2前期)'!$K$5),0)&amp;""</f>
        <v/>
      </c>
      <c r="P573" s="1072"/>
      <c r="Q573" s="1071" t="str">
        <f>VLOOKUP($C552,'2025年度(D1前期)'!$B$5:$N$208,COLUMN('2025年度(D1前期)'!$K$5),0)&amp;""</f>
        <v/>
      </c>
      <c r="R573" s="1072"/>
      <c r="S573" s="1071" t="str">
        <f>VLOOKUP($C552,'2025年度(D23前期)'!$B$5:$N$208,COLUMN('2025年度(D23前期)'!$K$5),0)&amp;""</f>
        <v/>
      </c>
      <c r="T573" s="1072"/>
      <c r="U573" s="809" t="s">
        <v>212</v>
      </c>
      <c r="V573" s="854" t="s">
        <v>79</v>
      </c>
      <c r="W573" s="509" t="s">
        <v>79</v>
      </c>
      <c r="Z573" s="1091" t="str">
        <f>A573</f>
        <v>５時限（16：50～18：20）</v>
      </c>
      <c r="AA573" s="1043"/>
      <c r="AB573" s="1043"/>
      <c r="AC573" s="1043"/>
      <c r="AD573" s="1043"/>
      <c r="AE573" s="1043"/>
      <c r="AF573" s="1043"/>
      <c r="AG573" s="1043" t="s">
        <v>309</v>
      </c>
      <c r="AH573" s="1043"/>
      <c r="AI573" s="1043"/>
      <c r="AJ573" s="1043"/>
      <c r="AK573" s="1043"/>
      <c r="AL573" s="1043"/>
      <c r="AM573" s="1043"/>
      <c r="AN573" s="1043"/>
      <c r="AO573" s="1043"/>
      <c r="AP573" s="1043"/>
      <c r="AQ573" s="1043"/>
      <c r="AR573" s="1043"/>
      <c r="AS573" s="1043"/>
      <c r="AT573" s="1043"/>
      <c r="AU573" s="1043"/>
      <c r="AV573" s="1043"/>
      <c r="AW573" s="1043"/>
      <c r="AX573" s="1043"/>
      <c r="AY573" s="1043"/>
      <c r="AZ573" s="1043"/>
      <c r="BA573" s="1040"/>
      <c r="BB573" s="1043"/>
      <c r="BC573" s="1043"/>
      <c r="BD573" s="1043"/>
      <c r="BE573" s="1043"/>
      <c r="BF573" s="1043"/>
      <c r="BG573" s="1043"/>
      <c r="BH573" s="1043"/>
      <c r="BI573" s="1043"/>
      <c r="BJ573" s="1043" t="s">
        <v>253</v>
      </c>
      <c r="BK573" s="1043"/>
      <c r="BL573" s="1110" t="s">
        <v>212</v>
      </c>
      <c r="BM573" s="1043"/>
      <c r="BN573" s="1043"/>
      <c r="BO573" s="1043"/>
      <c r="BP573" s="1043"/>
      <c r="BQ573" s="1043"/>
      <c r="BR573" s="1043"/>
      <c r="BS573" s="1043"/>
    </row>
    <row r="574" spans="1:71" ht="13.5" customHeight="1">
      <c r="A574" s="1091"/>
      <c r="B574" s="15" t="s">
        <v>53</v>
      </c>
      <c r="C574" s="1101" t="str">
        <f>IFERROR(VLOOKUP(C573,科目・教員!$A$1:$B$357,2,0),"")</f>
        <v/>
      </c>
      <c r="D574" s="1068"/>
      <c r="E574" s="1073" t="str">
        <f>IFERROR(VLOOKUP(E573,科目・教員!$A$1:$B$357,2,0),"")</f>
        <v/>
      </c>
      <c r="F574" s="1068"/>
      <c r="G574" s="1073" t="str">
        <f>IFERROR(VLOOKUP(G573,科目・教員!$A$1:$B$357,2,0),"")</f>
        <v/>
      </c>
      <c r="H574" s="1068"/>
      <c r="I574" s="1073" t="str">
        <f>IFERROR(VLOOKUP(I573,科目・教員!$A$1:$B$357,2,0),"")</f>
        <v/>
      </c>
      <c r="J574" s="1068"/>
      <c r="K574" s="1074" t="str">
        <f>IFERROR(VLOOKUP(K573,科目・教員!$A$1:$B$357,2,0),"")</f>
        <v/>
      </c>
      <c r="L574" s="1074"/>
      <c r="M574" s="1101" t="str">
        <f>IFERROR(VLOOKUP(M573,科目・教員!$A$1:$B$357,2,0),"")</f>
        <v/>
      </c>
      <c r="N574" s="1068"/>
      <c r="O574" s="1074" t="str">
        <f>IFERROR(VLOOKUP(O573,科目・教員!$A$1:$B$357,2,0),"")</f>
        <v/>
      </c>
      <c r="P574" s="1068"/>
      <c r="Q574" s="1074" t="str">
        <f>IFERROR(VLOOKUP(Q573,科目・教員!$A$1:$B$357,2,0),"")</f>
        <v/>
      </c>
      <c r="R574" s="1068"/>
      <c r="S574" s="1074" t="str">
        <f>IFERROR(VLOOKUP(S573,科目・教員!$A$1:$B$357,2,0),"")</f>
        <v/>
      </c>
      <c r="T574" s="1068"/>
      <c r="U574" s="809" t="s">
        <v>139</v>
      </c>
      <c r="V574" s="854" t="s">
        <v>310</v>
      </c>
      <c r="W574" s="509" t="s">
        <v>309</v>
      </c>
      <c r="Z574" s="1091"/>
      <c r="AA574" s="1044"/>
      <c r="AB574" s="1044"/>
      <c r="AC574" s="1044"/>
      <c r="AD574" s="1044"/>
      <c r="AE574" s="1044"/>
      <c r="AF574" s="1044"/>
      <c r="AG574" s="1044"/>
      <c r="AH574" s="1044"/>
      <c r="AI574" s="1044"/>
      <c r="AJ574" s="1044"/>
      <c r="AK574" s="1044"/>
      <c r="AL574" s="1044"/>
      <c r="AM574" s="1044"/>
      <c r="AN574" s="1044"/>
      <c r="AO574" s="1044"/>
      <c r="AP574" s="1044"/>
      <c r="AQ574" s="1044"/>
      <c r="AR574" s="1044"/>
      <c r="AS574" s="1044"/>
      <c r="AT574" s="1044"/>
      <c r="AU574" s="1044"/>
      <c r="AV574" s="1044"/>
      <c r="AW574" s="1044"/>
      <c r="AX574" s="1044"/>
      <c r="AY574" s="1044"/>
      <c r="AZ574" s="1044"/>
      <c r="BA574" s="1041"/>
      <c r="BB574" s="1044"/>
      <c r="BC574" s="1044"/>
      <c r="BD574" s="1044"/>
      <c r="BE574" s="1044"/>
      <c r="BF574" s="1044"/>
      <c r="BG574" s="1044"/>
      <c r="BH574" s="1044"/>
      <c r="BI574" s="1044"/>
      <c r="BJ574" s="1044"/>
      <c r="BK574" s="1044"/>
      <c r="BL574" s="1111"/>
      <c r="BM574" s="1044"/>
      <c r="BN574" s="1044"/>
      <c r="BO574" s="1044"/>
      <c r="BP574" s="1044"/>
      <c r="BQ574" s="1044"/>
      <c r="BR574" s="1044"/>
      <c r="BS574" s="1044"/>
    </row>
    <row r="575" spans="1:71" ht="13.5" customHeight="1">
      <c r="A575" s="1091"/>
      <c r="B575" s="15" t="s">
        <v>59</v>
      </c>
      <c r="C575" s="1101" t="str">
        <f>VLOOKUP($C552,'2025年度(1年前期)'!$B$5:$N$208,COLUMN('2025年度(1年前期)'!$K$5)+1,0)&amp;""</f>
        <v/>
      </c>
      <c r="D575" s="1068"/>
      <c r="E575" s="1073" t="str">
        <f>VLOOKUP($C552,'2025年度(2年前期)'!$B$5:$N$208,COLUMN('2025年度(2年前期)'!$K$5)+1,0)&amp;""</f>
        <v/>
      </c>
      <c r="F575" s="1068"/>
      <c r="G575" s="1073" t="str">
        <f>VLOOKUP($C552,'2025年度(3年前期)'!$B$5:$N$208,COLUMN('2025年度(3年前期)'!$K$5)+1,0)&amp;""</f>
        <v/>
      </c>
      <c r="H575" s="1068"/>
      <c r="I575" s="1073" t="str">
        <f>VLOOKUP($C552,'2025年度(4年前期)'!$B$5:$N$208,COLUMN('2025年度(4年前期)'!$K$5)+1,0)&amp;""</f>
        <v/>
      </c>
      <c r="J575" s="1068"/>
      <c r="K575" s="1074" t="str">
        <f>VLOOKUP($C552,'2025年度(助産前期)'!$B$5:$N$208,COLUMN('2025年度(助産前期)'!$K$5)+1,0)&amp;""</f>
        <v/>
      </c>
      <c r="L575" s="1074"/>
      <c r="M575" s="1101" t="str">
        <f>VLOOKUP($C552,'2025年度(M1前期)'!$B$5:$N$208,COLUMN('2025年度(M1前期)'!$K$5)+1,0)&amp;""</f>
        <v/>
      </c>
      <c r="N575" s="1068"/>
      <c r="O575" s="1074" t="str">
        <f>VLOOKUP($C552,'2025年度(M2前期)'!$B$5:$N$208,COLUMN('2025年度(M2前期)'!$K$5)+1,0)&amp;""</f>
        <v/>
      </c>
      <c r="P575" s="1068"/>
      <c r="Q575" s="1074" t="str">
        <f>VLOOKUP($C552,'2025年度(D1前期)'!$B$5:$N$208,COLUMN('2025年度(D1前期)'!$K$5)+1,0)&amp;""</f>
        <v/>
      </c>
      <c r="R575" s="1068"/>
      <c r="S575" s="1074" t="str">
        <f>VLOOKUP($C552,'2025年度(D23前期)'!$B$5:$N$208,COLUMN('2025年度(D23前期)'!$K$5)+1,0)&amp;""</f>
        <v/>
      </c>
      <c r="T575" s="1068"/>
      <c r="U575" s="809" t="s">
        <v>247</v>
      </c>
      <c r="V575" s="854" t="s">
        <v>110</v>
      </c>
      <c r="W575" s="509" t="s">
        <v>282</v>
      </c>
      <c r="Z575" s="1091"/>
      <c r="AA575" s="1044"/>
      <c r="AB575" s="1044"/>
      <c r="AC575" s="1044"/>
      <c r="AD575" s="1044"/>
      <c r="AE575" s="1044"/>
      <c r="AF575" s="1044"/>
      <c r="AG575" s="1044"/>
      <c r="AH575" s="1044"/>
      <c r="AI575" s="1044"/>
      <c r="AJ575" s="1044"/>
      <c r="AK575" s="1044"/>
      <c r="AL575" s="1044"/>
      <c r="AM575" s="1044"/>
      <c r="AN575" s="1044"/>
      <c r="AO575" s="1044"/>
      <c r="AP575" s="1044"/>
      <c r="AQ575" s="1044"/>
      <c r="AR575" s="1044"/>
      <c r="AS575" s="1044"/>
      <c r="AT575" s="1044"/>
      <c r="AU575" s="1044"/>
      <c r="AV575" s="1044"/>
      <c r="AW575" s="1044"/>
      <c r="AX575" s="1044"/>
      <c r="AY575" s="1044"/>
      <c r="AZ575" s="1044"/>
      <c r="BA575" s="1041"/>
      <c r="BB575" s="1044"/>
      <c r="BC575" s="1044"/>
      <c r="BD575" s="1044"/>
      <c r="BE575" s="1044"/>
      <c r="BF575" s="1044"/>
      <c r="BG575" s="1044"/>
      <c r="BH575" s="1044"/>
      <c r="BI575" s="1044"/>
      <c r="BJ575" s="1044"/>
      <c r="BK575" s="1044"/>
      <c r="BL575" s="1111"/>
      <c r="BM575" s="1044"/>
      <c r="BN575" s="1044"/>
      <c r="BO575" s="1044"/>
      <c r="BP575" s="1044"/>
      <c r="BQ575" s="1044"/>
      <c r="BR575" s="1044"/>
      <c r="BS575" s="1044"/>
    </row>
    <row r="576" spans="1:71" ht="13.5" customHeight="1">
      <c r="A576" s="1092"/>
      <c r="B576" s="16" t="s">
        <v>56</v>
      </c>
      <c r="C576" s="1061"/>
      <c r="D576" s="1075"/>
      <c r="E576" s="1063"/>
      <c r="F576" s="1075"/>
      <c r="G576" s="1063"/>
      <c r="H576" s="1075"/>
      <c r="I576" s="1063"/>
      <c r="J576" s="1075"/>
      <c r="K576" s="1064"/>
      <c r="L576" s="1064"/>
      <c r="M576" s="1061"/>
      <c r="N576" s="1075"/>
      <c r="O576" s="1064"/>
      <c r="P576" s="1075"/>
      <c r="Q576" s="1064"/>
      <c r="R576" s="1075"/>
      <c r="S576" s="1064"/>
      <c r="T576" s="1075"/>
      <c r="U576" s="810"/>
      <c r="V576" s="855" t="s">
        <v>253</v>
      </c>
      <c r="W576" s="510" t="s">
        <v>236</v>
      </c>
      <c r="X576" s="20"/>
      <c r="Y576" s="20"/>
      <c r="Z576" s="1092"/>
      <c r="AA576" s="1045"/>
      <c r="AB576" s="1045"/>
      <c r="AC576" s="1045"/>
      <c r="AD576" s="1045"/>
      <c r="AE576" s="1045"/>
      <c r="AF576" s="1045"/>
      <c r="AG576" s="1045"/>
      <c r="AH576" s="1045"/>
      <c r="AI576" s="1045"/>
      <c r="AJ576" s="1045"/>
      <c r="AK576" s="1045"/>
      <c r="AL576" s="1045"/>
      <c r="AM576" s="1045"/>
      <c r="AN576" s="1045"/>
      <c r="AO576" s="1045"/>
      <c r="AP576" s="1045"/>
      <c r="AQ576" s="1045"/>
      <c r="AR576" s="1045"/>
      <c r="AS576" s="1045"/>
      <c r="AT576" s="1045"/>
      <c r="AU576" s="1045"/>
      <c r="AV576" s="1045"/>
      <c r="AW576" s="1045"/>
      <c r="AX576" s="1045"/>
      <c r="AY576" s="1045"/>
      <c r="AZ576" s="1045"/>
      <c r="BA576" s="1042"/>
      <c r="BB576" s="1045"/>
      <c r="BC576" s="1045"/>
      <c r="BD576" s="1045"/>
      <c r="BE576" s="1045"/>
      <c r="BF576" s="1045"/>
      <c r="BG576" s="1045"/>
      <c r="BH576" s="1045"/>
      <c r="BI576" s="1045"/>
      <c r="BJ576" s="1045"/>
      <c r="BK576" s="1045"/>
      <c r="BL576" s="1112"/>
      <c r="BM576" s="1045"/>
      <c r="BN576" s="1045"/>
      <c r="BO576" s="1045"/>
      <c r="BP576" s="1045"/>
      <c r="BQ576" s="1045"/>
      <c r="BR576" s="1045"/>
      <c r="BS576" s="1045"/>
    </row>
    <row r="577" spans="1:71" ht="18">
      <c r="A577" s="5"/>
      <c r="B577" s="6"/>
      <c r="C577" s="1077">
        <f>C552+1</f>
        <v>45771</v>
      </c>
      <c r="D577" s="1077"/>
      <c r="E577" s="1077"/>
      <c r="F577" s="1077"/>
      <c r="G577" s="1077"/>
      <c r="H577" s="1077"/>
      <c r="I577" s="1077"/>
      <c r="J577" s="1077"/>
      <c r="K577" s="1077"/>
      <c r="L577" s="1077"/>
      <c r="M577" s="1077"/>
      <c r="N577" s="1077"/>
      <c r="O577" s="1077"/>
      <c r="P577" s="1077"/>
      <c r="Q577" s="1077"/>
      <c r="R577" s="1077"/>
      <c r="S577" s="1077"/>
      <c r="T577" s="1077"/>
      <c r="U577" s="1049">
        <f>C577</f>
        <v>45771</v>
      </c>
      <c r="V577" s="1050"/>
      <c r="W577" s="1050"/>
      <c r="X577" s="1050"/>
      <c r="Y577" s="1050"/>
      <c r="Z577" s="1051"/>
      <c r="AA577" s="7">
        <v>101</v>
      </c>
      <c r="AB577" s="7">
        <v>102</v>
      </c>
      <c r="AC577" s="7">
        <v>103</v>
      </c>
      <c r="AD577" s="7" t="s">
        <v>16</v>
      </c>
      <c r="AE577" s="7" t="s">
        <v>17</v>
      </c>
      <c r="AF577" s="7" t="s">
        <v>18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19</v>
      </c>
      <c r="AM577" s="7" t="s">
        <v>69</v>
      </c>
      <c r="AN577" s="7" t="s">
        <v>21</v>
      </c>
      <c r="AO577" s="7" t="s">
        <v>22</v>
      </c>
      <c r="AP577" s="7" t="s">
        <v>23</v>
      </c>
      <c r="AQ577" s="7" t="s">
        <v>24</v>
      </c>
      <c r="AR577" s="7" t="s">
        <v>25</v>
      </c>
      <c r="AS577" s="7" t="s">
        <v>26</v>
      </c>
      <c r="AT577" s="7" t="s">
        <v>27</v>
      </c>
      <c r="AU577" s="7" t="s">
        <v>28</v>
      </c>
      <c r="AV577" s="7" t="s">
        <v>29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30</v>
      </c>
      <c r="BB577" s="7" t="s">
        <v>31</v>
      </c>
      <c r="BC577" s="8" t="s">
        <v>32</v>
      </c>
      <c r="BD577" s="7" t="s">
        <v>33</v>
      </c>
      <c r="BE577" s="7" t="s">
        <v>34</v>
      </c>
      <c r="BF577" s="7" t="s">
        <v>35</v>
      </c>
      <c r="BG577" s="7" t="s">
        <v>36</v>
      </c>
      <c r="BH577" s="7" t="s">
        <v>37</v>
      </c>
      <c r="BI577" s="7" t="s">
        <v>38</v>
      </c>
      <c r="BJ577" s="7" t="s">
        <v>39</v>
      </c>
      <c r="BK577" s="10" t="s">
        <v>40</v>
      </c>
      <c r="BL577" s="10" t="s">
        <v>41</v>
      </c>
      <c r="BM577" s="11" t="s">
        <v>42</v>
      </c>
      <c r="BN577" s="11" t="s">
        <v>43</v>
      </c>
      <c r="BO577" s="11" t="s">
        <v>44</v>
      </c>
      <c r="BP577" s="11" t="s">
        <v>45</v>
      </c>
      <c r="BQ577" s="11" t="s">
        <v>46</v>
      </c>
      <c r="BR577" s="11" t="s">
        <v>47</v>
      </c>
      <c r="BS577" s="11" t="s">
        <v>48</v>
      </c>
    </row>
    <row r="578" spans="1:71" ht="13.5" customHeight="1">
      <c r="A578" s="1091" t="s">
        <v>49</v>
      </c>
      <c r="B578" s="12" t="s">
        <v>50</v>
      </c>
      <c r="C578" s="1122" t="str">
        <f>VLOOKUP($C577,'2025年度(1年前期)'!$B$5:$N$208,COLUMN('2025年度(1年前期)'!$C$5),0)&amp;""</f>
        <v>英語Ⅱ(A)
情報リテラシー(CD)</v>
      </c>
      <c r="D578" s="1123"/>
      <c r="E578" s="1081" t="str">
        <f>VLOOKUP($C577,'2025年度(2年前期)'!$B$5:$N$208,COLUMN('2025年度(2年前期)'!$C$5),0)&amp;""</f>
        <v/>
      </c>
      <c r="F578" s="1080"/>
      <c r="G578" s="1081" t="str">
        <f>VLOOKUP($C577,'2025年度(3年前期)'!$B$5:$N$208,COLUMN('2025年度(3年前期)'!$C$5),0)&amp;""</f>
        <v>看護教育論</v>
      </c>
      <c r="H578" s="1080"/>
      <c r="I578" s="1081" t="str">
        <f>VLOOKUP($C577,'2025年度(4年前期)'!$B$5:$N$208,COLUMN('2025年度(4年前期)'!$C$5),0)&amp;""</f>
        <v>統合・政策医療看護学実習オリエンテーション</v>
      </c>
      <c r="J578" s="1080"/>
      <c r="K578" s="1072" t="str">
        <f>VLOOKUP($C577,'2025年度(助産前期)'!$B$5:$N$208,COLUMN('2025年度(助産前期)'!$C$5),0)&amp;""</f>
        <v/>
      </c>
      <c r="L578" s="1096"/>
      <c r="M578" s="1105" t="str">
        <f>VLOOKUP($C577,'2025年度(M1前期)'!$B$5:$N$208,COLUMN('2025年度(M1前期)'!$C$5),0)&amp;""</f>
        <v>成育看護学特論Ａ－Ⅰ
感染管理看護学特論Ａ－Ⅱ
精神看護学特論Ａ－Ⅱ</v>
      </c>
      <c r="N578" s="1096"/>
      <c r="O578" s="1081" t="str">
        <f>VLOOKUP($C577,'2025年度(M2前期)'!$B$5:$N$208,COLUMN('2025年度(M2前期)'!$C$5),0)&amp;""</f>
        <v>長寿看護学演習Ａ－Ⅱ</v>
      </c>
      <c r="P578" s="1080"/>
      <c r="Q578" s="1081" t="str">
        <f>VLOOKUP($C577,'2025年度(D1前期)'!$B$5:$N$208,COLUMN('2025年度(D1前期)'!$C$5),0)&amp;""</f>
        <v>質的看護学研究法</v>
      </c>
      <c r="R578" s="1080"/>
      <c r="S578" s="1072" t="str">
        <f>VLOOKUP($C577,'2025年度(D23前期)'!$B$5:$N$208,COLUMN('2025年度(D23前期)'!$C$5),0)&amp;""</f>
        <v>特別研究</v>
      </c>
      <c r="T578" s="1080"/>
      <c r="U578" s="764" t="s">
        <v>111</v>
      </c>
      <c r="V578" s="17"/>
      <c r="W578" s="17"/>
      <c r="Y578" s="874" t="s">
        <v>311</v>
      </c>
      <c r="Z578" s="1095" t="str">
        <f>A578</f>
        <v xml:space="preserve">１時限（09：20～10：50） </v>
      </c>
      <c r="AA578" s="1043" t="s">
        <v>169</v>
      </c>
      <c r="AB578" s="1043" t="s">
        <v>312</v>
      </c>
      <c r="AC578" s="1043" t="s">
        <v>312</v>
      </c>
      <c r="AD578" s="1043"/>
      <c r="AE578" s="1043"/>
      <c r="AF578" s="1043"/>
      <c r="AG578" s="1043" t="s">
        <v>313</v>
      </c>
      <c r="AH578" s="1043" t="s">
        <v>170</v>
      </c>
      <c r="AI578" s="1043" t="s">
        <v>312</v>
      </c>
      <c r="AJ578" s="1043" t="s">
        <v>312</v>
      </c>
      <c r="AK578" s="1043" t="s">
        <v>312</v>
      </c>
      <c r="AL578" s="1043"/>
      <c r="AM578" s="1043"/>
      <c r="AN578" s="1043"/>
      <c r="AO578" s="1043"/>
      <c r="AP578" s="1043"/>
      <c r="AQ578" s="1043"/>
      <c r="AR578" s="1043"/>
      <c r="AS578" s="1043"/>
      <c r="AT578" s="1043"/>
      <c r="AU578" s="1043"/>
      <c r="AV578" s="1043"/>
      <c r="AW578" s="1043" t="s">
        <v>312</v>
      </c>
      <c r="AX578" s="1043" t="s">
        <v>312</v>
      </c>
      <c r="AY578" s="1043" t="s">
        <v>312</v>
      </c>
      <c r="AZ578" s="1043"/>
      <c r="BA578" s="1043" t="s">
        <v>151</v>
      </c>
      <c r="BB578" s="1043" t="s">
        <v>251</v>
      </c>
      <c r="BC578" s="1043"/>
      <c r="BD578" s="1043"/>
      <c r="BE578" s="1043"/>
      <c r="BF578" s="1043"/>
      <c r="BG578" s="1043"/>
      <c r="BH578" s="1043"/>
      <c r="BI578" s="1043" t="s">
        <v>153</v>
      </c>
      <c r="BJ578" s="1043"/>
      <c r="BK578" s="1043" t="s">
        <v>239</v>
      </c>
      <c r="BL578" s="1043" t="s">
        <v>314</v>
      </c>
      <c r="BM578" s="1043"/>
      <c r="BN578" s="1043"/>
      <c r="BO578" s="1043"/>
      <c r="BP578" s="1043"/>
      <c r="BQ578" s="1043"/>
      <c r="BR578" s="1043"/>
      <c r="BS578" s="1043"/>
    </row>
    <row r="579" spans="1:71" ht="13.5" customHeight="1">
      <c r="A579" s="1091"/>
      <c r="B579" s="15" t="s">
        <v>53</v>
      </c>
      <c r="C579" s="1118" t="str">
        <f>IFERROR(VLOOKUP(C578,科目・教員!$A$1:$B$357,2,0),"")</f>
        <v/>
      </c>
      <c r="D579" s="1119"/>
      <c r="E579" s="1067" t="str">
        <f>IFERROR(VLOOKUP(E578,科目・教員!$A$1:$B$357,2,0),"")</f>
        <v/>
      </c>
      <c r="F579" s="1066"/>
      <c r="G579" s="1067" t="str">
        <f>IFERROR(VLOOKUP(G578,科目・教員!$A$1:$B$357,2,0),"")</f>
        <v>亀岡　智美</v>
      </c>
      <c r="H579" s="1066"/>
      <c r="I579" s="1067" t="str">
        <f>IFERROR(VLOOKUP(I578,科目・教員!$A$1:$B$357,2,0),"")</f>
        <v/>
      </c>
      <c r="J579" s="1066"/>
      <c r="K579" s="1068" t="str">
        <f>IFERROR(VLOOKUP(K578,科目・教員!$A$1:$B$357,2,0),"")</f>
        <v/>
      </c>
      <c r="L579" s="1070"/>
      <c r="M579" s="1104" t="str">
        <f>IFERROR(VLOOKUP(M578,科目・教員!$A$1:$B$357,2,0),"")</f>
        <v/>
      </c>
      <c r="N579" s="1066"/>
      <c r="O579" s="1067" t="str">
        <f>IFERROR(VLOOKUP(O578,科目・教員!$A$1:$B$357,2,0),"")</f>
        <v/>
      </c>
      <c r="P579" s="1066"/>
      <c r="Q579" s="1067" t="str">
        <f>IFERROR(VLOOKUP(Q578,科目・教員!$A$1:$B$357,2,0),"")</f>
        <v>萱間　真美</v>
      </c>
      <c r="R579" s="1066"/>
      <c r="S579" s="1068" t="str">
        <f>IFERROR(VLOOKUP(S578,科目・教員!$A$1:$B$357,2,0),"")</f>
        <v/>
      </c>
      <c r="T579" s="1066"/>
      <c r="U579" s="838" t="s">
        <v>315</v>
      </c>
      <c r="V579" s="17"/>
      <c r="W579" s="17"/>
      <c r="Y579" s="874" t="s">
        <v>314</v>
      </c>
      <c r="Z579" s="1091"/>
      <c r="AA579" s="1044"/>
      <c r="AB579" s="1044"/>
      <c r="AC579" s="1044"/>
      <c r="AD579" s="1044"/>
      <c r="AE579" s="1044"/>
      <c r="AF579" s="1044"/>
      <c r="AG579" s="1044"/>
      <c r="AH579" s="1044"/>
      <c r="AI579" s="1044"/>
      <c r="AJ579" s="1044"/>
      <c r="AK579" s="1044"/>
      <c r="AL579" s="1044"/>
      <c r="AM579" s="1044"/>
      <c r="AN579" s="1044"/>
      <c r="AO579" s="1044"/>
      <c r="AP579" s="1044"/>
      <c r="AQ579" s="1044"/>
      <c r="AR579" s="1044"/>
      <c r="AS579" s="1044"/>
      <c r="AT579" s="1044"/>
      <c r="AU579" s="1044"/>
      <c r="AV579" s="1044"/>
      <c r="AW579" s="1044"/>
      <c r="AX579" s="1044"/>
      <c r="AY579" s="1044"/>
      <c r="AZ579" s="1044"/>
      <c r="BA579" s="1044"/>
      <c r="BB579" s="1044"/>
      <c r="BC579" s="1044"/>
      <c r="BD579" s="1044"/>
      <c r="BE579" s="1044"/>
      <c r="BF579" s="1044"/>
      <c r="BG579" s="1044"/>
      <c r="BH579" s="1044"/>
      <c r="BI579" s="1044"/>
      <c r="BJ579" s="1044"/>
      <c r="BK579" s="1044"/>
      <c r="BL579" s="1044"/>
      <c r="BM579" s="1044"/>
      <c r="BN579" s="1044"/>
      <c r="BO579" s="1044"/>
      <c r="BP579" s="1044"/>
      <c r="BQ579" s="1044"/>
      <c r="BR579" s="1044"/>
      <c r="BS579" s="1044"/>
    </row>
    <row r="580" spans="1:71" ht="12.95" customHeight="1">
      <c r="A580" s="1091"/>
      <c r="B580" s="15" t="s">
        <v>59</v>
      </c>
      <c r="C580" s="1118" t="str">
        <f>VLOOKUP($C577,'2025年度(1年前期)'!$B$5:$N$208,COLUMN('2025年度(1年前期)'!$C$5)+1,0)&amp;""</f>
        <v>英A:202  情報:101</v>
      </c>
      <c r="D580" s="1119"/>
      <c r="E580" s="1067" t="str">
        <f>VLOOKUP($C577,'2025年度(2年前期)'!$B$5:$N$208,COLUMN('2025年度(2年前期)'!$C$5)+1,0)&amp;""</f>
        <v/>
      </c>
      <c r="F580" s="1066"/>
      <c r="G580" s="1067" t="str">
        <f>VLOOKUP($C577,'2025年度(3年前期)'!$B$5:$N$208,COLUMN('2025年度(3年前期)'!$C$5)+1,0)&amp;""</f>
        <v>大講義室</v>
      </c>
      <c r="H580" s="1066"/>
      <c r="I580" s="1067" t="str">
        <f>VLOOKUP($C577,'2025年度(4年前期)'!$B$5:$N$208,COLUMN('2025年度(4年前期)'!$C$5)+1,0)&amp;""</f>
        <v>102･103･203･204･205･301･302･303</v>
      </c>
      <c r="J580" s="1066"/>
      <c r="K580" s="1068" t="str">
        <f>VLOOKUP($C577,'2025年度(助産前期)'!$B$5:$N$208,COLUMN('2025年度(助産前期)'!$C$5)+1,0)&amp;""</f>
        <v/>
      </c>
      <c r="L580" s="1070"/>
      <c r="M580" s="1104" t="str">
        <f>VLOOKUP($C577,'2025年度(M1前期)'!$B$5:$N$208,COLUMN('2025年度(M1前期)'!C$5)+1,0)&amp;""</f>
        <v>成育:臨床講義室2
感染：別途指定
精神:セミナールーム1</v>
      </c>
      <c r="N580" s="1066"/>
      <c r="O580" s="1067" t="str">
        <f>VLOOKUP($C577,'2025年度(M2前期)'!$B$5:$N$208,COLUMN('2025年度(M2前期)'!$C$5)+1,0)&amp;""</f>
        <v>別途指定</v>
      </c>
      <c r="P580" s="1066"/>
      <c r="Q580" s="1067" t="str">
        <f>VLOOKUP($C577,'2025年度(D1前期)'!$B$5:$N$208,COLUMN('2025年度(D1前期)'!$C$5)+1,0)&amp;""</f>
        <v>臨床講義室1</v>
      </c>
      <c r="R580" s="1066"/>
      <c r="S580" s="1068" t="str">
        <f>VLOOKUP($C577,'2025年度(D23前期)'!$B$5:$N$208,COLUMN('2025年度(D23前期)'!$C$5)+1,0)&amp;""</f>
        <v/>
      </c>
      <c r="T580" s="1066"/>
      <c r="U580" s="837" t="s">
        <v>282</v>
      </c>
      <c r="V580" s="17"/>
      <c r="W580" s="17"/>
      <c r="Y580" s="874" t="s">
        <v>139</v>
      </c>
      <c r="Z580" s="1091"/>
      <c r="AA580" s="1044"/>
      <c r="AB580" s="1044"/>
      <c r="AC580" s="1044"/>
      <c r="AD580" s="1044"/>
      <c r="AE580" s="1044"/>
      <c r="AF580" s="1044"/>
      <c r="AG580" s="1044"/>
      <c r="AH580" s="1044"/>
      <c r="AI580" s="1044"/>
      <c r="AJ580" s="1044"/>
      <c r="AK580" s="1044"/>
      <c r="AL580" s="1044"/>
      <c r="AM580" s="1044"/>
      <c r="AN580" s="1044"/>
      <c r="AO580" s="1044"/>
      <c r="AP580" s="1044"/>
      <c r="AQ580" s="1044"/>
      <c r="AR580" s="1044"/>
      <c r="AS580" s="1044"/>
      <c r="AT580" s="1044"/>
      <c r="AU580" s="1044"/>
      <c r="AV580" s="1044"/>
      <c r="AW580" s="1044"/>
      <c r="AX580" s="1044"/>
      <c r="AY580" s="1044"/>
      <c r="AZ580" s="1044"/>
      <c r="BA580" s="1044"/>
      <c r="BB580" s="1044"/>
      <c r="BC580" s="1044"/>
      <c r="BD580" s="1044"/>
      <c r="BE580" s="1044"/>
      <c r="BF580" s="1044"/>
      <c r="BG580" s="1044"/>
      <c r="BH580" s="1044"/>
      <c r="BI580" s="1044"/>
      <c r="BJ580" s="1044"/>
      <c r="BK580" s="1044"/>
      <c r="BL580" s="1044"/>
      <c r="BM580" s="1044"/>
      <c r="BN580" s="1044"/>
      <c r="BO580" s="1044"/>
      <c r="BP580" s="1044"/>
      <c r="BQ580" s="1044"/>
      <c r="BR580" s="1044"/>
      <c r="BS580" s="1044"/>
    </row>
    <row r="581" spans="1:71" ht="13.5" customHeight="1">
      <c r="A581" s="1092"/>
      <c r="B581" s="16" t="s">
        <v>56</v>
      </c>
      <c r="C581" s="1120" t="s">
        <v>172</v>
      </c>
      <c r="D581" s="1121"/>
      <c r="E581" s="1063"/>
      <c r="F581" s="1062"/>
      <c r="G581" s="1063"/>
      <c r="H581" s="1062"/>
      <c r="I581" s="1063"/>
      <c r="J581" s="1062"/>
      <c r="K581" s="1064"/>
      <c r="L581" s="1069"/>
      <c r="M581" s="1106"/>
      <c r="N581" s="1062"/>
      <c r="O581" s="1063"/>
      <c r="P581" s="1062"/>
      <c r="Q581" s="1063"/>
      <c r="R581" s="1062"/>
      <c r="S581" s="1064"/>
      <c r="T581" s="1062"/>
      <c r="U581" s="764" t="s">
        <v>316</v>
      </c>
      <c r="V581" s="17"/>
      <c r="W581" s="17"/>
      <c r="Y581" s="874" t="s">
        <v>317</v>
      </c>
      <c r="Z581" s="1092"/>
      <c r="AA581" s="1045"/>
      <c r="AB581" s="1045"/>
      <c r="AC581" s="1045"/>
      <c r="AD581" s="1045"/>
      <c r="AE581" s="1045"/>
      <c r="AF581" s="1045"/>
      <c r="AG581" s="1045"/>
      <c r="AH581" s="1045"/>
      <c r="AI581" s="1045"/>
      <c r="AJ581" s="1045"/>
      <c r="AK581" s="1045"/>
      <c r="AL581" s="1045"/>
      <c r="AM581" s="1045"/>
      <c r="AN581" s="1045"/>
      <c r="AO581" s="1045"/>
      <c r="AP581" s="1045"/>
      <c r="AQ581" s="1045"/>
      <c r="AR581" s="1045"/>
      <c r="AS581" s="1045"/>
      <c r="AT581" s="1045"/>
      <c r="AU581" s="1045"/>
      <c r="AV581" s="1045"/>
      <c r="AW581" s="1045"/>
      <c r="AX581" s="1045"/>
      <c r="AY581" s="1045"/>
      <c r="AZ581" s="1045"/>
      <c r="BA581" s="1045"/>
      <c r="BB581" s="1045"/>
      <c r="BC581" s="1045"/>
      <c r="BD581" s="1045"/>
      <c r="BE581" s="1045"/>
      <c r="BF581" s="1045"/>
      <c r="BG581" s="1045"/>
      <c r="BH581" s="1045"/>
      <c r="BI581" s="1045"/>
      <c r="BJ581" s="1045"/>
      <c r="BK581" s="1045"/>
      <c r="BL581" s="1045"/>
      <c r="BM581" s="1045"/>
      <c r="BN581" s="1045"/>
      <c r="BO581" s="1045"/>
      <c r="BP581" s="1045"/>
      <c r="BQ581" s="1045"/>
      <c r="BR581" s="1045"/>
      <c r="BS581" s="1045"/>
    </row>
    <row r="582" spans="1:71" ht="12.95" customHeight="1">
      <c r="A582" s="1091" t="s">
        <v>58</v>
      </c>
      <c r="B582" s="15" t="s">
        <v>50</v>
      </c>
      <c r="C582" s="1122" t="str">
        <f>VLOOKUP($C577,'2025年度(1年前期)'!$B$5:$N$208,COLUMN('2025年度(1年前期)'!$E$5),0)&amp;""</f>
        <v>英語Ⅱ(CD)
情報リテラシー(AB)</v>
      </c>
      <c r="D582" s="1123"/>
      <c r="E582" s="1148" t="str">
        <f>VLOOKUP($C577,'2025年度(2年前期)'!$B$5:$N$208,COLUMN('2025年度(2年前期)'!$E$5),0)&amp;""</f>
        <v>遺伝と健康</v>
      </c>
      <c r="F582" s="1123"/>
      <c r="G582" s="1081" t="str">
        <f>VLOOKUP($C577,'2025年度(3年前期)'!$B$5:$N$208,COLUMN('2025年度(3年前期)'!$E$5),0)&amp;""</f>
        <v>看護倫理</v>
      </c>
      <c r="H582" s="1080"/>
      <c r="I582" s="1081" t="str">
        <f>VLOOKUP($C577,'2025年度(4年前期)'!$B$5:$N$208,COLUMN('2025年度(4年前期)'!$E$5),0)&amp;""</f>
        <v>統合・政策医療看護学実習オリエンテーション</v>
      </c>
      <c r="J582" s="1080"/>
      <c r="K582" s="1072" t="str">
        <f>VLOOKUP($C577,'2025年度(助産前期)'!$B$5:$N$208,COLUMN('2025年度(助産前期)'!$E$5),0)&amp;""</f>
        <v/>
      </c>
      <c r="L582" s="1096"/>
      <c r="M582" s="1079" t="str">
        <f>VLOOKUP($C577,'2025年度(M1前期)'!$B$5:$N$208,COLUMN('2025年度(M1前期)'!$E$5),0)&amp;""</f>
        <v>成育看護学特論Ａ－Ⅰ
感染管理看護学特論Ａ－Ⅱ
精神看護学特論Ａ－Ⅱ</v>
      </c>
      <c r="N582" s="1080"/>
      <c r="O582" s="1072" t="str">
        <f>VLOOKUP($C577,'2025年度(M2前期)'!$B$5:$N$208,COLUMN('2025年度(M2前期)'!$E$5),0)&amp;""</f>
        <v>長寿看護学演習Ａ－Ⅱ</v>
      </c>
      <c r="P582" s="1080"/>
      <c r="Q582" s="1072" t="str">
        <f>VLOOKUP($C577,'2025年度(D1前期)'!$B$5:$N$208,COLUMN('2025年度(D1前期)'!$E$5),0)&amp;""</f>
        <v>質的看護学研究法</v>
      </c>
      <c r="R582" s="1080"/>
      <c r="S582" s="1072" t="str">
        <f>VLOOKUP($C577,'2025年度(D23前期)'!$B$5:$N$208,COLUMN('2025年度(D23前期)'!$E$5),0)&amp;""</f>
        <v>特別研究</v>
      </c>
      <c r="T582" s="1080"/>
      <c r="U582" s="67"/>
      <c r="V582" s="17"/>
      <c r="Y582" s="874"/>
      <c r="Z582" s="1091" t="str">
        <f>A582</f>
        <v>２時限（11：00～12：30）</v>
      </c>
      <c r="AA582" s="1043" t="s">
        <v>169</v>
      </c>
      <c r="AB582" s="1043" t="s">
        <v>312</v>
      </c>
      <c r="AC582" s="1043" t="s">
        <v>312</v>
      </c>
      <c r="AD582" s="1043"/>
      <c r="AE582" s="1043"/>
      <c r="AF582" s="1043"/>
      <c r="AG582" s="1043" t="s">
        <v>159</v>
      </c>
      <c r="AH582" s="1043" t="s">
        <v>174</v>
      </c>
      <c r="AI582" s="1043" t="s">
        <v>312</v>
      </c>
      <c r="AJ582" s="1043" t="s">
        <v>312</v>
      </c>
      <c r="AK582" s="1043" t="s">
        <v>312</v>
      </c>
      <c r="AL582" s="1043"/>
      <c r="AM582" s="1043"/>
      <c r="AN582" s="1043"/>
      <c r="AO582" s="1043"/>
      <c r="AP582" s="1043"/>
      <c r="AQ582" s="1043"/>
      <c r="AR582" s="1043"/>
      <c r="AS582" s="1043"/>
      <c r="AT582" s="1043"/>
      <c r="AU582" s="1043"/>
      <c r="AV582" s="1043"/>
      <c r="AW582" s="1043" t="s">
        <v>312</v>
      </c>
      <c r="AX582" s="1043" t="s">
        <v>312</v>
      </c>
      <c r="AY582" s="1043" t="s">
        <v>312</v>
      </c>
      <c r="AZ582" s="1043"/>
      <c r="BA582" s="1043" t="s">
        <v>151</v>
      </c>
      <c r="BB582" s="1043" t="s">
        <v>251</v>
      </c>
      <c r="BC582" s="1043"/>
      <c r="BD582" s="1043" t="s">
        <v>175</v>
      </c>
      <c r="BE582" s="1043"/>
      <c r="BF582" s="1043"/>
      <c r="BG582" s="1043"/>
      <c r="BH582" s="1043"/>
      <c r="BI582" s="1043" t="s">
        <v>153</v>
      </c>
      <c r="BJ582" s="1043"/>
      <c r="BK582" s="1043" t="s">
        <v>157</v>
      </c>
      <c r="BL582" s="1043" t="s">
        <v>314</v>
      </c>
      <c r="BM582" s="1043"/>
      <c r="BN582" s="1043"/>
      <c r="BO582" s="1043"/>
      <c r="BP582" s="1043"/>
      <c r="BQ582" s="1043"/>
      <c r="BR582" s="1043"/>
      <c r="BS582" s="1043"/>
    </row>
    <row r="583" spans="1:71" ht="12.95" customHeight="1">
      <c r="A583" s="1091"/>
      <c r="B583" s="15" t="s">
        <v>53</v>
      </c>
      <c r="C583" s="1118" t="str">
        <f>IFERROR(VLOOKUP(C582,科目・教員!$A$1:$B$357,2,0),"")</f>
        <v/>
      </c>
      <c r="D583" s="1119"/>
      <c r="E583" s="1147" t="str">
        <f>IFERROR(VLOOKUP(E582,科目・教員!$A$1:$B$357,2,0),"")</f>
        <v>井上　　健</v>
      </c>
      <c r="F583" s="1119"/>
      <c r="G583" s="1067" t="str">
        <f>IFERROR(VLOOKUP(G582,科目・教員!$A$1:$B$357,2,0),"")</f>
        <v>清水　陽一</v>
      </c>
      <c r="H583" s="1066"/>
      <c r="I583" s="1067" t="str">
        <f>IFERROR(VLOOKUP(I582,科目・教員!$A$1:$B$357,2,0),"")</f>
        <v/>
      </c>
      <c r="J583" s="1066"/>
      <c r="K583" s="1068" t="str">
        <f>IFERROR(VLOOKUP(K582,科目・教員!$A$1:$B$357,2,0),"")</f>
        <v/>
      </c>
      <c r="L583" s="1070"/>
      <c r="M583" s="1065" t="str">
        <f>IFERROR(VLOOKUP(M582,科目・教員!$A$1:$B$357,2,0),"")</f>
        <v/>
      </c>
      <c r="N583" s="1066"/>
      <c r="O583" s="1068" t="str">
        <f>IFERROR(VLOOKUP(O582,科目・教員!$A$1:$B$357,2,0),"")</f>
        <v/>
      </c>
      <c r="P583" s="1066"/>
      <c r="Q583" s="1068" t="str">
        <f>IFERROR(VLOOKUP(Q582,科目・教員!$A$1:$B$357,2,0),"")</f>
        <v>萱間　真美</v>
      </c>
      <c r="R583" s="1066"/>
      <c r="S583" s="1068" t="str">
        <f>IFERROR(VLOOKUP(S582,科目・教員!$A$1:$B$357,2,0),"")</f>
        <v/>
      </c>
      <c r="T583" s="1066"/>
      <c r="U583" s="67"/>
      <c r="V583" s="17"/>
      <c r="Y583" s="874"/>
      <c r="Z583" s="1091"/>
      <c r="AA583" s="1044"/>
      <c r="AB583" s="1044"/>
      <c r="AC583" s="1044"/>
      <c r="AD583" s="1044"/>
      <c r="AE583" s="1044"/>
      <c r="AF583" s="1044"/>
      <c r="AG583" s="1044"/>
      <c r="AH583" s="1044"/>
      <c r="AI583" s="1044"/>
      <c r="AJ583" s="1044"/>
      <c r="AK583" s="1044"/>
      <c r="AL583" s="1044"/>
      <c r="AM583" s="1044"/>
      <c r="AN583" s="1044"/>
      <c r="AO583" s="1044"/>
      <c r="AP583" s="1044"/>
      <c r="AQ583" s="1044"/>
      <c r="AR583" s="1044"/>
      <c r="AS583" s="1044"/>
      <c r="AT583" s="1044"/>
      <c r="AU583" s="1044"/>
      <c r="AV583" s="1044"/>
      <c r="AW583" s="1044"/>
      <c r="AX583" s="1044"/>
      <c r="AY583" s="1044"/>
      <c r="AZ583" s="1044"/>
      <c r="BA583" s="1044"/>
      <c r="BB583" s="1044"/>
      <c r="BC583" s="1044"/>
      <c r="BD583" s="1044"/>
      <c r="BE583" s="1044"/>
      <c r="BF583" s="1044"/>
      <c r="BG583" s="1044"/>
      <c r="BH583" s="1044"/>
      <c r="BI583" s="1044"/>
      <c r="BJ583" s="1044"/>
      <c r="BK583" s="1044"/>
      <c r="BL583" s="1044"/>
      <c r="BM583" s="1044"/>
      <c r="BN583" s="1044"/>
      <c r="BO583" s="1044"/>
      <c r="BP583" s="1044"/>
      <c r="BQ583" s="1044"/>
      <c r="BR583" s="1044"/>
      <c r="BS583" s="1044"/>
    </row>
    <row r="584" spans="1:71" ht="12.95" customHeight="1">
      <c r="A584" s="1091"/>
      <c r="B584" s="15" t="s">
        <v>59</v>
      </c>
      <c r="C584" s="1118" t="str">
        <f>VLOOKUP($C577,'2025年度(1年前期)'!$B$5:$N$208,COLUMN('2025年度(1年前期)'!$E$5)+1,0)&amp;""</f>
        <v>英C:202 英D:LL2 情報:101</v>
      </c>
      <c r="D584" s="1119"/>
      <c r="E584" s="1147" t="str">
        <f>VLOOKUP($C577,'2025年度(2年前期)'!$B$5:$N$208,COLUMN('2025年度(2年前期)'!$E$5)+1,0)&amp;""</f>
        <v>201</v>
      </c>
      <c r="F584" s="1119"/>
      <c r="G584" s="1067" t="str">
        <f>VLOOKUP($C577,'2025年度(3年前期)'!$B$5:$N$208,COLUMN('2025年度(3年前期)'!$E$5)+1,0)&amp;""</f>
        <v>大講義室</v>
      </c>
      <c r="H584" s="1066"/>
      <c r="I584" s="1067" t="str">
        <f>VLOOKUP($C577,'2025年度(4年前期)'!$B$5:$N$208,COLUMN('2025年度(4年前期)'!$E$5)+1,0)&amp;""</f>
        <v>102･103･203･204･205･301･302･303</v>
      </c>
      <c r="J584" s="1066"/>
      <c r="K584" s="1068" t="str">
        <f>VLOOKUP($C577,'2025年度(助産前期)'!$B$5:$N$208,COLUMN('2025年度(助産前期)'!$E$5)+1,0)&amp;""</f>
        <v/>
      </c>
      <c r="L584" s="1070"/>
      <c r="M584" s="1065" t="str">
        <f>VLOOKUP($C577,'2025年度(M1前期)'!$B$5:$N$208,COLUMN('2025年度(M1前期)'!$E$5)+1,0)&amp;""</f>
        <v>成育:臨床講義室2
感染：別途指定
精神:セミナールーム1</v>
      </c>
      <c r="N584" s="1066"/>
      <c r="O584" s="1068" t="str">
        <f>VLOOKUP($C577,'2025年度(M2前期)'!$B$5:$N$208,COLUMN('2025年度(M2前期)'!$E$5)+1,0)&amp;""</f>
        <v>別途指定</v>
      </c>
      <c r="P584" s="1066"/>
      <c r="Q584" s="1068" t="str">
        <f>VLOOKUP($C577,'2025年度(D1前期)'!$B$5:$N$208,COLUMN('2025年度(D1前期)'!$E$5)+1,0)&amp;""</f>
        <v>臨床講義室1</v>
      </c>
      <c r="R584" s="1066"/>
      <c r="S584" s="1068" t="str">
        <f>VLOOKUP($C577,'2025年度(D23前期)'!$B$5:$N$208,COLUMN('2025年度(D23前期)'!$E$5)+1,0)&amp;""</f>
        <v/>
      </c>
      <c r="T584" s="1066"/>
      <c r="U584" s="67"/>
      <c r="V584" s="17"/>
      <c r="Y584" s="506"/>
      <c r="Z584" s="1091"/>
      <c r="AA584" s="1044"/>
      <c r="AB584" s="1044"/>
      <c r="AC584" s="1044"/>
      <c r="AD584" s="1044"/>
      <c r="AE584" s="1044"/>
      <c r="AF584" s="1044"/>
      <c r="AG584" s="1044"/>
      <c r="AH584" s="1044"/>
      <c r="AI584" s="1044"/>
      <c r="AJ584" s="1044"/>
      <c r="AK584" s="1044"/>
      <c r="AL584" s="1044"/>
      <c r="AM584" s="1044"/>
      <c r="AN584" s="1044"/>
      <c r="AO584" s="1044"/>
      <c r="AP584" s="1044"/>
      <c r="AQ584" s="1044"/>
      <c r="AR584" s="1044"/>
      <c r="AS584" s="1044"/>
      <c r="AT584" s="1044"/>
      <c r="AU584" s="1044"/>
      <c r="AV584" s="1044"/>
      <c r="AW584" s="1044"/>
      <c r="AX584" s="1044"/>
      <c r="AY584" s="1044"/>
      <c r="AZ584" s="1044"/>
      <c r="BA584" s="1044"/>
      <c r="BB584" s="1044"/>
      <c r="BC584" s="1044"/>
      <c r="BD584" s="1044"/>
      <c r="BE584" s="1044"/>
      <c r="BF584" s="1044"/>
      <c r="BG584" s="1044"/>
      <c r="BH584" s="1044"/>
      <c r="BI584" s="1044"/>
      <c r="BJ584" s="1044"/>
      <c r="BK584" s="1044"/>
      <c r="BL584" s="1044"/>
      <c r="BM584" s="1044"/>
      <c r="BN584" s="1044"/>
      <c r="BO584" s="1044"/>
      <c r="BP584" s="1044"/>
      <c r="BQ584" s="1044"/>
      <c r="BR584" s="1044"/>
      <c r="BS584" s="1044"/>
    </row>
    <row r="585" spans="1:71" ht="12.95" customHeight="1">
      <c r="A585" s="1100"/>
      <c r="B585" s="16" t="s">
        <v>56</v>
      </c>
      <c r="C585" s="1120" t="s">
        <v>172</v>
      </c>
      <c r="D585" s="1121"/>
      <c r="E585" s="1137" t="s">
        <v>229</v>
      </c>
      <c r="F585" s="1138"/>
      <c r="G585" s="1063"/>
      <c r="H585" s="1075"/>
      <c r="I585" s="1063"/>
      <c r="J585" s="1075"/>
      <c r="K585" s="1064"/>
      <c r="L585" s="1064"/>
      <c r="M585" s="1061"/>
      <c r="N585" s="1075"/>
      <c r="O585" s="1064"/>
      <c r="P585" s="1075"/>
      <c r="Q585" s="1064"/>
      <c r="R585" s="1075"/>
      <c r="S585" s="1064"/>
      <c r="T585" s="1075"/>
      <c r="U585" s="67"/>
      <c r="V585" s="17"/>
      <c r="Y585" s="506"/>
      <c r="Z585" s="1092"/>
      <c r="AA585" s="1045"/>
      <c r="AB585" s="1045"/>
      <c r="AC585" s="1045"/>
      <c r="AD585" s="1045"/>
      <c r="AE585" s="1045"/>
      <c r="AF585" s="1045"/>
      <c r="AG585" s="1045"/>
      <c r="AH585" s="1045"/>
      <c r="AI585" s="1045"/>
      <c r="AJ585" s="1045"/>
      <c r="AK585" s="1045"/>
      <c r="AL585" s="1045"/>
      <c r="AM585" s="1045"/>
      <c r="AN585" s="1045"/>
      <c r="AO585" s="1045"/>
      <c r="AP585" s="1045"/>
      <c r="AQ585" s="1045"/>
      <c r="AR585" s="1045"/>
      <c r="AS585" s="1045"/>
      <c r="AT585" s="1045"/>
      <c r="AU585" s="1045"/>
      <c r="AV585" s="1045"/>
      <c r="AW585" s="1045"/>
      <c r="AX585" s="1045"/>
      <c r="AY585" s="1045"/>
      <c r="AZ585" s="1045"/>
      <c r="BA585" s="1045"/>
      <c r="BB585" s="1045"/>
      <c r="BC585" s="1045"/>
      <c r="BD585" s="1045"/>
      <c r="BE585" s="1045"/>
      <c r="BF585" s="1045"/>
      <c r="BG585" s="1045"/>
      <c r="BH585" s="1045"/>
      <c r="BI585" s="1045"/>
      <c r="BJ585" s="1045"/>
      <c r="BK585" s="1045"/>
      <c r="BL585" s="1045"/>
      <c r="BM585" s="1045"/>
      <c r="BN585" s="1045"/>
      <c r="BO585" s="1045"/>
      <c r="BP585" s="1045"/>
      <c r="BQ585" s="1045"/>
      <c r="BR585" s="1045"/>
      <c r="BS585" s="1045"/>
    </row>
    <row r="586" spans="1:71" ht="13.5" customHeight="1">
      <c r="A586" s="1095" t="s">
        <v>60</v>
      </c>
      <c r="B586" s="18" t="s">
        <v>61</v>
      </c>
      <c r="C586" s="1079"/>
      <c r="D586" s="1080"/>
      <c r="E586" s="1081"/>
      <c r="F586" s="1080"/>
      <c r="G586" s="1081"/>
      <c r="H586" s="1080"/>
      <c r="I586" s="1081"/>
      <c r="J586" s="1080"/>
      <c r="K586" s="1072"/>
      <c r="L586" s="1096"/>
      <c r="M586" s="1079"/>
      <c r="N586" s="1080"/>
      <c r="O586" s="1072"/>
      <c r="P586" s="1080"/>
      <c r="Q586" s="1072"/>
      <c r="R586" s="1080"/>
      <c r="S586" s="1072"/>
      <c r="T586" s="1080"/>
      <c r="U586" s="68"/>
      <c r="V586" s="17"/>
      <c r="Y586" s="506"/>
      <c r="Z586" s="1091" t="str">
        <f>A586</f>
        <v>昼休み（12：30～13：30）</v>
      </c>
      <c r="AA586" s="1043"/>
      <c r="AB586" s="1043"/>
      <c r="AC586" s="1043"/>
      <c r="AD586" s="1043"/>
      <c r="AE586" s="1043"/>
      <c r="AF586" s="1043"/>
      <c r="AG586" s="1043"/>
      <c r="AH586" s="1043"/>
      <c r="AI586" s="1043"/>
      <c r="AJ586" s="1043"/>
      <c r="AK586" s="1043"/>
      <c r="AL586" s="1043"/>
      <c r="AM586" s="1043"/>
      <c r="AN586" s="1043"/>
      <c r="AO586" s="1043"/>
      <c r="AP586" s="1043"/>
      <c r="AQ586" s="1043"/>
      <c r="AR586" s="1043"/>
      <c r="AS586" s="1043"/>
      <c r="AT586" s="1043"/>
      <c r="AU586" s="1043"/>
      <c r="AV586" s="1043"/>
      <c r="AW586" s="1043"/>
      <c r="AX586" s="1043"/>
      <c r="AY586" s="1043"/>
      <c r="AZ586" s="1043"/>
      <c r="BA586" s="1043"/>
      <c r="BB586" s="1043"/>
      <c r="BC586" s="1043"/>
      <c r="BD586" s="1043"/>
      <c r="BE586" s="1043"/>
      <c r="BF586" s="1043"/>
      <c r="BG586" s="1043"/>
      <c r="BH586" s="1043"/>
      <c r="BI586" s="1043"/>
      <c r="BJ586" s="1043"/>
      <c r="BK586" s="1043"/>
      <c r="BL586" s="1043" t="s">
        <v>314</v>
      </c>
      <c r="BM586" s="1043"/>
      <c r="BN586" s="1043"/>
      <c r="BO586" s="1043"/>
      <c r="BP586" s="1043"/>
      <c r="BQ586" s="1043"/>
      <c r="BR586" s="1043"/>
      <c r="BS586" s="1043"/>
    </row>
    <row r="587" spans="1:71" ht="13.5" customHeight="1">
      <c r="A587" s="1091"/>
      <c r="B587" s="18" t="s">
        <v>62</v>
      </c>
      <c r="C587" s="1065"/>
      <c r="D587" s="1066"/>
      <c r="E587" s="1067"/>
      <c r="F587" s="1066"/>
      <c r="G587" s="1067"/>
      <c r="H587" s="1066"/>
      <c r="I587" s="1067"/>
      <c r="J587" s="1066"/>
      <c r="K587" s="1068"/>
      <c r="L587" s="1070"/>
      <c r="M587" s="1065"/>
      <c r="N587" s="1066"/>
      <c r="O587" s="1068"/>
      <c r="P587" s="1066"/>
      <c r="Q587" s="1068"/>
      <c r="R587" s="1066"/>
      <c r="S587" s="1068"/>
      <c r="T587" s="1066"/>
      <c r="U587" s="68"/>
      <c r="V587" s="17"/>
      <c r="Y587" s="506"/>
      <c r="Z587" s="1091"/>
      <c r="AA587" s="1044"/>
      <c r="AB587" s="1044"/>
      <c r="AC587" s="1044"/>
      <c r="AD587" s="1044"/>
      <c r="AE587" s="1044"/>
      <c r="AF587" s="1044"/>
      <c r="AG587" s="1044"/>
      <c r="AH587" s="1044"/>
      <c r="AI587" s="1044"/>
      <c r="AJ587" s="1044"/>
      <c r="AK587" s="1044"/>
      <c r="AL587" s="1044"/>
      <c r="AM587" s="1044"/>
      <c r="AN587" s="1044"/>
      <c r="AO587" s="1044"/>
      <c r="AP587" s="1044"/>
      <c r="AQ587" s="1044"/>
      <c r="AR587" s="1044"/>
      <c r="AS587" s="1044"/>
      <c r="AT587" s="1044"/>
      <c r="AU587" s="1044"/>
      <c r="AV587" s="1044"/>
      <c r="AW587" s="1044"/>
      <c r="AX587" s="1044"/>
      <c r="AY587" s="1044"/>
      <c r="AZ587" s="1044"/>
      <c r="BA587" s="1044"/>
      <c r="BB587" s="1044"/>
      <c r="BC587" s="1044"/>
      <c r="BD587" s="1044"/>
      <c r="BE587" s="1044"/>
      <c r="BF587" s="1044"/>
      <c r="BG587" s="1044"/>
      <c r="BH587" s="1044"/>
      <c r="BI587" s="1044"/>
      <c r="BJ587" s="1044"/>
      <c r="BK587" s="1044"/>
      <c r="BL587" s="1044"/>
      <c r="BM587" s="1044"/>
      <c r="BN587" s="1044"/>
      <c r="BO587" s="1044"/>
      <c r="BP587" s="1044"/>
      <c r="BQ587" s="1044"/>
      <c r="BR587" s="1044"/>
      <c r="BS587" s="1044"/>
    </row>
    <row r="588" spans="1:71" ht="13.5" customHeight="1">
      <c r="A588" s="1091"/>
      <c r="B588" s="18" t="s">
        <v>59</v>
      </c>
      <c r="C588" s="1065"/>
      <c r="D588" s="1066"/>
      <c r="E588" s="1067"/>
      <c r="F588" s="1066"/>
      <c r="G588" s="1067"/>
      <c r="H588" s="1066"/>
      <c r="I588" s="1067"/>
      <c r="J588" s="1066"/>
      <c r="K588" s="1068"/>
      <c r="L588" s="1070"/>
      <c r="M588" s="1065"/>
      <c r="N588" s="1066"/>
      <c r="O588" s="1068"/>
      <c r="P588" s="1066"/>
      <c r="Q588" s="1068"/>
      <c r="R588" s="1066"/>
      <c r="S588" s="1068"/>
      <c r="T588" s="1066"/>
      <c r="U588" s="65"/>
      <c r="V588" s="17"/>
      <c r="Y588" s="506"/>
      <c r="Z588" s="1091"/>
      <c r="AA588" s="1044"/>
      <c r="AB588" s="1044"/>
      <c r="AC588" s="1044"/>
      <c r="AD588" s="1044"/>
      <c r="AE588" s="1044"/>
      <c r="AF588" s="1044"/>
      <c r="AG588" s="1044"/>
      <c r="AH588" s="1044"/>
      <c r="AI588" s="1044"/>
      <c r="AJ588" s="1044"/>
      <c r="AK588" s="1044"/>
      <c r="AL588" s="1044"/>
      <c r="AM588" s="1044"/>
      <c r="AN588" s="1044"/>
      <c r="AO588" s="1044"/>
      <c r="AP588" s="1044"/>
      <c r="AQ588" s="1044"/>
      <c r="AR588" s="1044"/>
      <c r="AS588" s="1044"/>
      <c r="AT588" s="1044"/>
      <c r="AU588" s="1044"/>
      <c r="AV588" s="1044"/>
      <c r="AW588" s="1044"/>
      <c r="AX588" s="1044"/>
      <c r="AY588" s="1044"/>
      <c r="AZ588" s="1044"/>
      <c r="BA588" s="1044"/>
      <c r="BB588" s="1044"/>
      <c r="BC588" s="1044"/>
      <c r="BD588" s="1044"/>
      <c r="BE588" s="1044"/>
      <c r="BF588" s="1044"/>
      <c r="BG588" s="1044"/>
      <c r="BH588" s="1044"/>
      <c r="BI588" s="1044"/>
      <c r="BJ588" s="1044"/>
      <c r="BK588" s="1044"/>
      <c r="BL588" s="1044"/>
      <c r="BM588" s="1044"/>
      <c r="BN588" s="1044"/>
      <c r="BO588" s="1044"/>
      <c r="BP588" s="1044"/>
      <c r="BQ588" s="1044"/>
      <c r="BR588" s="1044"/>
      <c r="BS588" s="1044"/>
    </row>
    <row r="589" spans="1:71" ht="13.5" customHeight="1">
      <c r="A589" s="1092"/>
      <c r="B589" s="19" t="s">
        <v>56</v>
      </c>
      <c r="C589" s="1102"/>
      <c r="D589" s="1094"/>
      <c r="E589" s="1103"/>
      <c r="F589" s="1094"/>
      <c r="G589" s="1103"/>
      <c r="H589" s="1094"/>
      <c r="I589" s="1103"/>
      <c r="J589" s="1094"/>
      <c r="K589" s="1093"/>
      <c r="L589" s="1093"/>
      <c r="M589" s="1102"/>
      <c r="N589" s="1094"/>
      <c r="O589" s="1093"/>
      <c r="P589" s="1094"/>
      <c r="Q589" s="1093"/>
      <c r="R589" s="1094"/>
      <c r="S589" s="1093"/>
      <c r="T589" s="1094"/>
      <c r="U589" s="65"/>
      <c r="V589" s="17"/>
      <c r="Y589" s="506"/>
      <c r="Z589" s="1092"/>
      <c r="AA589" s="1045"/>
      <c r="AB589" s="1045"/>
      <c r="AC589" s="1045"/>
      <c r="AD589" s="1045"/>
      <c r="AE589" s="1045"/>
      <c r="AF589" s="1045"/>
      <c r="AG589" s="1045"/>
      <c r="AH589" s="1045"/>
      <c r="AI589" s="1045"/>
      <c r="AJ589" s="1045"/>
      <c r="AK589" s="1045"/>
      <c r="AL589" s="1045"/>
      <c r="AM589" s="1045"/>
      <c r="AN589" s="1045"/>
      <c r="AO589" s="1045"/>
      <c r="AP589" s="1045"/>
      <c r="AQ589" s="1045"/>
      <c r="AR589" s="1045"/>
      <c r="AS589" s="1045"/>
      <c r="AT589" s="1045"/>
      <c r="AU589" s="1045"/>
      <c r="AV589" s="1045"/>
      <c r="AW589" s="1045"/>
      <c r="AX589" s="1045"/>
      <c r="AY589" s="1045"/>
      <c r="AZ589" s="1045"/>
      <c r="BA589" s="1045"/>
      <c r="BB589" s="1045"/>
      <c r="BC589" s="1045"/>
      <c r="BD589" s="1045"/>
      <c r="BE589" s="1045"/>
      <c r="BF589" s="1045"/>
      <c r="BG589" s="1045"/>
      <c r="BH589" s="1045"/>
      <c r="BI589" s="1045"/>
      <c r="BJ589" s="1045"/>
      <c r="BK589" s="1045"/>
      <c r="BL589" s="1045"/>
      <c r="BM589" s="1045"/>
      <c r="BN589" s="1045"/>
      <c r="BO589" s="1045"/>
      <c r="BP589" s="1045"/>
      <c r="BQ589" s="1045"/>
      <c r="BR589" s="1045"/>
      <c r="BS589" s="1045"/>
    </row>
    <row r="590" spans="1:71" ht="13.5" customHeight="1">
      <c r="A590" s="1091" t="s">
        <v>64</v>
      </c>
      <c r="B590" s="15" t="s">
        <v>50</v>
      </c>
      <c r="C590" s="1089" t="str">
        <f>VLOOKUP($C577,'2025年度(1年前期)'!$B$5:$N$208,COLUMN('2025年度(1年前期)'!$G$5),0)&amp;""</f>
        <v>生活援助論Ⅰ</v>
      </c>
      <c r="D590" s="1072"/>
      <c r="E590" s="1090" t="str">
        <f>VLOOKUP($C577,'2025年度(2年前期)'!$B$5:$N$208,COLUMN('2025年度(2年前期)'!$G$5),0)&amp;""</f>
        <v>フィジカルアセスメント</v>
      </c>
      <c r="F590" s="1072"/>
      <c r="G590" s="1090" t="str">
        <f>VLOOKUP($C577,'2025年度(3年前期)'!$B$5:$N$208,COLUMN('2025年度(3年前期)'!$G$5),0)&amp;""</f>
        <v>政策医療看護論Ⅰ</v>
      </c>
      <c r="H590" s="1072"/>
      <c r="I590" s="1090" t="str">
        <f>VLOOKUP($C577,'2025年度(4年前期)'!$B$5:$N$208,COLUMN('2025年度(4年前期)'!$G$5),0)&amp;""</f>
        <v/>
      </c>
      <c r="J590" s="1072"/>
      <c r="K590" s="1071" t="str">
        <f>VLOOKUP($C577,'2025年度(助産前期)'!$B$5:$N$208,COLUMN('2025年度(助産前期)'!$G$5),0)&amp;""</f>
        <v>助産学演習Ⅰ</v>
      </c>
      <c r="L590" s="1071"/>
      <c r="M590" s="1089" t="str">
        <f>VLOOKUP($C577,'2025年度(M1前期)'!$B$5:$N$208,COLUMN('2025年度(M1前期)'!$G$5),0)&amp;""</f>
        <v>長寿看護学特論Ａ－Ⅰ
感染管理看護学演習Ａ－Ⅰ
精神看護学演習Ａ－Ⅰ</v>
      </c>
      <c r="N590" s="1072"/>
      <c r="O590" s="1071" t="str">
        <f>VLOOKUP($C577,'2025年度(M2前期)'!$B$5:$N$208,COLUMN('2025年度(M2前期)'!$G$5),0)&amp;""</f>
        <v>特別研究</v>
      </c>
      <c r="P590" s="1072"/>
      <c r="Q590" s="1071" t="str">
        <f>VLOOKUP($C577,'2025年度(D1前期)'!$B$5:$N$208,COLUMN('2025年度(D1前期)'!$G$5),0)&amp;""</f>
        <v/>
      </c>
      <c r="R590" s="1072"/>
      <c r="S590" s="1071" t="str">
        <f>VLOOKUP($C577,'2025年度(D23前期)'!$B$5:$N$208,COLUMN('2025年度(D23前期)'!$G$5),0)&amp;""</f>
        <v>特別研究</v>
      </c>
      <c r="T590" s="1072"/>
      <c r="U590" s="702" t="s">
        <v>197</v>
      </c>
      <c r="V590" s="789" t="s">
        <v>318</v>
      </c>
      <c r="W590" s="854" t="s">
        <v>318</v>
      </c>
      <c r="Y590" s="506"/>
      <c r="Z590" s="1091" t="str">
        <f>A590</f>
        <v>３時限（13：30～15：00）</v>
      </c>
      <c r="AA590" s="1043" t="s">
        <v>254</v>
      </c>
      <c r="AB590" s="1043" t="s">
        <v>319</v>
      </c>
      <c r="AC590" s="1110" t="s">
        <v>319</v>
      </c>
      <c r="AD590" s="1043"/>
      <c r="AE590" s="1043"/>
      <c r="AF590" s="1043"/>
      <c r="AG590" s="1110" t="s">
        <v>320</v>
      </c>
      <c r="AH590" s="1043" t="s">
        <v>321</v>
      </c>
      <c r="AI590" s="1043"/>
      <c r="AJ590" s="1043"/>
      <c r="AK590" s="1043"/>
      <c r="AL590" s="1043" t="s">
        <v>321</v>
      </c>
      <c r="AM590" s="1043"/>
      <c r="AN590" s="1043"/>
      <c r="AO590" s="1043"/>
      <c r="AP590" s="1043"/>
      <c r="AQ590" s="1043"/>
      <c r="AR590" s="1043"/>
      <c r="AS590" s="1043"/>
      <c r="AT590" s="1043"/>
      <c r="AU590" s="1043"/>
      <c r="AV590" s="1043"/>
      <c r="AW590" s="1043"/>
      <c r="AX590" s="1043" t="s">
        <v>322</v>
      </c>
      <c r="AY590" s="1043"/>
      <c r="AZ590" s="1043" t="s">
        <v>115</v>
      </c>
      <c r="BA590" s="1043" t="s">
        <v>255</v>
      </c>
      <c r="BB590" s="1043" t="s">
        <v>161</v>
      </c>
      <c r="BC590" s="1043"/>
      <c r="BD590" s="1043"/>
      <c r="BE590" s="1043"/>
      <c r="BF590" s="1043"/>
      <c r="BG590" s="1043"/>
      <c r="BH590" s="1043"/>
      <c r="BI590" s="1043"/>
      <c r="BJ590" s="1043"/>
      <c r="BK590" s="1043" t="s">
        <v>323</v>
      </c>
      <c r="BL590" s="1043" t="s">
        <v>314</v>
      </c>
      <c r="BM590" s="1043"/>
      <c r="BN590" s="1043"/>
      <c r="BO590" s="1043"/>
      <c r="BP590" s="1043"/>
      <c r="BQ590" s="1043"/>
      <c r="BR590" s="1043"/>
      <c r="BS590" s="1043"/>
    </row>
    <row r="591" spans="1:71" ht="13.5" customHeight="1">
      <c r="A591" s="1091"/>
      <c r="B591" s="15" t="s">
        <v>53</v>
      </c>
      <c r="C591" s="1101" t="str">
        <f>IFERROR(VLOOKUP(C590,科目・教員!$A$1:$B$357,2,0),"")</f>
        <v>森下　純子</v>
      </c>
      <c r="D591" s="1068"/>
      <c r="E591" s="1073" t="str">
        <f>IFERROR(VLOOKUP(E590,科目・教員!$A$1:$B$357,2,0),"")</f>
        <v>梅田　亜矢</v>
      </c>
      <c r="F591" s="1068"/>
      <c r="G591" s="1073" t="str">
        <f>IFERROR(VLOOKUP(G590,科目・教員!$A$1:$B$357,2,0),"")</f>
        <v>飯野　京子</v>
      </c>
      <c r="H591" s="1068"/>
      <c r="I591" s="1073" t="str">
        <f>IFERROR(VLOOKUP(I590,科目・教員!$A$1:$B$357,2,0),"")</f>
        <v/>
      </c>
      <c r="J591" s="1068"/>
      <c r="K591" s="1074" t="str">
        <f>IFERROR(VLOOKUP(K590,科目・教員!$A$1:$B$357,2,0),"")</f>
        <v>日置　智華子</v>
      </c>
      <c r="L591" s="1074"/>
      <c r="M591" s="1101" t="str">
        <f>IFERROR(VLOOKUP(M590,科目・教員!$A$1:$B$357,2,0),"")</f>
        <v/>
      </c>
      <c r="N591" s="1068"/>
      <c r="O591" s="1074" t="str">
        <f>IFERROR(VLOOKUP(O590,科目・教員!$A$1:$B$357,2,0),"")</f>
        <v/>
      </c>
      <c r="P591" s="1068"/>
      <c r="Q591" s="1074" t="str">
        <f>IFERROR(VLOOKUP(Q590,科目・教員!$A$1:$B$357,2,0),"")</f>
        <v/>
      </c>
      <c r="R591" s="1068"/>
      <c r="S591" s="1074" t="str">
        <f>IFERROR(VLOOKUP(S590,科目・教員!$A$1:$B$357,2,0),"")</f>
        <v/>
      </c>
      <c r="T591" s="1068"/>
      <c r="U591" s="702" t="s">
        <v>324</v>
      </c>
      <c r="V591" s="789" t="s">
        <v>164</v>
      </c>
      <c r="W591" s="854" t="s">
        <v>164</v>
      </c>
      <c r="Y591" s="506"/>
      <c r="Z591" s="1091"/>
      <c r="AA591" s="1044"/>
      <c r="AB591" s="1044"/>
      <c r="AC591" s="1111"/>
      <c r="AD591" s="1044"/>
      <c r="AE591" s="1044"/>
      <c r="AF591" s="1044"/>
      <c r="AG591" s="1111"/>
      <c r="AH591" s="1044"/>
      <c r="AI591" s="1044"/>
      <c r="AJ591" s="1044"/>
      <c r="AK591" s="1044"/>
      <c r="AL591" s="1044"/>
      <c r="AM591" s="1044"/>
      <c r="AN591" s="1044"/>
      <c r="AO591" s="1044"/>
      <c r="AP591" s="1044"/>
      <c r="AQ591" s="1044"/>
      <c r="AR591" s="1044"/>
      <c r="AS591" s="1044"/>
      <c r="AT591" s="1044"/>
      <c r="AU591" s="1044"/>
      <c r="AV591" s="1044"/>
      <c r="AW591" s="1044"/>
      <c r="AX591" s="1044"/>
      <c r="AY591" s="1044"/>
      <c r="AZ591" s="1044"/>
      <c r="BA591" s="1044"/>
      <c r="BB591" s="1044"/>
      <c r="BC591" s="1044"/>
      <c r="BD591" s="1044"/>
      <c r="BE591" s="1044"/>
      <c r="BF591" s="1044"/>
      <c r="BG591" s="1044"/>
      <c r="BH591" s="1044"/>
      <c r="BI591" s="1044"/>
      <c r="BJ591" s="1044"/>
      <c r="BK591" s="1044"/>
      <c r="BL591" s="1044"/>
      <c r="BM591" s="1044"/>
      <c r="BN591" s="1044"/>
      <c r="BO591" s="1044"/>
      <c r="BP591" s="1044"/>
      <c r="BQ591" s="1044"/>
      <c r="BR591" s="1044"/>
      <c r="BS591" s="1044"/>
    </row>
    <row r="592" spans="1:71" ht="13.5" customHeight="1">
      <c r="A592" s="1091"/>
      <c r="B592" s="15" t="s">
        <v>59</v>
      </c>
      <c r="C592" s="1101" t="str">
        <f>VLOOKUP($C577,'2025年度(1年前期)'!$B$5:$N$208,COLUMN('2025年度(1年前期)'!$G$5)+1,0)&amp;""</f>
        <v>101</v>
      </c>
      <c r="D592" s="1068"/>
      <c r="E592" s="1073" t="str">
        <f>VLOOKUP($C577,'2025年度(2年前期)'!$B$5:$N$208,COLUMN('2025年度(2年前期)'!$G$5)+1,0)&amp;""</f>
        <v>202･基礎実</v>
      </c>
      <c r="F592" s="1068"/>
      <c r="G592" s="1073" t="str">
        <f>VLOOKUP($C577,'2025年度(3年前期)'!$B$5:$N$208,COLUMN('2025年度(3年前期)'!$G$5)+1,0)&amp;""</f>
        <v>大講義室</v>
      </c>
      <c r="H592" s="1068"/>
      <c r="I592" s="1073" t="str">
        <f>VLOOKUP($C577,'2025年度(4年前期)'!$B$5:$N$208,COLUMN('2025年度(4年前期)'!$G$5)+1,0)&amp;""</f>
        <v/>
      </c>
      <c r="J592" s="1068"/>
      <c r="K592" s="1074" t="str">
        <f>VLOOKUP($C577,'2025年度(助産前期)'!$B$5:$N$208,COLUMN('2025年度(助産前期)'!$G$5)+1,0)&amp;""</f>
        <v>304</v>
      </c>
      <c r="L592" s="1074"/>
      <c r="M592" s="1101" t="str">
        <f>VLOOKUP($C577,'2025年度(M1前期)'!$B$5:$N$208,COLUMN('2025年度(M1前期)'!$G$5)+1,0)&amp;""</f>
        <v>長寿:臨床講義室1
感染:別途指定
精神:臨床講義室2</v>
      </c>
      <c r="N592" s="1068"/>
      <c r="O592" s="1074" t="str">
        <f>VLOOKUP($C577,'2025年度(M2前期)'!$B$5:$N$208,COLUMN('2025年度(M2前期)'!$G$5)+1,0)&amp;""</f>
        <v/>
      </c>
      <c r="P592" s="1068"/>
      <c r="Q592" s="1074" t="str">
        <f>VLOOKUP($C577,'2025年度(D1前期)'!$B$5:$N$208,COLUMN('2025年度(D1前期)'!$G$5)+1,0)&amp;""</f>
        <v/>
      </c>
      <c r="R592" s="1068"/>
      <c r="S592" s="1074" t="str">
        <f>VLOOKUP($C577,'2025年度(D23前期)'!$B$5:$N$208,COLUMN('2025年度(D23前期)'!$G$5)+1,0)&amp;""</f>
        <v/>
      </c>
      <c r="T592" s="1068"/>
      <c r="U592" s="702" t="s">
        <v>282</v>
      </c>
      <c r="V592" s="789" t="s">
        <v>325</v>
      </c>
      <c r="W592" s="854" t="s">
        <v>167</v>
      </c>
      <c r="Y592" s="506"/>
      <c r="Z592" s="1091"/>
      <c r="AA592" s="1044"/>
      <c r="AB592" s="1044"/>
      <c r="AC592" s="1111"/>
      <c r="AD592" s="1044"/>
      <c r="AE592" s="1044"/>
      <c r="AF592" s="1044"/>
      <c r="AG592" s="1111"/>
      <c r="AH592" s="1044"/>
      <c r="AI592" s="1044"/>
      <c r="AJ592" s="1044"/>
      <c r="AK592" s="1044"/>
      <c r="AL592" s="1044"/>
      <c r="AM592" s="1044"/>
      <c r="AN592" s="1044"/>
      <c r="AO592" s="1044"/>
      <c r="AP592" s="1044"/>
      <c r="AQ592" s="1044"/>
      <c r="AR592" s="1044"/>
      <c r="AS592" s="1044"/>
      <c r="AT592" s="1044"/>
      <c r="AU592" s="1044"/>
      <c r="AV592" s="1044"/>
      <c r="AW592" s="1044"/>
      <c r="AX592" s="1044"/>
      <c r="AY592" s="1044"/>
      <c r="AZ592" s="1044"/>
      <c r="BA592" s="1044"/>
      <c r="BB592" s="1044"/>
      <c r="BC592" s="1044"/>
      <c r="BD592" s="1044"/>
      <c r="BE592" s="1044"/>
      <c r="BF592" s="1044"/>
      <c r="BG592" s="1044"/>
      <c r="BH592" s="1044"/>
      <c r="BI592" s="1044"/>
      <c r="BJ592" s="1044"/>
      <c r="BK592" s="1044"/>
      <c r="BL592" s="1044"/>
      <c r="BM592" s="1044"/>
      <c r="BN592" s="1044"/>
      <c r="BO592" s="1044"/>
      <c r="BP592" s="1044"/>
      <c r="BQ592" s="1044"/>
      <c r="BR592" s="1044"/>
      <c r="BS592" s="1044"/>
    </row>
    <row r="593" spans="1:71" ht="13.5" customHeight="1">
      <c r="A593" s="1100"/>
      <c r="B593" s="16" t="s">
        <v>56</v>
      </c>
      <c r="C593" s="1149"/>
      <c r="D593" s="1117"/>
      <c r="E593" s="1116"/>
      <c r="F593" s="1117"/>
      <c r="G593" s="1063"/>
      <c r="H593" s="1075"/>
      <c r="I593" s="1063"/>
      <c r="J593" s="1075"/>
      <c r="K593" s="1064"/>
      <c r="L593" s="1064"/>
      <c r="M593" s="1061"/>
      <c r="N593" s="1075"/>
      <c r="O593" s="1064"/>
      <c r="P593" s="1075"/>
      <c r="Q593" s="1064"/>
      <c r="R593" s="1075"/>
      <c r="S593" s="1064"/>
      <c r="T593" s="1075"/>
      <c r="U593" s="702" t="s">
        <v>57</v>
      </c>
      <c r="V593" s="789" t="s">
        <v>165</v>
      </c>
      <c r="W593" s="854" t="s">
        <v>102</v>
      </c>
      <c r="Y593" s="506"/>
      <c r="Z593" s="1092"/>
      <c r="AA593" s="1045"/>
      <c r="AB593" s="1045"/>
      <c r="AC593" s="1112"/>
      <c r="AD593" s="1045"/>
      <c r="AE593" s="1045"/>
      <c r="AF593" s="1045"/>
      <c r="AG593" s="1112"/>
      <c r="AH593" s="1045"/>
      <c r="AI593" s="1045"/>
      <c r="AJ593" s="1045"/>
      <c r="AK593" s="1045"/>
      <c r="AL593" s="1045"/>
      <c r="AM593" s="1045"/>
      <c r="AN593" s="1045"/>
      <c r="AO593" s="1045"/>
      <c r="AP593" s="1045"/>
      <c r="AQ593" s="1045"/>
      <c r="AR593" s="1045"/>
      <c r="AS593" s="1045"/>
      <c r="AT593" s="1045"/>
      <c r="AU593" s="1045"/>
      <c r="AV593" s="1045"/>
      <c r="AW593" s="1045"/>
      <c r="AX593" s="1045"/>
      <c r="AY593" s="1045"/>
      <c r="AZ593" s="1045"/>
      <c r="BA593" s="1045"/>
      <c r="BB593" s="1045"/>
      <c r="BC593" s="1045"/>
      <c r="BD593" s="1045"/>
      <c r="BE593" s="1045"/>
      <c r="BF593" s="1045"/>
      <c r="BG593" s="1045"/>
      <c r="BH593" s="1045"/>
      <c r="BI593" s="1045"/>
      <c r="BJ593" s="1045"/>
      <c r="BK593" s="1045"/>
      <c r="BL593" s="1045"/>
      <c r="BM593" s="1045"/>
      <c r="BN593" s="1045"/>
      <c r="BO593" s="1045"/>
      <c r="BP593" s="1045"/>
      <c r="BQ593" s="1045"/>
      <c r="BR593" s="1045"/>
      <c r="BS593" s="1045"/>
    </row>
    <row r="594" spans="1:71" ht="12.95" customHeight="1">
      <c r="A594" s="1091" t="s">
        <v>67</v>
      </c>
      <c r="B594" s="15" t="s">
        <v>50</v>
      </c>
      <c r="C594" s="1089" t="str">
        <f>VLOOKUP($C577,'2025年度(1年前期)'!$B$5:$N$208,COLUMN('2025年度(1年前期)'!$I$5),0)&amp;""</f>
        <v>生命科学</v>
      </c>
      <c r="D594" s="1072"/>
      <c r="E594" s="1090" t="str">
        <f>VLOOKUP($C577,'2025年度(2年前期)'!$B$5:$N$208,COLUMN('2025年度(2年前期)'!$I$5),0)&amp;""</f>
        <v>フィジカルアセスメント</v>
      </c>
      <c r="F594" s="1072"/>
      <c r="G594" s="1090" t="str">
        <f>VLOOKUP($C577,'2025年度(3年前期)'!$B$5:$N$208,COLUMN('2025年度(3年前期)'!$I$5),0)&amp;""</f>
        <v>小児看護援助論Ⅱ</v>
      </c>
      <c r="H594" s="1072"/>
      <c r="I594" s="1090" t="str">
        <f>VLOOKUP($C577,'2025年度(4年前期)'!$B$5:$N$208,COLUMN('2025年度(4年前期)'!$I$5),0)&amp;""</f>
        <v/>
      </c>
      <c r="J594" s="1072"/>
      <c r="K594" s="1071" t="str">
        <f>VLOOKUP($C577,'2025年度(助産前期)'!$B$5:$N$208,COLUMN('2025年度(助産前期)'!$I$5),0)&amp;""</f>
        <v>助産学演習Ⅰ</v>
      </c>
      <c r="L594" s="1071"/>
      <c r="M594" s="1089" t="str">
        <f>VLOOKUP($C577,'2025年度(M1前期)'!$B$5:$N$208,COLUMN('2025年度(M1前期)'!$I$5),0)&amp;""</f>
        <v>長寿看護学特論Ａ－Ⅰ
感染管理看護学演習Ａ－Ⅰ
精神看護学演習Ａ－Ⅰ</v>
      </c>
      <c r="N594" s="1072"/>
      <c r="O594" s="1071" t="str">
        <f>VLOOKUP($C577,'2025年度(M2前期)'!$B$5:$N$208,COLUMN('2025年度(M2前期)'!$I$5),0)&amp;""</f>
        <v>特別研究</v>
      </c>
      <c r="P594" s="1072"/>
      <c r="Q594" s="1071" t="str">
        <f>VLOOKUP($C577,'2025年度(D1前期)'!$B$5:$N$208,COLUMN('2025年度(D1前期)'!$I$5),0)&amp;""</f>
        <v/>
      </c>
      <c r="R594" s="1072"/>
      <c r="S594" s="1071" t="str">
        <f>VLOOKUP($C577,'2025年度(D23前期)'!$B$5:$N$208,COLUMN('2025年度(D23前期)'!$I$5),0)&amp;""</f>
        <v>特別研究</v>
      </c>
      <c r="T594" s="1072"/>
      <c r="U594" s="780" t="s">
        <v>197</v>
      </c>
      <c r="V594" s="17"/>
      <c r="Y594" s="506"/>
      <c r="Z594" s="1091" t="str">
        <f>A594</f>
        <v>４時限（15：10～16：40）</v>
      </c>
      <c r="AA594" s="1043" t="s">
        <v>198</v>
      </c>
      <c r="AB594" s="1043"/>
      <c r="AC594" s="1043"/>
      <c r="AD594" s="1043"/>
      <c r="AE594" s="1043"/>
      <c r="AF594" s="1043"/>
      <c r="AG594" s="1043"/>
      <c r="AH594" s="1043" t="s">
        <v>321</v>
      </c>
      <c r="AI594" s="1043"/>
      <c r="AJ594" s="1043"/>
      <c r="AK594" s="1043"/>
      <c r="AL594" s="1043" t="s">
        <v>321</v>
      </c>
      <c r="AM594" s="1043"/>
      <c r="AN594" s="1043"/>
      <c r="AO594" s="1043"/>
      <c r="AP594" s="1043"/>
      <c r="AQ594" s="1043"/>
      <c r="AR594" s="1043"/>
      <c r="AS594" s="1043"/>
      <c r="AT594" s="1043"/>
      <c r="AU594" s="1043"/>
      <c r="AV594" s="1043"/>
      <c r="AW594" s="1043"/>
      <c r="AX594" s="1043"/>
      <c r="AY594" s="1043"/>
      <c r="AZ594" s="1043" t="s">
        <v>115</v>
      </c>
      <c r="BA594" s="1043" t="s">
        <v>255</v>
      </c>
      <c r="BB594" s="1043" t="s">
        <v>161</v>
      </c>
      <c r="BC594" s="1043"/>
      <c r="BD594" s="1043"/>
      <c r="BE594" s="1043"/>
      <c r="BF594" s="1043"/>
      <c r="BG594" s="1043"/>
      <c r="BH594" s="1043"/>
      <c r="BI594" s="1043"/>
      <c r="BJ594" s="1043" t="s">
        <v>326</v>
      </c>
      <c r="BK594" s="1043" t="s">
        <v>126</v>
      </c>
      <c r="BL594" s="1043" t="s">
        <v>314</v>
      </c>
      <c r="BM594" s="1043"/>
      <c r="BN594" s="1043"/>
      <c r="BO594" s="1043"/>
      <c r="BP594" s="1043"/>
      <c r="BQ594" s="1043"/>
      <c r="BR594" s="1043"/>
      <c r="BS594" s="1043"/>
    </row>
    <row r="595" spans="1:71" ht="13.5" customHeight="1">
      <c r="A595" s="1091"/>
      <c r="B595" s="15" t="s">
        <v>53</v>
      </c>
      <c r="C595" s="1101" t="str">
        <f>IFERROR(VLOOKUP(C594,科目・教員!$A$1:$B$357,2,0),"")</f>
        <v>本間　典子</v>
      </c>
      <c r="D595" s="1068"/>
      <c r="E595" s="1073" t="str">
        <f>IFERROR(VLOOKUP(E594,科目・教員!$A$1:$B$357,2,0),"")</f>
        <v>梅田　亜矢</v>
      </c>
      <c r="F595" s="1068"/>
      <c r="G595" s="1073" t="str">
        <f>IFERROR(VLOOKUP(G594,科目・教員!$A$1:$B$357,2,0),"")</f>
        <v>遠藤　数江</v>
      </c>
      <c r="H595" s="1068"/>
      <c r="I595" s="1073" t="str">
        <f>IFERROR(VLOOKUP(I594,科目・教員!$A$1:$B$357,2,0),"")</f>
        <v/>
      </c>
      <c r="J595" s="1068"/>
      <c r="K595" s="1074" t="str">
        <f>IFERROR(VLOOKUP(K594,科目・教員!$A$1:$B$357,2,0),"")</f>
        <v>日置　智華子</v>
      </c>
      <c r="L595" s="1074"/>
      <c r="M595" s="1101" t="str">
        <f>IFERROR(VLOOKUP(M594,科目・教員!$A$1:$B$357,2,0),"")</f>
        <v/>
      </c>
      <c r="N595" s="1068"/>
      <c r="O595" s="1074" t="str">
        <f>IFERROR(VLOOKUP(O594,科目・教員!$A$1:$B$357,2,0),"")</f>
        <v/>
      </c>
      <c r="P595" s="1068"/>
      <c r="Q595" s="1074" t="str">
        <f>IFERROR(VLOOKUP(Q594,科目・教員!$A$1:$B$357,2,0),"")</f>
        <v/>
      </c>
      <c r="R595" s="1068"/>
      <c r="S595" s="1074" t="str">
        <f>IFERROR(VLOOKUP(S594,科目・教員!$A$1:$B$357,2,0),"")</f>
        <v/>
      </c>
      <c r="T595" s="1068"/>
      <c r="U595" s="780" t="s">
        <v>81</v>
      </c>
      <c r="V595" s="17"/>
      <c r="Y595" s="506"/>
      <c r="Z595" s="1091"/>
      <c r="AA595" s="1044"/>
      <c r="AB595" s="1044"/>
      <c r="AC595" s="1044"/>
      <c r="AD595" s="1044"/>
      <c r="AE595" s="1044"/>
      <c r="AF595" s="1044"/>
      <c r="AG595" s="1044"/>
      <c r="AH595" s="1044"/>
      <c r="AI595" s="1044"/>
      <c r="AJ595" s="1044"/>
      <c r="AK595" s="1044"/>
      <c r="AL595" s="1044"/>
      <c r="AM595" s="1044"/>
      <c r="AN595" s="1044"/>
      <c r="AO595" s="1044"/>
      <c r="AP595" s="1044"/>
      <c r="AQ595" s="1044"/>
      <c r="AR595" s="1044"/>
      <c r="AS595" s="1044"/>
      <c r="AT595" s="1044"/>
      <c r="AU595" s="1044"/>
      <c r="AV595" s="1044"/>
      <c r="AW595" s="1044"/>
      <c r="AX595" s="1044"/>
      <c r="AY595" s="1044"/>
      <c r="AZ595" s="1044"/>
      <c r="BA595" s="1044"/>
      <c r="BB595" s="1044"/>
      <c r="BC595" s="1044"/>
      <c r="BD595" s="1044"/>
      <c r="BE595" s="1044"/>
      <c r="BF595" s="1044"/>
      <c r="BG595" s="1044"/>
      <c r="BH595" s="1044"/>
      <c r="BI595" s="1044"/>
      <c r="BJ595" s="1044"/>
      <c r="BK595" s="1044"/>
      <c r="BL595" s="1044"/>
      <c r="BM595" s="1044"/>
      <c r="BN595" s="1044"/>
      <c r="BO595" s="1044"/>
      <c r="BP595" s="1044"/>
      <c r="BQ595" s="1044"/>
      <c r="BR595" s="1044"/>
      <c r="BS595" s="1044"/>
    </row>
    <row r="596" spans="1:71" ht="12.95" customHeight="1">
      <c r="A596" s="1091"/>
      <c r="B596" s="15" t="s">
        <v>59</v>
      </c>
      <c r="C596" s="1101" t="str">
        <f>VLOOKUP($C577,'2025年度(1年前期)'!$B$5:$N$208,COLUMN('2025年度(1年前期)'!$I$5)+1,0)&amp;""</f>
        <v>101</v>
      </c>
      <c r="D596" s="1068"/>
      <c r="E596" s="1073" t="str">
        <f>VLOOKUP($C577,'2025年度(2年前期)'!$B$5:$N$208,COLUMN('2025年度(2年前期)'!$I$5)+1,0)&amp;""</f>
        <v>202･基礎実</v>
      </c>
      <c r="F596" s="1068"/>
      <c r="G596" s="1073" t="str">
        <f>VLOOKUP($C577,'2025年度(3年前期)'!$B$5:$N$208,COLUMN('2025年度(3年前期)'!$I$5)+1,0)&amp;""</f>
        <v>大講義室</v>
      </c>
      <c r="H596" s="1068"/>
      <c r="I596" s="1073" t="str">
        <f>VLOOKUP($C577,'2025年度(4年前期)'!$B$5:$N$208,COLUMN('2025年度(4年前期)'!$I$5)+1,0)&amp;""</f>
        <v/>
      </c>
      <c r="J596" s="1068"/>
      <c r="K596" s="1074" t="str">
        <f>VLOOKUP($C577,'2025年度(助産前期)'!$B$5:$N$208,COLUMN('2025年度(助産前期)'!$I$5)+1,0)&amp;""</f>
        <v>304</v>
      </c>
      <c r="L596" s="1074"/>
      <c r="M596" s="1101" t="str">
        <f>VLOOKUP($C577,'2025年度(M1前期)'!$B$5:$N$208,COLUMN('2025年度(M1前期)'!$I$5)+1,0)&amp;""</f>
        <v>長寿:臨床講義室1
感染:別途指定
精神:臨床講義室2</v>
      </c>
      <c r="N596" s="1068"/>
      <c r="O596" s="1074" t="str">
        <f>VLOOKUP($C577,'2025年度(M2前期)'!$B$5:$N$208,COLUMN('2025年度(M2前期)'!$I$5)+1,0)&amp;""</f>
        <v/>
      </c>
      <c r="P596" s="1068"/>
      <c r="Q596" s="1074" t="str">
        <f>VLOOKUP($C577,'2025年度(D1前期)'!$B$5:$N$208,COLUMN('2025年度(D1前期)'!$I$5)+1,0)&amp;""</f>
        <v/>
      </c>
      <c r="R596" s="1068"/>
      <c r="S596" s="1074" t="str">
        <f>VLOOKUP($C577,'2025年度(D23前期)'!$B$5:$N$208,COLUMN('2025年度(D23前期)'!$I$5)+1,0)&amp;""</f>
        <v/>
      </c>
      <c r="T596" s="1068"/>
      <c r="U596" s="780" t="s">
        <v>326</v>
      </c>
      <c r="V596" s="17"/>
      <c r="Y596" s="506"/>
      <c r="Z596" s="1091"/>
      <c r="AA596" s="1044"/>
      <c r="AB596" s="1044"/>
      <c r="AC596" s="1044"/>
      <c r="AD596" s="1044"/>
      <c r="AE596" s="1044"/>
      <c r="AF596" s="1044"/>
      <c r="AG596" s="1044"/>
      <c r="AH596" s="1044"/>
      <c r="AI596" s="1044"/>
      <c r="AJ596" s="1044"/>
      <c r="AK596" s="1044"/>
      <c r="AL596" s="1044"/>
      <c r="AM596" s="1044"/>
      <c r="AN596" s="1044"/>
      <c r="AO596" s="1044"/>
      <c r="AP596" s="1044"/>
      <c r="AQ596" s="1044"/>
      <c r="AR596" s="1044"/>
      <c r="AS596" s="1044"/>
      <c r="AT596" s="1044"/>
      <c r="AU596" s="1044"/>
      <c r="AV596" s="1044"/>
      <c r="AW596" s="1044"/>
      <c r="AX596" s="1044"/>
      <c r="AY596" s="1044"/>
      <c r="AZ596" s="1044"/>
      <c r="BA596" s="1044"/>
      <c r="BB596" s="1044"/>
      <c r="BC596" s="1044"/>
      <c r="BD596" s="1044"/>
      <c r="BE596" s="1044"/>
      <c r="BF596" s="1044"/>
      <c r="BG596" s="1044"/>
      <c r="BH596" s="1044"/>
      <c r="BI596" s="1044"/>
      <c r="BJ596" s="1044"/>
      <c r="BK596" s="1044"/>
      <c r="BL596" s="1044"/>
      <c r="BM596" s="1044"/>
      <c r="BN596" s="1044"/>
      <c r="BO596" s="1044"/>
      <c r="BP596" s="1044"/>
      <c r="BQ596" s="1044"/>
      <c r="BR596" s="1044"/>
      <c r="BS596" s="1044"/>
    </row>
    <row r="597" spans="1:71" ht="12.95" customHeight="1">
      <c r="A597" s="1092"/>
      <c r="B597" s="16" t="s">
        <v>56</v>
      </c>
      <c r="C597" s="1149"/>
      <c r="D597" s="1117"/>
      <c r="E597" s="1116"/>
      <c r="F597" s="1117"/>
      <c r="G597" s="1063"/>
      <c r="H597" s="1075"/>
      <c r="I597" s="1063"/>
      <c r="J597" s="1075"/>
      <c r="K597" s="1064"/>
      <c r="L597" s="1064"/>
      <c r="M597" s="1061"/>
      <c r="N597" s="1075"/>
      <c r="O597" s="1064"/>
      <c r="P597" s="1075"/>
      <c r="Q597" s="1064"/>
      <c r="R597" s="1075"/>
      <c r="S597" s="1064"/>
      <c r="T597" s="1075"/>
      <c r="U597" s="780" t="s">
        <v>110</v>
      </c>
      <c r="V597" s="17"/>
      <c r="Y597" s="506"/>
      <c r="Z597" s="1092"/>
      <c r="AA597" s="1045"/>
      <c r="AB597" s="1045"/>
      <c r="AC597" s="1045"/>
      <c r="AD597" s="1045"/>
      <c r="AE597" s="1045"/>
      <c r="AF597" s="1045"/>
      <c r="AG597" s="1045"/>
      <c r="AH597" s="1045"/>
      <c r="AI597" s="1045"/>
      <c r="AJ597" s="1045"/>
      <c r="AK597" s="1045"/>
      <c r="AL597" s="1045"/>
      <c r="AM597" s="1045"/>
      <c r="AN597" s="1045"/>
      <c r="AO597" s="1045"/>
      <c r="AP597" s="1045"/>
      <c r="AQ597" s="1045"/>
      <c r="AR597" s="1045"/>
      <c r="AS597" s="1045"/>
      <c r="AT597" s="1045"/>
      <c r="AU597" s="1045"/>
      <c r="AV597" s="1045"/>
      <c r="AW597" s="1045"/>
      <c r="AX597" s="1045"/>
      <c r="AY597" s="1045"/>
      <c r="AZ597" s="1045"/>
      <c r="BA597" s="1045"/>
      <c r="BB597" s="1045"/>
      <c r="BC597" s="1045"/>
      <c r="BD597" s="1045"/>
      <c r="BE597" s="1045"/>
      <c r="BF597" s="1045"/>
      <c r="BG597" s="1045"/>
      <c r="BH597" s="1045"/>
      <c r="BI597" s="1045"/>
      <c r="BJ597" s="1045"/>
      <c r="BK597" s="1045"/>
      <c r="BL597" s="1045"/>
      <c r="BM597" s="1045"/>
      <c r="BN597" s="1045"/>
      <c r="BO597" s="1045"/>
      <c r="BP597" s="1045"/>
      <c r="BQ597" s="1045"/>
      <c r="BR597" s="1045"/>
      <c r="BS597" s="1045"/>
    </row>
    <row r="598" spans="1:71" ht="13.5" customHeight="1">
      <c r="A598" s="1091" t="s">
        <v>68</v>
      </c>
      <c r="B598" s="15" t="s">
        <v>50</v>
      </c>
      <c r="C598" s="1089" t="str">
        <f>VLOOKUP($C577,'2025年度(1年前期)'!$B$5:$N$208,COLUMN('2025年度(1年前期)'!$K$5),0)&amp;""</f>
        <v/>
      </c>
      <c r="D598" s="1072"/>
      <c r="E598" s="1090" t="str">
        <f>VLOOKUP($C577,'2025年度(2年前期)'!$B$5:$N$208,COLUMN('2025年度(2年前期)'!$K$5),0)&amp;""</f>
        <v/>
      </c>
      <c r="F598" s="1072"/>
      <c r="G598" s="1090" t="str">
        <f>VLOOKUP($C577,'2025年度(3年前期)'!$B$5:$N$208,COLUMN('2025年度(3年前期)'!$K$5),0)&amp;""</f>
        <v/>
      </c>
      <c r="H598" s="1072"/>
      <c r="I598" s="1090" t="str">
        <f>VLOOKUP($C577,'2025年度(4年前期)'!$B$5:$N$208,COLUMN('2025年度(4年前期)'!$K$5),0)&amp;""</f>
        <v>卒業研究Ⅰ</v>
      </c>
      <c r="J598" s="1072"/>
      <c r="K598" s="1071" t="str">
        <f>VLOOKUP($C577,'2025年度(助産前期)'!$B$5:$N$208,COLUMN('2025年度(助産前期)'!$K$5),0)&amp;""</f>
        <v/>
      </c>
      <c r="L598" s="1071"/>
      <c r="M598" s="1089" t="str">
        <f>VLOOKUP($C577,'2025年度(M1前期)'!$B$5:$N$208,COLUMN('2025年度(M1前期)'!$K$5),0)&amp;""</f>
        <v/>
      </c>
      <c r="N598" s="1072"/>
      <c r="O598" s="1071" t="str">
        <f>VLOOKUP($C577,'2025年度(M2前期)'!$B$5:$N$208,COLUMN('2025年度(M2前期)'!$K$5),0)&amp;""</f>
        <v/>
      </c>
      <c r="P598" s="1072"/>
      <c r="Q598" s="1071" t="str">
        <f>VLOOKUP($C577,'2025年度(D1前期)'!$B$5:$N$208,COLUMN('2025年度(D1前期)'!$K$5),0)&amp;""</f>
        <v/>
      </c>
      <c r="R598" s="1072"/>
      <c r="S598" s="1071" t="str">
        <f>VLOOKUP($C577,'2025年度(D23前期)'!$B$5:$N$208,COLUMN('2025年度(D23前期)'!$K$5),0)&amp;""</f>
        <v/>
      </c>
      <c r="T598" s="1072"/>
      <c r="U598" s="867" t="s">
        <v>79</v>
      </c>
      <c r="V598" s="780" t="s">
        <v>79</v>
      </c>
      <c r="W598" s="509" t="s">
        <v>79</v>
      </c>
      <c r="Y598" s="814" t="s">
        <v>134</v>
      </c>
      <c r="Z598" s="1091" t="str">
        <f>A598</f>
        <v>５時限（16：50～18：20）</v>
      </c>
      <c r="AA598" s="1043" t="s">
        <v>190</v>
      </c>
      <c r="AB598" s="1043"/>
      <c r="AC598" s="1043"/>
      <c r="AD598" s="1043"/>
      <c r="AE598" s="1043"/>
      <c r="AF598" s="1043"/>
      <c r="AG598" s="1043"/>
      <c r="AH598" s="1043"/>
      <c r="AI598" s="1043"/>
      <c r="AJ598" s="1043"/>
      <c r="AK598" s="1043"/>
      <c r="AL598" s="1043"/>
      <c r="AM598" s="1043"/>
      <c r="AN598" s="1043"/>
      <c r="AO598" s="1043"/>
      <c r="AP598" s="1043"/>
      <c r="AQ598" s="1043"/>
      <c r="AR598" s="1043"/>
      <c r="AS598" s="1043"/>
      <c r="AT598" s="1043"/>
      <c r="AU598" s="1043"/>
      <c r="AV598" s="1043"/>
      <c r="AW598" s="1043"/>
      <c r="AX598" s="1043"/>
      <c r="AY598" s="1043"/>
      <c r="AZ598" s="1043"/>
      <c r="BA598" s="1043" t="s">
        <v>145</v>
      </c>
      <c r="BB598" s="1043"/>
      <c r="BC598" s="1043"/>
      <c r="BD598" s="1043"/>
      <c r="BE598" s="1043"/>
      <c r="BF598" s="1043"/>
      <c r="BG598" s="1043"/>
      <c r="BH598" s="1043"/>
      <c r="BI598" s="1043" t="s">
        <v>327</v>
      </c>
      <c r="BJ598" s="1043" t="s">
        <v>108</v>
      </c>
      <c r="BK598" s="1043"/>
      <c r="BL598" s="1043" t="s">
        <v>134</v>
      </c>
      <c r="BM598" s="1043"/>
      <c r="BN598" s="1043"/>
      <c r="BO598" s="1043"/>
      <c r="BP598" s="1043"/>
      <c r="BQ598" s="1043"/>
      <c r="BR598" s="1043"/>
      <c r="BS598" s="1043"/>
    </row>
    <row r="599" spans="1:71" ht="12.95" customHeight="1">
      <c r="A599" s="1091"/>
      <c r="B599" s="15" t="s">
        <v>53</v>
      </c>
      <c r="C599" s="1101" t="str">
        <f>IFERROR(VLOOKUP(C598,科目・教員!$A$1:$B$357,2,0),"")</f>
        <v/>
      </c>
      <c r="D599" s="1068"/>
      <c r="E599" s="1073" t="str">
        <f>IFERROR(VLOOKUP(E598,科目・教員!$A$1:$B$357,2,0),"")</f>
        <v/>
      </c>
      <c r="F599" s="1068"/>
      <c r="G599" s="1073" t="str">
        <f>IFERROR(VLOOKUP(G598,科目・教員!$A$1:$B$357,2,0),"")</f>
        <v/>
      </c>
      <c r="H599" s="1068"/>
      <c r="I599" s="1073" t="str">
        <f>IFERROR(VLOOKUP(I598,科目・教員!$A$1:$B$357,2,0),"")</f>
        <v>各担当教員</v>
      </c>
      <c r="J599" s="1068"/>
      <c r="K599" s="1074" t="str">
        <f>IFERROR(VLOOKUP(K598,科目・教員!$A$1:$B$357,2,0),"")</f>
        <v/>
      </c>
      <c r="L599" s="1074"/>
      <c r="M599" s="1101" t="str">
        <f>IFERROR(VLOOKUP(M598,科目・教員!$A$1:$B$357,2,0),"")</f>
        <v/>
      </c>
      <c r="N599" s="1068"/>
      <c r="O599" s="1074" t="str">
        <f>IFERROR(VLOOKUP(O598,科目・教員!$A$1:$B$357,2,0),"")</f>
        <v/>
      </c>
      <c r="P599" s="1068"/>
      <c r="Q599" s="1074" t="str">
        <f>IFERROR(VLOOKUP(Q598,科目・教員!$A$1:$B$357,2,0),"")</f>
        <v/>
      </c>
      <c r="R599" s="1068"/>
      <c r="S599" s="1074" t="str">
        <f>IFERROR(VLOOKUP(S598,科目・教員!$A$1:$B$357,2,0),"")</f>
        <v/>
      </c>
      <c r="T599" s="1068"/>
      <c r="U599" s="867" t="s">
        <v>328</v>
      </c>
      <c r="V599" s="780" t="s">
        <v>146</v>
      </c>
      <c r="W599" s="509" t="s">
        <v>329</v>
      </c>
      <c r="Y599" s="814" t="s">
        <v>139</v>
      </c>
      <c r="Z599" s="1091"/>
      <c r="AA599" s="1044"/>
      <c r="AB599" s="1044"/>
      <c r="AC599" s="1044"/>
      <c r="AD599" s="1044"/>
      <c r="AE599" s="1044"/>
      <c r="AF599" s="1044"/>
      <c r="AG599" s="1044"/>
      <c r="AH599" s="1044"/>
      <c r="AI599" s="1044"/>
      <c r="AJ599" s="1044"/>
      <c r="AK599" s="1044"/>
      <c r="AL599" s="1044"/>
      <c r="AM599" s="1044"/>
      <c r="AN599" s="1044"/>
      <c r="AO599" s="1044"/>
      <c r="AP599" s="1044"/>
      <c r="AQ599" s="1044"/>
      <c r="AR599" s="1044"/>
      <c r="AS599" s="1044"/>
      <c r="AT599" s="1044"/>
      <c r="AU599" s="1044"/>
      <c r="AV599" s="1044"/>
      <c r="AW599" s="1044"/>
      <c r="AX599" s="1044"/>
      <c r="AY599" s="1044"/>
      <c r="AZ599" s="1044"/>
      <c r="BA599" s="1044"/>
      <c r="BB599" s="1044"/>
      <c r="BC599" s="1044"/>
      <c r="BD599" s="1044"/>
      <c r="BE599" s="1044"/>
      <c r="BF599" s="1044"/>
      <c r="BG599" s="1044"/>
      <c r="BH599" s="1044"/>
      <c r="BI599" s="1044"/>
      <c r="BJ599" s="1044"/>
      <c r="BK599" s="1044"/>
      <c r="BL599" s="1044"/>
      <c r="BM599" s="1044"/>
      <c r="BN599" s="1044"/>
      <c r="BO599" s="1044"/>
      <c r="BP599" s="1044"/>
      <c r="BQ599" s="1044"/>
      <c r="BR599" s="1044"/>
      <c r="BS599" s="1044"/>
    </row>
    <row r="600" spans="1:71" ht="12.95" customHeight="1">
      <c r="A600" s="1091"/>
      <c r="B600" s="15" t="s">
        <v>59</v>
      </c>
      <c r="C600" s="1101" t="str">
        <f>VLOOKUP($C577,'2025年度(1年前期)'!$B$5:$N$208,COLUMN('2025年度(1年前期)'!$K$5)+1,0)&amp;""</f>
        <v/>
      </c>
      <c r="D600" s="1068"/>
      <c r="E600" s="1073" t="str">
        <f>VLOOKUP($C577,'2025年度(2年前期)'!$B$5:$N$208,COLUMN('2025年度(2年前期)'!$K$5)+1,0)&amp;""</f>
        <v/>
      </c>
      <c r="F600" s="1068"/>
      <c r="G600" s="1073" t="str">
        <f>VLOOKUP($C577,'2025年度(3年前期)'!$B$5:$N$208,COLUMN('2025年度(3年前期)'!$K$5)+1,0)&amp;""</f>
        <v/>
      </c>
      <c r="H600" s="1068"/>
      <c r="I600" s="1073" t="str">
        <f>VLOOKUP($C577,'2025年度(4年前期)'!$B$5:$N$208,COLUMN('2025年度(4年前期)'!$K$5)+1,0)&amp;""</f>
        <v/>
      </c>
      <c r="J600" s="1068"/>
      <c r="K600" s="1074" t="str">
        <f>VLOOKUP($C577,'2025年度(助産前期)'!$B$5:$N$208,COLUMN('2025年度(助産前期)'!$K$5)+1,0)&amp;""</f>
        <v/>
      </c>
      <c r="L600" s="1074"/>
      <c r="M600" s="1101" t="str">
        <f>VLOOKUP($C577,'2025年度(M1前期)'!$B$5:$N$208,COLUMN('2025年度(M1前期)'!$K$5)+1,0)&amp;""</f>
        <v/>
      </c>
      <c r="N600" s="1068"/>
      <c r="O600" s="1074" t="str">
        <f>VLOOKUP($C577,'2025年度(M2前期)'!$B$5:$N$208,COLUMN('2025年度(M2前期)'!$K$5)+1,0)&amp;""</f>
        <v/>
      </c>
      <c r="P600" s="1068"/>
      <c r="Q600" s="1074" t="str">
        <f>VLOOKUP($C577,'2025年度(D1前期)'!$B$5:$N$208,COLUMN('2025年度(D1前期)'!$K$5)+1,0)&amp;""</f>
        <v/>
      </c>
      <c r="R600" s="1068"/>
      <c r="S600" s="1074" t="str">
        <f>VLOOKUP($C577,'2025年度(D23前期)'!$B$5:$N$208,COLUMN('2025年度(D23前期)'!$K$5)+1,0)&amp;""</f>
        <v/>
      </c>
      <c r="T600" s="1068"/>
      <c r="U600" s="867" t="s">
        <v>108</v>
      </c>
      <c r="V600" s="780" t="s">
        <v>145</v>
      </c>
      <c r="W600" s="509" t="s">
        <v>82</v>
      </c>
      <c r="Y600" s="814" t="s">
        <v>237</v>
      </c>
      <c r="Z600" s="1091"/>
      <c r="AA600" s="1044"/>
      <c r="AB600" s="1044"/>
      <c r="AC600" s="1044"/>
      <c r="AD600" s="1044"/>
      <c r="AE600" s="1044"/>
      <c r="AF600" s="1044"/>
      <c r="AG600" s="1044"/>
      <c r="AH600" s="1044"/>
      <c r="AI600" s="1044"/>
      <c r="AJ600" s="1044"/>
      <c r="AK600" s="1044"/>
      <c r="AL600" s="1044"/>
      <c r="AM600" s="1044"/>
      <c r="AN600" s="1044"/>
      <c r="AO600" s="1044"/>
      <c r="AP600" s="1044"/>
      <c r="AQ600" s="1044"/>
      <c r="AR600" s="1044"/>
      <c r="AS600" s="1044"/>
      <c r="AT600" s="1044"/>
      <c r="AU600" s="1044"/>
      <c r="AV600" s="1044"/>
      <c r="AW600" s="1044"/>
      <c r="AX600" s="1044"/>
      <c r="AY600" s="1044"/>
      <c r="AZ600" s="1044"/>
      <c r="BA600" s="1044"/>
      <c r="BB600" s="1044"/>
      <c r="BC600" s="1044"/>
      <c r="BD600" s="1044"/>
      <c r="BE600" s="1044"/>
      <c r="BF600" s="1044"/>
      <c r="BG600" s="1044"/>
      <c r="BH600" s="1044"/>
      <c r="BI600" s="1044"/>
      <c r="BJ600" s="1044"/>
      <c r="BK600" s="1044"/>
      <c r="BL600" s="1044"/>
      <c r="BM600" s="1044"/>
      <c r="BN600" s="1044"/>
      <c r="BO600" s="1044"/>
      <c r="BP600" s="1044"/>
      <c r="BQ600" s="1044"/>
      <c r="BR600" s="1044"/>
      <c r="BS600" s="1044"/>
    </row>
    <row r="601" spans="1:71" ht="12.95" customHeight="1">
      <c r="A601" s="1092"/>
      <c r="B601" s="16" t="s">
        <v>56</v>
      </c>
      <c r="C601" s="1061"/>
      <c r="D601" s="1075"/>
      <c r="E601" s="1063"/>
      <c r="F601" s="1075"/>
      <c r="G601" s="1063"/>
      <c r="H601" s="1075"/>
      <c r="I601" s="1063"/>
      <c r="J601" s="1075"/>
      <c r="K601" s="1064"/>
      <c r="L601" s="1064"/>
      <c r="M601" s="1061"/>
      <c r="N601" s="1075"/>
      <c r="O601" s="1064"/>
      <c r="P601" s="1075"/>
      <c r="Q601" s="1064"/>
      <c r="R601" s="1075"/>
      <c r="S601" s="1064"/>
      <c r="T601" s="1075"/>
      <c r="U601" s="868" t="s">
        <v>110</v>
      </c>
      <c r="V601" s="780" t="s">
        <v>147</v>
      </c>
      <c r="W601" s="510" t="s">
        <v>327</v>
      </c>
      <c r="X601" s="20"/>
      <c r="Y601" s="815"/>
      <c r="Z601" s="1092"/>
      <c r="AA601" s="1045"/>
      <c r="AB601" s="1045"/>
      <c r="AC601" s="1045"/>
      <c r="AD601" s="1045"/>
      <c r="AE601" s="1045"/>
      <c r="AF601" s="1045"/>
      <c r="AG601" s="1045"/>
      <c r="AH601" s="1045"/>
      <c r="AI601" s="1045"/>
      <c r="AJ601" s="1045"/>
      <c r="AK601" s="1045"/>
      <c r="AL601" s="1045"/>
      <c r="AM601" s="1045"/>
      <c r="AN601" s="1045"/>
      <c r="AO601" s="1045"/>
      <c r="AP601" s="1045"/>
      <c r="AQ601" s="1045"/>
      <c r="AR601" s="1045"/>
      <c r="AS601" s="1045"/>
      <c r="AT601" s="1045"/>
      <c r="AU601" s="1045"/>
      <c r="AV601" s="1045"/>
      <c r="AW601" s="1045"/>
      <c r="AX601" s="1045"/>
      <c r="AY601" s="1045"/>
      <c r="AZ601" s="1045"/>
      <c r="BA601" s="1045"/>
      <c r="BB601" s="1045"/>
      <c r="BC601" s="1045"/>
      <c r="BD601" s="1045"/>
      <c r="BE601" s="1045"/>
      <c r="BF601" s="1045"/>
      <c r="BG601" s="1045"/>
      <c r="BH601" s="1045"/>
      <c r="BI601" s="1045"/>
      <c r="BJ601" s="1045"/>
      <c r="BK601" s="1045"/>
      <c r="BL601" s="1045"/>
      <c r="BM601" s="1045"/>
      <c r="BN601" s="1045"/>
      <c r="BO601" s="1045"/>
      <c r="BP601" s="1045"/>
      <c r="BQ601" s="1045"/>
      <c r="BR601" s="1045"/>
      <c r="BS601" s="1045"/>
    </row>
    <row r="602" spans="1:71" ht="18">
      <c r="A602" s="5"/>
      <c r="B602" s="6"/>
      <c r="C602" s="1077">
        <f>C577+1</f>
        <v>45772</v>
      </c>
      <c r="D602" s="1077"/>
      <c r="E602" s="1077"/>
      <c r="F602" s="1077"/>
      <c r="G602" s="1077"/>
      <c r="H602" s="1077"/>
      <c r="I602" s="1077"/>
      <c r="J602" s="1077"/>
      <c r="K602" s="1077"/>
      <c r="L602" s="1077"/>
      <c r="M602" s="1077"/>
      <c r="N602" s="1077"/>
      <c r="O602" s="1077"/>
      <c r="P602" s="1077"/>
      <c r="Q602" s="1077"/>
      <c r="R602" s="1077"/>
      <c r="S602" s="1077"/>
      <c r="T602" s="1077"/>
      <c r="U602" s="1049">
        <f>C602</f>
        <v>45772</v>
      </c>
      <c r="V602" s="1050"/>
      <c r="W602" s="1050"/>
      <c r="X602" s="1050"/>
      <c r="Y602" s="1050"/>
      <c r="Z602" s="1051"/>
      <c r="AA602" s="7">
        <v>101</v>
      </c>
      <c r="AB602" s="7">
        <v>102</v>
      </c>
      <c r="AC602" s="7">
        <v>103</v>
      </c>
      <c r="AD602" s="7" t="s">
        <v>16</v>
      </c>
      <c r="AE602" s="7" t="s">
        <v>17</v>
      </c>
      <c r="AF602" s="7" t="s">
        <v>18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19</v>
      </c>
      <c r="AM602" s="7" t="s">
        <v>69</v>
      </c>
      <c r="AN602" s="7" t="s">
        <v>21</v>
      </c>
      <c r="AO602" s="7" t="s">
        <v>22</v>
      </c>
      <c r="AP602" s="7" t="s">
        <v>23</v>
      </c>
      <c r="AQ602" s="7" t="s">
        <v>24</v>
      </c>
      <c r="AR602" s="7" t="s">
        <v>25</v>
      </c>
      <c r="AS602" s="7" t="s">
        <v>26</v>
      </c>
      <c r="AT602" s="7" t="s">
        <v>27</v>
      </c>
      <c r="AU602" s="7" t="s">
        <v>28</v>
      </c>
      <c r="AV602" s="7" t="s">
        <v>29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30</v>
      </c>
      <c r="BB602" s="7" t="s">
        <v>31</v>
      </c>
      <c r="BC602" s="8" t="s">
        <v>32</v>
      </c>
      <c r="BD602" s="7" t="s">
        <v>33</v>
      </c>
      <c r="BE602" s="7" t="s">
        <v>34</v>
      </c>
      <c r="BF602" s="7" t="s">
        <v>35</v>
      </c>
      <c r="BG602" s="7" t="s">
        <v>36</v>
      </c>
      <c r="BH602" s="7" t="s">
        <v>37</v>
      </c>
      <c r="BI602" s="7" t="s">
        <v>38</v>
      </c>
      <c r="BJ602" s="7" t="s">
        <v>39</v>
      </c>
      <c r="BK602" s="10" t="s">
        <v>40</v>
      </c>
      <c r="BL602" s="10" t="s">
        <v>41</v>
      </c>
      <c r="BM602" s="11" t="s">
        <v>42</v>
      </c>
      <c r="BN602" s="11" t="s">
        <v>43</v>
      </c>
      <c r="BO602" s="11" t="s">
        <v>44</v>
      </c>
      <c r="BP602" s="11" t="s">
        <v>45</v>
      </c>
      <c r="BQ602" s="11" t="s">
        <v>46</v>
      </c>
      <c r="BR602" s="11" t="s">
        <v>47</v>
      </c>
      <c r="BS602" s="11" t="s">
        <v>48</v>
      </c>
    </row>
    <row r="603" spans="1:71" ht="13.5" customHeight="1">
      <c r="A603" s="1091" t="s">
        <v>49</v>
      </c>
      <c r="B603" s="12" t="s">
        <v>50</v>
      </c>
      <c r="C603" s="1079" t="str">
        <f>VLOOKUP($C602,'2025年度(1年前期)'!$B$5:$N$208,COLUMN('2025年度(1年前期)'!$C$5),0)&amp;""</f>
        <v>看護学概論</v>
      </c>
      <c r="D603" s="1080"/>
      <c r="E603" s="1148" t="str">
        <f>VLOOKUP($C602,'2025年度(2年前期)'!$B$5:$N$208,COLUMN('2025年度(2年前期)'!$C$5),0)&amp;""</f>
        <v>マスコミュニケーション論</v>
      </c>
      <c r="F603" s="1123"/>
      <c r="G603" s="1081" t="str">
        <f>VLOOKUP($C602,'2025年度(3年前期)'!$B$5:$N$208,COLUMN('2025年度(3年前期)'!$C$5),0)&amp;""</f>
        <v>精神看護援助論</v>
      </c>
      <c r="H603" s="1080"/>
      <c r="I603" s="1081" t="str">
        <f>VLOOKUP($C602,'2025年度(4年前期)'!$B$5:$N$208,COLUMN('2025年度(4年前期)'!$C$5),0)&amp;""</f>
        <v>高度先駆的医療看護Ⅳ(成育看護)</v>
      </c>
      <c r="J603" s="1080"/>
      <c r="K603" s="1072" t="str">
        <f>VLOOKUP($C602,'2025年度(助産前期)'!$B$5:$N$208,COLUMN('2025年度(助産前期)'!$C$5),0)&amp;""</f>
        <v/>
      </c>
      <c r="L603" s="1096"/>
      <c r="M603" s="1105" t="str">
        <f>VLOOKUP($C602,'2025年度(M1前期)'!$B$5:$N$208,COLUMN('2025年度(M1前期)'!$C$5),0)&amp;""</f>
        <v>政策医療看護学特論Ⅰ</v>
      </c>
      <c r="N603" s="1096"/>
      <c r="O603" s="1081" t="str">
        <f>VLOOKUP($C602,'2025年度(M2前期)'!$B$5:$N$208,COLUMN('2025年度(M2前期)'!$C$5),0)&amp;""</f>
        <v>看護情報・管理学演習Ａ－Ⅱ
感染管理看護学演習Ａ－Ⅱ</v>
      </c>
      <c r="P603" s="1080"/>
      <c r="Q603" s="1081" t="str">
        <f>VLOOKUP($C602,'2025年度(D1前期)'!$B$5:$N$208,COLUMN('2025年度(D1前期)'!$C$5),0)&amp;""</f>
        <v>精神看護学特論Ｂ</v>
      </c>
      <c r="R603" s="1080"/>
      <c r="S603" s="1072" t="str">
        <f>VLOOKUP($C602,'2025年度(D23前期)'!$B$5:$N$208,COLUMN('2025年度(D23前期)'!$C$5),0)&amp;""</f>
        <v>特別研究</v>
      </c>
      <c r="T603" s="1080"/>
      <c r="U603" s="864" t="s">
        <v>83</v>
      </c>
      <c r="V603" s="701" t="s">
        <v>330</v>
      </c>
      <c r="W603" s="839" t="s">
        <v>111</v>
      </c>
      <c r="Y603" s="38"/>
      <c r="Z603" s="1095" t="str">
        <f>A603</f>
        <v xml:space="preserve">１時限（09：20～10：50） </v>
      </c>
      <c r="AA603" s="1043" t="s">
        <v>149</v>
      </c>
      <c r="AB603" s="1043"/>
      <c r="AC603" s="1043"/>
      <c r="AD603" s="1043"/>
      <c r="AE603" s="1043"/>
      <c r="AF603" s="1043"/>
      <c r="AG603" s="1043" t="s">
        <v>263</v>
      </c>
      <c r="AH603" s="1043"/>
      <c r="AI603" s="1043"/>
      <c r="AJ603" s="1043"/>
      <c r="AK603" s="1043"/>
      <c r="AL603" s="1043"/>
      <c r="AM603" s="1043"/>
      <c r="AN603" s="1043"/>
      <c r="AO603" s="1043"/>
      <c r="AP603" s="1043"/>
      <c r="AQ603" s="1043"/>
      <c r="AR603" s="1043"/>
      <c r="AS603" s="1043"/>
      <c r="AT603" s="1043"/>
      <c r="AU603" s="1043"/>
      <c r="AV603" s="1043"/>
      <c r="AW603" s="1043" t="s">
        <v>96</v>
      </c>
      <c r="AX603" s="1043"/>
      <c r="AY603" s="1043"/>
      <c r="AZ603" s="1043"/>
      <c r="BA603" s="1043" t="s">
        <v>171</v>
      </c>
      <c r="BB603" s="1043"/>
      <c r="BC603" s="1043"/>
      <c r="BD603" s="1043" t="s">
        <v>331</v>
      </c>
      <c r="BE603" s="1043"/>
      <c r="BF603" s="1043" t="s">
        <v>192</v>
      </c>
      <c r="BG603" s="1043"/>
      <c r="BH603" s="1043"/>
      <c r="BI603" s="1043"/>
      <c r="BJ603" s="1043" t="s">
        <v>256</v>
      </c>
      <c r="BK603" s="1043" t="s">
        <v>133</v>
      </c>
      <c r="BL603" s="1043"/>
      <c r="BM603" s="1043"/>
      <c r="BN603" s="1043"/>
      <c r="BO603" s="1043"/>
      <c r="BP603" s="1043"/>
      <c r="BQ603" s="1043"/>
      <c r="BR603" s="1043"/>
      <c r="BS603" s="1043"/>
    </row>
    <row r="604" spans="1:71" ht="13.5" customHeight="1">
      <c r="A604" s="1091"/>
      <c r="B604" s="15" t="s">
        <v>53</v>
      </c>
      <c r="C604" s="1065" t="str">
        <f>IFERROR(VLOOKUP(C603,科目・教員!$A$1:$B$357,2,0),"")</f>
        <v>矢富　有見子</v>
      </c>
      <c r="D604" s="1066"/>
      <c r="E604" s="1147" t="str">
        <f>IFERROR(VLOOKUP(E603,科目・教員!$A$1:$B$357,2,0),"")</f>
        <v>飯野　勝己</v>
      </c>
      <c r="F604" s="1119"/>
      <c r="G604" s="1067" t="str">
        <f>IFERROR(VLOOKUP(G603,科目・教員!$A$1:$B$357,2,0),"")</f>
        <v>松浦　佳代</v>
      </c>
      <c r="H604" s="1066"/>
      <c r="I604" s="1067" t="str">
        <f>IFERROR(VLOOKUP(I603,科目・教員!$A$1:$B$357,2,0),"")</f>
        <v>来生　奈巳子</v>
      </c>
      <c r="J604" s="1066"/>
      <c r="K604" s="1068" t="str">
        <f>IFERROR(VLOOKUP(K603,科目・教員!$A$1:$B$357,2,0),"")</f>
        <v/>
      </c>
      <c r="L604" s="1070"/>
      <c r="M604" s="1104" t="str">
        <f>IFERROR(VLOOKUP(M603,科目・教員!$A$1:$B$357,2,0),"")</f>
        <v>綿貫　成明</v>
      </c>
      <c r="N604" s="1066"/>
      <c r="O604" s="1067" t="str">
        <f>IFERROR(VLOOKUP(O603,科目・教員!$A$1:$B$357,2,0),"")</f>
        <v/>
      </c>
      <c r="P604" s="1066"/>
      <c r="Q604" s="1067" t="str">
        <f>IFERROR(VLOOKUP(Q603,科目・教員!$A$1:$B$357,2,0),"")</f>
        <v/>
      </c>
      <c r="R604" s="1066"/>
      <c r="S604" s="1068" t="str">
        <f>IFERROR(VLOOKUP(S603,科目・教員!$A$1:$B$357,2,0),"")</f>
        <v/>
      </c>
      <c r="T604" s="1066"/>
      <c r="U604" s="865" t="s">
        <v>257</v>
      </c>
      <c r="V604" s="701" t="s">
        <v>332</v>
      </c>
      <c r="W604" s="839" t="s">
        <v>193</v>
      </c>
      <c r="Y604" s="38"/>
      <c r="Z604" s="1091"/>
      <c r="AA604" s="1044"/>
      <c r="AB604" s="1044"/>
      <c r="AC604" s="1044"/>
      <c r="AD604" s="1044"/>
      <c r="AE604" s="1044"/>
      <c r="AF604" s="1044"/>
      <c r="AG604" s="1044"/>
      <c r="AH604" s="1044"/>
      <c r="AI604" s="1044"/>
      <c r="AJ604" s="1044"/>
      <c r="AK604" s="1044"/>
      <c r="AL604" s="1044"/>
      <c r="AM604" s="1044"/>
      <c r="AN604" s="1044"/>
      <c r="AO604" s="1044"/>
      <c r="AP604" s="1044"/>
      <c r="AQ604" s="1044"/>
      <c r="AR604" s="1044"/>
      <c r="AS604" s="1044"/>
      <c r="AT604" s="1044"/>
      <c r="AU604" s="1044"/>
      <c r="AV604" s="1044"/>
      <c r="AW604" s="1044"/>
      <c r="AX604" s="1044"/>
      <c r="AY604" s="1044"/>
      <c r="AZ604" s="1044"/>
      <c r="BA604" s="1044"/>
      <c r="BB604" s="1044"/>
      <c r="BC604" s="1044"/>
      <c r="BD604" s="1044"/>
      <c r="BE604" s="1044"/>
      <c r="BF604" s="1044"/>
      <c r="BG604" s="1044"/>
      <c r="BH604" s="1044"/>
      <c r="BI604" s="1044"/>
      <c r="BJ604" s="1044"/>
      <c r="BK604" s="1044"/>
      <c r="BL604" s="1044"/>
      <c r="BM604" s="1044"/>
      <c r="BN604" s="1044"/>
      <c r="BO604" s="1044"/>
      <c r="BP604" s="1044"/>
      <c r="BQ604" s="1044"/>
      <c r="BR604" s="1044"/>
      <c r="BS604" s="1044"/>
    </row>
    <row r="605" spans="1:71" ht="13.5" customHeight="1">
      <c r="A605" s="1091"/>
      <c r="B605" s="15" t="s">
        <v>59</v>
      </c>
      <c r="C605" s="1065" t="str">
        <f>VLOOKUP($C602,'2025年度(1年前期)'!$B$5:$N$208,COLUMN('2025年度(1年前期)'!$C$5)+1,0)&amp;""</f>
        <v>101</v>
      </c>
      <c r="D605" s="1066"/>
      <c r="E605" s="1147" t="str">
        <f>VLOOKUP($C602,'2025年度(2年前期)'!$B$5:$N$208,COLUMN('2025年度(2年前期)'!$C$5)+1,0)&amp;""</f>
        <v>201</v>
      </c>
      <c r="F605" s="1119"/>
      <c r="G605" s="1067" t="str">
        <f>VLOOKUP($C602,'2025年度(3年前期)'!$B$5:$N$208,COLUMN('2025年度(3年前期)'!$C$5)+1,0)&amp;""</f>
        <v>301</v>
      </c>
      <c r="H605" s="1066"/>
      <c r="I605" s="1067" t="str">
        <f>VLOOKUP($C602,'2025年度(4年前期)'!$B$5:$N$208,COLUMN('2025年度(4年前期)'!$C$5)+1,0)&amp;""</f>
        <v>大講義室</v>
      </c>
      <c r="J605" s="1066"/>
      <c r="K605" s="1068" t="str">
        <f>VLOOKUP($C602,'2025年度(助産前期)'!$B$5:$N$208,COLUMN('2025年度(助産前期)'!$C$5)+1,0)&amp;""</f>
        <v/>
      </c>
      <c r="L605" s="1070"/>
      <c r="M605" s="1104" t="str">
        <f>VLOOKUP($C602,'2025年度(M1前期)'!$B$5:$N$208,COLUMN('2025年度(M1前期)'!C$5)+1,0)&amp;""</f>
        <v>臨床講義室1</v>
      </c>
      <c r="N605" s="1066"/>
      <c r="O605" s="1067" t="str">
        <f>VLOOKUP($C602,'2025年度(M2前期)'!$B$5:$N$208,COLUMN('2025年度(M2前期)'!$C$5)+1,0)&amp;""</f>
        <v>情報:別途指定
感染:別途指定</v>
      </c>
      <c r="P605" s="1066"/>
      <c r="Q605" s="1067" t="str">
        <f>VLOOKUP($C602,'2025年度(D1前期)'!$B$5:$N$208,COLUMN('2025年度(D1前期)'!$C$5)+1,0)&amp;""</f>
        <v>別途指定</v>
      </c>
      <c r="R605" s="1066"/>
      <c r="S605" s="1068" t="str">
        <f>VLOOKUP($C602,'2025年度(D23前期)'!$B$5:$N$208,COLUMN('2025年度(D23前期)'!$C$5)+1,0)&amp;""</f>
        <v/>
      </c>
      <c r="T605" s="1066"/>
      <c r="U605" s="866" t="s">
        <v>256</v>
      </c>
      <c r="V605" s="701" t="s">
        <v>333</v>
      </c>
      <c r="W605" s="839" t="s">
        <v>194</v>
      </c>
      <c r="Y605" s="38"/>
      <c r="Z605" s="1091"/>
      <c r="AA605" s="1044"/>
      <c r="AB605" s="1044"/>
      <c r="AC605" s="1044"/>
      <c r="AD605" s="1044"/>
      <c r="AE605" s="1044"/>
      <c r="AF605" s="1044"/>
      <c r="AG605" s="1044"/>
      <c r="AH605" s="1044"/>
      <c r="AI605" s="1044"/>
      <c r="AJ605" s="1044"/>
      <c r="AK605" s="1044"/>
      <c r="AL605" s="1044"/>
      <c r="AM605" s="1044"/>
      <c r="AN605" s="1044"/>
      <c r="AO605" s="1044"/>
      <c r="AP605" s="1044"/>
      <c r="AQ605" s="1044"/>
      <c r="AR605" s="1044"/>
      <c r="AS605" s="1044"/>
      <c r="AT605" s="1044"/>
      <c r="AU605" s="1044"/>
      <c r="AV605" s="1044"/>
      <c r="AW605" s="1044"/>
      <c r="AX605" s="1044"/>
      <c r="AY605" s="1044"/>
      <c r="AZ605" s="1044"/>
      <c r="BA605" s="1044"/>
      <c r="BB605" s="1044"/>
      <c r="BC605" s="1044"/>
      <c r="BD605" s="1044"/>
      <c r="BE605" s="1044"/>
      <c r="BF605" s="1044"/>
      <c r="BG605" s="1044"/>
      <c r="BH605" s="1044"/>
      <c r="BI605" s="1044"/>
      <c r="BJ605" s="1044"/>
      <c r="BK605" s="1044"/>
      <c r="BL605" s="1044"/>
      <c r="BM605" s="1044"/>
      <c r="BN605" s="1044"/>
      <c r="BO605" s="1044"/>
      <c r="BP605" s="1044"/>
      <c r="BQ605" s="1044"/>
      <c r="BR605" s="1044"/>
      <c r="BS605" s="1044"/>
    </row>
    <row r="606" spans="1:71" ht="13.5" customHeight="1">
      <c r="A606" s="1092"/>
      <c r="B606" s="16" t="s">
        <v>56</v>
      </c>
      <c r="C606" s="1061"/>
      <c r="D606" s="1062"/>
      <c r="E606" s="1137" t="s">
        <v>172</v>
      </c>
      <c r="F606" s="1121"/>
      <c r="G606" s="1150"/>
      <c r="H606" s="1144"/>
      <c r="I606" s="1150"/>
      <c r="J606" s="1144"/>
      <c r="K606" s="1064"/>
      <c r="L606" s="1069"/>
      <c r="M606" s="1106"/>
      <c r="N606" s="1062"/>
      <c r="O606" s="1063"/>
      <c r="P606" s="1062"/>
      <c r="Q606" s="1150"/>
      <c r="R606" s="1144"/>
      <c r="S606" s="1064"/>
      <c r="T606" s="1062"/>
      <c r="U606" s="864" t="s">
        <v>110</v>
      </c>
      <c r="V606" s="701" t="s">
        <v>331</v>
      </c>
      <c r="W606" s="839" t="s">
        <v>192</v>
      </c>
      <c r="Y606" s="38"/>
      <c r="Z606" s="1092"/>
      <c r="AA606" s="1045"/>
      <c r="AB606" s="1045"/>
      <c r="AC606" s="1045"/>
      <c r="AD606" s="1045"/>
      <c r="AE606" s="1045"/>
      <c r="AF606" s="1045"/>
      <c r="AG606" s="1045"/>
      <c r="AH606" s="1045"/>
      <c r="AI606" s="1045"/>
      <c r="AJ606" s="1045"/>
      <c r="AK606" s="1045"/>
      <c r="AL606" s="1045"/>
      <c r="AM606" s="1045"/>
      <c r="AN606" s="1045"/>
      <c r="AO606" s="1045"/>
      <c r="AP606" s="1045"/>
      <c r="AQ606" s="1045"/>
      <c r="AR606" s="1045"/>
      <c r="AS606" s="1045"/>
      <c r="AT606" s="1045"/>
      <c r="AU606" s="1045"/>
      <c r="AV606" s="1045"/>
      <c r="AW606" s="1045"/>
      <c r="AX606" s="1045"/>
      <c r="AY606" s="1045"/>
      <c r="AZ606" s="1045"/>
      <c r="BA606" s="1045"/>
      <c r="BB606" s="1045"/>
      <c r="BC606" s="1045"/>
      <c r="BD606" s="1045"/>
      <c r="BE606" s="1045"/>
      <c r="BF606" s="1045"/>
      <c r="BG606" s="1045"/>
      <c r="BH606" s="1045"/>
      <c r="BI606" s="1045"/>
      <c r="BJ606" s="1045"/>
      <c r="BK606" s="1045"/>
      <c r="BL606" s="1045"/>
      <c r="BM606" s="1045"/>
      <c r="BN606" s="1045"/>
      <c r="BO606" s="1045"/>
      <c r="BP606" s="1045"/>
      <c r="BQ606" s="1045"/>
      <c r="BR606" s="1045"/>
      <c r="BS606" s="1045"/>
    </row>
    <row r="607" spans="1:71" ht="13.5" customHeight="1">
      <c r="A607" s="1091" t="s">
        <v>58</v>
      </c>
      <c r="B607" s="15" t="s">
        <v>50</v>
      </c>
      <c r="C607" s="1079" t="str">
        <f>VLOOKUP($C602,'2025年度(1年前期)'!$B$5:$N$208,COLUMN('2025年度(1年前期)'!$E$5),0)&amp;""</f>
        <v>疫学･保健統計学Ⅰ</v>
      </c>
      <c r="D607" s="1080"/>
      <c r="E607" s="1081" t="str">
        <f>VLOOKUP($C602,'2025年度(2年前期)'!$B$5:$N$208,COLUMN('2025年度(2年前期)'!$E$5),0)&amp;""</f>
        <v>看護過程原論</v>
      </c>
      <c r="F607" s="1080"/>
      <c r="G607" s="1081" t="str">
        <f>VLOOKUP($C602,'2025年度(3年前期)'!$B$5:$N$208,COLUMN('2025年度(3年前期)'!$E$5),0)&amp;""</f>
        <v>精神看護援助論</v>
      </c>
      <c r="H607" s="1080"/>
      <c r="I607" s="1081" t="str">
        <f>VLOOKUP($C602,'2025年度(4年前期)'!$B$5:$N$208,COLUMN('2025年度(4年前期)'!$E$5),0)&amp;""</f>
        <v>感染症看護論</v>
      </c>
      <c r="J607" s="1080"/>
      <c r="K607" s="1072" t="str">
        <f>VLOOKUP($C602,'2025年度(助産前期)'!$B$5:$N$208,COLUMN('2025年度(助産前期)'!$E$5),0)&amp;""</f>
        <v/>
      </c>
      <c r="L607" s="1096"/>
      <c r="M607" s="1079" t="str">
        <f>VLOOKUP($C602,'2025年度(M1前期)'!$B$5:$N$208,COLUMN('2025年度(M1前期)'!$E$5),0)&amp;""</f>
        <v>政策医療看護学特論Ⅰ</v>
      </c>
      <c r="N607" s="1080"/>
      <c r="O607" s="1072" t="str">
        <f>VLOOKUP($C602,'2025年度(M2前期)'!$B$5:$N$208,COLUMN('2025年度(M2前期)'!$E$5),0)&amp;""</f>
        <v>看護情報・管理学演習Ａ－Ⅱ
感染管理看護学演習Ａ－Ⅱ</v>
      </c>
      <c r="P607" s="1080"/>
      <c r="Q607" s="1072" t="str">
        <f>VLOOKUP($C602,'2025年度(D1前期)'!$B$5:$N$208,COLUMN('2025年度(D1前期)'!$E$5),0)&amp;""</f>
        <v>精神看護学特論Ｂ</v>
      </c>
      <c r="R607" s="1080"/>
      <c r="S607" s="1072" t="str">
        <f>VLOOKUP($C602,'2025年度(D23前期)'!$B$5:$N$208,COLUMN('2025年度(D23前期)'!$E$5),0)&amp;""</f>
        <v>特別研究</v>
      </c>
      <c r="T607" s="1080"/>
      <c r="U607" s="516" t="s">
        <v>189</v>
      </c>
      <c r="V607" s="509"/>
      <c r="Y607" s="38"/>
      <c r="Z607" s="1091" t="str">
        <f>A607</f>
        <v>２時限（11：00～12：30）</v>
      </c>
      <c r="AA607" s="1043" t="s">
        <v>209</v>
      </c>
      <c r="AB607" s="1043"/>
      <c r="AC607" s="1043"/>
      <c r="AD607" s="1043"/>
      <c r="AE607" s="1043"/>
      <c r="AF607" s="1043"/>
      <c r="AG607" s="1043" t="s">
        <v>150</v>
      </c>
      <c r="AH607" s="1043" t="s">
        <v>150</v>
      </c>
      <c r="AI607" s="1043"/>
      <c r="AJ607" s="1043"/>
      <c r="AK607" s="1043"/>
      <c r="AL607" s="1043" t="s">
        <v>268</v>
      </c>
      <c r="AM607" s="1043" t="s">
        <v>268</v>
      </c>
      <c r="AN607" s="1043"/>
      <c r="AO607" s="1043"/>
      <c r="AP607" s="1043"/>
      <c r="AQ607" s="1043"/>
      <c r="AR607" s="1043"/>
      <c r="AS607" s="1043"/>
      <c r="AT607" s="1043"/>
      <c r="AU607" s="1043"/>
      <c r="AV607" s="1043"/>
      <c r="AW607" s="1043" t="s">
        <v>96</v>
      </c>
      <c r="AX607" s="1043"/>
      <c r="AY607" s="1043"/>
      <c r="AZ607" s="1043"/>
      <c r="BA607" s="1043" t="s">
        <v>171</v>
      </c>
      <c r="BB607" s="1043"/>
      <c r="BC607" s="1043"/>
      <c r="BD607" s="1043" t="s">
        <v>331</v>
      </c>
      <c r="BE607" s="1043"/>
      <c r="BF607" s="1043"/>
      <c r="BG607" s="1043"/>
      <c r="BH607" s="1043"/>
      <c r="BI607" s="1043"/>
      <c r="BJ607" s="1043" t="s">
        <v>256</v>
      </c>
      <c r="BK607" s="1043" t="s">
        <v>191</v>
      </c>
      <c r="BL607" s="1043"/>
      <c r="BM607" s="1043"/>
      <c r="BN607" s="1043"/>
      <c r="BO607" s="1043"/>
      <c r="BP607" s="1043"/>
      <c r="BQ607" s="1043"/>
      <c r="BR607" s="1043"/>
      <c r="BS607" s="1043"/>
    </row>
    <row r="608" spans="1:71" ht="13.5" customHeight="1">
      <c r="A608" s="1091"/>
      <c r="B608" s="15" t="s">
        <v>53</v>
      </c>
      <c r="C608" s="1065" t="str">
        <f>IFERROR(VLOOKUP(C607,科目・教員!$A$1:$B$357,2,0),"")</f>
        <v>柏木　公一</v>
      </c>
      <c r="D608" s="1066"/>
      <c r="E608" s="1067" t="str">
        <f>IFERROR(VLOOKUP(E607,科目・教員!$A$1:$B$357,2,0),"")</f>
        <v>亀岡　智美</v>
      </c>
      <c r="F608" s="1066"/>
      <c r="G608" s="1067" t="str">
        <f>IFERROR(VLOOKUP(G607,科目・教員!$A$1:$B$357,2,0),"")</f>
        <v>松浦　佳代</v>
      </c>
      <c r="H608" s="1066"/>
      <c r="I608" s="1067" t="str">
        <f>IFERROR(VLOOKUP(I607,科目・教員!$A$1:$B$357,2,0),"")</f>
        <v>西岡　みどり</v>
      </c>
      <c r="J608" s="1066"/>
      <c r="K608" s="1068" t="str">
        <f>IFERROR(VLOOKUP(K607,科目・教員!$A$1:$B$357,2,0),"")</f>
        <v/>
      </c>
      <c r="L608" s="1070"/>
      <c r="M608" s="1065" t="str">
        <f>IFERROR(VLOOKUP(M607,科目・教員!$A$1:$B$357,2,0),"")</f>
        <v>綿貫　成明</v>
      </c>
      <c r="N608" s="1066"/>
      <c r="O608" s="1068" t="str">
        <f>IFERROR(VLOOKUP(O607,科目・教員!$A$1:$B$357,2,0),"")</f>
        <v/>
      </c>
      <c r="P608" s="1066"/>
      <c r="Q608" s="1068" t="str">
        <f>IFERROR(VLOOKUP(Q607,科目・教員!$A$1:$B$357,2,0),"")</f>
        <v/>
      </c>
      <c r="R608" s="1066"/>
      <c r="S608" s="1068" t="str">
        <f>IFERROR(VLOOKUP(S607,科目・教員!$A$1:$B$357,2,0),"")</f>
        <v/>
      </c>
      <c r="T608" s="1066"/>
      <c r="U608" s="516" t="s">
        <v>269</v>
      </c>
      <c r="V608" s="509"/>
      <c r="Y608" s="38"/>
      <c r="Z608" s="1091"/>
      <c r="AA608" s="1044"/>
      <c r="AB608" s="1044"/>
      <c r="AC608" s="1044"/>
      <c r="AD608" s="1044"/>
      <c r="AE608" s="1044"/>
      <c r="AF608" s="1044"/>
      <c r="AG608" s="1044"/>
      <c r="AH608" s="1044"/>
      <c r="AI608" s="1044"/>
      <c r="AJ608" s="1044"/>
      <c r="AK608" s="1044"/>
      <c r="AL608" s="1044"/>
      <c r="AM608" s="1044"/>
      <c r="AN608" s="1044"/>
      <c r="AO608" s="1044"/>
      <c r="AP608" s="1044"/>
      <c r="AQ608" s="1044"/>
      <c r="AR608" s="1044"/>
      <c r="AS608" s="1044"/>
      <c r="AT608" s="1044"/>
      <c r="AU608" s="1044"/>
      <c r="AV608" s="1044"/>
      <c r="AW608" s="1044"/>
      <c r="AX608" s="1044"/>
      <c r="AY608" s="1044"/>
      <c r="AZ608" s="1044"/>
      <c r="BA608" s="1044"/>
      <c r="BB608" s="1044"/>
      <c r="BC608" s="1044"/>
      <c r="BD608" s="1044"/>
      <c r="BE608" s="1044"/>
      <c r="BF608" s="1044"/>
      <c r="BG608" s="1044"/>
      <c r="BH608" s="1044"/>
      <c r="BI608" s="1044"/>
      <c r="BJ608" s="1044"/>
      <c r="BK608" s="1044"/>
      <c r="BL608" s="1044"/>
      <c r="BM608" s="1044"/>
      <c r="BN608" s="1044"/>
      <c r="BO608" s="1044"/>
      <c r="BP608" s="1044"/>
      <c r="BQ608" s="1044"/>
      <c r="BR608" s="1044"/>
      <c r="BS608" s="1044"/>
    </row>
    <row r="609" spans="1:71" ht="13.5" customHeight="1">
      <c r="A609" s="1091"/>
      <c r="B609" s="15" t="s">
        <v>59</v>
      </c>
      <c r="C609" s="1065" t="str">
        <f>VLOOKUP($C602,'2025年度(1年前期)'!$B$5:$N$208,COLUMN('2025年度(1年前期)'!$E$5)+1,0)&amp;""</f>
        <v>101</v>
      </c>
      <c r="D609" s="1066"/>
      <c r="E609" s="1067" t="str">
        <f>VLOOKUP($C602,'2025年度(2年前期)'!$B$5:$N$208,COLUMN('2025年度(2年前期)'!$E$5)+1,0)&amp;""</f>
        <v>201･202</v>
      </c>
      <c r="F609" s="1066"/>
      <c r="G609" s="1067" t="str">
        <f>VLOOKUP($C602,'2025年度(3年前期)'!$B$5:$N$208,COLUMN('2025年度(3年前期)'!$E$5)+1,0)&amp;""</f>
        <v>301</v>
      </c>
      <c r="H609" s="1066"/>
      <c r="I609" s="1067" t="str">
        <f>VLOOKUP($C602,'2025年度(4年前期)'!$B$5:$N$208,COLUMN('2025年度(4年前期)'!$E$5)+1,0)&amp;""</f>
        <v>大講義室</v>
      </c>
      <c r="J609" s="1066"/>
      <c r="K609" s="1068" t="str">
        <f>VLOOKUP($C602,'2025年度(助産前期)'!$B$5:$N$208,COLUMN('2025年度(助産前期)'!$E$5)+1,0)&amp;""</f>
        <v/>
      </c>
      <c r="L609" s="1070"/>
      <c r="M609" s="1065" t="str">
        <f>VLOOKUP($C602,'2025年度(M1前期)'!$B$5:$N$208,COLUMN('2025年度(M1前期)'!$E$5)+1,0)&amp;""</f>
        <v>臨床講義室1</v>
      </c>
      <c r="N609" s="1066"/>
      <c r="O609" s="1068" t="str">
        <f>VLOOKUP($C602,'2025年度(M2前期)'!$B$5:$N$208,COLUMN('2025年度(M2前期)'!$E$5)+1,0)&amp;""</f>
        <v>情報:別途指定
感染:別途指定</v>
      </c>
      <c r="P609" s="1066"/>
      <c r="Q609" s="1068" t="str">
        <f>VLOOKUP($C602,'2025年度(D1前期)'!$B$5:$N$208,COLUMN('2025年度(D1前期)'!$E$5)+1,0)&amp;""</f>
        <v>別途指定</v>
      </c>
      <c r="R609" s="1066"/>
      <c r="S609" s="1068" t="str">
        <f>VLOOKUP($C602,'2025年度(D23前期)'!$B$5:$N$208,COLUMN('2025年度(D23前期)'!$E$5)+1,0)&amp;""</f>
        <v/>
      </c>
      <c r="T609" s="1066"/>
      <c r="U609" s="516" t="s">
        <v>270</v>
      </c>
      <c r="Z609" s="1091"/>
      <c r="AA609" s="1044"/>
      <c r="AB609" s="1044"/>
      <c r="AC609" s="1044"/>
      <c r="AD609" s="1044"/>
      <c r="AE609" s="1044"/>
      <c r="AF609" s="1044"/>
      <c r="AG609" s="1044"/>
      <c r="AH609" s="1044"/>
      <c r="AI609" s="1044"/>
      <c r="AJ609" s="1044"/>
      <c r="AK609" s="1044"/>
      <c r="AL609" s="1044"/>
      <c r="AM609" s="1044"/>
      <c r="AN609" s="1044"/>
      <c r="AO609" s="1044"/>
      <c r="AP609" s="1044"/>
      <c r="AQ609" s="1044"/>
      <c r="AR609" s="1044"/>
      <c r="AS609" s="1044"/>
      <c r="AT609" s="1044"/>
      <c r="AU609" s="1044"/>
      <c r="AV609" s="1044"/>
      <c r="AW609" s="1044"/>
      <c r="AX609" s="1044"/>
      <c r="AY609" s="1044"/>
      <c r="AZ609" s="1044"/>
      <c r="BA609" s="1044"/>
      <c r="BB609" s="1044"/>
      <c r="BC609" s="1044"/>
      <c r="BD609" s="1044"/>
      <c r="BE609" s="1044"/>
      <c r="BF609" s="1044"/>
      <c r="BG609" s="1044"/>
      <c r="BH609" s="1044"/>
      <c r="BI609" s="1044"/>
      <c r="BJ609" s="1044"/>
      <c r="BK609" s="1044"/>
      <c r="BL609" s="1044"/>
      <c r="BM609" s="1044"/>
      <c r="BN609" s="1044"/>
      <c r="BO609" s="1044"/>
      <c r="BP609" s="1044"/>
      <c r="BQ609" s="1044"/>
      <c r="BR609" s="1044"/>
      <c r="BS609" s="1044"/>
    </row>
    <row r="610" spans="1:71" ht="13.5" customHeight="1">
      <c r="A610" s="1100"/>
      <c r="B610" s="16" t="s">
        <v>56</v>
      </c>
      <c r="C610" s="1061"/>
      <c r="D610" s="1075"/>
      <c r="E610" s="1063"/>
      <c r="F610" s="1075"/>
      <c r="G610" s="1150"/>
      <c r="H610" s="1144"/>
      <c r="I610" s="1150"/>
      <c r="J610" s="1144"/>
      <c r="K610" s="1064"/>
      <c r="L610" s="1064"/>
      <c r="M610" s="1061"/>
      <c r="N610" s="1075"/>
      <c r="O610" s="1064"/>
      <c r="P610" s="1075"/>
      <c r="Q610" s="1150"/>
      <c r="R610" s="1144"/>
      <c r="S610" s="1064"/>
      <c r="T610" s="1075"/>
      <c r="U610" s="516" t="s">
        <v>271</v>
      </c>
      <c r="Z610" s="1092"/>
      <c r="AA610" s="1045"/>
      <c r="AB610" s="1045"/>
      <c r="AC610" s="1045"/>
      <c r="AD610" s="1045"/>
      <c r="AE610" s="1045"/>
      <c r="AF610" s="1045"/>
      <c r="AG610" s="1045"/>
      <c r="AH610" s="1045"/>
      <c r="AI610" s="1045"/>
      <c r="AJ610" s="1045"/>
      <c r="AK610" s="1045"/>
      <c r="AL610" s="1045"/>
      <c r="AM610" s="1045"/>
      <c r="AN610" s="1045"/>
      <c r="AO610" s="1045"/>
      <c r="AP610" s="1045"/>
      <c r="AQ610" s="1045"/>
      <c r="AR610" s="1045"/>
      <c r="AS610" s="1045"/>
      <c r="AT610" s="1045"/>
      <c r="AU610" s="1045"/>
      <c r="AV610" s="1045"/>
      <c r="AW610" s="1045"/>
      <c r="AX610" s="1045"/>
      <c r="AY610" s="1045"/>
      <c r="AZ610" s="1045"/>
      <c r="BA610" s="1045"/>
      <c r="BB610" s="1045"/>
      <c r="BC610" s="1045"/>
      <c r="BD610" s="1045"/>
      <c r="BE610" s="1045"/>
      <c r="BF610" s="1045"/>
      <c r="BG610" s="1045"/>
      <c r="BH610" s="1045"/>
      <c r="BI610" s="1045"/>
      <c r="BJ610" s="1045"/>
      <c r="BK610" s="1045"/>
      <c r="BL610" s="1045"/>
      <c r="BM610" s="1045"/>
      <c r="BN610" s="1045"/>
      <c r="BO610" s="1045"/>
      <c r="BP610" s="1045"/>
      <c r="BQ610" s="1045"/>
      <c r="BR610" s="1045"/>
      <c r="BS610" s="1045"/>
    </row>
    <row r="611" spans="1:71" ht="13.5" customHeight="1">
      <c r="A611" s="1095" t="s">
        <v>60</v>
      </c>
      <c r="B611" s="18" t="s">
        <v>61</v>
      </c>
      <c r="C611" s="1079"/>
      <c r="D611" s="1080"/>
      <c r="E611" s="1081"/>
      <c r="F611" s="1080"/>
      <c r="G611" s="1081"/>
      <c r="H611" s="1080"/>
      <c r="I611" s="1081"/>
      <c r="J611" s="1080"/>
      <c r="K611" s="1072"/>
      <c r="L611" s="1096"/>
      <c r="M611" s="1079"/>
      <c r="N611" s="1080"/>
      <c r="O611" s="1072"/>
      <c r="P611" s="1080"/>
      <c r="Q611" s="1072"/>
      <c r="R611" s="1080"/>
      <c r="S611" s="1072"/>
      <c r="T611" s="1080"/>
      <c r="U611" s="68"/>
      <c r="Z611" s="1091" t="str">
        <f>A611</f>
        <v>昼休み（12：30～13：30）</v>
      </c>
      <c r="AA611" s="1043"/>
      <c r="AB611" s="1043"/>
      <c r="AC611" s="1043"/>
      <c r="AD611" s="1043"/>
      <c r="AE611" s="1043"/>
      <c r="AF611" s="1043"/>
      <c r="AG611" s="1043"/>
      <c r="AH611" s="1043"/>
      <c r="AI611" s="1043"/>
      <c r="AJ611" s="1043"/>
      <c r="AK611" s="1043"/>
      <c r="AL611" s="1043"/>
      <c r="AM611" s="1043"/>
      <c r="AN611" s="1043"/>
      <c r="AO611" s="1043"/>
      <c r="AP611" s="1043"/>
      <c r="AQ611" s="1043"/>
      <c r="AR611" s="1043"/>
      <c r="AS611" s="1043"/>
      <c r="AT611" s="1043"/>
      <c r="AU611" s="1043"/>
      <c r="AV611" s="1043"/>
      <c r="AW611" s="1043"/>
      <c r="AX611" s="1043"/>
      <c r="AY611" s="1043"/>
      <c r="AZ611" s="1043"/>
      <c r="BA611" s="1043"/>
      <c r="BB611" s="1043"/>
      <c r="BC611" s="1043"/>
      <c r="BD611" s="1043"/>
      <c r="BE611" s="1043"/>
      <c r="BF611" s="1043"/>
      <c r="BG611" s="1043"/>
      <c r="BH611" s="1043"/>
      <c r="BI611" s="1043"/>
      <c r="BJ611" s="1043"/>
      <c r="BK611" s="1043"/>
      <c r="BL611" s="1043"/>
      <c r="BM611" s="1043"/>
      <c r="BN611" s="1043"/>
      <c r="BO611" s="1043"/>
      <c r="BP611" s="1043"/>
      <c r="BQ611" s="1043"/>
      <c r="BR611" s="1043"/>
      <c r="BS611" s="1043"/>
    </row>
    <row r="612" spans="1:71">
      <c r="A612" s="1091"/>
      <c r="B612" s="18" t="s">
        <v>62</v>
      </c>
      <c r="C612" s="1065"/>
      <c r="D612" s="1066"/>
      <c r="E612" s="1067"/>
      <c r="F612" s="1066"/>
      <c r="G612" s="1067"/>
      <c r="H612" s="1066"/>
      <c r="I612" s="1067"/>
      <c r="J612" s="1066"/>
      <c r="K612" s="1068"/>
      <c r="L612" s="1070"/>
      <c r="M612" s="1065"/>
      <c r="N612" s="1066"/>
      <c r="O612" s="1068"/>
      <c r="P612" s="1066"/>
      <c r="Q612" s="1068"/>
      <c r="R612" s="1066"/>
      <c r="S612" s="1068"/>
      <c r="T612" s="1066"/>
      <c r="U612" s="68"/>
      <c r="Z612" s="1091"/>
      <c r="AA612" s="1044"/>
      <c r="AB612" s="1044"/>
      <c r="AC612" s="1044"/>
      <c r="AD612" s="1044"/>
      <c r="AE612" s="1044"/>
      <c r="AF612" s="1044"/>
      <c r="AG612" s="1044"/>
      <c r="AH612" s="1044"/>
      <c r="AI612" s="1044"/>
      <c r="AJ612" s="1044"/>
      <c r="AK612" s="1044"/>
      <c r="AL612" s="1044"/>
      <c r="AM612" s="1044"/>
      <c r="AN612" s="1044"/>
      <c r="AO612" s="1044"/>
      <c r="AP612" s="1044"/>
      <c r="AQ612" s="1044"/>
      <c r="AR612" s="1044"/>
      <c r="AS612" s="1044"/>
      <c r="AT612" s="1044"/>
      <c r="AU612" s="1044"/>
      <c r="AV612" s="1044"/>
      <c r="AW612" s="1044"/>
      <c r="AX612" s="1044"/>
      <c r="AY612" s="1044"/>
      <c r="AZ612" s="1044"/>
      <c r="BA612" s="1044"/>
      <c r="BB612" s="1044"/>
      <c r="BC612" s="1044"/>
      <c r="BD612" s="1044"/>
      <c r="BE612" s="1044"/>
      <c r="BF612" s="1044"/>
      <c r="BG612" s="1044"/>
      <c r="BH612" s="1044"/>
      <c r="BI612" s="1044"/>
      <c r="BJ612" s="1044"/>
      <c r="BK612" s="1044"/>
      <c r="BL612" s="1044"/>
      <c r="BM612" s="1044"/>
      <c r="BN612" s="1044"/>
      <c r="BO612" s="1044"/>
      <c r="BP612" s="1044"/>
      <c r="BQ612" s="1044"/>
      <c r="BR612" s="1044"/>
      <c r="BS612" s="1044"/>
    </row>
    <row r="613" spans="1:71">
      <c r="A613" s="1091"/>
      <c r="B613" s="18" t="s">
        <v>59</v>
      </c>
      <c r="C613" s="1065"/>
      <c r="D613" s="1066"/>
      <c r="E613" s="1067"/>
      <c r="F613" s="1066"/>
      <c r="G613" s="1067"/>
      <c r="H613" s="1066"/>
      <c r="I613" s="1067"/>
      <c r="J613" s="1066"/>
      <c r="K613" s="1068"/>
      <c r="L613" s="1070"/>
      <c r="M613" s="1065"/>
      <c r="N613" s="1066"/>
      <c r="O613" s="1068"/>
      <c r="P613" s="1066"/>
      <c r="Q613" s="1068"/>
      <c r="R613" s="1066"/>
      <c r="S613" s="1068"/>
      <c r="T613" s="1066"/>
      <c r="U613" s="65"/>
      <c r="Z613" s="1091"/>
      <c r="AA613" s="1044"/>
      <c r="AB613" s="1044"/>
      <c r="AC613" s="1044"/>
      <c r="AD613" s="1044"/>
      <c r="AE613" s="1044"/>
      <c r="AF613" s="1044"/>
      <c r="AG613" s="1044"/>
      <c r="AH613" s="1044"/>
      <c r="AI613" s="1044"/>
      <c r="AJ613" s="1044"/>
      <c r="AK613" s="1044"/>
      <c r="AL613" s="1044"/>
      <c r="AM613" s="1044"/>
      <c r="AN613" s="1044"/>
      <c r="AO613" s="1044"/>
      <c r="AP613" s="1044"/>
      <c r="AQ613" s="1044"/>
      <c r="AR613" s="1044"/>
      <c r="AS613" s="1044"/>
      <c r="AT613" s="1044"/>
      <c r="AU613" s="1044"/>
      <c r="AV613" s="1044"/>
      <c r="AW613" s="1044"/>
      <c r="AX613" s="1044"/>
      <c r="AY613" s="1044"/>
      <c r="AZ613" s="1044"/>
      <c r="BA613" s="1044"/>
      <c r="BB613" s="1044"/>
      <c r="BC613" s="1044"/>
      <c r="BD613" s="1044"/>
      <c r="BE613" s="1044"/>
      <c r="BF613" s="1044"/>
      <c r="BG613" s="1044"/>
      <c r="BH613" s="1044"/>
      <c r="BI613" s="1044"/>
      <c r="BJ613" s="1044"/>
      <c r="BK613" s="1044"/>
      <c r="BL613" s="1044"/>
      <c r="BM613" s="1044"/>
      <c r="BN613" s="1044"/>
      <c r="BO613" s="1044"/>
      <c r="BP613" s="1044"/>
      <c r="BQ613" s="1044"/>
      <c r="BR613" s="1044"/>
      <c r="BS613" s="1044"/>
    </row>
    <row r="614" spans="1:71">
      <c r="A614" s="1092"/>
      <c r="B614" s="19" t="s">
        <v>56</v>
      </c>
      <c r="C614" s="1102"/>
      <c r="D614" s="1094"/>
      <c r="E614" s="1103"/>
      <c r="F614" s="1094"/>
      <c r="G614" s="1103"/>
      <c r="H614" s="1094"/>
      <c r="I614" s="1103"/>
      <c r="J614" s="1094"/>
      <c r="K614" s="1093"/>
      <c r="L614" s="1093"/>
      <c r="M614" s="1102"/>
      <c r="N614" s="1094"/>
      <c r="O614" s="1093"/>
      <c r="P614" s="1094"/>
      <c r="Q614" s="1093"/>
      <c r="R614" s="1094"/>
      <c r="S614" s="1093"/>
      <c r="T614" s="1094"/>
      <c r="U614" s="65"/>
      <c r="Z614" s="1092"/>
      <c r="AA614" s="1045"/>
      <c r="AB614" s="1045"/>
      <c r="AC614" s="1045"/>
      <c r="AD614" s="1045"/>
      <c r="AE614" s="1045"/>
      <c r="AF614" s="1045"/>
      <c r="AG614" s="1045"/>
      <c r="AH614" s="1045"/>
      <c r="AI614" s="1045"/>
      <c r="AJ614" s="1045"/>
      <c r="AK614" s="1045"/>
      <c r="AL614" s="1045"/>
      <c r="AM614" s="1045"/>
      <c r="AN614" s="1045"/>
      <c r="AO614" s="1045"/>
      <c r="AP614" s="1045"/>
      <c r="AQ614" s="1045"/>
      <c r="AR614" s="1045"/>
      <c r="AS614" s="1045"/>
      <c r="AT614" s="1045"/>
      <c r="AU614" s="1045"/>
      <c r="AV614" s="1045"/>
      <c r="AW614" s="1045"/>
      <c r="AX614" s="1045"/>
      <c r="AY614" s="1045"/>
      <c r="AZ614" s="1045"/>
      <c r="BA614" s="1045"/>
      <c r="BB614" s="1045"/>
      <c r="BC614" s="1045"/>
      <c r="BD614" s="1045"/>
      <c r="BE614" s="1045"/>
      <c r="BF614" s="1045"/>
      <c r="BG614" s="1045"/>
      <c r="BH614" s="1045"/>
      <c r="BI614" s="1045"/>
      <c r="BJ614" s="1045"/>
      <c r="BK614" s="1045"/>
      <c r="BL614" s="1045"/>
      <c r="BM614" s="1045"/>
      <c r="BN614" s="1045"/>
      <c r="BO614" s="1045"/>
      <c r="BP614" s="1045"/>
      <c r="BQ614" s="1045"/>
      <c r="BR614" s="1045"/>
      <c r="BS614" s="1045"/>
    </row>
    <row r="615" spans="1:71" ht="13.5" customHeight="1">
      <c r="A615" s="1091" t="s">
        <v>64</v>
      </c>
      <c r="B615" s="15" t="s">
        <v>50</v>
      </c>
      <c r="C615" s="1134" t="str">
        <f>VLOOKUP($C602,'2025年度(1年前期)'!$B$5:$N$208,COLUMN('2025年度(1年前期)'!$G$5),0)&amp;""</f>
        <v>環境と健康</v>
      </c>
      <c r="D615" s="1133"/>
      <c r="E615" s="1090" t="str">
        <f>VLOOKUP($C602,'2025年度(2年前期)'!$B$5:$N$208,COLUMN('2025年度(2年前期)'!$G$5),0)&amp;""</f>
        <v>保健･医療･福祉システム</v>
      </c>
      <c r="F615" s="1072"/>
      <c r="G615" s="1090" t="str">
        <f>VLOOKUP($C602,'2025年度(3年前期)'!$B$5:$N$208,COLUMN('2025年度(3年前期)'!$G$5),0)&amp;""</f>
        <v>周産期看護</v>
      </c>
      <c r="H615" s="1072"/>
      <c r="I615" s="1090" t="str">
        <f>VLOOKUP($C602,'2025年度(4年前期)'!$B$5:$N$208,COLUMN('2025年度(4年前期)'!$G$5),0)&amp;""</f>
        <v>高度先駆的医療看護Ⅱ(循環器病看護)</v>
      </c>
      <c r="J615" s="1072"/>
      <c r="K615" s="1071" t="str">
        <f>VLOOKUP($C602,'2025年度(助産前期)'!$B$5:$N$208,COLUMN('2025年度(助産前期)'!$G$5),0)&amp;""</f>
        <v/>
      </c>
      <c r="L615" s="1071"/>
      <c r="M615" s="1089" t="str">
        <f>VLOOKUP($C602,'2025年度(M1前期)'!$B$5:$N$208,COLUMN('2025年度(M1前期)'!$G$5),0)&amp;""</f>
        <v>看護研究法</v>
      </c>
      <c r="N615" s="1072"/>
      <c r="O615" s="1071" t="str">
        <f>VLOOKUP($C602,'2025年度(M2前期)'!$B$5:$N$208,COLUMN('2025年度(M2前期)'!$G$5),0)&amp;""</f>
        <v>特別研究</v>
      </c>
      <c r="P615" s="1072"/>
      <c r="Q615" s="1071" t="str">
        <f>VLOOKUP($C602,'2025年度(D1前期)'!$B$5:$N$208,COLUMN('2025年度(D1前期)'!$G$5),0)&amp;""</f>
        <v/>
      </c>
      <c r="R615" s="1072"/>
      <c r="S615" s="1071" t="str">
        <f>VLOOKUP($C602,'2025年度(D23前期)'!$B$5:$N$208,COLUMN('2025年度(D23前期)'!$G$5),0)&amp;""</f>
        <v>特別研究</v>
      </c>
      <c r="T615" s="1072"/>
      <c r="U615" s="65"/>
      <c r="Z615" s="1091" t="str">
        <f>A615</f>
        <v>３時限（13：30～15：00）</v>
      </c>
      <c r="AA615" s="1043" t="s">
        <v>272</v>
      </c>
      <c r="AB615" s="1043"/>
      <c r="AC615" s="1043"/>
      <c r="AD615" s="1043"/>
      <c r="AE615" s="1043"/>
      <c r="AF615" s="1043"/>
      <c r="AG615" s="1043" t="s">
        <v>249</v>
      </c>
      <c r="AH615" s="1043"/>
      <c r="AI615" s="1043"/>
      <c r="AJ615" s="1043"/>
      <c r="AK615" s="1043"/>
      <c r="AL615" s="1043" t="s">
        <v>273</v>
      </c>
      <c r="AM615" s="1043" t="s">
        <v>273</v>
      </c>
      <c r="AN615" s="1043"/>
      <c r="AO615" s="1043"/>
      <c r="AP615" s="1043"/>
      <c r="AQ615" s="1043"/>
      <c r="AR615" s="1043"/>
      <c r="AS615" s="1043"/>
      <c r="AT615" s="1043"/>
      <c r="AU615" s="1043"/>
      <c r="AV615" s="1043"/>
      <c r="AW615" s="1043" t="s">
        <v>273</v>
      </c>
      <c r="AX615" s="1043"/>
      <c r="AY615" s="1043"/>
      <c r="AZ615" s="1043"/>
      <c r="BA615" s="1043" t="s">
        <v>178</v>
      </c>
      <c r="BB615" s="1043"/>
      <c r="BC615" s="1043"/>
      <c r="BD615" s="1043"/>
      <c r="BE615" s="1043"/>
      <c r="BF615" s="1043"/>
      <c r="BG615" s="1043"/>
      <c r="BH615" s="1043"/>
      <c r="BI615" s="1043"/>
      <c r="BJ615" s="1043"/>
      <c r="BK615" s="1043" t="s">
        <v>93</v>
      </c>
      <c r="BL615" s="1043"/>
      <c r="BM615" s="1043"/>
      <c r="BN615" s="1043"/>
      <c r="BO615" s="1043"/>
      <c r="BP615" s="1043"/>
      <c r="BQ615" s="1043"/>
      <c r="BR615" s="1043"/>
      <c r="BS615" s="1043"/>
    </row>
    <row r="616" spans="1:71" ht="13.5" customHeight="1">
      <c r="A616" s="1091"/>
      <c r="B616" s="15" t="s">
        <v>53</v>
      </c>
      <c r="C616" s="1141" t="str">
        <f>IFERROR(VLOOKUP(C615,科目・教員!$A$1:$B$357,2,0),"")</f>
        <v>夏原　和美</v>
      </c>
      <c r="D616" s="1140"/>
      <c r="E616" s="1073" t="str">
        <f>IFERROR(VLOOKUP(E615,科目・教員!$A$1:$B$357,2,0),"")</f>
        <v>渡辺　幹司</v>
      </c>
      <c r="F616" s="1068"/>
      <c r="G616" s="1073" t="str">
        <f>IFERROR(VLOOKUP(G615,科目・教員!$A$1:$B$357,2,0),"")</f>
        <v>日置　智華子</v>
      </c>
      <c r="H616" s="1068"/>
      <c r="I616" s="1073" t="str">
        <f>IFERROR(VLOOKUP(I615,科目・教員!$A$1:$B$357,2,0),"")</f>
        <v>遠藤　晶子</v>
      </c>
      <c r="J616" s="1068"/>
      <c r="K616" s="1074" t="str">
        <f>IFERROR(VLOOKUP(K615,科目・教員!$A$1:$B$357,2,0),"")</f>
        <v/>
      </c>
      <c r="L616" s="1074"/>
      <c r="M616" s="1101" t="str">
        <f>IFERROR(VLOOKUP(M615,科目・教員!$A$1:$B$357,2,0),"")</f>
        <v>萱間　真美</v>
      </c>
      <c r="N616" s="1068"/>
      <c r="O616" s="1074" t="str">
        <f>IFERROR(VLOOKUP(O615,科目・教員!$A$1:$B$357,2,0),"")</f>
        <v/>
      </c>
      <c r="P616" s="1068"/>
      <c r="Q616" s="1074" t="str">
        <f>IFERROR(VLOOKUP(Q615,科目・教員!$A$1:$B$357,2,0),"")</f>
        <v/>
      </c>
      <c r="R616" s="1068"/>
      <c r="S616" s="1074" t="str">
        <f>IFERROR(VLOOKUP(S615,科目・教員!$A$1:$B$357,2,0),"")</f>
        <v/>
      </c>
      <c r="T616" s="1068"/>
      <c r="U616" s="65"/>
      <c r="Z616" s="1091"/>
      <c r="AA616" s="1044"/>
      <c r="AB616" s="1044"/>
      <c r="AC616" s="1044"/>
      <c r="AD616" s="1044"/>
      <c r="AE616" s="1044"/>
      <c r="AF616" s="1044"/>
      <c r="AG616" s="1044"/>
      <c r="AH616" s="1044"/>
      <c r="AI616" s="1044"/>
      <c r="AJ616" s="1044"/>
      <c r="AK616" s="1044"/>
      <c r="AL616" s="1044"/>
      <c r="AM616" s="1044"/>
      <c r="AN616" s="1044"/>
      <c r="AO616" s="1044"/>
      <c r="AP616" s="1044"/>
      <c r="AQ616" s="1044"/>
      <c r="AR616" s="1044"/>
      <c r="AS616" s="1044"/>
      <c r="AT616" s="1044"/>
      <c r="AU616" s="1044"/>
      <c r="AV616" s="1044"/>
      <c r="AW616" s="1044"/>
      <c r="AX616" s="1044"/>
      <c r="AY616" s="1044"/>
      <c r="AZ616" s="1044"/>
      <c r="BA616" s="1044"/>
      <c r="BB616" s="1044"/>
      <c r="BC616" s="1044"/>
      <c r="BD616" s="1044"/>
      <c r="BE616" s="1044"/>
      <c r="BF616" s="1044"/>
      <c r="BG616" s="1044"/>
      <c r="BH616" s="1044"/>
      <c r="BI616" s="1044"/>
      <c r="BJ616" s="1044"/>
      <c r="BK616" s="1044"/>
      <c r="BL616" s="1044"/>
      <c r="BM616" s="1044"/>
      <c r="BN616" s="1044"/>
      <c r="BO616" s="1044"/>
      <c r="BP616" s="1044"/>
      <c r="BQ616" s="1044"/>
      <c r="BR616" s="1044"/>
      <c r="BS616" s="1044"/>
    </row>
    <row r="617" spans="1:71" ht="13.5" customHeight="1">
      <c r="A617" s="1091"/>
      <c r="B617" s="15" t="s">
        <v>59</v>
      </c>
      <c r="C617" s="1141" t="str">
        <f>VLOOKUP($C602,'2025年度(1年前期)'!$B$5:$N$208,COLUMN('2025年度(1年前期)'!$G$5)+1,0)&amp;""</f>
        <v>101</v>
      </c>
      <c r="D617" s="1140"/>
      <c r="E617" s="1073" t="str">
        <f>VLOOKUP($C602,'2025年度(2年前期)'!$B$5:$N$208,COLUMN('2025年度(2年前期)'!$G$5)+1,0)&amp;""</f>
        <v>201</v>
      </c>
      <c r="F617" s="1068"/>
      <c r="G617" s="1073" t="str">
        <f>VLOOKUP($C602,'2025年度(3年前期)'!$B$5:$N$208,COLUMN('2025年度(3年前期)'!$G$5)+1,0)&amp;""</f>
        <v>301･基礎実･母小実</v>
      </c>
      <c r="H617" s="1068"/>
      <c r="I617" s="1073" t="str">
        <f>VLOOKUP($C602,'2025年度(4年前期)'!$B$5:$N$208,COLUMN('2025年度(4年前期)'!$G$5)+1,0)&amp;""</f>
        <v>大講義室</v>
      </c>
      <c r="J617" s="1068"/>
      <c r="K617" s="1074" t="str">
        <f>VLOOKUP($C602,'2025年度(助産前期)'!$B$5:$N$208,COLUMN('2025年度(助産前期)'!$G$5)+1,0)&amp;""</f>
        <v/>
      </c>
      <c r="L617" s="1074"/>
      <c r="M617" s="1101" t="str">
        <f>VLOOKUP($C602,'2025年度(M1前期)'!$B$5:$N$208,COLUMN('2025年度(M1前期)'!$G$5)+1,0)&amp;""</f>
        <v>臨床講義室1</v>
      </c>
      <c r="N617" s="1068"/>
      <c r="O617" s="1074" t="str">
        <f>VLOOKUP($C602,'2025年度(M2前期)'!$B$5:$N$208,COLUMN('2025年度(M2前期)'!$G$5)+1,0)&amp;""</f>
        <v/>
      </c>
      <c r="P617" s="1068"/>
      <c r="Q617" s="1074" t="str">
        <f>VLOOKUP($C602,'2025年度(D1前期)'!$B$5:$N$208,COLUMN('2025年度(D1前期)'!$G$5)+1,0)&amp;""</f>
        <v/>
      </c>
      <c r="R617" s="1068"/>
      <c r="S617" s="1074" t="str">
        <f>VLOOKUP($C602,'2025年度(D23前期)'!$B$5:$N$208,COLUMN('2025年度(D23前期)'!$G$5)+1,0)&amp;""</f>
        <v/>
      </c>
      <c r="T617" s="1068"/>
      <c r="U617" s="65"/>
      <c r="Z617" s="1091"/>
      <c r="AA617" s="1044"/>
      <c r="AB617" s="1044"/>
      <c r="AC617" s="1044"/>
      <c r="AD617" s="1044"/>
      <c r="AE617" s="1044"/>
      <c r="AF617" s="1044"/>
      <c r="AG617" s="1044"/>
      <c r="AH617" s="1044"/>
      <c r="AI617" s="1044"/>
      <c r="AJ617" s="1044"/>
      <c r="AK617" s="1044"/>
      <c r="AL617" s="1044"/>
      <c r="AM617" s="1044"/>
      <c r="AN617" s="1044"/>
      <c r="AO617" s="1044"/>
      <c r="AP617" s="1044"/>
      <c r="AQ617" s="1044"/>
      <c r="AR617" s="1044"/>
      <c r="AS617" s="1044"/>
      <c r="AT617" s="1044"/>
      <c r="AU617" s="1044"/>
      <c r="AV617" s="1044"/>
      <c r="AW617" s="1044"/>
      <c r="AX617" s="1044"/>
      <c r="AY617" s="1044"/>
      <c r="AZ617" s="1044"/>
      <c r="BA617" s="1044"/>
      <c r="BB617" s="1044"/>
      <c r="BC617" s="1044"/>
      <c r="BD617" s="1044"/>
      <c r="BE617" s="1044"/>
      <c r="BF617" s="1044"/>
      <c r="BG617" s="1044"/>
      <c r="BH617" s="1044"/>
      <c r="BI617" s="1044"/>
      <c r="BJ617" s="1044"/>
      <c r="BK617" s="1044"/>
      <c r="BL617" s="1044"/>
      <c r="BM617" s="1044"/>
      <c r="BN617" s="1044"/>
      <c r="BO617" s="1044"/>
      <c r="BP617" s="1044"/>
      <c r="BQ617" s="1044"/>
      <c r="BR617" s="1044"/>
      <c r="BS617" s="1044"/>
    </row>
    <row r="618" spans="1:71" ht="13.5" customHeight="1">
      <c r="A618" s="1100"/>
      <c r="B618" s="16" t="s">
        <v>56</v>
      </c>
      <c r="C618" s="1120" t="s">
        <v>229</v>
      </c>
      <c r="D618" s="1138"/>
      <c r="E618" s="1150"/>
      <c r="F618" s="1136"/>
      <c r="G618" s="1063"/>
      <c r="H618" s="1075"/>
      <c r="I618" s="1150"/>
      <c r="J618" s="1136"/>
      <c r="K618" s="1064"/>
      <c r="L618" s="1064"/>
      <c r="M618" s="1061"/>
      <c r="N618" s="1075"/>
      <c r="O618" s="1064"/>
      <c r="P618" s="1075"/>
      <c r="Q618" s="1064"/>
      <c r="R618" s="1075"/>
      <c r="S618" s="1064"/>
      <c r="T618" s="1075"/>
      <c r="U618" s="65"/>
      <c r="Z618" s="1092"/>
      <c r="AA618" s="1045"/>
      <c r="AB618" s="1045"/>
      <c r="AC618" s="1045"/>
      <c r="AD618" s="1045"/>
      <c r="AE618" s="1045"/>
      <c r="AF618" s="1045"/>
      <c r="AG618" s="1045"/>
      <c r="AH618" s="1045"/>
      <c r="AI618" s="1045"/>
      <c r="AJ618" s="1045"/>
      <c r="AK618" s="1045"/>
      <c r="AL618" s="1045"/>
      <c r="AM618" s="1045"/>
      <c r="AN618" s="1045"/>
      <c r="AO618" s="1045"/>
      <c r="AP618" s="1045"/>
      <c r="AQ618" s="1045"/>
      <c r="AR618" s="1045"/>
      <c r="AS618" s="1045"/>
      <c r="AT618" s="1045"/>
      <c r="AU618" s="1045"/>
      <c r="AV618" s="1045"/>
      <c r="AW618" s="1045"/>
      <c r="AX618" s="1045"/>
      <c r="AY618" s="1045"/>
      <c r="AZ618" s="1045"/>
      <c r="BA618" s="1045"/>
      <c r="BB618" s="1045"/>
      <c r="BC618" s="1045"/>
      <c r="BD618" s="1045"/>
      <c r="BE618" s="1045"/>
      <c r="BF618" s="1045"/>
      <c r="BG618" s="1045"/>
      <c r="BH618" s="1045"/>
      <c r="BI618" s="1045"/>
      <c r="BJ618" s="1045"/>
      <c r="BK618" s="1045"/>
      <c r="BL618" s="1045"/>
      <c r="BM618" s="1045"/>
      <c r="BN618" s="1045"/>
      <c r="BO618" s="1045"/>
      <c r="BP618" s="1045"/>
      <c r="BQ618" s="1045"/>
      <c r="BR618" s="1045"/>
      <c r="BS618" s="1045"/>
    </row>
    <row r="619" spans="1:71" ht="13.5" customHeight="1">
      <c r="A619" s="1091" t="s">
        <v>67</v>
      </c>
      <c r="B619" s="15" t="s">
        <v>50</v>
      </c>
      <c r="C619" s="1134" t="str">
        <f>VLOOKUP($C602,'2025年度(1年前期)'!$B$5:$N$208,COLUMN('2025年度(1年前期)'!$I$5),0)&amp;""</f>
        <v>文学</v>
      </c>
      <c r="D619" s="1133"/>
      <c r="E619" s="1090" t="str">
        <f>VLOOKUP($C602,'2025年度(2年前期)'!$B$5:$N$208,COLUMN('2025年度(2年前期)'!$I$5),0)&amp;""</f>
        <v>英語Ⅳ(CD)</v>
      </c>
      <c r="F619" s="1072"/>
      <c r="G619" s="1090" t="str">
        <f>VLOOKUP($C602,'2025年度(3年前期)'!$B$5:$N$208,COLUMN('2025年度(3年前期)'!$I$5),0)&amp;""</f>
        <v>周産期看護</v>
      </c>
      <c r="H619" s="1072"/>
      <c r="I619" s="1132" t="str">
        <f>VLOOKUP($C602,'2025年度(4年前期)'!$B$5:$N$208,COLUMN('2025年度(4年前期)'!$I$5),0)&amp;""</f>
        <v>高度先駆的医療看護Ⅰ(がん看護)</v>
      </c>
      <c r="J619" s="1133"/>
      <c r="K619" s="1071" t="str">
        <f>VLOOKUP($C602,'2025年度(助産前期)'!$B$5:$N$208,COLUMN('2025年度(助産前期)'!$I$5),0)&amp;""</f>
        <v/>
      </c>
      <c r="L619" s="1071"/>
      <c r="M619" s="1089" t="str">
        <f>VLOOKUP($C602,'2025年度(M1前期)'!$B$5:$N$208,COLUMN('2025年度(M1前期)'!$I$5),0)&amp;""</f>
        <v>看護研究法</v>
      </c>
      <c r="N619" s="1072"/>
      <c r="O619" s="1071" t="str">
        <f>VLOOKUP($C602,'2025年度(M2前期)'!$B$5:$N$208,COLUMN('2025年度(M2前期)'!$I$5),0)&amp;""</f>
        <v>特別研究</v>
      </c>
      <c r="P619" s="1072"/>
      <c r="Q619" s="1071" t="str">
        <f>VLOOKUP($C602,'2025年度(D1前期)'!$B$5:$N$208,COLUMN('2025年度(D1前期)'!$I$5),0)&amp;""</f>
        <v/>
      </c>
      <c r="R619" s="1072"/>
      <c r="S619" s="1071" t="str">
        <f>VLOOKUP($C602,'2025年度(D23前期)'!$B$5:$N$208,COLUMN('2025年度(D23前期)'!$I$5),0)&amp;""</f>
        <v>特別研究</v>
      </c>
      <c r="T619" s="1072"/>
      <c r="U619" s="703" t="s">
        <v>99</v>
      </c>
      <c r="Z619" s="1091" t="str">
        <f>A619</f>
        <v>４時限（15：10～16：40）</v>
      </c>
      <c r="AA619" s="1043" t="s">
        <v>274</v>
      </c>
      <c r="AB619" s="1043"/>
      <c r="AC619" s="1043"/>
      <c r="AD619" s="1043"/>
      <c r="AE619" s="1043"/>
      <c r="AF619" s="1043"/>
      <c r="AG619" s="1043" t="s">
        <v>106</v>
      </c>
      <c r="AH619" s="1043" t="s">
        <v>275</v>
      </c>
      <c r="AI619" s="1043"/>
      <c r="AJ619" s="1043"/>
      <c r="AK619" s="1043"/>
      <c r="AL619" s="1043" t="s">
        <v>273</v>
      </c>
      <c r="AM619" s="1043" t="s">
        <v>273</v>
      </c>
      <c r="AN619" s="1043"/>
      <c r="AO619" s="1043"/>
      <c r="AP619" s="1043"/>
      <c r="AQ619" s="1043"/>
      <c r="AR619" s="1043"/>
      <c r="AS619" s="1043"/>
      <c r="AT619" s="1043"/>
      <c r="AU619" s="1043"/>
      <c r="AV619" s="1043"/>
      <c r="AW619" s="1043" t="s">
        <v>273</v>
      </c>
      <c r="AX619" s="1043"/>
      <c r="AY619" s="1043"/>
      <c r="AZ619" s="1043"/>
      <c r="BA619" s="1043" t="s">
        <v>178</v>
      </c>
      <c r="BB619" s="1043"/>
      <c r="BC619" s="1043"/>
      <c r="BD619" s="1043"/>
      <c r="BE619" s="1043"/>
      <c r="BF619" s="1043"/>
      <c r="BG619" s="1043"/>
      <c r="BH619" s="1043"/>
      <c r="BI619" s="1043"/>
      <c r="BJ619" s="1043"/>
      <c r="BK619" s="1043" t="s">
        <v>87</v>
      </c>
      <c r="BL619" s="1043" t="s">
        <v>334</v>
      </c>
      <c r="BM619" s="1043"/>
      <c r="BN619" s="1043"/>
      <c r="BO619" s="1043"/>
      <c r="BP619" s="1043"/>
      <c r="BQ619" s="1043"/>
      <c r="BR619" s="1043"/>
      <c r="BS619" s="1043"/>
    </row>
    <row r="620" spans="1:71" ht="13.5" customHeight="1">
      <c r="A620" s="1091"/>
      <c r="B620" s="15" t="s">
        <v>53</v>
      </c>
      <c r="C620" s="1141" t="str">
        <f>IFERROR(VLOOKUP(C619,科目・教員!$A$1:$B$357,2,0),"")</f>
        <v>佐藤　ゆかり</v>
      </c>
      <c r="D620" s="1140"/>
      <c r="E620" s="1073" t="str">
        <f>IFERROR(VLOOKUP(E619,科目・教員!$A$1:$B$357,2,0),"")</f>
        <v xml:space="preserve">ｽﾃｨｰﾌﾞﾝ･ﾗｯｾﾙ  </v>
      </c>
      <c r="F620" s="1068"/>
      <c r="G620" s="1073" t="str">
        <f>IFERROR(VLOOKUP(G619,科目・教員!$A$1:$B$357,2,0),"")</f>
        <v>日置　智華子</v>
      </c>
      <c r="H620" s="1068"/>
      <c r="I620" s="1139" t="str">
        <f>IFERROR(VLOOKUP(I619,科目・教員!$A$1:$B$357,2,0),"")</f>
        <v>飯野　京子</v>
      </c>
      <c r="J620" s="1140"/>
      <c r="K620" s="1074" t="str">
        <f>IFERROR(VLOOKUP(K619,科目・教員!$A$1:$B$357,2,0),"")</f>
        <v/>
      </c>
      <c r="L620" s="1074"/>
      <c r="M620" s="1101" t="str">
        <f>IFERROR(VLOOKUP(M619,科目・教員!$A$1:$B$357,2,0),"")</f>
        <v>萱間　真美</v>
      </c>
      <c r="N620" s="1068"/>
      <c r="O620" s="1074" t="str">
        <f>IFERROR(VLOOKUP(O619,科目・教員!$A$1:$B$357,2,0),"")</f>
        <v/>
      </c>
      <c r="P620" s="1068"/>
      <c r="Q620" s="1074" t="str">
        <f>IFERROR(VLOOKUP(Q619,科目・教員!$A$1:$B$357,2,0),"")</f>
        <v/>
      </c>
      <c r="R620" s="1068"/>
      <c r="S620" s="1074" t="str">
        <f>IFERROR(VLOOKUP(S619,科目・教員!$A$1:$B$357,2,0),"")</f>
        <v/>
      </c>
      <c r="T620" s="1068"/>
      <c r="U620" s="703" t="s">
        <v>335</v>
      </c>
      <c r="Z620" s="1091"/>
      <c r="AA620" s="1044"/>
      <c r="AB620" s="1044"/>
      <c r="AC620" s="1044"/>
      <c r="AD620" s="1044"/>
      <c r="AE620" s="1044"/>
      <c r="AF620" s="1044"/>
      <c r="AG620" s="1044"/>
      <c r="AH620" s="1044"/>
      <c r="AI620" s="1044"/>
      <c r="AJ620" s="1044"/>
      <c r="AK620" s="1044"/>
      <c r="AL620" s="1044"/>
      <c r="AM620" s="1044"/>
      <c r="AN620" s="1044"/>
      <c r="AO620" s="1044"/>
      <c r="AP620" s="1044"/>
      <c r="AQ620" s="1044"/>
      <c r="AR620" s="1044"/>
      <c r="AS620" s="1044"/>
      <c r="AT620" s="1044"/>
      <c r="AU620" s="1044"/>
      <c r="AV620" s="1044"/>
      <c r="AW620" s="1044"/>
      <c r="AX620" s="1044"/>
      <c r="AY620" s="1044"/>
      <c r="AZ620" s="1044"/>
      <c r="BA620" s="1044"/>
      <c r="BB620" s="1044"/>
      <c r="BC620" s="1044"/>
      <c r="BD620" s="1044"/>
      <c r="BE620" s="1044"/>
      <c r="BF620" s="1044"/>
      <c r="BG620" s="1044"/>
      <c r="BH620" s="1044"/>
      <c r="BI620" s="1044"/>
      <c r="BJ620" s="1044"/>
      <c r="BK620" s="1044"/>
      <c r="BL620" s="1044"/>
      <c r="BM620" s="1044"/>
      <c r="BN620" s="1044"/>
      <c r="BO620" s="1044"/>
      <c r="BP620" s="1044"/>
      <c r="BQ620" s="1044"/>
      <c r="BR620" s="1044"/>
      <c r="BS620" s="1044"/>
    </row>
    <row r="621" spans="1:71" ht="13.5" customHeight="1">
      <c r="A621" s="1091"/>
      <c r="B621" s="15" t="s">
        <v>59</v>
      </c>
      <c r="C621" s="1141" t="str">
        <f>VLOOKUP($C602,'2025年度(1年前期)'!$B$5:$N$208,COLUMN('2025年度(1年前期)'!$I$5)+1,0)&amp;""</f>
        <v>101</v>
      </c>
      <c r="D621" s="1140"/>
      <c r="E621" s="1073" t="str">
        <f>VLOOKUP($C602,'2025年度(2年前期)'!$B$5:$N$208,COLUMN('2025年度(2年前期)'!$I$5)+1,0)&amp;""</f>
        <v>201</v>
      </c>
      <c r="F621" s="1068"/>
      <c r="G621" s="1073" t="str">
        <f>VLOOKUP($C602,'2025年度(3年前期)'!$B$5:$N$208,COLUMN('2025年度(3年前期)'!$I$5)+1,0)&amp;""</f>
        <v>301･基礎実･母小実</v>
      </c>
      <c r="H621" s="1068"/>
      <c r="I621" s="1139" t="str">
        <f>VLOOKUP($C602,'2025年度(4年前期)'!$B$5:$N$208,COLUMN('2025年度(4年前期)'!$I$5)+1,0)&amp;""</f>
        <v>大講義室</v>
      </c>
      <c r="J621" s="1140"/>
      <c r="K621" s="1074" t="str">
        <f>VLOOKUP($C602,'2025年度(助産前期)'!$B$5:$N$208,COLUMN('2025年度(助産前期)'!$I$5)+1,0)&amp;""</f>
        <v/>
      </c>
      <c r="L621" s="1074"/>
      <c r="M621" s="1101" t="str">
        <f>VLOOKUP($C602,'2025年度(M1前期)'!$B$5:$N$208,COLUMN('2025年度(M1前期)'!$I$5)+1,0)&amp;""</f>
        <v>臨床講義室1</v>
      </c>
      <c r="N621" s="1068"/>
      <c r="O621" s="1074" t="str">
        <f>VLOOKUP($C602,'2025年度(M2前期)'!$B$5:$N$208,COLUMN('2025年度(M2前期)'!$I$5)+1,0)&amp;""</f>
        <v/>
      </c>
      <c r="P621" s="1068"/>
      <c r="Q621" s="1074" t="str">
        <f>VLOOKUP($C602,'2025年度(D1前期)'!$B$5:$N$208,COLUMN('2025年度(D1前期)'!$I$5)+1,0)&amp;""</f>
        <v/>
      </c>
      <c r="R621" s="1068"/>
      <c r="S621" s="1074" t="str">
        <f>VLOOKUP($C602,'2025年度(D23前期)'!$B$5:$N$208,COLUMN('2025年度(D23前期)'!$I$5)+1,0)&amp;""</f>
        <v/>
      </c>
      <c r="T621" s="1068"/>
      <c r="U621" s="703" t="s">
        <v>288</v>
      </c>
      <c r="Z621" s="1091"/>
      <c r="AA621" s="1044"/>
      <c r="AB621" s="1044"/>
      <c r="AC621" s="1044"/>
      <c r="AD621" s="1044"/>
      <c r="AE621" s="1044"/>
      <c r="AF621" s="1044"/>
      <c r="AG621" s="1044"/>
      <c r="AH621" s="1044"/>
      <c r="AI621" s="1044"/>
      <c r="AJ621" s="1044"/>
      <c r="AK621" s="1044"/>
      <c r="AL621" s="1044"/>
      <c r="AM621" s="1044"/>
      <c r="AN621" s="1044"/>
      <c r="AO621" s="1044"/>
      <c r="AP621" s="1044"/>
      <c r="AQ621" s="1044"/>
      <c r="AR621" s="1044"/>
      <c r="AS621" s="1044"/>
      <c r="AT621" s="1044"/>
      <c r="AU621" s="1044"/>
      <c r="AV621" s="1044"/>
      <c r="AW621" s="1044"/>
      <c r="AX621" s="1044"/>
      <c r="AY621" s="1044"/>
      <c r="AZ621" s="1044"/>
      <c r="BA621" s="1044"/>
      <c r="BB621" s="1044"/>
      <c r="BC621" s="1044"/>
      <c r="BD621" s="1044"/>
      <c r="BE621" s="1044"/>
      <c r="BF621" s="1044"/>
      <c r="BG621" s="1044"/>
      <c r="BH621" s="1044"/>
      <c r="BI621" s="1044"/>
      <c r="BJ621" s="1044"/>
      <c r="BK621" s="1044"/>
      <c r="BL621" s="1044"/>
      <c r="BM621" s="1044"/>
      <c r="BN621" s="1044"/>
      <c r="BO621" s="1044"/>
      <c r="BP621" s="1044"/>
      <c r="BQ621" s="1044"/>
      <c r="BR621" s="1044"/>
      <c r="BS621" s="1044"/>
    </row>
    <row r="622" spans="1:71" ht="13.5" customHeight="1">
      <c r="A622" s="1092"/>
      <c r="B622" s="16" t="s">
        <v>56</v>
      </c>
      <c r="C622" s="1120" t="s">
        <v>265</v>
      </c>
      <c r="D622" s="1138"/>
      <c r="E622" s="1063"/>
      <c r="F622" s="1075"/>
      <c r="G622" s="1063"/>
      <c r="H622" s="1075"/>
      <c r="I622" s="1162" t="s">
        <v>298</v>
      </c>
      <c r="J622" s="1163"/>
      <c r="K622" s="1064"/>
      <c r="L622" s="1064"/>
      <c r="M622" s="1061"/>
      <c r="N622" s="1075"/>
      <c r="O622" s="1064"/>
      <c r="P622" s="1075"/>
      <c r="Q622" s="1064"/>
      <c r="R622" s="1075"/>
      <c r="S622" s="1064"/>
      <c r="T622" s="1075"/>
      <c r="U622" s="703" t="s">
        <v>336</v>
      </c>
      <c r="Z622" s="1092"/>
      <c r="AA622" s="1045"/>
      <c r="AB622" s="1045"/>
      <c r="AC622" s="1045"/>
      <c r="AD622" s="1045"/>
      <c r="AE622" s="1045"/>
      <c r="AF622" s="1045"/>
      <c r="AG622" s="1045"/>
      <c r="AH622" s="1045"/>
      <c r="AI622" s="1045"/>
      <c r="AJ622" s="1045"/>
      <c r="AK622" s="1045"/>
      <c r="AL622" s="1045"/>
      <c r="AM622" s="1045"/>
      <c r="AN622" s="1045"/>
      <c r="AO622" s="1045"/>
      <c r="AP622" s="1045"/>
      <c r="AQ622" s="1045"/>
      <c r="AR622" s="1045"/>
      <c r="AS622" s="1045"/>
      <c r="AT622" s="1045"/>
      <c r="AU622" s="1045"/>
      <c r="AV622" s="1045"/>
      <c r="AW622" s="1045"/>
      <c r="AX622" s="1045"/>
      <c r="AY622" s="1045"/>
      <c r="AZ622" s="1045"/>
      <c r="BA622" s="1045"/>
      <c r="BB622" s="1045"/>
      <c r="BC622" s="1045"/>
      <c r="BD622" s="1045"/>
      <c r="BE622" s="1045"/>
      <c r="BF622" s="1045"/>
      <c r="BG622" s="1045"/>
      <c r="BH622" s="1045"/>
      <c r="BI622" s="1045"/>
      <c r="BJ622" s="1045"/>
      <c r="BK622" s="1045"/>
      <c r="BL622" s="1045"/>
      <c r="BM622" s="1045"/>
      <c r="BN622" s="1045"/>
      <c r="BO622" s="1045"/>
      <c r="BP622" s="1045"/>
      <c r="BQ622" s="1045"/>
      <c r="BR622" s="1045"/>
      <c r="BS622" s="1045"/>
    </row>
    <row r="623" spans="1:71" ht="13.5" customHeight="1">
      <c r="A623" s="1091" t="s">
        <v>68</v>
      </c>
      <c r="B623" s="15" t="s">
        <v>50</v>
      </c>
      <c r="C623" s="1089" t="str">
        <f>VLOOKUP($C602,'2025年度(1年前期)'!$B$5:$N$208,COLUMN('2025年度(1年前期)'!$K$5),0)&amp;""</f>
        <v/>
      </c>
      <c r="D623" s="1072"/>
      <c r="E623" s="1090" t="str">
        <f>VLOOKUP($C602,'2025年度(2年前期)'!$B$5:$N$208,COLUMN('2025年度(2年前期)'!$K$5),0)&amp;""</f>
        <v/>
      </c>
      <c r="F623" s="1072"/>
      <c r="G623" s="1090" t="str">
        <f>VLOOKUP($C602,'2025年度(3年前期)'!$B$5:$N$208,COLUMN('2025年度(3年前期)'!$K$5),0)&amp;""</f>
        <v/>
      </c>
      <c r="H623" s="1072"/>
      <c r="I623" s="1090" t="str">
        <f>VLOOKUP($C602,'2025年度(4年前期)'!$B$5:$N$208,COLUMN('2025年度(4年前期)'!$K$5),0)&amp;""</f>
        <v>卒業研究Ⅰ</v>
      </c>
      <c r="J623" s="1072"/>
      <c r="K623" s="1071" t="str">
        <f>VLOOKUP($C602,'2025年度(助産前期)'!$B$5:$N$208,COLUMN('2025年度(助産前期)'!$K$5),0)&amp;""</f>
        <v/>
      </c>
      <c r="L623" s="1071"/>
      <c r="M623" s="1089" t="str">
        <f>VLOOKUP($C602,'2025年度(M1前期)'!$B$5:$N$208,COLUMN('2025年度(M1前期)'!$K$5),0)&amp;""</f>
        <v/>
      </c>
      <c r="N623" s="1072"/>
      <c r="O623" s="1071" t="str">
        <f>VLOOKUP($C602,'2025年度(M2前期)'!$B$5:$N$208,COLUMN('2025年度(M2前期)'!$K$5),0)&amp;""</f>
        <v/>
      </c>
      <c r="P623" s="1072"/>
      <c r="Q623" s="1071" t="str">
        <f>VLOOKUP($C602,'2025年度(D1前期)'!$B$5:$N$208,COLUMN('2025年度(D1前期)'!$K$5),0)&amp;""</f>
        <v/>
      </c>
      <c r="R623" s="1072"/>
      <c r="S623" s="1071" t="str">
        <f>VLOOKUP($C602,'2025年度(D23前期)'!$B$5:$N$208,COLUMN('2025年度(D23前期)'!$K$5),0)&amp;""</f>
        <v/>
      </c>
      <c r="T623" s="1072"/>
      <c r="U623" s="506" t="s">
        <v>79</v>
      </c>
      <c r="V623" s="839" t="s">
        <v>79</v>
      </c>
      <c r="X623" s="782" t="s">
        <v>334</v>
      </c>
      <c r="Y623" s="796" t="s">
        <v>337</v>
      </c>
      <c r="Z623" s="1091" t="str">
        <f>A623</f>
        <v>５時限（16：50～18：20）</v>
      </c>
      <c r="AA623" s="1043"/>
      <c r="AB623" s="1043"/>
      <c r="AC623" s="1043"/>
      <c r="AD623" s="1043"/>
      <c r="AE623" s="1043"/>
      <c r="AF623" s="1043"/>
      <c r="AG623" s="1043" t="s">
        <v>337</v>
      </c>
      <c r="AH623" s="1043"/>
      <c r="AI623" s="1043"/>
      <c r="AJ623" s="1043"/>
      <c r="AK623" s="1043"/>
      <c r="AL623" s="1043"/>
      <c r="AM623" s="1043"/>
      <c r="AN623" s="1043"/>
      <c r="AO623" s="1043"/>
      <c r="AP623" s="1043"/>
      <c r="AQ623" s="1043"/>
      <c r="AR623" s="1043"/>
      <c r="AS623" s="1043"/>
      <c r="AT623" s="1043"/>
      <c r="AU623" s="1043"/>
      <c r="AV623" s="1043"/>
      <c r="AW623" s="1110" t="s">
        <v>276</v>
      </c>
      <c r="AX623" s="1043" t="s">
        <v>276</v>
      </c>
      <c r="AY623" s="1043"/>
      <c r="AZ623" s="1043"/>
      <c r="BA623" s="1043"/>
      <c r="BB623" s="1043"/>
      <c r="BC623" s="1043"/>
      <c r="BD623" s="1043"/>
      <c r="BE623" s="1043"/>
      <c r="BF623" s="1043"/>
      <c r="BG623" s="1043"/>
      <c r="BH623" s="1043"/>
      <c r="BI623" s="1043"/>
      <c r="BJ623" s="1043" t="s">
        <v>277</v>
      </c>
      <c r="BK623" s="1043"/>
      <c r="BL623" s="1043" t="s">
        <v>334</v>
      </c>
      <c r="BM623" s="1043"/>
      <c r="BN623" s="1043"/>
      <c r="BO623" s="1043"/>
      <c r="BP623" s="1043"/>
      <c r="BQ623" s="1043"/>
      <c r="BR623" s="1043"/>
      <c r="BS623" s="1043"/>
    </row>
    <row r="624" spans="1:71" ht="13.5" customHeight="1">
      <c r="A624" s="1091"/>
      <c r="B624" s="15" t="s">
        <v>53</v>
      </c>
      <c r="C624" s="1101" t="str">
        <f>IFERROR(VLOOKUP(C623,科目・教員!$A$1:$B$357,2,0),"")</f>
        <v/>
      </c>
      <c r="D624" s="1068"/>
      <c r="E624" s="1073" t="str">
        <f>IFERROR(VLOOKUP(E623,科目・教員!$A$1:$B$357,2,0),"")</f>
        <v/>
      </c>
      <c r="F624" s="1068"/>
      <c r="G624" s="1073" t="str">
        <f>IFERROR(VLOOKUP(G623,科目・教員!$A$1:$B$357,2,0),"")</f>
        <v/>
      </c>
      <c r="H624" s="1068"/>
      <c r="I624" s="1073" t="str">
        <f>IFERROR(VLOOKUP(I623,科目・教員!$A$1:$B$357,2,0),"")</f>
        <v>各担当教員</v>
      </c>
      <c r="J624" s="1068"/>
      <c r="K624" s="1074" t="str">
        <f>IFERROR(VLOOKUP(K623,科目・教員!$A$1:$B$357,2,0),"")</f>
        <v/>
      </c>
      <c r="L624" s="1074"/>
      <c r="M624" s="1101" t="str">
        <f>IFERROR(VLOOKUP(M623,科目・教員!$A$1:$B$357,2,0),"")</f>
        <v/>
      </c>
      <c r="N624" s="1068"/>
      <c r="O624" s="1074" t="str">
        <f>IFERROR(VLOOKUP(O623,科目・教員!$A$1:$B$357,2,0),"")</f>
        <v/>
      </c>
      <c r="P624" s="1068"/>
      <c r="Q624" s="1074" t="str">
        <f>IFERROR(VLOOKUP(Q623,科目・教員!$A$1:$B$357,2,0),"")</f>
        <v/>
      </c>
      <c r="R624" s="1068"/>
      <c r="S624" s="1074" t="str">
        <f>IFERROR(VLOOKUP(S623,科目・教員!$A$1:$B$357,2,0),"")</f>
        <v/>
      </c>
      <c r="T624" s="1068"/>
      <c r="U624" s="506" t="s">
        <v>164</v>
      </c>
      <c r="V624" s="839" t="s">
        <v>338</v>
      </c>
      <c r="X624" s="782" t="s">
        <v>139</v>
      </c>
      <c r="Y624" s="796"/>
      <c r="Z624" s="1091"/>
      <c r="AA624" s="1044"/>
      <c r="AB624" s="1044"/>
      <c r="AC624" s="1044"/>
      <c r="AD624" s="1044"/>
      <c r="AE624" s="1044"/>
      <c r="AF624" s="1044"/>
      <c r="AG624" s="1044"/>
      <c r="AH624" s="1044"/>
      <c r="AI624" s="1044"/>
      <c r="AJ624" s="1044"/>
      <c r="AK624" s="1044"/>
      <c r="AL624" s="1044"/>
      <c r="AM624" s="1044"/>
      <c r="AN624" s="1044"/>
      <c r="AO624" s="1044"/>
      <c r="AP624" s="1044"/>
      <c r="AQ624" s="1044"/>
      <c r="AR624" s="1044"/>
      <c r="AS624" s="1044"/>
      <c r="AT624" s="1044"/>
      <c r="AU624" s="1044"/>
      <c r="AV624" s="1044"/>
      <c r="AW624" s="1111"/>
      <c r="AX624" s="1044"/>
      <c r="AY624" s="1044"/>
      <c r="AZ624" s="1044"/>
      <c r="BA624" s="1044"/>
      <c r="BB624" s="1044"/>
      <c r="BC624" s="1044"/>
      <c r="BD624" s="1044"/>
      <c r="BE624" s="1044"/>
      <c r="BF624" s="1044"/>
      <c r="BG624" s="1044"/>
      <c r="BH624" s="1044"/>
      <c r="BI624" s="1044"/>
      <c r="BJ624" s="1044"/>
      <c r="BK624" s="1044"/>
      <c r="BL624" s="1044"/>
      <c r="BM624" s="1044"/>
      <c r="BN624" s="1044"/>
      <c r="BO624" s="1044"/>
      <c r="BP624" s="1044"/>
      <c r="BQ624" s="1044"/>
      <c r="BR624" s="1044"/>
      <c r="BS624" s="1044"/>
    </row>
    <row r="625" spans="1:71" ht="13.5" customHeight="1">
      <c r="A625" s="1091"/>
      <c r="B625" s="15" t="s">
        <v>59</v>
      </c>
      <c r="C625" s="1101" t="str">
        <f>VLOOKUP($C602,'2025年度(1年前期)'!$B$5:$N$208,COLUMN('2025年度(1年前期)'!$K$5)+1,0)&amp;""</f>
        <v/>
      </c>
      <c r="D625" s="1068"/>
      <c r="E625" s="1073" t="str">
        <f>VLOOKUP($C602,'2025年度(2年前期)'!$B$5:$N$208,COLUMN('2025年度(2年前期)'!$K$5)+1,0)&amp;""</f>
        <v/>
      </c>
      <c r="F625" s="1068"/>
      <c r="G625" s="1073" t="str">
        <f>VLOOKUP($C602,'2025年度(3年前期)'!$B$5:$N$208,COLUMN('2025年度(3年前期)'!$K$5)+1,0)&amp;""</f>
        <v/>
      </c>
      <c r="H625" s="1068"/>
      <c r="I625" s="1073" t="str">
        <f>VLOOKUP($C602,'2025年度(4年前期)'!$B$5:$N$208,COLUMN('2025年度(4年前期)'!$K$5)+1,0)&amp;""</f>
        <v/>
      </c>
      <c r="J625" s="1068"/>
      <c r="K625" s="1074" t="str">
        <f>VLOOKUP($C602,'2025年度(助産前期)'!$B$5:$N$208,COLUMN('2025年度(助産前期)'!$K$5)+1,0)&amp;""</f>
        <v/>
      </c>
      <c r="L625" s="1074"/>
      <c r="M625" s="1101" t="str">
        <f>VLOOKUP($C602,'2025年度(M1前期)'!$B$5:$N$208,COLUMN('2025年度(M1前期)'!$K$5)+1,0)&amp;""</f>
        <v/>
      </c>
      <c r="N625" s="1068"/>
      <c r="O625" s="1074" t="str">
        <f>VLOOKUP($C602,'2025年度(M2前期)'!$B$5:$N$208,COLUMN('2025年度(M2前期)'!$K$5)+1,0)&amp;""</f>
        <v/>
      </c>
      <c r="P625" s="1068"/>
      <c r="Q625" s="1074" t="str">
        <f>VLOOKUP($C602,'2025年度(D1前期)'!$B$5:$N$208,COLUMN('2025年度(D1前期)'!$K$5)+1,0)&amp;""</f>
        <v/>
      </c>
      <c r="R625" s="1068"/>
      <c r="S625" s="1074" t="str">
        <f>VLOOKUP($C602,'2025年度(D23前期)'!$B$5:$N$208,COLUMN('2025年度(D23前期)'!$K$5)+1,0)&amp;""</f>
        <v/>
      </c>
      <c r="T625" s="1068"/>
      <c r="U625" s="506" t="s">
        <v>280</v>
      </c>
      <c r="V625" s="839" t="s">
        <v>281</v>
      </c>
      <c r="X625" s="782" t="s">
        <v>339</v>
      </c>
      <c r="Y625" s="796" t="s">
        <v>282</v>
      </c>
      <c r="Z625" s="1091"/>
      <c r="AA625" s="1044"/>
      <c r="AB625" s="1044"/>
      <c r="AC625" s="1044"/>
      <c r="AD625" s="1044"/>
      <c r="AE625" s="1044"/>
      <c r="AF625" s="1044"/>
      <c r="AG625" s="1044"/>
      <c r="AH625" s="1044"/>
      <c r="AI625" s="1044"/>
      <c r="AJ625" s="1044"/>
      <c r="AK625" s="1044"/>
      <c r="AL625" s="1044"/>
      <c r="AM625" s="1044"/>
      <c r="AN625" s="1044"/>
      <c r="AO625" s="1044"/>
      <c r="AP625" s="1044"/>
      <c r="AQ625" s="1044"/>
      <c r="AR625" s="1044"/>
      <c r="AS625" s="1044"/>
      <c r="AT625" s="1044"/>
      <c r="AU625" s="1044"/>
      <c r="AV625" s="1044"/>
      <c r="AW625" s="1111"/>
      <c r="AX625" s="1044"/>
      <c r="AY625" s="1044"/>
      <c r="AZ625" s="1044"/>
      <c r="BA625" s="1044"/>
      <c r="BB625" s="1044"/>
      <c r="BC625" s="1044"/>
      <c r="BD625" s="1044"/>
      <c r="BE625" s="1044"/>
      <c r="BF625" s="1044"/>
      <c r="BG625" s="1044"/>
      <c r="BH625" s="1044"/>
      <c r="BI625" s="1044"/>
      <c r="BJ625" s="1044"/>
      <c r="BK625" s="1044"/>
      <c r="BL625" s="1044"/>
      <c r="BM625" s="1044"/>
      <c r="BN625" s="1044"/>
      <c r="BO625" s="1044"/>
      <c r="BP625" s="1044"/>
      <c r="BQ625" s="1044"/>
      <c r="BR625" s="1044"/>
      <c r="BS625" s="1044"/>
    </row>
    <row r="626" spans="1:71" ht="13.5" customHeight="1">
      <c r="A626" s="1092"/>
      <c r="B626" s="16" t="s">
        <v>56</v>
      </c>
      <c r="C626" s="1135"/>
      <c r="D626" s="1136"/>
      <c r="E626" s="1063"/>
      <c r="F626" s="1075"/>
      <c r="G626" s="1063"/>
      <c r="H626" s="1075"/>
      <c r="I626" s="1063"/>
      <c r="J626" s="1075"/>
      <c r="K626" s="1064"/>
      <c r="L626" s="1064"/>
      <c r="M626" s="1061"/>
      <c r="N626" s="1075"/>
      <c r="O626" s="1064"/>
      <c r="P626" s="1075"/>
      <c r="Q626" s="1064"/>
      <c r="R626" s="1075"/>
      <c r="S626" s="1064"/>
      <c r="T626" s="1075"/>
      <c r="U626" s="507" t="s">
        <v>340</v>
      </c>
      <c r="V626" s="840" t="s">
        <v>110</v>
      </c>
      <c r="W626" s="20"/>
      <c r="X626" s="808"/>
      <c r="Y626" s="797" t="s">
        <v>341</v>
      </c>
      <c r="Z626" s="1092"/>
      <c r="AA626" s="1045"/>
      <c r="AB626" s="1045"/>
      <c r="AC626" s="1045"/>
      <c r="AD626" s="1045"/>
      <c r="AE626" s="1045"/>
      <c r="AF626" s="1045"/>
      <c r="AG626" s="1045"/>
      <c r="AH626" s="1045"/>
      <c r="AI626" s="1045"/>
      <c r="AJ626" s="1045"/>
      <c r="AK626" s="1045"/>
      <c r="AL626" s="1045"/>
      <c r="AM626" s="1045"/>
      <c r="AN626" s="1045"/>
      <c r="AO626" s="1045"/>
      <c r="AP626" s="1045"/>
      <c r="AQ626" s="1045"/>
      <c r="AR626" s="1045"/>
      <c r="AS626" s="1045"/>
      <c r="AT626" s="1045"/>
      <c r="AU626" s="1045"/>
      <c r="AV626" s="1045"/>
      <c r="AW626" s="1112"/>
      <c r="AX626" s="1045"/>
      <c r="AY626" s="1045"/>
      <c r="AZ626" s="1045"/>
      <c r="BA626" s="1045"/>
      <c r="BB626" s="1045"/>
      <c r="BC626" s="1045"/>
      <c r="BD626" s="1045"/>
      <c r="BE626" s="1045"/>
      <c r="BF626" s="1045"/>
      <c r="BG626" s="1045"/>
      <c r="BH626" s="1045"/>
      <c r="BI626" s="1045"/>
      <c r="BJ626" s="1045"/>
      <c r="BK626" s="1045"/>
      <c r="BL626" s="1045"/>
      <c r="BM626" s="1045"/>
      <c r="BN626" s="1045"/>
      <c r="BO626" s="1045"/>
      <c r="BP626" s="1045"/>
      <c r="BQ626" s="1045"/>
      <c r="BR626" s="1045"/>
      <c r="BS626" s="1045"/>
    </row>
    <row r="627" spans="1:71" ht="18">
      <c r="A627" s="29"/>
      <c r="B627" s="30"/>
      <c r="C627" s="1113">
        <f>C602+1</f>
        <v>45773</v>
      </c>
      <c r="D627" s="1113"/>
      <c r="E627" s="1113"/>
      <c r="F627" s="1113"/>
      <c r="G627" s="1113"/>
      <c r="H627" s="1113"/>
      <c r="I627" s="1113"/>
      <c r="J627" s="1113"/>
      <c r="K627" s="1113"/>
      <c r="L627" s="1113"/>
      <c r="M627" s="1113"/>
      <c r="N627" s="1113"/>
      <c r="O627" s="1113"/>
      <c r="P627" s="1113"/>
      <c r="Q627" s="1113"/>
      <c r="R627" s="1113"/>
      <c r="S627" s="1113"/>
      <c r="T627" s="1113"/>
      <c r="U627" s="1052">
        <f>C627</f>
        <v>45773</v>
      </c>
      <c r="V627" s="1053"/>
      <c r="W627" s="1053"/>
      <c r="X627" s="1053"/>
      <c r="Y627" s="1053"/>
      <c r="Z627" s="1054"/>
      <c r="AA627" s="7">
        <v>101</v>
      </c>
      <c r="AB627" s="7">
        <v>102</v>
      </c>
      <c r="AC627" s="7">
        <v>103</v>
      </c>
      <c r="AD627" s="7" t="s">
        <v>16</v>
      </c>
      <c r="AE627" s="7" t="s">
        <v>17</v>
      </c>
      <c r="AF627" s="7" t="s">
        <v>18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19</v>
      </c>
      <c r="AM627" s="7" t="s">
        <v>69</v>
      </c>
      <c r="AN627" s="7" t="s">
        <v>21</v>
      </c>
      <c r="AO627" s="7" t="s">
        <v>22</v>
      </c>
      <c r="AP627" s="7" t="s">
        <v>23</v>
      </c>
      <c r="AQ627" s="7" t="s">
        <v>24</v>
      </c>
      <c r="AR627" s="7" t="s">
        <v>25</v>
      </c>
      <c r="AS627" s="7" t="s">
        <v>26</v>
      </c>
      <c r="AT627" s="7" t="s">
        <v>27</v>
      </c>
      <c r="AU627" s="7" t="s">
        <v>28</v>
      </c>
      <c r="AV627" s="7" t="s">
        <v>29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30</v>
      </c>
      <c r="BB627" s="7" t="s">
        <v>31</v>
      </c>
      <c r="BC627" s="8" t="s">
        <v>32</v>
      </c>
      <c r="BD627" s="7" t="s">
        <v>33</v>
      </c>
      <c r="BE627" s="7" t="s">
        <v>34</v>
      </c>
      <c r="BF627" s="7" t="s">
        <v>35</v>
      </c>
      <c r="BG627" s="7" t="s">
        <v>36</v>
      </c>
      <c r="BH627" s="7" t="s">
        <v>37</v>
      </c>
      <c r="BI627" s="7" t="s">
        <v>38</v>
      </c>
      <c r="BJ627" s="7" t="s">
        <v>39</v>
      </c>
      <c r="BK627" s="10" t="s">
        <v>40</v>
      </c>
      <c r="BL627" s="10" t="s">
        <v>41</v>
      </c>
      <c r="BM627" s="11" t="s">
        <v>42</v>
      </c>
      <c r="BN627" s="11" t="s">
        <v>43</v>
      </c>
      <c r="BO627" s="11" t="s">
        <v>44</v>
      </c>
      <c r="BP627" s="11" t="s">
        <v>45</v>
      </c>
      <c r="BQ627" s="11" t="s">
        <v>46</v>
      </c>
      <c r="BR627" s="11" t="s">
        <v>47</v>
      </c>
      <c r="BS627" s="11" t="s">
        <v>48</v>
      </c>
    </row>
    <row r="628" spans="1:71" ht="13.5" customHeight="1">
      <c r="A628" s="1091" t="s">
        <v>49</v>
      </c>
      <c r="B628" s="12" t="s">
        <v>50</v>
      </c>
      <c r="C628" s="1079" t="str">
        <f>VLOOKUP($C627,'2025年度(1年前期)'!$B$5:$N$208,COLUMN('2025年度(1年前期)'!$C$5),0)&amp;""</f>
        <v/>
      </c>
      <c r="D628" s="1080"/>
      <c r="E628" s="1081" t="str">
        <f>VLOOKUP($C627,'2025年度(2年前期)'!$B$5:$N$208,COLUMN('2025年度(2年前期)'!$C$5),0)&amp;""</f>
        <v/>
      </c>
      <c r="F628" s="1080"/>
      <c r="G628" s="1081" t="str">
        <f>VLOOKUP($C627,'2025年度(3年前期)'!$B$5:$N$208,COLUMN('2025年度(3年前期)'!$C$5),0)&amp;""</f>
        <v/>
      </c>
      <c r="H628" s="1080"/>
      <c r="I628" s="1081" t="str">
        <f>VLOOKUP($C627,'2025年度(4年前期)'!$B$5:$N$208,COLUMN('2025年度(4年前期)'!$C$5),0)&amp;""</f>
        <v/>
      </c>
      <c r="J628" s="1080"/>
      <c r="K628" s="1072" t="str">
        <f>VLOOKUP($C627,'2025年度(助産前期)'!$B$5:$N$208,COLUMN('2025年度(助産前期)'!$C$5),0)&amp;""</f>
        <v/>
      </c>
      <c r="L628" s="1096"/>
      <c r="M628" s="1105" t="str">
        <f>VLOOKUP($C627,'2025年度(M1前期)'!$B$5:$N$208,COLUMN('2025年度(M1前期)'!$C$5),0)&amp;""</f>
        <v/>
      </c>
      <c r="N628" s="1096"/>
      <c r="O628" s="1081" t="str">
        <f>VLOOKUP($C627,'2025年度(M2前期)'!$B$5:$N$208,COLUMN('2025年度(M2前期)'!$C$5),0)&amp;""</f>
        <v/>
      </c>
      <c r="P628" s="1080"/>
      <c r="Q628" s="1081" t="str">
        <f>VLOOKUP($C627,'2025年度(D1前期)'!$B$5:$N$208,COLUMN('2025年度(D1前期)'!$C$5),0)&amp;""</f>
        <v/>
      </c>
      <c r="R628" s="1080"/>
      <c r="S628" s="1072" t="str">
        <f>VLOOKUP($C627,'2025年度(D23前期)'!$B$5:$N$208,COLUMN('2025年度(D23前期)'!$C$5),0)&amp;""</f>
        <v/>
      </c>
      <c r="T628" s="1080"/>
      <c r="U628" s="68"/>
      <c r="Y628" s="38"/>
      <c r="Z628" s="1095" t="str">
        <f>A628</f>
        <v xml:space="preserve">１時限（09：20～10：50） </v>
      </c>
      <c r="AA628" s="1043"/>
      <c r="AB628" s="1043"/>
      <c r="AC628" s="1043"/>
      <c r="AD628" s="1043"/>
      <c r="AE628" s="1043"/>
      <c r="AF628" s="1043"/>
      <c r="AG628" s="1043"/>
      <c r="AH628" s="1043"/>
      <c r="AI628" s="1043"/>
      <c r="AJ628" s="1043"/>
      <c r="AK628" s="1043"/>
      <c r="AL628" s="1043"/>
      <c r="AM628" s="1043"/>
      <c r="AN628" s="1043"/>
      <c r="AO628" s="1043"/>
      <c r="AP628" s="1043"/>
      <c r="AQ628" s="1043"/>
      <c r="AR628" s="1043"/>
      <c r="AS628" s="1043"/>
      <c r="AT628" s="1043"/>
      <c r="AU628" s="1043"/>
      <c r="AV628" s="1043"/>
      <c r="AW628" s="1043"/>
      <c r="AX628" s="1043"/>
      <c r="AY628" s="1043"/>
      <c r="AZ628" s="1043"/>
      <c r="BA628" s="1043"/>
      <c r="BB628" s="1043"/>
      <c r="BC628" s="1043"/>
      <c r="BD628" s="1043"/>
      <c r="BE628" s="1043"/>
      <c r="BF628" s="1043"/>
      <c r="BG628" s="1043"/>
      <c r="BH628" s="1043"/>
      <c r="BI628" s="1043"/>
      <c r="BJ628" s="1043"/>
      <c r="BK628" s="1043"/>
      <c r="BL628" s="1043"/>
      <c r="BM628" s="1043"/>
      <c r="BN628" s="1043"/>
      <c r="BO628" s="1043"/>
      <c r="BP628" s="1043"/>
      <c r="BQ628" s="1043"/>
      <c r="BR628" s="1043"/>
      <c r="BS628" s="1043"/>
    </row>
    <row r="629" spans="1:71" ht="13.5" customHeight="1">
      <c r="A629" s="1091"/>
      <c r="B629" s="15" t="s">
        <v>53</v>
      </c>
      <c r="C629" s="1065" t="str">
        <f>IFERROR(VLOOKUP(C628,科目・教員!$A$1:$B$357,2,0),"")</f>
        <v/>
      </c>
      <c r="D629" s="1066"/>
      <c r="E629" s="1067" t="str">
        <f>IFERROR(VLOOKUP(E628,科目・教員!$A$1:$B$357,2,0),"")</f>
        <v/>
      </c>
      <c r="F629" s="1066"/>
      <c r="G629" s="1067" t="str">
        <f>IFERROR(VLOOKUP(G628,科目・教員!$A$1:$B$357,2,0),"")</f>
        <v/>
      </c>
      <c r="H629" s="1066"/>
      <c r="I629" s="1067" t="str">
        <f>IFERROR(VLOOKUP(I628,科目・教員!$A$1:$B$357,2,0),"")</f>
        <v/>
      </c>
      <c r="J629" s="1066"/>
      <c r="K629" s="1068" t="str">
        <f>IFERROR(VLOOKUP(K628,科目・教員!$A$1:$B$357,2,0),"")</f>
        <v/>
      </c>
      <c r="L629" s="1070"/>
      <c r="M629" s="1104" t="str">
        <f>IFERROR(VLOOKUP(M628,科目・教員!$A$1:$B$357,2,0),"")</f>
        <v/>
      </c>
      <c r="N629" s="1066"/>
      <c r="O629" s="1067" t="str">
        <f>IFERROR(VLOOKUP(O628,科目・教員!$A$1:$B$357,2,0),"")</f>
        <v/>
      </c>
      <c r="P629" s="1066"/>
      <c r="Q629" s="1067" t="str">
        <f>IFERROR(VLOOKUP(Q628,科目・教員!$A$1:$B$357,2,0),"")</f>
        <v/>
      </c>
      <c r="R629" s="1066"/>
      <c r="S629" s="1068" t="str">
        <f>IFERROR(VLOOKUP(S628,科目・教員!$A$1:$B$357,2,0),"")</f>
        <v/>
      </c>
      <c r="T629" s="1066"/>
      <c r="U629" s="68"/>
      <c r="Y629" s="38"/>
      <c r="Z629" s="1091"/>
      <c r="AA629" s="1044"/>
      <c r="AB629" s="1044"/>
      <c r="AC629" s="1044"/>
      <c r="AD629" s="1044"/>
      <c r="AE629" s="1044"/>
      <c r="AF629" s="1044"/>
      <c r="AG629" s="1044"/>
      <c r="AH629" s="1044"/>
      <c r="AI629" s="1044"/>
      <c r="AJ629" s="1044"/>
      <c r="AK629" s="1044"/>
      <c r="AL629" s="1044"/>
      <c r="AM629" s="1044"/>
      <c r="AN629" s="1044"/>
      <c r="AO629" s="1044"/>
      <c r="AP629" s="1044"/>
      <c r="AQ629" s="1044"/>
      <c r="AR629" s="1044"/>
      <c r="AS629" s="1044"/>
      <c r="AT629" s="1044"/>
      <c r="AU629" s="1044"/>
      <c r="AV629" s="1044"/>
      <c r="AW629" s="1044"/>
      <c r="AX629" s="1044"/>
      <c r="AY629" s="1044"/>
      <c r="AZ629" s="1044"/>
      <c r="BA629" s="1044"/>
      <c r="BB629" s="1044"/>
      <c r="BC629" s="1044"/>
      <c r="BD629" s="1044"/>
      <c r="BE629" s="1044"/>
      <c r="BF629" s="1044"/>
      <c r="BG629" s="1044"/>
      <c r="BH629" s="1044"/>
      <c r="BI629" s="1044"/>
      <c r="BJ629" s="1044"/>
      <c r="BK629" s="1044"/>
      <c r="BL629" s="1044"/>
      <c r="BM629" s="1044"/>
      <c r="BN629" s="1044"/>
      <c r="BO629" s="1044"/>
      <c r="BP629" s="1044"/>
      <c r="BQ629" s="1044"/>
      <c r="BR629" s="1044"/>
      <c r="BS629" s="1044"/>
    </row>
    <row r="630" spans="1:71" ht="13.5" customHeight="1">
      <c r="A630" s="1091"/>
      <c r="B630" s="15" t="s">
        <v>59</v>
      </c>
      <c r="C630" s="1065" t="str">
        <f>VLOOKUP($C627,'2025年度(1年前期)'!$B$5:$N$208,COLUMN('2025年度(1年前期)'!$C$5)+1,0)&amp;""</f>
        <v/>
      </c>
      <c r="D630" s="1066"/>
      <c r="E630" s="1067" t="str">
        <f>VLOOKUP($C627,'2025年度(2年前期)'!$B$5:$N$208,COLUMN('2025年度(2年前期)'!$C$5)+1,0)&amp;""</f>
        <v/>
      </c>
      <c r="F630" s="1066"/>
      <c r="G630" s="1067" t="str">
        <f>VLOOKUP($C627,'2025年度(3年前期)'!$B$5:$N$208,COLUMN('2025年度(3年前期)'!$C$5)+1,0)&amp;""</f>
        <v/>
      </c>
      <c r="H630" s="1066"/>
      <c r="I630" s="1067" t="str">
        <f>VLOOKUP($C627,'2025年度(4年前期)'!$B$5:$N$208,COLUMN('2025年度(4年前期)'!$C$5)+1,0)&amp;""</f>
        <v/>
      </c>
      <c r="J630" s="1066"/>
      <c r="K630" s="1068" t="str">
        <f>VLOOKUP($C627,'2025年度(助産前期)'!$B$5:$N$208,COLUMN('2025年度(助産前期)'!$C$5)+1,0)&amp;""</f>
        <v/>
      </c>
      <c r="L630" s="1070"/>
      <c r="M630" s="1104" t="str">
        <f>VLOOKUP($C627,'2025年度(M1前期)'!$B$5:$N$208,COLUMN('2025年度(M1前期)'!C$5)+1,0)&amp;""</f>
        <v/>
      </c>
      <c r="N630" s="1066"/>
      <c r="O630" s="1067" t="str">
        <f>VLOOKUP($C627,'2025年度(M2前期)'!$B$5:$N$208,COLUMN('2025年度(M2前期)'!$C$5)+1,0)&amp;""</f>
        <v/>
      </c>
      <c r="P630" s="1066"/>
      <c r="Q630" s="1067" t="str">
        <f>VLOOKUP($C627,'2025年度(D1前期)'!$B$5:$N$208,COLUMN('2025年度(D1前期)'!$C$5)+1,0)&amp;""</f>
        <v/>
      </c>
      <c r="R630" s="1066"/>
      <c r="S630" s="1068" t="str">
        <f>VLOOKUP($C627,'2025年度(D23前期)'!$B$5:$N$208,COLUMN('2025年度(D23前期)'!$C$5)+1,0)&amp;""</f>
        <v/>
      </c>
      <c r="T630" s="1066"/>
      <c r="U630" s="68"/>
      <c r="Y630" s="38"/>
      <c r="Z630" s="1091"/>
      <c r="AA630" s="1044"/>
      <c r="AB630" s="1044"/>
      <c r="AC630" s="1044"/>
      <c r="AD630" s="1044"/>
      <c r="AE630" s="1044"/>
      <c r="AF630" s="1044"/>
      <c r="AG630" s="1044"/>
      <c r="AH630" s="1044"/>
      <c r="AI630" s="1044"/>
      <c r="AJ630" s="1044"/>
      <c r="AK630" s="1044"/>
      <c r="AL630" s="1044"/>
      <c r="AM630" s="1044"/>
      <c r="AN630" s="1044"/>
      <c r="AO630" s="1044"/>
      <c r="AP630" s="1044"/>
      <c r="AQ630" s="1044"/>
      <c r="AR630" s="1044"/>
      <c r="AS630" s="1044"/>
      <c r="AT630" s="1044"/>
      <c r="AU630" s="1044"/>
      <c r="AV630" s="1044"/>
      <c r="AW630" s="1044"/>
      <c r="AX630" s="1044"/>
      <c r="AY630" s="1044"/>
      <c r="AZ630" s="1044"/>
      <c r="BA630" s="1044"/>
      <c r="BB630" s="1044"/>
      <c r="BC630" s="1044"/>
      <c r="BD630" s="1044"/>
      <c r="BE630" s="1044"/>
      <c r="BF630" s="1044"/>
      <c r="BG630" s="1044"/>
      <c r="BH630" s="1044"/>
      <c r="BI630" s="1044"/>
      <c r="BJ630" s="1044"/>
      <c r="BK630" s="1044"/>
      <c r="BL630" s="1044"/>
      <c r="BM630" s="1044"/>
      <c r="BN630" s="1044"/>
      <c r="BO630" s="1044"/>
      <c r="BP630" s="1044"/>
      <c r="BQ630" s="1044"/>
      <c r="BR630" s="1044"/>
      <c r="BS630" s="1044"/>
    </row>
    <row r="631" spans="1:71" ht="13.5" customHeight="1">
      <c r="A631" s="1092"/>
      <c r="B631" s="16" t="s">
        <v>56</v>
      </c>
      <c r="C631" s="1061"/>
      <c r="D631" s="1062"/>
      <c r="E631" s="1063"/>
      <c r="F631" s="1062"/>
      <c r="G631" s="1063"/>
      <c r="H631" s="1062"/>
      <c r="I631" s="1063"/>
      <c r="J631" s="1062"/>
      <c r="K631" s="1064"/>
      <c r="L631" s="1069"/>
      <c r="M631" s="1106"/>
      <c r="N631" s="1062"/>
      <c r="O631" s="1063"/>
      <c r="P631" s="1062"/>
      <c r="Q631" s="1063"/>
      <c r="R631" s="1062"/>
      <c r="S631" s="1064"/>
      <c r="T631" s="1062"/>
      <c r="U631" s="68"/>
      <c r="Y631" s="38"/>
      <c r="Z631" s="1092"/>
      <c r="AA631" s="1045"/>
      <c r="AB631" s="1045"/>
      <c r="AC631" s="1045"/>
      <c r="AD631" s="1045"/>
      <c r="AE631" s="1045"/>
      <c r="AF631" s="1045"/>
      <c r="AG631" s="1045"/>
      <c r="AH631" s="1045"/>
      <c r="AI631" s="1045"/>
      <c r="AJ631" s="1045"/>
      <c r="AK631" s="1045"/>
      <c r="AL631" s="1045"/>
      <c r="AM631" s="1045"/>
      <c r="AN631" s="1045"/>
      <c r="AO631" s="1045"/>
      <c r="AP631" s="1045"/>
      <c r="AQ631" s="1045"/>
      <c r="AR631" s="1045"/>
      <c r="AS631" s="1045"/>
      <c r="AT631" s="1045"/>
      <c r="AU631" s="1045"/>
      <c r="AV631" s="1045"/>
      <c r="AW631" s="1045"/>
      <c r="AX631" s="1045"/>
      <c r="AY631" s="1045"/>
      <c r="AZ631" s="1045"/>
      <c r="BA631" s="1045"/>
      <c r="BB631" s="1045"/>
      <c r="BC631" s="1045"/>
      <c r="BD631" s="1045"/>
      <c r="BE631" s="1045"/>
      <c r="BF631" s="1045"/>
      <c r="BG631" s="1045"/>
      <c r="BH631" s="1045"/>
      <c r="BI631" s="1045"/>
      <c r="BJ631" s="1045"/>
      <c r="BK631" s="1045"/>
      <c r="BL631" s="1045"/>
      <c r="BM631" s="1045"/>
      <c r="BN631" s="1045"/>
      <c r="BO631" s="1045"/>
      <c r="BP631" s="1045"/>
      <c r="BQ631" s="1045"/>
      <c r="BR631" s="1045"/>
      <c r="BS631" s="1045"/>
    </row>
    <row r="632" spans="1:71" ht="13.5" customHeight="1">
      <c r="A632" s="1091" t="s">
        <v>58</v>
      </c>
      <c r="B632" s="15" t="s">
        <v>50</v>
      </c>
      <c r="C632" s="1079" t="str">
        <f>VLOOKUP($C627,'2025年度(1年前期)'!$B$5:$N$208,COLUMN('2025年度(1年前期)'!$E$5),0)&amp;""</f>
        <v/>
      </c>
      <c r="D632" s="1080"/>
      <c r="E632" s="1081" t="str">
        <f>VLOOKUP($C627,'2025年度(2年前期)'!$B$5:$N$208,COLUMN('2025年度(2年前期)'!$E$5),0)&amp;""</f>
        <v/>
      </c>
      <c r="F632" s="1080"/>
      <c r="G632" s="1081" t="str">
        <f>VLOOKUP($C627,'2025年度(3年前期)'!$B$5:$N$208,COLUMN('2025年度(3年前期)'!$E$5),0)&amp;""</f>
        <v/>
      </c>
      <c r="H632" s="1080"/>
      <c r="I632" s="1081" t="str">
        <f>VLOOKUP($C627,'2025年度(4年前期)'!$B$5:$N$208,COLUMN('2025年度(4年前期)'!$E$5),0)&amp;""</f>
        <v/>
      </c>
      <c r="J632" s="1080"/>
      <c r="K632" s="1072" t="str">
        <f>VLOOKUP($C627,'2025年度(助産前期)'!$B$5:$N$208,COLUMN('2025年度(助産前期)'!$E$5),0)&amp;""</f>
        <v/>
      </c>
      <c r="L632" s="1096"/>
      <c r="M632" s="1079" t="str">
        <f>VLOOKUP($C627,'2025年度(M1前期)'!$B$5:$N$208,COLUMN('2025年度(M1前期)'!$E$5),0)&amp;""</f>
        <v/>
      </c>
      <c r="N632" s="1080"/>
      <c r="O632" s="1072" t="str">
        <f>VLOOKUP($C627,'2025年度(M2前期)'!$B$5:$N$208,COLUMN('2025年度(M2前期)'!$E$5),0)&amp;""</f>
        <v/>
      </c>
      <c r="P632" s="1080"/>
      <c r="Q632" s="1072" t="str">
        <f>VLOOKUP($C627,'2025年度(D1前期)'!$B$5:$N$208,COLUMN('2025年度(D1前期)'!$E$5),0)&amp;""</f>
        <v/>
      </c>
      <c r="R632" s="1080"/>
      <c r="S632" s="1072" t="str">
        <f>VLOOKUP($C627,'2025年度(D23前期)'!$B$5:$N$208,COLUMN('2025年度(D23前期)'!$E$5),0)&amp;""</f>
        <v/>
      </c>
      <c r="T632" s="1080"/>
      <c r="U632" s="65"/>
      <c r="Y632" s="38"/>
      <c r="Z632" s="1091" t="str">
        <f>A632</f>
        <v>２時限（11：00～12：30）</v>
      </c>
      <c r="AA632" s="1043"/>
      <c r="AB632" s="1043"/>
      <c r="AC632" s="1043"/>
      <c r="AD632" s="1043"/>
      <c r="AE632" s="1043"/>
      <c r="AF632" s="1043"/>
      <c r="AG632" s="1043"/>
      <c r="AH632" s="1043"/>
      <c r="AI632" s="1043"/>
      <c r="AJ632" s="1043"/>
      <c r="AK632" s="1043"/>
      <c r="AL632" s="1043"/>
      <c r="AM632" s="1043"/>
      <c r="AN632" s="1043"/>
      <c r="AO632" s="1043"/>
      <c r="AP632" s="1043"/>
      <c r="AQ632" s="1043"/>
      <c r="AR632" s="1043"/>
      <c r="AS632" s="1043"/>
      <c r="AT632" s="1043"/>
      <c r="AU632" s="1043"/>
      <c r="AV632" s="1043"/>
      <c r="AW632" s="1043"/>
      <c r="AX632" s="1043"/>
      <c r="AY632" s="1043"/>
      <c r="AZ632" s="1043"/>
      <c r="BA632" s="1043"/>
      <c r="BB632" s="1043"/>
      <c r="BC632" s="1043"/>
      <c r="BD632" s="1043"/>
      <c r="BE632" s="1043"/>
      <c r="BF632" s="1043"/>
      <c r="BG632" s="1043"/>
      <c r="BH632" s="1043"/>
      <c r="BI632" s="1043"/>
      <c r="BJ632" s="1043"/>
      <c r="BK632" s="1043"/>
      <c r="BL632" s="1043"/>
      <c r="BM632" s="1043"/>
      <c r="BN632" s="1043"/>
      <c r="BO632" s="1043"/>
      <c r="BP632" s="1043"/>
      <c r="BQ632" s="1043"/>
      <c r="BR632" s="1043"/>
      <c r="BS632" s="1043"/>
    </row>
    <row r="633" spans="1:71" ht="13.5" customHeight="1">
      <c r="A633" s="1091"/>
      <c r="B633" s="15" t="s">
        <v>53</v>
      </c>
      <c r="C633" s="1065" t="str">
        <f>IFERROR(VLOOKUP(C632,科目・教員!$A$1:$B$357,2,0),"")</f>
        <v/>
      </c>
      <c r="D633" s="1066"/>
      <c r="E633" s="1067" t="str">
        <f>IFERROR(VLOOKUP(E632,科目・教員!$A$1:$B$357,2,0),"")</f>
        <v/>
      </c>
      <c r="F633" s="1066"/>
      <c r="G633" s="1067" t="str">
        <f>IFERROR(VLOOKUP(G632,科目・教員!$A$1:$B$357,2,0),"")</f>
        <v/>
      </c>
      <c r="H633" s="1066"/>
      <c r="I633" s="1067" t="str">
        <f>IFERROR(VLOOKUP(I632,科目・教員!$A$1:$B$357,2,0),"")</f>
        <v/>
      </c>
      <c r="J633" s="1066"/>
      <c r="K633" s="1068" t="str">
        <f>IFERROR(VLOOKUP(K632,科目・教員!$A$1:$B$357,2,0),"")</f>
        <v/>
      </c>
      <c r="L633" s="1070"/>
      <c r="M633" s="1065" t="str">
        <f>IFERROR(VLOOKUP(M632,科目・教員!$A$1:$B$357,2,0),"")</f>
        <v/>
      </c>
      <c r="N633" s="1066"/>
      <c r="O633" s="1068" t="str">
        <f>IFERROR(VLOOKUP(O632,科目・教員!$A$1:$B$357,2,0),"")</f>
        <v/>
      </c>
      <c r="P633" s="1066"/>
      <c r="Q633" s="1068" t="str">
        <f>IFERROR(VLOOKUP(Q632,科目・教員!$A$1:$B$357,2,0),"")</f>
        <v/>
      </c>
      <c r="R633" s="1066"/>
      <c r="S633" s="1068" t="str">
        <f>IFERROR(VLOOKUP(S632,科目・教員!$A$1:$B$357,2,0),"")</f>
        <v/>
      </c>
      <c r="T633" s="1066"/>
      <c r="U633" s="65"/>
      <c r="Y633" s="38"/>
      <c r="Z633" s="1091"/>
      <c r="AA633" s="1044"/>
      <c r="AB633" s="1044"/>
      <c r="AC633" s="1044"/>
      <c r="AD633" s="1044"/>
      <c r="AE633" s="1044"/>
      <c r="AF633" s="1044"/>
      <c r="AG633" s="1044"/>
      <c r="AH633" s="1044"/>
      <c r="AI633" s="1044"/>
      <c r="AJ633" s="1044"/>
      <c r="AK633" s="1044"/>
      <c r="AL633" s="1044"/>
      <c r="AM633" s="1044"/>
      <c r="AN633" s="1044"/>
      <c r="AO633" s="1044"/>
      <c r="AP633" s="1044"/>
      <c r="AQ633" s="1044"/>
      <c r="AR633" s="1044"/>
      <c r="AS633" s="1044"/>
      <c r="AT633" s="1044"/>
      <c r="AU633" s="1044"/>
      <c r="AV633" s="1044"/>
      <c r="AW633" s="1044"/>
      <c r="AX633" s="1044"/>
      <c r="AY633" s="1044"/>
      <c r="AZ633" s="1044"/>
      <c r="BA633" s="1044"/>
      <c r="BB633" s="1044"/>
      <c r="BC633" s="1044"/>
      <c r="BD633" s="1044"/>
      <c r="BE633" s="1044"/>
      <c r="BF633" s="1044"/>
      <c r="BG633" s="1044"/>
      <c r="BH633" s="1044"/>
      <c r="BI633" s="1044"/>
      <c r="BJ633" s="1044"/>
      <c r="BK633" s="1044"/>
      <c r="BL633" s="1044"/>
      <c r="BM633" s="1044"/>
      <c r="BN633" s="1044"/>
      <c r="BO633" s="1044"/>
      <c r="BP633" s="1044"/>
      <c r="BQ633" s="1044"/>
      <c r="BR633" s="1044"/>
      <c r="BS633" s="1044"/>
    </row>
    <row r="634" spans="1:71" ht="13.5" customHeight="1">
      <c r="A634" s="1091"/>
      <c r="B634" s="15" t="s">
        <v>59</v>
      </c>
      <c r="C634" s="1065" t="str">
        <f>VLOOKUP($C627,'2025年度(1年前期)'!$B$5:$N$208,COLUMN('2025年度(1年前期)'!$E$5)+1,0)&amp;""</f>
        <v/>
      </c>
      <c r="D634" s="1066"/>
      <c r="E634" s="1067" t="str">
        <f>VLOOKUP($C627,'2025年度(2年前期)'!$B$5:$N$208,COLUMN('2025年度(2年前期)'!$E$5)+1,0)&amp;""</f>
        <v/>
      </c>
      <c r="F634" s="1066"/>
      <c r="G634" s="1067" t="str">
        <f>VLOOKUP($C627,'2025年度(3年前期)'!$B$5:$N$208,COLUMN('2025年度(3年前期)'!$E$5)+1,0)&amp;""</f>
        <v/>
      </c>
      <c r="H634" s="1066"/>
      <c r="I634" s="1067" t="str">
        <f>VLOOKUP($C627,'2025年度(4年前期)'!$B$5:$N$208,COLUMN('2025年度(4年前期)'!$E$5)+1,0)&amp;""</f>
        <v/>
      </c>
      <c r="J634" s="1066"/>
      <c r="K634" s="1068" t="str">
        <f>VLOOKUP($C627,'2025年度(助産前期)'!$B$5:$N$208,COLUMN('2025年度(助産前期)'!$E$5)+1,0)&amp;""</f>
        <v/>
      </c>
      <c r="L634" s="1070"/>
      <c r="M634" s="1065" t="str">
        <f>VLOOKUP($C627,'2025年度(M1前期)'!$B$5:$N$208,COLUMN('2025年度(M1前期)'!$E$5)+1,0)&amp;""</f>
        <v/>
      </c>
      <c r="N634" s="1066"/>
      <c r="O634" s="1068" t="str">
        <f>VLOOKUP($C627,'2025年度(M2前期)'!$B$5:$N$208,COLUMN('2025年度(M2前期)'!$E$5)+1,0)&amp;""</f>
        <v/>
      </c>
      <c r="P634" s="1066"/>
      <c r="Q634" s="1068" t="str">
        <f>VLOOKUP($C627,'2025年度(D1前期)'!$B$5:$N$208,COLUMN('2025年度(D1前期)'!$E$5)+1,0)&amp;""</f>
        <v/>
      </c>
      <c r="R634" s="1066"/>
      <c r="S634" s="1068" t="str">
        <f>VLOOKUP($C627,'2025年度(D23前期)'!$B$5:$N$208,COLUMN('2025年度(D23前期)'!$E$5)+1,0)&amp;""</f>
        <v/>
      </c>
      <c r="T634" s="1066"/>
      <c r="U634" s="65"/>
      <c r="Z634" s="1091"/>
      <c r="AA634" s="1044"/>
      <c r="AB634" s="1044"/>
      <c r="AC634" s="1044"/>
      <c r="AD634" s="1044"/>
      <c r="AE634" s="1044"/>
      <c r="AF634" s="1044"/>
      <c r="AG634" s="1044"/>
      <c r="AH634" s="1044"/>
      <c r="AI634" s="1044"/>
      <c r="AJ634" s="1044"/>
      <c r="AK634" s="1044"/>
      <c r="AL634" s="1044"/>
      <c r="AM634" s="1044"/>
      <c r="AN634" s="1044"/>
      <c r="AO634" s="1044"/>
      <c r="AP634" s="1044"/>
      <c r="AQ634" s="1044"/>
      <c r="AR634" s="1044"/>
      <c r="AS634" s="1044"/>
      <c r="AT634" s="1044"/>
      <c r="AU634" s="1044"/>
      <c r="AV634" s="1044"/>
      <c r="AW634" s="1044"/>
      <c r="AX634" s="1044"/>
      <c r="AY634" s="1044"/>
      <c r="AZ634" s="1044"/>
      <c r="BA634" s="1044"/>
      <c r="BB634" s="1044"/>
      <c r="BC634" s="1044"/>
      <c r="BD634" s="1044"/>
      <c r="BE634" s="1044"/>
      <c r="BF634" s="1044"/>
      <c r="BG634" s="1044"/>
      <c r="BH634" s="1044"/>
      <c r="BI634" s="1044"/>
      <c r="BJ634" s="1044"/>
      <c r="BK634" s="1044"/>
      <c r="BL634" s="1044"/>
      <c r="BM634" s="1044"/>
      <c r="BN634" s="1044"/>
      <c r="BO634" s="1044"/>
      <c r="BP634" s="1044"/>
      <c r="BQ634" s="1044"/>
      <c r="BR634" s="1044"/>
      <c r="BS634" s="1044"/>
    </row>
    <row r="635" spans="1:71" ht="13.5" customHeight="1">
      <c r="A635" s="1100"/>
      <c r="B635" s="16" t="s">
        <v>56</v>
      </c>
      <c r="C635" s="1061"/>
      <c r="D635" s="1075"/>
      <c r="E635" s="1063"/>
      <c r="F635" s="1075"/>
      <c r="G635" s="1063"/>
      <c r="H635" s="1075"/>
      <c r="I635" s="1063"/>
      <c r="J635" s="1075"/>
      <c r="K635" s="1064"/>
      <c r="L635" s="1064"/>
      <c r="M635" s="1061"/>
      <c r="N635" s="1075"/>
      <c r="O635" s="1064"/>
      <c r="P635" s="1075"/>
      <c r="Q635" s="1064"/>
      <c r="R635" s="1075"/>
      <c r="S635" s="1064"/>
      <c r="T635" s="1075"/>
      <c r="U635" s="65"/>
      <c r="Z635" s="1092"/>
      <c r="AA635" s="1045"/>
      <c r="AB635" s="1045"/>
      <c r="AC635" s="1045"/>
      <c r="AD635" s="1045"/>
      <c r="AE635" s="1045"/>
      <c r="AF635" s="1045"/>
      <c r="AG635" s="1045"/>
      <c r="AH635" s="1045"/>
      <c r="AI635" s="1045"/>
      <c r="AJ635" s="1045"/>
      <c r="AK635" s="1045"/>
      <c r="AL635" s="1045"/>
      <c r="AM635" s="1045"/>
      <c r="AN635" s="1045"/>
      <c r="AO635" s="1045"/>
      <c r="AP635" s="1045"/>
      <c r="AQ635" s="1045"/>
      <c r="AR635" s="1045"/>
      <c r="AS635" s="1045"/>
      <c r="AT635" s="1045"/>
      <c r="AU635" s="1045"/>
      <c r="AV635" s="1045"/>
      <c r="AW635" s="1045"/>
      <c r="AX635" s="1045"/>
      <c r="AY635" s="1045"/>
      <c r="AZ635" s="1045"/>
      <c r="BA635" s="1045"/>
      <c r="BB635" s="1045"/>
      <c r="BC635" s="1045"/>
      <c r="BD635" s="1045"/>
      <c r="BE635" s="1045"/>
      <c r="BF635" s="1045"/>
      <c r="BG635" s="1045"/>
      <c r="BH635" s="1045"/>
      <c r="BI635" s="1045"/>
      <c r="BJ635" s="1045"/>
      <c r="BK635" s="1045"/>
      <c r="BL635" s="1045"/>
      <c r="BM635" s="1045"/>
      <c r="BN635" s="1045"/>
      <c r="BO635" s="1045"/>
      <c r="BP635" s="1045"/>
      <c r="BQ635" s="1045"/>
      <c r="BR635" s="1045"/>
      <c r="BS635" s="1045"/>
    </row>
    <row r="636" spans="1:71" ht="13.5" customHeight="1">
      <c r="A636" s="1095" t="s">
        <v>60</v>
      </c>
      <c r="B636" s="18" t="s">
        <v>61</v>
      </c>
      <c r="C636" s="1079"/>
      <c r="D636" s="1080"/>
      <c r="E636" s="1081"/>
      <c r="F636" s="1080"/>
      <c r="G636" s="1081"/>
      <c r="H636" s="1080"/>
      <c r="I636" s="1081"/>
      <c r="J636" s="1080"/>
      <c r="K636" s="1072"/>
      <c r="L636" s="1096"/>
      <c r="M636" s="1079"/>
      <c r="N636" s="1080"/>
      <c r="O636" s="1072"/>
      <c r="P636" s="1080"/>
      <c r="Q636" s="1072"/>
      <c r="R636" s="1080"/>
      <c r="S636" s="1072"/>
      <c r="T636" s="1080"/>
      <c r="U636" s="68"/>
      <c r="Z636" s="1091" t="str">
        <f>A636</f>
        <v>昼休み（12：30～13：30）</v>
      </c>
      <c r="AA636" s="1043"/>
      <c r="AB636" s="1043"/>
      <c r="AC636" s="1043"/>
      <c r="AD636" s="1043"/>
      <c r="AE636" s="1043"/>
      <c r="AF636" s="1043"/>
      <c r="AG636" s="1043"/>
      <c r="AH636" s="1043"/>
      <c r="AI636" s="1043"/>
      <c r="AJ636" s="1043"/>
      <c r="AK636" s="1043"/>
      <c r="AL636" s="1043"/>
      <c r="AM636" s="1043"/>
      <c r="AN636" s="1043"/>
      <c r="AO636" s="1043"/>
      <c r="AP636" s="1043"/>
      <c r="AQ636" s="1043"/>
      <c r="AR636" s="1043"/>
      <c r="AS636" s="1043"/>
      <c r="AT636" s="1043"/>
      <c r="AU636" s="1043"/>
      <c r="AV636" s="1043"/>
      <c r="AW636" s="1043"/>
      <c r="AX636" s="1043"/>
      <c r="AY636" s="1043"/>
      <c r="AZ636" s="1043"/>
      <c r="BA636" s="1043"/>
      <c r="BB636" s="1043"/>
      <c r="BC636" s="1043"/>
      <c r="BD636" s="1043"/>
      <c r="BE636" s="1043"/>
      <c r="BF636" s="1043"/>
      <c r="BG636" s="1043"/>
      <c r="BH636" s="1043"/>
      <c r="BI636" s="1043"/>
      <c r="BJ636" s="1043"/>
      <c r="BK636" s="1043"/>
      <c r="BL636" s="1043"/>
      <c r="BM636" s="1043"/>
      <c r="BN636" s="1043"/>
      <c r="BO636" s="1043"/>
      <c r="BP636" s="1043"/>
      <c r="BQ636" s="1043"/>
      <c r="BR636" s="1043"/>
      <c r="BS636" s="1043"/>
    </row>
    <row r="637" spans="1:71" ht="13.5" customHeight="1">
      <c r="A637" s="1091"/>
      <c r="B637" s="18" t="s">
        <v>62</v>
      </c>
      <c r="C637" s="1065"/>
      <c r="D637" s="1066"/>
      <c r="E637" s="1067"/>
      <c r="F637" s="1066"/>
      <c r="G637" s="1067"/>
      <c r="H637" s="1066"/>
      <c r="I637" s="1067"/>
      <c r="J637" s="1066"/>
      <c r="K637" s="1068"/>
      <c r="L637" s="1070"/>
      <c r="M637" s="1065"/>
      <c r="N637" s="1066"/>
      <c r="O637" s="1068"/>
      <c r="P637" s="1066"/>
      <c r="Q637" s="1068"/>
      <c r="R637" s="1066"/>
      <c r="S637" s="1068"/>
      <c r="T637" s="1066"/>
      <c r="U637" s="68"/>
      <c r="Z637" s="1091"/>
      <c r="AA637" s="1044"/>
      <c r="AB637" s="1044"/>
      <c r="AC637" s="1044"/>
      <c r="AD637" s="1044"/>
      <c r="AE637" s="1044"/>
      <c r="AF637" s="1044"/>
      <c r="AG637" s="1044"/>
      <c r="AH637" s="1044"/>
      <c r="AI637" s="1044"/>
      <c r="AJ637" s="1044"/>
      <c r="AK637" s="1044"/>
      <c r="AL637" s="1044"/>
      <c r="AM637" s="1044"/>
      <c r="AN637" s="1044"/>
      <c r="AO637" s="1044"/>
      <c r="AP637" s="1044"/>
      <c r="AQ637" s="1044"/>
      <c r="AR637" s="1044"/>
      <c r="AS637" s="1044"/>
      <c r="AT637" s="1044"/>
      <c r="AU637" s="1044"/>
      <c r="AV637" s="1044"/>
      <c r="AW637" s="1044"/>
      <c r="AX637" s="1044"/>
      <c r="AY637" s="1044"/>
      <c r="AZ637" s="1044"/>
      <c r="BA637" s="1044"/>
      <c r="BB637" s="1044"/>
      <c r="BC637" s="1044"/>
      <c r="BD637" s="1044"/>
      <c r="BE637" s="1044"/>
      <c r="BF637" s="1044"/>
      <c r="BG637" s="1044"/>
      <c r="BH637" s="1044"/>
      <c r="BI637" s="1044"/>
      <c r="BJ637" s="1044"/>
      <c r="BK637" s="1044"/>
      <c r="BL637" s="1044"/>
      <c r="BM637" s="1044"/>
      <c r="BN637" s="1044"/>
      <c r="BO637" s="1044"/>
      <c r="BP637" s="1044"/>
      <c r="BQ637" s="1044"/>
      <c r="BR637" s="1044"/>
      <c r="BS637" s="1044"/>
    </row>
    <row r="638" spans="1:71" ht="13.5" customHeight="1">
      <c r="A638" s="1091"/>
      <c r="B638" s="18" t="s">
        <v>59</v>
      </c>
      <c r="C638" s="1065"/>
      <c r="D638" s="1066"/>
      <c r="E638" s="1067"/>
      <c r="F638" s="1066"/>
      <c r="G638" s="1067"/>
      <c r="H638" s="1066"/>
      <c r="I638" s="1067"/>
      <c r="J638" s="1066"/>
      <c r="K638" s="1068"/>
      <c r="L638" s="1070"/>
      <c r="M638" s="1065"/>
      <c r="N638" s="1066"/>
      <c r="O638" s="1068"/>
      <c r="P638" s="1066"/>
      <c r="Q638" s="1068"/>
      <c r="R638" s="1066"/>
      <c r="S638" s="1068"/>
      <c r="T638" s="1066"/>
      <c r="U638" s="65"/>
      <c r="Z638" s="1091"/>
      <c r="AA638" s="1044"/>
      <c r="AB638" s="1044"/>
      <c r="AC638" s="1044"/>
      <c r="AD638" s="1044"/>
      <c r="AE638" s="1044"/>
      <c r="AF638" s="1044"/>
      <c r="AG638" s="1044"/>
      <c r="AH638" s="1044"/>
      <c r="AI638" s="1044"/>
      <c r="AJ638" s="1044"/>
      <c r="AK638" s="1044"/>
      <c r="AL638" s="1044"/>
      <c r="AM638" s="1044"/>
      <c r="AN638" s="1044"/>
      <c r="AO638" s="1044"/>
      <c r="AP638" s="1044"/>
      <c r="AQ638" s="1044"/>
      <c r="AR638" s="1044"/>
      <c r="AS638" s="1044"/>
      <c r="AT638" s="1044"/>
      <c r="AU638" s="1044"/>
      <c r="AV638" s="1044"/>
      <c r="AW638" s="1044"/>
      <c r="AX638" s="1044"/>
      <c r="AY638" s="1044"/>
      <c r="AZ638" s="1044"/>
      <c r="BA638" s="1044"/>
      <c r="BB638" s="1044"/>
      <c r="BC638" s="1044"/>
      <c r="BD638" s="1044"/>
      <c r="BE638" s="1044"/>
      <c r="BF638" s="1044"/>
      <c r="BG638" s="1044"/>
      <c r="BH638" s="1044"/>
      <c r="BI638" s="1044"/>
      <c r="BJ638" s="1044"/>
      <c r="BK638" s="1044"/>
      <c r="BL638" s="1044"/>
      <c r="BM638" s="1044"/>
      <c r="BN638" s="1044"/>
      <c r="BO638" s="1044"/>
      <c r="BP638" s="1044"/>
      <c r="BQ638" s="1044"/>
      <c r="BR638" s="1044"/>
      <c r="BS638" s="1044"/>
    </row>
    <row r="639" spans="1:71" ht="13.5" customHeight="1">
      <c r="A639" s="1092"/>
      <c r="B639" s="19" t="s">
        <v>56</v>
      </c>
      <c r="C639" s="1102"/>
      <c r="D639" s="1094"/>
      <c r="E639" s="1103"/>
      <c r="F639" s="1094"/>
      <c r="G639" s="1103"/>
      <c r="H639" s="1094"/>
      <c r="I639" s="1103"/>
      <c r="J639" s="1094"/>
      <c r="K639" s="1093"/>
      <c r="L639" s="1093"/>
      <c r="M639" s="1102"/>
      <c r="N639" s="1094"/>
      <c r="O639" s="1093"/>
      <c r="P639" s="1094"/>
      <c r="Q639" s="1093"/>
      <c r="R639" s="1094"/>
      <c r="S639" s="1093"/>
      <c r="T639" s="1094"/>
      <c r="U639" s="65"/>
      <c r="Z639" s="1092"/>
      <c r="AA639" s="1045"/>
      <c r="AB639" s="1045"/>
      <c r="AC639" s="1045"/>
      <c r="AD639" s="1045"/>
      <c r="AE639" s="1045"/>
      <c r="AF639" s="1045"/>
      <c r="AG639" s="1045"/>
      <c r="AH639" s="1045"/>
      <c r="AI639" s="1045"/>
      <c r="AJ639" s="1045"/>
      <c r="AK639" s="1045"/>
      <c r="AL639" s="1045"/>
      <c r="AM639" s="1045"/>
      <c r="AN639" s="1045"/>
      <c r="AO639" s="1045"/>
      <c r="AP639" s="1045"/>
      <c r="AQ639" s="1045"/>
      <c r="AR639" s="1045"/>
      <c r="AS639" s="1045"/>
      <c r="AT639" s="1045"/>
      <c r="AU639" s="1045"/>
      <c r="AV639" s="1045"/>
      <c r="AW639" s="1045"/>
      <c r="AX639" s="1045"/>
      <c r="AY639" s="1045"/>
      <c r="AZ639" s="1045"/>
      <c r="BA639" s="1045"/>
      <c r="BB639" s="1045"/>
      <c r="BC639" s="1045"/>
      <c r="BD639" s="1045"/>
      <c r="BE639" s="1045"/>
      <c r="BF639" s="1045"/>
      <c r="BG639" s="1045"/>
      <c r="BH639" s="1045"/>
      <c r="BI639" s="1045"/>
      <c r="BJ639" s="1045"/>
      <c r="BK639" s="1045"/>
      <c r="BL639" s="1045"/>
      <c r="BM639" s="1045"/>
      <c r="BN639" s="1045"/>
      <c r="BO639" s="1045"/>
      <c r="BP639" s="1045"/>
      <c r="BQ639" s="1045"/>
      <c r="BR639" s="1045"/>
      <c r="BS639" s="1045"/>
    </row>
    <row r="640" spans="1:71" ht="13.5" customHeight="1">
      <c r="A640" s="1091" t="s">
        <v>64</v>
      </c>
      <c r="B640" s="15" t="s">
        <v>50</v>
      </c>
      <c r="C640" s="1089" t="str">
        <f>VLOOKUP($C627,'2025年度(1年前期)'!$B$5:$N$208,COLUMN('2025年度(1年前期)'!$G$5),0)&amp;""</f>
        <v/>
      </c>
      <c r="D640" s="1072"/>
      <c r="E640" s="1090" t="str">
        <f>VLOOKUP($C627,'2025年度(2年前期)'!$B$5:$N$208,COLUMN('2025年度(2年前期)'!$G$5),0)&amp;""</f>
        <v/>
      </c>
      <c r="F640" s="1072"/>
      <c r="G640" s="1090" t="str">
        <f>VLOOKUP($C627,'2025年度(3年前期)'!$B$5:$N$208,COLUMN('2025年度(3年前期)'!$G$5),0)&amp;""</f>
        <v/>
      </c>
      <c r="H640" s="1072"/>
      <c r="I640" s="1090" t="str">
        <f>VLOOKUP($C627,'2025年度(4年前期)'!$B$5:$N$208,COLUMN('2025年度(4年前期)'!$G$5),0)&amp;""</f>
        <v/>
      </c>
      <c r="J640" s="1072"/>
      <c r="K640" s="1071" t="str">
        <f>VLOOKUP($C627,'2025年度(助産前期)'!$B$5:$N$208,COLUMN('2025年度(助産前期)'!$G$5),0)&amp;""</f>
        <v/>
      </c>
      <c r="L640" s="1071"/>
      <c r="M640" s="1089" t="str">
        <f>VLOOKUP($C627,'2025年度(M1前期)'!$B$5:$N$208,COLUMN('2025年度(M1前期)'!$G$5),0)&amp;""</f>
        <v/>
      </c>
      <c r="N640" s="1072"/>
      <c r="O640" s="1071" t="str">
        <f>VLOOKUP($C627,'2025年度(M2前期)'!$B$5:$N$208,COLUMN('2025年度(M2前期)'!$G$5),0)&amp;""</f>
        <v/>
      </c>
      <c r="P640" s="1072"/>
      <c r="Q640" s="1071" t="str">
        <f>VLOOKUP($C627,'2025年度(D1前期)'!$B$5:$N$208,COLUMN('2025年度(D1前期)'!$G$5),0)&amp;""</f>
        <v/>
      </c>
      <c r="R640" s="1072"/>
      <c r="S640" s="1071" t="str">
        <f>VLOOKUP($C627,'2025年度(D23前期)'!$B$5:$N$208,COLUMN('2025年度(D23前期)'!$G$5),0)&amp;""</f>
        <v/>
      </c>
      <c r="T640" s="1072"/>
      <c r="U640" s="65"/>
      <c r="Z640" s="1091" t="str">
        <f>A640</f>
        <v>３時限（13：30～15：00）</v>
      </c>
      <c r="AA640" s="1043"/>
      <c r="AB640" s="1043"/>
      <c r="AC640" s="1043"/>
      <c r="AD640" s="1043"/>
      <c r="AE640" s="1043"/>
      <c r="AF640" s="1043"/>
      <c r="AG640" s="1043"/>
      <c r="AH640" s="1043"/>
      <c r="AI640" s="1043"/>
      <c r="AJ640" s="1043"/>
      <c r="AK640" s="1043"/>
      <c r="AL640" s="1043"/>
      <c r="AM640" s="1043"/>
      <c r="AN640" s="1043"/>
      <c r="AO640" s="1043"/>
      <c r="AP640" s="1043"/>
      <c r="AQ640" s="1043"/>
      <c r="AR640" s="1043"/>
      <c r="AS640" s="1043"/>
      <c r="AT640" s="1043"/>
      <c r="AU640" s="1043"/>
      <c r="AV640" s="1043"/>
      <c r="AW640" s="1043"/>
      <c r="AX640" s="1043"/>
      <c r="AY640" s="1043"/>
      <c r="AZ640" s="1043"/>
      <c r="BA640" s="1043"/>
      <c r="BB640" s="1043"/>
      <c r="BC640" s="1043"/>
      <c r="BD640" s="1043"/>
      <c r="BE640" s="1043"/>
      <c r="BF640" s="1043"/>
      <c r="BG640" s="1043"/>
      <c r="BH640" s="1043"/>
      <c r="BI640" s="1043"/>
      <c r="BJ640" s="1043"/>
      <c r="BK640" s="1043"/>
      <c r="BL640" s="1043"/>
      <c r="BM640" s="1043"/>
      <c r="BN640" s="1043"/>
      <c r="BO640" s="1043"/>
      <c r="BP640" s="1043"/>
      <c r="BQ640" s="1043"/>
      <c r="BR640" s="1043"/>
      <c r="BS640" s="1043"/>
    </row>
    <row r="641" spans="1:71" ht="13.5" customHeight="1">
      <c r="A641" s="1091"/>
      <c r="B641" s="15" t="s">
        <v>53</v>
      </c>
      <c r="C641" s="1101" t="str">
        <f>IFERROR(VLOOKUP(C640,科目・教員!$A$1:$B$357,2,0),"")</f>
        <v/>
      </c>
      <c r="D641" s="1068"/>
      <c r="E641" s="1073" t="str">
        <f>IFERROR(VLOOKUP(E640,科目・教員!$A$1:$B$357,2,0),"")</f>
        <v/>
      </c>
      <c r="F641" s="1068"/>
      <c r="G641" s="1073" t="str">
        <f>IFERROR(VLOOKUP(G640,科目・教員!$A$1:$B$357,2,0),"")</f>
        <v/>
      </c>
      <c r="H641" s="1068"/>
      <c r="I641" s="1073" t="str">
        <f>IFERROR(VLOOKUP(I640,科目・教員!$A$1:$B$357,2,0),"")</f>
        <v/>
      </c>
      <c r="J641" s="1068"/>
      <c r="K641" s="1074" t="str">
        <f>IFERROR(VLOOKUP(K640,科目・教員!$A$1:$B$357,2,0),"")</f>
        <v/>
      </c>
      <c r="L641" s="1074"/>
      <c r="M641" s="1101" t="str">
        <f>IFERROR(VLOOKUP(M640,科目・教員!$A$1:$B$357,2,0),"")</f>
        <v/>
      </c>
      <c r="N641" s="1068"/>
      <c r="O641" s="1074" t="str">
        <f>IFERROR(VLOOKUP(O640,科目・教員!$A$1:$B$357,2,0),"")</f>
        <v/>
      </c>
      <c r="P641" s="1068"/>
      <c r="Q641" s="1074" t="str">
        <f>IFERROR(VLOOKUP(Q640,科目・教員!$A$1:$B$357,2,0),"")</f>
        <v/>
      </c>
      <c r="R641" s="1068"/>
      <c r="S641" s="1074" t="str">
        <f>IFERROR(VLOOKUP(S640,科目・教員!$A$1:$B$357,2,0),"")</f>
        <v/>
      </c>
      <c r="T641" s="1068"/>
      <c r="U641" s="65"/>
      <c r="Z641" s="1091"/>
      <c r="AA641" s="1044"/>
      <c r="AB641" s="1044"/>
      <c r="AC641" s="1044"/>
      <c r="AD641" s="1044"/>
      <c r="AE641" s="1044"/>
      <c r="AF641" s="1044"/>
      <c r="AG641" s="1044"/>
      <c r="AH641" s="1044"/>
      <c r="AI641" s="1044"/>
      <c r="AJ641" s="1044"/>
      <c r="AK641" s="1044"/>
      <c r="AL641" s="1044"/>
      <c r="AM641" s="1044"/>
      <c r="AN641" s="1044"/>
      <c r="AO641" s="1044"/>
      <c r="AP641" s="1044"/>
      <c r="AQ641" s="1044"/>
      <c r="AR641" s="1044"/>
      <c r="AS641" s="1044"/>
      <c r="AT641" s="1044"/>
      <c r="AU641" s="1044"/>
      <c r="AV641" s="1044"/>
      <c r="AW641" s="1044"/>
      <c r="AX641" s="1044"/>
      <c r="AY641" s="1044"/>
      <c r="AZ641" s="1044"/>
      <c r="BA641" s="1044"/>
      <c r="BB641" s="1044"/>
      <c r="BC641" s="1044"/>
      <c r="BD641" s="1044"/>
      <c r="BE641" s="1044"/>
      <c r="BF641" s="1044"/>
      <c r="BG641" s="1044"/>
      <c r="BH641" s="1044"/>
      <c r="BI641" s="1044"/>
      <c r="BJ641" s="1044"/>
      <c r="BK641" s="1044"/>
      <c r="BL641" s="1044"/>
      <c r="BM641" s="1044"/>
      <c r="BN641" s="1044"/>
      <c r="BO641" s="1044"/>
      <c r="BP641" s="1044"/>
      <c r="BQ641" s="1044"/>
      <c r="BR641" s="1044"/>
      <c r="BS641" s="1044"/>
    </row>
    <row r="642" spans="1:71" ht="13.5" customHeight="1">
      <c r="A642" s="1091"/>
      <c r="B642" s="15" t="s">
        <v>59</v>
      </c>
      <c r="C642" s="1101" t="str">
        <f>VLOOKUP($C627,'2025年度(1年前期)'!$B$5:$N$208,COLUMN('2025年度(1年前期)'!$G$5)+1,0)&amp;""</f>
        <v/>
      </c>
      <c r="D642" s="1068"/>
      <c r="E642" s="1073" t="str">
        <f>VLOOKUP($C627,'2025年度(2年前期)'!$B$5:$N$208,COLUMN('2025年度(2年前期)'!$G$5)+1,0)&amp;""</f>
        <v/>
      </c>
      <c r="F642" s="1068"/>
      <c r="G642" s="1073" t="str">
        <f>VLOOKUP($C627,'2025年度(3年前期)'!$B$5:$N$208,COLUMN('2025年度(3年前期)'!$G$5)+1,0)&amp;""</f>
        <v/>
      </c>
      <c r="H642" s="1068"/>
      <c r="I642" s="1073" t="str">
        <f>VLOOKUP($C627,'2025年度(4年前期)'!$B$5:$N$208,COLUMN('2025年度(4年前期)'!$G$5)+1,0)&amp;""</f>
        <v/>
      </c>
      <c r="J642" s="1068"/>
      <c r="K642" s="1074" t="str">
        <f>VLOOKUP($C627,'2025年度(助産前期)'!$B$5:$N$208,COLUMN('2025年度(助産前期)'!$G$5)+1,0)&amp;""</f>
        <v/>
      </c>
      <c r="L642" s="1074"/>
      <c r="M642" s="1101" t="str">
        <f>VLOOKUP($C627,'2025年度(M1前期)'!$B$5:$N$208,COLUMN('2025年度(M1前期)'!$G$5)+1,0)&amp;""</f>
        <v/>
      </c>
      <c r="N642" s="1068"/>
      <c r="O642" s="1074" t="str">
        <f>VLOOKUP($C627,'2025年度(M2前期)'!$B$5:$N$208,COLUMN('2025年度(M2前期)'!$G$5)+1,0)&amp;""</f>
        <v/>
      </c>
      <c r="P642" s="1068"/>
      <c r="Q642" s="1074" t="str">
        <f>VLOOKUP($C627,'2025年度(D1前期)'!$B$5:$N$208,COLUMN('2025年度(D1前期)'!$G$5)+1,0)&amp;""</f>
        <v/>
      </c>
      <c r="R642" s="1068"/>
      <c r="S642" s="1074" t="str">
        <f>VLOOKUP($C627,'2025年度(D23前期)'!$B$5:$N$208,COLUMN('2025年度(D23前期)'!$G$5)+1,0)&amp;""</f>
        <v/>
      </c>
      <c r="T642" s="1068"/>
      <c r="U642" s="65"/>
      <c r="Z642" s="1091"/>
      <c r="AA642" s="1044"/>
      <c r="AB642" s="1044"/>
      <c r="AC642" s="1044"/>
      <c r="AD642" s="1044"/>
      <c r="AE642" s="1044"/>
      <c r="AF642" s="1044"/>
      <c r="AG642" s="1044"/>
      <c r="AH642" s="1044"/>
      <c r="AI642" s="1044"/>
      <c r="AJ642" s="1044"/>
      <c r="AK642" s="1044"/>
      <c r="AL642" s="1044"/>
      <c r="AM642" s="1044"/>
      <c r="AN642" s="1044"/>
      <c r="AO642" s="1044"/>
      <c r="AP642" s="1044"/>
      <c r="AQ642" s="1044"/>
      <c r="AR642" s="1044"/>
      <c r="AS642" s="1044"/>
      <c r="AT642" s="1044"/>
      <c r="AU642" s="1044"/>
      <c r="AV642" s="1044"/>
      <c r="AW642" s="1044"/>
      <c r="AX642" s="1044"/>
      <c r="AY642" s="1044"/>
      <c r="AZ642" s="1044"/>
      <c r="BA642" s="1044"/>
      <c r="BB642" s="1044"/>
      <c r="BC642" s="1044"/>
      <c r="BD642" s="1044"/>
      <c r="BE642" s="1044"/>
      <c r="BF642" s="1044"/>
      <c r="BG642" s="1044"/>
      <c r="BH642" s="1044"/>
      <c r="BI642" s="1044"/>
      <c r="BJ642" s="1044"/>
      <c r="BK642" s="1044"/>
      <c r="BL642" s="1044"/>
      <c r="BM642" s="1044"/>
      <c r="BN642" s="1044"/>
      <c r="BO642" s="1044"/>
      <c r="BP642" s="1044"/>
      <c r="BQ642" s="1044"/>
      <c r="BR642" s="1044"/>
      <c r="BS642" s="1044"/>
    </row>
    <row r="643" spans="1:71" ht="13.5" customHeight="1">
      <c r="A643" s="1100"/>
      <c r="B643" s="16" t="s">
        <v>56</v>
      </c>
      <c r="C643" s="1135"/>
      <c r="D643" s="1136"/>
      <c r="E643" s="1063"/>
      <c r="F643" s="1075"/>
      <c r="G643" s="1063"/>
      <c r="H643" s="1075"/>
      <c r="I643" s="1063"/>
      <c r="J643" s="1075"/>
      <c r="K643" s="1064"/>
      <c r="L643" s="1064"/>
      <c r="M643" s="1061"/>
      <c r="N643" s="1075"/>
      <c r="O643" s="1064"/>
      <c r="P643" s="1075"/>
      <c r="Q643" s="1064"/>
      <c r="R643" s="1075"/>
      <c r="S643" s="1064"/>
      <c r="T643" s="1075"/>
      <c r="U643" s="65"/>
      <c r="Z643" s="1092"/>
      <c r="AA643" s="1045"/>
      <c r="AB643" s="1045"/>
      <c r="AC643" s="1045"/>
      <c r="AD643" s="1045"/>
      <c r="AE643" s="1045"/>
      <c r="AF643" s="1045"/>
      <c r="AG643" s="1045"/>
      <c r="AH643" s="1045"/>
      <c r="AI643" s="1045"/>
      <c r="AJ643" s="1045"/>
      <c r="AK643" s="1045"/>
      <c r="AL643" s="1045"/>
      <c r="AM643" s="1045"/>
      <c r="AN643" s="1045"/>
      <c r="AO643" s="1045"/>
      <c r="AP643" s="1045"/>
      <c r="AQ643" s="1045"/>
      <c r="AR643" s="1045"/>
      <c r="AS643" s="1045"/>
      <c r="AT643" s="1045"/>
      <c r="AU643" s="1045"/>
      <c r="AV643" s="1045"/>
      <c r="AW643" s="1045"/>
      <c r="AX643" s="1045"/>
      <c r="AY643" s="1045"/>
      <c r="AZ643" s="1045"/>
      <c r="BA643" s="1045"/>
      <c r="BB643" s="1045"/>
      <c r="BC643" s="1045"/>
      <c r="BD643" s="1045"/>
      <c r="BE643" s="1045"/>
      <c r="BF643" s="1045"/>
      <c r="BG643" s="1045"/>
      <c r="BH643" s="1045"/>
      <c r="BI643" s="1045"/>
      <c r="BJ643" s="1045"/>
      <c r="BK643" s="1045"/>
      <c r="BL643" s="1045"/>
      <c r="BM643" s="1045"/>
      <c r="BN643" s="1045"/>
      <c r="BO643" s="1045"/>
      <c r="BP643" s="1045"/>
      <c r="BQ643" s="1045"/>
      <c r="BR643" s="1045"/>
      <c r="BS643" s="1045"/>
    </row>
    <row r="644" spans="1:71" ht="13.5" customHeight="1">
      <c r="A644" s="1091" t="s">
        <v>67</v>
      </c>
      <c r="B644" s="15" t="s">
        <v>50</v>
      </c>
      <c r="C644" s="1089" t="str">
        <f>VLOOKUP($C627,'2025年度(1年前期)'!$B$5:$N$208,COLUMN('2025年度(1年前期)'!$I$5),0)&amp;""</f>
        <v/>
      </c>
      <c r="D644" s="1072"/>
      <c r="E644" s="1090" t="str">
        <f>VLOOKUP($C627,'2025年度(2年前期)'!$B$5:$N$208,COLUMN('2025年度(2年前期)'!$I$5),0)&amp;""</f>
        <v/>
      </c>
      <c r="F644" s="1072"/>
      <c r="G644" s="1090" t="str">
        <f>VLOOKUP($C627,'2025年度(3年前期)'!$B$5:$N$208,COLUMN('2025年度(3年前期)'!$I$5),0)&amp;""</f>
        <v/>
      </c>
      <c r="H644" s="1072"/>
      <c r="I644" s="1090" t="str">
        <f>VLOOKUP($C627,'2025年度(4年前期)'!$B$5:$N$208,COLUMN('2025年度(4年前期)'!$I$5),0)&amp;""</f>
        <v/>
      </c>
      <c r="J644" s="1072"/>
      <c r="K644" s="1071" t="str">
        <f>VLOOKUP($C627,'2025年度(助産前期)'!$B$5:$N$208,COLUMN('2025年度(助産前期)'!$I$5),0)&amp;""</f>
        <v/>
      </c>
      <c r="L644" s="1071"/>
      <c r="M644" s="1089" t="str">
        <f>VLOOKUP($C627,'2025年度(M1前期)'!$B$5:$N$208,COLUMN('2025年度(M1前期)'!$I$5),0)&amp;""</f>
        <v/>
      </c>
      <c r="N644" s="1072"/>
      <c r="O644" s="1071" t="str">
        <f>VLOOKUP($C627,'2025年度(M2前期)'!$B$5:$N$208,COLUMN('2025年度(M2前期)'!$I$5),0)&amp;""</f>
        <v/>
      </c>
      <c r="P644" s="1072"/>
      <c r="Q644" s="1071" t="str">
        <f>VLOOKUP($C627,'2025年度(D1前期)'!$B$5:$N$208,COLUMN('2025年度(D1前期)'!$I$5),0)&amp;""</f>
        <v/>
      </c>
      <c r="R644" s="1072"/>
      <c r="S644" s="1071" t="str">
        <f>VLOOKUP($C627,'2025年度(D23前期)'!$B$5:$N$208,COLUMN('2025年度(D23前期)'!$I$5),0)&amp;""</f>
        <v/>
      </c>
      <c r="T644" s="1072"/>
      <c r="U644" s="68"/>
      <c r="Z644" s="1091" t="str">
        <f>A644</f>
        <v>４時限（15：10～16：40）</v>
      </c>
      <c r="AA644" s="1043"/>
      <c r="AB644" s="1043"/>
      <c r="AC644" s="1043"/>
      <c r="AD644" s="1043"/>
      <c r="AE644" s="1043"/>
      <c r="AF644" s="1043"/>
      <c r="AG644" s="1043"/>
      <c r="AH644" s="1043"/>
      <c r="AI644" s="1043"/>
      <c r="AJ644" s="1043"/>
      <c r="AK644" s="1043"/>
      <c r="AL644" s="1043"/>
      <c r="AM644" s="1043"/>
      <c r="AN644" s="1043"/>
      <c r="AO644" s="1043"/>
      <c r="AP644" s="1043"/>
      <c r="AQ644" s="1043"/>
      <c r="AR644" s="1043"/>
      <c r="AS644" s="1043"/>
      <c r="AT644" s="1043"/>
      <c r="AU644" s="1043"/>
      <c r="AV644" s="1043"/>
      <c r="AW644" s="1043"/>
      <c r="AX644" s="1043"/>
      <c r="AY644" s="1043"/>
      <c r="AZ644" s="1043"/>
      <c r="BA644" s="1043"/>
      <c r="BB644" s="1043"/>
      <c r="BC644" s="1043"/>
      <c r="BD644" s="1043"/>
      <c r="BE644" s="1043"/>
      <c r="BF644" s="1043"/>
      <c r="BG644" s="1043"/>
      <c r="BH644" s="1043"/>
      <c r="BI644" s="1043"/>
      <c r="BJ644" s="1043"/>
      <c r="BK644" s="1043"/>
      <c r="BL644" s="1043"/>
      <c r="BM644" s="1043"/>
      <c r="BN644" s="1043"/>
      <c r="BO644" s="1043"/>
      <c r="BP644" s="1043"/>
      <c r="BQ644" s="1043"/>
      <c r="BR644" s="1043"/>
      <c r="BS644" s="1043"/>
    </row>
    <row r="645" spans="1:71" ht="13.5" customHeight="1">
      <c r="A645" s="1091"/>
      <c r="B645" s="15" t="s">
        <v>53</v>
      </c>
      <c r="C645" s="1101" t="str">
        <f>IFERROR(VLOOKUP(C644,科目・教員!$A$1:$B$357,2,0),"")</f>
        <v/>
      </c>
      <c r="D645" s="1068"/>
      <c r="E645" s="1073" t="str">
        <f>IFERROR(VLOOKUP(E644,科目・教員!$A$1:$B$357,2,0),"")</f>
        <v/>
      </c>
      <c r="F645" s="1068"/>
      <c r="G645" s="1073" t="str">
        <f>IFERROR(VLOOKUP(G644,科目・教員!$A$1:$B$357,2,0),"")</f>
        <v/>
      </c>
      <c r="H645" s="1068"/>
      <c r="I645" s="1073" t="str">
        <f>IFERROR(VLOOKUP(I644,科目・教員!$A$1:$B$357,2,0),"")</f>
        <v/>
      </c>
      <c r="J645" s="1068"/>
      <c r="K645" s="1074" t="str">
        <f>IFERROR(VLOOKUP(K644,科目・教員!$A$1:$B$357,2,0),"")</f>
        <v/>
      </c>
      <c r="L645" s="1074"/>
      <c r="M645" s="1101" t="str">
        <f>IFERROR(VLOOKUP(M644,科目・教員!$A$1:$B$357,2,0),"")</f>
        <v/>
      </c>
      <c r="N645" s="1068"/>
      <c r="O645" s="1074" t="str">
        <f>IFERROR(VLOOKUP(O644,科目・教員!$A$1:$B$357,2,0),"")</f>
        <v/>
      </c>
      <c r="P645" s="1068"/>
      <c r="Q645" s="1074" t="str">
        <f>IFERROR(VLOOKUP(Q644,科目・教員!$A$1:$B$357,2,0),"")</f>
        <v/>
      </c>
      <c r="R645" s="1068"/>
      <c r="S645" s="1074" t="str">
        <f>IFERROR(VLOOKUP(S644,科目・教員!$A$1:$B$357,2,0),"")</f>
        <v/>
      </c>
      <c r="T645" s="1068"/>
      <c r="U645" s="68"/>
      <c r="Z645" s="1091"/>
      <c r="AA645" s="1044"/>
      <c r="AB645" s="1044"/>
      <c r="AC645" s="1044"/>
      <c r="AD645" s="1044"/>
      <c r="AE645" s="1044"/>
      <c r="AF645" s="1044"/>
      <c r="AG645" s="1044"/>
      <c r="AH645" s="1044"/>
      <c r="AI645" s="1044"/>
      <c r="AJ645" s="1044"/>
      <c r="AK645" s="1044"/>
      <c r="AL645" s="1044"/>
      <c r="AM645" s="1044"/>
      <c r="AN645" s="1044"/>
      <c r="AO645" s="1044"/>
      <c r="AP645" s="1044"/>
      <c r="AQ645" s="1044"/>
      <c r="AR645" s="1044"/>
      <c r="AS645" s="1044"/>
      <c r="AT645" s="1044"/>
      <c r="AU645" s="1044"/>
      <c r="AV645" s="1044"/>
      <c r="AW645" s="1044"/>
      <c r="AX645" s="1044"/>
      <c r="AY645" s="1044"/>
      <c r="AZ645" s="1044"/>
      <c r="BA645" s="1044"/>
      <c r="BB645" s="1044"/>
      <c r="BC645" s="1044"/>
      <c r="BD645" s="1044"/>
      <c r="BE645" s="1044"/>
      <c r="BF645" s="1044"/>
      <c r="BG645" s="1044"/>
      <c r="BH645" s="1044"/>
      <c r="BI645" s="1044"/>
      <c r="BJ645" s="1044"/>
      <c r="BK645" s="1044"/>
      <c r="BL645" s="1044"/>
      <c r="BM645" s="1044"/>
      <c r="BN645" s="1044"/>
      <c r="BO645" s="1044"/>
      <c r="BP645" s="1044"/>
      <c r="BQ645" s="1044"/>
      <c r="BR645" s="1044"/>
      <c r="BS645" s="1044"/>
    </row>
    <row r="646" spans="1:71" ht="13.5" customHeight="1">
      <c r="A646" s="1091"/>
      <c r="B646" s="15" t="s">
        <v>59</v>
      </c>
      <c r="C646" s="1101" t="str">
        <f>VLOOKUP($C627,'2025年度(1年前期)'!$B$5:$N$208,COLUMN('2025年度(1年前期)'!$I$5)+1,0)&amp;""</f>
        <v/>
      </c>
      <c r="D646" s="1068"/>
      <c r="E646" s="1073" t="str">
        <f>VLOOKUP($C627,'2025年度(2年前期)'!$B$5:$N$208,COLUMN('2025年度(2年前期)'!$I$5)+1,0)&amp;""</f>
        <v/>
      </c>
      <c r="F646" s="1068"/>
      <c r="G646" s="1073" t="str">
        <f>VLOOKUP($C627,'2025年度(3年前期)'!$B$5:$N$208,COLUMN('2025年度(3年前期)'!$I$5)+1,0)&amp;""</f>
        <v/>
      </c>
      <c r="H646" s="1068"/>
      <c r="I646" s="1073" t="str">
        <f>VLOOKUP($C627,'2025年度(4年前期)'!$B$5:$N$208,COLUMN('2025年度(4年前期)'!$I$5)+1,0)&amp;""</f>
        <v/>
      </c>
      <c r="J646" s="1068"/>
      <c r="K646" s="1074" t="str">
        <f>VLOOKUP($C627,'2025年度(助産前期)'!$B$5:$N$208,COLUMN('2025年度(助産前期)'!$I$5)+1,0)&amp;""</f>
        <v/>
      </c>
      <c r="L646" s="1074"/>
      <c r="M646" s="1101" t="str">
        <f>VLOOKUP($C627,'2025年度(M1前期)'!$B$5:$N$208,COLUMN('2025年度(M1前期)'!$I$5)+1,0)&amp;""</f>
        <v/>
      </c>
      <c r="N646" s="1068"/>
      <c r="O646" s="1074" t="str">
        <f>VLOOKUP($C627,'2025年度(M2前期)'!$B$5:$N$208,COLUMN('2025年度(M2前期)'!$I$5)+1,0)&amp;""</f>
        <v/>
      </c>
      <c r="P646" s="1068"/>
      <c r="Q646" s="1074" t="str">
        <f>VLOOKUP($C627,'2025年度(D1前期)'!$B$5:$N$208,COLUMN('2025年度(D1前期)'!$I$5)+1,0)&amp;""</f>
        <v/>
      </c>
      <c r="R646" s="1068"/>
      <c r="S646" s="1074" t="str">
        <f>VLOOKUP($C627,'2025年度(D23前期)'!$B$5:$N$208,COLUMN('2025年度(D23前期)'!$I$5)+1,0)&amp;""</f>
        <v/>
      </c>
      <c r="T646" s="1068"/>
      <c r="U646" s="68"/>
      <c r="Z646" s="1091"/>
      <c r="AA646" s="1044"/>
      <c r="AB646" s="1044"/>
      <c r="AC646" s="1044"/>
      <c r="AD646" s="1044"/>
      <c r="AE646" s="1044"/>
      <c r="AF646" s="1044"/>
      <c r="AG646" s="1044"/>
      <c r="AH646" s="1044"/>
      <c r="AI646" s="1044"/>
      <c r="AJ646" s="1044"/>
      <c r="AK646" s="1044"/>
      <c r="AL646" s="1044"/>
      <c r="AM646" s="1044"/>
      <c r="AN646" s="1044"/>
      <c r="AO646" s="1044"/>
      <c r="AP646" s="1044"/>
      <c r="AQ646" s="1044"/>
      <c r="AR646" s="1044"/>
      <c r="AS646" s="1044"/>
      <c r="AT646" s="1044"/>
      <c r="AU646" s="1044"/>
      <c r="AV646" s="1044"/>
      <c r="AW646" s="1044"/>
      <c r="AX646" s="1044"/>
      <c r="AY646" s="1044"/>
      <c r="AZ646" s="1044"/>
      <c r="BA646" s="1044"/>
      <c r="BB646" s="1044"/>
      <c r="BC646" s="1044"/>
      <c r="BD646" s="1044"/>
      <c r="BE646" s="1044"/>
      <c r="BF646" s="1044"/>
      <c r="BG646" s="1044"/>
      <c r="BH646" s="1044"/>
      <c r="BI646" s="1044"/>
      <c r="BJ646" s="1044"/>
      <c r="BK646" s="1044"/>
      <c r="BL646" s="1044"/>
      <c r="BM646" s="1044"/>
      <c r="BN646" s="1044"/>
      <c r="BO646" s="1044"/>
      <c r="BP646" s="1044"/>
      <c r="BQ646" s="1044"/>
      <c r="BR646" s="1044"/>
      <c r="BS646" s="1044"/>
    </row>
    <row r="647" spans="1:71" ht="13.5" customHeight="1">
      <c r="A647" s="1092"/>
      <c r="B647" s="16" t="s">
        <v>56</v>
      </c>
      <c r="C647" s="1135"/>
      <c r="D647" s="1136"/>
      <c r="E647" s="1063"/>
      <c r="F647" s="1075"/>
      <c r="G647" s="1063"/>
      <c r="H647" s="1075"/>
      <c r="I647" s="1063"/>
      <c r="J647" s="1075"/>
      <c r="K647" s="1064"/>
      <c r="L647" s="1064"/>
      <c r="M647" s="1061"/>
      <c r="N647" s="1075"/>
      <c r="O647" s="1064"/>
      <c r="P647" s="1075"/>
      <c r="Q647" s="1064"/>
      <c r="R647" s="1075"/>
      <c r="S647" s="1064"/>
      <c r="T647" s="1075"/>
      <c r="U647" s="68"/>
      <c r="Z647" s="1092"/>
      <c r="AA647" s="1045"/>
      <c r="AB647" s="1045"/>
      <c r="AC647" s="1045"/>
      <c r="AD647" s="1045"/>
      <c r="AE647" s="1045"/>
      <c r="AF647" s="1045"/>
      <c r="AG647" s="1045"/>
      <c r="AH647" s="1045"/>
      <c r="AI647" s="1045"/>
      <c r="AJ647" s="1045"/>
      <c r="AK647" s="1045"/>
      <c r="AL647" s="1045"/>
      <c r="AM647" s="1045"/>
      <c r="AN647" s="1045"/>
      <c r="AO647" s="1045"/>
      <c r="AP647" s="1045"/>
      <c r="AQ647" s="1045"/>
      <c r="AR647" s="1045"/>
      <c r="AS647" s="1045"/>
      <c r="AT647" s="1045"/>
      <c r="AU647" s="1045"/>
      <c r="AV647" s="1045"/>
      <c r="AW647" s="1045"/>
      <c r="AX647" s="1045"/>
      <c r="AY647" s="1045"/>
      <c r="AZ647" s="1045"/>
      <c r="BA647" s="1045"/>
      <c r="BB647" s="1045"/>
      <c r="BC647" s="1045"/>
      <c r="BD647" s="1045"/>
      <c r="BE647" s="1045"/>
      <c r="BF647" s="1045"/>
      <c r="BG647" s="1045"/>
      <c r="BH647" s="1045"/>
      <c r="BI647" s="1045"/>
      <c r="BJ647" s="1045"/>
      <c r="BK647" s="1045"/>
      <c r="BL647" s="1045"/>
      <c r="BM647" s="1045"/>
      <c r="BN647" s="1045"/>
      <c r="BO647" s="1045"/>
      <c r="BP647" s="1045"/>
      <c r="BQ647" s="1045"/>
      <c r="BR647" s="1045"/>
      <c r="BS647" s="1045"/>
    </row>
    <row r="648" spans="1:71" ht="13.5" customHeight="1">
      <c r="A648" s="1091" t="s">
        <v>68</v>
      </c>
      <c r="B648" s="15" t="s">
        <v>50</v>
      </c>
      <c r="C648" s="1089" t="str">
        <f>VLOOKUP($C627,'2025年度(1年前期)'!$B$5:$N$208,COLUMN('2025年度(1年前期)'!$K$5),0)&amp;""</f>
        <v/>
      </c>
      <c r="D648" s="1072"/>
      <c r="E648" s="1090" t="str">
        <f>VLOOKUP($C627,'2025年度(2年前期)'!$B$5:$N$208,COLUMN('2025年度(2年前期)'!$K$5),0)&amp;""</f>
        <v/>
      </c>
      <c r="F648" s="1072"/>
      <c r="G648" s="1090" t="str">
        <f>VLOOKUP($C627,'2025年度(3年前期)'!$B$5:$N$208,COLUMN('2025年度(3年前期)'!$K$5),0)&amp;""</f>
        <v/>
      </c>
      <c r="H648" s="1072"/>
      <c r="I648" s="1090" t="str">
        <f>VLOOKUP($C627,'2025年度(4年前期)'!$B$5:$N$208,COLUMN('2025年度(4年前期)'!$K$5),0)&amp;""</f>
        <v/>
      </c>
      <c r="J648" s="1072"/>
      <c r="K648" s="1071" t="str">
        <f>VLOOKUP($C627,'2025年度(助産前期)'!$B$5:$N$208,COLUMN('2025年度(助産前期)'!$K$5),0)&amp;""</f>
        <v/>
      </c>
      <c r="L648" s="1071"/>
      <c r="M648" s="1089" t="str">
        <f>VLOOKUP($C627,'2025年度(M1前期)'!$B$5:$N$208,COLUMN('2025年度(M1前期)'!$K$5),0)&amp;""</f>
        <v/>
      </c>
      <c r="N648" s="1072"/>
      <c r="O648" s="1071" t="str">
        <f>VLOOKUP($C627,'2025年度(M2前期)'!$B$5:$N$208,COLUMN('2025年度(M2前期)'!$K$5),0)&amp;""</f>
        <v/>
      </c>
      <c r="P648" s="1072"/>
      <c r="Q648" s="1071" t="str">
        <f>VLOOKUP($C627,'2025年度(D1前期)'!$B$5:$N$208,COLUMN('2025年度(D1前期)'!$K$5),0)&amp;""</f>
        <v/>
      </c>
      <c r="R648" s="1072"/>
      <c r="S648" s="1071" t="str">
        <f>VLOOKUP($C627,'2025年度(D23前期)'!$B$5:$N$208,COLUMN('2025年度(D23前期)'!$K$5),0)&amp;""</f>
        <v/>
      </c>
      <c r="T648" s="1072"/>
      <c r="U648" s="68"/>
      <c r="V648" s="17"/>
      <c r="W648" s="17"/>
      <c r="X648" s="17"/>
      <c r="Z648" s="1091" t="str">
        <f>A648</f>
        <v>５時限（16：50～18：20）</v>
      </c>
      <c r="AA648" s="1043"/>
      <c r="AB648" s="1043"/>
      <c r="AC648" s="1043"/>
      <c r="AD648" s="1043"/>
      <c r="AE648" s="1043"/>
      <c r="AF648" s="1043"/>
      <c r="AG648" s="1043"/>
      <c r="AH648" s="1043"/>
      <c r="AI648" s="1043"/>
      <c r="AJ648" s="1043"/>
      <c r="AK648" s="1043"/>
      <c r="AL648" s="1043"/>
      <c r="AM648" s="1043"/>
      <c r="AN648" s="1043"/>
      <c r="AO648" s="1043"/>
      <c r="AP648" s="1043"/>
      <c r="AQ648" s="1043"/>
      <c r="AR648" s="1043"/>
      <c r="AS648" s="1043"/>
      <c r="AT648" s="1043"/>
      <c r="AU648" s="1043"/>
      <c r="AV648" s="1043"/>
      <c r="AW648" s="1043"/>
      <c r="AX648" s="1043"/>
      <c r="AY648" s="1043"/>
      <c r="AZ648" s="1043"/>
      <c r="BA648" s="1043"/>
      <c r="BB648" s="1043"/>
      <c r="BC648" s="1043"/>
      <c r="BD648" s="1043"/>
      <c r="BE648" s="1043"/>
      <c r="BF648" s="1043"/>
      <c r="BG648" s="1043"/>
      <c r="BH648" s="1043"/>
      <c r="BI648" s="1043"/>
      <c r="BJ648" s="1043"/>
      <c r="BK648" s="1043"/>
      <c r="BL648" s="1043"/>
      <c r="BM648" s="1043"/>
      <c r="BN648" s="1043"/>
      <c r="BO648" s="1043"/>
      <c r="BP648" s="1043"/>
      <c r="BQ648" s="1043"/>
      <c r="BR648" s="1043"/>
      <c r="BS648" s="1043"/>
    </row>
    <row r="649" spans="1:71" ht="13.5" customHeight="1">
      <c r="A649" s="1091"/>
      <c r="B649" s="15" t="s">
        <v>53</v>
      </c>
      <c r="C649" s="1101" t="str">
        <f>IFERROR(VLOOKUP(C648,科目・教員!$A$1:$B$357,2,0),"")</f>
        <v/>
      </c>
      <c r="D649" s="1068"/>
      <c r="E649" s="1073" t="str">
        <f>IFERROR(VLOOKUP(E648,科目・教員!$A$1:$B$357,2,0),"")</f>
        <v/>
      </c>
      <c r="F649" s="1068"/>
      <c r="G649" s="1073" t="str">
        <f>IFERROR(VLOOKUP(G648,科目・教員!$A$1:$B$357,2,0),"")</f>
        <v/>
      </c>
      <c r="H649" s="1068"/>
      <c r="I649" s="1073" t="str">
        <f>IFERROR(VLOOKUP(I648,科目・教員!$A$1:$B$357,2,0),"")</f>
        <v/>
      </c>
      <c r="J649" s="1068"/>
      <c r="K649" s="1074" t="str">
        <f>IFERROR(VLOOKUP(K648,科目・教員!$A$1:$B$357,2,0),"")</f>
        <v/>
      </c>
      <c r="L649" s="1074"/>
      <c r="M649" s="1101" t="str">
        <f>IFERROR(VLOOKUP(M648,科目・教員!$A$1:$B$357,2,0),"")</f>
        <v/>
      </c>
      <c r="N649" s="1068"/>
      <c r="O649" s="1074" t="str">
        <f>IFERROR(VLOOKUP(O648,科目・教員!$A$1:$B$357,2,0),"")</f>
        <v/>
      </c>
      <c r="P649" s="1068"/>
      <c r="Q649" s="1074" t="str">
        <f>IFERROR(VLOOKUP(Q648,科目・教員!$A$1:$B$357,2,0),"")</f>
        <v/>
      </c>
      <c r="R649" s="1068"/>
      <c r="S649" s="1074" t="str">
        <f>IFERROR(VLOOKUP(S648,科目・教員!$A$1:$B$357,2,0),"")</f>
        <v/>
      </c>
      <c r="T649" s="1068"/>
      <c r="U649" s="68"/>
      <c r="V649" s="17"/>
      <c r="W649" s="17"/>
      <c r="X649" s="17"/>
      <c r="Z649" s="1091"/>
      <c r="AA649" s="1044"/>
      <c r="AB649" s="1044"/>
      <c r="AC649" s="1044"/>
      <c r="AD649" s="1044"/>
      <c r="AE649" s="1044"/>
      <c r="AF649" s="1044"/>
      <c r="AG649" s="1044"/>
      <c r="AH649" s="1044"/>
      <c r="AI649" s="1044"/>
      <c r="AJ649" s="1044"/>
      <c r="AK649" s="1044"/>
      <c r="AL649" s="1044"/>
      <c r="AM649" s="1044"/>
      <c r="AN649" s="1044"/>
      <c r="AO649" s="1044"/>
      <c r="AP649" s="1044"/>
      <c r="AQ649" s="1044"/>
      <c r="AR649" s="1044"/>
      <c r="AS649" s="1044"/>
      <c r="AT649" s="1044"/>
      <c r="AU649" s="1044"/>
      <c r="AV649" s="1044"/>
      <c r="AW649" s="1044"/>
      <c r="AX649" s="1044"/>
      <c r="AY649" s="1044"/>
      <c r="AZ649" s="1044"/>
      <c r="BA649" s="1044"/>
      <c r="BB649" s="1044"/>
      <c r="BC649" s="1044"/>
      <c r="BD649" s="1044"/>
      <c r="BE649" s="1044"/>
      <c r="BF649" s="1044"/>
      <c r="BG649" s="1044"/>
      <c r="BH649" s="1044"/>
      <c r="BI649" s="1044"/>
      <c r="BJ649" s="1044"/>
      <c r="BK649" s="1044"/>
      <c r="BL649" s="1044"/>
      <c r="BM649" s="1044"/>
      <c r="BN649" s="1044"/>
      <c r="BO649" s="1044"/>
      <c r="BP649" s="1044"/>
      <c r="BQ649" s="1044"/>
      <c r="BR649" s="1044"/>
      <c r="BS649" s="1044"/>
    </row>
    <row r="650" spans="1:71" ht="13.5" customHeight="1">
      <c r="A650" s="1091"/>
      <c r="B650" s="15" t="s">
        <v>59</v>
      </c>
      <c r="C650" s="1101" t="str">
        <f>VLOOKUP($C627,'2025年度(1年前期)'!$B$5:$N$208,COLUMN('2025年度(1年前期)'!$K$5)+1,0)&amp;""</f>
        <v/>
      </c>
      <c r="D650" s="1068"/>
      <c r="E650" s="1073" t="str">
        <f>VLOOKUP($C627,'2025年度(2年前期)'!$B$5:$N$208,COLUMN('2025年度(2年前期)'!$K$5)+1,0)&amp;""</f>
        <v/>
      </c>
      <c r="F650" s="1068"/>
      <c r="G650" s="1073" t="str">
        <f>VLOOKUP($C627,'2025年度(3年前期)'!$B$5:$N$208,COLUMN('2025年度(3年前期)'!$K$5)+1,0)&amp;""</f>
        <v/>
      </c>
      <c r="H650" s="1068"/>
      <c r="I650" s="1073" t="str">
        <f>VLOOKUP($C627,'2025年度(4年前期)'!$B$5:$N$208,COLUMN('2025年度(4年前期)'!$K$5)+1,0)&amp;""</f>
        <v/>
      </c>
      <c r="J650" s="1068"/>
      <c r="K650" s="1074" t="str">
        <f>VLOOKUP($C627,'2025年度(助産前期)'!$B$5:$N$208,COLUMN('2025年度(助産前期)'!$K$5)+1,0)&amp;""</f>
        <v/>
      </c>
      <c r="L650" s="1074"/>
      <c r="M650" s="1101" t="str">
        <f>VLOOKUP($C627,'2025年度(M1前期)'!$B$5:$N$208,COLUMN('2025年度(M1前期)'!$K$5)+1,0)&amp;""</f>
        <v/>
      </c>
      <c r="N650" s="1068"/>
      <c r="O650" s="1074" t="str">
        <f>VLOOKUP($C627,'2025年度(M2前期)'!$B$5:$N$208,COLUMN('2025年度(M2前期)'!$K$5)+1,0)&amp;""</f>
        <v/>
      </c>
      <c r="P650" s="1068"/>
      <c r="Q650" s="1074" t="str">
        <f>VLOOKUP($C627,'2025年度(D1前期)'!$B$5:$N$208,COLUMN('2025年度(D1前期)'!$K$5)+1,0)&amp;""</f>
        <v/>
      </c>
      <c r="R650" s="1068"/>
      <c r="S650" s="1074" t="str">
        <f>VLOOKUP($C627,'2025年度(D23前期)'!$B$5:$N$208,COLUMN('2025年度(D23前期)'!$K$5)+1,0)&amp;""</f>
        <v/>
      </c>
      <c r="T650" s="1068"/>
      <c r="U650" s="68"/>
      <c r="V650" s="17"/>
      <c r="W650" s="17"/>
      <c r="X650" s="17"/>
      <c r="Z650" s="1091"/>
      <c r="AA650" s="1044"/>
      <c r="AB650" s="1044"/>
      <c r="AC650" s="1044"/>
      <c r="AD650" s="1044"/>
      <c r="AE650" s="1044"/>
      <c r="AF650" s="1044"/>
      <c r="AG650" s="1044"/>
      <c r="AH650" s="1044"/>
      <c r="AI650" s="1044"/>
      <c r="AJ650" s="1044"/>
      <c r="AK650" s="1044"/>
      <c r="AL650" s="1044"/>
      <c r="AM650" s="1044"/>
      <c r="AN650" s="1044"/>
      <c r="AO650" s="1044"/>
      <c r="AP650" s="1044"/>
      <c r="AQ650" s="1044"/>
      <c r="AR650" s="1044"/>
      <c r="AS650" s="1044"/>
      <c r="AT650" s="1044"/>
      <c r="AU650" s="1044"/>
      <c r="AV650" s="1044"/>
      <c r="AW650" s="1044"/>
      <c r="AX650" s="1044"/>
      <c r="AY650" s="1044"/>
      <c r="AZ650" s="1044"/>
      <c r="BA650" s="1044"/>
      <c r="BB650" s="1044"/>
      <c r="BC650" s="1044"/>
      <c r="BD650" s="1044"/>
      <c r="BE650" s="1044"/>
      <c r="BF650" s="1044"/>
      <c r="BG650" s="1044"/>
      <c r="BH650" s="1044"/>
      <c r="BI650" s="1044"/>
      <c r="BJ650" s="1044"/>
      <c r="BK650" s="1044"/>
      <c r="BL650" s="1044"/>
      <c r="BM650" s="1044"/>
      <c r="BN650" s="1044"/>
      <c r="BO650" s="1044"/>
      <c r="BP650" s="1044"/>
      <c r="BQ650" s="1044"/>
      <c r="BR650" s="1044"/>
      <c r="BS650" s="1044"/>
    </row>
    <row r="651" spans="1:71" ht="13.5" customHeight="1">
      <c r="A651" s="1092"/>
      <c r="B651" s="16" t="s">
        <v>56</v>
      </c>
      <c r="C651" s="1061"/>
      <c r="D651" s="1075"/>
      <c r="E651" s="1063"/>
      <c r="F651" s="1075"/>
      <c r="G651" s="1063"/>
      <c r="H651" s="1075"/>
      <c r="I651" s="1063"/>
      <c r="J651" s="1075"/>
      <c r="K651" s="1064"/>
      <c r="L651" s="1064"/>
      <c r="M651" s="1061"/>
      <c r="N651" s="1075"/>
      <c r="O651" s="1064"/>
      <c r="P651" s="1075"/>
      <c r="Q651" s="1064"/>
      <c r="R651" s="1075"/>
      <c r="S651" s="1064"/>
      <c r="T651" s="1075"/>
      <c r="U651" s="70"/>
      <c r="V651" s="17"/>
      <c r="W651" s="28"/>
      <c r="X651" s="28"/>
      <c r="Y651" s="20"/>
      <c r="Z651" s="1092"/>
      <c r="AA651" s="1045"/>
      <c r="AB651" s="1045"/>
      <c r="AC651" s="1045"/>
      <c r="AD651" s="1045"/>
      <c r="AE651" s="1045"/>
      <c r="AF651" s="1045"/>
      <c r="AG651" s="1045"/>
      <c r="AH651" s="1045"/>
      <c r="AI651" s="1045"/>
      <c r="AJ651" s="1045"/>
      <c r="AK651" s="1045"/>
      <c r="AL651" s="1045"/>
      <c r="AM651" s="1045"/>
      <c r="AN651" s="1045"/>
      <c r="AO651" s="1045"/>
      <c r="AP651" s="1045"/>
      <c r="AQ651" s="1045"/>
      <c r="AR651" s="1045"/>
      <c r="AS651" s="1045"/>
      <c r="AT651" s="1045"/>
      <c r="AU651" s="1045"/>
      <c r="AV651" s="1045"/>
      <c r="AW651" s="1045"/>
      <c r="AX651" s="1045"/>
      <c r="AY651" s="1045"/>
      <c r="AZ651" s="1045"/>
      <c r="BA651" s="1045"/>
      <c r="BB651" s="1045"/>
      <c r="BC651" s="1045"/>
      <c r="BD651" s="1045"/>
      <c r="BE651" s="1045"/>
      <c r="BF651" s="1045"/>
      <c r="BG651" s="1045"/>
      <c r="BH651" s="1045"/>
      <c r="BI651" s="1045"/>
      <c r="BJ651" s="1045"/>
      <c r="BK651" s="1045"/>
      <c r="BL651" s="1045"/>
      <c r="BM651" s="1045"/>
      <c r="BN651" s="1045"/>
      <c r="BO651" s="1045"/>
      <c r="BP651" s="1045"/>
      <c r="BQ651" s="1045"/>
      <c r="BR651" s="1045"/>
      <c r="BS651" s="1045"/>
    </row>
    <row r="652" spans="1:71" ht="18">
      <c r="A652" s="29"/>
      <c r="B652" s="30"/>
      <c r="C652" s="1113">
        <f>C627+1</f>
        <v>45774</v>
      </c>
      <c r="D652" s="1113"/>
      <c r="E652" s="1113"/>
      <c r="F652" s="1113"/>
      <c r="G652" s="1113"/>
      <c r="H652" s="1113"/>
      <c r="I652" s="1113"/>
      <c r="J652" s="1113"/>
      <c r="K652" s="1113"/>
      <c r="L652" s="1113"/>
      <c r="M652" s="1113"/>
      <c r="N652" s="1113"/>
      <c r="O652" s="1113"/>
      <c r="P652" s="1113"/>
      <c r="Q652" s="1113"/>
      <c r="R652" s="1113"/>
      <c r="S652" s="1113"/>
      <c r="T652" s="1113"/>
      <c r="U652" s="1052">
        <f>C652</f>
        <v>45774</v>
      </c>
      <c r="V652" s="1053"/>
      <c r="W652" s="1053"/>
      <c r="X652" s="1053"/>
      <c r="Y652" s="1053"/>
      <c r="Z652" s="1054"/>
      <c r="AA652" s="7">
        <v>101</v>
      </c>
      <c r="AB652" s="7">
        <v>102</v>
      </c>
      <c r="AC652" s="7">
        <v>103</v>
      </c>
      <c r="AD652" s="7" t="s">
        <v>16</v>
      </c>
      <c r="AE652" s="7" t="s">
        <v>17</v>
      </c>
      <c r="AF652" s="7" t="s">
        <v>18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19</v>
      </c>
      <c r="AM652" s="7" t="s">
        <v>69</v>
      </c>
      <c r="AN652" s="7" t="s">
        <v>21</v>
      </c>
      <c r="AO652" s="7" t="s">
        <v>22</v>
      </c>
      <c r="AP652" s="7" t="s">
        <v>23</v>
      </c>
      <c r="AQ652" s="7" t="s">
        <v>24</v>
      </c>
      <c r="AR652" s="7" t="s">
        <v>25</v>
      </c>
      <c r="AS652" s="7" t="s">
        <v>26</v>
      </c>
      <c r="AT652" s="7" t="s">
        <v>27</v>
      </c>
      <c r="AU652" s="7" t="s">
        <v>28</v>
      </c>
      <c r="AV652" s="7" t="s">
        <v>29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30</v>
      </c>
      <c r="BB652" s="7" t="s">
        <v>31</v>
      </c>
      <c r="BC652" s="8" t="s">
        <v>32</v>
      </c>
      <c r="BD652" s="7" t="s">
        <v>33</v>
      </c>
      <c r="BE652" s="7" t="s">
        <v>34</v>
      </c>
      <c r="BF652" s="7" t="s">
        <v>35</v>
      </c>
      <c r="BG652" s="7" t="s">
        <v>36</v>
      </c>
      <c r="BH652" s="7" t="s">
        <v>37</v>
      </c>
      <c r="BI652" s="7" t="s">
        <v>38</v>
      </c>
      <c r="BJ652" s="7" t="s">
        <v>39</v>
      </c>
      <c r="BK652" s="10" t="s">
        <v>40</v>
      </c>
      <c r="BL652" s="10" t="s">
        <v>41</v>
      </c>
      <c r="BM652" s="11" t="s">
        <v>42</v>
      </c>
      <c r="BN652" s="11" t="s">
        <v>43</v>
      </c>
      <c r="BO652" s="11" t="s">
        <v>44</v>
      </c>
      <c r="BP652" s="11" t="s">
        <v>45</v>
      </c>
      <c r="BQ652" s="11" t="s">
        <v>46</v>
      </c>
      <c r="BR652" s="11" t="s">
        <v>47</v>
      </c>
      <c r="BS652" s="11" t="s">
        <v>48</v>
      </c>
    </row>
    <row r="653" spans="1:71" ht="13.5" customHeight="1">
      <c r="A653" s="1091" t="s">
        <v>49</v>
      </c>
      <c r="B653" s="12" t="s">
        <v>50</v>
      </c>
      <c r="C653" s="1079" t="str">
        <f>VLOOKUP($C652,'2025年度(1年前期)'!$B$5:$N$208,COLUMN('2025年度(1年前期)'!$C$5),0)&amp;""</f>
        <v/>
      </c>
      <c r="D653" s="1080"/>
      <c r="E653" s="1081" t="str">
        <f>VLOOKUP($C652,'2025年度(2年前期)'!$B$5:$N$208,COLUMN('2025年度(2年前期)'!$C$5),0)&amp;""</f>
        <v/>
      </c>
      <c r="F653" s="1080"/>
      <c r="G653" s="1081" t="str">
        <f>VLOOKUP($C652,'2025年度(3年前期)'!$B$5:$N$208,COLUMN('2025年度(3年前期)'!$C$5),0)&amp;""</f>
        <v/>
      </c>
      <c r="H653" s="1080"/>
      <c r="I653" s="1081" t="str">
        <f>VLOOKUP($C652,'2025年度(4年前期)'!$B$5:$N$208,COLUMN('2025年度(4年前期)'!$C$5),0)&amp;""</f>
        <v/>
      </c>
      <c r="J653" s="1080"/>
      <c r="K653" s="1072" t="str">
        <f>VLOOKUP($C652,'2025年度(助産前期)'!$B$5:$N$208,COLUMN('2025年度(助産前期)'!$C$5),0)&amp;""</f>
        <v/>
      </c>
      <c r="L653" s="1096"/>
      <c r="M653" s="1105" t="str">
        <f>VLOOKUP($C652,'2025年度(M1前期)'!$B$5:$N$208,COLUMN('2025年度(M1前期)'!$C$5),0)&amp;""</f>
        <v/>
      </c>
      <c r="N653" s="1096"/>
      <c r="O653" s="1081" t="str">
        <f>VLOOKUP($C652,'2025年度(M2前期)'!$B$5:$N$208,COLUMN('2025年度(M2前期)'!$C$5),0)&amp;""</f>
        <v/>
      </c>
      <c r="P653" s="1080"/>
      <c r="Q653" s="1081" t="str">
        <f>VLOOKUP($C652,'2025年度(D1前期)'!$B$5:$N$208,COLUMN('2025年度(D1前期)'!$C$5),0)&amp;""</f>
        <v/>
      </c>
      <c r="R653" s="1080"/>
      <c r="S653" s="1072" t="str">
        <f>VLOOKUP($C652,'2025年度(D23前期)'!$B$5:$N$208,COLUMN('2025年度(D23前期)'!$C$5),0)&amp;""</f>
        <v/>
      </c>
      <c r="T653" s="1080"/>
      <c r="U653" s="65"/>
      <c r="Y653" s="38"/>
      <c r="Z653" s="1095" t="str">
        <f>A653</f>
        <v xml:space="preserve">１時限（09：20～10：50） </v>
      </c>
      <c r="AA653" s="1040"/>
      <c r="AB653" s="1040"/>
      <c r="AC653" s="1040"/>
      <c r="AD653" s="1040"/>
      <c r="AE653" s="1040"/>
      <c r="AF653" s="1040"/>
      <c r="AG653" s="1040"/>
      <c r="AH653" s="1040"/>
      <c r="AI653" s="1040"/>
      <c r="AJ653" s="1040"/>
      <c r="AK653" s="1040"/>
      <c r="AL653" s="1040"/>
      <c r="AM653" s="1040"/>
      <c r="AN653" s="1040"/>
      <c r="AO653" s="1040"/>
      <c r="AP653" s="1040"/>
      <c r="AQ653" s="1040"/>
      <c r="AR653" s="1040"/>
      <c r="AS653" s="1040"/>
      <c r="AT653" s="1040"/>
      <c r="AU653" s="1040"/>
      <c r="AV653" s="1040"/>
      <c r="AW653" s="1040"/>
      <c r="AX653" s="1040"/>
      <c r="AY653" s="1040"/>
      <c r="AZ653" s="1040"/>
      <c r="BA653" s="1040"/>
      <c r="BB653" s="1040"/>
      <c r="BC653" s="1040"/>
      <c r="BD653" s="1040"/>
      <c r="BE653" s="1040"/>
      <c r="BF653" s="1040"/>
      <c r="BG653" s="1040"/>
      <c r="BH653" s="1040"/>
      <c r="BI653" s="1040"/>
      <c r="BJ653" s="1040"/>
      <c r="BK653" s="1040"/>
      <c r="BL653" s="1040"/>
      <c r="BM653" s="1040"/>
      <c r="BN653" s="1040"/>
      <c r="BO653" s="1040"/>
      <c r="BP653" s="1040"/>
      <c r="BQ653" s="1040"/>
      <c r="BR653" s="1040"/>
      <c r="BS653" s="1040"/>
    </row>
    <row r="654" spans="1:71" ht="13.5" customHeight="1">
      <c r="A654" s="1091"/>
      <c r="B654" s="15" t="s">
        <v>53</v>
      </c>
      <c r="C654" s="1065" t="str">
        <f>IFERROR(VLOOKUP(C653,科目・教員!$A$1:$B$357,2,0),"")</f>
        <v/>
      </c>
      <c r="D654" s="1066"/>
      <c r="E654" s="1067" t="str">
        <f>IFERROR(VLOOKUP(E653,科目・教員!$A$1:$B$357,2,0),"")</f>
        <v/>
      </c>
      <c r="F654" s="1066"/>
      <c r="G654" s="1067" t="str">
        <f>IFERROR(VLOOKUP(G653,科目・教員!$A$1:$B$357,2,0),"")</f>
        <v/>
      </c>
      <c r="H654" s="1066"/>
      <c r="I654" s="1067" t="str">
        <f>IFERROR(VLOOKUP(I653,科目・教員!$A$1:$B$357,2,0),"")</f>
        <v/>
      </c>
      <c r="J654" s="1066"/>
      <c r="K654" s="1068" t="str">
        <f>IFERROR(VLOOKUP(K653,科目・教員!$A$1:$B$357,2,0),"")</f>
        <v/>
      </c>
      <c r="L654" s="1070"/>
      <c r="M654" s="1104" t="str">
        <f>IFERROR(VLOOKUP(M653,科目・教員!$A$1:$B$357,2,0),"")</f>
        <v/>
      </c>
      <c r="N654" s="1066"/>
      <c r="O654" s="1067" t="str">
        <f>IFERROR(VLOOKUP(O653,科目・教員!$A$1:$B$357,2,0),"")</f>
        <v/>
      </c>
      <c r="P654" s="1066"/>
      <c r="Q654" s="1067" t="str">
        <f>IFERROR(VLOOKUP(Q653,科目・教員!$A$1:$B$357,2,0),"")</f>
        <v/>
      </c>
      <c r="R654" s="1066"/>
      <c r="S654" s="1068" t="str">
        <f>IFERROR(VLOOKUP(S653,科目・教員!$A$1:$B$357,2,0),"")</f>
        <v/>
      </c>
      <c r="T654" s="1066"/>
      <c r="U654" s="65"/>
      <c r="Y654" s="38"/>
      <c r="Z654" s="1091"/>
      <c r="AA654" s="1041"/>
      <c r="AB654" s="1041"/>
      <c r="AC654" s="1041"/>
      <c r="AD654" s="1041"/>
      <c r="AE654" s="1041"/>
      <c r="AF654" s="1041"/>
      <c r="AG654" s="1041"/>
      <c r="AH654" s="1041"/>
      <c r="AI654" s="1041"/>
      <c r="AJ654" s="1041"/>
      <c r="AK654" s="1041"/>
      <c r="AL654" s="1041"/>
      <c r="AM654" s="1041"/>
      <c r="AN654" s="1041"/>
      <c r="AO654" s="1041"/>
      <c r="AP654" s="1041"/>
      <c r="AQ654" s="1041"/>
      <c r="AR654" s="1041"/>
      <c r="AS654" s="1041"/>
      <c r="AT654" s="1041"/>
      <c r="AU654" s="1041"/>
      <c r="AV654" s="1041"/>
      <c r="AW654" s="1041"/>
      <c r="AX654" s="1041"/>
      <c r="AY654" s="1041"/>
      <c r="AZ654" s="1041"/>
      <c r="BA654" s="1041"/>
      <c r="BB654" s="1041"/>
      <c r="BC654" s="1041"/>
      <c r="BD654" s="1041"/>
      <c r="BE654" s="1041"/>
      <c r="BF654" s="1041"/>
      <c r="BG654" s="1041"/>
      <c r="BH654" s="1041"/>
      <c r="BI654" s="1041"/>
      <c r="BJ654" s="1041"/>
      <c r="BK654" s="1041"/>
      <c r="BL654" s="1041"/>
      <c r="BM654" s="1041"/>
      <c r="BN654" s="1041"/>
      <c r="BO654" s="1041"/>
      <c r="BP654" s="1041"/>
      <c r="BQ654" s="1041"/>
      <c r="BR654" s="1041"/>
      <c r="BS654" s="1041"/>
    </row>
    <row r="655" spans="1:71" ht="13.5" customHeight="1">
      <c r="A655" s="1091"/>
      <c r="B655" s="15" t="s">
        <v>59</v>
      </c>
      <c r="C655" s="1065" t="str">
        <f>VLOOKUP($C652,'2025年度(1年前期)'!$B$5:$N$208,COLUMN('2025年度(1年前期)'!$C$5)+1,0)&amp;""</f>
        <v/>
      </c>
      <c r="D655" s="1066"/>
      <c r="E655" s="1067" t="str">
        <f>VLOOKUP($C652,'2025年度(2年前期)'!$B$5:$N$208,COLUMN('2025年度(2年前期)'!$C$5)+1,0)&amp;""</f>
        <v/>
      </c>
      <c r="F655" s="1066"/>
      <c r="G655" s="1067" t="str">
        <f>VLOOKUP($C652,'2025年度(3年前期)'!$B$5:$N$208,COLUMN('2025年度(3年前期)'!$C$5)+1,0)&amp;""</f>
        <v/>
      </c>
      <c r="H655" s="1066"/>
      <c r="I655" s="1067" t="str">
        <f>VLOOKUP($C652,'2025年度(4年前期)'!$B$5:$N$208,COLUMN('2025年度(4年前期)'!$C$5)+1,0)&amp;""</f>
        <v/>
      </c>
      <c r="J655" s="1066"/>
      <c r="K655" s="1068" t="str">
        <f>VLOOKUP($C652,'2025年度(助産前期)'!$B$5:$N$208,COLUMN('2025年度(助産前期)'!$C$5)+1,0)&amp;""</f>
        <v/>
      </c>
      <c r="L655" s="1070"/>
      <c r="M655" s="1104" t="str">
        <f>VLOOKUP($C652,'2025年度(M1前期)'!$B$5:$N$208,COLUMN('2025年度(M1前期)'!C$5)+1,0)&amp;""</f>
        <v/>
      </c>
      <c r="N655" s="1066"/>
      <c r="O655" s="1067" t="str">
        <f>VLOOKUP($C652,'2025年度(M2前期)'!$B$5:$N$208,COLUMN('2025年度(M2前期)'!$C$5)+1,0)&amp;""</f>
        <v/>
      </c>
      <c r="P655" s="1066"/>
      <c r="Q655" s="1067" t="str">
        <f>VLOOKUP($C652,'2025年度(D1前期)'!$B$5:$N$208,COLUMN('2025年度(D1前期)'!$C$5)+1,0)&amp;""</f>
        <v/>
      </c>
      <c r="R655" s="1066"/>
      <c r="S655" s="1068" t="str">
        <f>VLOOKUP($C652,'2025年度(D23前期)'!$B$5:$N$208,COLUMN('2025年度(D23前期)'!$C$5)+1,0)&amp;""</f>
        <v/>
      </c>
      <c r="T655" s="1066"/>
      <c r="U655" s="65"/>
      <c r="Y655" s="38"/>
      <c r="Z655" s="1091"/>
      <c r="AA655" s="1041"/>
      <c r="AB655" s="1041"/>
      <c r="AC655" s="1041"/>
      <c r="AD655" s="1041"/>
      <c r="AE655" s="1041"/>
      <c r="AF655" s="1041"/>
      <c r="AG655" s="1041"/>
      <c r="AH655" s="1041"/>
      <c r="AI655" s="1041"/>
      <c r="AJ655" s="1041"/>
      <c r="AK655" s="1041"/>
      <c r="AL655" s="1041"/>
      <c r="AM655" s="1041"/>
      <c r="AN655" s="1041"/>
      <c r="AO655" s="1041"/>
      <c r="AP655" s="1041"/>
      <c r="AQ655" s="1041"/>
      <c r="AR655" s="1041"/>
      <c r="AS655" s="1041"/>
      <c r="AT655" s="1041"/>
      <c r="AU655" s="1041"/>
      <c r="AV655" s="1041"/>
      <c r="AW655" s="1041"/>
      <c r="AX655" s="1041"/>
      <c r="AY655" s="1041"/>
      <c r="AZ655" s="1041"/>
      <c r="BA655" s="1041"/>
      <c r="BB655" s="1041"/>
      <c r="BC655" s="1041"/>
      <c r="BD655" s="1041"/>
      <c r="BE655" s="1041"/>
      <c r="BF655" s="1041"/>
      <c r="BG655" s="1041"/>
      <c r="BH655" s="1041"/>
      <c r="BI655" s="1041"/>
      <c r="BJ655" s="1041"/>
      <c r="BK655" s="1041"/>
      <c r="BL655" s="1041"/>
      <c r="BM655" s="1041"/>
      <c r="BN655" s="1041"/>
      <c r="BO655" s="1041"/>
      <c r="BP655" s="1041"/>
      <c r="BQ655" s="1041"/>
      <c r="BR655" s="1041"/>
      <c r="BS655" s="1041"/>
    </row>
    <row r="656" spans="1:71" ht="13.5" customHeight="1">
      <c r="A656" s="1092"/>
      <c r="B656" s="16" t="s">
        <v>56</v>
      </c>
      <c r="C656" s="1061"/>
      <c r="D656" s="1062"/>
      <c r="E656" s="1063"/>
      <c r="F656" s="1062"/>
      <c r="G656" s="1063"/>
      <c r="H656" s="1062"/>
      <c r="I656" s="1063"/>
      <c r="J656" s="1062"/>
      <c r="K656" s="1064"/>
      <c r="L656" s="1069"/>
      <c r="M656" s="1106"/>
      <c r="N656" s="1062"/>
      <c r="O656" s="1063"/>
      <c r="P656" s="1062"/>
      <c r="Q656" s="1063"/>
      <c r="R656" s="1062"/>
      <c r="S656" s="1064"/>
      <c r="T656" s="1062"/>
      <c r="U656" s="65"/>
      <c r="Y656" s="38"/>
      <c r="Z656" s="1092"/>
      <c r="AA656" s="1042"/>
      <c r="AB656" s="1042"/>
      <c r="AC656" s="1042"/>
      <c r="AD656" s="1042"/>
      <c r="AE656" s="1042"/>
      <c r="AF656" s="1042"/>
      <c r="AG656" s="1042"/>
      <c r="AH656" s="1042"/>
      <c r="AI656" s="1042"/>
      <c r="AJ656" s="1042"/>
      <c r="AK656" s="1042"/>
      <c r="AL656" s="1042"/>
      <c r="AM656" s="1042"/>
      <c r="AN656" s="1042"/>
      <c r="AO656" s="1042"/>
      <c r="AP656" s="1042"/>
      <c r="AQ656" s="1042"/>
      <c r="AR656" s="1042"/>
      <c r="AS656" s="1042"/>
      <c r="AT656" s="1042"/>
      <c r="AU656" s="1042"/>
      <c r="AV656" s="1042"/>
      <c r="AW656" s="1042"/>
      <c r="AX656" s="1042"/>
      <c r="AY656" s="1042"/>
      <c r="AZ656" s="1042"/>
      <c r="BA656" s="1042"/>
      <c r="BB656" s="1042"/>
      <c r="BC656" s="1042"/>
      <c r="BD656" s="1042"/>
      <c r="BE656" s="1042"/>
      <c r="BF656" s="1042"/>
      <c r="BG656" s="1042"/>
      <c r="BH656" s="1042"/>
      <c r="BI656" s="1042"/>
      <c r="BJ656" s="1042"/>
      <c r="BK656" s="1042"/>
      <c r="BL656" s="1042"/>
      <c r="BM656" s="1042"/>
      <c r="BN656" s="1042"/>
      <c r="BO656" s="1042"/>
      <c r="BP656" s="1042"/>
      <c r="BQ656" s="1042"/>
      <c r="BR656" s="1042"/>
      <c r="BS656" s="1042"/>
    </row>
    <row r="657" spans="1:71" ht="13.5" customHeight="1">
      <c r="A657" s="1091" t="s">
        <v>58</v>
      </c>
      <c r="B657" s="15" t="s">
        <v>50</v>
      </c>
      <c r="C657" s="1079" t="str">
        <f>VLOOKUP($C652,'2025年度(1年前期)'!$B$5:$N$208,COLUMN('2025年度(1年前期)'!$E$5),0)&amp;""</f>
        <v/>
      </c>
      <c r="D657" s="1080"/>
      <c r="E657" s="1081" t="str">
        <f>VLOOKUP($C652,'2025年度(2年前期)'!$B$5:$N$208,COLUMN('2025年度(2年前期)'!$E$5),0)&amp;""</f>
        <v/>
      </c>
      <c r="F657" s="1080"/>
      <c r="G657" s="1081" t="str">
        <f>VLOOKUP($C652,'2025年度(3年前期)'!$B$5:$N$208,COLUMN('2025年度(3年前期)'!$E$5),0)&amp;""</f>
        <v/>
      </c>
      <c r="H657" s="1080"/>
      <c r="I657" s="1081" t="str">
        <f>VLOOKUP($C652,'2025年度(4年前期)'!$B$5:$N$208,COLUMN('2025年度(4年前期)'!$E$5),0)&amp;""</f>
        <v/>
      </c>
      <c r="J657" s="1080"/>
      <c r="K657" s="1072" t="str">
        <f>VLOOKUP($C652,'2025年度(助産前期)'!$B$5:$N$208,COLUMN('2025年度(助産前期)'!$E$5),0)&amp;""</f>
        <v/>
      </c>
      <c r="L657" s="1096"/>
      <c r="M657" s="1079" t="str">
        <f>VLOOKUP($C652,'2025年度(M1前期)'!$B$5:$N$208,COLUMN('2025年度(M1前期)'!$E$5),0)&amp;""</f>
        <v/>
      </c>
      <c r="N657" s="1080"/>
      <c r="O657" s="1072" t="str">
        <f>VLOOKUP($C652,'2025年度(M2前期)'!$B$5:$N$208,COLUMN('2025年度(M2前期)'!$E$5),0)&amp;""</f>
        <v/>
      </c>
      <c r="P657" s="1080"/>
      <c r="Q657" s="1072" t="str">
        <f>VLOOKUP($C652,'2025年度(D1前期)'!$B$5:$N$208,COLUMN('2025年度(D1前期)'!$E$5),0)&amp;""</f>
        <v/>
      </c>
      <c r="R657" s="1080"/>
      <c r="S657" s="1072" t="str">
        <f>VLOOKUP($C652,'2025年度(D23前期)'!$B$5:$N$208,COLUMN('2025年度(D23前期)'!$E$5),0)&amp;""</f>
        <v/>
      </c>
      <c r="T657" s="1080"/>
      <c r="U657" s="65"/>
      <c r="Y657" s="38"/>
      <c r="Z657" s="1091" t="str">
        <f>A657</f>
        <v>２時限（11：00～12：30）</v>
      </c>
      <c r="AA657" s="1040"/>
      <c r="AB657" s="1040"/>
      <c r="AC657" s="1040"/>
      <c r="AD657" s="1040"/>
      <c r="AE657" s="1040"/>
      <c r="AF657" s="1040"/>
      <c r="AG657" s="1040"/>
      <c r="AH657" s="1040"/>
      <c r="AI657" s="1040"/>
      <c r="AJ657" s="1040"/>
      <c r="AK657" s="1040"/>
      <c r="AL657" s="1040"/>
      <c r="AM657" s="1040"/>
      <c r="AN657" s="1040"/>
      <c r="AO657" s="1040"/>
      <c r="AP657" s="1040"/>
      <c r="AQ657" s="1040"/>
      <c r="AR657" s="1040"/>
      <c r="AS657" s="1040"/>
      <c r="AT657" s="1040"/>
      <c r="AU657" s="1040"/>
      <c r="AV657" s="1040"/>
      <c r="AW657" s="1040"/>
      <c r="AX657" s="1040"/>
      <c r="AY657" s="1040"/>
      <c r="AZ657" s="1040"/>
      <c r="BA657" s="1040"/>
      <c r="BB657" s="1040"/>
      <c r="BC657" s="1040"/>
      <c r="BD657" s="1040"/>
      <c r="BE657" s="1040"/>
      <c r="BF657" s="1040"/>
      <c r="BG657" s="1040"/>
      <c r="BH657" s="1040"/>
      <c r="BI657" s="1040"/>
      <c r="BJ657" s="1040"/>
      <c r="BK657" s="1040"/>
      <c r="BL657" s="1040"/>
      <c r="BM657" s="1040"/>
      <c r="BN657" s="1040"/>
      <c r="BO657" s="1040"/>
      <c r="BP657" s="1040"/>
      <c r="BQ657" s="1040"/>
      <c r="BR657" s="1040"/>
      <c r="BS657" s="1040"/>
    </row>
    <row r="658" spans="1:71" ht="13.5" customHeight="1">
      <c r="A658" s="1091"/>
      <c r="B658" s="15" t="s">
        <v>53</v>
      </c>
      <c r="C658" s="1065" t="str">
        <f>IFERROR(VLOOKUP(C657,科目・教員!$A$1:$B$357,2,0),"")</f>
        <v/>
      </c>
      <c r="D658" s="1066"/>
      <c r="E658" s="1067" t="str">
        <f>IFERROR(VLOOKUP(E657,科目・教員!$A$1:$B$357,2,0),"")</f>
        <v/>
      </c>
      <c r="F658" s="1066"/>
      <c r="G658" s="1067" t="str">
        <f>IFERROR(VLOOKUP(G657,科目・教員!$A$1:$B$357,2,0),"")</f>
        <v/>
      </c>
      <c r="H658" s="1066"/>
      <c r="I658" s="1067" t="str">
        <f>IFERROR(VLOOKUP(I657,科目・教員!$A$1:$B$357,2,0),"")</f>
        <v/>
      </c>
      <c r="J658" s="1066"/>
      <c r="K658" s="1068" t="str">
        <f>IFERROR(VLOOKUP(K657,科目・教員!$A$1:$B$357,2,0),"")</f>
        <v/>
      </c>
      <c r="L658" s="1070"/>
      <c r="M658" s="1065" t="str">
        <f>IFERROR(VLOOKUP(M657,科目・教員!$A$1:$B$357,2,0),"")</f>
        <v/>
      </c>
      <c r="N658" s="1066"/>
      <c r="O658" s="1068" t="str">
        <f>IFERROR(VLOOKUP(O657,科目・教員!$A$1:$B$357,2,0),"")</f>
        <v/>
      </c>
      <c r="P658" s="1066"/>
      <c r="Q658" s="1068" t="str">
        <f>IFERROR(VLOOKUP(Q657,科目・教員!$A$1:$B$357,2,0),"")</f>
        <v/>
      </c>
      <c r="R658" s="1066"/>
      <c r="S658" s="1068" t="str">
        <f>IFERROR(VLOOKUP(S657,科目・教員!$A$1:$B$357,2,0),"")</f>
        <v/>
      </c>
      <c r="T658" s="1066"/>
      <c r="U658" s="65"/>
      <c r="Y658" s="38"/>
      <c r="Z658" s="1091"/>
      <c r="AA658" s="1041"/>
      <c r="AB658" s="1041"/>
      <c r="AC658" s="1041"/>
      <c r="AD658" s="1041"/>
      <c r="AE658" s="1041"/>
      <c r="AF658" s="1041"/>
      <c r="AG658" s="1041"/>
      <c r="AH658" s="1041"/>
      <c r="AI658" s="1041"/>
      <c r="AJ658" s="1041"/>
      <c r="AK658" s="1041"/>
      <c r="AL658" s="1041"/>
      <c r="AM658" s="1041"/>
      <c r="AN658" s="1041"/>
      <c r="AO658" s="1041"/>
      <c r="AP658" s="1041"/>
      <c r="AQ658" s="1041"/>
      <c r="AR658" s="1041"/>
      <c r="AS658" s="1041"/>
      <c r="AT658" s="1041"/>
      <c r="AU658" s="1041"/>
      <c r="AV658" s="1041"/>
      <c r="AW658" s="1041"/>
      <c r="AX658" s="1041"/>
      <c r="AY658" s="1041"/>
      <c r="AZ658" s="1041"/>
      <c r="BA658" s="1041"/>
      <c r="BB658" s="1041"/>
      <c r="BC658" s="1041"/>
      <c r="BD658" s="1041"/>
      <c r="BE658" s="1041"/>
      <c r="BF658" s="1041"/>
      <c r="BG658" s="1041"/>
      <c r="BH658" s="1041"/>
      <c r="BI658" s="1041"/>
      <c r="BJ658" s="1041"/>
      <c r="BK658" s="1041"/>
      <c r="BL658" s="1041"/>
      <c r="BM658" s="1041"/>
      <c r="BN658" s="1041"/>
      <c r="BO658" s="1041"/>
      <c r="BP658" s="1041"/>
      <c r="BQ658" s="1041"/>
      <c r="BR658" s="1041"/>
      <c r="BS658" s="1041"/>
    </row>
    <row r="659" spans="1:71" ht="13.5" customHeight="1">
      <c r="A659" s="1091"/>
      <c r="B659" s="15" t="s">
        <v>59</v>
      </c>
      <c r="C659" s="1065" t="str">
        <f>VLOOKUP($C652,'2025年度(1年前期)'!$B$5:$N$208,COLUMN('2025年度(1年前期)'!$E$5)+1,0)&amp;""</f>
        <v/>
      </c>
      <c r="D659" s="1066"/>
      <c r="E659" s="1067" t="str">
        <f>VLOOKUP($C652,'2025年度(2年前期)'!$B$5:$N$208,COLUMN('2025年度(2年前期)'!$E$5)+1,0)&amp;""</f>
        <v/>
      </c>
      <c r="F659" s="1066"/>
      <c r="G659" s="1067" t="str">
        <f>VLOOKUP($C652,'2025年度(3年前期)'!$B$5:$N$208,COLUMN('2025年度(3年前期)'!$E$5)+1,0)&amp;""</f>
        <v/>
      </c>
      <c r="H659" s="1066"/>
      <c r="I659" s="1067" t="str">
        <f>VLOOKUP($C652,'2025年度(4年前期)'!$B$5:$N$208,COLUMN('2025年度(4年前期)'!$E$5)+1,0)&amp;""</f>
        <v/>
      </c>
      <c r="J659" s="1066"/>
      <c r="K659" s="1068" t="str">
        <f>VLOOKUP($C652,'2025年度(助産前期)'!$B$5:$N$208,COLUMN('2025年度(助産前期)'!$E$5)+1,0)&amp;""</f>
        <v/>
      </c>
      <c r="L659" s="1070"/>
      <c r="M659" s="1065" t="str">
        <f>VLOOKUP($C652,'2025年度(M1前期)'!$B$5:$N$208,COLUMN('2025年度(M1前期)'!$E$5)+1,0)&amp;""</f>
        <v/>
      </c>
      <c r="N659" s="1066"/>
      <c r="O659" s="1068" t="str">
        <f>VLOOKUP($C652,'2025年度(M2前期)'!$B$5:$N$208,COLUMN('2025年度(M2前期)'!$E$5)+1,0)&amp;""</f>
        <v/>
      </c>
      <c r="P659" s="1066"/>
      <c r="Q659" s="1068" t="str">
        <f>VLOOKUP($C652,'2025年度(D1前期)'!$B$5:$N$208,COLUMN('2025年度(D1前期)'!$E$5)+1,0)&amp;""</f>
        <v/>
      </c>
      <c r="R659" s="1066"/>
      <c r="S659" s="1068" t="str">
        <f>VLOOKUP($C652,'2025年度(D23前期)'!$B$5:$N$208,COLUMN('2025年度(D23前期)'!$E$5)+1,0)&amp;""</f>
        <v/>
      </c>
      <c r="T659" s="1066"/>
      <c r="U659" s="65"/>
      <c r="Z659" s="1091"/>
      <c r="AA659" s="1041"/>
      <c r="AB659" s="1041"/>
      <c r="AC659" s="1041"/>
      <c r="AD659" s="1041"/>
      <c r="AE659" s="1041"/>
      <c r="AF659" s="1041"/>
      <c r="AG659" s="1041"/>
      <c r="AH659" s="1041"/>
      <c r="AI659" s="1041"/>
      <c r="AJ659" s="1041"/>
      <c r="AK659" s="1041"/>
      <c r="AL659" s="1041"/>
      <c r="AM659" s="1041"/>
      <c r="AN659" s="1041"/>
      <c r="AO659" s="1041"/>
      <c r="AP659" s="1041"/>
      <c r="AQ659" s="1041"/>
      <c r="AR659" s="1041"/>
      <c r="AS659" s="1041"/>
      <c r="AT659" s="1041"/>
      <c r="AU659" s="1041"/>
      <c r="AV659" s="1041"/>
      <c r="AW659" s="1041"/>
      <c r="AX659" s="1041"/>
      <c r="AY659" s="1041"/>
      <c r="AZ659" s="1041"/>
      <c r="BA659" s="1041"/>
      <c r="BB659" s="1041"/>
      <c r="BC659" s="1041"/>
      <c r="BD659" s="1041"/>
      <c r="BE659" s="1041"/>
      <c r="BF659" s="1041"/>
      <c r="BG659" s="1041"/>
      <c r="BH659" s="1041"/>
      <c r="BI659" s="1041"/>
      <c r="BJ659" s="1041"/>
      <c r="BK659" s="1041"/>
      <c r="BL659" s="1041"/>
      <c r="BM659" s="1041"/>
      <c r="BN659" s="1041"/>
      <c r="BO659" s="1041"/>
      <c r="BP659" s="1041"/>
      <c r="BQ659" s="1041"/>
      <c r="BR659" s="1041"/>
      <c r="BS659" s="1041"/>
    </row>
    <row r="660" spans="1:71" ht="13.5" customHeight="1">
      <c r="A660" s="1100"/>
      <c r="B660" s="16" t="s">
        <v>56</v>
      </c>
      <c r="C660" s="1061"/>
      <c r="D660" s="1075"/>
      <c r="E660" s="1116"/>
      <c r="F660" s="1117"/>
      <c r="G660" s="1063"/>
      <c r="H660" s="1075"/>
      <c r="I660" s="1116"/>
      <c r="J660" s="1117"/>
      <c r="K660" s="1064"/>
      <c r="L660" s="1064"/>
      <c r="M660" s="1061"/>
      <c r="N660" s="1075"/>
      <c r="O660" s="1064"/>
      <c r="P660" s="1075"/>
      <c r="Q660" s="1064"/>
      <c r="R660" s="1075"/>
      <c r="S660" s="1064"/>
      <c r="T660" s="1075"/>
      <c r="U660" s="65"/>
      <c r="Z660" s="1092"/>
      <c r="AA660" s="1042"/>
      <c r="AB660" s="1042"/>
      <c r="AC660" s="1042"/>
      <c r="AD660" s="1042"/>
      <c r="AE660" s="1042"/>
      <c r="AF660" s="1042"/>
      <c r="AG660" s="1042"/>
      <c r="AH660" s="1042"/>
      <c r="AI660" s="1042"/>
      <c r="AJ660" s="1042"/>
      <c r="AK660" s="1042"/>
      <c r="AL660" s="1042"/>
      <c r="AM660" s="1042"/>
      <c r="AN660" s="1042"/>
      <c r="AO660" s="1042"/>
      <c r="AP660" s="1042"/>
      <c r="AQ660" s="1042"/>
      <c r="AR660" s="1042"/>
      <c r="AS660" s="1042"/>
      <c r="AT660" s="1042"/>
      <c r="AU660" s="1042"/>
      <c r="AV660" s="1042"/>
      <c r="AW660" s="1042"/>
      <c r="AX660" s="1042"/>
      <c r="AY660" s="1042"/>
      <c r="AZ660" s="1042"/>
      <c r="BA660" s="1042"/>
      <c r="BB660" s="1042"/>
      <c r="BC660" s="1042"/>
      <c r="BD660" s="1042"/>
      <c r="BE660" s="1042"/>
      <c r="BF660" s="1042"/>
      <c r="BG660" s="1042"/>
      <c r="BH660" s="1042"/>
      <c r="BI660" s="1042"/>
      <c r="BJ660" s="1042"/>
      <c r="BK660" s="1042"/>
      <c r="BL660" s="1042"/>
      <c r="BM660" s="1042"/>
      <c r="BN660" s="1042"/>
      <c r="BO660" s="1042"/>
      <c r="BP660" s="1042"/>
      <c r="BQ660" s="1042"/>
      <c r="BR660" s="1042"/>
      <c r="BS660" s="1042"/>
    </row>
    <row r="661" spans="1:71" ht="13.5" customHeight="1">
      <c r="A661" s="1095" t="s">
        <v>60</v>
      </c>
      <c r="B661" s="18" t="s">
        <v>61</v>
      </c>
      <c r="C661" s="1079"/>
      <c r="D661" s="1080"/>
      <c r="E661" s="1081"/>
      <c r="F661" s="1080"/>
      <c r="G661" s="1081"/>
      <c r="H661" s="1080"/>
      <c r="I661" s="1081"/>
      <c r="J661" s="1080"/>
      <c r="K661" s="1072"/>
      <c r="L661" s="1096"/>
      <c r="M661" s="1079"/>
      <c r="N661" s="1080"/>
      <c r="O661" s="1072"/>
      <c r="P661" s="1080"/>
      <c r="Q661" s="1072"/>
      <c r="R661" s="1080"/>
      <c r="S661" s="1072"/>
      <c r="T661" s="1080"/>
      <c r="U661" s="68"/>
      <c r="Z661" s="1091" t="str">
        <f>A661</f>
        <v>昼休み（12：30～13：30）</v>
      </c>
      <c r="AA661" s="1040"/>
      <c r="AB661" s="1040"/>
      <c r="AC661" s="1040"/>
      <c r="AD661" s="1040"/>
      <c r="AE661" s="1040"/>
      <c r="AF661" s="1040"/>
      <c r="AG661" s="1040"/>
      <c r="AH661" s="1040"/>
      <c r="AI661" s="1040"/>
      <c r="AJ661" s="1040"/>
      <c r="AK661" s="1040"/>
      <c r="AL661" s="1040"/>
      <c r="AM661" s="1040"/>
      <c r="AN661" s="1040"/>
      <c r="AO661" s="1040"/>
      <c r="AP661" s="1040"/>
      <c r="AQ661" s="1040"/>
      <c r="AR661" s="1040"/>
      <c r="AS661" s="1040"/>
      <c r="AT661" s="1040"/>
      <c r="AU661" s="1040"/>
      <c r="AV661" s="1040"/>
      <c r="AW661" s="1040"/>
      <c r="AX661" s="1040"/>
      <c r="AY661" s="1040"/>
      <c r="AZ661" s="1040"/>
      <c r="BA661" s="1040"/>
      <c r="BB661" s="1040"/>
      <c r="BC661" s="1040"/>
      <c r="BD661" s="1040"/>
      <c r="BE661" s="1040"/>
      <c r="BF661" s="1040"/>
      <c r="BG661" s="1040"/>
      <c r="BH661" s="1040"/>
      <c r="BI661" s="1040"/>
      <c r="BJ661" s="1040"/>
      <c r="BK661" s="1040"/>
      <c r="BL661" s="1040"/>
      <c r="BM661" s="1040"/>
      <c r="BN661" s="1040"/>
      <c r="BO661" s="1040"/>
      <c r="BP661" s="1040"/>
      <c r="BQ661" s="1040"/>
      <c r="BR661" s="1040"/>
      <c r="BS661" s="1040"/>
    </row>
    <row r="662" spans="1:71" ht="13.5" customHeight="1">
      <c r="A662" s="1091"/>
      <c r="B662" s="18" t="s">
        <v>62</v>
      </c>
      <c r="C662" s="1065"/>
      <c r="D662" s="1066"/>
      <c r="E662" s="1067"/>
      <c r="F662" s="1066"/>
      <c r="G662" s="1067"/>
      <c r="H662" s="1066"/>
      <c r="I662" s="1068"/>
      <c r="J662" s="1066"/>
      <c r="K662" s="1068"/>
      <c r="L662" s="1070"/>
      <c r="M662" s="1065"/>
      <c r="N662" s="1066"/>
      <c r="O662" s="1068"/>
      <c r="P662" s="1066"/>
      <c r="Q662" s="1068"/>
      <c r="R662" s="1066"/>
      <c r="S662" s="1068"/>
      <c r="T662" s="1066"/>
      <c r="U662" s="68"/>
      <c r="Z662" s="1091"/>
      <c r="AA662" s="1041"/>
      <c r="AB662" s="1041"/>
      <c r="AC662" s="1041"/>
      <c r="AD662" s="1041"/>
      <c r="AE662" s="1041"/>
      <c r="AF662" s="1041"/>
      <c r="AG662" s="1041"/>
      <c r="AH662" s="1041"/>
      <c r="AI662" s="1041"/>
      <c r="AJ662" s="1041"/>
      <c r="AK662" s="1041"/>
      <c r="AL662" s="1041"/>
      <c r="AM662" s="1041"/>
      <c r="AN662" s="1041"/>
      <c r="AO662" s="1041"/>
      <c r="AP662" s="1041"/>
      <c r="AQ662" s="1041"/>
      <c r="AR662" s="1041"/>
      <c r="AS662" s="1041"/>
      <c r="AT662" s="1041"/>
      <c r="AU662" s="1041"/>
      <c r="AV662" s="1041"/>
      <c r="AW662" s="1041"/>
      <c r="AX662" s="1041"/>
      <c r="AY662" s="1041"/>
      <c r="AZ662" s="1041"/>
      <c r="BA662" s="1041"/>
      <c r="BB662" s="1041"/>
      <c r="BC662" s="1041"/>
      <c r="BD662" s="1041"/>
      <c r="BE662" s="1041"/>
      <c r="BF662" s="1041"/>
      <c r="BG662" s="1041"/>
      <c r="BH662" s="1041"/>
      <c r="BI662" s="1041"/>
      <c r="BJ662" s="1041"/>
      <c r="BK662" s="1041"/>
      <c r="BL662" s="1041"/>
      <c r="BM662" s="1041"/>
      <c r="BN662" s="1041"/>
      <c r="BO662" s="1041"/>
      <c r="BP662" s="1041"/>
      <c r="BQ662" s="1041"/>
      <c r="BR662" s="1041"/>
      <c r="BS662" s="1041"/>
    </row>
    <row r="663" spans="1:71" ht="13.5" customHeight="1">
      <c r="A663" s="1091"/>
      <c r="B663" s="18" t="s">
        <v>59</v>
      </c>
      <c r="C663" s="1065"/>
      <c r="D663" s="1066"/>
      <c r="E663" s="1067"/>
      <c r="F663" s="1066"/>
      <c r="G663" s="1067"/>
      <c r="H663" s="1066"/>
      <c r="I663" s="1067"/>
      <c r="J663" s="1066"/>
      <c r="K663" s="1068"/>
      <c r="L663" s="1070"/>
      <c r="M663" s="1065"/>
      <c r="N663" s="1066"/>
      <c r="O663" s="1068"/>
      <c r="P663" s="1066"/>
      <c r="Q663" s="1068"/>
      <c r="R663" s="1066"/>
      <c r="S663" s="1068"/>
      <c r="T663" s="1066"/>
      <c r="U663" s="65"/>
      <c r="Z663" s="1091"/>
      <c r="AA663" s="1041"/>
      <c r="AB663" s="1041"/>
      <c r="AC663" s="1041"/>
      <c r="AD663" s="1041"/>
      <c r="AE663" s="1041"/>
      <c r="AF663" s="1041"/>
      <c r="AG663" s="1041"/>
      <c r="AH663" s="1041"/>
      <c r="AI663" s="1041"/>
      <c r="AJ663" s="1041"/>
      <c r="AK663" s="1041"/>
      <c r="AL663" s="1041"/>
      <c r="AM663" s="1041"/>
      <c r="AN663" s="1041"/>
      <c r="AO663" s="1041"/>
      <c r="AP663" s="1041"/>
      <c r="AQ663" s="1041"/>
      <c r="AR663" s="1041"/>
      <c r="AS663" s="1041"/>
      <c r="AT663" s="1041"/>
      <c r="AU663" s="1041"/>
      <c r="AV663" s="1041"/>
      <c r="AW663" s="1041"/>
      <c r="AX663" s="1041"/>
      <c r="AY663" s="1041"/>
      <c r="AZ663" s="1041"/>
      <c r="BA663" s="1041"/>
      <c r="BB663" s="1041"/>
      <c r="BC663" s="1041"/>
      <c r="BD663" s="1041"/>
      <c r="BE663" s="1041"/>
      <c r="BF663" s="1041"/>
      <c r="BG663" s="1041"/>
      <c r="BH663" s="1041"/>
      <c r="BI663" s="1041"/>
      <c r="BJ663" s="1041"/>
      <c r="BK663" s="1041"/>
      <c r="BL663" s="1041"/>
      <c r="BM663" s="1041"/>
      <c r="BN663" s="1041"/>
      <c r="BO663" s="1041"/>
      <c r="BP663" s="1041"/>
      <c r="BQ663" s="1041"/>
      <c r="BR663" s="1041"/>
      <c r="BS663" s="1041"/>
    </row>
    <row r="664" spans="1:71" ht="13.5" customHeight="1">
      <c r="A664" s="1092"/>
      <c r="B664" s="19" t="s">
        <v>56</v>
      </c>
      <c r="C664" s="1102"/>
      <c r="D664" s="1094"/>
      <c r="E664" s="1103"/>
      <c r="F664" s="1094"/>
      <c r="G664" s="1103"/>
      <c r="H664" s="1094"/>
      <c r="I664" s="1103"/>
      <c r="J664" s="1094"/>
      <c r="K664" s="1093"/>
      <c r="L664" s="1093"/>
      <c r="M664" s="1102"/>
      <c r="N664" s="1094"/>
      <c r="O664" s="1093"/>
      <c r="P664" s="1094"/>
      <c r="Q664" s="1093"/>
      <c r="R664" s="1094"/>
      <c r="S664" s="1093"/>
      <c r="T664" s="1094"/>
      <c r="U664" s="65"/>
      <c r="Z664" s="1092"/>
      <c r="AA664" s="1042"/>
      <c r="AB664" s="1042"/>
      <c r="AC664" s="1042"/>
      <c r="AD664" s="1042"/>
      <c r="AE664" s="1042"/>
      <c r="AF664" s="1042"/>
      <c r="AG664" s="1042"/>
      <c r="AH664" s="1042"/>
      <c r="AI664" s="1042"/>
      <c r="AJ664" s="1042"/>
      <c r="AK664" s="1042"/>
      <c r="AL664" s="1042"/>
      <c r="AM664" s="1042"/>
      <c r="AN664" s="1042"/>
      <c r="AO664" s="1042"/>
      <c r="AP664" s="1042"/>
      <c r="AQ664" s="1042"/>
      <c r="AR664" s="1042"/>
      <c r="AS664" s="1042"/>
      <c r="AT664" s="1042"/>
      <c r="AU664" s="1042"/>
      <c r="AV664" s="1042"/>
      <c r="AW664" s="1042"/>
      <c r="AX664" s="1042"/>
      <c r="AY664" s="1042"/>
      <c r="AZ664" s="1042"/>
      <c r="BA664" s="1042"/>
      <c r="BB664" s="1042"/>
      <c r="BC664" s="1042"/>
      <c r="BD664" s="1042"/>
      <c r="BE664" s="1042"/>
      <c r="BF664" s="1042"/>
      <c r="BG664" s="1042"/>
      <c r="BH664" s="1042"/>
      <c r="BI664" s="1042"/>
      <c r="BJ664" s="1042"/>
      <c r="BK664" s="1042"/>
      <c r="BL664" s="1042"/>
      <c r="BM664" s="1042"/>
      <c r="BN664" s="1042"/>
      <c r="BO664" s="1042"/>
      <c r="BP664" s="1042"/>
      <c r="BQ664" s="1042"/>
      <c r="BR664" s="1042"/>
      <c r="BS664" s="1042"/>
    </row>
    <row r="665" spans="1:71" ht="13.5" customHeight="1">
      <c r="A665" s="1091" t="s">
        <v>64</v>
      </c>
      <c r="B665" s="15" t="s">
        <v>50</v>
      </c>
      <c r="C665" s="1089" t="str">
        <f>VLOOKUP($C652,'2025年度(1年前期)'!$B$5:$N$208,COLUMN('2025年度(1年前期)'!$G$5),0)&amp;""</f>
        <v/>
      </c>
      <c r="D665" s="1072"/>
      <c r="E665" s="1090" t="str">
        <f>VLOOKUP($C652,'2025年度(2年前期)'!$B$5:$N$208,COLUMN('2025年度(2年前期)'!$G$5),0)&amp;""</f>
        <v/>
      </c>
      <c r="F665" s="1072"/>
      <c r="G665" s="1090" t="str">
        <f>VLOOKUP($C652,'2025年度(3年前期)'!$B$5:$N$208,COLUMN('2025年度(3年前期)'!$G$5),0)&amp;""</f>
        <v/>
      </c>
      <c r="H665" s="1072"/>
      <c r="I665" s="1090" t="str">
        <f>VLOOKUP($C652,'2025年度(4年前期)'!$B$5:$N$208,COLUMN('2025年度(4年前期)'!$G$5),0)&amp;""</f>
        <v/>
      </c>
      <c r="J665" s="1072"/>
      <c r="K665" s="1071" t="str">
        <f>VLOOKUP($C652,'2025年度(助産前期)'!$B$5:$N$208,COLUMN('2025年度(助産前期)'!$G$5),0)&amp;""</f>
        <v/>
      </c>
      <c r="L665" s="1071"/>
      <c r="M665" s="1089" t="str">
        <f>VLOOKUP($C652,'2025年度(M1前期)'!$B$5:$N$208,COLUMN('2025年度(M1前期)'!$G$5),0)&amp;""</f>
        <v/>
      </c>
      <c r="N665" s="1072"/>
      <c r="O665" s="1071" t="str">
        <f>VLOOKUP($C652,'2025年度(M2前期)'!$B$5:$N$208,COLUMN('2025年度(M2前期)'!$G$5),0)&amp;""</f>
        <v/>
      </c>
      <c r="P665" s="1072"/>
      <c r="Q665" s="1071" t="str">
        <f>VLOOKUP($C652,'2025年度(D1前期)'!$B$5:$N$208,COLUMN('2025年度(D1前期)'!$G$5),0)&amp;""</f>
        <v/>
      </c>
      <c r="R665" s="1072"/>
      <c r="S665" s="1071" t="str">
        <f>VLOOKUP($C652,'2025年度(D23前期)'!$B$5:$N$208,COLUMN('2025年度(D23前期)'!$G$5),0)&amp;""</f>
        <v/>
      </c>
      <c r="T665" s="1072"/>
      <c r="U665" s="65"/>
      <c r="Z665" s="1091" t="str">
        <f>A665</f>
        <v>３時限（13：30～15：00）</v>
      </c>
      <c r="AA665" s="1040"/>
      <c r="AB665" s="1040"/>
      <c r="AC665" s="1040"/>
      <c r="AD665" s="1040"/>
      <c r="AE665" s="1040"/>
      <c r="AF665" s="1040"/>
      <c r="AG665" s="1040"/>
      <c r="AH665" s="1040"/>
      <c r="AI665" s="1040"/>
      <c r="AJ665" s="1040"/>
      <c r="AK665" s="1040"/>
      <c r="AL665" s="1040"/>
      <c r="AM665" s="1040"/>
      <c r="AN665" s="1040"/>
      <c r="AO665" s="1040"/>
      <c r="AP665" s="1040"/>
      <c r="AQ665" s="1040"/>
      <c r="AR665" s="1040"/>
      <c r="AS665" s="1040"/>
      <c r="AT665" s="1040"/>
      <c r="AU665" s="1040"/>
      <c r="AV665" s="1040"/>
      <c r="AW665" s="1040"/>
      <c r="AX665" s="1040"/>
      <c r="AY665" s="1040"/>
      <c r="AZ665" s="1040"/>
      <c r="BA665" s="1040"/>
      <c r="BB665" s="1040"/>
      <c r="BC665" s="1040"/>
      <c r="BD665" s="1040"/>
      <c r="BE665" s="1040"/>
      <c r="BF665" s="1040"/>
      <c r="BG665" s="1040"/>
      <c r="BH665" s="1040"/>
      <c r="BI665" s="1040"/>
      <c r="BJ665" s="1040"/>
      <c r="BK665" s="1040"/>
      <c r="BL665" s="1040"/>
      <c r="BM665" s="1040"/>
      <c r="BN665" s="1040"/>
      <c r="BO665" s="1040"/>
      <c r="BP665" s="1040"/>
      <c r="BQ665" s="1040"/>
      <c r="BR665" s="1040"/>
      <c r="BS665" s="1040"/>
    </row>
    <row r="666" spans="1:71" ht="13.5" customHeight="1">
      <c r="A666" s="1091"/>
      <c r="B666" s="15" t="s">
        <v>53</v>
      </c>
      <c r="C666" s="1101" t="str">
        <f>IFERROR(VLOOKUP(C665,科目・教員!$A$1:$B$357,2,0),"")</f>
        <v/>
      </c>
      <c r="D666" s="1068"/>
      <c r="E666" s="1073" t="str">
        <f>IFERROR(VLOOKUP(E665,科目・教員!$A$1:$B$357,2,0),"")</f>
        <v/>
      </c>
      <c r="F666" s="1068"/>
      <c r="G666" s="1073" t="str">
        <f>IFERROR(VLOOKUP(G665,科目・教員!$A$1:$B$357,2,0),"")</f>
        <v/>
      </c>
      <c r="H666" s="1068"/>
      <c r="I666" s="1073" t="str">
        <f>IFERROR(VLOOKUP(I665,科目・教員!$A$1:$B$357,2,0),"")</f>
        <v/>
      </c>
      <c r="J666" s="1068"/>
      <c r="K666" s="1074" t="str">
        <f>IFERROR(VLOOKUP(K665,科目・教員!$A$1:$B$357,2,0),"")</f>
        <v/>
      </c>
      <c r="L666" s="1074"/>
      <c r="M666" s="1101" t="str">
        <f>IFERROR(VLOOKUP(M665,科目・教員!$A$1:$B$357,2,0),"")</f>
        <v/>
      </c>
      <c r="N666" s="1068"/>
      <c r="O666" s="1074" t="str">
        <f>IFERROR(VLOOKUP(O665,科目・教員!$A$1:$B$357,2,0),"")</f>
        <v/>
      </c>
      <c r="P666" s="1068"/>
      <c r="Q666" s="1074" t="str">
        <f>IFERROR(VLOOKUP(Q665,科目・教員!$A$1:$B$357,2,0),"")</f>
        <v/>
      </c>
      <c r="R666" s="1068"/>
      <c r="S666" s="1074" t="str">
        <f>IFERROR(VLOOKUP(S665,科目・教員!$A$1:$B$357,2,0),"")</f>
        <v/>
      </c>
      <c r="T666" s="1068"/>
      <c r="U666" s="65"/>
      <c r="Z666" s="1091"/>
      <c r="AA666" s="1041"/>
      <c r="AB666" s="1041"/>
      <c r="AC666" s="1041"/>
      <c r="AD666" s="1041"/>
      <c r="AE666" s="1041"/>
      <c r="AF666" s="1041"/>
      <c r="AG666" s="1041"/>
      <c r="AH666" s="1041"/>
      <c r="AI666" s="1041"/>
      <c r="AJ666" s="1041"/>
      <c r="AK666" s="1041"/>
      <c r="AL666" s="1041"/>
      <c r="AM666" s="1041"/>
      <c r="AN666" s="1041"/>
      <c r="AO666" s="1041"/>
      <c r="AP666" s="1041"/>
      <c r="AQ666" s="1041"/>
      <c r="AR666" s="1041"/>
      <c r="AS666" s="1041"/>
      <c r="AT666" s="1041"/>
      <c r="AU666" s="1041"/>
      <c r="AV666" s="1041"/>
      <c r="AW666" s="1041"/>
      <c r="AX666" s="1041"/>
      <c r="AY666" s="1041"/>
      <c r="AZ666" s="1041"/>
      <c r="BA666" s="1041"/>
      <c r="BB666" s="1041"/>
      <c r="BC666" s="1041"/>
      <c r="BD666" s="1041"/>
      <c r="BE666" s="1041"/>
      <c r="BF666" s="1041"/>
      <c r="BG666" s="1041"/>
      <c r="BH666" s="1041"/>
      <c r="BI666" s="1041"/>
      <c r="BJ666" s="1041"/>
      <c r="BK666" s="1041"/>
      <c r="BL666" s="1041"/>
      <c r="BM666" s="1041"/>
      <c r="BN666" s="1041"/>
      <c r="BO666" s="1041"/>
      <c r="BP666" s="1041"/>
      <c r="BQ666" s="1041"/>
      <c r="BR666" s="1041"/>
      <c r="BS666" s="1041"/>
    </row>
    <row r="667" spans="1:71" ht="13.5" customHeight="1">
      <c r="A667" s="1091"/>
      <c r="B667" s="15" t="s">
        <v>59</v>
      </c>
      <c r="C667" s="1101" t="str">
        <f>VLOOKUP($C652,'2025年度(1年前期)'!$B$5:$N$208,COLUMN('2025年度(1年前期)'!$G$5)+1,0)&amp;""</f>
        <v/>
      </c>
      <c r="D667" s="1068"/>
      <c r="E667" s="1073" t="str">
        <f>VLOOKUP($C652,'2025年度(2年前期)'!$B$5:$N$208,COLUMN('2025年度(2年前期)'!$G$5)+1,0)&amp;""</f>
        <v/>
      </c>
      <c r="F667" s="1068"/>
      <c r="G667" s="1073" t="str">
        <f>VLOOKUP($C652,'2025年度(3年前期)'!$B$5:$N$208,COLUMN('2025年度(3年前期)'!$G$5)+1,0)&amp;""</f>
        <v/>
      </c>
      <c r="H667" s="1068"/>
      <c r="I667" s="1073" t="str">
        <f>VLOOKUP($C652,'2025年度(4年前期)'!$B$5:$N$208,COLUMN('2025年度(4年前期)'!$G$5)+1,0)&amp;""</f>
        <v/>
      </c>
      <c r="J667" s="1068"/>
      <c r="K667" s="1074" t="str">
        <f>VLOOKUP($C652,'2025年度(助産前期)'!$B$5:$N$208,COLUMN('2025年度(助産前期)'!$G$5)+1,0)&amp;""</f>
        <v/>
      </c>
      <c r="L667" s="1074"/>
      <c r="M667" s="1101" t="str">
        <f>VLOOKUP($C652,'2025年度(M1前期)'!$B$5:$N$208,COLUMN('2025年度(M1前期)'!$G$5)+1,0)&amp;""</f>
        <v/>
      </c>
      <c r="N667" s="1068"/>
      <c r="O667" s="1074" t="str">
        <f>VLOOKUP($C652,'2025年度(M2前期)'!$B$5:$N$208,COLUMN('2025年度(M2前期)'!$G$5)+1,0)&amp;""</f>
        <v/>
      </c>
      <c r="P667" s="1068"/>
      <c r="Q667" s="1074" t="str">
        <f>VLOOKUP($C652,'2025年度(D1前期)'!$B$5:$N$208,COLUMN('2025年度(D1前期)'!$G$5)+1,0)&amp;""</f>
        <v/>
      </c>
      <c r="R667" s="1068"/>
      <c r="S667" s="1074" t="str">
        <f>VLOOKUP($C652,'2025年度(D23前期)'!$B$5:$N$208,COLUMN('2025年度(D23前期)'!$G$5)+1,0)&amp;""</f>
        <v/>
      </c>
      <c r="T667" s="1068"/>
      <c r="U667" s="65"/>
      <c r="Z667" s="1091"/>
      <c r="AA667" s="1041"/>
      <c r="AB667" s="1041"/>
      <c r="AC667" s="1041"/>
      <c r="AD667" s="1041"/>
      <c r="AE667" s="1041"/>
      <c r="AF667" s="1041"/>
      <c r="AG667" s="1041"/>
      <c r="AH667" s="1041"/>
      <c r="AI667" s="1041"/>
      <c r="AJ667" s="1041"/>
      <c r="AK667" s="1041"/>
      <c r="AL667" s="1041"/>
      <c r="AM667" s="1041"/>
      <c r="AN667" s="1041"/>
      <c r="AO667" s="1041"/>
      <c r="AP667" s="1041"/>
      <c r="AQ667" s="1041"/>
      <c r="AR667" s="1041"/>
      <c r="AS667" s="1041"/>
      <c r="AT667" s="1041"/>
      <c r="AU667" s="1041"/>
      <c r="AV667" s="1041"/>
      <c r="AW667" s="1041"/>
      <c r="AX667" s="1041"/>
      <c r="AY667" s="1041"/>
      <c r="AZ667" s="1041"/>
      <c r="BA667" s="1041"/>
      <c r="BB667" s="1041"/>
      <c r="BC667" s="1041"/>
      <c r="BD667" s="1041"/>
      <c r="BE667" s="1041"/>
      <c r="BF667" s="1041"/>
      <c r="BG667" s="1041"/>
      <c r="BH667" s="1041"/>
      <c r="BI667" s="1041"/>
      <c r="BJ667" s="1041"/>
      <c r="BK667" s="1041"/>
      <c r="BL667" s="1041"/>
      <c r="BM667" s="1041"/>
      <c r="BN667" s="1041"/>
      <c r="BO667" s="1041"/>
      <c r="BP667" s="1041"/>
      <c r="BQ667" s="1041"/>
      <c r="BR667" s="1041"/>
      <c r="BS667" s="1041"/>
    </row>
    <row r="668" spans="1:71" ht="13.5" customHeight="1">
      <c r="A668" s="1100"/>
      <c r="B668" s="16" t="s">
        <v>56</v>
      </c>
      <c r="C668" s="1061"/>
      <c r="D668" s="1075"/>
      <c r="E668" s="1063"/>
      <c r="F668" s="1075"/>
      <c r="G668" s="1063"/>
      <c r="H668" s="1075"/>
      <c r="I668" s="1063"/>
      <c r="J668" s="1075"/>
      <c r="K668" s="1064"/>
      <c r="L668" s="1064"/>
      <c r="M668" s="1061"/>
      <c r="N668" s="1075"/>
      <c r="O668" s="1064"/>
      <c r="P668" s="1075"/>
      <c r="Q668" s="1064"/>
      <c r="R668" s="1075"/>
      <c r="S668" s="1064"/>
      <c r="T668" s="1075"/>
      <c r="U668" s="65"/>
      <c r="Z668" s="1092"/>
      <c r="AA668" s="1042"/>
      <c r="AB668" s="1042"/>
      <c r="AC668" s="1042"/>
      <c r="AD668" s="1042"/>
      <c r="AE668" s="1042"/>
      <c r="AF668" s="1042"/>
      <c r="AG668" s="1042"/>
      <c r="AH668" s="1042"/>
      <c r="AI668" s="1042"/>
      <c r="AJ668" s="1042"/>
      <c r="AK668" s="1042"/>
      <c r="AL668" s="1042"/>
      <c r="AM668" s="1042"/>
      <c r="AN668" s="1042"/>
      <c r="AO668" s="1042"/>
      <c r="AP668" s="1042"/>
      <c r="AQ668" s="1042"/>
      <c r="AR668" s="1042"/>
      <c r="AS668" s="1042"/>
      <c r="AT668" s="1042"/>
      <c r="AU668" s="1042"/>
      <c r="AV668" s="1042"/>
      <c r="AW668" s="1042"/>
      <c r="AX668" s="1042"/>
      <c r="AY668" s="1042"/>
      <c r="AZ668" s="1042"/>
      <c r="BA668" s="1042"/>
      <c r="BB668" s="1042"/>
      <c r="BC668" s="1042"/>
      <c r="BD668" s="1042"/>
      <c r="BE668" s="1042"/>
      <c r="BF668" s="1042"/>
      <c r="BG668" s="1042"/>
      <c r="BH668" s="1042"/>
      <c r="BI668" s="1042"/>
      <c r="BJ668" s="1042"/>
      <c r="BK668" s="1042"/>
      <c r="BL668" s="1042"/>
      <c r="BM668" s="1042"/>
      <c r="BN668" s="1042"/>
      <c r="BO668" s="1042"/>
      <c r="BP668" s="1042"/>
      <c r="BQ668" s="1042"/>
      <c r="BR668" s="1042"/>
      <c r="BS668" s="1042"/>
    </row>
    <row r="669" spans="1:71" ht="13.5" customHeight="1">
      <c r="A669" s="1091" t="s">
        <v>67</v>
      </c>
      <c r="B669" s="15" t="s">
        <v>50</v>
      </c>
      <c r="C669" s="1089" t="str">
        <f>VLOOKUP($C652,'2025年度(1年前期)'!$B$5:$N$208,COLUMN('2025年度(1年前期)'!$I$5),0)&amp;""</f>
        <v/>
      </c>
      <c r="D669" s="1072"/>
      <c r="E669" s="1090" t="str">
        <f>VLOOKUP($C652,'2025年度(2年前期)'!$B$5:$N$208,COLUMN('2025年度(2年前期)'!$I$5),0)&amp;""</f>
        <v/>
      </c>
      <c r="F669" s="1072"/>
      <c r="G669" s="1090" t="str">
        <f>VLOOKUP($C652,'2025年度(3年前期)'!$B$5:$N$208,COLUMN('2025年度(3年前期)'!$I$5),0)&amp;""</f>
        <v/>
      </c>
      <c r="H669" s="1072"/>
      <c r="I669" s="1090" t="str">
        <f>VLOOKUP($C652,'2025年度(4年前期)'!$B$5:$N$208,COLUMN('2025年度(4年前期)'!$I$5),0)&amp;""</f>
        <v/>
      </c>
      <c r="J669" s="1072"/>
      <c r="K669" s="1071" t="str">
        <f>VLOOKUP($C652,'2025年度(助産前期)'!$B$5:$N$208,COLUMN('2025年度(助産前期)'!$I$5),0)&amp;""</f>
        <v/>
      </c>
      <c r="L669" s="1071"/>
      <c r="M669" s="1089" t="str">
        <f>VLOOKUP($C652,'2025年度(M1前期)'!$B$5:$N$208,COLUMN('2025年度(M1前期)'!$I$5),0)&amp;""</f>
        <v/>
      </c>
      <c r="N669" s="1072"/>
      <c r="O669" s="1071" t="str">
        <f>VLOOKUP($C652,'2025年度(M2前期)'!$B$5:$N$208,COLUMN('2025年度(M2前期)'!$I$5),0)&amp;""</f>
        <v/>
      </c>
      <c r="P669" s="1072"/>
      <c r="Q669" s="1071" t="str">
        <f>VLOOKUP($C652,'2025年度(D1前期)'!$B$5:$N$208,COLUMN('2025年度(D1前期)'!$I$5),0)&amp;""</f>
        <v/>
      </c>
      <c r="R669" s="1072"/>
      <c r="S669" s="1071" t="str">
        <f>VLOOKUP($C652,'2025年度(D23前期)'!$B$5:$N$208,COLUMN('2025年度(D23前期)'!$I$5),0)&amp;""</f>
        <v/>
      </c>
      <c r="T669" s="1072"/>
      <c r="U669" s="68"/>
      <c r="Z669" s="1091" t="str">
        <f>A669</f>
        <v>４時限（15：10～16：40）</v>
      </c>
      <c r="AA669" s="1040"/>
      <c r="AB669" s="1040"/>
      <c r="AC669" s="1040"/>
      <c r="AD669" s="1040"/>
      <c r="AE669" s="1040"/>
      <c r="AF669" s="1040"/>
      <c r="AG669" s="1040"/>
      <c r="AH669" s="1040"/>
      <c r="AI669" s="1040"/>
      <c r="AJ669" s="1040"/>
      <c r="AK669" s="1040"/>
      <c r="AL669" s="1040"/>
      <c r="AM669" s="1040"/>
      <c r="AN669" s="1040"/>
      <c r="AO669" s="1040"/>
      <c r="AP669" s="1040"/>
      <c r="AQ669" s="1040"/>
      <c r="AR669" s="1040"/>
      <c r="AS669" s="1040"/>
      <c r="AT669" s="1040"/>
      <c r="AU669" s="1040"/>
      <c r="AV669" s="1040"/>
      <c r="AW669" s="1040"/>
      <c r="AX669" s="1040"/>
      <c r="AY669" s="1040"/>
      <c r="AZ669" s="1040"/>
      <c r="BA669" s="1040"/>
      <c r="BB669" s="1040"/>
      <c r="BC669" s="1040"/>
      <c r="BD669" s="1040"/>
      <c r="BE669" s="1040"/>
      <c r="BF669" s="1040"/>
      <c r="BG669" s="1040"/>
      <c r="BH669" s="1040"/>
      <c r="BI669" s="1040"/>
      <c r="BJ669" s="1040"/>
      <c r="BK669" s="1040"/>
      <c r="BL669" s="1040"/>
      <c r="BM669" s="1040"/>
      <c r="BN669" s="1040"/>
      <c r="BO669" s="1040"/>
      <c r="BP669" s="1040"/>
      <c r="BQ669" s="1040"/>
      <c r="BR669" s="1040"/>
      <c r="BS669" s="1040"/>
    </row>
    <row r="670" spans="1:71" ht="13.5" customHeight="1">
      <c r="A670" s="1091"/>
      <c r="B670" s="15" t="s">
        <v>53</v>
      </c>
      <c r="C670" s="1101" t="str">
        <f>IFERROR(VLOOKUP(C669,科目・教員!$A$1:$B$357,2,0),"")</f>
        <v/>
      </c>
      <c r="D670" s="1068"/>
      <c r="E670" s="1073" t="str">
        <f>IFERROR(VLOOKUP(E669,科目・教員!$A$1:$B$357,2,0),"")</f>
        <v/>
      </c>
      <c r="F670" s="1068"/>
      <c r="G670" s="1073" t="str">
        <f>IFERROR(VLOOKUP(G669,科目・教員!$A$1:$B$357,2,0),"")</f>
        <v/>
      </c>
      <c r="H670" s="1068"/>
      <c r="I670" s="1073" t="str">
        <f>IFERROR(VLOOKUP(I669,科目・教員!$A$1:$B$357,2,0),"")</f>
        <v/>
      </c>
      <c r="J670" s="1068"/>
      <c r="K670" s="1074" t="str">
        <f>IFERROR(VLOOKUP(K669,科目・教員!$A$1:$B$357,2,0),"")</f>
        <v/>
      </c>
      <c r="L670" s="1074"/>
      <c r="M670" s="1101" t="str">
        <f>IFERROR(VLOOKUP(M669,科目・教員!$A$1:$B$357,2,0),"")</f>
        <v/>
      </c>
      <c r="N670" s="1068"/>
      <c r="O670" s="1074" t="str">
        <f>IFERROR(VLOOKUP(O669,科目・教員!$A$1:$B$357,2,0),"")</f>
        <v/>
      </c>
      <c r="P670" s="1068"/>
      <c r="Q670" s="1074" t="str">
        <f>IFERROR(VLOOKUP(Q669,科目・教員!$A$1:$B$357,2,0),"")</f>
        <v/>
      </c>
      <c r="R670" s="1068"/>
      <c r="S670" s="1074" t="str">
        <f>IFERROR(VLOOKUP(S669,科目・教員!$A$1:$B$357,2,0),"")</f>
        <v/>
      </c>
      <c r="T670" s="1068"/>
      <c r="U670" s="68"/>
      <c r="Z670" s="1091"/>
      <c r="AA670" s="1041"/>
      <c r="AB670" s="1041"/>
      <c r="AC670" s="1041"/>
      <c r="AD670" s="1041"/>
      <c r="AE670" s="1041"/>
      <c r="AF670" s="1041"/>
      <c r="AG670" s="1041"/>
      <c r="AH670" s="1041"/>
      <c r="AI670" s="1041"/>
      <c r="AJ670" s="1041"/>
      <c r="AK670" s="1041"/>
      <c r="AL670" s="1041"/>
      <c r="AM670" s="1041"/>
      <c r="AN670" s="1041"/>
      <c r="AO670" s="1041"/>
      <c r="AP670" s="1041"/>
      <c r="AQ670" s="1041"/>
      <c r="AR670" s="1041"/>
      <c r="AS670" s="1041"/>
      <c r="AT670" s="1041"/>
      <c r="AU670" s="1041"/>
      <c r="AV670" s="1041"/>
      <c r="AW670" s="1041"/>
      <c r="AX670" s="1041"/>
      <c r="AY670" s="1041"/>
      <c r="AZ670" s="1041"/>
      <c r="BA670" s="1041"/>
      <c r="BB670" s="1041"/>
      <c r="BC670" s="1041"/>
      <c r="BD670" s="1041"/>
      <c r="BE670" s="1041"/>
      <c r="BF670" s="1041"/>
      <c r="BG670" s="1041"/>
      <c r="BH670" s="1041"/>
      <c r="BI670" s="1041"/>
      <c r="BJ670" s="1041"/>
      <c r="BK670" s="1041"/>
      <c r="BL670" s="1041"/>
      <c r="BM670" s="1041"/>
      <c r="BN670" s="1041"/>
      <c r="BO670" s="1041"/>
      <c r="BP670" s="1041"/>
      <c r="BQ670" s="1041"/>
      <c r="BR670" s="1041"/>
      <c r="BS670" s="1041"/>
    </row>
    <row r="671" spans="1:71" ht="13.5" customHeight="1">
      <c r="A671" s="1091"/>
      <c r="B671" s="15" t="s">
        <v>59</v>
      </c>
      <c r="C671" s="1101" t="str">
        <f>VLOOKUP($C652,'2025年度(1年前期)'!$B$5:$N$208,COLUMN('2025年度(1年前期)'!$I$5)+1,0)&amp;""</f>
        <v/>
      </c>
      <c r="D671" s="1068"/>
      <c r="E671" s="1073" t="str">
        <f>VLOOKUP($C652,'2025年度(2年前期)'!$B$5:$N$208,COLUMN('2025年度(2年前期)'!$I$5)+1,0)&amp;""</f>
        <v/>
      </c>
      <c r="F671" s="1068"/>
      <c r="G671" s="1073" t="str">
        <f>VLOOKUP($C652,'2025年度(3年前期)'!$B$5:$N$208,COLUMN('2025年度(3年前期)'!$I$5)+1,0)&amp;""</f>
        <v/>
      </c>
      <c r="H671" s="1068"/>
      <c r="I671" s="1073" t="str">
        <f>VLOOKUP($C652,'2025年度(4年前期)'!$B$5:$N$208,COLUMN('2025年度(4年前期)'!$I$5)+1,0)&amp;""</f>
        <v/>
      </c>
      <c r="J671" s="1068"/>
      <c r="K671" s="1074" t="str">
        <f>VLOOKUP($C652,'2025年度(助産前期)'!$B$5:$N$208,COLUMN('2025年度(助産前期)'!$I$5)+1,0)&amp;""</f>
        <v/>
      </c>
      <c r="L671" s="1074"/>
      <c r="M671" s="1101" t="str">
        <f>VLOOKUP($C652,'2025年度(M1前期)'!$B$5:$N$208,COLUMN('2025年度(M1前期)'!$I$5)+1,0)&amp;""</f>
        <v/>
      </c>
      <c r="N671" s="1068"/>
      <c r="O671" s="1074" t="str">
        <f>VLOOKUP($C652,'2025年度(M2前期)'!$B$5:$N$208,COLUMN('2025年度(M2前期)'!$I$5)+1,0)&amp;""</f>
        <v/>
      </c>
      <c r="P671" s="1068"/>
      <c r="Q671" s="1074" t="str">
        <f>VLOOKUP($C652,'2025年度(D1前期)'!$B$5:$N$208,COLUMN('2025年度(D1前期)'!$I$5)+1,0)&amp;""</f>
        <v/>
      </c>
      <c r="R671" s="1068"/>
      <c r="S671" s="1074" t="str">
        <f>VLOOKUP($C652,'2025年度(D23前期)'!$B$5:$N$208,COLUMN('2025年度(D23前期)'!$I$5)+1,0)&amp;""</f>
        <v/>
      </c>
      <c r="T671" s="1068"/>
      <c r="U671" s="68"/>
      <c r="Z671" s="1091"/>
      <c r="AA671" s="1041"/>
      <c r="AB671" s="1041"/>
      <c r="AC671" s="1041"/>
      <c r="AD671" s="1041"/>
      <c r="AE671" s="1041"/>
      <c r="AF671" s="1041"/>
      <c r="AG671" s="1041"/>
      <c r="AH671" s="1041"/>
      <c r="AI671" s="1041"/>
      <c r="AJ671" s="1041"/>
      <c r="AK671" s="1041"/>
      <c r="AL671" s="1041"/>
      <c r="AM671" s="1041"/>
      <c r="AN671" s="1041"/>
      <c r="AO671" s="1041"/>
      <c r="AP671" s="1041"/>
      <c r="AQ671" s="1041"/>
      <c r="AR671" s="1041"/>
      <c r="AS671" s="1041"/>
      <c r="AT671" s="1041"/>
      <c r="AU671" s="1041"/>
      <c r="AV671" s="1041"/>
      <c r="AW671" s="1041"/>
      <c r="AX671" s="1041"/>
      <c r="AY671" s="1041"/>
      <c r="AZ671" s="1041"/>
      <c r="BA671" s="1041"/>
      <c r="BB671" s="1041"/>
      <c r="BC671" s="1041"/>
      <c r="BD671" s="1041"/>
      <c r="BE671" s="1041"/>
      <c r="BF671" s="1041"/>
      <c r="BG671" s="1041"/>
      <c r="BH671" s="1041"/>
      <c r="BI671" s="1041"/>
      <c r="BJ671" s="1041"/>
      <c r="BK671" s="1041"/>
      <c r="BL671" s="1041"/>
      <c r="BM671" s="1041"/>
      <c r="BN671" s="1041"/>
      <c r="BO671" s="1041"/>
      <c r="BP671" s="1041"/>
      <c r="BQ671" s="1041"/>
      <c r="BR671" s="1041"/>
      <c r="BS671" s="1041"/>
    </row>
    <row r="672" spans="1:71" ht="13.5" customHeight="1">
      <c r="A672" s="1092"/>
      <c r="B672" s="16" t="s">
        <v>56</v>
      </c>
      <c r="C672" s="1061"/>
      <c r="D672" s="1075"/>
      <c r="E672" s="1063"/>
      <c r="F672" s="1075"/>
      <c r="G672" s="1063"/>
      <c r="H672" s="1075"/>
      <c r="I672" s="1063"/>
      <c r="J672" s="1075"/>
      <c r="K672" s="1064"/>
      <c r="L672" s="1064"/>
      <c r="M672" s="1061"/>
      <c r="N672" s="1075"/>
      <c r="O672" s="1064"/>
      <c r="P672" s="1075"/>
      <c r="Q672" s="1064"/>
      <c r="R672" s="1075"/>
      <c r="S672" s="1064"/>
      <c r="T672" s="1075"/>
      <c r="U672" s="68"/>
      <c r="Z672" s="1092"/>
      <c r="AA672" s="1042"/>
      <c r="AB672" s="1042"/>
      <c r="AC672" s="1042"/>
      <c r="AD672" s="1042"/>
      <c r="AE672" s="1042"/>
      <c r="AF672" s="1042"/>
      <c r="AG672" s="1042"/>
      <c r="AH672" s="1042"/>
      <c r="AI672" s="1042"/>
      <c r="AJ672" s="1042"/>
      <c r="AK672" s="1042"/>
      <c r="AL672" s="1042"/>
      <c r="AM672" s="1042"/>
      <c r="AN672" s="1042"/>
      <c r="AO672" s="1042"/>
      <c r="AP672" s="1042"/>
      <c r="AQ672" s="1042"/>
      <c r="AR672" s="1042"/>
      <c r="AS672" s="1042"/>
      <c r="AT672" s="1042"/>
      <c r="AU672" s="1042"/>
      <c r="AV672" s="1042"/>
      <c r="AW672" s="1042"/>
      <c r="AX672" s="1042"/>
      <c r="AY672" s="1042"/>
      <c r="AZ672" s="1042"/>
      <c r="BA672" s="1042"/>
      <c r="BB672" s="1042"/>
      <c r="BC672" s="1042"/>
      <c r="BD672" s="1042"/>
      <c r="BE672" s="1042"/>
      <c r="BF672" s="1042"/>
      <c r="BG672" s="1042"/>
      <c r="BH672" s="1042"/>
      <c r="BI672" s="1042"/>
      <c r="BJ672" s="1042"/>
      <c r="BK672" s="1042"/>
      <c r="BL672" s="1042"/>
      <c r="BM672" s="1042"/>
      <c r="BN672" s="1042"/>
      <c r="BO672" s="1042"/>
      <c r="BP672" s="1042"/>
      <c r="BQ672" s="1042"/>
      <c r="BR672" s="1042"/>
      <c r="BS672" s="1042"/>
    </row>
    <row r="673" spans="1:71" ht="13.5" customHeight="1">
      <c r="A673" s="1091" t="s">
        <v>68</v>
      </c>
      <c r="B673" s="15" t="s">
        <v>50</v>
      </c>
      <c r="C673" s="1089" t="str">
        <f>VLOOKUP($C652,'2025年度(1年前期)'!$B$5:$N$208,COLUMN('2025年度(1年前期)'!$K$5),0)&amp;""</f>
        <v/>
      </c>
      <c r="D673" s="1072"/>
      <c r="E673" s="1090" t="str">
        <f>VLOOKUP($C652,'2025年度(2年前期)'!$B$5:$N$208,COLUMN('2025年度(2年前期)'!$K$5),0)&amp;""</f>
        <v/>
      </c>
      <c r="F673" s="1072"/>
      <c r="G673" s="1090" t="str">
        <f>VLOOKUP($C652,'2025年度(3年前期)'!$B$5:$N$208,COLUMN('2025年度(3年前期)'!$K$5),0)&amp;""</f>
        <v/>
      </c>
      <c r="H673" s="1072"/>
      <c r="I673" s="1090" t="str">
        <f>VLOOKUP($C652,'2025年度(4年前期)'!$B$5:$N$208,COLUMN('2025年度(4年前期)'!$K$5),0)&amp;""</f>
        <v/>
      </c>
      <c r="J673" s="1072"/>
      <c r="K673" s="1071" t="str">
        <f>VLOOKUP($C652,'2025年度(助産前期)'!$B$5:$N$208,COLUMN('2025年度(助産前期)'!$K$5),0)&amp;""</f>
        <v/>
      </c>
      <c r="L673" s="1071"/>
      <c r="M673" s="1089" t="str">
        <f>VLOOKUP($C652,'2025年度(M1前期)'!$B$5:$N$208,COLUMN('2025年度(M1前期)'!$K$5),0)&amp;""</f>
        <v/>
      </c>
      <c r="N673" s="1072"/>
      <c r="O673" s="1071" t="str">
        <f>VLOOKUP($C652,'2025年度(M2前期)'!$B$5:$N$208,COLUMN('2025年度(M2前期)'!$K$5),0)&amp;""</f>
        <v/>
      </c>
      <c r="P673" s="1072"/>
      <c r="Q673" s="1071" t="str">
        <f>VLOOKUP($C652,'2025年度(D1前期)'!$B$5:$N$208,COLUMN('2025年度(D1前期)'!$K$5),0)&amp;""</f>
        <v/>
      </c>
      <c r="R673" s="1072"/>
      <c r="S673" s="1071" t="str">
        <f>VLOOKUP($C652,'2025年度(D23前期)'!$B$5:$N$208,COLUMN('2025年度(D23前期)'!$K$5),0)&amp;""</f>
        <v/>
      </c>
      <c r="T673" s="1072"/>
      <c r="U673" s="65"/>
      <c r="Z673" s="1091" t="str">
        <f>A673</f>
        <v>５時限（16：50～18：20）</v>
      </c>
      <c r="AA673" s="1040"/>
      <c r="AB673" s="1040"/>
      <c r="AC673" s="1040"/>
      <c r="AD673" s="1040"/>
      <c r="AE673" s="1040"/>
      <c r="AF673" s="1040"/>
      <c r="AG673" s="1040"/>
      <c r="AH673" s="1040"/>
      <c r="AI673" s="1040"/>
      <c r="AJ673" s="1040"/>
      <c r="AK673" s="1040"/>
      <c r="AL673" s="1040"/>
      <c r="AM673" s="1040"/>
      <c r="AN673" s="1040"/>
      <c r="AO673" s="1040"/>
      <c r="AP673" s="1040"/>
      <c r="AQ673" s="1040"/>
      <c r="AR673" s="1040"/>
      <c r="AS673" s="1040"/>
      <c r="AT673" s="1040"/>
      <c r="AU673" s="1040"/>
      <c r="AV673" s="1040"/>
      <c r="AW673" s="1040"/>
      <c r="AX673" s="1040"/>
      <c r="AY673" s="1040"/>
      <c r="AZ673" s="1040"/>
      <c r="BA673" s="1040"/>
      <c r="BB673" s="1040"/>
      <c r="BC673" s="1040"/>
      <c r="BD673" s="1040"/>
      <c r="BE673" s="1040"/>
      <c r="BF673" s="1040"/>
      <c r="BG673" s="1040"/>
      <c r="BH673" s="1040"/>
      <c r="BI673" s="1040"/>
      <c r="BJ673" s="1040"/>
      <c r="BK673" s="1040"/>
      <c r="BL673" s="1040"/>
      <c r="BM673" s="1040"/>
      <c r="BN673" s="1040"/>
      <c r="BO673" s="1040"/>
      <c r="BP673" s="1040"/>
      <c r="BQ673" s="1040"/>
      <c r="BR673" s="1040"/>
      <c r="BS673" s="1040"/>
    </row>
    <row r="674" spans="1:71" ht="13.5" customHeight="1">
      <c r="A674" s="1091"/>
      <c r="B674" s="15" t="s">
        <v>53</v>
      </c>
      <c r="C674" s="1101" t="str">
        <f>IFERROR(VLOOKUP(C673,科目・教員!$A$1:$B$357,2,0),"")</f>
        <v/>
      </c>
      <c r="D674" s="1068"/>
      <c r="E674" s="1073" t="str">
        <f>IFERROR(VLOOKUP(E673,科目・教員!$A$1:$B$357,2,0),"")</f>
        <v/>
      </c>
      <c r="F674" s="1068"/>
      <c r="G674" s="1073" t="str">
        <f>IFERROR(VLOOKUP(G673,科目・教員!$A$1:$B$357,2,0),"")</f>
        <v/>
      </c>
      <c r="H674" s="1068"/>
      <c r="I674" s="1073" t="str">
        <f>IFERROR(VLOOKUP(I673,科目・教員!$A$1:$B$357,2,0),"")</f>
        <v/>
      </c>
      <c r="J674" s="1068"/>
      <c r="K674" s="1074" t="str">
        <f>IFERROR(VLOOKUP(K673,科目・教員!$A$1:$B$357,2,0),"")</f>
        <v/>
      </c>
      <c r="L674" s="1074"/>
      <c r="M674" s="1101" t="str">
        <f>IFERROR(VLOOKUP(M673,科目・教員!$A$1:$B$357,2,0),"")</f>
        <v/>
      </c>
      <c r="N674" s="1068"/>
      <c r="O674" s="1074" t="str">
        <f>IFERROR(VLOOKUP(O673,科目・教員!$A$1:$B$357,2,0),"")</f>
        <v/>
      </c>
      <c r="P674" s="1068"/>
      <c r="Q674" s="1074" t="str">
        <f>IFERROR(VLOOKUP(Q673,科目・教員!$A$1:$B$357,2,0),"")</f>
        <v/>
      </c>
      <c r="R674" s="1068"/>
      <c r="S674" s="1074" t="str">
        <f>IFERROR(VLOOKUP(S673,科目・教員!$A$1:$B$357,2,0),"")</f>
        <v/>
      </c>
      <c r="T674" s="1068"/>
      <c r="U674" s="65"/>
      <c r="Z674" s="1091"/>
      <c r="AA674" s="1041"/>
      <c r="AB674" s="1041"/>
      <c r="AC674" s="1041"/>
      <c r="AD674" s="1041"/>
      <c r="AE674" s="1041"/>
      <c r="AF674" s="1041"/>
      <c r="AG674" s="1041"/>
      <c r="AH674" s="1041"/>
      <c r="AI674" s="1041"/>
      <c r="AJ674" s="1041"/>
      <c r="AK674" s="1041"/>
      <c r="AL674" s="1041"/>
      <c r="AM674" s="1041"/>
      <c r="AN674" s="1041"/>
      <c r="AO674" s="1041"/>
      <c r="AP674" s="1041"/>
      <c r="AQ674" s="1041"/>
      <c r="AR674" s="1041"/>
      <c r="AS674" s="1041"/>
      <c r="AT674" s="1041"/>
      <c r="AU674" s="1041"/>
      <c r="AV674" s="1041"/>
      <c r="AW674" s="1041"/>
      <c r="AX674" s="1041"/>
      <c r="AY674" s="1041"/>
      <c r="AZ674" s="1041"/>
      <c r="BA674" s="1041"/>
      <c r="BB674" s="1041"/>
      <c r="BC674" s="1041"/>
      <c r="BD674" s="1041"/>
      <c r="BE674" s="1041"/>
      <c r="BF674" s="1041"/>
      <c r="BG674" s="1041"/>
      <c r="BH674" s="1041"/>
      <c r="BI674" s="1041"/>
      <c r="BJ674" s="1041"/>
      <c r="BK674" s="1041"/>
      <c r="BL674" s="1041"/>
      <c r="BM674" s="1041"/>
      <c r="BN674" s="1041"/>
      <c r="BO674" s="1041"/>
      <c r="BP674" s="1041"/>
      <c r="BQ674" s="1041"/>
      <c r="BR674" s="1041"/>
      <c r="BS674" s="1041"/>
    </row>
    <row r="675" spans="1:71" ht="13.5" customHeight="1">
      <c r="A675" s="1091"/>
      <c r="B675" s="15" t="s">
        <v>59</v>
      </c>
      <c r="C675" s="1101" t="str">
        <f>VLOOKUP($C652,'2025年度(1年前期)'!$B$5:$N$208,COLUMN('2025年度(1年前期)'!$K$5)+1,0)&amp;""</f>
        <v/>
      </c>
      <c r="D675" s="1068"/>
      <c r="E675" s="1073" t="str">
        <f>VLOOKUP($C652,'2025年度(2年前期)'!$B$5:$N$208,COLUMN('2025年度(2年前期)'!$K$5)+1,0)&amp;""</f>
        <v/>
      </c>
      <c r="F675" s="1068"/>
      <c r="G675" s="1073" t="str">
        <f>VLOOKUP($C652,'2025年度(3年前期)'!$B$5:$N$208,COLUMN('2025年度(3年前期)'!$K$5)+1,0)&amp;""</f>
        <v/>
      </c>
      <c r="H675" s="1068"/>
      <c r="I675" s="1073" t="str">
        <f>VLOOKUP($C652,'2025年度(4年前期)'!$B$5:$N$208,COLUMN('2025年度(4年前期)'!$K$5)+1,0)&amp;""</f>
        <v/>
      </c>
      <c r="J675" s="1068"/>
      <c r="K675" s="1074" t="str">
        <f>VLOOKUP($C652,'2025年度(助産前期)'!$B$5:$N$208,COLUMN('2025年度(助産前期)'!$K$5)+1,0)&amp;""</f>
        <v/>
      </c>
      <c r="L675" s="1074"/>
      <c r="M675" s="1101" t="str">
        <f>VLOOKUP($C652,'2025年度(M1前期)'!$B$5:$N$208,COLUMN('2025年度(M1前期)'!$K$5)+1,0)&amp;""</f>
        <v/>
      </c>
      <c r="N675" s="1068"/>
      <c r="O675" s="1074" t="str">
        <f>VLOOKUP($C652,'2025年度(M2前期)'!$B$5:$N$208,COLUMN('2025年度(M2前期)'!$K$5)+1,0)&amp;""</f>
        <v/>
      </c>
      <c r="P675" s="1068"/>
      <c r="Q675" s="1074" t="str">
        <f>VLOOKUP($C652,'2025年度(D1前期)'!$B$5:$N$208,COLUMN('2025年度(D1前期)'!$K$5)+1,0)&amp;""</f>
        <v/>
      </c>
      <c r="R675" s="1068"/>
      <c r="S675" s="1074" t="str">
        <f>VLOOKUP($C652,'2025年度(D23前期)'!$B$5:$N$208,COLUMN('2025年度(D23前期)'!$K$5)+1,0)&amp;""</f>
        <v/>
      </c>
      <c r="T675" s="1068"/>
      <c r="U675" s="65"/>
      <c r="Z675" s="1091"/>
      <c r="AA675" s="1041"/>
      <c r="AB675" s="1041"/>
      <c r="AC675" s="1041"/>
      <c r="AD675" s="1041"/>
      <c r="AE675" s="1041"/>
      <c r="AF675" s="1041"/>
      <c r="AG675" s="1041"/>
      <c r="AH675" s="1041"/>
      <c r="AI675" s="1041"/>
      <c r="AJ675" s="1041"/>
      <c r="AK675" s="1041"/>
      <c r="AL675" s="1041"/>
      <c r="AM675" s="1041"/>
      <c r="AN675" s="1041"/>
      <c r="AO675" s="1041"/>
      <c r="AP675" s="1041"/>
      <c r="AQ675" s="1041"/>
      <c r="AR675" s="1041"/>
      <c r="AS675" s="1041"/>
      <c r="AT675" s="1041"/>
      <c r="AU675" s="1041"/>
      <c r="AV675" s="1041"/>
      <c r="AW675" s="1041"/>
      <c r="AX675" s="1041"/>
      <c r="AY675" s="1041"/>
      <c r="AZ675" s="1041"/>
      <c r="BA675" s="1041"/>
      <c r="BB675" s="1041"/>
      <c r="BC675" s="1041"/>
      <c r="BD675" s="1041"/>
      <c r="BE675" s="1041"/>
      <c r="BF675" s="1041"/>
      <c r="BG675" s="1041"/>
      <c r="BH675" s="1041"/>
      <c r="BI675" s="1041"/>
      <c r="BJ675" s="1041"/>
      <c r="BK675" s="1041"/>
      <c r="BL675" s="1041"/>
      <c r="BM675" s="1041"/>
      <c r="BN675" s="1041"/>
      <c r="BO675" s="1041"/>
      <c r="BP675" s="1041"/>
      <c r="BQ675" s="1041"/>
      <c r="BR675" s="1041"/>
      <c r="BS675" s="1041"/>
    </row>
    <row r="676" spans="1:71" ht="13.5" customHeight="1">
      <c r="A676" s="1092"/>
      <c r="B676" s="16" t="s">
        <v>56</v>
      </c>
      <c r="C676" s="1149"/>
      <c r="D676" s="1117"/>
      <c r="E676" s="1063"/>
      <c r="F676" s="1075"/>
      <c r="G676" s="1063"/>
      <c r="H676" s="1075"/>
      <c r="I676" s="1063"/>
      <c r="J676" s="1075"/>
      <c r="K676" s="1064"/>
      <c r="L676" s="1064"/>
      <c r="M676" s="1061"/>
      <c r="N676" s="1075"/>
      <c r="O676" s="1064"/>
      <c r="P676" s="1075"/>
      <c r="Q676" s="1064"/>
      <c r="R676" s="1075"/>
      <c r="S676" s="1064"/>
      <c r="T676" s="1075"/>
      <c r="U676" s="66"/>
      <c r="V676" s="20"/>
      <c r="W676" s="20"/>
      <c r="X676" s="20"/>
      <c r="Y676" s="20"/>
      <c r="Z676" s="1092"/>
      <c r="AA676" s="1042"/>
      <c r="AB676" s="1042"/>
      <c r="AC676" s="1042"/>
      <c r="AD676" s="1042"/>
      <c r="AE676" s="1042"/>
      <c r="AF676" s="1042"/>
      <c r="AG676" s="1042"/>
      <c r="AH676" s="1042"/>
      <c r="AI676" s="1042"/>
      <c r="AJ676" s="1042"/>
      <c r="AK676" s="1042"/>
      <c r="AL676" s="1042"/>
      <c r="AM676" s="1042"/>
      <c r="AN676" s="1042"/>
      <c r="AO676" s="1042"/>
      <c r="AP676" s="1042"/>
      <c r="AQ676" s="1042"/>
      <c r="AR676" s="1042"/>
      <c r="AS676" s="1042"/>
      <c r="AT676" s="1042"/>
      <c r="AU676" s="1042"/>
      <c r="AV676" s="1042"/>
      <c r="AW676" s="1042"/>
      <c r="AX676" s="1042"/>
      <c r="AY676" s="1042"/>
      <c r="AZ676" s="1042"/>
      <c r="BA676" s="1042"/>
      <c r="BB676" s="1042"/>
      <c r="BC676" s="1042"/>
      <c r="BD676" s="1042"/>
      <c r="BE676" s="1042"/>
      <c r="BF676" s="1042"/>
      <c r="BG676" s="1042"/>
      <c r="BH676" s="1042"/>
      <c r="BI676" s="1042"/>
      <c r="BJ676" s="1042"/>
      <c r="BK676" s="1042"/>
      <c r="BL676" s="1042"/>
      <c r="BM676" s="1042"/>
      <c r="BN676" s="1042"/>
      <c r="BO676" s="1042"/>
      <c r="BP676" s="1042"/>
      <c r="BQ676" s="1042"/>
      <c r="BR676" s="1042"/>
      <c r="BS676" s="1042"/>
    </row>
    <row r="677" spans="1:71" ht="18">
      <c r="A677" s="5"/>
      <c r="B677" s="6"/>
      <c r="C677" s="1077">
        <f>C652+1</f>
        <v>45775</v>
      </c>
      <c r="D677" s="1077"/>
      <c r="E677" s="1077"/>
      <c r="F677" s="1077"/>
      <c r="G677" s="1077"/>
      <c r="H677" s="1077"/>
      <c r="I677" s="1077"/>
      <c r="J677" s="1077"/>
      <c r="K677" s="1077"/>
      <c r="L677" s="1077"/>
      <c r="M677" s="1077"/>
      <c r="N677" s="1077"/>
      <c r="O677" s="1077"/>
      <c r="P677" s="1077"/>
      <c r="Q677" s="1077"/>
      <c r="R677" s="1077"/>
      <c r="S677" s="1077"/>
      <c r="T677" s="1077"/>
      <c r="U677" s="1049">
        <f>C677</f>
        <v>45775</v>
      </c>
      <c r="V677" s="1050"/>
      <c r="W677" s="1050"/>
      <c r="X677" s="1050"/>
      <c r="Y677" s="1050"/>
      <c r="Z677" s="1051"/>
      <c r="AA677" s="7">
        <v>101</v>
      </c>
      <c r="AB677" s="7">
        <v>102</v>
      </c>
      <c r="AC677" s="7">
        <v>103</v>
      </c>
      <c r="AD677" s="7" t="s">
        <v>16</v>
      </c>
      <c r="AE677" s="7" t="s">
        <v>17</v>
      </c>
      <c r="AF677" s="7" t="s">
        <v>18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19</v>
      </c>
      <c r="AM677" s="7" t="s">
        <v>69</v>
      </c>
      <c r="AN677" s="7" t="s">
        <v>21</v>
      </c>
      <c r="AO677" s="7" t="s">
        <v>22</v>
      </c>
      <c r="AP677" s="7" t="s">
        <v>23</v>
      </c>
      <c r="AQ677" s="7" t="s">
        <v>24</v>
      </c>
      <c r="AR677" s="7" t="s">
        <v>25</v>
      </c>
      <c r="AS677" s="7" t="s">
        <v>26</v>
      </c>
      <c r="AT677" s="7" t="s">
        <v>27</v>
      </c>
      <c r="AU677" s="7" t="s">
        <v>28</v>
      </c>
      <c r="AV677" s="7" t="s">
        <v>29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30</v>
      </c>
      <c r="BB677" s="7" t="s">
        <v>31</v>
      </c>
      <c r="BC677" s="8" t="s">
        <v>32</v>
      </c>
      <c r="BD677" s="7" t="s">
        <v>33</v>
      </c>
      <c r="BE677" s="7" t="s">
        <v>34</v>
      </c>
      <c r="BF677" s="7" t="s">
        <v>35</v>
      </c>
      <c r="BG677" s="7" t="s">
        <v>36</v>
      </c>
      <c r="BH677" s="7" t="s">
        <v>37</v>
      </c>
      <c r="BI677" s="7" t="s">
        <v>38</v>
      </c>
      <c r="BJ677" s="7" t="s">
        <v>39</v>
      </c>
      <c r="BK677" s="10" t="s">
        <v>40</v>
      </c>
      <c r="BL677" s="10" t="s">
        <v>41</v>
      </c>
      <c r="BM677" s="11" t="s">
        <v>42</v>
      </c>
      <c r="BN677" s="11" t="s">
        <v>43</v>
      </c>
      <c r="BO677" s="11" t="s">
        <v>44</v>
      </c>
      <c r="BP677" s="11" t="s">
        <v>45</v>
      </c>
      <c r="BQ677" s="11" t="s">
        <v>46</v>
      </c>
      <c r="BR677" s="11" t="s">
        <v>47</v>
      </c>
      <c r="BS677" s="11" t="s">
        <v>48</v>
      </c>
    </row>
    <row r="678" spans="1:71" ht="13.5" customHeight="1">
      <c r="A678" s="1091" t="s">
        <v>49</v>
      </c>
      <c r="B678" s="12" t="s">
        <v>50</v>
      </c>
      <c r="C678" s="1122" t="str">
        <f>VLOOKUP($C677,'2025年度(1年前期)'!$B$5:$N$208,COLUMN('2025年度(1年前期)'!$C$5),0)&amp;""</f>
        <v>人間と宗教</v>
      </c>
      <c r="D678" s="1123"/>
      <c r="E678" s="1081" t="str">
        <f>VLOOKUP($C677,'2025年度(2年前期)'!$B$5:$N$208,COLUMN('2025年度(2年前期)'!$C$5),0)&amp;""</f>
        <v/>
      </c>
      <c r="F678" s="1080"/>
      <c r="G678" s="1081" t="str">
        <f>VLOOKUP($C677,'2025年度(3年前期)'!$B$5:$N$208,COLUMN('2025年度(3年前期)'!$C$5),0)&amp;""</f>
        <v>精神看護援助論</v>
      </c>
      <c r="H678" s="1080"/>
      <c r="I678" s="1081" t="str">
        <f>VLOOKUP($C677,'2025年度(4年前期)'!$B$5:$N$208,COLUMN('2025年度(4年前期)'!$C$5),0)&amp;""</f>
        <v/>
      </c>
      <c r="J678" s="1080"/>
      <c r="K678" s="1072" t="str">
        <f>VLOOKUP($C677,'2025年度(助産前期)'!$B$5:$N$208,COLUMN('2025年度(助産前期)'!$C$5),0)&amp;""</f>
        <v>助産学演習Ⅰ</v>
      </c>
      <c r="L678" s="1096"/>
      <c r="M678" s="1105" t="str">
        <f>VLOOKUP($C677,'2025年度(M1前期)'!$B$5:$N$208,COLUMN('2025年度(M1前期)'!$C$5),0)&amp;""</f>
        <v>看護情報・管理学特論Ａ－Ⅰ
看護管理学</v>
      </c>
      <c r="N678" s="1096"/>
      <c r="O678" s="1081" t="str">
        <f>VLOOKUP($C677,'2025年度(M2前期)'!$B$5:$N$208,COLUMN('2025年度(M2前期)'!$C$5),0)&amp;""</f>
        <v>成育看護学演習Ａ－Ⅲ(小児)
成人看護学演習Ａ－Ⅱ
成育看護学演習Ａ－Ⅲ(母性)</v>
      </c>
      <c r="P678" s="1080"/>
      <c r="Q678" s="1081" t="str">
        <f>VLOOKUP($C677,'2025年度(D1前期)'!$B$5:$N$208,COLUMN('2025年度(D1前期)'!$C$5),0)&amp;""</f>
        <v/>
      </c>
      <c r="R678" s="1080"/>
      <c r="S678" s="1072" t="str">
        <f>VLOOKUP($C677,'2025年度(D23前期)'!$B$5:$N$208,COLUMN('2025年度(D23前期)'!$C$5),0)&amp;""</f>
        <v>特別研究</v>
      </c>
      <c r="T678" s="1080"/>
      <c r="U678" s="832" t="s">
        <v>83</v>
      </c>
      <c r="Y678" s="38"/>
      <c r="Z678" s="1095" t="str">
        <f>A678</f>
        <v xml:space="preserve">１時限（09：20～10：50） </v>
      </c>
      <c r="AA678" s="1043" t="s">
        <v>96</v>
      </c>
      <c r="AB678" s="1037"/>
      <c r="AC678" s="1037"/>
      <c r="AD678" s="1037"/>
      <c r="AE678" s="1037"/>
      <c r="AF678" s="1037"/>
      <c r="AG678" s="1037"/>
      <c r="AH678" s="1037"/>
      <c r="AI678" s="1037"/>
      <c r="AJ678" s="1037"/>
      <c r="AK678" s="1037"/>
      <c r="AL678" s="1037"/>
      <c r="AM678" s="1037"/>
      <c r="AN678" s="1037"/>
      <c r="AO678" s="1037"/>
      <c r="AP678" s="1037"/>
      <c r="AQ678" s="1037"/>
      <c r="AR678" s="1037"/>
      <c r="AS678" s="1037"/>
      <c r="AT678" s="1037"/>
      <c r="AU678" s="1037"/>
      <c r="AV678" s="1037"/>
      <c r="AW678" s="1043" t="s">
        <v>283</v>
      </c>
      <c r="AX678" s="1037"/>
      <c r="AY678" s="1037"/>
      <c r="AZ678" s="1043" t="s">
        <v>115</v>
      </c>
      <c r="BA678" s="1043" t="s">
        <v>285</v>
      </c>
      <c r="BB678" s="1037"/>
      <c r="BC678" s="1037"/>
      <c r="BD678" s="1037"/>
      <c r="BE678" s="1037"/>
      <c r="BF678" s="1037"/>
      <c r="BG678" s="1037"/>
      <c r="BH678" s="1037"/>
      <c r="BI678" s="1037" t="s">
        <v>210</v>
      </c>
      <c r="BJ678" s="1037"/>
      <c r="BK678" s="1037"/>
      <c r="BL678" s="1037"/>
      <c r="BM678" s="1037"/>
      <c r="BN678" s="1037"/>
      <c r="BO678" s="1037"/>
      <c r="BP678" s="1037"/>
      <c r="BQ678" s="1037"/>
      <c r="BR678" s="1037"/>
      <c r="BS678" s="1037"/>
    </row>
    <row r="679" spans="1:71" ht="13.5" customHeight="1">
      <c r="A679" s="1091"/>
      <c r="B679" s="15" t="s">
        <v>53</v>
      </c>
      <c r="C679" s="1118" t="str">
        <f>IFERROR(VLOOKUP(C678,科目・教員!$A$1:$B$357,2,0),"")</f>
        <v>高崎　恵</v>
      </c>
      <c r="D679" s="1119"/>
      <c r="E679" s="1067" t="str">
        <f>IFERROR(VLOOKUP(E678,科目・教員!$A$1:$B$357,2,0),"")</f>
        <v/>
      </c>
      <c r="F679" s="1066"/>
      <c r="G679" s="1067" t="str">
        <f>IFERROR(VLOOKUP(G678,科目・教員!$A$1:$B$357,2,0),"")</f>
        <v>松浦　佳代</v>
      </c>
      <c r="H679" s="1066"/>
      <c r="I679" s="1067" t="str">
        <f>IFERROR(VLOOKUP(I678,科目・教員!$A$1:$B$357,2,0),"")</f>
        <v/>
      </c>
      <c r="J679" s="1066"/>
      <c r="K679" s="1068" t="str">
        <f>IFERROR(VLOOKUP(K678,科目・教員!$A$1:$B$357,2,0),"")</f>
        <v>日置　智華子</v>
      </c>
      <c r="L679" s="1070"/>
      <c r="M679" s="1104" t="str">
        <f>IFERROR(VLOOKUP(M678,科目・教員!$A$1:$B$357,2,0),"")</f>
        <v/>
      </c>
      <c r="N679" s="1066"/>
      <c r="O679" s="1067" t="str">
        <f>IFERROR(VLOOKUP(O678,科目・教員!$A$1:$B$357,2,0),"")</f>
        <v/>
      </c>
      <c r="P679" s="1066"/>
      <c r="Q679" s="1067" t="str">
        <f>IFERROR(VLOOKUP(Q678,科目・教員!$A$1:$B$357,2,0),"")</f>
        <v/>
      </c>
      <c r="R679" s="1066"/>
      <c r="S679" s="1068" t="str">
        <f>IFERROR(VLOOKUP(S678,科目・教員!$A$1:$B$357,2,0),"")</f>
        <v/>
      </c>
      <c r="T679" s="1066"/>
      <c r="U679" s="832" t="s">
        <v>286</v>
      </c>
      <c r="Y679" s="38"/>
      <c r="Z679" s="1091"/>
      <c r="AA679" s="1044"/>
      <c r="AB679" s="1038"/>
      <c r="AC679" s="1038"/>
      <c r="AD679" s="1038"/>
      <c r="AE679" s="1038"/>
      <c r="AF679" s="1038"/>
      <c r="AG679" s="1038"/>
      <c r="AH679" s="1038"/>
      <c r="AI679" s="1038"/>
      <c r="AJ679" s="1038"/>
      <c r="AK679" s="1038"/>
      <c r="AL679" s="1038"/>
      <c r="AM679" s="1038"/>
      <c r="AN679" s="1038"/>
      <c r="AO679" s="1038"/>
      <c r="AP679" s="1038"/>
      <c r="AQ679" s="1038"/>
      <c r="AR679" s="1038"/>
      <c r="AS679" s="1038"/>
      <c r="AT679" s="1038"/>
      <c r="AU679" s="1038"/>
      <c r="AV679" s="1038"/>
      <c r="AW679" s="1044"/>
      <c r="AX679" s="1038"/>
      <c r="AY679" s="1038"/>
      <c r="AZ679" s="1044"/>
      <c r="BA679" s="1044"/>
      <c r="BB679" s="1038"/>
      <c r="BC679" s="1038"/>
      <c r="BD679" s="1038"/>
      <c r="BE679" s="1038"/>
      <c r="BF679" s="1038"/>
      <c r="BG679" s="1038"/>
      <c r="BH679" s="1038"/>
      <c r="BI679" s="1038"/>
      <c r="BJ679" s="1038"/>
      <c r="BK679" s="1038"/>
      <c r="BL679" s="1038"/>
      <c r="BM679" s="1038"/>
      <c r="BN679" s="1038"/>
      <c r="BO679" s="1038"/>
      <c r="BP679" s="1038"/>
      <c r="BQ679" s="1038"/>
      <c r="BR679" s="1038"/>
      <c r="BS679" s="1038"/>
    </row>
    <row r="680" spans="1:71" ht="13.5" customHeight="1">
      <c r="A680" s="1091"/>
      <c r="B680" s="15" t="s">
        <v>59</v>
      </c>
      <c r="C680" s="1118" t="str">
        <f>VLOOKUP($C677,'2025年度(1年前期)'!$B$5:$N$208,COLUMN('2025年度(1年前期)'!$C$5)+1,0)&amp;""</f>
        <v>301</v>
      </c>
      <c r="D680" s="1119"/>
      <c r="E680" s="1067" t="str">
        <f>VLOOKUP($C677,'2025年度(2年前期)'!$B$5:$N$208,COLUMN('2025年度(2年前期)'!$C$5)+1,0)&amp;""</f>
        <v/>
      </c>
      <c r="F680" s="1066"/>
      <c r="G680" s="1067" t="str">
        <f>VLOOKUP($C677,'2025年度(3年前期)'!$B$5:$N$208,COLUMN('2025年度(3年前期)'!$C$5)+1,0)&amp;""</f>
        <v>101</v>
      </c>
      <c r="H680" s="1066"/>
      <c r="I680" s="1067" t="str">
        <f>VLOOKUP($C677,'2025年度(4年前期)'!$B$5:$N$208,COLUMN('2025年度(4年前期)'!$C$5)+1,0)&amp;""</f>
        <v/>
      </c>
      <c r="J680" s="1066"/>
      <c r="K680" s="1068" t="str">
        <f>VLOOKUP($C677,'2025年度(助産前期)'!$B$5:$N$208,COLUMN('2025年度(助産前期)'!$C$5)+1,0)&amp;""</f>
        <v>304</v>
      </c>
      <c r="L680" s="1070"/>
      <c r="M680" s="1104" t="str">
        <f>VLOOKUP($C677,'2025年度(M1前期)'!$B$5:$N$208,COLUMN('2025年度(M1前期)'!C$5)+1,0)&amp;""</f>
        <v>臨床講義室1(合同)</v>
      </c>
      <c r="N680" s="1066"/>
      <c r="O680" s="1067" t="str">
        <f>VLOOKUP($C677,'2025年度(M2前期)'!$B$5:$N$208,COLUMN('2025年度(M2前期)'!$C$5)+1,0)&amp;""</f>
        <v>成育:別途指定
成人:別途指定</v>
      </c>
      <c r="P680" s="1066"/>
      <c r="Q680" s="1067" t="str">
        <f>VLOOKUP($C677,'2025年度(D1前期)'!$B$5:$N$208,COLUMN('2025年度(D1前期)'!$C$5)+1,0)&amp;""</f>
        <v/>
      </c>
      <c r="R680" s="1066"/>
      <c r="S680" s="1068" t="str">
        <f>VLOOKUP($C677,'2025年度(D23前期)'!$B$5:$N$208,COLUMN('2025年度(D23前期)'!$C$5)+1,0)&amp;""</f>
        <v/>
      </c>
      <c r="T680" s="1066"/>
      <c r="U680" s="832" t="s">
        <v>210</v>
      </c>
      <c r="Y680" s="38"/>
      <c r="Z680" s="1091"/>
      <c r="AA680" s="1044"/>
      <c r="AB680" s="1038"/>
      <c r="AC680" s="1038"/>
      <c r="AD680" s="1038"/>
      <c r="AE680" s="1038"/>
      <c r="AF680" s="1038"/>
      <c r="AG680" s="1038"/>
      <c r="AH680" s="1038"/>
      <c r="AI680" s="1038"/>
      <c r="AJ680" s="1038"/>
      <c r="AK680" s="1038"/>
      <c r="AL680" s="1038"/>
      <c r="AM680" s="1038"/>
      <c r="AN680" s="1038"/>
      <c r="AO680" s="1038"/>
      <c r="AP680" s="1038"/>
      <c r="AQ680" s="1038"/>
      <c r="AR680" s="1038"/>
      <c r="AS680" s="1038"/>
      <c r="AT680" s="1038"/>
      <c r="AU680" s="1038"/>
      <c r="AV680" s="1038"/>
      <c r="AW680" s="1044"/>
      <c r="AX680" s="1038"/>
      <c r="AY680" s="1038"/>
      <c r="AZ680" s="1044"/>
      <c r="BA680" s="1044"/>
      <c r="BB680" s="1038"/>
      <c r="BC680" s="1038"/>
      <c r="BD680" s="1038"/>
      <c r="BE680" s="1038"/>
      <c r="BF680" s="1038"/>
      <c r="BG680" s="1038"/>
      <c r="BH680" s="1038"/>
      <c r="BI680" s="1038"/>
      <c r="BJ680" s="1038"/>
      <c r="BK680" s="1038"/>
      <c r="BL680" s="1038"/>
      <c r="BM680" s="1038"/>
      <c r="BN680" s="1038"/>
      <c r="BO680" s="1038"/>
      <c r="BP680" s="1038"/>
      <c r="BQ680" s="1038"/>
      <c r="BR680" s="1038"/>
      <c r="BS680" s="1038"/>
    </row>
    <row r="681" spans="1:71" ht="13.5" customHeight="1">
      <c r="A681" s="1092"/>
      <c r="B681" s="16" t="s">
        <v>56</v>
      </c>
      <c r="C681" s="1120" t="s">
        <v>172</v>
      </c>
      <c r="D681" s="1121"/>
      <c r="E681" s="1063"/>
      <c r="F681" s="1062"/>
      <c r="G681" s="1063"/>
      <c r="H681" s="1062"/>
      <c r="I681" s="1063"/>
      <c r="J681" s="1062"/>
      <c r="K681" s="1064"/>
      <c r="L681" s="1069"/>
      <c r="M681" s="1106"/>
      <c r="N681" s="1062"/>
      <c r="O681" s="1063"/>
      <c r="P681" s="1062"/>
      <c r="Q681" s="1063"/>
      <c r="R681" s="1062"/>
      <c r="S681" s="1064"/>
      <c r="T681" s="1062"/>
      <c r="U681" s="832" t="s">
        <v>82</v>
      </c>
      <c r="Y681" s="38"/>
      <c r="Z681" s="1092"/>
      <c r="AA681" s="1045"/>
      <c r="AB681" s="1039"/>
      <c r="AC681" s="1039"/>
      <c r="AD681" s="1039"/>
      <c r="AE681" s="1039"/>
      <c r="AF681" s="1039"/>
      <c r="AG681" s="1039"/>
      <c r="AH681" s="1039"/>
      <c r="AI681" s="1039"/>
      <c r="AJ681" s="1039"/>
      <c r="AK681" s="1039"/>
      <c r="AL681" s="1039"/>
      <c r="AM681" s="1039"/>
      <c r="AN681" s="1039"/>
      <c r="AO681" s="1039"/>
      <c r="AP681" s="1039"/>
      <c r="AQ681" s="1039"/>
      <c r="AR681" s="1039"/>
      <c r="AS681" s="1039"/>
      <c r="AT681" s="1039"/>
      <c r="AU681" s="1039"/>
      <c r="AV681" s="1039"/>
      <c r="AW681" s="1045"/>
      <c r="AX681" s="1039"/>
      <c r="AY681" s="1039"/>
      <c r="AZ681" s="1045"/>
      <c r="BA681" s="1045"/>
      <c r="BB681" s="1039"/>
      <c r="BC681" s="1039"/>
      <c r="BD681" s="1039"/>
      <c r="BE681" s="1039"/>
      <c r="BF681" s="1039"/>
      <c r="BG681" s="1039"/>
      <c r="BH681" s="1039"/>
      <c r="BI681" s="1039"/>
      <c r="BJ681" s="1039"/>
      <c r="BK681" s="1039"/>
      <c r="BL681" s="1039"/>
      <c r="BM681" s="1039"/>
      <c r="BN681" s="1039"/>
      <c r="BO681" s="1039"/>
      <c r="BP681" s="1039"/>
      <c r="BQ681" s="1039"/>
      <c r="BR681" s="1039"/>
      <c r="BS681" s="1039"/>
    </row>
    <row r="682" spans="1:71" ht="13.5" customHeight="1">
      <c r="A682" s="1091" t="s">
        <v>58</v>
      </c>
      <c r="B682" s="15" t="s">
        <v>50</v>
      </c>
      <c r="C682" s="1122" t="str">
        <f>VLOOKUP($C677,'2025年度(1年前期)'!$B$5:$N$208,COLUMN('2025年度(1年前期)'!$E$5),0)&amp;""</f>
        <v>人間と宗教</v>
      </c>
      <c r="D682" s="1123"/>
      <c r="E682" s="1081" t="str">
        <f>VLOOKUP($C677,'2025年度(2年前期)'!$B$5:$N$208,COLUMN('2025年度(2年前期)'!$E$5),0)&amp;""</f>
        <v>英語Ⅳ(AB)</v>
      </c>
      <c r="F682" s="1080"/>
      <c r="G682" s="1081" t="str">
        <f>VLOOKUP($C677,'2025年度(3年前期)'!$B$5:$N$208,COLUMN('2025年度(3年前期)'!$E$5),0)&amp;""</f>
        <v>癒しの科学</v>
      </c>
      <c r="H682" s="1080"/>
      <c r="I682" s="1081" t="str">
        <f>VLOOKUP($C677,'2025年度(4年前期)'!$B$5:$N$208,COLUMN('2025年度(4年前期)'!$E$5),0)&amp;""</f>
        <v/>
      </c>
      <c r="J682" s="1080"/>
      <c r="K682" s="1072" t="str">
        <f>VLOOKUP($C677,'2025年度(助産前期)'!$B$5:$N$208,COLUMN('2025年度(助産前期)'!$E$5),0)&amp;""</f>
        <v>助産学演習Ⅰ</v>
      </c>
      <c r="L682" s="1096"/>
      <c r="M682" s="1079" t="str">
        <f>VLOOKUP($C677,'2025年度(M1前期)'!$B$5:$N$208,COLUMN('2025年度(M1前期)'!$E$5),0)&amp;""</f>
        <v>看護情報・管理学特論Ａ－Ⅰ
看護管理学</v>
      </c>
      <c r="N682" s="1080"/>
      <c r="O682" s="1072" t="str">
        <f>VLOOKUP($C677,'2025年度(M2前期)'!$B$5:$N$208,COLUMN('2025年度(M2前期)'!$E$5),0)&amp;""</f>
        <v>成育看護学演習Ａ－Ⅲ(小児)
成人看護学演習Ａ－Ⅱ
成育看護学演習Ａ－Ⅲ(母性)</v>
      </c>
      <c r="P682" s="1080"/>
      <c r="Q682" s="1072" t="str">
        <f>VLOOKUP($C677,'2025年度(D1前期)'!$B$5:$N$208,COLUMN('2025年度(D1前期)'!$E$5),0)&amp;""</f>
        <v/>
      </c>
      <c r="R682" s="1080"/>
      <c r="S682" s="1072" t="str">
        <f>VLOOKUP($C677,'2025年度(D23前期)'!$B$5:$N$208,COLUMN('2025年度(D23前期)'!$E$5),0)&amp;""</f>
        <v>特別研究</v>
      </c>
      <c r="T682" s="1080"/>
      <c r="U682" s="65"/>
      <c r="Y682" s="38"/>
      <c r="Z682" s="1091" t="str">
        <f>A682</f>
        <v>２時限（11：00～12：30）</v>
      </c>
      <c r="AA682" s="1043" t="s">
        <v>307</v>
      </c>
      <c r="AB682" s="1037"/>
      <c r="AC682" s="1037"/>
      <c r="AD682" s="1037"/>
      <c r="AE682" s="1037" t="s">
        <v>307</v>
      </c>
      <c r="AF682" s="1037"/>
      <c r="AG682" s="1043" t="s">
        <v>91</v>
      </c>
      <c r="AH682" s="1037"/>
      <c r="AI682" s="1037"/>
      <c r="AJ682" s="1037"/>
      <c r="AK682" s="1037"/>
      <c r="AL682" s="1037"/>
      <c r="AM682" s="1037"/>
      <c r="AN682" s="1037"/>
      <c r="AO682" s="1037"/>
      <c r="AP682" s="1037"/>
      <c r="AQ682" s="1037"/>
      <c r="AR682" s="1037"/>
      <c r="AS682" s="1037"/>
      <c r="AT682" s="1037"/>
      <c r="AU682" s="1037"/>
      <c r="AV682" s="1037"/>
      <c r="AW682" s="1043" t="s">
        <v>283</v>
      </c>
      <c r="AX682" s="1037"/>
      <c r="AY682" s="1037"/>
      <c r="AZ682" s="1043" t="s">
        <v>115</v>
      </c>
      <c r="BA682" s="1043" t="s">
        <v>285</v>
      </c>
      <c r="BB682" s="1037"/>
      <c r="BC682" s="1037"/>
      <c r="BD682" s="1037"/>
      <c r="BE682" s="1037"/>
      <c r="BF682" s="1037"/>
      <c r="BG682" s="1037"/>
      <c r="BH682" s="1037"/>
      <c r="BI682" s="1037" t="s">
        <v>210</v>
      </c>
      <c r="BJ682" s="1037"/>
      <c r="BK682" s="1037"/>
      <c r="BL682" s="1037"/>
      <c r="BM682" s="1037"/>
      <c r="BN682" s="1037"/>
      <c r="BO682" s="1037"/>
      <c r="BP682" s="1037"/>
      <c r="BQ682" s="1037"/>
      <c r="BR682" s="1037"/>
      <c r="BS682" s="1037"/>
    </row>
    <row r="683" spans="1:71" ht="13.5" customHeight="1">
      <c r="A683" s="1091"/>
      <c r="B683" s="15" t="s">
        <v>53</v>
      </c>
      <c r="C683" s="1118" t="str">
        <f>IFERROR(VLOOKUP(C682,科目・教員!$A$1:$B$357,2,0),"")</f>
        <v>高崎　恵</v>
      </c>
      <c r="D683" s="1119"/>
      <c r="E683" s="1067" t="str">
        <f>IFERROR(VLOOKUP(E682,科目・教員!$A$1:$B$357,2,0),"")</f>
        <v xml:space="preserve">ｽﾃｨｰﾌﾞﾝ･ﾗｯｾﾙ  </v>
      </c>
      <c r="F683" s="1066"/>
      <c r="G683" s="1067" t="str">
        <f>IFERROR(VLOOKUP(G682,科目・教員!$A$1:$B$357,2,0),"")</f>
        <v>清水　陽一</v>
      </c>
      <c r="H683" s="1066"/>
      <c r="I683" s="1067" t="str">
        <f>IFERROR(VLOOKUP(I682,科目・教員!$A$1:$B$357,2,0),"")</f>
        <v/>
      </c>
      <c r="J683" s="1066"/>
      <c r="K683" s="1068" t="str">
        <f>IFERROR(VLOOKUP(K682,科目・教員!$A$1:$B$357,2,0),"")</f>
        <v>日置　智華子</v>
      </c>
      <c r="L683" s="1070"/>
      <c r="M683" s="1065" t="str">
        <f>IFERROR(VLOOKUP(M682,科目・教員!$A$1:$B$357,2,0),"")</f>
        <v/>
      </c>
      <c r="N683" s="1066"/>
      <c r="O683" s="1068" t="str">
        <f>IFERROR(VLOOKUP(O682,科目・教員!$A$1:$B$357,2,0),"")</f>
        <v/>
      </c>
      <c r="P683" s="1066"/>
      <c r="Q683" s="1068" t="str">
        <f>IFERROR(VLOOKUP(Q682,科目・教員!$A$1:$B$357,2,0),"")</f>
        <v/>
      </c>
      <c r="R683" s="1066"/>
      <c r="S683" s="1068" t="str">
        <f>IFERROR(VLOOKUP(S682,科目・教員!$A$1:$B$357,2,0),"")</f>
        <v/>
      </c>
      <c r="T683" s="1066"/>
      <c r="U683" s="65"/>
      <c r="Y683" s="38"/>
      <c r="Z683" s="1091"/>
      <c r="AA683" s="1044"/>
      <c r="AB683" s="1038"/>
      <c r="AC683" s="1038"/>
      <c r="AD683" s="1038"/>
      <c r="AE683" s="1038"/>
      <c r="AF683" s="1038"/>
      <c r="AG683" s="1044"/>
      <c r="AH683" s="1038"/>
      <c r="AI683" s="1038"/>
      <c r="AJ683" s="1038"/>
      <c r="AK683" s="1038"/>
      <c r="AL683" s="1038"/>
      <c r="AM683" s="1038"/>
      <c r="AN683" s="1038"/>
      <c r="AO683" s="1038"/>
      <c r="AP683" s="1038"/>
      <c r="AQ683" s="1038"/>
      <c r="AR683" s="1038"/>
      <c r="AS683" s="1038"/>
      <c r="AT683" s="1038"/>
      <c r="AU683" s="1038"/>
      <c r="AV683" s="1038"/>
      <c r="AW683" s="1044"/>
      <c r="AX683" s="1038"/>
      <c r="AY683" s="1038"/>
      <c r="AZ683" s="1044"/>
      <c r="BA683" s="1044"/>
      <c r="BB683" s="1038"/>
      <c r="BC683" s="1038"/>
      <c r="BD683" s="1038"/>
      <c r="BE683" s="1038"/>
      <c r="BF683" s="1038"/>
      <c r="BG683" s="1038"/>
      <c r="BH683" s="1038"/>
      <c r="BI683" s="1038"/>
      <c r="BJ683" s="1038"/>
      <c r="BK683" s="1038"/>
      <c r="BL683" s="1038"/>
      <c r="BM683" s="1038"/>
      <c r="BN683" s="1038"/>
      <c r="BO683" s="1038"/>
      <c r="BP683" s="1038"/>
      <c r="BQ683" s="1038"/>
      <c r="BR683" s="1038"/>
      <c r="BS683" s="1038"/>
    </row>
    <row r="684" spans="1:71" ht="13.5" customHeight="1">
      <c r="A684" s="1091"/>
      <c r="B684" s="15" t="s">
        <v>59</v>
      </c>
      <c r="C684" s="1118" t="str">
        <f>VLOOKUP($C677,'2025年度(1年前期)'!$B$5:$N$208,COLUMN('2025年度(1年前期)'!$E$5)+1,0)&amp;""</f>
        <v>301</v>
      </c>
      <c r="D684" s="1119"/>
      <c r="E684" s="1067" t="str">
        <f>VLOOKUP($C677,'2025年度(2年前期)'!$B$5:$N$208,COLUMN('2025年度(2年前期)'!$E$5)+1,0)&amp;""</f>
        <v>201</v>
      </c>
      <c r="F684" s="1066"/>
      <c r="G684" s="1067" t="str">
        <f>VLOOKUP($C677,'2025年度(3年前期)'!$B$5:$N$208,COLUMN('2025年度(3年前期)'!$E$5)+1,0)&amp;""</f>
        <v>101･成人実</v>
      </c>
      <c r="H684" s="1066"/>
      <c r="I684" s="1067" t="str">
        <f>VLOOKUP($C677,'2025年度(4年前期)'!$B$5:$N$208,COLUMN('2025年度(4年前期)'!$E$5)+1,0)&amp;""</f>
        <v/>
      </c>
      <c r="J684" s="1066"/>
      <c r="K684" s="1068" t="str">
        <f>VLOOKUP($C677,'2025年度(助産前期)'!$B$5:$N$208,COLUMN('2025年度(助産前期)'!$E$5)+1,0)&amp;""</f>
        <v>304</v>
      </c>
      <c r="L684" s="1070"/>
      <c r="M684" s="1065" t="str">
        <f>VLOOKUP($C677,'2025年度(M1前期)'!$B$5:$N$208,COLUMN('2025年度(M1前期)'!$E$5)+1,0)&amp;""</f>
        <v>臨床講義室1(合同)</v>
      </c>
      <c r="N684" s="1066"/>
      <c r="O684" s="1068" t="str">
        <f>VLOOKUP($C677,'2025年度(M2前期)'!$B$5:$N$208,COLUMN('2025年度(M2前期)'!$E$5)+1,0)&amp;""</f>
        <v>成育:別途指定
成人:別途指定</v>
      </c>
      <c r="P684" s="1066"/>
      <c r="Q684" s="1068" t="str">
        <f>VLOOKUP($C677,'2025年度(D1前期)'!$B$5:$N$208,COLUMN('2025年度(D1前期)'!$E$5)+1,0)&amp;""</f>
        <v/>
      </c>
      <c r="R684" s="1066"/>
      <c r="S684" s="1068" t="str">
        <f>VLOOKUP($C677,'2025年度(D23前期)'!$B$5:$N$208,COLUMN('2025年度(D23前期)'!$E$5)+1,0)&amp;""</f>
        <v/>
      </c>
      <c r="T684" s="1066"/>
      <c r="U684" s="65"/>
      <c r="Z684" s="1091"/>
      <c r="AA684" s="1044"/>
      <c r="AB684" s="1038"/>
      <c r="AC684" s="1038"/>
      <c r="AD684" s="1038"/>
      <c r="AE684" s="1038"/>
      <c r="AF684" s="1038"/>
      <c r="AG684" s="1044"/>
      <c r="AH684" s="1038"/>
      <c r="AI684" s="1038"/>
      <c r="AJ684" s="1038"/>
      <c r="AK684" s="1038"/>
      <c r="AL684" s="1038"/>
      <c r="AM684" s="1038"/>
      <c r="AN684" s="1038"/>
      <c r="AO684" s="1038"/>
      <c r="AP684" s="1038"/>
      <c r="AQ684" s="1038"/>
      <c r="AR684" s="1038"/>
      <c r="AS684" s="1038"/>
      <c r="AT684" s="1038"/>
      <c r="AU684" s="1038"/>
      <c r="AV684" s="1038"/>
      <c r="AW684" s="1044"/>
      <c r="AX684" s="1038"/>
      <c r="AY684" s="1038"/>
      <c r="AZ684" s="1044"/>
      <c r="BA684" s="1044"/>
      <c r="BB684" s="1038"/>
      <c r="BC684" s="1038"/>
      <c r="BD684" s="1038"/>
      <c r="BE684" s="1038"/>
      <c r="BF684" s="1038"/>
      <c r="BG684" s="1038"/>
      <c r="BH684" s="1038"/>
      <c r="BI684" s="1038"/>
      <c r="BJ684" s="1038"/>
      <c r="BK684" s="1038"/>
      <c r="BL684" s="1038"/>
      <c r="BM684" s="1038"/>
      <c r="BN684" s="1038"/>
      <c r="BO684" s="1038"/>
      <c r="BP684" s="1038"/>
      <c r="BQ684" s="1038"/>
      <c r="BR684" s="1038"/>
      <c r="BS684" s="1038"/>
    </row>
    <row r="685" spans="1:71" ht="13.5" customHeight="1">
      <c r="A685" s="1100"/>
      <c r="B685" s="16" t="s">
        <v>56</v>
      </c>
      <c r="C685" s="1120" t="s">
        <v>172</v>
      </c>
      <c r="D685" s="1121"/>
      <c r="E685" s="1063"/>
      <c r="F685" s="1075"/>
      <c r="G685" s="1063"/>
      <c r="H685" s="1075"/>
      <c r="I685" s="1063"/>
      <c r="J685" s="1075"/>
      <c r="K685" s="1064"/>
      <c r="L685" s="1064"/>
      <c r="M685" s="1061"/>
      <c r="N685" s="1075"/>
      <c r="O685" s="1064"/>
      <c r="P685" s="1075"/>
      <c r="Q685" s="1064"/>
      <c r="R685" s="1075"/>
      <c r="S685" s="1064"/>
      <c r="T685" s="1075"/>
      <c r="U685" s="65"/>
      <c r="Z685" s="1092"/>
      <c r="AA685" s="1045"/>
      <c r="AB685" s="1039"/>
      <c r="AC685" s="1039"/>
      <c r="AD685" s="1039"/>
      <c r="AE685" s="1039"/>
      <c r="AF685" s="1039"/>
      <c r="AG685" s="1045"/>
      <c r="AH685" s="1039"/>
      <c r="AI685" s="1039"/>
      <c r="AJ685" s="1039"/>
      <c r="AK685" s="1039"/>
      <c r="AL685" s="1039"/>
      <c r="AM685" s="1039"/>
      <c r="AN685" s="1039"/>
      <c r="AO685" s="1039"/>
      <c r="AP685" s="1039"/>
      <c r="AQ685" s="1039"/>
      <c r="AR685" s="1039"/>
      <c r="AS685" s="1039"/>
      <c r="AT685" s="1039"/>
      <c r="AU685" s="1039"/>
      <c r="AV685" s="1039"/>
      <c r="AW685" s="1045"/>
      <c r="AX685" s="1039"/>
      <c r="AY685" s="1039"/>
      <c r="AZ685" s="1045"/>
      <c r="BA685" s="1045"/>
      <c r="BB685" s="1039"/>
      <c r="BC685" s="1039"/>
      <c r="BD685" s="1039"/>
      <c r="BE685" s="1039"/>
      <c r="BF685" s="1039"/>
      <c r="BG685" s="1039"/>
      <c r="BH685" s="1039"/>
      <c r="BI685" s="1039"/>
      <c r="BJ685" s="1039"/>
      <c r="BK685" s="1039"/>
      <c r="BL685" s="1039"/>
      <c r="BM685" s="1039"/>
      <c r="BN685" s="1039"/>
      <c r="BO685" s="1039"/>
      <c r="BP685" s="1039"/>
      <c r="BQ685" s="1039"/>
      <c r="BR685" s="1039"/>
      <c r="BS685" s="1039"/>
    </row>
    <row r="686" spans="1:71" ht="13.5" customHeight="1">
      <c r="A686" s="1095" t="s">
        <v>60</v>
      </c>
      <c r="B686" s="18" t="s">
        <v>61</v>
      </c>
      <c r="C686" s="1079"/>
      <c r="D686" s="1080"/>
      <c r="E686" s="1081"/>
      <c r="F686" s="1080"/>
      <c r="G686" s="1081"/>
      <c r="H686" s="1080"/>
      <c r="I686" s="1081"/>
      <c r="J686" s="1080"/>
      <c r="K686" s="1072"/>
      <c r="L686" s="1096"/>
      <c r="M686" s="1079"/>
      <c r="N686" s="1080"/>
      <c r="O686" s="1072"/>
      <c r="P686" s="1080"/>
      <c r="Q686" s="1072"/>
      <c r="R686" s="1080"/>
      <c r="S686" s="1072"/>
      <c r="T686" s="1080"/>
      <c r="U686" s="68"/>
      <c r="Z686" s="1091" t="str">
        <f>A686</f>
        <v>昼休み（12：30～13：30）</v>
      </c>
      <c r="AA686" s="1037"/>
      <c r="AB686" s="1037"/>
      <c r="AC686" s="1037"/>
      <c r="AD686" s="1037"/>
      <c r="AE686" s="1037"/>
      <c r="AF686" s="1037"/>
      <c r="AG686" s="1037"/>
      <c r="AH686" s="1037"/>
      <c r="AI686" s="1037"/>
      <c r="AJ686" s="1037"/>
      <c r="AK686" s="1037"/>
      <c r="AL686" s="1037"/>
      <c r="AM686" s="1037"/>
      <c r="AN686" s="1037"/>
      <c r="AO686" s="1037"/>
      <c r="AP686" s="1037"/>
      <c r="AQ686" s="1037"/>
      <c r="AR686" s="1037"/>
      <c r="AS686" s="1037"/>
      <c r="AT686" s="1037"/>
      <c r="AU686" s="1037"/>
      <c r="AV686" s="1037"/>
      <c r="AW686" s="1037"/>
      <c r="AX686" s="1037"/>
      <c r="AY686" s="1037"/>
      <c r="AZ686" s="1037"/>
      <c r="BA686" s="1037"/>
      <c r="BB686" s="1037"/>
      <c r="BC686" s="1037"/>
      <c r="BD686" s="1037"/>
      <c r="BE686" s="1037"/>
      <c r="BF686" s="1037"/>
      <c r="BG686" s="1037"/>
      <c r="BH686" s="1037"/>
      <c r="BI686" s="1037"/>
      <c r="BJ686" s="1037"/>
      <c r="BK686" s="1037"/>
      <c r="BL686" s="1037"/>
      <c r="BM686" s="1037"/>
      <c r="BN686" s="1037"/>
      <c r="BO686" s="1037"/>
      <c r="BP686" s="1037"/>
      <c r="BQ686" s="1037"/>
      <c r="BR686" s="1037"/>
      <c r="BS686" s="1037"/>
    </row>
    <row r="687" spans="1:71" ht="13.5" customHeight="1">
      <c r="A687" s="1091"/>
      <c r="B687" s="18" t="s">
        <v>62</v>
      </c>
      <c r="C687" s="1065"/>
      <c r="D687" s="1066"/>
      <c r="E687" s="1067"/>
      <c r="F687" s="1066"/>
      <c r="G687" s="1067"/>
      <c r="H687" s="1066"/>
      <c r="I687" s="1067"/>
      <c r="J687" s="1066"/>
      <c r="K687" s="1068"/>
      <c r="L687" s="1070"/>
      <c r="M687" s="1065"/>
      <c r="N687" s="1066"/>
      <c r="O687" s="1068"/>
      <c r="P687" s="1066"/>
      <c r="Q687" s="1068"/>
      <c r="R687" s="1066"/>
      <c r="S687" s="1068"/>
      <c r="T687" s="1066"/>
      <c r="U687" s="68"/>
      <c r="Z687" s="1091"/>
      <c r="AA687" s="1038"/>
      <c r="AB687" s="1038"/>
      <c r="AC687" s="1038"/>
      <c r="AD687" s="1038"/>
      <c r="AE687" s="1038"/>
      <c r="AF687" s="1038"/>
      <c r="AG687" s="1038"/>
      <c r="AH687" s="1038"/>
      <c r="AI687" s="1038"/>
      <c r="AJ687" s="1038"/>
      <c r="AK687" s="1038"/>
      <c r="AL687" s="1038"/>
      <c r="AM687" s="1038"/>
      <c r="AN687" s="1038"/>
      <c r="AO687" s="1038"/>
      <c r="AP687" s="1038"/>
      <c r="AQ687" s="1038"/>
      <c r="AR687" s="1038"/>
      <c r="AS687" s="1038"/>
      <c r="AT687" s="1038"/>
      <c r="AU687" s="1038"/>
      <c r="AV687" s="1038"/>
      <c r="AW687" s="1038"/>
      <c r="AX687" s="1038"/>
      <c r="AY687" s="1038"/>
      <c r="AZ687" s="1038"/>
      <c r="BA687" s="1038"/>
      <c r="BB687" s="1038"/>
      <c r="BC687" s="1038"/>
      <c r="BD687" s="1038"/>
      <c r="BE687" s="1038"/>
      <c r="BF687" s="1038"/>
      <c r="BG687" s="1038"/>
      <c r="BH687" s="1038"/>
      <c r="BI687" s="1038"/>
      <c r="BJ687" s="1038"/>
      <c r="BK687" s="1038"/>
      <c r="BL687" s="1038"/>
      <c r="BM687" s="1038"/>
      <c r="BN687" s="1038"/>
      <c r="BO687" s="1038"/>
      <c r="BP687" s="1038"/>
      <c r="BQ687" s="1038"/>
      <c r="BR687" s="1038"/>
      <c r="BS687" s="1038"/>
    </row>
    <row r="688" spans="1:71" ht="13.5" customHeight="1">
      <c r="A688" s="1091"/>
      <c r="B688" s="18" t="s">
        <v>59</v>
      </c>
      <c r="C688" s="1065"/>
      <c r="D688" s="1066"/>
      <c r="E688" s="1067"/>
      <c r="F688" s="1066"/>
      <c r="G688" s="1067"/>
      <c r="H688" s="1066"/>
      <c r="I688" s="1067"/>
      <c r="J688" s="1066"/>
      <c r="K688" s="1068"/>
      <c r="L688" s="1070"/>
      <c r="M688" s="1065"/>
      <c r="N688" s="1066"/>
      <c r="O688" s="1068"/>
      <c r="P688" s="1066"/>
      <c r="Q688" s="1068"/>
      <c r="R688" s="1066"/>
      <c r="S688" s="1068"/>
      <c r="T688" s="1066"/>
      <c r="U688" s="65"/>
      <c r="Z688" s="1091"/>
      <c r="AA688" s="1038"/>
      <c r="AB688" s="1038"/>
      <c r="AC688" s="1038"/>
      <c r="AD688" s="1038"/>
      <c r="AE688" s="1038"/>
      <c r="AF688" s="1038"/>
      <c r="AG688" s="1038"/>
      <c r="AH688" s="1038"/>
      <c r="AI688" s="1038"/>
      <c r="AJ688" s="1038"/>
      <c r="AK688" s="1038"/>
      <c r="AL688" s="1038"/>
      <c r="AM688" s="1038"/>
      <c r="AN688" s="1038"/>
      <c r="AO688" s="1038"/>
      <c r="AP688" s="1038"/>
      <c r="AQ688" s="1038"/>
      <c r="AR688" s="1038"/>
      <c r="AS688" s="1038"/>
      <c r="AT688" s="1038"/>
      <c r="AU688" s="1038"/>
      <c r="AV688" s="1038"/>
      <c r="AW688" s="1038"/>
      <c r="AX688" s="1038"/>
      <c r="AY688" s="1038"/>
      <c r="AZ688" s="1038"/>
      <c r="BA688" s="1038"/>
      <c r="BB688" s="1038"/>
      <c r="BC688" s="1038"/>
      <c r="BD688" s="1038"/>
      <c r="BE688" s="1038"/>
      <c r="BF688" s="1038"/>
      <c r="BG688" s="1038"/>
      <c r="BH688" s="1038"/>
      <c r="BI688" s="1038"/>
      <c r="BJ688" s="1038"/>
      <c r="BK688" s="1038"/>
      <c r="BL688" s="1038"/>
      <c r="BM688" s="1038"/>
      <c r="BN688" s="1038"/>
      <c r="BO688" s="1038"/>
      <c r="BP688" s="1038"/>
      <c r="BQ688" s="1038"/>
      <c r="BR688" s="1038"/>
      <c r="BS688" s="1038"/>
    </row>
    <row r="689" spans="1:71" ht="13.5" customHeight="1">
      <c r="A689" s="1092"/>
      <c r="B689" s="19" t="s">
        <v>56</v>
      </c>
      <c r="C689" s="1102"/>
      <c r="D689" s="1094"/>
      <c r="E689" s="1103"/>
      <c r="F689" s="1094"/>
      <c r="G689" s="1103"/>
      <c r="H689" s="1094"/>
      <c r="I689" s="1103"/>
      <c r="J689" s="1094"/>
      <c r="K689" s="1093"/>
      <c r="L689" s="1093"/>
      <c r="M689" s="1102"/>
      <c r="N689" s="1094"/>
      <c r="O689" s="1093"/>
      <c r="P689" s="1094"/>
      <c r="Q689" s="1093"/>
      <c r="R689" s="1094"/>
      <c r="S689" s="1093"/>
      <c r="T689" s="1094"/>
      <c r="U689" s="65"/>
      <c r="Z689" s="1092"/>
      <c r="AA689" s="1039"/>
      <c r="AB689" s="1039"/>
      <c r="AC689" s="1039"/>
      <c r="AD689" s="1039"/>
      <c r="AE689" s="1039"/>
      <c r="AF689" s="1039"/>
      <c r="AG689" s="1039"/>
      <c r="AH689" s="1039"/>
      <c r="AI689" s="1039"/>
      <c r="AJ689" s="1039"/>
      <c r="AK689" s="1039"/>
      <c r="AL689" s="1039"/>
      <c r="AM689" s="1039"/>
      <c r="AN689" s="1039"/>
      <c r="AO689" s="1039"/>
      <c r="AP689" s="1039"/>
      <c r="AQ689" s="1039"/>
      <c r="AR689" s="1039"/>
      <c r="AS689" s="1039"/>
      <c r="AT689" s="1039"/>
      <c r="AU689" s="1039"/>
      <c r="AV689" s="1039"/>
      <c r="AW689" s="1039"/>
      <c r="AX689" s="1039"/>
      <c r="AY689" s="1039"/>
      <c r="AZ689" s="1039"/>
      <c r="BA689" s="1039"/>
      <c r="BB689" s="1039"/>
      <c r="BC689" s="1039"/>
      <c r="BD689" s="1039"/>
      <c r="BE689" s="1039"/>
      <c r="BF689" s="1039"/>
      <c r="BG689" s="1039"/>
      <c r="BH689" s="1039"/>
      <c r="BI689" s="1039"/>
      <c r="BJ689" s="1039"/>
      <c r="BK689" s="1039"/>
      <c r="BL689" s="1039"/>
      <c r="BM689" s="1039"/>
      <c r="BN689" s="1039"/>
      <c r="BO689" s="1039"/>
      <c r="BP689" s="1039"/>
      <c r="BQ689" s="1039"/>
      <c r="BR689" s="1039"/>
      <c r="BS689" s="1039"/>
    </row>
    <row r="690" spans="1:71" ht="13.5" customHeight="1">
      <c r="A690" s="1091" t="s">
        <v>64</v>
      </c>
      <c r="B690" s="15" t="s">
        <v>50</v>
      </c>
      <c r="C690" s="1089" t="str">
        <f>VLOOKUP($C677,'2025年度(1年前期)'!$B$5:$N$208,COLUMN('2025年度(1年前期)'!$G$5),0)&amp;""</f>
        <v>生命科学</v>
      </c>
      <c r="D690" s="1072"/>
      <c r="E690" s="1090" t="str">
        <f>VLOOKUP($C677,'2025年度(2年前期)'!$B$5:$N$208,COLUMN('2025年度(2年前期)'!$G$5),0)&amp;""</f>
        <v>成人看護学概論</v>
      </c>
      <c r="F690" s="1072"/>
      <c r="G690" s="1090" t="str">
        <f>VLOOKUP($C677,'2025年度(3年前期)'!$B$5:$N$208,COLUMN('2025年度(3年前期)'!$G$5),0)&amp;""</f>
        <v>癒しの科学</v>
      </c>
      <c r="H690" s="1072"/>
      <c r="I690" s="1090" t="str">
        <f>VLOOKUP($C677,'2025年度(4年前期)'!$B$5:$N$208,COLUMN('2025年度(4年前期)'!$G$5),0)&amp;""</f>
        <v/>
      </c>
      <c r="J690" s="1072"/>
      <c r="K690" s="1071" t="str">
        <f>VLOOKUP($C677,'2025年度(助産前期)'!$B$5:$N$208,COLUMN('2025年度(助産前期)'!$G$5),0)&amp;""</f>
        <v>助産学演習Ⅰ</v>
      </c>
      <c r="L690" s="1071"/>
      <c r="M690" s="1089" t="str">
        <f>VLOOKUP($C677,'2025年度(M1前期)'!$B$5:$N$208,COLUMN('2025年度(M1前期)'!$G$5),0)&amp;""</f>
        <v/>
      </c>
      <c r="N690" s="1072"/>
      <c r="O690" s="1071" t="str">
        <f>VLOOKUP($C677,'2025年度(M2前期)'!$B$5:$N$208,COLUMN('2025年度(M2前期)'!$G$5),0)&amp;""</f>
        <v>特別研究</v>
      </c>
      <c r="P690" s="1072"/>
      <c r="Q690" s="1071" t="str">
        <f>VLOOKUP($C677,'2025年度(D1前期)'!$B$5:$N$208,COLUMN('2025年度(D1前期)'!$G$5),0)&amp;""</f>
        <v>国際看護学特論Ｂ</v>
      </c>
      <c r="R690" s="1072"/>
      <c r="S690" s="1071" t="str">
        <f>VLOOKUP($C677,'2025年度(D23前期)'!$B$5:$N$208,COLUMN('2025年度(D23前期)'!$G$5),0)&amp;""</f>
        <v>特別研究</v>
      </c>
      <c r="T690" s="1072"/>
      <c r="U690" s="816" t="s">
        <v>342</v>
      </c>
      <c r="Z690" s="1091" t="str">
        <f>A690</f>
        <v>３時限（13：30～15：00）</v>
      </c>
      <c r="AA690" s="1043" t="s">
        <v>307</v>
      </c>
      <c r="AB690" s="1037"/>
      <c r="AC690" s="1037"/>
      <c r="AD690" s="1037"/>
      <c r="AE690" s="1037" t="s">
        <v>307</v>
      </c>
      <c r="AF690" s="1037"/>
      <c r="AG690" s="1043" t="s">
        <v>243</v>
      </c>
      <c r="AH690" s="1037"/>
      <c r="AI690" s="1037"/>
      <c r="AJ690" s="1037"/>
      <c r="AK690" s="1037"/>
      <c r="AL690" s="1037"/>
      <c r="AM690" s="1037"/>
      <c r="AN690" s="1037"/>
      <c r="AO690" s="1037"/>
      <c r="AP690" s="1037"/>
      <c r="AQ690" s="1037"/>
      <c r="AR690" s="1037"/>
      <c r="AS690" s="1037"/>
      <c r="AT690" s="1037"/>
      <c r="AU690" s="1037"/>
      <c r="AV690" s="1037"/>
      <c r="AW690" s="1037" t="s">
        <v>198</v>
      </c>
      <c r="AX690" s="1037"/>
      <c r="AY690" s="1037"/>
      <c r="AZ690" s="1043" t="s">
        <v>115</v>
      </c>
      <c r="BA690" s="1037"/>
      <c r="BB690" s="1037"/>
      <c r="BC690" s="1037"/>
      <c r="BD690" s="1037"/>
      <c r="BE690" s="1037"/>
      <c r="BF690" s="1037"/>
      <c r="BG690" s="1037"/>
      <c r="BH690" s="1037"/>
      <c r="BI690" s="1037"/>
      <c r="BJ690" s="1037" t="s">
        <v>211</v>
      </c>
      <c r="BK690" s="1037"/>
      <c r="BL690" s="1037"/>
      <c r="BM690" s="1037"/>
      <c r="BN690" s="1037"/>
      <c r="BO690" s="1037"/>
      <c r="BP690" s="1037"/>
      <c r="BQ690" s="1037"/>
      <c r="BR690" s="1037"/>
      <c r="BS690" s="1037"/>
    </row>
    <row r="691" spans="1:71" ht="13.5" customHeight="1">
      <c r="A691" s="1091"/>
      <c r="B691" s="15" t="s">
        <v>53</v>
      </c>
      <c r="C691" s="1101" t="str">
        <f>IFERROR(VLOOKUP(C690,科目・教員!$A$1:$B$357,2,0),"")</f>
        <v>本間　典子</v>
      </c>
      <c r="D691" s="1068"/>
      <c r="E691" s="1073" t="str">
        <f>IFERROR(VLOOKUP(E690,科目・教員!$A$1:$B$357,2,0),"")</f>
        <v>飯野　京子</v>
      </c>
      <c r="F691" s="1068"/>
      <c r="G691" s="1073" t="str">
        <f>IFERROR(VLOOKUP(G690,科目・教員!$A$1:$B$357,2,0),"")</f>
        <v>清水　陽一</v>
      </c>
      <c r="H691" s="1068"/>
      <c r="I691" s="1073" t="str">
        <f>IFERROR(VLOOKUP(I690,科目・教員!$A$1:$B$357,2,0),"")</f>
        <v/>
      </c>
      <c r="J691" s="1068"/>
      <c r="K691" s="1074" t="str">
        <f>IFERROR(VLOOKUP(K690,科目・教員!$A$1:$B$357,2,0),"")</f>
        <v>日置　智華子</v>
      </c>
      <c r="L691" s="1074"/>
      <c r="M691" s="1101" t="str">
        <f>IFERROR(VLOOKUP(M690,科目・教員!$A$1:$B$357,2,0),"")</f>
        <v/>
      </c>
      <c r="N691" s="1068"/>
      <c r="O691" s="1074" t="str">
        <f>IFERROR(VLOOKUP(O690,科目・教員!$A$1:$B$357,2,0),"")</f>
        <v/>
      </c>
      <c r="P691" s="1068"/>
      <c r="Q691" s="1074" t="str">
        <f>IFERROR(VLOOKUP(Q690,科目・教員!$A$1:$B$357,2,0),"")</f>
        <v/>
      </c>
      <c r="R691" s="1068"/>
      <c r="S691" s="1074" t="str">
        <f>IFERROR(VLOOKUP(S690,科目・教員!$A$1:$B$357,2,0),"")</f>
        <v/>
      </c>
      <c r="T691" s="1068"/>
      <c r="U691" s="816" t="s">
        <v>214</v>
      </c>
      <c r="Z691" s="1091"/>
      <c r="AA691" s="1044"/>
      <c r="AB691" s="1038"/>
      <c r="AC691" s="1038"/>
      <c r="AD691" s="1038"/>
      <c r="AE691" s="1038"/>
      <c r="AF691" s="1038"/>
      <c r="AG691" s="1044"/>
      <c r="AH691" s="1038"/>
      <c r="AI691" s="1038"/>
      <c r="AJ691" s="1038"/>
      <c r="AK691" s="1038"/>
      <c r="AL691" s="1038"/>
      <c r="AM691" s="1038"/>
      <c r="AN691" s="1038"/>
      <c r="AO691" s="1038"/>
      <c r="AP691" s="1038"/>
      <c r="AQ691" s="1038"/>
      <c r="AR691" s="1038"/>
      <c r="AS691" s="1038"/>
      <c r="AT691" s="1038"/>
      <c r="AU691" s="1038"/>
      <c r="AV691" s="1038"/>
      <c r="AW691" s="1038"/>
      <c r="AX691" s="1038"/>
      <c r="AY691" s="1038"/>
      <c r="AZ691" s="1044"/>
      <c r="BA691" s="1038"/>
      <c r="BB691" s="1038"/>
      <c r="BC691" s="1038"/>
      <c r="BD691" s="1038"/>
      <c r="BE691" s="1038"/>
      <c r="BF691" s="1038"/>
      <c r="BG691" s="1038"/>
      <c r="BH691" s="1038"/>
      <c r="BI691" s="1038"/>
      <c r="BJ691" s="1038"/>
      <c r="BK691" s="1038"/>
      <c r="BL691" s="1038"/>
      <c r="BM691" s="1038"/>
      <c r="BN691" s="1038"/>
      <c r="BO691" s="1038"/>
      <c r="BP691" s="1038"/>
      <c r="BQ691" s="1038"/>
      <c r="BR691" s="1038"/>
      <c r="BS691" s="1038"/>
    </row>
    <row r="692" spans="1:71" ht="13.5" customHeight="1">
      <c r="A692" s="1091"/>
      <c r="B692" s="15" t="s">
        <v>59</v>
      </c>
      <c r="C692" s="1101" t="str">
        <f>VLOOKUP($C677,'2025年度(1年前期)'!$B$5:$N$208,COLUMN('2025年度(1年前期)'!$G$5)+1,0)&amp;""</f>
        <v>301</v>
      </c>
      <c r="D692" s="1068"/>
      <c r="E692" s="1073" t="str">
        <f>VLOOKUP($C677,'2025年度(2年前期)'!$B$5:$N$208,COLUMN('2025年度(2年前期)'!$G$5)+1,0)&amp;""</f>
        <v>201</v>
      </c>
      <c r="F692" s="1068"/>
      <c r="G692" s="1073" t="str">
        <f>VLOOKUP($C677,'2025年度(3年前期)'!$B$5:$N$208,COLUMN('2025年度(3年前期)'!$G$5)+1,0)&amp;""</f>
        <v>101･成人実</v>
      </c>
      <c r="H692" s="1068"/>
      <c r="I692" s="1073" t="str">
        <f>VLOOKUP($C677,'2025年度(4年前期)'!$B$5:$N$208,COLUMN('2025年度(4年前期)'!$G$5)+1,0)&amp;""</f>
        <v/>
      </c>
      <c r="J692" s="1068"/>
      <c r="K692" s="1074" t="str">
        <f>VLOOKUP($C677,'2025年度(助産前期)'!$B$5:$N$208,COLUMN('2025年度(助産前期)'!$G$5)+1,0)&amp;""</f>
        <v>304</v>
      </c>
      <c r="L692" s="1074"/>
      <c r="M692" s="1101" t="str">
        <f>VLOOKUP($C677,'2025年度(M1前期)'!$B$5:$N$208,COLUMN('2025年度(M1前期)'!$G$5)+1,0)&amp;""</f>
        <v/>
      </c>
      <c r="N692" s="1068"/>
      <c r="O692" s="1074" t="str">
        <f>VLOOKUP($C677,'2025年度(M2前期)'!$B$5:$N$208,COLUMN('2025年度(M2前期)'!$G$5)+1,0)&amp;""</f>
        <v/>
      </c>
      <c r="P692" s="1068"/>
      <c r="Q692" s="1074" t="str">
        <f>VLOOKUP($C677,'2025年度(D1前期)'!$B$5:$N$208,COLUMN('2025年度(D1前期)'!$G$5)+1,0)&amp;""</f>
        <v>別途指定</v>
      </c>
      <c r="R692" s="1068"/>
      <c r="S692" s="1074" t="str">
        <f>VLOOKUP($C677,'2025年度(D23前期)'!$B$5:$N$208,COLUMN('2025年度(D23前期)'!$G$5)+1,0)&amp;""</f>
        <v/>
      </c>
      <c r="T692" s="1068"/>
      <c r="U692" s="816" t="s">
        <v>110</v>
      </c>
      <c r="Z692" s="1091"/>
      <c r="AA692" s="1044"/>
      <c r="AB692" s="1038"/>
      <c r="AC692" s="1038"/>
      <c r="AD692" s="1038"/>
      <c r="AE692" s="1038"/>
      <c r="AF692" s="1038"/>
      <c r="AG692" s="1044"/>
      <c r="AH692" s="1038"/>
      <c r="AI692" s="1038"/>
      <c r="AJ692" s="1038"/>
      <c r="AK692" s="1038"/>
      <c r="AL692" s="1038"/>
      <c r="AM692" s="1038"/>
      <c r="AN692" s="1038"/>
      <c r="AO692" s="1038"/>
      <c r="AP692" s="1038"/>
      <c r="AQ692" s="1038"/>
      <c r="AR692" s="1038"/>
      <c r="AS692" s="1038"/>
      <c r="AT692" s="1038"/>
      <c r="AU692" s="1038"/>
      <c r="AV692" s="1038"/>
      <c r="AW692" s="1038"/>
      <c r="AX692" s="1038"/>
      <c r="AY692" s="1038"/>
      <c r="AZ692" s="1044"/>
      <c r="BA692" s="1038"/>
      <c r="BB692" s="1038"/>
      <c r="BC692" s="1038"/>
      <c r="BD692" s="1038"/>
      <c r="BE692" s="1038"/>
      <c r="BF692" s="1038"/>
      <c r="BG692" s="1038"/>
      <c r="BH692" s="1038"/>
      <c r="BI692" s="1038"/>
      <c r="BJ692" s="1038"/>
      <c r="BK692" s="1038"/>
      <c r="BL692" s="1038"/>
      <c r="BM692" s="1038"/>
      <c r="BN692" s="1038"/>
      <c r="BO692" s="1038"/>
      <c r="BP692" s="1038"/>
      <c r="BQ692" s="1038"/>
      <c r="BR692" s="1038"/>
      <c r="BS692" s="1038"/>
    </row>
    <row r="693" spans="1:71" ht="13.5" customHeight="1">
      <c r="A693" s="1100"/>
      <c r="B693" s="16" t="s">
        <v>56</v>
      </c>
      <c r="C693" s="1149"/>
      <c r="D693" s="1117"/>
      <c r="E693" s="1063"/>
      <c r="F693" s="1075"/>
      <c r="G693" s="1063"/>
      <c r="H693" s="1075"/>
      <c r="I693" s="1063"/>
      <c r="J693" s="1075"/>
      <c r="K693" s="1064"/>
      <c r="L693" s="1064"/>
      <c r="M693" s="1061"/>
      <c r="N693" s="1075"/>
      <c r="O693" s="1064"/>
      <c r="P693" s="1075"/>
      <c r="Q693" s="1064"/>
      <c r="R693" s="1075"/>
      <c r="S693" s="1064"/>
      <c r="T693" s="1075"/>
      <c r="U693" s="816" t="s">
        <v>211</v>
      </c>
      <c r="Z693" s="1092"/>
      <c r="AA693" s="1045"/>
      <c r="AB693" s="1039"/>
      <c r="AC693" s="1039"/>
      <c r="AD693" s="1039"/>
      <c r="AE693" s="1039"/>
      <c r="AF693" s="1039"/>
      <c r="AG693" s="1045"/>
      <c r="AH693" s="1039"/>
      <c r="AI693" s="1039"/>
      <c r="AJ693" s="1039"/>
      <c r="AK693" s="1039"/>
      <c r="AL693" s="1039"/>
      <c r="AM693" s="1039"/>
      <c r="AN693" s="1039"/>
      <c r="AO693" s="1039"/>
      <c r="AP693" s="1039"/>
      <c r="AQ693" s="1039"/>
      <c r="AR693" s="1039"/>
      <c r="AS693" s="1039"/>
      <c r="AT693" s="1039"/>
      <c r="AU693" s="1039"/>
      <c r="AV693" s="1039"/>
      <c r="AW693" s="1039"/>
      <c r="AX693" s="1039"/>
      <c r="AY693" s="1039"/>
      <c r="AZ693" s="1045"/>
      <c r="BA693" s="1039"/>
      <c r="BB693" s="1039"/>
      <c r="BC693" s="1039"/>
      <c r="BD693" s="1039"/>
      <c r="BE693" s="1039"/>
      <c r="BF693" s="1039"/>
      <c r="BG693" s="1039"/>
      <c r="BH693" s="1039"/>
      <c r="BI693" s="1039"/>
      <c r="BJ693" s="1039"/>
      <c r="BK693" s="1039"/>
      <c r="BL693" s="1039"/>
      <c r="BM693" s="1039"/>
      <c r="BN693" s="1039"/>
      <c r="BO693" s="1039"/>
      <c r="BP693" s="1039"/>
      <c r="BQ693" s="1039"/>
      <c r="BR693" s="1039"/>
      <c r="BS693" s="1039"/>
    </row>
    <row r="694" spans="1:71" ht="13.5" customHeight="1">
      <c r="A694" s="1091" t="s">
        <v>67</v>
      </c>
      <c r="B694" s="15" t="s">
        <v>50</v>
      </c>
      <c r="C694" s="1134" t="str">
        <f>VLOOKUP($C677,'2025年度(1年前期)'!$B$5:$N$208,COLUMN('2025年度(1年前期)'!$I$5),0)&amp;""</f>
        <v>アジアの中の日本</v>
      </c>
      <c r="D694" s="1133"/>
      <c r="E694" s="1090" t="str">
        <f>VLOOKUP($C677,'2025年度(2年前期)'!$B$5:$N$208,COLUMN('2025年度(2年前期)'!$I$5),0)&amp;""</f>
        <v>英語Ⅳ(CD)</v>
      </c>
      <c r="F694" s="1072"/>
      <c r="G694" s="1090" t="str">
        <f>VLOOKUP($C677,'2025年度(3年前期)'!$B$5:$N$208,COLUMN('2025年度(3年前期)'!$I$5),0)&amp;""</f>
        <v>癒しの科学</v>
      </c>
      <c r="H694" s="1072"/>
      <c r="I694" s="1090" t="str">
        <f>VLOOKUP($C677,'2025年度(4年前期)'!$B$5:$N$208,COLUMN('2025年度(4年前期)'!$I$5),0)&amp;""</f>
        <v/>
      </c>
      <c r="J694" s="1072"/>
      <c r="K694" s="1071" t="str">
        <f>VLOOKUP($C677,'2025年度(助産前期)'!$B$5:$N$208,COLUMN('2025年度(助産前期)'!$I$5),0)&amp;""</f>
        <v/>
      </c>
      <c r="L694" s="1071"/>
      <c r="M694" s="1089" t="str">
        <f>VLOOKUP($C677,'2025年度(M1前期)'!$B$5:$N$208,COLUMN('2025年度(M1前期)'!$I$5),0)&amp;""</f>
        <v/>
      </c>
      <c r="N694" s="1072"/>
      <c r="O694" s="1071" t="str">
        <f>VLOOKUP($C677,'2025年度(M2前期)'!$B$5:$N$208,COLUMN('2025年度(M2前期)'!$I$5),0)&amp;""</f>
        <v>特別研究</v>
      </c>
      <c r="P694" s="1072"/>
      <c r="Q694" s="1071" t="str">
        <f>VLOOKUP($C677,'2025年度(D1前期)'!$B$5:$N$208,COLUMN('2025年度(D1前期)'!$I$5),0)&amp;""</f>
        <v>国際看護学特論Ｂ</v>
      </c>
      <c r="R694" s="1072"/>
      <c r="S694" s="1071" t="str">
        <f>VLOOKUP($C677,'2025年度(D23前期)'!$B$5:$N$208,COLUMN('2025年度(D23前期)'!$I$5),0)&amp;""</f>
        <v>特別研究</v>
      </c>
      <c r="T694" s="1072"/>
      <c r="U694" s="817"/>
      <c r="V694" s="506" t="s">
        <v>144</v>
      </c>
      <c r="Z694" s="1091" t="str">
        <f>A694</f>
        <v>４時限（15：10～16：40）</v>
      </c>
      <c r="AA694" s="1043" t="s">
        <v>307</v>
      </c>
      <c r="AB694" s="1037"/>
      <c r="AC694" s="1037"/>
      <c r="AD694" s="1037"/>
      <c r="AE694" s="1037" t="s">
        <v>307</v>
      </c>
      <c r="AF694" s="1037"/>
      <c r="AG694" s="1043" t="s">
        <v>106</v>
      </c>
      <c r="AH694" s="1037"/>
      <c r="AI694" s="1037"/>
      <c r="AJ694" s="1037"/>
      <c r="AK694" s="1037"/>
      <c r="AL694" s="1037"/>
      <c r="AM694" s="1043"/>
      <c r="AN694" s="1037"/>
      <c r="AO694" s="1037"/>
      <c r="AP694" s="1037"/>
      <c r="AQ694" s="1037"/>
      <c r="AR694" s="1037"/>
      <c r="AS694" s="1037"/>
      <c r="AT694" s="1037"/>
      <c r="AU694" s="1037"/>
      <c r="AV694" s="1037"/>
      <c r="AW694" s="1043" t="s">
        <v>267</v>
      </c>
      <c r="AX694" s="1037"/>
      <c r="AY694" s="1037"/>
      <c r="AZ694" s="1037"/>
      <c r="BA694" s="1043" t="s">
        <v>343</v>
      </c>
      <c r="BB694" s="1037"/>
      <c r="BC694" s="1037"/>
      <c r="BD694" s="1037"/>
      <c r="BE694" s="1037"/>
      <c r="BF694" s="1037"/>
      <c r="BG694" s="1037"/>
      <c r="BH694" s="1037"/>
      <c r="BI694" s="1037"/>
      <c r="BJ694" s="1037" t="s">
        <v>211</v>
      </c>
      <c r="BK694" s="1037"/>
      <c r="BL694" s="1037"/>
      <c r="BM694" s="1037"/>
      <c r="BN694" s="1037"/>
      <c r="BO694" s="1037"/>
      <c r="BP694" s="1037"/>
      <c r="BQ694" s="1037"/>
      <c r="BR694" s="1037"/>
      <c r="BS694" s="1037"/>
    </row>
    <row r="695" spans="1:71" ht="13.5" customHeight="1">
      <c r="A695" s="1091"/>
      <c r="B695" s="15" t="s">
        <v>53</v>
      </c>
      <c r="C695" s="1141" t="str">
        <f>IFERROR(VLOOKUP(C694,科目・教員!$A$1:$B$357,2,0),"")</f>
        <v>加藤　優子</v>
      </c>
      <c r="D695" s="1140"/>
      <c r="E695" s="1073" t="str">
        <f>IFERROR(VLOOKUP(E694,科目・教員!$A$1:$B$357,2,0),"")</f>
        <v xml:space="preserve">ｽﾃｨｰﾌﾞﾝ･ﾗｯｾﾙ  </v>
      </c>
      <c r="F695" s="1068"/>
      <c r="G695" s="1073" t="str">
        <f>IFERROR(VLOOKUP(G694,科目・教員!$A$1:$B$357,2,0),"")</f>
        <v>清水　陽一</v>
      </c>
      <c r="H695" s="1068"/>
      <c r="I695" s="1073" t="str">
        <f>IFERROR(VLOOKUP(I694,科目・教員!$A$1:$B$357,2,0),"")</f>
        <v/>
      </c>
      <c r="J695" s="1068"/>
      <c r="K695" s="1074" t="str">
        <f>IFERROR(VLOOKUP(K694,科目・教員!$A$1:$B$357,2,0),"")</f>
        <v/>
      </c>
      <c r="L695" s="1074"/>
      <c r="M695" s="1101" t="str">
        <f>IFERROR(VLOOKUP(M694,科目・教員!$A$1:$B$357,2,0),"")</f>
        <v/>
      </c>
      <c r="N695" s="1068"/>
      <c r="O695" s="1074" t="str">
        <f>IFERROR(VLOOKUP(O694,科目・教員!$A$1:$B$357,2,0),"")</f>
        <v/>
      </c>
      <c r="P695" s="1068"/>
      <c r="Q695" s="1074" t="str">
        <f>IFERROR(VLOOKUP(Q694,科目・教員!$A$1:$B$357,2,0),"")</f>
        <v/>
      </c>
      <c r="R695" s="1068"/>
      <c r="S695" s="1074" t="str">
        <f>IFERROR(VLOOKUP(S694,科目・教員!$A$1:$B$357,2,0),"")</f>
        <v/>
      </c>
      <c r="T695" s="1068"/>
      <c r="U695" s="817"/>
      <c r="V695" s="506" t="s">
        <v>344</v>
      </c>
      <c r="Z695" s="1091"/>
      <c r="AA695" s="1044"/>
      <c r="AB695" s="1038"/>
      <c r="AC695" s="1038"/>
      <c r="AD695" s="1038"/>
      <c r="AE695" s="1038"/>
      <c r="AF695" s="1038"/>
      <c r="AG695" s="1044"/>
      <c r="AH695" s="1038"/>
      <c r="AI695" s="1038"/>
      <c r="AJ695" s="1038"/>
      <c r="AK695" s="1038"/>
      <c r="AL695" s="1038"/>
      <c r="AM695" s="1044"/>
      <c r="AN695" s="1038"/>
      <c r="AO695" s="1038"/>
      <c r="AP695" s="1038"/>
      <c r="AQ695" s="1038"/>
      <c r="AR695" s="1038"/>
      <c r="AS695" s="1038"/>
      <c r="AT695" s="1038"/>
      <c r="AU695" s="1038"/>
      <c r="AV695" s="1038"/>
      <c r="AW695" s="1044"/>
      <c r="AX695" s="1038"/>
      <c r="AY695" s="1038"/>
      <c r="AZ695" s="1038"/>
      <c r="BA695" s="1044"/>
      <c r="BB695" s="1038"/>
      <c r="BC695" s="1038"/>
      <c r="BD695" s="1038"/>
      <c r="BE695" s="1038"/>
      <c r="BF695" s="1038"/>
      <c r="BG695" s="1038"/>
      <c r="BH695" s="1038"/>
      <c r="BI695" s="1038"/>
      <c r="BJ695" s="1038"/>
      <c r="BK695" s="1038"/>
      <c r="BL695" s="1038"/>
      <c r="BM695" s="1038"/>
      <c r="BN695" s="1038"/>
      <c r="BO695" s="1038"/>
      <c r="BP695" s="1038"/>
      <c r="BQ695" s="1038"/>
      <c r="BR695" s="1038"/>
      <c r="BS695" s="1038"/>
    </row>
    <row r="696" spans="1:71" ht="13.5" customHeight="1">
      <c r="A696" s="1091"/>
      <c r="B696" s="15" t="s">
        <v>59</v>
      </c>
      <c r="C696" s="1141" t="str">
        <f>VLOOKUP($C677,'2025年度(1年前期)'!$B$5:$N$208,COLUMN('2025年度(1年前期)'!$I$5)+1,0)&amp;""</f>
        <v>301</v>
      </c>
      <c r="D696" s="1140"/>
      <c r="E696" s="1073" t="str">
        <f>VLOOKUP($C677,'2025年度(2年前期)'!$B$5:$N$208,COLUMN('2025年度(2年前期)'!$I$5)+1,0)&amp;""</f>
        <v>201</v>
      </c>
      <c r="F696" s="1068"/>
      <c r="G696" s="1073" t="str">
        <f>VLOOKUP($C677,'2025年度(3年前期)'!$B$5:$N$208,COLUMN('2025年度(3年前期)'!$I$5)+1,0)&amp;""</f>
        <v>101･成人実</v>
      </c>
      <c r="H696" s="1068"/>
      <c r="I696" s="1073" t="str">
        <f>VLOOKUP($C677,'2025年度(4年前期)'!$B$5:$N$208,COLUMN('2025年度(4年前期)'!$I$5)+1,0)&amp;""</f>
        <v/>
      </c>
      <c r="J696" s="1068"/>
      <c r="K696" s="1074" t="str">
        <f>VLOOKUP($C677,'2025年度(助産前期)'!$B$5:$N$208,COLUMN('2025年度(助産前期)'!$I$5)+1,0)&amp;""</f>
        <v/>
      </c>
      <c r="L696" s="1074"/>
      <c r="M696" s="1101" t="str">
        <f>VLOOKUP($C677,'2025年度(M1前期)'!$B$5:$N$208,COLUMN('2025年度(M1前期)'!$I$5)+1,0)&amp;""</f>
        <v/>
      </c>
      <c r="N696" s="1068"/>
      <c r="O696" s="1074" t="str">
        <f>VLOOKUP($C677,'2025年度(M2前期)'!$B$5:$N$208,COLUMN('2025年度(M2前期)'!$I$5)+1,0)&amp;""</f>
        <v/>
      </c>
      <c r="P696" s="1068"/>
      <c r="Q696" s="1074" t="str">
        <f>VLOOKUP($C677,'2025年度(D1前期)'!$B$5:$N$208,COLUMN('2025年度(D1前期)'!$I$5)+1,0)&amp;""</f>
        <v>別途指定</v>
      </c>
      <c r="R696" s="1068"/>
      <c r="S696" s="1074" t="str">
        <f>VLOOKUP($C677,'2025年度(D23前期)'!$B$5:$N$208,COLUMN('2025年度(D23前期)'!$I$5)+1,0)&amp;""</f>
        <v/>
      </c>
      <c r="T696" s="1068"/>
      <c r="U696" s="817"/>
      <c r="V696" s="506" t="s">
        <v>343</v>
      </c>
      <c r="Z696" s="1091"/>
      <c r="AA696" s="1044"/>
      <c r="AB696" s="1038"/>
      <c r="AC696" s="1038"/>
      <c r="AD696" s="1038"/>
      <c r="AE696" s="1038"/>
      <c r="AF696" s="1038"/>
      <c r="AG696" s="1044"/>
      <c r="AH696" s="1038"/>
      <c r="AI696" s="1038"/>
      <c r="AJ696" s="1038"/>
      <c r="AK696" s="1038"/>
      <c r="AL696" s="1038"/>
      <c r="AM696" s="1044"/>
      <c r="AN696" s="1038"/>
      <c r="AO696" s="1038"/>
      <c r="AP696" s="1038"/>
      <c r="AQ696" s="1038"/>
      <c r="AR696" s="1038"/>
      <c r="AS696" s="1038"/>
      <c r="AT696" s="1038"/>
      <c r="AU696" s="1038"/>
      <c r="AV696" s="1038"/>
      <c r="AW696" s="1044"/>
      <c r="AX696" s="1038"/>
      <c r="AY696" s="1038"/>
      <c r="AZ696" s="1038"/>
      <c r="BA696" s="1044"/>
      <c r="BB696" s="1038"/>
      <c r="BC696" s="1038"/>
      <c r="BD696" s="1038"/>
      <c r="BE696" s="1038"/>
      <c r="BF696" s="1038"/>
      <c r="BG696" s="1038"/>
      <c r="BH696" s="1038"/>
      <c r="BI696" s="1038"/>
      <c r="BJ696" s="1038"/>
      <c r="BK696" s="1038"/>
      <c r="BL696" s="1038"/>
      <c r="BM696" s="1038"/>
      <c r="BN696" s="1038"/>
      <c r="BO696" s="1038"/>
      <c r="BP696" s="1038"/>
      <c r="BQ696" s="1038"/>
      <c r="BR696" s="1038"/>
      <c r="BS696" s="1038"/>
    </row>
    <row r="697" spans="1:71" ht="13.5" customHeight="1">
      <c r="A697" s="1092"/>
      <c r="B697" s="16" t="s">
        <v>56</v>
      </c>
      <c r="C697" s="1120" t="s">
        <v>229</v>
      </c>
      <c r="D697" s="1121"/>
      <c r="E697" s="1063"/>
      <c r="F697" s="1075"/>
      <c r="G697" s="1063"/>
      <c r="H697" s="1075"/>
      <c r="I697" s="1063"/>
      <c r="J697" s="1075"/>
      <c r="K697" s="1064"/>
      <c r="L697" s="1064"/>
      <c r="M697" s="1061"/>
      <c r="N697" s="1075"/>
      <c r="O697" s="1064"/>
      <c r="P697" s="1075"/>
      <c r="Q697" s="1064"/>
      <c r="R697" s="1075"/>
      <c r="S697" s="1064"/>
      <c r="T697" s="1075"/>
      <c r="U697" s="817"/>
      <c r="V697" s="506" t="s">
        <v>147</v>
      </c>
      <c r="Z697" s="1092"/>
      <c r="AA697" s="1045"/>
      <c r="AB697" s="1039"/>
      <c r="AC697" s="1039"/>
      <c r="AD697" s="1039"/>
      <c r="AE697" s="1039"/>
      <c r="AF697" s="1039"/>
      <c r="AG697" s="1045"/>
      <c r="AH697" s="1039"/>
      <c r="AI697" s="1039"/>
      <c r="AJ697" s="1039"/>
      <c r="AK697" s="1039"/>
      <c r="AL697" s="1039"/>
      <c r="AM697" s="1045"/>
      <c r="AN697" s="1039"/>
      <c r="AO697" s="1039"/>
      <c r="AP697" s="1039"/>
      <c r="AQ697" s="1039"/>
      <c r="AR697" s="1039"/>
      <c r="AS697" s="1039"/>
      <c r="AT697" s="1039"/>
      <c r="AU697" s="1039"/>
      <c r="AV697" s="1039"/>
      <c r="AW697" s="1045"/>
      <c r="AX697" s="1039"/>
      <c r="AY697" s="1039"/>
      <c r="AZ697" s="1039"/>
      <c r="BA697" s="1045"/>
      <c r="BB697" s="1039"/>
      <c r="BC697" s="1039"/>
      <c r="BD697" s="1039"/>
      <c r="BE697" s="1039"/>
      <c r="BF697" s="1039"/>
      <c r="BG697" s="1039"/>
      <c r="BH697" s="1039"/>
      <c r="BI697" s="1039"/>
      <c r="BJ697" s="1039"/>
      <c r="BK697" s="1039"/>
      <c r="BL697" s="1039"/>
      <c r="BM697" s="1039"/>
      <c r="BN697" s="1039"/>
      <c r="BO697" s="1039"/>
      <c r="BP697" s="1039"/>
      <c r="BQ697" s="1039"/>
      <c r="BR697" s="1039"/>
      <c r="BS697" s="1039"/>
    </row>
    <row r="698" spans="1:71" ht="13.5" customHeight="1">
      <c r="A698" s="1091" t="s">
        <v>68</v>
      </c>
      <c r="B698" s="15" t="s">
        <v>50</v>
      </c>
      <c r="C698" s="1089" t="str">
        <f>VLOOKUP($C677,'2025年度(1年前期)'!$B$5:$N$208,COLUMN('2025年度(1年前期)'!$K$5),0)&amp;""</f>
        <v>英語Ⅱ(D)</v>
      </c>
      <c r="D698" s="1072"/>
      <c r="E698" s="1090" t="str">
        <f>VLOOKUP($C677,'2025年度(2年前期)'!$B$5:$N$208,COLUMN('2025年度(2年前期)'!$K$5),0)&amp;""</f>
        <v/>
      </c>
      <c r="F698" s="1072"/>
      <c r="G698" s="1090" t="str">
        <f>VLOOKUP($C677,'2025年度(3年前期)'!$B$5:$N$208,COLUMN('2025年度(3年前期)'!$K$5),0)&amp;""</f>
        <v/>
      </c>
      <c r="H698" s="1072"/>
      <c r="I698" s="1090" t="str">
        <f>VLOOKUP($C677,'2025年度(4年前期)'!$B$5:$N$208,COLUMN('2025年度(4年前期)'!$K$5),0)&amp;""</f>
        <v/>
      </c>
      <c r="J698" s="1072"/>
      <c r="K698" s="1071" t="str">
        <f>VLOOKUP($C677,'2025年度(助産前期)'!$B$5:$N$208,COLUMN('2025年度(助産前期)'!$K$5),0)&amp;""</f>
        <v/>
      </c>
      <c r="L698" s="1071"/>
      <c r="M698" s="1089" t="str">
        <f>VLOOKUP($C677,'2025年度(M1前期)'!$B$5:$N$208,COLUMN('2025年度(M1前期)'!$K$5),0)&amp;""</f>
        <v/>
      </c>
      <c r="N698" s="1072"/>
      <c r="O698" s="1071" t="str">
        <f>VLOOKUP($C677,'2025年度(M2前期)'!$B$5:$N$208,COLUMN('2025年度(M2前期)'!$K$5),0)&amp;""</f>
        <v/>
      </c>
      <c r="P698" s="1072"/>
      <c r="Q698" s="1071" t="str">
        <f>VLOOKUP($C677,'2025年度(D1前期)'!$B$5:$N$208,COLUMN('2025年度(D1前期)'!$K$5),0)&amp;""</f>
        <v/>
      </c>
      <c r="R698" s="1072"/>
      <c r="S698" s="1071" t="str">
        <f>VLOOKUP($C677,'2025年度(D23前期)'!$B$5:$N$208,COLUMN('2025年度(D23前期)'!$K$5),0)&amp;""</f>
        <v/>
      </c>
      <c r="T698" s="1072"/>
      <c r="U698" s="65"/>
      <c r="V698" s="506"/>
      <c r="Z698" s="1091" t="str">
        <f>A698</f>
        <v>５時限（16：50～18：20）</v>
      </c>
      <c r="AA698" s="1037"/>
      <c r="AB698" s="1037"/>
      <c r="AC698" s="1037"/>
      <c r="AD698" s="1037"/>
      <c r="AE698" s="1037"/>
      <c r="AF698" s="1037"/>
      <c r="AG698" s="1037"/>
      <c r="AH698" s="1037"/>
      <c r="AI698" s="1037"/>
      <c r="AJ698" s="1037"/>
      <c r="AK698" s="1037"/>
      <c r="AL698" s="1037"/>
      <c r="AM698" s="1037"/>
      <c r="AN698" s="1037"/>
      <c r="AO698" s="1037"/>
      <c r="AP698" s="1037"/>
      <c r="AQ698" s="1037"/>
      <c r="AR698" s="1037"/>
      <c r="AS698" s="1037"/>
      <c r="AT698" s="1037"/>
      <c r="AU698" s="1037"/>
      <c r="AV698" s="1037"/>
      <c r="AW698" s="1037" t="s">
        <v>175</v>
      </c>
      <c r="AX698" s="1037"/>
      <c r="AY698" s="1037"/>
      <c r="AZ698" s="1037"/>
      <c r="BA698" s="1043" t="s">
        <v>343</v>
      </c>
      <c r="BB698" s="1037"/>
      <c r="BC698" s="1037"/>
      <c r="BD698" s="1037"/>
      <c r="BE698" s="1037"/>
      <c r="BF698" s="1037"/>
      <c r="BG698" s="1037"/>
      <c r="BH698" s="1037"/>
      <c r="BI698" s="1037"/>
      <c r="BJ698" s="1037"/>
      <c r="BK698" s="1037"/>
      <c r="BL698" s="1037"/>
      <c r="BM698" s="1037"/>
      <c r="BN698" s="1037"/>
      <c r="BO698" s="1037"/>
      <c r="BP698" s="1037"/>
      <c r="BQ698" s="1037"/>
      <c r="BR698" s="1037"/>
      <c r="BS698" s="1037"/>
    </row>
    <row r="699" spans="1:71" ht="13.5" customHeight="1">
      <c r="A699" s="1091"/>
      <c r="B699" s="15" t="s">
        <v>53</v>
      </c>
      <c r="C699" s="1101" t="str">
        <f>IFERROR(VLOOKUP(C698,科目・教員!$A$1:$B$357,2,0),"")</f>
        <v/>
      </c>
      <c r="D699" s="1068"/>
      <c r="E699" s="1073" t="str">
        <f>IFERROR(VLOOKUP(E698,科目・教員!$A$1:$B$357,2,0),"")</f>
        <v/>
      </c>
      <c r="F699" s="1068"/>
      <c r="G699" s="1073" t="str">
        <f>IFERROR(VLOOKUP(G698,科目・教員!$A$1:$B$357,2,0),"")</f>
        <v/>
      </c>
      <c r="H699" s="1068"/>
      <c r="I699" s="1073" t="str">
        <f>IFERROR(VLOOKUP(I698,科目・教員!$A$1:$B$357,2,0),"")</f>
        <v/>
      </c>
      <c r="J699" s="1068"/>
      <c r="K699" s="1074" t="str">
        <f>IFERROR(VLOOKUP(K698,科目・教員!$A$1:$B$357,2,0),"")</f>
        <v/>
      </c>
      <c r="L699" s="1074"/>
      <c r="M699" s="1101" t="str">
        <f>IFERROR(VLOOKUP(M698,科目・教員!$A$1:$B$357,2,0),"")</f>
        <v/>
      </c>
      <c r="N699" s="1068"/>
      <c r="O699" s="1074" t="str">
        <f>IFERROR(VLOOKUP(O698,科目・教員!$A$1:$B$357,2,0),"")</f>
        <v/>
      </c>
      <c r="P699" s="1068"/>
      <c r="Q699" s="1074" t="str">
        <f>IFERROR(VLOOKUP(Q698,科目・教員!$A$1:$B$357,2,0),"")</f>
        <v/>
      </c>
      <c r="R699" s="1068"/>
      <c r="S699" s="1074" t="str">
        <f>IFERROR(VLOOKUP(S698,科目・教員!$A$1:$B$357,2,0),"")</f>
        <v/>
      </c>
      <c r="T699" s="1068"/>
      <c r="U699" s="65"/>
      <c r="V699" s="506"/>
      <c r="Z699" s="1091"/>
      <c r="AA699" s="1038"/>
      <c r="AB699" s="1038"/>
      <c r="AC699" s="1038"/>
      <c r="AD699" s="1038"/>
      <c r="AE699" s="1038"/>
      <c r="AF699" s="1038"/>
      <c r="AG699" s="1038"/>
      <c r="AH699" s="1038"/>
      <c r="AI699" s="1038"/>
      <c r="AJ699" s="1038"/>
      <c r="AK699" s="1038"/>
      <c r="AL699" s="1038"/>
      <c r="AM699" s="1038"/>
      <c r="AN699" s="1038"/>
      <c r="AO699" s="1038"/>
      <c r="AP699" s="1038"/>
      <c r="AQ699" s="1038"/>
      <c r="AR699" s="1038"/>
      <c r="AS699" s="1038"/>
      <c r="AT699" s="1038"/>
      <c r="AU699" s="1038"/>
      <c r="AV699" s="1038"/>
      <c r="AW699" s="1038"/>
      <c r="AX699" s="1038"/>
      <c r="AY699" s="1038"/>
      <c r="AZ699" s="1038"/>
      <c r="BA699" s="1044"/>
      <c r="BB699" s="1038"/>
      <c r="BC699" s="1038"/>
      <c r="BD699" s="1038"/>
      <c r="BE699" s="1038"/>
      <c r="BF699" s="1038"/>
      <c r="BG699" s="1038"/>
      <c r="BH699" s="1038"/>
      <c r="BI699" s="1038"/>
      <c r="BJ699" s="1038"/>
      <c r="BK699" s="1038"/>
      <c r="BL699" s="1038"/>
      <c r="BM699" s="1038"/>
      <c r="BN699" s="1038"/>
      <c r="BO699" s="1038"/>
      <c r="BP699" s="1038"/>
      <c r="BQ699" s="1038"/>
      <c r="BR699" s="1038"/>
      <c r="BS699" s="1038"/>
    </row>
    <row r="700" spans="1:71" ht="13.5" customHeight="1">
      <c r="A700" s="1091"/>
      <c r="B700" s="15" t="s">
        <v>59</v>
      </c>
      <c r="C700" s="1101" t="str">
        <f>VLOOKUP($C677,'2025年度(1年前期)'!$B$5:$N$208,COLUMN('2025年度(1年前期)'!$K$5)+1,0)&amp;""</f>
        <v>301</v>
      </c>
      <c r="D700" s="1068"/>
      <c r="E700" s="1073" t="str">
        <f>VLOOKUP($C677,'2025年度(2年前期)'!$B$5:$N$208,COLUMN('2025年度(2年前期)'!$K$5)+1,0)&amp;""</f>
        <v/>
      </c>
      <c r="F700" s="1068"/>
      <c r="G700" s="1073" t="str">
        <f>VLOOKUP($C677,'2025年度(3年前期)'!$B$5:$N$208,COLUMN('2025年度(3年前期)'!$K$5)+1,0)&amp;""</f>
        <v/>
      </c>
      <c r="H700" s="1068"/>
      <c r="I700" s="1073" t="str">
        <f>VLOOKUP($C677,'2025年度(4年前期)'!$B$5:$N$208,COLUMN('2025年度(4年前期)'!$K$5)+1,0)&amp;""</f>
        <v/>
      </c>
      <c r="J700" s="1068"/>
      <c r="K700" s="1074" t="str">
        <f>VLOOKUP($C677,'2025年度(助産前期)'!$B$5:$N$208,COLUMN('2025年度(助産前期)'!$K$5)+1,0)&amp;""</f>
        <v/>
      </c>
      <c r="L700" s="1074"/>
      <c r="M700" s="1101" t="str">
        <f>VLOOKUP($C677,'2025年度(M1前期)'!$B$5:$N$208,COLUMN('2025年度(M1前期)'!$K$5)+1,0)&amp;""</f>
        <v/>
      </c>
      <c r="N700" s="1068"/>
      <c r="O700" s="1074" t="str">
        <f>VLOOKUP($C677,'2025年度(M2前期)'!$B$5:$N$208,COLUMN('2025年度(M2前期)'!$K$5)+1,0)&amp;""</f>
        <v/>
      </c>
      <c r="P700" s="1068"/>
      <c r="Q700" s="1074" t="str">
        <f>VLOOKUP($C677,'2025年度(D1前期)'!$B$5:$N$208,COLUMN('2025年度(D1前期)'!$K$5)+1,0)&amp;""</f>
        <v/>
      </c>
      <c r="R700" s="1068"/>
      <c r="S700" s="1074" t="str">
        <f>VLOOKUP($C677,'2025年度(D23前期)'!$B$5:$N$208,COLUMN('2025年度(D23前期)'!$K$5)+1,0)&amp;""</f>
        <v/>
      </c>
      <c r="T700" s="1068"/>
      <c r="U700" s="65"/>
      <c r="V700" s="506"/>
      <c r="Z700" s="1091"/>
      <c r="AA700" s="1038"/>
      <c r="AB700" s="1038"/>
      <c r="AC700" s="1038"/>
      <c r="AD700" s="1038"/>
      <c r="AE700" s="1038"/>
      <c r="AF700" s="1038"/>
      <c r="AG700" s="1038"/>
      <c r="AH700" s="1038"/>
      <c r="AI700" s="1038"/>
      <c r="AJ700" s="1038"/>
      <c r="AK700" s="1038"/>
      <c r="AL700" s="1038"/>
      <c r="AM700" s="1038"/>
      <c r="AN700" s="1038"/>
      <c r="AO700" s="1038"/>
      <c r="AP700" s="1038"/>
      <c r="AQ700" s="1038"/>
      <c r="AR700" s="1038"/>
      <c r="AS700" s="1038"/>
      <c r="AT700" s="1038"/>
      <c r="AU700" s="1038"/>
      <c r="AV700" s="1038"/>
      <c r="AW700" s="1038"/>
      <c r="AX700" s="1038"/>
      <c r="AY700" s="1038"/>
      <c r="AZ700" s="1038"/>
      <c r="BA700" s="1044"/>
      <c r="BB700" s="1038"/>
      <c r="BC700" s="1038"/>
      <c r="BD700" s="1038"/>
      <c r="BE700" s="1038"/>
      <c r="BF700" s="1038"/>
      <c r="BG700" s="1038"/>
      <c r="BH700" s="1038"/>
      <c r="BI700" s="1038"/>
      <c r="BJ700" s="1038"/>
      <c r="BK700" s="1038"/>
      <c r="BL700" s="1038"/>
      <c r="BM700" s="1038"/>
      <c r="BN700" s="1038"/>
      <c r="BO700" s="1038"/>
      <c r="BP700" s="1038"/>
      <c r="BQ700" s="1038"/>
      <c r="BR700" s="1038"/>
      <c r="BS700" s="1038"/>
    </row>
    <row r="701" spans="1:71" ht="13.5" customHeight="1">
      <c r="A701" s="1092"/>
      <c r="B701" s="16" t="s">
        <v>56</v>
      </c>
      <c r="C701" s="1061"/>
      <c r="D701" s="1075"/>
      <c r="E701" s="1063"/>
      <c r="F701" s="1075"/>
      <c r="G701" s="1063"/>
      <c r="H701" s="1075"/>
      <c r="I701" s="1063"/>
      <c r="J701" s="1075"/>
      <c r="K701" s="1064"/>
      <c r="L701" s="1064"/>
      <c r="M701" s="1061"/>
      <c r="N701" s="1075"/>
      <c r="O701" s="1064"/>
      <c r="P701" s="1075"/>
      <c r="Q701" s="1064"/>
      <c r="R701" s="1075"/>
      <c r="S701" s="1064"/>
      <c r="T701" s="1075"/>
      <c r="U701" s="66"/>
      <c r="V701" s="507"/>
      <c r="W701" s="20"/>
      <c r="X701" s="20"/>
      <c r="Y701" s="20"/>
      <c r="Z701" s="1092"/>
      <c r="AA701" s="1039"/>
      <c r="AB701" s="1039"/>
      <c r="AC701" s="1039"/>
      <c r="AD701" s="1039"/>
      <c r="AE701" s="1039"/>
      <c r="AF701" s="1039"/>
      <c r="AG701" s="1039"/>
      <c r="AH701" s="1039"/>
      <c r="AI701" s="1039"/>
      <c r="AJ701" s="1039"/>
      <c r="AK701" s="1039"/>
      <c r="AL701" s="1039"/>
      <c r="AM701" s="1039"/>
      <c r="AN701" s="1039"/>
      <c r="AO701" s="1039"/>
      <c r="AP701" s="1039"/>
      <c r="AQ701" s="1039"/>
      <c r="AR701" s="1039"/>
      <c r="AS701" s="1039"/>
      <c r="AT701" s="1039"/>
      <c r="AU701" s="1039"/>
      <c r="AV701" s="1039"/>
      <c r="AW701" s="1039"/>
      <c r="AX701" s="1039"/>
      <c r="AY701" s="1039"/>
      <c r="AZ701" s="1039"/>
      <c r="BA701" s="1045"/>
      <c r="BB701" s="1039"/>
      <c r="BC701" s="1039"/>
      <c r="BD701" s="1039"/>
      <c r="BE701" s="1039"/>
      <c r="BF701" s="1039"/>
      <c r="BG701" s="1039"/>
      <c r="BH701" s="1039"/>
      <c r="BI701" s="1039"/>
      <c r="BJ701" s="1039"/>
      <c r="BK701" s="1039"/>
      <c r="BL701" s="1039"/>
      <c r="BM701" s="1039"/>
      <c r="BN701" s="1039"/>
      <c r="BO701" s="1039"/>
      <c r="BP701" s="1039"/>
      <c r="BQ701" s="1039"/>
      <c r="BR701" s="1039"/>
      <c r="BS701" s="1039"/>
    </row>
    <row r="702" spans="1:71" ht="18">
      <c r="A702" s="22"/>
      <c r="B702" s="23"/>
      <c r="C702" s="1114">
        <f>C677+1</f>
        <v>45776</v>
      </c>
      <c r="D702" s="1114"/>
      <c r="E702" s="1114"/>
      <c r="F702" s="1114"/>
      <c r="G702" s="1114"/>
      <c r="H702" s="1114"/>
      <c r="I702" s="1114"/>
      <c r="J702" s="1114"/>
      <c r="K702" s="1114"/>
      <c r="L702" s="1114"/>
      <c r="M702" s="1114"/>
      <c r="N702" s="1114"/>
      <c r="O702" s="1114"/>
      <c r="P702" s="1114"/>
      <c r="Q702" s="1114"/>
      <c r="R702" s="1114"/>
      <c r="S702" s="1114"/>
      <c r="T702" s="1114"/>
      <c r="U702" s="1058">
        <f>C702</f>
        <v>45776</v>
      </c>
      <c r="V702" s="1059"/>
      <c r="W702" s="1059"/>
      <c r="X702" s="1059"/>
      <c r="Y702" s="1059"/>
      <c r="Z702" s="1060"/>
      <c r="AA702" s="7">
        <v>101</v>
      </c>
      <c r="AB702" s="7">
        <v>102</v>
      </c>
      <c r="AC702" s="7">
        <v>103</v>
      </c>
      <c r="AD702" s="7" t="s">
        <v>16</v>
      </c>
      <c r="AE702" s="7" t="s">
        <v>17</v>
      </c>
      <c r="AF702" s="7" t="s">
        <v>18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19</v>
      </c>
      <c r="AM702" s="7" t="s">
        <v>69</v>
      </c>
      <c r="AN702" s="7" t="s">
        <v>21</v>
      </c>
      <c r="AO702" s="7" t="s">
        <v>22</v>
      </c>
      <c r="AP702" s="7" t="s">
        <v>23</v>
      </c>
      <c r="AQ702" s="7" t="s">
        <v>24</v>
      </c>
      <c r="AR702" s="7" t="s">
        <v>25</v>
      </c>
      <c r="AS702" s="7" t="s">
        <v>26</v>
      </c>
      <c r="AT702" s="7" t="s">
        <v>27</v>
      </c>
      <c r="AU702" s="7" t="s">
        <v>28</v>
      </c>
      <c r="AV702" s="7" t="s">
        <v>29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30</v>
      </c>
      <c r="BB702" s="7" t="s">
        <v>31</v>
      </c>
      <c r="BC702" s="8" t="s">
        <v>32</v>
      </c>
      <c r="BD702" s="7" t="s">
        <v>33</v>
      </c>
      <c r="BE702" s="7" t="s">
        <v>34</v>
      </c>
      <c r="BF702" s="7" t="s">
        <v>35</v>
      </c>
      <c r="BG702" s="7" t="s">
        <v>36</v>
      </c>
      <c r="BH702" s="7" t="s">
        <v>37</v>
      </c>
      <c r="BI702" s="7" t="s">
        <v>38</v>
      </c>
      <c r="BJ702" s="7" t="s">
        <v>39</v>
      </c>
      <c r="BK702" s="10" t="s">
        <v>40</v>
      </c>
      <c r="BL702" s="10" t="s">
        <v>41</v>
      </c>
      <c r="BM702" s="11" t="s">
        <v>42</v>
      </c>
      <c r="BN702" s="11" t="s">
        <v>43</v>
      </c>
      <c r="BO702" s="11" t="s">
        <v>44</v>
      </c>
      <c r="BP702" s="11" t="s">
        <v>45</v>
      </c>
      <c r="BQ702" s="11" t="s">
        <v>46</v>
      </c>
      <c r="BR702" s="11" t="s">
        <v>47</v>
      </c>
      <c r="BS702" s="11" t="s">
        <v>48</v>
      </c>
    </row>
    <row r="703" spans="1:71" ht="13.5" customHeight="1">
      <c r="A703" s="1091" t="s">
        <v>49</v>
      </c>
      <c r="B703" s="12" t="s">
        <v>50</v>
      </c>
      <c r="C703" s="1079" t="str">
        <f>VLOOKUP($C702,'2025年度(1年前期)'!$B$5:$N$208,COLUMN('2025年度(1年前期)'!$C$5),0)&amp;""</f>
        <v/>
      </c>
      <c r="D703" s="1080"/>
      <c r="E703" s="1081" t="str">
        <f>VLOOKUP($C702,'2025年度(2年前期)'!$B$5:$N$208,COLUMN('2025年度(2年前期)'!$C$5),0)&amp;""</f>
        <v/>
      </c>
      <c r="F703" s="1080"/>
      <c r="G703" s="1081" t="str">
        <f>VLOOKUP($C702,'2025年度(3年前期)'!$B$5:$N$208,COLUMN('2025年度(3年前期)'!$C$5),0)&amp;""</f>
        <v/>
      </c>
      <c r="H703" s="1080"/>
      <c r="I703" s="1081" t="str">
        <f>VLOOKUP($C702,'2025年度(4年前期)'!$B$5:$N$208,COLUMN('2025年度(4年前期)'!$C$5),0)&amp;""</f>
        <v/>
      </c>
      <c r="J703" s="1080"/>
      <c r="K703" s="1072" t="str">
        <f>VLOOKUP($C702,'2025年度(助産前期)'!$B$5:$N$208,COLUMN('2025年度(助産前期)'!$C$5),0)&amp;""</f>
        <v/>
      </c>
      <c r="L703" s="1096"/>
      <c r="M703" s="1105" t="str">
        <f>VLOOKUP($C702,'2025年度(M1前期)'!$B$5:$N$208,COLUMN('2025年度(M1前期)'!$C$5),0)&amp;""</f>
        <v/>
      </c>
      <c r="N703" s="1096"/>
      <c r="O703" s="1081" t="str">
        <f>VLOOKUP($C702,'2025年度(M2前期)'!$B$5:$N$208,COLUMN('2025年度(M2前期)'!$C$5),0)&amp;""</f>
        <v/>
      </c>
      <c r="P703" s="1080"/>
      <c r="Q703" s="1081" t="str">
        <f>VLOOKUP($C702,'2025年度(D1前期)'!$B$5:$N$208,COLUMN('2025年度(D1前期)'!$C$5),0)&amp;""</f>
        <v/>
      </c>
      <c r="R703" s="1080"/>
      <c r="S703" s="1072" t="str">
        <f>VLOOKUP($C702,'2025年度(D23前期)'!$B$5:$N$208,COLUMN('2025年度(D23前期)'!$C$5),0)&amp;""</f>
        <v/>
      </c>
      <c r="T703" s="1080"/>
      <c r="U703" s="65"/>
      <c r="Y703" s="38"/>
      <c r="Z703" s="1095" t="str">
        <f>A703</f>
        <v xml:space="preserve">１時限（09：20～10：50） </v>
      </c>
      <c r="AA703" s="1040"/>
      <c r="AB703" s="1040"/>
      <c r="AC703" s="1040"/>
      <c r="AD703" s="1040"/>
      <c r="AE703" s="1040"/>
      <c r="AF703" s="1040"/>
      <c r="AG703" s="1040"/>
      <c r="AH703" s="1040"/>
      <c r="AI703" s="1040"/>
      <c r="AJ703" s="1040"/>
      <c r="AK703" s="1040"/>
      <c r="AL703" s="1040"/>
      <c r="AM703" s="1040"/>
      <c r="AN703" s="1040"/>
      <c r="AO703" s="1040"/>
      <c r="AP703" s="1040"/>
      <c r="AQ703" s="1040"/>
      <c r="AR703" s="1040"/>
      <c r="AS703" s="1040"/>
      <c r="AT703" s="1040"/>
      <c r="AU703" s="1040"/>
      <c r="AV703" s="1040"/>
      <c r="AW703" s="1040"/>
      <c r="AX703" s="1040"/>
      <c r="AY703" s="1040"/>
      <c r="AZ703" s="1040"/>
      <c r="BA703" s="1040"/>
      <c r="BB703" s="1040"/>
      <c r="BC703" s="1040"/>
      <c r="BD703" s="1040"/>
      <c r="BE703" s="1040"/>
      <c r="BF703" s="1040"/>
      <c r="BG703" s="1040"/>
      <c r="BH703" s="1040"/>
      <c r="BI703" s="1040"/>
      <c r="BJ703" s="1040"/>
      <c r="BK703" s="1040"/>
      <c r="BL703" s="1040"/>
      <c r="BM703" s="1040"/>
      <c r="BN703" s="1040"/>
      <c r="BO703" s="1040"/>
      <c r="BP703" s="1040"/>
      <c r="BQ703" s="1040"/>
      <c r="BR703" s="1040"/>
      <c r="BS703" s="1040"/>
    </row>
    <row r="704" spans="1:71" ht="13.5" customHeight="1">
      <c r="A704" s="1091"/>
      <c r="B704" s="15" t="s">
        <v>53</v>
      </c>
      <c r="C704" s="1065" t="str">
        <f>IFERROR(VLOOKUP(C703,科目・教員!$A$1:$B$357,2,0),"")</f>
        <v/>
      </c>
      <c r="D704" s="1066"/>
      <c r="E704" s="1067" t="str">
        <f>IFERROR(VLOOKUP(E703,科目・教員!$A$1:$B$357,2,0),"")</f>
        <v/>
      </c>
      <c r="F704" s="1066"/>
      <c r="G704" s="1067" t="str">
        <f>IFERROR(VLOOKUP(G703,科目・教員!$A$1:$B$357,2,0),"")</f>
        <v/>
      </c>
      <c r="H704" s="1066"/>
      <c r="I704" s="1067" t="str">
        <f>IFERROR(VLOOKUP(I703,科目・教員!$A$1:$B$357,2,0),"")</f>
        <v/>
      </c>
      <c r="J704" s="1066"/>
      <c r="K704" s="1068" t="str">
        <f>IFERROR(VLOOKUP(K703,科目・教員!$A$1:$B$357,2,0),"")</f>
        <v/>
      </c>
      <c r="L704" s="1070"/>
      <c r="M704" s="1104" t="str">
        <f>IFERROR(VLOOKUP(M703,科目・教員!$A$1:$B$357,2,0),"")</f>
        <v/>
      </c>
      <c r="N704" s="1066"/>
      <c r="O704" s="1067" t="str">
        <f>IFERROR(VLOOKUP(O703,科目・教員!$A$1:$B$357,2,0),"")</f>
        <v/>
      </c>
      <c r="P704" s="1066"/>
      <c r="Q704" s="1067" t="str">
        <f>IFERROR(VLOOKUP(Q703,科目・教員!$A$1:$B$357,2,0),"")</f>
        <v/>
      </c>
      <c r="R704" s="1066"/>
      <c r="S704" s="1068" t="str">
        <f>IFERROR(VLOOKUP(S703,科目・教員!$A$1:$B$357,2,0),"")</f>
        <v/>
      </c>
      <c r="T704" s="1066"/>
      <c r="U704" s="65"/>
      <c r="Y704" s="38"/>
      <c r="Z704" s="1091"/>
      <c r="AA704" s="1041"/>
      <c r="AB704" s="1041"/>
      <c r="AC704" s="1041"/>
      <c r="AD704" s="1041"/>
      <c r="AE704" s="1041"/>
      <c r="AF704" s="1041"/>
      <c r="AG704" s="1041"/>
      <c r="AH704" s="1041"/>
      <c r="AI704" s="1041"/>
      <c r="AJ704" s="1041"/>
      <c r="AK704" s="1041"/>
      <c r="AL704" s="1041"/>
      <c r="AM704" s="1041"/>
      <c r="AN704" s="1041"/>
      <c r="AO704" s="1041"/>
      <c r="AP704" s="1041"/>
      <c r="AQ704" s="1041"/>
      <c r="AR704" s="1041"/>
      <c r="AS704" s="1041"/>
      <c r="AT704" s="1041"/>
      <c r="AU704" s="1041"/>
      <c r="AV704" s="1041"/>
      <c r="AW704" s="1041"/>
      <c r="AX704" s="1041"/>
      <c r="AY704" s="1041"/>
      <c r="AZ704" s="1041"/>
      <c r="BA704" s="1041"/>
      <c r="BB704" s="1041"/>
      <c r="BC704" s="1041"/>
      <c r="BD704" s="1041"/>
      <c r="BE704" s="1041"/>
      <c r="BF704" s="1041"/>
      <c r="BG704" s="1041"/>
      <c r="BH704" s="1041"/>
      <c r="BI704" s="1041"/>
      <c r="BJ704" s="1041"/>
      <c r="BK704" s="1041"/>
      <c r="BL704" s="1041"/>
      <c r="BM704" s="1041"/>
      <c r="BN704" s="1041"/>
      <c r="BO704" s="1041"/>
      <c r="BP704" s="1041"/>
      <c r="BQ704" s="1041"/>
      <c r="BR704" s="1041"/>
      <c r="BS704" s="1041"/>
    </row>
    <row r="705" spans="1:71" ht="13.5" customHeight="1">
      <c r="A705" s="1091"/>
      <c r="B705" s="15" t="s">
        <v>59</v>
      </c>
      <c r="C705" s="1065" t="str">
        <f>VLOOKUP($C702,'2025年度(1年前期)'!$B$5:$N$208,COLUMN('2025年度(1年前期)'!$C$5)+1,0)&amp;""</f>
        <v/>
      </c>
      <c r="D705" s="1066"/>
      <c r="E705" s="1067" t="str">
        <f>VLOOKUP($C702,'2025年度(2年前期)'!$B$5:$N$208,COLUMN('2025年度(2年前期)'!$C$5)+1,0)&amp;""</f>
        <v/>
      </c>
      <c r="F705" s="1066"/>
      <c r="G705" s="1067" t="str">
        <f>VLOOKUP($C702,'2025年度(3年前期)'!$B$5:$N$208,COLUMN('2025年度(3年前期)'!$C$5)+1,0)&amp;""</f>
        <v/>
      </c>
      <c r="H705" s="1066"/>
      <c r="I705" s="1067" t="str">
        <f>VLOOKUP($C702,'2025年度(4年前期)'!$B$5:$N$208,COLUMN('2025年度(4年前期)'!$C$5)+1,0)&amp;""</f>
        <v/>
      </c>
      <c r="J705" s="1066"/>
      <c r="K705" s="1068" t="str">
        <f>VLOOKUP($C702,'2025年度(助産前期)'!$B$5:$N$208,COLUMN('2025年度(助産前期)'!$C$5)+1,0)&amp;""</f>
        <v/>
      </c>
      <c r="L705" s="1070"/>
      <c r="M705" s="1104" t="str">
        <f>VLOOKUP($C702,'2025年度(M1前期)'!$B$5:$N$208,COLUMN('2025年度(M1前期)'!C$5)+1,0)&amp;""</f>
        <v/>
      </c>
      <c r="N705" s="1066"/>
      <c r="O705" s="1067" t="str">
        <f>VLOOKUP($C702,'2025年度(M2前期)'!$B$5:$N$208,COLUMN('2025年度(M2前期)'!$C$5)+1,0)&amp;""</f>
        <v/>
      </c>
      <c r="P705" s="1066"/>
      <c r="Q705" s="1067" t="str">
        <f>VLOOKUP($C702,'2025年度(D1前期)'!$B$5:$N$208,COLUMN('2025年度(D1前期)'!$C$5)+1,0)&amp;""</f>
        <v/>
      </c>
      <c r="R705" s="1066"/>
      <c r="S705" s="1068" t="str">
        <f>VLOOKUP($C702,'2025年度(D23前期)'!$B$5:$N$208,COLUMN('2025年度(D23前期)'!$C$5)+1,0)&amp;""</f>
        <v/>
      </c>
      <c r="T705" s="1066"/>
      <c r="U705" s="65"/>
      <c r="Y705" s="38"/>
      <c r="Z705" s="1091"/>
      <c r="AA705" s="1041"/>
      <c r="AB705" s="1041"/>
      <c r="AC705" s="1041"/>
      <c r="AD705" s="1041"/>
      <c r="AE705" s="1041"/>
      <c r="AF705" s="1041"/>
      <c r="AG705" s="1041"/>
      <c r="AH705" s="1041"/>
      <c r="AI705" s="1041"/>
      <c r="AJ705" s="1041"/>
      <c r="AK705" s="1041"/>
      <c r="AL705" s="1041"/>
      <c r="AM705" s="1041"/>
      <c r="AN705" s="1041"/>
      <c r="AO705" s="1041"/>
      <c r="AP705" s="1041"/>
      <c r="AQ705" s="1041"/>
      <c r="AR705" s="1041"/>
      <c r="AS705" s="1041"/>
      <c r="AT705" s="1041"/>
      <c r="AU705" s="1041"/>
      <c r="AV705" s="1041"/>
      <c r="AW705" s="1041"/>
      <c r="AX705" s="1041"/>
      <c r="AY705" s="1041"/>
      <c r="AZ705" s="1041"/>
      <c r="BA705" s="1041"/>
      <c r="BB705" s="1041"/>
      <c r="BC705" s="1041"/>
      <c r="BD705" s="1041"/>
      <c r="BE705" s="1041"/>
      <c r="BF705" s="1041"/>
      <c r="BG705" s="1041"/>
      <c r="BH705" s="1041"/>
      <c r="BI705" s="1041"/>
      <c r="BJ705" s="1041"/>
      <c r="BK705" s="1041"/>
      <c r="BL705" s="1041"/>
      <c r="BM705" s="1041"/>
      <c r="BN705" s="1041"/>
      <c r="BO705" s="1041"/>
      <c r="BP705" s="1041"/>
      <c r="BQ705" s="1041"/>
      <c r="BR705" s="1041"/>
      <c r="BS705" s="1041"/>
    </row>
    <row r="706" spans="1:71" ht="13.5" customHeight="1">
      <c r="A706" s="1092"/>
      <c r="B706" s="16" t="s">
        <v>56</v>
      </c>
      <c r="C706" s="1061"/>
      <c r="D706" s="1062"/>
      <c r="E706" s="1063"/>
      <c r="F706" s="1062"/>
      <c r="G706" s="1063"/>
      <c r="H706" s="1062"/>
      <c r="I706" s="1063"/>
      <c r="J706" s="1062"/>
      <c r="K706" s="1064"/>
      <c r="L706" s="1069"/>
      <c r="M706" s="1106"/>
      <c r="N706" s="1062"/>
      <c r="O706" s="1063"/>
      <c r="P706" s="1062"/>
      <c r="Q706" s="1063"/>
      <c r="R706" s="1062"/>
      <c r="S706" s="1064"/>
      <c r="T706" s="1062"/>
      <c r="U706" s="65"/>
      <c r="Y706" s="38"/>
      <c r="Z706" s="1092"/>
      <c r="AA706" s="1042"/>
      <c r="AB706" s="1042"/>
      <c r="AC706" s="1042"/>
      <c r="AD706" s="1042"/>
      <c r="AE706" s="1042"/>
      <c r="AF706" s="1042"/>
      <c r="AG706" s="1042"/>
      <c r="AH706" s="1042"/>
      <c r="AI706" s="1042"/>
      <c r="AJ706" s="1042"/>
      <c r="AK706" s="1042"/>
      <c r="AL706" s="1042"/>
      <c r="AM706" s="1042"/>
      <c r="AN706" s="1042"/>
      <c r="AO706" s="1042"/>
      <c r="AP706" s="1042"/>
      <c r="AQ706" s="1042"/>
      <c r="AR706" s="1042"/>
      <c r="AS706" s="1042"/>
      <c r="AT706" s="1042"/>
      <c r="AU706" s="1042"/>
      <c r="AV706" s="1042"/>
      <c r="AW706" s="1042"/>
      <c r="AX706" s="1042"/>
      <c r="AY706" s="1042"/>
      <c r="AZ706" s="1042"/>
      <c r="BA706" s="1042"/>
      <c r="BB706" s="1042"/>
      <c r="BC706" s="1042"/>
      <c r="BD706" s="1042"/>
      <c r="BE706" s="1042"/>
      <c r="BF706" s="1042"/>
      <c r="BG706" s="1042"/>
      <c r="BH706" s="1042"/>
      <c r="BI706" s="1042"/>
      <c r="BJ706" s="1042"/>
      <c r="BK706" s="1042"/>
      <c r="BL706" s="1042"/>
      <c r="BM706" s="1042"/>
      <c r="BN706" s="1042"/>
      <c r="BO706" s="1042"/>
      <c r="BP706" s="1042"/>
      <c r="BQ706" s="1042"/>
      <c r="BR706" s="1042"/>
      <c r="BS706" s="1042"/>
    </row>
    <row r="707" spans="1:71" ht="13.5" customHeight="1">
      <c r="A707" s="1091" t="s">
        <v>58</v>
      </c>
      <c r="B707" s="15" t="s">
        <v>50</v>
      </c>
      <c r="C707" s="1079" t="str">
        <f>VLOOKUP($C702,'2025年度(1年前期)'!$B$5:$N$208,COLUMN('2025年度(1年前期)'!$E$5),0)&amp;""</f>
        <v/>
      </c>
      <c r="D707" s="1080"/>
      <c r="E707" s="1081" t="str">
        <f>VLOOKUP($C702,'2025年度(2年前期)'!$B$5:$N$208,COLUMN('2025年度(2年前期)'!$E$5),0)&amp;""</f>
        <v/>
      </c>
      <c r="F707" s="1080"/>
      <c r="G707" s="1081" t="str">
        <f>VLOOKUP($C702,'2025年度(3年前期)'!$B$5:$N$208,COLUMN('2025年度(3年前期)'!$E$5),0)&amp;""</f>
        <v/>
      </c>
      <c r="H707" s="1080"/>
      <c r="I707" s="1081" t="str">
        <f>VLOOKUP($C702,'2025年度(4年前期)'!$B$5:$N$208,COLUMN('2025年度(4年前期)'!$E$5),0)&amp;""</f>
        <v/>
      </c>
      <c r="J707" s="1080"/>
      <c r="K707" s="1072" t="str">
        <f>VLOOKUP($C702,'2025年度(助産前期)'!$B$5:$N$208,COLUMN('2025年度(助産前期)'!$E$5),0)&amp;""</f>
        <v/>
      </c>
      <c r="L707" s="1096"/>
      <c r="M707" s="1079" t="str">
        <f>VLOOKUP($C702,'2025年度(M1前期)'!$B$5:$N$208,COLUMN('2025年度(M1前期)'!$E$5),0)&amp;""</f>
        <v/>
      </c>
      <c r="N707" s="1080"/>
      <c r="O707" s="1072" t="str">
        <f>VLOOKUP($C702,'2025年度(M2前期)'!$B$5:$N$208,COLUMN('2025年度(M2前期)'!$E$5),0)&amp;""</f>
        <v/>
      </c>
      <c r="P707" s="1080"/>
      <c r="Q707" s="1072" t="str">
        <f>VLOOKUP($C702,'2025年度(D1前期)'!$B$5:$N$208,COLUMN('2025年度(D1前期)'!$E$5),0)&amp;""</f>
        <v/>
      </c>
      <c r="R707" s="1080"/>
      <c r="S707" s="1072" t="str">
        <f>VLOOKUP($C702,'2025年度(D23前期)'!$B$5:$N$208,COLUMN('2025年度(D23前期)'!$E$5),0)&amp;""</f>
        <v/>
      </c>
      <c r="T707" s="1080"/>
      <c r="U707" s="65"/>
      <c r="Y707" s="38"/>
      <c r="Z707" s="1091" t="str">
        <f>A707</f>
        <v>２時限（11：00～12：30）</v>
      </c>
      <c r="AA707" s="1040"/>
      <c r="AB707" s="1040"/>
      <c r="AC707" s="1040"/>
      <c r="AD707" s="1040"/>
      <c r="AE707" s="1040"/>
      <c r="AF707" s="1040"/>
      <c r="AG707" s="1040"/>
      <c r="AH707" s="1040"/>
      <c r="AI707" s="1040"/>
      <c r="AJ707" s="1040"/>
      <c r="AK707" s="1040"/>
      <c r="AL707" s="1040"/>
      <c r="AM707" s="1040"/>
      <c r="AN707" s="1040"/>
      <c r="AO707" s="1040"/>
      <c r="AP707" s="1040"/>
      <c r="AQ707" s="1040"/>
      <c r="AR707" s="1040"/>
      <c r="AS707" s="1040"/>
      <c r="AT707" s="1040"/>
      <c r="AU707" s="1040"/>
      <c r="AV707" s="1040"/>
      <c r="AW707" s="1040"/>
      <c r="AX707" s="1040"/>
      <c r="AY707" s="1040"/>
      <c r="AZ707" s="1040"/>
      <c r="BA707" s="1040"/>
      <c r="BB707" s="1040"/>
      <c r="BC707" s="1040"/>
      <c r="BD707" s="1040"/>
      <c r="BE707" s="1040"/>
      <c r="BF707" s="1040"/>
      <c r="BG707" s="1040"/>
      <c r="BH707" s="1040"/>
      <c r="BI707" s="1040"/>
      <c r="BJ707" s="1040"/>
      <c r="BK707" s="1040"/>
      <c r="BL707" s="1040"/>
      <c r="BM707" s="1040"/>
      <c r="BN707" s="1040"/>
      <c r="BO707" s="1040"/>
      <c r="BP707" s="1040"/>
      <c r="BQ707" s="1040"/>
      <c r="BR707" s="1040"/>
      <c r="BS707" s="1040"/>
    </row>
    <row r="708" spans="1:71" ht="13.5" customHeight="1">
      <c r="A708" s="1091"/>
      <c r="B708" s="15" t="s">
        <v>53</v>
      </c>
      <c r="C708" s="1065" t="str">
        <f>IFERROR(VLOOKUP(C707,科目・教員!$A$1:$B$357,2,0),"")</f>
        <v/>
      </c>
      <c r="D708" s="1066"/>
      <c r="E708" s="1067" t="str">
        <f>IFERROR(VLOOKUP(E707,科目・教員!$A$1:$B$357,2,0),"")</f>
        <v/>
      </c>
      <c r="F708" s="1066"/>
      <c r="G708" s="1067" t="str">
        <f>IFERROR(VLOOKUP(G707,科目・教員!$A$1:$B$357,2,0),"")</f>
        <v/>
      </c>
      <c r="H708" s="1066"/>
      <c r="I708" s="1067" t="str">
        <f>IFERROR(VLOOKUP(I707,科目・教員!$A$1:$B$357,2,0),"")</f>
        <v/>
      </c>
      <c r="J708" s="1066"/>
      <c r="K708" s="1068" t="str">
        <f>IFERROR(VLOOKUP(K707,科目・教員!$A$1:$B$357,2,0),"")</f>
        <v/>
      </c>
      <c r="L708" s="1070"/>
      <c r="M708" s="1065" t="str">
        <f>IFERROR(VLOOKUP(M707,科目・教員!$A$1:$B$357,2,0),"")</f>
        <v/>
      </c>
      <c r="N708" s="1066"/>
      <c r="O708" s="1068" t="str">
        <f>IFERROR(VLOOKUP(O707,科目・教員!$A$1:$B$357,2,0),"")</f>
        <v/>
      </c>
      <c r="P708" s="1066"/>
      <c r="Q708" s="1068" t="str">
        <f>IFERROR(VLOOKUP(Q707,科目・教員!$A$1:$B$357,2,0),"")</f>
        <v/>
      </c>
      <c r="R708" s="1066"/>
      <c r="S708" s="1068" t="str">
        <f>IFERROR(VLOOKUP(S707,科目・教員!$A$1:$B$357,2,0),"")</f>
        <v/>
      </c>
      <c r="T708" s="1066"/>
      <c r="U708" s="65"/>
      <c r="Y708" s="38"/>
      <c r="Z708" s="1091"/>
      <c r="AA708" s="1041"/>
      <c r="AB708" s="1041"/>
      <c r="AC708" s="1041"/>
      <c r="AD708" s="1041"/>
      <c r="AE708" s="1041"/>
      <c r="AF708" s="1041"/>
      <c r="AG708" s="1041"/>
      <c r="AH708" s="1041"/>
      <c r="AI708" s="1041"/>
      <c r="AJ708" s="1041"/>
      <c r="AK708" s="1041"/>
      <c r="AL708" s="1041"/>
      <c r="AM708" s="1041"/>
      <c r="AN708" s="1041"/>
      <c r="AO708" s="1041"/>
      <c r="AP708" s="1041"/>
      <c r="AQ708" s="1041"/>
      <c r="AR708" s="1041"/>
      <c r="AS708" s="1041"/>
      <c r="AT708" s="1041"/>
      <c r="AU708" s="1041"/>
      <c r="AV708" s="1041"/>
      <c r="AW708" s="1041"/>
      <c r="AX708" s="1041"/>
      <c r="AY708" s="1041"/>
      <c r="AZ708" s="1041"/>
      <c r="BA708" s="1041"/>
      <c r="BB708" s="1041"/>
      <c r="BC708" s="1041"/>
      <c r="BD708" s="1041"/>
      <c r="BE708" s="1041"/>
      <c r="BF708" s="1041"/>
      <c r="BG708" s="1041"/>
      <c r="BH708" s="1041"/>
      <c r="BI708" s="1041"/>
      <c r="BJ708" s="1041"/>
      <c r="BK708" s="1041"/>
      <c r="BL708" s="1041"/>
      <c r="BM708" s="1041"/>
      <c r="BN708" s="1041"/>
      <c r="BO708" s="1041"/>
      <c r="BP708" s="1041"/>
      <c r="BQ708" s="1041"/>
      <c r="BR708" s="1041"/>
      <c r="BS708" s="1041"/>
    </row>
    <row r="709" spans="1:71" ht="13.5" customHeight="1">
      <c r="A709" s="1091"/>
      <c r="B709" s="15" t="s">
        <v>59</v>
      </c>
      <c r="C709" s="1065" t="str">
        <f>VLOOKUP($C702,'2025年度(1年前期)'!$B$5:$N$208,COLUMN('2025年度(1年前期)'!$E$5)+1,0)&amp;""</f>
        <v/>
      </c>
      <c r="D709" s="1066"/>
      <c r="E709" s="1067" t="str">
        <f>VLOOKUP($C702,'2025年度(2年前期)'!$B$5:$N$208,COLUMN('2025年度(2年前期)'!$E$5)+1,0)&amp;""</f>
        <v/>
      </c>
      <c r="F709" s="1066"/>
      <c r="G709" s="1067" t="str">
        <f>VLOOKUP($C702,'2025年度(3年前期)'!$B$5:$N$208,COLUMN('2025年度(3年前期)'!$E$5)+1,0)&amp;""</f>
        <v/>
      </c>
      <c r="H709" s="1066"/>
      <c r="I709" s="1067" t="str">
        <f>VLOOKUP($C702,'2025年度(4年前期)'!$B$5:$N$208,COLUMN('2025年度(4年前期)'!$E$5)+1,0)&amp;""</f>
        <v/>
      </c>
      <c r="J709" s="1066"/>
      <c r="K709" s="1068" t="str">
        <f>VLOOKUP($C702,'2025年度(助産前期)'!$B$5:$N$208,COLUMN('2025年度(助産前期)'!$E$5)+1,0)&amp;""</f>
        <v/>
      </c>
      <c r="L709" s="1070"/>
      <c r="M709" s="1065" t="str">
        <f>VLOOKUP($C702,'2025年度(M1前期)'!$B$5:$N$208,COLUMN('2025年度(M1前期)'!$E$5)+1,0)&amp;""</f>
        <v/>
      </c>
      <c r="N709" s="1066"/>
      <c r="O709" s="1068" t="str">
        <f>VLOOKUP($C702,'2025年度(M2前期)'!$B$5:$N$208,COLUMN('2025年度(M2前期)'!$E$5)+1,0)&amp;""</f>
        <v/>
      </c>
      <c r="P709" s="1066"/>
      <c r="Q709" s="1068" t="str">
        <f>VLOOKUP($C702,'2025年度(D1前期)'!$B$5:$N$208,COLUMN('2025年度(D1前期)'!$E$5)+1,0)&amp;""</f>
        <v/>
      </c>
      <c r="R709" s="1066"/>
      <c r="S709" s="1068" t="str">
        <f>VLOOKUP($C702,'2025年度(D23前期)'!$B$5:$N$208,COLUMN('2025年度(D23前期)'!$E$5)+1,0)&amp;""</f>
        <v/>
      </c>
      <c r="T709" s="1066"/>
      <c r="U709" s="65"/>
      <c r="Z709" s="1091"/>
      <c r="AA709" s="1041"/>
      <c r="AB709" s="1041"/>
      <c r="AC709" s="1041"/>
      <c r="AD709" s="1041"/>
      <c r="AE709" s="1041"/>
      <c r="AF709" s="1041"/>
      <c r="AG709" s="1041"/>
      <c r="AH709" s="1041"/>
      <c r="AI709" s="1041"/>
      <c r="AJ709" s="1041"/>
      <c r="AK709" s="1041"/>
      <c r="AL709" s="1041"/>
      <c r="AM709" s="1041"/>
      <c r="AN709" s="1041"/>
      <c r="AO709" s="1041"/>
      <c r="AP709" s="1041"/>
      <c r="AQ709" s="1041"/>
      <c r="AR709" s="1041"/>
      <c r="AS709" s="1041"/>
      <c r="AT709" s="1041"/>
      <c r="AU709" s="1041"/>
      <c r="AV709" s="1041"/>
      <c r="AW709" s="1041"/>
      <c r="AX709" s="1041"/>
      <c r="AY709" s="1041"/>
      <c r="AZ709" s="1041"/>
      <c r="BA709" s="1041"/>
      <c r="BB709" s="1041"/>
      <c r="BC709" s="1041"/>
      <c r="BD709" s="1041"/>
      <c r="BE709" s="1041"/>
      <c r="BF709" s="1041"/>
      <c r="BG709" s="1041"/>
      <c r="BH709" s="1041"/>
      <c r="BI709" s="1041"/>
      <c r="BJ709" s="1041"/>
      <c r="BK709" s="1041"/>
      <c r="BL709" s="1041"/>
      <c r="BM709" s="1041"/>
      <c r="BN709" s="1041"/>
      <c r="BO709" s="1041"/>
      <c r="BP709" s="1041"/>
      <c r="BQ709" s="1041"/>
      <c r="BR709" s="1041"/>
      <c r="BS709" s="1041"/>
    </row>
    <row r="710" spans="1:71" ht="13.5" customHeight="1">
      <c r="A710" s="1100"/>
      <c r="B710" s="16" t="s">
        <v>56</v>
      </c>
      <c r="C710" s="1061"/>
      <c r="D710" s="1075"/>
      <c r="E710" s="1063"/>
      <c r="F710" s="1075"/>
      <c r="G710" s="1063"/>
      <c r="H710" s="1075"/>
      <c r="I710" s="1063"/>
      <c r="J710" s="1075"/>
      <c r="K710" s="1064"/>
      <c r="L710" s="1064"/>
      <c r="M710" s="1061"/>
      <c r="N710" s="1075"/>
      <c r="O710" s="1064"/>
      <c r="P710" s="1075"/>
      <c r="Q710" s="1064"/>
      <c r="R710" s="1075"/>
      <c r="S710" s="1064"/>
      <c r="T710" s="1075"/>
      <c r="U710" s="65"/>
      <c r="Z710" s="1092"/>
      <c r="AA710" s="1042"/>
      <c r="AB710" s="1042"/>
      <c r="AC710" s="1042"/>
      <c r="AD710" s="1042"/>
      <c r="AE710" s="1042"/>
      <c r="AF710" s="1042"/>
      <c r="AG710" s="1042"/>
      <c r="AH710" s="1042"/>
      <c r="AI710" s="1042"/>
      <c r="AJ710" s="1042"/>
      <c r="AK710" s="1042"/>
      <c r="AL710" s="1042"/>
      <c r="AM710" s="1042"/>
      <c r="AN710" s="1042"/>
      <c r="AO710" s="1042"/>
      <c r="AP710" s="1042"/>
      <c r="AQ710" s="1042"/>
      <c r="AR710" s="1042"/>
      <c r="AS710" s="1042"/>
      <c r="AT710" s="1042"/>
      <c r="AU710" s="1042"/>
      <c r="AV710" s="1042"/>
      <c r="AW710" s="1042"/>
      <c r="AX710" s="1042"/>
      <c r="AY710" s="1042"/>
      <c r="AZ710" s="1042"/>
      <c r="BA710" s="1042"/>
      <c r="BB710" s="1042"/>
      <c r="BC710" s="1042"/>
      <c r="BD710" s="1042"/>
      <c r="BE710" s="1042"/>
      <c r="BF710" s="1042"/>
      <c r="BG710" s="1042"/>
      <c r="BH710" s="1042"/>
      <c r="BI710" s="1042"/>
      <c r="BJ710" s="1042"/>
      <c r="BK710" s="1042"/>
      <c r="BL710" s="1042"/>
      <c r="BM710" s="1042"/>
      <c r="BN710" s="1042"/>
      <c r="BO710" s="1042"/>
      <c r="BP710" s="1042"/>
      <c r="BQ710" s="1042"/>
      <c r="BR710" s="1042"/>
      <c r="BS710" s="1042"/>
    </row>
    <row r="711" spans="1:71" ht="13.5" customHeight="1">
      <c r="A711" s="1095" t="s">
        <v>60</v>
      </c>
      <c r="B711" s="18" t="s">
        <v>61</v>
      </c>
      <c r="C711" s="1079"/>
      <c r="D711" s="1080"/>
      <c r="E711" s="1081"/>
      <c r="F711" s="1080"/>
      <c r="G711" s="1081"/>
      <c r="H711" s="1080"/>
      <c r="I711" s="1081"/>
      <c r="J711" s="1080"/>
      <c r="K711" s="1072"/>
      <c r="L711" s="1096"/>
      <c r="M711" s="1079"/>
      <c r="N711" s="1080"/>
      <c r="O711" s="1072"/>
      <c r="P711" s="1080"/>
      <c r="Q711" s="1072"/>
      <c r="R711" s="1080"/>
      <c r="S711" s="1072"/>
      <c r="T711" s="1080"/>
      <c r="U711" s="68"/>
      <c r="Z711" s="1091" t="str">
        <f>A711</f>
        <v>昼休み（12：30～13：30）</v>
      </c>
      <c r="AA711" s="1040"/>
      <c r="AB711" s="1040"/>
      <c r="AC711" s="1040"/>
      <c r="AD711" s="1040"/>
      <c r="AE711" s="1040"/>
      <c r="AF711" s="1040"/>
      <c r="AG711" s="1040"/>
      <c r="AH711" s="1040"/>
      <c r="AI711" s="1040"/>
      <c r="AJ711" s="1040"/>
      <c r="AK711" s="1040"/>
      <c r="AL711" s="1040"/>
      <c r="AM711" s="1040"/>
      <c r="AN711" s="1040"/>
      <c r="AO711" s="1040"/>
      <c r="AP711" s="1040"/>
      <c r="AQ711" s="1040"/>
      <c r="AR711" s="1040"/>
      <c r="AS711" s="1040"/>
      <c r="AT711" s="1040"/>
      <c r="AU711" s="1040"/>
      <c r="AV711" s="1040"/>
      <c r="AW711" s="1040"/>
      <c r="AX711" s="1040"/>
      <c r="AY711" s="1040"/>
      <c r="AZ711" s="1040"/>
      <c r="BA711" s="1040"/>
      <c r="BB711" s="1040"/>
      <c r="BC711" s="1040"/>
      <c r="BD711" s="1040"/>
      <c r="BE711" s="1040"/>
      <c r="BF711" s="1040"/>
      <c r="BG711" s="1040"/>
      <c r="BH711" s="1040"/>
      <c r="BI711" s="1040"/>
      <c r="BJ711" s="1040"/>
      <c r="BK711" s="1040"/>
      <c r="BL711" s="1040"/>
      <c r="BM711" s="1040"/>
      <c r="BN711" s="1040"/>
      <c r="BO711" s="1040"/>
      <c r="BP711" s="1040"/>
      <c r="BQ711" s="1040"/>
      <c r="BR711" s="1040"/>
      <c r="BS711" s="1040"/>
    </row>
    <row r="712" spans="1:71" ht="13.5" customHeight="1">
      <c r="A712" s="1091"/>
      <c r="B712" s="18" t="s">
        <v>62</v>
      </c>
      <c r="C712" s="1065"/>
      <c r="D712" s="1066"/>
      <c r="E712" s="1067"/>
      <c r="F712" s="1066"/>
      <c r="G712" s="1067"/>
      <c r="H712" s="1066"/>
      <c r="I712" s="1067"/>
      <c r="J712" s="1066"/>
      <c r="K712" s="1068"/>
      <c r="L712" s="1070"/>
      <c r="M712" s="1065"/>
      <c r="N712" s="1066"/>
      <c r="O712" s="1068"/>
      <c r="P712" s="1066"/>
      <c r="Q712" s="1068"/>
      <c r="R712" s="1066"/>
      <c r="S712" s="1068"/>
      <c r="T712" s="1066"/>
      <c r="U712" s="68"/>
      <c r="Z712" s="1091"/>
      <c r="AA712" s="1041"/>
      <c r="AB712" s="1041"/>
      <c r="AC712" s="1041"/>
      <c r="AD712" s="1041"/>
      <c r="AE712" s="1041"/>
      <c r="AF712" s="1041"/>
      <c r="AG712" s="1041"/>
      <c r="AH712" s="1041"/>
      <c r="AI712" s="1041"/>
      <c r="AJ712" s="1041"/>
      <c r="AK712" s="1041"/>
      <c r="AL712" s="1041"/>
      <c r="AM712" s="1041"/>
      <c r="AN712" s="1041"/>
      <c r="AO712" s="1041"/>
      <c r="AP712" s="1041"/>
      <c r="AQ712" s="1041"/>
      <c r="AR712" s="1041"/>
      <c r="AS712" s="1041"/>
      <c r="AT712" s="1041"/>
      <c r="AU712" s="1041"/>
      <c r="AV712" s="1041"/>
      <c r="AW712" s="1041"/>
      <c r="AX712" s="1041"/>
      <c r="AY712" s="1041"/>
      <c r="AZ712" s="1041"/>
      <c r="BA712" s="1041"/>
      <c r="BB712" s="1041"/>
      <c r="BC712" s="1041"/>
      <c r="BD712" s="1041"/>
      <c r="BE712" s="1041"/>
      <c r="BF712" s="1041"/>
      <c r="BG712" s="1041"/>
      <c r="BH712" s="1041"/>
      <c r="BI712" s="1041"/>
      <c r="BJ712" s="1041"/>
      <c r="BK712" s="1041"/>
      <c r="BL712" s="1041"/>
      <c r="BM712" s="1041"/>
      <c r="BN712" s="1041"/>
      <c r="BO712" s="1041"/>
      <c r="BP712" s="1041"/>
      <c r="BQ712" s="1041"/>
      <c r="BR712" s="1041"/>
      <c r="BS712" s="1041"/>
    </row>
    <row r="713" spans="1:71" ht="13.5" customHeight="1">
      <c r="A713" s="1091"/>
      <c r="B713" s="18" t="s">
        <v>59</v>
      </c>
      <c r="C713" s="1065"/>
      <c r="D713" s="1066"/>
      <c r="E713" s="1067"/>
      <c r="F713" s="1066"/>
      <c r="G713" s="1067"/>
      <c r="H713" s="1066"/>
      <c r="I713" s="1067"/>
      <c r="J713" s="1066"/>
      <c r="K713" s="1068"/>
      <c r="L713" s="1070"/>
      <c r="M713" s="1065"/>
      <c r="N713" s="1066"/>
      <c r="O713" s="1068"/>
      <c r="P713" s="1066"/>
      <c r="Q713" s="1068"/>
      <c r="R713" s="1066"/>
      <c r="S713" s="1068"/>
      <c r="T713" s="1066"/>
      <c r="U713" s="65"/>
      <c r="Z713" s="1091"/>
      <c r="AA713" s="1041"/>
      <c r="AB713" s="1041"/>
      <c r="AC713" s="1041"/>
      <c r="AD713" s="1041"/>
      <c r="AE713" s="1041"/>
      <c r="AF713" s="1041"/>
      <c r="AG713" s="1041"/>
      <c r="AH713" s="1041"/>
      <c r="AI713" s="1041"/>
      <c r="AJ713" s="1041"/>
      <c r="AK713" s="1041"/>
      <c r="AL713" s="1041"/>
      <c r="AM713" s="1041"/>
      <c r="AN713" s="1041"/>
      <c r="AO713" s="1041"/>
      <c r="AP713" s="1041"/>
      <c r="AQ713" s="1041"/>
      <c r="AR713" s="1041"/>
      <c r="AS713" s="1041"/>
      <c r="AT713" s="1041"/>
      <c r="AU713" s="1041"/>
      <c r="AV713" s="1041"/>
      <c r="AW713" s="1041"/>
      <c r="AX713" s="1041"/>
      <c r="AY713" s="1041"/>
      <c r="AZ713" s="1041"/>
      <c r="BA713" s="1041"/>
      <c r="BB713" s="1041"/>
      <c r="BC713" s="1041"/>
      <c r="BD713" s="1041"/>
      <c r="BE713" s="1041"/>
      <c r="BF713" s="1041"/>
      <c r="BG713" s="1041"/>
      <c r="BH713" s="1041"/>
      <c r="BI713" s="1041"/>
      <c r="BJ713" s="1041"/>
      <c r="BK713" s="1041"/>
      <c r="BL713" s="1041"/>
      <c r="BM713" s="1041"/>
      <c r="BN713" s="1041"/>
      <c r="BO713" s="1041"/>
      <c r="BP713" s="1041"/>
      <c r="BQ713" s="1041"/>
      <c r="BR713" s="1041"/>
      <c r="BS713" s="1041"/>
    </row>
    <row r="714" spans="1:71" ht="13.5" customHeight="1">
      <c r="A714" s="1092"/>
      <c r="B714" s="19" t="s">
        <v>56</v>
      </c>
      <c r="C714" s="1102"/>
      <c r="D714" s="1094"/>
      <c r="E714" s="1103"/>
      <c r="F714" s="1094"/>
      <c r="G714" s="1103"/>
      <c r="H714" s="1094"/>
      <c r="I714" s="1103"/>
      <c r="J714" s="1094"/>
      <c r="K714" s="1093"/>
      <c r="L714" s="1093"/>
      <c r="M714" s="1102"/>
      <c r="N714" s="1094"/>
      <c r="O714" s="1093"/>
      <c r="P714" s="1094"/>
      <c r="Q714" s="1093"/>
      <c r="R714" s="1094"/>
      <c r="S714" s="1093"/>
      <c r="T714" s="1094"/>
      <c r="U714" s="65"/>
      <c r="Z714" s="1092"/>
      <c r="AA714" s="1042"/>
      <c r="AB714" s="1042"/>
      <c r="AC714" s="1042"/>
      <c r="AD714" s="1042"/>
      <c r="AE714" s="1042"/>
      <c r="AF714" s="1042"/>
      <c r="AG714" s="1042"/>
      <c r="AH714" s="1042"/>
      <c r="AI714" s="1042"/>
      <c r="AJ714" s="1042"/>
      <c r="AK714" s="1042"/>
      <c r="AL714" s="1042"/>
      <c r="AM714" s="1042"/>
      <c r="AN714" s="1042"/>
      <c r="AO714" s="1042"/>
      <c r="AP714" s="1042"/>
      <c r="AQ714" s="1042"/>
      <c r="AR714" s="1042"/>
      <c r="AS714" s="1042"/>
      <c r="AT714" s="1042"/>
      <c r="AU714" s="1042"/>
      <c r="AV714" s="1042"/>
      <c r="AW714" s="1042"/>
      <c r="AX714" s="1042"/>
      <c r="AY714" s="1042"/>
      <c r="AZ714" s="1042"/>
      <c r="BA714" s="1042"/>
      <c r="BB714" s="1042"/>
      <c r="BC714" s="1042"/>
      <c r="BD714" s="1042"/>
      <c r="BE714" s="1042"/>
      <c r="BF714" s="1042"/>
      <c r="BG714" s="1042"/>
      <c r="BH714" s="1042"/>
      <c r="BI714" s="1042"/>
      <c r="BJ714" s="1042"/>
      <c r="BK714" s="1042"/>
      <c r="BL714" s="1042"/>
      <c r="BM714" s="1042"/>
      <c r="BN714" s="1042"/>
      <c r="BO714" s="1042"/>
      <c r="BP714" s="1042"/>
      <c r="BQ714" s="1042"/>
      <c r="BR714" s="1042"/>
      <c r="BS714" s="1042"/>
    </row>
    <row r="715" spans="1:71" ht="13.5" customHeight="1">
      <c r="A715" s="1091" t="s">
        <v>64</v>
      </c>
      <c r="B715" s="15" t="s">
        <v>50</v>
      </c>
      <c r="C715" s="1089" t="str">
        <f>VLOOKUP($C702,'2025年度(1年前期)'!$B$5:$N$208,COLUMN('2025年度(1年前期)'!$G$5),0)&amp;""</f>
        <v/>
      </c>
      <c r="D715" s="1072"/>
      <c r="E715" s="1090" t="str">
        <f>VLOOKUP($C702,'2025年度(2年前期)'!$B$5:$N$208,COLUMN('2025年度(2年前期)'!$G$5),0)&amp;""</f>
        <v/>
      </c>
      <c r="F715" s="1072"/>
      <c r="G715" s="1090" t="str">
        <f>VLOOKUP($C702,'2025年度(3年前期)'!$B$5:$N$208,COLUMN('2025年度(3年前期)'!$G$5),0)&amp;""</f>
        <v/>
      </c>
      <c r="H715" s="1072"/>
      <c r="I715" s="1090" t="str">
        <f>VLOOKUP($C702,'2025年度(4年前期)'!$B$5:$N$208,COLUMN('2025年度(4年前期)'!$G$5),0)&amp;""</f>
        <v/>
      </c>
      <c r="J715" s="1072"/>
      <c r="K715" s="1071" t="str">
        <f>VLOOKUP($C702,'2025年度(助産前期)'!$B$5:$N$208,COLUMN('2025年度(助産前期)'!$G$5),0)&amp;""</f>
        <v/>
      </c>
      <c r="L715" s="1071"/>
      <c r="M715" s="1089" t="str">
        <f>VLOOKUP($C702,'2025年度(M1前期)'!$B$5:$N$208,COLUMN('2025年度(M1前期)'!$G$5),0)&amp;""</f>
        <v/>
      </c>
      <c r="N715" s="1072"/>
      <c r="O715" s="1071" t="str">
        <f>VLOOKUP($C702,'2025年度(M2前期)'!$B$5:$N$208,COLUMN('2025年度(M2前期)'!$G$5),0)&amp;""</f>
        <v/>
      </c>
      <c r="P715" s="1072"/>
      <c r="Q715" s="1071" t="str">
        <f>VLOOKUP($C702,'2025年度(D1前期)'!$B$5:$N$208,COLUMN('2025年度(D1前期)'!$G$5),0)&amp;""</f>
        <v/>
      </c>
      <c r="R715" s="1072"/>
      <c r="S715" s="1071" t="str">
        <f>VLOOKUP($C702,'2025年度(D23前期)'!$B$5:$N$208,COLUMN('2025年度(D23前期)'!$G$5),0)&amp;""</f>
        <v/>
      </c>
      <c r="T715" s="1072"/>
      <c r="U715" s="65"/>
      <c r="Z715" s="1091" t="str">
        <f>A715</f>
        <v>３時限（13：30～15：00）</v>
      </c>
      <c r="AA715" s="1040"/>
      <c r="AB715" s="1040"/>
      <c r="AC715" s="1040"/>
      <c r="AD715" s="1040"/>
      <c r="AE715" s="1040"/>
      <c r="AF715" s="1040"/>
      <c r="AG715" s="1040"/>
      <c r="AH715" s="1040"/>
      <c r="AI715" s="1040"/>
      <c r="AJ715" s="1040"/>
      <c r="AK715" s="1040"/>
      <c r="AL715" s="1040"/>
      <c r="AM715" s="1040"/>
      <c r="AN715" s="1040"/>
      <c r="AO715" s="1040"/>
      <c r="AP715" s="1040"/>
      <c r="AQ715" s="1040"/>
      <c r="AR715" s="1040"/>
      <c r="AS715" s="1040"/>
      <c r="AT715" s="1040"/>
      <c r="AU715" s="1040"/>
      <c r="AV715" s="1040"/>
      <c r="AW715" s="1040"/>
      <c r="AX715" s="1040"/>
      <c r="AY715" s="1040"/>
      <c r="AZ715" s="1040"/>
      <c r="BA715" s="1040"/>
      <c r="BB715" s="1040"/>
      <c r="BC715" s="1040"/>
      <c r="BD715" s="1040"/>
      <c r="BE715" s="1040"/>
      <c r="BF715" s="1040"/>
      <c r="BG715" s="1040"/>
      <c r="BH715" s="1040"/>
      <c r="BI715" s="1040"/>
      <c r="BJ715" s="1040"/>
      <c r="BK715" s="1040"/>
      <c r="BL715" s="1180"/>
      <c r="BM715" s="1040"/>
      <c r="BN715" s="1040"/>
      <c r="BO715" s="1040"/>
      <c r="BP715" s="1040"/>
      <c r="BQ715" s="1040"/>
      <c r="BR715" s="1040"/>
      <c r="BS715" s="1040"/>
    </row>
    <row r="716" spans="1:71" ht="13.5" customHeight="1">
      <c r="A716" s="1091"/>
      <c r="B716" s="15" t="s">
        <v>53</v>
      </c>
      <c r="C716" s="1101" t="str">
        <f>IFERROR(VLOOKUP(C715,科目・教員!$A$1:$B$357,2,0),"")</f>
        <v/>
      </c>
      <c r="D716" s="1068"/>
      <c r="E716" s="1073" t="str">
        <f>IFERROR(VLOOKUP(E715,科目・教員!$A$1:$B$357,2,0),"")</f>
        <v/>
      </c>
      <c r="F716" s="1068"/>
      <c r="G716" s="1073" t="str">
        <f>IFERROR(VLOOKUP(G715,科目・教員!$A$1:$B$357,2,0),"")</f>
        <v/>
      </c>
      <c r="H716" s="1068"/>
      <c r="I716" s="1073" t="str">
        <f>IFERROR(VLOOKUP(I715,科目・教員!$A$1:$B$357,2,0),"")</f>
        <v/>
      </c>
      <c r="J716" s="1068"/>
      <c r="K716" s="1074" t="str">
        <f>IFERROR(VLOOKUP(K715,科目・教員!$A$1:$B$357,2,0),"")</f>
        <v/>
      </c>
      <c r="L716" s="1074"/>
      <c r="M716" s="1101" t="str">
        <f>IFERROR(VLOOKUP(M715,科目・教員!$A$1:$B$357,2,0),"")</f>
        <v/>
      </c>
      <c r="N716" s="1068"/>
      <c r="O716" s="1074" t="str">
        <f>IFERROR(VLOOKUP(O715,科目・教員!$A$1:$B$357,2,0),"")</f>
        <v/>
      </c>
      <c r="P716" s="1068"/>
      <c r="Q716" s="1074" t="str">
        <f>IFERROR(VLOOKUP(Q715,科目・教員!$A$1:$B$357,2,0),"")</f>
        <v/>
      </c>
      <c r="R716" s="1068"/>
      <c r="S716" s="1074" t="str">
        <f>IFERROR(VLOOKUP(S715,科目・教員!$A$1:$B$357,2,0),"")</f>
        <v/>
      </c>
      <c r="T716" s="1068"/>
      <c r="U716" s="65"/>
      <c r="Z716" s="1091"/>
      <c r="AA716" s="1041"/>
      <c r="AB716" s="1041"/>
      <c r="AC716" s="1041"/>
      <c r="AD716" s="1041"/>
      <c r="AE716" s="1041"/>
      <c r="AF716" s="1041"/>
      <c r="AG716" s="1041"/>
      <c r="AH716" s="1041"/>
      <c r="AI716" s="1041"/>
      <c r="AJ716" s="1041"/>
      <c r="AK716" s="1041"/>
      <c r="AL716" s="1041"/>
      <c r="AM716" s="1041"/>
      <c r="AN716" s="1041"/>
      <c r="AO716" s="1041"/>
      <c r="AP716" s="1041"/>
      <c r="AQ716" s="1041"/>
      <c r="AR716" s="1041"/>
      <c r="AS716" s="1041"/>
      <c r="AT716" s="1041"/>
      <c r="AU716" s="1041"/>
      <c r="AV716" s="1041"/>
      <c r="AW716" s="1041"/>
      <c r="AX716" s="1041"/>
      <c r="AY716" s="1041"/>
      <c r="AZ716" s="1041"/>
      <c r="BA716" s="1041"/>
      <c r="BB716" s="1041"/>
      <c r="BC716" s="1041"/>
      <c r="BD716" s="1041"/>
      <c r="BE716" s="1041"/>
      <c r="BF716" s="1041"/>
      <c r="BG716" s="1041"/>
      <c r="BH716" s="1041"/>
      <c r="BI716" s="1041"/>
      <c r="BJ716" s="1041"/>
      <c r="BK716" s="1041"/>
      <c r="BL716" s="1181"/>
      <c r="BM716" s="1041"/>
      <c r="BN716" s="1041"/>
      <c r="BO716" s="1041"/>
      <c r="BP716" s="1041"/>
      <c r="BQ716" s="1041"/>
      <c r="BR716" s="1041"/>
      <c r="BS716" s="1041"/>
    </row>
    <row r="717" spans="1:71" ht="13.5" customHeight="1">
      <c r="A717" s="1091"/>
      <c r="B717" s="15" t="s">
        <v>59</v>
      </c>
      <c r="C717" s="1101" t="str">
        <f>VLOOKUP($C702,'2025年度(1年前期)'!$B$5:$N$208,COLUMN('2025年度(1年前期)'!$G$5)+1,0)&amp;""</f>
        <v/>
      </c>
      <c r="D717" s="1068"/>
      <c r="E717" s="1073" t="str">
        <f>VLOOKUP($C702,'2025年度(2年前期)'!$B$5:$N$208,COLUMN('2025年度(2年前期)'!$G$5)+1,0)&amp;""</f>
        <v/>
      </c>
      <c r="F717" s="1068"/>
      <c r="G717" s="1073" t="str">
        <f>VLOOKUP($C702,'2025年度(3年前期)'!$B$5:$N$208,COLUMN('2025年度(3年前期)'!$G$5)+1,0)&amp;""</f>
        <v/>
      </c>
      <c r="H717" s="1068"/>
      <c r="I717" s="1073" t="str">
        <f>VLOOKUP($C702,'2025年度(4年前期)'!$B$5:$N$208,COLUMN('2025年度(4年前期)'!$G$5)+1,0)&amp;""</f>
        <v/>
      </c>
      <c r="J717" s="1068"/>
      <c r="K717" s="1074" t="str">
        <f>VLOOKUP($C702,'2025年度(助産前期)'!$B$5:$N$208,COLUMN('2025年度(助産前期)'!$G$5)+1,0)&amp;""</f>
        <v/>
      </c>
      <c r="L717" s="1074"/>
      <c r="M717" s="1101" t="str">
        <f>VLOOKUP($C702,'2025年度(M1前期)'!$B$5:$N$208,COLUMN('2025年度(M1前期)'!$G$5)+1,0)&amp;""</f>
        <v/>
      </c>
      <c r="N717" s="1068"/>
      <c r="O717" s="1074" t="str">
        <f>VLOOKUP($C702,'2025年度(M2前期)'!$B$5:$N$208,COLUMN('2025年度(M2前期)'!$G$5)+1,0)&amp;""</f>
        <v/>
      </c>
      <c r="P717" s="1068"/>
      <c r="Q717" s="1074" t="str">
        <f>VLOOKUP($C702,'2025年度(D1前期)'!$B$5:$N$208,COLUMN('2025年度(D1前期)'!$G$5)+1,0)&amp;""</f>
        <v/>
      </c>
      <c r="R717" s="1068"/>
      <c r="S717" s="1074" t="str">
        <f>VLOOKUP($C702,'2025年度(D23前期)'!$B$5:$N$208,COLUMN('2025年度(D23前期)'!$G$5)+1,0)&amp;""</f>
        <v/>
      </c>
      <c r="T717" s="1068"/>
      <c r="U717" s="65"/>
      <c r="Z717" s="1091"/>
      <c r="AA717" s="1041"/>
      <c r="AB717" s="1041"/>
      <c r="AC717" s="1041"/>
      <c r="AD717" s="1041"/>
      <c r="AE717" s="1041"/>
      <c r="AF717" s="1041"/>
      <c r="AG717" s="1041"/>
      <c r="AH717" s="1041"/>
      <c r="AI717" s="1041"/>
      <c r="AJ717" s="1041"/>
      <c r="AK717" s="1041"/>
      <c r="AL717" s="1041"/>
      <c r="AM717" s="1041"/>
      <c r="AN717" s="1041"/>
      <c r="AO717" s="1041"/>
      <c r="AP717" s="1041"/>
      <c r="AQ717" s="1041"/>
      <c r="AR717" s="1041"/>
      <c r="AS717" s="1041"/>
      <c r="AT717" s="1041"/>
      <c r="AU717" s="1041"/>
      <c r="AV717" s="1041"/>
      <c r="AW717" s="1041"/>
      <c r="AX717" s="1041"/>
      <c r="AY717" s="1041"/>
      <c r="AZ717" s="1041"/>
      <c r="BA717" s="1041"/>
      <c r="BB717" s="1041"/>
      <c r="BC717" s="1041"/>
      <c r="BD717" s="1041"/>
      <c r="BE717" s="1041"/>
      <c r="BF717" s="1041"/>
      <c r="BG717" s="1041"/>
      <c r="BH717" s="1041"/>
      <c r="BI717" s="1041"/>
      <c r="BJ717" s="1041"/>
      <c r="BK717" s="1041"/>
      <c r="BL717" s="1181"/>
      <c r="BM717" s="1041"/>
      <c r="BN717" s="1041"/>
      <c r="BO717" s="1041"/>
      <c r="BP717" s="1041"/>
      <c r="BQ717" s="1041"/>
      <c r="BR717" s="1041"/>
      <c r="BS717" s="1041"/>
    </row>
    <row r="718" spans="1:71" ht="13.5" customHeight="1">
      <c r="A718" s="1100"/>
      <c r="B718" s="16" t="s">
        <v>56</v>
      </c>
      <c r="C718" s="1061"/>
      <c r="D718" s="1075"/>
      <c r="E718" s="1063"/>
      <c r="F718" s="1075"/>
      <c r="G718" s="1063"/>
      <c r="H718" s="1075"/>
      <c r="I718" s="1063"/>
      <c r="J718" s="1075"/>
      <c r="K718" s="1064"/>
      <c r="L718" s="1064"/>
      <c r="M718" s="1061"/>
      <c r="N718" s="1075"/>
      <c r="O718" s="1064"/>
      <c r="P718" s="1075"/>
      <c r="Q718" s="1064"/>
      <c r="R718" s="1075"/>
      <c r="S718" s="1064"/>
      <c r="T718" s="1075"/>
      <c r="U718" s="65"/>
      <c r="Z718" s="1092"/>
      <c r="AA718" s="1042"/>
      <c r="AB718" s="1042"/>
      <c r="AC718" s="1042"/>
      <c r="AD718" s="1042"/>
      <c r="AE718" s="1042"/>
      <c r="AF718" s="1042"/>
      <c r="AG718" s="1042"/>
      <c r="AH718" s="1042"/>
      <c r="AI718" s="1042"/>
      <c r="AJ718" s="1042"/>
      <c r="AK718" s="1042"/>
      <c r="AL718" s="1042"/>
      <c r="AM718" s="1042"/>
      <c r="AN718" s="1042"/>
      <c r="AO718" s="1042"/>
      <c r="AP718" s="1042"/>
      <c r="AQ718" s="1042"/>
      <c r="AR718" s="1042"/>
      <c r="AS718" s="1042"/>
      <c r="AT718" s="1042"/>
      <c r="AU718" s="1042"/>
      <c r="AV718" s="1042"/>
      <c r="AW718" s="1042"/>
      <c r="AX718" s="1042"/>
      <c r="AY718" s="1042"/>
      <c r="AZ718" s="1042"/>
      <c r="BA718" s="1042"/>
      <c r="BB718" s="1042"/>
      <c r="BC718" s="1042"/>
      <c r="BD718" s="1042"/>
      <c r="BE718" s="1042"/>
      <c r="BF718" s="1042"/>
      <c r="BG718" s="1042"/>
      <c r="BH718" s="1042"/>
      <c r="BI718" s="1042"/>
      <c r="BJ718" s="1042"/>
      <c r="BK718" s="1042"/>
      <c r="BL718" s="1182"/>
      <c r="BM718" s="1042"/>
      <c r="BN718" s="1042"/>
      <c r="BO718" s="1042"/>
      <c r="BP718" s="1042"/>
      <c r="BQ718" s="1042"/>
      <c r="BR718" s="1042"/>
      <c r="BS718" s="1042"/>
    </row>
    <row r="719" spans="1:71" ht="13.5" customHeight="1">
      <c r="A719" s="1091" t="s">
        <v>67</v>
      </c>
      <c r="B719" s="15" t="s">
        <v>50</v>
      </c>
      <c r="C719" s="1089" t="str">
        <f>VLOOKUP($C702,'2025年度(1年前期)'!$B$5:$N$208,COLUMN('2025年度(1年前期)'!$I$5),0)&amp;""</f>
        <v/>
      </c>
      <c r="D719" s="1072"/>
      <c r="E719" s="1090" t="str">
        <f>VLOOKUP($C702,'2025年度(2年前期)'!$B$5:$N$208,COLUMN('2025年度(2年前期)'!$I$5),0)&amp;""</f>
        <v/>
      </c>
      <c r="F719" s="1072"/>
      <c r="G719" s="1090" t="str">
        <f>VLOOKUP($C702,'2025年度(3年前期)'!$B$5:$N$208,COLUMN('2025年度(3年前期)'!$I$5),0)&amp;""</f>
        <v/>
      </c>
      <c r="H719" s="1072"/>
      <c r="I719" s="1090" t="str">
        <f>VLOOKUP($C702,'2025年度(4年前期)'!$B$5:$N$208,COLUMN('2025年度(4年前期)'!$I$5),0)&amp;""</f>
        <v/>
      </c>
      <c r="J719" s="1072"/>
      <c r="K719" s="1071" t="str">
        <f>VLOOKUP($C702,'2025年度(助産前期)'!$B$5:$N$208,COLUMN('2025年度(助産前期)'!$I$5),0)&amp;""</f>
        <v/>
      </c>
      <c r="L719" s="1071"/>
      <c r="M719" s="1089" t="str">
        <f>VLOOKUP($C702,'2025年度(M1前期)'!$B$5:$N$208,COLUMN('2025年度(M1前期)'!$I$5),0)&amp;""</f>
        <v/>
      </c>
      <c r="N719" s="1072"/>
      <c r="O719" s="1071" t="str">
        <f>VLOOKUP($C702,'2025年度(M2前期)'!$B$5:$N$208,COLUMN('2025年度(M2前期)'!$I$5),0)&amp;""</f>
        <v/>
      </c>
      <c r="P719" s="1072"/>
      <c r="Q719" s="1071" t="str">
        <f>VLOOKUP($C702,'2025年度(D1前期)'!$B$5:$N$208,COLUMN('2025年度(D1前期)'!$I$5),0)&amp;""</f>
        <v/>
      </c>
      <c r="R719" s="1072"/>
      <c r="S719" s="1071" t="str">
        <f>VLOOKUP($C702,'2025年度(D23前期)'!$B$5:$N$208,COLUMN('2025年度(D23前期)'!$I$5),0)&amp;""</f>
        <v/>
      </c>
      <c r="T719" s="1072"/>
      <c r="U719" s="68"/>
      <c r="Z719" s="1091" t="str">
        <f>A719</f>
        <v>４時限（15：10～16：40）</v>
      </c>
      <c r="AA719" s="1040"/>
      <c r="AB719" s="1040"/>
      <c r="AC719" s="1040"/>
      <c r="AD719" s="1040"/>
      <c r="AE719" s="1040"/>
      <c r="AF719" s="1040"/>
      <c r="AG719" s="1040"/>
      <c r="AH719" s="1040"/>
      <c r="AI719" s="1040"/>
      <c r="AJ719" s="1040"/>
      <c r="AK719" s="1040"/>
      <c r="AL719" s="1040"/>
      <c r="AM719" s="1040"/>
      <c r="AN719" s="1040"/>
      <c r="AO719" s="1040"/>
      <c r="AP719" s="1040"/>
      <c r="AQ719" s="1040"/>
      <c r="AR719" s="1040"/>
      <c r="AS719" s="1040"/>
      <c r="AT719" s="1040"/>
      <c r="AU719" s="1040"/>
      <c r="AV719" s="1040"/>
      <c r="AW719" s="1040"/>
      <c r="AX719" s="1040"/>
      <c r="AY719" s="1040"/>
      <c r="AZ719" s="1040"/>
      <c r="BA719" s="1040"/>
      <c r="BB719" s="1040"/>
      <c r="BC719" s="1040"/>
      <c r="BD719" s="1040"/>
      <c r="BE719" s="1040"/>
      <c r="BF719" s="1040"/>
      <c r="BG719" s="1040"/>
      <c r="BH719" s="1040"/>
      <c r="BI719" s="1040"/>
      <c r="BJ719" s="1040"/>
      <c r="BK719" s="1040"/>
      <c r="BL719" s="1180"/>
      <c r="BM719" s="1040"/>
      <c r="BN719" s="1040"/>
      <c r="BO719" s="1040"/>
      <c r="BP719" s="1040"/>
      <c r="BQ719" s="1040"/>
      <c r="BR719" s="1040"/>
      <c r="BS719" s="1040"/>
    </row>
    <row r="720" spans="1:71" ht="13.5" customHeight="1">
      <c r="A720" s="1091"/>
      <c r="B720" s="15" t="s">
        <v>53</v>
      </c>
      <c r="C720" s="1101" t="str">
        <f>IFERROR(VLOOKUP(C719,科目・教員!$A$1:$B$357,2,0),"")</f>
        <v/>
      </c>
      <c r="D720" s="1068"/>
      <c r="E720" s="1073" t="str">
        <f>IFERROR(VLOOKUP(E719,科目・教員!$A$1:$B$357,2,0),"")</f>
        <v/>
      </c>
      <c r="F720" s="1068"/>
      <c r="G720" s="1073" t="str">
        <f>IFERROR(VLOOKUP(G719,科目・教員!$A$1:$B$357,2,0),"")</f>
        <v/>
      </c>
      <c r="H720" s="1068"/>
      <c r="I720" s="1073" t="str">
        <f>IFERROR(VLOOKUP(I719,科目・教員!$A$1:$B$357,2,0),"")</f>
        <v/>
      </c>
      <c r="J720" s="1068"/>
      <c r="K720" s="1074" t="str">
        <f>IFERROR(VLOOKUP(K719,科目・教員!$A$1:$B$357,2,0),"")</f>
        <v/>
      </c>
      <c r="L720" s="1074"/>
      <c r="M720" s="1101" t="str">
        <f>IFERROR(VLOOKUP(M719,科目・教員!$A$1:$B$357,2,0),"")</f>
        <v/>
      </c>
      <c r="N720" s="1068"/>
      <c r="O720" s="1074" t="str">
        <f>IFERROR(VLOOKUP(O719,科目・教員!$A$1:$B$357,2,0),"")</f>
        <v/>
      </c>
      <c r="P720" s="1068"/>
      <c r="Q720" s="1074" t="str">
        <f>IFERROR(VLOOKUP(Q719,科目・教員!$A$1:$B$357,2,0),"")</f>
        <v/>
      </c>
      <c r="R720" s="1068"/>
      <c r="S720" s="1074" t="str">
        <f>IFERROR(VLOOKUP(S719,科目・教員!$A$1:$B$357,2,0),"")</f>
        <v/>
      </c>
      <c r="T720" s="1068"/>
      <c r="U720" s="68"/>
      <c r="Z720" s="1091"/>
      <c r="AA720" s="1041"/>
      <c r="AB720" s="1041"/>
      <c r="AC720" s="1041"/>
      <c r="AD720" s="1041"/>
      <c r="AE720" s="1041"/>
      <c r="AF720" s="1041"/>
      <c r="AG720" s="1041"/>
      <c r="AH720" s="1041"/>
      <c r="AI720" s="1041"/>
      <c r="AJ720" s="1041"/>
      <c r="AK720" s="1041"/>
      <c r="AL720" s="1041"/>
      <c r="AM720" s="1041"/>
      <c r="AN720" s="1041"/>
      <c r="AO720" s="1041"/>
      <c r="AP720" s="1041"/>
      <c r="AQ720" s="1041"/>
      <c r="AR720" s="1041"/>
      <c r="AS720" s="1041"/>
      <c r="AT720" s="1041"/>
      <c r="AU720" s="1041"/>
      <c r="AV720" s="1041"/>
      <c r="AW720" s="1041"/>
      <c r="AX720" s="1041"/>
      <c r="AY720" s="1041"/>
      <c r="AZ720" s="1041"/>
      <c r="BA720" s="1041"/>
      <c r="BB720" s="1041"/>
      <c r="BC720" s="1041"/>
      <c r="BD720" s="1041"/>
      <c r="BE720" s="1041"/>
      <c r="BF720" s="1041"/>
      <c r="BG720" s="1041"/>
      <c r="BH720" s="1041"/>
      <c r="BI720" s="1041"/>
      <c r="BJ720" s="1041"/>
      <c r="BK720" s="1041"/>
      <c r="BL720" s="1181"/>
      <c r="BM720" s="1041"/>
      <c r="BN720" s="1041"/>
      <c r="BO720" s="1041"/>
      <c r="BP720" s="1041"/>
      <c r="BQ720" s="1041"/>
      <c r="BR720" s="1041"/>
      <c r="BS720" s="1041"/>
    </row>
    <row r="721" spans="1:71" ht="13.5" customHeight="1">
      <c r="A721" s="1091"/>
      <c r="B721" s="15" t="s">
        <v>59</v>
      </c>
      <c r="C721" s="1101" t="str">
        <f>VLOOKUP($C702,'2025年度(1年前期)'!$B$5:$N$208,COLUMN('2025年度(1年前期)'!$I$5)+1,0)&amp;""</f>
        <v/>
      </c>
      <c r="D721" s="1068"/>
      <c r="E721" s="1073" t="str">
        <f>VLOOKUP($C702,'2025年度(2年前期)'!$B$5:$N$208,COLUMN('2025年度(2年前期)'!$I$5)+1,0)&amp;""</f>
        <v/>
      </c>
      <c r="F721" s="1068"/>
      <c r="G721" s="1073" t="str">
        <f>VLOOKUP($C702,'2025年度(3年前期)'!$B$5:$N$208,COLUMN('2025年度(3年前期)'!$I$5)+1,0)&amp;""</f>
        <v/>
      </c>
      <c r="H721" s="1068"/>
      <c r="I721" s="1073" t="str">
        <f>VLOOKUP($C702,'2025年度(4年前期)'!$B$5:$N$208,COLUMN('2025年度(4年前期)'!$I$5)+1,0)&amp;""</f>
        <v/>
      </c>
      <c r="J721" s="1068"/>
      <c r="K721" s="1074" t="str">
        <f>VLOOKUP($C702,'2025年度(助産前期)'!$B$5:$N$208,COLUMN('2025年度(助産前期)'!$I$5)+1,0)&amp;""</f>
        <v/>
      </c>
      <c r="L721" s="1074"/>
      <c r="M721" s="1101" t="str">
        <f>VLOOKUP($C702,'2025年度(M1前期)'!$B$5:$N$208,COLUMN('2025年度(M1前期)'!$I$5)+1,0)&amp;""</f>
        <v/>
      </c>
      <c r="N721" s="1068"/>
      <c r="O721" s="1074" t="str">
        <f>VLOOKUP($C702,'2025年度(M2前期)'!$B$5:$N$208,COLUMN('2025年度(M2前期)'!$I$5)+1,0)&amp;""</f>
        <v/>
      </c>
      <c r="P721" s="1068"/>
      <c r="Q721" s="1074" t="str">
        <f>VLOOKUP($C702,'2025年度(D1前期)'!$B$5:$N$208,COLUMN('2025年度(D1前期)'!$I$5)+1,0)&amp;""</f>
        <v/>
      </c>
      <c r="R721" s="1068"/>
      <c r="S721" s="1074" t="str">
        <f>VLOOKUP($C702,'2025年度(D23前期)'!$B$5:$N$208,COLUMN('2025年度(D23前期)'!$I$5)+1,0)&amp;""</f>
        <v/>
      </c>
      <c r="T721" s="1068"/>
      <c r="U721" s="68"/>
      <c r="Z721" s="1091"/>
      <c r="AA721" s="1041"/>
      <c r="AB721" s="1041"/>
      <c r="AC721" s="1041"/>
      <c r="AD721" s="1041"/>
      <c r="AE721" s="1041"/>
      <c r="AF721" s="1041"/>
      <c r="AG721" s="1041"/>
      <c r="AH721" s="1041"/>
      <c r="AI721" s="1041"/>
      <c r="AJ721" s="1041"/>
      <c r="AK721" s="1041"/>
      <c r="AL721" s="1041"/>
      <c r="AM721" s="1041"/>
      <c r="AN721" s="1041"/>
      <c r="AO721" s="1041"/>
      <c r="AP721" s="1041"/>
      <c r="AQ721" s="1041"/>
      <c r="AR721" s="1041"/>
      <c r="AS721" s="1041"/>
      <c r="AT721" s="1041"/>
      <c r="AU721" s="1041"/>
      <c r="AV721" s="1041"/>
      <c r="AW721" s="1041"/>
      <c r="AX721" s="1041"/>
      <c r="AY721" s="1041"/>
      <c r="AZ721" s="1041"/>
      <c r="BA721" s="1041"/>
      <c r="BB721" s="1041"/>
      <c r="BC721" s="1041"/>
      <c r="BD721" s="1041"/>
      <c r="BE721" s="1041"/>
      <c r="BF721" s="1041"/>
      <c r="BG721" s="1041"/>
      <c r="BH721" s="1041"/>
      <c r="BI721" s="1041"/>
      <c r="BJ721" s="1041"/>
      <c r="BK721" s="1041"/>
      <c r="BL721" s="1181"/>
      <c r="BM721" s="1041"/>
      <c r="BN721" s="1041"/>
      <c r="BO721" s="1041"/>
      <c r="BP721" s="1041"/>
      <c r="BQ721" s="1041"/>
      <c r="BR721" s="1041"/>
      <c r="BS721" s="1041"/>
    </row>
    <row r="722" spans="1:71" ht="13.5" customHeight="1">
      <c r="A722" s="1092"/>
      <c r="B722" s="16" t="s">
        <v>56</v>
      </c>
      <c r="C722" s="1061"/>
      <c r="D722" s="1075"/>
      <c r="E722" s="1063"/>
      <c r="F722" s="1075"/>
      <c r="G722" s="1063"/>
      <c r="H722" s="1075"/>
      <c r="I722" s="1063"/>
      <c r="J722" s="1075"/>
      <c r="K722" s="1064"/>
      <c r="L722" s="1064"/>
      <c r="M722" s="1061"/>
      <c r="N722" s="1075"/>
      <c r="O722" s="1064"/>
      <c r="P722" s="1075"/>
      <c r="Q722" s="1064"/>
      <c r="R722" s="1075"/>
      <c r="S722" s="1064"/>
      <c r="T722" s="1075"/>
      <c r="U722" s="68"/>
      <c r="Z722" s="1092"/>
      <c r="AA722" s="1042"/>
      <c r="AB722" s="1042"/>
      <c r="AC722" s="1042"/>
      <c r="AD722" s="1042"/>
      <c r="AE722" s="1042"/>
      <c r="AF722" s="1042"/>
      <c r="AG722" s="1042"/>
      <c r="AH722" s="1042"/>
      <c r="AI722" s="1042"/>
      <c r="AJ722" s="1042"/>
      <c r="AK722" s="1042"/>
      <c r="AL722" s="1042"/>
      <c r="AM722" s="1042"/>
      <c r="AN722" s="1042"/>
      <c r="AO722" s="1042"/>
      <c r="AP722" s="1042"/>
      <c r="AQ722" s="1042"/>
      <c r="AR722" s="1042"/>
      <c r="AS722" s="1042"/>
      <c r="AT722" s="1042"/>
      <c r="AU722" s="1042"/>
      <c r="AV722" s="1042"/>
      <c r="AW722" s="1042"/>
      <c r="AX722" s="1042"/>
      <c r="AY722" s="1042"/>
      <c r="AZ722" s="1042"/>
      <c r="BA722" s="1042"/>
      <c r="BB722" s="1042"/>
      <c r="BC722" s="1042"/>
      <c r="BD722" s="1042"/>
      <c r="BE722" s="1042"/>
      <c r="BF722" s="1042"/>
      <c r="BG722" s="1042"/>
      <c r="BH722" s="1042"/>
      <c r="BI722" s="1042"/>
      <c r="BJ722" s="1042"/>
      <c r="BK722" s="1042"/>
      <c r="BL722" s="1182"/>
      <c r="BM722" s="1042"/>
      <c r="BN722" s="1042"/>
      <c r="BO722" s="1042"/>
      <c r="BP722" s="1042"/>
      <c r="BQ722" s="1042"/>
      <c r="BR722" s="1042"/>
      <c r="BS722" s="1042"/>
    </row>
    <row r="723" spans="1:71" ht="13.5" customHeight="1">
      <c r="A723" s="1091" t="s">
        <v>68</v>
      </c>
      <c r="B723" s="15" t="s">
        <v>50</v>
      </c>
      <c r="C723" s="1089" t="str">
        <f>VLOOKUP($C702,'2025年度(1年前期)'!$B$5:$N$208,COLUMN('2025年度(1年前期)'!$K$5),0)&amp;""</f>
        <v/>
      </c>
      <c r="D723" s="1072"/>
      <c r="E723" s="1090" t="str">
        <f>VLOOKUP($C702,'2025年度(2年前期)'!$B$5:$N$208,COLUMN('2025年度(2年前期)'!$K$5),0)&amp;""</f>
        <v/>
      </c>
      <c r="F723" s="1072"/>
      <c r="G723" s="1090" t="str">
        <f>VLOOKUP($C702,'2025年度(3年前期)'!$B$5:$N$208,COLUMN('2025年度(3年前期)'!$K$5),0)&amp;""</f>
        <v/>
      </c>
      <c r="H723" s="1072"/>
      <c r="I723" s="1090" t="str">
        <f>VLOOKUP($C702,'2025年度(4年前期)'!$B$5:$N$208,COLUMN('2025年度(4年前期)'!$K$5),0)&amp;""</f>
        <v/>
      </c>
      <c r="J723" s="1072"/>
      <c r="K723" s="1071" t="str">
        <f>VLOOKUP($C702,'2025年度(助産前期)'!$B$5:$N$208,COLUMN('2025年度(助産前期)'!$K$5),0)&amp;""</f>
        <v/>
      </c>
      <c r="L723" s="1071"/>
      <c r="M723" s="1089" t="str">
        <f>VLOOKUP($C702,'2025年度(M1前期)'!$B$5:$N$208,COLUMN('2025年度(M1前期)'!$K$5),0)&amp;""</f>
        <v/>
      </c>
      <c r="N723" s="1072"/>
      <c r="O723" s="1071" t="str">
        <f>VLOOKUP($C702,'2025年度(M2前期)'!$B$5:$N$208,COLUMN('2025年度(M2前期)'!$K$5),0)&amp;""</f>
        <v/>
      </c>
      <c r="P723" s="1072"/>
      <c r="Q723" s="1071" t="str">
        <f>VLOOKUP($C702,'2025年度(D1前期)'!$B$5:$N$208,COLUMN('2025年度(D1前期)'!$K$5),0)&amp;""</f>
        <v/>
      </c>
      <c r="R723" s="1072"/>
      <c r="S723" s="1071" t="str">
        <f>VLOOKUP($C702,'2025年度(D23前期)'!$B$5:$N$208,COLUMN('2025年度(D23前期)'!$K$5),0)&amp;""</f>
        <v/>
      </c>
      <c r="T723" s="1072"/>
      <c r="U723" s="65"/>
      <c r="Z723" s="1091" t="str">
        <f>A723</f>
        <v>５時限（16：50～18：20）</v>
      </c>
      <c r="AA723" s="1040"/>
      <c r="AB723" s="1040"/>
      <c r="AC723" s="1040"/>
      <c r="AD723" s="1040"/>
      <c r="AE723" s="1040"/>
      <c r="AF723" s="1040"/>
      <c r="AG723" s="1040"/>
      <c r="AH723" s="1040"/>
      <c r="AI723" s="1040"/>
      <c r="AJ723" s="1040"/>
      <c r="AK723" s="1040"/>
      <c r="AL723" s="1040"/>
      <c r="AM723" s="1040"/>
      <c r="AN723" s="1040"/>
      <c r="AO723" s="1040"/>
      <c r="AP723" s="1040"/>
      <c r="AQ723" s="1040"/>
      <c r="AR723" s="1040"/>
      <c r="AS723" s="1040"/>
      <c r="AT723" s="1040"/>
      <c r="AU723" s="1040"/>
      <c r="AV723" s="1040"/>
      <c r="AW723" s="1040"/>
      <c r="AX723" s="1040"/>
      <c r="AY723" s="1040"/>
      <c r="AZ723" s="1040"/>
      <c r="BA723" s="1040"/>
      <c r="BB723" s="1040"/>
      <c r="BC723" s="1040"/>
      <c r="BD723" s="1040"/>
      <c r="BE723" s="1040"/>
      <c r="BF723" s="1040"/>
      <c r="BG723" s="1040"/>
      <c r="BH723" s="1040"/>
      <c r="BI723" s="1040"/>
      <c r="BJ723" s="1040"/>
      <c r="BK723" s="1040"/>
      <c r="BL723" s="1180"/>
      <c r="BM723" s="1040"/>
      <c r="BN723" s="1040"/>
      <c r="BO723" s="1040"/>
      <c r="BP723" s="1040"/>
      <c r="BQ723" s="1040"/>
      <c r="BR723" s="1040"/>
      <c r="BS723" s="1040"/>
    </row>
    <row r="724" spans="1:71" ht="13.5" customHeight="1">
      <c r="A724" s="1091"/>
      <c r="B724" s="15" t="s">
        <v>53</v>
      </c>
      <c r="C724" s="1101" t="str">
        <f>IFERROR(VLOOKUP(C723,科目・教員!$A$1:$B$357,2,0),"")</f>
        <v/>
      </c>
      <c r="D724" s="1068"/>
      <c r="E724" s="1073" t="str">
        <f>IFERROR(VLOOKUP(E723,科目・教員!$A$1:$B$357,2,0),"")</f>
        <v/>
      </c>
      <c r="F724" s="1068"/>
      <c r="G724" s="1073" t="str">
        <f>IFERROR(VLOOKUP(G723,科目・教員!$A$1:$B$357,2,0),"")</f>
        <v/>
      </c>
      <c r="H724" s="1068"/>
      <c r="I724" s="1073" t="str">
        <f>IFERROR(VLOOKUP(I723,科目・教員!$A$1:$B$357,2,0),"")</f>
        <v/>
      </c>
      <c r="J724" s="1068"/>
      <c r="K724" s="1074" t="str">
        <f>IFERROR(VLOOKUP(K723,科目・教員!$A$1:$B$357,2,0),"")</f>
        <v/>
      </c>
      <c r="L724" s="1074"/>
      <c r="M724" s="1101" t="str">
        <f>IFERROR(VLOOKUP(M723,科目・教員!$A$1:$B$357,2,0),"")</f>
        <v/>
      </c>
      <c r="N724" s="1068"/>
      <c r="O724" s="1074" t="str">
        <f>IFERROR(VLOOKUP(O723,科目・教員!$A$1:$B$357,2,0),"")</f>
        <v/>
      </c>
      <c r="P724" s="1068"/>
      <c r="Q724" s="1074" t="str">
        <f>IFERROR(VLOOKUP(Q723,科目・教員!$A$1:$B$357,2,0),"")</f>
        <v/>
      </c>
      <c r="R724" s="1068"/>
      <c r="S724" s="1074" t="str">
        <f>IFERROR(VLOOKUP(S723,科目・教員!$A$1:$B$357,2,0),"")</f>
        <v/>
      </c>
      <c r="T724" s="1068"/>
      <c r="U724" s="65"/>
      <c r="Z724" s="1091"/>
      <c r="AA724" s="1041"/>
      <c r="AB724" s="1041"/>
      <c r="AC724" s="1041"/>
      <c r="AD724" s="1041"/>
      <c r="AE724" s="1041"/>
      <c r="AF724" s="1041"/>
      <c r="AG724" s="1041"/>
      <c r="AH724" s="1041"/>
      <c r="AI724" s="1041"/>
      <c r="AJ724" s="1041"/>
      <c r="AK724" s="1041"/>
      <c r="AL724" s="1041"/>
      <c r="AM724" s="1041"/>
      <c r="AN724" s="1041"/>
      <c r="AO724" s="1041"/>
      <c r="AP724" s="1041"/>
      <c r="AQ724" s="1041"/>
      <c r="AR724" s="1041"/>
      <c r="AS724" s="1041"/>
      <c r="AT724" s="1041"/>
      <c r="AU724" s="1041"/>
      <c r="AV724" s="1041"/>
      <c r="AW724" s="1041"/>
      <c r="AX724" s="1041"/>
      <c r="AY724" s="1041"/>
      <c r="AZ724" s="1041"/>
      <c r="BA724" s="1041"/>
      <c r="BB724" s="1041"/>
      <c r="BC724" s="1041"/>
      <c r="BD724" s="1041"/>
      <c r="BE724" s="1041"/>
      <c r="BF724" s="1041"/>
      <c r="BG724" s="1041"/>
      <c r="BH724" s="1041"/>
      <c r="BI724" s="1041"/>
      <c r="BJ724" s="1041"/>
      <c r="BK724" s="1041"/>
      <c r="BL724" s="1181"/>
      <c r="BM724" s="1041"/>
      <c r="BN724" s="1041"/>
      <c r="BO724" s="1041"/>
      <c r="BP724" s="1041"/>
      <c r="BQ724" s="1041"/>
      <c r="BR724" s="1041"/>
      <c r="BS724" s="1041"/>
    </row>
    <row r="725" spans="1:71" ht="13.5" customHeight="1">
      <c r="A725" s="1091"/>
      <c r="B725" s="15" t="s">
        <v>59</v>
      </c>
      <c r="C725" s="1101" t="str">
        <f>VLOOKUP($C702,'2025年度(1年前期)'!$B$5:$N$208,COLUMN('2025年度(1年前期)'!$K$5)+1,0)&amp;""</f>
        <v/>
      </c>
      <c r="D725" s="1068"/>
      <c r="E725" s="1073" t="str">
        <f>VLOOKUP($C702,'2025年度(2年前期)'!$B$5:$N$208,COLUMN('2025年度(2年前期)'!$K$5)+1,0)&amp;""</f>
        <v/>
      </c>
      <c r="F725" s="1068"/>
      <c r="G725" s="1073" t="str">
        <f>VLOOKUP($C702,'2025年度(3年前期)'!$B$5:$N$208,COLUMN('2025年度(3年前期)'!$K$5)+1,0)&amp;""</f>
        <v/>
      </c>
      <c r="H725" s="1068"/>
      <c r="I725" s="1073" t="str">
        <f>VLOOKUP($C702,'2025年度(4年前期)'!$B$5:$N$208,COLUMN('2025年度(4年前期)'!$K$5)+1,0)&amp;""</f>
        <v/>
      </c>
      <c r="J725" s="1068"/>
      <c r="K725" s="1074" t="str">
        <f>VLOOKUP($C702,'2025年度(助産前期)'!$B$5:$N$208,COLUMN('2025年度(助産前期)'!$K$5)+1,0)&amp;""</f>
        <v/>
      </c>
      <c r="L725" s="1074"/>
      <c r="M725" s="1101" t="str">
        <f>VLOOKUP($C702,'2025年度(M1前期)'!$B$5:$N$208,COLUMN('2025年度(M1前期)'!$K$5)+1,0)&amp;""</f>
        <v/>
      </c>
      <c r="N725" s="1068"/>
      <c r="O725" s="1074" t="str">
        <f>VLOOKUP($C702,'2025年度(M2前期)'!$B$5:$N$208,COLUMN('2025年度(M2前期)'!$K$5)+1,0)&amp;""</f>
        <v/>
      </c>
      <c r="P725" s="1068"/>
      <c r="Q725" s="1074" t="str">
        <f>VLOOKUP($C702,'2025年度(D1前期)'!$B$5:$N$208,COLUMN('2025年度(D1前期)'!$K$5)+1,0)&amp;""</f>
        <v/>
      </c>
      <c r="R725" s="1068"/>
      <c r="S725" s="1074" t="str">
        <f>VLOOKUP($C702,'2025年度(D23前期)'!$B$5:$N$208,COLUMN('2025年度(D23前期)'!$K$5)+1,0)&amp;""</f>
        <v/>
      </c>
      <c r="T725" s="1068"/>
      <c r="U725" s="65"/>
      <c r="Z725" s="1091"/>
      <c r="AA725" s="1041"/>
      <c r="AB725" s="1041"/>
      <c r="AC725" s="1041"/>
      <c r="AD725" s="1041"/>
      <c r="AE725" s="1041"/>
      <c r="AF725" s="1041"/>
      <c r="AG725" s="1041"/>
      <c r="AH725" s="1041"/>
      <c r="AI725" s="1041"/>
      <c r="AJ725" s="1041"/>
      <c r="AK725" s="1041"/>
      <c r="AL725" s="1041"/>
      <c r="AM725" s="1041"/>
      <c r="AN725" s="1041"/>
      <c r="AO725" s="1041"/>
      <c r="AP725" s="1041"/>
      <c r="AQ725" s="1041"/>
      <c r="AR725" s="1041"/>
      <c r="AS725" s="1041"/>
      <c r="AT725" s="1041"/>
      <c r="AU725" s="1041"/>
      <c r="AV725" s="1041"/>
      <c r="AW725" s="1041"/>
      <c r="AX725" s="1041"/>
      <c r="AY725" s="1041"/>
      <c r="AZ725" s="1041"/>
      <c r="BA725" s="1041"/>
      <c r="BB725" s="1041"/>
      <c r="BC725" s="1041"/>
      <c r="BD725" s="1041"/>
      <c r="BE725" s="1041"/>
      <c r="BF725" s="1041"/>
      <c r="BG725" s="1041"/>
      <c r="BH725" s="1041"/>
      <c r="BI725" s="1041"/>
      <c r="BJ725" s="1041"/>
      <c r="BK725" s="1041"/>
      <c r="BL725" s="1181"/>
      <c r="BM725" s="1041"/>
      <c r="BN725" s="1041"/>
      <c r="BO725" s="1041"/>
      <c r="BP725" s="1041"/>
      <c r="BQ725" s="1041"/>
      <c r="BR725" s="1041"/>
      <c r="BS725" s="1041"/>
    </row>
    <row r="726" spans="1:71" ht="13.5" customHeight="1">
      <c r="A726" s="1092"/>
      <c r="B726" s="16" t="s">
        <v>56</v>
      </c>
      <c r="C726" s="1061"/>
      <c r="D726" s="1075"/>
      <c r="E726" s="1063"/>
      <c r="F726" s="1075"/>
      <c r="G726" s="1063"/>
      <c r="H726" s="1075"/>
      <c r="I726" s="1063"/>
      <c r="J726" s="1075"/>
      <c r="K726" s="1064"/>
      <c r="L726" s="1064"/>
      <c r="M726" s="1061"/>
      <c r="N726" s="1075"/>
      <c r="O726" s="1064"/>
      <c r="P726" s="1075"/>
      <c r="Q726" s="1064"/>
      <c r="R726" s="1075"/>
      <c r="S726" s="1064"/>
      <c r="T726" s="1075"/>
      <c r="U726" s="66"/>
      <c r="V726" s="20"/>
      <c r="W726" s="20"/>
      <c r="X726" s="20"/>
      <c r="Y726" s="20"/>
      <c r="Z726" s="1092"/>
      <c r="AA726" s="1042"/>
      <c r="AB726" s="1042"/>
      <c r="AC726" s="1042"/>
      <c r="AD726" s="1042"/>
      <c r="AE726" s="1042"/>
      <c r="AF726" s="1042"/>
      <c r="AG726" s="1042"/>
      <c r="AH726" s="1042"/>
      <c r="AI726" s="1042"/>
      <c r="AJ726" s="1042"/>
      <c r="AK726" s="1042"/>
      <c r="AL726" s="1042"/>
      <c r="AM726" s="1042"/>
      <c r="AN726" s="1042"/>
      <c r="AO726" s="1042"/>
      <c r="AP726" s="1042"/>
      <c r="AQ726" s="1042"/>
      <c r="AR726" s="1042"/>
      <c r="AS726" s="1042"/>
      <c r="AT726" s="1042"/>
      <c r="AU726" s="1042"/>
      <c r="AV726" s="1042"/>
      <c r="AW726" s="1042"/>
      <c r="AX726" s="1042"/>
      <c r="AY726" s="1042"/>
      <c r="AZ726" s="1042"/>
      <c r="BA726" s="1042"/>
      <c r="BB726" s="1042"/>
      <c r="BC726" s="1042"/>
      <c r="BD726" s="1042"/>
      <c r="BE726" s="1042"/>
      <c r="BF726" s="1042"/>
      <c r="BG726" s="1042"/>
      <c r="BH726" s="1042"/>
      <c r="BI726" s="1042"/>
      <c r="BJ726" s="1042"/>
      <c r="BK726" s="1042"/>
      <c r="BL726" s="1182"/>
      <c r="BM726" s="1042"/>
      <c r="BN726" s="1042"/>
      <c r="BO726" s="1042"/>
      <c r="BP726" s="1042"/>
      <c r="BQ726" s="1042"/>
      <c r="BR726" s="1042"/>
      <c r="BS726" s="1042"/>
    </row>
    <row r="727" spans="1:71" ht="18">
      <c r="A727" s="5"/>
      <c r="B727" s="6"/>
      <c r="C727" s="1077">
        <f>C702+1</f>
        <v>45777</v>
      </c>
      <c r="D727" s="1077"/>
      <c r="E727" s="1077"/>
      <c r="F727" s="1077"/>
      <c r="G727" s="1077"/>
      <c r="H727" s="1077"/>
      <c r="I727" s="1077"/>
      <c r="J727" s="1077"/>
      <c r="K727" s="1077"/>
      <c r="L727" s="1077"/>
      <c r="M727" s="1077"/>
      <c r="N727" s="1077"/>
      <c r="O727" s="1077"/>
      <c r="P727" s="1077"/>
      <c r="Q727" s="1077"/>
      <c r="R727" s="1077"/>
      <c r="S727" s="1077"/>
      <c r="T727" s="1077"/>
      <c r="U727" s="1049">
        <f>C727</f>
        <v>45777</v>
      </c>
      <c r="V727" s="1050"/>
      <c r="W727" s="1050"/>
      <c r="X727" s="1050"/>
      <c r="Y727" s="1050"/>
      <c r="Z727" s="1051"/>
      <c r="AA727" s="7">
        <v>101</v>
      </c>
      <c r="AB727" s="7">
        <v>102</v>
      </c>
      <c r="AC727" s="7">
        <v>103</v>
      </c>
      <c r="AD727" s="7" t="s">
        <v>16</v>
      </c>
      <c r="AE727" s="7" t="s">
        <v>17</v>
      </c>
      <c r="AF727" s="7" t="s">
        <v>18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19</v>
      </c>
      <c r="AM727" s="7" t="s">
        <v>69</v>
      </c>
      <c r="AN727" s="7" t="s">
        <v>21</v>
      </c>
      <c r="AO727" s="7" t="s">
        <v>22</v>
      </c>
      <c r="AP727" s="7" t="s">
        <v>23</v>
      </c>
      <c r="AQ727" s="7" t="s">
        <v>24</v>
      </c>
      <c r="AR727" s="7" t="s">
        <v>25</v>
      </c>
      <c r="AS727" s="7" t="s">
        <v>26</v>
      </c>
      <c r="AT727" s="7" t="s">
        <v>27</v>
      </c>
      <c r="AU727" s="7" t="s">
        <v>28</v>
      </c>
      <c r="AV727" s="7" t="s">
        <v>29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30</v>
      </c>
      <c r="BB727" s="7" t="s">
        <v>31</v>
      </c>
      <c r="BC727" s="8" t="s">
        <v>32</v>
      </c>
      <c r="BD727" s="7" t="s">
        <v>33</v>
      </c>
      <c r="BE727" s="7" t="s">
        <v>34</v>
      </c>
      <c r="BF727" s="7" t="s">
        <v>35</v>
      </c>
      <c r="BG727" s="7" t="s">
        <v>36</v>
      </c>
      <c r="BH727" s="7" t="s">
        <v>37</v>
      </c>
      <c r="BI727" s="7" t="s">
        <v>38</v>
      </c>
      <c r="BJ727" s="7" t="s">
        <v>39</v>
      </c>
      <c r="BK727" s="10" t="s">
        <v>40</v>
      </c>
      <c r="BL727" s="10" t="s">
        <v>41</v>
      </c>
      <c r="BM727" s="11" t="s">
        <v>42</v>
      </c>
      <c r="BN727" s="11" t="s">
        <v>43</v>
      </c>
      <c r="BO727" s="11" t="s">
        <v>44</v>
      </c>
      <c r="BP727" s="11" t="s">
        <v>45</v>
      </c>
      <c r="BQ727" s="11" t="s">
        <v>46</v>
      </c>
      <c r="BR727" s="11" t="s">
        <v>47</v>
      </c>
      <c r="BS727" s="11" t="s">
        <v>48</v>
      </c>
    </row>
    <row r="728" spans="1:71" ht="13.5" customHeight="1">
      <c r="A728" s="1091" t="s">
        <v>49</v>
      </c>
      <c r="B728" s="12" t="s">
        <v>50</v>
      </c>
      <c r="C728" s="1079" t="str">
        <f>VLOOKUP($C727,'2025年度(1年前期)'!$B$5:$N$208,COLUMN('2025年度(1年前期)'!$C$5),0)&amp;""</f>
        <v/>
      </c>
      <c r="D728" s="1080"/>
      <c r="E728" s="1081" t="str">
        <f>VLOOKUP($C727,'2025年度(2年前期)'!$B$5:$N$208,COLUMN('2025年度(2年前期)'!$C$5),0)&amp;""</f>
        <v/>
      </c>
      <c r="F728" s="1080"/>
      <c r="G728" s="1081" t="str">
        <f>VLOOKUP($C727,'2025年度(3年前期)'!$B$5:$N$208,COLUMN('2025年度(3年前期)'!$C$5),0)&amp;""</f>
        <v>成人看護援助論Ⅲ</v>
      </c>
      <c r="H728" s="1080"/>
      <c r="I728" s="1081" t="str">
        <f>VLOOKUP($C727,'2025年度(4年前期)'!$B$5:$N$208,COLUMN('2025年度(4年前期)'!$C$5),0)&amp;""</f>
        <v/>
      </c>
      <c r="J728" s="1080"/>
      <c r="K728" s="1072" t="str">
        <f>VLOOKUP($C727,'2025年度(助産前期)'!$B$5:$N$208,COLUMN('2025年度(助産前期)'!$C$5),0)&amp;""</f>
        <v>助産学演習Ⅱ</v>
      </c>
      <c r="L728" s="1096"/>
      <c r="M728" s="1105" t="str">
        <f>VLOOKUP($C727,'2025年度(M1前期)'!$B$5:$N$208,COLUMN('2025年度(M1前期)'!$C$5),0)&amp;""</f>
        <v/>
      </c>
      <c r="N728" s="1096"/>
      <c r="O728" s="1081" t="str">
        <f>VLOOKUP($C727,'2025年度(M2前期)'!$B$5:$N$208,COLUMN('2025年度(M2前期)'!$C$5),0)&amp;""</f>
        <v>国際看護学演習Ａ－Ⅱ
看護教育学演習Ａ－Ⅱ</v>
      </c>
      <c r="P728" s="1080"/>
      <c r="Q728" s="1081" t="str">
        <f>VLOOKUP($C727,'2025年度(D1前期)'!$B$5:$N$208,COLUMN('2025年度(D1前期)'!$C$5),0)&amp;""</f>
        <v>看護教育学特論Ｂ</v>
      </c>
      <c r="R728" s="1080"/>
      <c r="S728" s="1072" t="str">
        <f>VLOOKUP($C727,'2025年度(D23前期)'!$B$5:$N$208,COLUMN('2025年度(D23前期)'!$C$5),0)&amp;""</f>
        <v>特別研究</v>
      </c>
      <c r="T728" s="1080"/>
      <c r="U728" s="879" t="s">
        <v>83</v>
      </c>
      <c r="Y728" s="31"/>
      <c r="Z728" s="1095" t="str">
        <f>A728</f>
        <v xml:space="preserve">１時限（09：20～10：50） </v>
      </c>
      <c r="AA728" s="1043"/>
      <c r="AB728" s="1043"/>
      <c r="AC728" s="1043"/>
      <c r="AD728" s="1043"/>
      <c r="AE728" s="1043"/>
      <c r="AF728" s="1043"/>
      <c r="AG728" s="1043"/>
      <c r="AH728" s="1043"/>
      <c r="AI728" s="1043"/>
      <c r="AJ728" s="1043"/>
      <c r="AK728" s="1043"/>
      <c r="AL728" s="1043"/>
      <c r="AM728" s="1043" t="s">
        <v>238</v>
      </c>
      <c r="AN728" s="1043"/>
      <c r="AO728" s="1043"/>
      <c r="AP728" s="1043"/>
      <c r="AQ728" s="1043"/>
      <c r="AR728" s="1043"/>
      <c r="AS728" s="1043"/>
      <c r="AT728" s="1043"/>
      <c r="AU728" s="1043"/>
      <c r="AV728" s="1043"/>
      <c r="AW728" s="1043" t="s">
        <v>250</v>
      </c>
      <c r="AX728" s="1043" t="s">
        <v>250</v>
      </c>
      <c r="AY728" s="1043" t="s">
        <v>250</v>
      </c>
      <c r="AZ728" s="1043"/>
      <c r="BA728" s="1164"/>
      <c r="BB728" s="1167"/>
      <c r="BC728" s="1164"/>
      <c r="BD728" s="1167"/>
      <c r="BE728" s="1164"/>
      <c r="BF728" s="1167"/>
      <c r="BG728" s="1043"/>
      <c r="BH728" s="1043"/>
      <c r="BI728" s="1043" t="s">
        <v>256</v>
      </c>
      <c r="BJ728" s="1043"/>
      <c r="BK728" s="1043"/>
      <c r="BL728" s="1043"/>
      <c r="BM728" s="1043"/>
      <c r="BN728" s="1043"/>
      <c r="BO728" s="1043"/>
      <c r="BP728" s="1043"/>
      <c r="BQ728" s="1043"/>
      <c r="BR728" s="1043"/>
      <c r="BS728" s="1043"/>
    </row>
    <row r="729" spans="1:71" ht="13.5" customHeight="1">
      <c r="A729" s="1091"/>
      <c r="B729" s="15" t="s">
        <v>53</v>
      </c>
      <c r="C729" s="1065" t="str">
        <f>IFERROR(VLOOKUP(C728,科目・教員!$A$1:$B$357,2,0),"")</f>
        <v/>
      </c>
      <c r="D729" s="1066"/>
      <c r="E729" s="1067" t="str">
        <f>IFERROR(VLOOKUP(E728,科目・教員!$A$1:$B$357,2,0),"")</f>
        <v/>
      </c>
      <c r="F729" s="1066"/>
      <c r="G729" s="1067" t="str">
        <f>IFERROR(VLOOKUP(G728,科目・教員!$A$1:$B$357,2,0),"")</f>
        <v>杉山　文乃</v>
      </c>
      <c r="H729" s="1066"/>
      <c r="I729" s="1067" t="str">
        <f>IFERROR(VLOOKUP(I728,科目・教員!$A$1:$B$357,2,0),"")</f>
        <v/>
      </c>
      <c r="J729" s="1066"/>
      <c r="K729" s="1068" t="str">
        <f>IFERROR(VLOOKUP(K728,科目・教員!$A$1:$B$357,2,0),"")</f>
        <v>日置　智華子</v>
      </c>
      <c r="L729" s="1070"/>
      <c r="M729" s="1104" t="str">
        <f>IFERROR(VLOOKUP(M728,科目・教員!$A$1:$B$357,2,0),"")</f>
        <v/>
      </c>
      <c r="N729" s="1066"/>
      <c r="O729" s="1067" t="str">
        <f>IFERROR(VLOOKUP(O728,科目・教員!$A$1:$B$357,2,0),"")</f>
        <v/>
      </c>
      <c r="P729" s="1066"/>
      <c r="Q729" s="1067" t="str">
        <f>IFERROR(VLOOKUP(Q728,科目・教員!$A$1:$B$357,2,0),"")</f>
        <v/>
      </c>
      <c r="R729" s="1066"/>
      <c r="S729" s="1068" t="str">
        <f>IFERROR(VLOOKUP(S728,科目・教員!$A$1:$B$357,2,0),"")</f>
        <v/>
      </c>
      <c r="T729" s="1066"/>
      <c r="U729" s="881" t="s">
        <v>345</v>
      </c>
      <c r="Y729" s="31"/>
      <c r="Z729" s="1091"/>
      <c r="AA729" s="1044"/>
      <c r="AB729" s="1044"/>
      <c r="AC729" s="1044"/>
      <c r="AD729" s="1044"/>
      <c r="AE729" s="1044"/>
      <c r="AF729" s="1044"/>
      <c r="AG729" s="1044"/>
      <c r="AH729" s="1044"/>
      <c r="AI729" s="1044"/>
      <c r="AJ729" s="1044"/>
      <c r="AK729" s="1044"/>
      <c r="AL729" s="1044"/>
      <c r="AM729" s="1044"/>
      <c r="AN729" s="1044"/>
      <c r="AO729" s="1044"/>
      <c r="AP729" s="1044"/>
      <c r="AQ729" s="1044"/>
      <c r="AR729" s="1044"/>
      <c r="AS729" s="1044"/>
      <c r="AT729" s="1044"/>
      <c r="AU729" s="1044"/>
      <c r="AV729" s="1044"/>
      <c r="AW729" s="1044"/>
      <c r="AX729" s="1044"/>
      <c r="AY729" s="1044"/>
      <c r="AZ729" s="1044"/>
      <c r="BA729" s="1165"/>
      <c r="BB729" s="1168"/>
      <c r="BC729" s="1165"/>
      <c r="BD729" s="1168"/>
      <c r="BE729" s="1165"/>
      <c r="BF729" s="1168"/>
      <c r="BG729" s="1044"/>
      <c r="BH729" s="1044"/>
      <c r="BI729" s="1044"/>
      <c r="BJ729" s="1044"/>
      <c r="BK729" s="1044"/>
      <c r="BL729" s="1044"/>
      <c r="BM729" s="1044"/>
      <c r="BN729" s="1044"/>
      <c r="BO729" s="1044"/>
      <c r="BP729" s="1044"/>
      <c r="BQ729" s="1044"/>
      <c r="BR729" s="1044"/>
      <c r="BS729" s="1044"/>
    </row>
    <row r="730" spans="1:71" ht="13.5" customHeight="1">
      <c r="A730" s="1091"/>
      <c r="B730" s="15" t="s">
        <v>59</v>
      </c>
      <c r="C730" s="1065" t="str">
        <f>VLOOKUP($C727,'2025年度(1年前期)'!$B$5:$N$208,COLUMN('2025年度(1年前期)'!$C$5)+1,0)&amp;""</f>
        <v/>
      </c>
      <c r="D730" s="1066"/>
      <c r="E730" s="1067" t="str">
        <f>VLOOKUP($C727,'2025年度(2年前期)'!$B$5:$N$208,COLUMN('2025年度(2年前期)'!$C$5)+1,0)&amp;""</f>
        <v/>
      </c>
      <c r="F730" s="1066"/>
      <c r="G730" s="1067" t="str">
        <f>VLOOKUP($C727,'2025年度(3年前期)'!$B$5:$N$208,COLUMN('2025年度(3年前期)'!$C$5)+1,0)&amp;""</f>
        <v>301･302･303</v>
      </c>
      <c r="H730" s="1066"/>
      <c r="I730" s="1067" t="str">
        <f>VLOOKUP($C727,'2025年度(4年前期)'!$B$5:$N$208,COLUMN('2025年度(4年前期)'!$C$5)+1,0)&amp;""</f>
        <v/>
      </c>
      <c r="J730" s="1066"/>
      <c r="K730" s="1068" t="str">
        <f>VLOOKUP($C727,'2025年度(助産前期)'!$B$5:$N$208,COLUMN('2025年度(助産前期)'!$C$5)+1,0)&amp;""</f>
        <v>母小実</v>
      </c>
      <c r="L730" s="1070"/>
      <c r="M730" s="1104" t="str">
        <f>VLOOKUP($C727,'2025年度(M1前期)'!$B$5:$N$208,COLUMN('2025年度(M1前期)'!C$5)+1,0)&amp;""</f>
        <v/>
      </c>
      <c r="N730" s="1066"/>
      <c r="O730" s="1067" t="str">
        <f>VLOOKUP($C727,'2025年度(M2前期)'!$B$5:$N$208,COLUMN('2025年度(M2前期)'!$C$5)+1,0)&amp;""</f>
        <v>国際:別途指定
教育:別途指定</v>
      </c>
      <c r="P730" s="1066"/>
      <c r="Q730" s="1067" t="str">
        <f>VLOOKUP($C727,'2025年度(D1前期)'!$B$5:$N$208,COLUMN('2025年度(D1前期)'!$C$5)+1,0)&amp;""</f>
        <v>別途指定</v>
      </c>
      <c r="R730" s="1066"/>
      <c r="S730" s="1068" t="str">
        <f>VLOOKUP($C727,'2025年度(D23前期)'!$B$5:$N$208,COLUMN('2025年度(D23前期)'!$C$5)+1,0)&amp;""</f>
        <v/>
      </c>
      <c r="T730" s="1066"/>
      <c r="U730" s="879" t="s">
        <v>82</v>
      </c>
      <c r="Y730" s="31"/>
      <c r="Z730" s="1091"/>
      <c r="AA730" s="1044"/>
      <c r="AB730" s="1044"/>
      <c r="AC730" s="1044"/>
      <c r="AD730" s="1044"/>
      <c r="AE730" s="1044"/>
      <c r="AF730" s="1044"/>
      <c r="AG730" s="1044"/>
      <c r="AH730" s="1044"/>
      <c r="AI730" s="1044"/>
      <c r="AJ730" s="1044"/>
      <c r="AK730" s="1044"/>
      <c r="AL730" s="1044"/>
      <c r="AM730" s="1044"/>
      <c r="AN730" s="1044"/>
      <c r="AO730" s="1044"/>
      <c r="AP730" s="1044"/>
      <c r="AQ730" s="1044"/>
      <c r="AR730" s="1044"/>
      <c r="AS730" s="1044"/>
      <c r="AT730" s="1044"/>
      <c r="AU730" s="1044"/>
      <c r="AV730" s="1044"/>
      <c r="AW730" s="1044"/>
      <c r="AX730" s="1044"/>
      <c r="AY730" s="1044"/>
      <c r="AZ730" s="1044"/>
      <c r="BA730" s="1165"/>
      <c r="BB730" s="1168"/>
      <c r="BC730" s="1165"/>
      <c r="BD730" s="1168"/>
      <c r="BE730" s="1165"/>
      <c r="BF730" s="1168"/>
      <c r="BG730" s="1044"/>
      <c r="BH730" s="1044"/>
      <c r="BI730" s="1044"/>
      <c r="BJ730" s="1044"/>
      <c r="BK730" s="1044"/>
      <c r="BL730" s="1044"/>
      <c r="BM730" s="1044"/>
      <c r="BN730" s="1044"/>
      <c r="BO730" s="1044"/>
      <c r="BP730" s="1044"/>
      <c r="BQ730" s="1044"/>
      <c r="BR730" s="1044"/>
      <c r="BS730" s="1044"/>
    </row>
    <row r="731" spans="1:71" ht="13.5" customHeight="1">
      <c r="A731" s="1092"/>
      <c r="B731" s="16" t="s">
        <v>56</v>
      </c>
      <c r="C731" s="1135"/>
      <c r="D731" s="1144"/>
      <c r="E731" s="1063"/>
      <c r="F731" s="1062"/>
      <c r="G731" s="1063"/>
      <c r="H731" s="1062"/>
      <c r="I731" s="1063"/>
      <c r="J731" s="1062"/>
      <c r="K731" s="1064"/>
      <c r="L731" s="1069"/>
      <c r="M731" s="1106"/>
      <c r="N731" s="1062"/>
      <c r="O731" s="1063"/>
      <c r="P731" s="1062"/>
      <c r="Q731" s="1063"/>
      <c r="R731" s="1062"/>
      <c r="S731" s="1064"/>
      <c r="T731" s="1062"/>
      <c r="U731" s="879" t="s">
        <v>256</v>
      </c>
      <c r="Y731" s="31"/>
      <c r="Z731" s="1092"/>
      <c r="AA731" s="1045"/>
      <c r="AB731" s="1045"/>
      <c r="AC731" s="1045"/>
      <c r="AD731" s="1045"/>
      <c r="AE731" s="1045"/>
      <c r="AF731" s="1045"/>
      <c r="AG731" s="1045"/>
      <c r="AH731" s="1045"/>
      <c r="AI731" s="1045"/>
      <c r="AJ731" s="1045"/>
      <c r="AK731" s="1045"/>
      <c r="AL731" s="1045"/>
      <c r="AM731" s="1045"/>
      <c r="AN731" s="1045"/>
      <c r="AO731" s="1045"/>
      <c r="AP731" s="1045"/>
      <c r="AQ731" s="1045"/>
      <c r="AR731" s="1045"/>
      <c r="AS731" s="1045"/>
      <c r="AT731" s="1045"/>
      <c r="AU731" s="1045"/>
      <c r="AV731" s="1045"/>
      <c r="AW731" s="1045"/>
      <c r="AX731" s="1045"/>
      <c r="AY731" s="1045"/>
      <c r="AZ731" s="1045"/>
      <c r="BA731" s="1166"/>
      <c r="BB731" s="1169"/>
      <c r="BC731" s="1166"/>
      <c r="BD731" s="1169"/>
      <c r="BE731" s="1166"/>
      <c r="BF731" s="1169"/>
      <c r="BG731" s="1045"/>
      <c r="BH731" s="1045"/>
      <c r="BI731" s="1045"/>
      <c r="BJ731" s="1045"/>
      <c r="BK731" s="1045"/>
      <c r="BL731" s="1045"/>
      <c r="BM731" s="1045"/>
      <c r="BN731" s="1045"/>
      <c r="BO731" s="1045"/>
      <c r="BP731" s="1045"/>
      <c r="BQ731" s="1045"/>
      <c r="BR731" s="1045"/>
      <c r="BS731" s="1045"/>
    </row>
    <row r="732" spans="1:71" ht="13.5" customHeight="1">
      <c r="A732" s="1091" t="s">
        <v>58</v>
      </c>
      <c r="B732" s="15" t="s">
        <v>50</v>
      </c>
      <c r="C732" s="1079" t="str">
        <f>VLOOKUP($C727,'2025年度(1年前期)'!$B$5:$N$208,COLUMN('2025年度(1年前期)'!$E$5),0)&amp;""</f>
        <v>生活援助論Ⅰ(ABCD)</v>
      </c>
      <c r="D732" s="1080"/>
      <c r="E732" s="1081" t="str">
        <f>VLOOKUP($C727,'2025年度(2年前期)'!$B$5:$N$208,COLUMN('2025年度(2年前期)'!$E$5),0)&amp;""</f>
        <v/>
      </c>
      <c r="F732" s="1080"/>
      <c r="G732" s="1081" t="str">
        <f>VLOOKUP($C727,'2025年度(3年前期)'!$B$5:$N$208,COLUMN('2025年度(3年前期)'!$E$5),0)&amp;""</f>
        <v>看護教育論</v>
      </c>
      <c r="H732" s="1080"/>
      <c r="I732" s="1081" t="str">
        <f>VLOOKUP($C727,'2025年度(4年前期)'!$B$5:$N$208,COLUMN('2025年度(4年前期)'!$E$5),0)&amp;""</f>
        <v/>
      </c>
      <c r="J732" s="1080"/>
      <c r="K732" s="1072" t="str">
        <f>VLOOKUP($C727,'2025年度(助産前期)'!$B$5:$N$208,COLUMN('2025年度(助産前期)'!$E$5),0)&amp;""</f>
        <v>助産学演習Ⅱ</v>
      </c>
      <c r="L732" s="1096"/>
      <c r="M732" s="1079" t="str">
        <f>VLOOKUP($C727,'2025年度(M1前期)'!$B$5:$N$208,COLUMN('2025年度(M1前期)'!$E$5),0)&amp;""</f>
        <v/>
      </c>
      <c r="N732" s="1080"/>
      <c r="O732" s="1072" t="str">
        <f>VLOOKUP($C727,'2025年度(M2前期)'!$B$5:$N$208,COLUMN('2025年度(M2前期)'!$E$5),0)&amp;""</f>
        <v>国際看護学演習Ａ－Ⅱ
看護教育学演習Ａ－Ⅱ</v>
      </c>
      <c r="P732" s="1080"/>
      <c r="Q732" s="1072" t="str">
        <f>VLOOKUP($C727,'2025年度(D1前期)'!$B$5:$N$208,COLUMN('2025年度(D1前期)'!$E$5),0)&amp;""</f>
        <v>看護教育学特論Ｂ</v>
      </c>
      <c r="R732" s="1080"/>
      <c r="S732" s="1072" t="str">
        <f>VLOOKUP($C727,'2025年度(D23前期)'!$B$5:$N$208,COLUMN('2025年度(D23前期)'!$E$5),0)&amp;""</f>
        <v>特別研究</v>
      </c>
      <c r="T732" s="1080"/>
      <c r="U732" s="880"/>
      <c r="V732" s="701" t="s">
        <v>346</v>
      </c>
      <c r="Y732" s="38"/>
      <c r="Z732" s="1091" t="str">
        <f>A732</f>
        <v>２時限（11：00～12：30）</v>
      </c>
      <c r="AA732" s="1043"/>
      <c r="AB732" s="1043"/>
      <c r="AC732" s="1043"/>
      <c r="AD732" s="1043"/>
      <c r="AE732" s="1043"/>
      <c r="AF732" s="1043"/>
      <c r="AG732" s="1043" t="s">
        <v>254</v>
      </c>
      <c r="AH732" s="1043" t="s">
        <v>254</v>
      </c>
      <c r="AI732" s="1043"/>
      <c r="AJ732" s="1043"/>
      <c r="AK732" s="1043"/>
      <c r="AL732" s="1043" t="s">
        <v>254</v>
      </c>
      <c r="AM732" s="1043" t="s">
        <v>238</v>
      </c>
      <c r="AN732" s="1043"/>
      <c r="AO732" s="1043"/>
      <c r="AP732" s="1043"/>
      <c r="AQ732" s="1043"/>
      <c r="AR732" s="1043"/>
      <c r="AS732" s="1043"/>
      <c r="AT732" s="1043"/>
      <c r="AU732" s="1043"/>
      <c r="AV732" s="1043"/>
      <c r="AW732" s="1043" t="s">
        <v>239</v>
      </c>
      <c r="AX732" s="1043"/>
      <c r="AY732" s="1043"/>
      <c r="AZ732" s="1043"/>
      <c r="BA732" s="1043"/>
      <c r="BB732" s="1043"/>
      <c r="BC732" s="1043"/>
      <c r="BD732" s="1043"/>
      <c r="BE732" s="1043"/>
      <c r="BF732" s="1043"/>
      <c r="BG732" s="1043"/>
      <c r="BH732" s="1043"/>
      <c r="BI732" s="1043" t="s">
        <v>256</v>
      </c>
      <c r="BJ732" s="1043" t="s">
        <v>326</v>
      </c>
      <c r="BK732" s="1043"/>
      <c r="BL732" s="1043"/>
      <c r="BM732" s="1043"/>
      <c r="BN732" s="1043"/>
      <c r="BO732" s="1043"/>
      <c r="BP732" s="1043"/>
      <c r="BQ732" s="1043"/>
      <c r="BR732" s="1043"/>
      <c r="BS732" s="1043"/>
    </row>
    <row r="733" spans="1:71" ht="13.5" customHeight="1">
      <c r="A733" s="1091"/>
      <c r="B733" s="15" t="s">
        <v>53</v>
      </c>
      <c r="C733" s="1065" t="str">
        <f>IFERROR(VLOOKUP(C732,科目・教員!$A$1:$B$357,2,0),"")</f>
        <v>森下　純子</v>
      </c>
      <c r="D733" s="1066"/>
      <c r="E733" s="1067" t="str">
        <f>IFERROR(VLOOKUP(E732,科目・教員!$A$1:$B$357,2,0),"")</f>
        <v/>
      </c>
      <c r="F733" s="1066"/>
      <c r="G733" s="1067" t="str">
        <f>IFERROR(VLOOKUP(G732,科目・教員!$A$1:$B$357,2,0),"")</f>
        <v>亀岡　智美</v>
      </c>
      <c r="H733" s="1066"/>
      <c r="I733" s="1067" t="str">
        <f>IFERROR(VLOOKUP(I732,科目・教員!$A$1:$B$357,2,0),"")</f>
        <v/>
      </c>
      <c r="J733" s="1066"/>
      <c r="K733" s="1068" t="str">
        <f>IFERROR(VLOOKUP(K732,科目・教員!$A$1:$B$357,2,0),"")</f>
        <v>日置　智華子</v>
      </c>
      <c r="L733" s="1070"/>
      <c r="M733" s="1065" t="str">
        <f>IFERROR(VLOOKUP(M732,科目・教員!$A$1:$B$357,2,0),"")</f>
        <v/>
      </c>
      <c r="N733" s="1066"/>
      <c r="O733" s="1068" t="str">
        <f>IFERROR(VLOOKUP(O732,科目・教員!$A$1:$B$357,2,0),"")</f>
        <v/>
      </c>
      <c r="P733" s="1066"/>
      <c r="Q733" s="1068" t="str">
        <f>IFERROR(VLOOKUP(Q732,科目・教員!$A$1:$B$357,2,0),"")</f>
        <v/>
      </c>
      <c r="R733" s="1066"/>
      <c r="S733" s="1068" t="str">
        <f>IFERROR(VLOOKUP(S732,科目・教員!$A$1:$B$357,2,0),"")</f>
        <v/>
      </c>
      <c r="T733" s="1066"/>
      <c r="U733" s="880"/>
      <c r="V733" s="701" t="s">
        <v>326</v>
      </c>
      <c r="Y733" s="38"/>
      <c r="Z733" s="1091"/>
      <c r="AA733" s="1044"/>
      <c r="AB733" s="1044"/>
      <c r="AC733" s="1044"/>
      <c r="AD733" s="1044"/>
      <c r="AE733" s="1044"/>
      <c r="AF733" s="1044"/>
      <c r="AG733" s="1044"/>
      <c r="AH733" s="1044"/>
      <c r="AI733" s="1044"/>
      <c r="AJ733" s="1044"/>
      <c r="AK733" s="1044"/>
      <c r="AL733" s="1044"/>
      <c r="AM733" s="1044"/>
      <c r="AN733" s="1044"/>
      <c r="AO733" s="1044"/>
      <c r="AP733" s="1044"/>
      <c r="AQ733" s="1044"/>
      <c r="AR733" s="1044"/>
      <c r="AS733" s="1044"/>
      <c r="AT733" s="1044"/>
      <c r="AU733" s="1044"/>
      <c r="AV733" s="1044"/>
      <c r="AW733" s="1044"/>
      <c r="AX733" s="1044"/>
      <c r="AY733" s="1044"/>
      <c r="AZ733" s="1044"/>
      <c r="BA733" s="1044"/>
      <c r="BB733" s="1044"/>
      <c r="BC733" s="1044"/>
      <c r="BD733" s="1044"/>
      <c r="BE733" s="1044"/>
      <c r="BF733" s="1044"/>
      <c r="BG733" s="1044"/>
      <c r="BH733" s="1044"/>
      <c r="BI733" s="1044"/>
      <c r="BJ733" s="1044"/>
      <c r="BK733" s="1044"/>
      <c r="BL733" s="1044"/>
      <c r="BM733" s="1044"/>
      <c r="BN733" s="1044"/>
      <c r="BO733" s="1044"/>
      <c r="BP733" s="1044"/>
      <c r="BQ733" s="1044"/>
      <c r="BR733" s="1044"/>
      <c r="BS733" s="1044"/>
    </row>
    <row r="734" spans="1:71" ht="13.5" customHeight="1">
      <c r="A734" s="1091"/>
      <c r="B734" s="15" t="s">
        <v>59</v>
      </c>
      <c r="C734" s="1065" t="str">
        <f>VLOOKUP($C727,'2025年度(1年前期)'!$B$5:$N$208,COLUMN('2025年度(1年前期)'!$E$5)+1,0)&amp;""</f>
        <v>201･202･基礎実</v>
      </c>
      <c r="D734" s="1066"/>
      <c r="E734" s="1067" t="str">
        <f>VLOOKUP($C727,'2025年度(2年前期)'!$B$5:$N$208,COLUMN('2025年度(2年前期)'!$E$5)+1,0)&amp;""</f>
        <v/>
      </c>
      <c r="F734" s="1066"/>
      <c r="G734" s="1067" t="str">
        <f>VLOOKUP($C727,'2025年度(3年前期)'!$B$5:$N$208,COLUMN('2025年度(3年前期)'!$E$5)+1,0)&amp;""</f>
        <v>301</v>
      </c>
      <c r="H734" s="1066"/>
      <c r="I734" s="1067" t="str">
        <f>VLOOKUP($C727,'2025年度(4年前期)'!$B$5:$N$208,COLUMN('2025年度(4年前期)'!$E$5)+1,0)&amp;""</f>
        <v/>
      </c>
      <c r="J734" s="1066"/>
      <c r="K734" s="1068" t="str">
        <f>VLOOKUP($C727,'2025年度(助産前期)'!$B$5:$N$208,COLUMN('2025年度(助産前期)'!$E$5)+1,0)&amp;""</f>
        <v>母小実</v>
      </c>
      <c r="L734" s="1070"/>
      <c r="M734" s="1065" t="str">
        <f>VLOOKUP($C727,'2025年度(M1前期)'!$B$5:$N$208,COLUMN('2025年度(M1前期)'!$E$5)+1,0)&amp;""</f>
        <v/>
      </c>
      <c r="N734" s="1066"/>
      <c r="O734" s="1068" t="str">
        <f>VLOOKUP($C727,'2025年度(M2前期)'!$B$5:$N$208,COLUMN('2025年度(M2前期)'!$E$5)+1,0)&amp;""</f>
        <v>国際:別途指定
教育:別途指定</v>
      </c>
      <c r="P734" s="1066"/>
      <c r="Q734" s="1068" t="str">
        <f>VLOOKUP($C727,'2025年度(D1前期)'!$B$5:$N$208,COLUMN('2025年度(D1前期)'!$E$5)+1,0)&amp;""</f>
        <v>別途指定</v>
      </c>
      <c r="R734" s="1066"/>
      <c r="S734" s="1068" t="str">
        <f>VLOOKUP($C727,'2025年度(D23前期)'!$B$5:$N$208,COLUMN('2025年度(D23前期)'!$E$5)+1,0)&amp;""</f>
        <v/>
      </c>
      <c r="T734" s="1066"/>
      <c r="U734" s="880"/>
      <c r="V734" s="701" t="s">
        <v>110</v>
      </c>
      <c r="Z734" s="1091"/>
      <c r="AA734" s="1044"/>
      <c r="AB734" s="1044"/>
      <c r="AC734" s="1044"/>
      <c r="AD734" s="1044"/>
      <c r="AE734" s="1044"/>
      <c r="AF734" s="1044"/>
      <c r="AG734" s="1044"/>
      <c r="AH734" s="1044"/>
      <c r="AI734" s="1044"/>
      <c r="AJ734" s="1044"/>
      <c r="AK734" s="1044"/>
      <c r="AL734" s="1044"/>
      <c r="AM734" s="1044"/>
      <c r="AN734" s="1044"/>
      <c r="AO734" s="1044"/>
      <c r="AP734" s="1044"/>
      <c r="AQ734" s="1044"/>
      <c r="AR734" s="1044"/>
      <c r="AS734" s="1044"/>
      <c r="AT734" s="1044"/>
      <c r="AU734" s="1044"/>
      <c r="AV734" s="1044"/>
      <c r="AW734" s="1044"/>
      <c r="AX734" s="1044"/>
      <c r="AY734" s="1044"/>
      <c r="AZ734" s="1044"/>
      <c r="BA734" s="1044"/>
      <c r="BB734" s="1044"/>
      <c r="BC734" s="1044"/>
      <c r="BD734" s="1044"/>
      <c r="BE734" s="1044"/>
      <c r="BF734" s="1044"/>
      <c r="BG734" s="1044"/>
      <c r="BH734" s="1044"/>
      <c r="BI734" s="1044"/>
      <c r="BJ734" s="1044"/>
      <c r="BK734" s="1044"/>
      <c r="BL734" s="1044"/>
      <c r="BM734" s="1044"/>
      <c r="BN734" s="1044"/>
      <c r="BO734" s="1044"/>
      <c r="BP734" s="1044"/>
      <c r="BQ734" s="1044"/>
      <c r="BR734" s="1044"/>
      <c r="BS734" s="1044"/>
    </row>
    <row r="735" spans="1:71" ht="13.5" customHeight="1">
      <c r="A735" s="1100"/>
      <c r="B735" s="16" t="s">
        <v>56</v>
      </c>
      <c r="C735" s="1061"/>
      <c r="D735" s="1075"/>
      <c r="E735" s="1063"/>
      <c r="F735" s="1075"/>
      <c r="G735" s="1063"/>
      <c r="H735" s="1075"/>
      <c r="I735" s="1063"/>
      <c r="J735" s="1075"/>
      <c r="K735" s="1064"/>
      <c r="L735" s="1064"/>
      <c r="M735" s="1061"/>
      <c r="N735" s="1075"/>
      <c r="O735" s="1064"/>
      <c r="P735" s="1075"/>
      <c r="Q735" s="1064"/>
      <c r="R735" s="1075"/>
      <c r="S735" s="1064"/>
      <c r="T735" s="1075"/>
      <c r="U735" s="880"/>
      <c r="V735" s="701"/>
      <c r="Z735" s="1092"/>
      <c r="AA735" s="1045"/>
      <c r="AB735" s="1045"/>
      <c r="AC735" s="1045"/>
      <c r="AD735" s="1045"/>
      <c r="AE735" s="1045"/>
      <c r="AF735" s="1045"/>
      <c r="AG735" s="1045"/>
      <c r="AH735" s="1045"/>
      <c r="AI735" s="1045"/>
      <c r="AJ735" s="1045"/>
      <c r="AK735" s="1045"/>
      <c r="AL735" s="1045"/>
      <c r="AM735" s="1045"/>
      <c r="AN735" s="1045"/>
      <c r="AO735" s="1045"/>
      <c r="AP735" s="1045"/>
      <c r="AQ735" s="1045"/>
      <c r="AR735" s="1045"/>
      <c r="AS735" s="1045"/>
      <c r="AT735" s="1045"/>
      <c r="AU735" s="1045"/>
      <c r="AV735" s="1045"/>
      <c r="AW735" s="1045"/>
      <c r="AX735" s="1045"/>
      <c r="AY735" s="1045"/>
      <c r="AZ735" s="1045"/>
      <c r="BA735" s="1045"/>
      <c r="BB735" s="1045"/>
      <c r="BC735" s="1045"/>
      <c r="BD735" s="1045"/>
      <c r="BE735" s="1045"/>
      <c r="BF735" s="1045"/>
      <c r="BG735" s="1045"/>
      <c r="BH735" s="1045"/>
      <c r="BI735" s="1045"/>
      <c r="BJ735" s="1045"/>
      <c r="BK735" s="1045"/>
      <c r="BL735" s="1045"/>
      <c r="BM735" s="1045"/>
      <c r="BN735" s="1045"/>
      <c r="BO735" s="1045"/>
      <c r="BP735" s="1045"/>
      <c r="BQ735" s="1045"/>
      <c r="BR735" s="1045"/>
      <c r="BS735" s="1045"/>
    </row>
    <row r="736" spans="1:71" ht="13.5" customHeight="1">
      <c r="A736" s="1095" t="s">
        <v>60</v>
      </c>
      <c r="B736" s="18" t="s">
        <v>61</v>
      </c>
      <c r="C736" s="1079"/>
      <c r="D736" s="1080"/>
      <c r="E736" s="1081"/>
      <c r="F736" s="1080"/>
      <c r="G736" s="1081"/>
      <c r="H736" s="1080"/>
      <c r="I736" s="1081"/>
      <c r="J736" s="1080"/>
      <c r="K736" s="1072"/>
      <c r="L736" s="1096"/>
      <c r="M736" s="1079"/>
      <c r="N736" s="1080"/>
      <c r="O736" s="1072"/>
      <c r="P736" s="1080"/>
      <c r="Q736" s="1072"/>
      <c r="R736" s="1080"/>
      <c r="S736" s="1072"/>
      <c r="T736" s="1080"/>
      <c r="U736" s="65"/>
      <c r="Z736" s="1091" t="str">
        <f>A736</f>
        <v>昼休み（12：30～13：30）</v>
      </c>
      <c r="AA736" s="1043"/>
      <c r="AB736" s="1043"/>
      <c r="AC736" s="1043"/>
      <c r="AD736" s="1043"/>
      <c r="AE736" s="1043"/>
      <c r="AF736" s="1043"/>
      <c r="AG736" s="1043"/>
      <c r="AH736" s="1043"/>
      <c r="AI736" s="1043"/>
      <c r="AJ736" s="1043"/>
      <c r="AK736" s="1043"/>
      <c r="AL736" s="1043"/>
      <c r="AM736" s="1043"/>
      <c r="AN736" s="1043"/>
      <c r="AO736" s="1043"/>
      <c r="AP736" s="1043"/>
      <c r="AQ736" s="1043"/>
      <c r="AR736" s="1043"/>
      <c r="AS736" s="1043"/>
      <c r="AT736" s="1043"/>
      <c r="AU736" s="1043"/>
      <c r="AV736" s="1043"/>
      <c r="AW736" s="1043"/>
      <c r="AX736" s="1043"/>
      <c r="AY736" s="1043"/>
      <c r="AZ736" s="1043"/>
      <c r="BA736" s="1043"/>
      <c r="BB736" s="1043"/>
      <c r="BC736" s="1043"/>
      <c r="BD736" s="1043"/>
      <c r="BE736" s="1043"/>
      <c r="BF736" s="1043"/>
      <c r="BG736" s="1043"/>
      <c r="BH736" s="1043"/>
      <c r="BI736" s="1043"/>
      <c r="BJ736" s="1043"/>
      <c r="BK736" s="1043"/>
      <c r="BL736" s="1043"/>
      <c r="BM736" s="1043"/>
      <c r="BN736" s="1043"/>
      <c r="BO736" s="1043"/>
      <c r="BP736" s="1043"/>
      <c r="BQ736" s="1043"/>
      <c r="BR736" s="1043"/>
      <c r="BS736" s="1043"/>
    </row>
    <row r="737" spans="1:71" ht="13.5" customHeight="1">
      <c r="A737" s="1091"/>
      <c r="B737" s="18" t="s">
        <v>62</v>
      </c>
      <c r="C737" s="1065"/>
      <c r="D737" s="1066"/>
      <c r="E737" s="1067"/>
      <c r="F737" s="1066"/>
      <c r="G737" s="1067"/>
      <c r="H737" s="1066"/>
      <c r="I737" s="1067"/>
      <c r="J737" s="1066"/>
      <c r="K737" s="1068"/>
      <c r="L737" s="1070"/>
      <c r="M737" s="1065"/>
      <c r="N737" s="1066"/>
      <c r="O737" s="1068"/>
      <c r="P737" s="1066"/>
      <c r="Q737" s="1068"/>
      <c r="R737" s="1066"/>
      <c r="S737" s="1068"/>
      <c r="T737" s="1066"/>
      <c r="U737" s="65"/>
      <c r="Z737" s="1091"/>
      <c r="AA737" s="1044"/>
      <c r="AB737" s="1044"/>
      <c r="AC737" s="1044"/>
      <c r="AD737" s="1044"/>
      <c r="AE737" s="1044"/>
      <c r="AF737" s="1044"/>
      <c r="AG737" s="1044"/>
      <c r="AH737" s="1044"/>
      <c r="AI737" s="1044"/>
      <c r="AJ737" s="1044"/>
      <c r="AK737" s="1044"/>
      <c r="AL737" s="1044"/>
      <c r="AM737" s="1044"/>
      <c r="AN737" s="1044"/>
      <c r="AO737" s="1044"/>
      <c r="AP737" s="1044"/>
      <c r="AQ737" s="1044"/>
      <c r="AR737" s="1044"/>
      <c r="AS737" s="1044"/>
      <c r="AT737" s="1044"/>
      <c r="AU737" s="1044"/>
      <c r="AV737" s="1044"/>
      <c r="AW737" s="1044"/>
      <c r="AX737" s="1044"/>
      <c r="AY737" s="1044"/>
      <c r="AZ737" s="1044"/>
      <c r="BA737" s="1044"/>
      <c r="BB737" s="1044"/>
      <c r="BC737" s="1044"/>
      <c r="BD737" s="1044"/>
      <c r="BE737" s="1044"/>
      <c r="BF737" s="1044"/>
      <c r="BG737" s="1044"/>
      <c r="BH737" s="1044"/>
      <c r="BI737" s="1044"/>
      <c r="BJ737" s="1044"/>
      <c r="BK737" s="1044"/>
      <c r="BL737" s="1044"/>
      <c r="BM737" s="1044"/>
      <c r="BN737" s="1044"/>
      <c r="BO737" s="1044"/>
      <c r="BP737" s="1044"/>
      <c r="BQ737" s="1044"/>
      <c r="BR737" s="1044"/>
      <c r="BS737" s="1044"/>
    </row>
    <row r="738" spans="1:71" ht="13.5" customHeight="1">
      <c r="A738" s="1091"/>
      <c r="B738" s="18" t="s">
        <v>59</v>
      </c>
      <c r="C738" s="1065"/>
      <c r="D738" s="1066"/>
      <c r="E738" s="1067"/>
      <c r="F738" s="1066"/>
      <c r="G738" s="1067"/>
      <c r="H738" s="1066"/>
      <c r="I738" s="1067"/>
      <c r="J738" s="1066"/>
      <c r="K738" s="1068"/>
      <c r="L738" s="1070"/>
      <c r="M738" s="1065"/>
      <c r="N738" s="1066"/>
      <c r="O738" s="1068"/>
      <c r="P738" s="1066"/>
      <c r="Q738" s="1068"/>
      <c r="R738" s="1066"/>
      <c r="S738" s="1068"/>
      <c r="T738" s="1066"/>
      <c r="U738" s="65"/>
      <c r="Z738" s="1091"/>
      <c r="AA738" s="1044"/>
      <c r="AB738" s="1044"/>
      <c r="AC738" s="1044"/>
      <c r="AD738" s="1044"/>
      <c r="AE738" s="1044"/>
      <c r="AF738" s="1044"/>
      <c r="AG738" s="1044"/>
      <c r="AH738" s="1044"/>
      <c r="AI738" s="1044"/>
      <c r="AJ738" s="1044"/>
      <c r="AK738" s="1044"/>
      <c r="AL738" s="1044"/>
      <c r="AM738" s="1044"/>
      <c r="AN738" s="1044"/>
      <c r="AO738" s="1044"/>
      <c r="AP738" s="1044"/>
      <c r="AQ738" s="1044"/>
      <c r="AR738" s="1044"/>
      <c r="AS738" s="1044"/>
      <c r="AT738" s="1044"/>
      <c r="AU738" s="1044"/>
      <c r="AV738" s="1044"/>
      <c r="AW738" s="1044"/>
      <c r="AX738" s="1044"/>
      <c r="AY738" s="1044"/>
      <c r="AZ738" s="1044"/>
      <c r="BA738" s="1044"/>
      <c r="BB738" s="1044"/>
      <c r="BC738" s="1044"/>
      <c r="BD738" s="1044"/>
      <c r="BE738" s="1044"/>
      <c r="BF738" s="1044"/>
      <c r="BG738" s="1044"/>
      <c r="BH738" s="1044"/>
      <c r="BI738" s="1044"/>
      <c r="BJ738" s="1044"/>
      <c r="BK738" s="1044"/>
      <c r="BL738" s="1044"/>
      <c r="BM738" s="1044"/>
      <c r="BN738" s="1044"/>
      <c r="BO738" s="1044"/>
      <c r="BP738" s="1044"/>
      <c r="BQ738" s="1044"/>
      <c r="BR738" s="1044"/>
      <c r="BS738" s="1044"/>
    </row>
    <row r="739" spans="1:71" ht="13.5" customHeight="1">
      <c r="A739" s="1092"/>
      <c r="B739" s="19" t="s">
        <v>56</v>
      </c>
      <c r="C739" s="1102"/>
      <c r="D739" s="1094"/>
      <c r="E739" s="1103"/>
      <c r="F739" s="1094"/>
      <c r="G739" s="1103"/>
      <c r="H739" s="1094"/>
      <c r="I739" s="1103"/>
      <c r="J739" s="1094"/>
      <c r="K739" s="1093"/>
      <c r="L739" s="1093"/>
      <c r="M739" s="1102"/>
      <c r="N739" s="1094"/>
      <c r="O739" s="1093"/>
      <c r="P739" s="1094"/>
      <c r="Q739" s="1093"/>
      <c r="R739" s="1094"/>
      <c r="S739" s="1093"/>
      <c r="T739" s="1094"/>
      <c r="U739" s="65"/>
      <c r="Z739" s="1092"/>
      <c r="AA739" s="1045"/>
      <c r="AB739" s="1045"/>
      <c r="AC739" s="1045"/>
      <c r="AD739" s="1045"/>
      <c r="AE739" s="1045"/>
      <c r="AF739" s="1045"/>
      <c r="AG739" s="1045"/>
      <c r="AH739" s="1045"/>
      <c r="AI739" s="1045"/>
      <c r="AJ739" s="1045"/>
      <c r="AK739" s="1045"/>
      <c r="AL739" s="1045"/>
      <c r="AM739" s="1045"/>
      <c r="AN739" s="1045"/>
      <c r="AO739" s="1045"/>
      <c r="AP739" s="1045"/>
      <c r="AQ739" s="1045"/>
      <c r="AR739" s="1045"/>
      <c r="AS739" s="1045"/>
      <c r="AT739" s="1045"/>
      <c r="AU739" s="1045"/>
      <c r="AV739" s="1045"/>
      <c r="AW739" s="1045"/>
      <c r="AX739" s="1045"/>
      <c r="AY739" s="1045"/>
      <c r="AZ739" s="1045"/>
      <c r="BA739" s="1045"/>
      <c r="BB739" s="1045"/>
      <c r="BC739" s="1045"/>
      <c r="BD739" s="1045"/>
      <c r="BE739" s="1045"/>
      <c r="BF739" s="1045"/>
      <c r="BG739" s="1045"/>
      <c r="BH739" s="1045"/>
      <c r="BI739" s="1045"/>
      <c r="BJ739" s="1045"/>
      <c r="BK739" s="1045"/>
      <c r="BL739" s="1045"/>
      <c r="BM739" s="1045"/>
      <c r="BN739" s="1045"/>
      <c r="BO739" s="1045"/>
      <c r="BP739" s="1045"/>
      <c r="BQ739" s="1045"/>
      <c r="BR739" s="1045"/>
      <c r="BS739" s="1045"/>
    </row>
    <row r="740" spans="1:71" ht="13.5" customHeight="1">
      <c r="A740" s="1091" t="s">
        <v>64</v>
      </c>
      <c r="B740" s="15" t="s">
        <v>50</v>
      </c>
      <c r="C740" s="1134" t="str">
        <f>VLOOKUP($C727,'2025年度(1年前期)'!$B$5:$N$208,COLUMN('2025年度(1年前期)'!$G$5),0)&amp;""</f>
        <v>文化人類学</v>
      </c>
      <c r="D740" s="1133"/>
      <c r="E740" s="1090" t="str">
        <f>VLOOKUP($C727,'2025年度(2年前期)'!$B$5:$N$208,COLUMN('2025年度(2年前期)'!$G$5),0)&amp;""</f>
        <v/>
      </c>
      <c r="F740" s="1072"/>
      <c r="G740" s="1090" t="str">
        <f>VLOOKUP($C727,'2025年度(3年前期)'!$B$5:$N$208,COLUMN('2025年度(3年前期)'!$G$5),0)&amp;""</f>
        <v/>
      </c>
      <c r="H740" s="1072"/>
      <c r="I740" s="1090" t="str">
        <f>VLOOKUP($C727,'2025年度(4年前期)'!$B$5:$N$208,COLUMN('2025年度(4年前期)'!$G$5),0)&amp;""</f>
        <v/>
      </c>
      <c r="J740" s="1072"/>
      <c r="K740" s="1071" t="str">
        <f>VLOOKUP($C727,'2025年度(助産前期)'!$B$5:$N$208,COLUMN('2025年度(助産前期)'!$G$5),0)&amp;""</f>
        <v/>
      </c>
      <c r="L740" s="1071"/>
      <c r="M740" s="1089" t="str">
        <f>VLOOKUP($C727,'2025年度(M1前期)'!$B$5:$N$208,COLUMN('2025年度(M1前期)'!$G$5),0)&amp;""</f>
        <v>成人看護学特論Ａ－Ⅱ</v>
      </c>
      <c r="N740" s="1072"/>
      <c r="O740" s="1071" t="str">
        <f>VLOOKUP($C727,'2025年度(M2前期)'!$B$5:$N$208,COLUMN('2025年度(M2前期)'!$G$5),0)&amp;""</f>
        <v>特別研究</v>
      </c>
      <c r="P740" s="1072"/>
      <c r="Q740" s="1071" t="str">
        <f>VLOOKUP($C727,'2025年度(D1前期)'!$B$5:$N$208,COLUMN('2025年度(D1前期)'!$G$5),0)&amp;""</f>
        <v/>
      </c>
      <c r="R740" s="1072"/>
      <c r="S740" s="1071" t="str">
        <f>VLOOKUP($C727,'2025年度(D23前期)'!$B$5:$N$208,COLUMN('2025年度(D23前期)'!$G$5),0)&amp;""</f>
        <v>特別研究</v>
      </c>
      <c r="T740" s="1072"/>
      <c r="U740" s="702" t="s">
        <v>347</v>
      </c>
      <c r="Z740" s="1091" t="str">
        <f>A740</f>
        <v>３時限（13：30～15：00）</v>
      </c>
      <c r="AA740" s="1043"/>
      <c r="AB740" s="1043"/>
      <c r="AC740" s="1043"/>
      <c r="AD740" s="1043"/>
      <c r="AE740" s="1043"/>
      <c r="AF740" s="1043"/>
      <c r="AG740" s="1043" t="s">
        <v>242</v>
      </c>
      <c r="AH740" s="1043" t="s">
        <v>348</v>
      </c>
      <c r="AI740" s="1043"/>
      <c r="AJ740" s="1043"/>
      <c r="AK740" s="1043"/>
      <c r="AL740" s="1043"/>
      <c r="AM740" s="1043"/>
      <c r="AN740" s="1043"/>
      <c r="AO740" s="1043"/>
      <c r="AP740" s="1043"/>
      <c r="AQ740" s="1043"/>
      <c r="AR740" s="1043"/>
      <c r="AS740" s="1043"/>
      <c r="AT740" s="1043"/>
      <c r="AU740" s="1043"/>
      <c r="AV740" s="1043"/>
      <c r="AW740" s="1043"/>
      <c r="AX740" s="1043"/>
      <c r="AY740" s="1043"/>
      <c r="AZ740" s="1043"/>
      <c r="BA740" s="1043"/>
      <c r="BB740" s="1043"/>
      <c r="BC740" s="1043"/>
      <c r="BD740" s="1043"/>
      <c r="BE740" s="1043"/>
      <c r="BF740" s="1043"/>
      <c r="BG740" s="1043"/>
      <c r="BH740" s="1043"/>
      <c r="BI740" s="1043"/>
      <c r="BJ740" s="1043"/>
      <c r="BK740" s="1043"/>
      <c r="BL740" s="1043"/>
      <c r="BM740" s="1043"/>
      <c r="BN740" s="1043"/>
      <c r="BO740" s="1043"/>
      <c r="BP740" s="1043"/>
      <c r="BQ740" s="1043"/>
      <c r="BR740" s="1043"/>
      <c r="BS740" s="1043"/>
    </row>
    <row r="741" spans="1:71" ht="13.5" customHeight="1">
      <c r="A741" s="1091"/>
      <c r="B741" s="15" t="s">
        <v>53</v>
      </c>
      <c r="C741" s="1141" t="str">
        <f>IFERROR(VLOOKUP(C740,科目・教員!$A$1:$B$357,2,0),"")</f>
        <v>上杉　妙子</v>
      </c>
      <c r="D741" s="1140"/>
      <c r="E741" s="1073" t="str">
        <f>IFERROR(VLOOKUP(E740,科目・教員!$A$1:$B$357,2,0),"")</f>
        <v/>
      </c>
      <c r="F741" s="1068"/>
      <c r="G741" s="1073" t="str">
        <f>IFERROR(VLOOKUP(G740,科目・教員!$A$1:$B$357,2,0),"")</f>
        <v/>
      </c>
      <c r="H741" s="1068"/>
      <c r="I741" s="1073" t="str">
        <f>IFERROR(VLOOKUP(I740,科目・教員!$A$1:$B$357,2,0),"")</f>
        <v/>
      </c>
      <c r="J741" s="1068"/>
      <c r="K741" s="1074" t="str">
        <f>IFERROR(VLOOKUP(K740,科目・教員!$A$1:$B$357,2,0),"")</f>
        <v/>
      </c>
      <c r="L741" s="1074"/>
      <c r="M741" s="1101" t="str">
        <f>IFERROR(VLOOKUP(M740,科目・教員!$A$1:$B$357,2,0),"")</f>
        <v/>
      </c>
      <c r="N741" s="1068"/>
      <c r="O741" s="1074" t="str">
        <f>IFERROR(VLOOKUP(O740,科目・教員!$A$1:$B$357,2,0),"")</f>
        <v/>
      </c>
      <c r="P741" s="1068"/>
      <c r="Q741" s="1074" t="str">
        <f>IFERROR(VLOOKUP(Q740,科目・教員!$A$1:$B$357,2,0),"")</f>
        <v/>
      </c>
      <c r="R741" s="1068"/>
      <c r="S741" s="1074" t="str">
        <f>IFERROR(VLOOKUP(S740,科目・教員!$A$1:$B$357,2,0),"")</f>
        <v/>
      </c>
      <c r="T741" s="1068"/>
      <c r="U741" s="702" t="s">
        <v>348</v>
      </c>
      <c r="Z741" s="1091"/>
      <c r="AA741" s="1044"/>
      <c r="AB741" s="1044"/>
      <c r="AC741" s="1044"/>
      <c r="AD741" s="1044"/>
      <c r="AE741" s="1044"/>
      <c r="AF741" s="1044"/>
      <c r="AG741" s="1044"/>
      <c r="AH741" s="1044"/>
      <c r="AI741" s="1044"/>
      <c r="AJ741" s="1044"/>
      <c r="AK741" s="1044"/>
      <c r="AL741" s="1044"/>
      <c r="AM741" s="1044"/>
      <c r="AN741" s="1044"/>
      <c r="AO741" s="1044"/>
      <c r="AP741" s="1044"/>
      <c r="AQ741" s="1044"/>
      <c r="AR741" s="1044"/>
      <c r="AS741" s="1044"/>
      <c r="AT741" s="1044"/>
      <c r="AU741" s="1044"/>
      <c r="AV741" s="1044"/>
      <c r="AW741" s="1044"/>
      <c r="AX741" s="1044"/>
      <c r="AY741" s="1044"/>
      <c r="AZ741" s="1044"/>
      <c r="BA741" s="1044"/>
      <c r="BB741" s="1044"/>
      <c r="BC741" s="1044"/>
      <c r="BD741" s="1044"/>
      <c r="BE741" s="1044"/>
      <c r="BF741" s="1044"/>
      <c r="BG741" s="1044"/>
      <c r="BH741" s="1044"/>
      <c r="BI741" s="1044"/>
      <c r="BJ741" s="1044"/>
      <c r="BK741" s="1044"/>
      <c r="BL741" s="1044"/>
      <c r="BM741" s="1044"/>
      <c r="BN741" s="1044"/>
      <c r="BO741" s="1044"/>
      <c r="BP741" s="1044"/>
      <c r="BQ741" s="1044"/>
      <c r="BR741" s="1044"/>
      <c r="BS741" s="1044"/>
    </row>
    <row r="742" spans="1:71" ht="13.5" customHeight="1">
      <c r="A742" s="1091"/>
      <c r="B742" s="15" t="s">
        <v>59</v>
      </c>
      <c r="C742" s="1141" t="str">
        <f>VLOOKUP($C727,'2025年度(1年前期)'!$B$5:$N$208,COLUMN('2025年度(1年前期)'!$G$5)+1,0)&amp;""</f>
        <v>201</v>
      </c>
      <c r="D742" s="1140"/>
      <c r="E742" s="1073" t="str">
        <f>VLOOKUP($C727,'2025年度(2年前期)'!$B$5:$N$208,COLUMN('2025年度(2年前期)'!$G$5)+1,0)&amp;""</f>
        <v/>
      </c>
      <c r="F742" s="1068"/>
      <c r="G742" s="1073" t="str">
        <f>VLOOKUP($C727,'2025年度(3年前期)'!$B$5:$N$208,COLUMN('2025年度(3年前期)'!$G$5)+1,0)&amp;""</f>
        <v/>
      </c>
      <c r="H742" s="1068"/>
      <c r="I742" s="1073" t="str">
        <f>VLOOKUP($C727,'2025年度(4年前期)'!$B$5:$N$208,COLUMN('2025年度(4年前期)'!$G$5)+1,0)&amp;""</f>
        <v/>
      </c>
      <c r="J742" s="1068"/>
      <c r="K742" s="1074" t="str">
        <f>VLOOKUP($C727,'2025年度(助産前期)'!$B$5:$N$208,COLUMN('2025年度(助産前期)'!$G$5)+1,0)&amp;""</f>
        <v/>
      </c>
      <c r="L742" s="1074"/>
      <c r="M742" s="1101" t="str">
        <f>VLOOKUP($C727,'2025年度(M1前期)'!$B$5:$N$208,COLUMN('2025年度(M1前期)'!$G$5)+1,0)&amp;""</f>
        <v>別途指定</v>
      </c>
      <c r="N742" s="1068"/>
      <c r="O742" s="1074" t="str">
        <f>VLOOKUP($C727,'2025年度(M2前期)'!$B$5:$N$208,COLUMN('2025年度(M2前期)'!$G$5)+1,0)&amp;""</f>
        <v/>
      </c>
      <c r="P742" s="1068"/>
      <c r="Q742" s="1074" t="str">
        <f>VLOOKUP($C727,'2025年度(D1前期)'!$B$5:$N$208,COLUMN('2025年度(D1前期)'!$G$5)+1,0)&amp;""</f>
        <v/>
      </c>
      <c r="R742" s="1068"/>
      <c r="S742" s="1074" t="str">
        <f>VLOOKUP($C727,'2025年度(D23前期)'!$B$5:$N$208,COLUMN('2025年度(D23前期)'!$G$5)+1,0)&amp;""</f>
        <v/>
      </c>
      <c r="T742" s="1068"/>
      <c r="U742" s="702" t="s">
        <v>288</v>
      </c>
      <c r="Z742" s="1091"/>
      <c r="AA742" s="1044"/>
      <c r="AB742" s="1044"/>
      <c r="AC742" s="1044"/>
      <c r="AD742" s="1044"/>
      <c r="AE742" s="1044"/>
      <c r="AF742" s="1044"/>
      <c r="AG742" s="1044"/>
      <c r="AH742" s="1044"/>
      <c r="AI742" s="1044"/>
      <c r="AJ742" s="1044"/>
      <c r="AK742" s="1044"/>
      <c r="AL742" s="1044"/>
      <c r="AM742" s="1044"/>
      <c r="AN742" s="1044"/>
      <c r="AO742" s="1044"/>
      <c r="AP742" s="1044"/>
      <c r="AQ742" s="1044"/>
      <c r="AR742" s="1044"/>
      <c r="AS742" s="1044"/>
      <c r="AT742" s="1044"/>
      <c r="AU742" s="1044"/>
      <c r="AV742" s="1044"/>
      <c r="AW742" s="1044"/>
      <c r="AX742" s="1044"/>
      <c r="AY742" s="1044"/>
      <c r="AZ742" s="1044"/>
      <c r="BA742" s="1044"/>
      <c r="BB742" s="1044"/>
      <c r="BC742" s="1044"/>
      <c r="BD742" s="1044"/>
      <c r="BE742" s="1044"/>
      <c r="BF742" s="1044"/>
      <c r="BG742" s="1044"/>
      <c r="BH742" s="1044"/>
      <c r="BI742" s="1044"/>
      <c r="BJ742" s="1044"/>
      <c r="BK742" s="1044"/>
      <c r="BL742" s="1044"/>
      <c r="BM742" s="1044"/>
      <c r="BN742" s="1044"/>
      <c r="BO742" s="1044"/>
      <c r="BP742" s="1044"/>
      <c r="BQ742" s="1044"/>
      <c r="BR742" s="1044"/>
      <c r="BS742" s="1044"/>
    </row>
    <row r="743" spans="1:71" ht="13.5" customHeight="1">
      <c r="A743" s="1100"/>
      <c r="B743" s="16" t="s">
        <v>56</v>
      </c>
      <c r="C743" s="1120" t="s">
        <v>172</v>
      </c>
      <c r="D743" s="1138"/>
      <c r="E743" s="1063"/>
      <c r="F743" s="1075"/>
      <c r="G743" s="1063"/>
      <c r="H743" s="1075"/>
      <c r="I743" s="1063"/>
      <c r="J743" s="1075"/>
      <c r="K743" s="1064"/>
      <c r="L743" s="1064"/>
      <c r="M743" s="1061"/>
      <c r="N743" s="1075"/>
      <c r="O743" s="1064"/>
      <c r="P743" s="1075"/>
      <c r="Q743" s="1064"/>
      <c r="R743" s="1075"/>
      <c r="S743" s="1064"/>
      <c r="T743" s="1075"/>
      <c r="U743" s="702" t="s">
        <v>349</v>
      </c>
      <c r="Z743" s="1092"/>
      <c r="AA743" s="1045"/>
      <c r="AB743" s="1045"/>
      <c r="AC743" s="1045"/>
      <c r="AD743" s="1045"/>
      <c r="AE743" s="1045"/>
      <c r="AF743" s="1045"/>
      <c r="AG743" s="1045"/>
      <c r="AH743" s="1045"/>
      <c r="AI743" s="1045"/>
      <c r="AJ743" s="1045"/>
      <c r="AK743" s="1045"/>
      <c r="AL743" s="1045"/>
      <c r="AM743" s="1045"/>
      <c r="AN743" s="1045"/>
      <c r="AO743" s="1045"/>
      <c r="AP743" s="1045"/>
      <c r="AQ743" s="1045"/>
      <c r="AR743" s="1045"/>
      <c r="AS743" s="1045"/>
      <c r="AT743" s="1045"/>
      <c r="AU743" s="1045"/>
      <c r="AV743" s="1045"/>
      <c r="AW743" s="1045"/>
      <c r="AX743" s="1045"/>
      <c r="AY743" s="1045"/>
      <c r="AZ743" s="1045"/>
      <c r="BA743" s="1045"/>
      <c r="BB743" s="1045"/>
      <c r="BC743" s="1045"/>
      <c r="BD743" s="1045"/>
      <c r="BE743" s="1045"/>
      <c r="BF743" s="1045"/>
      <c r="BG743" s="1045"/>
      <c r="BH743" s="1045"/>
      <c r="BI743" s="1045"/>
      <c r="BJ743" s="1045"/>
      <c r="BK743" s="1045"/>
      <c r="BL743" s="1045"/>
      <c r="BM743" s="1045"/>
      <c r="BN743" s="1045"/>
      <c r="BO743" s="1045"/>
      <c r="BP743" s="1045"/>
      <c r="BQ743" s="1045"/>
      <c r="BR743" s="1045"/>
      <c r="BS743" s="1045"/>
    </row>
    <row r="744" spans="1:71" ht="13.5" customHeight="1">
      <c r="A744" s="1091" t="s">
        <v>67</v>
      </c>
      <c r="B744" s="15" t="s">
        <v>50</v>
      </c>
      <c r="C744" s="1134" t="str">
        <f>VLOOKUP($C727,'2025年度(1年前期)'!$B$5:$N$208,COLUMN('2025年度(1年前期)'!$I$5),0)&amp;""</f>
        <v>文化人類学</v>
      </c>
      <c r="D744" s="1133"/>
      <c r="E744" s="1132" t="str">
        <f>VLOOKUP($C727,'2025年度(2年前期)'!$B$5:$N$208,COLUMN('2025年度(2年前期)'!$I$5),0)&amp;""</f>
        <v>日本の伝統芸術</v>
      </c>
      <c r="F744" s="1133"/>
      <c r="G744" s="1090" t="str">
        <f>VLOOKUP($C727,'2025年度(3年前期)'!$B$5:$N$208,COLUMN('2025年度(3年前期)'!$I$5),0)&amp;""</f>
        <v/>
      </c>
      <c r="H744" s="1072"/>
      <c r="I744" s="1090" t="str">
        <f>VLOOKUP($C727,'2025年度(4年前期)'!$B$5:$N$208,COLUMN('2025年度(4年前期)'!$I$5),0)&amp;""</f>
        <v/>
      </c>
      <c r="J744" s="1072"/>
      <c r="K744" s="1071" t="str">
        <f>VLOOKUP($C727,'2025年度(助産前期)'!$B$5:$N$208,COLUMN('2025年度(助産前期)'!$I$5),0)&amp;""</f>
        <v/>
      </c>
      <c r="L744" s="1071"/>
      <c r="M744" s="1089" t="str">
        <f>VLOOKUP($C727,'2025年度(M1前期)'!$B$5:$N$208,COLUMN('2025年度(M1前期)'!$I$5),0)&amp;""</f>
        <v>成人看護学特論Ａ－Ⅱ</v>
      </c>
      <c r="N744" s="1072"/>
      <c r="O744" s="1071" t="str">
        <f>VLOOKUP($C727,'2025年度(M2前期)'!$B$5:$N$208,COLUMN('2025年度(M2前期)'!$I$5),0)&amp;""</f>
        <v>特別研究</v>
      </c>
      <c r="P744" s="1072"/>
      <c r="Q744" s="1071" t="str">
        <f>VLOOKUP($C727,'2025年度(D1前期)'!$B$5:$N$208,COLUMN('2025年度(D1前期)'!$I$5),0)&amp;""</f>
        <v/>
      </c>
      <c r="R744" s="1072"/>
      <c r="S744" s="1071" t="str">
        <f>VLOOKUP($C727,'2025年度(D23前期)'!$B$5:$N$208,COLUMN('2025年度(D23前期)'!$I$5),0)&amp;""</f>
        <v>特別研究</v>
      </c>
      <c r="T744" s="1072"/>
      <c r="U744" s="702"/>
      <c r="Z744" s="1091" t="str">
        <f>A744</f>
        <v>４時限（15：10～16：40）</v>
      </c>
      <c r="AA744" s="1043" t="s">
        <v>245</v>
      </c>
      <c r="AB744" s="1043"/>
      <c r="AC744" s="1043"/>
      <c r="AD744" s="1043"/>
      <c r="AE744" s="1043"/>
      <c r="AF744" s="1043"/>
      <c r="AG744" s="1043" t="s">
        <v>242</v>
      </c>
      <c r="AH744" s="1043" t="s">
        <v>348</v>
      </c>
      <c r="AI744" s="1043"/>
      <c r="AJ744" s="1043"/>
      <c r="AK744" s="1043"/>
      <c r="AL744" s="1043"/>
      <c r="AM744" s="1043"/>
      <c r="AN744" s="1043"/>
      <c r="AO744" s="1043"/>
      <c r="AP744" s="1043"/>
      <c r="AQ744" s="1043"/>
      <c r="AR744" s="1043"/>
      <c r="AS744" s="1043"/>
      <c r="AT744" s="1043"/>
      <c r="AU744" s="1043"/>
      <c r="AV744" s="1043"/>
      <c r="AW744" s="1043"/>
      <c r="AX744" s="1043"/>
      <c r="AY744" s="1043"/>
      <c r="AZ744" s="1043"/>
      <c r="BA744" s="1043"/>
      <c r="BB744" s="1043"/>
      <c r="BC744" s="1043"/>
      <c r="BD744" s="1043"/>
      <c r="BE744" s="1043"/>
      <c r="BF744" s="1043"/>
      <c r="BG744" s="1043"/>
      <c r="BH744" s="1043"/>
      <c r="BI744" s="1043"/>
      <c r="BJ744" s="1043"/>
      <c r="BK744" s="1043"/>
      <c r="BL744" s="1043"/>
      <c r="BM744" s="1043"/>
      <c r="BN744" s="1043"/>
      <c r="BO744" s="1043"/>
      <c r="BP744" s="1043"/>
      <c r="BQ744" s="1043"/>
      <c r="BR744" s="1043"/>
      <c r="BS744" s="1043"/>
    </row>
    <row r="745" spans="1:71" ht="13.5" customHeight="1">
      <c r="A745" s="1091"/>
      <c r="B745" s="15" t="s">
        <v>53</v>
      </c>
      <c r="C745" s="1141" t="str">
        <f>IFERROR(VLOOKUP(C744,科目・教員!$A$1:$B$357,2,0),"")</f>
        <v>上杉　妙子</v>
      </c>
      <c r="D745" s="1140"/>
      <c r="E745" s="1139" t="str">
        <f>IFERROR(VLOOKUP(E744,科目・教員!$A$1:$B$357,2,0),"")</f>
        <v>土田　　みめ</v>
      </c>
      <c r="F745" s="1140"/>
      <c r="G745" s="1073" t="str">
        <f>IFERROR(VLOOKUP(G744,科目・教員!$A$1:$B$357,2,0),"")</f>
        <v/>
      </c>
      <c r="H745" s="1068"/>
      <c r="I745" s="1073" t="str">
        <f>IFERROR(VLOOKUP(I744,科目・教員!$A$1:$B$357,2,0),"")</f>
        <v/>
      </c>
      <c r="J745" s="1068"/>
      <c r="K745" s="1074" t="str">
        <f>IFERROR(VLOOKUP(K744,科目・教員!$A$1:$B$357,2,0),"")</f>
        <v/>
      </c>
      <c r="L745" s="1074"/>
      <c r="M745" s="1101" t="str">
        <f>IFERROR(VLOOKUP(M744,科目・教員!$A$1:$B$357,2,0),"")</f>
        <v/>
      </c>
      <c r="N745" s="1068"/>
      <c r="O745" s="1074" t="str">
        <f>IFERROR(VLOOKUP(O744,科目・教員!$A$1:$B$357,2,0),"")</f>
        <v/>
      </c>
      <c r="P745" s="1068"/>
      <c r="Q745" s="1074" t="str">
        <f>IFERROR(VLOOKUP(Q744,科目・教員!$A$1:$B$357,2,0),"")</f>
        <v/>
      </c>
      <c r="R745" s="1068"/>
      <c r="S745" s="1074" t="str">
        <f>IFERROR(VLOOKUP(S744,科目・教員!$A$1:$B$357,2,0),"")</f>
        <v/>
      </c>
      <c r="T745" s="1068"/>
      <c r="U745" s="702"/>
      <c r="Z745" s="1091"/>
      <c r="AA745" s="1044"/>
      <c r="AB745" s="1044"/>
      <c r="AC745" s="1044"/>
      <c r="AD745" s="1044"/>
      <c r="AE745" s="1044"/>
      <c r="AF745" s="1044"/>
      <c r="AG745" s="1044"/>
      <c r="AH745" s="1044"/>
      <c r="AI745" s="1044"/>
      <c r="AJ745" s="1044"/>
      <c r="AK745" s="1044"/>
      <c r="AL745" s="1044"/>
      <c r="AM745" s="1044"/>
      <c r="AN745" s="1044"/>
      <c r="AO745" s="1044"/>
      <c r="AP745" s="1044"/>
      <c r="AQ745" s="1044"/>
      <c r="AR745" s="1044"/>
      <c r="AS745" s="1044"/>
      <c r="AT745" s="1044"/>
      <c r="AU745" s="1044"/>
      <c r="AV745" s="1044"/>
      <c r="AW745" s="1044"/>
      <c r="AX745" s="1044"/>
      <c r="AY745" s="1044"/>
      <c r="AZ745" s="1044"/>
      <c r="BA745" s="1044"/>
      <c r="BB745" s="1044"/>
      <c r="BC745" s="1044"/>
      <c r="BD745" s="1044"/>
      <c r="BE745" s="1044"/>
      <c r="BF745" s="1044"/>
      <c r="BG745" s="1044"/>
      <c r="BH745" s="1044"/>
      <c r="BI745" s="1044"/>
      <c r="BJ745" s="1044"/>
      <c r="BK745" s="1044"/>
      <c r="BL745" s="1044"/>
      <c r="BM745" s="1044"/>
      <c r="BN745" s="1044"/>
      <c r="BO745" s="1044"/>
      <c r="BP745" s="1044"/>
      <c r="BQ745" s="1044"/>
      <c r="BR745" s="1044"/>
      <c r="BS745" s="1044"/>
    </row>
    <row r="746" spans="1:71" ht="13.5" customHeight="1">
      <c r="A746" s="1091"/>
      <c r="B746" s="15" t="s">
        <v>59</v>
      </c>
      <c r="C746" s="1141" t="str">
        <f>VLOOKUP($C727,'2025年度(1年前期)'!$B$5:$N$208,COLUMN('2025年度(1年前期)'!$I$5)+1,0)&amp;""</f>
        <v>201</v>
      </c>
      <c r="D746" s="1140"/>
      <c r="E746" s="1139" t="str">
        <f>VLOOKUP($C727,'2025年度(2年前期)'!$B$5:$N$208,COLUMN('2025年度(2年前期)'!$I$5)+1,0)&amp;""</f>
        <v>101</v>
      </c>
      <c r="F746" s="1140"/>
      <c r="G746" s="1073" t="str">
        <f>VLOOKUP($C727,'2025年度(3年前期)'!$B$5:$N$208,COLUMN('2025年度(3年前期)'!$I$5)+1,0)&amp;""</f>
        <v/>
      </c>
      <c r="H746" s="1068"/>
      <c r="I746" s="1073" t="str">
        <f>VLOOKUP($C727,'2025年度(4年前期)'!$B$5:$N$208,COLUMN('2025年度(4年前期)'!$I$5)+1,0)&amp;""</f>
        <v/>
      </c>
      <c r="J746" s="1068"/>
      <c r="K746" s="1074" t="str">
        <f>VLOOKUP($C727,'2025年度(助産前期)'!$B$5:$N$208,COLUMN('2025年度(助産前期)'!$I$5)+1,0)&amp;""</f>
        <v/>
      </c>
      <c r="L746" s="1074"/>
      <c r="M746" s="1101" t="str">
        <f>VLOOKUP($C727,'2025年度(M1前期)'!$B$5:$N$208,COLUMN('2025年度(M1前期)'!$I$5)+1,0)&amp;""</f>
        <v>別途指定</v>
      </c>
      <c r="N746" s="1068"/>
      <c r="O746" s="1074" t="str">
        <f>VLOOKUP($C727,'2025年度(M2前期)'!$B$5:$N$208,COLUMN('2025年度(M2前期)'!$I$5)+1,0)&amp;""</f>
        <v/>
      </c>
      <c r="P746" s="1068"/>
      <c r="Q746" s="1074" t="str">
        <f>VLOOKUP($C727,'2025年度(D1前期)'!$B$5:$N$208,COLUMN('2025年度(D1前期)'!$I$5)+1,0)&amp;""</f>
        <v/>
      </c>
      <c r="R746" s="1068"/>
      <c r="S746" s="1074" t="str">
        <f>VLOOKUP($C727,'2025年度(D23前期)'!$B$5:$N$208,COLUMN('2025年度(D23前期)'!$I$5)+1,0)&amp;""</f>
        <v/>
      </c>
      <c r="T746" s="1068"/>
      <c r="U746" s="702"/>
      <c r="Z746" s="1091"/>
      <c r="AA746" s="1044"/>
      <c r="AB746" s="1044"/>
      <c r="AC746" s="1044"/>
      <c r="AD746" s="1044"/>
      <c r="AE746" s="1044"/>
      <c r="AF746" s="1044"/>
      <c r="AG746" s="1044"/>
      <c r="AH746" s="1044"/>
      <c r="AI746" s="1044"/>
      <c r="AJ746" s="1044"/>
      <c r="AK746" s="1044"/>
      <c r="AL746" s="1044"/>
      <c r="AM746" s="1044"/>
      <c r="AN746" s="1044"/>
      <c r="AO746" s="1044"/>
      <c r="AP746" s="1044"/>
      <c r="AQ746" s="1044"/>
      <c r="AR746" s="1044"/>
      <c r="AS746" s="1044"/>
      <c r="AT746" s="1044"/>
      <c r="AU746" s="1044"/>
      <c r="AV746" s="1044"/>
      <c r="AW746" s="1044"/>
      <c r="AX746" s="1044"/>
      <c r="AY746" s="1044"/>
      <c r="AZ746" s="1044"/>
      <c r="BA746" s="1044"/>
      <c r="BB746" s="1044"/>
      <c r="BC746" s="1044"/>
      <c r="BD746" s="1044"/>
      <c r="BE746" s="1044"/>
      <c r="BF746" s="1044"/>
      <c r="BG746" s="1044"/>
      <c r="BH746" s="1044"/>
      <c r="BI746" s="1044"/>
      <c r="BJ746" s="1044"/>
      <c r="BK746" s="1044"/>
      <c r="BL746" s="1044"/>
      <c r="BM746" s="1044"/>
      <c r="BN746" s="1044"/>
      <c r="BO746" s="1044"/>
      <c r="BP746" s="1044"/>
      <c r="BQ746" s="1044"/>
      <c r="BR746" s="1044"/>
      <c r="BS746" s="1044"/>
    </row>
    <row r="747" spans="1:71" ht="13.5" customHeight="1">
      <c r="A747" s="1092"/>
      <c r="B747" s="16" t="s">
        <v>56</v>
      </c>
      <c r="C747" s="1120" t="s">
        <v>172</v>
      </c>
      <c r="D747" s="1138"/>
      <c r="E747" s="1137" t="s">
        <v>229</v>
      </c>
      <c r="F747" s="1138"/>
      <c r="G747" s="1063"/>
      <c r="H747" s="1075"/>
      <c r="I747" s="1063"/>
      <c r="J747" s="1075"/>
      <c r="K747" s="1064"/>
      <c r="L747" s="1064"/>
      <c r="M747" s="1061"/>
      <c r="N747" s="1075"/>
      <c r="O747" s="1064"/>
      <c r="P747" s="1075"/>
      <c r="Q747" s="1064"/>
      <c r="R747" s="1075"/>
      <c r="S747" s="1064"/>
      <c r="T747" s="1075"/>
      <c r="U747" s="703"/>
      <c r="Z747" s="1092"/>
      <c r="AA747" s="1045"/>
      <c r="AB747" s="1045"/>
      <c r="AC747" s="1045"/>
      <c r="AD747" s="1045"/>
      <c r="AE747" s="1045"/>
      <c r="AF747" s="1045"/>
      <c r="AG747" s="1045"/>
      <c r="AH747" s="1045"/>
      <c r="AI747" s="1045"/>
      <c r="AJ747" s="1045"/>
      <c r="AK747" s="1045"/>
      <c r="AL747" s="1045"/>
      <c r="AM747" s="1045"/>
      <c r="AN747" s="1045"/>
      <c r="AO747" s="1045"/>
      <c r="AP747" s="1045"/>
      <c r="AQ747" s="1045"/>
      <c r="AR747" s="1045"/>
      <c r="AS747" s="1045"/>
      <c r="AT747" s="1045"/>
      <c r="AU747" s="1045"/>
      <c r="AV747" s="1045"/>
      <c r="AW747" s="1045"/>
      <c r="AX747" s="1045"/>
      <c r="AY747" s="1045"/>
      <c r="AZ747" s="1045"/>
      <c r="BA747" s="1045"/>
      <c r="BB747" s="1045"/>
      <c r="BC747" s="1045"/>
      <c r="BD747" s="1045"/>
      <c r="BE747" s="1045"/>
      <c r="BF747" s="1045"/>
      <c r="BG747" s="1045"/>
      <c r="BH747" s="1045"/>
      <c r="BI747" s="1045"/>
      <c r="BJ747" s="1045"/>
      <c r="BK747" s="1045"/>
      <c r="BL747" s="1045"/>
      <c r="BM747" s="1045"/>
      <c r="BN747" s="1045"/>
      <c r="BO747" s="1045"/>
      <c r="BP747" s="1045"/>
      <c r="BQ747" s="1045"/>
      <c r="BR747" s="1045"/>
      <c r="BS747" s="1045"/>
    </row>
    <row r="748" spans="1:71" ht="13.5" customHeight="1">
      <c r="A748" s="1091" t="s">
        <v>68</v>
      </c>
      <c r="B748" s="15" t="s">
        <v>50</v>
      </c>
      <c r="C748" s="1089" t="str">
        <f>VLOOKUP($C727,'2025年度(1年前期)'!$B$5:$N$208,COLUMN('2025年度(1年前期)'!$K$5),0)&amp;""</f>
        <v/>
      </c>
      <c r="D748" s="1072"/>
      <c r="E748" s="1090" t="str">
        <f>VLOOKUP($C727,'2025年度(2年前期)'!$B$5:$N$208,COLUMN('2025年度(2年前期)'!$K$5),0)&amp;""</f>
        <v/>
      </c>
      <c r="F748" s="1072"/>
      <c r="G748" s="1090" t="str">
        <f>VLOOKUP($C727,'2025年度(3年前期)'!$B$5:$N$208,COLUMN('2025年度(3年前期)'!$K$5),0)&amp;""</f>
        <v/>
      </c>
      <c r="H748" s="1072"/>
      <c r="I748" s="1090" t="str">
        <f>VLOOKUP($C727,'2025年度(4年前期)'!$B$5:$N$208,COLUMN('2025年度(4年前期)'!$K$5),0)&amp;""</f>
        <v/>
      </c>
      <c r="J748" s="1072"/>
      <c r="K748" s="1071" t="str">
        <f>VLOOKUP($C727,'2025年度(助産前期)'!$B$5:$N$208,COLUMN('2025年度(助産前期)'!$K$5),0)&amp;""</f>
        <v/>
      </c>
      <c r="L748" s="1071"/>
      <c r="M748" s="1089" t="str">
        <f>VLOOKUP($C727,'2025年度(M1前期)'!$B$5:$N$208,COLUMN('2025年度(M1前期)'!$K$5),0)&amp;""</f>
        <v/>
      </c>
      <c r="N748" s="1072"/>
      <c r="O748" s="1071" t="str">
        <f>VLOOKUP($C727,'2025年度(M2前期)'!$B$5:$N$208,COLUMN('2025年度(M2前期)'!$K$5),0)&amp;""</f>
        <v/>
      </c>
      <c r="P748" s="1072"/>
      <c r="Q748" s="1071" t="str">
        <f>VLOOKUP($C727,'2025年度(D1前期)'!$B$5:$N$208,COLUMN('2025年度(D1前期)'!$K$5),0)&amp;""</f>
        <v/>
      </c>
      <c r="R748" s="1072"/>
      <c r="S748" s="1071" t="str">
        <f>VLOOKUP($C727,'2025年度(D23前期)'!$B$5:$N$208,COLUMN('2025年度(D23前期)'!$K$5),0)&amp;""</f>
        <v/>
      </c>
      <c r="T748" s="1072"/>
      <c r="U748" s="832" t="s">
        <v>79</v>
      </c>
      <c r="Z748" s="1091" t="str">
        <f>A748</f>
        <v>５時限（16：50～18：20）</v>
      </c>
      <c r="AA748" s="1043"/>
      <c r="AB748" s="1043"/>
      <c r="AC748" s="1043"/>
      <c r="AD748" s="1043"/>
      <c r="AE748" s="1043"/>
      <c r="AF748" s="1043"/>
      <c r="AG748" s="1043"/>
      <c r="AH748" s="1043"/>
      <c r="AI748" s="1043"/>
      <c r="AJ748" s="1043"/>
      <c r="AK748" s="1043"/>
      <c r="AL748" s="1043"/>
      <c r="AM748" s="1043"/>
      <c r="AN748" s="1043"/>
      <c r="AO748" s="1043"/>
      <c r="AP748" s="1043"/>
      <c r="AQ748" s="1043"/>
      <c r="AR748" s="1043"/>
      <c r="AS748" s="1043"/>
      <c r="AT748" s="1043"/>
      <c r="AU748" s="1043"/>
      <c r="AV748" s="1043"/>
      <c r="AW748" s="1043"/>
      <c r="AX748" s="1043"/>
      <c r="AY748" s="1043"/>
      <c r="AZ748" s="1043"/>
      <c r="BA748" s="1043"/>
      <c r="BB748" s="1043"/>
      <c r="BC748" s="1043"/>
      <c r="BD748" s="1043"/>
      <c r="BE748" s="1043"/>
      <c r="BF748" s="1043"/>
      <c r="BG748" s="1043"/>
      <c r="BH748" s="1043"/>
      <c r="BI748" s="1043" t="s">
        <v>136</v>
      </c>
      <c r="BJ748" s="1043"/>
      <c r="BK748" s="1043"/>
      <c r="BL748" s="1043"/>
      <c r="BM748" s="1043"/>
      <c r="BN748" s="1043"/>
      <c r="BO748" s="1043"/>
      <c r="BP748" s="1043"/>
      <c r="BQ748" s="1043"/>
      <c r="BR748" s="1043"/>
      <c r="BS748" s="1043"/>
    </row>
    <row r="749" spans="1:71" ht="13.5" customHeight="1">
      <c r="A749" s="1091"/>
      <c r="B749" s="15" t="s">
        <v>53</v>
      </c>
      <c r="C749" s="1101" t="str">
        <f>IFERROR(VLOOKUP(C748,科目・教員!$A$1:$B$357,2,0),"")</f>
        <v/>
      </c>
      <c r="D749" s="1068"/>
      <c r="E749" s="1073" t="str">
        <f>IFERROR(VLOOKUP(E748,科目・教員!$A$1:$B$357,2,0),"")</f>
        <v/>
      </c>
      <c r="F749" s="1068"/>
      <c r="G749" s="1073" t="str">
        <f>IFERROR(VLOOKUP(G748,科目・教員!$A$1:$B$357,2,0),"")</f>
        <v/>
      </c>
      <c r="H749" s="1068"/>
      <c r="I749" s="1073" t="str">
        <f>IFERROR(VLOOKUP(I748,科目・教員!$A$1:$B$357,2,0),"")</f>
        <v/>
      </c>
      <c r="J749" s="1068"/>
      <c r="K749" s="1074" t="str">
        <f>IFERROR(VLOOKUP(K748,科目・教員!$A$1:$B$357,2,0),"")</f>
        <v/>
      </c>
      <c r="L749" s="1074"/>
      <c r="M749" s="1101" t="str">
        <f>IFERROR(VLOOKUP(M748,科目・教員!$A$1:$B$357,2,0),"")</f>
        <v/>
      </c>
      <c r="N749" s="1068"/>
      <c r="O749" s="1074" t="str">
        <f>IFERROR(VLOOKUP(O748,科目・教員!$A$1:$B$357,2,0),"")</f>
        <v/>
      </c>
      <c r="P749" s="1068"/>
      <c r="Q749" s="1074" t="str">
        <f>IFERROR(VLOOKUP(Q748,科目・教員!$A$1:$B$357,2,0),"")</f>
        <v/>
      </c>
      <c r="R749" s="1068"/>
      <c r="S749" s="1074" t="str">
        <f>IFERROR(VLOOKUP(S748,科目・教員!$A$1:$B$357,2,0),"")</f>
        <v/>
      </c>
      <c r="T749" s="1068"/>
      <c r="U749" s="832" t="s">
        <v>81</v>
      </c>
      <c r="Z749" s="1091"/>
      <c r="AA749" s="1044"/>
      <c r="AB749" s="1044"/>
      <c r="AC749" s="1044"/>
      <c r="AD749" s="1044"/>
      <c r="AE749" s="1044"/>
      <c r="AF749" s="1044"/>
      <c r="AG749" s="1044"/>
      <c r="AH749" s="1044"/>
      <c r="AI749" s="1044"/>
      <c r="AJ749" s="1044"/>
      <c r="AK749" s="1044"/>
      <c r="AL749" s="1044"/>
      <c r="AM749" s="1044"/>
      <c r="AN749" s="1044"/>
      <c r="AO749" s="1044"/>
      <c r="AP749" s="1044"/>
      <c r="AQ749" s="1044"/>
      <c r="AR749" s="1044"/>
      <c r="AS749" s="1044"/>
      <c r="AT749" s="1044"/>
      <c r="AU749" s="1044"/>
      <c r="AV749" s="1044"/>
      <c r="AW749" s="1044"/>
      <c r="AX749" s="1044"/>
      <c r="AY749" s="1044"/>
      <c r="AZ749" s="1044"/>
      <c r="BA749" s="1044"/>
      <c r="BB749" s="1044"/>
      <c r="BC749" s="1044"/>
      <c r="BD749" s="1044"/>
      <c r="BE749" s="1044"/>
      <c r="BF749" s="1044"/>
      <c r="BG749" s="1044"/>
      <c r="BH749" s="1044"/>
      <c r="BI749" s="1044"/>
      <c r="BJ749" s="1044"/>
      <c r="BK749" s="1044"/>
      <c r="BL749" s="1044"/>
      <c r="BM749" s="1044"/>
      <c r="BN749" s="1044"/>
      <c r="BO749" s="1044"/>
      <c r="BP749" s="1044"/>
      <c r="BQ749" s="1044"/>
      <c r="BR749" s="1044"/>
      <c r="BS749" s="1044"/>
    </row>
    <row r="750" spans="1:71" ht="13.5" customHeight="1">
      <c r="A750" s="1091"/>
      <c r="B750" s="15" t="s">
        <v>59</v>
      </c>
      <c r="C750" s="1101" t="str">
        <f>VLOOKUP($C727,'2025年度(1年前期)'!$B$5:$N$208,COLUMN('2025年度(1年前期)'!$K$5)+1,0)&amp;""</f>
        <v/>
      </c>
      <c r="D750" s="1068"/>
      <c r="E750" s="1073" t="str">
        <f>VLOOKUP($C727,'2025年度(2年前期)'!$B$5:$N$208,COLUMN('2025年度(2年前期)'!$K$5)+1,0)&amp;""</f>
        <v/>
      </c>
      <c r="F750" s="1068"/>
      <c r="G750" s="1073" t="str">
        <f>VLOOKUP($C727,'2025年度(3年前期)'!$B$5:$N$208,COLUMN('2025年度(3年前期)'!$K$5)+1,0)&amp;""</f>
        <v/>
      </c>
      <c r="H750" s="1068"/>
      <c r="I750" s="1073" t="str">
        <f>VLOOKUP($C727,'2025年度(4年前期)'!$B$5:$N$208,COLUMN('2025年度(4年前期)'!$K$5)+1,0)&amp;""</f>
        <v/>
      </c>
      <c r="J750" s="1068"/>
      <c r="K750" s="1074" t="str">
        <f>VLOOKUP($C727,'2025年度(助産前期)'!$B$5:$N$208,COLUMN('2025年度(助産前期)'!$K$5)+1,0)&amp;""</f>
        <v/>
      </c>
      <c r="L750" s="1074"/>
      <c r="M750" s="1101" t="str">
        <f>VLOOKUP($C727,'2025年度(M1前期)'!$B$5:$N$208,COLUMN('2025年度(M1前期)'!$K$5)+1,0)&amp;""</f>
        <v/>
      </c>
      <c r="N750" s="1068"/>
      <c r="O750" s="1074" t="str">
        <f>VLOOKUP($C727,'2025年度(M2前期)'!$B$5:$N$208,COLUMN('2025年度(M2前期)'!$K$5)+1,0)&amp;""</f>
        <v/>
      </c>
      <c r="P750" s="1068"/>
      <c r="Q750" s="1074" t="str">
        <f>VLOOKUP($C727,'2025年度(D1前期)'!$B$5:$N$208,COLUMN('2025年度(D1前期)'!$K$5)+1,0)&amp;""</f>
        <v/>
      </c>
      <c r="R750" s="1068"/>
      <c r="S750" s="1074" t="str">
        <f>VLOOKUP($C727,'2025年度(D23前期)'!$B$5:$N$208,COLUMN('2025年度(D23前期)'!$K$5)+1,0)&amp;""</f>
        <v/>
      </c>
      <c r="T750" s="1068"/>
      <c r="U750" s="832" t="s">
        <v>136</v>
      </c>
      <c r="Z750" s="1091"/>
      <c r="AA750" s="1044"/>
      <c r="AB750" s="1044"/>
      <c r="AC750" s="1044"/>
      <c r="AD750" s="1044"/>
      <c r="AE750" s="1044"/>
      <c r="AF750" s="1044"/>
      <c r="AG750" s="1044"/>
      <c r="AH750" s="1044"/>
      <c r="AI750" s="1044"/>
      <c r="AJ750" s="1044"/>
      <c r="AK750" s="1044"/>
      <c r="AL750" s="1044"/>
      <c r="AM750" s="1044"/>
      <c r="AN750" s="1044"/>
      <c r="AO750" s="1044"/>
      <c r="AP750" s="1044"/>
      <c r="AQ750" s="1044"/>
      <c r="AR750" s="1044"/>
      <c r="AS750" s="1044"/>
      <c r="AT750" s="1044"/>
      <c r="AU750" s="1044"/>
      <c r="AV750" s="1044"/>
      <c r="AW750" s="1044"/>
      <c r="AX750" s="1044"/>
      <c r="AY750" s="1044"/>
      <c r="AZ750" s="1044"/>
      <c r="BA750" s="1044"/>
      <c r="BB750" s="1044"/>
      <c r="BC750" s="1044"/>
      <c r="BD750" s="1044"/>
      <c r="BE750" s="1044"/>
      <c r="BF750" s="1044"/>
      <c r="BG750" s="1044"/>
      <c r="BH750" s="1044"/>
      <c r="BI750" s="1044"/>
      <c r="BJ750" s="1044"/>
      <c r="BK750" s="1044"/>
      <c r="BL750" s="1044"/>
      <c r="BM750" s="1044"/>
      <c r="BN750" s="1044"/>
      <c r="BO750" s="1044"/>
      <c r="BP750" s="1044"/>
      <c r="BQ750" s="1044"/>
      <c r="BR750" s="1044"/>
      <c r="BS750" s="1044"/>
    </row>
    <row r="751" spans="1:71" ht="13.5" customHeight="1">
      <c r="A751" s="1092"/>
      <c r="B751" s="16" t="s">
        <v>56</v>
      </c>
      <c r="C751" s="1135"/>
      <c r="D751" s="1136"/>
      <c r="E751" s="1063"/>
      <c r="F751" s="1075"/>
      <c r="G751" s="1063"/>
      <c r="H751" s="1075"/>
      <c r="I751" s="1063"/>
      <c r="J751" s="1075"/>
      <c r="K751" s="1064"/>
      <c r="L751" s="1064"/>
      <c r="M751" s="1061"/>
      <c r="N751" s="1075"/>
      <c r="O751" s="1064"/>
      <c r="P751" s="1075"/>
      <c r="Q751" s="1064"/>
      <c r="R751" s="1075"/>
      <c r="S751" s="1064"/>
      <c r="T751" s="1075"/>
      <c r="U751" s="848" t="s">
        <v>82</v>
      </c>
      <c r="V751" s="20"/>
      <c r="W751" s="20"/>
      <c r="X751" s="20"/>
      <c r="Y751" s="20"/>
      <c r="Z751" s="1092"/>
      <c r="AA751" s="1045"/>
      <c r="AB751" s="1045"/>
      <c r="AC751" s="1045"/>
      <c r="AD751" s="1045"/>
      <c r="AE751" s="1045"/>
      <c r="AF751" s="1045"/>
      <c r="AG751" s="1045"/>
      <c r="AH751" s="1045"/>
      <c r="AI751" s="1045"/>
      <c r="AJ751" s="1045"/>
      <c r="AK751" s="1045"/>
      <c r="AL751" s="1045"/>
      <c r="AM751" s="1045"/>
      <c r="AN751" s="1045"/>
      <c r="AO751" s="1045"/>
      <c r="AP751" s="1045"/>
      <c r="AQ751" s="1045"/>
      <c r="AR751" s="1045"/>
      <c r="AS751" s="1045"/>
      <c r="AT751" s="1045"/>
      <c r="AU751" s="1045"/>
      <c r="AV751" s="1045"/>
      <c r="AW751" s="1045"/>
      <c r="AX751" s="1045"/>
      <c r="AY751" s="1045"/>
      <c r="AZ751" s="1045"/>
      <c r="BA751" s="1045"/>
      <c r="BB751" s="1045"/>
      <c r="BC751" s="1045"/>
      <c r="BD751" s="1045"/>
      <c r="BE751" s="1045"/>
      <c r="BF751" s="1045"/>
      <c r="BG751" s="1045"/>
      <c r="BH751" s="1045"/>
      <c r="BI751" s="1045"/>
      <c r="BJ751" s="1045"/>
      <c r="BK751" s="1045"/>
      <c r="BL751" s="1045"/>
      <c r="BM751" s="1045"/>
      <c r="BN751" s="1045"/>
      <c r="BO751" s="1045"/>
      <c r="BP751" s="1045"/>
      <c r="BQ751" s="1045"/>
      <c r="BR751" s="1045"/>
      <c r="BS751" s="1045"/>
    </row>
    <row r="752" spans="1:71" s="36" customFormat="1" ht="18" hidden="1">
      <c r="A752" s="80"/>
      <c r="B752" s="81"/>
      <c r="C752" s="1170">
        <f>C727+1</f>
        <v>45778</v>
      </c>
      <c r="D752" s="1170"/>
      <c r="E752" s="1170"/>
      <c r="F752" s="1170"/>
      <c r="G752" s="1170"/>
      <c r="H752" s="1170"/>
      <c r="I752" s="1170"/>
      <c r="J752" s="1170"/>
      <c r="K752" s="1170"/>
      <c r="L752" s="1170"/>
      <c r="M752" s="1170"/>
      <c r="N752" s="1170"/>
      <c r="O752" s="1170"/>
      <c r="P752" s="1170"/>
      <c r="Q752" s="1170"/>
      <c r="R752" s="1170"/>
      <c r="S752" s="1170"/>
      <c r="T752" s="1170"/>
      <c r="U752" s="1171">
        <f>C752</f>
        <v>45778</v>
      </c>
      <c r="V752" s="1172"/>
      <c r="W752" s="1172"/>
      <c r="X752" s="1172"/>
      <c r="Y752" s="1172"/>
      <c r="Z752" s="82"/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  <c r="AR752" s="61"/>
      <c r="AS752" s="61"/>
      <c r="AT752" s="61"/>
      <c r="AU752" s="61"/>
      <c r="AV752" s="61"/>
      <c r="AW752" s="61"/>
      <c r="AX752" s="61"/>
      <c r="AY752" s="61"/>
      <c r="AZ752" s="61"/>
      <c r="BA752" s="61"/>
      <c r="BB752" s="61"/>
      <c r="BC752" s="61"/>
      <c r="BD752" s="61"/>
      <c r="BE752" s="61"/>
      <c r="BF752" s="61"/>
      <c r="BG752" s="61"/>
      <c r="BH752" s="61"/>
      <c r="BI752" s="61"/>
      <c r="BJ752" s="61"/>
      <c r="BK752" s="61"/>
      <c r="BL752" s="61"/>
      <c r="BM752" s="61"/>
      <c r="BN752" s="61"/>
      <c r="BO752" s="61"/>
      <c r="BP752" s="61"/>
      <c r="BQ752" s="61"/>
      <c r="BR752" s="61"/>
      <c r="BS752" s="61"/>
    </row>
    <row r="753" spans="1:71" ht="18" hidden="1">
      <c r="A753" s="1095" t="s">
        <v>350</v>
      </c>
      <c r="B753" s="12" t="s">
        <v>50</v>
      </c>
      <c r="C753" s="1079" t="e">
        <f>VLOOKUP($C752,#REF!,COLUMN(#REF!),0)&amp;""</f>
        <v>#REF!</v>
      </c>
      <c r="D753" s="1080"/>
      <c r="E753" s="1081" t="e">
        <f>VLOOKUP($C752,#REF!,COLUMN(#REF!),0)&amp;""</f>
        <v>#REF!</v>
      </c>
      <c r="F753" s="1080"/>
      <c r="G753" s="1081" t="e">
        <f>VLOOKUP($C752,#REF!,COLUMN(#REF!),0)&amp;""</f>
        <v>#REF!</v>
      </c>
      <c r="H753" s="1080"/>
      <c r="I753" s="1081" t="e">
        <f>VLOOKUP($C752,#REF!,COLUMN(#REF!),0)&amp;""</f>
        <v>#REF!</v>
      </c>
      <c r="J753" s="1080"/>
      <c r="K753" s="1072" t="e">
        <f>VLOOKUP($C752,#REF!,COLUMN(#REF!),0)&amp;""</f>
        <v>#REF!</v>
      </c>
      <c r="L753" s="1080"/>
      <c r="M753" s="1079" t="e">
        <f>VLOOKUP($C752,#REF!,COLUMN(#REF!),0)&amp;""</f>
        <v>#REF!</v>
      </c>
      <c r="N753" s="1096"/>
      <c r="O753" s="1081" t="e">
        <f>VLOOKUP($C752,#REF!,COLUMN(#REF!),0)&amp;""</f>
        <v>#REF!</v>
      </c>
      <c r="P753" s="1080"/>
      <c r="Q753" s="1081" t="e">
        <f>VLOOKUP($C752,#REF!,COLUMN(#REF!),0)&amp;""</f>
        <v>#REF!</v>
      </c>
      <c r="R753" s="1080"/>
      <c r="S753" s="1072" t="e">
        <f>VLOOKUP($C752,#REF!,COLUMN(#REF!),0)&amp;""</f>
        <v>#REF!</v>
      </c>
      <c r="T753" s="1080"/>
      <c r="U753" s="63"/>
      <c r="Z753" s="1095" t="str">
        <f>A753</f>
        <v xml:space="preserve">１時限（09：30～11：00） </v>
      </c>
      <c r="AA753" s="1173"/>
      <c r="AB753" s="1173"/>
      <c r="AC753" s="1173"/>
      <c r="AD753" s="1173"/>
      <c r="AE753" s="1173"/>
      <c r="AF753" s="1173"/>
      <c r="AG753" s="1173"/>
      <c r="AH753" s="1173"/>
      <c r="AI753" s="1173"/>
      <c r="AJ753" s="1173"/>
      <c r="AK753" s="1173"/>
      <c r="AL753" s="1173"/>
      <c r="AM753" s="1173"/>
      <c r="AN753" s="1173"/>
      <c r="AO753" s="64"/>
      <c r="AP753" s="64"/>
      <c r="AQ753" s="64"/>
      <c r="AR753" s="64"/>
      <c r="AS753" s="64"/>
      <c r="AT753" s="64"/>
      <c r="AU753" s="64"/>
      <c r="AV753" s="64"/>
      <c r="AW753" s="1173"/>
      <c r="AX753" s="1173"/>
      <c r="AY753" s="1173"/>
      <c r="AZ753" s="1173"/>
      <c r="BA753" s="1173"/>
      <c r="BB753" s="1173"/>
      <c r="BC753" s="1173"/>
      <c r="BD753" s="1173"/>
      <c r="BE753" s="1173"/>
      <c r="BF753" s="1173"/>
      <c r="BG753" s="64"/>
      <c r="BH753" s="64"/>
      <c r="BI753" s="1173"/>
      <c r="BJ753" s="1173"/>
      <c r="BK753" s="1173"/>
      <c r="BL753" s="64"/>
      <c r="BM753" s="1173"/>
      <c r="BN753" s="1173"/>
      <c r="BO753" s="1173"/>
      <c r="BP753" s="1173"/>
      <c r="BQ753" s="1173"/>
      <c r="BR753" s="1173"/>
      <c r="BS753" s="1173"/>
    </row>
    <row r="754" spans="1:71" ht="18" hidden="1">
      <c r="A754" s="1091"/>
      <c r="B754" s="15" t="s">
        <v>53</v>
      </c>
      <c r="C754" s="1065" t="str">
        <f>IFERROR(VLOOKUP(C753,科目・教員!$A$1:$B$357,2,0),"")</f>
        <v/>
      </c>
      <c r="D754" s="1066"/>
      <c r="E754" s="1067" t="str">
        <f>IFERROR(VLOOKUP(E753,科目・教員!$A$1:$B$357,2,0),"")</f>
        <v/>
      </c>
      <c r="F754" s="1066"/>
      <c r="G754" s="1067" t="str">
        <f>IFERROR(VLOOKUP(G753,科目・教員!$A$1:$B$357,2,0),"")</f>
        <v/>
      </c>
      <c r="H754" s="1066"/>
      <c r="I754" s="1067" t="str">
        <f>IFERROR(VLOOKUP(I753,科目・教員!$A$1:$B$357,2,0),"")</f>
        <v/>
      </c>
      <c r="J754" s="1066"/>
      <c r="K754" s="1068" t="str">
        <f>IFERROR(VLOOKUP(K753,科目・教員!$A$1:$B$357,2,0),"")</f>
        <v/>
      </c>
      <c r="L754" s="1066"/>
      <c r="M754" s="1065" t="str">
        <f>IFERROR(VLOOKUP(M753,科目・教員!$A$1:$B$357,2,0),"")</f>
        <v/>
      </c>
      <c r="N754" s="1066"/>
      <c r="O754" s="1067" t="str">
        <f>IFERROR(VLOOKUP(O753,科目・教員!$A$1:$B$357,2,0),"")</f>
        <v/>
      </c>
      <c r="P754" s="1066"/>
      <c r="Q754" s="1067" t="str">
        <f>IFERROR(VLOOKUP(Q753,科目・教員!$A$1:$B$357,2,0),"")</f>
        <v/>
      </c>
      <c r="R754" s="1066"/>
      <c r="S754" s="1068" t="str">
        <f>IFERROR(VLOOKUP(S753,科目・教員!$A$1:$B$357,2,0),"")</f>
        <v/>
      </c>
      <c r="T754" s="1066"/>
      <c r="U754" s="63"/>
      <c r="Z754" s="1091"/>
      <c r="AA754" s="1173"/>
      <c r="AB754" s="1173"/>
      <c r="AC754" s="1173"/>
      <c r="AD754" s="1173"/>
      <c r="AE754" s="1173"/>
      <c r="AF754" s="1173"/>
      <c r="AG754" s="1173"/>
      <c r="AH754" s="1173"/>
      <c r="AI754" s="1173"/>
      <c r="AJ754" s="1173"/>
      <c r="AK754" s="1173"/>
      <c r="AL754" s="1173"/>
      <c r="AM754" s="1173"/>
      <c r="AN754" s="1173"/>
      <c r="AO754" s="64"/>
      <c r="AP754" s="64"/>
      <c r="AQ754" s="64"/>
      <c r="AR754" s="64"/>
      <c r="AS754" s="64"/>
      <c r="AT754" s="64"/>
      <c r="AU754" s="64"/>
      <c r="AV754" s="64"/>
      <c r="AW754" s="1173"/>
      <c r="AX754" s="1173"/>
      <c r="AY754" s="1173"/>
      <c r="AZ754" s="1173"/>
      <c r="BA754" s="1173"/>
      <c r="BB754" s="1173"/>
      <c r="BC754" s="1173"/>
      <c r="BD754" s="1173"/>
      <c r="BE754" s="1173"/>
      <c r="BF754" s="1173"/>
      <c r="BG754" s="64"/>
      <c r="BH754" s="64"/>
      <c r="BI754" s="1173"/>
      <c r="BJ754" s="1173"/>
      <c r="BK754" s="1173"/>
      <c r="BL754" s="64"/>
      <c r="BM754" s="1173"/>
      <c r="BN754" s="1173"/>
      <c r="BO754" s="1173"/>
      <c r="BP754" s="1173"/>
      <c r="BQ754" s="1173"/>
      <c r="BR754" s="1173"/>
      <c r="BS754" s="1173"/>
    </row>
    <row r="755" spans="1:71" ht="18" hidden="1">
      <c r="A755" s="1091"/>
      <c r="B755" s="15" t="s">
        <v>59</v>
      </c>
      <c r="C755" s="1065" t="e">
        <f>VLOOKUP($C752,#REF!,COLUMN(#REF!)+1,0)&amp;""</f>
        <v>#REF!</v>
      </c>
      <c r="D755" s="1066"/>
      <c r="E755" s="1067" t="e">
        <f>VLOOKUP($C752,#REF!,COLUMN(#REF!)+1,0)&amp;""</f>
        <v>#REF!</v>
      </c>
      <c r="F755" s="1066"/>
      <c r="G755" s="1067" t="e">
        <f>VLOOKUP($C752,#REF!,COLUMN(#REF!)+1,0)&amp;""</f>
        <v>#REF!</v>
      </c>
      <c r="H755" s="1066"/>
      <c r="I755" s="1067" t="e">
        <f>VLOOKUP($C752,#REF!,COLUMN(#REF!)+1,0)&amp;""</f>
        <v>#REF!</v>
      </c>
      <c r="J755" s="1066"/>
      <c r="K755" s="1068" t="e">
        <f>VLOOKUP($C752,#REF!,COLUMN(#REF!)+1,0)&amp;""</f>
        <v>#REF!</v>
      </c>
      <c r="L755" s="1066"/>
      <c r="M755" s="1065" t="e">
        <f>VLOOKUP($C752,#REF!,COLUMN(#REF!)+1,0)&amp;""</f>
        <v>#REF!</v>
      </c>
      <c r="N755" s="1066"/>
      <c r="O755" s="1067" t="e">
        <f>VLOOKUP($C752,#REF!,COLUMN(#REF!)+1,0)&amp;""</f>
        <v>#REF!</v>
      </c>
      <c r="P755" s="1066"/>
      <c r="Q755" s="1067" t="e">
        <f>VLOOKUP($C752,#REF!,COLUMN(#REF!)+1,0)&amp;""</f>
        <v>#REF!</v>
      </c>
      <c r="R755" s="1066"/>
      <c r="S755" s="1068" t="e">
        <f>VLOOKUP($C752,#REF!,COLUMN(#REF!)+1,0)&amp;""</f>
        <v>#REF!</v>
      </c>
      <c r="T755" s="1066"/>
      <c r="U755" s="63"/>
      <c r="Z755" s="1091"/>
      <c r="AA755" s="1173"/>
      <c r="AB755" s="1173"/>
      <c r="AC755" s="1173"/>
      <c r="AD755" s="1173"/>
      <c r="AE755" s="1173"/>
      <c r="AF755" s="1173"/>
      <c r="AG755" s="1173"/>
      <c r="AH755" s="1173"/>
      <c r="AI755" s="1173"/>
      <c r="AJ755" s="1173"/>
      <c r="AK755" s="1173"/>
      <c r="AL755" s="1173"/>
      <c r="AM755" s="1173"/>
      <c r="AN755" s="1173"/>
      <c r="AO755" s="64"/>
      <c r="AP755" s="64"/>
      <c r="AQ755" s="64"/>
      <c r="AR755" s="64"/>
      <c r="AS755" s="64"/>
      <c r="AT755" s="64"/>
      <c r="AU755" s="64"/>
      <c r="AV755" s="64"/>
      <c r="AW755" s="1173"/>
      <c r="AX755" s="1173"/>
      <c r="AY755" s="1173"/>
      <c r="AZ755" s="1173"/>
      <c r="BA755" s="1173"/>
      <c r="BB755" s="1173"/>
      <c r="BC755" s="1173"/>
      <c r="BD755" s="1173"/>
      <c r="BE755" s="1173"/>
      <c r="BF755" s="1173"/>
      <c r="BG755" s="64"/>
      <c r="BH755" s="64"/>
      <c r="BI755" s="1173"/>
      <c r="BJ755" s="1173"/>
      <c r="BK755" s="1173"/>
      <c r="BL755" s="64"/>
      <c r="BM755" s="1173"/>
      <c r="BN755" s="1173"/>
      <c r="BO755" s="1173"/>
      <c r="BP755" s="1173"/>
      <c r="BQ755" s="1173"/>
      <c r="BR755" s="1173"/>
      <c r="BS755" s="1173"/>
    </row>
    <row r="756" spans="1:71" ht="18" hidden="1">
      <c r="A756" s="1092"/>
      <c r="B756" s="16" t="s">
        <v>56</v>
      </c>
      <c r="C756" s="1061"/>
      <c r="D756" s="1062"/>
      <c r="E756" s="1063"/>
      <c r="F756" s="1062"/>
      <c r="G756" s="1063"/>
      <c r="H756" s="1062"/>
      <c r="I756" s="1063"/>
      <c r="J756" s="1062"/>
      <c r="K756" s="1064"/>
      <c r="L756" s="1062"/>
      <c r="M756" s="1061"/>
      <c r="N756" s="1062"/>
      <c r="O756" s="1063"/>
      <c r="P756" s="1062"/>
      <c r="Q756" s="1063"/>
      <c r="R756" s="1062"/>
      <c r="S756" s="1064"/>
      <c r="T756" s="1062"/>
      <c r="U756" s="63"/>
      <c r="Z756" s="1092"/>
      <c r="AA756" s="1173"/>
      <c r="AB756" s="1173"/>
      <c r="AC756" s="1173"/>
      <c r="AD756" s="1173"/>
      <c r="AE756" s="1173"/>
      <c r="AF756" s="1173"/>
      <c r="AG756" s="1173"/>
      <c r="AH756" s="1173"/>
      <c r="AI756" s="1173"/>
      <c r="AJ756" s="1173"/>
      <c r="AK756" s="1173"/>
      <c r="AL756" s="1173"/>
      <c r="AM756" s="1173"/>
      <c r="AN756" s="1173"/>
      <c r="AO756" s="64"/>
      <c r="AP756" s="64"/>
      <c r="AQ756" s="64"/>
      <c r="AR756" s="64"/>
      <c r="AS756" s="64"/>
      <c r="AT756" s="64"/>
      <c r="AU756" s="64"/>
      <c r="AV756" s="64"/>
      <c r="AW756" s="1173"/>
      <c r="AX756" s="1173"/>
      <c r="AY756" s="1173"/>
      <c r="AZ756" s="1173"/>
      <c r="BA756" s="1173"/>
      <c r="BB756" s="1173"/>
      <c r="BC756" s="1173"/>
      <c r="BD756" s="1173"/>
      <c r="BE756" s="1173"/>
      <c r="BF756" s="1173"/>
      <c r="BG756" s="64"/>
      <c r="BH756" s="64"/>
      <c r="BI756" s="1173"/>
      <c r="BJ756" s="1173"/>
      <c r="BK756" s="1173"/>
      <c r="BL756" s="64"/>
      <c r="BM756" s="1173"/>
      <c r="BN756" s="1173"/>
      <c r="BO756" s="1173"/>
      <c r="BP756" s="1173"/>
      <c r="BQ756" s="1173"/>
      <c r="BR756" s="1173"/>
      <c r="BS756" s="1173"/>
    </row>
    <row r="757" spans="1:71" ht="18" hidden="1">
      <c r="A757" s="1095" t="s">
        <v>351</v>
      </c>
      <c r="B757" s="15" t="s">
        <v>50</v>
      </c>
      <c r="C757" s="1079" t="e">
        <f>VLOOKUP($C752,#REF!,COLUMN(#REF!),0)&amp;""</f>
        <v>#REF!</v>
      </c>
      <c r="D757" s="1080"/>
      <c r="E757" s="1081" t="e">
        <f>VLOOKUP($C752,#REF!,COLUMN(#REF!),0)&amp;""</f>
        <v>#REF!</v>
      </c>
      <c r="F757" s="1080"/>
      <c r="G757" s="1081" t="e">
        <f>VLOOKUP($C752,#REF!,COLUMN(#REF!),0)&amp;""</f>
        <v>#REF!</v>
      </c>
      <c r="H757" s="1080"/>
      <c r="I757" s="1081" t="e">
        <f>VLOOKUP($C752,#REF!,COLUMN(#REF!),0)&amp;""</f>
        <v>#REF!</v>
      </c>
      <c r="J757" s="1080"/>
      <c r="K757" s="1072" t="e">
        <f>VLOOKUP($C752,#REF!,COLUMN(#REF!),0)&amp;""</f>
        <v>#REF!</v>
      </c>
      <c r="L757" s="1080"/>
      <c r="M757" s="1072" t="e">
        <f>VLOOKUP($C752,#REF!,COLUMN(#REF!),0)&amp;""</f>
        <v>#REF!</v>
      </c>
      <c r="N757" s="1080"/>
      <c r="O757" s="1072" t="e">
        <f>VLOOKUP($C752,#REF!,COLUMN(#REF!),0)&amp;""</f>
        <v>#REF!</v>
      </c>
      <c r="P757" s="1080"/>
      <c r="Q757" s="1072" t="e">
        <f>VLOOKUP($C752,#REF!,COLUMN(#REF!),0)&amp;""</f>
        <v>#REF!</v>
      </c>
      <c r="R757" s="1080"/>
      <c r="S757" s="1072" t="e">
        <f>VLOOKUP($C752,#REF!,COLUMN(#REF!),0)&amp;""</f>
        <v>#REF!</v>
      </c>
      <c r="T757" s="1080"/>
      <c r="U757" s="65"/>
      <c r="Z757" s="1095" t="str">
        <f>A757</f>
        <v>２時限（11：10～12：40）</v>
      </c>
      <c r="AA757" s="1173"/>
      <c r="AB757" s="1173"/>
      <c r="AC757" s="1173"/>
      <c r="AD757" s="1173"/>
      <c r="AE757" s="1173"/>
      <c r="AF757" s="1173"/>
      <c r="AG757" s="1173"/>
      <c r="AH757" s="1173"/>
      <c r="AI757" s="1173"/>
      <c r="AJ757" s="1173"/>
      <c r="AK757" s="1173"/>
      <c r="AL757" s="1173"/>
      <c r="AM757" s="1173"/>
      <c r="AN757" s="1173"/>
      <c r="AO757" s="64"/>
      <c r="AP757" s="64"/>
      <c r="AQ757" s="64"/>
      <c r="AR757" s="64"/>
      <c r="AS757" s="64"/>
      <c r="AT757" s="64"/>
      <c r="AU757" s="64"/>
      <c r="AV757" s="64"/>
      <c r="AW757" s="1173"/>
      <c r="AX757" s="1173"/>
      <c r="AY757" s="1173"/>
      <c r="AZ757" s="1173"/>
      <c r="BA757" s="1173"/>
      <c r="BB757" s="1173"/>
      <c r="BC757" s="1173"/>
      <c r="BD757" s="1173"/>
      <c r="BE757" s="1173"/>
      <c r="BF757" s="1173"/>
      <c r="BG757" s="64"/>
      <c r="BH757" s="64"/>
      <c r="BI757" s="1173"/>
      <c r="BJ757" s="1173"/>
      <c r="BK757" s="1173"/>
      <c r="BL757" s="64"/>
      <c r="BM757" s="1173"/>
      <c r="BN757" s="1173"/>
      <c r="BO757" s="1173"/>
      <c r="BP757" s="1173"/>
      <c r="BQ757" s="1173"/>
      <c r="BR757" s="1173"/>
      <c r="BS757" s="1173"/>
    </row>
    <row r="758" spans="1:71" ht="18" hidden="1">
      <c r="A758" s="1091"/>
      <c r="B758" s="15" t="s">
        <v>53</v>
      </c>
      <c r="C758" s="1065" t="str">
        <f>IFERROR(VLOOKUP(C757,科目・教員!$A$1:$B$357,2,0),"")</f>
        <v/>
      </c>
      <c r="D758" s="1066"/>
      <c r="E758" s="1067" t="str">
        <f>IFERROR(VLOOKUP(E757,科目・教員!$A$1:$B$357,2,0),"")</f>
        <v/>
      </c>
      <c r="F758" s="1066"/>
      <c r="G758" s="1067" t="str">
        <f>IFERROR(VLOOKUP(G757,科目・教員!$A$1:$B$357,2,0),"")</f>
        <v/>
      </c>
      <c r="H758" s="1066"/>
      <c r="I758" s="1067" t="str">
        <f>IFERROR(VLOOKUP(I757,科目・教員!$A$1:$B$357,2,0),"")</f>
        <v/>
      </c>
      <c r="J758" s="1066"/>
      <c r="K758" s="1068" t="str">
        <f>IFERROR(VLOOKUP(K757,科目・教員!$A$1:$B$357,2,0),"")</f>
        <v/>
      </c>
      <c r="L758" s="1066"/>
      <c r="M758" s="1068" t="str">
        <f>IFERROR(VLOOKUP(M757,科目・教員!$A$1:$B$357,2,0),"")</f>
        <v/>
      </c>
      <c r="N758" s="1066"/>
      <c r="O758" s="1068" t="str">
        <f>IFERROR(VLOOKUP(O757,科目・教員!$A$1:$B$357,2,0),"")</f>
        <v/>
      </c>
      <c r="P758" s="1066"/>
      <c r="Q758" s="1068" t="str">
        <f>IFERROR(VLOOKUP(Q757,科目・教員!$A$1:$B$357,2,0),"")</f>
        <v/>
      </c>
      <c r="R758" s="1066"/>
      <c r="S758" s="1068" t="str">
        <f>IFERROR(VLOOKUP(S757,科目・教員!$A$1:$B$357,2,0),"")</f>
        <v/>
      </c>
      <c r="T758" s="1066"/>
      <c r="U758" s="65"/>
      <c r="Z758" s="1091"/>
      <c r="AA758" s="1173"/>
      <c r="AB758" s="1173"/>
      <c r="AC758" s="1173"/>
      <c r="AD758" s="1173"/>
      <c r="AE758" s="1173"/>
      <c r="AF758" s="1173"/>
      <c r="AG758" s="1173"/>
      <c r="AH758" s="1173"/>
      <c r="AI758" s="1173"/>
      <c r="AJ758" s="1173"/>
      <c r="AK758" s="1173"/>
      <c r="AL758" s="1173"/>
      <c r="AM758" s="1173"/>
      <c r="AN758" s="1173"/>
      <c r="AO758" s="64"/>
      <c r="AP758" s="64"/>
      <c r="AQ758" s="64"/>
      <c r="AR758" s="64"/>
      <c r="AS758" s="64"/>
      <c r="AT758" s="64"/>
      <c r="AU758" s="64"/>
      <c r="AV758" s="64"/>
      <c r="AW758" s="1173"/>
      <c r="AX758" s="1173"/>
      <c r="AY758" s="1173"/>
      <c r="AZ758" s="1173"/>
      <c r="BA758" s="1173"/>
      <c r="BB758" s="1173"/>
      <c r="BC758" s="1173"/>
      <c r="BD758" s="1173"/>
      <c r="BE758" s="1173"/>
      <c r="BF758" s="1173"/>
      <c r="BG758" s="64"/>
      <c r="BH758" s="64"/>
      <c r="BI758" s="1173"/>
      <c r="BJ758" s="1173"/>
      <c r="BK758" s="1173"/>
      <c r="BL758" s="64"/>
      <c r="BM758" s="1173"/>
      <c r="BN758" s="1173"/>
      <c r="BO758" s="1173"/>
      <c r="BP758" s="1173"/>
      <c r="BQ758" s="1173"/>
      <c r="BR758" s="1173"/>
      <c r="BS758" s="1173"/>
    </row>
    <row r="759" spans="1:71" ht="18" hidden="1">
      <c r="A759" s="1091"/>
      <c r="B759" s="15" t="s">
        <v>59</v>
      </c>
      <c r="C759" s="1065" t="e">
        <f>VLOOKUP($C752,#REF!,COLUMN(#REF!)+1,0)&amp;""</f>
        <v>#REF!</v>
      </c>
      <c r="D759" s="1066"/>
      <c r="E759" s="1067" t="e">
        <f>VLOOKUP($C752,#REF!,COLUMN(#REF!)+1,0)&amp;""</f>
        <v>#REF!</v>
      </c>
      <c r="F759" s="1066"/>
      <c r="G759" s="1067" t="e">
        <f>VLOOKUP($C752,#REF!,COLUMN(#REF!)+1,0)&amp;""</f>
        <v>#REF!</v>
      </c>
      <c r="H759" s="1066"/>
      <c r="I759" s="1067" t="e">
        <f>VLOOKUP($C752,#REF!,COLUMN(#REF!)+1,0)&amp;""</f>
        <v>#REF!</v>
      </c>
      <c r="J759" s="1066"/>
      <c r="K759" s="1068" t="e">
        <f>VLOOKUP($C752,#REF!,COLUMN(#REF!)+1,0)&amp;""</f>
        <v>#REF!</v>
      </c>
      <c r="L759" s="1066"/>
      <c r="M759" s="1068" t="e">
        <f>VLOOKUP($C752,#REF!,COLUMN(#REF!)+1,0)&amp;""</f>
        <v>#REF!</v>
      </c>
      <c r="N759" s="1066"/>
      <c r="O759" s="1068" t="e">
        <f>VLOOKUP($C752,#REF!,COLUMN(#REF!)+1,0)&amp;""</f>
        <v>#REF!</v>
      </c>
      <c r="P759" s="1066"/>
      <c r="Q759" s="1068" t="e">
        <f>VLOOKUP($C752,#REF!,COLUMN(#REF!)+1,0)&amp;""</f>
        <v>#REF!</v>
      </c>
      <c r="R759" s="1066"/>
      <c r="S759" s="1068" t="e">
        <f>VLOOKUP($C752,#REF!,COLUMN(#REF!)+1,0)&amp;""</f>
        <v>#REF!</v>
      </c>
      <c r="T759" s="1066"/>
      <c r="U759" s="65"/>
      <c r="Z759" s="1091"/>
      <c r="AA759" s="1173"/>
      <c r="AB759" s="1173"/>
      <c r="AC759" s="1173"/>
      <c r="AD759" s="1173"/>
      <c r="AE759" s="1173"/>
      <c r="AF759" s="1173"/>
      <c r="AG759" s="1173"/>
      <c r="AH759" s="1173"/>
      <c r="AI759" s="1173"/>
      <c r="AJ759" s="1173"/>
      <c r="AK759" s="1173"/>
      <c r="AL759" s="1173"/>
      <c r="AM759" s="1173"/>
      <c r="AN759" s="1173"/>
      <c r="AO759" s="64"/>
      <c r="AP759" s="64"/>
      <c r="AQ759" s="64"/>
      <c r="AR759" s="64"/>
      <c r="AS759" s="64"/>
      <c r="AT759" s="64"/>
      <c r="AU759" s="64"/>
      <c r="AV759" s="64"/>
      <c r="AW759" s="1173"/>
      <c r="AX759" s="1173"/>
      <c r="AY759" s="1173"/>
      <c r="AZ759" s="1173"/>
      <c r="BA759" s="1173"/>
      <c r="BB759" s="1173"/>
      <c r="BC759" s="1173"/>
      <c r="BD759" s="1173"/>
      <c r="BE759" s="1173"/>
      <c r="BF759" s="1173"/>
      <c r="BG759" s="64"/>
      <c r="BH759" s="64"/>
      <c r="BI759" s="1173"/>
      <c r="BJ759" s="1173"/>
      <c r="BK759" s="1173"/>
      <c r="BL759" s="64"/>
      <c r="BM759" s="1173"/>
      <c r="BN759" s="1173"/>
      <c r="BO759" s="1173"/>
      <c r="BP759" s="1173"/>
      <c r="BQ759" s="1173"/>
      <c r="BR759" s="1173"/>
      <c r="BS759" s="1173"/>
    </row>
    <row r="760" spans="1:71" ht="18" hidden="1">
      <c r="A760" s="1092"/>
      <c r="B760" s="16" t="s">
        <v>56</v>
      </c>
      <c r="C760" s="1061"/>
      <c r="D760" s="1075"/>
      <c r="E760" s="1063"/>
      <c r="F760" s="1075"/>
      <c r="G760" s="1063"/>
      <c r="H760" s="1075"/>
      <c r="I760" s="1063"/>
      <c r="J760" s="1075"/>
      <c r="K760" s="1064"/>
      <c r="L760" s="1075"/>
      <c r="M760" s="1064"/>
      <c r="N760" s="1075"/>
      <c r="O760" s="1064"/>
      <c r="P760" s="1075"/>
      <c r="Q760" s="1064"/>
      <c r="R760" s="1075"/>
      <c r="S760" s="1064"/>
      <c r="T760" s="1075"/>
      <c r="U760" s="65"/>
      <c r="Z760" s="1092"/>
      <c r="AA760" s="1173"/>
      <c r="AB760" s="1173"/>
      <c r="AC760" s="1173"/>
      <c r="AD760" s="1173"/>
      <c r="AE760" s="1173"/>
      <c r="AF760" s="1173"/>
      <c r="AG760" s="1173"/>
      <c r="AH760" s="1173"/>
      <c r="AI760" s="1173"/>
      <c r="AJ760" s="1173"/>
      <c r="AK760" s="1173"/>
      <c r="AL760" s="1173"/>
      <c r="AM760" s="1173"/>
      <c r="AN760" s="1173"/>
      <c r="AO760" s="64"/>
      <c r="AP760" s="64"/>
      <c r="AQ760" s="64"/>
      <c r="AR760" s="64"/>
      <c r="AS760" s="64"/>
      <c r="AT760" s="64"/>
      <c r="AU760" s="64"/>
      <c r="AV760" s="64"/>
      <c r="AW760" s="1173"/>
      <c r="AX760" s="1173"/>
      <c r="AY760" s="1173"/>
      <c r="AZ760" s="1173"/>
      <c r="BA760" s="1173"/>
      <c r="BB760" s="1173"/>
      <c r="BC760" s="1173"/>
      <c r="BD760" s="1173"/>
      <c r="BE760" s="1173"/>
      <c r="BF760" s="1173"/>
      <c r="BG760" s="64"/>
      <c r="BH760" s="64"/>
      <c r="BI760" s="1173"/>
      <c r="BJ760" s="1173"/>
      <c r="BK760" s="1173"/>
      <c r="BL760" s="64"/>
      <c r="BM760" s="1173"/>
      <c r="BN760" s="1173"/>
      <c r="BO760" s="1173"/>
      <c r="BP760" s="1173"/>
      <c r="BQ760" s="1173"/>
      <c r="BR760" s="1173"/>
      <c r="BS760" s="1173"/>
    </row>
    <row r="761" spans="1:71" ht="18" hidden="1">
      <c r="A761" s="1095" t="s">
        <v>352</v>
      </c>
      <c r="B761" s="18" t="s">
        <v>61</v>
      </c>
      <c r="C761" s="1079"/>
      <c r="D761" s="1080"/>
      <c r="E761" s="1081"/>
      <c r="F761" s="1080"/>
      <c r="G761" s="1081"/>
      <c r="H761" s="1080"/>
      <c r="I761" s="1081"/>
      <c r="J761" s="1080"/>
      <c r="K761" s="1072"/>
      <c r="L761" s="1080"/>
      <c r="M761" s="1072"/>
      <c r="N761" s="1080"/>
      <c r="O761" s="1072"/>
      <c r="P761" s="1080"/>
      <c r="Q761" s="1072"/>
      <c r="R761" s="1080"/>
      <c r="S761" s="1072"/>
      <c r="T761" s="1080"/>
      <c r="U761" s="65"/>
      <c r="Z761" s="1095" t="str">
        <f>A761</f>
        <v>昼休み（12：40～13：30）</v>
      </c>
      <c r="AA761" s="1173"/>
      <c r="AB761" s="1173"/>
      <c r="AC761" s="1173"/>
      <c r="AD761" s="1173"/>
      <c r="AE761" s="1173"/>
      <c r="AF761" s="1173"/>
      <c r="AG761" s="1173"/>
      <c r="AH761" s="1173"/>
      <c r="AI761" s="1173"/>
      <c r="AJ761" s="1173"/>
      <c r="AK761" s="1173"/>
      <c r="AL761" s="1173"/>
      <c r="AM761" s="1173"/>
      <c r="AN761" s="1173"/>
      <c r="AO761" s="64"/>
      <c r="AP761" s="64"/>
      <c r="AQ761" s="64"/>
      <c r="AR761" s="64"/>
      <c r="AS761" s="64"/>
      <c r="AT761" s="64"/>
      <c r="AU761" s="64"/>
      <c r="AV761" s="64"/>
      <c r="AW761" s="1173"/>
      <c r="AX761" s="1173"/>
      <c r="AY761" s="1173"/>
      <c r="AZ761" s="1173"/>
      <c r="BA761" s="1173"/>
      <c r="BB761" s="1173"/>
      <c r="BC761" s="1173"/>
      <c r="BD761" s="1173"/>
      <c r="BE761" s="1173"/>
      <c r="BF761" s="1173"/>
      <c r="BG761" s="64"/>
      <c r="BH761" s="64"/>
      <c r="BI761" s="1173"/>
      <c r="BJ761" s="1173"/>
      <c r="BK761" s="1173"/>
      <c r="BL761" s="64"/>
      <c r="BM761" s="1173"/>
      <c r="BN761" s="1173"/>
      <c r="BO761" s="1173"/>
      <c r="BP761" s="1173"/>
      <c r="BQ761" s="1173"/>
      <c r="BR761" s="1173"/>
      <c r="BS761" s="1173"/>
    </row>
    <row r="762" spans="1:71" ht="13.5" hidden="1" customHeight="1">
      <c r="A762" s="1091"/>
      <c r="B762" s="18" t="s">
        <v>62</v>
      </c>
      <c r="C762" s="1065"/>
      <c r="D762" s="1066"/>
      <c r="E762" s="1067"/>
      <c r="F762" s="1066"/>
      <c r="G762" s="1067"/>
      <c r="H762" s="1066"/>
      <c r="I762" s="1067"/>
      <c r="J762" s="1066"/>
      <c r="K762" s="1068"/>
      <c r="L762" s="1066"/>
      <c r="M762" s="1068"/>
      <c r="N762" s="1066"/>
      <c r="O762" s="1068"/>
      <c r="P762" s="1066"/>
      <c r="Q762" s="1068"/>
      <c r="R762" s="1066"/>
      <c r="S762" s="1068"/>
      <c r="T762" s="1066"/>
      <c r="U762" s="65"/>
      <c r="Z762" s="1091"/>
      <c r="AA762" s="1173"/>
      <c r="AB762" s="1173"/>
      <c r="AC762" s="1173"/>
      <c r="AD762" s="1173"/>
      <c r="AE762" s="1173"/>
      <c r="AF762" s="1173"/>
      <c r="AG762" s="1173"/>
      <c r="AH762" s="1173"/>
      <c r="AI762" s="1173"/>
      <c r="AJ762" s="1173"/>
      <c r="AK762" s="1173"/>
      <c r="AL762" s="1173"/>
      <c r="AM762" s="1173"/>
      <c r="AN762" s="1173"/>
      <c r="AO762" s="64"/>
      <c r="AP762" s="64"/>
      <c r="AQ762" s="64"/>
      <c r="AR762" s="64"/>
      <c r="AS762" s="64"/>
      <c r="AT762" s="64"/>
      <c r="AU762" s="64"/>
      <c r="AV762" s="64"/>
      <c r="AW762" s="1173"/>
      <c r="AX762" s="1173"/>
      <c r="AY762" s="1173"/>
      <c r="AZ762" s="1173"/>
      <c r="BA762" s="1173"/>
      <c r="BB762" s="1173"/>
      <c r="BC762" s="1173"/>
      <c r="BD762" s="1173"/>
      <c r="BE762" s="1173"/>
      <c r="BF762" s="1173"/>
      <c r="BG762" s="64"/>
      <c r="BH762" s="64"/>
      <c r="BI762" s="1173"/>
      <c r="BJ762" s="1173"/>
      <c r="BK762" s="1173"/>
      <c r="BL762" s="64"/>
      <c r="BM762" s="1173"/>
      <c r="BN762" s="1173"/>
      <c r="BO762" s="1173"/>
      <c r="BP762" s="1173"/>
      <c r="BQ762" s="1173"/>
      <c r="BR762" s="1173"/>
      <c r="BS762" s="1173"/>
    </row>
    <row r="763" spans="1:71" ht="13.5" hidden="1" customHeight="1">
      <c r="A763" s="1091"/>
      <c r="B763" s="18" t="s">
        <v>59</v>
      </c>
      <c r="C763" s="1065"/>
      <c r="D763" s="1066"/>
      <c r="E763" s="1067"/>
      <c r="F763" s="1066"/>
      <c r="G763" s="1067"/>
      <c r="H763" s="1066"/>
      <c r="I763" s="1067"/>
      <c r="J763" s="1066"/>
      <c r="K763" s="1068"/>
      <c r="L763" s="1066"/>
      <c r="M763" s="1068"/>
      <c r="N763" s="1066"/>
      <c r="O763" s="1068"/>
      <c r="P763" s="1066"/>
      <c r="Q763" s="1068"/>
      <c r="R763" s="1066"/>
      <c r="S763" s="1068"/>
      <c r="T763" s="1066"/>
      <c r="U763" s="65"/>
      <c r="Z763" s="1091"/>
      <c r="AA763" s="1173"/>
      <c r="AB763" s="1173"/>
      <c r="AC763" s="1173"/>
      <c r="AD763" s="1173"/>
      <c r="AE763" s="1173"/>
      <c r="AF763" s="1173"/>
      <c r="AG763" s="1173"/>
      <c r="AH763" s="1173"/>
      <c r="AI763" s="1173"/>
      <c r="AJ763" s="1173"/>
      <c r="AK763" s="1173"/>
      <c r="AL763" s="1173"/>
      <c r="AM763" s="1173"/>
      <c r="AN763" s="1173"/>
      <c r="AO763" s="64"/>
      <c r="AP763" s="64"/>
      <c r="AQ763" s="64"/>
      <c r="AR763" s="64"/>
      <c r="AS763" s="64"/>
      <c r="AT763" s="64"/>
      <c r="AU763" s="64"/>
      <c r="AV763" s="64"/>
      <c r="AW763" s="1173"/>
      <c r="AX763" s="1173"/>
      <c r="AY763" s="1173"/>
      <c r="AZ763" s="1173"/>
      <c r="BA763" s="1173"/>
      <c r="BB763" s="1173"/>
      <c r="BC763" s="1173"/>
      <c r="BD763" s="1173"/>
      <c r="BE763" s="1173"/>
      <c r="BF763" s="1173"/>
      <c r="BG763" s="64"/>
      <c r="BH763" s="64"/>
      <c r="BI763" s="1173"/>
      <c r="BJ763" s="1173"/>
      <c r="BK763" s="1173"/>
      <c r="BL763" s="64"/>
      <c r="BM763" s="1173"/>
      <c r="BN763" s="1173"/>
      <c r="BO763" s="1173"/>
      <c r="BP763" s="1173"/>
      <c r="BQ763" s="1173"/>
      <c r="BR763" s="1173"/>
      <c r="BS763" s="1173"/>
    </row>
    <row r="764" spans="1:71" ht="18" hidden="1">
      <c r="A764" s="1092"/>
      <c r="B764" s="19" t="s">
        <v>56</v>
      </c>
      <c r="C764" s="1102"/>
      <c r="D764" s="1094"/>
      <c r="E764" s="1103"/>
      <c r="F764" s="1094"/>
      <c r="G764" s="1103"/>
      <c r="H764" s="1094"/>
      <c r="I764" s="1103"/>
      <c r="J764" s="1094"/>
      <c r="K764" s="1093"/>
      <c r="L764" s="1094"/>
      <c r="M764" s="1093"/>
      <c r="N764" s="1094"/>
      <c r="O764" s="1093"/>
      <c r="P764" s="1094"/>
      <c r="Q764" s="1093"/>
      <c r="R764" s="1094"/>
      <c r="S764" s="1093"/>
      <c r="T764" s="1094"/>
      <c r="U764" s="65"/>
      <c r="Z764" s="1092"/>
      <c r="AA764" s="1173"/>
      <c r="AB764" s="1173"/>
      <c r="AC764" s="1173"/>
      <c r="AD764" s="1173"/>
      <c r="AE764" s="1173"/>
      <c r="AF764" s="1173"/>
      <c r="AG764" s="1173"/>
      <c r="AH764" s="1173"/>
      <c r="AI764" s="1173"/>
      <c r="AJ764" s="1173"/>
      <c r="AK764" s="1173"/>
      <c r="AL764" s="1173"/>
      <c r="AM764" s="1173"/>
      <c r="AN764" s="1173"/>
      <c r="AO764" s="64"/>
      <c r="AP764" s="64"/>
      <c r="AQ764" s="64"/>
      <c r="AR764" s="64"/>
      <c r="AS764" s="64"/>
      <c r="AT764" s="64"/>
      <c r="AU764" s="64"/>
      <c r="AV764" s="64"/>
      <c r="AW764" s="1173"/>
      <c r="AX764" s="1173"/>
      <c r="AY764" s="1173"/>
      <c r="AZ764" s="1173"/>
      <c r="BA764" s="1173"/>
      <c r="BB764" s="1173"/>
      <c r="BC764" s="1173"/>
      <c r="BD764" s="1173"/>
      <c r="BE764" s="1173"/>
      <c r="BF764" s="1173"/>
      <c r="BG764" s="64"/>
      <c r="BH764" s="64"/>
      <c r="BI764" s="1173"/>
      <c r="BJ764" s="1173"/>
      <c r="BK764" s="1173"/>
      <c r="BL764" s="64"/>
      <c r="BM764" s="1173"/>
      <c r="BN764" s="1173"/>
      <c r="BO764" s="1173"/>
      <c r="BP764" s="1173"/>
      <c r="BQ764" s="1173"/>
      <c r="BR764" s="1173"/>
      <c r="BS764" s="1173"/>
    </row>
    <row r="765" spans="1:71" ht="18" hidden="1">
      <c r="A765" s="1095" t="s">
        <v>64</v>
      </c>
      <c r="B765" s="15" t="s">
        <v>50</v>
      </c>
      <c r="C765" s="1089" t="e">
        <f>VLOOKUP($C752,#REF!,COLUMN(#REF!),0)&amp;""</f>
        <v>#REF!</v>
      </c>
      <c r="D765" s="1072"/>
      <c r="E765" s="1090" t="e">
        <f>VLOOKUP($C752,#REF!,COLUMN(#REF!),0)&amp;""</f>
        <v>#REF!</v>
      </c>
      <c r="F765" s="1072"/>
      <c r="G765" s="1090" t="e">
        <f>VLOOKUP($C752,#REF!,COLUMN(#REF!),0)&amp;""</f>
        <v>#REF!</v>
      </c>
      <c r="H765" s="1072"/>
      <c r="I765" s="1090" t="e">
        <f>VLOOKUP($C752,#REF!,COLUMN(#REF!),0)&amp;""</f>
        <v>#REF!</v>
      </c>
      <c r="J765" s="1072"/>
      <c r="K765" s="1071" t="e">
        <f>VLOOKUP($C752,#REF!,COLUMN(#REF!),0)&amp;""</f>
        <v>#REF!</v>
      </c>
      <c r="L765" s="1072"/>
      <c r="M765" s="1071" t="e">
        <f>VLOOKUP($C752,#REF!,COLUMN(#REF!),0)&amp;""</f>
        <v>#REF!</v>
      </c>
      <c r="N765" s="1072"/>
      <c r="O765" s="1071" t="e">
        <f>VLOOKUP($C752,#REF!,COLUMN(#REF!),0)&amp;""</f>
        <v>#REF!</v>
      </c>
      <c r="P765" s="1072"/>
      <c r="Q765" s="1071" t="e">
        <f>VLOOKUP($C752,#REF!,COLUMN(#REF!),0)&amp;""</f>
        <v>#REF!</v>
      </c>
      <c r="R765" s="1072"/>
      <c r="S765" s="1071" t="e">
        <f>VLOOKUP($C752,#REF!,COLUMN(#REF!),0)&amp;""</f>
        <v>#REF!</v>
      </c>
      <c r="T765" s="1072"/>
      <c r="U765" s="65"/>
      <c r="Z765" s="1095" t="str">
        <f>A765</f>
        <v>３時限（13：30～15：00）</v>
      </c>
      <c r="AA765" s="1173"/>
      <c r="AB765" s="1173"/>
      <c r="AC765" s="1173"/>
      <c r="AD765" s="1173"/>
      <c r="AE765" s="1173"/>
      <c r="AF765" s="1173"/>
      <c r="AG765" s="1173"/>
      <c r="AH765" s="1173"/>
      <c r="AI765" s="1173"/>
      <c r="AJ765" s="1173"/>
      <c r="AK765" s="1173"/>
      <c r="AL765" s="1173"/>
      <c r="AM765" s="1173"/>
      <c r="AN765" s="1173"/>
      <c r="AO765" s="64"/>
      <c r="AP765" s="64"/>
      <c r="AQ765" s="64"/>
      <c r="AR765" s="64"/>
      <c r="AS765" s="64"/>
      <c r="AT765" s="64"/>
      <c r="AU765" s="64"/>
      <c r="AV765" s="64"/>
      <c r="AW765" s="1173"/>
      <c r="AX765" s="1173"/>
      <c r="AY765" s="1173"/>
      <c r="AZ765" s="1173"/>
      <c r="BA765" s="1173"/>
      <c r="BB765" s="1173"/>
      <c r="BC765" s="1173"/>
      <c r="BD765" s="1173"/>
      <c r="BE765" s="1173"/>
      <c r="BF765" s="1173"/>
      <c r="BG765" s="64"/>
      <c r="BH765" s="64"/>
      <c r="BI765" s="1173"/>
      <c r="BJ765" s="1173"/>
      <c r="BK765" s="1173"/>
      <c r="BL765" s="64"/>
      <c r="BM765" s="1173"/>
      <c r="BN765" s="1173"/>
      <c r="BO765" s="1173"/>
      <c r="BP765" s="1173"/>
      <c r="BQ765" s="1173"/>
      <c r="BR765" s="1173"/>
      <c r="BS765" s="1173"/>
    </row>
    <row r="766" spans="1:71" ht="18" hidden="1">
      <c r="A766" s="1091"/>
      <c r="B766" s="15" t="s">
        <v>53</v>
      </c>
      <c r="C766" s="1101" t="str">
        <f>IFERROR(VLOOKUP(C765,科目・教員!$A$1:$B$357,2,0),"")</f>
        <v/>
      </c>
      <c r="D766" s="1068"/>
      <c r="E766" s="1073" t="str">
        <f>IFERROR(VLOOKUP(E765,科目・教員!$A$1:$B$357,2,0),"")</f>
        <v/>
      </c>
      <c r="F766" s="1068"/>
      <c r="G766" s="1073" t="str">
        <f>IFERROR(VLOOKUP(G765,科目・教員!$A$1:$B$357,2,0),"")</f>
        <v/>
      </c>
      <c r="H766" s="1068"/>
      <c r="I766" s="1073" t="str">
        <f>IFERROR(VLOOKUP(I765,科目・教員!$A$1:$B$357,2,0),"")</f>
        <v/>
      </c>
      <c r="J766" s="1068"/>
      <c r="K766" s="1074" t="str">
        <f>IFERROR(VLOOKUP(K765,科目・教員!$A$1:$B$357,2,0),"")</f>
        <v/>
      </c>
      <c r="L766" s="1068"/>
      <c r="M766" s="1074" t="str">
        <f>IFERROR(VLOOKUP(M765,科目・教員!$A$1:$B$357,2,0),"")</f>
        <v/>
      </c>
      <c r="N766" s="1068"/>
      <c r="O766" s="1074" t="str">
        <f>IFERROR(VLOOKUP(O765,科目・教員!$A$1:$B$357,2,0),"")</f>
        <v/>
      </c>
      <c r="P766" s="1068"/>
      <c r="Q766" s="1074" t="str">
        <f>IFERROR(VLOOKUP(Q765,科目・教員!$A$1:$B$357,2,0),"")</f>
        <v/>
      </c>
      <c r="R766" s="1068"/>
      <c r="S766" s="1074" t="str">
        <f>IFERROR(VLOOKUP(S765,科目・教員!$A$1:$B$357,2,0),"")</f>
        <v/>
      </c>
      <c r="T766" s="1068"/>
      <c r="U766" s="65"/>
      <c r="Z766" s="1091"/>
      <c r="AA766" s="1173"/>
      <c r="AB766" s="1173"/>
      <c r="AC766" s="1173"/>
      <c r="AD766" s="1173"/>
      <c r="AE766" s="1173"/>
      <c r="AF766" s="1173"/>
      <c r="AG766" s="1173"/>
      <c r="AH766" s="1173"/>
      <c r="AI766" s="1173"/>
      <c r="AJ766" s="1173"/>
      <c r="AK766" s="1173"/>
      <c r="AL766" s="1173"/>
      <c r="AM766" s="1173"/>
      <c r="AN766" s="1173"/>
      <c r="AO766" s="64"/>
      <c r="AP766" s="64"/>
      <c r="AQ766" s="64"/>
      <c r="AR766" s="64"/>
      <c r="AS766" s="64"/>
      <c r="AT766" s="64"/>
      <c r="AU766" s="64"/>
      <c r="AV766" s="64"/>
      <c r="AW766" s="1173"/>
      <c r="AX766" s="1173"/>
      <c r="AY766" s="1173"/>
      <c r="AZ766" s="1173"/>
      <c r="BA766" s="1173"/>
      <c r="BB766" s="1173"/>
      <c r="BC766" s="1173"/>
      <c r="BD766" s="1173"/>
      <c r="BE766" s="1173"/>
      <c r="BF766" s="1173"/>
      <c r="BG766" s="64"/>
      <c r="BH766" s="64"/>
      <c r="BI766" s="1173"/>
      <c r="BJ766" s="1173"/>
      <c r="BK766" s="1173"/>
      <c r="BL766" s="64"/>
      <c r="BM766" s="1173"/>
      <c r="BN766" s="1173"/>
      <c r="BO766" s="1173"/>
      <c r="BP766" s="1173"/>
      <c r="BQ766" s="1173"/>
      <c r="BR766" s="1173"/>
      <c r="BS766" s="1173"/>
    </row>
    <row r="767" spans="1:71" ht="18" hidden="1">
      <c r="A767" s="1091"/>
      <c r="B767" s="15" t="s">
        <v>59</v>
      </c>
      <c r="C767" s="1101" t="e">
        <f>VLOOKUP($C752,#REF!,COLUMN(#REF!)+1,0)&amp;""</f>
        <v>#REF!</v>
      </c>
      <c r="D767" s="1068"/>
      <c r="E767" s="1073" t="e">
        <f>VLOOKUP($C752,#REF!,COLUMN(#REF!)+1,0)&amp;""</f>
        <v>#REF!</v>
      </c>
      <c r="F767" s="1068"/>
      <c r="G767" s="1073" t="e">
        <f>VLOOKUP($C752,#REF!,COLUMN(#REF!)+1,0)&amp;""</f>
        <v>#REF!</v>
      </c>
      <c r="H767" s="1068"/>
      <c r="I767" s="1073" t="e">
        <f>VLOOKUP($C752,#REF!,COLUMN(#REF!)+1,0)&amp;""</f>
        <v>#REF!</v>
      </c>
      <c r="J767" s="1068"/>
      <c r="K767" s="1074" t="e">
        <f>VLOOKUP($C752,#REF!,COLUMN(#REF!)+1,0)&amp;""</f>
        <v>#REF!</v>
      </c>
      <c r="L767" s="1068"/>
      <c r="M767" s="1074" t="e">
        <f>VLOOKUP($C752,#REF!,COLUMN(#REF!)+1,0)&amp;""</f>
        <v>#REF!</v>
      </c>
      <c r="N767" s="1068"/>
      <c r="O767" s="1074" t="e">
        <f>VLOOKUP($C752,#REF!,COLUMN(#REF!)+1,0)&amp;""</f>
        <v>#REF!</v>
      </c>
      <c r="P767" s="1068"/>
      <c r="Q767" s="1074" t="e">
        <f>VLOOKUP($C752,#REF!,COLUMN(#REF!)+1,0)&amp;""</f>
        <v>#REF!</v>
      </c>
      <c r="R767" s="1068"/>
      <c r="S767" s="1074" t="e">
        <f>VLOOKUP($C752,#REF!,COLUMN(#REF!)+1,0)&amp;""</f>
        <v>#REF!</v>
      </c>
      <c r="T767" s="1068"/>
      <c r="U767" s="65"/>
      <c r="Z767" s="1091"/>
      <c r="AA767" s="1173"/>
      <c r="AB767" s="1173"/>
      <c r="AC767" s="1173"/>
      <c r="AD767" s="1173"/>
      <c r="AE767" s="1173"/>
      <c r="AF767" s="1173"/>
      <c r="AG767" s="1173"/>
      <c r="AH767" s="1173"/>
      <c r="AI767" s="1173"/>
      <c r="AJ767" s="1173"/>
      <c r="AK767" s="1173"/>
      <c r="AL767" s="1173"/>
      <c r="AM767" s="1173"/>
      <c r="AN767" s="1173"/>
      <c r="AO767" s="64"/>
      <c r="AP767" s="64"/>
      <c r="AQ767" s="64"/>
      <c r="AR767" s="64"/>
      <c r="AS767" s="64"/>
      <c r="AT767" s="64"/>
      <c r="AU767" s="64"/>
      <c r="AV767" s="64"/>
      <c r="AW767" s="1173"/>
      <c r="AX767" s="1173"/>
      <c r="AY767" s="1173"/>
      <c r="AZ767" s="1173"/>
      <c r="BA767" s="1173"/>
      <c r="BB767" s="1173"/>
      <c r="BC767" s="1173"/>
      <c r="BD767" s="1173"/>
      <c r="BE767" s="1173"/>
      <c r="BF767" s="1173"/>
      <c r="BG767" s="64"/>
      <c r="BH767" s="64"/>
      <c r="BI767" s="1173"/>
      <c r="BJ767" s="1173"/>
      <c r="BK767" s="1173"/>
      <c r="BL767" s="64"/>
      <c r="BM767" s="1173"/>
      <c r="BN767" s="1173"/>
      <c r="BO767" s="1173"/>
      <c r="BP767" s="1173"/>
      <c r="BQ767" s="1173"/>
      <c r="BR767" s="1173"/>
      <c r="BS767" s="1173"/>
    </row>
    <row r="768" spans="1:71" ht="18" hidden="1">
      <c r="A768" s="1092"/>
      <c r="B768" s="16" t="s">
        <v>56</v>
      </c>
      <c r="C768" s="1061"/>
      <c r="D768" s="1075"/>
      <c r="E768" s="1063"/>
      <c r="F768" s="1075"/>
      <c r="G768" s="1063"/>
      <c r="H768" s="1075"/>
      <c r="I768" s="1063"/>
      <c r="J768" s="1075"/>
      <c r="K768" s="1064"/>
      <c r="L768" s="1075"/>
      <c r="M768" s="1064"/>
      <c r="N768" s="1075"/>
      <c r="O768" s="1064"/>
      <c r="P768" s="1075"/>
      <c r="Q768" s="1064"/>
      <c r="R768" s="1075"/>
      <c r="S768" s="1064"/>
      <c r="T768" s="1075"/>
      <c r="U768" s="65"/>
      <c r="Z768" s="1092"/>
      <c r="AA768" s="1173"/>
      <c r="AB768" s="1173"/>
      <c r="AC768" s="1173"/>
      <c r="AD768" s="1173"/>
      <c r="AE768" s="1173"/>
      <c r="AF768" s="1173"/>
      <c r="AG768" s="1173"/>
      <c r="AH768" s="1173"/>
      <c r="AI768" s="1173"/>
      <c r="AJ768" s="1173"/>
      <c r="AK768" s="1173"/>
      <c r="AL768" s="1173"/>
      <c r="AM768" s="1173"/>
      <c r="AN768" s="1173"/>
      <c r="AO768" s="64"/>
      <c r="AP768" s="64"/>
      <c r="AQ768" s="64"/>
      <c r="AR768" s="64"/>
      <c r="AS768" s="64"/>
      <c r="AT768" s="64"/>
      <c r="AU768" s="64"/>
      <c r="AV768" s="64"/>
      <c r="AW768" s="1173"/>
      <c r="AX768" s="1173"/>
      <c r="AY768" s="1173"/>
      <c r="AZ768" s="1173"/>
      <c r="BA768" s="1173"/>
      <c r="BB768" s="1173"/>
      <c r="BC768" s="1173"/>
      <c r="BD768" s="1173"/>
      <c r="BE768" s="1173"/>
      <c r="BF768" s="1173"/>
      <c r="BG768" s="64"/>
      <c r="BH768" s="64"/>
      <c r="BI768" s="1173"/>
      <c r="BJ768" s="1173"/>
      <c r="BK768" s="1173"/>
      <c r="BL768" s="64"/>
      <c r="BM768" s="1173"/>
      <c r="BN768" s="1173"/>
      <c r="BO768" s="1173"/>
      <c r="BP768" s="1173"/>
      <c r="BQ768" s="1173"/>
      <c r="BR768" s="1173"/>
      <c r="BS768" s="1173"/>
    </row>
    <row r="769" spans="1:71" ht="18" hidden="1">
      <c r="A769" s="1095" t="s">
        <v>67</v>
      </c>
      <c r="B769" s="15" t="s">
        <v>50</v>
      </c>
      <c r="C769" s="1089" t="e">
        <f>VLOOKUP($C752,#REF!,COLUMN(#REF!),0)&amp;""</f>
        <v>#REF!</v>
      </c>
      <c r="D769" s="1072"/>
      <c r="E769" s="1090" t="e">
        <f>VLOOKUP($C752,#REF!,COLUMN(#REF!),0)&amp;""</f>
        <v>#REF!</v>
      </c>
      <c r="F769" s="1072"/>
      <c r="G769" s="1090" t="e">
        <f>VLOOKUP($C752,#REF!,COLUMN(#REF!),0)&amp;""</f>
        <v>#REF!</v>
      </c>
      <c r="H769" s="1072"/>
      <c r="I769" s="1090" t="e">
        <f>VLOOKUP($C752,#REF!,COLUMN(#REF!),0)&amp;""</f>
        <v>#REF!</v>
      </c>
      <c r="J769" s="1072"/>
      <c r="K769" s="1071" t="e">
        <f>VLOOKUP($C752,#REF!,COLUMN(#REF!),0)&amp;""</f>
        <v>#REF!</v>
      </c>
      <c r="L769" s="1072"/>
      <c r="M769" s="1071" t="e">
        <f>VLOOKUP($C752,#REF!,COLUMN(#REF!),0)&amp;""</f>
        <v>#REF!</v>
      </c>
      <c r="N769" s="1072"/>
      <c r="O769" s="1071" t="e">
        <f>VLOOKUP($C752,#REF!,COLUMN(#REF!),0)&amp;""</f>
        <v>#REF!</v>
      </c>
      <c r="P769" s="1072"/>
      <c r="Q769" s="1071" t="e">
        <f>VLOOKUP($C752,#REF!,COLUMN(#REF!),0)&amp;""</f>
        <v>#REF!</v>
      </c>
      <c r="R769" s="1072"/>
      <c r="S769" s="1071" t="e">
        <f>VLOOKUP($C752,#REF!,COLUMN(#REF!),0)&amp;""</f>
        <v>#REF!</v>
      </c>
      <c r="T769" s="1072"/>
      <c r="U769" s="65"/>
      <c r="Z769" s="1095" t="str">
        <f>A769</f>
        <v>４時限（15：10～16：40）</v>
      </c>
      <c r="AA769" s="1173"/>
      <c r="AB769" s="1173"/>
      <c r="AC769" s="1173"/>
      <c r="AD769" s="1173"/>
      <c r="AE769" s="1173"/>
      <c r="AF769" s="1173"/>
      <c r="AG769" s="1173"/>
      <c r="AH769" s="1173"/>
      <c r="AI769" s="1173"/>
      <c r="AJ769" s="1173"/>
      <c r="AK769" s="1173"/>
      <c r="AL769" s="1173"/>
      <c r="AM769" s="1173"/>
      <c r="AN769" s="1173"/>
      <c r="AO769" s="64"/>
      <c r="AP769" s="64"/>
      <c r="AQ769" s="64"/>
      <c r="AR769" s="64"/>
      <c r="AS769" s="64"/>
      <c r="AT769" s="64"/>
      <c r="AU769" s="64"/>
      <c r="AV769" s="64"/>
      <c r="AW769" s="1173"/>
      <c r="AX769" s="1173"/>
      <c r="AY769" s="1173"/>
      <c r="AZ769" s="1173"/>
      <c r="BA769" s="1173"/>
      <c r="BB769" s="1173"/>
      <c r="BC769" s="1173"/>
      <c r="BD769" s="1173"/>
      <c r="BE769" s="1173"/>
      <c r="BF769" s="1173"/>
      <c r="BG769" s="64"/>
      <c r="BH769" s="64"/>
      <c r="BI769" s="1173"/>
      <c r="BJ769" s="1173"/>
      <c r="BK769" s="1173"/>
      <c r="BL769" s="64"/>
      <c r="BM769" s="1173"/>
      <c r="BN769" s="1173"/>
      <c r="BO769" s="1173"/>
      <c r="BP769" s="1173"/>
      <c r="BQ769" s="1173"/>
      <c r="BR769" s="1173"/>
      <c r="BS769" s="1173"/>
    </row>
    <row r="770" spans="1:71" ht="18" hidden="1">
      <c r="A770" s="1091"/>
      <c r="B770" s="15" t="s">
        <v>53</v>
      </c>
      <c r="C770" s="1101" t="str">
        <f>IFERROR(VLOOKUP(C769,科目・教員!$A$1:$B$357,2,0),"")</f>
        <v/>
      </c>
      <c r="D770" s="1068"/>
      <c r="E770" s="1073" t="str">
        <f>IFERROR(VLOOKUP(E769,科目・教員!$A$1:$B$357,2,0),"")</f>
        <v/>
      </c>
      <c r="F770" s="1068"/>
      <c r="G770" s="1073" t="str">
        <f>IFERROR(VLOOKUP(G769,科目・教員!$A$1:$B$357,2,0),"")</f>
        <v/>
      </c>
      <c r="H770" s="1068"/>
      <c r="I770" s="1073" t="str">
        <f>IFERROR(VLOOKUP(I769,科目・教員!$A$1:$B$357,2,0),"")</f>
        <v/>
      </c>
      <c r="J770" s="1068"/>
      <c r="K770" s="1074" t="str">
        <f>IFERROR(VLOOKUP(K769,科目・教員!$A$1:$B$357,2,0),"")</f>
        <v/>
      </c>
      <c r="L770" s="1068"/>
      <c r="M770" s="1074" t="str">
        <f>IFERROR(VLOOKUP(M769,科目・教員!$A$1:$B$357,2,0),"")</f>
        <v/>
      </c>
      <c r="N770" s="1068"/>
      <c r="O770" s="1074" t="str">
        <f>IFERROR(VLOOKUP(O769,科目・教員!$A$1:$B$357,2,0),"")</f>
        <v/>
      </c>
      <c r="P770" s="1068"/>
      <c r="Q770" s="1074" t="str">
        <f>IFERROR(VLOOKUP(Q769,科目・教員!$A$1:$B$357,2,0),"")</f>
        <v/>
      </c>
      <c r="R770" s="1068"/>
      <c r="S770" s="1074" t="str">
        <f>IFERROR(VLOOKUP(S769,科目・教員!$A$1:$B$357,2,0),"")</f>
        <v/>
      </c>
      <c r="T770" s="1068"/>
      <c r="U770" s="65"/>
      <c r="Z770" s="1091"/>
      <c r="AA770" s="1173"/>
      <c r="AB770" s="1173"/>
      <c r="AC770" s="1173"/>
      <c r="AD770" s="1173"/>
      <c r="AE770" s="1173"/>
      <c r="AF770" s="1173"/>
      <c r="AG770" s="1173"/>
      <c r="AH770" s="1173"/>
      <c r="AI770" s="1173"/>
      <c r="AJ770" s="1173"/>
      <c r="AK770" s="1173"/>
      <c r="AL770" s="1173"/>
      <c r="AM770" s="1173"/>
      <c r="AN770" s="1173"/>
      <c r="AO770" s="64"/>
      <c r="AP770" s="64"/>
      <c r="AQ770" s="64"/>
      <c r="AR770" s="64"/>
      <c r="AS770" s="64"/>
      <c r="AT770" s="64"/>
      <c r="AU770" s="64"/>
      <c r="AV770" s="64"/>
      <c r="AW770" s="1173"/>
      <c r="AX770" s="1173"/>
      <c r="AY770" s="1173"/>
      <c r="AZ770" s="1173"/>
      <c r="BA770" s="1173"/>
      <c r="BB770" s="1173"/>
      <c r="BC770" s="1173"/>
      <c r="BD770" s="1173"/>
      <c r="BE770" s="1173"/>
      <c r="BF770" s="1173"/>
      <c r="BG770" s="64"/>
      <c r="BH770" s="64"/>
      <c r="BI770" s="1173"/>
      <c r="BJ770" s="1173"/>
      <c r="BK770" s="1173"/>
      <c r="BL770" s="64"/>
      <c r="BM770" s="1173"/>
      <c r="BN770" s="1173"/>
      <c r="BO770" s="1173"/>
      <c r="BP770" s="1173"/>
      <c r="BQ770" s="1173"/>
      <c r="BR770" s="1173"/>
      <c r="BS770" s="1173"/>
    </row>
    <row r="771" spans="1:71" ht="18" hidden="1">
      <c r="A771" s="1091"/>
      <c r="B771" s="15" t="s">
        <v>59</v>
      </c>
      <c r="C771" s="1101" t="e">
        <f>VLOOKUP($C752,#REF!,COLUMN(#REF!)+1,0)&amp;""</f>
        <v>#REF!</v>
      </c>
      <c r="D771" s="1068"/>
      <c r="E771" s="1073" t="e">
        <f>VLOOKUP($C752,#REF!,COLUMN(#REF!)+1,0)&amp;""</f>
        <v>#REF!</v>
      </c>
      <c r="F771" s="1068"/>
      <c r="G771" s="1073" t="e">
        <f>VLOOKUP($C752,#REF!,COLUMN(#REF!)+1,0)&amp;""</f>
        <v>#REF!</v>
      </c>
      <c r="H771" s="1068"/>
      <c r="I771" s="1073" t="e">
        <f>VLOOKUP($C752,#REF!,COLUMN(#REF!)+1,0)&amp;""</f>
        <v>#REF!</v>
      </c>
      <c r="J771" s="1068"/>
      <c r="K771" s="1074" t="e">
        <f>VLOOKUP($C752,#REF!,COLUMN(#REF!)+1,0)&amp;""</f>
        <v>#REF!</v>
      </c>
      <c r="L771" s="1068"/>
      <c r="M771" s="1074" t="e">
        <f>VLOOKUP($C752,#REF!,COLUMN(#REF!)+1,0)&amp;""</f>
        <v>#REF!</v>
      </c>
      <c r="N771" s="1068"/>
      <c r="O771" s="1074" t="e">
        <f>VLOOKUP($C752,#REF!,COLUMN(#REF!)+1,0)&amp;""</f>
        <v>#REF!</v>
      </c>
      <c r="P771" s="1068"/>
      <c r="Q771" s="1074" t="e">
        <f>VLOOKUP($C752,#REF!,COLUMN(#REF!)+1,0)&amp;""</f>
        <v>#REF!</v>
      </c>
      <c r="R771" s="1068"/>
      <c r="S771" s="1074" t="e">
        <f>VLOOKUP($C752,#REF!,COLUMN(#REF!)+1,0)&amp;""</f>
        <v>#REF!</v>
      </c>
      <c r="T771" s="1068"/>
      <c r="U771" s="65"/>
      <c r="Z771" s="1091"/>
      <c r="AA771" s="1173"/>
      <c r="AB771" s="1173"/>
      <c r="AC771" s="1173"/>
      <c r="AD771" s="1173"/>
      <c r="AE771" s="1173"/>
      <c r="AF771" s="1173"/>
      <c r="AG771" s="1173"/>
      <c r="AH771" s="1173"/>
      <c r="AI771" s="1173"/>
      <c r="AJ771" s="1173"/>
      <c r="AK771" s="1173"/>
      <c r="AL771" s="1173"/>
      <c r="AM771" s="1173"/>
      <c r="AN771" s="1173"/>
      <c r="AO771" s="64"/>
      <c r="AP771" s="64"/>
      <c r="AQ771" s="64"/>
      <c r="AR771" s="64"/>
      <c r="AS771" s="64"/>
      <c r="AT771" s="64"/>
      <c r="AU771" s="64"/>
      <c r="AV771" s="64"/>
      <c r="AW771" s="1173"/>
      <c r="AX771" s="1173"/>
      <c r="AY771" s="1173"/>
      <c r="AZ771" s="1173"/>
      <c r="BA771" s="1173"/>
      <c r="BB771" s="1173"/>
      <c r="BC771" s="1173"/>
      <c r="BD771" s="1173"/>
      <c r="BE771" s="1173"/>
      <c r="BF771" s="1173"/>
      <c r="BG771" s="64"/>
      <c r="BH771" s="64"/>
      <c r="BI771" s="1173"/>
      <c r="BJ771" s="1173"/>
      <c r="BK771" s="1173"/>
      <c r="BL771" s="64"/>
      <c r="BM771" s="1173"/>
      <c r="BN771" s="1173"/>
      <c r="BO771" s="1173"/>
      <c r="BP771" s="1173"/>
      <c r="BQ771" s="1173"/>
      <c r="BR771" s="1173"/>
      <c r="BS771" s="1173"/>
    </row>
    <row r="772" spans="1:71" ht="18" hidden="1">
      <c r="A772" s="1092"/>
      <c r="B772" s="16" t="s">
        <v>56</v>
      </c>
      <c r="C772" s="1061"/>
      <c r="D772" s="1075"/>
      <c r="E772" s="1063"/>
      <c r="F772" s="1075"/>
      <c r="G772" s="1063"/>
      <c r="H772" s="1075"/>
      <c r="I772" s="1063"/>
      <c r="J772" s="1075"/>
      <c r="K772" s="1064"/>
      <c r="L772" s="1075"/>
      <c r="M772" s="1064"/>
      <c r="N772" s="1075"/>
      <c r="O772" s="1064"/>
      <c r="P772" s="1075"/>
      <c r="Q772" s="1064"/>
      <c r="R772" s="1075"/>
      <c r="S772" s="1064"/>
      <c r="T772" s="1075"/>
      <c r="U772" s="65"/>
      <c r="Z772" s="1092"/>
      <c r="AA772" s="1173"/>
      <c r="AB772" s="1173"/>
      <c r="AC772" s="1173"/>
      <c r="AD772" s="1173"/>
      <c r="AE772" s="1173"/>
      <c r="AF772" s="1173"/>
      <c r="AG772" s="1173"/>
      <c r="AH772" s="1173"/>
      <c r="AI772" s="1173"/>
      <c r="AJ772" s="1173"/>
      <c r="AK772" s="1173"/>
      <c r="AL772" s="1173"/>
      <c r="AM772" s="1173"/>
      <c r="AN772" s="1173"/>
      <c r="AO772" s="64"/>
      <c r="AP772" s="64"/>
      <c r="AQ772" s="64"/>
      <c r="AR772" s="64"/>
      <c r="AS772" s="64"/>
      <c r="AT772" s="64"/>
      <c r="AU772" s="64"/>
      <c r="AV772" s="64"/>
      <c r="AW772" s="1173"/>
      <c r="AX772" s="1173"/>
      <c r="AY772" s="1173"/>
      <c r="AZ772" s="1173"/>
      <c r="BA772" s="1173"/>
      <c r="BB772" s="1173"/>
      <c r="BC772" s="1173"/>
      <c r="BD772" s="1173"/>
      <c r="BE772" s="1173"/>
      <c r="BF772" s="1173"/>
      <c r="BG772" s="64"/>
      <c r="BH772" s="64"/>
      <c r="BI772" s="1173"/>
      <c r="BJ772" s="1173"/>
      <c r="BK772" s="1173"/>
      <c r="BL772" s="64"/>
      <c r="BM772" s="1173"/>
      <c r="BN772" s="1173"/>
      <c r="BO772" s="1173"/>
      <c r="BP772" s="1173"/>
      <c r="BQ772" s="1173"/>
      <c r="BR772" s="1173"/>
      <c r="BS772" s="1173"/>
    </row>
    <row r="773" spans="1:71" ht="18" hidden="1">
      <c r="A773" s="1095" t="s">
        <v>68</v>
      </c>
      <c r="B773" s="15" t="s">
        <v>50</v>
      </c>
      <c r="C773" s="1089" t="e">
        <f>VLOOKUP($C752,#REF!,COLUMN(#REF!),0)&amp;""</f>
        <v>#REF!</v>
      </c>
      <c r="D773" s="1072"/>
      <c r="E773" s="1090" t="e">
        <f>VLOOKUP($C752,#REF!,COLUMN(#REF!),0)&amp;""</f>
        <v>#REF!</v>
      </c>
      <c r="F773" s="1072"/>
      <c r="G773" s="1090" t="e">
        <f>VLOOKUP($C752,#REF!,COLUMN(#REF!),0)&amp;""</f>
        <v>#REF!</v>
      </c>
      <c r="H773" s="1072"/>
      <c r="I773" s="1090" t="e">
        <f>VLOOKUP($C752,#REF!,COLUMN(#REF!),0)&amp;""</f>
        <v>#REF!</v>
      </c>
      <c r="J773" s="1072"/>
      <c r="K773" s="1071" t="e">
        <f>VLOOKUP($C752,#REF!,COLUMN(#REF!),0)&amp;""</f>
        <v>#REF!</v>
      </c>
      <c r="L773" s="1072"/>
      <c r="M773" s="1071" t="e">
        <f>VLOOKUP($C752,#REF!,COLUMN(#REF!),0)&amp;""</f>
        <v>#REF!</v>
      </c>
      <c r="N773" s="1072"/>
      <c r="O773" s="1071" t="e">
        <f>VLOOKUP($C752,#REF!,COLUMN(#REF!),0)&amp;""</f>
        <v>#REF!</v>
      </c>
      <c r="P773" s="1072"/>
      <c r="Q773" s="1071" t="e">
        <f>VLOOKUP($C752,#REF!,COLUMN(#REF!),0)&amp;""</f>
        <v>#REF!</v>
      </c>
      <c r="R773" s="1072"/>
      <c r="S773" s="1071" t="e">
        <f>VLOOKUP($C752,#REF!,COLUMN(#REF!),0)&amp;""</f>
        <v>#REF!</v>
      </c>
      <c r="T773" s="1072"/>
      <c r="U773" s="65"/>
      <c r="Z773" s="1095" t="str">
        <f>A773</f>
        <v>５時限（16：50～18：20）</v>
      </c>
      <c r="AA773" s="1173"/>
      <c r="AB773" s="1173"/>
      <c r="AC773" s="1173"/>
      <c r="AD773" s="1173"/>
      <c r="AE773" s="1173"/>
      <c r="AF773" s="1173"/>
      <c r="AG773" s="1173"/>
      <c r="AH773" s="1173"/>
      <c r="AI773" s="1173"/>
      <c r="AJ773" s="1173"/>
      <c r="AK773" s="1173"/>
      <c r="AL773" s="1173"/>
      <c r="AM773" s="1173"/>
      <c r="AN773" s="1173"/>
      <c r="AO773" s="64"/>
      <c r="AP773" s="64"/>
      <c r="AQ773" s="64"/>
      <c r="AR773" s="64"/>
      <c r="AS773" s="64"/>
      <c r="AT773" s="64"/>
      <c r="AU773" s="64"/>
      <c r="AV773" s="64"/>
      <c r="AW773" s="1173"/>
      <c r="AX773" s="1173"/>
      <c r="AY773" s="1173"/>
      <c r="AZ773" s="1173"/>
      <c r="BA773" s="1173"/>
      <c r="BB773" s="1173"/>
      <c r="BC773" s="1173"/>
      <c r="BD773" s="1173"/>
      <c r="BE773" s="1173"/>
      <c r="BF773" s="1173"/>
      <c r="BG773" s="64"/>
      <c r="BH773" s="64"/>
      <c r="BI773" s="1173"/>
      <c r="BJ773" s="1173"/>
      <c r="BK773" s="1173"/>
      <c r="BL773" s="64"/>
      <c r="BM773" s="1173"/>
      <c r="BN773" s="1173"/>
      <c r="BO773" s="1173"/>
      <c r="BP773" s="1173"/>
      <c r="BQ773" s="1173"/>
      <c r="BR773" s="1173"/>
      <c r="BS773" s="1173"/>
    </row>
    <row r="774" spans="1:71" ht="18" hidden="1">
      <c r="A774" s="1091"/>
      <c r="B774" s="15" t="s">
        <v>53</v>
      </c>
      <c r="C774" s="1101" t="str">
        <f>IFERROR(VLOOKUP(C773,科目・教員!$A$1:$B$357,2,0),"")</f>
        <v/>
      </c>
      <c r="D774" s="1068"/>
      <c r="E774" s="1073" t="str">
        <f>IFERROR(VLOOKUP(E773,科目・教員!$A$1:$B$357,2,0),"")</f>
        <v/>
      </c>
      <c r="F774" s="1068"/>
      <c r="G774" s="1073" t="str">
        <f>IFERROR(VLOOKUP(G773,科目・教員!$A$1:$B$357,2,0),"")</f>
        <v/>
      </c>
      <c r="H774" s="1068"/>
      <c r="I774" s="1073" t="str">
        <f>IFERROR(VLOOKUP(I773,科目・教員!$A$1:$B$357,2,0),"")</f>
        <v/>
      </c>
      <c r="J774" s="1068"/>
      <c r="K774" s="1074" t="str">
        <f>IFERROR(VLOOKUP(K773,科目・教員!$A$1:$B$357,2,0),"")</f>
        <v/>
      </c>
      <c r="L774" s="1068"/>
      <c r="M774" s="1074" t="str">
        <f>IFERROR(VLOOKUP(M773,科目・教員!$A$1:$B$357,2,0),"")</f>
        <v/>
      </c>
      <c r="N774" s="1068"/>
      <c r="O774" s="1074" t="str">
        <f>IFERROR(VLOOKUP(O773,科目・教員!$A$1:$B$357,2,0),"")</f>
        <v/>
      </c>
      <c r="P774" s="1068"/>
      <c r="Q774" s="1074" t="str">
        <f>IFERROR(VLOOKUP(Q773,科目・教員!$A$1:$B$357,2,0),"")</f>
        <v/>
      </c>
      <c r="R774" s="1068"/>
      <c r="S774" s="1074" t="str">
        <f>IFERROR(VLOOKUP(S773,科目・教員!$A$1:$B$357,2,0),"")</f>
        <v/>
      </c>
      <c r="T774" s="1068"/>
      <c r="U774" s="65"/>
      <c r="Z774" s="1091"/>
      <c r="AA774" s="1173"/>
      <c r="AB774" s="1173"/>
      <c r="AC774" s="1173"/>
      <c r="AD774" s="1173"/>
      <c r="AE774" s="1173"/>
      <c r="AF774" s="1173"/>
      <c r="AG774" s="1173"/>
      <c r="AH774" s="1173"/>
      <c r="AI774" s="1173"/>
      <c r="AJ774" s="1173"/>
      <c r="AK774" s="1173"/>
      <c r="AL774" s="1173"/>
      <c r="AM774" s="1173"/>
      <c r="AN774" s="1173"/>
      <c r="AO774" s="64"/>
      <c r="AP774" s="64"/>
      <c r="AQ774" s="64"/>
      <c r="AR774" s="64"/>
      <c r="AS774" s="64"/>
      <c r="AT774" s="64"/>
      <c r="AU774" s="64"/>
      <c r="AV774" s="64"/>
      <c r="AW774" s="1173"/>
      <c r="AX774" s="1173"/>
      <c r="AY774" s="1173"/>
      <c r="AZ774" s="1173"/>
      <c r="BA774" s="1173"/>
      <c r="BB774" s="1173"/>
      <c r="BC774" s="1173"/>
      <c r="BD774" s="1173"/>
      <c r="BE774" s="1173"/>
      <c r="BF774" s="1173"/>
      <c r="BG774" s="64"/>
      <c r="BH774" s="64"/>
      <c r="BI774" s="1173"/>
      <c r="BJ774" s="1173"/>
      <c r="BK774" s="1173"/>
      <c r="BL774" s="64"/>
      <c r="BM774" s="1173"/>
      <c r="BN774" s="1173"/>
      <c r="BO774" s="1173"/>
      <c r="BP774" s="1173"/>
      <c r="BQ774" s="1173"/>
      <c r="BR774" s="1173"/>
      <c r="BS774" s="1173"/>
    </row>
    <row r="775" spans="1:71" ht="18" hidden="1">
      <c r="A775" s="1091"/>
      <c r="B775" s="15" t="s">
        <v>59</v>
      </c>
      <c r="C775" s="1101" t="e">
        <f>VLOOKUP($C752,#REF!,COLUMN(#REF!)+1,0)&amp;""</f>
        <v>#REF!</v>
      </c>
      <c r="D775" s="1068"/>
      <c r="E775" s="1073" t="e">
        <f>VLOOKUP($C752,#REF!,COLUMN(#REF!)+1,0)&amp;""</f>
        <v>#REF!</v>
      </c>
      <c r="F775" s="1068"/>
      <c r="G775" s="1073" t="e">
        <f>VLOOKUP($C752,#REF!,COLUMN(#REF!)+1,0)&amp;""</f>
        <v>#REF!</v>
      </c>
      <c r="H775" s="1068"/>
      <c r="I775" s="1073" t="e">
        <f>VLOOKUP($C752,#REF!,COLUMN(#REF!)+1,0)&amp;""</f>
        <v>#REF!</v>
      </c>
      <c r="J775" s="1068"/>
      <c r="K775" s="1074" t="e">
        <f>VLOOKUP($C752,#REF!,COLUMN(#REF!)+1,0)&amp;""</f>
        <v>#REF!</v>
      </c>
      <c r="L775" s="1068"/>
      <c r="M775" s="1074" t="e">
        <f>VLOOKUP($C752,#REF!,COLUMN(#REF!)+1,0)&amp;""</f>
        <v>#REF!</v>
      </c>
      <c r="N775" s="1068"/>
      <c r="O775" s="1074" t="e">
        <f>VLOOKUP($C752,#REF!,COLUMN(#REF!)+1,0)&amp;""</f>
        <v>#REF!</v>
      </c>
      <c r="P775" s="1068"/>
      <c r="Q775" s="1074" t="e">
        <f>VLOOKUP($C752,#REF!,COLUMN(#REF!)+1,0)&amp;""</f>
        <v>#REF!</v>
      </c>
      <c r="R775" s="1068"/>
      <c r="S775" s="1074" t="e">
        <f>VLOOKUP($C752,#REF!,COLUMN(#REF!)+1,0)&amp;""</f>
        <v>#REF!</v>
      </c>
      <c r="T775" s="1068"/>
      <c r="U775" s="65"/>
      <c r="Z775" s="1091"/>
      <c r="AA775" s="1173"/>
      <c r="AB775" s="1173"/>
      <c r="AC775" s="1173"/>
      <c r="AD775" s="1173"/>
      <c r="AE775" s="1173"/>
      <c r="AF775" s="1173"/>
      <c r="AG775" s="1173"/>
      <c r="AH775" s="1173"/>
      <c r="AI775" s="1173"/>
      <c r="AJ775" s="1173"/>
      <c r="AK775" s="1173"/>
      <c r="AL775" s="1173"/>
      <c r="AM775" s="1173"/>
      <c r="AN775" s="1173"/>
      <c r="AO775" s="64"/>
      <c r="AP775" s="64"/>
      <c r="AQ775" s="64"/>
      <c r="AR775" s="64"/>
      <c r="AS775" s="64"/>
      <c r="AT775" s="64"/>
      <c r="AU775" s="64"/>
      <c r="AV775" s="64"/>
      <c r="AW775" s="1173"/>
      <c r="AX775" s="1173"/>
      <c r="AY775" s="1173"/>
      <c r="AZ775" s="1173"/>
      <c r="BA775" s="1173"/>
      <c r="BB775" s="1173"/>
      <c r="BC775" s="1173"/>
      <c r="BD775" s="1173"/>
      <c r="BE775" s="1173"/>
      <c r="BF775" s="1173"/>
      <c r="BG775" s="64"/>
      <c r="BH775" s="64"/>
      <c r="BI775" s="1173"/>
      <c r="BJ775" s="1173"/>
      <c r="BK775" s="1173"/>
      <c r="BL775" s="64"/>
      <c r="BM775" s="1173"/>
      <c r="BN775" s="1173"/>
      <c r="BO775" s="1173"/>
      <c r="BP775" s="1173"/>
      <c r="BQ775" s="1173"/>
      <c r="BR775" s="1173"/>
      <c r="BS775" s="1173"/>
    </row>
    <row r="776" spans="1:71" ht="18" hidden="1">
      <c r="A776" s="1092"/>
      <c r="B776" s="16" t="s">
        <v>56</v>
      </c>
      <c r="C776" s="1061"/>
      <c r="D776" s="1075"/>
      <c r="E776" s="1063"/>
      <c r="F776" s="1075"/>
      <c r="G776" s="1063"/>
      <c r="H776" s="1075"/>
      <c r="I776" s="1063"/>
      <c r="J776" s="1075"/>
      <c r="K776" s="1064"/>
      <c r="L776" s="1075"/>
      <c r="M776" s="1064"/>
      <c r="N776" s="1075"/>
      <c r="O776" s="1064"/>
      <c r="P776" s="1075"/>
      <c r="Q776" s="1064"/>
      <c r="R776" s="1075"/>
      <c r="S776" s="1064"/>
      <c r="T776" s="1075"/>
      <c r="U776" s="66"/>
      <c r="V776" s="20"/>
      <c r="W776" s="20"/>
      <c r="X776" s="20"/>
      <c r="Y776" s="20"/>
      <c r="Z776" s="1092"/>
      <c r="AA776" s="1173"/>
      <c r="AB776" s="1173"/>
      <c r="AC776" s="1173"/>
      <c r="AD776" s="1173"/>
      <c r="AE776" s="1173"/>
      <c r="AF776" s="1173"/>
      <c r="AG776" s="1173"/>
      <c r="AH776" s="1173"/>
      <c r="AI776" s="1173"/>
      <c r="AJ776" s="1173"/>
      <c r="AK776" s="1173"/>
      <c r="AL776" s="1173"/>
      <c r="AM776" s="1173"/>
      <c r="AN776" s="1173"/>
      <c r="AO776" s="64"/>
      <c r="AP776" s="64"/>
      <c r="AQ776" s="64"/>
      <c r="AR776" s="64"/>
      <c r="AS776" s="64"/>
      <c r="AT776" s="64"/>
      <c r="AU776" s="64"/>
      <c r="AV776" s="64"/>
      <c r="AW776" s="1173"/>
      <c r="AX776" s="1173"/>
      <c r="AY776" s="1173"/>
      <c r="AZ776" s="1173"/>
      <c r="BA776" s="1173"/>
      <c r="BB776" s="1173"/>
      <c r="BC776" s="1173"/>
      <c r="BD776" s="1173"/>
      <c r="BE776" s="1173"/>
      <c r="BF776" s="1173"/>
      <c r="BG776" s="64"/>
      <c r="BH776" s="64"/>
      <c r="BI776" s="1173"/>
      <c r="BJ776" s="1173"/>
      <c r="BK776" s="1173"/>
      <c r="BL776" s="64"/>
      <c r="BM776" s="1173"/>
      <c r="BN776" s="1173"/>
      <c r="BO776" s="1173"/>
      <c r="BP776" s="1173"/>
      <c r="BQ776" s="1173"/>
      <c r="BR776" s="1173"/>
      <c r="BS776" s="1173"/>
    </row>
  </sheetData>
  <mergeCells count="15451">
    <mergeCell ref="BL686:BL689"/>
    <mergeCell ref="BL690:BL693"/>
    <mergeCell ref="BL694:BL697"/>
    <mergeCell ref="BL698:BL701"/>
    <mergeCell ref="BL703:BL706"/>
    <mergeCell ref="BL707:BL710"/>
    <mergeCell ref="BL711:BL714"/>
    <mergeCell ref="BL715:BL718"/>
    <mergeCell ref="BL719:BL722"/>
    <mergeCell ref="BL723:BL726"/>
    <mergeCell ref="BL728:BL731"/>
    <mergeCell ref="BL732:BL735"/>
    <mergeCell ref="BL736:BL739"/>
    <mergeCell ref="BL740:BL743"/>
    <mergeCell ref="BL744:BL747"/>
    <mergeCell ref="BL748:BL751"/>
    <mergeCell ref="BL548:BL551"/>
    <mergeCell ref="BL553:BL556"/>
    <mergeCell ref="BL557:BL560"/>
    <mergeCell ref="BL561:BL564"/>
    <mergeCell ref="BL565:BL568"/>
    <mergeCell ref="BL569:BL572"/>
    <mergeCell ref="BL573:BL576"/>
    <mergeCell ref="BL578:BL581"/>
    <mergeCell ref="BL582:BL585"/>
    <mergeCell ref="BL586:BL589"/>
    <mergeCell ref="BL590:BL593"/>
    <mergeCell ref="BL594:BL597"/>
    <mergeCell ref="BL598:BL601"/>
    <mergeCell ref="BL603:BL606"/>
    <mergeCell ref="BL607:BL610"/>
    <mergeCell ref="BL611:BL614"/>
    <mergeCell ref="BL615:BL618"/>
    <mergeCell ref="BL619:BL622"/>
    <mergeCell ref="BL623:BL626"/>
    <mergeCell ref="BL628:BL631"/>
    <mergeCell ref="BL632:BL635"/>
    <mergeCell ref="BL636:BL639"/>
    <mergeCell ref="BL640:BL643"/>
    <mergeCell ref="BL644:BL647"/>
    <mergeCell ref="BL648:BL651"/>
    <mergeCell ref="BL653:BL656"/>
    <mergeCell ref="BL657:BL660"/>
    <mergeCell ref="BL661:BL664"/>
    <mergeCell ref="BL665:BL668"/>
    <mergeCell ref="BL669:BL672"/>
    <mergeCell ref="BL673:BL676"/>
    <mergeCell ref="BL678:BL681"/>
    <mergeCell ref="BL682:BL685"/>
    <mergeCell ref="BL411:BL414"/>
    <mergeCell ref="BL415:BL418"/>
    <mergeCell ref="BL419:BL422"/>
    <mergeCell ref="BL423:BL426"/>
    <mergeCell ref="BL428:BL431"/>
    <mergeCell ref="BL432:BL435"/>
    <mergeCell ref="BL436:BL439"/>
    <mergeCell ref="BL440:BL443"/>
    <mergeCell ref="BL444:BL447"/>
    <mergeCell ref="BL448:BL451"/>
    <mergeCell ref="BL453:BL456"/>
    <mergeCell ref="BL457:BL460"/>
    <mergeCell ref="BL461:BL464"/>
    <mergeCell ref="BL465:BL468"/>
    <mergeCell ref="BL469:BL472"/>
    <mergeCell ref="BL473:BL476"/>
    <mergeCell ref="BL478:BL481"/>
    <mergeCell ref="BL482:BL485"/>
    <mergeCell ref="BL486:BL489"/>
    <mergeCell ref="BL490:BL493"/>
    <mergeCell ref="BL494:BL497"/>
    <mergeCell ref="BL498:BL501"/>
    <mergeCell ref="BL503:BL506"/>
    <mergeCell ref="BL507:BL510"/>
    <mergeCell ref="BL511:BL514"/>
    <mergeCell ref="BL515:BL518"/>
    <mergeCell ref="BL519:BL522"/>
    <mergeCell ref="BL523:BL526"/>
    <mergeCell ref="BL528:BL531"/>
    <mergeCell ref="BL532:BL535"/>
    <mergeCell ref="BL536:BL539"/>
    <mergeCell ref="BL540:BL543"/>
    <mergeCell ref="BL544:BL547"/>
    <mergeCell ref="BL273:BL276"/>
    <mergeCell ref="BL278:BL281"/>
    <mergeCell ref="BL282:BL285"/>
    <mergeCell ref="BL286:BL289"/>
    <mergeCell ref="BL290:BL293"/>
    <mergeCell ref="BL294:BL297"/>
    <mergeCell ref="BL298:BL301"/>
    <mergeCell ref="BL303:BL306"/>
    <mergeCell ref="BL307:BL310"/>
    <mergeCell ref="BL311:BL314"/>
    <mergeCell ref="BL315:BL318"/>
    <mergeCell ref="BL319:BL322"/>
    <mergeCell ref="BL323:BL326"/>
    <mergeCell ref="BL328:BL331"/>
    <mergeCell ref="BL332:BL335"/>
    <mergeCell ref="BL336:BL339"/>
    <mergeCell ref="BL340:BL343"/>
    <mergeCell ref="BL344:BL347"/>
    <mergeCell ref="BL348:BL351"/>
    <mergeCell ref="BL353:BL356"/>
    <mergeCell ref="BL357:BL360"/>
    <mergeCell ref="BL361:BL364"/>
    <mergeCell ref="BL365:BL368"/>
    <mergeCell ref="BL369:BL372"/>
    <mergeCell ref="BL373:BL376"/>
    <mergeCell ref="BL378:BL381"/>
    <mergeCell ref="BL382:BL385"/>
    <mergeCell ref="BL386:BL389"/>
    <mergeCell ref="BL390:BL393"/>
    <mergeCell ref="BL394:BL397"/>
    <mergeCell ref="BL398:BL401"/>
    <mergeCell ref="BL403:BL406"/>
    <mergeCell ref="BL407:BL410"/>
    <mergeCell ref="BL136:BL139"/>
    <mergeCell ref="BL140:BL143"/>
    <mergeCell ref="BL144:BL147"/>
    <mergeCell ref="BL148:BL151"/>
    <mergeCell ref="BL153:BL156"/>
    <mergeCell ref="BL157:BL160"/>
    <mergeCell ref="BL161:BL164"/>
    <mergeCell ref="BL165:BL168"/>
    <mergeCell ref="BL169:BL172"/>
    <mergeCell ref="BL173:BL176"/>
    <mergeCell ref="BL178:BL181"/>
    <mergeCell ref="BL182:BL185"/>
    <mergeCell ref="BL186:BL189"/>
    <mergeCell ref="BL190:BL193"/>
    <mergeCell ref="BL194:BL197"/>
    <mergeCell ref="BL198:BL201"/>
    <mergeCell ref="BL203:BL206"/>
    <mergeCell ref="BL207:BL210"/>
    <mergeCell ref="BL211:BL214"/>
    <mergeCell ref="BL215:BL218"/>
    <mergeCell ref="BL219:BL222"/>
    <mergeCell ref="BL223:BL226"/>
    <mergeCell ref="BL228:BL231"/>
    <mergeCell ref="BL232:BL235"/>
    <mergeCell ref="BL236:BL239"/>
    <mergeCell ref="BL240:BL243"/>
    <mergeCell ref="BL244:BL247"/>
    <mergeCell ref="BL248:BL251"/>
    <mergeCell ref="BL253:BL256"/>
    <mergeCell ref="BL257:BL260"/>
    <mergeCell ref="BL261:BL264"/>
    <mergeCell ref="BL265:BL268"/>
    <mergeCell ref="BL269:BL272"/>
    <mergeCell ref="BK1:BL1"/>
    <mergeCell ref="BL3:BL6"/>
    <mergeCell ref="BL7:BL10"/>
    <mergeCell ref="BL11:BL14"/>
    <mergeCell ref="BL15:BL18"/>
    <mergeCell ref="BL19:BL22"/>
    <mergeCell ref="BL23:BL26"/>
    <mergeCell ref="BL28:BL31"/>
    <mergeCell ref="BL32:BL35"/>
    <mergeCell ref="BL36:BL39"/>
    <mergeCell ref="BL40:BL43"/>
    <mergeCell ref="BL44:BL47"/>
    <mergeCell ref="BL48:BL51"/>
    <mergeCell ref="BL53:BL56"/>
    <mergeCell ref="BL57:BL60"/>
    <mergeCell ref="BL61:BL64"/>
    <mergeCell ref="BL65:BL68"/>
    <mergeCell ref="BL69:BL72"/>
    <mergeCell ref="BL73:BL76"/>
    <mergeCell ref="BL78:BL81"/>
    <mergeCell ref="BL82:BL85"/>
    <mergeCell ref="BL86:BL89"/>
    <mergeCell ref="BL90:BL93"/>
    <mergeCell ref="BL94:BL97"/>
    <mergeCell ref="BL98:BL101"/>
    <mergeCell ref="BL103:BL106"/>
    <mergeCell ref="BL107:BL110"/>
    <mergeCell ref="BL111:BL114"/>
    <mergeCell ref="BL115:BL118"/>
    <mergeCell ref="BL119:BL122"/>
    <mergeCell ref="BL123:BL126"/>
    <mergeCell ref="BL128:BL131"/>
    <mergeCell ref="BL132:BL135"/>
    <mergeCell ref="BK40:BK43"/>
    <mergeCell ref="BK28:BK31"/>
    <mergeCell ref="BK15:BK18"/>
    <mergeCell ref="BK65:BK68"/>
    <mergeCell ref="BK53:BK56"/>
    <mergeCell ref="BK44:BK47"/>
    <mergeCell ref="BK69:BK72"/>
    <mergeCell ref="BK78:BK81"/>
    <mergeCell ref="BK82:BK85"/>
    <mergeCell ref="BS694:BS697"/>
    <mergeCell ref="BS698:BS701"/>
    <mergeCell ref="BS703:BS706"/>
    <mergeCell ref="BS707:BS710"/>
    <mergeCell ref="BS711:BS714"/>
    <mergeCell ref="BS715:BS718"/>
    <mergeCell ref="BS719:BS722"/>
    <mergeCell ref="BS723:BS726"/>
    <mergeCell ref="BS728:BS731"/>
    <mergeCell ref="BS732:BS735"/>
    <mergeCell ref="BS736:BS739"/>
    <mergeCell ref="BS740:BS743"/>
    <mergeCell ref="BS744:BS747"/>
    <mergeCell ref="BS748:BS751"/>
    <mergeCell ref="BS753:BS756"/>
    <mergeCell ref="BS757:BS760"/>
    <mergeCell ref="BS761:BS764"/>
    <mergeCell ref="BS765:BS768"/>
    <mergeCell ref="BS769:BS772"/>
    <mergeCell ref="BS773:BS776"/>
    <mergeCell ref="BS557:BS560"/>
    <mergeCell ref="BS561:BS564"/>
    <mergeCell ref="BS565:BS568"/>
    <mergeCell ref="BS569:BS572"/>
    <mergeCell ref="BS573:BS576"/>
    <mergeCell ref="BS578:BS581"/>
    <mergeCell ref="BS582:BS585"/>
    <mergeCell ref="BS586:BS589"/>
    <mergeCell ref="BS590:BS593"/>
    <mergeCell ref="BS594:BS597"/>
    <mergeCell ref="BS598:BS601"/>
    <mergeCell ref="BS603:BS606"/>
    <mergeCell ref="BS607:BS610"/>
    <mergeCell ref="BS611:BS614"/>
    <mergeCell ref="BS615:BS618"/>
    <mergeCell ref="BS619:BS622"/>
    <mergeCell ref="BS623:BS626"/>
    <mergeCell ref="BS628:BS631"/>
    <mergeCell ref="BS632:BS635"/>
    <mergeCell ref="BS636:BS639"/>
    <mergeCell ref="BS640:BS643"/>
    <mergeCell ref="BS644:BS647"/>
    <mergeCell ref="BS648:BS651"/>
    <mergeCell ref="BS653:BS656"/>
    <mergeCell ref="BS657:BS660"/>
    <mergeCell ref="BS661:BS664"/>
    <mergeCell ref="BS665:BS668"/>
    <mergeCell ref="BS669:BS672"/>
    <mergeCell ref="BS673:BS676"/>
    <mergeCell ref="BS678:BS681"/>
    <mergeCell ref="BS682:BS685"/>
    <mergeCell ref="BS686:BS689"/>
    <mergeCell ref="BS690:BS693"/>
    <mergeCell ref="BS419:BS422"/>
    <mergeCell ref="BS423:BS426"/>
    <mergeCell ref="BS428:BS431"/>
    <mergeCell ref="BS432:BS435"/>
    <mergeCell ref="BS436:BS439"/>
    <mergeCell ref="BS440:BS443"/>
    <mergeCell ref="BS444:BS447"/>
    <mergeCell ref="BS448:BS451"/>
    <mergeCell ref="BS453:BS456"/>
    <mergeCell ref="BS457:BS460"/>
    <mergeCell ref="BS461:BS464"/>
    <mergeCell ref="BS465:BS468"/>
    <mergeCell ref="BS469:BS472"/>
    <mergeCell ref="BS473:BS476"/>
    <mergeCell ref="BS478:BS481"/>
    <mergeCell ref="BS482:BS485"/>
    <mergeCell ref="BS486:BS489"/>
    <mergeCell ref="BS490:BS493"/>
    <mergeCell ref="BS494:BS497"/>
    <mergeCell ref="BS498:BS501"/>
    <mergeCell ref="BS503:BS506"/>
    <mergeCell ref="BS507:BS510"/>
    <mergeCell ref="BS511:BS514"/>
    <mergeCell ref="BS515:BS518"/>
    <mergeCell ref="BS519:BS522"/>
    <mergeCell ref="BS523:BS526"/>
    <mergeCell ref="BS528:BS531"/>
    <mergeCell ref="BS532:BS535"/>
    <mergeCell ref="BS536:BS539"/>
    <mergeCell ref="BS540:BS543"/>
    <mergeCell ref="BS544:BS547"/>
    <mergeCell ref="BS548:BS551"/>
    <mergeCell ref="BS553:BS556"/>
    <mergeCell ref="BS282:BS285"/>
    <mergeCell ref="BS286:BS289"/>
    <mergeCell ref="BS290:BS293"/>
    <mergeCell ref="BS294:BS297"/>
    <mergeCell ref="BS298:BS301"/>
    <mergeCell ref="BS303:BS306"/>
    <mergeCell ref="BS307:BS310"/>
    <mergeCell ref="BS311:BS314"/>
    <mergeCell ref="BS315:BS318"/>
    <mergeCell ref="BS319:BS322"/>
    <mergeCell ref="BS323:BS326"/>
    <mergeCell ref="BS328:BS331"/>
    <mergeCell ref="BS332:BS335"/>
    <mergeCell ref="BS336:BS339"/>
    <mergeCell ref="BS340:BS343"/>
    <mergeCell ref="BS344:BS347"/>
    <mergeCell ref="BS348:BS351"/>
    <mergeCell ref="BS353:BS356"/>
    <mergeCell ref="BS357:BS360"/>
    <mergeCell ref="BS361:BS364"/>
    <mergeCell ref="BS365:BS368"/>
    <mergeCell ref="BS369:BS372"/>
    <mergeCell ref="BS373:BS376"/>
    <mergeCell ref="BS378:BS381"/>
    <mergeCell ref="BS382:BS385"/>
    <mergeCell ref="BS386:BS389"/>
    <mergeCell ref="BS390:BS393"/>
    <mergeCell ref="BS394:BS397"/>
    <mergeCell ref="BS398:BS401"/>
    <mergeCell ref="BS403:BS406"/>
    <mergeCell ref="BS407:BS410"/>
    <mergeCell ref="BS411:BS414"/>
    <mergeCell ref="BS415:BS418"/>
    <mergeCell ref="BS144:BS147"/>
    <mergeCell ref="BS148:BS151"/>
    <mergeCell ref="BS153:BS156"/>
    <mergeCell ref="BS157:BS160"/>
    <mergeCell ref="BS161:BS164"/>
    <mergeCell ref="BS165:BS168"/>
    <mergeCell ref="BS169:BS172"/>
    <mergeCell ref="BS173:BS176"/>
    <mergeCell ref="BS178:BS181"/>
    <mergeCell ref="BS182:BS185"/>
    <mergeCell ref="BS186:BS189"/>
    <mergeCell ref="BS190:BS193"/>
    <mergeCell ref="BS194:BS197"/>
    <mergeCell ref="BS198:BS201"/>
    <mergeCell ref="BS203:BS206"/>
    <mergeCell ref="BS207:BS210"/>
    <mergeCell ref="BS211:BS214"/>
    <mergeCell ref="BS215:BS218"/>
    <mergeCell ref="BS219:BS222"/>
    <mergeCell ref="BS223:BS226"/>
    <mergeCell ref="BS228:BS231"/>
    <mergeCell ref="BS232:BS235"/>
    <mergeCell ref="BS236:BS239"/>
    <mergeCell ref="BS240:BS243"/>
    <mergeCell ref="BS244:BS247"/>
    <mergeCell ref="BS248:BS251"/>
    <mergeCell ref="BS253:BS256"/>
    <mergeCell ref="BS257:BS260"/>
    <mergeCell ref="BS261:BS264"/>
    <mergeCell ref="BS265:BS268"/>
    <mergeCell ref="BS269:BS272"/>
    <mergeCell ref="BS273:BS276"/>
    <mergeCell ref="BS278:BS281"/>
    <mergeCell ref="BR653:BR656"/>
    <mergeCell ref="BR657:BR660"/>
    <mergeCell ref="BR661:BR664"/>
    <mergeCell ref="BR665:BR668"/>
    <mergeCell ref="BR669:BR672"/>
    <mergeCell ref="BR673:BR676"/>
    <mergeCell ref="BR678:BR681"/>
    <mergeCell ref="BR682:BR685"/>
    <mergeCell ref="BR686:BR689"/>
    <mergeCell ref="BR690:BR693"/>
    <mergeCell ref="BR694:BR697"/>
    <mergeCell ref="BR698:BR701"/>
    <mergeCell ref="BR703:BR706"/>
    <mergeCell ref="BR707:BR710"/>
    <mergeCell ref="BR711:BR714"/>
    <mergeCell ref="BR715:BR718"/>
    <mergeCell ref="BR719:BR722"/>
    <mergeCell ref="BR723:BR726"/>
    <mergeCell ref="BR728:BR731"/>
    <mergeCell ref="BR732:BR735"/>
    <mergeCell ref="BR736:BR739"/>
    <mergeCell ref="BR740:BR743"/>
    <mergeCell ref="BR744:BR747"/>
    <mergeCell ref="BR748:BR751"/>
    <mergeCell ref="BR753:BR756"/>
    <mergeCell ref="BR757:BR760"/>
    <mergeCell ref="BR761:BR764"/>
    <mergeCell ref="BR765:BR768"/>
    <mergeCell ref="BR769:BR772"/>
    <mergeCell ref="BR773:BR776"/>
    <mergeCell ref="BS3:BS6"/>
    <mergeCell ref="BS7:BS10"/>
    <mergeCell ref="BS11:BS14"/>
    <mergeCell ref="BS15:BS18"/>
    <mergeCell ref="BS19:BS22"/>
    <mergeCell ref="BS23:BS26"/>
    <mergeCell ref="BS28:BS31"/>
    <mergeCell ref="BS32:BS35"/>
    <mergeCell ref="BS36:BS39"/>
    <mergeCell ref="BS40:BS43"/>
    <mergeCell ref="BS44:BS47"/>
    <mergeCell ref="BS48:BS51"/>
    <mergeCell ref="BS53:BS56"/>
    <mergeCell ref="BS57:BS60"/>
    <mergeCell ref="BS61:BS64"/>
    <mergeCell ref="BS65:BS68"/>
    <mergeCell ref="BS69:BS72"/>
    <mergeCell ref="BS73:BS76"/>
    <mergeCell ref="BS78:BS81"/>
    <mergeCell ref="BS82:BS85"/>
    <mergeCell ref="BS86:BS89"/>
    <mergeCell ref="BS90:BS93"/>
    <mergeCell ref="BS94:BS97"/>
    <mergeCell ref="BS98:BS101"/>
    <mergeCell ref="BS103:BS106"/>
    <mergeCell ref="BS107:BS110"/>
    <mergeCell ref="BS111:BS114"/>
    <mergeCell ref="BS115:BS118"/>
    <mergeCell ref="BS119:BS122"/>
    <mergeCell ref="BS123:BS126"/>
    <mergeCell ref="BS128:BS131"/>
    <mergeCell ref="BS132:BS135"/>
    <mergeCell ref="BS136:BS139"/>
    <mergeCell ref="BS140:BS143"/>
    <mergeCell ref="BR515:BR518"/>
    <mergeCell ref="BR519:BR522"/>
    <mergeCell ref="BR523:BR526"/>
    <mergeCell ref="BR528:BR531"/>
    <mergeCell ref="BR532:BR535"/>
    <mergeCell ref="BR536:BR539"/>
    <mergeCell ref="BR540:BR543"/>
    <mergeCell ref="BR544:BR547"/>
    <mergeCell ref="BR548:BR551"/>
    <mergeCell ref="BR553:BR556"/>
    <mergeCell ref="BR557:BR560"/>
    <mergeCell ref="BR561:BR564"/>
    <mergeCell ref="BR565:BR568"/>
    <mergeCell ref="BR569:BR572"/>
    <mergeCell ref="BR573:BR576"/>
    <mergeCell ref="BR578:BR581"/>
    <mergeCell ref="BR582:BR585"/>
    <mergeCell ref="BR586:BR589"/>
    <mergeCell ref="BR590:BR593"/>
    <mergeCell ref="BR594:BR597"/>
    <mergeCell ref="BR598:BR601"/>
    <mergeCell ref="BR603:BR606"/>
    <mergeCell ref="BR607:BR610"/>
    <mergeCell ref="BR611:BR614"/>
    <mergeCell ref="BR615:BR618"/>
    <mergeCell ref="BR619:BR622"/>
    <mergeCell ref="BR623:BR626"/>
    <mergeCell ref="BR628:BR631"/>
    <mergeCell ref="BR632:BR635"/>
    <mergeCell ref="BR636:BR639"/>
    <mergeCell ref="BR640:BR643"/>
    <mergeCell ref="BR644:BR647"/>
    <mergeCell ref="BR648:BR651"/>
    <mergeCell ref="BR378:BR381"/>
    <mergeCell ref="BR382:BR385"/>
    <mergeCell ref="BR386:BR389"/>
    <mergeCell ref="BR390:BR393"/>
    <mergeCell ref="BR394:BR397"/>
    <mergeCell ref="BR398:BR401"/>
    <mergeCell ref="BR403:BR406"/>
    <mergeCell ref="BR407:BR410"/>
    <mergeCell ref="BR411:BR414"/>
    <mergeCell ref="BR415:BR418"/>
    <mergeCell ref="BR419:BR422"/>
    <mergeCell ref="BR423:BR426"/>
    <mergeCell ref="BR428:BR431"/>
    <mergeCell ref="BR432:BR435"/>
    <mergeCell ref="BR436:BR439"/>
    <mergeCell ref="BR440:BR443"/>
    <mergeCell ref="BR444:BR447"/>
    <mergeCell ref="BR448:BR451"/>
    <mergeCell ref="BR453:BR456"/>
    <mergeCell ref="BR457:BR460"/>
    <mergeCell ref="BR461:BR464"/>
    <mergeCell ref="BR465:BR468"/>
    <mergeCell ref="BR469:BR472"/>
    <mergeCell ref="BR473:BR476"/>
    <mergeCell ref="BR478:BR481"/>
    <mergeCell ref="BR482:BR485"/>
    <mergeCell ref="BR486:BR489"/>
    <mergeCell ref="BR490:BR493"/>
    <mergeCell ref="BR494:BR497"/>
    <mergeCell ref="BR498:BR501"/>
    <mergeCell ref="BR503:BR506"/>
    <mergeCell ref="BR507:BR510"/>
    <mergeCell ref="BR511:BR514"/>
    <mergeCell ref="BR240:BR243"/>
    <mergeCell ref="BR244:BR247"/>
    <mergeCell ref="BR248:BR251"/>
    <mergeCell ref="BR253:BR256"/>
    <mergeCell ref="BR257:BR260"/>
    <mergeCell ref="BR261:BR264"/>
    <mergeCell ref="BR265:BR268"/>
    <mergeCell ref="BR269:BR272"/>
    <mergeCell ref="BR273:BR276"/>
    <mergeCell ref="BR278:BR281"/>
    <mergeCell ref="BR282:BR285"/>
    <mergeCell ref="BR286:BR289"/>
    <mergeCell ref="BR290:BR293"/>
    <mergeCell ref="BR294:BR297"/>
    <mergeCell ref="BR298:BR301"/>
    <mergeCell ref="BR303:BR306"/>
    <mergeCell ref="BR307:BR310"/>
    <mergeCell ref="BR311:BR314"/>
    <mergeCell ref="BR315:BR318"/>
    <mergeCell ref="BR319:BR322"/>
    <mergeCell ref="BR323:BR326"/>
    <mergeCell ref="BR328:BR331"/>
    <mergeCell ref="BR332:BR335"/>
    <mergeCell ref="BR336:BR339"/>
    <mergeCell ref="BR340:BR343"/>
    <mergeCell ref="BR344:BR347"/>
    <mergeCell ref="BR348:BR351"/>
    <mergeCell ref="BR353:BR356"/>
    <mergeCell ref="BR357:BR360"/>
    <mergeCell ref="BR361:BR364"/>
    <mergeCell ref="BR365:BR368"/>
    <mergeCell ref="BR369:BR372"/>
    <mergeCell ref="BR373:BR376"/>
    <mergeCell ref="BQ748:BQ751"/>
    <mergeCell ref="BQ753:BQ756"/>
    <mergeCell ref="BQ757:BQ760"/>
    <mergeCell ref="BQ761:BQ764"/>
    <mergeCell ref="BQ765:BQ768"/>
    <mergeCell ref="BQ769:BQ772"/>
    <mergeCell ref="BQ773:BQ776"/>
    <mergeCell ref="BR3:BR6"/>
    <mergeCell ref="BR7:BR10"/>
    <mergeCell ref="BR11:BR14"/>
    <mergeCell ref="BR15:BR18"/>
    <mergeCell ref="BR19:BR22"/>
    <mergeCell ref="BR23:BR26"/>
    <mergeCell ref="BR28:BR31"/>
    <mergeCell ref="BR32:BR35"/>
    <mergeCell ref="BR36:BR39"/>
    <mergeCell ref="BR40:BR43"/>
    <mergeCell ref="BR44:BR47"/>
    <mergeCell ref="BR48:BR51"/>
    <mergeCell ref="BR53:BR56"/>
    <mergeCell ref="BR57:BR60"/>
    <mergeCell ref="BR61:BR64"/>
    <mergeCell ref="BR65:BR68"/>
    <mergeCell ref="BR69:BR72"/>
    <mergeCell ref="BR73:BR76"/>
    <mergeCell ref="BR78:BR81"/>
    <mergeCell ref="BR82:BR85"/>
    <mergeCell ref="BR86:BR89"/>
    <mergeCell ref="BR90:BR93"/>
    <mergeCell ref="BR94:BR97"/>
    <mergeCell ref="BR98:BR101"/>
    <mergeCell ref="BR103:BR106"/>
    <mergeCell ref="BR107:BR110"/>
    <mergeCell ref="BR111:BR114"/>
    <mergeCell ref="BR115:BR118"/>
    <mergeCell ref="BR119:BR122"/>
    <mergeCell ref="BR123:BR126"/>
    <mergeCell ref="BR128:BR131"/>
    <mergeCell ref="BR132:BR135"/>
    <mergeCell ref="BR136:BR139"/>
    <mergeCell ref="BR140:BR143"/>
    <mergeCell ref="BR144:BR147"/>
    <mergeCell ref="BR148:BR151"/>
    <mergeCell ref="BR153:BR156"/>
    <mergeCell ref="BR157:BR160"/>
    <mergeCell ref="BR161:BR164"/>
    <mergeCell ref="BR165:BR168"/>
    <mergeCell ref="BR169:BR172"/>
    <mergeCell ref="BR173:BR176"/>
    <mergeCell ref="BR178:BR181"/>
    <mergeCell ref="BR182:BR185"/>
    <mergeCell ref="BR186:BR189"/>
    <mergeCell ref="BR190:BR193"/>
    <mergeCell ref="BR194:BR197"/>
    <mergeCell ref="BR198:BR201"/>
    <mergeCell ref="BR203:BR206"/>
    <mergeCell ref="BR207:BR210"/>
    <mergeCell ref="BR211:BR214"/>
    <mergeCell ref="BR215:BR218"/>
    <mergeCell ref="BR219:BR222"/>
    <mergeCell ref="BR223:BR226"/>
    <mergeCell ref="BR228:BR231"/>
    <mergeCell ref="BR232:BR235"/>
    <mergeCell ref="BR236:BR239"/>
    <mergeCell ref="BQ611:BQ614"/>
    <mergeCell ref="BQ615:BQ618"/>
    <mergeCell ref="BQ619:BQ622"/>
    <mergeCell ref="BQ623:BQ626"/>
    <mergeCell ref="BQ628:BQ631"/>
    <mergeCell ref="BQ632:BQ635"/>
    <mergeCell ref="BQ636:BQ639"/>
    <mergeCell ref="BQ640:BQ643"/>
    <mergeCell ref="BQ644:BQ647"/>
    <mergeCell ref="BQ648:BQ651"/>
    <mergeCell ref="BQ653:BQ656"/>
    <mergeCell ref="BQ657:BQ660"/>
    <mergeCell ref="BQ661:BQ664"/>
    <mergeCell ref="BQ665:BQ668"/>
    <mergeCell ref="BQ669:BQ672"/>
    <mergeCell ref="BQ673:BQ676"/>
    <mergeCell ref="BQ678:BQ681"/>
    <mergeCell ref="BQ682:BQ685"/>
    <mergeCell ref="BQ686:BQ689"/>
    <mergeCell ref="BQ690:BQ693"/>
    <mergeCell ref="BQ694:BQ697"/>
    <mergeCell ref="BQ698:BQ701"/>
    <mergeCell ref="BQ703:BQ706"/>
    <mergeCell ref="BQ707:BQ710"/>
    <mergeCell ref="BQ711:BQ714"/>
    <mergeCell ref="BQ715:BQ718"/>
    <mergeCell ref="BQ719:BQ722"/>
    <mergeCell ref="BQ723:BQ726"/>
    <mergeCell ref="BQ728:BQ731"/>
    <mergeCell ref="BQ732:BQ735"/>
    <mergeCell ref="BQ736:BQ739"/>
    <mergeCell ref="BQ740:BQ743"/>
    <mergeCell ref="BQ744:BQ747"/>
    <mergeCell ref="BQ473:BQ476"/>
    <mergeCell ref="BQ478:BQ481"/>
    <mergeCell ref="BQ482:BQ485"/>
    <mergeCell ref="BQ486:BQ489"/>
    <mergeCell ref="BQ490:BQ493"/>
    <mergeCell ref="BQ494:BQ497"/>
    <mergeCell ref="BQ498:BQ501"/>
    <mergeCell ref="BQ503:BQ506"/>
    <mergeCell ref="BQ507:BQ510"/>
    <mergeCell ref="BQ511:BQ514"/>
    <mergeCell ref="BQ515:BQ518"/>
    <mergeCell ref="BQ519:BQ522"/>
    <mergeCell ref="BQ523:BQ526"/>
    <mergeCell ref="BQ528:BQ531"/>
    <mergeCell ref="BQ532:BQ535"/>
    <mergeCell ref="BQ536:BQ539"/>
    <mergeCell ref="BQ540:BQ543"/>
    <mergeCell ref="BQ544:BQ547"/>
    <mergeCell ref="BQ548:BQ551"/>
    <mergeCell ref="BQ553:BQ556"/>
    <mergeCell ref="BQ557:BQ560"/>
    <mergeCell ref="BQ561:BQ564"/>
    <mergeCell ref="BQ565:BQ568"/>
    <mergeCell ref="BQ569:BQ572"/>
    <mergeCell ref="BQ573:BQ576"/>
    <mergeCell ref="BQ578:BQ581"/>
    <mergeCell ref="BQ582:BQ585"/>
    <mergeCell ref="BQ586:BQ589"/>
    <mergeCell ref="BQ590:BQ593"/>
    <mergeCell ref="BQ594:BQ597"/>
    <mergeCell ref="BQ598:BQ601"/>
    <mergeCell ref="BQ603:BQ606"/>
    <mergeCell ref="BQ607:BQ610"/>
    <mergeCell ref="BQ336:BQ339"/>
    <mergeCell ref="BQ340:BQ343"/>
    <mergeCell ref="BQ344:BQ347"/>
    <mergeCell ref="BQ348:BQ351"/>
    <mergeCell ref="BQ353:BQ356"/>
    <mergeCell ref="BQ357:BQ360"/>
    <mergeCell ref="BQ361:BQ364"/>
    <mergeCell ref="BQ365:BQ368"/>
    <mergeCell ref="BQ369:BQ372"/>
    <mergeCell ref="BQ373:BQ376"/>
    <mergeCell ref="BQ378:BQ381"/>
    <mergeCell ref="BQ382:BQ385"/>
    <mergeCell ref="BQ386:BQ389"/>
    <mergeCell ref="BQ390:BQ393"/>
    <mergeCell ref="BQ394:BQ397"/>
    <mergeCell ref="BQ398:BQ401"/>
    <mergeCell ref="BQ403:BQ406"/>
    <mergeCell ref="BQ407:BQ410"/>
    <mergeCell ref="BQ411:BQ414"/>
    <mergeCell ref="BQ415:BQ418"/>
    <mergeCell ref="BQ419:BQ422"/>
    <mergeCell ref="BQ423:BQ426"/>
    <mergeCell ref="BQ428:BQ431"/>
    <mergeCell ref="BQ432:BQ435"/>
    <mergeCell ref="BQ436:BQ439"/>
    <mergeCell ref="BQ440:BQ443"/>
    <mergeCell ref="BQ444:BQ447"/>
    <mergeCell ref="BQ448:BQ451"/>
    <mergeCell ref="BQ453:BQ456"/>
    <mergeCell ref="BQ457:BQ460"/>
    <mergeCell ref="BQ461:BQ464"/>
    <mergeCell ref="BQ465:BQ468"/>
    <mergeCell ref="BQ469:BQ472"/>
    <mergeCell ref="BQ198:BQ201"/>
    <mergeCell ref="BQ203:BQ206"/>
    <mergeCell ref="BQ207:BQ210"/>
    <mergeCell ref="BQ211:BQ214"/>
    <mergeCell ref="BQ215:BQ218"/>
    <mergeCell ref="BQ219:BQ222"/>
    <mergeCell ref="BQ223:BQ226"/>
    <mergeCell ref="BQ228:BQ231"/>
    <mergeCell ref="BQ232:BQ235"/>
    <mergeCell ref="BQ236:BQ239"/>
    <mergeCell ref="BQ240:BQ243"/>
    <mergeCell ref="BQ244:BQ247"/>
    <mergeCell ref="BQ248:BQ251"/>
    <mergeCell ref="BQ253:BQ256"/>
    <mergeCell ref="BQ257:BQ260"/>
    <mergeCell ref="BQ261:BQ264"/>
    <mergeCell ref="BQ265:BQ268"/>
    <mergeCell ref="BQ269:BQ272"/>
    <mergeCell ref="BQ273:BQ276"/>
    <mergeCell ref="BQ278:BQ281"/>
    <mergeCell ref="BQ282:BQ285"/>
    <mergeCell ref="BQ286:BQ289"/>
    <mergeCell ref="BQ290:BQ293"/>
    <mergeCell ref="BQ294:BQ297"/>
    <mergeCell ref="BQ298:BQ301"/>
    <mergeCell ref="BQ303:BQ306"/>
    <mergeCell ref="BQ307:BQ310"/>
    <mergeCell ref="BQ311:BQ314"/>
    <mergeCell ref="BQ315:BQ318"/>
    <mergeCell ref="BQ319:BQ322"/>
    <mergeCell ref="BQ323:BQ326"/>
    <mergeCell ref="BQ328:BQ331"/>
    <mergeCell ref="BQ332:BQ335"/>
    <mergeCell ref="BP707:BP710"/>
    <mergeCell ref="BP711:BP714"/>
    <mergeCell ref="BP715:BP718"/>
    <mergeCell ref="BP719:BP722"/>
    <mergeCell ref="BP723:BP726"/>
    <mergeCell ref="BP728:BP731"/>
    <mergeCell ref="BP732:BP735"/>
    <mergeCell ref="BP736:BP739"/>
    <mergeCell ref="BP740:BP743"/>
    <mergeCell ref="BP744:BP747"/>
    <mergeCell ref="BP748:BP751"/>
    <mergeCell ref="BP753:BP756"/>
    <mergeCell ref="BP757:BP760"/>
    <mergeCell ref="BP761:BP764"/>
    <mergeCell ref="BP765:BP768"/>
    <mergeCell ref="BP769:BP772"/>
    <mergeCell ref="BP773:BP776"/>
    <mergeCell ref="BQ3:BQ6"/>
    <mergeCell ref="BQ7:BQ10"/>
    <mergeCell ref="BQ11:BQ14"/>
    <mergeCell ref="BQ15:BQ18"/>
    <mergeCell ref="BQ19:BQ22"/>
    <mergeCell ref="BQ23:BQ26"/>
    <mergeCell ref="BQ28:BQ31"/>
    <mergeCell ref="BQ32:BQ35"/>
    <mergeCell ref="BQ36:BQ39"/>
    <mergeCell ref="BQ40:BQ43"/>
    <mergeCell ref="BQ44:BQ47"/>
    <mergeCell ref="BQ48:BQ51"/>
    <mergeCell ref="BQ53:BQ56"/>
    <mergeCell ref="BQ57:BQ60"/>
    <mergeCell ref="BQ61:BQ64"/>
    <mergeCell ref="BQ65:BQ68"/>
    <mergeCell ref="BQ69:BQ72"/>
    <mergeCell ref="BQ73:BQ76"/>
    <mergeCell ref="BQ78:BQ81"/>
    <mergeCell ref="BQ82:BQ85"/>
    <mergeCell ref="BQ86:BQ89"/>
    <mergeCell ref="BQ90:BQ93"/>
    <mergeCell ref="BQ94:BQ97"/>
    <mergeCell ref="BQ98:BQ101"/>
    <mergeCell ref="BQ103:BQ106"/>
    <mergeCell ref="BQ107:BQ110"/>
    <mergeCell ref="BQ111:BQ114"/>
    <mergeCell ref="BQ115:BQ118"/>
    <mergeCell ref="BQ119:BQ122"/>
    <mergeCell ref="BQ123:BQ126"/>
    <mergeCell ref="BQ128:BQ131"/>
    <mergeCell ref="BQ132:BQ135"/>
    <mergeCell ref="BQ136:BQ139"/>
    <mergeCell ref="BQ140:BQ143"/>
    <mergeCell ref="BQ144:BQ147"/>
    <mergeCell ref="BQ148:BQ151"/>
    <mergeCell ref="BQ153:BQ156"/>
    <mergeCell ref="BQ157:BQ160"/>
    <mergeCell ref="BQ161:BQ164"/>
    <mergeCell ref="BQ165:BQ168"/>
    <mergeCell ref="BQ169:BQ172"/>
    <mergeCell ref="BQ173:BQ176"/>
    <mergeCell ref="BQ178:BQ181"/>
    <mergeCell ref="BQ182:BQ185"/>
    <mergeCell ref="BQ186:BQ189"/>
    <mergeCell ref="BQ190:BQ193"/>
    <mergeCell ref="BQ194:BQ197"/>
    <mergeCell ref="BP569:BP572"/>
    <mergeCell ref="BP573:BP576"/>
    <mergeCell ref="BP578:BP581"/>
    <mergeCell ref="BP582:BP585"/>
    <mergeCell ref="BP586:BP589"/>
    <mergeCell ref="BP590:BP593"/>
    <mergeCell ref="BP594:BP597"/>
    <mergeCell ref="BP598:BP601"/>
    <mergeCell ref="BP603:BP606"/>
    <mergeCell ref="BP607:BP610"/>
    <mergeCell ref="BP611:BP614"/>
    <mergeCell ref="BP615:BP618"/>
    <mergeCell ref="BP619:BP622"/>
    <mergeCell ref="BP623:BP626"/>
    <mergeCell ref="BP628:BP631"/>
    <mergeCell ref="BP632:BP635"/>
    <mergeCell ref="BP636:BP639"/>
    <mergeCell ref="BP640:BP643"/>
    <mergeCell ref="BP644:BP647"/>
    <mergeCell ref="BP648:BP651"/>
    <mergeCell ref="BP653:BP656"/>
    <mergeCell ref="BP657:BP660"/>
    <mergeCell ref="BP661:BP664"/>
    <mergeCell ref="BP665:BP668"/>
    <mergeCell ref="BP669:BP672"/>
    <mergeCell ref="BP673:BP676"/>
    <mergeCell ref="BP678:BP681"/>
    <mergeCell ref="BP682:BP685"/>
    <mergeCell ref="BP686:BP689"/>
    <mergeCell ref="BP690:BP693"/>
    <mergeCell ref="BP694:BP697"/>
    <mergeCell ref="BP698:BP701"/>
    <mergeCell ref="BP703:BP706"/>
    <mergeCell ref="BP432:BP435"/>
    <mergeCell ref="BP436:BP439"/>
    <mergeCell ref="BP440:BP443"/>
    <mergeCell ref="BP444:BP447"/>
    <mergeCell ref="BP448:BP451"/>
    <mergeCell ref="BP453:BP456"/>
    <mergeCell ref="BP457:BP460"/>
    <mergeCell ref="BP461:BP464"/>
    <mergeCell ref="BP465:BP468"/>
    <mergeCell ref="BP469:BP472"/>
    <mergeCell ref="BP473:BP476"/>
    <mergeCell ref="BP478:BP481"/>
    <mergeCell ref="BP482:BP485"/>
    <mergeCell ref="BP486:BP489"/>
    <mergeCell ref="BP490:BP493"/>
    <mergeCell ref="BP494:BP497"/>
    <mergeCell ref="BP498:BP501"/>
    <mergeCell ref="BP503:BP506"/>
    <mergeCell ref="BP507:BP510"/>
    <mergeCell ref="BP511:BP514"/>
    <mergeCell ref="BP515:BP518"/>
    <mergeCell ref="BP519:BP522"/>
    <mergeCell ref="BP523:BP526"/>
    <mergeCell ref="BP528:BP531"/>
    <mergeCell ref="BP532:BP535"/>
    <mergeCell ref="BP536:BP539"/>
    <mergeCell ref="BP540:BP543"/>
    <mergeCell ref="BP544:BP547"/>
    <mergeCell ref="BP548:BP551"/>
    <mergeCell ref="BP553:BP556"/>
    <mergeCell ref="BP557:BP560"/>
    <mergeCell ref="BP561:BP564"/>
    <mergeCell ref="BP565:BP568"/>
    <mergeCell ref="BP294:BP297"/>
    <mergeCell ref="BP298:BP301"/>
    <mergeCell ref="BP303:BP306"/>
    <mergeCell ref="BP307:BP310"/>
    <mergeCell ref="BP311:BP314"/>
    <mergeCell ref="BP315:BP318"/>
    <mergeCell ref="BP319:BP322"/>
    <mergeCell ref="BP323:BP326"/>
    <mergeCell ref="BP328:BP331"/>
    <mergeCell ref="BP332:BP335"/>
    <mergeCell ref="BP336:BP339"/>
    <mergeCell ref="BP340:BP343"/>
    <mergeCell ref="BP344:BP347"/>
    <mergeCell ref="BP348:BP351"/>
    <mergeCell ref="BP353:BP356"/>
    <mergeCell ref="BP357:BP360"/>
    <mergeCell ref="BP361:BP364"/>
    <mergeCell ref="BP365:BP368"/>
    <mergeCell ref="BP369:BP372"/>
    <mergeCell ref="BP373:BP376"/>
    <mergeCell ref="BP378:BP381"/>
    <mergeCell ref="BP382:BP385"/>
    <mergeCell ref="BP386:BP389"/>
    <mergeCell ref="BP390:BP393"/>
    <mergeCell ref="BP394:BP397"/>
    <mergeCell ref="BP398:BP401"/>
    <mergeCell ref="BP403:BP406"/>
    <mergeCell ref="BP407:BP410"/>
    <mergeCell ref="BP411:BP414"/>
    <mergeCell ref="BP415:BP418"/>
    <mergeCell ref="BP419:BP422"/>
    <mergeCell ref="BP423:BP426"/>
    <mergeCell ref="BP428:BP431"/>
    <mergeCell ref="BP157:BP160"/>
    <mergeCell ref="BP161:BP164"/>
    <mergeCell ref="BP165:BP168"/>
    <mergeCell ref="BP169:BP172"/>
    <mergeCell ref="BP173:BP176"/>
    <mergeCell ref="BP178:BP181"/>
    <mergeCell ref="BP182:BP185"/>
    <mergeCell ref="BP186:BP189"/>
    <mergeCell ref="BP190:BP193"/>
    <mergeCell ref="BP194:BP197"/>
    <mergeCell ref="BP198:BP201"/>
    <mergeCell ref="BP203:BP206"/>
    <mergeCell ref="BP207:BP210"/>
    <mergeCell ref="BP211:BP214"/>
    <mergeCell ref="BP215:BP218"/>
    <mergeCell ref="BP219:BP222"/>
    <mergeCell ref="BP223:BP226"/>
    <mergeCell ref="BP228:BP231"/>
    <mergeCell ref="BP232:BP235"/>
    <mergeCell ref="BP236:BP239"/>
    <mergeCell ref="BP240:BP243"/>
    <mergeCell ref="BP244:BP247"/>
    <mergeCell ref="BP248:BP251"/>
    <mergeCell ref="BP253:BP256"/>
    <mergeCell ref="BP257:BP260"/>
    <mergeCell ref="BP261:BP264"/>
    <mergeCell ref="BP265:BP268"/>
    <mergeCell ref="BP269:BP272"/>
    <mergeCell ref="BP273:BP276"/>
    <mergeCell ref="BP278:BP281"/>
    <mergeCell ref="BP282:BP285"/>
    <mergeCell ref="BP286:BP289"/>
    <mergeCell ref="BP290:BP293"/>
    <mergeCell ref="BO665:BO668"/>
    <mergeCell ref="BO669:BO672"/>
    <mergeCell ref="BO673:BO676"/>
    <mergeCell ref="BO678:BO681"/>
    <mergeCell ref="BO682:BO685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P3:BP6"/>
    <mergeCell ref="BP7:BP10"/>
    <mergeCell ref="BP11:BP14"/>
    <mergeCell ref="BP15:BP18"/>
    <mergeCell ref="BP19:BP22"/>
    <mergeCell ref="BP23:BP26"/>
    <mergeCell ref="BP28:BP31"/>
    <mergeCell ref="BP32:BP35"/>
    <mergeCell ref="BP36:BP39"/>
    <mergeCell ref="BP40:BP43"/>
    <mergeCell ref="BP44:BP47"/>
    <mergeCell ref="BP48:BP51"/>
    <mergeCell ref="BP53:BP56"/>
    <mergeCell ref="BP57:BP60"/>
    <mergeCell ref="BP61:BP64"/>
    <mergeCell ref="BP65:BP68"/>
    <mergeCell ref="BP69:BP72"/>
    <mergeCell ref="BP73:BP76"/>
    <mergeCell ref="BP78:BP81"/>
    <mergeCell ref="BP82:BP85"/>
    <mergeCell ref="BP86:BP89"/>
    <mergeCell ref="BP90:BP93"/>
    <mergeCell ref="BP94:BP97"/>
    <mergeCell ref="BP98:BP101"/>
    <mergeCell ref="BP103:BP106"/>
    <mergeCell ref="BP107:BP110"/>
    <mergeCell ref="BP111:BP114"/>
    <mergeCell ref="BP115:BP118"/>
    <mergeCell ref="BP119:BP122"/>
    <mergeCell ref="BP123:BP126"/>
    <mergeCell ref="BP128:BP131"/>
    <mergeCell ref="BP132:BP135"/>
    <mergeCell ref="BP136:BP139"/>
    <mergeCell ref="BP140:BP143"/>
    <mergeCell ref="BP144:BP147"/>
    <mergeCell ref="BP148:BP151"/>
    <mergeCell ref="BP153:BP156"/>
    <mergeCell ref="BO528:BO531"/>
    <mergeCell ref="BO532:BO535"/>
    <mergeCell ref="BO536:BO539"/>
    <mergeCell ref="BO540:BO543"/>
    <mergeCell ref="BO544:BO547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N769:BN772"/>
    <mergeCell ref="BN773:BN776"/>
    <mergeCell ref="BM1:BS1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O136:BO139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N632:BN635"/>
    <mergeCell ref="BN636:BN639"/>
    <mergeCell ref="BN640:BN643"/>
    <mergeCell ref="BN644:BN647"/>
    <mergeCell ref="BN648:BN651"/>
    <mergeCell ref="BN653:BN656"/>
    <mergeCell ref="BN657:BN660"/>
    <mergeCell ref="BN661:BN664"/>
    <mergeCell ref="BN665:BN668"/>
    <mergeCell ref="BN669:BN672"/>
    <mergeCell ref="BN673:BN676"/>
    <mergeCell ref="BN678:BN681"/>
    <mergeCell ref="BN682:BN685"/>
    <mergeCell ref="BN686:BN689"/>
    <mergeCell ref="BN690:BN693"/>
    <mergeCell ref="BN694:BN697"/>
    <mergeCell ref="BN698:BN701"/>
    <mergeCell ref="BN703:BN706"/>
    <mergeCell ref="BN707:BN710"/>
    <mergeCell ref="BN711:BN714"/>
    <mergeCell ref="BN715:BN718"/>
    <mergeCell ref="BN719:BN722"/>
    <mergeCell ref="BN723:BN726"/>
    <mergeCell ref="BN728:BN731"/>
    <mergeCell ref="BN732:BN735"/>
    <mergeCell ref="BN736:BN739"/>
    <mergeCell ref="BN740:BN743"/>
    <mergeCell ref="BN744:BN747"/>
    <mergeCell ref="BN748:BN751"/>
    <mergeCell ref="BN753:BN756"/>
    <mergeCell ref="BN757:BN760"/>
    <mergeCell ref="BN761:BN764"/>
    <mergeCell ref="BN765:BN768"/>
    <mergeCell ref="BN494:BN497"/>
    <mergeCell ref="BN498:BN501"/>
    <mergeCell ref="BN503:BN506"/>
    <mergeCell ref="BN507:BN510"/>
    <mergeCell ref="BN511:BN514"/>
    <mergeCell ref="BN515:BN518"/>
    <mergeCell ref="BN519:BN522"/>
    <mergeCell ref="BN523:BN526"/>
    <mergeCell ref="BN528:BN531"/>
    <mergeCell ref="BN532:BN535"/>
    <mergeCell ref="BN536:BN539"/>
    <mergeCell ref="BN540:BN543"/>
    <mergeCell ref="BN544:BN547"/>
    <mergeCell ref="BN548:BN551"/>
    <mergeCell ref="BN553:BN556"/>
    <mergeCell ref="BN557:BN560"/>
    <mergeCell ref="BN561:BN564"/>
    <mergeCell ref="BN565:BN568"/>
    <mergeCell ref="BN569:BN572"/>
    <mergeCell ref="BN573:BN576"/>
    <mergeCell ref="BN578:BN581"/>
    <mergeCell ref="BN582:BN585"/>
    <mergeCell ref="BN586:BN589"/>
    <mergeCell ref="BN590:BN593"/>
    <mergeCell ref="BN594:BN597"/>
    <mergeCell ref="BN598:BN601"/>
    <mergeCell ref="BN603:BN606"/>
    <mergeCell ref="BN607:BN610"/>
    <mergeCell ref="BN611:BN614"/>
    <mergeCell ref="BN615:BN618"/>
    <mergeCell ref="BN619:BN622"/>
    <mergeCell ref="BN623:BN626"/>
    <mergeCell ref="BN244:BN247"/>
    <mergeCell ref="BN248:BN251"/>
    <mergeCell ref="BN253:BN256"/>
    <mergeCell ref="BN257:BN260"/>
    <mergeCell ref="BN261:BN264"/>
    <mergeCell ref="BN265:BN268"/>
    <mergeCell ref="BN269:BN272"/>
    <mergeCell ref="BN273:BN276"/>
    <mergeCell ref="BN278:BN281"/>
    <mergeCell ref="BN282:BN285"/>
    <mergeCell ref="BN286:BN289"/>
    <mergeCell ref="BN290:BN293"/>
    <mergeCell ref="BN294:BN297"/>
    <mergeCell ref="BN298:BN301"/>
    <mergeCell ref="BN303:BN306"/>
    <mergeCell ref="BN307:BN310"/>
    <mergeCell ref="BN311:BN314"/>
    <mergeCell ref="BN315:BN318"/>
    <mergeCell ref="BN319:BN322"/>
    <mergeCell ref="BN323:BN326"/>
    <mergeCell ref="BN328:BN331"/>
    <mergeCell ref="BN332:BN335"/>
    <mergeCell ref="BN336:BN339"/>
    <mergeCell ref="BN340:BN343"/>
    <mergeCell ref="BN344:BN347"/>
    <mergeCell ref="BN348:BN351"/>
    <mergeCell ref="BN353:BN356"/>
    <mergeCell ref="BN628:BN631"/>
    <mergeCell ref="BN357:BN360"/>
    <mergeCell ref="BN361:BN364"/>
    <mergeCell ref="BN365:BN368"/>
    <mergeCell ref="BN369:BN372"/>
    <mergeCell ref="BN373:BN376"/>
    <mergeCell ref="BN378:BN381"/>
    <mergeCell ref="BN382:BN385"/>
    <mergeCell ref="BN386:BN389"/>
    <mergeCell ref="BN390:BN393"/>
    <mergeCell ref="BN394:BN397"/>
    <mergeCell ref="BN398:BN401"/>
    <mergeCell ref="BN403:BN406"/>
    <mergeCell ref="BN407:BN410"/>
    <mergeCell ref="BN411:BN414"/>
    <mergeCell ref="BN415:BN418"/>
    <mergeCell ref="BN419:BN422"/>
    <mergeCell ref="BN423:BN426"/>
    <mergeCell ref="BN428:BN431"/>
    <mergeCell ref="BN432:BN435"/>
    <mergeCell ref="BN436:BN439"/>
    <mergeCell ref="BN440:BN443"/>
    <mergeCell ref="BN444:BN447"/>
    <mergeCell ref="BN448:BN451"/>
    <mergeCell ref="BN453:BN456"/>
    <mergeCell ref="BN457:BN460"/>
    <mergeCell ref="BN461:BN464"/>
    <mergeCell ref="BN465:BN468"/>
    <mergeCell ref="BN469:BN472"/>
    <mergeCell ref="BN473:BN476"/>
    <mergeCell ref="BN478:BN481"/>
    <mergeCell ref="BN482:BN485"/>
    <mergeCell ref="BN486:BN489"/>
    <mergeCell ref="BN490:BN493"/>
    <mergeCell ref="BM753:BM756"/>
    <mergeCell ref="BM757:BM760"/>
    <mergeCell ref="BM761:BM764"/>
    <mergeCell ref="BM765:BM768"/>
    <mergeCell ref="BM769:BM772"/>
    <mergeCell ref="BM773:BM776"/>
    <mergeCell ref="BN3:BN6"/>
    <mergeCell ref="BN7:BN10"/>
    <mergeCell ref="BN11:BN14"/>
    <mergeCell ref="BN15:BN18"/>
    <mergeCell ref="BN19:BN22"/>
    <mergeCell ref="BN23:BN26"/>
    <mergeCell ref="BN28:BN31"/>
    <mergeCell ref="BN32:BN35"/>
    <mergeCell ref="BN36:BN39"/>
    <mergeCell ref="BN40:BN43"/>
    <mergeCell ref="BN44:BN47"/>
    <mergeCell ref="BN48:BN51"/>
    <mergeCell ref="BN53:BN56"/>
    <mergeCell ref="BN57:BN60"/>
    <mergeCell ref="BN61:BN64"/>
    <mergeCell ref="BN65:BN68"/>
    <mergeCell ref="BN69:BN72"/>
    <mergeCell ref="BN73:BN76"/>
    <mergeCell ref="BN78:BN81"/>
    <mergeCell ref="BN82:BN85"/>
    <mergeCell ref="BN86:BN89"/>
    <mergeCell ref="BN90:BN93"/>
    <mergeCell ref="BN94:BN97"/>
    <mergeCell ref="BN98:BN101"/>
    <mergeCell ref="BN103:BN106"/>
    <mergeCell ref="BN107:BN110"/>
    <mergeCell ref="BN111:BN114"/>
    <mergeCell ref="BN115:BN118"/>
    <mergeCell ref="BN119:BN122"/>
    <mergeCell ref="BN123:BN126"/>
    <mergeCell ref="BN128:BN131"/>
    <mergeCell ref="BN132:BN135"/>
    <mergeCell ref="BN136:BN139"/>
    <mergeCell ref="BN140:BN143"/>
    <mergeCell ref="BN144:BN147"/>
    <mergeCell ref="BN148:BN151"/>
    <mergeCell ref="BN153:BN156"/>
    <mergeCell ref="BN157:BN160"/>
    <mergeCell ref="BN161:BN164"/>
    <mergeCell ref="BN165:BN168"/>
    <mergeCell ref="BN169:BN172"/>
    <mergeCell ref="BN173:BN176"/>
    <mergeCell ref="BN178:BN181"/>
    <mergeCell ref="BN182:BN185"/>
    <mergeCell ref="BN186:BN189"/>
    <mergeCell ref="BN190:BN193"/>
    <mergeCell ref="BN194:BN197"/>
    <mergeCell ref="BN198:BN201"/>
    <mergeCell ref="BN203:BN206"/>
    <mergeCell ref="BN207:BN210"/>
    <mergeCell ref="BN211:BN214"/>
    <mergeCell ref="BN215:BN218"/>
    <mergeCell ref="BN219:BN222"/>
    <mergeCell ref="BN223:BN226"/>
    <mergeCell ref="BN228:BN231"/>
    <mergeCell ref="BN232:BN235"/>
    <mergeCell ref="BN236:BN239"/>
    <mergeCell ref="BN240:BN243"/>
    <mergeCell ref="BM615:BM618"/>
    <mergeCell ref="BM619:BM622"/>
    <mergeCell ref="BM623:BM626"/>
    <mergeCell ref="BM628:BM631"/>
    <mergeCell ref="BM632:BM635"/>
    <mergeCell ref="BM636:BM639"/>
    <mergeCell ref="BM640:BM643"/>
    <mergeCell ref="BM644:BM647"/>
    <mergeCell ref="BM648:BM651"/>
    <mergeCell ref="BM653:BM656"/>
    <mergeCell ref="BM657:BM660"/>
    <mergeCell ref="BM661:BM664"/>
    <mergeCell ref="BM665:BM668"/>
    <mergeCell ref="BM669:BM672"/>
    <mergeCell ref="BM673:BM676"/>
    <mergeCell ref="BM678:BM681"/>
    <mergeCell ref="BM682:BM685"/>
    <mergeCell ref="BM686:BM689"/>
    <mergeCell ref="BM690:BM693"/>
    <mergeCell ref="BM694:BM697"/>
    <mergeCell ref="BM698:BM701"/>
    <mergeCell ref="BM703:BM706"/>
    <mergeCell ref="BM707:BM710"/>
    <mergeCell ref="BM711:BM714"/>
    <mergeCell ref="BM715:BM718"/>
    <mergeCell ref="BM719:BM722"/>
    <mergeCell ref="BM723:BM726"/>
    <mergeCell ref="BM728:BM731"/>
    <mergeCell ref="BM732:BM735"/>
    <mergeCell ref="BM736:BM739"/>
    <mergeCell ref="BM740:BM743"/>
    <mergeCell ref="BM744:BM747"/>
    <mergeCell ref="BM748:BM751"/>
    <mergeCell ref="BM478:BM481"/>
    <mergeCell ref="BM482:BM485"/>
    <mergeCell ref="BM486:BM489"/>
    <mergeCell ref="BM490:BM493"/>
    <mergeCell ref="BM494:BM497"/>
    <mergeCell ref="BM498:BM501"/>
    <mergeCell ref="BM503:BM506"/>
    <mergeCell ref="BM507:BM510"/>
    <mergeCell ref="BM511:BM514"/>
    <mergeCell ref="BM515:BM518"/>
    <mergeCell ref="BM519:BM522"/>
    <mergeCell ref="BM523:BM526"/>
    <mergeCell ref="BM528:BM531"/>
    <mergeCell ref="BM532:BM535"/>
    <mergeCell ref="BM536:BM539"/>
    <mergeCell ref="BM540:BM543"/>
    <mergeCell ref="BM544:BM547"/>
    <mergeCell ref="BM548:BM551"/>
    <mergeCell ref="BM553:BM556"/>
    <mergeCell ref="BM557:BM560"/>
    <mergeCell ref="BM561:BM564"/>
    <mergeCell ref="BM565:BM568"/>
    <mergeCell ref="BM569:BM572"/>
    <mergeCell ref="BM573:BM576"/>
    <mergeCell ref="BM578:BM581"/>
    <mergeCell ref="BM582:BM585"/>
    <mergeCell ref="BM586:BM589"/>
    <mergeCell ref="BM590:BM593"/>
    <mergeCell ref="BM594:BM597"/>
    <mergeCell ref="BM598:BM601"/>
    <mergeCell ref="BM603:BM606"/>
    <mergeCell ref="BM607:BM610"/>
    <mergeCell ref="BM611:BM614"/>
    <mergeCell ref="BM340:BM343"/>
    <mergeCell ref="BM344:BM347"/>
    <mergeCell ref="BM348:BM351"/>
    <mergeCell ref="BM353:BM356"/>
    <mergeCell ref="BM357:BM360"/>
    <mergeCell ref="BM361:BM364"/>
    <mergeCell ref="BM365:BM368"/>
    <mergeCell ref="BM369:BM372"/>
    <mergeCell ref="BM373:BM376"/>
    <mergeCell ref="BM378:BM381"/>
    <mergeCell ref="BM382:BM385"/>
    <mergeCell ref="BM386:BM389"/>
    <mergeCell ref="BM390:BM393"/>
    <mergeCell ref="BM394:BM397"/>
    <mergeCell ref="BM398:BM401"/>
    <mergeCell ref="BM403:BM406"/>
    <mergeCell ref="BM407:BM410"/>
    <mergeCell ref="BM411:BM414"/>
    <mergeCell ref="BM415:BM418"/>
    <mergeCell ref="BM419:BM422"/>
    <mergeCell ref="BM423:BM426"/>
    <mergeCell ref="BM428:BM431"/>
    <mergeCell ref="BM432:BM435"/>
    <mergeCell ref="BM436:BM439"/>
    <mergeCell ref="BM440:BM443"/>
    <mergeCell ref="BM444:BM447"/>
    <mergeCell ref="BM448:BM451"/>
    <mergeCell ref="BM453:BM456"/>
    <mergeCell ref="BM457:BM460"/>
    <mergeCell ref="BM461:BM464"/>
    <mergeCell ref="BM465:BM468"/>
    <mergeCell ref="BM469:BM472"/>
    <mergeCell ref="BM473:BM476"/>
    <mergeCell ref="BM203:BM206"/>
    <mergeCell ref="BM207:BM210"/>
    <mergeCell ref="BM211:BM214"/>
    <mergeCell ref="BM215:BM218"/>
    <mergeCell ref="BM219:BM222"/>
    <mergeCell ref="BM223:BM226"/>
    <mergeCell ref="BM228:BM231"/>
    <mergeCell ref="BM232:BM235"/>
    <mergeCell ref="BM236:BM239"/>
    <mergeCell ref="BM240:BM243"/>
    <mergeCell ref="BM244:BM247"/>
    <mergeCell ref="BM248:BM251"/>
    <mergeCell ref="BM253:BM256"/>
    <mergeCell ref="BM257:BM260"/>
    <mergeCell ref="BM261:BM264"/>
    <mergeCell ref="BM265:BM268"/>
    <mergeCell ref="BM269:BM272"/>
    <mergeCell ref="BM273:BM276"/>
    <mergeCell ref="BM278:BM281"/>
    <mergeCell ref="BM282:BM285"/>
    <mergeCell ref="BM286:BM289"/>
    <mergeCell ref="BM290:BM293"/>
    <mergeCell ref="BM294:BM297"/>
    <mergeCell ref="BM298:BM301"/>
    <mergeCell ref="BM303:BM306"/>
    <mergeCell ref="BM307:BM310"/>
    <mergeCell ref="BM311:BM314"/>
    <mergeCell ref="BM315:BM318"/>
    <mergeCell ref="BM319:BM322"/>
    <mergeCell ref="BM323:BM326"/>
    <mergeCell ref="BM328:BM331"/>
    <mergeCell ref="BM332:BM335"/>
    <mergeCell ref="BM336:BM339"/>
    <mergeCell ref="BM140:BM143"/>
    <mergeCell ref="BM144:BM147"/>
    <mergeCell ref="BM148:BM151"/>
    <mergeCell ref="BM153:BM156"/>
    <mergeCell ref="BM157:BM160"/>
    <mergeCell ref="BM161:BM164"/>
    <mergeCell ref="BM165:BM168"/>
    <mergeCell ref="BM169:BM172"/>
    <mergeCell ref="BM173:BM176"/>
    <mergeCell ref="BJ169:BJ172"/>
    <mergeCell ref="BK169:BK172"/>
    <mergeCell ref="AE169:AE172"/>
    <mergeCell ref="AF169:AF172"/>
    <mergeCell ref="BK165:BK168"/>
    <mergeCell ref="BB153:BB156"/>
    <mergeCell ref="BC153:BC156"/>
    <mergeCell ref="BD153:BD156"/>
    <mergeCell ref="BE153:BE156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BM178:BM181"/>
    <mergeCell ref="BM182:BM185"/>
    <mergeCell ref="BM186:BM189"/>
    <mergeCell ref="BM190:BM193"/>
    <mergeCell ref="BM194:BM197"/>
    <mergeCell ref="BM198:BM201"/>
    <mergeCell ref="BJ194:BJ197"/>
    <mergeCell ref="BK194:BK197"/>
    <mergeCell ref="AE194:AE197"/>
    <mergeCell ref="AF194:AF197"/>
    <mergeCell ref="BK190:BK193"/>
    <mergeCell ref="BB178:BB181"/>
    <mergeCell ref="BC178:BC181"/>
    <mergeCell ref="BD178:BD181"/>
    <mergeCell ref="BE178:BE181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BJ173:BJ176"/>
    <mergeCell ref="BK173:BK176"/>
    <mergeCell ref="BK178:BK181"/>
    <mergeCell ref="BA178:BA181"/>
    <mergeCell ref="BC165:BC168"/>
    <mergeCell ref="BD165:BD168"/>
    <mergeCell ref="BE165:BE168"/>
    <mergeCell ref="BF165:BF168"/>
    <mergeCell ref="BI165:BI168"/>
    <mergeCell ref="BJ165:BJ168"/>
    <mergeCell ref="BM3:BM6"/>
    <mergeCell ref="BM7:BM10"/>
    <mergeCell ref="BM11:BM14"/>
    <mergeCell ref="BM15:BM18"/>
    <mergeCell ref="BM19:BM22"/>
    <mergeCell ref="BM23:BM26"/>
    <mergeCell ref="BM28:BM31"/>
    <mergeCell ref="BM32:BM35"/>
    <mergeCell ref="BM36:BM39"/>
    <mergeCell ref="BM40:BM43"/>
    <mergeCell ref="BM44:BM47"/>
    <mergeCell ref="BM48:BM51"/>
    <mergeCell ref="BM53:BM56"/>
    <mergeCell ref="BM57:BM60"/>
    <mergeCell ref="BM61:BM64"/>
    <mergeCell ref="BM65:BM68"/>
    <mergeCell ref="BM69:BM72"/>
    <mergeCell ref="BM73:BM76"/>
    <mergeCell ref="BM78:BM81"/>
    <mergeCell ref="BM82:BM85"/>
    <mergeCell ref="BM86:BM89"/>
    <mergeCell ref="BM90:BM93"/>
    <mergeCell ref="BM94:BM97"/>
    <mergeCell ref="BM98:BM101"/>
    <mergeCell ref="BM103:BM106"/>
    <mergeCell ref="BM107:BM110"/>
    <mergeCell ref="BM111:BM114"/>
    <mergeCell ref="BM115:BM118"/>
    <mergeCell ref="BM119:BM122"/>
    <mergeCell ref="BM123:BM126"/>
    <mergeCell ref="BM128:BM131"/>
    <mergeCell ref="BM132:BM135"/>
    <mergeCell ref="BM136:BM139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K773:BK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K769:BK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BJ765:BJ768"/>
    <mergeCell ref="BK765:BK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BJ757:BJ760"/>
    <mergeCell ref="BI761:BI764"/>
    <mergeCell ref="BJ761:BJ764"/>
    <mergeCell ref="BK761:BK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O757:P757"/>
    <mergeCell ref="Q757:R757"/>
    <mergeCell ref="M758:N758"/>
    <mergeCell ref="A757:A760"/>
    <mergeCell ref="C757:D757"/>
    <mergeCell ref="E757:F757"/>
    <mergeCell ref="G757:H757"/>
    <mergeCell ref="I757:J757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BI753:BI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BK757:BK760"/>
    <mergeCell ref="C758:D758"/>
    <mergeCell ref="E758:F758"/>
    <mergeCell ref="G758:H758"/>
    <mergeCell ref="I758:J758"/>
    <mergeCell ref="K758:L758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K757:L757"/>
    <mergeCell ref="M757:N757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BF757:BF760"/>
    <mergeCell ref="BI757:BI760"/>
    <mergeCell ref="C752:T752"/>
    <mergeCell ref="U752:Y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K748:BK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BJ753:BJ756"/>
    <mergeCell ref="BK753:BK756"/>
    <mergeCell ref="C754:D754"/>
    <mergeCell ref="E754:F754"/>
    <mergeCell ref="G754:H754"/>
    <mergeCell ref="I754:J754"/>
    <mergeCell ref="K754:L754"/>
    <mergeCell ref="AY753:AY756"/>
    <mergeCell ref="AZ753:AZ756"/>
    <mergeCell ref="S748:T748"/>
    <mergeCell ref="Z748:Z751"/>
    <mergeCell ref="O749:P749"/>
    <mergeCell ref="Q749:R749"/>
    <mergeCell ref="S749:T749"/>
    <mergeCell ref="M750:N75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K744:BK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O751:P751"/>
    <mergeCell ref="Q751:R751"/>
    <mergeCell ref="S751:T751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Q743:R743"/>
    <mergeCell ref="S743:T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BJ736:BJ739"/>
    <mergeCell ref="BK736:BK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J740:BJ743"/>
    <mergeCell ref="BK740:BK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2:BJ735"/>
    <mergeCell ref="BK732:BK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K728:BK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BE728:BE731"/>
    <mergeCell ref="BF728:BF731"/>
    <mergeCell ref="BI728:BI731"/>
    <mergeCell ref="BF732:BF735"/>
    <mergeCell ref="BI732:BI735"/>
    <mergeCell ref="C727:T727"/>
    <mergeCell ref="M728:N728"/>
    <mergeCell ref="O728:P728"/>
    <mergeCell ref="Q728:R728"/>
    <mergeCell ref="O725:P725"/>
    <mergeCell ref="Q725:R725"/>
    <mergeCell ref="S725:T725"/>
    <mergeCell ref="C726:D726"/>
    <mergeCell ref="E726:F726"/>
    <mergeCell ref="G726:H726"/>
    <mergeCell ref="I726:J726"/>
    <mergeCell ref="K726:L726"/>
    <mergeCell ref="M726:N726"/>
    <mergeCell ref="C725:D725"/>
    <mergeCell ref="E725:F725"/>
    <mergeCell ref="G725:H725"/>
    <mergeCell ref="I725:J725"/>
    <mergeCell ref="K725:L725"/>
    <mergeCell ref="BI723:BI726"/>
    <mergeCell ref="BJ723:BJ726"/>
    <mergeCell ref="BK723:BK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8:T728"/>
    <mergeCell ref="Z728:Z731"/>
    <mergeCell ref="AA728:AA731"/>
    <mergeCell ref="AB728:AB731"/>
    <mergeCell ref="AC728:AC731"/>
    <mergeCell ref="AD728:AD731"/>
    <mergeCell ref="S723:T723"/>
    <mergeCell ref="Z723:Z726"/>
    <mergeCell ref="O724:P724"/>
    <mergeCell ref="Q724:R724"/>
    <mergeCell ref="S724:T724"/>
    <mergeCell ref="M725:N725"/>
    <mergeCell ref="M722:N722"/>
    <mergeCell ref="O722:P722"/>
    <mergeCell ref="Q722:R722"/>
    <mergeCell ref="S722:T722"/>
    <mergeCell ref="A723:A726"/>
    <mergeCell ref="C723:D723"/>
    <mergeCell ref="E723:F723"/>
    <mergeCell ref="G723:H723"/>
    <mergeCell ref="I723:J723"/>
    <mergeCell ref="K723:L723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K719:BK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O726:P726"/>
    <mergeCell ref="Q726:R726"/>
    <mergeCell ref="S726:T726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BJ711:BJ714"/>
    <mergeCell ref="BK711:BK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J715:BJ718"/>
    <mergeCell ref="BK715:BK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07:BJ710"/>
    <mergeCell ref="BK707:BK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K703:BK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BE703:BE706"/>
    <mergeCell ref="BF703:BF706"/>
    <mergeCell ref="BI703:BI706"/>
    <mergeCell ref="BF707:BF710"/>
    <mergeCell ref="BI707:BI710"/>
    <mergeCell ref="C702:T702"/>
    <mergeCell ref="M703:N703"/>
    <mergeCell ref="O703:P703"/>
    <mergeCell ref="Q703:R703"/>
    <mergeCell ref="O700:P700"/>
    <mergeCell ref="Q700:R700"/>
    <mergeCell ref="S700:T700"/>
    <mergeCell ref="C701:D701"/>
    <mergeCell ref="E701:F701"/>
    <mergeCell ref="G701:H701"/>
    <mergeCell ref="I701:J701"/>
    <mergeCell ref="K701:L701"/>
    <mergeCell ref="M701:N701"/>
    <mergeCell ref="C700:D700"/>
    <mergeCell ref="E700:F700"/>
    <mergeCell ref="G700:H700"/>
    <mergeCell ref="I700:J700"/>
    <mergeCell ref="K700:L700"/>
    <mergeCell ref="BI698:BI701"/>
    <mergeCell ref="BJ698:BJ701"/>
    <mergeCell ref="BK698:BK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703:T703"/>
    <mergeCell ref="Z703:Z706"/>
    <mergeCell ref="AA703:AA706"/>
    <mergeCell ref="AB703:AB706"/>
    <mergeCell ref="AC703:AC706"/>
    <mergeCell ref="AD703:AD706"/>
    <mergeCell ref="S698:T698"/>
    <mergeCell ref="Z698:Z701"/>
    <mergeCell ref="O699:P699"/>
    <mergeCell ref="Q699:R699"/>
    <mergeCell ref="S699:T699"/>
    <mergeCell ref="M700:N700"/>
    <mergeCell ref="M697:N697"/>
    <mergeCell ref="O697:P697"/>
    <mergeCell ref="Q697:R697"/>
    <mergeCell ref="S697:T697"/>
    <mergeCell ref="A698:A701"/>
    <mergeCell ref="C698:D698"/>
    <mergeCell ref="E698:F698"/>
    <mergeCell ref="G698:H698"/>
    <mergeCell ref="I698:J698"/>
    <mergeCell ref="K698:L698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K694:BK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O701:P701"/>
    <mergeCell ref="Q701:R701"/>
    <mergeCell ref="S701:T701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BJ686:BJ689"/>
    <mergeCell ref="BK686:BK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J690:BJ693"/>
    <mergeCell ref="BK690:BK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2:BJ685"/>
    <mergeCell ref="BK682:BK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K678:BK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BE678:BE681"/>
    <mergeCell ref="BF678:BF681"/>
    <mergeCell ref="BI678:BI681"/>
    <mergeCell ref="BF682:BF685"/>
    <mergeCell ref="BI682:BI685"/>
    <mergeCell ref="C677:T677"/>
    <mergeCell ref="M678:N678"/>
    <mergeCell ref="O678:P678"/>
    <mergeCell ref="Q678:R678"/>
    <mergeCell ref="O675:P675"/>
    <mergeCell ref="Q675:R675"/>
    <mergeCell ref="S675:T675"/>
    <mergeCell ref="C676:D676"/>
    <mergeCell ref="E676:F676"/>
    <mergeCell ref="G676:H676"/>
    <mergeCell ref="I676:J676"/>
    <mergeCell ref="K676:L676"/>
    <mergeCell ref="M676:N676"/>
    <mergeCell ref="C675:D675"/>
    <mergeCell ref="E675:F675"/>
    <mergeCell ref="G675:H675"/>
    <mergeCell ref="I675:J675"/>
    <mergeCell ref="K675:L675"/>
    <mergeCell ref="BI673:BI676"/>
    <mergeCell ref="BJ673:BJ676"/>
    <mergeCell ref="BK673:BK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8:T678"/>
    <mergeCell ref="Z678:Z681"/>
    <mergeCell ref="AA678:AA681"/>
    <mergeCell ref="AB678:AB681"/>
    <mergeCell ref="AC678:AC681"/>
    <mergeCell ref="AD678:AD681"/>
    <mergeCell ref="S673:T673"/>
    <mergeCell ref="Z673:Z676"/>
    <mergeCell ref="O674:P674"/>
    <mergeCell ref="Q674:R674"/>
    <mergeCell ref="S674:T674"/>
    <mergeCell ref="M675:N675"/>
    <mergeCell ref="M672:N672"/>
    <mergeCell ref="O672:P672"/>
    <mergeCell ref="Q672:R672"/>
    <mergeCell ref="S672:T672"/>
    <mergeCell ref="A673:A676"/>
    <mergeCell ref="C673:D673"/>
    <mergeCell ref="E673:F673"/>
    <mergeCell ref="G673:H673"/>
    <mergeCell ref="I673:J673"/>
    <mergeCell ref="K673:L673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K669:BK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O676:P676"/>
    <mergeCell ref="Q676:R676"/>
    <mergeCell ref="S676:T676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J661:BJ664"/>
    <mergeCell ref="BK661:BK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J665:BJ668"/>
    <mergeCell ref="BK665:BK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57:BJ660"/>
    <mergeCell ref="BK657:BK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K653:BK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BE653:BE656"/>
    <mergeCell ref="BF653:BF656"/>
    <mergeCell ref="BI653:BI656"/>
    <mergeCell ref="BF657:BF660"/>
    <mergeCell ref="BI657:BI660"/>
    <mergeCell ref="C652:T652"/>
    <mergeCell ref="M653:N653"/>
    <mergeCell ref="O653:P653"/>
    <mergeCell ref="Q653:R653"/>
    <mergeCell ref="O650:P650"/>
    <mergeCell ref="Q650:R650"/>
    <mergeCell ref="S650:T650"/>
    <mergeCell ref="C651:D651"/>
    <mergeCell ref="E651:F651"/>
    <mergeCell ref="G651:H651"/>
    <mergeCell ref="I651:J651"/>
    <mergeCell ref="K651:L651"/>
    <mergeCell ref="M651:N651"/>
    <mergeCell ref="C650:D650"/>
    <mergeCell ref="E650:F650"/>
    <mergeCell ref="G650:H650"/>
    <mergeCell ref="I650:J650"/>
    <mergeCell ref="K650:L650"/>
    <mergeCell ref="BI648:BI651"/>
    <mergeCell ref="BJ648:BJ651"/>
    <mergeCell ref="BK648:BK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53:T653"/>
    <mergeCell ref="Z653:Z656"/>
    <mergeCell ref="AA653:AA656"/>
    <mergeCell ref="AB653:AB656"/>
    <mergeCell ref="AC653:AC656"/>
    <mergeCell ref="AD653:AD656"/>
    <mergeCell ref="S648:T648"/>
    <mergeCell ref="Z648:Z651"/>
    <mergeCell ref="O649:P649"/>
    <mergeCell ref="Q649:R649"/>
    <mergeCell ref="S649:T649"/>
    <mergeCell ref="M650:N650"/>
    <mergeCell ref="M647:N647"/>
    <mergeCell ref="O647:P647"/>
    <mergeCell ref="Q647:R647"/>
    <mergeCell ref="S647:T647"/>
    <mergeCell ref="A648:A651"/>
    <mergeCell ref="C648:D648"/>
    <mergeCell ref="E648:F648"/>
    <mergeCell ref="G648:H648"/>
    <mergeCell ref="I648:J648"/>
    <mergeCell ref="K648:L648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K644:BK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O651:P651"/>
    <mergeCell ref="Q651:R651"/>
    <mergeCell ref="S651:T651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BJ636:BJ639"/>
    <mergeCell ref="BK636:BK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J640:BJ643"/>
    <mergeCell ref="BK640:BK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2:BJ635"/>
    <mergeCell ref="BK632:BK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K628:BK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BE628:BE631"/>
    <mergeCell ref="BF628:BF631"/>
    <mergeCell ref="BI628:BI631"/>
    <mergeCell ref="BF632:BF635"/>
    <mergeCell ref="BI632:BI635"/>
    <mergeCell ref="C627:T627"/>
    <mergeCell ref="M628:N628"/>
    <mergeCell ref="O628:P628"/>
    <mergeCell ref="Q628:R628"/>
    <mergeCell ref="O625:P625"/>
    <mergeCell ref="Q625:R625"/>
    <mergeCell ref="S625:T625"/>
    <mergeCell ref="C626:D626"/>
    <mergeCell ref="E626:F626"/>
    <mergeCell ref="G626:H626"/>
    <mergeCell ref="I626:J626"/>
    <mergeCell ref="K626:L626"/>
    <mergeCell ref="M626:N626"/>
    <mergeCell ref="C625:D625"/>
    <mergeCell ref="E625:F625"/>
    <mergeCell ref="G625:H625"/>
    <mergeCell ref="I625:J625"/>
    <mergeCell ref="K625:L625"/>
    <mergeCell ref="BI623:BI626"/>
    <mergeCell ref="BJ623:BJ626"/>
    <mergeCell ref="BK623:BK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8:T628"/>
    <mergeCell ref="Z628:Z631"/>
    <mergeCell ref="AA628:AA631"/>
    <mergeCell ref="AB628:AB631"/>
    <mergeCell ref="AC628:AC631"/>
    <mergeCell ref="AD628:AD631"/>
    <mergeCell ref="S623:T623"/>
    <mergeCell ref="Z623:Z626"/>
    <mergeCell ref="O624:P624"/>
    <mergeCell ref="Q624:R624"/>
    <mergeCell ref="S624:T624"/>
    <mergeCell ref="M625:N625"/>
    <mergeCell ref="M622:N622"/>
    <mergeCell ref="O622:P622"/>
    <mergeCell ref="Q622:R622"/>
    <mergeCell ref="S622:T622"/>
    <mergeCell ref="A623:A626"/>
    <mergeCell ref="C623:D623"/>
    <mergeCell ref="E623:F623"/>
    <mergeCell ref="G623:H623"/>
    <mergeCell ref="I623:J623"/>
    <mergeCell ref="K623:L623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K619:BK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O626:P626"/>
    <mergeCell ref="Q626:R626"/>
    <mergeCell ref="S626:T626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BJ611:BJ614"/>
    <mergeCell ref="BK611:BK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J615:BJ618"/>
    <mergeCell ref="BK615:BK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07:BJ610"/>
    <mergeCell ref="BK607:BK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K603:BK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BE603:BE606"/>
    <mergeCell ref="BF603:BF606"/>
    <mergeCell ref="BI603:BI606"/>
    <mergeCell ref="BF607:BF610"/>
    <mergeCell ref="BI607:BI610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C602:T602"/>
    <mergeCell ref="M603:N603"/>
    <mergeCell ref="O603:P603"/>
    <mergeCell ref="Q603:R603"/>
    <mergeCell ref="O600:P600"/>
    <mergeCell ref="Q600:R600"/>
    <mergeCell ref="S600:T600"/>
    <mergeCell ref="C601:D601"/>
    <mergeCell ref="E601:F601"/>
    <mergeCell ref="G601:H601"/>
    <mergeCell ref="I601:J601"/>
    <mergeCell ref="K601:L601"/>
    <mergeCell ref="M601:N601"/>
    <mergeCell ref="C600:D600"/>
    <mergeCell ref="E600:F600"/>
    <mergeCell ref="G600:H600"/>
    <mergeCell ref="I600:J600"/>
    <mergeCell ref="K600:L600"/>
    <mergeCell ref="BI598:BI601"/>
    <mergeCell ref="BJ598:BJ601"/>
    <mergeCell ref="BK598:BK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603:T603"/>
    <mergeCell ref="Z603:Z606"/>
    <mergeCell ref="AA603:AA606"/>
    <mergeCell ref="AB603:AB606"/>
    <mergeCell ref="AC603:AC606"/>
    <mergeCell ref="AD603:AD606"/>
    <mergeCell ref="AO603:AO606"/>
    <mergeCell ref="AP603:AP606"/>
    <mergeCell ref="AQ603:AQ606"/>
    <mergeCell ref="AR603:AR606"/>
    <mergeCell ref="BK594:BK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O601:P601"/>
    <mergeCell ref="Q601:R601"/>
    <mergeCell ref="S601:T601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S598:T598"/>
    <mergeCell ref="Z598:Z601"/>
    <mergeCell ref="O599:P599"/>
    <mergeCell ref="Q599:R599"/>
    <mergeCell ref="S599:T599"/>
    <mergeCell ref="M600:N600"/>
    <mergeCell ref="M597:N597"/>
    <mergeCell ref="O597:P597"/>
    <mergeCell ref="Q597:R597"/>
    <mergeCell ref="S597:T597"/>
    <mergeCell ref="A598:A601"/>
    <mergeCell ref="C598:D598"/>
    <mergeCell ref="E598:F598"/>
    <mergeCell ref="G598:H598"/>
    <mergeCell ref="I598:J598"/>
    <mergeCell ref="K598:L598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Q593:R593"/>
    <mergeCell ref="S593:T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M586:N586"/>
    <mergeCell ref="O586:P586"/>
    <mergeCell ref="Q586:R586"/>
    <mergeCell ref="BJ590:BJ593"/>
    <mergeCell ref="BK590:BK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K582:BK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K586:BK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BE590:BE593"/>
    <mergeCell ref="BF590:BF593"/>
    <mergeCell ref="BI590:BI593"/>
    <mergeCell ref="AN590:AN593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K573:BK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BE578:BE581"/>
    <mergeCell ref="BF578:BF581"/>
    <mergeCell ref="BI578:BI581"/>
    <mergeCell ref="BJ578:BJ581"/>
    <mergeCell ref="BK578:BK581"/>
    <mergeCell ref="C579:D579"/>
    <mergeCell ref="E579:F579"/>
    <mergeCell ref="Z573:Z576"/>
    <mergeCell ref="AA573:AA576"/>
    <mergeCell ref="Q574:R574"/>
    <mergeCell ref="S574:T574"/>
    <mergeCell ref="M575:N57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C577:T577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K565:BK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BJ569:BJ572"/>
    <mergeCell ref="BK569:BK572"/>
    <mergeCell ref="C570:D570"/>
    <mergeCell ref="E570:F570"/>
    <mergeCell ref="G570:H570"/>
    <mergeCell ref="I570:J570"/>
    <mergeCell ref="K570:L570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K561:BK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M568:N568"/>
    <mergeCell ref="O568:P568"/>
    <mergeCell ref="Q568:R568"/>
    <mergeCell ref="S568:T568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K557:BK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Z557:Z560"/>
    <mergeCell ref="O558:P558"/>
    <mergeCell ref="Q558:R558"/>
    <mergeCell ref="S558:T558"/>
    <mergeCell ref="M559:N559"/>
    <mergeCell ref="AL553:AL556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K548:BK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K553:BK556"/>
    <mergeCell ref="C554:D554"/>
    <mergeCell ref="BA553:BA556"/>
    <mergeCell ref="BB553:BB556"/>
    <mergeCell ref="BC553:BC556"/>
    <mergeCell ref="BD553:BD556"/>
    <mergeCell ref="BE553:BE556"/>
    <mergeCell ref="Z548:Z551"/>
    <mergeCell ref="AA548:AA55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K540:BK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BJ544:BJ547"/>
    <mergeCell ref="BK544:BK547"/>
    <mergeCell ref="C545:D545"/>
    <mergeCell ref="E545:F545"/>
    <mergeCell ref="G545:H545"/>
    <mergeCell ref="I545:J545"/>
    <mergeCell ref="K545:L545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K536:BK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M543:N543"/>
    <mergeCell ref="O543:P543"/>
    <mergeCell ref="Q543:R543"/>
    <mergeCell ref="S543:T543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K532:BK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Z532:Z535"/>
    <mergeCell ref="O533:P533"/>
    <mergeCell ref="Q533:R533"/>
    <mergeCell ref="S533:T533"/>
    <mergeCell ref="M534:N534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K523:BK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K528:BK531"/>
    <mergeCell ref="C529:D529"/>
    <mergeCell ref="BA528:BA531"/>
    <mergeCell ref="BB528:BB531"/>
    <mergeCell ref="BC528:BC531"/>
    <mergeCell ref="BD528:BD531"/>
    <mergeCell ref="BE528:BE531"/>
    <mergeCell ref="AL528:AL531"/>
    <mergeCell ref="Z523:Z526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7:T527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K515:BK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BJ519:BJ522"/>
    <mergeCell ref="BK519:BK522"/>
    <mergeCell ref="C520:D520"/>
    <mergeCell ref="E520:F520"/>
    <mergeCell ref="G520:H520"/>
    <mergeCell ref="I520:J520"/>
    <mergeCell ref="K520:L520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K511:BK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M518:N518"/>
    <mergeCell ref="O518:P518"/>
    <mergeCell ref="Q518:R518"/>
    <mergeCell ref="S518:T518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K507:BK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K498:BK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K503:BK506"/>
    <mergeCell ref="C504:D504"/>
    <mergeCell ref="BA503:BA506"/>
    <mergeCell ref="BB503:BB506"/>
    <mergeCell ref="BC503:BC506"/>
    <mergeCell ref="BD503:BD506"/>
    <mergeCell ref="BE503:BE506"/>
    <mergeCell ref="AL503:AL506"/>
    <mergeCell ref="Z498:Z501"/>
    <mergeCell ref="AA498:AA501"/>
    <mergeCell ref="Q499:R499"/>
    <mergeCell ref="S499:T499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C502:T502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K490:BK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S490:T490"/>
    <mergeCell ref="Z490:Z493"/>
    <mergeCell ref="BJ494:BJ497"/>
    <mergeCell ref="BK494:BK497"/>
    <mergeCell ref="C495:D495"/>
    <mergeCell ref="E495:F495"/>
    <mergeCell ref="G495:H495"/>
    <mergeCell ref="I495:J495"/>
    <mergeCell ref="K495:L495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K486:BK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M493:N493"/>
    <mergeCell ref="O493:P493"/>
    <mergeCell ref="Q493:R493"/>
    <mergeCell ref="S493:T493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K482:BK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Z482:Z485"/>
    <mergeCell ref="O483:P483"/>
    <mergeCell ref="Q483:R483"/>
    <mergeCell ref="S483:T483"/>
    <mergeCell ref="M484:N484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K473:BK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K478:BK481"/>
    <mergeCell ref="C479:D479"/>
    <mergeCell ref="BA478:BA481"/>
    <mergeCell ref="BB478:BB481"/>
    <mergeCell ref="BC478:BC481"/>
    <mergeCell ref="BD478:BD481"/>
    <mergeCell ref="BE478:BE481"/>
    <mergeCell ref="Z473:Z476"/>
    <mergeCell ref="AA473:AA476"/>
    <mergeCell ref="Q474:R474"/>
    <mergeCell ref="S474:T474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K465:BK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BJ469:BJ472"/>
    <mergeCell ref="BK469:BK472"/>
    <mergeCell ref="C470:D470"/>
    <mergeCell ref="E470:F470"/>
    <mergeCell ref="G470:H470"/>
    <mergeCell ref="I470:J470"/>
    <mergeCell ref="K470:L470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K461:BK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M468:N468"/>
    <mergeCell ref="O468:P468"/>
    <mergeCell ref="Q468:R468"/>
    <mergeCell ref="S468:T468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K457:BK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Z457:Z460"/>
    <mergeCell ref="O458:P458"/>
    <mergeCell ref="Q458:R458"/>
    <mergeCell ref="S458:T458"/>
    <mergeCell ref="M459:N459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K448:BK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K453:BK456"/>
    <mergeCell ref="C454:D454"/>
    <mergeCell ref="BA453:BA456"/>
    <mergeCell ref="BB453:BB456"/>
    <mergeCell ref="BC453:BC456"/>
    <mergeCell ref="BD453:BD456"/>
    <mergeCell ref="BE453:BE456"/>
    <mergeCell ref="AL453:AL456"/>
    <mergeCell ref="Z448:Z451"/>
    <mergeCell ref="AA448:AA451"/>
    <mergeCell ref="Q449:R449"/>
    <mergeCell ref="S449:T449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52:T452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K440:BK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BJ444:BJ447"/>
    <mergeCell ref="BK444:BK447"/>
    <mergeCell ref="C445:D445"/>
    <mergeCell ref="E445:F445"/>
    <mergeCell ref="G445:H445"/>
    <mergeCell ref="I445:J445"/>
    <mergeCell ref="K445:L445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K436:BK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M443:N443"/>
    <mergeCell ref="O443:P443"/>
    <mergeCell ref="Q443:R443"/>
    <mergeCell ref="S443:T443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K432:BK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Z432:Z435"/>
    <mergeCell ref="O433:P433"/>
    <mergeCell ref="Q433:R433"/>
    <mergeCell ref="S433:T433"/>
    <mergeCell ref="M434:N434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K423:BK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K428:BK431"/>
    <mergeCell ref="C429:D429"/>
    <mergeCell ref="BA428:BA431"/>
    <mergeCell ref="BB428:BB431"/>
    <mergeCell ref="BC428:BC431"/>
    <mergeCell ref="BD428:BD431"/>
    <mergeCell ref="BE428:BE431"/>
    <mergeCell ref="AL428:AL431"/>
    <mergeCell ref="Z423:Z426"/>
    <mergeCell ref="AA423:AA426"/>
    <mergeCell ref="Q424:R424"/>
    <mergeCell ref="S424:T424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7:T427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K415:BK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BJ419:BJ422"/>
    <mergeCell ref="BK419:BK422"/>
    <mergeCell ref="C420:D420"/>
    <mergeCell ref="E420:F420"/>
    <mergeCell ref="G420:H420"/>
    <mergeCell ref="I420:J420"/>
    <mergeCell ref="K420:L42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K411:BK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M418:N418"/>
    <mergeCell ref="O418:P418"/>
    <mergeCell ref="Q418:R418"/>
    <mergeCell ref="S418:T418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K407:BK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Z407:Z410"/>
    <mergeCell ref="O408:P408"/>
    <mergeCell ref="Q408:R408"/>
    <mergeCell ref="S408:T408"/>
    <mergeCell ref="M409:N409"/>
    <mergeCell ref="AL403:AL406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K398:BK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K403:BK406"/>
    <mergeCell ref="C404:D404"/>
    <mergeCell ref="BA403:BA406"/>
    <mergeCell ref="BB403:BB406"/>
    <mergeCell ref="BC403:BC406"/>
    <mergeCell ref="BD403:BD406"/>
    <mergeCell ref="BE403:BE406"/>
    <mergeCell ref="Z398:Z401"/>
    <mergeCell ref="AA398:AA401"/>
    <mergeCell ref="Q399:R399"/>
    <mergeCell ref="S399:T399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K390:BK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BJ394:BJ397"/>
    <mergeCell ref="BK394:BK397"/>
    <mergeCell ref="C395:D395"/>
    <mergeCell ref="E395:F395"/>
    <mergeCell ref="G395:H395"/>
    <mergeCell ref="I395:J395"/>
    <mergeCell ref="K395:L395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K386:BK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M393:N393"/>
    <mergeCell ref="O393:P393"/>
    <mergeCell ref="Q393:R393"/>
    <mergeCell ref="S393:T393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K382:BK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Z382:Z385"/>
    <mergeCell ref="O383:P383"/>
    <mergeCell ref="Q383:R383"/>
    <mergeCell ref="S383:T383"/>
    <mergeCell ref="M384:N384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K373:BK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K378:BK381"/>
    <mergeCell ref="C379:D379"/>
    <mergeCell ref="BA378:BA381"/>
    <mergeCell ref="BB378:BB381"/>
    <mergeCell ref="BC378:BC381"/>
    <mergeCell ref="BD378:BD381"/>
    <mergeCell ref="BE378:BE381"/>
    <mergeCell ref="AL378:AL381"/>
    <mergeCell ref="Z373:Z376"/>
    <mergeCell ref="AA373:AA376"/>
    <mergeCell ref="Q374:R374"/>
    <mergeCell ref="S374:T374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7:T377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K365:BK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BJ369:BJ372"/>
    <mergeCell ref="BK369:BK372"/>
    <mergeCell ref="C370:D370"/>
    <mergeCell ref="E370:F370"/>
    <mergeCell ref="G370:H370"/>
    <mergeCell ref="I370:J370"/>
    <mergeCell ref="K370:L370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K361:BK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M368:N368"/>
    <mergeCell ref="O368:P368"/>
    <mergeCell ref="Q368:R368"/>
    <mergeCell ref="S368:T368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K357:BK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Z357:Z360"/>
    <mergeCell ref="O358:P358"/>
    <mergeCell ref="Q358:R358"/>
    <mergeCell ref="S358:T358"/>
    <mergeCell ref="M359:N359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K348:BK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K353:BK356"/>
    <mergeCell ref="C354:D354"/>
    <mergeCell ref="BA353:BA356"/>
    <mergeCell ref="BB353:BB356"/>
    <mergeCell ref="BC353:BC356"/>
    <mergeCell ref="BD353:BD356"/>
    <mergeCell ref="BE353:BE356"/>
    <mergeCell ref="AL353:AL356"/>
    <mergeCell ref="Z348:Z351"/>
    <mergeCell ref="AA348:AA351"/>
    <mergeCell ref="Q349:R349"/>
    <mergeCell ref="S349:T349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52:T352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K340:BK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BJ344:BJ347"/>
    <mergeCell ref="BK344:BK347"/>
    <mergeCell ref="C345:D345"/>
    <mergeCell ref="E345:F345"/>
    <mergeCell ref="G345:H345"/>
    <mergeCell ref="I345:J345"/>
    <mergeCell ref="K345:L345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K336:BK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M343:N343"/>
    <mergeCell ref="O343:P343"/>
    <mergeCell ref="Q343:R343"/>
    <mergeCell ref="S343:T343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K332:BK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Z332:Z335"/>
    <mergeCell ref="O333:P333"/>
    <mergeCell ref="Q333:R333"/>
    <mergeCell ref="S333:T333"/>
    <mergeCell ref="M334:N334"/>
    <mergeCell ref="AL328:AL331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K323:BK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K328:BK331"/>
    <mergeCell ref="C329:D329"/>
    <mergeCell ref="BA328:BA331"/>
    <mergeCell ref="BB328:BB331"/>
    <mergeCell ref="BC328:BC331"/>
    <mergeCell ref="BD328:BD331"/>
    <mergeCell ref="BE328:BE331"/>
    <mergeCell ref="Z323:Z326"/>
    <mergeCell ref="AA323:AA326"/>
    <mergeCell ref="Q324:R324"/>
    <mergeCell ref="S324:T324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K315:BK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BJ319:BJ322"/>
    <mergeCell ref="BK319:BK322"/>
    <mergeCell ref="C320:D320"/>
    <mergeCell ref="E320:F320"/>
    <mergeCell ref="G320:H320"/>
    <mergeCell ref="I320:J320"/>
    <mergeCell ref="K320:L320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K311:BK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M318:N318"/>
    <mergeCell ref="O318:P318"/>
    <mergeCell ref="Q318:R318"/>
    <mergeCell ref="S318:T318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K307:BK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Z307:Z310"/>
    <mergeCell ref="O308:P308"/>
    <mergeCell ref="Q308:R308"/>
    <mergeCell ref="S308:T308"/>
    <mergeCell ref="M309:N309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K298:BK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K303:BK306"/>
    <mergeCell ref="C304:D304"/>
    <mergeCell ref="BA303:BA306"/>
    <mergeCell ref="BB303:BB306"/>
    <mergeCell ref="BC303:BC306"/>
    <mergeCell ref="BD303:BD306"/>
    <mergeCell ref="BE303:BE306"/>
    <mergeCell ref="AL303:AL306"/>
    <mergeCell ref="Z298:Z301"/>
    <mergeCell ref="AA298:AA301"/>
    <mergeCell ref="Q299:R299"/>
    <mergeCell ref="S299:T299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302:T302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S295:T295"/>
    <mergeCell ref="M296:N296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K290:BK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BJ294:BJ297"/>
    <mergeCell ref="BK294:BK297"/>
    <mergeCell ref="C295:D295"/>
    <mergeCell ref="E295:F295"/>
    <mergeCell ref="G295:H295"/>
    <mergeCell ref="I295:J295"/>
    <mergeCell ref="K295:L295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K286:BK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O293:P293"/>
    <mergeCell ref="Q293:R293"/>
    <mergeCell ref="S293:T293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K282:BK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Z282:Z285"/>
    <mergeCell ref="O283:P283"/>
    <mergeCell ref="Q283:R283"/>
    <mergeCell ref="S283:T283"/>
    <mergeCell ref="M284:N284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K273:BK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K278:BK281"/>
    <mergeCell ref="C279:D279"/>
    <mergeCell ref="BA278:BA281"/>
    <mergeCell ref="BB278:BB281"/>
    <mergeCell ref="BC278:BC281"/>
    <mergeCell ref="BD278:BD281"/>
    <mergeCell ref="BE278:BE281"/>
    <mergeCell ref="AL278:AL281"/>
    <mergeCell ref="Z273:Z276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C277:T277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K265:BK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BJ269:BJ272"/>
    <mergeCell ref="BK269:BK272"/>
    <mergeCell ref="C270:D270"/>
    <mergeCell ref="E270:F270"/>
    <mergeCell ref="G270:H270"/>
    <mergeCell ref="I270:J270"/>
    <mergeCell ref="K270:L270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K261:BK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M268:N268"/>
    <mergeCell ref="O268:P268"/>
    <mergeCell ref="Q268:R268"/>
    <mergeCell ref="S268:T268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BF253:BF256"/>
    <mergeCell ref="BI253:BI256"/>
    <mergeCell ref="BJ253:BJ256"/>
    <mergeCell ref="BI257:BI260"/>
    <mergeCell ref="BJ257:BJ260"/>
    <mergeCell ref="BK257:BK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Z257:Z260"/>
    <mergeCell ref="O258:P258"/>
    <mergeCell ref="Q258:R258"/>
    <mergeCell ref="S258:T258"/>
    <mergeCell ref="M259:N259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K248:BK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BK253:BK256"/>
    <mergeCell ref="C254:D254"/>
    <mergeCell ref="BA253:BA256"/>
    <mergeCell ref="BB253:BB256"/>
    <mergeCell ref="BC253:BC256"/>
    <mergeCell ref="BD253:BD256"/>
    <mergeCell ref="BE253:BE256"/>
    <mergeCell ref="BG244:BG247"/>
    <mergeCell ref="BH244:BH247"/>
    <mergeCell ref="Z248:Z251"/>
    <mergeCell ref="AA248:AA251"/>
    <mergeCell ref="Q249:R249"/>
    <mergeCell ref="S249:T249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K240:BK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BJ244:BJ247"/>
    <mergeCell ref="BK244:BK247"/>
    <mergeCell ref="C245:D245"/>
    <mergeCell ref="E245:F245"/>
    <mergeCell ref="G245:H245"/>
    <mergeCell ref="I245:J245"/>
    <mergeCell ref="K245:L245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K236:BK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M243:N243"/>
    <mergeCell ref="O243:P243"/>
    <mergeCell ref="Q243:R243"/>
    <mergeCell ref="S243:T243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BF228:BF231"/>
    <mergeCell ref="BI228:BI231"/>
    <mergeCell ref="BJ228:BJ231"/>
    <mergeCell ref="BI232:BI235"/>
    <mergeCell ref="BJ232:BJ235"/>
    <mergeCell ref="BK232:BK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Z232:Z235"/>
    <mergeCell ref="O233:P233"/>
    <mergeCell ref="Q233:R233"/>
    <mergeCell ref="S233:T233"/>
    <mergeCell ref="M234:N234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K223:BK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BK228:BK231"/>
    <mergeCell ref="C229:D229"/>
    <mergeCell ref="BA228:BA231"/>
    <mergeCell ref="BB228:BB231"/>
    <mergeCell ref="BC228:BC231"/>
    <mergeCell ref="BD228:BD231"/>
    <mergeCell ref="BE228:BE231"/>
    <mergeCell ref="AL228:AL231"/>
    <mergeCell ref="Z223:Z226"/>
    <mergeCell ref="AA223:AA226"/>
    <mergeCell ref="Q224:R224"/>
    <mergeCell ref="S224:T224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C227:T227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Q219:R219"/>
    <mergeCell ref="S219:T219"/>
    <mergeCell ref="Z219:Z222"/>
    <mergeCell ref="O220:P220"/>
    <mergeCell ref="Q220:R220"/>
    <mergeCell ref="S220:T220"/>
    <mergeCell ref="M221:N221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K215:BK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BJ219:BJ222"/>
    <mergeCell ref="BK219:BK222"/>
    <mergeCell ref="C220:D220"/>
    <mergeCell ref="E220:F220"/>
    <mergeCell ref="G220:H220"/>
    <mergeCell ref="I220:J220"/>
    <mergeCell ref="K220:L220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K211:BK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E219:AE222"/>
    <mergeCell ref="AF219:AF222"/>
    <mergeCell ref="M219:N219"/>
    <mergeCell ref="O219:P219"/>
    <mergeCell ref="AB211:AB214"/>
    <mergeCell ref="AC211:AC214"/>
    <mergeCell ref="AD211:AD214"/>
    <mergeCell ref="AE211:AE214"/>
    <mergeCell ref="AF211:AF214"/>
    <mergeCell ref="AG211:AG214"/>
    <mergeCell ref="M211:N211"/>
    <mergeCell ref="M218:N218"/>
    <mergeCell ref="O218:P218"/>
    <mergeCell ref="Q218:R218"/>
    <mergeCell ref="S218:T218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O215:P215"/>
    <mergeCell ref="Q215:R215"/>
    <mergeCell ref="S215:T215"/>
    <mergeCell ref="Z215:Z218"/>
    <mergeCell ref="BF203:BF206"/>
    <mergeCell ref="BI203:BI206"/>
    <mergeCell ref="BJ203:BJ206"/>
    <mergeCell ref="BI207:BI210"/>
    <mergeCell ref="BJ207:BJ210"/>
    <mergeCell ref="BK207:BK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Z207:Z210"/>
    <mergeCell ref="O208:P208"/>
    <mergeCell ref="Q208:R208"/>
    <mergeCell ref="S208:T208"/>
    <mergeCell ref="M209:N209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C202:T202"/>
    <mergeCell ref="A203:A206"/>
    <mergeCell ref="C203:D203"/>
    <mergeCell ref="E203:F203"/>
    <mergeCell ref="G203:H203"/>
    <mergeCell ref="I203:J203"/>
    <mergeCell ref="U202:Z202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K198:BK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BK203:BK206"/>
    <mergeCell ref="C204:D204"/>
    <mergeCell ref="BA203:BA206"/>
    <mergeCell ref="BB203:BB206"/>
    <mergeCell ref="BC203:BC206"/>
    <mergeCell ref="BD203:BD206"/>
    <mergeCell ref="BE203:BE206"/>
    <mergeCell ref="Z198:Z201"/>
    <mergeCell ref="AA198:AA201"/>
    <mergeCell ref="Q199:R199"/>
    <mergeCell ref="S199:T199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A190:A193"/>
    <mergeCell ref="C190:D190"/>
    <mergeCell ref="E190:F190"/>
    <mergeCell ref="G190:H190"/>
    <mergeCell ref="I190:J190"/>
    <mergeCell ref="K190:L190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Z190:Z193"/>
    <mergeCell ref="AA190:AA193"/>
    <mergeCell ref="AB190:AB193"/>
    <mergeCell ref="S191:T191"/>
    <mergeCell ref="M190:N190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B194:AB197"/>
    <mergeCell ref="AC194:AC197"/>
    <mergeCell ref="AD194:AD197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BJ186:BJ189"/>
    <mergeCell ref="BK186:BK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Q189:R189"/>
    <mergeCell ref="S189:T189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A173:A176"/>
    <mergeCell ref="C173:D173"/>
    <mergeCell ref="E173:F173"/>
    <mergeCell ref="G173:H173"/>
    <mergeCell ref="BF178:BF181"/>
    <mergeCell ref="BI178:BI181"/>
    <mergeCell ref="BJ178:BJ181"/>
    <mergeCell ref="BI182:BI185"/>
    <mergeCell ref="BJ182:BJ185"/>
    <mergeCell ref="BK182:BK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Z182:Z185"/>
    <mergeCell ref="O183:P183"/>
    <mergeCell ref="Q183:R183"/>
    <mergeCell ref="S183:T183"/>
    <mergeCell ref="M184:N184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Z173:Z176"/>
    <mergeCell ref="AA173:AA176"/>
    <mergeCell ref="Q174:R174"/>
    <mergeCell ref="S174:T174"/>
    <mergeCell ref="M175:N175"/>
    <mergeCell ref="O175:P175"/>
    <mergeCell ref="I173:J173"/>
    <mergeCell ref="K173:L173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C177:T177"/>
    <mergeCell ref="U177:Z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C179:D179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I169:BI172"/>
    <mergeCell ref="Q176:R176"/>
    <mergeCell ref="S176:T176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M169:N169"/>
    <mergeCell ref="O169:P169"/>
    <mergeCell ref="Q169:R169"/>
    <mergeCell ref="S169:T169"/>
    <mergeCell ref="Z169:Z172"/>
    <mergeCell ref="C174:D174"/>
    <mergeCell ref="E174:F174"/>
    <mergeCell ref="G174:H174"/>
    <mergeCell ref="O170:P170"/>
    <mergeCell ref="Q170:R170"/>
    <mergeCell ref="S170:T170"/>
    <mergeCell ref="M171:N171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M166:N166"/>
    <mergeCell ref="O166:P166"/>
    <mergeCell ref="Q166:R166"/>
    <mergeCell ref="O172:P172"/>
    <mergeCell ref="Q172:R172"/>
    <mergeCell ref="S172:T172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A165:AA168"/>
    <mergeCell ref="AB165:AB168"/>
    <mergeCell ref="S166:T166"/>
    <mergeCell ref="A165:A168"/>
    <mergeCell ref="C165:D165"/>
    <mergeCell ref="E165:F165"/>
    <mergeCell ref="G165:H165"/>
    <mergeCell ref="I165:J165"/>
    <mergeCell ref="K165:L165"/>
    <mergeCell ref="M165:N165"/>
    <mergeCell ref="C166:D166"/>
    <mergeCell ref="E166:F166"/>
    <mergeCell ref="G166:H166"/>
    <mergeCell ref="I166:J166"/>
    <mergeCell ref="K166:L166"/>
    <mergeCell ref="M168:N168"/>
    <mergeCell ref="O168:P168"/>
    <mergeCell ref="Q168:R168"/>
    <mergeCell ref="S168:T168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BJ161:BJ164"/>
    <mergeCell ref="BK161:BK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Q164:R164"/>
    <mergeCell ref="S164:T164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I157:BI160"/>
    <mergeCell ref="BJ157:BJ160"/>
    <mergeCell ref="BK157:BK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M157:N157"/>
    <mergeCell ref="O157:P157"/>
    <mergeCell ref="Q157:R157"/>
    <mergeCell ref="S157:T157"/>
    <mergeCell ref="Z157:Z160"/>
    <mergeCell ref="O158:P158"/>
    <mergeCell ref="Q158:R158"/>
    <mergeCell ref="S158:T158"/>
    <mergeCell ref="M159:N159"/>
    <mergeCell ref="BJ148:BJ151"/>
    <mergeCell ref="BK148:BK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C152:T152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C156:D156"/>
    <mergeCell ref="E156:F156"/>
    <mergeCell ref="G156:H156"/>
    <mergeCell ref="I156:J156"/>
    <mergeCell ref="K156:L156"/>
    <mergeCell ref="BF153:BF156"/>
    <mergeCell ref="BI153:BI156"/>
    <mergeCell ref="BJ153:BJ156"/>
    <mergeCell ref="E154:F154"/>
    <mergeCell ref="BA153:BA156"/>
    <mergeCell ref="Z148:Z151"/>
    <mergeCell ref="AA148:AA151"/>
    <mergeCell ref="Q149:R149"/>
    <mergeCell ref="S149:T149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Q151:R151"/>
    <mergeCell ref="S151:T151"/>
    <mergeCell ref="BA144:BA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153:A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C154:D154"/>
    <mergeCell ref="M144:N144"/>
    <mergeCell ref="O144:P144"/>
    <mergeCell ref="Q144:R144"/>
    <mergeCell ref="S144:T144"/>
    <mergeCell ref="G154:H154"/>
    <mergeCell ref="I154:J154"/>
    <mergeCell ref="K154:L154"/>
    <mergeCell ref="AZ153:AZ156"/>
    <mergeCell ref="AI153:AI156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A140:A143"/>
    <mergeCell ref="C140:D140"/>
    <mergeCell ref="E140:F140"/>
    <mergeCell ref="G140:H140"/>
    <mergeCell ref="I140:J140"/>
    <mergeCell ref="C145:D145"/>
    <mergeCell ref="E145:F145"/>
    <mergeCell ref="G145:H145"/>
    <mergeCell ref="I145:J145"/>
    <mergeCell ref="K145:L145"/>
    <mergeCell ref="M145:N145"/>
    <mergeCell ref="K141:L141"/>
    <mergeCell ref="M141:N141"/>
    <mergeCell ref="O141:P141"/>
    <mergeCell ref="Q141:R141"/>
    <mergeCell ref="C141:D141"/>
    <mergeCell ref="E141:F141"/>
    <mergeCell ref="G141:H141"/>
    <mergeCell ref="I141:J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AA140:AA143"/>
    <mergeCell ref="AB140:AB143"/>
    <mergeCell ref="S141:T141"/>
    <mergeCell ref="K140:L140"/>
    <mergeCell ref="M140:N140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BJ136:BJ139"/>
    <mergeCell ref="BK136:BK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Q139:R139"/>
    <mergeCell ref="S139:T139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I132:BI135"/>
    <mergeCell ref="BJ132:BJ135"/>
    <mergeCell ref="BK132:BK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K123:BK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K128:BK131"/>
    <mergeCell ref="C129:D129"/>
    <mergeCell ref="BA128:BA131"/>
    <mergeCell ref="BB128:BB131"/>
    <mergeCell ref="BC128:BC131"/>
    <mergeCell ref="BD128:BD131"/>
    <mergeCell ref="BE128:BE131"/>
    <mergeCell ref="AL128:AL131"/>
    <mergeCell ref="Z123:Z126"/>
    <mergeCell ref="AA123:AA126"/>
    <mergeCell ref="Q124:R124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C127:T127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K115:BK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BJ119:BJ122"/>
    <mergeCell ref="BK119:BK122"/>
    <mergeCell ref="C120:D120"/>
    <mergeCell ref="E120:F120"/>
    <mergeCell ref="G120:H120"/>
    <mergeCell ref="I120:J120"/>
    <mergeCell ref="K120:L120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K111:BK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M118:N118"/>
    <mergeCell ref="O118:P118"/>
    <mergeCell ref="Q118:R118"/>
    <mergeCell ref="S118:T118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K107:BK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Z107:Z110"/>
    <mergeCell ref="O108:P108"/>
    <mergeCell ref="Q108:R108"/>
    <mergeCell ref="S108:T108"/>
    <mergeCell ref="M109:N109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K98:BK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K103:BK106"/>
    <mergeCell ref="C104:D104"/>
    <mergeCell ref="BA103:BA106"/>
    <mergeCell ref="BB103:BB106"/>
    <mergeCell ref="BC103:BC106"/>
    <mergeCell ref="BD103:BD106"/>
    <mergeCell ref="BE103:BE106"/>
    <mergeCell ref="Z98:Z101"/>
    <mergeCell ref="AA98:AA101"/>
    <mergeCell ref="Q99:R99"/>
    <mergeCell ref="S99:T99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H98:BH101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K90:BK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BJ94:BJ97"/>
    <mergeCell ref="BK94:BK97"/>
    <mergeCell ref="C95:D95"/>
    <mergeCell ref="E95:F95"/>
    <mergeCell ref="G95:H95"/>
    <mergeCell ref="I95:J95"/>
    <mergeCell ref="K95:L95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K86:BK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M93:N93"/>
    <mergeCell ref="BF78:BF81"/>
    <mergeCell ref="BI78:BI81"/>
    <mergeCell ref="BJ78:BJ81"/>
    <mergeCell ref="E79:F79"/>
    <mergeCell ref="C79:D79"/>
    <mergeCell ref="BA78:BA81"/>
    <mergeCell ref="BB78:BB81"/>
    <mergeCell ref="BC78:BC81"/>
    <mergeCell ref="O93:P93"/>
    <mergeCell ref="Q93:R93"/>
    <mergeCell ref="S93:T93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BI82:BI85"/>
    <mergeCell ref="BJ82:BJ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M82:N82"/>
    <mergeCell ref="O82:P82"/>
    <mergeCell ref="Q82:R82"/>
    <mergeCell ref="S82:T82"/>
    <mergeCell ref="Z82:Z85"/>
    <mergeCell ref="O83:P83"/>
    <mergeCell ref="Q83:R83"/>
    <mergeCell ref="S83:T83"/>
    <mergeCell ref="M84:N84"/>
    <mergeCell ref="BJ73:BJ76"/>
    <mergeCell ref="BK73:BK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D78:BD81"/>
    <mergeCell ref="BE78:BE81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G79:H79"/>
    <mergeCell ref="I79:J79"/>
    <mergeCell ref="K79:L79"/>
    <mergeCell ref="AZ78:AZ81"/>
    <mergeCell ref="A69:A72"/>
    <mergeCell ref="C69:D69"/>
    <mergeCell ref="E69:F69"/>
    <mergeCell ref="G69:H69"/>
    <mergeCell ref="I69:J69"/>
    <mergeCell ref="K69:L69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Z73:Z76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Q76:R76"/>
    <mergeCell ref="S76:T76"/>
    <mergeCell ref="C70:D70"/>
    <mergeCell ref="E70:F70"/>
    <mergeCell ref="G70:H70"/>
    <mergeCell ref="I70:J70"/>
    <mergeCell ref="K70:L70"/>
    <mergeCell ref="A65:A68"/>
    <mergeCell ref="C65:D65"/>
    <mergeCell ref="E65:F65"/>
    <mergeCell ref="G65:H65"/>
    <mergeCell ref="I65:J65"/>
    <mergeCell ref="K65:L65"/>
    <mergeCell ref="M70:N70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BI69:BI72"/>
    <mergeCell ref="BJ69:BJ72"/>
    <mergeCell ref="AA65:AA68"/>
    <mergeCell ref="AB65:AB68"/>
    <mergeCell ref="S66:T66"/>
    <mergeCell ref="M65:N65"/>
    <mergeCell ref="M68:N68"/>
    <mergeCell ref="O68:P68"/>
    <mergeCell ref="Q68:R68"/>
    <mergeCell ref="S68:T68"/>
    <mergeCell ref="BC65:BC68"/>
    <mergeCell ref="BD65:BD68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BJ61:BJ64"/>
    <mergeCell ref="BK61:BK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Q64:R64"/>
    <mergeCell ref="S64:T64"/>
    <mergeCell ref="C66:D66"/>
    <mergeCell ref="E66:F66"/>
    <mergeCell ref="G66:H66"/>
    <mergeCell ref="I66:J66"/>
    <mergeCell ref="K66:L66"/>
    <mergeCell ref="M66:N66"/>
    <mergeCell ref="O66:P66"/>
    <mergeCell ref="Q66:R66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53:BJ56"/>
    <mergeCell ref="BI57:BI60"/>
    <mergeCell ref="BJ57:BJ60"/>
    <mergeCell ref="BK57:BK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Z57:Z60"/>
    <mergeCell ref="O58:P58"/>
    <mergeCell ref="Q58:R58"/>
    <mergeCell ref="S58:T58"/>
    <mergeCell ref="M59:N59"/>
    <mergeCell ref="AL53:AL56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C52:T52"/>
    <mergeCell ref="A53:A56"/>
    <mergeCell ref="C53:D53"/>
    <mergeCell ref="E53:F53"/>
    <mergeCell ref="G53:H53"/>
    <mergeCell ref="I53:J53"/>
    <mergeCell ref="C54:D54"/>
    <mergeCell ref="BA53:BA56"/>
    <mergeCell ref="BE53:BE56"/>
    <mergeCell ref="AK53:AK56"/>
    <mergeCell ref="Z53:Z56"/>
    <mergeCell ref="AA53:AA56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BJ48:BJ51"/>
    <mergeCell ref="BK48:BK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Z48:Z51"/>
    <mergeCell ref="AA48:AA51"/>
    <mergeCell ref="BI44:BI47"/>
    <mergeCell ref="Q51:R51"/>
    <mergeCell ref="S51:T51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Q50:R50"/>
    <mergeCell ref="S50:T50"/>
    <mergeCell ref="C51:D51"/>
    <mergeCell ref="M46:N46"/>
    <mergeCell ref="AV48:AV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Q49:R49"/>
    <mergeCell ref="S49:T49"/>
    <mergeCell ref="M50:N50"/>
    <mergeCell ref="O50:P50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M43:N43"/>
    <mergeCell ref="O43:P43"/>
    <mergeCell ref="Q43:R43"/>
    <mergeCell ref="S43:T43"/>
    <mergeCell ref="BJ44:BJ47"/>
    <mergeCell ref="S41:T41"/>
    <mergeCell ref="O47:P47"/>
    <mergeCell ref="Q47:R47"/>
    <mergeCell ref="S47:T47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K36:BK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C41:D41"/>
    <mergeCell ref="E41:F41"/>
    <mergeCell ref="G41:H41"/>
    <mergeCell ref="I41:J41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BA28:BA31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C33:D33"/>
    <mergeCell ref="E33:F33"/>
    <mergeCell ref="G33:H33"/>
    <mergeCell ref="I33:J33"/>
    <mergeCell ref="K33:L33"/>
    <mergeCell ref="M33:N33"/>
    <mergeCell ref="BA32:BA35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C31:D31"/>
    <mergeCell ref="E31:F31"/>
    <mergeCell ref="G31:H31"/>
    <mergeCell ref="O29:P29"/>
    <mergeCell ref="Q29:R29"/>
    <mergeCell ref="S29:T29"/>
    <mergeCell ref="C30:D30"/>
    <mergeCell ref="E30:F30"/>
    <mergeCell ref="G30:H30"/>
    <mergeCell ref="I30:J30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Z32:Z35"/>
    <mergeCell ref="O33:P33"/>
    <mergeCell ref="Q33:R33"/>
    <mergeCell ref="S33:T33"/>
    <mergeCell ref="M34:N34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BB28:BB31"/>
    <mergeCell ref="BC28:BC31"/>
    <mergeCell ref="BD28:BD31"/>
    <mergeCell ref="BE28:BE31"/>
    <mergeCell ref="AL28:AL31"/>
    <mergeCell ref="I31:J31"/>
    <mergeCell ref="K31:L31"/>
    <mergeCell ref="M29:N29"/>
    <mergeCell ref="BJ23:BJ26"/>
    <mergeCell ref="BK23:BK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Z23:Z26"/>
    <mergeCell ref="AA23:AA26"/>
    <mergeCell ref="Q24:R24"/>
    <mergeCell ref="S24:T24"/>
    <mergeCell ref="M25:N25"/>
    <mergeCell ref="O25:P25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9:H9"/>
    <mergeCell ref="I9:J9"/>
    <mergeCell ref="K9:L9"/>
    <mergeCell ref="K30:L30"/>
    <mergeCell ref="C27:T27"/>
    <mergeCell ref="A28:A31"/>
    <mergeCell ref="Q26:R26"/>
    <mergeCell ref="S26:T26"/>
    <mergeCell ref="C20:D20"/>
    <mergeCell ref="E20:F20"/>
    <mergeCell ref="G20:H20"/>
    <mergeCell ref="I20:J20"/>
    <mergeCell ref="K20:L20"/>
    <mergeCell ref="C28:D28"/>
    <mergeCell ref="E28:F28"/>
    <mergeCell ref="G28:H28"/>
    <mergeCell ref="I28:J28"/>
    <mergeCell ref="G25:H25"/>
    <mergeCell ref="I25:J25"/>
    <mergeCell ref="K25:L25"/>
    <mergeCell ref="C29:D29"/>
    <mergeCell ref="AL19:AL22"/>
    <mergeCell ref="AA19:AA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A19:A22"/>
    <mergeCell ref="G19:H19"/>
    <mergeCell ref="I19:J19"/>
    <mergeCell ref="K19:L19"/>
    <mergeCell ref="C18:D18"/>
    <mergeCell ref="E18:F18"/>
    <mergeCell ref="G18:H18"/>
    <mergeCell ref="I18:J18"/>
    <mergeCell ref="A11:A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C16:D16"/>
    <mergeCell ref="G15:H15"/>
    <mergeCell ref="I15:J15"/>
    <mergeCell ref="K15:L15"/>
    <mergeCell ref="M14:N14"/>
    <mergeCell ref="O14:P14"/>
    <mergeCell ref="C13:D13"/>
    <mergeCell ref="E13:F13"/>
    <mergeCell ref="G13:H13"/>
    <mergeCell ref="I13:J13"/>
    <mergeCell ref="K13:L13"/>
    <mergeCell ref="Q13:R13"/>
    <mergeCell ref="S13:T13"/>
    <mergeCell ref="C14:D14"/>
    <mergeCell ref="E14:F14"/>
    <mergeCell ref="G14:H14"/>
    <mergeCell ref="I14:J14"/>
    <mergeCell ref="K14:L14"/>
    <mergeCell ref="I10:J10"/>
    <mergeCell ref="K10:L10"/>
    <mergeCell ref="M10:N10"/>
    <mergeCell ref="C11:D11"/>
    <mergeCell ref="E11:F11"/>
    <mergeCell ref="G11:H11"/>
    <mergeCell ref="I11:J11"/>
    <mergeCell ref="K11:L11"/>
    <mergeCell ref="O11:P11"/>
    <mergeCell ref="C12:D12"/>
    <mergeCell ref="E12:F12"/>
    <mergeCell ref="G12:H12"/>
    <mergeCell ref="I12:J12"/>
    <mergeCell ref="AD15:AD18"/>
    <mergeCell ref="AE15:AE18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K18:L18"/>
    <mergeCell ref="A15:A18"/>
    <mergeCell ref="C15:D15"/>
    <mergeCell ref="E15:F15"/>
    <mergeCell ref="S17:T17"/>
    <mergeCell ref="Q18:R18"/>
    <mergeCell ref="S18:T18"/>
    <mergeCell ref="AK19:AK22"/>
    <mergeCell ref="Q15:R15"/>
    <mergeCell ref="S15:T15"/>
    <mergeCell ref="Z15:Z18"/>
    <mergeCell ref="M18:N18"/>
    <mergeCell ref="O18:P18"/>
    <mergeCell ref="AB19:AB22"/>
    <mergeCell ref="AC19:AC22"/>
    <mergeCell ref="AD19:AD22"/>
    <mergeCell ref="AE19:AE22"/>
    <mergeCell ref="AF19:AF22"/>
    <mergeCell ref="M15:N15"/>
    <mergeCell ref="M17:N17"/>
    <mergeCell ref="O17:P17"/>
    <mergeCell ref="Q17:R17"/>
    <mergeCell ref="C17:D17"/>
    <mergeCell ref="E17:F17"/>
    <mergeCell ref="G17:H17"/>
    <mergeCell ref="I17:J17"/>
    <mergeCell ref="K17:L17"/>
    <mergeCell ref="AB15:AB18"/>
    <mergeCell ref="E16:F16"/>
    <mergeCell ref="G16:H16"/>
    <mergeCell ref="I16:J16"/>
    <mergeCell ref="K16:L16"/>
    <mergeCell ref="M16:N16"/>
    <mergeCell ref="O16:P16"/>
    <mergeCell ref="Q16:R16"/>
    <mergeCell ref="AI15:AI18"/>
    <mergeCell ref="AJ15:AJ18"/>
    <mergeCell ref="AK15:AK18"/>
    <mergeCell ref="AC15:AC18"/>
    <mergeCell ref="A1:B1"/>
    <mergeCell ref="C1:D1"/>
    <mergeCell ref="E1:F1"/>
    <mergeCell ref="G1:H1"/>
    <mergeCell ref="I1:J1"/>
    <mergeCell ref="K1:L1"/>
    <mergeCell ref="BE3:BE6"/>
    <mergeCell ref="AA1:AF1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J7:AJ10"/>
    <mergeCell ref="AK7:AK10"/>
    <mergeCell ref="AL7:AL10"/>
    <mergeCell ref="K12:L12"/>
    <mergeCell ref="M12:N12"/>
    <mergeCell ref="O12:P12"/>
    <mergeCell ref="BB11:BB14"/>
    <mergeCell ref="A7:A10"/>
    <mergeCell ref="C7:D7"/>
    <mergeCell ref="E7:F7"/>
    <mergeCell ref="G7:H7"/>
    <mergeCell ref="I7:J7"/>
    <mergeCell ref="K7:L7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AO3:AO6"/>
    <mergeCell ref="AP3:AP6"/>
    <mergeCell ref="AQ3:AQ6"/>
    <mergeCell ref="AR3:AR6"/>
    <mergeCell ref="AS3:AS6"/>
    <mergeCell ref="AT3:AT6"/>
    <mergeCell ref="AU3:AU6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O10:P10"/>
    <mergeCell ref="Q10:R10"/>
    <mergeCell ref="S10:T10"/>
    <mergeCell ref="C9:D9"/>
    <mergeCell ref="E9:F9"/>
    <mergeCell ref="BI1:BJ1"/>
    <mergeCell ref="C2:T2"/>
    <mergeCell ref="M3:N3"/>
    <mergeCell ref="O3:P3"/>
    <mergeCell ref="M1:N1"/>
    <mergeCell ref="O1:P1"/>
    <mergeCell ref="Q1:R1"/>
    <mergeCell ref="S1:T1"/>
    <mergeCell ref="V1:Y1"/>
    <mergeCell ref="K4:L4"/>
    <mergeCell ref="M4:N4"/>
    <mergeCell ref="O4:P4"/>
    <mergeCell ref="Q4:R4"/>
    <mergeCell ref="S4:T4"/>
    <mergeCell ref="BD3:BD6"/>
    <mergeCell ref="BI7:BI10"/>
    <mergeCell ref="BJ7:BJ10"/>
    <mergeCell ref="BK7:BK10"/>
    <mergeCell ref="C8:D8"/>
    <mergeCell ref="E8:F8"/>
    <mergeCell ref="G8:H8"/>
    <mergeCell ref="I8:J8"/>
    <mergeCell ref="K8:L8"/>
    <mergeCell ref="M8:N8"/>
    <mergeCell ref="BA7:BA10"/>
    <mergeCell ref="BB7:BB10"/>
    <mergeCell ref="C19:D19"/>
    <mergeCell ref="E19:F19"/>
    <mergeCell ref="BF15:BF18"/>
    <mergeCell ref="BI15:BI18"/>
    <mergeCell ref="Q11:R11"/>
    <mergeCell ref="S11:T11"/>
    <mergeCell ref="Z11:Z14"/>
    <mergeCell ref="AA11:AA14"/>
    <mergeCell ref="Q12:R12"/>
    <mergeCell ref="S12:T12"/>
    <mergeCell ref="M13:N13"/>
    <mergeCell ref="O13:P13"/>
    <mergeCell ref="S16:T16"/>
    <mergeCell ref="Q14:R14"/>
    <mergeCell ref="S14:T14"/>
    <mergeCell ref="BC11:BC14"/>
    <mergeCell ref="BD11:BD14"/>
    <mergeCell ref="BE11:BE14"/>
    <mergeCell ref="BC15:BC18"/>
    <mergeCell ref="BD15:BD18"/>
    <mergeCell ref="BE15:BE18"/>
    <mergeCell ref="BJ11:BJ14"/>
    <mergeCell ref="BK11:BK14"/>
    <mergeCell ref="BJ15:BJ18"/>
    <mergeCell ref="AW15:AW18"/>
    <mergeCell ref="AX15:AX18"/>
    <mergeCell ref="AY15:AY18"/>
    <mergeCell ref="AZ15:AZ18"/>
    <mergeCell ref="BA15:BA18"/>
    <mergeCell ref="BB15:BB18"/>
    <mergeCell ref="AL15:AL18"/>
    <mergeCell ref="AM15:AM18"/>
    <mergeCell ref="AG1:AV1"/>
    <mergeCell ref="BF3:BF6"/>
    <mergeCell ref="O9:P9"/>
    <mergeCell ref="Q9:R9"/>
    <mergeCell ref="S9:T9"/>
    <mergeCell ref="C10:D10"/>
    <mergeCell ref="BA148:BA151"/>
    <mergeCell ref="AH148:AH151"/>
    <mergeCell ref="AI148:AI151"/>
    <mergeCell ref="AJ148:AJ151"/>
    <mergeCell ref="AK148:AK151"/>
    <mergeCell ref="AL148:AL151"/>
    <mergeCell ref="AM148:AM151"/>
    <mergeCell ref="AA15:AA18"/>
    <mergeCell ref="U77:Z77"/>
    <mergeCell ref="U102:Z102"/>
    <mergeCell ref="U127:Z127"/>
    <mergeCell ref="U152:Z152"/>
    <mergeCell ref="BJ19:BJ22"/>
    <mergeCell ref="BK19:BK22"/>
    <mergeCell ref="BI19:BI22"/>
    <mergeCell ref="BF11:BF14"/>
    <mergeCell ref="BI11:BI14"/>
    <mergeCell ref="AN11:AN14"/>
    <mergeCell ref="AW11:AW14"/>
    <mergeCell ref="AX11:AX14"/>
    <mergeCell ref="AY11:AY14"/>
    <mergeCell ref="AZ11:AZ14"/>
    <mergeCell ref="M6:N6"/>
    <mergeCell ref="O6:P6"/>
    <mergeCell ref="Q6:R6"/>
    <mergeCell ref="S6:T6"/>
    <mergeCell ref="M5:N5"/>
    <mergeCell ref="O5:P5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BF28:BF31"/>
    <mergeCell ref="BI28:BI31"/>
    <mergeCell ref="BJ28:BJ31"/>
    <mergeCell ref="BI32:BI35"/>
    <mergeCell ref="BJ32:BJ35"/>
    <mergeCell ref="BK32:BK35"/>
    <mergeCell ref="AA40:AA43"/>
    <mergeCell ref="AB40:AB43"/>
    <mergeCell ref="BB53:BB56"/>
    <mergeCell ref="BC53:BC56"/>
    <mergeCell ref="BD53:BD56"/>
    <mergeCell ref="AN15:AN18"/>
    <mergeCell ref="AF15:AF18"/>
    <mergeCell ref="AG15:AG18"/>
    <mergeCell ref="AH15:AH18"/>
    <mergeCell ref="O15:P15"/>
    <mergeCell ref="G21:H21"/>
    <mergeCell ref="I21:J21"/>
    <mergeCell ref="K21:L21"/>
    <mergeCell ref="AA7:AA10"/>
    <mergeCell ref="AB7:AB10"/>
    <mergeCell ref="AC7:AC10"/>
    <mergeCell ref="E10:F10"/>
    <mergeCell ref="G10:H10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BC7:BC10"/>
    <mergeCell ref="BD7:BD10"/>
    <mergeCell ref="U2:Z2"/>
    <mergeCell ref="U27:Z27"/>
    <mergeCell ref="U52:Z52"/>
    <mergeCell ref="BE7:BE10"/>
    <mergeCell ref="BF7:BF10"/>
    <mergeCell ref="BI3:BI6"/>
    <mergeCell ref="BJ3:BJ6"/>
    <mergeCell ref="BK3:BK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BK140:BK143"/>
    <mergeCell ref="AL144:AL147"/>
    <mergeCell ref="AA144:AA147"/>
    <mergeCell ref="AB144:AB147"/>
    <mergeCell ref="AC144:AC147"/>
    <mergeCell ref="AD144:AD147"/>
    <mergeCell ref="AE144:AE147"/>
    <mergeCell ref="AF144:AF147"/>
    <mergeCell ref="BK153:BK156"/>
    <mergeCell ref="BI144:BI147"/>
    <mergeCell ref="BJ144:BJ147"/>
    <mergeCell ref="BK144:BK147"/>
    <mergeCell ref="BB144:BB147"/>
    <mergeCell ref="BC144:BC147"/>
    <mergeCell ref="BD144:BD147"/>
    <mergeCell ref="BE144:BE147"/>
    <mergeCell ref="BF144:BF147"/>
    <mergeCell ref="BI148:BI151"/>
    <mergeCell ref="AN148:AN151"/>
    <mergeCell ref="AW148:AW151"/>
    <mergeCell ref="AX148:AX151"/>
    <mergeCell ref="AY148:AY151"/>
    <mergeCell ref="AZ148:AZ15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48:AO51"/>
    <mergeCell ref="AP48:AP51"/>
    <mergeCell ref="AQ48:AQ51"/>
    <mergeCell ref="AR48:AR51"/>
    <mergeCell ref="AS48:AS51"/>
    <mergeCell ref="AT48:AT51"/>
    <mergeCell ref="AU48:AU51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T78:AT81"/>
    <mergeCell ref="AU78:AU81"/>
    <mergeCell ref="AV78:AV81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W1:BH1"/>
    <mergeCell ref="BG3:BG6"/>
    <mergeCell ref="BG7:BG10"/>
    <mergeCell ref="BG11:BG14"/>
    <mergeCell ref="BG15:BG18"/>
    <mergeCell ref="BG19:BG22"/>
    <mergeCell ref="BG23:BG26"/>
    <mergeCell ref="BH3:BH6"/>
    <mergeCell ref="BH7:BH10"/>
    <mergeCell ref="BH11:BH14"/>
    <mergeCell ref="BH15:BH18"/>
    <mergeCell ref="BH19:BH22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3:BG176"/>
    <mergeCell ref="BH173:BH176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619:BG622"/>
    <mergeCell ref="BH619:BH62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</mergeCells>
  <phoneticPr fontId="6"/>
  <dataValidations disablePrompts="1" count="1">
    <dataValidation type="list" allowBlank="1" showInputMessage="1" showErrorMessage="1" sqref="AE752:BS776" xr:uid="{00000000-0002-0000-0000-000000000000}">
      <formula1>$BP$3</formula1>
    </dataValidation>
  </dataValidations>
  <printOptions horizontalCentered="1"/>
  <pageMargins left="0.25" right="0.25" top="0.75" bottom="0.75" header="0.3" footer="0.3"/>
  <pageSetup paperSize="9" scale="57" fitToHeight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57" man="1"/>
    <brk id="51" max="57" man="1"/>
    <brk id="76" max="57" man="1"/>
    <brk id="101" max="57" man="1"/>
    <brk id="126" max="57" man="1"/>
    <brk id="151" max="57" man="1"/>
    <brk id="176" max="57" man="1"/>
    <brk id="201" max="57" man="1"/>
    <brk id="226" max="57" man="1"/>
    <brk id="251" max="57" man="1"/>
    <brk id="276" max="57" man="1"/>
    <brk id="301" max="57" man="1"/>
    <brk id="326" max="57" man="1"/>
    <brk id="351" max="57" man="1"/>
    <brk id="376" max="57" man="1"/>
    <brk id="401" max="57" man="1"/>
    <brk id="426" max="57" man="1"/>
    <brk id="451" max="57" man="1"/>
    <brk id="476" max="57" man="1"/>
    <brk id="501" max="57" man="1"/>
    <brk id="526" max="57" man="1"/>
    <brk id="551" max="57" man="1"/>
    <brk id="576" max="57" man="1"/>
    <brk id="601" max="57" man="1"/>
    <brk id="626" max="57" man="1"/>
    <brk id="651" max="57" man="1"/>
    <brk id="676" max="57" man="1"/>
    <brk id="701" max="57" man="1"/>
    <brk id="726" max="57" man="1"/>
  </rowBreaks>
  <colBreaks count="3" manualBreakCount="3">
    <brk id="20" max="750" man="1"/>
    <brk id="32" max="1048575" man="1"/>
    <brk id="64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BT776"/>
  <sheetViews>
    <sheetView view="pageBreakPreview" zoomScale="90" zoomScaleNormal="90" zoomScaleSheetLayoutView="90" workbookViewId="0">
      <pane ySplit="1" topLeftCell="A692" activePane="bottomLeft" state="frozen"/>
      <selection pane="bottomLeft" activeCell="A682" sqref="A682:D685"/>
    </sheetView>
  </sheetViews>
  <sheetFormatPr defaultColWidth="9" defaultRowHeight="15"/>
  <cols>
    <col min="1" max="1" width="20.5703125" style="4" customWidth="1"/>
    <col min="2" max="2" width="7.7109375" style="4" customWidth="1"/>
    <col min="3" max="3" width="10" style="4" customWidth="1"/>
    <col min="4" max="4" width="10.7109375" style="4" customWidth="1"/>
    <col min="5" max="7" width="9.5703125" style="4" customWidth="1"/>
    <col min="8" max="8" width="10" style="4" customWidth="1"/>
    <col min="9" max="10" width="9.5703125" style="2" customWidth="1"/>
    <col min="11" max="11" width="9.140625" style="4" customWidth="1"/>
    <col min="12" max="12" width="10.7109375" style="4" customWidth="1"/>
    <col min="13" max="13" width="9.140625" style="4" customWidth="1"/>
    <col min="14" max="14" width="10.5703125" style="4" customWidth="1"/>
    <col min="15" max="15" width="9.140625" style="4" customWidth="1"/>
    <col min="16" max="16" width="10.140625" style="4" customWidth="1"/>
    <col min="17" max="20" width="9.140625" style="4" customWidth="1"/>
    <col min="21" max="25" width="17.42578125" style="14" customWidth="1"/>
    <col min="26" max="26" width="20.42578125" style="4" customWidth="1"/>
    <col min="27" max="61" width="9" style="4" customWidth="1"/>
    <col min="62" max="16384" width="9" style="4"/>
  </cols>
  <sheetData>
    <row r="1" spans="1:72" ht="30" customHeight="1">
      <c r="A1" s="1097">
        <v>45778</v>
      </c>
      <c r="B1" s="1098"/>
      <c r="C1" s="1048" t="s">
        <v>0</v>
      </c>
      <c r="D1" s="1076"/>
      <c r="E1" s="1076" t="s">
        <v>1</v>
      </c>
      <c r="F1" s="1076"/>
      <c r="G1" s="1076" t="s">
        <v>2</v>
      </c>
      <c r="H1" s="1076"/>
      <c r="I1" s="1076" t="s">
        <v>3</v>
      </c>
      <c r="J1" s="1076"/>
      <c r="K1" s="1076" t="s">
        <v>4</v>
      </c>
      <c r="L1" s="1099"/>
      <c r="M1" s="1082" t="s">
        <v>5</v>
      </c>
      <c r="N1" s="1046"/>
      <c r="O1" s="1083" t="s">
        <v>6</v>
      </c>
      <c r="P1" s="1047"/>
      <c r="Q1" s="1084" t="s">
        <v>7</v>
      </c>
      <c r="R1" s="1085"/>
      <c r="S1" s="1086" t="s">
        <v>8</v>
      </c>
      <c r="T1" s="1076"/>
      <c r="U1" s="1">
        <f>A1</f>
        <v>45778</v>
      </c>
      <c r="V1" s="1087" t="s">
        <v>9</v>
      </c>
      <c r="W1" s="1087"/>
      <c r="X1" s="1087"/>
      <c r="Y1" s="1088"/>
      <c r="Z1" s="2"/>
      <c r="AA1" s="1048" t="s">
        <v>10</v>
      </c>
      <c r="AB1" s="1048"/>
      <c r="AC1" s="1048"/>
      <c r="AD1" s="1048"/>
      <c r="AE1" s="1048"/>
      <c r="AF1" s="1048"/>
      <c r="AG1" s="1046" t="s">
        <v>11</v>
      </c>
      <c r="AH1" s="1047"/>
      <c r="AI1" s="1047"/>
      <c r="AJ1" s="1047"/>
      <c r="AK1" s="1047"/>
      <c r="AL1" s="1047"/>
      <c r="AM1" s="1047"/>
      <c r="AN1" s="1047"/>
      <c r="AO1" s="1047"/>
      <c r="AP1" s="1047"/>
      <c r="AQ1" s="1047"/>
      <c r="AR1" s="1047"/>
      <c r="AS1" s="1047"/>
      <c r="AT1" s="1047"/>
      <c r="AU1" s="1047"/>
      <c r="AV1" s="1048"/>
      <c r="AW1" s="1046" t="s">
        <v>12</v>
      </c>
      <c r="AX1" s="1047"/>
      <c r="AY1" s="1047"/>
      <c r="AZ1" s="1047"/>
      <c r="BA1" s="1047"/>
      <c r="BB1" s="1047"/>
      <c r="BC1" s="1047"/>
      <c r="BD1" s="1047"/>
      <c r="BE1" s="1047"/>
      <c r="BF1" s="1047"/>
      <c r="BG1" s="1047"/>
      <c r="BH1" s="1048"/>
      <c r="BI1" s="1076" t="s">
        <v>13</v>
      </c>
      <c r="BJ1" s="1076"/>
      <c r="BK1" s="1046" t="s">
        <v>14</v>
      </c>
      <c r="BL1" s="1048"/>
      <c r="BM1" s="3" t="s">
        <v>353</v>
      </c>
      <c r="BN1" s="1179" t="s">
        <v>15</v>
      </c>
      <c r="BO1" s="1179"/>
      <c r="BP1" s="1179"/>
      <c r="BQ1" s="1179"/>
      <c r="BR1" s="1179"/>
      <c r="BS1" s="1179"/>
      <c r="BT1" s="1179"/>
    </row>
    <row r="2" spans="1:72" ht="18">
      <c r="A2" s="5"/>
      <c r="B2" s="6"/>
      <c r="C2" s="1077">
        <f>A1</f>
        <v>45778</v>
      </c>
      <c r="D2" s="1077"/>
      <c r="E2" s="1077"/>
      <c r="F2" s="1077"/>
      <c r="G2" s="1077"/>
      <c r="H2" s="1077"/>
      <c r="I2" s="1077"/>
      <c r="J2" s="1077"/>
      <c r="K2" s="1077"/>
      <c r="L2" s="1077"/>
      <c r="M2" s="1077"/>
      <c r="N2" s="1077"/>
      <c r="O2" s="1077"/>
      <c r="P2" s="1077"/>
      <c r="Q2" s="1077"/>
      <c r="R2" s="1077"/>
      <c r="S2" s="1077"/>
      <c r="T2" s="1077"/>
      <c r="U2" s="1049">
        <f>C2</f>
        <v>45778</v>
      </c>
      <c r="V2" s="1050"/>
      <c r="W2" s="1050"/>
      <c r="X2" s="1050"/>
      <c r="Y2" s="1050"/>
      <c r="Z2" s="1051"/>
      <c r="AA2" s="7">
        <v>101</v>
      </c>
      <c r="AB2" s="7">
        <v>102</v>
      </c>
      <c r="AC2" s="7">
        <v>103</v>
      </c>
      <c r="AD2" s="7" t="s">
        <v>16</v>
      </c>
      <c r="AE2" s="7" t="s">
        <v>17</v>
      </c>
      <c r="AF2" s="7" t="s">
        <v>18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19</v>
      </c>
      <c r="AM2" s="7" t="s">
        <v>69</v>
      </c>
      <c r="AN2" s="7" t="s">
        <v>21</v>
      </c>
      <c r="AO2" s="7" t="s">
        <v>22</v>
      </c>
      <c r="AP2" s="7" t="s">
        <v>23</v>
      </c>
      <c r="AQ2" s="7" t="s">
        <v>24</v>
      </c>
      <c r="AR2" s="7" t="s">
        <v>25</v>
      </c>
      <c r="AS2" s="7" t="s">
        <v>26</v>
      </c>
      <c r="AT2" s="7" t="s">
        <v>27</v>
      </c>
      <c r="AU2" s="7" t="s">
        <v>28</v>
      </c>
      <c r="AV2" s="7" t="s">
        <v>29</v>
      </c>
      <c r="AW2" s="7">
        <v>301</v>
      </c>
      <c r="AX2" s="8">
        <v>302</v>
      </c>
      <c r="AY2" s="9">
        <v>303</v>
      </c>
      <c r="AZ2" s="9">
        <v>304</v>
      </c>
      <c r="BA2" s="7" t="s">
        <v>30</v>
      </c>
      <c r="BB2" s="7" t="s">
        <v>31</v>
      </c>
      <c r="BC2" s="8" t="s">
        <v>32</v>
      </c>
      <c r="BD2" s="7" t="s">
        <v>33</v>
      </c>
      <c r="BE2" s="7" t="s">
        <v>34</v>
      </c>
      <c r="BF2" s="7" t="s">
        <v>35</v>
      </c>
      <c r="BG2" s="7" t="s">
        <v>36</v>
      </c>
      <c r="BH2" s="7" t="s">
        <v>37</v>
      </c>
      <c r="BI2" s="7" t="s">
        <v>38</v>
      </c>
      <c r="BJ2" s="7" t="s">
        <v>39</v>
      </c>
      <c r="BK2" s="10" t="s">
        <v>40</v>
      </c>
      <c r="BL2" s="10" t="s">
        <v>41</v>
      </c>
      <c r="BM2" s="10" t="s">
        <v>354</v>
      </c>
      <c r="BN2" s="11" t="s">
        <v>42</v>
      </c>
      <c r="BO2" s="11" t="s">
        <v>43</v>
      </c>
      <c r="BP2" s="11" t="s">
        <v>44</v>
      </c>
      <c r="BQ2" s="11" t="s">
        <v>45</v>
      </c>
      <c r="BR2" s="11" t="s">
        <v>46</v>
      </c>
      <c r="BS2" s="11" t="s">
        <v>47</v>
      </c>
      <c r="BT2" s="11" t="s">
        <v>48</v>
      </c>
    </row>
    <row r="3" spans="1:72">
      <c r="A3" s="1091" t="s">
        <v>49</v>
      </c>
      <c r="B3" s="12" t="s">
        <v>50</v>
      </c>
      <c r="C3" s="1122" t="str">
        <f>VLOOKUP($C2,'2025年度(1年前期)'!$B$5:$N$208,COLUMN('2025年度(1年前期)'!$C$5),0)&amp;""</f>
        <v>英語Ⅱ(C)
情報リテラシー(AB)</v>
      </c>
      <c r="D3" s="1123"/>
      <c r="E3" s="1148" t="str">
        <f>VLOOKUP($C2,'2025年度(2年前期)'!$B$5:$N$208,COLUMN('2025年度(2年前期)'!$C$5),0)&amp;""</f>
        <v>マスコミュニケーション論</v>
      </c>
      <c r="F3" s="1123"/>
      <c r="G3" s="1081" t="str">
        <f>VLOOKUP($C2,'2025年度(3年前期)'!$B$5:$N$208,COLUMN('2025年度(3年前期)'!$C$5),0)&amp;""</f>
        <v>看護実践と研究成果の活用</v>
      </c>
      <c r="H3" s="1080"/>
      <c r="I3" s="1081" t="str">
        <f>VLOOKUP($C2,'2025年度(4年前期)'!$B$5:$N$208,COLUMN('2025年度(4年前期)'!$C$5),0)&amp;""</f>
        <v/>
      </c>
      <c r="J3" s="1080"/>
      <c r="K3" s="1072" t="str">
        <f>VLOOKUP($C2,'2025年度(助産前期)'!$B$5:$N$208,COLUMN('2025年度(助産前期)'!$C$5),0)&amp;""</f>
        <v>助産学演習Ⅱ</v>
      </c>
      <c r="L3" s="1096"/>
      <c r="M3" s="1105" t="str">
        <f>VLOOKUP($C2,'2025年度(M1前期)'!$B$5:$N$208,COLUMN('2025年度(M1前期)'!$C$5),0)&amp;""</f>
        <v>成育看護学特論Ａ－Ⅰ
感染管理看護学特論Ａ－Ⅱ
精神看護学特論Ａ－Ⅱ</v>
      </c>
      <c r="N3" s="1096"/>
      <c r="O3" s="1081" t="str">
        <f>VLOOKUP($C2,'2025年度(M2前期)'!$B$5:$N$208,COLUMN('2025年度(M2前期)'!$C$5),0)&amp;""</f>
        <v>長寿看護学演習Ａ－Ⅱ</v>
      </c>
      <c r="P3" s="1080"/>
      <c r="Q3" s="1081" t="str">
        <f>VLOOKUP($C2,'2025年度(D1前期)'!$B$5:$N$208,COLUMN('2025年度(D1前期)'!$C$5),0)&amp;""</f>
        <v>質的看護学研究法</v>
      </c>
      <c r="R3" s="1080"/>
      <c r="S3" s="1072" t="str">
        <f>VLOOKUP($C2,'2025年度(D23前期)'!$B$5:$N$208,COLUMN('2025年度(D23前期)'!$C$5),0)&amp;""</f>
        <v>特別研究</v>
      </c>
      <c r="T3" s="1080"/>
      <c r="U3" s="739" t="s">
        <v>111</v>
      </c>
      <c r="Z3" s="1095" t="str">
        <f>A3</f>
        <v xml:space="preserve">１時限（09：20～10：50） </v>
      </c>
      <c r="AA3" s="1043" t="s">
        <v>263</v>
      </c>
      <c r="AB3" s="1043"/>
      <c r="AC3" s="1043"/>
      <c r="AD3" s="1043"/>
      <c r="AE3" s="1043" t="s">
        <v>233</v>
      </c>
      <c r="AF3" s="1043"/>
      <c r="AG3" s="1043" t="s">
        <v>169</v>
      </c>
      <c r="AH3" s="1043" t="s">
        <v>174</v>
      </c>
      <c r="AI3" s="1043"/>
      <c r="AJ3" s="1043"/>
      <c r="AK3" s="1043"/>
      <c r="AL3" s="1043"/>
      <c r="AM3" s="1043" t="s">
        <v>238</v>
      </c>
      <c r="AN3" s="1043"/>
      <c r="AO3" s="1043"/>
      <c r="AP3" s="1043"/>
      <c r="AQ3" s="1043"/>
      <c r="AR3" s="1043"/>
      <c r="AS3" s="1043"/>
      <c r="AT3" s="1043"/>
      <c r="AU3" s="1043"/>
      <c r="AV3" s="1043"/>
      <c r="AW3" s="1043"/>
      <c r="AX3" s="1043"/>
      <c r="AY3" s="1043"/>
      <c r="AZ3" s="1043"/>
      <c r="BA3" s="1043" t="s">
        <v>151</v>
      </c>
      <c r="BB3" s="1043" t="s">
        <v>251</v>
      </c>
      <c r="BC3" s="1043"/>
      <c r="BD3" s="1043"/>
      <c r="BE3" s="1043"/>
      <c r="BF3" s="1043"/>
      <c r="BG3" s="1043"/>
      <c r="BH3" s="1043"/>
      <c r="BI3" s="1043" t="s">
        <v>153</v>
      </c>
      <c r="BJ3" s="1043"/>
      <c r="BK3" s="1043" t="s">
        <v>104</v>
      </c>
      <c r="BL3" s="1043"/>
      <c r="BM3" s="1043"/>
      <c r="BN3" s="1043"/>
      <c r="BO3" s="1043"/>
      <c r="BP3" s="1043"/>
      <c r="BQ3" s="1043"/>
      <c r="BR3" s="1043"/>
      <c r="BS3" s="1043"/>
      <c r="BT3" s="1043"/>
    </row>
    <row r="4" spans="1:72" ht="12.95" customHeight="1">
      <c r="A4" s="1091"/>
      <c r="B4" s="15" t="s">
        <v>53</v>
      </c>
      <c r="C4" s="1118" t="str">
        <f>IFERROR(VLOOKUP(C3,科目・教員!$A$1:$B$357,2,0),"")</f>
        <v/>
      </c>
      <c r="D4" s="1119"/>
      <c r="E4" s="1147" t="str">
        <f>IFERROR(VLOOKUP(E3,科目・教員!$A$1:$B$357,2,0),"")</f>
        <v>飯野　勝己</v>
      </c>
      <c r="F4" s="1119"/>
      <c r="G4" s="1067" t="str">
        <f>IFERROR(VLOOKUP(G3,科目・教員!$A$1:$B$357,2,0),"")</f>
        <v>西岡　みどり</v>
      </c>
      <c r="H4" s="1066"/>
      <c r="I4" s="1067" t="str">
        <f>IFERROR(VLOOKUP(I3,科目・教員!$A$1:$B$357,2,0),"")</f>
        <v/>
      </c>
      <c r="J4" s="1066"/>
      <c r="K4" s="1068" t="str">
        <f>IFERROR(VLOOKUP(K3,科目・教員!$A$1:$B$357,2,0),"")</f>
        <v>日置　智華子</v>
      </c>
      <c r="L4" s="1070"/>
      <c r="M4" s="1104" t="str">
        <f>IFERROR(VLOOKUP(M3,科目・教員!$A$1:$B$357,2,0),"")</f>
        <v/>
      </c>
      <c r="N4" s="1066"/>
      <c r="O4" s="1067" t="str">
        <f>IFERROR(VLOOKUP(O3,科目・教員!$A$1:$B$357,2,0),"")</f>
        <v/>
      </c>
      <c r="P4" s="1066"/>
      <c r="Q4" s="1067" t="str">
        <f>IFERROR(VLOOKUP(Q3,科目・教員!$A$1:$B$357,2,0),"")</f>
        <v>萱間　真美</v>
      </c>
      <c r="R4" s="1066"/>
      <c r="S4" s="1068" t="str">
        <f>IFERROR(VLOOKUP(S3,科目・教員!$A$1:$B$357,2,0),"")</f>
        <v/>
      </c>
      <c r="T4" s="1066"/>
      <c r="U4" s="739" t="s">
        <v>233</v>
      </c>
      <c r="Z4" s="1091"/>
      <c r="AA4" s="1044"/>
      <c r="AB4" s="1044"/>
      <c r="AC4" s="1044"/>
      <c r="AD4" s="1044"/>
      <c r="AE4" s="1044"/>
      <c r="AF4" s="1044"/>
      <c r="AG4" s="1044"/>
      <c r="AH4" s="1044"/>
      <c r="AI4" s="1044"/>
      <c r="AJ4" s="1044"/>
      <c r="AK4" s="1044"/>
      <c r="AL4" s="1044"/>
      <c r="AM4" s="1044"/>
      <c r="AN4" s="1044"/>
      <c r="AO4" s="1044"/>
      <c r="AP4" s="1044"/>
      <c r="AQ4" s="1044"/>
      <c r="AR4" s="1044"/>
      <c r="AS4" s="1044"/>
      <c r="AT4" s="1044"/>
      <c r="AU4" s="1044"/>
      <c r="AV4" s="1044"/>
      <c r="AW4" s="1044"/>
      <c r="AX4" s="1044"/>
      <c r="AY4" s="1044"/>
      <c r="AZ4" s="1044"/>
      <c r="BA4" s="1044"/>
      <c r="BB4" s="1044"/>
      <c r="BC4" s="1044"/>
      <c r="BD4" s="1044"/>
      <c r="BE4" s="1044"/>
      <c r="BF4" s="1044"/>
      <c r="BG4" s="1044"/>
      <c r="BH4" s="1044"/>
      <c r="BI4" s="1044"/>
      <c r="BJ4" s="1044"/>
      <c r="BK4" s="1044"/>
      <c r="BL4" s="1044"/>
      <c r="BM4" s="1044"/>
      <c r="BN4" s="1044"/>
      <c r="BO4" s="1044"/>
      <c r="BP4" s="1044"/>
      <c r="BQ4" s="1044"/>
      <c r="BR4" s="1044"/>
      <c r="BS4" s="1044"/>
      <c r="BT4" s="1044"/>
    </row>
    <row r="5" spans="1:72" ht="12.95" customHeight="1">
      <c r="A5" s="1091"/>
      <c r="B5" s="15" t="s">
        <v>59</v>
      </c>
      <c r="C5" s="1118" t="str">
        <f>VLOOKUP($C2,'2025年度(1年前期)'!$B$5:$N$208,COLUMN('2025年度(1年前期)'!$C$5)+1,0)&amp;""</f>
        <v>英C:202  情報:201</v>
      </c>
      <c r="D5" s="1119"/>
      <c r="E5" s="1147" t="str">
        <f>VLOOKUP($C2,'2025年度(2年前期)'!$B$5:$N$208,COLUMN('2025年度(2年前期)'!$C$5)+1,0)&amp;""</f>
        <v>101</v>
      </c>
      <c r="F5" s="1119"/>
      <c r="G5" s="1067" t="str">
        <f>VLOOKUP($C2,'2025年度(3年前期)'!$B$5:$N$208,COLUMN('2025年度(3年前期)'!$C$5)+1,0)&amp;""</f>
        <v>大講義室</v>
      </c>
      <c r="H5" s="1066"/>
      <c r="I5" s="1067" t="str">
        <f>VLOOKUP($C2,'2025年度(4年前期)'!$B$5:$N$208,COLUMN('2025年度(4年前期)'!$C$5)+1,0)&amp;""</f>
        <v/>
      </c>
      <c r="J5" s="1066"/>
      <c r="K5" s="1068" t="str">
        <f>VLOOKUP($C2,'2025年度(助産前期)'!$B$5:$N$208,COLUMN('2025年度(助産前期)'!$C$5)+1,0)&amp;""</f>
        <v>母小実</v>
      </c>
      <c r="L5" s="1070"/>
      <c r="M5" s="1104" t="str">
        <f>VLOOKUP($C2,'2025年度(M1前期)'!$B$5:$N$208,COLUMN('2025年度(M1前期)'!C$5)+1,0)&amp;""</f>
        <v>成育:臨床講義室2
感染：別途指定
精神:セミナールーム1</v>
      </c>
      <c r="N5" s="1066"/>
      <c r="O5" s="1067" t="str">
        <f>VLOOKUP($C2,'2025年度(M2前期)'!$B$5:$N$208,COLUMN('2025年度(M2前期)'!$C$5)+1,0)&amp;""</f>
        <v>別途指定</v>
      </c>
      <c r="P5" s="1066"/>
      <c r="Q5" s="1067" t="str">
        <f>VLOOKUP($C2,'2025年度(D1前期)'!$B$5:$N$208,COLUMN('2025年度(D1前期)'!$C$5)+1,0)&amp;""</f>
        <v>臨床講義室1</v>
      </c>
      <c r="R5" s="1066"/>
      <c r="S5" s="1068" t="str">
        <f>VLOOKUP($C2,'2025年度(D23前期)'!$B$5:$N$208,COLUMN('2025年度(D23前期)'!$C$5)+1,0)&amp;""</f>
        <v/>
      </c>
      <c r="T5" s="1066"/>
      <c r="U5" s="739" t="s">
        <v>355</v>
      </c>
      <c r="Z5" s="1091"/>
      <c r="AA5" s="1044"/>
      <c r="AB5" s="1044"/>
      <c r="AC5" s="1044"/>
      <c r="AD5" s="1044"/>
      <c r="AE5" s="1044"/>
      <c r="AF5" s="1044"/>
      <c r="AG5" s="1044"/>
      <c r="AH5" s="1044"/>
      <c r="AI5" s="1044"/>
      <c r="AJ5" s="1044"/>
      <c r="AK5" s="1044"/>
      <c r="AL5" s="1044"/>
      <c r="AM5" s="1044"/>
      <c r="AN5" s="1044"/>
      <c r="AO5" s="1044"/>
      <c r="AP5" s="1044"/>
      <c r="AQ5" s="1044"/>
      <c r="AR5" s="1044"/>
      <c r="AS5" s="1044"/>
      <c r="AT5" s="1044"/>
      <c r="AU5" s="1044"/>
      <c r="AV5" s="1044"/>
      <c r="AW5" s="1044"/>
      <c r="AX5" s="1044"/>
      <c r="AY5" s="1044"/>
      <c r="AZ5" s="1044"/>
      <c r="BA5" s="1044"/>
      <c r="BB5" s="1044"/>
      <c r="BC5" s="1044"/>
      <c r="BD5" s="1044"/>
      <c r="BE5" s="1044"/>
      <c r="BF5" s="1044"/>
      <c r="BG5" s="1044"/>
      <c r="BH5" s="1044"/>
      <c r="BI5" s="1044"/>
      <c r="BJ5" s="1044"/>
      <c r="BK5" s="1044"/>
      <c r="BL5" s="1044"/>
      <c r="BM5" s="1044"/>
      <c r="BN5" s="1044"/>
      <c r="BO5" s="1044"/>
      <c r="BP5" s="1044"/>
      <c r="BQ5" s="1044"/>
      <c r="BR5" s="1044"/>
      <c r="BS5" s="1044"/>
      <c r="BT5" s="1044"/>
    </row>
    <row r="6" spans="1:72">
      <c r="A6" s="1092"/>
      <c r="B6" s="16" t="s">
        <v>56</v>
      </c>
      <c r="C6" s="1120" t="s">
        <v>172</v>
      </c>
      <c r="D6" s="1121"/>
      <c r="E6" s="1280"/>
      <c r="F6" s="1283"/>
      <c r="G6" s="1063"/>
      <c r="H6" s="1062"/>
      <c r="I6" s="1063"/>
      <c r="J6" s="1062"/>
      <c r="K6" s="1064"/>
      <c r="L6" s="1069"/>
      <c r="M6" s="1106"/>
      <c r="N6" s="1062"/>
      <c r="O6" s="1063"/>
      <c r="P6" s="1062"/>
      <c r="Q6" s="1063"/>
      <c r="R6" s="1062"/>
      <c r="S6" s="1064"/>
      <c r="T6" s="1062"/>
      <c r="U6" s="739" t="s">
        <v>240</v>
      </c>
      <c r="Z6" s="1092"/>
      <c r="AA6" s="1045"/>
      <c r="AB6" s="1045"/>
      <c r="AC6" s="1045"/>
      <c r="AD6" s="1045"/>
      <c r="AE6" s="1045"/>
      <c r="AF6" s="1045"/>
      <c r="AG6" s="1045"/>
      <c r="AH6" s="1045"/>
      <c r="AI6" s="1045"/>
      <c r="AJ6" s="1045"/>
      <c r="AK6" s="1045"/>
      <c r="AL6" s="1045"/>
      <c r="AM6" s="1045"/>
      <c r="AN6" s="1045"/>
      <c r="AO6" s="1045"/>
      <c r="AP6" s="1045"/>
      <c r="AQ6" s="1045"/>
      <c r="AR6" s="1045"/>
      <c r="AS6" s="1045"/>
      <c r="AT6" s="1045"/>
      <c r="AU6" s="1045"/>
      <c r="AV6" s="1045"/>
      <c r="AW6" s="1045"/>
      <c r="AX6" s="1045"/>
      <c r="AY6" s="1045"/>
      <c r="AZ6" s="1045"/>
      <c r="BA6" s="1045"/>
      <c r="BB6" s="1045"/>
      <c r="BC6" s="1045"/>
      <c r="BD6" s="1045"/>
      <c r="BE6" s="1045"/>
      <c r="BF6" s="1045"/>
      <c r="BG6" s="1045"/>
      <c r="BH6" s="1045"/>
      <c r="BI6" s="1045"/>
      <c r="BJ6" s="1045"/>
      <c r="BK6" s="1045"/>
      <c r="BL6" s="1045"/>
      <c r="BM6" s="1045"/>
      <c r="BN6" s="1045"/>
      <c r="BO6" s="1045"/>
      <c r="BP6" s="1045"/>
      <c r="BQ6" s="1045"/>
      <c r="BR6" s="1045"/>
      <c r="BS6" s="1045"/>
      <c r="BT6" s="1045"/>
    </row>
    <row r="7" spans="1:72" ht="12.95" customHeight="1">
      <c r="A7" s="1091" t="s">
        <v>58</v>
      </c>
      <c r="B7" s="15" t="s">
        <v>50</v>
      </c>
      <c r="C7" s="1122" t="str">
        <f>VLOOKUP($C2,'2025年度(1年前期)'!$B$5:$N$208,COLUMN('2025年度(1年前期)'!$E$5),0)&amp;""</f>
        <v>英語Ⅱ(AB)
情報リテラシー(CD)</v>
      </c>
      <c r="D7" s="1123"/>
      <c r="E7" s="1148" t="str">
        <f>VLOOKUP($C2,'2025年度(2年前期)'!$B$5:$N$208,COLUMN('2025年度(2年前期)'!$E$5),0)&amp;""</f>
        <v>遺伝と健康</v>
      </c>
      <c r="F7" s="1123"/>
      <c r="G7" s="1081" t="str">
        <f>VLOOKUP($C2,'2025年度(3年前期)'!$B$5:$N$208,COLUMN('2025年度(3年前期)'!$E$5),0)&amp;""</f>
        <v>看護実践と研究成果の活用</v>
      </c>
      <c r="H7" s="1080"/>
      <c r="I7" s="1081" t="str">
        <f>VLOOKUP($C2,'2025年度(4年前期)'!$B$5:$N$208,COLUMN('2025年度(4年前期)'!$E$5),0)&amp;""</f>
        <v/>
      </c>
      <c r="J7" s="1080"/>
      <c r="K7" s="1072" t="str">
        <f>VLOOKUP($C2,'2025年度(助産前期)'!$B$5:$N$208,COLUMN('2025年度(助産前期)'!$E$5),0)&amp;""</f>
        <v>助産学演習Ⅱ</v>
      </c>
      <c r="L7" s="1096"/>
      <c r="M7" s="1079" t="str">
        <f>VLOOKUP($C2,'2025年度(M1前期)'!$B$5:$N$208,COLUMN('2025年度(M1前期)'!$E$5),0)&amp;""</f>
        <v>成育看護学特論Ａ－Ⅰ
感染管理看護学特論Ａ－Ⅱ
精神看護学特論Ａ－Ⅱ</v>
      </c>
      <c r="N7" s="1080"/>
      <c r="O7" s="1072" t="str">
        <f>VLOOKUP($C2,'2025年度(M2前期)'!$B$5:$N$208,COLUMN('2025年度(M2前期)'!$E$5),0)&amp;""</f>
        <v>長寿看護学演習Ａ－Ⅱ</v>
      </c>
      <c r="P7" s="1080"/>
      <c r="Q7" s="1072" t="str">
        <f>VLOOKUP($C2,'2025年度(D1前期)'!$B$5:$N$208,COLUMN('2025年度(D1前期)'!$E$5),0)&amp;""</f>
        <v>質的看護学研究法</v>
      </c>
      <c r="R7" s="1080"/>
      <c r="S7" s="1072" t="str">
        <f>VLOOKUP($C2,'2025年度(D23前期)'!$B$5:$N$208,COLUMN('2025年度(D23前期)'!$E$5),0)&amp;""</f>
        <v>特別研究</v>
      </c>
      <c r="T7" s="1080"/>
      <c r="U7" s="506" t="s">
        <v>189</v>
      </c>
      <c r="Z7" s="1091" t="str">
        <f>A7</f>
        <v>２時限（11：00～12：30）</v>
      </c>
      <c r="AA7" s="1043" t="s">
        <v>159</v>
      </c>
      <c r="AB7" s="1043"/>
      <c r="AC7" s="1043"/>
      <c r="AD7" s="1043"/>
      <c r="AE7" s="1043"/>
      <c r="AF7" s="1043"/>
      <c r="AG7" s="1043" t="s">
        <v>169</v>
      </c>
      <c r="AH7" s="1043" t="s">
        <v>170</v>
      </c>
      <c r="AI7" s="1043"/>
      <c r="AJ7" s="1043"/>
      <c r="AK7" s="1043"/>
      <c r="AL7" s="1043"/>
      <c r="AM7" s="1043" t="s">
        <v>238</v>
      </c>
      <c r="AN7" s="1043"/>
      <c r="AO7" s="1043"/>
      <c r="AP7" s="1043"/>
      <c r="AQ7" s="1043"/>
      <c r="AR7" s="1043"/>
      <c r="AS7" s="1043"/>
      <c r="AT7" s="1043"/>
      <c r="AU7" s="1043"/>
      <c r="AV7" s="1043"/>
      <c r="AW7" s="1043" t="s">
        <v>190</v>
      </c>
      <c r="AX7" s="1043" t="s">
        <v>276</v>
      </c>
      <c r="AY7" s="1043"/>
      <c r="AZ7" s="1043"/>
      <c r="BA7" s="1043" t="s">
        <v>151</v>
      </c>
      <c r="BB7" s="1043" t="s">
        <v>251</v>
      </c>
      <c r="BC7" s="1043"/>
      <c r="BD7" s="1043"/>
      <c r="BE7" s="1043"/>
      <c r="BF7" s="1043"/>
      <c r="BG7" s="1043"/>
      <c r="BH7" s="1043"/>
      <c r="BI7" s="1043" t="s">
        <v>153</v>
      </c>
      <c r="BJ7" s="1043"/>
      <c r="BK7" s="1043" t="s">
        <v>104</v>
      </c>
      <c r="BL7" s="1043"/>
      <c r="BM7" s="1043"/>
      <c r="BN7" s="1043"/>
      <c r="BO7" s="1043"/>
      <c r="BP7" s="1043"/>
      <c r="BQ7" s="1043"/>
      <c r="BR7" s="1043"/>
      <c r="BS7" s="1043"/>
      <c r="BT7" s="1043"/>
    </row>
    <row r="8" spans="1:72" ht="12.95" customHeight="1">
      <c r="A8" s="1091"/>
      <c r="B8" s="15" t="s">
        <v>53</v>
      </c>
      <c r="C8" s="1118" t="str">
        <f>IFERROR(VLOOKUP(C7,科目・教員!$A$1:$B$357,2,0),"")</f>
        <v/>
      </c>
      <c r="D8" s="1119"/>
      <c r="E8" s="1147" t="str">
        <f>IFERROR(VLOOKUP(E7,科目・教員!$A$1:$B$357,2,0),"")</f>
        <v>井上　　健</v>
      </c>
      <c r="F8" s="1119"/>
      <c r="G8" s="1067" t="str">
        <f>IFERROR(VLOOKUP(G7,科目・教員!$A$1:$B$357,2,0),"")</f>
        <v>西岡　みどり</v>
      </c>
      <c r="H8" s="1066"/>
      <c r="I8" s="1067" t="str">
        <f>IFERROR(VLOOKUP(I7,科目・教員!$A$1:$B$357,2,0),"")</f>
        <v/>
      </c>
      <c r="J8" s="1066"/>
      <c r="K8" s="1068" t="str">
        <f>IFERROR(VLOOKUP(K7,科目・教員!$A$1:$B$357,2,0),"")</f>
        <v>日置　智華子</v>
      </c>
      <c r="L8" s="1070"/>
      <c r="M8" s="1065" t="str">
        <f>IFERROR(VLOOKUP(M7,科目・教員!$A$1:$B$357,2,0),"")</f>
        <v/>
      </c>
      <c r="N8" s="1066"/>
      <c r="O8" s="1068" t="str">
        <f>IFERROR(VLOOKUP(O7,科目・教員!$A$1:$B$357,2,0),"")</f>
        <v/>
      </c>
      <c r="P8" s="1066"/>
      <c r="Q8" s="1068" t="str">
        <f>IFERROR(VLOOKUP(Q7,科目・教員!$A$1:$B$357,2,0),"")</f>
        <v>萱間　真美</v>
      </c>
      <c r="R8" s="1066"/>
      <c r="S8" s="1068" t="str">
        <f>IFERROR(VLOOKUP(S7,科目・教員!$A$1:$B$357,2,0),"")</f>
        <v/>
      </c>
      <c r="T8" s="1066"/>
      <c r="U8" s="506" t="s">
        <v>356</v>
      </c>
      <c r="Z8" s="1091"/>
      <c r="AA8" s="1044"/>
      <c r="AB8" s="1044"/>
      <c r="AC8" s="1044"/>
      <c r="AD8" s="1044"/>
      <c r="AE8" s="1044"/>
      <c r="AF8" s="1044"/>
      <c r="AG8" s="1044"/>
      <c r="AH8" s="1044"/>
      <c r="AI8" s="1044"/>
      <c r="AJ8" s="1044"/>
      <c r="AK8" s="1044"/>
      <c r="AL8" s="1044"/>
      <c r="AM8" s="1044"/>
      <c r="AN8" s="1044"/>
      <c r="AO8" s="1044"/>
      <c r="AP8" s="1044"/>
      <c r="AQ8" s="1044"/>
      <c r="AR8" s="1044"/>
      <c r="AS8" s="1044"/>
      <c r="AT8" s="1044"/>
      <c r="AU8" s="1044"/>
      <c r="AV8" s="1044"/>
      <c r="AW8" s="1044"/>
      <c r="AX8" s="1044"/>
      <c r="AY8" s="1044"/>
      <c r="AZ8" s="1044"/>
      <c r="BA8" s="1044"/>
      <c r="BB8" s="1044"/>
      <c r="BC8" s="1044"/>
      <c r="BD8" s="1044"/>
      <c r="BE8" s="1044"/>
      <c r="BF8" s="1044"/>
      <c r="BG8" s="1044"/>
      <c r="BH8" s="1044"/>
      <c r="BI8" s="1044"/>
      <c r="BJ8" s="1044"/>
      <c r="BK8" s="1044"/>
      <c r="BL8" s="1044"/>
      <c r="BM8" s="1044"/>
      <c r="BN8" s="1044"/>
      <c r="BO8" s="1044"/>
      <c r="BP8" s="1044"/>
      <c r="BQ8" s="1044"/>
      <c r="BR8" s="1044"/>
      <c r="BS8" s="1044"/>
      <c r="BT8" s="1044"/>
    </row>
    <row r="9" spans="1:72" ht="12.95" customHeight="1">
      <c r="A9" s="1091"/>
      <c r="B9" s="15" t="s">
        <v>59</v>
      </c>
      <c r="C9" s="1118" t="str">
        <f>VLOOKUP($C2,'2025年度(1年前期)'!$B$5:$N$208,COLUMN('2025年度(1年前期)'!$E$5)+1,0)&amp;""</f>
        <v>英A:202 英B:301 情報:201</v>
      </c>
      <c r="D9" s="1119"/>
      <c r="E9" s="1147" t="str">
        <f>VLOOKUP($C2,'2025年度(2年前期)'!$B$5:$N$208,COLUMN('2025年度(2年前期)'!$E$5)+1,0)&amp;""</f>
        <v>101</v>
      </c>
      <c r="F9" s="1119"/>
      <c r="G9" s="1067" t="str">
        <f>VLOOKUP($C2,'2025年度(3年前期)'!$B$5:$N$208,COLUMN('2025年度(3年前期)'!$E$5)+1,0)&amp;""</f>
        <v>大講義室</v>
      </c>
      <c r="H9" s="1066"/>
      <c r="I9" s="1067" t="str">
        <f>VLOOKUP($C2,'2025年度(4年前期)'!$B$5:$N$208,COLUMN('2025年度(4年前期)'!$E$5)+1,0)&amp;""</f>
        <v/>
      </c>
      <c r="J9" s="1066"/>
      <c r="K9" s="1068" t="str">
        <f>VLOOKUP($C2,'2025年度(助産前期)'!$B$5:$N$208,COLUMN('2025年度(助産前期)'!$E$5)+1,0)&amp;""</f>
        <v>母小実</v>
      </c>
      <c r="L9" s="1070"/>
      <c r="M9" s="1065" t="str">
        <f>VLOOKUP($C2,'2025年度(M1前期)'!$B$5:$N$208,COLUMN('2025年度(M1前期)'!$E$5)+1,0)&amp;""</f>
        <v>成育:臨床講義室2
感染：別途指定
精神:セミナールーム1</v>
      </c>
      <c r="N9" s="1066"/>
      <c r="O9" s="1068" t="str">
        <f>VLOOKUP($C2,'2025年度(M2前期)'!$B$5:$N$208,COLUMN('2025年度(M2前期)'!$E$5)+1,0)&amp;""</f>
        <v>別途指定</v>
      </c>
      <c r="P9" s="1066"/>
      <c r="Q9" s="1068" t="str">
        <f>VLOOKUP($C2,'2025年度(D1前期)'!$B$5:$N$208,COLUMN('2025年度(D1前期)'!$E$5)+1,0)&amp;""</f>
        <v>臨床講義室1</v>
      </c>
      <c r="R9" s="1066"/>
      <c r="S9" s="1068" t="str">
        <f>VLOOKUP($C2,'2025年度(D23前期)'!$B$5:$N$208,COLUMN('2025年度(D23前期)'!$E$5)+1,0)&amp;""</f>
        <v/>
      </c>
      <c r="T9" s="1066"/>
      <c r="U9" s="506" t="s">
        <v>167</v>
      </c>
      <c r="Z9" s="1091"/>
      <c r="AA9" s="1044"/>
      <c r="AB9" s="1044"/>
      <c r="AC9" s="1044"/>
      <c r="AD9" s="1044"/>
      <c r="AE9" s="1044"/>
      <c r="AF9" s="1044"/>
      <c r="AG9" s="1044"/>
      <c r="AH9" s="1044"/>
      <c r="AI9" s="1044"/>
      <c r="AJ9" s="1044"/>
      <c r="AK9" s="1044"/>
      <c r="AL9" s="1044"/>
      <c r="AM9" s="1044"/>
      <c r="AN9" s="1044"/>
      <c r="AO9" s="1044"/>
      <c r="AP9" s="1044"/>
      <c r="AQ9" s="1044"/>
      <c r="AR9" s="1044"/>
      <c r="AS9" s="1044"/>
      <c r="AT9" s="1044"/>
      <c r="AU9" s="1044"/>
      <c r="AV9" s="1044"/>
      <c r="AW9" s="1044"/>
      <c r="AX9" s="1044"/>
      <c r="AY9" s="1044"/>
      <c r="AZ9" s="1044"/>
      <c r="BA9" s="1044"/>
      <c r="BB9" s="1044"/>
      <c r="BC9" s="1044"/>
      <c r="BD9" s="1044"/>
      <c r="BE9" s="1044"/>
      <c r="BF9" s="1044"/>
      <c r="BG9" s="1044"/>
      <c r="BH9" s="1044"/>
      <c r="BI9" s="1044"/>
      <c r="BJ9" s="1044"/>
      <c r="BK9" s="1044"/>
      <c r="BL9" s="1044"/>
      <c r="BM9" s="1044"/>
      <c r="BN9" s="1044"/>
      <c r="BO9" s="1044"/>
      <c r="BP9" s="1044"/>
      <c r="BQ9" s="1044"/>
      <c r="BR9" s="1044"/>
      <c r="BS9" s="1044"/>
      <c r="BT9" s="1044"/>
    </row>
    <row r="10" spans="1:72" ht="12.95" customHeight="1">
      <c r="A10" s="1100"/>
      <c r="B10" s="16" t="s">
        <v>56</v>
      </c>
      <c r="C10" s="1120" t="s">
        <v>172</v>
      </c>
      <c r="D10" s="1121"/>
      <c r="E10" s="1137" t="s">
        <v>229</v>
      </c>
      <c r="F10" s="1138"/>
      <c r="G10" s="1063"/>
      <c r="H10" s="1075"/>
      <c r="I10" s="1063"/>
      <c r="J10" s="1075"/>
      <c r="K10" s="1064"/>
      <c r="L10" s="1064"/>
      <c r="M10" s="1061"/>
      <c r="N10" s="1075"/>
      <c r="O10" s="1064"/>
      <c r="P10" s="1075"/>
      <c r="Q10" s="1064"/>
      <c r="R10" s="1075"/>
      <c r="S10" s="1064"/>
      <c r="T10" s="1064"/>
      <c r="U10" s="829" t="s">
        <v>280</v>
      </c>
      <c r="Z10" s="1092"/>
      <c r="AA10" s="1045"/>
      <c r="AB10" s="1045"/>
      <c r="AC10" s="1045"/>
      <c r="AD10" s="1045"/>
      <c r="AE10" s="1045"/>
      <c r="AF10" s="1045"/>
      <c r="AG10" s="1045"/>
      <c r="AH10" s="1045"/>
      <c r="AI10" s="1045"/>
      <c r="AJ10" s="1045"/>
      <c r="AK10" s="1045"/>
      <c r="AL10" s="1045"/>
      <c r="AM10" s="1045"/>
      <c r="AN10" s="1045"/>
      <c r="AO10" s="1045"/>
      <c r="AP10" s="1045"/>
      <c r="AQ10" s="1045"/>
      <c r="AR10" s="1045"/>
      <c r="AS10" s="1045"/>
      <c r="AT10" s="1045"/>
      <c r="AU10" s="1045"/>
      <c r="AV10" s="1045"/>
      <c r="AW10" s="1045"/>
      <c r="AX10" s="1045"/>
      <c r="AY10" s="1045"/>
      <c r="AZ10" s="1045"/>
      <c r="BA10" s="1045"/>
      <c r="BB10" s="1045"/>
      <c r="BC10" s="1045"/>
      <c r="BD10" s="1045"/>
      <c r="BE10" s="1045"/>
      <c r="BF10" s="1045"/>
      <c r="BG10" s="1045"/>
      <c r="BH10" s="1045"/>
      <c r="BI10" s="1045"/>
      <c r="BJ10" s="1045"/>
      <c r="BK10" s="1045"/>
      <c r="BL10" s="1045"/>
      <c r="BM10" s="1045"/>
      <c r="BN10" s="1045"/>
      <c r="BO10" s="1045"/>
      <c r="BP10" s="1045"/>
      <c r="BQ10" s="1045"/>
      <c r="BR10" s="1045"/>
      <c r="BS10" s="1045"/>
      <c r="BT10" s="1045"/>
    </row>
    <row r="11" spans="1:72">
      <c r="A11" s="1095" t="s">
        <v>60</v>
      </c>
      <c r="B11" s="18" t="s">
        <v>61</v>
      </c>
      <c r="C11" s="1079"/>
      <c r="D11" s="1080"/>
      <c r="E11" s="1081"/>
      <c r="F11" s="1080"/>
      <c r="G11" s="1081"/>
      <c r="H11" s="1080"/>
      <c r="I11" s="1081"/>
      <c r="J11" s="1080"/>
      <c r="K11" s="1072"/>
      <c r="L11" s="1096"/>
      <c r="M11" s="1079"/>
      <c r="N11" s="1080"/>
      <c r="O11" s="1072"/>
      <c r="P11" s="1080"/>
      <c r="Q11" s="1072"/>
      <c r="R11" s="1080"/>
      <c r="S11" s="1072"/>
      <c r="T11" s="1080"/>
      <c r="Z11" s="1091" t="str">
        <f>A11</f>
        <v>昼休み（12：30～13：30）</v>
      </c>
      <c r="AA11" s="1043"/>
      <c r="AB11" s="1043"/>
      <c r="AC11" s="1043"/>
      <c r="AD11" s="1043"/>
      <c r="AE11" s="1043"/>
      <c r="AF11" s="1043"/>
      <c r="AG11" s="1043"/>
      <c r="AH11" s="1043"/>
      <c r="AI11" s="1043"/>
      <c r="AJ11" s="1043"/>
      <c r="AK11" s="1043"/>
      <c r="AL11" s="1043"/>
      <c r="AM11" s="1043"/>
      <c r="AN11" s="1043"/>
      <c r="AO11" s="1043"/>
      <c r="AP11" s="1043"/>
      <c r="AQ11" s="1043"/>
      <c r="AR11" s="1043"/>
      <c r="AS11" s="1043"/>
      <c r="AT11" s="1043"/>
      <c r="AU11" s="1043"/>
      <c r="AV11" s="1043"/>
      <c r="AW11" s="1043"/>
      <c r="AX11" s="1043"/>
      <c r="AY11" s="1043"/>
      <c r="AZ11" s="1043"/>
      <c r="BA11" s="1043"/>
      <c r="BB11" s="1043"/>
      <c r="BC11" s="1043"/>
      <c r="BD11" s="1043"/>
      <c r="BE11" s="1043"/>
      <c r="BF11" s="1043"/>
      <c r="BG11" s="1043"/>
      <c r="BH11" s="1043"/>
      <c r="BI11" s="1043"/>
      <c r="BJ11" s="1043"/>
      <c r="BK11" s="1043"/>
      <c r="BL11" s="1043"/>
      <c r="BM11" s="1043"/>
      <c r="BN11" s="1043"/>
      <c r="BO11" s="1043"/>
      <c r="BP11" s="1043"/>
      <c r="BQ11" s="1043"/>
      <c r="BR11" s="1043"/>
      <c r="BS11" s="1043"/>
      <c r="BT11" s="1043"/>
    </row>
    <row r="12" spans="1:72" ht="13.5" customHeight="1">
      <c r="A12" s="1091"/>
      <c r="B12" s="18" t="s">
        <v>62</v>
      </c>
      <c r="C12" s="1065"/>
      <c r="D12" s="1066"/>
      <c r="E12" s="1067"/>
      <c r="F12" s="1066"/>
      <c r="G12" s="1067"/>
      <c r="H12" s="1066"/>
      <c r="I12" s="1067"/>
      <c r="J12" s="1066"/>
      <c r="K12" s="1068"/>
      <c r="L12" s="1070"/>
      <c r="M12" s="1065"/>
      <c r="N12" s="1066"/>
      <c r="O12" s="1068"/>
      <c r="P12" s="1066"/>
      <c r="Q12" s="1068"/>
      <c r="R12" s="1066"/>
      <c r="S12" s="1068"/>
      <c r="T12" s="1066"/>
      <c r="Z12" s="1091"/>
      <c r="AA12" s="1044"/>
      <c r="AB12" s="1044"/>
      <c r="AC12" s="1044"/>
      <c r="AD12" s="1044"/>
      <c r="AE12" s="1044"/>
      <c r="AF12" s="1044"/>
      <c r="AG12" s="1044"/>
      <c r="AH12" s="1044"/>
      <c r="AI12" s="1044"/>
      <c r="AJ12" s="1044"/>
      <c r="AK12" s="1044"/>
      <c r="AL12" s="1044"/>
      <c r="AM12" s="1044"/>
      <c r="AN12" s="1044"/>
      <c r="AO12" s="1044"/>
      <c r="AP12" s="1044"/>
      <c r="AQ12" s="1044"/>
      <c r="AR12" s="1044"/>
      <c r="AS12" s="1044"/>
      <c r="AT12" s="1044"/>
      <c r="AU12" s="1044"/>
      <c r="AV12" s="1044"/>
      <c r="AW12" s="1044"/>
      <c r="AX12" s="1044"/>
      <c r="AY12" s="1044"/>
      <c r="AZ12" s="1044"/>
      <c r="BA12" s="1044"/>
      <c r="BB12" s="1044"/>
      <c r="BC12" s="1044"/>
      <c r="BD12" s="1044"/>
      <c r="BE12" s="1044"/>
      <c r="BF12" s="1044"/>
      <c r="BG12" s="1044"/>
      <c r="BH12" s="1044"/>
      <c r="BI12" s="1044"/>
      <c r="BJ12" s="1044"/>
      <c r="BK12" s="1044"/>
      <c r="BL12" s="1044"/>
      <c r="BM12" s="1044"/>
      <c r="BN12" s="1044"/>
      <c r="BO12" s="1044"/>
      <c r="BP12" s="1044"/>
      <c r="BQ12" s="1044"/>
      <c r="BR12" s="1044"/>
      <c r="BS12" s="1044"/>
      <c r="BT12" s="1044"/>
    </row>
    <row r="13" spans="1:72" ht="13.5" customHeight="1">
      <c r="A13" s="1091"/>
      <c r="B13" s="18" t="s">
        <v>59</v>
      </c>
      <c r="C13" s="1065"/>
      <c r="D13" s="1066"/>
      <c r="E13" s="1067"/>
      <c r="F13" s="1066"/>
      <c r="G13" s="1067"/>
      <c r="H13" s="1066"/>
      <c r="I13" s="1067"/>
      <c r="J13" s="1066"/>
      <c r="K13" s="1068"/>
      <c r="L13" s="1070"/>
      <c r="M13" s="1065"/>
      <c r="N13" s="1066"/>
      <c r="O13" s="1068"/>
      <c r="P13" s="1066"/>
      <c r="Q13" s="1068"/>
      <c r="R13" s="1066"/>
      <c r="S13" s="1068"/>
      <c r="T13" s="1066"/>
      <c r="Z13" s="1091"/>
      <c r="AA13" s="1044"/>
      <c r="AB13" s="1044"/>
      <c r="AC13" s="1044"/>
      <c r="AD13" s="1044"/>
      <c r="AE13" s="1044"/>
      <c r="AF13" s="1044"/>
      <c r="AG13" s="1044"/>
      <c r="AH13" s="1044"/>
      <c r="AI13" s="1044"/>
      <c r="AJ13" s="1044"/>
      <c r="AK13" s="1044"/>
      <c r="AL13" s="1044"/>
      <c r="AM13" s="1044"/>
      <c r="AN13" s="1044"/>
      <c r="AO13" s="1044"/>
      <c r="AP13" s="1044"/>
      <c r="AQ13" s="1044"/>
      <c r="AR13" s="1044"/>
      <c r="AS13" s="1044"/>
      <c r="AT13" s="1044"/>
      <c r="AU13" s="1044"/>
      <c r="AV13" s="1044"/>
      <c r="AW13" s="1044"/>
      <c r="AX13" s="1044"/>
      <c r="AY13" s="1044"/>
      <c r="AZ13" s="1044"/>
      <c r="BA13" s="1044"/>
      <c r="BB13" s="1044"/>
      <c r="BC13" s="1044"/>
      <c r="BD13" s="1044"/>
      <c r="BE13" s="1044"/>
      <c r="BF13" s="1044"/>
      <c r="BG13" s="1044"/>
      <c r="BH13" s="1044"/>
      <c r="BI13" s="1044"/>
      <c r="BJ13" s="1044"/>
      <c r="BK13" s="1044"/>
      <c r="BL13" s="1044"/>
      <c r="BM13" s="1044"/>
      <c r="BN13" s="1044"/>
      <c r="BO13" s="1044"/>
      <c r="BP13" s="1044"/>
      <c r="BQ13" s="1044"/>
      <c r="BR13" s="1044"/>
      <c r="BS13" s="1044"/>
      <c r="BT13" s="1044"/>
    </row>
    <row r="14" spans="1:72">
      <c r="A14" s="1092"/>
      <c r="B14" s="19" t="s">
        <v>56</v>
      </c>
      <c r="C14" s="1102"/>
      <c r="D14" s="1094"/>
      <c r="E14" s="1103"/>
      <c r="F14" s="1094"/>
      <c r="G14" s="1103"/>
      <c r="H14" s="1094"/>
      <c r="I14" s="1103"/>
      <c r="J14" s="1094"/>
      <c r="K14" s="1093"/>
      <c r="L14" s="1093"/>
      <c r="M14" s="1102"/>
      <c r="N14" s="1094"/>
      <c r="O14" s="1093"/>
      <c r="P14" s="1094"/>
      <c r="Q14" s="1093"/>
      <c r="R14" s="1094"/>
      <c r="S14" s="1093"/>
      <c r="T14" s="1094"/>
      <c r="Z14" s="1092"/>
      <c r="AA14" s="1045"/>
      <c r="AB14" s="1045"/>
      <c r="AC14" s="1045"/>
      <c r="AD14" s="1045"/>
      <c r="AE14" s="1045"/>
      <c r="AF14" s="1045"/>
      <c r="AG14" s="1045"/>
      <c r="AH14" s="1045"/>
      <c r="AI14" s="1045"/>
      <c r="AJ14" s="1045"/>
      <c r="AK14" s="1045"/>
      <c r="AL14" s="1045"/>
      <c r="AM14" s="1045"/>
      <c r="AN14" s="1045"/>
      <c r="AO14" s="1045"/>
      <c r="AP14" s="1045"/>
      <c r="AQ14" s="1045"/>
      <c r="AR14" s="1045"/>
      <c r="AS14" s="1045"/>
      <c r="AT14" s="1045"/>
      <c r="AU14" s="1045"/>
      <c r="AV14" s="1045"/>
      <c r="AW14" s="1045"/>
      <c r="AX14" s="1045"/>
      <c r="AY14" s="1045"/>
      <c r="AZ14" s="1045"/>
      <c r="BA14" s="1045"/>
      <c r="BB14" s="1045"/>
      <c r="BC14" s="1045"/>
      <c r="BD14" s="1045"/>
      <c r="BE14" s="1045"/>
      <c r="BF14" s="1045"/>
      <c r="BG14" s="1045"/>
      <c r="BH14" s="1045"/>
      <c r="BI14" s="1045"/>
      <c r="BJ14" s="1045"/>
      <c r="BK14" s="1045"/>
      <c r="BL14" s="1045"/>
      <c r="BM14" s="1045"/>
      <c r="BN14" s="1045"/>
      <c r="BO14" s="1045"/>
      <c r="BP14" s="1045"/>
      <c r="BQ14" s="1045"/>
      <c r="BR14" s="1045"/>
      <c r="BS14" s="1045"/>
      <c r="BT14" s="1045"/>
    </row>
    <row r="15" spans="1:72" ht="15" customHeight="1">
      <c r="A15" s="1091" t="s">
        <v>64</v>
      </c>
      <c r="B15" s="15" t="s">
        <v>50</v>
      </c>
      <c r="C15" s="1089" t="str">
        <f>VLOOKUP($C2,'2025年度(1年前期)'!$B$5:$N$208,COLUMN('2025年度(1年前期)'!$G$5),0)&amp;""</f>
        <v>看護学概論</v>
      </c>
      <c r="D15" s="1072"/>
      <c r="E15" s="1090" t="str">
        <f>VLOOKUP($C2,'2025年度(2年前期)'!$B$5:$N$208,COLUMN('2025年度(2年前期)'!$G$5),0)&amp;""</f>
        <v>フィジカルアセスメント</v>
      </c>
      <c r="F15" s="1072"/>
      <c r="G15" s="1090" t="str">
        <f>VLOOKUP($C2,'2025年度(3年前期)'!$B$5:$N$208,COLUMN('2025年度(3年前期)'!$G$5),0)&amp;""</f>
        <v>小児看護援助論Ⅱ</v>
      </c>
      <c r="H15" s="1072"/>
      <c r="I15" s="1090" t="str">
        <f>VLOOKUP($C2,'2025年度(4年前期)'!$B$5:$N$208,COLUMN('2025年度(4年前期)'!$G$5),0)&amp;""</f>
        <v>国際看護活動論</v>
      </c>
      <c r="J15" s="1072"/>
      <c r="K15" s="1071" t="str">
        <f>VLOOKUP($C2,'2025年度(助産前期)'!$B$5:$N$208,COLUMN('2025年度(助産前期)'!$G$5),0)&amp;""</f>
        <v/>
      </c>
      <c r="L15" s="1071"/>
      <c r="M15" s="1089" t="str">
        <f>VLOOKUP($C2,'2025年度(M1前期)'!$B$5:$N$208,COLUMN('2025年度(M1前期)'!$G$5),0)&amp;""</f>
        <v>長寿看護学特論Ａ－Ⅰ
感染管理看護学演習Ａ－Ⅰ
精神看護学演習Ａ－Ⅰ</v>
      </c>
      <c r="N15" s="1072"/>
      <c r="O15" s="1071" t="str">
        <f>VLOOKUP($C2,'2025年度(M2前期)'!$B$5:$N$208,COLUMN('2025年度(M2前期)'!$G$5),0)&amp;""</f>
        <v>特別研究</v>
      </c>
      <c r="P15" s="1072"/>
      <c r="Q15" s="1071" t="str">
        <f>VLOOKUP($C2,'2025年度(D1前期)'!$B$5:$N$208,COLUMN('2025年度(D1前期)'!$G$5),0)&amp;""</f>
        <v/>
      </c>
      <c r="R15" s="1072"/>
      <c r="S15" s="1071" t="str">
        <f>VLOOKUP($C2,'2025年度(D23前期)'!$B$5:$N$208,COLUMN('2025年度(D23前期)'!$G$5),0)&amp;""</f>
        <v>特別研究</v>
      </c>
      <c r="T15" s="1072"/>
      <c r="U15" s="17"/>
      <c r="Z15" s="1091" t="str">
        <f>A15</f>
        <v>３時限（13：30～15：00）</v>
      </c>
      <c r="AA15" s="1043" t="s">
        <v>321</v>
      </c>
      <c r="AB15" s="1043"/>
      <c r="AC15" s="1043"/>
      <c r="AD15" s="1043"/>
      <c r="AE15" s="1043" t="s">
        <v>321</v>
      </c>
      <c r="AF15" s="1043"/>
      <c r="AG15" s="1043" t="s">
        <v>149</v>
      </c>
      <c r="AH15" s="1043" t="s">
        <v>321</v>
      </c>
      <c r="AI15" s="1043"/>
      <c r="AJ15" s="1043"/>
      <c r="AK15" s="1043"/>
      <c r="AL15" s="1043"/>
      <c r="AM15" s="1043"/>
      <c r="AN15" s="1043"/>
      <c r="AO15" s="1043"/>
      <c r="AP15" s="1043"/>
      <c r="AQ15" s="1043"/>
      <c r="AR15" s="1043"/>
      <c r="AS15" s="1043"/>
      <c r="AT15" s="1043"/>
      <c r="AU15" s="1043"/>
      <c r="AV15" s="1043"/>
      <c r="AW15" s="1043" t="s">
        <v>223</v>
      </c>
      <c r="AX15" s="1043"/>
      <c r="AY15" s="1043"/>
      <c r="AZ15" s="1043"/>
      <c r="BA15" s="1043" t="s">
        <v>255</v>
      </c>
      <c r="BB15" s="1043" t="s">
        <v>161</v>
      </c>
      <c r="BC15" s="1043"/>
      <c r="BD15" s="1043"/>
      <c r="BE15" s="1043"/>
      <c r="BF15" s="1043"/>
      <c r="BG15" s="1043"/>
      <c r="BH15" s="1043"/>
      <c r="BI15" s="1043"/>
      <c r="BJ15" s="1043"/>
      <c r="BK15" s="1043" t="s">
        <v>126</v>
      </c>
      <c r="BL15" s="1180"/>
      <c r="BM15" s="1043"/>
      <c r="BN15" s="1043"/>
      <c r="BO15" s="1043"/>
      <c r="BP15" s="1043"/>
      <c r="BQ15" s="1043"/>
      <c r="BR15" s="1043"/>
      <c r="BS15" s="1043"/>
      <c r="BT15" s="1043"/>
    </row>
    <row r="16" spans="1:72">
      <c r="A16" s="1091"/>
      <c r="B16" s="15" t="s">
        <v>53</v>
      </c>
      <c r="C16" s="1101" t="str">
        <f>IFERROR(VLOOKUP(C15,科目・教員!$A$1:$B$357,2,0),"")</f>
        <v>矢富　有見子</v>
      </c>
      <c r="D16" s="1068"/>
      <c r="E16" s="1073" t="str">
        <f>IFERROR(VLOOKUP(E15,科目・教員!$A$1:$B$357,2,0),"")</f>
        <v>梅田　亜矢</v>
      </c>
      <c r="F16" s="1068"/>
      <c r="G16" s="1073" t="str">
        <f>IFERROR(VLOOKUP(G15,科目・教員!$A$1:$B$357,2,0),"")</f>
        <v>遠藤　数江</v>
      </c>
      <c r="H16" s="1068"/>
      <c r="I16" s="1073" t="str">
        <f>IFERROR(VLOOKUP(I15,科目・教員!$A$1:$B$357,2,0),"")</f>
        <v>須藤　恭子</v>
      </c>
      <c r="J16" s="1068"/>
      <c r="K16" s="1074" t="str">
        <f>IFERROR(VLOOKUP(K15,科目・教員!$A$1:$B$357,2,0),"")</f>
        <v/>
      </c>
      <c r="L16" s="1074"/>
      <c r="M16" s="1101" t="str">
        <f>IFERROR(VLOOKUP(M15,科目・教員!$A$1:$B$357,2,0),"")</f>
        <v/>
      </c>
      <c r="N16" s="1068"/>
      <c r="O16" s="1074" t="str">
        <f>IFERROR(VLOOKUP(O15,科目・教員!$A$1:$B$357,2,0),"")</f>
        <v/>
      </c>
      <c r="P16" s="1068"/>
      <c r="Q16" s="1074" t="str">
        <f>IFERROR(VLOOKUP(Q15,科目・教員!$A$1:$B$357,2,0),"")</f>
        <v/>
      </c>
      <c r="R16" s="1068"/>
      <c r="S16" s="1074" t="str">
        <f>IFERROR(VLOOKUP(S15,科目・教員!$A$1:$B$357,2,0),"")</f>
        <v/>
      </c>
      <c r="T16" s="1068"/>
      <c r="U16" s="17"/>
      <c r="Z16" s="1091"/>
      <c r="AA16" s="1044"/>
      <c r="AB16" s="1044"/>
      <c r="AC16" s="1044"/>
      <c r="AD16" s="1044"/>
      <c r="AE16" s="1044"/>
      <c r="AF16" s="1044"/>
      <c r="AG16" s="1044"/>
      <c r="AH16" s="1044"/>
      <c r="AI16" s="1044"/>
      <c r="AJ16" s="1044"/>
      <c r="AK16" s="1044"/>
      <c r="AL16" s="1044"/>
      <c r="AM16" s="1044"/>
      <c r="AN16" s="1044"/>
      <c r="AO16" s="1044"/>
      <c r="AP16" s="1044"/>
      <c r="AQ16" s="1044"/>
      <c r="AR16" s="1044"/>
      <c r="AS16" s="1044"/>
      <c r="AT16" s="1044"/>
      <c r="AU16" s="1044"/>
      <c r="AV16" s="1044"/>
      <c r="AW16" s="1044"/>
      <c r="AX16" s="1044"/>
      <c r="AY16" s="1044"/>
      <c r="AZ16" s="1044"/>
      <c r="BA16" s="1044"/>
      <c r="BB16" s="1044"/>
      <c r="BC16" s="1044"/>
      <c r="BD16" s="1044"/>
      <c r="BE16" s="1044"/>
      <c r="BF16" s="1044"/>
      <c r="BG16" s="1044"/>
      <c r="BH16" s="1044"/>
      <c r="BI16" s="1044"/>
      <c r="BJ16" s="1044"/>
      <c r="BK16" s="1044"/>
      <c r="BL16" s="1181"/>
      <c r="BM16" s="1044"/>
      <c r="BN16" s="1044"/>
      <c r="BO16" s="1044"/>
      <c r="BP16" s="1044"/>
      <c r="BQ16" s="1044"/>
      <c r="BR16" s="1044"/>
      <c r="BS16" s="1044"/>
      <c r="BT16" s="1044"/>
    </row>
    <row r="17" spans="1:72">
      <c r="A17" s="1091"/>
      <c r="B17" s="15" t="s">
        <v>59</v>
      </c>
      <c r="C17" s="1101" t="str">
        <f>VLOOKUP($C2,'2025年度(1年前期)'!$B$5:$N$208,COLUMN('2025年度(1年前期)'!$G$5)+1,0)&amp;""</f>
        <v>201</v>
      </c>
      <c r="D17" s="1068"/>
      <c r="E17" s="1073" t="str">
        <f>VLOOKUP($C2,'2025年度(2年前期)'!$B$5:$N$208,COLUMN('2025年度(2年前期)'!$G$5)+1,0)&amp;""</f>
        <v>101･202･成人実</v>
      </c>
      <c r="F17" s="1068"/>
      <c r="G17" s="1073" t="str">
        <f>VLOOKUP($C2,'2025年度(3年前期)'!$B$5:$N$208,COLUMN('2025年度(3年前期)'!$G$5)+1,0)&amp;""</f>
        <v>大講義室</v>
      </c>
      <c r="H17" s="1068"/>
      <c r="I17" s="1073" t="str">
        <f>VLOOKUP($C2,'2025年度(4年前期)'!$B$5:$N$208,COLUMN('2025年度(4年前期)'!$G$5)+1,0)&amp;""</f>
        <v>301</v>
      </c>
      <c r="J17" s="1068"/>
      <c r="K17" s="1074" t="str">
        <f>VLOOKUP($C2,'2025年度(助産前期)'!$B$5:$N$208,COLUMN('2025年度(助産前期)'!$G$5)+1,0)&amp;""</f>
        <v/>
      </c>
      <c r="L17" s="1074"/>
      <c r="M17" s="1101" t="str">
        <f>VLOOKUP($C2,'2025年度(M1前期)'!$B$5:$N$208,COLUMN('2025年度(M1前期)'!$G$5)+1,0)&amp;""</f>
        <v>長寿:臨床講義室1
感染:別途指定
精神:臨床講義室2</v>
      </c>
      <c r="N17" s="1068"/>
      <c r="O17" s="1074" t="str">
        <f>VLOOKUP($C2,'2025年度(M2前期)'!$B$5:$N$208,COLUMN('2025年度(M2前期)'!$G$5)+1,0)&amp;""</f>
        <v/>
      </c>
      <c r="P17" s="1068"/>
      <c r="Q17" s="1074" t="str">
        <f>VLOOKUP($C2,'2025年度(D1前期)'!$B$5:$N$208,COLUMN('2025年度(D1前期)'!$G$5)+1,0)&amp;""</f>
        <v/>
      </c>
      <c r="R17" s="1068"/>
      <c r="S17" s="1074" t="str">
        <f>VLOOKUP($C2,'2025年度(D23前期)'!$B$5:$N$208,COLUMN('2025年度(D23前期)'!$G$5)+1,0)&amp;""</f>
        <v/>
      </c>
      <c r="T17" s="1068"/>
      <c r="U17" s="17"/>
      <c r="Z17" s="1091"/>
      <c r="AA17" s="1044"/>
      <c r="AB17" s="1044"/>
      <c r="AC17" s="1044"/>
      <c r="AD17" s="1044"/>
      <c r="AE17" s="1044"/>
      <c r="AF17" s="1044"/>
      <c r="AG17" s="1044"/>
      <c r="AH17" s="1044"/>
      <c r="AI17" s="1044"/>
      <c r="AJ17" s="1044"/>
      <c r="AK17" s="1044"/>
      <c r="AL17" s="1044"/>
      <c r="AM17" s="1044"/>
      <c r="AN17" s="1044"/>
      <c r="AO17" s="1044"/>
      <c r="AP17" s="1044"/>
      <c r="AQ17" s="1044"/>
      <c r="AR17" s="1044"/>
      <c r="AS17" s="1044"/>
      <c r="AT17" s="1044"/>
      <c r="AU17" s="1044"/>
      <c r="AV17" s="1044"/>
      <c r="AW17" s="1044"/>
      <c r="AX17" s="1044"/>
      <c r="AY17" s="1044"/>
      <c r="AZ17" s="1044"/>
      <c r="BA17" s="1044"/>
      <c r="BB17" s="1044"/>
      <c r="BC17" s="1044"/>
      <c r="BD17" s="1044"/>
      <c r="BE17" s="1044"/>
      <c r="BF17" s="1044"/>
      <c r="BG17" s="1044"/>
      <c r="BH17" s="1044"/>
      <c r="BI17" s="1044"/>
      <c r="BJ17" s="1044"/>
      <c r="BK17" s="1044"/>
      <c r="BL17" s="1181"/>
      <c r="BM17" s="1044"/>
      <c r="BN17" s="1044"/>
      <c r="BO17" s="1044"/>
      <c r="BP17" s="1044"/>
      <c r="BQ17" s="1044"/>
      <c r="BR17" s="1044"/>
      <c r="BS17" s="1044"/>
      <c r="BT17" s="1044"/>
    </row>
    <row r="18" spans="1:72">
      <c r="A18" s="1100"/>
      <c r="B18" s="16" t="s">
        <v>56</v>
      </c>
      <c r="C18" s="1149"/>
      <c r="D18" s="1117"/>
      <c r="E18" s="1150"/>
      <c r="F18" s="1136"/>
      <c r="G18" s="1063"/>
      <c r="H18" s="1075"/>
      <c r="I18" s="1063"/>
      <c r="J18" s="1075"/>
      <c r="K18" s="1064"/>
      <c r="L18" s="1064"/>
      <c r="M18" s="1061"/>
      <c r="N18" s="1075"/>
      <c r="O18" s="1064"/>
      <c r="P18" s="1075"/>
      <c r="Q18" s="1064"/>
      <c r="R18" s="1075"/>
      <c r="S18" s="1064"/>
      <c r="T18" s="1075"/>
      <c r="U18" s="17"/>
      <c r="Z18" s="1092"/>
      <c r="AA18" s="1045"/>
      <c r="AB18" s="1045"/>
      <c r="AC18" s="1045"/>
      <c r="AD18" s="1045"/>
      <c r="AE18" s="1045"/>
      <c r="AF18" s="1045"/>
      <c r="AG18" s="1045"/>
      <c r="AH18" s="1045"/>
      <c r="AI18" s="1045"/>
      <c r="AJ18" s="1045"/>
      <c r="AK18" s="1045"/>
      <c r="AL18" s="1045"/>
      <c r="AM18" s="1045"/>
      <c r="AN18" s="1045"/>
      <c r="AO18" s="1045"/>
      <c r="AP18" s="1045"/>
      <c r="AQ18" s="1045"/>
      <c r="AR18" s="1045"/>
      <c r="AS18" s="1045"/>
      <c r="AT18" s="1045"/>
      <c r="AU18" s="1045"/>
      <c r="AV18" s="1045"/>
      <c r="AW18" s="1045"/>
      <c r="AX18" s="1045"/>
      <c r="AY18" s="1045"/>
      <c r="AZ18" s="1045"/>
      <c r="BA18" s="1045"/>
      <c r="BB18" s="1045"/>
      <c r="BC18" s="1045"/>
      <c r="BD18" s="1045"/>
      <c r="BE18" s="1045"/>
      <c r="BF18" s="1045"/>
      <c r="BG18" s="1045"/>
      <c r="BH18" s="1045"/>
      <c r="BI18" s="1045"/>
      <c r="BJ18" s="1045"/>
      <c r="BK18" s="1045"/>
      <c r="BL18" s="1182"/>
      <c r="BM18" s="1045"/>
      <c r="BN18" s="1045"/>
      <c r="BO18" s="1045"/>
      <c r="BP18" s="1045"/>
      <c r="BQ18" s="1045"/>
      <c r="BR18" s="1045"/>
      <c r="BS18" s="1045"/>
      <c r="BT18" s="1045"/>
    </row>
    <row r="19" spans="1:72" ht="12.95" customHeight="1">
      <c r="A19" s="1091" t="s">
        <v>67</v>
      </c>
      <c r="B19" s="15" t="s">
        <v>50</v>
      </c>
      <c r="C19" s="1089" t="str">
        <f>VLOOKUP($C2,'2025年度(1年前期)'!$B$5:$N$208,COLUMN('2025年度(1年前期)'!$I$5),0)&amp;""</f>
        <v>食の科学</v>
      </c>
      <c r="D19" s="1072"/>
      <c r="E19" s="1090" t="str">
        <f>VLOOKUP($C2,'2025年度(2年前期)'!$B$5:$N$208,COLUMN('2025年度(2年前期)'!$I$5),0)&amp;""</f>
        <v>フィジカルアセスメント</v>
      </c>
      <c r="F19" s="1072"/>
      <c r="G19" s="1090" t="str">
        <f>VLOOKUP($C2,'2025年度(3年前期)'!$B$5:$N$208,COLUMN('2025年度(3年前期)'!$I$5),0)&amp;""</f>
        <v>小児看護援助論Ⅱ</v>
      </c>
      <c r="H19" s="1072"/>
      <c r="I19" s="1090" t="str">
        <f>VLOOKUP($C2,'2025年度(4年前期)'!$B$5:$N$208,COLUMN('2025年度(4年前期)'!$I$5),0)&amp;""</f>
        <v>国際看護学実習Ⅱオリ②</v>
      </c>
      <c r="J19" s="1072"/>
      <c r="K19" s="1071" t="str">
        <f>VLOOKUP($C2,'2025年度(助産前期)'!$B$5:$N$208,COLUMN('2025年度(助産前期)'!$I$5),0)&amp;""</f>
        <v/>
      </c>
      <c r="L19" s="1071"/>
      <c r="M19" s="1089" t="str">
        <f>VLOOKUP($C2,'2025年度(M1前期)'!$B$5:$N$208,COLUMN('2025年度(M1前期)'!$I$5),0)&amp;""</f>
        <v>長寿看護学特論Ａ－Ⅰ
感染管理看護学演習Ａ－Ⅰ
精神看護学演習Ａ－Ⅰ</v>
      </c>
      <c r="N19" s="1072"/>
      <c r="O19" s="1071" t="str">
        <f>VLOOKUP($C2,'2025年度(M2前期)'!$B$5:$N$208,COLUMN('2025年度(M2前期)'!$I$5),0)&amp;""</f>
        <v>特別研究</v>
      </c>
      <c r="P19" s="1072"/>
      <c r="Q19" s="1071" t="str">
        <f>VLOOKUP($C2,'2025年度(D1前期)'!$B$5:$N$208,COLUMN('2025年度(D1前期)'!$I$5),0)&amp;""</f>
        <v/>
      </c>
      <c r="R19" s="1072"/>
      <c r="S19" s="1071" t="str">
        <f>VLOOKUP($C2,'2025年度(D23前期)'!$B$5:$N$208,COLUMN('2025年度(D23前期)'!$I$5),0)&amp;""</f>
        <v>特別研究</v>
      </c>
      <c r="T19" s="1072"/>
      <c r="U19" s="825" t="s">
        <v>99</v>
      </c>
      <c r="Z19" s="1091" t="str">
        <f>A19</f>
        <v>４時限（15：10～16：40）</v>
      </c>
      <c r="AA19" s="1043" t="s">
        <v>321</v>
      </c>
      <c r="AB19" s="1043"/>
      <c r="AC19" s="1043"/>
      <c r="AD19" s="1043"/>
      <c r="AE19" s="1043" t="s">
        <v>321</v>
      </c>
      <c r="AF19" s="1043"/>
      <c r="AG19" s="1043" t="s">
        <v>222</v>
      </c>
      <c r="AH19" s="1043" t="s">
        <v>321</v>
      </c>
      <c r="AI19" s="1043"/>
      <c r="AJ19" s="1043"/>
      <c r="AK19" s="1043"/>
      <c r="AL19" s="1043"/>
      <c r="AM19" s="1043"/>
      <c r="AN19" s="1043"/>
      <c r="AO19" s="1043"/>
      <c r="AP19" s="1043"/>
      <c r="AQ19" s="1043"/>
      <c r="AR19" s="1043"/>
      <c r="AS19" s="1043"/>
      <c r="AT19" s="1043"/>
      <c r="AU19" s="1043"/>
      <c r="AV19" s="1043"/>
      <c r="AW19" s="1043" t="s">
        <v>357</v>
      </c>
      <c r="AX19" s="1043"/>
      <c r="AY19" s="1043"/>
      <c r="AZ19" s="1043"/>
      <c r="BA19" s="1043" t="s">
        <v>255</v>
      </c>
      <c r="BB19" s="1043" t="s">
        <v>161</v>
      </c>
      <c r="BC19" s="1043"/>
      <c r="BD19" s="1043"/>
      <c r="BE19" s="1043"/>
      <c r="BF19" s="1043"/>
      <c r="BG19" s="1043"/>
      <c r="BH19" s="1043"/>
      <c r="BI19" s="1043"/>
      <c r="BJ19" s="1043" t="s">
        <v>80</v>
      </c>
      <c r="BK19" s="1043" t="s">
        <v>126</v>
      </c>
      <c r="BL19" s="1180"/>
      <c r="BM19" s="1043"/>
      <c r="BN19" s="1043"/>
      <c r="BO19" s="1043"/>
      <c r="BP19" s="1043"/>
      <c r="BQ19" s="1043"/>
      <c r="BR19" s="1043"/>
      <c r="BS19" s="1043"/>
      <c r="BT19" s="1043"/>
    </row>
    <row r="20" spans="1:72" ht="12.95" customHeight="1">
      <c r="A20" s="1091"/>
      <c r="B20" s="15" t="s">
        <v>53</v>
      </c>
      <c r="C20" s="1101" t="str">
        <f>IFERROR(VLOOKUP(C19,科目・教員!$A$1:$B$357,2,0),"")</f>
        <v>本間　典子</v>
      </c>
      <c r="D20" s="1068"/>
      <c r="E20" s="1073" t="str">
        <f>IFERROR(VLOOKUP(E19,科目・教員!$A$1:$B$357,2,0),"")</f>
        <v>梅田　亜矢</v>
      </c>
      <c r="F20" s="1068"/>
      <c r="G20" s="1073" t="str">
        <f>IFERROR(VLOOKUP(G19,科目・教員!$A$1:$B$357,2,0),"")</f>
        <v>遠藤　数江</v>
      </c>
      <c r="H20" s="1068"/>
      <c r="I20" s="1073" t="str">
        <f>IFERROR(VLOOKUP(I19,科目・教員!$A$1:$B$357,2,0),"")</f>
        <v/>
      </c>
      <c r="J20" s="1068"/>
      <c r="K20" s="1074" t="str">
        <f>IFERROR(VLOOKUP(K19,科目・教員!$A$1:$B$357,2,0),"")</f>
        <v/>
      </c>
      <c r="L20" s="1074"/>
      <c r="M20" s="1101" t="str">
        <f>IFERROR(VLOOKUP(M19,科目・教員!$A$1:$B$357,2,0),"")</f>
        <v/>
      </c>
      <c r="N20" s="1068"/>
      <c r="O20" s="1074" t="str">
        <f>IFERROR(VLOOKUP(O19,科目・教員!$A$1:$B$357,2,0),"")</f>
        <v/>
      </c>
      <c r="P20" s="1068"/>
      <c r="Q20" s="1074" t="str">
        <f>IFERROR(VLOOKUP(Q19,科目・教員!$A$1:$B$357,2,0),"")</f>
        <v/>
      </c>
      <c r="R20" s="1068"/>
      <c r="S20" s="1074" t="str">
        <f>IFERROR(VLOOKUP(S19,科目・教員!$A$1:$B$357,2,0),"")</f>
        <v/>
      </c>
      <c r="T20" s="1068"/>
      <c r="U20" s="825" t="s">
        <v>81</v>
      </c>
      <c r="Z20" s="1091"/>
      <c r="AA20" s="1044"/>
      <c r="AB20" s="1044"/>
      <c r="AC20" s="1044"/>
      <c r="AD20" s="1044"/>
      <c r="AE20" s="1044"/>
      <c r="AF20" s="1044"/>
      <c r="AG20" s="1044"/>
      <c r="AH20" s="1044"/>
      <c r="AI20" s="1044"/>
      <c r="AJ20" s="1044"/>
      <c r="AK20" s="1044"/>
      <c r="AL20" s="1044"/>
      <c r="AM20" s="1044"/>
      <c r="AN20" s="1044"/>
      <c r="AO20" s="1044"/>
      <c r="AP20" s="1044"/>
      <c r="AQ20" s="1044"/>
      <c r="AR20" s="1044"/>
      <c r="AS20" s="1044"/>
      <c r="AT20" s="1044"/>
      <c r="AU20" s="1044"/>
      <c r="AV20" s="1044"/>
      <c r="AW20" s="1044"/>
      <c r="AX20" s="1044"/>
      <c r="AY20" s="1044"/>
      <c r="AZ20" s="1044"/>
      <c r="BA20" s="1044"/>
      <c r="BB20" s="1044"/>
      <c r="BC20" s="1044"/>
      <c r="BD20" s="1044"/>
      <c r="BE20" s="1044"/>
      <c r="BF20" s="1044"/>
      <c r="BG20" s="1044"/>
      <c r="BH20" s="1044"/>
      <c r="BI20" s="1044"/>
      <c r="BJ20" s="1044"/>
      <c r="BK20" s="1044"/>
      <c r="BL20" s="1181"/>
      <c r="BM20" s="1044"/>
      <c r="BN20" s="1044"/>
      <c r="BO20" s="1044"/>
      <c r="BP20" s="1044"/>
      <c r="BQ20" s="1044"/>
      <c r="BR20" s="1044"/>
      <c r="BS20" s="1044"/>
      <c r="BT20" s="1044"/>
    </row>
    <row r="21" spans="1:72" ht="12.95" customHeight="1">
      <c r="A21" s="1091"/>
      <c r="B21" s="15" t="s">
        <v>59</v>
      </c>
      <c r="C21" s="1101" t="str">
        <f>VLOOKUP($C2,'2025年度(1年前期)'!$B$5:$N$208,COLUMN('2025年度(1年前期)'!$I$5)+1,0)&amp;""</f>
        <v>201</v>
      </c>
      <c r="D21" s="1068"/>
      <c r="E21" s="1073" t="str">
        <f>VLOOKUP($C2,'2025年度(2年前期)'!$B$5:$N$208,COLUMN('2025年度(2年前期)'!$I$5)+1,0)&amp;""</f>
        <v>101･202･成人実</v>
      </c>
      <c r="F21" s="1068"/>
      <c r="G21" s="1073" t="str">
        <f>VLOOKUP($C2,'2025年度(3年前期)'!$B$5:$N$208,COLUMN('2025年度(3年前期)'!$I$5)+1,0)&amp;""</f>
        <v>大講義室</v>
      </c>
      <c r="H21" s="1068"/>
      <c r="I21" s="1073" t="str">
        <f>VLOOKUP($C2,'2025年度(4年前期)'!$B$5:$N$208,COLUMN('2025年度(4年前期)'!$I$5)+1,0)&amp;""</f>
        <v>301</v>
      </c>
      <c r="J21" s="1068"/>
      <c r="K21" s="1074" t="str">
        <f>VLOOKUP($C2,'2025年度(助産前期)'!$B$5:$N$208,COLUMN('2025年度(助産前期)'!$I$5)+1,0)&amp;""</f>
        <v/>
      </c>
      <c r="L21" s="1074"/>
      <c r="M21" s="1101" t="str">
        <f>VLOOKUP($C2,'2025年度(M1前期)'!$B$5:$N$208,COLUMN('2025年度(M1前期)'!$I$5)+1,0)&amp;""</f>
        <v>長寿:臨床講義室1
感染:別途指定
精神:臨床講義室2</v>
      </c>
      <c r="N21" s="1068"/>
      <c r="O21" s="1074" t="str">
        <f>VLOOKUP($C2,'2025年度(M2前期)'!$B$5:$N$208,COLUMN('2025年度(M2前期)'!$I$5)+1,0)&amp;""</f>
        <v/>
      </c>
      <c r="P21" s="1068"/>
      <c r="Q21" s="1074" t="str">
        <f>VLOOKUP($C2,'2025年度(D1前期)'!$B$5:$N$208,COLUMN('2025年度(D1前期)'!$I$5)+1,0)&amp;""</f>
        <v/>
      </c>
      <c r="R21" s="1068"/>
      <c r="S21" s="1074" t="str">
        <f>VLOOKUP($C2,'2025年度(D23前期)'!$B$5:$N$208,COLUMN('2025年度(D23前期)'!$I$5)+1,0)&amp;""</f>
        <v/>
      </c>
      <c r="T21" s="1068"/>
      <c r="U21" s="825" t="s">
        <v>80</v>
      </c>
      <c r="Z21" s="1091"/>
      <c r="AA21" s="1044"/>
      <c r="AB21" s="1044"/>
      <c r="AC21" s="1044"/>
      <c r="AD21" s="1044"/>
      <c r="AE21" s="1044"/>
      <c r="AF21" s="1044"/>
      <c r="AG21" s="1044"/>
      <c r="AH21" s="1044"/>
      <c r="AI21" s="1044"/>
      <c r="AJ21" s="1044"/>
      <c r="AK21" s="1044"/>
      <c r="AL21" s="1044"/>
      <c r="AM21" s="1044"/>
      <c r="AN21" s="1044"/>
      <c r="AO21" s="1044"/>
      <c r="AP21" s="1044"/>
      <c r="AQ21" s="1044"/>
      <c r="AR21" s="1044"/>
      <c r="AS21" s="1044"/>
      <c r="AT21" s="1044"/>
      <c r="AU21" s="1044"/>
      <c r="AV21" s="1044"/>
      <c r="AW21" s="1044"/>
      <c r="AX21" s="1044"/>
      <c r="AY21" s="1044"/>
      <c r="AZ21" s="1044"/>
      <c r="BA21" s="1044"/>
      <c r="BB21" s="1044"/>
      <c r="BC21" s="1044"/>
      <c r="BD21" s="1044"/>
      <c r="BE21" s="1044"/>
      <c r="BF21" s="1044"/>
      <c r="BG21" s="1044"/>
      <c r="BH21" s="1044"/>
      <c r="BI21" s="1044"/>
      <c r="BJ21" s="1044"/>
      <c r="BK21" s="1044"/>
      <c r="BL21" s="1181"/>
      <c r="BM21" s="1044"/>
      <c r="BN21" s="1044"/>
      <c r="BO21" s="1044"/>
      <c r="BP21" s="1044"/>
      <c r="BQ21" s="1044"/>
      <c r="BR21" s="1044"/>
      <c r="BS21" s="1044"/>
      <c r="BT21" s="1044"/>
    </row>
    <row r="22" spans="1:72" ht="12.95" customHeight="1">
      <c r="A22" s="1092"/>
      <c r="B22" s="16" t="s">
        <v>56</v>
      </c>
      <c r="C22" s="1149"/>
      <c r="D22" s="1117"/>
      <c r="E22" s="1063"/>
      <c r="F22" s="1075"/>
      <c r="G22" s="1063"/>
      <c r="H22" s="1075"/>
      <c r="I22" s="1063"/>
      <c r="J22" s="1075"/>
      <c r="K22" s="1064"/>
      <c r="L22" s="1064"/>
      <c r="M22" s="1061"/>
      <c r="N22" s="1075"/>
      <c r="O22" s="1064"/>
      <c r="P22" s="1075"/>
      <c r="Q22" s="1064"/>
      <c r="R22" s="1075"/>
      <c r="S22" s="1064"/>
      <c r="T22" s="1075"/>
      <c r="U22" s="825" t="s">
        <v>110</v>
      </c>
      <c r="Z22" s="1092"/>
      <c r="AA22" s="1045"/>
      <c r="AB22" s="1045"/>
      <c r="AC22" s="1045"/>
      <c r="AD22" s="1045"/>
      <c r="AE22" s="1045"/>
      <c r="AF22" s="1045"/>
      <c r="AG22" s="1045"/>
      <c r="AH22" s="1045"/>
      <c r="AI22" s="1045"/>
      <c r="AJ22" s="1045"/>
      <c r="AK22" s="1045"/>
      <c r="AL22" s="1045"/>
      <c r="AM22" s="1045"/>
      <c r="AN22" s="1045"/>
      <c r="AO22" s="1045"/>
      <c r="AP22" s="1045"/>
      <c r="AQ22" s="1045"/>
      <c r="AR22" s="1045"/>
      <c r="AS22" s="1045"/>
      <c r="AT22" s="1045"/>
      <c r="AU22" s="1045"/>
      <c r="AV22" s="1045"/>
      <c r="AW22" s="1045"/>
      <c r="AX22" s="1045"/>
      <c r="AY22" s="1045"/>
      <c r="AZ22" s="1045"/>
      <c r="BA22" s="1045"/>
      <c r="BB22" s="1045"/>
      <c r="BC22" s="1045"/>
      <c r="BD22" s="1045"/>
      <c r="BE22" s="1045"/>
      <c r="BF22" s="1045"/>
      <c r="BG22" s="1045"/>
      <c r="BH22" s="1045"/>
      <c r="BI22" s="1045"/>
      <c r="BJ22" s="1045"/>
      <c r="BK22" s="1045"/>
      <c r="BL22" s="1182"/>
      <c r="BM22" s="1045"/>
      <c r="BN22" s="1045"/>
      <c r="BO22" s="1045"/>
      <c r="BP22" s="1045"/>
      <c r="BQ22" s="1045"/>
      <c r="BR22" s="1045"/>
      <c r="BS22" s="1045"/>
      <c r="BT22" s="1045"/>
    </row>
    <row r="23" spans="1:72">
      <c r="A23" s="1091" t="s">
        <v>68</v>
      </c>
      <c r="B23" s="15" t="s">
        <v>50</v>
      </c>
      <c r="C23" s="1134" t="str">
        <f>VLOOKUP($C2,'2025年度(1年前期)'!$B$5:$N$208,COLUMN('2025年度(1年前期)'!$K$5),0)&amp;""</f>
        <v>フランス語</v>
      </c>
      <c r="D23" s="1133"/>
      <c r="E23" s="1090" t="str">
        <f>VLOOKUP($C2,'2025年度(2年前期)'!$B$5:$N$208,COLUMN('2025年度(2年前期)'!$K$5),0)&amp;""</f>
        <v/>
      </c>
      <c r="F23" s="1072"/>
      <c r="G23" s="1090" t="str">
        <f>VLOOKUP($C2,'2025年度(3年前期)'!$B$5:$N$208,COLUMN('2025年度(3年前期)'!$K$5),0)&amp;""</f>
        <v/>
      </c>
      <c r="H23" s="1072"/>
      <c r="I23" s="1090" t="str">
        <f>VLOOKUP($C2,'2025年度(4年前期)'!$B$5:$N$208,COLUMN('2025年度(4年前期)'!$K$5),0)&amp;""</f>
        <v>卒業研究Ⅰ</v>
      </c>
      <c r="J23" s="1072"/>
      <c r="K23" s="1071" t="str">
        <f>VLOOKUP($C2,'2025年度(助産前期)'!$B$5:$N$208,COLUMN('2025年度(助産前期)'!$K$5),0)&amp;""</f>
        <v/>
      </c>
      <c r="L23" s="1071"/>
      <c r="M23" s="1089" t="str">
        <f>VLOOKUP($C2,'2025年度(M1前期)'!$B$5:$N$208,COLUMN('2025年度(M1前期)'!$K$5),0)&amp;""</f>
        <v/>
      </c>
      <c r="N23" s="1072"/>
      <c r="O23" s="1071" t="str">
        <f>VLOOKUP($C2,'2025年度(M2前期)'!$B$5:$N$208,COLUMN('2025年度(M2前期)'!$K$5),0)&amp;""</f>
        <v/>
      </c>
      <c r="P23" s="1072"/>
      <c r="Q23" s="1071" t="str">
        <f>VLOOKUP($C2,'2025年度(D1前期)'!$B$5:$N$208,COLUMN('2025年度(D1前期)'!$K$5),0)&amp;""</f>
        <v/>
      </c>
      <c r="R23" s="1072"/>
      <c r="S23" s="1071" t="str">
        <f>VLOOKUP($C2,'2025年度(D23前期)'!$B$5:$N$208,COLUMN('2025年度(D23前期)'!$K$5),0)&amp;""</f>
        <v/>
      </c>
      <c r="T23" s="1072"/>
      <c r="U23" s="778" t="s">
        <v>79</v>
      </c>
      <c r="V23" s="509" t="s">
        <v>79</v>
      </c>
      <c r="Z23" s="1091" t="str">
        <f>A23</f>
        <v>５時限（16：50～18：20）</v>
      </c>
      <c r="AA23" s="1043"/>
      <c r="AB23" s="1043"/>
      <c r="AC23" s="1043"/>
      <c r="AD23" s="1043"/>
      <c r="AE23" s="1043"/>
      <c r="AF23" s="1043"/>
      <c r="AG23" s="1043" t="s">
        <v>260</v>
      </c>
      <c r="AH23" s="1043"/>
      <c r="AI23" s="1043"/>
      <c r="AJ23" s="1043"/>
      <c r="AK23" s="1043"/>
      <c r="AL23" s="1043"/>
      <c r="AM23" s="1043"/>
      <c r="AN23" s="1043"/>
      <c r="AO23" s="1043"/>
      <c r="AP23" s="1043"/>
      <c r="AQ23" s="1043"/>
      <c r="AR23" s="1043"/>
      <c r="AS23" s="1043"/>
      <c r="AT23" s="1043"/>
      <c r="AU23" s="1043"/>
      <c r="AV23" s="1043"/>
      <c r="AW23" s="1043"/>
      <c r="AX23" s="1043" t="s">
        <v>358</v>
      </c>
      <c r="AY23" s="1043"/>
      <c r="AZ23" s="1043"/>
      <c r="BA23" s="1043"/>
      <c r="BB23" s="1043"/>
      <c r="BC23" s="1043"/>
      <c r="BD23" s="1043"/>
      <c r="BE23" s="1043"/>
      <c r="BF23" s="1043"/>
      <c r="BG23" s="1043"/>
      <c r="BH23" s="1043"/>
      <c r="BI23" s="1043" t="s">
        <v>359</v>
      </c>
      <c r="BJ23" s="1043"/>
      <c r="BK23" s="1043"/>
      <c r="BL23" s="1180"/>
      <c r="BM23" s="1043"/>
      <c r="BN23" s="1043"/>
      <c r="BO23" s="1043"/>
      <c r="BP23" s="1043"/>
      <c r="BQ23" s="1043"/>
      <c r="BR23" s="1043"/>
      <c r="BS23" s="1043"/>
      <c r="BT23" s="1043"/>
    </row>
    <row r="24" spans="1:72" ht="12.95" customHeight="1">
      <c r="A24" s="1091"/>
      <c r="B24" s="15" t="s">
        <v>53</v>
      </c>
      <c r="C24" s="1141" t="str">
        <f>IFERROR(VLOOKUP(C23,科目・教員!$A$1:$B$357,2,0),"")</f>
        <v>小西　英則</v>
      </c>
      <c r="D24" s="1140"/>
      <c r="E24" s="1073" t="str">
        <f>IFERROR(VLOOKUP(E23,科目・教員!$A$1:$B$357,2,0),"")</f>
        <v/>
      </c>
      <c r="F24" s="1068"/>
      <c r="G24" s="1073" t="str">
        <f>IFERROR(VLOOKUP(G23,科目・教員!$A$1:$B$357,2,0),"")</f>
        <v/>
      </c>
      <c r="H24" s="1068"/>
      <c r="I24" s="1073" t="str">
        <f>IFERROR(VLOOKUP(I23,科目・教員!$A$1:$B$357,2,0),"")</f>
        <v>各担当教員</v>
      </c>
      <c r="J24" s="1068"/>
      <c r="K24" s="1074" t="str">
        <f>IFERROR(VLOOKUP(K23,科目・教員!$A$1:$B$357,2,0),"")</f>
        <v/>
      </c>
      <c r="L24" s="1074"/>
      <c r="M24" s="1101" t="str">
        <f>IFERROR(VLOOKUP(M23,科目・教員!$A$1:$B$357,2,0),"")</f>
        <v/>
      </c>
      <c r="N24" s="1068"/>
      <c r="O24" s="1074" t="str">
        <f>IFERROR(VLOOKUP(O23,科目・教員!$A$1:$B$357,2,0),"")</f>
        <v/>
      </c>
      <c r="P24" s="1068"/>
      <c r="Q24" s="1074" t="str">
        <f>IFERROR(VLOOKUP(Q23,科目・教員!$A$1:$B$357,2,0),"")</f>
        <v/>
      </c>
      <c r="R24" s="1068"/>
      <c r="S24" s="1074" t="str">
        <f>IFERROR(VLOOKUP(S23,科目・教員!$A$1:$B$357,2,0),"")</f>
        <v/>
      </c>
      <c r="T24" s="1068"/>
      <c r="U24" s="778" t="s">
        <v>360</v>
      </c>
      <c r="V24" s="509" t="s">
        <v>358</v>
      </c>
      <c r="Z24" s="1091"/>
      <c r="AA24" s="1044"/>
      <c r="AB24" s="1044"/>
      <c r="AC24" s="1044"/>
      <c r="AD24" s="1044"/>
      <c r="AE24" s="1044"/>
      <c r="AF24" s="1044"/>
      <c r="AG24" s="1044"/>
      <c r="AH24" s="1044"/>
      <c r="AI24" s="1044"/>
      <c r="AJ24" s="1044"/>
      <c r="AK24" s="1044"/>
      <c r="AL24" s="1044"/>
      <c r="AM24" s="1044"/>
      <c r="AN24" s="1044"/>
      <c r="AO24" s="1044"/>
      <c r="AP24" s="1044"/>
      <c r="AQ24" s="1044"/>
      <c r="AR24" s="1044"/>
      <c r="AS24" s="1044"/>
      <c r="AT24" s="1044"/>
      <c r="AU24" s="1044"/>
      <c r="AV24" s="1044"/>
      <c r="AW24" s="1044"/>
      <c r="AX24" s="1044"/>
      <c r="AY24" s="1044"/>
      <c r="AZ24" s="1044"/>
      <c r="BA24" s="1044"/>
      <c r="BB24" s="1044"/>
      <c r="BC24" s="1044"/>
      <c r="BD24" s="1044"/>
      <c r="BE24" s="1044"/>
      <c r="BF24" s="1044"/>
      <c r="BG24" s="1044"/>
      <c r="BH24" s="1044"/>
      <c r="BI24" s="1044"/>
      <c r="BJ24" s="1044"/>
      <c r="BK24" s="1044"/>
      <c r="BL24" s="1181"/>
      <c r="BM24" s="1044"/>
      <c r="BN24" s="1044"/>
      <c r="BO24" s="1044"/>
      <c r="BP24" s="1044"/>
      <c r="BQ24" s="1044"/>
      <c r="BR24" s="1044"/>
      <c r="BS24" s="1044"/>
      <c r="BT24" s="1044"/>
    </row>
    <row r="25" spans="1:72" ht="12.95" customHeight="1">
      <c r="A25" s="1091"/>
      <c r="B25" s="15" t="s">
        <v>59</v>
      </c>
      <c r="C25" s="1141" t="str">
        <f>VLOOKUP($C2,'2025年度(1年前期)'!$B$5:$N$208,COLUMN('2025年度(1年前期)'!$K$5)+1,0)&amp;""</f>
        <v>201</v>
      </c>
      <c r="D25" s="1140"/>
      <c r="E25" s="1073" t="str">
        <f>VLOOKUP($C2,'2025年度(2年前期)'!$B$5:$N$208,COLUMN('2025年度(2年前期)'!$K$5)+1,0)&amp;""</f>
        <v/>
      </c>
      <c r="F25" s="1068"/>
      <c r="G25" s="1073" t="str">
        <f>VLOOKUP($C2,'2025年度(3年前期)'!$B$5:$N$208,COLUMN('2025年度(3年前期)'!$K$5)+1,0)&amp;""</f>
        <v/>
      </c>
      <c r="H25" s="1068"/>
      <c r="I25" s="1073" t="str">
        <f>VLOOKUP($C2,'2025年度(4年前期)'!$B$5:$N$208,COLUMN('2025年度(4年前期)'!$K$5)+1,0)&amp;""</f>
        <v/>
      </c>
      <c r="J25" s="1068"/>
      <c r="K25" s="1074" t="str">
        <f>VLOOKUP($C2,'2025年度(助産前期)'!$B$5:$N$208,COLUMN('2025年度(助産前期)'!$K$5)+1,0)&amp;""</f>
        <v/>
      </c>
      <c r="L25" s="1074"/>
      <c r="M25" s="1101" t="str">
        <f>VLOOKUP($C2,'2025年度(M1前期)'!$B$5:$N$208,COLUMN('2025年度(M1前期)'!$K$5)+1,0)&amp;""</f>
        <v/>
      </c>
      <c r="N25" s="1068"/>
      <c r="O25" s="1074" t="str">
        <f>VLOOKUP($C2,'2025年度(M2前期)'!$B$5:$N$208,COLUMN('2025年度(M2前期)'!$K$5)+1,0)&amp;""</f>
        <v/>
      </c>
      <c r="P25" s="1068"/>
      <c r="Q25" s="1074" t="str">
        <f>VLOOKUP($C2,'2025年度(D1前期)'!$B$5:$N$208,COLUMN('2025年度(D1前期)'!$K$5)+1,0)&amp;""</f>
        <v/>
      </c>
      <c r="R25" s="1068"/>
      <c r="S25" s="1074" t="str">
        <f>VLOOKUP($C2,'2025年度(D23前期)'!$B$5:$N$208,COLUMN('2025年度(D23前期)'!$K$5)+1,0)&amp;""</f>
        <v/>
      </c>
      <c r="T25" s="1068"/>
      <c r="U25" s="778" t="s">
        <v>359</v>
      </c>
      <c r="V25" s="509" t="s">
        <v>167</v>
      </c>
      <c r="Z25" s="1091"/>
      <c r="AA25" s="1044"/>
      <c r="AB25" s="1044"/>
      <c r="AC25" s="1044"/>
      <c r="AD25" s="1044"/>
      <c r="AE25" s="1044"/>
      <c r="AF25" s="1044"/>
      <c r="AG25" s="1044"/>
      <c r="AH25" s="1044"/>
      <c r="AI25" s="1044"/>
      <c r="AJ25" s="1044"/>
      <c r="AK25" s="1044"/>
      <c r="AL25" s="1044"/>
      <c r="AM25" s="1044"/>
      <c r="AN25" s="1044"/>
      <c r="AO25" s="1044"/>
      <c r="AP25" s="1044"/>
      <c r="AQ25" s="1044"/>
      <c r="AR25" s="1044"/>
      <c r="AS25" s="1044"/>
      <c r="AT25" s="1044"/>
      <c r="AU25" s="1044"/>
      <c r="AV25" s="1044"/>
      <c r="AW25" s="1044"/>
      <c r="AX25" s="1044"/>
      <c r="AY25" s="1044"/>
      <c r="AZ25" s="1044"/>
      <c r="BA25" s="1044"/>
      <c r="BB25" s="1044"/>
      <c r="BC25" s="1044"/>
      <c r="BD25" s="1044"/>
      <c r="BE25" s="1044"/>
      <c r="BF25" s="1044"/>
      <c r="BG25" s="1044"/>
      <c r="BH25" s="1044"/>
      <c r="BI25" s="1044"/>
      <c r="BJ25" s="1044"/>
      <c r="BK25" s="1044"/>
      <c r="BL25" s="1181"/>
      <c r="BM25" s="1044"/>
      <c r="BN25" s="1044"/>
      <c r="BO25" s="1044"/>
      <c r="BP25" s="1044"/>
      <c r="BQ25" s="1044"/>
      <c r="BR25" s="1044"/>
      <c r="BS25" s="1044"/>
      <c r="BT25" s="1044"/>
    </row>
    <row r="26" spans="1:72" ht="12.95" customHeight="1">
      <c r="A26" s="1092"/>
      <c r="B26" s="16" t="s">
        <v>56</v>
      </c>
      <c r="C26" s="1120" t="s">
        <v>172</v>
      </c>
      <c r="D26" s="1121"/>
      <c r="E26" s="1063"/>
      <c r="F26" s="1075"/>
      <c r="G26" s="1063"/>
      <c r="H26" s="1075"/>
      <c r="I26" s="1063"/>
      <c r="J26" s="1075"/>
      <c r="K26" s="1064"/>
      <c r="L26" s="1064"/>
      <c r="M26" s="1061"/>
      <c r="N26" s="1075"/>
      <c r="O26" s="1064"/>
      <c r="P26" s="1075"/>
      <c r="Q26" s="1064"/>
      <c r="R26" s="1075"/>
      <c r="S26" s="1064"/>
      <c r="T26" s="1075"/>
      <c r="U26" s="779" t="s">
        <v>82</v>
      </c>
      <c r="V26" s="510"/>
      <c r="W26" s="20"/>
      <c r="X26" s="20"/>
      <c r="Y26" s="20"/>
      <c r="Z26" s="1092"/>
      <c r="AA26" s="1045"/>
      <c r="AB26" s="1045"/>
      <c r="AC26" s="1045"/>
      <c r="AD26" s="1045"/>
      <c r="AE26" s="1045"/>
      <c r="AF26" s="1045"/>
      <c r="AG26" s="1045"/>
      <c r="AH26" s="1045"/>
      <c r="AI26" s="1045"/>
      <c r="AJ26" s="1045"/>
      <c r="AK26" s="1045"/>
      <c r="AL26" s="1045"/>
      <c r="AM26" s="1045"/>
      <c r="AN26" s="1045"/>
      <c r="AO26" s="1045"/>
      <c r="AP26" s="1045"/>
      <c r="AQ26" s="1045"/>
      <c r="AR26" s="1045"/>
      <c r="AS26" s="1045"/>
      <c r="AT26" s="1045"/>
      <c r="AU26" s="1045"/>
      <c r="AV26" s="1045"/>
      <c r="AW26" s="1045"/>
      <c r="AX26" s="1045"/>
      <c r="AY26" s="1045"/>
      <c r="AZ26" s="1045"/>
      <c r="BA26" s="1045"/>
      <c r="BB26" s="1045"/>
      <c r="BC26" s="1045"/>
      <c r="BD26" s="1045"/>
      <c r="BE26" s="1045"/>
      <c r="BF26" s="1045"/>
      <c r="BG26" s="1045"/>
      <c r="BH26" s="1045"/>
      <c r="BI26" s="1045"/>
      <c r="BJ26" s="1045"/>
      <c r="BK26" s="1045"/>
      <c r="BL26" s="1182"/>
      <c r="BM26" s="1045"/>
      <c r="BN26" s="1045"/>
      <c r="BO26" s="1045"/>
      <c r="BP26" s="1045"/>
      <c r="BQ26" s="1045"/>
      <c r="BR26" s="1045"/>
      <c r="BS26" s="1045"/>
      <c r="BT26" s="1045"/>
    </row>
    <row r="27" spans="1:72" ht="18">
      <c r="A27" s="5"/>
      <c r="B27" s="6"/>
      <c r="C27" s="1077">
        <f>C2+1</f>
        <v>45779</v>
      </c>
      <c r="D27" s="1077"/>
      <c r="E27" s="1077"/>
      <c r="F27" s="1077"/>
      <c r="G27" s="1077"/>
      <c r="H27" s="1077"/>
      <c r="I27" s="1077"/>
      <c r="J27" s="1077"/>
      <c r="K27" s="1077"/>
      <c r="L27" s="1077"/>
      <c r="M27" s="1077"/>
      <c r="N27" s="1077"/>
      <c r="O27" s="1077"/>
      <c r="P27" s="1077"/>
      <c r="Q27" s="1077"/>
      <c r="R27" s="1077"/>
      <c r="S27" s="1077"/>
      <c r="T27" s="1077"/>
      <c r="U27" s="1049">
        <f>C27</f>
        <v>45779</v>
      </c>
      <c r="V27" s="1050"/>
      <c r="W27" s="1050"/>
      <c r="X27" s="1050"/>
      <c r="Y27" s="1050"/>
      <c r="Z27" s="1051"/>
      <c r="AA27" s="7">
        <v>101</v>
      </c>
      <c r="AB27" s="7">
        <v>102</v>
      </c>
      <c r="AC27" s="7">
        <v>103</v>
      </c>
      <c r="AD27" s="7" t="s">
        <v>16</v>
      </c>
      <c r="AE27" s="7" t="s">
        <v>17</v>
      </c>
      <c r="AF27" s="7" t="s">
        <v>18</v>
      </c>
      <c r="AG27" s="7">
        <v>201</v>
      </c>
      <c r="AH27" s="8">
        <v>202</v>
      </c>
      <c r="AI27" s="7">
        <v>203</v>
      </c>
      <c r="AJ27" s="7">
        <v>204</v>
      </c>
      <c r="AK27" s="7">
        <v>205</v>
      </c>
      <c r="AL27" s="7" t="s">
        <v>19</v>
      </c>
      <c r="AM27" s="7" t="s">
        <v>69</v>
      </c>
      <c r="AN27" s="7" t="s">
        <v>21</v>
      </c>
      <c r="AO27" s="7" t="s">
        <v>22</v>
      </c>
      <c r="AP27" s="7" t="s">
        <v>23</v>
      </c>
      <c r="AQ27" s="7" t="s">
        <v>24</v>
      </c>
      <c r="AR27" s="7" t="s">
        <v>25</v>
      </c>
      <c r="AS27" s="7" t="s">
        <v>26</v>
      </c>
      <c r="AT27" s="7" t="s">
        <v>27</v>
      </c>
      <c r="AU27" s="7" t="s">
        <v>28</v>
      </c>
      <c r="AV27" s="7" t="s">
        <v>29</v>
      </c>
      <c r="AW27" s="7">
        <v>301</v>
      </c>
      <c r="AX27" s="8">
        <v>302</v>
      </c>
      <c r="AY27" s="9">
        <v>303</v>
      </c>
      <c r="AZ27" s="9">
        <v>304</v>
      </c>
      <c r="BA27" s="7" t="s">
        <v>30</v>
      </c>
      <c r="BB27" s="7" t="s">
        <v>31</v>
      </c>
      <c r="BC27" s="8" t="s">
        <v>32</v>
      </c>
      <c r="BD27" s="7" t="s">
        <v>33</v>
      </c>
      <c r="BE27" s="7" t="s">
        <v>34</v>
      </c>
      <c r="BF27" s="7" t="s">
        <v>35</v>
      </c>
      <c r="BG27" s="7" t="s">
        <v>36</v>
      </c>
      <c r="BH27" s="7" t="s">
        <v>37</v>
      </c>
      <c r="BI27" s="7" t="s">
        <v>38</v>
      </c>
      <c r="BJ27" s="7" t="s">
        <v>39</v>
      </c>
      <c r="BK27" s="10" t="s">
        <v>40</v>
      </c>
      <c r="BL27" s="10" t="s">
        <v>41</v>
      </c>
      <c r="BM27" s="10" t="s">
        <v>354</v>
      </c>
      <c r="BN27" s="11" t="s">
        <v>42</v>
      </c>
      <c r="BO27" s="11" t="s">
        <v>43</v>
      </c>
      <c r="BP27" s="11" t="s">
        <v>44</v>
      </c>
      <c r="BQ27" s="11" t="s">
        <v>45</v>
      </c>
      <c r="BR27" s="11" t="s">
        <v>46</v>
      </c>
      <c r="BS27" s="11" t="s">
        <v>47</v>
      </c>
      <c r="BT27" s="11" t="s">
        <v>48</v>
      </c>
    </row>
    <row r="28" spans="1:72" ht="13.5" customHeight="1">
      <c r="A28" s="1091" t="s">
        <v>49</v>
      </c>
      <c r="B28" s="12" t="s">
        <v>50</v>
      </c>
      <c r="C28" s="1079" t="str">
        <f>VLOOKUP($C27,'2025年度(1年前期)'!$B$5:$N$208,COLUMN('2025年度(1年前期)'!$C$5),0)&amp;""</f>
        <v>生命科学</v>
      </c>
      <c r="D28" s="1080"/>
      <c r="E28" s="1148" t="str">
        <f>VLOOKUP($C27,'2025年度(2年前期)'!$B$5:$N$208,COLUMN('2025年度(2年前期)'!$C$5),0)&amp;""</f>
        <v>マスコミュニケーション論</v>
      </c>
      <c r="F28" s="1123"/>
      <c r="G28" s="1081" t="str">
        <f>VLOOKUP($C27,'2025年度(3年前期)'!$B$5:$N$208,COLUMN('2025年度(3年前期)'!$C$5),0)&amp;""</f>
        <v>精神看護援助論</v>
      </c>
      <c r="H28" s="1080"/>
      <c r="I28" s="1081" t="str">
        <f>VLOOKUP($C27,'2025年度(4年前期)'!$B$5:$N$208,COLUMN('2025年度(4年前期)'!$C$5),0)&amp;""</f>
        <v>高度先駆的医療看護Ⅰ(がん看護)</v>
      </c>
      <c r="J28" s="1080"/>
      <c r="K28" s="1072" t="str">
        <f>VLOOKUP($C27,'2025年度(助産前期)'!$B$5:$N$208,COLUMN('2025年度(助産前期)'!$C$5),0)&amp;""</f>
        <v/>
      </c>
      <c r="L28" s="1096"/>
      <c r="M28" s="1105" t="str">
        <f>VLOOKUP($C27,'2025年度(M1前期)'!$B$5:$N$208,COLUMN('2025年度(M1前期)'!$C$5),0)&amp;""</f>
        <v>政策医療看護学特論Ⅰ</v>
      </c>
      <c r="N28" s="1096"/>
      <c r="O28" s="1081" t="str">
        <f>VLOOKUP($C27,'2025年度(M2前期)'!$B$5:$N$208,COLUMN('2025年度(M2前期)'!$C$5),0)&amp;""</f>
        <v>看護情報・管理学演習Ａ－Ⅱ
感染管理看護学演習Ａ－Ⅱ</v>
      </c>
      <c r="P28" s="1080"/>
      <c r="Q28" s="1081" t="str">
        <f>VLOOKUP($C27,'2025年度(D1前期)'!$B$5:$N$208,COLUMN('2025年度(D1前期)'!$C$5),0)&amp;""</f>
        <v>精神看護学特論Ｂ</v>
      </c>
      <c r="R28" s="1080"/>
      <c r="S28" s="1072" t="str">
        <f>VLOOKUP($C27,'2025年度(D23前期)'!$B$5:$N$208,COLUMN('2025年度(D23前期)'!$C$5),0)&amp;""</f>
        <v>特別研究</v>
      </c>
      <c r="T28" s="1080"/>
      <c r="U28" s="781" t="s">
        <v>111</v>
      </c>
      <c r="Z28" s="1095" t="str">
        <f>A28</f>
        <v xml:space="preserve">１時限（09：20～10：50） </v>
      </c>
      <c r="AA28" s="1043" t="s">
        <v>198</v>
      </c>
      <c r="AB28" s="1043"/>
      <c r="AC28" s="1043"/>
      <c r="AD28" s="1043"/>
      <c r="AE28" s="1043"/>
      <c r="AF28" s="1043"/>
      <c r="AG28" s="1043" t="s">
        <v>263</v>
      </c>
      <c r="AH28" s="1043"/>
      <c r="AI28" s="1043"/>
      <c r="AJ28" s="1043"/>
      <c r="AK28" s="1043"/>
      <c r="AL28" s="1043"/>
      <c r="AM28" s="1043"/>
      <c r="AN28" s="1043"/>
      <c r="AO28" s="1043"/>
      <c r="AP28" s="1043"/>
      <c r="AQ28" s="1043"/>
      <c r="AR28" s="1043"/>
      <c r="AS28" s="1043"/>
      <c r="AT28" s="1043"/>
      <c r="AU28" s="1043"/>
      <c r="AV28" s="1043"/>
      <c r="AW28" s="1043" t="s">
        <v>96</v>
      </c>
      <c r="AX28" s="1043"/>
      <c r="AY28" s="1043"/>
      <c r="AZ28" s="1043"/>
      <c r="BA28" s="1043" t="s">
        <v>171</v>
      </c>
      <c r="BB28" s="1043"/>
      <c r="BC28" s="1043"/>
      <c r="BD28" s="1043"/>
      <c r="BE28" s="1043"/>
      <c r="BF28" s="1043"/>
      <c r="BG28" s="1043"/>
      <c r="BH28" s="1043"/>
      <c r="BI28" s="1043" t="s">
        <v>304</v>
      </c>
      <c r="BJ28" s="1043"/>
      <c r="BK28" s="1043" t="s">
        <v>191</v>
      </c>
      <c r="BL28" s="1043"/>
      <c r="BM28" s="1043"/>
      <c r="BN28" s="1043"/>
      <c r="BO28" s="1043"/>
      <c r="BP28" s="1043"/>
      <c r="BQ28" s="1043"/>
      <c r="BR28" s="1043"/>
      <c r="BS28" s="1043"/>
      <c r="BT28" s="1043"/>
    </row>
    <row r="29" spans="1:72">
      <c r="A29" s="1091"/>
      <c r="B29" s="15" t="s">
        <v>53</v>
      </c>
      <c r="C29" s="1065" t="str">
        <f>IFERROR(VLOOKUP(C28,科目・教員!$A$1:$B$357,2,0),"")</f>
        <v>本間　典子</v>
      </c>
      <c r="D29" s="1066"/>
      <c r="E29" s="1147" t="str">
        <f>IFERROR(VLOOKUP(E28,科目・教員!$A$1:$B$357,2,0),"")</f>
        <v>飯野　勝己</v>
      </c>
      <c r="F29" s="1119"/>
      <c r="G29" s="1067" t="str">
        <f>IFERROR(VLOOKUP(G28,科目・教員!$A$1:$B$357,2,0),"")</f>
        <v>松浦　佳代</v>
      </c>
      <c r="H29" s="1066"/>
      <c r="I29" s="1067" t="str">
        <f>IFERROR(VLOOKUP(I28,科目・教員!$A$1:$B$357,2,0),"")</f>
        <v>飯野　京子</v>
      </c>
      <c r="J29" s="1066"/>
      <c r="K29" s="1068" t="str">
        <f>IFERROR(VLOOKUP(K28,科目・教員!$A$1:$B$357,2,0),"")</f>
        <v/>
      </c>
      <c r="L29" s="1070"/>
      <c r="M29" s="1104" t="str">
        <f>IFERROR(VLOOKUP(M28,科目・教員!$A$1:$B$357,2,0),"")</f>
        <v>綿貫　成明</v>
      </c>
      <c r="N29" s="1066"/>
      <c r="O29" s="1067" t="str">
        <f>IFERROR(VLOOKUP(O28,科目・教員!$A$1:$B$357,2,0),"")</f>
        <v/>
      </c>
      <c r="P29" s="1066"/>
      <c r="Q29" s="1067" t="str">
        <f>IFERROR(VLOOKUP(Q28,科目・教員!$A$1:$B$357,2,0),"")</f>
        <v/>
      </c>
      <c r="R29" s="1066"/>
      <c r="S29" s="1068" t="str">
        <f>IFERROR(VLOOKUP(S28,科目・教員!$A$1:$B$357,2,0),"")</f>
        <v/>
      </c>
      <c r="T29" s="1066"/>
      <c r="U29" s="781" t="s">
        <v>304</v>
      </c>
      <c r="Z29" s="1091"/>
      <c r="AA29" s="1044"/>
      <c r="AB29" s="1044"/>
      <c r="AC29" s="1044"/>
      <c r="AD29" s="1044"/>
      <c r="AE29" s="1044"/>
      <c r="AF29" s="1044"/>
      <c r="AG29" s="1044"/>
      <c r="AH29" s="1044"/>
      <c r="AI29" s="1044"/>
      <c r="AJ29" s="1044"/>
      <c r="AK29" s="1044"/>
      <c r="AL29" s="1044"/>
      <c r="AM29" s="1044"/>
      <c r="AN29" s="1044"/>
      <c r="AO29" s="1044"/>
      <c r="AP29" s="1044"/>
      <c r="AQ29" s="1044"/>
      <c r="AR29" s="1044"/>
      <c r="AS29" s="1044"/>
      <c r="AT29" s="1044"/>
      <c r="AU29" s="1044"/>
      <c r="AV29" s="1044"/>
      <c r="AW29" s="1044"/>
      <c r="AX29" s="1044"/>
      <c r="AY29" s="1044"/>
      <c r="AZ29" s="1044"/>
      <c r="BA29" s="1044"/>
      <c r="BB29" s="1044"/>
      <c r="BC29" s="1044"/>
      <c r="BD29" s="1044"/>
      <c r="BE29" s="1044"/>
      <c r="BF29" s="1044"/>
      <c r="BG29" s="1044"/>
      <c r="BH29" s="1044"/>
      <c r="BI29" s="1044"/>
      <c r="BJ29" s="1044"/>
      <c r="BK29" s="1044"/>
      <c r="BL29" s="1044"/>
      <c r="BM29" s="1044"/>
      <c r="BN29" s="1044"/>
      <c r="BO29" s="1044"/>
      <c r="BP29" s="1044"/>
      <c r="BQ29" s="1044"/>
      <c r="BR29" s="1044"/>
      <c r="BS29" s="1044"/>
      <c r="BT29" s="1044"/>
    </row>
    <row r="30" spans="1:72">
      <c r="A30" s="1091"/>
      <c r="B30" s="15" t="s">
        <v>59</v>
      </c>
      <c r="C30" s="1065" t="str">
        <f>VLOOKUP($C27,'2025年度(1年前期)'!$B$5:$N$208,COLUMN('2025年度(1年前期)'!$C$5)+1,0)&amp;""</f>
        <v>101</v>
      </c>
      <c r="D30" s="1066"/>
      <c r="E30" s="1147" t="str">
        <f>VLOOKUP($C27,'2025年度(2年前期)'!$B$5:$N$208,COLUMN('2025年度(2年前期)'!$C$5)+1,0)&amp;""</f>
        <v>201</v>
      </c>
      <c r="F30" s="1119"/>
      <c r="G30" s="1067" t="str">
        <f>VLOOKUP($C27,'2025年度(3年前期)'!$B$5:$N$208,COLUMN('2025年度(3年前期)'!$C$5)+1,0)&amp;""</f>
        <v>301</v>
      </c>
      <c r="H30" s="1066"/>
      <c r="I30" s="1067" t="str">
        <f>VLOOKUP($C27,'2025年度(4年前期)'!$B$5:$N$208,COLUMN('2025年度(4年前期)'!$C$5)+1,0)&amp;""</f>
        <v>大講義室</v>
      </c>
      <c r="J30" s="1066"/>
      <c r="K30" s="1068" t="str">
        <f>VLOOKUP($C27,'2025年度(助産前期)'!$B$5:$N$208,COLUMN('2025年度(助産前期)'!$C$5)+1,0)&amp;""</f>
        <v/>
      </c>
      <c r="L30" s="1070"/>
      <c r="M30" s="1104" t="str">
        <f>VLOOKUP($C27,'2025年度(M1前期)'!$B$5:$N$208,COLUMN('2025年度(M1前期)'!C$5)+1,0)&amp;""</f>
        <v>臨床講義室1</v>
      </c>
      <c r="N30" s="1066"/>
      <c r="O30" s="1067" t="str">
        <f>VLOOKUP($C27,'2025年度(M2前期)'!$B$5:$N$208,COLUMN('2025年度(M2前期)'!$C$5)+1,0)&amp;""</f>
        <v>情報:別途指定
感染:別途指定</v>
      </c>
      <c r="P30" s="1066"/>
      <c r="Q30" s="1067" t="str">
        <f>VLOOKUP($C27,'2025年度(D1前期)'!$B$5:$N$208,COLUMN('2025年度(D1前期)'!$C$5)+1,0)&amp;""</f>
        <v>別途指定</v>
      </c>
      <c r="R30" s="1066"/>
      <c r="S30" s="1068" t="str">
        <f>VLOOKUP($C27,'2025年度(D23前期)'!$B$5:$N$208,COLUMN('2025年度(D23前期)'!$C$5)+1,0)&amp;""</f>
        <v/>
      </c>
      <c r="T30" s="1066"/>
      <c r="U30" s="781" t="s">
        <v>82</v>
      </c>
      <c r="Z30" s="1091"/>
      <c r="AA30" s="1044"/>
      <c r="AB30" s="1044"/>
      <c r="AC30" s="1044"/>
      <c r="AD30" s="1044"/>
      <c r="AE30" s="1044"/>
      <c r="AF30" s="1044"/>
      <c r="AG30" s="1044"/>
      <c r="AH30" s="1044"/>
      <c r="AI30" s="1044"/>
      <c r="AJ30" s="1044"/>
      <c r="AK30" s="1044"/>
      <c r="AL30" s="1044"/>
      <c r="AM30" s="1044"/>
      <c r="AN30" s="1044"/>
      <c r="AO30" s="1044"/>
      <c r="AP30" s="1044"/>
      <c r="AQ30" s="1044"/>
      <c r="AR30" s="1044"/>
      <c r="AS30" s="1044"/>
      <c r="AT30" s="1044"/>
      <c r="AU30" s="1044"/>
      <c r="AV30" s="1044"/>
      <c r="AW30" s="1044"/>
      <c r="AX30" s="1044"/>
      <c r="AY30" s="1044"/>
      <c r="AZ30" s="1044"/>
      <c r="BA30" s="1044"/>
      <c r="BB30" s="1044"/>
      <c r="BC30" s="1044"/>
      <c r="BD30" s="1044"/>
      <c r="BE30" s="1044"/>
      <c r="BF30" s="1044"/>
      <c r="BG30" s="1044"/>
      <c r="BH30" s="1044"/>
      <c r="BI30" s="1044"/>
      <c r="BJ30" s="1044"/>
      <c r="BK30" s="1044"/>
      <c r="BL30" s="1044"/>
      <c r="BM30" s="1044"/>
      <c r="BN30" s="1044"/>
      <c r="BO30" s="1044"/>
      <c r="BP30" s="1044"/>
      <c r="BQ30" s="1044"/>
      <c r="BR30" s="1044"/>
      <c r="BS30" s="1044"/>
      <c r="BT30" s="1044"/>
    </row>
    <row r="31" spans="1:72">
      <c r="A31" s="1092"/>
      <c r="B31" s="16" t="s">
        <v>56</v>
      </c>
      <c r="C31" s="1061"/>
      <c r="D31" s="1062"/>
      <c r="E31" s="1137" t="s">
        <v>265</v>
      </c>
      <c r="F31" s="1121"/>
      <c r="G31" s="1063"/>
      <c r="H31" s="1062"/>
      <c r="I31" s="1063"/>
      <c r="J31" s="1062"/>
      <c r="K31" s="1064"/>
      <c r="L31" s="1069"/>
      <c r="M31" s="1106"/>
      <c r="N31" s="1062"/>
      <c r="O31" s="1063"/>
      <c r="P31" s="1062"/>
      <c r="Q31" s="1063"/>
      <c r="R31" s="1062"/>
      <c r="S31" s="1064"/>
      <c r="T31" s="1062"/>
      <c r="U31" s="781"/>
      <c r="Z31" s="1092"/>
      <c r="AA31" s="1045"/>
      <c r="AB31" s="1045"/>
      <c r="AC31" s="1045"/>
      <c r="AD31" s="1045"/>
      <c r="AE31" s="1045"/>
      <c r="AF31" s="1045"/>
      <c r="AG31" s="1045"/>
      <c r="AH31" s="1045"/>
      <c r="AI31" s="1045"/>
      <c r="AJ31" s="1045"/>
      <c r="AK31" s="1045"/>
      <c r="AL31" s="1045"/>
      <c r="AM31" s="1045"/>
      <c r="AN31" s="1045"/>
      <c r="AO31" s="1045"/>
      <c r="AP31" s="1045"/>
      <c r="AQ31" s="1045"/>
      <c r="AR31" s="1045"/>
      <c r="AS31" s="1045"/>
      <c r="AT31" s="1045"/>
      <c r="AU31" s="1045"/>
      <c r="AV31" s="1045"/>
      <c r="AW31" s="1045"/>
      <c r="AX31" s="1045"/>
      <c r="AY31" s="1045"/>
      <c r="AZ31" s="1045"/>
      <c r="BA31" s="1045"/>
      <c r="BB31" s="1045"/>
      <c r="BC31" s="1045"/>
      <c r="BD31" s="1045"/>
      <c r="BE31" s="1045"/>
      <c r="BF31" s="1045"/>
      <c r="BG31" s="1045"/>
      <c r="BH31" s="1045"/>
      <c r="BI31" s="1045"/>
      <c r="BJ31" s="1045"/>
      <c r="BK31" s="1045"/>
      <c r="BL31" s="1045"/>
      <c r="BM31" s="1045"/>
      <c r="BN31" s="1045"/>
      <c r="BO31" s="1045"/>
      <c r="BP31" s="1045"/>
      <c r="BQ31" s="1045"/>
      <c r="BR31" s="1045"/>
      <c r="BS31" s="1045"/>
      <c r="BT31" s="1045"/>
    </row>
    <row r="32" spans="1:72" ht="13.5" customHeight="1">
      <c r="A32" s="1091" t="s">
        <v>58</v>
      </c>
      <c r="B32" s="15" t="s">
        <v>50</v>
      </c>
      <c r="C32" s="1122" t="str">
        <f>VLOOKUP($C27,'2025年度(1年前期)'!$B$5:$N$208,COLUMN('2025年度(1年前期)'!$E$5),0)&amp;""</f>
        <v>文学</v>
      </c>
      <c r="D32" s="1123"/>
      <c r="E32" s="1081" t="str">
        <f>VLOOKUP($C27,'2025年度(2年前期)'!$B$5:$N$208,COLUMN('2025年度(2年前期)'!$E$5),0)&amp;""</f>
        <v>成人看護援助論Ⅰ</v>
      </c>
      <c r="F32" s="1080"/>
      <c r="G32" s="1081" t="str">
        <f>VLOOKUP($C27,'2025年度(3年前期)'!$B$5:$N$208,COLUMN('2025年度(3年前期)'!$E$5),0)&amp;""</f>
        <v>精神看護援助論</v>
      </c>
      <c r="H32" s="1080"/>
      <c r="I32" s="1081" t="str">
        <f>VLOOKUP($C27,'2025年度(4年前期)'!$B$5:$N$208,COLUMN('2025年度(4年前期)'!$E$5),0)&amp;""</f>
        <v>高度先駆的医療看護Ⅲ(精神看護)</v>
      </c>
      <c r="J32" s="1080"/>
      <c r="K32" s="1072" t="str">
        <f>VLOOKUP($C27,'2025年度(助産前期)'!$B$5:$N$208,COLUMN('2025年度(助産前期)'!$E$5),0)&amp;""</f>
        <v/>
      </c>
      <c r="L32" s="1096"/>
      <c r="M32" s="1079" t="str">
        <f>VLOOKUP($C27,'2025年度(M1前期)'!$B$5:$N$208,COLUMN('2025年度(M1前期)'!$E$5),0)&amp;""</f>
        <v>政策医療看護学特論Ⅰ</v>
      </c>
      <c r="N32" s="1080"/>
      <c r="O32" s="1072" t="str">
        <f>VLOOKUP($C27,'2025年度(M2前期)'!$B$5:$N$208,COLUMN('2025年度(M2前期)'!$E$5),0)&amp;""</f>
        <v>看護情報・管理学演習Ａ－Ⅱ
感染管理看護学演習Ａ－Ⅱ</v>
      </c>
      <c r="P32" s="1080"/>
      <c r="Q32" s="1072" t="str">
        <f>VLOOKUP($C27,'2025年度(D1前期)'!$B$5:$N$208,COLUMN('2025年度(D1前期)'!$E$5),0)&amp;""</f>
        <v>精神看護学特論Ｂ</v>
      </c>
      <c r="R32" s="1080"/>
      <c r="S32" s="1072" t="str">
        <f>VLOOKUP($C27,'2025年度(D23前期)'!$B$5:$N$208,COLUMN('2025年度(D23前期)'!$E$5),0)&amp;""</f>
        <v>特別研究</v>
      </c>
      <c r="T32" s="1080"/>
      <c r="U32" s="516" t="s">
        <v>189</v>
      </c>
      <c r="V32" s="17"/>
      <c r="Z32" s="1091" t="str">
        <f>A32</f>
        <v>２時限（11：00～12：30）</v>
      </c>
      <c r="AA32" s="1043" t="s">
        <v>274</v>
      </c>
      <c r="AB32" s="1043"/>
      <c r="AC32" s="1043"/>
      <c r="AD32" s="1043"/>
      <c r="AE32" s="1043"/>
      <c r="AF32" s="1043"/>
      <c r="AG32" s="1043" t="s">
        <v>95</v>
      </c>
      <c r="AH32" s="1043"/>
      <c r="AI32" s="1043"/>
      <c r="AJ32" s="1043"/>
      <c r="AK32" s="1043"/>
      <c r="AL32" s="1043" t="s">
        <v>268</v>
      </c>
      <c r="AM32" s="1043" t="s">
        <v>268</v>
      </c>
      <c r="AN32" s="1043"/>
      <c r="AO32" s="1043"/>
      <c r="AP32" s="1043"/>
      <c r="AQ32" s="1043"/>
      <c r="AR32" s="1043"/>
      <c r="AS32" s="1043"/>
      <c r="AT32" s="1043"/>
      <c r="AU32" s="1043"/>
      <c r="AV32" s="1043"/>
      <c r="AW32" s="1043" t="s">
        <v>96</v>
      </c>
      <c r="AX32" s="1043"/>
      <c r="AY32" s="1043"/>
      <c r="AZ32" s="1043"/>
      <c r="BA32" s="1043" t="s">
        <v>171</v>
      </c>
      <c r="BB32" s="1043"/>
      <c r="BC32" s="1043"/>
      <c r="BD32" s="1043"/>
      <c r="BE32" s="1043"/>
      <c r="BF32" s="1043"/>
      <c r="BG32" s="1043"/>
      <c r="BH32" s="1043"/>
      <c r="BI32" s="1043"/>
      <c r="BJ32" s="1043"/>
      <c r="BK32" s="1043" t="s">
        <v>105</v>
      </c>
      <c r="BL32" s="1043"/>
      <c r="BM32" s="1043"/>
      <c r="BN32" s="1043"/>
      <c r="BO32" s="1043"/>
      <c r="BP32" s="1043"/>
      <c r="BQ32" s="1043"/>
      <c r="BR32" s="1043"/>
      <c r="BS32" s="1043"/>
      <c r="BT32" s="1043"/>
    </row>
    <row r="33" spans="1:72" ht="13.5" customHeight="1">
      <c r="A33" s="1091"/>
      <c r="B33" s="15" t="s">
        <v>53</v>
      </c>
      <c r="C33" s="1118" t="str">
        <f>IFERROR(VLOOKUP(C32,科目・教員!$A$1:$B$357,2,0),"")</f>
        <v>佐藤　ゆかり</v>
      </c>
      <c r="D33" s="1119"/>
      <c r="E33" s="1067" t="str">
        <f>IFERROR(VLOOKUP(E32,科目・教員!$A$1:$B$357,2,0),"")</f>
        <v>飯野　京子</v>
      </c>
      <c r="F33" s="1066"/>
      <c r="G33" s="1067" t="str">
        <f>IFERROR(VLOOKUP(G32,科目・教員!$A$1:$B$357,2,0),"")</f>
        <v>松浦　佳代</v>
      </c>
      <c r="H33" s="1066"/>
      <c r="I33" s="1067" t="str">
        <f>IFERROR(VLOOKUP(I32,科目・教員!$A$1:$B$357,2,0),"")</f>
        <v>森　　真喜子</v>
      </c>
      <c r="J33" s="1066"/>
      <c r="K33" s="1068" t="str">
        <f>IFERROR(VLOOKUP(K32,科目・教員!$A$1:$B$357,2,0),"")</f>
        <v/>
      </c>
      <c r="L33" s="1070"/>
      <c r="M33" s="1065" t="str">
        <f>IFERROR(VLOOKUP(M32,科目・教員!$A$1:$B$357,2,0),"")</f>
        <v>綿貫　成明</v>
      </c>
      <c r="N33" s="1066"/>
      <c r="O33" s="1068" t="str">
        <f>IFERROR(VLOOKUP(O32,科目・教員!$A$1:$B$357,2,0),"")</f>
        <v/>
      </c>
      <c r="P33" s="1066"/>
      <c r="Q33" s="1068" t="str">
        <f>IFERROR(VLOOKUP(Q32,科目・教員!$A$1:$B$357,2,0),"")</f>
        <v/>
      </c>
      <c r="R33" s="1066"/>
      <c r="S33" s="1068" t="str">
        <f>IFERROR(VLOOKUP(S32,科目・教員!$A$1:$B$357,2,0),"")</f>
        <v/>
      </c>
      <c r="T33" s="1066"/>
      <c r="U33" s="516" t="s">
        <v>269</v>
      </c>
      <c r="V33" s="21"/>
      <c r="Z33" s="1091"/>
      <c r="AA33" s="1044"/>
      <c r="AB33" s="1044"/>
      <c r="AC33" s="1044"/>
      <c r="AD33" s="1044"/>
      <c r="AE33" s="1044"/>
      <c r="AF33" s="1044"/>
      <c r="AG33" s="1044"/>
      <c r="AH33" s="1044"/>
      <c r="AI33" s="1044"/>
      <c r="AJ33" s="1044"/>
      <c r="AK33" s="1044"/>
      <c r="AL33" s="1044"/>
      <c r="AM33" s="1044"/>
      <c r="AN33" s="1044"/>
      <c r="AO33" s="1044"/>
      <c r="AP33" s="1044"/>
      <c r="AQ33" s="1044"/>
      <c r="AR33" s="1044"/>
      <c r="AS33" s="1044"/>
      <c r="AT33" s="1044"/>
      <c r="AU33" s="1044"/>
      <c r="AV33" s="1044"/>
      <c r="AW33" s="1044"/>
      <c r="AX33" s="1044"/>
      <c r="AY33" s="1044"/>
      <c r="AZ33" s="1044"/>
      <c r="BA33" s="1044"/>
      <c r="BB33" s="1044"/>
      <c r="BC33" s="1044"/>
      <c r="BD33" s="1044"/>
      <c r="BE33" s="1044"/>
      <c r="BF33" s="1044"/>
      <c r="BG33" s="1044"/>
      <c r="BH33" s="1044"/>
      <c r="BI33" s="1044"/>
      <c r="BJ33" s="1044"/>
      <c r="BK33" s="1044"/>
      <c r="BL33" s="1044"/>
      <c r="BM33" s="1044"/>
      <c r="BN33" s="1044"/>
      <c r="BO33" s="1044"/>
      <c r="BP33" s="1044"/>
      <c r="BQ33" s="1044"/>
      <c r="BR33" s="1044"/>
      <c r="BS33" s="1044"/>
      <c r="BT33" s="1044"/>
    </row>
    <row r="34" spans="1:72" ht="13.5" customHeight="1">
      <c r="A34" s="1091"/>
      <c r="B34" s="15" t="s">
        <v>59</v>
      </c>
      <c r="C34" s="1118" t="str">
        <f>VLOOKUP($C27,'2025年度(1年前期)'!$B$5:$N$208,COLUMN('2025年度(1年前期)'!$E$5)+1,0)&amp;""</f>
        <v>101</v>
      </c>
      <c r="D34" s="1119"/>
      <c r="E34" s="1067" t="str">
        <f>VLOOKUP($C27,'2025年度(2年前期)'!$B$5:$N$208,COLUMN('2025年度(2年前期)'!$E$5)+1,0)&amp;""</f>
        <v>201</v>
      </c>
      <c r="F34" s="1066"/>
      <c r="G34" s="1067" t="str">
        <f>VLOOKUP($C27,'2025年度(3年前期)'!$B$5:$N$208,COLUMN('2025年度(3年前期)'!$E$5)+1,0)&amp;""</f>
        <v>301</v>
      </c>
      <c r="H34" s="1066"/>
      <c r="I34" s="1067" t="str">
        <f>VLOOKUP($C27,'2025年度(4年前期)'!$B$5:$N$208,COLUMN('2025年度(4年前期)'!$E$5)+1,0)&amp;""</f>
        <v>大講義室</v>
      </c>
      <c r="J34" s="1066"/>
      <c r="K34" s="1068" t="str">
        <f>VLOOKUP($C27,'2025年度(助産前期)'!$B$5:$N$208,COLUMN('2025年度(助産前期)'!$E$5)+1,0)&amp;""</f>
        <v/>
      </c>
      <c r="L34" s="1070"/>
      <c r="M34" s="1065" t="str">
        <f>VLOOKUP($C27,'2025年度(M1前期)'!$B$5:$N$208,COLUMN('2025年度(M1前期)'!$E$5)+1,0)&amp;""</f>
        <v>臨床講義室1</v>
      </c>
      <c r="N34" s="1066"/>
      <c r="O34" s="1068" t="str">
        <f>VLOOKUP($C27,'2025年度(M2前期)'!$B$5:$N$208,COLUMN('2025年度(M2前期)'!$E$5)+1,0)&amp;""</f>
        <v>情報:別途指定
感染:別途指定</v>
      </c>
      <c r="P34" s="1066"/>
      <c r="Q34" s="1068" t="str">
        <f>VLOOKUP($C27,'2025年度(D1前期)'!$B$5:$N$208,COLUMN('2025年度(D1前期)'!$E$5)+1,0)&amp;""</f>
        <v>別途指定</v>
      </c>
      <c r="R34" s="1066"/>
      <c r="S34" s="1068" t="str">
        <f>VLOOKUP($C27,'2025年度(D23前期)'!$B$5:$N$208,COLUMN('2025年度(D23前期)'!$E$5)+1,0)&amp;""</f>
        <v/>
      </c>
      <c r="T34" s="1066"/>
      <c r="U34" s="516" t="s">
        <v>270</v>
      </c>
      <c r="V34" s="17"/>
      <c r="Z34" s="1091"/>
      <c r="AA34" s="1044"/>
      <c r="AB34" s="1044"/>
      <c r="AC34" s="1044"/>
      <c r="AD34" s="1044"/>
      <c r="AE34" s="1044"/>
      <c r="AF34" s="1044"/>
      <c r="AG34" s="1044"/>
      <c r="AH34" s="1044"/>
      <c r="AI34" s="1044"/>
      <c r="AJ34" s="1044"/>
      <c r="AK34" s="1044"/>
      <c r="AL34" s="1044"/>
      <c r="AM34" s="1044"/>
      <c r="AN34" s="1044"/>
      <c r="AO34" s="1044"/>
      <c r="AP34" s="1044"/>
      <c r="AQ34" s="1044"/>
      <c r="AR34" s="1044"/>
      <c r="AS34" s="1044"/>
      <c r="AT34" s="1044"/>
      <c r="AU34" s="1044"/>
      <c r="AV34" s="1044"/>
      <c r="AW34" s="1044"/>
      <c r="AX34" s="1044"/>
      <c r="AY34" s="1044"/>
      <c r="AZ34" s="1044"/>
      <c r="BA34" s="1044"/>
      <c r="BB34" s="1044"/>
      <c r="BC34" s="1044"/>
      <c r="BD34" s="1044"/>
      <c r="BE34" s="1044"/>
      <c r="BF34" s="1044"/>
      <c r="BG34" s="1044"/>
      <c r="BH34" s="1044"/>
      <c r="BI34" s="1044"/>
      <c r="BJ34" s="1044"/>
      <c r="BK34" s="1044"/>
      <c r="BL34" s="1044"/>
      <c r="BM34" s="1044"/>
      <c r="BN34" s="1044"/>
      <c r="BO34" s="1044"/>
      <c r="BP34" s="1044"/>
      <c r="BQ34" s="1044"/>
      <c r="BR34" s="1044"/>
      <c r="BS34" s="1044"/>
      <c r="BT34" s="1044"/>
    </row>
    <row r="35" spans="1:72" ht="13.5" customHeight="1">
      <c r="A35" s="1100"/>
      <c r="B35" s="16" t="s">
        <v>56</v>
      </c>
      <c r="C35" s="1120" t="s">
        <v>172</v>
      </c>
      <c r="D35" s="1138"/>
      <c r="E35" s="1063"/>
      <c r="F35" s="1075"/>
      <c r="G35" s="1063"/>
      <c r="H35" s="1075"/>
      <c r="I35" s="1063"/>
      <c r="J35" s="1075"/>
      <c r="K35" s="1064"/>
      <c r="L35" s="1064"/>
      <c r="M35" s="1061"/>
      <c r="N35" s="1075"/>
      <c r="O35" s="1064"/>
      <c r="P35" s="1075"/>
      <c r="Q35" s="1064"/>
      <c r="R35" s="1075"/>
      <c r="S35" s="1064"/>
      <c r="T35" s="1075"/>
      <c r="U35" s="516" t="s">
        <v>271</v>
      </c>
      <c r="Z35" s="1092"/>
      <c r="AA35" s="1045"/>
      <c r="AB35" s="1045"/>
      <c r="AC35" s="1045"/>
      <c r="AD35" s="1045"/>
      <c r="AE35" s="1045"/>
      <c r="AF35" s="1045"/>
      <c r="AG35" s="1045"/>
      <c r="AH35" s="1045"/>
      <c r="AI35" s="1045"/>
      <c r="AJ35" s="1045"/>
      <c r="AK35" s="1045"/>
      <c r="AL35" s="1045"/>
      <c r="AM35" s="1045"/>
      <c r="AN35" s="1045"/>
      <c r="AO35" s="1045"/>
      <c r="AP35" s="1045"/>
      <c r="AQ35" s="1045"/>
      <c r="AR35" s="1045"/>
      <c r="AS35" s="1045"/>
      <c r="AT35" s="1045"/>
      <c r="AU35" s="1045"/>
      <c r="AV35" s="1045"/>
      <c r="AW35" s="1045"/>
      <c r="AX35" s="1045"/>
      <c r="AY35" s="1045"/>
      <c r="AZ35" s="1045"/>
      <c r="BA35" s="1045"/>
      <c r="BB35" s="1045"/>
      <c r="BC35" s="1045"/>
      <c r="BD35" s="1045"/>
      <c r="BE35" s="1045"/>
      <c r="BF35" s="1045"/>
      <c r="BG35" s="1045"/>
      <c r="BH35" s="1045"/>
      <c r="BI35" s="1045"/>
      <c r="BJ35" s="1045"/>
      <c r="BK35" s="1045"/>
      <c r="BL35" s="1045"/>
      <c r="BM35" s="1045"/>
      <c r="BN35" s="1045"/>
      <c r="BO35" s="1045"/>
      <c r="BP35" s="1045"/>
      <c r="BQ35" s="1045"/>
      <c r="BR35" s="1045"/>
      <c r="BS35" s="1045"/>
      <c r="BT35" s="1045"/>
    </row>
    <row r="36" spans="1:72" ht="13.5" customHeight="1">
      <c r="A36" s="1095" t="s">
        <v>60</v>
      </c>
      <c r="B36" s="18" t="s">
        <v>61</v>
      </c>
      <c r="C36" s="1079"/>
      <c r="D36" s="1080"/>
      <c r="E36" s="1081"/>
      <c r="F36" s="1080"/>
      <c r="G36" s="1081"/>
      <c r="H36" s="1080"/>
      <c r="I36" s="1081"/>
      <c r="J36" s="1080"/>
      <c r="K36" s="1072"/>
      <c r="L36" s="1096"/>
      <c r="M36" s="1079"/>
      <c r="N36" s="1080"/>
      <c r="O36" s="1072"/>
      <c r="P36" s="1080"/>
      <c r="Q36" s="1072"/>
      <c r="R36" s="1080"/>
      <c r="S36" s="1072"/>
      <c r="T36" s="1080"/>
      <c r="Z36" s="1091" t="str">
        <f>A36</f>
        <v>昼休み（12：30～13：30）</v>
      </c>
      <c r="AA36" s="1043"/>
      <c r="AB36" s="1043"/>
      <c r="AC36" s="1043"/>
      <c r="AD36" s="1043"/>
      <c r="AE36" s="1043"/>
      <c r="AF36" s="1043"/>
      <c r="AG36" s="1043"/>
      <c r="AH36" s="1043"/>
      <c r="AI36" s="1043"/>
      <c r="AJ36" s="1043"/>
      <c r="AK36" s="1043"/>
      <c r="AL36" s="1043"/>
      <c r="AM36" s="1043"/>
      <c r="AN36" s="1043"/>
      <c r="AO36" s="1043"/>
      <c r="AP36" s="1043"/>
      <c r="AQ36" s="1043"/>
      <c r="AR36" s="1043"/>
      <c r="AS36" s="1043"/>
      <c r="AT36" s="1043"/>
      <c r="AU36" s="1043"/>
      <c r="AV36" s="1043"/>
      <c r="AW36" s="1043"/>
      <c r="AX36" s="1043"/>
      <c r="AY36" s="1043"/>
      <c r="AZ36" s="1043"/>
      <c r="BA36" s="1043"/>
      <c r="BB36" s="1043"/>
      <c r="BC36" s="1043"/>
      <c r="BD36" s="1043"/>
      <c r="BE36" s="1043"/>
      <c r="BF36" s="1043"/>
      <c r="BG36" s="1043"/>
      <c r="BH36" s="1043"/>
      <c r="BI36" s="1043"/>
      <c r="BJ36" s="1043"/>
      <c r="BK36" s="1043"/>
      <c r="BL36" s="1043"/>
      <c r="BM36" s="1043"/>
      <c r="BN36" s="1043"/>
      <c r="BO36" s="1043"/>
      <c r="BP36" s="1043"/>
      <c r="BQ36" s="1043"/>
      <c r="BR36" s="1043"/>
      <c r="BS36" s="1043"/>
      <c r="BT36" s="1043"/>
    </row>
    <row r="37" spans="1:72" ht="13.5" customHeight="1">
      <c r="A37" s="1091"/>
      <c r="B37" s="18" t="s">
        <v>62</v>
      </c>
      <c r="C37" s="1065"/>
      <c r="D37" s="1066"/>
      <c r="E37" s="1067"/>
      <c r="F37" s="1066"/>
      <c r="G37" s="1067"/>
      <c r="H37" s="1066"/>
      <c r="I37" s="1067"/>
      <c r="J37" s="1066"/>
      <c r="K37" s="1068"/>
      <c r="L37" s="1070"/>
      <c r="M37" s="1065"/>
      <c r="N37" s="1066"/>
      <c r="O37" s="1068"/>
      <c r="P37" s="1066"/>
      <c r="Q37" s="1068"/>
      <c r="R37" s="1066"/>
      <c r="S37" s="1068"/>
      <c r="T37" s="1066"/>
      <c r="Z37" s="1091"/>
      <c r="AA37" s="1044"/>
      <c r="AB37" s="1044"/>
      <c r="AC37" s="1044"/>
      <c r="AD37" s="1044"/>
      <c r="AE37" s="1044"/>
      <c r="AF37" s="1044"/>
      <c r="AG37" s="1044"/>
      <c r="AH37" s="1044"/>
      <c r="AI37" s="1044"/>
      <c r="AJ37" s="1044"/>
      <c r="AK37" s="1044"/>
      <c r="AL37" s="1044"/>
      <c r="AM37" s="1044"/>
      <c r="AN37" s="1044"/>
      <c r="AO37" s="1044"/>
      <c r="AP37" s="1044"/>
      <c r="AQ37" s="1044"/>
      <c r="AR37" s="1044"/>
      <c r="AS37" s="1044"/>
      <c r="AT37" s="1044"/>
      <c r="AU37" s="1044"/>
      <c r="AV37" s="1044"/>
      <c r="AW37" s="1044"/>
      <c r="AX37" s="1044"/>
      <c r="AY37" s="1044"/>
      <c r="AZ37" s="1044"/>
      <c r="BA37" s="1044"/>
      <c r="BB37" s="1044"/>
      <c r="BC37" s="1044"/>
      <c r="BD37" s="1044"/>
      <c r="BE37" s="1044"/>
      <c r="BF37" s="1044"/>
      <c r="BG37" s="1044"/>
      <c r="BH37" s="1044"/>
      <c r="BI37" s="1044"/>
      <c r="BJ37" s="1044"/>
      <c r="BK37" s="1044"/>
      <c r="BL37" s="1044"/>
      <c r="BM37" s="1044"/>
      <c r="BN37" s="1044"/>
      <c r="BO37" s="1044"/>
      <c r="BP37" s="1044"/>
      <c r="BQ37" s="1044"/>
      <c r="BR37" s="1044"/>
      <c r="BS37" s="1044"/>
      <c r="BT37" s="1044"/>
    </row>
    <row r="38" spans="1:72" ht="13.5" customHeight="1">
      <c r="A38" s="1091"/>
      <c r="B38" s="18" t="s">
        <v>59</v>
      </c>
      <c r="C38" s="1065"/>
      <c r="D38" s="1066"/>
      <c r="E38" s="1067"/>
      <c r="F38" s="1066"/>
      <c r="G38" s="1428"/>
      <c r="H38" s="1429"/>
      <c r="I38" s="1067"/>
      <c r="J38" s="1066"/>
      <c r="K38" s="1068"/>
      <c r="L38" s="1070"/>
      <c r="M38" s="1065"/>
      <c r="N38" s="1066"/>
      <c r="O38" s="1068"/>
      <c r="P38" s="1066"/>
      <c r="Q38" s="1068"/>
      <c r="R38" s="1066"/>
      <c r="S38" s="1068"/>
      <c r="T38" s="1066"/>
      <c r="Z38" s="1091"/>
      <c r="AA38" s="1044"/>
      <c r="AB38" s="1044"/>
      <c r="AC38" s="1044"/>
      <c r="AD38" s="1044"/>
      <c r="AE38" s="1044"/>
      <c r="AF38" s="1044"/>
      <c r="AG38" s="1044"/>
      <c r="AH38" s="1044"/>
      <c r="AI38" s="1044"/>
      <c r="AJ38" s="1044"/>
      <c r="AK38" s="1044"/>
      <c r="AL38" s="1044"/>
      <c r="AM38" s="1044"/>
      <c r="AN38" s="1044"/>
      <c r="AO38" s="1044"/>
      <c r="AP38" s="1044"/>
      <c r="AQ38" s="1044"/>
      <c r="AR38" s="1044"/>
      <c r="AS38" s="1044"/>
      <c r="AT38" s="1044"/>
      <c r="AU38" s="1044"/>
      <c r="AV38" s="1044"/>
      <c r="AW38" s="1044"/>
      <c r="AX38" s="1044"/>
      <c r="AY38" s="1044"/>
      <c r="AZ38" s="1044"/>
      <c r="BA38" s="1044"/>
      <c r="BB38" s="1044"/>
      <c r="BC38" s="1044"/>
      <c r="BD38" s="1044"/>
      <c r="BE38" s="1044"/>
      <c r="BF38" s="1044"/>
      <c r="BG38" s="1044"/>
      <c r="BH38" s="1044"/>
      <c r="BI38" s="1044"/>
      <c r="BJ38" s="1044"/>
      <c r="BK38" s="1044"/>
      <c r="BL38" s="1044"/>
      <c r="BM38" s="1044"/>
      <c r="BN38" s="1044"/>
      <c r="BO38" s="1044"/>
      <c r="BP38" s="1044"/>
      <c r="BQ38" s="1044"/>
      <c r="BR38" s="1044"/>
      <c r="BS38" s="1044"/>
      <c r="BT38" s="1044"/>
    </row>
    <row r="39" spans="1:72" ht="13.5" customHeight="1">
      <c r="A39" s="1092"/>
      <c r="B39" s="19" t="s">
        <v>56</v>
      </c>
      <c r="C39" s="1102"/>
      <c r="D39" s="1094"/>
      <c r="E39" s="1103"/>
      <c r="F39" s="1094"/>
      <c r="G39" s="1103"/>
      <c r="H39" s="1094"/>
      <c r="I39" s="1103"/>
      <c r="J39" s="1094"/>
      <c r="K39" s="1093"/>
      <c r="L39" s="1093"/>
      <c r="M39" s="1102"/>
      <c r="N39" s="1094"/>
      <c r="O39" s="1093"/>
      <c r="P39" s="1094"/>
      <c r="Q39" s="1093"/>
      <c r="R39" s="1094"/>
      <c r="S39" s="1093"/>
      <c r="T39" s="1094"/>
      <c r="Z39" s="1092"/>
      <c r="AA39" s="1045"/>
      <c r="AB39" s="1045"/>
      <c r="AC39" s="1045"/>
      <c r="AD39" s="1045"/>
      <c r="AE39" s="1045"/>
      <c r="AF39" s="1045"/>
      <c r="AG39" s="1045"/>
      <c r="AH39" s="1045"/>
      <c r="AI39" s="1045"/>
      <c r="AJ39" s="1045"/>
      <c r="AK39" s="1045"/>
      <c r="AL39" s="1045"/>
      <c r="AM39" s="1045"/>
      <c r="AN39" s="1045"/>
      <c r="AO39" s="1045"/>
      <c r="AP39" s="1045"/>
      <c r="AQ39" s="1045"/>
      <c r="AR39" s="1045"/>
      <c r="AS39" s="1045"/>
      <c r="AT39" s="1045"/>
      <c r="AU39" s="1045"/>
      <c r="AV39" s="1045"/>
      <c r="AW39" s="1045"/>
      <c r="AX39" s="1045"/>
      <c r="AY39" s="1045"/>
      <c r="AZ39" s="1045"/>
      <c r="BA39" s="1045"/>
      <c r="BB39" s="1045"/>
      <c r="BC39" s="1045"/>
      <c r="BD39" s="1045"/>
      <c r="BE39" s="1045"/>
      <c r="BF39" s="1045"/>
      <c r="BG39" s="1045"/>
      <c r="BH39" s="1045"/>
      <c r="BI39" s="1045"/>
      <c r="BJ39" s="1045"/>
      <c r="BK39" s="1045"/>
      <c r="BL39" s="1045"/>
      <c r="BM39" s="1045"/>
      <c r="BN39" s="1045"/>
      <c r="BO39" s="1045"/>
      <c r="BP39" s="1045"/>
      <c r="BQ39" s="1045"/>
      <c r="BR39" s="1045"/>
      <c r="BS39" s="1045"/>
      <c r="BT39" s="1045"/>
    </row>
    <row r="40" spans="1:72" ht="13.5" customHeight="1">
      <c r="A40" s="1091" t="s">
        <v>64</v>
      </c>
      <c r="B40" s="15" t="s">
        <v>50</v>
      </c>
      <c r="C40" s="1134" t="str">
        <f>VLOOKUP($C27,'2025年度(1年前期)'!$B$5:$N$208,COLUMN('2025年度(1年前期)'!$G$5),0)&amp;""</f>
        <v>環境と健康</v>
      </c>
      <c r="D40" s="1133"/>
      <c r="E40" s="1090" t="str">
        <f>VLOOKUP($C27,'2025年度(2年前期)'!$B$5:$N$208,COLUMN('2025年度(2年前期)'!$G$5),0)&amp;""</f>
        <v>生活援助論Ⅲ</v>
      </c>
      <c r="F40" s="1072"/>
      <c r="G40" s="1090" t="str">
        <f>VLOOKUP($C27,'2025年度(3年前期)'!$B$5:$N$208,COLUMN('2025年度(3年前期)'!$G$5),0)&amp;""</f>
        <v>周産期看護</v>
      </c>
      <c r="H40" s="1072"/>
      <c r="I40" s="1090" t="str">
        <f>VLOOKUP($C27,'2025年度(4年前期)'!$B$5:$N$208,COLUMN('2025年度(4年前期)'!$G$5),0)&amp;""</f>
        <v>高度先駆的医療看護Ⅴ(長寿･地域看護)</v>
      </c>
      <c r="J40" s="1072"/>
      <c r="K40" s="1071" t="str">
        <f>VLOOKUP($C27,'2025年度(助産前期)'!$B$5:$N$208,COLUMN('2025年度(助産前期)'!$G$5),0)&amp;""</f>
        <v/>
      </c>
      <c r="L40" s="1071"/>
      <c r="M40" s="1089" t="str">
        <f>VLOOKUP($C27,'2025年度(M1前期)'!$B$5:$N$208,COLUMN('2025年度(M1前期)'!$G$5),0)&amp;""</f>
        <v>看護研究法</v>
      </c>
      <c r="N40" s="1072"/>
      <c r="O40" s="1071" t="str">
        <f>VLOOKUP($C27,'2025年度(M2前期)'!$B$5:$N$208,COLUMN('2025年度(M2前期)'!$G$5),0)&amp;""</f>
        <v>特別研究</v>
      </c>
      <c r="P40" s="1072"/>
      <c r="Q40" s="1071" t="str">
        <f>VLOOKUP($C27,'2025年度(D1前期)'!$B$5:$N$208,COLUMN('2025年度(D1前期)'!$G$5),0)&amp;""</f>
        <v/>
      </c>
      <c r="R40" s="1072"/>
      <c r="S40" s="1071" t="str">
        <f>VLOOKUP($C27,'2025年度(D23前期)'!$B$5:$N$208,COLUMN('2025年度(D23前期)'!$G$5),0)&amp;""</f>
        <v>特別研究</v>
      </c>
      <c r="T40" s="1072"/>
      <c r="U40" s="17"/>
      <c r="V40" s="17"/>
      <c r="Z40" s="1091" t="str">
        <f>A40</f>
        <v>３時限（13：30～15：00）</v>
      </c>
      <c r="AA40" s="1043" t="s">
        <v>272</v>
      </c>
      <c r="AB40" s="1043"/>
      <c r="AC40" s="1043"/>
      <c r="AD40" s="1043"/>
      <c r="AE40" s="1043"/>
      <c r="AF40" s="1043"/>
      <c r="AG40" s="1043" t="s">
        <v>114</v>
      </c>
      <c r="AH40" s="1043"/>
      <c r="AI40" s="1043"/>
      <c r="AJ40" s="1043"/>
      <c r="AK40" s="1043"/>
      <c r="AL40" s="1285" t="s">
        <v>273</v>
      </c>
      <c r="AM40" s="1285" t="s">
        <v>273</v>
      </c>
      <c r="AN40" s="1043"/>
      <c r="AO40" s="1043"/>
      <c r="AP40" s="1043"/>
      <c r="AQ40" s="1043"/>
      <c r="AR40" s="1043"/>
      <c r="AS40" s="1043"/>
      <c r="AT40" s="1043"/>
      <c r="AU40" s="1043"/>
      <c r="AV40" s="1043"/>
      <c r="AW40" s="1285" t="s">
        <v>273</v>
      </c>
      <c r="AX40" s="1043"/>
      <c r="AY40" s="1043"/>
      <c r="AZ40" s="1043"/>
      <c r="BA40" s="1043" t="s">
        <v>178</v>
      </c>
      <c r="BB40" s="1043"/>
      <c r="BC40" s="1043"/>
      <c r="BD40" s="1043"/>
      <c r="BE40" s="1043"/>
      <c r="BF40" s="1043" t="s">
        <v>108</v>
      </c>
      <c r="BG40" s="1043"/>
      <c r="BH40" s="1043"/>
      <c r="BI40" s="1043"/>
      <c r="BJ40" s="1043"/>
      <c r="BK40" s="1043" t="s">
        <v>361</v>
      </c>
      <c r="BL40" s="1043"/>
      <c r="BM40" s="1043"/>
      <c r="BN40" s="1043"/>
      <c r="BO40" s="1043"/>
      <c r="BP40" s="1043"/>
      <c r="BQ40" s="1043"/>
      <c r="BR40" s="1043"/>
      <c r="BS40" s="1043"/>
      <c r="BT40" s="1043"/>
    </row>
    <row r="41" spans="1:72" ht="13.5" customHeight="1">
      <c r="A41" s="1091"/>
      <c r="B41" s="15" t="s">
        <v>53</v>
      </c>
      <c r="C41" s="1141" t="str">
        <f>IFERROR(VLOOKUP(C40,科目・教員!$A$1:$B$357,2,0),"")</f>
        <v>夏原　和美</v>
      </c>
      <c r="D41" s="1140"/>
      <c r="E41" s="1073" t="str">
        <f>IFERROR(VLOOKUP(E40,科目・教員!$A$1:$B$357,2,0),"")</f>
        <v>矢富　有見子</v>
      </c>
      <c r="F41" s="1068"/>
      <c r="G41" s="1073" t="str">
        <f>IFERROR(VLOOKUP(G40,科目・教員!$A$1:$B$357,2,0),"")</f>
        <v>日置　智華子</v>
      </c>
      <c r="H41" s="1068"/>
      <c r="I41" s="1073" t="str">
        <f>IFERROR(VLOOKUP(I40,科目・教員!$A$1:$B$357,2,0),"")</f>
        <v>綿貫　成明</v>
      </c>
      <c r="J41" s="1068"/>
      <c r="K41" s="1074" t="str">
        <f>IFERROR(VLOOKUP(K40,科目・教員!$A$1:$B$357,2,0),"")</f>
        <v/>
      </c>
      <c r="L41" s="1074"/>
      <c r="M41" s="1101" t="str">
        <f>IFERROR(VLOOKUP(M40,科目・教員!$A$1:$B$357,2,0),"")</f>
        <v>萱間　真美</v>
      </c>
      <c r="N41" s="1068"/>
      <c r="O41" s="1074" t="str">
        <f>IFERROR(VLOOKUP(O40,科目・教員!$A$1:$B$357,2,0),"")</f>
        <v/>
      </c>
      <c r="P41" s="1068"/>
      <c r="Q41" s="1074" t="str">
        <f>IFERROR(VLOOKUP(Q40,科目・教員!$A$1:$B$357,2,0),"")</f>
        <v/>
      </c>
      <c r="R41" s="1068"/>
      <c r="S41" s="1074" t="str">
        <f>IFERROR(VLOOKUP(S40,科目・教員!$A$1:$B$357,2,0),"")</f>
        <v/>
      </c>
      <c r="T41" s="1068"/>
      <c r="U41" s="17"/>
      <c r="V41" s="21"/>
      <c r="Z41" s="1091"/>
      <c r="AA41" s="1044"/>
      <c r="AB41" s="1044"/>
      <c r="AC41" s="1044"/>
      <c r="AD41" s="1044"/>
      <c r="AE41" s="1044"/>
      <c r="AF41" s="1044"/>
      <c r="AG41" s="1044"/>
      <c r="AH41" s="1044"/>
      <c r="AI41" s="1044"/>
      <c r="AJ41" s="1044"/>
      <c r="AK41" s="1044"/>
      <c r="AL41" s="1286"/>
      <c r="AM41" s="1286"/>
      <c r="AN41" s="1044"/>
      <c r="AO41" s="1044"/>
      <c r="AP41" s="1044"/>
      <c r="AQ41" s="1044"/>
      <c r="AR41" s="1044"/>
      <c r="AS41" s="1044"/>
      <c r="AT41" s="1044"/>
      <c r="AU41" s="1044"/>
      <c r="AV41" s="1044"/>
      <c r="AW41" s="1286"/>
      <c r="AX41" s="1044"/>
      <c r="AY41" s="1044"/>
      <c r="AZ41" s="1044"/>
      <c r="BA41" s="1044"/>
      <c r="BB41" s="1044"/>
      <c r="BC41" s="1044"/>
      <c r="BD41" s="1044"/>
      <c r="BE41" s="1044"/>
      <c r="BF41" s="1044"/>
      <c r="BG41" s="1044"/>
      <c r="BH41" s="1044"/>
      <c r="BI41" s="1044"/>
      <c r="BJ41" s="1044"/>
      <c r="BK41" s="1044"/>
      <c r="BL41" s="1044"/>
      <c r="BM41" s="1044"/>
      <c r="BN41" s="1044"/>
      <c r="BO41" s="1044"/>
      <c r="BP41" s="1044"/>
      <c r="BQ41" s="1044"/>
      <c r="BR41" s="1044"/>
      <c r="BS41" s="1044"/>
      <c r="BT41" s="1044"/>
    </row>
    <row r="42" spans="1:72" ht="13.5" customHeight="1">
      <c r="A42" s="1091"/>
      <c r="B42" s="15" t="s">
        <v>59</v>
      </c>
      <c r="C42" s="1141" t="str">
        <f>VLOOKUP($C27,'2025年度(1年前期)'!$B$5:$N$208,COLUMN('2025年度(1年前期)'!$G$5)+1,0)&amp;""</f>
        <v>101</v>
      </c>
      <c r="D42" s="1140"/>
      <c r="E42" s="1073" t="str">
        <f>VLOOKUP($C27,'2025年度(2年前期)'!$B$5:$N$208,COLUMN('2025年度(2年前期)'!$G$5)+1,0)&amp;""</f>
        <v>201</v>
      </c>
      <c r="F42" s="1068"/>
      <c r="G42" s="1073" t="str">
        <f>VLOOKUP($C27,'2025年度(3年前期)'!$B$5:$N$208,COLUMN('2025年度(3年前期)'!$G$5)+1,0)&amp;""</f>
        <v>301･基礎実･母小実</v>
      </c>
      <c r="H42" s="1068"/>
      <c r="I42" s="1073" t="str">
        <f>VLOOKUP($C27,'2025年度(4年前期)'!$B$5:$N$208,COLUMN('2025年度(4年前期)'!$G$5)+1,0)&amp;""</f>
        <v>大講義室</v>
      </c>
      <c r="J42" s="1068"/>
      <c r="K42" s="1074" t="str">
        <f>VLOOKUP($C27,'2025年度(助産前期)'!$B$5:$N$208,COLUMN('2025年度(助産前期)'!$G$5)+1,0)&amp;""</f>
        <v/>
      </c>
      <c r="L42" s="1074"/>
      <c r="M42" s="1101" t="str">
        <f>VLOOKUP($C27,'2025年度(M1前期)'!$B$5:$N$208,COLUMN('2025年度(M1前期)'!$G$5)+1,0)&amp;""</f>
        <v>臨床講義室1</v>
      </c>
      <c r="N42" s="1068"/>
      <c r="O42" s="1074" t="str">
        <f>VLOOKUP($C27,'2025年度(M2前期)'!$B$5:$N$208,COLUMN('2025年度(M2前期)'!$G$5)+1,0)&amp;""</f>
        <v/>
      </c>
      <c r="P42" s="1068"/>
      <c r="Q42" s="1074" t="str">
        <f>VLOOKUP($C27,'2025年度(D1前期)'!$B$5:$N$208,COLUMN('2025年度(D1前期)'!$G$5)+1,0)&amp;""</f>
        <v/>
      </c>
      <c r="R42" s="1068"/>
      <c r="S42" s="1074" t="str">
        <f>VLOOKUP($C27,'2025年度(D23前期)'!$B$5:$N$208,COLUMN('2025年度(D23前期)'!$G$5)+1,0)&amp;""</f>
        <v/>
      </c>
      <c r="T42" s="1068"/>
      <c r="U42" s="17"/>
      <c r="V42" s="17"/>
      <c r="Z42" s="1091"/>
      <c r="AA42" s="1044"/>
      <c r="AB42" s="1044"/>
      <c r="AC42" s="1044"/>
      <c r="AD42" s="1044"/>
      <c r="AE42" s="1044"/>
      <c r="AF42" s="1044"/>
      <c r="AG42" s="1044"/>
      <c r="AH42" s="1044"/>
      <c r="AI42" s="1044"/>
      <c r="AJ42" s="1044"/>
      <c r="AK42" s="1044"/>
      <c r="AL42" s="1286"/>
      <c r="AM42" s="1286"/>
      <c r="AN42" s="1044"/>
      <c r="AO42" s="1044"/>
      <c r="AP42" s="1044"/>
      <c r="AQ42" s="1044"/>
      <c r="AR42" s="1044"/>
      <c r="AS42" s="1044"/>
      <c r="AT42" s="1044"/>
      <c r="AU42" s="1044"/>
      <c r="AV42" s="1044"/>
      <c r="AW42" s="1286"/>
      <c r="AX42" s="1044"/>
      <c r="AY42" s="1044"/>
      <c r="AZ42" s="1044"/>
      <c r="BA42" s="1044"/>
      <c r="BB42" s="1044"/>
      <c r="BC42" s="1044"/>
      <c r="BD42" s="1044"/>
      <c r="BE42" s="1044"/>
      <c r="BF42" s="1044"/>
      <c r="BG42" s="1044"/>
      <c r="BH42" s="1044"/>
      <c r="BI42" s="1044"/>
      <c r="BJ42" s="1044"/>
      <c r="BK42" s="1044"/>
      <c r="BL42" s="1044"/>
      <c r="BM42" s="1044"/>
      <c r="BN42" s="1044"/>
      <c r="BO42" s="1044"/>
      <c r="BP42" s="1044"/>
      <c r="BQ42" s="1044"/>
      <c r="BR42" s="1044"/>
      <c r="BS42" s="1044"/>
      <c r="BT42" s="1044"/>
    </row>
    <row r="43" spans="1:72" ht="13.5" customHeight="1">
      <c r="A43" s="1100"/>
      <c r="B43" s="16" t="s">
        <v>56</v>
      </c>
      <c r="C43" s="1120" t="s">
        <v>229</v>
      </c>
      <c r="D43" s="1138"/>
      <c r="E43" s="1063"/>
      <c r="F43" s="1075"/>
      <c r="G43" s="1063"/>
      <c r="H43" s="1075"/>
      <c r="I43" s="1116"/>
      <c r="J43" s="1117"/>
      <c r="K43" s="1064"/>
      <c r="L43" s="1064"/>
      <c r="M43" s="1061"/>
      <c r="N43" s="1075"/>
      <c r="O43" s="1064"/>
      <c r="P43" s="1075"/>
      <c r="Q43" s="1064"/>
      <c r="R43" s="1075"/>
      <c r="S43" s="1064"/>
      <c r="T43" s="1075"/>
      <c r="U43" s="17"/>
      <c r="Z43" s="1092"/>
      <c r="AA43" s="1045"/>
      <c r="AB43" s="1045"/>
      <c r="AC43" s="1045"/>
      <c r="AD43" s="1045"/>
      <c r="AE43" s="1045"/>
      <c r="AF43" s="1045"/>
      <c r="AG43" s="1045"/>
      <c r="AH43" s="1045"/>
      <c r="AI43" s="1045"/>
      <c r="AJ43" s="1045"/>
      <c r="AK43" s="1045"/>
      <c r="AL43" s="1287"/>
      <c r="AM43" s="1287"/>
      <c r="AN43" s="1045"/>
      <c r="AO43" s="1045"/>
      <c r="AP43" s="1045"/>
      <c r="AQ43" s="1045"/>
      <c r="AR43" s="1045"/>
      <c r="AS43" s="1045"/>
      <c r="AT43" s="1045"/>
      <c r="AU43" s="1045"/>
      <c r="AV43" s="1045"/>
      <c r="AW43" s="1287"/>
      <c r="AX43" s="1045"/>
      <c r="AY43" s="1045"/>
      <c r="AZ43" s="1045"/>
      <c r="BA43" s="1045"/>
      <c r="BB43" s="1045"/>
      <c r="BC43" s="1045"/>
      <c r="BD43" s="1045"/>
      <c r="BE43" s="1045"/>
      <c r="BF43" s="1045"/>
      <c r="BG43" s="1045"/>
      <c r="BH43" s="1045"/>
      <c r="BI43" s="1045"/>
      <c r="BJ43" s="1045"/>
      <c r="BK43" s="1045"/>
      <c r="BL43" s="1045"/>
      <c r="BM43" s="1045"/>
      <c r="BN43" s="1045"/>
      <c r="BO43" s="1045"/>
      <c r="BP43" s="1045"/>
      <c r="BQ43" s="1045"/>
      <c r="BR43" s="1045"/>
      <c r="BS43" s="1045"/>
      <c r="BT43" s="1045"/>
    </row>
    <row r="44" spans="1:72" ht="13.5" customHeight="1">
      <c r="A44" s="1091" t="s">
        <v>67</v>
      </c>
      <c r="B44" s="15" t="s">
        <v>50</v>
      </c>
      <c r="C44" s="1134" t="str">
        <f>VLOOKUP($C27,'2025年度(1年前期)'!$B$5:$N$208,COLUMN('2025年度(1年前期)'!$I$5),0)&amp;""</f>
        <v>環境と健康</v>
      </c>
      <c r="D44" s="1133"/>
      <c r="E44" s="1090" t="str">
        <f>VLOOKUP($C27,'2025年度(2年前期)'!$B$5:$N$208,COLUMN('2025年度(2年前期)'!$I$5),0)&amp;""</f>
        <v>英語Ⅳ(AB)</v>
      </c>
      <c r="F44" s="1072"/>
      <c r="G44" s="1090" t="str">
        <f>VLOOKUP($C27,'2025年度(3年前期)'!$B$5:$N$208,COLUMN('2025年度(3年前期)'!$I$5),0)&amp;""</f>
        <v>周産期看護</v>
      </c>
      <c r="H44" s="1072"/>
      <c r="I44" s="1090" t="str">
        <f>VLOOKUP($C27,'2025年度(4年前期)'!$B$5:$N$208,COLUMN('2025年度(4年前期)'!$I$5),0)&amp;""</f>
        <v>高度先駆的医療看護Ⅴ(長寿･地域看護)</v>
      </c>
      <c r="J44" s="1072"/>
      <c r="K44" s="1071" t="str">
        <f>VLOOKUP($C27,'2025年度(助産前期)'!$B$5:$N$208,COLUMN('2025年度(助産前期)'!$I$5),0)&amp;""</f>
        <v/>
      </c>
      <c r="L44" s="1071"/>
      <c r="M44" s="1089" t="str">
        <f>VLOOKUP($C27,'2025年度(M1前期)'!$B$5:$N$208,COLUMN('2025年度(M1前期)'!$I$5),0)&amp;""</f>
        <v>看護研究法</v>
      </c>
      <c r="N44" s="1072"/>
      <c r="O44" s="1071" t="str">
        <f>VLOOKUP($C27,'2025年度(M2前期)'!$B$5:$N$208,COLUMN('2025年度(M2前期)'!$I$5),0)&amp;""</f>
        <v>特別研究</v>
      </c>
      <c r="P44" s="1072"/>
      <c r="Q44" s="1071" t="str">
        <f>VLOOKUP($C27,'2025年度(D1前期)'!$B$5:$N$208,COLUMN('2025年度(D1前期)'!$I$5),0)&amp;""</f>
        <v/>
      </c>
      <c r="R44" s="1072"/>
      <c r="S44" s="1071" t="str">
        <f>VLOOKUP($C27,'2025年度(D23前期)'!$B$5:$N$208,COLUMN('2025年度(D23前期)'!$I$5),0)&amp;""</f>
        <v>特別研究</v>
      </c>
      <c r="T44" s="1072"/>
      <c r="V44" s="17"/>
      <c r="Y44" s="782" t="s">
        <v>334</v>
      </c>
      <c r="Z44" s="1091" t="str">
        <f>A44</f>
        <v>４時限（15：10～16：40）</v>
      </c>
      <c r="AA44" s="1043" t="s">
        <v>272</v>
      </c>
      <c r="AB44" s="1043"/>
      <c r="AC44" s="1043"/>
      <c r="AD44" s="1043"/>
      <c r="AE44" s="1043"/>
      <c r="AF44" s="1043"/>
      <c r="AG44" s="1043" t="s">
        <v>91</v>
      </c>
      <c r="AH44" s="1043"/>
      <c r="AI44" s="1043"/>
      <c r="AJ44" s="1043"/>
      <c r="AK44" s="1043"/>
      <c r="AL44" s="1285" t="s">
        <v>273</v>
      </c>
      <c r="AM44" s="1285" t="s">
        <v>273</v>
      </c>
      <c r="AN44" s="1043"/>
      <c r="AO44" s="1043"/>
      <c r="AP44" s="1043"/>
      <c r="AQ44" s="1043"/>
      <c r="AR44" s="1043"/>
      <c r="AS44" s="1043"/>
      <c r="AT44" s="1043"/>
      <c r="AU44" s="1043"/>
      <c r="AV44" s="1043"/>
      <c r="AW44" s="1285" t="s">
        <v>273</v>
      </c>
      <c r="AX44" s="1043"/>
      <c r="AY44" s="1043"/>
      <c r="AZ44" s="1043"/>
      <c r="BA44" s="1043" t="s">
        <v>178</v>
      </c>
      <c r="BB44" s="1043"/>
      <c r="BC44" s="1043"/>
      <c r="BD44" s="1043"/>
      <c r="BE44" s="1043"/>
      <c r="BF44" s="1043"/>
      <c r="BG44" s="1043"/>
      <c r="BH44" s="1043"/>
      <c r="BI44" s="1043"/>
      <c r="BJ44" s="1043"/>
      <c r="BK44" s="1043" t="s">
        <v>361</v>
      </c>
      <c r="BL44" s="1183" t="s">
        <v>334</v>
      </c>
      <c r="BM44" s="1043"/>
      <c r="BN44" s="1043"/>
      <c r="BO44" s="1043"/>
      <c r="BP44" s="1043"/>
      <c r="BQ44" s="1043"/>
      <c r="BR44" s="1043"/>
      <c r="BS44" s="1043"/>
      <c r="BT44" s="1043"/>
    </row>
    <row r="45" spans="1:72" ht="13.5" customHeight="1">
      <c r="A45" s="1091"/>
      <c r="B45" s="15" t="s">
        <v>53</v>
      </c>
      <c r="C45" s="1141" t="str">
        <f>IFERROR(VLOOKUP(C44,科目・教員!$A$1:$B$357,2,0),"")</f>
        <v>夏原　和美</v>
      </c>
      <c r="D45" s="1140"/>
      <c r="E45" s="1073" t="str">
        <f>IFERROR(VLOOKUP(E44,科目・教員!$A$1:$B$357,2,0),"")</f>
        <v xml:space="preserve">ｽﾃｨｰﾌﾞﾝ･ﾗｯｾﾙ  </v>
      </c>
      <c r="F45" s="1068"/>
      <c r="G45" s="1073" t="str">
        <f>IFERROR(VLOOKUP(G44,科目・教員!$A$1:$B$357,2,0),"")</f>
        <v>日置　智華子</v>
      </c>
      <c r="H45" s="1068"/>
      <c r="I45" s="1073" t="str">
        <f>IFERROR(VLOOKUP(I44,科目・教員!$A$1:$B$357,2,0),"")</f>
        <v>綿貫　成明</v>
      </c>
      <c r="J45" s="1068"/>
      <c r="K45" s="1074" t="str">
        <f>IFERROR(VLOOKUP(K44,科目・教員!$A$1:$B$357,2,0),"")</f>
        <v/>
      </c>
      <c r="L45" s="1074"/>
      <c r="M45" s="1101" t="str">
        <f>IFERROR(VLOOKUP(M44,科目・教員!$A$1:$B$357,2,0),"")</f>
        <v>萱間　真美</v>
      </c>
      <c r="N45" s="1068"/>
      <c r="O45" s="1074" t="str">
        <f>IFERROR(VLOOKUP(O44,科目・教員!$A$1:$B$357,2,0),"")</f>
        <v/>
      </c>
      <c r="P45" s="1068"/>
      <c r="Q45" s="1074" t="str">
        <f>IFERROR(VLOOKUP(Q44,科目・教員!$A$1:$B$357,2,0),"")</f>
        <v/>
      </c>
      <c r="R45" s="1068"/>
      <c r="S45" s="1074" t="str">
        <f>IFERROR(VLOOKUP(S44,科目・教員!$A$1:$B$357,2,0),"")</f>
        <v/>
      </c>
      <c r="T45" s="1068"/>
      <c r="V45" s="17"/>
      <c r="Y45" s="782" t="s">
        <v>139</v>
      </c>
      <c r="Z45" s="1091"/>
      <c r="AA45" s="1044"/>
      <c r="AB45" s="1044"/>
      <c r="AC45" s="1044"/>
      <c r="AD45" s="1044"/>
      <c r="AE45" s="1044"/>
      <c r="AF45" s="1044"/>
      <c r="AG45" s="1044"/>
      <c r="AH45" s="1044"/>
      <c r="AI45" s="1044"/>
      <c r="AJ45" s="1044"/>
      <c r="AK45" s="1044"/>
      <c r="AL45" s="1286"/>
      <c r="AM45" s="1286"/>
      <c r="AN45" s="1044"/>
      <c r="AO45" s="1044"/>
      <c r="AP45" s="1044"/>
      <c r="AQ45" s="1044"/>
      <c r="AR45" s="1044"/>
      <c r="AS45" s="1044"/>
      <c r="AT45" s="1044"/>
      <c r="AU45" s="1044"/>
      <c r="AV45" s="1044"/>
      <c r="AW45" s="1286"/>
      <c r="AX45" s="1044"/>
      <c r="AY45" s="1044"/>
      <c r="AZ45" s="1044"/>
      <c r="BA45" s="1044"/>
      <c r="BB45" s="1044"/>
      <c r="BC45" s="1044"/>
      <c r="BD45" s="1044"/>
      <c r="BE45" s="1044"/>
      <c r="BF45" s="1044"/>
      <c r="BG45" s="1044"/>
      <c r="BH45" s="1044"/>
      <c r="BI45" s="1044"/>
      <c r="BJ45" s="1044"/>
      <c r="BK45" s="1044"/>
      <c r="BL45" s="1184"/>
      <c r="BM45" s="1044"/>
      <c r="BN45" s="1044"/>
      <c r="BO45" s="1044"/>
      <c r="BP45" s="1044"/>
      <c r="BQ45" s="1044"/>
      <c r="BR45" s="1044"/>
      <c r="BS45" s="1044"/>
      <c r="BT45" s="1044"/>
    </row>
    <row r="46" spans="1:72" ht="13.5" customHeight="1">
      <c r="A46" s="1091"/>
      <c r="B46" s="15" t="s">
        <v>59</v>
      </c>
      <c r="C46" s="1141" t="str">
        <f>VLOOKUP($C27,'2025年度(1年前期)'!$B$5:$N$208,COLUMN('2025年度(1年前期)'!$I$5)+1,0)&amp;""</f>
        <v>101</v>
      </c>
      <c r="D46" s="1140"/>
      <c r="E46" s="1073" t="str">
        <f>VLOOKUP($C27,'2025年度(2年前期)'!$B$5:$N$208,COLUMN('2025年度(2年前期)'!$I$5)+1,0)&amp;""</f>
        <v>201</v>
      </c>
      <c r="F46" s="1068"/>
      <c r="G46" s="1073" t="str">
        <f>VLOOKUP($C27,'2025年度(3年前期)'!$B$5:$N$208,COLUMN('2025年度(3年前期)'!$I$5)+1,0)&amp;""</f>
        <v>301･基礎実･母小実</v>
      </c>
      <c r="H46" s="1068"/>
      <c r="I46" s="1073" t="str">
        <f>VLOOKUP($C27,'2025年度(4年前期)'!$B$5:$N$208,COLUMN('2025年度(4年前期)'!$I$5)+1,0)&amp;""</f>
        <v>大講義室</v>
      </c>
      <c r="J46" s="1068"/>
      <c r="K46" s="1074" t="str">
        <f>VLOOKUP($C27,'2025年度(助産前期)'!$B$5:$N$208,COLUMN('2025年度(助産前期)'!$I$5)+1,0)&amp;""</f>
        <v/>
      </c>
      <c r="L46" s="1074"/>
      <c r="M46" s="1101" t="str">
        <f>VLOOKUP($C27,'2025年度(M1前期)'!$B$5:$N$208,COLUMN('2025年度(M1前期)'!$I$5)+1,0)&amp;""</f>
        <v>臨床講義室1</v>
      </c>
      <c r="N46" s="1068"/>
      <c r="O46" s="1074" t="str">
        <f>VLOOKUP($C27,'2025年度(M2前期)'!$B$5:$N$208,COLUMN('2025年度(M2前期)'!$I$5)+1,0)&amp;""</f>
        <v/>
      </c>
      <c r="P46" s="1068"/>
      <c r="Q46" s="1074" t="str">
        <f>VLOOKUP($C27,'2025年度(D1前期)'!$B$5:$N$208,COLUMN('2025年度(D1前期)'!$I$5)+1,0)&amp;""</f>
        <v/>
      </c>
      <c r="R46" s="1068"/>
      <c r="S46" s="1074" t="str">
        <f>VLOOKUP($C27,'2025年度(D23前期)'!$B$5:$N$208,COLUMN('2025年度(D23前期)'!$I$5)+1,0)&amp;""</f>
        <v/>
      </c>
      <c r="T46" s="1068"/>
      <c r="V46" s="17"/>
      <c r="Y46" s="782" t="s">
        <v>247</v>
      </c>
      <c r="Z46" s="1091"/>
      <c r="AA46" s="1044"/>
      <c r="AB46" s="1044"/>
      <c r="AC46" s="1044"/>
      <c r="AD46" s="1044"/>
      <c r="AE46" s="1044"/>
      <c r="AF46" s="1044"/>
      <c r="AG46" s="1044"/>
      <c r="AH46" s="1044"/>
      <c r="AI46" s="1044"/>
      <c r="AJ46" s="1044"/>
      <c r="AK46" s="1044"/>
      <c r="AL46" s="1286"/>
      <c r="AM46" s="1286"/>
      <c r="AN46" s="1044"/>
      <c r="AO46" s="1044"/>
      <c r="AP46" s="1044"/>
      <c r="AQ46" s="1044"/>
      <c r="AR46" s="1044"/>
      <c r="AS46" s="1044"/>
      <c r="AT46" s="1044"/>
      <c r="AU46" s="1044"/>
      <c r="AV46" s="1044"/>
      <c r="AW46" s="1286"/>
      <c r="AX46" s="1044"/>
      <c r="AY46" s="1044"/>
      <c r="AZ46" s="1044"/>
      <c r="BA46" s="1044"/>
      <c r="BB46" s="1044"/>
      <c r="BC46" s="1044"/>
      <c r="BD46" s="1044"/>
      <c r="BE46" s="1044"/>
      <c r="BF46" s="1044"/>
      <c r="BG46" s="1044"/>
      <c r="BH46" s="1044"/>
      <c r="BI46" s="1044"/>
      <c r="BJ46" s="1044"/>
      <c r="BK46" s="1044"/>
      <c r="BL46" s="1184"/>
      <c r="BM46" s="1044"/>
      <c r="BN46" s="1044"/>
      <c r="BO46" s="1044"/>
      <c r="BP46" s="1044"/>
      <c r="BQ46" s="1044"/>
      <c r="BR46" s="1044"/>
      <c r="BS46" s="1044"/>
      <c r="BT46" s="1044"/>
    </row>
    <row r="47" spans="1:72" ht="13.5" customHeight="1">
      <c r="A47" s="1092"/>
      <c r="B47" s="16" t="s">
        <v>56</v>
      </c>
      <c r="C47" s="1120" t="s">
        <v>229</v>
      </c>
      <c r="D47" s="1138"/>
      <c r="E47" s="1063"/>
      <c r="F47" s="1075"/>
      <c r="G47" s="1063"/>
      <c r="H47" s="1075"/>
      <c r="I47" s="1116"/>
      <c r="J47" s="1117"/>
      <c r="K47" s="1064"/>
      <c r="L47" s="1064"/>
      <c r="M47" s="1061"/>
      <c r="N47" s="1075"/>
      <c r="O47" s="1064"/>
      <c r="P47" s="1075"/>
      <c r="Q47" s="1064"/>
      <c r="R47" s="1075"/>
      <c r="S47" s="1064"/>
      <c r="T47" s="1075"/>
      <c r="Y47" s="782"/>
      <c r="Z47" s="1092"/>
      <c r="AA47" s="1045"/>
      <c r="AB47" s="1045"/>
      <c r="AC47" s="1045"/>
      <c r="AD47" s="1045"/>
      <c r="AE47" s="1045"/>
      <c r="AF47" s="1045"/>
      <c r="AG47" s="1045"/>
      <c r="AH47" s="1045"/>
      <c r="AI47" s="1045"/>
      <c r="AJ47" s="1045"/>
      <c r="AK47" s="1045"/>
      <c r="AL47" s="1287"/>
      <c r="AM47" s="1287"/>
      <c r="AN47" s="1045"/>
      <c r="AO47" s="1045"/>
      <c r="AP47" s="1045"/>
      <c r="AQ47" s="1045"/>
      <c r="AR47" s="1045"/>
      <c r="AS47" s="1045"/>
      <c r="AT47" s="1045"/>
      <c r="AU47" s="1045"/>
      <c r="AV47" s="1045"/>
      <c r="AW47" s="1287"/>
      <c r="AX47" s="1045"/>
      <c r="AY47" s="1045"/>
      <c r="AZ47" s="1045"/>
      <c r="BA47" s="1045"/>
      <c r="BB47" s="1045"/>
      <c r="BC47" s="1045"/>
      <c r="BD47" s="1045"/>
      <c r="BE47" s="1045"/>
      <c r="BF47" s="1045"/>
      <c r="BG47" s="1045"/>
      <c r="BH47" s="1045"/>
      <c r="BI47" s="1045"/>
      <c r="BJ47" s="1045"/>
      <c r="BK47" s="1045"/>
      <c r="BL47" s="1185"/>
      <c r="BM47" s="1045"/>
      <c r="BN47" s="1045"/>
      <c r="BO47" s="1045"/>
      <c r="BP47" s="1045"/>
      <c r="BQ47" s="1045"/>
      <c r="BR47" s="1045"/>
      <c r="BS47" s="1045"/>
      <c r="BT47" s="1045"/>
    </row>
    <row r="48" spans="1:72" ht="13.5" customHeight="1">
      <c r="A48" s="1091" t="s">
        <v>68</v>
      </c>
      <c r="B48" s="15" t="s">
        <v>50</v>
      </c>
      <c r="C48" s="1089" t="str">
        <f>VLOOKUP($C27,'2025年度(1年前期)'!$B$5:$N$208,COLUMN('2025年度(1年前期)'!$K$5),0)&amp;""</f>
        <v/>
      </c>
      <c r="D48" s="1072"/>
      <c r="E48" s="1090" t="str">
        <f>VLOOKUP($C27,'2025年度(2年前期)'!$B$5:$N$208,COLUMN('2025年度(2年前期)'!$K$5),0)&amp;""</f>
        <v/>
      </c>
      <c r="F48" s="1072"/>
      <c r="G48" s="1090" t="str">
        <f>VLOOKUP($C27,'2025年度(3年前期)'!$B$5:$N$208,COLUMN('2025年度(3年前期)'!$K$5),0)&amp;""</f>
        <v/>
      </c>
      <c r="H48" s="1072"/>
      <c r="I48" s="1090" t="str">
        <f>VLOOKUP($C27,'2025年度(4年前期)'!$B$5:$N$208,COLUMN('2025年度(4年前期)'!$K$5),0)&amp;""</f>
        <v/>
      </c>
      <c r="J48" s="1072"/>
      <c r="K48" s="1071" t="str">
        <f>VLOOKUP($C27,'2025年度(助産前期)'!$B$5:$N$208,COLUMN('2025年度(助産前期)'!$K$5),0)&amp;""</f>
        <v/>
      </c>
      <c r="L48" s="1071"/>
      <c r="M48" s="1089" t="str">
        <f>VLOOKUP($C27,'2025年度(M1前期)'!$B$5:$N$208,COLUMN('2025年度(M1前期)'!$K$5),0)&amp;""</f>
        <v/>
      </c>
      <c r="N48" s="1072"/>
      <c r="O48" s="1071" t="str">
        <f>VLOOKUP($C27,'2025年度(M2前期)'!$B$5:$N$208,COLUMN('2025年度(M2前期)'!$K$5),0)&amp;""</f>
        <v/>
      </c>
      <c r="P48" s="1072"/>
      <c r="Q48" s="1071" t="str">
        <f>VLOOKUP($C27,'2025年度(D1前期)'!$B$5:$N$208,COLUMN('2025年度(D1前期)'!$K$5),0)&amp;""</f>
        <v/>
      </c>
      <c r="R48" s="1072"/>
      <c r="S48" s="1071" t="str">
        <f>VLOOKUP($C27,'2025年度(D23前期)'!$B$5:$N$208,COLUMN('2025年度(D23前期)'!$K$5),0)&amp;""</f>
        <v/>
      </c>
      <c r="T48" s="1072"/>
      <c r="U48" s="854" t="s">
        <v>79</v>
      </c>
      <c r="V48" s="506" t="s">
        <v>79</v>
      </c>
      <c r="Y48" s="782"/>
      <c r="Z48" s="1095" t="str">
        <f>A48</f>
        <v>５時限（16：50～18：20）</v>
      </c>
      <c r="AA48" s="1043"/>
      <c r="AB48" s="1043"/>
      <c r="AC48" s="1043"/>
      <c r="AD48" s="1043"/>
      <c r="AE48" s="1043"/>
      <c r="AF48" s="1043"/>
      <c r="AG48" s="1043" t="s">
        <v>362</v>
      </c>
      <c r="AH48" s="1043"/>
      <c r="AI48" s="1043"/>
      <c r="AJ48" s="1043"/>
      <c r="AK48" s="1043"/>
      <c r="AL48" s="1043"/>
      <c r="AM48" s="1043"/>
      <c r="AN48" s="1043"/>
      <c r="AO48" s="1043"/>
      <c r="AP48" s="1043"/>
      <c r="AQ48" s="1043"/>
      <c r="AR48" s="1043"/>
      <c r="AS48" s="1043"/>
      <c r="AT48" s="1043"/>
      <c r="AU48" s="1043"/>
      <c r="AV48" s="1043"/>
      <c r="AW48" s="1043"/>
      <c r="AX48" s="1043"/>
      <c r="AY48" s="1043"/>
      <c r="AZ48" s="1043"/>
      <c r="BA48" s="1043"/>
      <c r="BB48" s="1043"/>
      <c r="BC48" s="1043"/>
      <c r="BD48" s="1043"/>
      <c r="BE48" s="1043"/>
      <c r="BF48" s="1043"/>
      <c r="BG48" s="1043"/>
      <c r="BH48" s="1043"/>
      <c r="BI48" s="1043"/>
      <c r="BJ48" s="1043" t="s">
        <v>253</v>
      </c>
      <c r="BK48" s="1043"/>
      <c r="BL48" s="1183" t="s">
        <v>334</v>
      </c>
      <c r="BM48" s="1043"/>
      <c r="BN48" s="1043"/>
      <c r="BO48" s="1043"/>
      <c r="BP48" s="1043"/>
      <c r="BQ48" s="1043"/>
      <c r="BR48" s="1043"/>
      <c r="BS48" s="1043"/>
      <c r="BT48" s="1043"/>
    </row>
    <row r="49" spans="1:72" ht="13.5" customHeight="1">
      <c r="A49" s="1091"/>
      <c r="B49" s="15" t="s">
        <v>53</v>
      </c>
      <c r="C49" s="1101" t="str">
        <f>IFERROR(VLOOKUP(C48,科目・教員!$A$1:$B$357,2,0),"")</f>
        <v/>
      </c>
      <c r="D49" s="1068"/>
      <c r="E49" s="1073" t="str">
        <f>IFERROR(VLOOKUP(E48,科目・教員!$A$1:$B$357,2,0),"")</f>
        <v/>
      </c>
      <c r="F49" s="1068"/>
      <c r="G49" s="1073" t="str">
        <f>IFERROR(VLOOKUP(G48,科目・教員!$A$1:$B$357,2,0),"")</f>
        <v/>
      </c>
      <c r="H49" s="1068"/>
      <c r="I49" s="1073" t="str">
        <f>IFERROR(VLOOKUP(I48,科目・教員!$A$1:$B$357,2,0),"")</f>
        <v/>
      </c>
      <c r="J49" s="1068"/>
      <c r="K49" s="1074" t="str">
        <f>IFERROR(VLOOKUP(K48,科目・教員!$A$1:$B$357,2,0),"")</f>
        <v/>
      </c>
      <c r="L49" s="1074"/>
      <c r="M49" s="1101" t="str">
        <f>IFERROR(VLOOKUP(M48,科目・教員!$A$1:$B$357,2,0),"")</f>
        <v/>
      </c>
      <c r="N49" s="1068"/>
      <c r="O49" s="1074" t="str">
        <f>IFERROR(VLOOKUP(O48,科目・教員!$A$1:$B$357,2,0),"")</f>
        <v/>
      </c>
      <c r="P49" s="1068"/>
      <c r="Q49" s="1074" t="str">
        <f>IFERROR(VLOOKUP(Q48,科目・教員!$A$1:$B$357,2,0),"")</f>
        <v/>
      </c>
      <c r="R49" s="1068"/>
      <c r="S49" s="1074" t="str">
        <f>IFERROR(VLOOKUP(S48,科目・教員!$A$1:$B$357,2,0),"")</f>
        <v/>
      </c>
      <c r="T49" s="1068"/>
      <c r="U49" s="854" t="s">
        <v>310</v>
      </c>
      <c r="V49" s="506" t="s">
        <v>362</v>
      </c>
      <c r="Y49" s="782"/>
      <c r="Z49" s="1091"/>
      <c r="AA49" s="1044"/>
      <c r="AB49" s="1044"/>
      <c r="AC49" s="1044"/>
      <c r="AD49" s="1044"/>
      <c r="AE49" s="1044"/>
      <c r="AF49" s="1044"/>
      <c r="AG49" s="1044"/>
      <c r="AH49" s="1044"/>
      <c r="AI49" s="1044"/>
      <c r="AJ49" s="1044"/>
      <c r="AK49" s="1044"/>
      <c r="AL49" s="1044"/>
      <c r="AM49" s="1044"/>
      <c r="AN49" s="1044"/>
      <c r="AO49" s="1044"/>
      <c r="AP49" s="1044"/>
      <c r="AQ49" s="1044"/>
      <c r="AR49" s="1044"/>
      <c r="AS49" s="1044"/>
      <c r="AT49" s="1044"/>
      <c r="AU49" s="1044"/>
      <c r="AV49" s="1044"/>
      <c r="AW49" s="1044"/>
      <c r="AX49" s="1044"/>
      <c r="AY49" s="1044"/>
      <c r="AZ49" s="1044"/>
      <c r="BA49" s="1044"/>
      <c r="BB49" s="1044"/>
      <c r="BC49" s="1044"/>
      <c r="BD49" s="1044"/>
      <c r="BE49" s="1044"/>
      <c r="BF49" s="1044"/>
      <c r="BG49" s="1044"/>
      <c r="BH49" s="1044"/>
      <c r="BI49" s="1044"/>
      <c r="BJ49" s="1044"/>
      <c r="BK49" s="1044"/>
      <c r="BL49" s="1184"/>
      <c r="BM49" s="1044"/>
      <c r="BN49" s="1044"/>
      <c r="BO49" s="1044"/>
      <c r="BP49" s="1044"/>
      <c r="BQ49" s="1044"/>
      <c r="BR49" s="1044"/>
      <c r="BS49" s="1044"/>
      <c r="BT49" s="1044"/>
    </row>
    <row r="50" spans="1:72" ht="13.5" customHeight="1">
      <c r="A50" s="1091"/>
      <c r="B50" s="15" t="s">
        <v>59</v>
      </c>
      <c r="C50" s="1101" t="str">
        <f>VLOOKUP($C27,'2025年度(1年前期)'!$B$5:$N$208,COLUMN('2025年度(1年前期)'!$K$5)+1,0)&amp;""</f>
        <v/>
      </c>
      <c r="D50" s="1068"/>
      <c r="E50" s="1073" t="str">
        <f>VLOOKUP($C27,'2025年度(2年前期)'!$B$5:$N$208,COLUMN('2025年度(2年前期)'!$K$5)+1,0)&amp;""</f>
        <v/>
      </c>
      <c r="F50" s="1068"/>
      <c r="G50" s="1073" t="str">
        <f>VLOOKUP($C27,'2025年度(3年前期)'!$B$5:$N$208,COLUMN('2025年度(3年前期)'!$K$5)+1,0)&amp;""</f>
        <v/>
      </c>
      <c r="H50" s="1068"/>
      <c r="I50" s="1073" t="str">
        <f>VLOOKUP($C27,'2025年度(4年前期)'!$B$5:$N$208,COLUMN('2025年度(4年前期)'!$K$5)+1,0)&amp;""</f>
        <v/>
      </c>
      <c r="J50" s="1068"/>
      <c r="K50" s="1074" t="str">
        <f>VLOOKUP($C27,'2025年度(助産前期)'!$B$5:$N$208,COLUMN('2025年度(助産前期)'!$K$5)+1,0)&amp;""</f>
        <v/>
      </c>
      <c r="L50" s="1074"/>
      <c r="M50" s="1101" t="str">
        <f>VLOOKUP($C27,'2025年度(M1前期)'!$B$5:$N$208,COLUMN('2025年度(M1前期)'!$K$5)+1,0)&amp;""</f>
        <v/>
      </c>
      <c r="N50" s="1068"/>
      <c r="O50" s="1074" t="str">
        <f>VLOOKUP($C27,'2025年度(M2前期)'!$B$5:$N$208,COLUMN('2025年度(M2前期)'!$K$5)+1,0)&amp;""</f>
        <v/>
      </c>
      <c r="P50" s="1068"/>
      <c r="Q50" s="1074" t="str">
        <f>VLOOKUP($C27,'2025年度(D1前期)'!$B$5:$N$208,COLUMN('2025年度(D1前期)'!$K$5)+1,0)&amp;""</f>
        <v/>
      </c>
      <c r="R50" s="1068"/>
      <c r="S50" s="1074" t="str">
        <f>VLOOKUP($C27,'2025年度(D23前期)'!$B$5:$N$208,COLUMN('2025年度(D23前期)'!$K$5)+1,0)&amp;""</f>
        <v/>
      </c>
      <c r="T50" s="1068"/>
      <c r="U50" s="854" t="s">
        <v>110</v>
      </c>
      <c r="V50" s="506" t="s">
        <v>363</v>
      </c>
      <c r="Y50" s="782"/>
      <c r="Z50" s="1091"/>
      <c r="AA50" s="1044"/>
      <c r="AB50" s="1044"/>
      <c r="AC50" s="1044"/>
      <c r="AD50" s="1044"/>
      <c r="AE50" s="1044"/>
      <c r="AF50" s="1044"/>
      <c r="AG50" s="1044"/>
      <c r="AH50" s="1044"/>
      <c r="AI50" s="1044"/>
      <c r="AJ50" s="1044"/>
      <c r="AK50" s="1044"/>
      <c r="AL50" s="1044"/>
      <c r="AM50" s="1044"/>
      <c r="AN50" s="1044"/>
      <c r="AO50" s="1044"/>
      <c r="AP50" s="1044"/>
      <c r="AQ50" s="1044"/>
      <c r="AR50" s="1044"/>
      <c r="AS50" s="1044"/>
      <c r="AT50" s="1044"/>
      <c r="AU50" s="1044"/>
      <c r="AV50" s="1044"/>
      <c r="AW50" s="1044"/>
      <c r="AX50" s="1044"/>
      <c r="AY50" s="1044"/>
      <c r="AZ50" s="1044"/>
      <c r="BA50" s="1044"/>
      <c r="BB50" s="1044"/>
      <c r="BC50" s="1044"/>
      <c r="BD50" s="1044"/>
      <c r="BE50" s="1044"/>
      <c r="BF50" s="1044"/>
      <c r="BG50" s="1044"/>
      <c r="BH50" s="1044"/>
      <c r="BI50" s="1044"/>
      <c r="BJ50" s="1044"/>
      <c r="BK50" s="1044"/>
      <c r="BL50" s="1184"/>
      <c r="BM50" s="1044"/>
      <c r="BN50" s="1044"/>
      <c r="BO50" s="1044"/>
      <c r="BP50" s="1044"/>
      <c r="BQ50" s="1044"/>
      <c r="BR50" s="1044"/>
      <c r="BS50" s="1044"/>
      <c r="BT50" s="1044"/>
    </row>
    <row r="51" spans="1:72" ht="13.5" customHeight="1">
      <c r="A51" s="1092"/>
      <c r="B51" s="16" t="s">
        <v>56</v>
      </c>
      <c r="C51" s="1135"/>
      <c r="D51" s="1136"/>
      <c r="E51" s="1063"/>
      <c r="F51" s="1075"/>
      <c r="G51" s="1063"/>
      <c r="H51" s="1075"/>
      <c r="I51" s="1063"/>
      <c r="J51" s="1075"/>
      <c r="K51" s="1064"/>
      <c r="L51" s="1064"/>
      <c r="M51" s="1061"/>
      <c r="N51" s="1075"/>
      <c r="O51" s="1064"/>
      <c r="P51" s="1075"/>
      <c r="Q51" s="1064"/>
      <c r="R51" s="1075"/>
      <c r="S51" s="1064"/>
      <c r="T51" s="1075"/>
      <c r="U51" s="855" t="s">
        <v>253</v>
      </c>
      <c r="V51" s="507" t="s">
        <v>336</v>
      </c>
      <c r="W51" s="20"/>
      <c r="X51" s="20"/>
      <c r="Y51" s="808"/>
      <c r="Z51" s="1092"/>
      <c r="AA51" s="1045"/>
      <c r="AB51" s="1045"/>
      <c r="AC51" s="1045"/>
      <c r="AD51" s="1045"/>
      <c r="AE51" s="1045"/>
      <c r="AF51" s="1045"/>
      <c r="AG51" s="1045"/>
      <c r="AH51" s="1045"/>
      <c r="AI51" s="1045"/>
      <c r="AJ51" s="1045"/>
      <c r="AK51" s="1045"/>
      <c r="AL51" s="1045"/>
      <c r="AM51" s="1045"/>
      <c r="AN51" s="1045"/>
      <c r="AO51" s="1045"/>
      <c r="AP51" s="1045"/>
      <c r="AQ51" s="1045"/>
      <c r="AR51" s="1045"/>
      <c r="AS51" s="1045"/>
      <c r="AT51" s="1045"/>
      <c r="AU51" s="1045"/>
      <c r="AV51" s="1045"/>
      <c r="AW51" s="1045"/>
      <c r="AX51" s="1045"/>
      <c r="AY51" s="1045"/>
      <c r="AZ51" s="1045"/>
      <c r="BA51" s="1045"/>
      <c r="BB51" s="1045"/>
      <c r="BC51" s="1045"/>
      <c r="BD51" s="1045"/>
      <c r="BE51" s="1045"/>
      <c r="BF51" s="1045"/>
      <c r="BG51" s="1045"/>
      <c r="BH51" s="1045"/>
      <c r="BI51" s="1045"/>
      <c r="BJ51" s="1045"/>
      <c r="BK51" s="1045"/>
      <c r="BL51" s="1185"/>
      <c r="BM51" s="1045"/>
      <c r="BN51" s="1045"/>
      <c r="BO51" s="1045"/>
      <c r="BP51" s="1045"/>
      <c r="BQ51" s="1045"/>
      <c r="BR51" s="1045"/>
      <c r="BS51" s="1045"/>
      <c r="BT51" s="1045"/>
    </row>
    <row r="52" spans="1:72" ht="18">
      <c r="A52" s="22"/>
      <c r="B52" s="23"/>
      <c r="C52" s="1114">
        <f>C27+1</f>
        <v>45780</v>
      </c>
      <c r="D52" s="1114"/>
      <c r="E52" s="1114"/>
      <c r="F52" s="1114"/>
      <c r="G52" s="1114"/>
      <c r="H52" s="1114"/>
      <c r="I52" s="1114"/>
      <c r="J52" s="1114"/>
      <c r="K52" s="1114"/>
      <c r="L52" s="1114"/>
      <c r="M52" s="1114"/>
      <c r="N52" s="1114"/>
      <c r="O52" s="1114"/>
      <c r="P52" s="1114"/>
      <c r="Q52" s="1114"/>
      <c r="R52" s="1114"/>
      <c r="S52" s="1114"/>
      <c r="T52" s="1114"/>
      <c r="U52" s="1058">
        <f>C52</f>
        <v>45780</v>
      </c>
      <c r="V52" s="1059"/>
      <c r="W52" s="1059"/>
      <c r="X52" s="1059"/>
      <c r="Y52" s="1059"/>
      <c r="Z52" s="1060"/>
      <c r="AA52" s="7">
        <v>101</v>
      </c>
      <c r="AB52" s="7">
        <v>102</v>
      </c>
      <c r="AC52" s="7">
        <v>103</v>
      </c>
      <c r="AD52" s="7" t="s">
        <v>16</v>
      </c>
      <c r="AE52" s="7" t="s">
        <v>17</v>
      </c>
      <c r="AF52" s="7" t="s">
        <v>18</v>
      </c>
      <c r="AG52" s="7">
        <v>201</v>
      </c>
      <c r="AH52" s="8">
        <v>202</v>
      </c>
      <c r="AI52" s="7">
        <v>203</v>
      </c>
      <c r="AJ52" s="7">
        <v>204</v>
      </c>
      <c r="AK52" s="7">
        <v>205</v>
      </c>
      <c r="AL52" s="7" t="s">
        <v>19</v>
      </c>
      <c r="AM52" s="7" t="s">
        <v>69</v>
      </c>
      <c r="AN52" s="7" t="s">
        <v>21</v>
      </c>
      <c r="AO52" s="7" t="s">
        <v>22</v>
      </c>
      <c r="AP52" s="7" t="s">
        <v>23</v>
      </c>
      <c r="AQ52" s="7" t="s">
        <v>24</v>
      </c>
      <c r="AR52" s="7" t="s">
        <v>25</v>
      </c>
      <c r="AS52" s="7" t="s">
        <v>26</v>
      </c>
      <c r="AT52" s="7" t="s">
        <v>27</v>
      </c>
      <c r="AU52" s="7" t="s">
        <v>28</v>
      </c>
      <c r="AV52" s="7" t="s">
        <v>29</v>
      </c>
      <c r="AW52" s="7">
        <v>301</v>
      </c>
      <c r="AX52" s="8">
        <v>302</v>
      </c>
      <c r="AY52" s="9">
        <v>303</v>
      </c>
      <c r="AZ52" s="9">
        <v>304</v>
      </c>
      <c r="BA52" s="7" t="s">
        <v>30</v>
      </c>
      <c r="BB52" s="7" t="s">
        <v>31</v>
      </c>
      <c r="BC52" s="8" t="s">
        <v>32</v>
      </c>
      <c r="BD52" s="7" t="s">
        <v>33</v>
      </c>
      <c r="BE52" s="7" t="s">
        <v>34</v>
      </c>
      <c r="BF52" s="7" t="s">
        <v>35</v>
      </c>
      <c r="BG52" s="7" t="s">
        <v>36</v>
      </c>
      <c r="BH52" s="7" t="s">
        <v>37</v>
      </c>
      <c r="BI52" s="7" t="s">
        <v>38</v>
      </c>
      <c r="BJ52" s="7" t="s">
        <v>39</v>
      </c>
      <c r="BK52" s="10" t="s">
        <v>40</v>
      </c>
      <c r="BL52" s="10" t="s">
        <v>41</v>
      </c>
      <c r="BM52" s="10" t="s">
        <v>354</v>
      </c>
      <c r="BN52" s="11" t="s">
        <v>42</v>
      </c>
      <c r="BO52" s="11" t="s">
        <v>43</v>
      </c>
      <c r="BP52" s="11" t="s">
        <v>44</v>
      </c>
      <c r="BQ52" s="11" t="s">
        <v>45</v>
      </c>
      <c r="BR52" s="11" t="s">
        <v>46</v>
      </c>
      <c r="BS52" s="11" t="s">
        <v>47</v>
      </c>
      <c r="BT52" s="11" t="s">
        <v>48</v>
      </c>
    </row>
    <row r="53" spans="1:72" ht="13.5" customHeight="1">
      <c r="A53" s="1091" t="s">
        <v>49</v>
      </c>
      <c r="B53" s="12" t="s">
        <v>50</v>
      </c>
      <c r="C53" s="1079" t="str">
        <f>VLOOKUP($C52,'2025年度(1年前期)'!$B$5:$N$208,COLUMN('2025年度(1年前期)'!$C$5),0)&amp;""</f>
        <v/>
      </c>
      <c r="D53" s="1080"/>
      <c r="E53" s="1081" t="str">
        <f>VLOOKUP($C52,'2025年度(2年前期)'!$B$5:$N$208,COLUMN('2025年度(2年前期)'!$C$5),0)&amp;""</f>
        <v/>
      </c>
      <c r="F53" s="1080"/>
      <c r="G53" s="1081" t="str">
        <f>VLOOKUP($C52,'2025年度(3年前期)'!$B$5:$N$208,COLUMN('2025年度(3年前期)'!$C$5),0)&amp;""</f>
        <v/>
      </c>
      <c r="H53" s="1080"/>
      <c r="I53" s="1081" t="str">
        <f>VLOOKUP($C52,'2025年度(4年前期)'!$B$5:$N$208,COLUMN('2025年度(4年前期)'!$C$5),0)&amp;""</f>
        <v/>
      </c>
      <c r="J53" s="1080"/>
      <c r="K53" s="1072" t="str">
        <f>VLOOKUP($C52,'2025年度(助産前期)'!$B$5:$N$208,COLUMN('2025年度(助産前期)'!$C$5),0)&amp;""</f>
        <v/>
      </c>
      <c r="L53" s="1096"/>
      <c r="M53" s="1105" t="str">
        <f>VLOOKUP($C52,'2025年度(M1前期)'!$B$5:$N$208,COLUMN('2025年度(M1前期)'!$C$5),0)&amp;""</f>
        <v/>
      </c>
      <c r="N53" s="1096"/>
      <c r="O53" s="1081" t="str">
        <f>VLOOKUP($C52,'2025年度(M2前期)'!$B$5:$N$208,COLUMN('2025年度(M2前期)'!$C$5),0)&amp;""</f>
        <v/>
      </c>
      <c r="P53" s="1080"/>
      <c r="Q53" s="1081" t="str">
        <f>VLOOKUP($C52,'2025年度(D1前期)'!$B$5:$N$208,COLUMN('2025年度(D1前期)'!$C$5),0)&amp;""</f>
        <v/>
      </c>
      <c r="R53" s="1080"/>
      <c r="S53" s="1072" t="str">
        <f>VLOOKUP($C52,'2025年度(D23前期)'!$B$5:$N$208,COLUMN('2025年度(D23前期)'!$C$5),0)&amp;""</f>
        <v/>
      </c>
      <c r="T53" s="1080"/>
      <c r="U53" s="874" t="s">
        <v>262</v>
      </c>
      <c r="Z53" s="1095" t="str">
        <f>A53</f>
        <v xml:space="preserve">１時限（09：20～10：50） </v>
      </c>
      <c r="AA53" s="1151"/>
      <c r="AB53" s="1151"/>
      <c r="AC53" s="1151"/>
      <c r="AD53" s="1151"/>
      <c r="AE53" s="1151"/>
      <c r="AF53" s="1151"/>
      <c r="AG53" s="1151"/>
      <c r="AH53" s="1151"/>
      <c r="AI53" s="1151"/>
      <c r="AJ53" s="1151"/>
      <c r="AK53" s="1151"/>
      <c r="AL53" s="1151"/>
      <c r="AM53" s="1151"/>
      <c r="AN53" s="1043"/>
      <c r="AO53" s="1151"/>
      <c r="AP53" s="1151"/>
      <c r="AQ53" s="1151"/>
      <c r="AR53" s="1151"/>
      <c r="AS53" s="1151"/>
      <c r="AT53" s="1151"/>
      <c r="AU53" s="1151"/>
      <c r="AV53" s="1151"/>
      <c r="AW53" s="1151"/>
      <c r="AX53" s="1151"/>
      <c r="AY53" s="1151"/>
      <c r="AZ53" s="1151"/>
      <c r="BA53" s="1151"/>
      <c r="BB53" s="1151"/>
      <c r="BC53" s="1151"/>
      <c r="BD53" s="1151"/>
      <c r="BE53" s="1151"/>
      <c r="BF53" s="1151"/>
      <c r="BG53" s="1151"/>
      <c r="BH53" s="1151"/>
      <c r="BI53" s="1151"/>
      <c r="BJ53" s="1151"/>
      <c r="BK53" s="1151"/>
      <c r="BL53" s="1151"/>
      <c r="BM53" s="1151"/>
      <c r="BN53" s="1151"/>
      <c r="BO53" s="1151"/>
      <c r="BP53" s="1151"/>
      <c r="BQ53" s="1151"/>
      <c r="BR53" s="1151"/>
      <c r="BS53" s="1151"/>
      <c r="BT53" s="1151"/>
    </row>
    <row r="54" spans="1:72" ht="13.5" customHeight="1">
      <c r="A54" s="1091"/>
      <c r="B54" s="15" t="s">
        <v>53</v>
      </c>
      <c r="C54" s="1065" t="str">
        <f>IFERROR(VLOOKUP(C53,科目・教員!$A$1:$B$357,2,0),"")</f>
        <v/>
      </c>
      <c r="D54" s="1066"/>
      <c r="E54" s="1067" t="str">
        <f>IFERROR(VLOOKUP(E53,科目・教員!$A$1:$B$357,2,0),"")</f>
        <v/>
      </c>
      <c r="F54" s="1066"/>
      <c r="G54" s="1067" t="str">
        <f>IFERROR(VLOOKUP(G53,科目・教員!$A$1:$B$357,2,0),"")</f>
        <v/>
      </c>
      <c r="H54" s="1066"/>
      <c r="I54" s="1067" t="str">
        <f>IFERROR(VLOOKUP(I53,科目・教員!$A$1:$B$357,2,0),"")</f>
        <v/>
      </c>
      <c r="J54" s="1066"/>
      <c r="K54" s="1068" t="str">
        <f>IFERROR(VLOOKUP(K53,科目・教員!$A$1:$B$357,2,0),"")</f>
        <v/>
      </c>
      <c r="L54" s="1070"/>
      <c r="M54" s="1104" t="str">
        <f>IFERROR(VLOOKUP(M53,科目・教員!$A$1:$B$357,2,0),"")</f>
        <v/>
      </c>
      <c r="N54" s="1066"/>
      <c r="O54" s="1067" t="str">
        <f>IFERROR(VLOOKUP(O53,科目・教員!$A$1:$B$357,2,0),"")</f>
        <v/>
      </c>
      <c r="P54" s="1066"/>
      <c r="Q54" s="1067" t="str">
        <f>IFERROR(VLOOKUP(Q53,科目・教員!$A$1:$B$357,2,0),"")</f>
        <v/>
      </c>
      <c r="R54" s="1066"/>
      <c r="S54" s="1068" t="str">
        <f>IFERROR(VLOOKUP(S53,科目・教員!$A$1:$B$357,2,0),"")</f>
        <v/>
      </c>
      <c r="T54" s="1066"/>
      <c r="U54" s="874" t="s">
        <v>314</v>
      </c>
      <c r="Z54" s="1091"/>
      <c r="AA54" s="1152"/>
      <c r="AB54" s="1152"/>
      <c r="AC54" s="1152"/>
      <c r="AD54" s="1152"/>
      <c r="AE54" s="1152"/>
      <c r="AF54" s="1152"/>
      <c r="AG54" s="1152"/>
      <c r="AH54" s="1152"/>
      <c r="AI54" s="1152"/>
      <c r="AJ54" s="1152"/>
      <c r="AK54" s="1152"/>
      <c r="AL54" s="1152"/>
      <c r="AM54" s="1152"/>
      <c r="AN54" s="1044"/>
      <c r="AO54" s="1152"/>
      <c r="AP54" s="1152"/>
      <c r="AQ54" s="1152"/>
      <c r="AR54" s="1152"/>
      <c r="AS54" s="1152"/>
      <c r="AT54" s="1152"/>
      <c r="AU54" s="1152"/>
      <c r="AV54" s="1152"/>
      <c r="AW54" s="1152"/>
      <c r="AX54" s="1152"/>
      <c r="AY54" s="1152"/>
      <c r="AZ54" s="1152"/>
      <c r="BA54" s="1152"/>
      <c r="BB54" s="1152"/>
      <c r="BC54" s="1152"/>
      <c r="BD54" s="1152"/>
      <c r="BE54" s="1152"/>
      <c r="BF54" s="1152"/>
      <c r="BG54" s="1152"/>
      <c r="BH54" s="1152"/>
      <c r="BI54" s="1152"/>
      <c r="BJ54" s="1152"/>
      <c r="BK54" s="1152"/>
      <c r="BL54" s="1152"/>
      <c r="BM54" s="1152"/>
      <c r="BN54" s="1152"/>
      <c r="BO54" s="1152"/>
      <c r="BP54" s="1152"/>
      <c r="BQ54" s="1152"/>
      <c r="BR54" s="1152"/>
      <c r="BS54" s="1152"/>
      <c r="BT54" s="1152"/>
    </row>
    <row r="55" spans="1:72" ht="13.5" customHeight="1">
      <c r="A55" s="1091"/>
      <c r="B55" s="15" t="s">
        <v>59</v>
      </c>
      <c r="C55" s="1065" t="str">
        <f>VLOOKUP($C52,'2025年度(1年前期)'!$B$5:$N$208,COLUMN('2025年度(1年前期)'!$C$5)+1,0)&amp;""</f>
        <v/>
      </c>
      <c r="D55" s="1066"/>
      <c r="E55" s="1067" t="str">
        <f>VLOOKUP($C52,'2025年度(2年前期)'!$B$5:$N$208,COLUMN('2025年度(2年前期)'!$C$5)+1,0)&amp;""</f>
        <v/>
      </c>
      <c r="F55" s="1066"/>
      <c r="G55" s="1067" t="str">
        <f>VLOOKUP($C52,'2025年度(3年前期)'!$B$5:$N$208,COLUMN('2025年度(3年前期)'!$C$5)+1,0)&amp;""</f>
        <v/>
      </c>
      <c r="H55" s="1066"/>
      <c r="I55" s="1067" t="str">
        <f>VLOOKUP($C52,'2025年度(4年前期)'!$B$5:$N$208,COLUMN('2025年度(4年前期)'!$C$5)+1,0)&amp;""</f>
        <v/>
      </c>
      <c r="J55" s="1066"/>
      <c r="K55" s="1068" t="str">
        <f>VLOOKUP($C52,'2025年度(助産前期)'!$B$5:$N$208,COLUMN('2025年度(助産前期)'!$C$5)+1,0)&amp;""</f>
        <v/>
      </c>
      <c r="L55" s="1070"/>
      <c r="M55" s="1104" t="str">
        <f>VLOOKUP($C52,'2025年度(M1前期)'!$B$5:$N$208,COLUMN('2025年度(M1前期)'!C$5)+1,0)&amp;""</f>
        <v/>
      </c>
      <c r="N55" s="1066"/>
      <c r="O55" s="1067" t="str">
        <f>VLOOKUP($C52,'2025年度(M2前期)'!$B$5:$N$208,COLUMN('2025年度(M2前期)'!$C$5)+1,0)&amp;""</f>
        <v/>
      </c>
      <c r="P55" s="1066"/>
      <c r="Q55" s="1067" t="str">
        <f>VLOOKUP($C52,'2025年度(D1前期)'!$B$5:$N$208,COLUMN('2025年度(D1前期)'!$C$5)+1,0)&amp;""</f>
        <v/>
      </c>
      <c r="R55" s="1066"/>
      <c r="S55" s="1068" t="str">
        <f>VLOOKUP($C52,'2025年度(D23前期)'!$B$5:$N$208,COLUMN('2025年度(D23前期)'!$C$5)+1,0)&amp;""</f>
        <v/>
      </c>
      <c r="T55" s="1066"/>
      <c r="U55" s="874" t="s">
        <v>364</v>
      </c>
      <c r="Z55" s="1091"/>
      <c r="AA55" s="1152"/>
      <c r="AB55" s="1152"/>
      <c r="AC55" s="1152"/>
      <c r="AD55" s="1152"/>
      <c r="AE55" s="1152"/>
      <c r="AF55" s="1152"/>
      <c r="AG55" s="1152"/>
      <c r="AH55" s="1152"/>
      <c r="AI55" s="1152"/>
      <c r="AJ55" s="1152"/>
      <c r="AK55" s="1152"/>
      <c r="AL55" s="1152"/>
      <c r="AM55" s="1152"/>
      <c r="AN55" s="1044"/>
      <c r="AO55" s="1152"/>
      <c r="AP55" s="1152"/>
      <c r="AQ55" s="1152"/>
      <c r="AR55" s="1152"/>
      <c r="AS55" s="1152"/>
      <c r="AT55" s="1152"/>
      <c r="AU55" s="1152"/>
      <c r="AV55" s="1152"/>
      <c r="AW55" s="1152"/>
      <c r="AX55" s="1152"/>
      <c r="AY55" s="1152"/>
      <c r="AZ55" s="1152"/>
      <c r="BA55" s="1152"/>
      <c r="BB55" s="1152"/>
      <c r="BC55" s="1152"/>
      <c r="BD55" s="1152"/>
      <c r="BE55" s="1152"/>
      <c r="BF55" s="1152"/>
      <c r="BG55" s="1152"/>
      <c r="BH55" s="1152"/>
      <c r="BI55" s="1152"/>
      <c r="BJ55" s="1152"/>
      <c r="BK55" s="1152"/>
      <c r="BL55" s="1152"/>
      <c r="BM55" s="1152"/>
      <c r="BN55" s="1152"/>
      <c r="BO55" s="1152"/>
      <c r="BP55" s="1152"/>
      <c r="BQ55" s="1152"/>
      <c r="BR55" s="1152"/>
      <c r="BS55" s="1152"/>
      <c r="BT55" s="1152"/>
    </row>
    <row r="56" spans="1:72" ht="13.5" customHeight="1">
      <c r="A56" s="1092"/>
      <c r="B56" s="16" t="s">
        <v>56</v>
      </c>
      <c r="C56" s="1061"/>
      <c r="D56" s="1062"/>
      <c r="E56" s="1063"/>
      <c r="F56" s="1062"/>
      <c r="G56" s="1063"/>
      <c r="H56" s="1062"/>
      <c r="I56" s="1063"/>
      <c r="J56" s="1062"/>
      <c r="K56" s="1064"/>
      <c r="L56" s="1069"/>
      <c r="M56" s="1106"/>
      <c r="N56" s="1062"/>
      <c r="O56" s="1063"/>
      <c r="P56" s="1062"/>
      <c r="Q56" s="1063"/>
      <c r="R56" s="1062"/>
      <c r="S56" s="1064"/>
      <c r="T56" s="1062"/>
      <c r="U56" s="874" t="s">
        <v>317</v>
      </c>
      <c r="Z56" s="1092"/>
      <c r="AA56" s="1153"/>
      <c r="AB56" s="1153"/>
      <c r="AC56" s="1153"/>
      <c r="AD56" s="1153"/>
      <c r="AE56" s="1153"/>
      <c r="AF56" s="1153"/>
      <c r="AG56" s="1153"/>
      <c r="AH56" s="1153"/>
      <c r="AI56" s="1153"/>
      <c r="AJ56" s="1153"/>
      <c r="AK56" s="1153"/>
      <c r="AL56" s="1153"/>
      <c r="AM56" s="1153"/>
      <c r="AN56" s="1045"/>
      <c r="AO56" s="1153"/>
      <c r="AP56" s="1153"/>
      <c r="AQ56" s="1153"/>
      <c r="AR56" s="1153"/>
      <c r="AS56" s="1153"/>
      <c r="AT56" s="1153"/>
      <c r="AU56" s="1153"/>
      <c r="AV56" s="1153"/>
      <c r="AW56" s="1153"/>
      <c r="AX56" s="1153"/>
      <c r="AY56" s="1153"/>
      <c r="AZ56" s="1153"/>
      <c r="BA56" s="1153"/>
      <c r="BB56" s="1153"/>
      <c r="BC56" s="1153"/>
      <c r="BD56" s="1153"/>
      <c r="BE56" s="1153"/>
      <c r="BF56" s="1153"/>
      <c r="BG56" s="1153"/>
      <c r="BH56" s="1153"/>
      <c r="BI56" s="1153"/>
      <c r="BJ56" s="1153"/>
      <c r="BK56" s="1153"/>
      <c r="BL56" s="1153"/>
      <c r="BM56" s="1153"/>
      <c r="BN56" s="1153"/>
      <c r="BO56" s="1153"/>
      <c r="BP56" s="1153"/>
      <c r="BQ56" s="1153"/>
      <c r="BR56" s="1153"/>
      <c r="BS56" s="1153"/>
      <c r="BT56" s="1153"/>
    </row>
    <row r="57" spans="1:72" ht="13.5" customHeight="1">
      <c r="A57" s="1091" t="s">
        <v>58</v>
      </c>
      <c r="B57" s="15" t="s">
        <v>50</v>
      </c>
      <c r="C57" s="1079" t="str">
        <f>VLOOKUP($C52,'2025年度(1年前期)'!$B$5:$N$208,COLUMN('2025年度(1年前期)'!$E$5),0)&amp;""</f>
        <v/>
      </c>
      <c r="D57" s="1080"/>
      <c r="E57" s="1081" t="str">
        <f>VLOOKUP($C52,'2025年度(2年前期)'!$B$5:$N$208,COLUMN('2025年度(2年前期)'!$E$5),0)&amp;""</f>
        <v/>
      </c>
      <c r="F57" s="1080"/>
      <c r="G57" s="1081" t="str">
        <f>VLOOKUP($C52,'2025年度(3年前期)'!$B$5:$N$208,COLUMN('2025年度(3年前期)'!$E$5),0)&amp;""</f>
        <v/>
      </c>
      <c r="H57" s="1080"/>
      <c r="I57" s="1081" t="str">
        <f>VLOOKUP($C52,'2025年度(4年前期)'!$B$5:$N$208,COLUMN('2025年度(4年前期)'!$E$5),0)&amp;""</f>
        <v/>
      </c>
      <c r="J57" s="1080"/>
      <c r="K57" s="1072" t="str">
        <f>VLOOKUP($C52,'2025年度(助産前期)'!$B$5:$N$208,COLUMN('2025年度(助産前期)'!$E$5),0)&amp;""</f>
        <v/>
      </c>
      <c r="L57" s="1096"/>
      <c r="M57" s="1079" t="str">
        <f>VLOOKUP($C52,'2025年度(M1前期)'!$B$5:$N$208,COLUMN('2025年度(M1前期)'!$E$5),0)&amp;""</f>
        <v/>
      </c>
      <c r="N57" s="1080"/>
      <c r="O57" s="1072" t="str">
        <f>VLOOKUP($C52,'2025年度(M2前期)'!$B$5:$N$208,COLUMN('2025年度(M2前期)'!$E$5),0)&amp;""</f>
        <v/>
      </c>
      <c r="P57" s="1080"/>
      <c r="Q57" s="1072" t="str">
        <f>VLOOKUP($C52,'2025年度(D1前期)'!$B$5:$N$208,COLUMN('2025年度(D1前期)'!$E$5),0)&amp;""</f>
        <v/>
      </c>
      <c r="R57" s="1080"/>
      <c r="S57" s="1072" t="str">
        <f>VLOOKUP($C52,'2025年度(D23前期)'!$B$5:$N$208,COLUMN('2025年度(D23前期)'!$E$5),0)&amp;""</f>
        <v/>
      </c>
      <c r="T57" s="1080"/>
      <c r="U57" s="874"/>
      <c r="Z57" s="1091" t="str">
        <f>A57</f>
        <v>２時限（11：00～12：30）</v>
      </c>
      <c r="AA57" s="1151"/>
      <c r="AB57" s="1151"/>
      <c r="AC57" s="1151"/>
      <c r="AD57" s="1151"/>
      <c r="AE57" s="1151"/>
      <c r="AF57" s="1151"/>
      <c r="AG57" s="1151"/>
      <c r="AH57" s="1151"/>
      <c r="AI57" s="1151"/>
      <c r="AJ57" s="1151"/>
      <c r="AK57" s="1151"/>
      <c r="AL57" s="1151"/>
      <c r="AM57" s="1151"/>
      <c r="AN57" s="1043"/>
      <c r="AO57" s="1151"/>
      <c r="AP57" s="1151"/>
      <c r="AQ57" s="1151"/>
      <c r="AR57" s="1151"/>
      <c r="AS57" s="1151"/>
      <c r="AT57" s="1151"/>
      <c r="AU57" s="1151"/>
      <c r="AV57" s="1151"/>
      <c r="AW57" s="1151"/>
      <c r="AX57" s="1151"/>
      <c r="AY57" s="1151"/>
      <c r="AZ57" s="1151"/>
      <c r="BA57" s="1151"/>
      <c r="BB57" s="1151"/>
      <c r="BC57" s="1151"/>
      <c r="BD57" s="1151"/>
      <c r="BE57" s="1151"/>
      <c r="BF57" s="1151"/>
      <c r="BG57" s="1151"/>
      <c r="BH57" s="1151"/>
      <c r="BI57" s="1151"/>
      <c r="BJ57" s="1151"/>
      <c r="BK57" s="1151"/>
      <c r="BL57" s="1151"/>
      <c r="BM57" s="1151"/>
      <c r="BN57" s="1151"/>
      <c r="BO57" s="1151"/>
      <c r="BP57" s="1151"/>
      <c r="BQ57" s="1151"/>
      <c r="BR57" s="1151"/>
      <c r="BS57" s="1151"/>
      <c r="BT57" s="1151"/>
    </row>
    <row r="58" spans="1:72" ht="13.5" customHeight="1">
      <c r="A58" s="1091"/>
      <c r="B58" s="15" t="s">
        <v>53</v>
      </c>
      <c r="C58" s="1065" t="str">
        <f>IFERROR(VLOOKUP(C57,科目・教員!$A$1:$B$357,2,0),"")</f>
        <v/>
      </c>
      <c r="D58" s="1066"/>
      <c r="E58" s="1067" t="str">
        <f>IFERROR(VLOOKUP(E57,科目・教員!$A$1:$B$357,2,0),"")</f>
        <v/>
      </c>
      <c r="F58" s="1066"/>
      <c r="G58" s="1067" t="str">
        <f>IFERROR(VLOOKUP(G57,科目・教員!$A$1:$B$357,2,0),"")</f>
        <v/>
      </c>
      <c r="H58" s="1066"/>
      <c r="I58" s="1067" t="str">
        <f>IFERROR(VLOOKUP(I57,科目・教員!$A$1:$B$357,2,0),"")</f>
        <v/>
      </c>
      <c r="J58" s="1066"/>
      <c r="K58" s="1068" t="str">
        <f>IFERROR(VLOOKUP(K57,科目・教員!$A$1:$B$357,2,0),"")</f>
        <v/>
      </c>
      <c r="L58" s="1070"/>
      <c r="M58" s="1065" t="str">
        <f>IFERROR(VLOOKUP(M57,科目・教員!$A$1:$B$357,2,0),"")</f>
        <v/>
      </c>
      <c r="N58" s="1066"/>
      <c r="O58" s="1068" t="str">
        <f>IFERROR(VLOOKUP(O57,科目・教員!$A$1:$B$357,2,0),"")</f>
        <v/>
      </c>
      <c r="P58" s="1066"/>
      <c r="Q58" s="1068" t="str">
        <f>IFERROR(VLOOKUP(Q57,科目・教員!$A$1:$B$357,2,0),"")</f>
        <v/>
      </c>
      <c r="R58" s="1066"/>
      <c r="S58" s="1068" t="str">
        <f>IFERROR(VLOOKUP(S57,科目・教員!$A$1:$B$357,2,0),"")</f>
        <v/>
      </c>
      <c r="T58" s="1066"/>
      <c r="U58" s="874"/>
      <c r="Z58" s="1091"/>
      <c r="AA58" s="1152"/>
      <c r="AB58" s="1152"/>
      <c r="AC58" s="1152"/>
      <c r="AD58" s="1152"/>
      <c r="AE58" s="1152"/>
      <c r="AF58" s="1152"/>
      <c r="AG58" s="1152"/>
      <c r="AH58" s="1152"/>
      <c r="AI58" s="1152"/>
      <c r="AJ58" s="1152"/>
      <c r="AK58" s="1152"/>
      <c r="AL58" s="1152"/>
      <c r="AM58" s="1152"/>
      <c r="AN58" s="1044"/>
      <c r="AO58" s="1152"/>
      <c r="AP58" s="1152"/>
      <c r="AQ58" s="1152"/>
      <c r="AR58" s="1152"/>
      <c r="AS58" s="1152"/>
      <c r="AT58" s="1152"/>
      <c r="AU58" s="1152"/>
      <c r="AV58" s="1152"/>
      <c r="AW58" s="1152"/>
      <c r="AX58" s="1152"/>
      <c r="AY58" s="1152"/>
      <c r="AZ58" s="1152"/>
      <c r="BA58" s="1152"/>
      <c r="BB58" s="1152"/>
      <c r="BC58" s="1152"/>
      <c r="BD58" s="1152"/>
      <c r="BE58" s="1152"/>
      <c r="BF58" s="1152"/>
      <c r="BG58" s="1152"/>
      <c r="BH58" s="1152"/>
      <c r="BI58" s="1152"/>
      <c r="BJ58" s="1152"/>
      <c r="BK58" s="1152"/>
      <c r="BL58" s="1152"/>
      <c r="BM58" s="1152"/>
      <c r="BN58" s="1152"/>
      <c r="BO58" s="1152"/>
      <c r="BP58" s="1152"/>
      <c r="BQ58" s="1152"/>
      <c r="BR58" s="1152"/>
      <c r="BS58" s="1152"/>
      <c r="BT58" s="1152"/>
    </row>
    <row r="59" spans="1:72" ht="13.5" customHeight="1">
      <c r="A59" s="1091"/>
      <c r="B59" s="15" t="s">
        <v>59</v>
      </c>
      <c r="C59" s="1065" t="str">
        <f>VLOOKUP($C52,'2025年度(1年前期)'!$B$5:$N$208,COLUMN('2025年度(1年前期)'!$E$5)+1,0)&amp;""</f>
        <v/>
      </c>
      <c r="D59" s="1066"/>
      <c r="E59" s="1067" t="str">
        <f>VLOOKUP($C52,'2025年度(2年前期)'!$B$5:$N$208,COLUMN('2025年度(2年前期)'!$E$5)+1,0)&amp;""</f>
        <v/>
      </c>
      <c r="F59" s="1066"/>
      <c r="G59" s="1067" t="str">
        <f>VLOOKUP($C52,'2025年度(3年前期)'!$B$5:$N$208,COLUMN('2025年度(3年前期)'!$E$5)+1,0)&amp;""</f>
        <v/>
      </c>
      <c r="H59" s="1066"/>
      <c r="I59" s="1067" t="str">
        <f>VLOOKUP($C52,'2025年度(4年前期)'!$B$5:$N$208,COLUMN('2025年度(4年前期)'!$E$5)+1,0)&amp;""</f>
        <v/>
      </c>
      <c r="J59" s="1066"/>
      <c r="K59" s="1068" t="str">
        <f>VLOOKUP($C52,'2025年度(助産前期)'!$B$5:$N$208,COLUMN('2025年度(助産前期)'!$E$5)+1,0)&amp;""</f>
        <v/>
      </c>
      <c r="L59" s="1070"/>
      <c r="M59" s="1065" t="str">
        <f>VLOOKUP($C52,'2025年度(M1前期)'!$B$5:$N$208,COLUMN('2025年度(M1前期)'!$E$5)+1,0)&amp;""</f>
        <v/>
      </c>
      <c r="N59" s="1066"/>
      <c r="O59" s="1068" t="str">
        <f>VLOOKUP($C52,'2025年度(M2前期)'!$B$5:$N$208,COLUMN('2025年度(M2前期)'!$E$5)+1,0)&amp;""</f>
        <v/>
      </c>
      <c r="P59" s="1066"/>
      <c r="Q59" s="1068" t="str">
        <f>VLOOKUP($C52,'2025年度(D1前期)'!$B$5:$N$208,COLUMN('2025年度(D1前期)'!$E$5)+1,0)&amp;""</f>
        <v/>
      </c>
      <c r="R59" s="1066"/>
      <c r="S59" s="1068" t="str">
        <f>VLOOKUP($C52,'2025年度(D23前期)'!$B$5:$N$208,COLUMN('2025年度(D23前期)'!$E$5)+1,0)&amp;""</f>
        <v/>
      </c>
      <c r="T59" s="1066"/>
      <c r="U59" s="506"/>
      <c r="Z59" s="1091"/>
      <c r="AA59" s="1152"/>
      <c r="AB59" s="1152"/>
      <c r="AC59" s="1152"/>
      <c r="AD59" s="1152"/>
      <c r="AE59" s="1152"/>
      <c r="AF59" s="1152"/>
      <c r="AG59" s="1152"/>
      <c r="AH59" s="1152"/>
      <c r="AI59" s="1152"/>
      <c r="AJ59" s="1152"/>
      <c r="AK59" s="1152"/>
      <c r="AL59" s="1152"/>
      <c r="AM59" s="1152"/>
      <c r="AN59" s="1044"/>
      <c r="AO59" s="1152"/>
      <c r="AP59" s="1152"/>
      <c r="AQ59" s="1152"/>
      <c r="AR59" s="1152"/>
      <c r="AS59" s="1152"/>
      <c r="AT59" s="1152"/>
      <c r="AU59" s="1152"/>
      <c r="AV59" s="1152"/>
      <c r="AW59" s="1152"/>
      <c r="AX59" s="1152"/>
      <c r="AY59" s="1152"/>
      <c r="AZ59" s="1152"/>
      <c r="BA59" s="1152"/>
      <c r="BB59" s="1152"/>
      <c r="BC59" s="1152"/>
      <c r="BD59" s="1152"/>
      <c r="BE59" s="1152"/>
      <c r="BF59" s="1152"/>
      <c r="BG59" s="1152"/>
      <c r="BH59" s="1152"/>
      <c r="BI59" s="1152"/>
      <c r="BJ59" s="1152"/>
      <c r="BK59" s="1152"/>
      <c r="BL59" s="1152"/>
      <c r="BM59" s="1152"/>
      <c r="BN59" s="1152"/>
      <c r="BO59" s="1152"/>
      <c r="BP59" s="1152"/>
      <c r="BQ59" s="1152"/>
      <c r="BR59" s="1152"/>
      <c r="BS59" s="1152"/>
      <c r="BT59" s="1152"/>
    </row>
    <row r="60" spans="1:72" ht="13.5" customHeight="1">
      <c r="A60" s="1100"/>
      <c r="B60" s="16" t="s">
        <v>56</v>
      </c>
      <c r="C60" s="1061"/>
      <c r="D60" s="1075"/>
      <c r="E60" s="1063"/>
      <c r="F60" s="1075"/>
      <c r="G60" s="1063"/>
      <c r="H60" s="1075"/>
      <c r="I60" s="1063"/>
      <c r="J60" s="1075"/>
      <c r="K60" s="1064"/>
      <c r="L60" s="1064"/>
      <c r="M60" s="1061"/>
      <c r="N60" s="1075"/>
      <c r="O60" s="1064"/>
      <c r="P60" s="1075"/>
      <c r="Q60" s="1064"/>
      <c r="R60" s="1075"/>
      <c r="S60" s="1064"/>
      <c r="T60" s="1075"/>
      <c r="U60" s="506"/>
      <c r="Z60" s="1092"/>
      <c r="AA60" s="1153"/>
      <c r="AB60" s="1153"/>
      <c r="AC60" s="1153"/>
      <c r="AD60" s="1153"/>
      <c r="AE60" s="1153"/>
      <c r="AF60" s="1153"/>
      <c r="AG60" s="1153"/>
      <c r="AH60" s="1153"/>
      <c r="AI60" s="1153"/>
      <c r="AJ60" s="1153"/>
      <c r="AK60" s="1153"/>
      <c r="AL60" s="1153"/>
      <c r="AM60" s="1153"/>
      <c r="AN60" s="1045"/>
      <c r="AO60" s="1153"/>
      <c r="AP60" s="1153"/>
      <c r="AQ60" s="1153"/>
      <c r="AR60" s="1153"/>
      <c r="AS60" s="1153"/>
      <c r="AT60" s="1153"/>
      <c r="AU60" s="1153"/>
      <c r="AV60" s="1153"/>
      <c r="AW60" s="1153"/>
      <c r="AX60" s="1153"/>
      <c r="AY60" s="1153"/>
      <c r="AZ60" s="1153"/>
      <c r="BA60" s="1153"/>
      <c r="BB60" s="1153"/>
      <c r="BC60" s="1153"/>
      <c r="BD60" s="1153"/>
      <c r="BE60" s="1153"/>
      <c r="BF60" s="1153"/>
      <c r="BG60" s="1153"/>
      <c r="BH60" s="1153"/>
      <c r="BI60" s="1153"/>
      <c r="BJ60" s="1153"/>
      <c r="BK60" s="1153"/>
      <c r="BL60" s="1153"/>
      <c r="BM60" s="1153"/>
      <c r="BN60" s="1153"/>
      <c r="BO60" s="1153"/>
      <c r="BP60" s="1153"/>
      <c r="BQ60" s="1153"/>
      <c r="BR60" s="1153"/>
      <c r="BS60" s="1153"/>
      <c r="BT60" s="1153"/>
    </row>
    <row r="61" spans="1:72" ht="13.5" customHeight="1">
      <c r="A61" s="1095" t="s">
        <v>60</v>
      </c>
      <c r="B61" s="18" t="s">
        <v>61</v>
      </c>
      <c r="C61" s="1079"/>
      <c r="D61" s="1080"/>
      <c r="E61" s="1081"/>
      <c r="F61" s="1080"/>
      <c r="G61" s="1081"/>
      <c r="H61" s="1080"/>
      <c r="I61" s="1081"/>
      <c r="J61" s="1080"/>
      <c r="K61" s="1072"/>
      <c r="L61" s="1096"/>
      <c r="M61" s="1079"/>
      <c r="N61" s="1080"/>
      <c r="O61" s="1072"/>
      <c r="P61" s="1080"/>
      <c r="Q61" s="1072"/>
      <c r="R61" s="1080"/>
      <c r="S61" s="1072"/>
      <c r="T61" s="1080"/>
      <c r="U61" s="506"/>
      <c r="Z61" s="1091" t="str">
        <f>A61</f>
        <v>昼休み（12：30～13：30）</v>
      </c>
      <c r="AA61" s="1151"/>
      <c r="AB61" s="1151"/>
      <c r="AC61" s="1151"/>
      <c r="AD61" s="1151"/>
      <c r="AE61" s="1151"/>
      <c r="AF61" s="1151"/>
      <c r="AG61" s="1151"/>
      <c r="AH61" s="1151"/>
      <c r="AI61" s="1151"/>
      <c r="AJ61" s="1151"/>
      <c r="AK61" s="1151"/>
      <c r="AL61" s="1151"/>
      <c r="AM61" s="1151"/>
      <c r="AN61" s="1151"/>
      <c r="AO61" s="1151"/>
      <c r="AP61" s="1151"/>
      <c r="AQ61" s="1151"/>
      <c r="AR61" s="1151"/>
      <c r="AS61" s="1151"/>
      <c r="AT61" s="1151"/>
      <c r="AU61" s="1151"/>
      <c r="AV61" s="1151"/>
      <c r="AW61" s="1151"/>
      <c r="AX61" s="1151"/>
      <c r="AY61" s="1151"/>
      <c r="AZ61" s="1151"/>
      <c r="BA61" s="1151"/>
      <c r="BB61" s="1151"/>
      <c r="BC61" s="1151"/>
      <c r="BD61" s="1151"/>
      <c r="BE61" s="1151"/>
      <c r="BF61" s="1151"/>
      <c r="BG61" s="1151"/>
      <c r="BH61" s="1151"/>
      <c r="BI61" s="1151"/>
      <c r="BJ61" s="1151"/>
      <c r="BK61" s="1151"/>
      <c r="BL61" s="1151"/>
      <c r="BM61" s="1151"/>
      <c r="BN61" s="1151"/>
      <c r="BO61" s="1151"/>
      <c r="BP61" s="1151"/>
      <c r="BQ61" s="1151"/>
      <c r="BR61" s="1151"/>
      <c r="BS61" s="1151"/>
      <c r="BT61" s="1151"/>
    </row>
    <row r="62" spans="1:72" ht="13.5" customHeight="1">
      <c r="A62" s="1091"/>
      <c r="B62" s="18" t="s">
        <v>62</v>
      </c>
      <c r="C62" s="1065"/>
      <c r="D62" s="1066"/>
      <c r="E62" s="1067"/>
      <c r="F62" s="1066"/>
      <c r="G62" s="1067"/>
      <c r="H62" s="1066"/>
      <c r="I62" s="1067"/>
      <c r="J62" s="1066"/>
      <c r="K62" s="1068"/>
      <c r="L62" s="1070"/>
      <c r="M62" s="1065"/>
      <c r="N62" s="1066"/>
      <c r="O62" s="1068"/>
      <c r="P62" s="1066"/>
      <c r="Q62" s="1068"/>
      <c r="R62" s="1066"/>
      <c r="S62" s="1068"/>
      <c r="T62" s="1066"/>
      <c r="U62" s="506"/>
      <c r="Z62" s="1091"/>
      <c r="AA62" s="1152"/>
      <c r="AB62" s="1152"/>
      <c r="AC62" s="1152"/>
      <c r="AD62" s="1152"/>
      <c r="AE62" s="1152"/>
      <c r="AF62" s="1152"/>
      <c r="AG62" s="1152"/>
      <c r="AH62" s="1152"/>
      <c r="AI62" s="1152"/>
      <c r="AJ62" s="1152"/>
      <c r="AK62" s="1152"/>
      <c r="AL62" s="1152"/>
      <c r="AM62" s="1152"/>
      <c r="AN62" s="1152"/>
      <c r="AO62" s="1152"/>
      <c r="AP62" s="1152"/>
      <c r="AQ62" s="1152"/>
      <c r="AR62" s="1152"/>
      <c r="AS62" s="1152"/>
      <c r="AT62" s="1152"/>
      <c r="AU62" s="1152"/>
      <c r="AV62" s="1152"/>
      <c r="AW62" s="1152"/>
      <c r="AX62" s="1152"/>
      <c r="AY62" s="1152"/>
      <c r="AZ62" s="1152"/>
      <c r="BA62" s="1152"/>
      <c r="BB62" s="1152"/>
      <c r="BC62" s="1152"/>
      <c r="BD62" s="1152"/>
      <c r="BE62" s="1152"/>
      <c r="BF62" s="1152"/>
      <c r="BG62" s="1152"/>
      <c r="BH62" s="1152"/>
      <c r="BI62" s="1152"/>
      <c r="BJ62" s="1152"/>
      <c r="BK62" s="1152"/>
      <c r="BL62" s="1152"/>
      <c r="BM62" s="1152"/>
      <c r="BN62" s="1152"/>
      <c r="BO62" s="1152"/>
      <c r="BP62" s="1152"/>
      <c r="BQ62" s="1152"/>
      <c r="BR62" s="1152"/>
      <c r="BS62" s="1152"/>
      <c r="BT62" s="1152"/>
    </row>
    <row r="63" spans="1:72" ht="13.5" customHeight="1">
      <c r="A63" s="1091"/>
      <c r="B63" s="18" t="s">
        <v>59</v>
      </c>
      <c r="C63" s="1065"/>
      <c r="D63" s="1066"/>
      <c r="E63" s="1067"/>
      <c r="F63" s="1066"/>
      <c r="G63" s="1067"/>
      <c r="H63" s="1066"/>
      <c r="I63" s="1067"/>
      <c r="J63" s="1066"/>
      <c r="K63" s="1068"/>
      <c r="L63" s="1070"/>
      <c r="M63" s="1065"/>
      <c r="N63" s="1066"/>
      <c r="O63" s="1068"/>
      <c r="P63" s="1066"/>
      <c r="Q63" s="1068"/>
      <c r="R63" s="1066"/>
      <c r="S63" s="1068"/>
      <c r="T63" s="1066"/>
      <c r="U63" s="506"/>
      <c r="Z63" s="1091"/>
      <c r="AA63" s="1152"/>
      <c r="AB63" s="1152"/>
      <c r="AC63" s="1152"/>
      <c r="AD63" s="1152"/>
      <c r="AE63" s="1152"/>
      <c r="AF63" s="1152"/>
      <c r="AG63" s="1152"/>
      <c r="AH63" s="1152"/>
      <c r="AI63" s="1152"/>
      <c r="AJ63" s="1152"/>
      <c r="AK63" s="1152"/>
      <c r="AL63" s="1152"/>
      <c r="AM63" s="1152"/>
      <c r="AN63" s="1152"/>
      <c r="AO63" s="1152"/>
      <c r="AP63" s="1152"/>
      <c r="AQ63" s="1152"/>
      <c r="AR63" s="1152"/>
      <c r="AS63" s="1152"/>
      <c r="AT63" s="1152"/>
      <c r="AU63" s="1152"/>
      <c r="AV63" s="1152"/>
      <c r="AW63" s="1152"/>
      <c r="AX63" s="1152"/>
      <c r="AY63" s="1152"/>
      <c r="AZ63" s="1152"/>
      <c r="BA63" s="1152"/>
      <c r="BB63" s="1152"/>
      <c r="BC63" s="1152"/>
      <c r="BD63" s="1152"/>
      <c r="BE63" s="1152"/>
      <c r="BF63" s="1152"/>
      <c r="BG63" s="1152"/>
      <c r="BH63" s="1152"/>
      <c r="BI63" s="1152"/>
      <c r="BJ63" s="1152"/>
      <c r="BK63" s="1152"/>
      <c r="BL63" s="1152"/>
      <c r="BM63" s="1152"/>
      <c r="BN63" s="1152"/>
      <c r="BO63" s="1152"/>
      <c r="BP63" s="1152"/>
      <c r="BQ63" s="1152"/>
      <c r="BR63" s="1152"/>
      <c r="BS63" s="1152"/>
      <c r="BT63" s="1152"/>
    </row>
    <row r="64" spans="1:72" ht="13.5" customHeight="1">
      <c r="A64" s="1092"/>
      <c r="B64" s="19" t="s">
        <v>56</v>
      </c>
      <c r="C64" s="1102"/>
      <c r="D64" s="1094"/>
      <c r="E64" s="1103"/>
      <c r="F64" s="1094"/>
      <c r="G64" s="1103"/>
      <c r="H64" s="1094"/>
      <c r="I64" s="1103"/>
      <c r="J64" s="1094"/>
      <c r="K64" s="1093"/>
      <c r="L64" s="1093"/>
      <c r="M64" s="1102"/>
      <c r="N64" s="1094"/>
      <c r="O64" s="1093"/>
      <c r="P64" s="1094"/>
      <c r="Q64" s="1093"/>
      <c r="R64" s="1094"/>
      <c r="S64" s="1093"/>
      <c r="T64" s="1094"/>
      <c r="U64" s="506"/>
      <c r="Z64" s="1092"/>
      <c r="AA64" s="1153"/>
      <c r="AB64" s="1153"/>
      <c r="AC64" s="1153"/>
      <c r="AD64" s="1153"/>
      <c r="AE64" s="1153"/>
      <c r="AF64" s="1153"/>
      <c r="AG64" s="1153"/>
      <c r="AH64" s="1153"/>
      <c r="AI64" s="1153"/>
      <c r="AJ64" s="1153"/>
      <c r="AK64" s="1153"/>
      <c r="AL64" s="1153"/>
      <c r="AM64" s="1153"/>
      <c r="AN64" s="1153"/>
      <c r="AO64" s="1153"/>
      <c r="AP64" s="1153"/>
      <c r="AQ64" s="1153"/>
      <c r="AR64" s="1153"/>
      <c r="AS64" s="1153"/>
      <c r="AT64" s="1153"/>
      <c r="AU64" s="1153"/>
      <c r="AV64" s="1153"/>
      <c r="AW64" s="1153"/>
      <c r="AX64" s="1153"/>
      <c r="AY64" s="1153"/>
      <c r="AZ64" s="1153"/>
      <c r="BA64" s="1153"/>
      <c r="BB64" s="1153"/>
      <c r="BC64" s="1153"/>
      <c r="BD64" s="1153"/>
      <c r="BE64" s="1153"/>
      <c r="BF64" s="1153"/>
      <c r="BG64" s="1153"/>
      <c r="BH64" s="1153"/>
      <c r="BI64" s="1153"/>
      <c r="BJ64" s="1153"/>
      <c r="BK64" s="1153"/>
      <c r="BL64" s="1153"/>
      <c r="BM64" s="1153"/>
      <c r="BN64" s="1153"/>
      <c r="BO64" s="1153"/>
      <c r="BP64" s="1153"/>
      <c r="BQ64" s="1153"/>
      <c r="BR64" s="1153"/>
      <c r="BS64" s="1153"/>
      <c r="BT64" s="1153"/>
    </row>
    <row r="65" spans="1:72" ht="13.5" customHeight="1">
      <c r="A65" s="1091" t="s">
        <v>64</v>
      </c>
      <c r="B65" s="15" t="s">
        <v>50</v>
      </c>
      <c r="C65" s="1089" t="str">
        <f>VLOOKUP($C52,'2025年度(1年前期)'!$B$5:$N$208,COLUMN('2025年度(1年前期)'!$G$5),0)&amp;""</f>
        <v/>
      </c>
      <c r="D65" s="1072"/>
      <c r="E65" s="1090" t="str">
        <f>VLOOKUP($C52,'2025年度(2年前期)'!$B$5:$N$208,COLUMN('2025年度(2年前期)'!$G$5),0)&amp;""</f>
        <v/>
      </c>
      <c r="F65" s="1072"/>
      <c r="G65" s="1090" t="str">
        <f>VLOOKUP($C52,'2025年度(3年前期)'!$B$5:$N$208,COLUMN('2025年度(3年前期)'!$G$5),0)&amp;""</f>
        <v/>
      </c>
      <c r="H65" s="1072"/>
      <c r="I65" s="1090" t="str">
        <f>VLOOKUP($C52,'2025年度(4年前期)'!$B$5:$N$208,COLUMN('2025年度(4年前期)'!$G$5),0)&amp;""</f>
        <v/>
      </c>
      <c r="J65" s="1072"/>
      <c r="K65" s="1071" t="str">
        <f>VLOOKUP($C52,'2025年度(助産前期)'!$B$5:$N$208,COLUMN('2025年度(助産前期)'!$G$5),0)&amp;""</f>
        <v/>
      </c>
      <c r="L65" s="1071"/>
      <c r="M65" s="1089" t="str">
        <f>VLOOKUP($C52,'2025年度(M1前期)'!$B$5:$N$208,COLUMN('2025年度(M1前期)'!$G$5),0)&amp;""</f>
        <v/>
      </c>
      <c r="N65" s="1072"/>
      <c r="O65" s="1071" t="str">
        <f>VLOOKUP($C52,'2025年度(M2前期)'!$B$5:$N$208,COLUMN('2025年度(M2前期)'!$G$5),0)&amp;""</f>
        <v/>
      </c>
      <c r="P65" s="1072"/>
      <c r="Q65" s="1071" t="str">
        <f>VLOOKUP($C52,'2025年度(D1前期)'!$B$5:$N$208,COLUMN('2025年度(D1前期)'!$G$5),0)&amp;""</f>
        <v/>
      </c>
      <c r="R65" s="1072"/>
      <c r="S65" s="1071" t="str">
        <f>VLOOKUP($C52,'2025年度(D23前期)'!$B$5:$N$208,COLUMN('2025年度(D23前期)'!$G$5),0)&amp;""</f>
        <v/>
      </c>
      <c r="T65" s="1072"/>
      <c r="U65" s="506"/>
      <c r="Z65" s="1091" t="str">
        <f>A65</f>
        <v>３時限（13：30～15：00）</v>
      </c>
      <c r="AA65" s="1151"/>
      <c r="AB65" s="1151"/>
      <c r="AC65" s="1151"/>
      <c r="AD65" s="1151"/>
      <c r="AE65" s="1151"/>
      <c r="AF65" s="1151"/>
      <c r="AG65" s="1151"/>
      <c r="AH65" s="1151"/>
      <c r="AI65" s="1151"/>
      <c r="AJ65" s="1151"/>
      <c r="AK65" s="1151"/>
      <c r="AL65" s="1151"/>
      <c r="AM65" s="1151"/>
      <c r="AN65" s="1151"/>
      <c r="AO65" s="1151"/>
      <c r="AP65" s="1151"/>
      <c r="AQ65" s="1151"/>
      <c r="AR65" s="1151"/>
      <c r="AS65" s="1151"/>
      <c r="AT65" s="1151"/>
      <c r="AU65" s="1151"/>
      <c r="AV65" s="1151"/>
      <c r="AW65" s="1151"/>
      <c r="AX65" s="1151"/>
      <c r="AY65" s="1151"/>
      <c r="AZ65" s="1151"/>
      <c r="BA65" s="1151"/>
      <c r="BB65" s="1151"/>
      <c r="BC65" s="1151"/>
      <c r="BD65" s="1151"/>
      <c r="BE65" s="1151"/>
      <c r="BF65" s="1151"/>
      <c r="BG65" s="1151"/>
      <c r="BH65" s="1151"/>
      <c r="BI65" s="1151"/>
      <c r="BJ65" s="1151"/>
      <c r="BK65" s="1151"/>
      <c r="BL65" s="1151"/>
      <c r="BM65" s="1151"/>
      <c r="BN65" s="1151"/>
      <c r="BO65" s="1151"/>
      <c r="BP65" s="1151"/>
      <c r="BQ65" s="1151"/>
      <c r="BR65" s="1151"/>
      <c r="BS65" s="1151"/>
      <c r="BT65" s="1151"/>
    </row>
    <row r="66" spans="1:72" ht="13.5" customHeight="1">
      <c r="A66" s="1091"/>
      <c r="B66" s="15" t="s">
        <v>53</v>
      </c>
      <c r="C66" s="1101" t="str">
        <f>IFERROR(VLOOKUP(C65,科目・教員!$A$1:$B$357,2,0),"")</f>
        <v/>
      </c>
      <c r="D66" s="1068"/>
      <c r="E66" s="1073" t="str">
        <f>IFERROR(VLOOKUP(E65,科目・教員!$A$1:$B$357,2,0),"")</f>
        <v/>
      </c>
      <c r="F66" s="1068"/>
      <c r="G66" s="1073" t="str">
        <f>IFERROR(VLOOKUP(G65,科目・教員!$A$1:$B$357,2,0),"")</f>
        <v/>
      </c>
      <c r="H66" s="1068"/>
      <c r="I66" s="1073" t="str">
        <f>IFERROR(VLOOKUP(I65,科目・教員!$A$1:$B$357,2,0),"")</f>
        <v/>
      </c>
      <c r="J66" s="1068"/>
      <c r="K66" s="1074" t="str">
        <f>IFERROR(VLOOKUP(K65,科目・教員!$A$1:$B$357,2,0),"")</f>
        <v/>
      </c>
      <c r="L66" s="1074"/>
      <c r="M66" s="1101" t="str">
        <f>IFERROR(VLOOKUP(M65,科目・教員!$A$1:$B$357,2,0),"")</f>
        <v/>
      </c>
      <c r="N66" s="1068"/>
      <c r="O66" s="1074" t="str">
        <f>IFERROR(VLOOKUP(O65,科目・教員!$A$1:$B$357,2,0),"")</f>
        <v/>
      </c>
      <c r="P66" s="1068"/>
      <c r="Q66" s="1074" t="str">
        <f>IFERROR(VLOOKUP(Q65,科目・教員!$A$1:$B$357,2,0),"")</f>
        <v/>
      </c>
      <c r="R66" s="1068"/>
      <c r="S66" s="1074" t="str">
        <f>IFERROR(VLOOKUP(S65,科目・教員!$A$1:$B$357,2,0),"")</f>
        <v/>
      </c>
      <c r="T66" s="1068"/>
      <c r="U66" s="506"/>
      <c r="Z66" s="1091"/>
      <c r="AA66" s="1152"/>
      <c r="AB66" s="1152"/>
      <c r="AC66" s="1152"/>
      <c r="AD66" s="1152"/>
      <c r="AE66" s="1152"/>
      <c r="AF66" s="1152"/>
      <c r="AG66" s="1152"/>
      <c r="AH66" s="1152"/>
      <c r="AI66" s="1152"/>
      <c r="AJ66" s="1152"/>
      <c r="AK66" s="1152"/>
      <c r="AL66" s="1152"/>
      <c r="AM66" s="1152"/>
      <c r="AN66" s="1152"/>
      <c r="AO66" s="1152"/>
      <c r="AP66" s="1152"/>
      <c r="AQ66" s="1152"/>
      <c r="AR66" s="1152"/>
      <c r="AS66" s="1152"/>
      <c r="AT66" s="1152"/>
      <c r="AU66" s="1152"/>
      <c r="AV66" s="1152"/>
      <c r="AW66" s="1152"/>
      <c r="AX66" s="1152"/>
      <c r="AY66" s="1152"/>
      <c r="AZ66" s="1152"/>
      <c r="BA66" s="1152"/>
      <c r="BB66" s="1152"/>
      <c r="BC66" s="1152"/>
      <c r="BD66" s="1152"/>
      <c r="BE66" s="1152"/>
      <c r="BF66" s="1152"/>
      <c r="BG66" s="1152"/>
      <c r="BH66" s="1152"/>
      <c r="BI66" s="1152"/>
      <c r="BJ66" s="1152"/>
      <c r="BK66" s="1152"/>
      <c r="BL66" s="1152"/>
      <c r="BM66" s="1152"/>
      <c r="BN66" s="1152"/>
      <c r="BO66" s="1152"/>
      <c r="BP66" s="1152"/>
      <c r="BQ66" s="1152"/>
      <c r="BR66" s="1152"/>
      <c r="BS66" s="1152"/>
      <c r="BT66" s="1152"/>
    </row>
    <row r="67" spans="1:72" ht="13.5" customHeight="1">
      <c r="A67" s="1091"/>
      <c r="B67" s="15" t="s">
        <v>59</v>
      </c>
      <c r="C67" s="1101" t="str">
        <f>VLOOKUP($C52,'2025年度(1年前期)'!$B$5:$N$208,COLUMN('2025年度(1年前期)'!$G$5)+1,0)&amp;""</f>
        <v/>
      </c>
      <c r="D67" s="1068"/>
      <c r="E67" s="1073" t="str">
        <f>VLOOKUP($C52,'2025年度(2年前期)'!$B$5:$N$208,COLUMN('2025年度(2年前期)'!$G$5)+1,0)&amp;""</f>
        <v/>
      </c>
      <c r="F67" s="1068"/>
      <c r="G67" s="1073" t="str">
        <f>VLOOKUP($C52,'2025年度(3年前期)'!$B$5:$N$208,COLUMN('2025年度(3年前期)'!$G$5)+1,0)&amp;""</f>
        <v/>
      </c>
      <c r="H67" s="1068"/>
      <c r="I67" s="1073" t="str">
        <f>VLOOKUP($C52,'2025年度(4年前期)'!$B$5:$N$208,COLUMN('2025年度(4年前期)'!$G$5)+1,0)&amp;""</f>
        <v/>
      </c>
      <c r="J67" s="1068"/>
      <c r="K67" s="1074" t="str">
        <f>VLOOKUP($C52,'2025年度(助産前期)'!$B$5:$N$208,COLUMN('2025年度(助産前期)'!$G$5)+1,0)&amp;""</f>
        <v/>
      </c>
      <c r="L67" s="1074"/>
      <c r="M67" s="1101" t="str">
        <f>VLOOKUP($C52,'2025年度(M1前期)'!$B$5:$N$208,COLUMN('2025年度(M1前期)'!$G$5)+1,0)&amp;""</f>
        <v/>
      </c>
      <c r="N67" s="1068"/>
      <c r="O67" s="1074" t="str">
        <f>VLOOKUP($C52,'2025年度(M2前期)'!$B$5:$N$208,COLUMN('2025年度(M2前期)'!$G$5)+1,0)&amp;""</f>
        <v/>
      </c>
      <c r="P67" s="1068"/>
      <c r="Q67" s="1074" t="str">
        <f>VLOOKUP($C52,'2025年度(D1前期)'!$B$5:$N$208,COLUMN('2025年度(D1前期)'!$G$5)+1,0)&amp;""</f>
        <v/>
      </c>
      <c r="R67" s="1068"/>
      <c r="S67" s="1074" t="str">
        <f>VLOOKUP($C52,'2025年度(D23前期)'!$B$5:$N$208,COLUMN('2025年度(D23前期)'!$G$5)+1,0)&amp;""</f>
        <v/>
      </c>
      <c r="T67" s="1068"/>
      <c r="U67" s="506"/>
      <c r="Z67" s="1091"/>
      <c r="AA67" s="1152"/>
      <c r="AB67" s="1152"/>
      <c r="AC67" s="1152"/>
      <c r="AD67" s="1152"/>
      <c r="AE67" s="1152"/>
      <c r="AF67" s="1152"/>
      <c r="AG67" s="1152"/>
      <c r="AH67" s="1152"/>
      <c r="AI67" s="1152"/>
      <c r="AJ67" s="1152"/>
      <c r="AK67" s="1152"/>
      <c r="AL67" s="1152"/>
      <c r="AM67" s="1152"/>
      <c r="AN67" s="1152"/>
      <c r="AO67" s="1152"/>
      <c r="AP67" s="1152"/>
      <c r="AQ67" s="1152"/>
      <c r="AR67" s="1152"/>
      <c r="AS67" s="1152"/>
      <c r="AT67" s="1152"/>
      <c r="AU67" s="1152"/>
      <c r="AV67" s="1152"/>
      <c r="AW67" s="1152"/>
      <c r="AX67" s="1152"/>
      <c r="AY67" s="1152"/>
      <c r="AZ67" s="1152"/>
      <c r="BA67" s="1152"/>
      <c r="BB67" s="1152"/>
      <c r="BC67" s="1152"/>
      <c r="BD67" s="1152"/>
      <c r="BE67" s="1152"/>
      <c r="BF67" s="1152"/>
      <c r="BG67" s="1152"/>
      <c r="BH67" s="1152"/>
      <c r="BI67" s="1152"/>
      <c r="BJ67" s="1152"/>
      <c r="BK67" s="1152"/>
      <c r="BL67" s="1152"/>
      <c r="BM67" s="1152"/>
      <c r="BN67" s="1152"/>
      <c r="BO67" s="1152"/>
      <c r="BP67" s="1152"/>
      <c r="BQ67" s="1152"/>
      <c r="BR67" s="1152"/>
      <c r="BS67" s="1152"/>
      <c r="BT67" s="1152"/>
    </row>
    <row r="68" spans="1:72" ht="13.5" customHeight="1">
      <c r="A68" s="1100"/>
      <c r="B68" s="16" t="s">
        <v>56</v>
      </c>
      <c r="C68" s="1061"/>
      <c r="D68" s="1075"/>
      <c r="E68" s="1063"/>
      <c r="F68" s="1075"/>
      <c r="G68" s="1063"/>
      <c r="H68" s="1075"/>
      <c r="I68" s="1063"/>
      <c r="J68" s="1075"/>
      <c r="K68" s="1064"/>
      <c r="L68" s="1064"/>
      <c r="M68" s="1061"/>
      <c r="N68" s="1075"/>
      <c r="O68" s="1064"/>
      <c r="P68" s="1075"/>
      <c r="Q68" s="1064"/>
      <c r="R68" s="1075"/>
      <c r="S68" s="1064"/>
      <c r="T68" s="1075"/>
      <c r="U68" s="506"/>
      <c r="Z68" s="1092"/>
      <c r="AA68" s="1153"/>
      <c r="AB68" s="1153"/>
      <c r="AC68" s="1153"/>
      <c r="AD68" s="1153"/>
      <c r="AE68" s="1153"/>
      <c r="AF68" s="1153"/>
      <c r="AG68" s="1153"/>
      <c r="AH68" s="1153"/>
      <c r="AI68" s="1153"/>
      <c r="AJ68" s="1153"/>
      <c r="AK68" s="1153"/>
      <c r="AL68" s="1153"/>
      <c r="AM68" s="1153"/>
      <c r="AN68" s="1153"/>
      <c r="AO68" s="1153"/>
      <c r="AP68" s="1153"/>
      <c r="AQ68" s="1153"/>
      <c r="AR68" s="1153"/>
      <c r="AS68" s="1153"/>
      <c r="AT68" s="1153"/>
      <c r="AU68" s="1153"/>
      <c r="AV68" s="1153"/>
      <c r="AW68" s="1153"/>
      <c r="AX68" s="1153"/>
      <c r="AY68" s="1153"/>
      <c r="AZ68" s="1153"/>
      <c r="BA68" s="1153"/>
      <c r="BB68" s="1153"/>
      <c r="BC68" s="1153"/>
      <c r="BD68" s="1153"/>
      <c r="BE68" s="1153"/>
      <c r="BF68" s="1153"/>
      <c r="BG68" s="1153"/>
      <c r="BH68" s="1153"/>
      <c r="BI68" s="1153"/>
      <c r="BJ68" s="1153"/>
      <c r="BK68" s="1153"/>
      <c r="BL68" s="1153"/>
      <c r="BM68" s="1153"/>
      <c r="BN68" s="1153"/>
      <c r="BO68" s="1153"/>
      <c r="BP68" s="1153"/>
      <c r="BQ68" s="1153"/>
      <c r="BR68" s="1153"/>
      <c r="BS68" s="1153"/>
      <c r="BT68" s="1153"/>
    </row>
    <row r="69" spans="1:72" ht="13.5" customHeight="1">
      <c r="A69" s="1091" t="s">
        <v>67</v>
      </c>
      <c r="B69" s="15" t="s">
        <v>50</v>
      </c>
      <c r="C69" s="1089" t="str">
        <f>VLOOKUP($C52,'2025年度(1年前期)'!$B$5:$N$208,COLUMN('2025年度(1年前期)'!$I$5),0)&amp;""</f>
        <v/>
      </c>
      <c r="D69" s="1072"/>
      <c r="E69" s="1090" t="str">
        <f>VLOOKUP($C52,'2025年度(2年前期)'!$B$5:$N$208,COLUMN('2025年度(2年前期)'!$I$5),0)&amp;""</f>
        <v/>
      </c>
      <c r="F69" s="1072"/>
      <c r="G69" s="1090" t="str">
        <f>VLOOKUP($C52,'2025年度(3年前期)'!$B$5:$N$208,COLUMN('2025年度(3年前期)'!$I$5),0)&amp;""</f>
        <v/>
      </c>
      <c r="H69" s="1072"/>
      <c r="I69" s="1090" t="str">
        <f>VLOOKUP($C52,'2025年度(4年前期)'!$B$5:$N$208,COLUMN('2025年度(4年前期)'!$I$5),0)&amp;""</f>
        <v/>
      </c>
      <c r="J69" s="1072"/>
      <c r="K69" s="1071" t="str">
        <f>VLOOKUP($C52,'2025年度(助産前期)'!$B$5:$N$208,COLUMN('2025年度(助産前期)'!$I$5),0)&amp;""</f>
        <v/>
      </c>
      <c r="L69" s="1071"/>
      <c r="M69" s="1089" t="str">
        <f>VLOOKUP($C52,'2025年度(M1前期)'!$B$5:$N$208,COLUMN('2025年度(M1前期)'!$I$5),0)&amp;""</f>
        <v/>
      </c>
      <c r="N69" s="1072"/>
      <c r="O69" s="1071" t="str">
        <f>VLOOKUP($C52,'2025年度(M2前期)'!$B$5:$N$208,COLUMN('2025年度(M2前期)'!$I$5),0)&amp;""</f>
        <v/>
      </c>
      <c r="P69" s="1072"/>
      <c r="Q69" s="1071" t="str">
        <f>VLOOKUP($C52,'2025年度(D1前期)'!$B$5:$N$208,COLUMN('2025年度(D1前期)'!$I$5),0)&amp;""</f>
        <v/>
      </c>
      <c r="R69" s="1072"/>
      <c r="S69" s="1071" t="str">
        <f>VLOOKUP($C52,'2025年度(D23前期)'!$B$5:$N$208,COLUMN('2025年度(D23前期)'!$I$5),0)&amp;""</f>
        <v/>
      </c>
      <c r="T69" s="1072"/>
      <c r="U69" s="506"/>
      <c r="Z69" s="1091" t="str">
        <f>A69</f>
        <v>４時限（15：10～16：40）</v>
      </c>
      <c r="AA69" s="1151"/>
      <c r="AB69" s="1151"/>
      <c r="AC69" s="1151"/>
      <c r="AD69" s="1151"/>
      <c r="AE69" s="1151"/>
      <c r="AF69" s="1151"/>
      <c r="AG69" s="1151"/>
      <c r="AH69" s="1151"/>
      <c r="AI69" s="1151"/>
      <c r="AJ69" s="1151"/>
      <c r="AK69" s="1151"/>
      <c r="AL69" s="1151"/>
      <c r="AM69" s="1151"/>
      <c r="AN69" s="1151"/>
      <c r="AO69" s="1151"/>
      <c r="AP69" s="1151"/>
      <c r="AQ69" s="1151"/>
      <c r="AR69" s="1151"/>
      <c r="AS69" s="1151"/>
      <c r="AT69" s="1151"/>
      <c r="AU69" s="1151"/>
      <c r="AV69" s="1151"/>
      <c r="AW69" s="1151"/>
      <c r="AX69" s="1151"/>
      <c r="AY69" s="1151"/>
      <c r="AZ69" s="1151"/>
      <c r="BA69" s="1151"/>
      <c r="BB69" s="1151"/>
      <c r="BC69" s="1151"/>
      <c r="BD69" s="1151"/>
      <c r="BE69" s="1151"/>
      <c r="BF69" s="1151"/>
      <c r="BG69" s="1151"/>
      <c r="BH69" s="1151"/>
      <c r="BI69" s="1151"/>
      <c r="BJ69" s="1151"/>
      <c r="BK69" s="1151"/>
      <c r="BL69" s="1151"/>
      <c r="BM69" s="1151"/>
      <c r="BN69" s="1151"/>
      <c r="BO69" s="1151"/>
      <c r="BP69" s="1151"/>
      <c r="BQ69" s="1151"/>
      <c r="BR69" s="1151"/>
      <c r="BS69" s="1151"/>
      <c r="BT69" s="1151"/>
    </row>
    <row r="70" spans="1:72" ht="13.5" customHeight="1">
      <c r="A70" s="1091"/>
      <c r="B70" s="15" t="s">
        <v>53</v>
      </c>
      <c r="C70" s="1101" t="str">
        <f>IFERROR(VLOOKUP(C69,科目・教員!$A$1:$B$357,2,0),"")</f>
        <v/>
      </c>
      <c r="D70" s="1068"/>
      <c r="E70" s="1073" t="str">
        <f>IFERROR(VLOOKUP(E69,科目・教員!$A$1:$B$357,2,0),"")</f>
        <v/>
      </c>
      <c r="F70" s="1068"/>
      <c r="G70" s="1073" t="str">
        <f>IFERROR(VLOOKUP(G69,科目・教員!$A$1:$B$357,2,0),"")</f>
        <v/>
      </c>
      <c r="H70" s="1068"/>
      <c r="I70" s="1073" t="str">
        <f>IFERROR(VLOOKUP(I69,科目・教員!$A$1:$B$357,2,0),"")</f>
        <v/>
      </c>
      <c r="J70" s="1068"/>
      <c r="K70" s="1074" t="str">
        <f>IFERROR(VLOOKUP(K69,科目・教員!$A$1:$B$357,2,0),"")</f>
        <v/>
      </c>
      <c r="L70" s="1074"/>
      <c r="M70" s="1101" t="str">
        <f>IFERROR(VLOOKUP(M69,科目・教員!$A$1:$B$357,2,0),"")</f>
        <v/>
      </c>
      <c r="N70" s="1068"/>
      <c r="O70" s="1074" t="str">
        <f>IFERROR(VLOOKUP(O69,科目・教員!$A$1:$B$357,2,0),"")</f>
        <v/>
      </c>
      <c r="P70" s="1068"/>
      <c r="Q70" s="1074" t="str">
        <f>IFERROR(VLOOKUP(Q69,科目・教員!$A$1:$B$357,2,0),"")</f>
        <v/>
      </c>
      <c r="R70" s="1068"/>
      <c r="S70" s="1074" t="str">
        <f>IFERROR(VLOOKUP(S69,科目・教員!$A$1:$B$357,2,0),"")</f>
        <v/>
      </c>
      <c r="T70" s="1068"/>
      <c r="U70" s="506"/>
      <c r="Z70" s="1091"/>
      <c r="AA70" s="1152"/>
      <c r="AB70" s="1152"/>
      <c r="AC70" s="1152"/>
      <c r="AD70" s="1152"/>
      <c r="AE70" s="1152"/>
      <c r="AF70" s="1152"/>
      <c r="AG70" s="1152"/>
      <c r="AH70" s="1152"/>
      <c r="AI70" s="1152"/>
      <c r="AJ70" s="1152"/>
      <c r="AK70" s="1152"/>
      <c r="AL70" s="1152"/>
      <c r="AM70" s="1152"/>
      <c r="AN70" s="1152"/>
      <c r="AO70" s="1152"/>
      <c r="AP70" s="1152"/>
      <c r="AQ70" s="1152"/>
      <c r="AR70" s="1152"/>
      <c r="AS70" s="1152"/>
      <c r="AT70" s="1152"/>
      <c r="AU70" s="1152"/>
      <c r="AV70" s="1152"/>
      <c r="AW70" s="1152"/>
      <c r="AX70" s="1152"/>
      <c r="AY70" s="1152"/>
      <c r="AZ70" s="1152"/>
      <c r="BA70" s="1152"/>
      <c r="BB70" s="1152"/>
      <c r="BC70" s="1152"/>
      <c r="BD70" s="1152"/>
      <c r="BE70" s="1152"/>
      <c r="BF70" s="1152"/>
      <c r="BG70" s="1152"/>
      <c r="BH70" s="1152"/>
      <c r="BI70" s="1152"/>
      <c r="BJ70" s="1152"/>
      <c r="BK70" s="1152"/>
      <c r="BL70" s="1152"/>
      <c r="BM70" s="1152"/>
      <c r="BN70" s="1152"/>
      <c r="BO70" s="1152"/>
      <c r="BP70" s="1152"/>
      <c r="BQ70" s="1152"/>
      <c r="BR70" s="1152"/>
      <c r="BS70" s="1152"/>
      <c r="BT70" s="1152"/>
    </row>
    <row r="71" spans="1:72" ht="13.5" customHeight="1">
      <c r="A71" s="1091"/>
      <c r="B71" s="15" t="s">
        <v>59</v>
      </c>
      <c r="C71" s="1101" t="str">
        <f>VLOOKUP($C52,'2025年度(1年前期)'!$B$5:$N$208,COLUMN('2025年度(1年前期)'!$I$5)+1,0)&amp;""</f>
        <v/>
      </c>
      <c r="D71" s="1068"/>
      <c r="E71" s="1073" t="str">
        <f>VLOOKUP($C52,'2025年度(2年前期)'!$B$5:$N$208,COLUMN('2025年度(2年前期)'!$I$5)+1,0)&amp;""</f>
        <v/>
      </c>
      <c r="F71" s="1068"/>
      <c r="G71" s="1073" t="str">
        <f>VLOOKUP($C52,'2025年度(3年前期)'!$B$5:$N$208,COLUMN('2025年度(3年前期)'!$I$5)+1,0)&amp;""</f>
        <v/>
      </c>
      <c r="H71" s="1068"/>
      <c r="I71" s="1073" t="str">
        <f>VLOOKUP($C52,'2025年度(4年前期)'!$B$5:$N$208,COLUMN('2025年度(4年前期)'!$I$5)+1,0)&amp;""</f>
        <v/>
      </c>
      <c r="J71" s="1068"/>
      <c r="K71" s="1074" t="str">
        <f>VLOOKUP($C52,'2025年度(助産前期)'!$B$5:$N$208,COLUMN('2025年度(助産前期)'!$I$5)+1,0)&amp;""</f>
        <v/>
      </c>
      <c r="L71" s="1074"/>
      <c r="M71" s="1101" t="str">
        <f>VLOOKUP($C52,'2025年度(M1前期)'!$B$5:$N$208,COLUMN('2025年度(M1前期)'!$I$5)+1,0)&amp;""</f>
        <v/>
      </c>
      <c r="N71" s="1068"/>
      <c r="O71" s="1074" t="str">
        <f>VLOOKUP($C52,'2025年度(M2前期)'!$B$5:$N$208,COLUMN('2025年度(M2前期)'!$I$5)+1,0)&amp;""</f>
        <v/>
      </c>
      <c r="P71" s="1068"/>
      <c r="Q71" s="1074" t="str">
        <f>VLOOKUP($C52,'2025年度(D1前期)'!$B$5:$N$208,COLUMN('2025年度(D1前期)'!$I$5)+1,0)&amp;""</f>
        <v/>
      </c>
      <c r="R71" s="1068"/>
      <c r="S71" s="1074" t="str">
        <f>VLOOKUP($C52,'2025年度(D23前期)'!$B$5:$N$208,COLUMN('2025年度(D23前期)'!$I$5)+1,0)&amp;""</f>
        <v/>
      </c>
      <c r="T71" s="1068"/>
      <c r="U71" s="506"/>
      <c r="Z71" s="1091"/>
      <c r="AA71" s="1152"/>
      <c r="AB71" s="1152"/>
      <c r="AC71" s="1152"/>
      <c r="AD71" s="1152"/>
      <c r="AE71" s="1152"/>
      <c r="AF71" s="1152"/>
      <c r="AG71" s="1152"/>
      <c r="AH71" s="1152"/>
      <c r="AI71" s="1152"/>
      <c r="AJ71" s="1152"/>
      <c r="AK71" s="1152"/>
      <c r="AL71" s="1152"/>
      <c r="AM71" s="1152"/>
      <c r="AN71" s="1152"/>
      <c r="AO71" s="1152"/>
      <c r="AP71" s="1152"/>
      <c r="AQ71" s="1152"/>
      <c r="AR71" s="1152"/>
      <c r="AS71" s="1152"/>
      <c r="AT71" s="1152"/>
      <c r="AU71" s="1152"/>
      <c r="AV71" s="1152"/>
      <c r="AW71" s="1152"/>
      <c r="AX71" s="1152"/>
      <c r="AY71" s="1152"/>
      <c r="AZ71" s="1152"/>
      <c r="BA71" s="1152"/>
      <c r="BB71" s="1152"/>
      <c r="BC71" s="1152"/>
      <c r="BD71" s="1152"/>
      <c r="BE71" s="1152"/>
      <c r="BF71" s="1152"/>
      <c r="BG71" s="1152"/>
      <c r="BH71" s="1152"/>
      <c r="BI71" s="1152"/>
      <c r="BJ71" s="1152"/>
      <c r="BK71" s="1152"/>
      <c r="BL71" s="1152"/>
      <c r="BM71" s="1152"/>
      <c r="BN71" s="1152"/>
      <c r="BO71" s="1152"/>
      <c r="BP71" s="1152"/>
      <c r="BQ71" s="1152"/>
      <c r="BR71" s="1152"/>
      <c r="BS71" s="1152"/>
      <c r="BT71" s="1152"/>
    </row>
    <row r="72" spans="1:72" ht="13.5" customHeight="1">
      <c r="A72" s="1092"/>
      <c r="B72" s="16" t="s">
        <v>56</v>
      </c>
      <c r="C72" s="1061"/>
      <c r="D72" s="1075"/>
      <c r="E72" s="1063"/>
      <c r="F72" s="1075"/>
      <c r="G72" s="1063"/>
      <c r="H72" s="1075"/>
      <c r="I72" s="1063"/>
      <c r="J72" s="1075"/>
      <c r="K72" s="1064"/>
      <c r="L72" s="1064"/>
      <c r="M72" s="1061"/>
      <c r="N72" s="1075"/>
      <c r="O72" s="1064"/>
      <c r="P72" s="1075"/>
      <c r="Q72" s="1064"/>
      <c r="R72" s="1075"/>
      <c r="S72" s="1064"/>
      <c r="T72" s="1075"/>
      <c r="U72" s="506"/>
      <c r="Z72" s="1092"/>
      <c r="AA72" s="1153"/>
      <c r="AB72" s="1153"/>
      <c r="AC72" s="1153"/>
      <c r="AD72" s="1153"/>
      <c r="AE72" s="1153"/>
      <c r="AF72" s="1153"/>
      <c r="AG72" s="1153"/>
      <c r="AH72" s="1153"/>
      <c r="AI72" s="1153"/>
      <c r="AJ72" s="1153"/>
      <c r="AK72" s="1153"/>
      <c r="AL72" s="1153"/>
      <c r="AM72" s="1153"/>
      <c r="AN72" s="1153"/>
      <c r="AO72" s="1153"/>
      <c r="AP72" s="1153"/>
      <c r="AQ72" s="1153"/>
      <c r="AR72" s="1153"/>
      <c r="AS72" s="1153"/>
      <c r="AT72" s="1153"/>
      <c r="AU72" s="1153"/>
      <c r="AV72" s="1153"/>
      <c r="AW72" s="1153"/>
      <c r="AX72" s="1153"/>
      <c r="AY72" s="1153"/>
      <c r="AZ72" s="1153"/>
      <c r="BA72" s="1153"/>
      <c r="BB72" s="1153"/>
      <c r="BC72" s="1153"/>
      <c r="BD72" s="1153"/>
      <c r="BE72" s="1153"/>
      <c r="BF72" s="1153"/>
      <c r="BG72" s="1153"/>
      <c r="BH72" s="1153"/>
      <c r="BI72" s="1153"/>
      <c r="BJ72" s="1153"/>
      <c r="BK72" s="1153"/>
      <c r="BL72" s="1153"/>
      <c r="BM72" s="1153"/>
      <c r="BN72" s="1153"/>
      <c r="BO72" s="1153"/>
      <c r="BP72" s="1153"/>
      <c r="BQ72" s="1153"/>
      <c r="BR72" s="1153"/>
      <c r="BS72" s="1153"/>
      <c r="BT72" s="1153"/>
    </row>
    <row r="73" spans="1:72" ht="13.5" customHeight="1">
      <c r="A73" s="1091" t="s">
        <v>68</v>
      </c>
      <c r="B73" s="15" t="s">
        <v>50</v>
      </c>
      <c r="C73" s="1089" t="str">
        <f>VLOOKUP($C52,'2025年度(1年前期)'!$B$5:$N$208,COLUMN('2025年度(1年前期)'!$K$5),0)&amp;""</f>
        <v/>
      </c>
      <c r="D73" s="1072"/>
      <c r="E73" s="1090" t="str">
        <f>VLOOKUP($C52,'2025年度(2年前期)'!$B$5:$N$208,COLUMN('2025年度(2年前期)'!$K$5),0)&amp;""</f>
        <v/>
      </c>
      <c r="F73" s="1072"/>
      <c r="G73" s="1090" t="str">
        <f>VLOOKUP($C52,'2025年度(3年前期)'!$B$5:$N$208,COLUMN('2025年度(3年前期)'!$K$5),0)&amp;""</f>
        <v/>
      </c>
      <c r="H73" s="1072"/>
      <c r="I73" s="1090" t="str">
        <f>VLOOKUP($C52,'2025年度(4年前期)'!$B$5:$N$208,COLUMN('2025年度(4年前期)'!$K$5),0)&amp;""</f>
        <v/>
      </c>
      <c r="J73" s="1072"/>
      <c r="K73" s="1071" t="str">
        <f>VLOOKUP($C52,'2025年度(助産前期)'!$B$5:$N$208,COLUMN('2025年度(助産前期)'!$K$5),0)&amp;""</f>
        <v/>
      </c>
      <c r="L73" s="1071"/>
      <c r="M73" s="1089" t="str">
        <f>VLOOKUP($C52,'2025年度(M1前期)'!$B$5:$N$208,COLUMN('2025年度(M1前期)'!$K$5),0)&amp;""</f>
        <v/>
      </c>
      <c r="N73" s="1072"/>
      <c r="O73" s="1071" t="str">
        <f>VLOOKUP($C52,'2025年度(M2前期)'!$B$5:$N$208,COLUMN('2025年度(M2前期)'!$K$5),0)&amp;""</f>
        <v/>
      </c>
      <c r="P73" s="1072"/>
      <c r="Q73" s="1071" t="str">
        <f>VLOOKUP($C52,'2025年度(D1前期)'!$B$5:$N$208,COLUMN('2025年度(D1前期)'!$K$5),0)&amp;""</f>
        <v/>
      </c>
      <c r="R73" s="1072"/>
      <c r="S73" s="1071" t="str">
        <f>VLOOKUP($C52,'2025年度(D23前期)'!$B$5:$N$208,COLUMN('2025年度(D23前期)'!$K$5),0)&amp;""</f>
        <v/>
      </c>
      <c r="T73" s="1072"/>
      <c r="U73" s="506"/>
      <c r="Z73" s="1095" t="str">
        <f>A73</f>
        <v>５時限（16：50～18：20）</v>
      </c>
      <c r="AA73" s="1151"/>
      <c r="AB73" s="1151"/>
      <c r="AC73" s="1151"/>
      <c r="AD73" s="1151"/>
      <c r="AE73" s="1151"/>
      <c r="AF73" s="1151"/>
      <c r="AG73" s="1151"/>
      <c r="AH73" s="1151"/>
      <c r="AI73" s="1151"/>
      <c r="AJ73" s="1151"/>
      <c r="AK73" s="1151"/>
      <c r="AL73" s="1151"/>
      <c r="AM73" s="1151"/>
      <c r="AN73" s="1151"/>
      <c r="AO73" s="1151"/>
      <c r="AP73" s="1151"/>
      <c r="AQ73" s="1151"/>
      <c r="AR73" s="1151"/>
      <c r="AS73" s="1151"/>
      <c r="AT73" s="1151"/>
      <c r="AU73" s="1151"/>
      <c r="AV73" s="1151"/>
      <c r="AW73" s="1151"/>
      <c r="AX73" s="1151"/>
      <c r="AY73" s="1151"/>
      <c r="AZ73" s="1151"/>
      <c r="BA73" s="1151"/>
      <c r="BB73" s="1151"/>
      <c r="BC73" s="1151"/>
      <c r="BD73" s="1151"/>
      <c r="BE73" s="1151"/>
      <c r="BF73" s="1151"/>
      <c r="BG73" s="1151"/>
      <c r="BH73" s="1151"/>
      <c r="BI73" s="1151"/>
      <c r="BJ73" s="1151"/>
      <c r="BK73" s="1151"/>
      <c r="BL73" s="1151"/>
      <c r="BM73" s="1151"/>
      <c r="BN73" s="1151"/>
      <c r="BO73" s="1151"/>
      <c r="BP73" s="1151"/>
      <c r="BQ73" s="1151"/>
      <c r="BR73" s="1151"/>
      <c r="BS73" s="1151"/>
      <c r="BT73" s="1151"/>
    </row>
    <row r="74" spans="1:72" ht="13.5" customHeight="1">
      <c r="A74" s="1091"/>
      <c r="B74" s="15" t="s">
        <v>53</v>
      </c>
      <c r="C74" s="1101" t="str">
        <f>IFERROR(VLOOKUP(C73,科目・教員!$A$1:$B$357,2,0),"")</f>
        <v/>
      </c>
      <c r="D74" s="1068"/>
      <c r="E74" s="1073" t="str">
        <f>IFERROR(VLOOKUP(E73,科目・教員!$A$1:$B$357,2,0),"")</f>
        <v/>
      </c>
      <c r="F74" s="1068"/>
      <c r="G74" s="1073" t="str">
        <f>IFERROR(VLOOKUP(G73,科目・教員!$A$1:$B$357,2,0),"")</f>
        <v/>
      </c>
      <c r="H74" s="1068"/>
      <c r="I74" s="1073" t="str">
        <f>IFERROR(VLOOKUP(I73,科目・教員!$A$1:$B$357,2,0),"")</f>
        <v/>
      </c>
      <c r="J74" s="1068"/>
      <c r="K74" s="1074" t="str">
        <f>IFERROR(VLOOKUP(K73,科目・教員!$A$1:$B$357,2,0),"")</f>
        <v/>
      </c>
      <c r="L74" s="1074"/>
      <c r="M74" s="1101" t="str">
        <f>IFERROR(VLOOKUP(M73,科目・教員!$A$1:$B$357,2,0),"")</f>
        <v/>
      </c>
      <c r="N74" s="1068"/>
      <c r="O74" s="1074" t="str">
        <f>IFERROR(VLOOKUP(O73,科目・教員!$A$1:$B$357,2,0),"")</f>
        <v/>
      </c>
      <c r="P74" s="1068"/>
      <c r="Q74" s="1074" t="str">
        <f>IFERROR(VLOOKUP(Q73,科目・教員!$A$1:$B$357,2,0),"")</f>
        <v/>
      </c>
      <c r="R74" s="1068"/>
      <c r="S74" s="1074" t="str">
        <f>IFERROR(VLOOKUP(S73,科目・教員!$A$1:$B$357,2,0),"")</f>
        <v/>
      </c>
      <c r="T74" s="1068"/>
      <c r="U74" s="506"/>
      <c r="Z74" s="1091"/>
      <c r="AA74" s="1152"/>
      <c r="AB74" s="1152"/>
      <c r="AC74" s="1152"/>
      <c r="AD74" s="1152"/>
      <c r="AE74" s="1152"/>
      <c r="AF74" s="1152"/>
      <c r="AG74" s="1152"/>
      <c r="AH74" s="1152"/>
      <c r="AI74" s="1152"/>
      <c r="AJ74" s="1152"/>
      <c r="AK74" s="1152"/>
      <c r="AL74" s="1152"/>
      <c r="AM74" s="1152"/>
      <c r="AN74" s="1152"/>
      <c r="AO74" s="1152"/>
      <c r="AP74" s="1152"/>
      <c r="AQ74" s="1152"/>
      <c r="AR74" s="1152"/>
      <c r="AS74" s="1152"/>
      <c r="AT74" s="1152"/>
      <c r="AU74" s="1152"/>
      <c r="AV74" s="1152"/>
      <c r="AW74" s="1152"/>
      <c r="AX74" s="1152"/>
      <c r="AY74" s="1152"/>
      <c r="AZ74" s="1152"/>
      <c r="BA74" s="1152"/>
      <c r="BB74" s="1152"/>
      <c r="BC74" s="1152"/>
      <c r="BD74" s="1152"/>
      <c r="BE74" s="1152"/>
      <c r="BF74" s="1152"/>
      <c r="BG74" s="1152"/>
      <c r="BH74" s="1152"/>
      <c r="BI74" s="1152"/>
      <c r="BJ74" s="1152"/>
      <c r="BK74" s="1152"/>
      <c r="BL74" s="1152"/>
      <c r="BM74" s="1152"/>
      <c r="BN74" s="1152"/>
      <c r="BO74" s="1152"/>
      <c r="BP74" s="1152"/>
      <c r="BQ74" s="1152"/>
      <c r="BR74" s="1152"/>
      <c r="BS74" s="1152"/>
      <c r="BT74" s="1152"/>
    </row>
    <row r="75" spans="1:72" ht="13.5" customHeight="1">
      <c r="A75" s="1091"/>
      <c r="B75" s="15" t="s">
        <v>59</v>
      </c>
      <c r="C75" s="1101" t="str">
        <f>VLOOKUP($C52,'2025年度(1年前期)'!$B$5:$N$208,COLUMN('2025年度(1年前期)'!$K$5)+1,0)&amp;""</f>
        <v/>
      </c>
      <c r="D75" s="1068"/>
      <c r="E75" s="1073" t="str">
        <f>VLOOKUP($C52,'2025年度(2年前期)'!$B$5:$N$208,COLUMN('2025年度(2年前期)'!$K$5)+1,0)&amp;""</f>
        <v/>
      </c>
      <c r="F75" s="1068"/>
      <c r="G75" s="1073" t="str">
        <f>VLOOKUP($C52,'2025年度(3年前期)'!$B$5:$N$208,COLUMN('2025年度(3年前期)'!$K$5)+1,0)&amp;""</f>
        <v/>
      </c>
      <c r="H75" s="1068"/>
      <c r="I75" s="1073" t="str">
        <f>VLOOKUP($C52,'2025年度(4年前期)'!$B$5:$N$208,COLUMN('2025年度(4年前期)'!$K$5)+1,0)&amp;""</f>
        <v/>
      </c>
      <c r="J75" s="1068"/>
      <c r="K75" s="1074" t="str">
        <f>VLOOKUP($C52,'2025年度(助産前期)'!$B$5:$N$208,COLUMN('2025年度(助産前期)'!$K$5)+1,0)&amp;""</f>
        <v/>
      </c>
      <c r="L75" s="1074"/>
      <c r="M75" s="1101" t="str">
        <f>VLOOKUP($C52,'2025年度(M1前期)'!$B$5:$N$208,COLUMN('2025年度(M1前期)'!$K$5)+1,0)&amp;""</f>
        <v/>
      </c>
      <c r="N75" s="1068"/>
      <c r="O75" s="1074" t="str">
        <f>VLOOKUP($C52,'2025年度(M2前期)'!$B$5:$N$208,COLUMN('2025年度(M2前期)'!$K$5)+1,0)&amp;""</f>
        <v/>
      </c>
      <c r="P75" s="1068"/>
      <c r="Q75" s="1074" t="str">
        <f>VLOOKUP($C52,'2025年度(D1前期)'!$B$5:$N$208,COLUMN('2025年度(D1前期)'!$K$5)+1,0)&amp;""</f>
        <v/>
      </c>
      <c r="R75" s="1068"/>
      <c r="S75" s="1074" t="str">
        <f>VLOOKUP($C52,'2025年度(D23前期)'!$B$5:$N$208,COLUMN('2025年度(D23前期)'!$K$5)+1,0)&amp;""</f>
        <v/>
      </c>
      <c r="T75" s="1068"/>
      <c r="U75" s="506"/>
      <c r="Z75" s="1091"/>
      <c r="AA75" s="1152"/>
      <c r="AB75" s="1152"/>
      <c r="AC75" s="1152"/>
      <c r="AD75" s="1152"/>
      <c r="AE75" s="1152"/>
      <c r="AF75" s="1152"/>
      <c r="AG75" s="1152"/>
      <c r="AH75" s="1152"/>
      <c r="AI75" s="1152"/>
      <c r="AJ75" s="1152"/>
      <c r="AK75" s="1152"/>
      <c r="AL75" s="1152"/>
      <c r="AM75" s="1152"/>
      <c r="AN75" s="1152"/>
      <c r="AO75" s="1152"/>
      <c r="AP75" s="1152"/>
      <c r="AQ75" s="1152"/>
      <c r="AR75" s="1152"/>
      <c r="AS75" s="1152"/>
      <c r="AT75" s="1152"/>
      <c r="AU75" s="1152"/>
      <c r="AV75" s="1152"/>
      <c r="AW75" s="1152"/>
      <c r="AX75" s="1152"/>
      <c r="AY75" s="1152"/>
      <c r="AZ75" s="1152"/>
      <c r="BA75" s="1152"/>
      <c r="BB75" s="1152"/>
      <c r="BC75" s="1152"/>
      <c r="BD75" s="1152"/>
      <c r="BE75" s="1152"/>
      <c r="BF75" s="1152"/>
      <c r="BG75" s="1152"/>
      <c r="BH75" s="1152"/>
      <c r="BI75" s="1152"/>
      <c r="BJ75" s="1152"/>
      <c r="BK75" s="1152"/>
      <c r="BL75" s="1152"/>
      <c r="BM75" s="1152"/>
      <c r="BN75" s="1152"/>
      <c r="BO75" s="1152"/>
      <c r="BP75" s="1152"/>
      <c r="BQ75" s="1152"/>
      <c r="BR75" s="1152"/>
      <c r="BS75" s="1152"/>
      <c r="BT75" s="1152"/>
    </row>
    <row r="76" spans="1:72" ht="13.5" customHeight="1">
      <c r="A76" s="1092"/>
      <c r="B76" s="16" t="s">
        <v>56</v>
      </c>
      <c r="C76" s="1061"/>
      <c r="D76" s="1075"/>
      <c r="E76" s="1063"/>
      <c r="F76" s="1075"/>
      <c r="G76" s="1063"/>
      <c r="H76" s="1075"/>
      <c r="I76" s="1063"/>
      <c r="J76" s="1075"/>
      <c r="K76" s="1064"/>
      <c r="L76" s="1064"/>
      <c r="M76" s="1061"/>
      <c r="N76" s="1075"/>
      <c r="O76" s="1064"/>
      <c r="P76" s="1075"/>
      <c r="Q76" s="1064"/>
      <c r="R76" s="1075"/>
      <c r="S76" s="1064"/>
      <c r="T76" s="1075"/>
      <c r="U76" s="506"/>
      <c r="V76" s="20"/>
      <c r="W76" s="20"/>
      <c r="X76" s="20"/>
      <c r="Y76" s="20"/>
      <c r="Z76" s="1092"/>
      <c r="AA76" s="1153"/>
      <c r="AB76" s="1153"/>
      <c r="AC76" s="1153"/>
      <c r="AD76" s="1153"/>
      <c r="AE76" s="1153"/>
      <c r="AF76" s="1153"/>
      <c r="AG76" s="1153"/>
      <c r="AH76" s="1153"/>
      <c r="AI76" s="1153"/>
      <c r="AJ76" s="1153"/>
      <c r="AK76" s="1153"/>
      <c r="AL76" s="1153"/>
      <c r="AM76" s="1153"/>
      <c r="AN76" s="1153"/>
      <c r="AO76" s="1153"/>
      <c r="AP76" s="1153"/>
      <c r="AQ76" s="1153"/>
      <c r="AR76" s="1153"/>
      <c r="AS76" s="1153"/>
      <c r="AT76" s="1153"/>
      <c r="AU76" s="1153"/>
      <c r="AV76" s="1153"/>
      <c r="AW76" s="1153"/>
      <c r="AX76" s="1153"/>
      <c r="AY76" s="1153"/>
      <c r="AZ76" s="1153"/>
      <c r="BA76" s="1153"/>
      <c r="BB76" s="1153"/>
      <c r="BC76" s="1153"/>
      <c r="BD76" s="1153"/>
      <c r="BE76" s="1153"/>
      <c r="BF76" s="1153"/>
      <c r="BG76" s="1153"/>
      <c r="BH76" s="1153"/>
      <c r="BI76" s="1153"/>
      <c r="BJ76" s="1153"/>
      <c r="BK76" s="1153"/>
      <c r="BL76" s="1153"/>
      <c r="BM76" s="1153"/>
      <c r="BN76" s="1153"/>
      <c r="BO76" s="1153"/>
      <c r="BP76" s="1153"/>
      <c r="BQ76" s="1153"/>
      <c r="BR76" s="1153"/>
      <c r="BS76" s="1153"/>
      <c r="BT76" s="1153"/>
    </row>
    <row r="77" spans="1:72" ht="18">
      <c r="A77" s="22"/>
      <c r="B77" s="23"/>
      <c r="C77" s="1114">
        <f>C52+1</f>
        <v>45781</v>
      </c>
      <c r="D77" s="1114"/>
      <c r="E77" s="1114"/>
      <c r="F77" s="1114"/>
      <c r="G77" s="1114"/>
      <c r="H77" s="1114"/>
      <c r="I77" s="1114"/>
      <c r="J77" s="1114"/>
      <c r="K77" s="1114"/>
      <c r="L77" s="1114"/>
      <c r="M77" s="1114"/>
      <c r="N77" s="1114"/>
      <c r="O77" s="1114"/>
      <c r="P77" s="1114"/>
      <c r="Q77" s="1114"/>
      <c r="R77" s="1114"/>
      <c r="S77" s="1114"/>
      <c r="T77" s="1114"/>
      <c r="U77" s="1058">
        <f>C77</f>
        <v>45781</v>
      </c>
      <c r="V77" s="1059"/>
      <c r="W77" s="1059"/>
      <c r="X77" s="1059"/>
      <c r="Y77" s="1059"/>
      <c r="Z77" s="1060"/>
      <c r="AA77" s="7">
        <v>101</v>
      </c>
      <c r="AB77" s="7">
        <v>102</v>
      </c>
      <c r="AC77" s="7">
        <v>103</v>
      </c>
      <c r="AD77" s="7" t="s">
        <v>16</v>
      </c>
      <c r="AE77" s="7" t="s">
        <v>17</v>
      </c>
      <c r="AF77" s="7" t="s">
        <v>18</v>
      </c>
      <c r="AG77" s="7">
        <v>201</v>
      </c>
      <c r="AH77" s="8">
        <v>202</v>
      </c>
      <c r="AI77" s="7">
        <v>203</v>
      </c>
      <c r="AJ77" s="7">
        <v>204</v>
      </c>
      <c r="AK77" s="7">
        <v>205</v>
      </c>
      <c r="AL77" s="7" t="s">
        <v>19</v>
      </c>
      <c r="AM77" s="7" t="s">
        <v>69</v>
      </c>
      <c r="AN77" s="7" t="s">
        <v>21</v>
      </c>
      <c r="AO77" s="7" t="s">
        <v>22</v>
      </c>
      <c r="AP77" s="7" t="s">
        <v>23</v>
      </c>
      <c r="AQ77" s="7" t="s">
        <v>24</v>
      </c>
      <c r="AR77" s="7" t="s">
        <v>25</v>
      </c>
      <c r="AS77" s="7" t="s">
        <v>26</v>
      </c>
      <c r="AT77" s="7" t="s">
        <v>27</v>
      </c>
      <c r="AU77" s="7" t="s">
        <v>28</v>
      </c>
      <c r="AV77" s="7" t="s">
        <v>29</v>
      </c>
      <c r="AW77" s="7">
        <v>301</v>
      </c>
      <c r="AX77" s="8">
        <v>302</v>
      </c>
      <c r="AY77" s="9">
        <v>303</v>
      </c>
      <c r="AZ77" s="9">
        <v>304</v>
      </c>
      <c r="BA77" s="7" t="s">
        <v>30</v>
      </c>
      <c r="BB77" s="7" t="s">
        <v>31</v>
      </c>
      <c r="BC77" s="8" t="s">
        <v>32</v>
      </c>
      <c r="BD77" s="7" t="s">
        <v>33</v>
      </c>
      <c r="BE77" s="7" t="s">
        <v>34</v>
      </c>
      <c r="BF77" s="7" t="s">
        <v>35</v>
      </c>
      <c r="BG77" s="7" t="s">
        <v>36</v>
      </c>
      <c r="BH77" s="7" t="s">
        <v>37</v>
      </c>
      <c r="BI77" s="7" t="s">
        <v>38</v>
      </c>
      <c r="BJ77" s="7" t="s">
        <v>39</v>
      </c>
      <c r="BK77" s="10" t="s">
        <v>40</v>
      </c>
      <c r="BL77" s="10" t="s">
        <v>41</v>
      </c>
      <c r="BM77" s="10" t="s">
        <v>354</v>
      </c>
      <c r="BN77" s="11" t="s">
        <v>42</v>
      </c>
      <c r="BO77" s="11" t="s">
        <v>43</v>
      </c>
      <c r="BP77" s="11" t="s">
        <v>44</v>
      </c>
      <c r="BQ77" s="11" t="s">
        <v>45</v>
      </c>
      <c r="BR77" s="11" t="s">
        <v>46</v>
      </c>
      <c r="BS77" s="11" t="s">
        <v>47</v>
      </c>
      <c r="BT77" s="11" t="s">
        <v>48</v>
      </c>
    </row>
    <row r="78" spans="1:72" ht="13.5" customHeight="1">
      <c r="A78" s="1091" t="s">
        <v>49</v>
      </c>
      <c r="B78" s="12" t="s">
        <v>50</v>
      </c>
      <c r="C78" s="1079" t="str">
        <f>VLOOKUP($C77,'2025年度(1年前期)'!$B$5:$N$208,COLUMN('2025年度(1年前期)'!$C$5),0)&amp;""</f>
        <v/>
      </c>
      <c r="D78" s="1080"/>
      <c r="E78" s="1081" t="str">
        <f>VLOOKUP($C77,'2025年度(2年前期)'!$B$5:$N$208,COLUMN('2025年度(2年前期)'!$C$5),0)&amp;""</f>
        <v/>
      </c>
      <c r="F78" s="1080"/>
      <c r="G78" s="1081" t="str">
        <f>VLOOKUP($C77,'2025年度(3年前期)'!$B$5:$N$208,COLUMN('2025年度(3年前期)'!$C$5),0)&amp;""</f>
        <v/>
      </c>
      <c r="H78" s="1080"/>
      <c r="I78" s="1081" t="str">
        <f>VLOOKUP($C77,'2025年度(4年前期)'!$B$5:$N$208,COLUMN('2025年度(4年前期)'!$C$5),0)&amp;""</f>
        <v/>
      </c>
      <c r="J78" s="1080"/>
      <c r="K78" s="1072" t="str">
        <f>VLOOKUP($C77,'2025年度(助産前期)'!$B$5:$N$208,COLUMN('2025年度(助産前期)'!$C$5),0)&amp;""</f>
        <v/>
      </c>
      <c r="L78" s="1096"/>
      <c r="M78" s="1105" t="str">
        <f>VLOOKUP($C77,'2025年度(M1前期)'!$B$5:$N$208,COLUMN('2025年度(M1前期)'!$C$5),0)&amp;""</f>
        <v/>
      </c>
      <c r="N78" s="1096"/>
      <c r="O78" s="1081" t="str">
        <f>VLOOKUP($C77,'2025年度(M2前期)'!$B$5:$N$208,COLUMN('2025年度(M2前期)'!$C$5),0)&amp;""</f>
        <v/>
      </c>
      <c r="P78" s="1080"/>
      <c r="Q78" s="1081" t="str">
        <f>VLOOKUP($C77,'2025年度(D1前期)'!$B$5:$N$208,COLUMN('2025年度(D1前期)'!$C$5),0)&amp;""</f>
        <v/>
      </c>
      <c r="R78" s="1080"/>
      <c r="S78" s="1072" t="str">
        <f>VLOOKUP($C77,'2025年度(D23前期)'!$B$5:$N$208,COLUMN('2025年度(D23前期)'!$C$5),0)&amp;""</f>
        <v/>
      </c>
      <c r="T78" s="1080"/>
      <c r="U78" s="874" t="s">
        <v>262</v>
      </c>
      <c r="Z78" s="1095" t="str">
        <f>A78</f>
        <v xml:space="preserve">１時限（09：20～10：50） </v>
      </c>
      <c r="AA78" s="1151"/>
      <c r="AB78" s="1151"/>
      <c r="AC78" s="1151"/>
      <c r="AD78" s="1151"/>
      <c r="AE78" s="1151"/>
      <c r="AF78" s="1151"/>
      <c r="AG78" s="1151"/>
      <c r="AH78" s="1151"/>
      <c r="AI78" s="1151"/>
      <c r="AJ78" s="1151"/>
      <c r="AK78" s="1151"/>
      <c r="AL78" s="1151"/>
      <c r="AM78" s="1151"/>
      <c r="AN78" s="1043"/>
      <c r="AO78" s="1151"/>
      <c r="AP78" s="1151"/>
      <c r="AQ78" s="1151"/>
      <c r="AR78" s="1151"/>
      <c r="AS78" s="1151"/>
      <c r="AT78" s="1151"/>
      <c r="AU78" s="1151"/>
      <c r="AV78" s="1151"/>
      <c r="AW78" s="1151"/>
      <c r="AX78" s="1151"/>
      <c r="AY78" s="1151"/>
      <c r="AZ78" s="1151"/>
      <c r="BA78" s="1151"/>
      <c r="BB78" s="1151"/>
      <c r="BC78" s="1151"/>
      <c r="BD78" s="1151"/>
      <c r="BE78" s="1151"/>
      <c r="BF78" s="1151"/>
      <c r="BG78" s="1151"/>
      <c r="BH78" s="1151"/>
      <c r="BI78" s="1151"/>
      <c r="BJ78" s="1151"/>
      <c r="BK78" s="1151"/>
      <c r="BL78" s="1151"/>
      <c r="BM78" s="1151"/>
      <c r="BN78" s="1151"/>
      <c r="BO78" s="1151"/>
      <c r="BP78" s="1151"/>
      <c r="BQ78" s="1151"/>
      <c r="BR78" s="1151"/>
      <c r="BS78" s="1151"/>
      <c r="BT78" s="1151"/>
    </row>
    <row r="79" spans="1:72" ht="13.5" customHeight="1">
      <c r="A79" s="1091"/>
      <c r="B79" s="15" t="s">
        <v>53</v>
      </c>
      <c r="C79" s="1065" t="str">
        <f>IFERROR(VLOOKUP(C78,科目・教員!$A$1:$B$357,2,0),"")</f>
        <v/>
      </c>
      <c r="D79" s="1066"/>
      <c r="E79" s="1067" t="str">
        <f>IFERROR(VLOOKUP(E78,科目・教員!$A$1:$B$357,2,0),"")</f>
        <v/>
      </c>
      <c r="F79" s="1066"/>
      <c r="G79" s="1067" t="str">
        <f>IFERROR(VLOOKUP(G78,科目・教員!$A$1:$B$357,2,0),"")</f>
        <v/>
      </c>
      <c r="H79" s="1066"/>
      <c r="I79" s="1067" t="str">
        <f>IFERROR(VLOOKUP(I78,科目・教員!$A$1:$B$357,2,0),"")</f>
        <v/>
      </c>
      <c r="J79" s="1066"/>
      <c r="K79" s="1068" t="str">
        <f>IFERROR(VLOOKUP(K78,科目・教員!$A$1:$B$357,2,0),"")</f>
        <v/>
      </c>
      <c r="L79" s="1070"/>
      <c r="M79" s="1104" t="str">
        <f>IFERROR(VLOOKUP(M78,科目・教員!$A$1:$B$357,2,0),"")</f>
        <v/>
      </c>
      <c r="N79" s="1066"/>
      <c r="O79" s="1067" t="str">
        <f>IFERROR(VLOOKUP(O78,科目・教員!$A$1:$B$357,2,0),"")</f>
        <v/>
      </c>
      <c r="P79" s="1066"/>
      <c r="Q79" s="1067" t="str">
        <f>IFERROR(VLOOKUP(Q78,科目・教員!$A$1:$B$357,2,0),"")</f>
        <v/>
      </c>
      <c r="R79" s="1066"/>
      <c r="S79" s="1068" t="str">
        <f>IFERROR(VLOOKUP(S78,科目・教員!$A$1:$B$357,2,0),"")</f>
        <v/>
      </c>
      <c r="T79" s="1066"/>
      <c r="U79" s="874" t="s">
        <v>314</v>
      </c>
      <c r="Z79" s="1091"/>
      <c r="AA79" s="1152"/>
      <c r="AB79" s="1152"/>
      <c r="AC79" s="1152"/>
      <c r="AD79" s="1152"/>
      <c r="AE79" s="1152"/>
      <c r="AF79" s="1152"/>
      <c r="AG79" s="1152"/>
      <c r="AH79" s="1152"/>
      <c r="AI79" s="1152"/>
      <c r="AJ79" s="1152"/>
      <c r="AK79" s="1152"/>
      <c r="AL79" s="1152"/>
      <c r="AM79" s="1152"/>
      <c r="AN79" s="1044"/>
      <c r="AO79" s="1152"/>
      <c r="AP79" s="1152"/>
      <c r="AQ79" s="1152"/>
      <c r="AR79" s="1152"/>
      <c r="AS79" s="1152"/>
      <c r="AT79" s="1152"/>
      <c r="AU79" s="1152"/>
      <c r="AV79" s="1152"/>
      <c r="AW79" s="1152"/>
      <c r="AX79" s="1152"/>
      <c r="AY79" s="1152"/>
      <c r="AZ79" s="1152"/>
      <c r="BA79" s="1152"/>
      <c r="BB79" s="1152"/>
      <c r="BC79" s="1152"/>
      <c r="BD79" s="1152"/>
      <c r="BE79" s="1152"/>
      <c r="BF79" s="1152"/>
      <c r="BG79" s="1152"/>
      <c r="BH79" s="1152"/>
      <c r="BI79" s="1152"/>
      <c r="BJ79" s="1152"/>
      <c r="BK79" s="1152"/>
      <c r="BL79" s="1152"/>
      <c r="BM79" s="1152"/>
      <c r="BN79" s="1152"/>
      <c r="BO79" s="1152"/>
      <c r="BP79" s="1152"/>
      <c r="BQ79" s="1152"/>
      <c r="BR79" s="1152"/>
      <c r="BS79" s="1152"/>
      <c r="BT79" s="1152"/>
    </row>
    <row r="80" spans="1:72" ht="13.5" customHeight="1">
      <c r="A80" s="1091"/>
      <c r="B80" s="15" t="s">
        <v>59</v>
      </c>
      <c r="C80" s="1065" t="str">
        <f>VLOOKUP($C77,'2025年度(1年前期)'!$B$5:$N$208,COLUMN('2025年度(1年前期)'!$C$5)+1,0)&amp;""</f>
        <v/>
      </c>
      <c r="D80" s="1066"/>
      <c r="E80" s="1067" t="str">
        <f>VLOOKUP($C77,'2025年度(2年前期)'!$B$5:$N$208,COLUMN('2025年度(2年前期)'!$C$5)+1,0)&amp;""</f>
        <v/>
      </c>
      <c r="F80" s="1066"/>
      <c r="G80" s="1067" t="str">
        <f>VLOOKUP($C77,'2025年度(3年前期)'!$B$5:$N$208,COLUMN('2025年度(3年前期)'!$C$5)+1,0)&amp;""</f>
        <v/>
      </c>
      <c r="H80" s="1066"/>
      <c r="I80" s="1067" t="str">
        <f>VLOOKUP($C77,'2025年度(4年前期)'!$B$5:$N$208,COLUMN('2025年度(4年前期)'!$C$5)+1,0)&amp;""</f>
        <v/>
      </c>
      <c r="J80" s="1066"/>
      <c r="K80" s="1068" t="str">
        <f>VLOOKUP($C77,'2025年度(助産前期)'!$B$5:$N$208,COLUMN('2025年度(助産前期)'!$C$5)+1,0)&amp;""</f>
        <v/>
      </c>
      <c r="L80" s="1070"/>
      <c r="M80" s="1104" t="str">
        <f>VLOOKUP($C77,'2025年度(M1前期)'!$B$5:$N$208,COLUMN('2025年度(M1前期)'!C$5)+1,0)&amp;""</f>
        <v/>
      </c>
      <c r="N80" s="1066"/>
      <c r="O80" s="1067" t="str">
        <f>VLOOKUP($C77,'2025年度(M2前期)'!$B$5:$N$208,COLUMN('2025年度(M2前期)'!$C$5)+1,0)&amp;""</f>
        <v/>
      </c>
      <c r="P80" s="1066"/>
      <c r="Q80" s="1067" t="str">
        <f>VLOOKUP($C77,'2025年度(D1前期)'!$B$5:$N$208,COLUMN('2025年度(D1前期)'!$C$5)+1,0)&amp;""</f>
        <v/>
      </c>
      <c r="R80" s="1066"/>
      <c r="S80" s="1068" t="str">
        <f>VLOOKUP($C77,'2025年度(D23前期)'!$B$5:$N$208,COLUMN('2025年度(D23前期)'!$C$5)+1,0)&amp;""</f>
        <v/>
      </c>
      <c r="T80" s="1066"/>
      <c r="U80" s="874" t="s">
        <v>364</v>
      </c>
      <c r="Z80" s="1091"/>
      <c r="AA80" s="1152"/>
      <c r="AB80" s="1152"/>
      <c r="AC80" s="1152"/>
      <c r="AD80" s="1152"/>
      <c r="AE80" s="1152"/>
      <c r="AF80" s="1152"/>
      <c r="AG80" s="1152"/>
      <c r="AH80" s="1152"/>
      <c r="AI80" s="1152"/>
      <c r="AJ80" s="1152"/>
      <c r="AK80" s="1152"/>
      <c r="AL80" s="1152"/>
      <c r="AM80" s="1152"/>
      <c r="AN80" s="1044"/>
      <c r="AO80" s="1152"/>
      <c r="AP80" s="1152"/>
      <c r="AQ80" s="1152"/>
      <c r="AR80" s="1152"/>
      <c r="AS80" s="1152"/>
      <c r="AT80" s="1152"/>
      <c r="AU80" s="1152"/>
      <c r="AV80" s="1152"/>
      <c r="AW80" s="1152"/>
      <c r="AX80" s="1152"/>
      <c r="AY80" s="1152"/>
      <c r="AZ80" s="1152"/>
      <c r="BA80" s="1152"/>
      <c r="BB80" s="1152"/>
      <c r="BC80" s="1152"/>
      <c r="BD80" s="1152"/>
      <c r="BE80" s="1152"/>
      <c r="BF80" s="1152"/>
      <c r="BG80" s="1152"/>
      <c r="BH80" s="1152"/>
      <c r="BI80" s="1152"/>
      <c r="BJ80" s="1152"/>
      <c r="BK80" s="1152"/>
      <c r="BL80" s="1152"/>
      <c r="BM80" s="1152"/>
      <c r="BN80" s="1152"/>
      <c r="BO80" s="1152"/>
      <c r="BP80" s="1152"/>
      <c r="BQ80" s="1152"/>
      <c r="BR80" s="1152"/>
      <c r="BS80" s="1152"/>
      <c r="BT80" s="1152"/>
    </row>
    <row r="81" spans="1:72" ht="13.5" customHeight="1">
      <c r="A81" s="1092"/>
      <c r="B81" s="16" t="s">
        <v>56</v>
      </c>
      <c r="C81" s="1061"/>
      <c r="D81" s="1062"/>
      <c r="E81" s="1063"/>
      <c r="F81" s="1062"/>
      <c r="G81" s="1063"/>
      <c r="H81" s="1062"/>
      <c r="I81" s="1063"/>
      <c r="J81" s="1062"/>
      <c r="K81" s="1064"/>
      <c r="L81" s="1069"/>
      <c r="M81" s="1106"/>
      <c r="N81" s="1062"/>
      <c r="O81" s="1063"/>
      <c r="P81" s="1062"/>
      <c r="Q81" s="1063"/>
      <c r="R81" s="1062"/>
      <c r="S81" s="1064"/>
      <c r="T81" s="1062"/>
      <c r="U81" s="874" t="s">
        <v>317</v>
      </c>
      <c r="Z81" s="1092"/>
      <c r="AA81" s="1153"/>
      <c r="AB81" s="1153"/>
      <c r="AC81" s="1153"/>
      <c r="AD81" s="1153"/>
      <c r="AE81" s="1153"/>
      <c r="AF81" s="1153"/>
      <c r="AG81" s="1153"/>
      <c r="AH81" s="1153"/>
      <c r="AI81" s="1153"/>
      <c r="AJ81" s="1153"/>
      <c r="AK81" s="1153"/>
      <c r="AL81" s="1153"/>
      <c r="AM81" s="1153"/>
      <c r="AN81" s="1045"/>
      <c r="AO81" s="1153"/>
      <c r="AP81" s="1153"/>
      <c r="AQ81" s="1153"/>
      <c r="AR81" s="1153"/>
      <c r="AS81" s="1153"/>
      <c r="AT81" s="1153"/>
      <c r="AU81" s="1153"/>
      <c r="AV81" s="1153"/>
      <c r="AW81" s="1153"/>
      <c r="AX81" s="1153"/>
      <c r="AY81" s="1153"/>
      <c r="AZ81" s="1153"/>
      <c r="BA81" s="1153"/>
      <c r="BB81" s="1153"/>
      <c r="BC81" s="1153"/>
      <c r="BD81" s="1153"/>
      <c r="BE81" s="1153"/>
      <c r="BF81" s="1153"/>
      <c r="BG81" s="1153"/>
      <c r="BH81" s="1153"/>
      <c r="BI81" s="1153"/>
      <c r="BJ81" s="1153"/>
      <c r="BK81" s="1153"/>
      <c r="BL81" s="1153"/>
      <c r="BM81" s="1153"/>
      <c r="BN81" s="1153"/>
      <c r="BO81" s="1153"/>
      <c r="BP81" s="1153"/>
      <c r="BQ81" s="1153"/>
      <c r="BR81" s="1153"/>
      <c r="BS81" s="1153"/>
      <c r="BT81" s="1153"/>
    </row>
    <row r="82" spans="1:72" ht="13.5" customHeight="1">
      <c r="A82" s="1091" t="s">
        <v>58</v>
      </c>
      <c r="B82" s="15" t="s">
        <v>50</v>
      </c>
      <c r="C82" s="1079" t="str">
        <f>VLOOKUP($C77,'2025年度(1年前期)'!$B$5:$N$208,COLUMN('2025年度(1年前期)'!$E$5),0)&amp;""</f>
        <v/>
      </c>
      <c r="D82" s="1080"/>
      <c r="E82" s="1081" t="str">
        <f>VLOOKUP($C77,'2025年度(2年前期)'!$B$5:$N$208,COLUMN('2025年度(2年前期)'!$E$5),0)&amp;""</f>
        <v/>
      </c>
      <c r="F82" s="1080"/>
      <c r="G82" s="1081" t="str">
        <f>VLOOKUP($C77,'2025年度(3年前期)'!$B$5:$N$208,COLUMN('2025年度(3年前期)'!$E$5),0)&amp;""</f>
        <v/>
      </c>
      <c r="H82" s="1080"/>
      <c r="I82" s="1081" t="str">
        <f>VLOOKUP($C77,'2025年度(4年前期)'!$B$5:$N$208,COLUMN('2025年度(4年前期)'!$E$5),0)&amp;""</f>
        <v/>
      </c>
      <c r="J82" s="1080"/>
      <c r="K82" s="1072" t="str">
        <f>VLOOKUP($C77,'2025年度(助産前期)'!$B$5:$N$208,COLUMN('2025年度(助産前期)'!$E$5),0)&amp;""</f>
        <v/>
      </c>
      <c r="L82" s="1096"/>
      <c r="M82" s="1079" t="str">
        <f>VLOOKUP($C77,'2025年度(M1前期)'!$B$5:$N$208,COLUMN('2025年度(M1前期)'!$E$5),0)&amp;""</f>
        <v/>
      </c>
      <c r="N82" s="1080"/>
      <c r="O82" s="1072" t="str">
        <f>VLOOKUP($C77,'2025年度(M2前期)'!$B$5:$N$208,COLUMN('2025年度(M2前期)'!$E$5),0)&amp;""</f>
        <v/>
      </c>
      <c r="P82" s="1080"/>
      <c r="Q82" s="1072" t="str">
        <f>VLOOKUP($C77,'2025年度(D1前期)'!$B$5:$N$208,COLUMN('2025年度(D1前期)'!$E$5),0)&amp;""</f>
        <v/>
      </c>
      <c r="R82" s="1080"/>
      <c r="S82" s="1072" t="str">
        <f>VLOOKUP($C77,'2025年度(D23前期)'!$B$5:$N$208,COLUMN('2025年度(D23前期)'!$E$5),0)&amp;""</f>
        <v/>
      </c>
      <c r="T82" s="1080"/>
      <c r="U82" s="874"/>
      <c r="Z82" s="1091" t="str">
        <f>A82</f>
        <v>２時限（11：00～12：30）</v>
      </c>
      <c r="AA82" s="1151"/>
      <c r="AB82" s="1151"/>
      <c r="AC82" s="1151"/>
      <c r="AD82" s="1151"/>
      <c r="AE82" s="1151"/>
      <c r="AF82" s="1151"/>
      <c r="AG82" s="1151"/>
      <c r="AH82" s="1151"/>
      <c r="AI82" s="1151"/>
      <c r="AJ82" s="1151"/>
      <c r="AK82" s="1151"/>
      <c r="AL82" s="1151"/>
      <c r="AM82" s="1151"/>
      <c r="AN82" s="1043"/>
      <c r="AO82" s="1151"/>
      <c r="AP82" s="1151"/>
      <c r="AQ82" s="1151"/>
      <c r="AR82" s="1151"/>
      <c r="AS82" s="1151"/>
      <c r="AT82" s="1151"/>
      <c r="AU82" s="1151"/>
      <c r="AV82" s="1151"/>
      <c r="AW82" s="1151"/>
      <c r="AX82" s="1151"/>
      <c r="AY82" s="1151"/>
      <c r="AZ82" s="1151"/>
      <c r="BA82" s="1151"/>
      <c r="BB82" s="1151"/>
      <c r="BC82" s="1151"/>
      <c r="BD82" s="1151"/>
      <c r="BE82" s="1151"/>
      <c r="BF82" s="1151"/>
      <c r="BG82" s="1151"/>
      <c r="BH82" s="1151"/>
      <c r="BI82" s="1151"/>
      <c r="BJ82" s="1151"/>
      <c r="BK82" s="1151"/>
      <c r="BL82" s="1151"/>
      <c r="BM82" s="1151"/>
      <c r="BN82" s="1151"/>
      <c r="BO82" s="1151"/>
      <c r="BP82" s="1151"/>
      <c r="BQ82" s="1151"/>
      <c r="BR82" s="1151"/>
      <c r="BS82" s="1151"/>
      <c r="BT82" s="1151"/>
    </row>
    <row r="83" spans="1:72" ht="13.5" customHeight="1">
      <c r="A83" s="1091"/>
      <c r="B83" s="15" t="s">
        <v>53</v>
      </c>
      <c r="C83" s="1065" t="str">
        <f>IFERROR(VLOOKUP(C82,科目・教員!$A$1:$B$357,2,0),"")</f>
        <v/>
      </c>
      <c r="D83" s="1066"/>
      <c r="E83" s="1067" t="str">
        <f>IFERROR(VLOOKUP(E82,科目・教員!$A$1:$B$357,2,0),"")</f>
        <v/>
      </c>
      <c r="F83" s="1066"/>
      <c r="G83" s="1067" t="str">
        <f>IFERROR(VLOOKUP(G82,科目・教員!$A$1:$B$357,2,0),"")</f>
        <v/>
      </c>
      <c r="H83" s="1066"/>
      <c r="I83" s="1067" t="str">
        <f>IFERROR(VLOOKUP(I82,科目・教員!$A$1:$B$357,2,0),"")</f>
        <v/>
      </c>
      <c r="J83" s="1066"/>
      <c r="K83" s="1068" t="str">
        <f>IFERROR(VLOOKUP(K82,科目・教員!$A$1:$B$357,2,0),"")</f>
        <v/>
      </c>
      <c r="L83" s="1070"/>
      <c r="M83" s="1065" t="str">
        <f>IFERROR(VLOOKUP(M82,科目・教員!$A$1:$B$357,2,0),"")</f>
        <v/>
      </c>
      <c r="N83" s="1066"/>
      <c r="O83" s="1068" t="str">
        <f>IFERROR(VLOOKUP(O82,科目・教員!$A$1:$B$357,2,0),"")</f>
        <v/>
      </c>
      <c r="P83" s="1066"/>
      <c r="Q83" s="1068" t="str">
        <f>IFERROR(VLOOKUP(Q82,科目・教員!$A$1:$B$357,2,0),"")</f>
        <v/>
      </c>
      <c r="R83" s="1066"/>
      <c r="S83" s="1068" t="str">
        <f>IFERROR(VLOOKUP(S82,科目・教員!$A$1:$B$357,2,0),"")</f>
        <v/>
      </c>
      <c r="T83" s="1066"/>
      <c r="U83" s="874"/>
      <c r="Z83" s="1091"/>
      <c r="AA83" s="1152"/>
      <c r="AB83" s="1152"/>
      <c r="AC83" s="1152"/>
      <c r="AD83" s="1152"/>
      <c r="AE83" s="1152"/>
      <c r="AF83" s="1152"/>
      <c r="AG83" s="1152"/>
      <c r="AH83" s="1152"/>
      <c r="AI83" s="1152"/>
      <c r="AJ83" s="1152"/>
      <c r="AK83" s="1152"/>
      <c r="AL83" s="1152"/>
      <c r="AM83" s="1152"/>
      <c r="AN83" s="1044"/>
      <c r="AO83" s="1152"/>
      <c r="AP83" s="1152"/>
      <c r="AQ83" s="1152"/>
      <c r="AR83" s="1152"/>
      <c r="AS83" s="1152"/>
      <c r="AT83" s="1152"/>
      <c r="AU83" s="1152"/>
      <c r="AV83" s="1152"/>
      <c r="AW83" s="1152"/>
      <c r="AX83" s="1152"/>
      <c r="AY83" s="1152"/>
      <c r="AZ83" s="1152"/>
      <c r="BA83" s="1152"/>
      <c r="BB83" s="1152"/>
      <c r="BC83" s="1152"/>
      <c r="BD83" s="1152"/>
      <c r="BE83" s="1152"/>
      <c r="BF83" s="1152"/>
      <c r="BG83" s="1152"/>
      <c r="BH83" s="1152"/>
      <c r="BI83" s="1152"/>
      <c r="BJ83" s="1152"/>
      <c r="BK83" s="1152"/>
      <c r="BL83" s="1152"/>
      <c r="BM83" s="1152"/>
      <c r="BN83" s="1152"/>
      <c r="BO83" s="1152"/>
      <c r="BP83" s="1152"/>
      <c r="BQ83" s="1152"/>
      <c r="BR83" s="1152"/>
      <c r="BS83" s="1152"/>
      <c r="BT83" s="1152"/>
    </row>
    <row r="84" spans="1:72" ht="13.5" customHeight="1">
      <c r="A84" s="1091"/>
      <c r="B84" s="15" t="s">
        <v>59</v>
      </c>
      <c r="C84" s="1065" t="str">
        <f>VLOOKUP($C77,'2025年度(1年前期)'!$B$5:$N$208,COLUMN('2025年度(1年前期)'!$E$5)+1,0)&amp;""</f>
        <v/>
      </c>
      <c r="D84" s="1066"/>
      <c r="E84" s="1067" t="str">
        <f>VLOOKUP($C77,'2025年度(2年前期)'!$B$5:$N$208,COLUMN('2025年度(2年前期)'!$E$5)+1,0)&amp;""</f>
        <v/>
      </c>
      <c r="F84" s="1066"/>
      <c r="G84" s="1067" t="str">
        <f>VLOOKUP($C77,'2025年度(3年前期)'!$B$5:$N$208,COLUMN('2025年度(3年前期)'!$E$5)+1,0)&amp;""</f>
        <v/>
      </c>
      <c r="H84" s="1066"/>
      <c r="I84" s="1067" t="str">
        <f>VLOOKUP($C77,'2025年度(4年前期)'!$B$5:$N$208,COLUMN('2025年度(4年前期)'!$E$5)+1,0)&amp;""</f>
        <v/>
      </c>
      <c r="J84" s="1066"/>
      <c r="K84" s="1068" t="str">
        <f>VLOOKUP($C77,'2025年度(助産前期)'!$B$5:$N$208,COLUMN('2025年度(助産前期)'!$E$5)+1,0)&amp;""</f>
        <v/>
      </c>
      <c r="L84" s="1070"/>
      <c r="M84" s="1065" t="str">
        <f>VLOOKUP($C77,'2025年度(M1前期)'!$B$5:$N$208,COLUMN('2025年度(M1前期)'!$E$5)+1,0)&amp;""</f>
        <v/>
      </c>
      <c r="N84" s="1066"/>
      <c r="O84" s="1068" t="str">
        <f>VLOOKUP($C77,'2025年度(M2前期)'!$B$5:$N$208,COLUMN('2025年度(M2前期)'!$E$5)+1,0)&amp;""</f>
        <v/>
      </c>
      <c r="P84" s="1066"/>
      <c r="Q84" s="1068" t="str">
        <f>VLOOKUP($C77,'2025年度(D1前期)'!$B$5:$N$208,COLUMN('2025年度(D1前期)'!$E$5)+1,0)&amp;""</f>
        <v/>
      </c>
      <c r="R84" s="1066"/>
      <c r="S84" s="1068" t="str">
        <f>VLOOKUP($C77,'2025年度(D23前期)'!$B$5:$N$208,COLUMN('2025年度(D23前期)'!$E$5)+1,0)&amp;""</f>
        <v/>
      </c>
      <c r="T84" s="1066"/>
      <c r="U84" s="506"/>
      <c r="Z84" s="1091"/>
      <c r="AA84" s="1152"/>
      <c r="AB84" s="1152"/>
      <c r="AC84" s="1152"/>
      <c r="AD84" s="1152"/>
      <c r="AE84" s="1152"/>
      <c r="AF84" s="1152"/>
      <c r="AG84" s="1152"/>
      <c r="AH84" s="1152"/>
      <c r="AI84" s="1152"/>
      <c r="AJ84" s="1152"/>
      <c r="AK84" s="1152"/>
      <c r="AL84" s="1152"/>
      <c r="AM84" s="1152"/>
      <c r="AN84" s="1044"/>
      <c r="AO84" s="1152"/>
      <c r="AP84" s="1152"/>
      <c r="AQ84" s="1152"/>
      <c r="AR84" s="1152"/>
      <c r="AS84" s="1152"/>
      <c r="AT84" s="1152"/>
      <c r="AU84" s="1152"/>
      <c r="AV84" s="1152"/>
      <c r="AW84" s="1152"/>
      <c r="AX84" s="1152"/>
      <c r="AY84" s="1152"/>
      <c r="AZ84" s="1152"/>
      <c r="BA84" s="1152"/>
      <c r="BB84" s="1152"/>
      <c r="BC84" s="1152"/>
      <c r="BD84" s="1152"/>
      <c r="BE84" s="1152"/>
      <c r="BF84" s="1152"/>
      <c r="BG84" s="1152"/>
      <c r="BH84" s="1152"/>
      <c r="BI84" s="1152"/>
      <c r="BJ84" s="1152"/>
      <c r="BK84" s="1152"/>
      <c r="BL84" s="1152"/>
      <c r="BM84" s="1152"/>
      <c r="BN84" s="1152"/>
      <c r="BO84" s="1152"/>
      <c r="BP84" s="1152"/>
      <c r="BQ84" s="1152"/>
      <c r="BR84" s="1152"/>
      <c r="BS84" s="1152"/>
      <c r="BT84" s="1152"/>
    </row>
    <row r="85" spans="1:72" ht="13.5" customHeight="1">
      <c r="A85" s="1100"/>
      <c r="B85" s="16" t="s">
        <v>56</v>
      </c>
      <c r="C85" s="1061"/>
      <c r="D85" s="1075"/>
      <c r="E85" s="1063"/>
      <c r="F85" s="1075"/>
      <c r="G85" s="1063"/>
      <c r="H85" s="1075"/>
      <c r="I85" s="1063"/>
      <c r="J85" s="1075"/>
      <c r="K85" s="1064"/>
      <c r="L85" s="1064"/>
      <c r="M85" s="1061"/>
      <c r="N85" s="1075"/>
      <c r="O85" s="1064"/>
      <c r="P85" s="1075"/>
      <c r="Q85" s="1064"/>
      <c r="R85" s="1075"/>
      <c r="S85" s="1064"/>
      <c r="T85" s="1075"/>
      <c r="U85" s="506"/>
      <c r="Z85" s="1092"/>
      <c r="AA85" s="1153"/>
      <c r="AB85" s="1153"/>
      <c r="AC85" s="1153"/>
      <c r="AD85" s="1153"/>
      <c r="AE85" s="1153"/>
      <c r="AF85" s="1153"/>
      <c r="AG85" s="1153"/>
      <c r="AH85" s="1153"/>
      <c r="AI85" s="1153"/>
      <c r="AJ85" s="1153"/>
      <c r="AK85" s="1153"/>
      <c r="AL85" s="1153"/>
      <c r="AM85" s="1153"/>
      <c r="AN85" s="1045"/>
      <c r="AO85" s="1153"/>
      <c r="AP85" s="1153"/>
      <c r="AQ85" s="1153"/>
      <c r="AR85" s="1153"/>
      <c r="AS85" s="1153"/>
      <c r="AT85" s="1153"/>
      <c r="AU85" s="1153"/>
      <c r="AV85" s="1153"/>
      <c r="AW85" s="1153"/>
      <c r="AX85" s="1153"/>
      <c r="AY85" s="1153"/>
      <c r="AZ85" s="1153"/>
      <c r="BA85" s="1153"/>
      <c r="BB85" s="1153"/>
      <c r="BC85" s="1153"/>
      <c r="BD85" s="1153"/>
      <c r="BE85" s="1153"/>
      <c r="BF85" s="1153"/>
      <c r="BG85" s="1153"/>
      <c r="BH85" s="1153"/>
      <c r="BI85" s="1153"/>
      <c r="BJ85" s="1153"/>
      <c r="BK85" s="1153"/>
      <c r="BL85" s="1153"/>
      <c r="BM85" s="1153"/>
      <c r="BN85" s="1153"/>
      <c r="BO85" s="1153"/>
      <c r="BP85" s="1153"/>
      <c r="BQ85" s="1153"/>
      <c r="BR85" s="1153"/>
      <c r="BS85" s="1153"/>
      <c r="BT85" s="1153"/>
    </row>
    <row r="86" spans="1:72" ht="13.5" customHeight="1">
      <c r="A86" s="1095" t="s">
        <v>60</v>
      </c>
      <c r="B86" s="18" t="s">
        <v>61</v>
      </c>
      <c r="C86" s="1079"/>
      <c r="D86" s="1080"/>
      <c r="E86" s="1081"/>
      <c r="F86" s="1080"/>
      <c r="G86" s="1081"/>
      <c r="H86" s="1080"/>
      <c r="I86" s="1081"/>
      <c r="J86" s="1080"/>
      <c r="K86" s="1072"/>
      <c r="L86" s="1096"/>
      <c r="M86" s="1079"/>
      <c r="N86" s="1080"/>
      <c r="O86" s="1072"/>
      <c r="P86" s="1080"/>
      <c r="Q86" s="1072"/>
      <c r="R86" s="1080"/>
      <c r="S86" s="1072"/>
      <c r="T86" s="1080"/>
      <c r="U86" s="506"/>
      <c r="Z86" s="1091" t="str">
        <f>A86</f>
        <v>昼休み（12：30～13：30）</v>
      </c>
      <c r="AA86" s="1151"/>
      <c r="AB86" s="1151"/>
      <c r="AC86" s="1151"/>
      <c r="AD86" s="1151"/>
      <c r="AE86" s="1151"/>
      <c r="AF86" s="1151"/>
      <c r="AG86" s="1151"/>
      <c r="AH86" s="1151"/>
      <c r="AI86" s="1151"/>
      <c r="AJ86" s="1151"/>
      <c r="AK86" s="1151"/>
      <c r="AL86" s="1151"/>
      <c r="AM86" s="1151"/>
      <c r="AN86" s="1151"/>
      <c r="AO86" s="1151"/>
      <c r="AP86" s="1151"/>
      <c r="AQ86" s="1151"/>
      <c r="AR86" s="1151"/>
      <c r="AS86" s="1151"/>
      <c r="AT86" s="1151"/>
      <c r="AU86" s="1151"/>
      <c r="AV86" s="1151"/>
      <c r="AW86" s="1151"/>
      <c r="AX86" s="1151"/>
      <c r="AY86" s="1151"/>
      <c r="AZ86" s="1151"/>
      <c r="BA86" s="1151"/>
      <c r="BB86" s="1151"/>
      <c r="BC86" s="1151"/>
      <c r="BD86" s="1151"/>
      <c r="BE86" s="1151"/>
      <c r="BF86" s="1151"/>
      <c r="BG86" s="1151"/>
      <c r="BH86" s="1151"/>
      <c r="BI86" s="1151"/>
      <c r="BJ86" s="1151"/>
      <c r="BK86" s="1151"/>
      <c r="BL86" s="1151"/>
      <c r="BM86" s="1151"/>
      <c r="BN86" s="1151"/>
      <c r="BO86" s="1151"/>
      <c r="BP86" s="1151"/>
      <c r="BQ86" s="1151"/>
      <c r="BR86" s="1151"/>
      <c r="BS86" s="1151"/>
      <c r="BT86" s="1151"/>
    </row>
    <row r="87" spans="1:72" ht="13.5" customHeight="1">
      <c r="A87" s="1091"/>
      <c r="B87" s="18" t="s">
        <v>62</v>
      </c>
      <c r="C87" s="1065"/>
      <c r="D87" s="1066"/>
      <c r="E87" s="1067"/>
      <c r="F87" s="1066"/>
      <c r="G87" s="1067"/>
      <c r="H87" s="1066"/>
      <c r="I87" s="1067"/>
      <c r="J87" s="1066"/>
      <c r="K87" s="1068"/>
      <c r="L87" s="1070"/>
      <c r="M87" s="1065"/>
      <c r="N87" s="1066"/>
      <c r="O87" s="1068"/>
      <c r="P87" s="1066"/>
      <c r="Q87" s="1068"/>
      <c r="R87" s="1066"/>
      <c r="S87" s="1068"/>
      <c r="T87" s="1066"/>
      <c r="U87" s="506"/>
      <c r="Z87" s="1091"/>
      <c r="AA87" s="1152"/>
      <c r="AB87" s="1152"/>
      <c r="AC87" s="1152"/>
      <c r="AD87" s="1152"/>
      <c r="AE87" s="1152"/>
      <c r="AF87" s="1152"/>
      <c r="AG87" s="1152"/>
      <c r="AH87" s="1152"/>
      <c r="AI87" s="1152"/>
      <c r="AJ87" s="1152"/>
      <c r="AK87" s="1152"/>
      <c r="AL87" s="1152"/>
      <c r="AM87" s="1152"/>
      <c r="AN87" s="1152"/>
      <c r="AO87" s="1152"/>
      <c r="AP87" s="1152"/>
      <c r="AQ87" s="1152"/>
      <c r="AR87" s="1152"/>
      <c r="AS87" s="1152"/>
      <c r="AT87" s="1152"/>
      <c r="AU87" s="1152"/>
      <c r="AV87" s="1152"/>
      <c r="AW87" s="1152"/>
      <c r="AX87" s="1152"/>
      <c r="AY87" s="1152"/>
      <c r="AZ87" s="1152"/>
      <c r="BA87" s="1152"/>
      <c r="BB87" s="1152"/>
      <c r="BC87" s="1152"/>
      <c r="BD87" s="1152"/>
      <c r="BE87" s="1152"/>
      <c r="BF87" s="1152"/>
      <c r="BG87" s="1152"/>
      <c r="BH87" s="1152"/>
      <c r="BI87" s="1152"/>
      <c r="BJ87" s="1152"/>
      <c r="BK87" s="1152"/>
      <c r="BL87" s="1152"/>
      <c r="BM87" s="1152"/>
      <c r="BN87" s="1152"/>
      <c r="BO87" s="1152"/>
      <c r="BP87" s="1152"/>
      <c r="BQ87" s="1152"/>
      <c r="BR87" s="1152"/>
      <c r="BS87" s="1152"/>
      <c r="BT87" s="1152"/>
    </row>
    <row r="88" spans="1:72" ht="13.5" customHeight="1">
      <c r="A88" s="1091"/>
      <c r="B88" s="18" t="s">
        <v>59</v>
      </c>
      <c r="C88" s="1065"/>
      <c r="D88" s="1066"/>
      <c r="E88" s="1067"/>
      <c r="F88" s="1066"/>
      <c r="G88" s="1067"/>
      <c r="H88" s="1066"/>
      <c r="I88" s="1067"/>
      <c r="J88" s="1066"/>
      <c r="K88" s="1068"/>
      <c r="L88" s="1070"/>
      <c r="M88" s="1065"/>
      <c r="N88" s="1066"/>
      <c r="O88" s="1068"/>
      <c r="P88" s="1066"/>
      <c r="Q88" s="1068"/>
      <c r="R88" s="1066"/>
      <c r="S88" s="1068"/>
      <c r="T88" s="1066"/>
      <c r="U88" s="506"/>
      <c r="Z88" s="1091"/>
      <c r="AA88" s="1152"/>
      <c r="AB88" s="1152"/>
      <c r="AC88" s="1152"/>
      <c r="AD88" s="1152"/>
      <c r="AE88" s="1152"/>
      <c r="AF88" s="1152"/>
      <c r="AG88" s="1152"/>
      <c r="AH88" s="1152"/>
      <c r="AI88" s="1152"/>
      <c r="AJ88" s="1152"/>
      <c r="AK88" s="1152"/>
      <c r="AL88" s="1152"/>
      <c r="AM88" s="1152"/>
      <c r="AN88" s="1152"/>
      <c r="AO88" s="1152"/>
      <c r="AP88" s="1152"/>
      <c r="AQ88" s="1152"/>
      <c r="AR88" s="1152"/>
      <c r="AS88" s="1152"/>
      <c r="AT88" s="1152"/>
      <c r="AU88" s="1152"/>
      <c r="AV88" s="1152"/>
      <c r="AW88" s="1152"/>
      <c r="AX88" s="1152"/>
      <c r="AY88" s="1152"/>
      <c r="AZ88" s="1152"/>
      <c r="BA88" s="1152"/>
      <c r="BB88" s="1152"/>
      <c r="BC88" s="1152"/>
      <c r="BD88" s="1152"/>
      <c r="BE88" s="1152"/>
      <c r="BF88" s="1152"/>
      <c r="BG88" s="1152"/>
      <c r="BH88" s="1152"/>
      <c r="BI88" s="1152"/>
      <c r="BJ88" s="1152"/>
      <c r="BK88" s="1152"/>
      <c r="BL88" s="1152"/>
      <c r="BM88" s="1152"/>
      <c r="BN88" s="1152"/>
      <c r="BO88" s="1152"/>
      <c r="BP88" s="1152"/>
      <c r="BQ88" s="1152"/>
      <c r="BR88" s="1152"/>
      <c r="BS88" s="1152"/>
      <c r="BT88" s="1152"/>
    </row>
    <row r="89" spans="1:72" ht="13.5" customHeight="1">
      <c r="A89" s="1092"/>
      <c r="B89" s="19" t="s">
        <v>56</v>
      </c>
      <c r="C89" s="1102"/>
      <c r="D89" s="1094"/>
      <c r="E89" s="1103"/>
      <c r="F89" s="1094"/>
      <c r="G89" s="1103"/>
      <c r="H89" s="1094"/>
      <c r="I89" s="1103"/>
      <c r="J89" s="1094"/>
      <c r="K89" s="1093"/>
      <c r="L89" s="1093"/>
      <c r="M89" s="1102"/>
      <c r="N89" s="1094"/>
      <c r="O89" s="1093"/>
      <c r="P89" s="1094"/>
      <c r="Q89" s="1093"/>
      <c r="R89" s="1094"/>
      <c r="S89" s="1093"/>
      <c r="T89" s="1094"/>
      <c r="U89" s="506"/>
      <c r="Z89" s="1092"/>
      <c r="AA89" s="1153"/>
      <c r="AB89" s="1153"/>
      <c r="AC89" s="1153"/>
      <c r="AD89" s="1153"/>
      <c r="AE89" s="1153"/>
      <c r="AF89" s="1153"/>
      <c r="AG89" s="1153"/>
      <c r="AH89" s="1153"/>
      <c r="AI89" s="1153"/>
      <c r="AJ89" s="1153"/>
      <c r="AK89" s="1153"/>
      <c r="AL89" s="1153"/>
      <c r="AM89" s="1153"/>
      <c r="AN89" s="1153"/>
      <c r="AO89" s="1153"/>
      <c r="AP89" s="1153"/>
      <c r="AQ89" s="1153"/>
      <c r="AR89" s="1153"/>
      <c r="AS89" s="1153"/>
      <c r="AT89" s="1153"/>
      <c r="AU89" s="1153"/>
      <c r="AV89" s="1153"/>
      <c r="AW89" s="1153"/>
      <c r="AX89" s="1153"/>
      <c r="AY89" s="1153"/>
      <c r="AZ89" s="1153"/>
      <c r="BA89" s="1153"/>
      <c r="BB89" s="1153"/>
      <c r="BC89" s="1153"/>
      <c r="BD89" s="1153"/>
      <c r="BE89" s="1153"/>
      <c r="BF89" s="1153"/>
      <c r="BG89" s="1153"/>
      <c r="BH89" s="1153"/>
      <c r="BI89" s="1153"/>
      <c r="BJ89" s="1153"/>
      <c r="BK89" s="1153"/>
      <c r="BL89" s="1153"/>
      <c r="BM89" s="1153"/>
      <c r="BN89" s="1153"/>
      <c r="BO89" s="1153"/>
      <c r="BP89" s="1153"/>
      <c r="BQ89" s="1153"/>
      <c r="BR89" s="1153"/>
      <c r="BS89" s="1153"/>
      <c r="BT89" s="1153"/>
    </row>
    <row r="90" spans="1:72" ht="13.5" customHeight="1">
      <c r="A90" s="1091" t="s">
        <v>64</v>
      </c>
      <c r="B90" s="15" t="s">
        <v>50</v>
      </c>
      <c r="C90" s="1089" t="str">
        <f>VLOOKUP($C77,'2025年度(1年前期)'!$B$5:$N$208,COLUMN('2025年度(1年前期)'!$G$5),0)&amp;""</f>
        <v/>
      </c>
      <c r="D90" s="1072"/>
      <c r="E90" s="1090" t="str">
        <f>VLOOKUP($C77,'2025年度(2年前期)'!$B$5:$N$208,COLUMN('2025年度(2年前期)'!$G$5),0)&amp;""</f>
        <v/>
      </c>
      <c r="F90" s="1072"/>
      <c r="G90" s="1090" t="str">
        <f>VLOOKUP($C77,'2025年度(3年前期)'!$B$5:$N$208,COLUMN('2025年度(3年前期)'!$G$5),0)&amp;""</f>
        <v/>
      </c>
      <c r="H90" s="1072"/>
      <c r="I90" s="1090" t="str">
        <f>VLOOKUP($C77,'2025年度(4年前期)'!$B$5:$N$208,COLUMN('2025年度(4年前期)'!$G$5),0)&amp;""</f>
        <v/>
      </c>
      <c r="J90" s="1072"/>
      <c r="K90" s="1071" t="str">
        <f>VLOOKUP($C77,'2025年度(助産前期)'!$B$5:$N$208,COLUMN('2025年度(助産前期)'!$G$5),0)&amp;""</f>
        <v/>
      </c>
      <c r="L90" s="1071"/>
      <c r="M90" s="1089" t="str">
        <f>VLOOKUP($C77,'2025年度(M1前期)'!$B$5:$N$208,COLUMN('2025年度(M1前期)'!$G$5),0)&amp;""</f>
        <v/>
      </c>
      <c r="N90" s="1072"/>
      <c r="O90" s="1071" t="str">
        <f>VLOOKUP($C77,'2025年度(M2前期)'!$B$5:$N$208,COLUMN('2025年度(M2前期)'!$G$5),0)&amp;""</f>
        <v/>
      </c>
      <c r="P90" s="1072"/>
      <c r="Q90" s="1071" t="str">
        <f>VLOOKUP($C77,'2025年度(D1前期)'!$B$5:$N$208,COLUMN('2025年度(D1前期)'!$G$5),0)&amp;""</f>
        <v/>
      </c>
      <c r="R90" s="1072"/>
      <c r="S90" s="1071" t="str">
        <f>VLOOKUP($C77,'2025年度(D23前期)'!$B$5:$N$208,COLUMN('2025年度(D23前期)'!$G$5),0)&amp;""</f>
        <v/>
      </c>
      <c r="T90" s="1072"/>
      <c r="U90" s="506"/>
      <c r="Z90" s="1091" t="str">
        <f>A90</f>
        <v>３時限（13：30～15：00）</v>
      </c>
      <c r="AA90" s="1151"/>
      <c r="AB90" s="1151"/>
      <c r="AC90" s="1151"/>
      <c r="AD90" s="1151"/>
      <c r="AE90" s="1151"/>
      <c r="AF90" s="1151"/>
      <c r="AG90" s="1151"/>
      <c r="AH90" s="1151"/>
      <c r="AI90" s="1151"/>
      <c r="AJ90" s="1151"/>
      <c r="AK90" s="1151"/>
      <c r="AL90" s="1151"/>
      <c r="AM90" s="1151"/>
      <c r="AN90" s="1151"/>
      <c r="AO90" s="1151"/>
      <c r="AP90" s="1151"/>
      <c r="AQ90" s="1151"/>
      <c r="AR90" s="1151"/>
      <c r="AS90" s="1151"/>
      <c r="AT90" s="1151"/>
      <c r="AU90" s="1151"/>
      <c r="AV90" s="1151"/>
      <c r="AW90" s="1151"/>
      <c r="AX90" s="1151"/>
      <c r="AY90" s="1151"/>
      <c r="AZ90" s="1151"/>
      <c r="BA90" s="1151"/>
      <c r="BB90" s="1151"/>
      <c r="BC90" s="1151"/>
      <c r="BD90" s="1151"/>
      <c r="BE90" s="1151"/>
      <c r="BF90" s="1151"/>
      <c r="BG90" s="1151"/>
      <c r="BH90" s="1151"/>
      <c r="BI90" s="1151"/>
      <c r="BJ90" s="1151"/>
      <c r="BK90" s="1151"/>
      <c r="BL90" s="1180"/>
      <c r="BM90" s="1151"/>
      <c r="BN90" s="1151"/>
      <c r="BO90" s="1151"/>
      <c r="BP90" s="1151"/>
      <c r="BQ90" s="1151"/>
      <c r="BR90" s="1151"/>
      <c r="BS90" s="1151"/>
      <c r="BT90" s="1151"/>
    </row>
    <row r="91" spans="1:72" ht="13.5" customHeight="1">
      <c r="A91" s="1091"/>
      <c r="B91" s="24" t="s">
        <v>53</v>
      </c>
      <c r="C91" s="1101" t="str">
        <f>IFERROR(VLOOKUP(C90,科目・教員!$A$1:$B$357,2,0),"")</f>
        <v/>
      </c>
      <c r="D91" s="1068"/>
      <c r="E91" s="1073" t="str">
        <f>IFERROR(VLOOKUP(E90,科目・教員!$A$1:$B$357,2,0),"")</f>
        <v/>
      </c>
      <c r="F91" s="1068"/>
      <c r="G91" s="1073" t="str">
        <f>IFERROR(VLOOKUP(G90,科目・教員!$A$1:$B$357,2,0),"")</f>
        <v/>
      </c>
      <c r="H91" s="1068"/>
      <c r="I91" s="1073" t="str">
        <f>IFERROR(VLOOKUP(I90,科目・教員!$A$1:$B$357,2,0),"")</f>
        <v/>
      </c>
      <c r="J91" s="1068"/>
      <c r="K91" s="1074" t="str">
        <f>IFERROR(VLOOKUP(K90,科目・教員!$A$1:$B$357,2,0),"")</f>
        <v/>
      </c>
      <c r="L91" s="1074"/>
      <c r="M91" s="1101" t="str">
        <f>IFERROR(VLOOKUP(M90,科目・教員!$A$1:$B$357,2,0),"")</f>
        <v/>
      </c>
      <c r="N91" s="1068"/>
      <c r="O91" s="1074" t="str">
        <f>IFERROR(VLOOKUP(O90,科目・教員!$A$1:$B$357,2,0),"")</f>
        <v/>
      </c>
      <c r="P91" s="1068"/>
      <c r="Q91" s="1074" t="str">
        <f>IFERROR(VLOOKUP(Q90,科目・教員!$A$1:$B$357,2,0),"")</f>
        <v/>
      </c>
      <c r="R91" s="1068"/>
      <c r="S91" s="1074" t="str">
        <f>IFERROR(VLOOKUP(S90,科目・教員!$A$1:$B$357,2,0),"")</f>
        <v/>
      </c>
      <c r="T91" s="1068"/>
      <c r="U91" s="506"/>
      <c r="Z91" s="1091"/>
      <c r="AA91" s="1152"/>
      <c r="AB91" s="1152"/>
      <c r="AC91" s="1152"/>
      <c r="AD91" s="1152"/>
      <c r="AE91" s="1152"/>
      <c r="AF91" s="1152"/>
      <c r="AG91" s="1152"/>
      <c r="AH91" s="1152"/>
      <c r="AI91" s="1152"/>
      <c r="AJ91" s="1152"/>
      <c r="AK91" s="1152"/>
      <c r="AL91" s="1152"/>
      <c r="AM91" s="1152"/>
      <c r="AN91" s="1152"/>
      <c r="AO91" s="1152"/>
      <c r="AP91" s="1152"/>
      <c r="AQ91" s="1152"/>
      <c r="AR91" s="1152"/>
      <c r="AS91" s="1152"/>
      <c r="AT91" s="1152"/>
      <c r="AU91" s="1152"/>
      <c r="AV91" s="1152"/>
      <c r="AW91" s="1152"/>
      <c r="AX91" s="1152"/>
      <c r="AY91" s="1152"/>
      <c r="AZ91" s="1152"/>
      <c r="BA91" s="1152"/>
      <c r="BB91" s="1152"/>
      <c r="BC91" s="1152"/>
      <c r="BD91" s="1152"/>
      <c r="BE91" s="1152"/>
      <c r="BF91" s="1152"/>
      <c r="BG91" s="1152"/>
      <c r="BH91" s="1152"/>
      <c r="BI91" s="1152"/>
      <c r="BJ91" s="1152"/>
      <c r="BK91" s="1152"/>
      <c r="BL91" s="1181"/>
      <c r="BM91" s="1152"/>
      <c r="BN91" s="1152"/>
      <c r="BO91" s="1152"/>
      <c r="BP91" s="1152"/>
      <c r="BQ91" s="1152"/>
      <c r="BR91" s="1152"/>
      <c r="BS91" s="1152"/>
      <c r="BT91" s="1152"/>
    </row>
    <row r="92" spans="1:72" ht="13.5" customHeight="1">
      <c r="A92" s="1091"/>
      <c r="B92" s="24" t="s">
        <v>59</v>
      </c>
      <c r="C92" s="1101" t="str">
        <f>VLOOKUP($C77,'2025年度(1年前期)'!$B$5:$N$208,COLUMN('2025年度(1年前期)'!$G$5)+1,0)&amp;""</f>
        <v/>
      </c>
      <c r="D92" s="1068"/>
      <c r="E92" s="1073" t="str">
        <f>VLOOKUP($C77,'2025年度(2年前期)'!$B$5:$N$208,COLUMN('2025年度(2年前期)'!$G$5)+1,0)&amp;""</f>
        <v/>
      </c>
      <c r="F92" s="1068"/>
      <c r="G92" s="1073" t="str">
        <f>VLOOKUP($C77,'2025年度(3年前期)'!$B$5:$N$208,COLUMN('2025年度(3年前期)'!$G$5)+1,0)&amp;""</f>
        <v/>
      </c>
      <c r="H92" s="1068"/>
      <c r="I92" s="1073" t="str">
        <f>VLOOKUP($C77,'2025年度(4年前期)'!$B$5:$N$208,COLUMN('2025年度(4年前期)'!$G$5)+1,0)&amp;""</f>
        <v/>
      </c>
      <c r="J92" s="1068"/>
      <c r="K92" s="1074" t="str">
        <f>VLOOKUP($C77,'2025年度(助産前期)'!$B$5:$N$208,COLUMN('2025年度(助産前期)'!$G$5)+1,0)&amp;""</f>
        <v/>
      </c>
      <c r="L92" s="1074"/>
      <c r="M92" s="1101" t="str">
        <f>VLOOKUP($C77,'2025年度(M1前期)'!$B$5:$N$208,COLUMN('2025年度(M1前期)'!$G$5)+1,0)&amp;""</f>
        <v/>
      </c>
      <c r="N92" s="1068"/>
      <c r="O92" s="1074" t="str">
        <f>VLOOKUP($C77,'2025年度(M2前期)'!$B$5:$N$208,COLUMN('2025年度(M2前期)'!$G$5)+1,0)&amp;""</f>
        <v/>
      </c>
      <c r="P92" s="1068"/>
      <c r="Q92" s="1074" t="str">
        <f>VLOOKUP($C77,'2025年度(D1前期)'!$B$5:$N$208,COLUMN('2025年度(D1前期)'!$G$5)+1,0)&amp;""</f>
        <v/>
      </c>
      <c r="R92" s="1068"/>
      <c r="S92" s="1074" t="str">
        <f>VLOOKUP($C77,'2025年度(D23前期)'!$B$5:$N$208,COLUMN('2025年度(D23前期)'!$G$5)+1,0)&amp;""</f>
        <v/>
      </c>
      <c r="T92" s="1068"/>
      <c r="U92" s="506"/>
      <c r="Z92" s="1091"/>
      <c r="AA92" s="1152"/>
      <c r="AB92" s="1152"/>
      <c r="AC92" s="1152"/>
      <c r="AD92" s="1152"/>
      <c r="AE92" s="1152"/>
      <c r="AF92" s="1152"/>
      <c r="AG92" s="1152"/>
      <c r="AH92" s="1152"/>
      <c r="AI92" s="1152"/>
      <c r="AJ92" s="1152"/>
      <c r="AK92" s="1152"/>
      <c r="AL92" s="1152"/>
      <c r="AM92" s="1152"/>
      <c r="AN92" s="1152"/>
      <c r="AO92" s="1152"/>
      <c r="AP92" s="1152"/>
      <c r="AQ92" s="1152"/>
      <c r="AR92" s="1152"/>
      <c r="AS92" s="1152"/>
      <c r="AT92" s="1152"/>
      <c r="AU92" s="1152"/>
      <c r="AV92" s="1152"/>
      <c r="AW92" s="1152"/>
      <c r="AX92" s="1152"/>
      <c r="AY92" s="1152"/>
      <c r="AZ92" s="1152"/>
      <c r="BA92" s="1152"/>
      <c r="BB92" s="1152"/>
      <c r="BC92" s="1152"/>
      <c r="BD92" s="1152"/>
      <c r="BE92" s="1152"/>
      <c r="BF92" s="1152"/>
      <c r="BG92" s="1152"/>
      <c r="BH92" s="1152"/>
      <c r="BI92" s="1152"/>
      <c r="BJ92" s="1152"/>
      <c r="BK92" s="1152"/>
      <c r="BL92" s="1181"/>
      <c r="BM92" s="1152"/>
      <c r="BN92" s="1152"/>
      <c r="BO92" s="1152"/>
      <c r="BP92" s="1152"/>
      <c r="BQ92" s="1152"/>
      <c r="BR92" s="1152"/>
      <c r="BS92" s="1152"/>
      <c r="BT92" s="1152"/>
    </row>
    <row r="93" spans="1:72" ht="13.5" customHeight="1">
      <c r="A93" s="1100"/>
      <c r="B93" s="16" t="s">
        <v>56</v>
      </c>
      <c r="C93" s="1061"/>
      <c r="D93" s="1075"/>
      <c r="E93" s="1063"/>
      <c r="F93" s="1075"/>
      <c r="G93" s="1063"/>
      <c r="H93" s="1075"/>
      <c r="I93" s="1063"/>
      <c r="J93" s="1075"/>
      <c r="K93" s="1064"/>
      <c r="L93" s="1064"/>
      <c r="M93" s="1061"/>
      <c r="N93" s="1075"/>
      <c r="O93" s="1064"/>
      <c r="P93" s="1075"/>
      <c r="Q93" s="1064"/>
      <c r="R93" s="1075"/>
      <c r="S93" s="1064"/>
      <c r="T93" s="1075"/>
      <c r="U93" s="506"/>
      <c r="Z93" s="1092"/>
      <c r="AA93" s="1153"/>
      <c r="AB93" s="1153"/>
      <c r="AC93" s="1153"/>
      <c r="AD93" s="1153"/>
      <c r="AE93" s="1153"/>
      <c r="AF93" s="1153"/>
      <c r="AG93" s="1153"/>
      <c r="AH93" s="1153"/>
      <c r="AI93" s="1153"/>
      <c r="AJ93" s="1153"/>
      <c r="AK93" s="1153"/>
      <c r="AL93" s="1153"/>
      <c r="AM93" s="1153"/>
      <c r="AN93" s="1153"/>
      <c r="AO93" s="1153"/>
      <c r="AP93" s="1153"/>
      <c r="AQ93" s="1153"/>
      <c r="AR93" s="1153"/>
      <c r="AS93" s="1153"/>
      <c r="AT93" s="1153"/>
      <c r="AU93" s="1153"/>
      <c r="AV93" s="1153"/>
      <c r="AW93" s="1153"/>
      <c r="AX93" s="1153"/>
      <c r="AY93" s="1153"/>
      <c r="AZ93" s="1153"/>
      <c r="BA93" s="1153"/>
      <c r="BB93" s="1153"/>
      <c r="BC93" s="1153"/>
      <c r="BD93" s="1153"/>
      <c r="BE93" s="1153"/>
      <c r="BF93" s="1153"/>
      <c r="BG93" s="1153"/>
      <c r="BH93" s="1153"/>
      <c r="BI93" s="1153"/>
      <c r="BJ93" s="1153"/>
      <c r="BK93" s="1153"/>
      <c r="BL93" s="1182"/>
      <c r="BM93" s="1153"/>
      <c r="BN93" s="1153"/>
      <c r="BO93" s="1153"/>
      <c r="BP93" s="1153"/>
      <c r="BQ93" s="1153"/>
      <c r="BR93" s="1153"/>
      <c r="BS93" s="1153"/>
      <c r="BT93" s="1153"/>
    </row>
    <row r="94" spans="1:72" ht="13.5" customHeight="1">
      <c r="A94" s="1091" t="s">
        <v>67</v>
      </c>
      <c r="B94" s="25" t="s">
        <v>50</v>
      </c>
      <c r="C94" s="1089" t="str">
        <f>VLOOKUP($C77,'2025年度(1年前期)'!$B$5:$N$208,COLUMN('2025年度(1年前期)'!$I$5),0)&amp;""</f>
        <v/>
      </c>
      <c r="D94" s="1072"/>
      <c r="E94" s="1090" t="str">
        <f>VLOOKUP($C77,'2025年度(2年前期)'!$B$5:$N$208,COLUMN('2025年度(2年前期)'!$I$5),0)&amp;""</f>
        <v/>
      </c>
      <c r="F94" s="1072"/>
      <c r="G94" s="1090" t="str">
        <f>VLOOKUP($C77,'2025年度(3年前期)'!$B$5:$N$208,COLUMN('2025年度(3年前期)'!$I$5),0)&amp;""</f>
        <v/>
      </c>
      <c r="H94" s="1072"/>
      <c r="I94" s="1090" t="str">
        <f>VLOOKUP($C77,'2025年度(4年前期)'!$B$5:$N$208,COLUMN('2025年度(4年前期)'!$I$5),0)&amp;""</f>
        <v/>
      </c>
      <c r="J94" s="1072"/>
      <c r="K94" s="1071" t="str">
        <f>VLOOKUP($C77,'2025年度(助産前期)'!$B$5:$N$208,COLUMN('2025年度(助産前期)'!$I$5),0)&amp;""</f>
        <v/>
      </c>
      <c r="L94" s="1071"/>
      <c r="M94" s="1089" t="str">
        <f>VLOOKUP($C77,'2025年度(M1前期)'!$B$5:$N$208,COLUMN('2025年度(M1前期)'!$I$5),0)&amp;""</f>
        <v/>
      </c>
      <c r="N94" s="1072"/>
      <c r="O94" s="1071" t="str">
        <f>VLOOKUP($C77,'2025年度(M2前期)'!$B$5:$N$208,COLUMN('2025年度(M2前期)'!$I$5),0)&amp;""</f>
        <v/>
      </c>
      <c r="P94" s="1072"/>
      <c r="Q94" s="1071" t="str">
        <f>VLOOKUP($C77,'2025年度(D1前期)'!$B$5:$N$208,COLUMN('2025年度(D1前期)'!$I$5),0)&amp;""</f>
        <v/>
      </c>
      <c r="R94" s="1072"/>
      <c r="S94" s="1071" t="str">
        <f>VLOOKUP($C77,'2025年度(D23前期)'!$B$5:$N$208,COLUMN('2025年度(D23前期)'!$I$5),0)&amp;""</f>
        <v/>
      </c>
      <c r="T94" s="1072"/>
      <c r="U94" s="506"/>
      <c r="Z94" s="1091" t="str">
        <f>A94</f>
        <v>４時限（15：10～16：40）</v>
      </c>
      <c r="AA94" s="1151"/>
      <c r="AB94" s="1151"/>
      <c r="AC94" s="1151"/>
      <c r="AD94" s="1151"/>
      <c r="AE94" s="1151"/>
      <c r="AF94" s="1151"/>
      <c r="AG94" s="1151"/>
      <c r="AH94" s="1151"/>
      <c r="AI94" s="1151"/>
      <c r="AJ94" s="1151"/>
      <c r="AK94" s="1151"/>
      <c r="AL94" s="1151"/>
      <c r="AM94" s="1151"/>
      <c r="AN94" s="1151"/>
      <c r="AO94" s="1151"/>
      <c r="AP94" s="1151"/>
      <c r="AQ94" s="1151"/>
      <c r="AR94" s="1151"/>
      <c r="AS94" s="1151"/>
      <c r="AT94" s="1151"/>
      <c r="AU94" s="1151"/>
      <c r="AV94" s="1151"/>
      <c r="AW94" s="1151"/>
      <c r="AX94" s="1151"/>
      <c r="AY94" s="1151"/>
      <c r="AZ94" s="1151"/>
      <c r="BA94" s="1151"/>
      <c r="BB94" s="1151"/>
      <c r="BC94" s="1151"/>
      <c r="BD94" s="1151"/>
      <c r="BE94" s="1151"/>
      <c r="BF94" s="1151"/>
      <c r="BG94" s="1151"/>
      <c r="BH94" s="1151"/>
      <c r="BI94" s="1151"/>
      <c r="BJ94" s="1151"/>
      <c r="BK94" s="1151"/>
      <c r="BL94" s="1180"/>
      <c r="BM94" s="1151"/>
      <c r="BN94" s="1151"/>
      <c r="BO94" s="1151"/>
      <c r="BP94" s="1151"/>
      <c r="BQ94" s="1151"/>
      <c r="BR94" s="1151"/>
      <c r="BS94" s="1151"/>
      <c r="BT94" s="1151"/>
    </row>
    <row r="95" spans="1:72" ht="13.5" customHeight="1">
      <c r="A95" s="1091"/>
      <c r="B95" s="24" t="s">
        <v>53</v>
      </c>
      <c r="C95" s="1101" t="str">
        <f>IFERROR(VLOOKUP(C94,科目・教員!$A$1:$B$357,2,0),"")</f>
        <v/>
      </c>
      <c r="D95" s="1068"/>
      <c r="E95" s="1073" t="str">
        <f>IFERROR(VLOOKUP(E94,科目・教員!$A$1:$B$357,2,0),"")</f>
        <v/>
      </c>
      <c r="F95" s="1068"/>
      <c r="G95" s="1073" t="str">
        <f>IFERROR(VLOOKUP(G94,科目・教員!$A$1:$B$357,2,0),"")</f>
        <v/>
      </c>
      <c r="H95" s="1068"/>
      <c r="I95" s="1073" t="str">
        <f>IFERROR(VLOOKUP(I94,科目・教員!$A$1:$B$357,2,0),"")</f>
        <v/>
      </c>
      <c r="J95" s="1068"/>
      <c r="K95" s="1074" t="str">
        <f>IFERROR(VLOOKUP(K94,科目・教員!$A$1:$B$357,2,0),"")</f>
        <v/>
      </c>
      <c r="L95" s="1074"/>
      <c r="M95" s="1101" t="str">
        <f>IFERROR(VLOOKUP(M94,科目・教員!$A$1:$B$357,2,0),"")</f>
        <v/>
      </c>
      <c r="N95" s="1068"/>
      <c r="O95" s="1074" t="str">
        <f>IFERROR(VLOOKUP(O94,科目・教員!$A$1:$B$357,2,0),"")</f>
        <v/>
      </c>
      <c r="P95" s="1068"/>
      <c r="Q95" s="1074" t="str">
        <f>IFERROR(VLOOKUP(Q94,科目・教員!$A$1:$B$357,2,0),"")</f>
        <v/>
      </c>
      <c r="R95" s="1068"/>
      <c r="S95" s="1074" t="str">
        <f>IFERROR(VLOOKUP(S94,科目・教員!$A$1:$B$357,2,0),"")</f>
        <v/>
      </c>
      <c r="T95" s="1068"/>
      <c r="U95" s="506"/>
      <c r="Z95" s="1091"/>
      <c r="AA95" s="1152"/>
      <c r="AB95" s="1152"/>
      <c r="AC95" s="1152"/>
      <c r="AD95" s="1152"/>
      <c r="AE95" s="1152"/>
      <c r="AF95" s="1152"/>
      <c r="AG95" s="1152"/>
      <c r="AH95" s="1152"/>
      <c r="AI95" s="1152"/>
      <c r="AJ95" s="1152"/>
      <c r="AK95" s="1152"/>
      <c r="AL95" s="1152"/>
      <c r="AM95" s="1152"/>
      <c r="AN95" s="1152"/>
      <c r="AO95" s="1152"/>
      <c r="AP95" s="1152"/>
      <c r="AQ95" s="1152"/>
      <c r="AR95" s="1152"/>
      <c r="AS95" s="1152"/>
      <c r="AT95" s="1152"/>
      <c r="AU95" s="1152"/>
      <c r="AV95" s="1152"/>
      <c r="AW95" s="1152"/>
      <c r="AX95" s="1152"/>
      <c r="AY95" s="1152"/>
      <c r="AZ95" s="1152"/>
      <c r="BA95" s="1152"/>
      <c r="BB95" s="1152"/>
      <c r="BC95" s="1152"/>
      <c r="BD95" s="1152"/>
      <c r="BE95" s="1152"/>
      <c r="BF95" s="1152"/>
      <c r="BG95" s="1152"/>
      <c r="BH95" s="1152"/>
      <c r="BI95" s="1152"/>
      <c r="BJ95" s="1152"/>
      <c r="BK95" s="1152"/>
      <c r="BL95" s="1181"/>
      <c r="BM95" s="1152"/>
      <c r="BN95" s="1152"/>
      <c r="BO95" s="1152"/>
      <c r="BP95" s="1152"/>
      <c r="BQ95" s="1152"/>
      <c r="BR95" s="1152"/>
      <c r="BS95" s="1152"/>
      <c r="BT95" s="1152"/>
    </row>
    <row r="96" spans="1:72" ht="13.5" customHeight="1">
      <c r="A96" s="1091"/>
      <c r="B96" s="24" t="s">
        <v>59</v>
      </c>
      <c r="C96" s="1101" t="str">
        <f>VLOOKUP($C77,'2025年度(1年前期)'!$B$5:$N$208,COLUMN('2025年度(1年前期)'!$I$5)+1,0)&amp;""</f>
        <v/>
      </c>
      <c r="D96" s="1068"/>
      <c r="E96" s="1073" t="str">
        <f>VLOOKUP($C77,'2025年度(2年前期)'!$B$5:$N$208,COLUMN('2025年度(2年前期)'!$I$5)+1,0)&amp;""</f>
        <v/>
      </c>
      <c r="F96" s="1068"/>
      <c r="G96" s="1073" t="str">
        <f>VLOOKUP($C77,'2025年度(3年前期)'!$B$5:$N$208,COLUMN('2025年度(3年前期)'!$I$5)+1,0)&amp;""</f>
        <v/>
      </c>
      <c r="H96" s="1068"/>
      <c r="I96" s="1073" t="str">
        <f>VLOOKUP($C77,'2025年度(4年前期)'!$B$5:$N$208,COLUMN('2025年度(4年前期)'!$I$5)+1,0)&amp;""</f>
        <v/>
      </c>
      <c r="J96" s="1068"/>
      <c r="K96" s="1074" t="str">
        <f>VLOOKUP($C77,'2025年度(助産前期)'!$B$5:$N$208,COLUMN('2025年度(助産前期)'!$I$5)+1,0)&amp;""</f>
        <v/>
      </c>
      <c r="L96" s="1074"/>
      <c r="M96" s="1101" t="str">
        <f>VLOOKUP($C77,'2025年度(M1前期)'!$B$5:$N$208,COLUMN('2025年度(M1前期)'!$I$5)+1,0)&amp;""</f>
        <v/>
      </c>
      <c r="N96" s="1068"/>
      <c r="O96" s="1074" t="str">
        <f>VLOOKUP($C77,'2025年度(M2前期)'!$B$5:$N$208,COLUMN('2025年度(M2前期)'!$I$5)+1,0)&amp;""</f>
        <v/>
      </c>
      <c r="P96" s="1068"/>
      <c r="Q96" s="1074" t="str">
        <f>VLOOKUP($C77,'2025年度(D1前期)'!$B$5:$N$208,COLUMN('2025年度(D1前期)'!$I$5)+1,0)&amp;""</f>
        <v/>
      </c>
      <c r="R96" s="1068"/>
      <c r="S96" s="1074" t="str">
        <f>VLOOKUP($C77,'2025年度(D23前期)'!$B$5:$N$208,COLUMN('2025年度(D23前期)'!$I$5)+1,0)&amp;""</f>
        <v/>
      </c>
      <c r="T96" s="1068"/>
      <c r="U96" s="506"/>
      <c r="Z96" s="1091"/>
      <c r="AA96" s="1152"/>
      <c r="AB96" s="1152"/>
      <c r="AC96" s="1152"/>
      <c r="AD96" s="1152"/>
      <c r="AE96" s="1152"/>
      <c r="AF96" s="1152"/>
      <c r="AG96" s="1152"/>
      <c r="AH96" s="1152"/>
      <c r="AI96" s="1152"/>
      <c r="AJ96" s="1152"/>
      <c r="AK96" s="1152"/>
      <c r="AL96" s="1152"/>
      <c r="AM96" s="1152"/>
      <c r="AN96" s="1152"/>
      <c r="AO96" s="1152"/>
      <c r="AP96" s="1152"/>
      <c r="AQ96" s="1152"/>
      <c r="AR96" s="1152"/>
      <c r="AS96" s="1152"/>
      <c r="AT96" s="1152"/>
      <c r="AU96" s="1152"/>
      <c r="AV96" s="1152"/>
      <c r="AW96" s="1152"/>
      <c r="AX96" s="1152"/>
      <c r="AY96" s="1152"/>
      <c r="AZ96" s="1152"/>
      <c r="BA96" s="1152"/>
      <c r="BB96" s="1152"/>
      <c r="BC96" s="1152"/>
      <c r="BD96" s="1152"/>
      <c r="BE96" s="1152"/>
      <c r="BF96" s="1152"/>
      <c r="BG96" s="1152"/>
      <c r="BH96" s="1152"/>
      <c r="BI96" s="1152"/>
      <c r="BJ96" s="1152"/>
      <c r="BK96" s="1152"/>
      <c r="BL96" s="1181"/>
      <c r="BM96" s="1152"/>
      <c r="BN96" s="1152"/>
      <c r="BO96" s="1152"/>
      <c r="BP96" s="1152"/>
      <c r="BQ96" s="1152"/>
      <c r="BR96" s="1152"/>
      <c r="BS96" s="1152"/>
      <c r="BT96" s="1152"/>
    </row>
    <row r="97" spans="1:72" ht="13.5" customHeight="1">
      <c r="A97" s="1092"/>
      <c r="B97" s="26" t="s">
        <v>56</v>
      </c>
      <c r="C97" s="1061"/>
      <c r="D97" s="1075"/>
      <c r="E97" s="1063"/>
      <c r="F97" s="1075"/>
      <c r="G97" s="1063"/>
      <c r="H97" s="1075"/>
      <c r="I97" s="1063"/>
      <c r="J97" s="1075"/>
      <c r="K97" s="1064"/>
      <c r="L97" s="1064"/>
      <c r="M97" s="1061"/>
      <c r="N97" s="1075"/>
      <c r="O97" s="1064"/>
      <c r="P97" s="1075"/>
      <c r="Q97" s="1064"/>
      <c r="R97" s="1075"/>
      <c r="S97" s="1064"/>
      <c r="T97" s="1075"/>
      <c r="U97" s="506"/>
      <c r="Z97" s="1092"/>
      <c r="AA97" s="1153"/>
      <c r="AB97" s="1153"/>
      <c r="AC97" s="1153"/>
      <c r="AD97" s="1153"/>
      <c r="AE97" s="1153"/>
      <c r="AF97" s="1153"/>
      <c r="AG97" s="1153"/>
      <c r="AH97" s="1153"/>
      <c r="AI97" s="1153"/>
      <c r="AJ97" s="1153"/>
      <c r="AK97" s="1153"/>
      <c r="AL97" s="1153"/>
      <c r="AM97" s="1153"/>
      <c r="AN97" s="1153"/>
      <c r="AO97" s="1153"/>
      <c r="AP97" s="1153"/>
      <c r="AQ97" s="1153"/>
      <c r="AR97" s="1153"/>
      <c r="AS97" s="1153"/>
      <c r="AT97" s="1153"/>
      <c r="AU97" s="1153"/>
      <c r="AV97" s="1153"/>
      <c r="AW97" s="1153"/>
      <c r="AX97" s="1153"/>
      <c r="AY97" s="1153"/>
      <c r="AZ97" s="1153"/>
      <c r="BA97" s="1153"/>
      <c r="BB97" s="1153"/>
      <c r="BC97" s="1153"/>
      <c r="BD97" s="1153"/>
      <c r="BE97" s="1153"/>
      <c r="BF97" s="1153"/>
      <c r="BG97" s="1153"/>
      <c r="BH97" s="1153"/>
      <c r="BI97" s="1153"/>
      <c r="BJ97" s="1153"/>
      <c r="BK97" s="1153"/>
      <c r="BL97" s="1182"/>
      <c r="BM97" s="1153"/>
      <c r="BN97" s="1153"/>
      <c r="BO97" s="1153"/>
      <c r="BP97" s="1153"/>
      <c r="BQ97" s="1153"/>
      <c r="BR97" s="1153"/>
      <c r="BS97" s="1153"/>
      <c r="BT97" s="1153"/>
    </row>
    <row r="98" spans="1:72" ht="13.5" customHeight="1">
      <c r="A98" s="1091" t="s">
        <v>68</v>
      </c>
      <c r="B98" s="15" t="s">
        <v>50</v>
      </c>
      <c r="C98" s="1089" t="str">
        <f>VLOOKUP($C77,'2025年度(1年前期)'!$B$5:$N$208,COLUMN('2025年度(1年前期)'!$K$5),0)&amp;""</f>
        <v/>
      </c>
      <c r="D98" s="1072"/>
      <c r="E98" s="1090" t="str">
        <f>VLOOKUP($C77,'2025年度(2年前期)'!$B$5:$N$208,COLUMN('2025年度(2年前期)'!$K$5),0)&amp;""</f>
        <v/>
      </c>
      <c r="F98" s="1072"/>
      <c r="G98" s="1090" t="str">
        <f>VLOOKUP($C77,'2025年度(3年前期)'!$B$5:$N$208,COLUMN('2025年度(3年前期)'!$K$5),0)&amp;""</f>
        <v/>
      </c>
      <c r="H98" s="1072"/>
      <c r="I98" s="1090" t="str">
        <f>VLOOKUP($C77,'2025年度(4年前期)'!$B$5:$N$208,COLUMN('2025年度(4年前期)'!$K$5),0)&amp;""</f>
        <v/>
      </c>
      <c r="J98" s="1072"/>
      <c r="K98" s="1071" t="str">
        <f>VLOOKUP($C77,'2025年度(助産前期)'!$B$5:$N$208,COLUMN('2025年度(助産前期)'!$K$5),0)&amp;""</f>
        <v/>
      </c>
      <c r="L98" s="1071"/>
      <c r="M98" s="1089" t="str">
        <f>VLOOKUP($C77,'2025年度(M1前期)'!$B$5:$N$208,COLUMN('2025年度(M1前期)'!$K$5),0)&amp;""</f>
        <v/>
      </c>
      <c r="N98" s="1072"/>
      <c r="O98" s="1071" t="str">
        <f>VLOOKUP($C77,'2025年度(M2前期)'!$B$5:$N$208,COLUMN('2025年度(M2前期)'!$K$5),0)&amp;""</f>
        <v/>
      </c>
      <c r="P98" s="1072"/>
      <c r="Q98" s="1071" t="str">
        <f>VLOOKUP($C77,'2025年度(D1前期)'!$B$5:$N$208,COLUMN('2025年度(D1前期)'!$K$5),0)&amp;""</f>
        <v/>
      </c>
      <c r="R98" s="1072"/>
      <c r="S98" s="1071" t="str">
        <f>VLOOKUP($C77,'2025年度(D23前期)'!$B$5:$N$208,COLUMN('2025年度(D23前期)'!$K$5),0)&amp;""</f>
        <v/>
      </c>
      <c r="T98" s="1072"/>
      <c r="U98" s="506"/>
      <c r="Z98" s="1095" t="str">
        <f>A98</f>
        <v>５時限（16：50～18：20）</v>
      </c>
      <c r="AA98" s="1151"/>
      <c r="AB98" s="1151"/>
      <c r="AC98" s="1151"/>
      <c r="AD98" s="1151"/>
      <c r="AE98" s="1151"/>
      <c r="AF98" s="1151"/>
      <c r="AG98" s="1151"/>
      <c r="AH98" s="1151"/>
      <c r="AI98" s="1151"/>
      <c r="AJ98" s="1151"/>
      <c r="AK98" s="1151"/>
      <c r="AL98" s="1151"/>
      <c r="AM98" s="1151"/>
      <c r="AN98" s="1151"/>
      <c r="AO98" s="1151"/>
      <c r="AP98" s="1151"/>
      <c r="AQ98" s="1151"/>
      <c r="AR98" s="1151"/>
      <c r="AS98" s="1151"/>
      <c r="AT98" s="1151"/>
      <c r="AU98" s="1151"/>
      <c r="AV98" s="1151"/>
      <c r="AW98" s="1151"/>
      <c r="AX98" s="1151"/>
      <c r="AY98" s="1151"/>
      <c r="AZ98" s="1151"/>
      <c r="BA98" s="1151"/>
      <c r="BB98" s="1151"/>
      <c r="BC98" s="1151"/>
      <c r="BD98" s="1151"/>
      <c r="BE98" s="1151"/>
      <c r="BF98" s="1151"/>
      <c r="BG98" s="1151"/>
      <c r="BH98" s="1151"/>
      <c r="BI98" s="1151"/>
      <c r="BJ98" s="1151"/>
      <c r="BK98" s="1151"/>
      <c r="BL98" s="1180"/>
      <c r="BM98" s="1151"/>
      <c r="BN98" s="1151"/>
      <c r="BO98" s="1151"/>
      <c r="BP98" s="1151"/>
      <c r="BQ98" s="1151"/>
      <c r="BR98" s="1151"/>
      <c r="BS98" s="1151"/>
      <c r="BT98" s="1151"/>
    </row>
    <row r="99" spans="1:72" ht="13.5" customHeight="1">
      <c r="A99" s="1091"/>
      <c r="B99" s="15" t="s">
        <v>53</v>
      </c>
      <c r="C99" s="1101" t="str">
        <f>IFERROR(VLOOKUP(C98,科目・教員!$A$1:$B$357,2,0),"")</f>
        <v/>
      </c>
      <c r="D99" s="1068"/>
      <c r="E99" s="1073" t="str">
        <f>IFERROR(VLOOKUP(E98,科目・教員!$A$1:$B$357,2,0),"")</f>
        <v/>
      </c>
      <c r="F99" s="1068"/>
      <c r="G99" s="1073" t="str">
        <f>IFERROR(VLOOKUP(G98,科目・教員!$A$1:$B$357,2,0),"")</f>
        <v/>
      </c>
      <c r="H99" s="1068"/>
      <c r="I99" s="1073" t="str">
        <f>IFERROR(VLOOKUP(I98,科目・教員!$A$1:$B$357,2,0),"")</f>
        <v/>
      </c>
      <c r="J99" s="1068"/>
      <c r="K99" s="1074" t="str">
        <f>IFERROR(VLOOKUP(K98,科目・教員!$A$1:$B$357,2,0),"")</f>
        <v/>
      </c>
      <c r="L99" s="1074"/>
      <c r="M99" s="1101" t="str">
        <f>IFERROR(VLOOKUP(M98,科目・教員!$A$1:$B$357,2,0),"")</f>
        <v/>
      </c>
      <c r="N99" s="1068"/>
      <c r="O99" s="1074" t="str">
        <f>IFERROR(VLOOKUP(O98,科目・教員!$A$1:$B$357,2,0),"")</f>
        <v/>
      </c>
      <c r="P99" s="1068"/>
      <c r="Q99" s="1074" t="str">
        <f>IFERROR(VLOOKUP(Q98,科目・教員!$A$1:$B$357,2,0),"")</f>
        <v/>
      </c>
      <c r="R99" s="1068"/>
      <c r="S99" s="1074" t="str">
        <f>IFERROR(VLOOKUP(S98,科目・教員!$A$1:$B$357,2,0),"")</f>
        <v/>
      </c>
      <c r="T99" s="1068"/>
      <c r="U99" s="506"/>
      <c r="Z99" s="1091"/>
      <c r="AA99" s="1152"/>
      <c r="AB99" s="1152"/>
      <c r="AC99" s="1152"/>
      <c r="AD99" s="1152"/>
      <c r="AE99" s="1152"/>
      <c r="AF99" s="1152"/>
      <c r="AG99" s="1152"/>
      <c r="AH99" s="1152"/>
      <c r="AI99" s="1152"/>
      <c r="AJ99" s="1152"/>
      <c r="AK99" s="1152"/>
      <c r="AL99" s="1152"/>
      <c r="AM99" s="1152"/>
      <c r="AN99" s="1152"/>
      <c r="AO99" s="1152"/>
      <c r="AP99" s="1152"/>
      <c r="AQ99" s="1152"/>
      <c r="AR99" s="1152"/>
      <c r="AS99" s="1152"/>
      <c r="AT99" s="1152"/>
      <c r="AU99" s="1152"/>
      <c r="AV99" s="1152"/>
      <c r="AW99" s="1152"/>
      <c r="AX99" s="1152"/>
      <c r="AY99" s="1152"/>
      <c r="AZ99" s="1152"/>
      <c r="BA99" s="1152"/>
      <c r="BB99" s="1152"/>
      <c r="BC99" s="1152"/>
      <c r="BD99" s="1152"/>
      <c r="BE99" s="1152"/>
      <c r="BF99" s="1152"/>
      <c r="BG99" s="1152"/>
      <c r="BH99" s="1152"/>
      <c r="BI99" s="1152"/>
      <c r="BJ99" s="1152"/>
      <c r="BK99" s="1152"/>
      <c r="BL99" s="1181"/>
      <c r="BM99" s="1152"/>
      <c r="BN99" s="1152"/>
      <c r="BO99" s="1152"/>
      <c r="BP99" s="1152"/>
      <c r="BQ99" s="1152"/>
      <c r="BR99" s="1152"/>
      <c r="BS99" s="1152"/>
      <c r="BT99" s="1152"/>
    </row>
    <row r="100" spans="1:72" ht="13.5" customHeight="1">
      <c r="A100" s="1091"/>
      <c r="B100" s="15" t="s">
        <v>59</v>
      </c>
      <c r="C100" s="1101" t="str">
        <f>VLOOKUP($C77,'2025年度(1年前期)'!$B$5:$N$208,COLUMN('2025年度(1年前期)'!$K$5)+1,0)&amp;""</f>
        <v/>
      </c>
      <c r="D100" s="1068"/>
      <c r="E100" s="1073" t="str">
        <f>VLOOKUP($C77,'2025年度(2年前期)'!$B$5:$N$208,COLUMN('2025年度(2年前期)'!$K$5)+1,0)&amp;""</f>
        <v/>
      </c>
      <c r="F100" s="1068"/>
      <c r="G100" s="1073" t="str">
        <f>VLOOKUP($C77,'2025年度(3年前期)'!$B$5:$N$208,COLUMN('2025年度(3年前期)'!$K$5)+1,0)&amp;""</f>
        <v/>
      </c>
      <c r="H100" s="1068"/>
      <c r="I100" s="1073" t="str">
        <f>VLOOKUP($C77,'2025年度(4年前期)'!$B$5:$N$208,COLUMN('2025年度(4年前期)'!$K$5)+1,0)&amp;""</f>
        <v/>
      </c>
      <c r="J100" s="1068"/>
      <c r="K100" s="1074" t="str">
        <f>VLOOKUP($C77,'2025年度(助産前期)'!$B$5:$N$208,COLUMN('2025年度(助産前期)'!$K$5)+1,0)&amp;""</f>
        <v/>
      </c>
      <c r="L100" s="1074"/>
      <c r="M100" s="1101" t="str">
        <f>VLOOKUP($C77,'2025年度(M1前期)'!$B$5:$N$208,COLUMN('2025年度(M1前期)'!$K$5)+1,0)&amp;""</f>
        <v/>
      </c>
      <c r="N100" s="1068"/>
      <c r="O100" s="1074" t="str">
        <f>VLOOKUP($C77,'2025年度(M2前期)'!$B$5:$N$208,COLUMN('2025年度(M2前期)'!$K$5)+1,0)&amp;""</f>
        <v/>
      </c>
      <c r="P100" s="1068"/>
      <c r="Q100" s="1074" t="str">
        <f>VLOOKUP($C77,'2025年度(D1前期)'!$B$5:$N$208,COLUMN('2025年度(D1前期)'!$K$5)+1,0)&amp;""</f>
        <v/>
      </c>
      <c r="R100" s="1068"/>
      <c r="S100" s="1074" t="str">
        <f>VLOOKUP($C77,'2025年度(D23前期)'!$B$5:$N$208,COLUMN('2025年度(D23前期)'!$K$5)+1,0)&amp;""</f>
        <v/>
      </c>
      <c r="T100" s="1068"/>
      <c r="U100" s="506"/>
      <c r="Z100" s="1091"/>
      <c r="AA100" s="1152"/>
      <c r="AB100" s="1152"/>
      <c r="AC100" s="1152"/>
      <c r="AD100" s="1152"/>
      <c r="AE100" s="1152"/>
      <c r="AF100" s="1152"/>
      <c r="AG100" s="1152"/>
      <c r="AH100" s="1152"/>
      <c r="AI100" s="1152"/>
      <c r="AJ100" s="1152"/>
      <c r="AK100" s="1152"/>
      <c r="AL100" s="1152"/>
      <c r="AM100" s="1152"/>
      <c r="AN100" s="1152"/>
      <c r="AO100" s="1152"/>
      <c r="AP100" s="1152"/>
      <c r="AQ100" s="1152"/>
      <c r="AR100" s="1152"/>
      <c r="AS100" s="1152"/>
      <c r="AT100" s="1152"/>
      <c r="AU100" s="1152"/>
      <c r="AV100" s="1152"/>
      <c r="AW100" s="1152"/>
      <c r="AX100" s="1152"/>
      <c r="AY100" s="1152"/>
      <c r="AZ100" s="1152"/>
      <c r="BA100" s="1152"/>
      <c r="BB100" s="1152"/>
      <c r="BC100" s="1152"/>
      <c r="BD100" s="1152"/>
      <c r="BE100" s="1152"/>
      <c r="BF100" s="1152"/>
      <c r="BG100" s="1152"/>
      <c r="BH100" s="1152"/>
      <c r="BI100" s="1152"/>
      <c r="BJ100" s="1152"/>
      <c r="BK100" s="1152"/>
      <c r="BL100" s="1181"/>
      <c r="BM100" s="1152"/>
      <c r="BN100" s="1152"/>
      <c r="BO100" s="1152"/>
      <c r="BP100" s="1152"/>
      <c r="BQ100" s="1152"/>
      <c r="BR100" s="1152"/>
      <c r="BS100" s="1152"/>
      <c r="BT100" s="1152"/>
    </row>
    <row r="101" spans="1:72" ht="13.5" customHeight="1">
      <c r="A101" s="1092"/>
      <c r="B101" s="16" t="s">
        <v>56</v>
      </c>
      <c r="C101" s="1061"/>
      <c r="D101" s="1075"/>
      <c r="E101" s="1063"/>
      <c r="F101" s="1075"/>
      <c r="G101" s="1063"/>
      <c r="H101" s="1075"/>
      <c r="I101" s="1063"/>
      <c r="J101" s="1075"/>
      <c r="K101" s="1064"/>
      <c r="L101" s="1064"/>
      <c r="M101" s="1061"/>
      <c r="N101" s="1075"/>
      <c r="O101" s="1064"/>
      <c r="P101" s="1075"/>
      <c r="Q101" s="1064"/>
      <c r="R101" s="1075"/>
      <c r="S101" s="1064"/>
      <c r="T101" s="1075"/>
      <c r="U101" s="506"/>
      <c r="V101" s="20"/>
      <c r="W101" s="20"/>
      <c r="X101" s="20"/>
      <c r="Y101" s="20"/>
      <c r="Z101" s="1092"/>
      <c r="AA101" s="1153"/>
      <c r="AB101" s="1153"/>
      <c r="AC101" s="1153"/>
      <c r="AD101" s="1153"/>
      <c r="AE101" s="1153"/>
      <c r="AF101" s="1153"/>
      <c r="AG101" s="1153"/>
      <c r="AH101" s="1153"/>
      <c r="AI101" s="1153"/>
      <c r="AJ101" s="1153"/>
      <c r="AK101" s="1153"/>
      <c r="AL101" s="1153"/>
      <c r="AM101" s="1153"/>
      <c r="AN101" s="1153"/>
      <c r="AO101" s="1153"/>
      <c r="AP101" s="1153"/>
      <c r="AQ101" s="1153"/>
      <c r="AR101" s="1153"/>
      <c r="AS101" s="1153"/>
      <c r="AT101" s="1153"/>
      <c r="AU101" s="1153"/>
      <c r="AV101" s="1153"/>
      <c r="AW101" s="1153"/>
      <c r="AX101" s="1153"/>
      <c r="AY101" s="1153"/>
      <c r="AZ101" s="1153"/>
      <c r="BA101" s="1153"/>
      <c r="BB101" s="1153"/>
      <c r="BC101" s="1153"/>
      <c r="BD101" s="1153"/>
      <c r="BE101" s="1153"/>
      <c r="BF101" s="1153"/>
      <c r="BG101" s="1153"/>
      <c r="BH101" s="1153"/>
      <c r="BI101" s="1153"/>
      <c r="BJ101" s="1153"/>
      <c r="BK101" s="1153"/>
      <c r="BL101" s="1182"/>
      <c r="BM101" s="1153"/>
      <c r="BN101" s="1153"/>
      <c r="BO101" s="1153"/>
      <c r="BP101" s="1153"/>
      <c r="BQ101" s="1153"/>
      <c r="BR101" s="1153"/>
      <c r="BS101" s="1153"/>
      <c r="BT101" s="1153"/>
    </row>
    <row r="102" spans="1:72" ht="18">
      <c r="A102" s="22"/>
      <c r="B102" s="23"/>
      <c r="C102" s="1114">
        <f>C77+1</f>
        <v>45782</v>
      </c>
      <c r="D102" s="1114"/>
      <c r="E102" s="1114"/>
      <c r="F102" s="1114"/>
      <c r="G102" s="1114"/>
      <c r="H102" s="1114"/>
      <c r="I102" s="1114"/>
      <c r="J102" s="1114"/>
      <c r="K102" s="1114"/>
      <c r="L102" s="1114"/>
      <c r="M102" s="1114"/>
      <c r="N102" s="1114"/>
      <c r="O102" s="1114"/>
      <c r="P102" s="1114"/>
      <c r="Q102" s="1114"/>
      <c r="R102" s="1114"/>
      <c r="S102" s="1114"/>
      <c r="T102" s="1114"/>
      <c r="U102" s="1058">
        <f>C102</f>
        <v>45782</v>
      </c>
      <c r="V102" s="1059"/>
      <c r="W102" s="1059"/>
      <c r="X102" s="1059"/>
      <c r="Y102" s="1059"/>
      <c r="Z102" s="1060"/>
      <c r="AA102" s="7">
        <v>101</v>
      </c>
      <c r="AB102" s="7">
        <v>102</v>
      </c>
      <c r="AC102" s="7">
        <v>103</v>
      </c>
      <c r="AD102" s="7" t="s">
        <v>16</v>
      </c>
      <c r="AE102" s="7" t="s">
        <v>17</v>
      </c>
      <c r="AF102" s="7" t="s">
        <v>18</v>
      </c>
      <c r="AG102" s="7">
        <v>201</v>
      </c>
      <c r="AH102" s="8">
        <v>202</v>
      </c>
      <c r="AI102" s="7">
        <v>203</v>
      </c>
      <c r="AJ102" s="7">
        <v>204</v>
      </c>
      <c r="AK102" s="7">
        <v>205</v>
      </c>
      <c r="AL102" s="7" t="s">
        <v>19</v>
      </c>
      <c r="AM102" s="7" t="s">
        <v>69</v>
      </c>
      <c r="AN102" s="7" t="s">
        <v>21</v>
      </c>
      <c r="AO102" s="7" t="s">
        <v>22</v>
      </c>
      <c r="AP102" s="7" t="s">
        <v>23</v>
      </c>
      <c r="AQ102" s="7" t="s">
        <v>24</v>
      </c>
      <c r="AR102" s="7" t="s">
        <v>25</v>
      </c>
      <c r="AS102" s="7" t="s">
        <v>26</v>
      </c>
      <c r="AT102" s="7" t="s">
        <v>27</v>
      </c>
      <c r="AU102" s="7" t="s">
        <v>28</v>
      </c>
      <c r="AV102" s="7" t="s">
        <v>29</v>
      </c>
      <c r="AW102" s="7">
        <v>301</v>
      </c>
      <c r="AX102" s="8">
        <v>302</v>
      </c>
      <c r="AY102" s="9">
        <v>303</v>
      </c>
      <c r="AZ102" s="9">
        <v>304</v>
      </c>
      <c r="BA102" s="7" t="s">
        <v>30</v>
      </c>
      <c r="BB102" s="7" t="s">
        <v>31</v>
      </c>
      <c r="BC102" s="8" t="s">
        <v>32</v>
      </c>
      <c r="BD102" s="7" t="s">
        <v>33</v>
      </c>
      <c r="BE102" s="7" t="s">
        <v>34</v>
      </c>
      <c r="BF102" s="7" t="s">
        <v>35</v>
      </c>
      <c r="BG102" s="7" t="s">
        <v>36</v>
      </c>
      <c r="BH102" s="7" t="s">
        <v>37</v>
      </c>
      <c r="BI102" s="7" t="s">
        <v>38</v>
      </c>
      <c r="BJ102" s="7" t="s">
        <v>39</v>
      </c>
      <c r="BK102" s="10" t="s">
        <v>40</v>
      </c>
      <c r="BL102" s="10" t="s">
        <v>41</v>
      </c>
      <c r="BM102" s="10" t="s">
        <v>354</v>
      </c>
      <c r="BN102" s="11" t="s">
        <v>42</v>
      </c>
      <c r="BO102" s="11" t="s">
        <v>43</v>
      </c>
      <c r="BP102" s="11" t="s">
        <v>44</v>
      </c>
      <c r="BQ102" s="11" t="s">
        <v>45</v>
      </c>
      <c r="BR102" s="11" t="s">
        <v>46</v>
      </c>
      <c r="BS102" s="11" t="s">
        <v>47</v>
      </c>
      <c r="BT102" s="11" t="s">
        <v>48</v>
      </c>
    </row>
    <row r="103" spans="1:72" ht="13.5" customHeight="1">
      <c r="A103" s="1091" t="s">
        <v>49</v>
      </c>
      <c r="B103" s="12" t="s">
        <v>50</v>
      </c>
      <c r="C103" s="1079" t="str">
        <f>VLOOKUP($C102,'2025年度(1年前期)'!$B$5:$N$208,COLUMN('2025年度(1年前期)'!$C$5),0)&amp;""</f>
        <v/>
      </c>
      <c r="D103" s="1080"/>
      <c r="E103" s="1081" t="str">
        <f>VLOOKUP($C102,'2025年度(2年前期)'!$B$5:$N$208,COLUMN('2025年度(2年前期)'!$C$5),0)&amp;""</f>
        <v/>
      </c>
      <c r="F103" s="1080"/>
      <c r="G103" s="1081" t="str">
        <f>VLOOKUP($C102,'2025年度(3年前期)'!$B$5:$N$208,COLUMN('2025年度(3年前期)'!$C$5),0)&amp;""</f>
        <v/>
      </c>
      <c r="H103" s="1080"/>
      <c r="I103" s="1081" t="str">
        <f>VLOOKUP($C102,'2025年度(4年前期)'!$B$5:$N$208,COLUMN('2025年度(4年前期)'!$C$5),0)&amp;""</f>
        <v/>
      </c>
      <c r="J103" s="1080"/>
      <c r="K103" s="1072" t="str">
        <f>VLOOKUP($C102,'2025年度(助産前期)'!$B$5:$N$208,COLUMN('2025年度(助産前期)'!$C$5),0)&amp;""</f>
        <v/>
      </c>
      <c r="L103" s="1096"/>
      <c r="M103" s="1105" t="str">
        <f>VLOOKUP($C102,'2025年度(M1前期)'!$B$5:$N$208,COLUMN('2025年度(M1前期)'!$C$5),0)&amp;""</f>
        <v/>
      </c>
      <c r="N103" s="1096"/>
      <c r="O103" s="1081" t="str">
        <f>VLOOKUP($C102,'2025年度(M2前期)'!$B$5:$N$208,COLUMN('2025年度(M2前期)'!$C$5),0)&amp;""</f>
        <v/>
      </c>
      <c r="P103" s="1080"/>
      <c r="Q103" s="1081" t="str">
        <f>VLOOKUP($C102,'2025年度(D1前期)'!$B$5:$N$208,COLUMN('2025年度(D1前期)'!$C$5),0)&amp;""</f>
        <v/>
      </c>
      <c r="R103" s="1080"/>
      <c r="S103" s="1072" t="str">
        <f>VLOOKUP($C102,'2025年度(D23前期)'!$B$5:$N$208,COLUMN('2025年度(D23前期)'!$C$5),0)&amp;""</f>
        <v/>
      </c>
      <c r="T103" s="1080"/>
      <c r="U103" s="874" t="s">
        <v>262</v>
      </c>
      <c r="Z103" s="1095" t="str">
        <f>A103</f>
        <v xml:space="preserve">１時限（09：20～10：50） </v>
      </c>
      <c r="AA103" s="1151"/>
      <c r="AB103" s="1151"/>
      <c r="AC103" s="1151"/>
      <c r="AD103" s="1151"/>
      <c r="AE103" s="1151"/>
      <c r="AF103" s="1151"/>
      <c r="AG103" s="1151"/>
      <c r="AH103" s="1151"/>
      <c r="AI103" s="1151"/>
      <c r="AJ103" s="1151"/>
      <c r="AK103" s="1151"/>
      <c r="AL103" s="1151"/>
      <c r="AM103" s="1151"/>
      <c r="AN103" s="1043"/>
      <c r="AO103" s="1151"/>
      <c r="AP103" s="1151"/>
      <c r="AQ103" s="1151"/>
      <c r="AR103" s="1151"/>
      <c r="AS103" s="1151"/>
      <c r="AT103" s="1151"/>
      <c r="AU103" s="1151"/>
      <c r="AV103" s="1151"/>
      <c r="AW103" s="1151"/>
      <c r="AX103" s="1151"/>
      <c r="AY103" s="1151"/>
      <c r="AZ103" s="1151"/>
      <c r="BA103" s="1151"/>
      <c r="BB103" s="1151"/>
      <c r="BC103" s="1151"/>
      <c r="BD103" s="1151"/>
      <c r="BE103" s="1151"/>
      <c r="BF103" s="1151"/>
      <c r="BG103" s="1151"/>
      <c r="BH103" s="1151"/>
      <c r="BI103" s="1151"/>
      <c r="BJ103" s="1151"/>
      <c r="BK103" s="1151"/>
      <c r="BL103" s="1151"/>
      <c r="BM103" s="1151"/>
      <c r="BN103" s="1151"/>
      <c r="BO103" s="1151"/>
      <c r="BP103" s="1151"/>
      <c r="BQ103" s="1151"/>
      <c r="BR103" s="1151"/>
      <c r="BS103" s="1151"/>
      <c r="BT103" s="1151"/>
    </row>
    <row r="104" spans="1:72" ht="13.5" customHeight="1">
      <c r="A104" s="1091"/>
      <c r="B104" s="15" t="s">
        <v>53</v>
      </c>
      <c r="C104" s="1065" t="str">
        <f>IFERROR(VLOOKUP(C103,科目・教員!$A$1:$B$357,2,0),"")</f>
        <v/>
      </c>
      <c r="D104" s="1066"/>
      <c r="E104" s="1067" t="str">
        <f>IFERROR(VLOOKUP(E103,科目・教員!$A$1:$B$357,2,0),"")</f>
        <v/>
      </c>
      <c r="F104" s="1066"/>
      <c r="G104" s="1067" t="str">
        <f>IFERROR(VLOOKUP(G103,科目・教員!$A$1:$B$357,2,0),"")</f>
        <v/>
      </c>
      <c r="H104" s="1066"/>
      <c r="I104" s="1067" t="str">
        <f>IFERROR(VLOOKUP(I103,科目・教員!$A$1:$B$357,2,0),"")</f>
        <v/>
      </c>
      <c r="J104" s="1066"/>
      <c r="K104" s="1068" t="str">
        <f>IFERROR(VLOOKUP(K103,科目・教員!$A$1:$B$357,2,0),"")</f>
        <v/>
      </c>
      <c r="L104" s="1070"/>
      <c r="M104" s="1104" t="str">
        <f>IFERROR(VLOOKUP(M103,科目・教員!$A$1:$B$357,2,0),"")</f>
        <v/>
      </c>
      <c r="N104" s="1066"/>
      <c r="O104" s="1067" t="str">
        <f>IFERROR(VLOOKUP(O103,科目・教員!$A$1:$B$357,2,0),"")</f>
        <v/>
      </c>
      <c r="P104" s="1066"/>
      <c r="Q104" s="1067" t="str">
        <f>IFERROR(VLOOKUP(Q103,科目・教員!$A$1:$B$357,2,0),"")</f>
        <v/>
      </c>
      <c r="R104" s="1066"/>
      <c r="S104" s="1068" t="str">
        <f>IFERROR(VLOOKUP(S103,科目・教員!$A$1:$B$357,2,0),"")</f>
        <v/>
      </c>
      <c r="T104" s="1066"/>
      <c r="U104" s="874" t="s">
        <v>314</v>
      </c>
      <c r="Z104" s="1091"/>
      <c r="AA104" s="1152"/>
      <c r="AB104" s="1152"/>
      <c r="AC104" s="1152"/>
      <c r="AD104" s="1152"/>
      <c r="AE104" s="1152"/>
      <c r="AF104" s="1152"/>
      <c r="AG104" s="1152"/>
      <c r="AH104" s="1152"/>
      <c r="AI104" s="1152"/>
      <c r="AJ104" s="1152"/>
      <c r="AK104" s="1152"/>
      <c r="AL104" s="1152"/>
      <c r="AM104" s="1152"/>
      <c r="AN104" s="1044"/>
      <c r="AO104" s="1152"/>
      <c r="AP104" s="1152"/>
      <c r="AQ104" s="1152"/>
      <c r="AR104" s="1152"/>
      <c r="AS104" s="1152"/>
      <c r="AT104" s="1152"/>
      <c r="AU104" s="1152"/>
      <c r="AV104" s="1152"/>
      <c r="AW104" s="1152"/>
      <c r="AX104" s="1152"/>
      <c r="AY104" s="1152"/>
      <c r="AZ104" s="1152"/>
      <c r="BA104" s="1152"/>
      <c r="BB104" s="1152"/>
      <c r="BC104" s="1152"/>
      <c r="BD104" s="1152"/>
      <c r="BE104" s="1152"/>
      <c r="BF104" s="1152"/>
      <c r="BG104" s="1152"/>
      <c r="BH104" s="1152"/>
      <c r="BI104" s="1152"/>
      <c r="BJ104" s="1152"/>
      <c r="BK104" s="1152"/>
      <c r="BL104" s="1152"/>
      <c r="BM104" s="1152"/>
      <c r="BN104" s="1152"/>
      <c r="BO104" s="1152"/>
      <c r="BP104" s="1152"/>
      <c r="BQ104" s="1152"/>
      <c r="BR104" s="1152"/>
      <c r="BS104" s="1152"/>
      <c r="BT104" s="1152"/>
    </row>
    <row r="105" spans="1:72" ht="13.5" customHeight="1">
      <c r="A105" s="1091"/>
      <c r="B105" s="15" t="s">
        <v>59</v>
      </c>
      <c r="C105" s="1065" t="str">
        <f>VLOOKUP($C102,'2025年度(1年前期)'!$B$5:$N$208,COLUMN('2025年度(1年前期)'!$C$5)+1,0)&amp;""</f>
        <v/>
      </c>
      <c r="D105" s="1066"/>
      <c r="E105" s="1067" t="str">
        <f>VLOOKUP($C102,'2025年度(2年前期)'!$B$5:$N$208,COLUMN('2025年度(2年前期)'!$C$5)+1,0)&amp;""</f>
        <v/>
      </c>
      <c r="F105" s="1066"/>
      <c r="G105" s="1067" t="str">
        <f>VLOOKUP($C102,'2025年度(3年前期)'!$B$5:$N$208,COLUMN('2025年度(3年前期)'!$C$5)+1,0)&amp;""</f>
        <v/>
      </c>
      <c r="H105" s="1066"/>
      <c r="I105" s="1067" t="str">
        <f>VLOOKUP($C102,'2025年度(4年前期)'!$B$5:$N$208,COLUMN('2025年度(4年前期)'!$C$5)+1,0)&amp;""</f>
        <v/>
      </c>
      <c r="J105" s="1066"/>
      <c r="K105" s="1068" t="str">
        <f>VLOOKUP($C102,'2025年度(助産前期)'!$B$5:$N$208,COLUMN('2025年度(助産前期)'!$C$5)+1,0)&amp;""</f>
        <v/>
      </c>
      <c r="L105" s="1070"/>
      <c r="M105" s="1104" t="str">
        <f>VLOOKUP($C102,'2025年度(M1前期)'!$B$5:$N$208,COLUMN('2025年度(M1前期)'!C$5)+1,0)&amp;""</f>
        <v/>
      </c>
      <c r="N105" s="1066"/>
      <c r="O105" s="1067" t="str">
        <f>VLOOKUP($C102,'2025年度(M2前期)'!$B$5:$N$208,COLUMN('2025年度(M2前期)'!$C$5)+1,0)&amp;""</f>
        <v/>
      </c>
      <c r="P105" s="1066"/>
      <c r="Q105" s="1067" t="str">
        <f>VLOOKUP($C102,'2025年度(D1前期)'!$B$5:$N$208,COLUMN('2025年度(D1前期)'!$C$5)+1,0)&amp;""</f>
        <v/>
      </c>
      <c r="R105" s="1066"/>
      <c r="S105" s="1068" t="str">
        <f>VLOOKUP($C102,'2025年度(D23前期)'!$B$5:$N$208,COLUMN('2025年度(D23前期)'!$C$5)+1,0)&amp;""</f>
        <v/>
      </c>
      <c r="T105" s="1066"/>
      <c r="U105" s="874" t="s">
        <v>364</v>
      </c>
      <c r="Z105" s="1091"/>
      <c r="AA105" s="1152"/>
      <c r="AB105" s="1152"/>
      <c r="AC105" s="1152"/>
      <c r="AD105" s="1152"/>
      <c r="AE105" s="1152"/>
      <c r="AF105" s="1152"/>
      <c r="AG105" s="1152"/>
      <c r="AH105" s="1152"/>
      <c r="AI105" s="1152"/>
      <c r="AJ105" s="1152"/>
      <c r="AK105" s="1152"/>
      <c r="AL105" s="1152"/>
      <c r="AM105" s="1152"/>
      <c r="AN105" s="1044"/>
      <c r="AO105" s="1152"/>
      <c r="AP105" s="1152"/>
      <c r="AQ105" s="1152"/>
      <c r="AR105" s="1152"/>
      <c r="AS105" s="1152"/>
      <c r="AT105" s="1152"/>
      <c r="AU105" s="1152"/>
      <c r="AV105" s="1152"/>
      <c r="AW105" s="1152"/>
      <c r="AX105" s="1152"/>
      <c r="AY105" s="1152"/>
      <c r="AZ105" s="1152"/>
      <c r="BA105" s="1152"/>
      <c r="BB105" s="1152"/>
      <c r="BC105" s="1152"/>
      <c r="BD105" s="1152"/>
      <c r="BE105" s="1152"/>
      <c r="BF105" s="1152"/>
      <c r="BG105" s="1152"/>
      <c r="BH105" s="1152"/>
      <c r="BI105" s="1152"/>
      <c r="BJ105" s="1152"/>
      <c r="BK105" s="1152"/>
      <c r="BL105" s="1152"/>
      <c r="BM105" s="1152"/>
      <c r="BN105" s="1152"/>
      <c r="BO105" s="1152"/>
      <c r="BP105" s="1152"/>
      <c r="BQ105" s="1152"/>
      <c r="BR105" s="1152"/>
      <c r="BS105" s="1152"/>
      <c r="BT105" s="1152"/>
    </row>
    <row r="106" spans="1:72" ht="13.5" customHeight="1">
      <c r="A106" s="1092"/>
      <c r="B106" s="16" t="s">
        <v>56</v>
      </c>
      <c r="C106" s="1061"/>
      <c r="D106" s="1062"/>
      <c r="E106" s="1063"/>
      <c r="F106" s="1062"/>
      <c r="G106" s="1063"/>
      <c r="H106" s="1062"/>
      <c r="I106" s="1063"/>
      <c r="J106" s="1062"/>
      <c r="K106" s="1064"/>
      <c r="L106" s="1069"/>
      <c r="M106" s="1106"/>
      <c r="N106" s="1062"/>
      <c r="O106" s="1063"/>
      <c r="P106" s="1062"/>
      <c r="Q106" s="1063"/>
      <c r="R106" s="1062"/>
      <c r="S106" s="1064"/>
      <c r="T106" s="1062"/>
      <c r="U106" s="874" t="s">
        <v>317</v>
      </c>
      <c r="Z106" s="1092"/>
      <c r="AA106" s="1153"/>
      <c r="AB106" s="1153"/>
      <c r="AC106" s="1153"/>
      <c r="AD106" s="1153"/>
      <c r="AE106" s="1153"/>
      <c r="AF106" s="1153"/>
      <c r="AG106" s="1153"/>
      <c r="AH106" s="1153"/>
      <c r="AI106" s="1153"/>
      <c r="AJ106" s="1153"/>
      <c r="AK106" s="1153"/>
      <c r="AL106" s="1153"/>
      <c r="AM106" s="1153"/>
      <c r="AN106" s="1045"/>
      <c r="AO106" s="1153"/>
      <c r="AP106" s="1153"/>
      <c r="AQ106" s="1153"/>
      <c r="AR106" s="1153"/>
      <c r="AS106" s="1153"/>
      <c r="AT106" s="1153"/>
      <c r="AU106" s="1153"/>
      <c r="AV106" s="1153"/>
      <c r="AW106" s="1153"/>
      <c r="AX106" s="1153"/>
      <c r="AY106" s="1153"/>
      <c r="AZ106" s="1153"/>
      <c r="BA106" s="1153"/>
      <c r="BB106" s="1153"/>
      <c r="BC106" s="1153"/>
      <c r="BD106" s="1153"/>
      <c r="BE106" s="1153"/>
      <c r="BF106" s="1153"/>
      <c r="BG106" s="1153"/>
      <c r="BH106" s="1153"/>
      <c r="BI106" s="1153"/>
      <c r="BJ106" s="1153"/>
      <c r="BK106" s="1153"/>
      <c r="BL106" s="1153"/>
      <c r="BM106" s="1153"/>
      <c r="BN106" s="1153"/>
      <c r="BO106" s="1153"/>
      <c r="BP106" s="1153"/>
      <c r="BQ106" s="1153"/>
      <c r="BR106" s="1153"/>
      <c r="BS106" s="1153"/>
      <c r="BT106" s="1153"/>
    </row>
    <row r="107" spans="1:72" ht="13.5" customHeight="1">
      <c r="A107" s="1091" t="s">
        <v>58</v>
      </c>
      <c r="B107" s="25" t="s">
        <v>50</v>
      </c>
      <c r="C107" s="1079" t="str">
        <f>VLOOKUP($C102,'2025年度(1年前期)'!$B$5:$N$208,COLUMN('2025年度(1年前期)'!$E$5),0)&amp;""</f>
        <v/>
      </c>
      <c r="D107" s="1080"/>
      <c r="E107" s="1081" t="str">
        <f>VLOOKUP($C102,'2025年度(2年前期)'!$B$5:$N$208,COLUMN('2025年度(2年前期)'!$E$5),0)&amp;""</f>
        <v/>
      </c>
      <c r="F107" s="1080"/>
      <c r="G107" s="1081" t="str">
        <f>VLOOKUP($C102,'2025年度(3年前期)'!$B$5:$N$208,COLUMN('2025年度(3年前期)'!$E$5),0)&amp;""</f>
        <v/>
      </c>
      <c r="H107" s="1080"/>
      <c r="I107" s="1081" t="str">
        <f>VLOOKUP($C102,'2025年度(4年前期)'!$B$5:$N$208,COLUMN('2025年度(4年前期)'!$E$5),0)&amp;""</f>
        <v/>
      </c>
      <c r="J107" s="1080"/>
      <c r="K107" s="1072" t="str">
        <f>VLOOKUP($C102,'2025年度(助産前期)'!$B$5:$N$208,COLUMN('2025年度(助産前期)'!$E$5),0)&amp;""</f>
        <v/>
      </c>
      <c r="L107" s="1096"/>
      <c r="M107" s="1079" t="str">
        <f>VLOOKUP($C102,'2025年度(M1前期)'!$B$5:$N$208,COLUMN('2025年度(M1前期)'!$E$5),0)&amp;""</f>
        <v/>
      </c>
      <c r="N107" s="1080"/>
      <c r="O107" s="1072" t="str">
        <f>VLOOKUP($C102,'2025年度(M2前期)'!$B$5:$N$208,COLUMN('2025年度(M2前期)'!$E$5),0)&amp;""</f>
        <v/>
      </c>
      <c r="P107" s="1080"/>
      <c r="Q107" s="1072" t="str">
        <f>VLOOKUP($C102,'2025年度(D1前期)'!$B$5:$N$208,COLUMN('2025年度(D1前期)'!$E$5),0)&amp;""</f>
        <v/>
      </c>
      <c r="R107" s="1080"/>
      <c r="S107" s="1072" t="str">
        <f>VLOOKUP($C102,'2025年度(D23前期)'!$B$5:$N$208,COLUMN('2025年度(D23前期)'!$E$5),0)&amp;""</f>
        <v/>
      </c>
      <c r="T107" s="1080"/>
      <c r="U107" s="874"/>
      <c r="Z107" s="1091" t="str">
        <f>A107</f>
        <v>２時限（11：00～12：30）</v>
      </c>
      <c r="AA107" s="1151"/>
      <c r="AB107" s="1151"/>
      <c r="AC107" s="1151"/>
      <c r="AD107" s="1151"/>
      <c r="AE107" s="1151"/>
      <c r="AF107" s="1151"/>
      <c r="AG107" s="1151"/>
      <c r="AH107" s="1151"/>
      <c r="AI107" s="1151"/>
      <c r="AJ107" s="1151"/>
      <c r="AK107" s="1151"/>
      <c r="AL107" s="1151"/>
      <c r="AM107" s="1151"/>
      <c r="AN107" s="1043"/>
      <c r="AO107" s="1151"/>
      <c r="AP107" s="1151"/>
      <c r="AQ107" s="1151"/>
      <c r="AR107" s="1151"/>
      <c r="AS107" s="1151"/>
      <c r="AT107" s="1151"/>
      <c r="AU107" s="1151"/>
      <c r="AV107" s="1151"/>
      <c r="AW107" s="1151"/>
      <c r="AX107" s="1151"/>
      <c r="AY107" s="1151"/>
      <c r="AZ107" s="1151"/>
      <c r="BA107" s="1151"/>
      <c r="BB107" s="1151"/>
      <c r="BC107" s="1151"/>
      <c r="BD107" s="1151"/>
      <c r="BE107" s="1151"/>
      <c r="BF107" s="1151"/>
      <c r="BG107" s="1151"/>
      <c r="BH107" s="1151"/>
      <c r="BI107" s="1151"/>
      <c r="BJ107" s="1151"/>
      <c r="BK107" s="1151"/>
      <c r="BL107" s="1151"/>
      <c r="BM107" s="1151"/>
      <c r="BN107" s="1151"/>
      <c r="BO107" s="1151"/>
      <c r="BP107" s="1151"/>
      <c r="BQ107" s="1151"/>
      <c r="BR107" s="1151"/>
      <c r="BS107" s="1151"/>
      <c r="BT107" s="1151"/>
    </row>
    <row r="108" spans="1:72" ht="13.5" customHeight="1">
      <c r="A108" s="1091"/>
      <c r="B108" s="24" t="s">
        <v>53</v>
      </c>
      <c r="C108" s="1065" t="str">
        <f>IFERROR(VLOOKUP(C107,科目・教員!$A$1:$B$357,2,0),"")</f>
        <v/>
      </c>
      <c r="D108" s="1066"/>
      <c r="E108" s="1067" t="str">
        <f>IFERROR(VLOOKUP(E107,科目・教員!$A$1:$B$357,2,0),"")</f>
        <v/>
      </c>
      <c r="F108" s="1066"/>
      <c r="G108" s="1067" t="str">
        <f>IFERROR(VLOOKUP(G107,科目・教員!$A$1:$B$357,2,0),"")</f>
        <v/>
      </c>
      <c r="H108" s="1066"/>
      <c r="I108" s="1067" t="str">
        <f>IFERROR(VLOOKUP(I107,科目・教員!$A$1:$B$357,2,0),"")</f>
        <v/>
      </c>
      <c r="J108" s="1066"/>
      <c r="K108" s="1068" t="str">
        <f>IFERROR(VLOOKUP(K107,科目・教員!$A$1:$B$357,2,0),"")</f>
        <v/>
      </c>
      <c r="L108" s="1070"/>
      <c r="M108" s="1065" t="str">
        <f>IFERROR(VLOOKUP(M107,科目・教員!$A$1:$B$357,2,0),"")</f>
        <v/>
      </c>
      <c r="N108" s="1066"/>
      <c r="O108" s="1068" t="str">
        <f>IFERROR(VLOOKUP(O107,科目・教員!$A$1:$B$357,2,0),"")</f>
        <v/>
      </c>
      <c r="P108" s="1066"/>
      <c r="Q108" s="1068" t="str">
        <f>IFERROR(VLOOKUP(Q107,科目・教員!$A$1:$B$357,2,0),"")</f>
        <v/>
      </c>
      <c r="R108" s="1066"/>
      <c r="S108" s="1068" t="str">
        <f>IFERROR(VLOOKUP(S107,科目・教員!$A$1:$B$357,2,0),"")</f>
        <v/>
      </c>
      <c r="T108" s="1066"/>
      <c r="U108" s="874"/>
      <c r="Z108" s="1091"/>
      <c r="AA108" s="1152"/>
      <c r="AB108" s="1152"/>
      <c r="AC108" s="1152"/>
      <c r="AD108" s="1152"/>
      <c r="AE108" s="1152"/>
      <c r="AF108" s="1152"/>
      <c r="AG108" s="1152"/>
      <c r="AH108" s="1152"/>
      <c r="AI108" s="1152"/>
      <c r="AJ108" s="1152"/>
      <c r="AK108" s="1152"/>
      <c r="AL108" s="1152"/>
      <c r="AM108" s="1152"/>
      <c r="AN108" s="1044"/>
      <c r="AO108" s="1152"/>
      <c r="AP108" s="1152"/>
      <c r="AQ108" s="1152"/>
      <c r="AR108" s="1152"/>
      <c r="AS108" s="1152"/>
      <c r="AT108" s="1152"/>
      <c r="AU108" s="1152"/>
      <c r="AV108" s="1152"/>
      <c r="AW108" s="1152"/>
      <c r="AX108" s="1152"/>
      <c r="AY108" s="1152"/>
      <c r="AZ108" s="1152"/>
      <c r="BA108" s="1152"/>
      <c r="BB108" s="1152"/>
      <c r="BC108" s="1152"/>
      <c r="BD108" s="1152"/>
      <c r="BE108" s="1152"/>
      <c r="BF108" s="1152"/>
      <c r="BG108" s="1152"/>
      <c r="BH108" s="1152"/>
      <c r="BI108" s="1152"/>
      <c r="BJ108" s="1152"/>
      <c r="BK108" s="1152"/>
      <c r="BL108" s="1152"/>
      <c r="BM108" s="1152"/>
      <c r="BN108" s="1152"/>
      <c r="BO108" s="1152"/>
      <c r="BP108" s="1152"/>
      <c r="BQ108" s="1152"/>
      <c r="BR108" s="1152"/>
      <c r="BS108" s="1152"/>
      <c r="BT108" s="1152"/>
    </row>
    <row r="109" spans="1:72" ht="13.5" customHeight="1">
      <c r="A109" s="1091"/>
      <c r="B109" s="24" t="s">
        <v>59</v>
      </c>
      <c r="C109" s="1065" t="str">
        <f>VLOOKUP($C102,'2025年度(1年前期)'!$B$5:$N$208,COLUMN('2025年度(1年前期)'!$E$5)+1,0)&amp;""</f>
        <v/>
      </c>
      <c r="D109" s="1066"/>
      <c r="E109" s="1067" t="str">
        <f>VLOOKUP($C102,'2025年度(2年前期)'!$B$5:$N$208,COLUMN('2025年度(2年前期)'!$E$5)+1,0)&amp;""</f>
        <v/>
      </c>
      <c r="F109" s="1066"/>
      <c r="G109" s="1067" t="str">
        <f>VLOOKUP($C102,'2025年度(3年前期)'!$B$5:$N$208,COLUMN('2025年度(3年前期)'!$E$5)+1,0)&amp;""</f>
        <v/>
      </c>
      <c r="H109" s="1066"/>
      <c r="I109" s="1067" t="str">
        <f>VLOOKUP($C102,'2025年度(4年前期)'!$B$5:$N$208,COLUMN('2025年度(4年前期)'!$E$5)+1,0)&amp;""</f>
        <v/>
      </c>
      <c r="J109" s="1066"/>
      <c r="K109" s="1068" t="str">
        <f>VLOOKUP($C102,'2025年度(助産前期)'!$B$5:$N$208,COLUMN('2025年度(助産前期)'!$E$5)+1,0)&amp;""</f>
        <v/>
      </c>
      <c r="L109" s="1070"/>
      <c r="M109" s="1065" t="str">
        <f>VLOOKUP($C102,'2025年度(M1前期)'!$B$5:$N$208,COLUMN('2025年度(M1前期)'!$E$5)+1,0)&amp;""</f>
        <v/>
      </c>
      <c r="N109" s="1066"/>
      <c r="O109" s="1068" t="str">
        <f>VLOOKUP($C102,'2025年度(M2前期)'!$B$5:$N$208,COLUMN('2025年度(M2前期)'!$E$5)+1,0)&amp;""</f>
        <v/>
      </c>
      <c r="P109" s="1066"/>
      <c r="Q109" s="1068" t="str">
        <f>VLOOKUP($C102,'2025年度(D1前期)'!$B$5:$N$208,COLUMN('2025年度(D1前期)'!$E$5)+1,0)&amp;""</f>
        <v/>
      </c>
      <c r="R109" s="1066"/>
      <c r="S109" s="1068" t="str">
        <f>VLOOKUP($C102,'2025年度(D23前期)'!$B$5:$N$208,COLUMN('2025年度(D23前期)'!$E$5)+1,0)&amp;""</f>
        <v/>
      </c>
      <c r="T109" s="1066"/>
      <c r="U109" s="506"/>
      <c r="Z109" s="1091"/>
      <c r="AA109" s="1152"/>
      <c r="AB109" s="1152"/>
      <c r="AC109" s="1152"/>
      <c r="AD109" s="1152"/>
      <c r="AE109" s="1152"/>
      <c r="AF109" s="1152"/>
      <c r="AG109" s="1152"/>
      <c r="AH109" s="1152"/>
      <c r="AI109" s="1152"/>
      <c r="AJ109" s="1152"/>
      <c r="AK109" s="1152"/>
      <c r="AL109" s="1152"/>
      <c r="AM109" s="1152"/>
      <c r="AN109" s="1044"/>
      <c r="AO109" s="1152"/>
      <c r="AP109" s="1152"/>
      <c r="AQ109" s="1152"/>
      <c r="AR109" s="1152"/>
      <c r="AS109" s="1152"/>
      <c r="AT109" s="1152"/>
      <c r="AU109" s="1152"/>
      <c r="AV109" s="1152"/>
      <c r="AW109" s="1152"/>
      <c r="AX109" s="1152"/>
      <c r="AY109" s="1152"/>
      <c r="AZ109" s="1152"/>
      <c r="BA109" s="1152"/>
      <c r="BB109" s="1152"/>
      <c r="BC109" s="1152"/>
      <c r="BD109" s="1152"/>
      <c r="BE109" s="1152"/>
      <c r="BF109" s="1152"/>
      <c r="BG109" s="1152"/>
      <c r="BH109" s="1152"/>
      <c r="BI109" s="1152"/>
      <c r="BJ109" s="1152"/>
      <c r="BK109" s="1152"/>
      <c r="BL109" s="1152"/>
      <c r="BM109" s="1152"/>
      <c r="BN109" s="1152"/>
      <c r="BO109" s="1152"/>
      <c r="BP109" s="1152"/>
      <c r="BQ109" s="1152"/>
      <c r="BR109" s="1152"/>
      <c r="BS109" s="1152"/>
      <c r="BT109" s="1152"/>
    </row>
    <row r="110" spans="1:72" ht="13.5" customHeight="1">
      <c r="A110" s="1100"/>
      <c r="B110" s="26" t="s">
        <v>56</v>
      </c>
      <c r="C110" s="1061"/>
      <c r="D110" s="1075"/>
      <c r="E110" s="1063"/>
      <c r="F110" s="1075"/>
      <c r="G110" s="1063"/>
      <c r="H110" s="1075"/>
      <c r="I110" s="1063"/>
      <c r="J110" s="1075"/>
      <c r="K110" s="1064"/>
      <c r="L110" s="1064"/>
      <c r="M110" s="1061"/>
      <c r="N110" s="1075"/>
      <c r="O110" s="1064"/>
      <c r="P110" s="1075"/>
      <c r="Q110" s="1064"/>
      <c r="R110" s="1075"/>
      <c r="S110" s="1064"/>
      <c r="T110" s="1075"/>
      <c r="U110" s="506"/>
      <c r="Z110" s="1092"/>
      <c r="AA110" s="1153"/>
      <c r="AB110" s="1153"/>
      <c r="AC110" s="1153"/>
      <c r="AD110" s="1153"/>
      <c r="AE110" s="1153"/>
      <c r="AF110" s="1153"/>
      <c r="AG110" s="1153"/>
      <c r="AH110" s="1153"/>
      <c r="AI110" s="1153"/>
      <c r="AJ110" s="1153"/>
      <c r="AK110" s="1153"/>
      <c r="AL110" s="1153"/>
      <c r="AM110" s="1153"/>
      <c r="AN110" s="1045"/>
      <c r="AO110" s="1153"/>
      <c r="AP110" s="1153"/>
      <c r="AQ110" s="1153"/>
      <c r="AR110" s="1153"/>
      <c r="AS110" s="1153"/>
      <c r="AT110" s="1153"/>
      <c r="AU110" s="1153"/>
      <c r="AV110" s="1153"/>
      <c r="AW110" s="1153"/>
      <c r="AX110" s="1153"/>
      <c r="AY110" s="1153"/>
      <c r="AZ110" s="1153"/>
      <c r="BA110" s="1153"/>
      <c r="BB110" s="1153"/>
      <c r="BC110" s="1153"/>
      <c r="BD110" s="1153"/>
      <c r="BE110" s="1153"/>
      <c r="BF110" s="1153"/>
      <c r="BG110" s="1153"/>
      <c r="BH110" s="1153"/>
      <c r="BI110" s="1153"/>
      <c r="BJ110" s="1153"/>
      <c r="BK110" s="1153"/>
      <c r="BL110" s="1153"/>
      <c r="BM110" s="1153"/>
      <c r="BN110" s="1153"/>
      <c r="BO110" s="1153"/>
      <c r="BP110" s="1153"/>
      <c r="BQ110" s="1153"/>
      <c r="BR110" s="1153"/>
      <c r="BS110" s="1153"/>
      <c r="BT110" s="1153"/>
    </row>
    <row r="111" spans="1:72" ht="13.5" customHeight="1">
      <c r="A111" s="1095" t="s">
        <v>60</v>
      </c>
      <c r="B111" s="18" t="s">
        <v>61</v>
      </c>
      <c r="C111" s="1079"/>
      <c r="D111" s="1080"/>
      <c r="E111" s="1081"/>
      <c r="F111" s="1080"/>
      <c r="G111" s="1081"/>
      <c r="H111" s="1080"/>
      <c r="I111" s="1081"/>
      <c r="J111" s="1080"/>
      <c r="K111" s="1072"/>
      <c r="L111" s="1096"/>
      <c r="M111" s="1079"/>
      <c r="N111" s="1080"/>
      <c r="O111" s="1072"/>
      <c r="P111" s="1080"/>
      <c r="Q111" s="1072"/>
      <c r="R111" s="1080"/>
      <c r="S111" s="1072"/>
      <c r="T111" s="1080"/>
      <c r="U111" s="506"/>
      <c r="Z111" s="1091" t="str">
        <f>A111</f>
        <v>昼休み（12：30～13：30）</v>
      </c>
      <c r="AA111" s="1151"/>
      <c r="AB111" s="1151"/>
      <c r="AC111" s="1151"/>
      <c r="AD111" s="1151"/>
      <c r="AE111" s="1151"/>
      <c r="AF111" s="1151"/>
      <c r="AG111" s="1151"/>
      <c r="AH111" s="1151"/>
      <c r="AI111" s="1151"/>
      <c r="AJ111" s="1151"/>
      <c r="AK111" s="1151"/>
      <c r="AL111" s="1151"/>
      <c r="AM111" s="1151"/>
      <c r="AN111" s="1151"/>
      <c r="AO111" s="1151"/>
      <c r="AP111" s="1151"/>
      <c r="AQ111" s="1151"/>
      <c r="AR111" s="1151"/>
      <c r="AS111" s="1151"/>
      <c r="AT111" s="1151"/>
      <c r="AU111" s="1151"/>
      <c r="AV111" s="1151"/>
      <c r="AW111" s="1151"/>
      <c r="AX111" s="1151"/>
      <c r="AY111" s="1151"/>
      <c r="AZ111" s="1151"/>
      <c r="BA111" s="1151"/>
      <c r="BB111" s="1151"/>
      <c r="BC111" s="1151"/>
      <c r="BD111" s="1151"/>
      <c r="BE111" s="1151"/>
      <c r="BF111" s="1151"/>
      <c r="BG111" s="1151"/>
      <c r="BH111" s="1151"/>
      <c r="BI111" s="1151"/>
      <c r="BJ111" s="1151"/>
      <c r="BK111" s="1151"/>
      <c r="BL111" s="1151"/>
      <c r="BM111" s="1151"/>
      <c r="BN111" s="1151"/>
      <c r="BO111" s="1151"/>
      <c r="BP111" s="1151"/>
      <c r="BQ111" s="1151"/>
      <c r="BR111" s="1151"/>
      <c r="BS111" s="1151"/>
      <c r="BT111" s="1151"/>
    </row>
    <row r="112" spans="1:72" ht="13.5" customHeight="1">
      <c r="A112" s="1091"/>
      <c r="B112" s="18" t="s">
        <v>62</v>
      </c>
      <c r="C112" s="1065"/>
      <c r="D112" s="1066"/>
      <c r="E112" s="1067"/>
      <c r="F112" s="1066"/>
      <c r="G112" s="1067"/>
      <c r="H112" s="1066"/>
      <c r="I112" s="1067"/>
      <c r="J112" s="1066"/>
      <c r="K112" s="1068"/>
      <c r="L112" s="1070"/>
      <c r="M112" s="1065"/>
      <c r="N112" s="1066"/>
      <c r="O112" s="1068"/>
      <c r="P112" s="1066"/>
      <c r="Q112" s="1068"/>
      <c r="R112" s="1066"/>
      <c r="S112" s="1068"/>
      <c r="T112" s="1066"/>
      <c r="U112" s="506"/>
      <c r="Z112" s="1091"/>
      <c r="AA112" s="1152"/>
      <c r="AB112" s="1152"/>
      <c r="AC112" s="1152"/>
      <c r="AD112" s="1152"/>
      <c r="AE112" s="1152"/>
      <c r="AF112" s="1152"/>
      <c r="AG112" s="1152"/>
      <c r="AH112" s="1152"/>
      <c r="AI112" s="1152"/>
      <c r="AJ112" s="1152"/>
      <c r="AK112" s="1152"/>
      <c r="AL112" s="1152"/>
      <c r="AM112" s="1152"/>
      <c r="AN112" s="1152"/>
      <c r="AO112" s="1152"/>
      <c r="AP112" s="1152"/>
      <c r="AQ112" s="1152"/>
      <c r="AR112" s="1152"/>
      <c r="AS112" s="1152"/>
      <c r="AT112" s="1152"/>
      <c r="AU112" s="1152"/>
      <c r="AV112" s="1152"/>
      <c r="AW112" s="1152"/>
      <c r="AX112" s="1152"/>
      <c r="AY112" s="1152"/>
      <c r="AZ112" s="1152"/>
      <c r="BA112" s="1152"/>
      <c r="BB112" s="1152"/>
      <c r="BC112" s="1152"/>
      <c r="BD112" s="1152"/>
      <c r="BE112" s="1152"/>
      <c r="BF112" s="1152"/>
      <c r="BG112" s="1152"/>
      <c r="BH112" s="1152"/>
      <c r="BI112" s="1152"/>
      <c r="BJ112" s="1152"/>
      <c r="BK112" s="1152"/>
      <c r="BL112" s="1152"/>
      <c r="BM112" s="1152"/>
      <c r="BN112" s="1152"/>
      <c r="BO112" s="1152"/>
      <c r="BP112" s="1152"/>
      <c r="BQ112" s="1152"/>
      <c r="BR112" s="1152"/>
      <c r="BS112" s="1152"/>
      <c r="BT112" s="1152"/>
    </row>
    <row r="113" spans="1:72" ht="13.5" customHeight="1">
      <c r="A113" s="1091"/>
      <c r="B113" s="18" t="s">
        <v>59</v>
      </c>
      <c r="C113" s="1065"/>
      <c r="D113" s="1066"/>
      <c r="E113" s="1067"/>
      <c r="F113" s="1066"/>
      <c r="G113" s="1067"/>
      <c r="H113" s="1066"/>
      <c r="I113" s="1067"/>
      <c r="J113" s="1066"/>
      <c r="K113" s="1068"/>
      <c r="L113" s="1070"/>
      <c r="M113" s="1065"/>
      <c r="N113" s="1066"/>
      <c r="O113" s="1068"/>
      <c r="P113" s="1066"/>
      <c r="Q113" s="1068"/>
      <c r="R113" s="1066"/>
      <c r="S113" s="1068"/>
      <c r="T113" s="1066"/>
      <c r="U113" s="506"/>
      <c r="Z113" s="1091"/>
      <c r="AA113" s="1152"/>
      <c r="AB113" s="1152"/>
      <c r="AC113" s="1152"/>
      <c r="AD113" s="1152"/>
      <c r="AE113" s="1152"/>
      <c r="AF113" s="1152"/>
      <c r="AG113" s="1152"/>
      <c r="AH113" s="1152"/>
      <c r="AI113" s="1152"/>
      <c r="AJ113" s="1152"/>
      <c r="AK113" s="1152"/>
      <c r="AL113" s="1152"/>
      <c r="AM113" s="1152"/>
      <c r="AN113" s="1152"/>
      <c r="AO113" s="1152"/>
      <c r="AP113" s="1152"/>
      <c r="AQ113" s="1152"/>
      <c r="AR113" s="1152"/>
      <c r="AS113" s="1152"/>
      <c r="AT113" s="1152"/>
      <c r="AU113" s="1152"/>
      <c r="AV113" s="1152"/>
      <c r="AW113" s="1152"/>
      <c r="AX113" s="1152"/>
      <c r="AY113" s="1152"/>
      <c r="AZ113" s="1152"/>
      <c r="BA113" s="1152"/>
      <c r="BB113" s="1152"/>
      <c r="BC113" s="1152"/>
      <c r="BD113" s="1152"/>
      <c r="BE113" s="1152"/>
      <c r="BF113" s="1152"/>
      <c r="BG113" s="1152"/>
      <c r="BH113" s="1152"/>
      <c r="BI113" s="1152"/>
      <c r="BJ113" s="1152"/>
      <c r="BK113" s="1152"/>
      <c r="BL113" s="1152"/>
      <c r="BM113" s="1152"/>
      <c r="BN113" s="1152"/>
      <c r="BO113" s="1152"/>
      <c r="BP113" s="1152"/>
      <c r="BQ113" s="1152"/>
      <c r="BR113" s="1152"/>
      <c r="BS113" s="1152"/>
      <c r="BT113" s="1152"/>
    </row>
    <row r="114" spans="1:72" ht="13.5" customHeight="1">
      <c r="A114" s="1092"/>
      <c r="B114" s="19" t="s">
        <v>56</v>
      </c>
      <c r="C114" s="1102"/>
      <c r="D114" s="1094"/>
      <c r="E114" s="1103"/>
      <c r="F114" s="1094"/>
      <c r="G114" s="1103"/>
      <c r="H114" s="1094"/>
      <c r="I114" s="1103"/>
      <c r="J114" s="1094"/>
      <c r="K114" s="1093"/>
      <c r="L114" s="1093"/>
      <c r="M114" s="1102"/>
      <c r="N114" s="1094"/>
      <c r="O114" s="1093"/>
      <c r="P114" s="1094"/>
      <c r="Q114" s="1093"/>
      <c r="R114" s="1094"/>
      <c r="S114" s="1093"/>
      <c r="T114" s="1094"/>
      <c r="U114" s="506"/>
      <c r="Z114" s="1092"/>
      <c r="AA114" s="1153"/>
      <c r="AB114" s="1153"/>
      <c r="AC114" s="1153"/>
      <c r="AD114" s="1153"/>
      <c r="AE114" s="1153"/>
      <c r="AF114" s="1153"/>
      <c r="AG114" s="1153"/>
      <c r="AH114" s="1153"/>
      <c r="AI114" s="1153"/>
      <c r="AJ114" s="1153"/>
      <c r="AK114" s="1153"/>
      <c r="AL114" s="1153"/>
      <c r="AM114" s="1153"/>
      <c r="AN114" s="1153"/>
      <c r="AO114" s="1153"/>
      <c r="AP114" s="1153"/>
      <c r="AQ114" s="1153"/>
      <c r="AR114" s="1153"/>
      <c r="AS114" s="1153"/>
      <c r="AT114" s="1153"/>
      <c r="AU114" s="1153"/>
      <c r="AV114" s="1153"/>
      <c r="AW114" s="1153"/>
      <c r="AX114" s="1153"/>
      <c r="AY114" s="1153"/>
      <c r="AZ114" s="1153"/>
      <c r="BA114" s="1153"/>
      <c r="BB114" s="1153"/>
      <c r="BC114" s="1153"/>
      <c r="BD114" s="1153"/>
      <c r="BE114" s="1153"/>
      <c r="BF114" s="1153"/>
      <c r="BG114" s="1153"/>
      <c r="BH114" s="1153"/>
      <c r="BI114" s="1153"/>
      <c r="BJ114" s="1153"/>
      <c r="BK114" s="1153"/>
      <c r="BL114" s="1153"/>
      <c r="BM114" s="1153"/>
      <c r="BN114" s="1153"/>
      <c r="BO114" s="1153"/>
      <c r="BP114" s="1153"/>
      <c r="BQ114" s="1153"/>
      <c r="BR114" s="1153"/>
      <c r="BS114" s="1153"/>
      <c r="BT114" s="1153"/>
    </row>
    <row r="115" spans="1:72" ht="13.5" customHeight="1">
      <c r="A115" s="1091" t="s">
        <v>64</v>
      </c>
      <c r="B115" s="15" t="s">
        <v>50</v>
      </c>
      <c r="C115" s="1089" t="str">
        <f>VLOOKUP($C102,'2025年度(1年前期)'!$B$5:$N$208,COLUMN('2025年度(1年前期)'!$G$5),0)&amp;""</f>
        <v/>
      </c>
      <c r="D115" s="1072"/>
      <c r="E115" s="1090" t="str">
        <f>VLOOKUP($C102,'2025年度(2年前期)'!$B$5:$N$208,COLUMN('2025年度(2年前期)'!$G$5),0)&amp;""</f>
        <v/>
      </c>
      <c r="F115" s="1072"/>
      <c r="G115" s="1090" t="str">
        <f>VLOOKUP($C102,'2025年度(3年前期)'!$B$5:$N$208,COLUMN('2025年度(3年前期)'!$G$5),0)&amp;""</f>
        <v/>
      </c>
      <c r="H115" s="1072"/>
      <c r="I115" s="1090" t="str">
        <f>VLOOKUP($C102,'2025年度(4年前期)'!$B$5:$N$208,COLUMN('2025年度(4年前期)'!$G$5),0)&amp;""</f>
        <v/>
      </c>
      <c r="J115" s="1072"/>
      <c r="K115" s="1071" t="str">
        <f>VLOOKUP($C102,'2025年度(助産前期)'!$B$5:$N$208,COLUMN('2025年度(助産前期)'!$G$5),0)&amp;""</f>
        <v/>
      </c>
      <c r="L115" s="1071"/>
      <c r="M115" s="1089" t="str">
        <f>VLOOKUP($C102,'2025年度(M1前期)'!$B$5:$N$208,COLUMN('2025年度(M1前期)'!$G$5),0)&amp;""</f>
        <v/>
      </c>
      <c r="N115" s="1072"/>
      <c r="O115" s="1071" t="str">
        <f>VLOOKUP($C102,'2025年度(M2前期)'!$B$5:$N$208,COLUMN('2025年度(M2前期)'!$G$5),0)&amp;""</f>
        <v/>
      </c>
      <c r="P115" s="1072"/>
      <c r="Q115" s="1071" t="str">
        <f>VLOOKUP($C102,'2025年度(D1前期)'!$B$5:$N$208,COLUMN('2025年度(D1前期)'!$G$5),0)&amp;""</f>
        <v/>
      </c>
      <c r="R115" s="1072"/>
      <c r="S115" s="1071" t="str">
        <f>VLOOKUP($C102,'2025年度(D23前期)'!$B$5:$N$208,COLUMN('2025年度(D23前期)'!$G$5),0)&amp;""</f>
        <v/>
      </c>
      <c r="T115" s="1072"/>
      <c r="U115" s="506"/>
      <c r="Z115" s="1091" t="str">
        <f>A115</f>
        <v>３時限（13：30～15：00）</v>
      </c>
      <c r="AA115" s="1151"/>
      <c r="AB115" s="1151"/>
      <c r="AC115" s="1151"/>
      <c r="AD115" s="1151"/>
      <c r="AE115" s="1151"/>
      <c r="AF115" s="1151"/>
      <c r="AG115" s="1151"/>
      <c r="AH115" s="1151"/>
      <c r="AI115" s="1151"/>
      <c r="AJ115" s="1151"/>
      <c r="AK115" s="1151"/>
      <c r="AL115" s="1151"/>
      <c r="AM115" s="1151"/>
      <c r="AN115" s="1151"/>
      <c r="AO115" s="1151"/>
      <c r="AP115" s="1151"/>
      <c r="AQ115" s="1151"/>
      <c r="AR115" s="1151"/>
      <c r="AS115" s="1151"/>
      <c r="AT115" s="1151"/>
      <c r="AU115" s="1151"/>
      <c r="AV115" s="1151"/>
      <c r="AW115" s="1151"/>
      <c r="AX115" s="1151"/>
      <c r="AY115" s="1151"/>
      <c r="AZ115" s="1151"/>
      <c r="BA115" s="1151"/>
      <c r="BB115" s="1151"/>
      <c r="BC115" s="1151"/>
      <c r="BD115" s="1151"/>
      <c r="BE115" s="1151"/>
      <c r="BF115" s="1151"/>
      <c r="BG115" s="1151"/>
      <c r="BH115" s="1151"/>
      <c r="BI115" s="1151"/>
      <c r="BJ115" s="1151"/>
      <c r="BK115" s="1151"/>
      <c r="BL115" s="1180"/>
      <c r="BM115" s="1180"/>
      <c r="BN115" s="1151"/>
      <c r="BO115" s="1151"/>
      <c r="BP115" s="1151"/>
      <c r="BQ115" s="1151"/>
      <c r="BR115" s="1151"/>
      <c r="BS115" s="1151"/>
      <c r="BT115" s="1151"/>
    </row>
    <row r="116" spans="1:72" ht="13.5" customHeight="1">
      <c r="A116" s="1091"/>
      <c r="B116" s="15" t="s">
        <v>53</v>
      </c>
      <c r="C116" s="1101" t="str">
        <f>IFERROR(VLOOKUP(C115,科目・教員!$A$1:$B$357,2,0),"")</f>
        <v/>
      </c>
      <c r="D116" s="1068"/>
      <c r="E116" s="1073" t="str">
        <f>IFERROR(VLOOKUP(E115,科目・教員!$A$1:$B$357,2,0),"")</f>
        <v/>
      </c>
      <c r="F116" s="1068"/>
      <c r="G116" s="1073" t="str">
        <f>IFERROR(VLOOKUP(G115,科目・教員!$A$1:$B$357,2,0),"")</f>
        <v/>
      </c>
      <c r="H116" s="1068"/>
      <c r="I116" s="1073" t="str">
        <f>IFERROR(VLOOKUP(I115,科目・教員!$A$1:$B$357,2,0),"")</f>
        <v/>
      </c>
      <c r="J116" s="1068"/>
      <c r="K116" s="1074" t="str">
        <f>IFERROR(VLOOKUP(K115,科目・教員!$A$1:$B$357,2,0),"")</f>
        <v/>
      </c>
      <c r="L116" s="1074"/>
      <c r="M116" s="1101" t="str">
        <f>IFERROR(VLOOKUP(M115,科目・教員!$A$1:$B$357,2,0),"")</f>
        <v/>
      </c>
      <c r="N116" s="1068"/>
      <c r="O116" s="1074" t="str">
        <f>IFERROR(VLOOKUP(O115,科目・教員!$A$1:$B$357,2,0),"")</f>
        <v/>
      </c>
      <c r="P116" s="1068"/>
      <c r="Q116" s="1074" t="str">
        <f>IFERROR(VLOOKUP(Q115,科目・教員!$A$1:$B$357,2,0),"")</f>
        <v/>
      </c>
      <c r="R116" s="1068"/>
      <c r="S116" s="1074" t="str">
        <f>IFERROR(VLOOKUP(S115,科目・教員!$A$1:$B$357,2,0),"")</f>
        <v/>
      </c>
      <c r="T116" s="1068"/>
      <c r="U116" s="506"/>
      <c r="Z116" s="1091"/>
      <c r="AA116" s="1152"/>
      <c r="AB116" s="1152"/>
      <c r="AC116" s="1152"/>
      <c r="AD116" s="1152"/>
      <c r="AE116" s="1152"/>
      <c r="AF116" s="1152"/>
      <c r="AG116" s="1152"/>
      <c r="AH116" s="1152"/>
      <c r="AI116" s="1152"/>
      <c r="AJ116" s="1152"/>
      <c r="AK116" s="1152"/>
      <c r="AL116" s="1152"/>
      <c r="AM116" s="1152"/>
      <c r="AN116" s="1152"/>
      <c r="AO116" s="1152"/>
      <c r="AP116" s="1152"/>
      <c r="AQ116" s="1152"/>
      <c r="AR116" s="1152"/>
      <c r="AS116" s="1152"/>
      <c r="AT116" s="1152"/>
      <c r="AU116" s="1152"/>
      <c r="AV116" s="1152"/>
      <c r="AW116" s="1152"/>
      <c r="AX116" s="1152"/>
      <c r="AY116" s="1152"/>
      <c r="AZ116" s="1152"/>
      <c r="BA116" s="1152"/>
      <c r="BB116" s="1152"/>
      <c r="BC116" s="1152"/>
      <c r="BD116" s="1152"/>
      <c r="BE116" s="1152"/>
      <c r="BF116" s="1152"/>
      <c r="BG116" s="1152"/>
      <c r="BH116" s="1152"/>
      <c r="BI116" s="1152"/>
      <c r="BJ116" s="1152"/>
      <c r="BK116" s="1152"/>
      <c r="BL116" s="1181"/>
      <c r="BM116" s="1181"/>
      <c r="BN116" s="1152"/>
      <c r="BO116" s="1152"/>
      <c r="BP116" s="1152"/>
      <c r="BQ116" s="1152"/>
      <c r="BR116" s="1152"/>
      <c r="BS116" s="1152"/>
      <c r="BT116" s="1152"/>
    </row>
    <row r="117" spans="1:72" ht="13.5" customHeight="1">
      <c r="A117" s="1091"/>
      <c r="B117" s="15" t="s">
        <v>59</v>
      </c>
      <c r="C117" s="1101" t="str">
        <f>VLOOKUP($C102,'2025年度(1年前期)'!$B$5:$N$208,COLUMN('2025年度(1年前期)'!$G$5)+1,0)&amp;""</f>
        <v/>
      </c>
      <c r="D117" s="1068"/>
      <c r="E117" s="1073" t="str">
        <f>VLOOKUP($C102,'2025年度(2年前期)'!$B$5:$N$208,COLUMN('2025年度(2年前期)'!$G$5)+1,0)&amp;""</f>
        <v/>
      </c>
      <c r="F117" s="1068"/>
      <c r="G117" s="1073" t="str">
        <f>VLOOKUP($C102,'2025年度(3年前期)'!$B$5:$N$208,COLUMN('2025年度(3年前期)'!$G$5)+1,0)&amp;""</f>
        <v/>
      </c>
      <c r="H117" s="1068"/>
      <c r="I117" s="1073" t="str">
        <f>VLOOKUP($C102,'2025年度(4年前期)'!$B$5:$N$208,COLUMN('2025年度(4年前期)'!$G$5)+1,0)&amp;""</f>
        <v/>
      </c>
      <c r="J117" s="1068"/>
      <c r="K117" s="1074" t="str">
        <f>VLOOKUP($C102,'2025年度(助産前期)'!$B$5:$N$208,COLUMN('2025年度(助産前期)'!$G$5)+1,0)&amp;""</f>
        <v/>
      </c>
      <c r="L117" s="1074"/>
      <c r="M117" s="1101" t="str">
        <f>VLOOKUP($C102,'2025年度(M1前期)'!$B$5:$N$208,COLUMN('2025年度(M1前期)'!$G$5)+1,0)&amp;""</f>
        <v/>
      </c>
      <c r="N117" s="1068"/>
      <c r="O117" s="1074" t="str">
        <f>VLOOKUP($C102,'2025年度(M2前期)'!$B$5:$N$208,COLUMN('2025年度(M2前期)'!$G$5)+1,0)&amp;""</f>
        <v/>
      </c>
      <c r="P117" s="1068"/>
      <c r="Q117" s="1074" t="str">
        <f>VLOOKUP($C102,'2025年度(D1前期)'!$B$5:$N$208,COLUMN('2025年度(D1前期)'!$G$5)+1,0)&amp;""</f>
        <v/>
      </c>
      <c r="R117" s="1068"/>
      <c r="S117" s="1074" t="str">
        <f>VLOOKUP($C102,'2025年度(D23前期)'!$B$5:$N$208,COLUMN('2025年度(D23前期)'!$G$5)+1,0)&amp;""</f>
        <v/>
      </c>
      <c r="T117" s="1068"/>
      <c r="U117" s="506"/>
      <c r="Z117" s="1091"/>
      <c r="AA117" s="1152"/>
      <c r="AB117" s="1152"/>
      <c r="AC117" s="1152"/>
      <c r="AD117" s="1152"/>
      <c r="AE117" s="1152"/>
      <c r="AF117" s="1152"/>
      <c r="AG117" s="1152"/>
      <c r="AH117" s="1152"/>
      <c r="AI117" s="1152"/>
      <c r="AJ117" s="1152"/>
      <c r="AK117" s="1152"/>
      <c r="AL117" s="1152"/>
      <c r="AM117" s="1152"/>
      <c r="AN117" s="1152"/>
      <c r="AO117" s="1152"/>
      <c r="AP117" s="1152"/>
      <c r="AQ117" s="1152"/>
      <c r="AR117" s="1152"/>
      <c r="AS117" s="1152"/>
      <c r="AT117" s="1152"/>
      <c r="AU117" s="1152"/>
      <c r="AV117" s="1152"/>
      <c r="AW117" s="1152"/>
      <c r="AX117" s="1152"/>
      <c r="AY117" s="1152"/>
      <c r="AZ117" s="1152"/>
      <c r="BA117" s="1152"/>
      <c r="BB117" s="1152"/>
      <c r="BC117" s="1152"/>
      <c r="BD117" s="1152"/>
      <c r="BE117" s="1152"/>
      <c r="BF117" s="1152"/>
      <c r="BG117" s="1152"/>
      <c r="BH117" s="1152"/>
      <c r="BI117" s="1152"/>
      <c r="BJ117" s="1152"/>
      <c r="BK117" s="1152"/>
      <c r="BL117" s="1181"/>
      <c r="BM117" s="1181"/>
      <c r="BN117" s="1152"/>
      <c r="BO117" s="1152"/>
      <c r="BP117" s="1152"/>
      <c r="BQ117" s="1152"/>
      <c r="BR117" s="1152"/>
      <c r="BS117" s="1152"/>
      <c r="BT117" s="1152"/>
    </row>
    <row r="118" spans="1:72" ht="13.5" customHeight="1">
      <c r="A118" s="1100"/>
      <c r="B118" s="16" t="s">
        <v>56</v>
      </c>
      <c r="C118" s="1061"/>
      <c r="D118" s="1075"/>
      <c r="E118" s="1063"/>
      <c r="F118" s="1075"/>
      <c r="G118" s="1063"/>
      <c r="H118" s="1075"/>
      <c r="I118" s="1063"/>
      <c r="J118" s="1075"/>
      <c r="K118" s="1064"/>
      <c r="L118" s="1064"/>
      <c r="M118" s="1061"/>
      <c r="N118" s="1075"/>
      <c r="O118" s="1064"/>
      <c r="P118" s="1075"/>
      <c r="Q118" s="1064"/>
      <c r="R118" s="1075"/>
      <c r="S118" s="1064"/>
      <c r="T118" s="1075"/>
      <c r="U118" s="506"/>
      <c r="Z118" s="1092"/>
      <c r="AA118" s="1153"/>
      <c r="AB118" s="1153"/>
      <c r="AC118" s="1153"/>
      <c r="AD118" s="1153"/>
      <c r="AE118" s="1153"/>
      <c r="AF118" s="1153"/>
      <c r="AG118" s="1153"/>
      <c r="AH118" s="1153"/>
      <c r="AI118" s="1153"/>
      <c r="AJ118" s="1153"/>
      <c r="AK118" s="1153"/>
      <c r="AL118" s="1153"/>
      <c r="AM118" s="1153"/>
      <c r="AN118" s="1153"/>
      <c r="AO118" s="1153"/>
      <c r="AP118" s="1153"/>
      <c r="AQ118" s="1153"/>
      <c r="AR118" s="1153"/>
      <c r="AS118" s="1153"/>
      <c r="AT118" s="1153"/>
      <c r="AU118" s="1153"/>
      <c r="AV118" s="1153"/>
      <c r="AW118" s="1153"/>
      <c r="AX118" s="1153"/>
      <c r="AY118" s="1153"/>
      <c r="AZ118" s="1153"/>
      <c r="BA118" s="1153"/>
      <c r="BB118" s="1153"/>
      <c r="BC118" s="1153"/>
      <c r="BD118" s="1153"/>
      <c r="BE118" s="1153"/>
      <c r="BF118" s="1153"/>
      <c r="BG118" s="1153"/>
      <c r="BH118" s="1153"/>
      <c r="BI118" s="1153"/>
      <c r="BJ118" s="1153"/>
      <c r="BK118" s="1153"/>
      <c r="BL118" s="1182"/>
      <c r="BM118" s="1182"/>
      <c r="BN118" s="1153"/>
      <c r="BO118" s="1153"/>
      <c r="BP118" s="1153"/>
      <c r="BQ118" s="1153"/>
      <c r="BR118" s="1153"/>
      <c r="BS118" s="1153"/>
      <c r="BT118" s="1153"/>
    </row>
    <row r="119" spans="1:72" ht="13.5" customHeight="1">
      <c r="A119" s="1091" t="s">
        <v>67</v>
      </c>
      <c r="B119" s="15" t="s">
        <v>50</v>
      </c>
      <c r="C119" s="1089" t="str">
        <f>VLOOKUP($C102,'2025年度(1年前期)'!$B$5:$N$208,COLUMN('2025年度(1年前期)'!$I$5),0)&amp;""</f>
        <v/>
      </c>
      <c r="D119" s="1072"/>
      <c r="E119" s="1090" t="str">
        <f>VLOOKUP($C102,'2025年度(2年前期)'!$B$5:$N$208,COLUMN('2025年度(2年前期)'!$I$5),0)&amp;""</f>
        <v/>
      </c>
      <c r="F119" s="1072"/>
      <c r="G119" s="1090" t="str">
        <f>VLOOKUP($C102,'2025年度(3年前期)'!$B$5:$N$208,COLUMN('2025年度(3年前期)'!$I$5),0)&amp;""</f>
        <v/>
      </c>
      <c r="H119" s="1072"/>
      <c r="I119" s="1090" t="str">
        <f>VLOOKUP($C102,'2025年度(4年前期)'!$B$5:$N$208,COLUMN('2025年度(4年前期)'!$I$5),0)&amp;""</f>
        <v/>
      </c>
      <c r="J119" s="1072"/>
      <c r="K119" s="1071" t="str">
        <f>VLOOKUP($C102,'2025年度(助産前期)'!$B$5:$N$208,COLUMN('2025年度(助産前期)'!$I$5),0)&amp;""</f>
        <v/>
      </c>
      <c r="L119" s="1071"/>
      <c r="M119" s="1089" t="str">
        <f>VLOOKUP($C102,'2025年度(M1前期)'!$B$5:$N$208,COLUMN('2025年度(M1前期)'!$I$5),0)&amp;""</f>
        <v/>
      </c>
      <c r="N119" s="1072"/>
      <c r="O119" s="1071" t="str">
        <f>VLOOKUP($C102,'2025年度(M2前期)'!$B$5:$N$208,COLUMN('2025年度(M2前期)'!$I$5),0)&amp;""</f>
        <v/>
      </c>
      <c r="P119" s="1072"/>
      <c r="Q119" s="1071" t="str">
        <f>VLOOKUP($C102,'2025年度(D1前期)'!$B$5:$N$208,COLUMN('2025年度(D1前期)'!$I$5),0)&amp;""</f>
        <v/>
      </c>
      <c r="R119" s="1072"/>
      <c r="S119" s="1071" t="str">
        <f>VLOOKUP($C102,'2025年度(D23前期)'!$B$5:$N$208,COLUMN('2025年度(D23前期)'!$I$5),0)&amp;""</f>
        <v/>
      </c>
      <c r="T119" s="1072"/>
      <c r="U119" s="506"/>
      <c r="Z119" s="1091" t="str">
        <f>A119</f>
        <v>４時限（15：10～16：40）</v>
      </c>
      <c r="AA119" s="1151"/>
      <c r="AB119" s="1151"/>
      <c r="AC119" s="1151"/>
      <c r="AD119" s="1151"/>
      <c r="AE119" s="1151"/>
      <c r="AF119" s="1151"/>
      <c r="AG119" s="1151"/>
      <c r="AH119" s="1151"/>
      <c r="AI119" s="1151"/>
      <c r="AJ119" s="1151"/>
      <c r="AK119" s="1151"/>
      <c r="AL119" s="1151"/>
      <c r="AM119" s="1151"/>
      <c r="AN119" s="1151"/>
      <c r="AO119" s="1151"/>
      <c r="AP119" s="1151"/>
      <c r="AQ119" s="1151"/>
      <c r="AR119" s="1151"/>
      <c r="AS119" s="1151"/>
      <c r="AT119" s="1151"/>
      <c r="AU119" s="1151"/>
      <c r="AV119" s="1151"/>
      <c r="AW119" s="1151"/>
      <c r="AX119" s="1151"/>
      <c r="AY119" s="1151"/>
      <c r="AZ119" s="1151"/>
      <c r="BA119" s="1151"/>
      <c r="BB119" s="1151"/>
      <c r="BC119" s="1151"/>
      <c r="BD119" s="1151"/>
      <c r="BE119" s="1151"/>
      <c r="BF119" s="1151"/>
      <c r="BG119" s="1151"/>
      <c r="BH119" s="1151"/>
      <c r="BI119" s="1151"/>
      <c r="BJ119" s="1151"/>
      <c r="BK119" s="1151"/>
      <c r="BL119" s="1180"/>
      <c r="BM119" s="1180"/>
      <c r="BN119" s="1151"/>
      <c r="BO119" s="1151"/>
      <c r="BP119" s="1151"/>
      <c r="BQ119" s="1151"/>
      <c r="BR119" s="1151"/>
      <c r="BS119" s="1151"/>
      <c r="BT119" s="1151"/>
    </row>
    <row r="120" spans="1:72" ht="13.5" customHeight="1">
      <c r="A120" s="1091"/>
      <c r="B120" s="15" t="s">
        <v>53</v>
      </c>
      <c r="C120" s="1101" t="str">
        <f>IFERROR(VLOOKUP(C119,科目・教員!$A$1:$B$357,2,0),"")</f>
        <v/>
      </c>
      <c r="D120" s="1068"/>
      <c r="E120" s="1073" t="str">
        <f>IFERROR(VLOOKUP(E119,科目・教員!$A$1:$B$357,2,0),"")</f>
        <v/>
      </c>
      <c r="F120" s="1068"/>
      <c r="G120" s="1073" t="str">
        <f>IFERROR(VLOOKUP(G119,科目・教員!$A$1:$B$357,2,0),"")</f>
        <v/>
      </c>
      <c r="H120" s="1068"/>
      <c r="I120" s="1073" t="str">
        <f>IFERROR(VLOOKUP(I119,科目・教員!$A$1:$B$357,2,0),"")</f>
        <v/>
      </c>
      <c r="J120" s="1068"/>
      <c r="K120" s="1074" t="str">
        <f>IFERROR(VLOOKUP(K119,科目・教員!$A$1:$B$357,2,0),"")</f>
        <v/>
      </c>
      <c r="L120" s="1074"/>
      <c r="M120" s="1101" t="str">
        <f>IFERROR(VLOOKUP(M119,科目・教員!$A$1:$B$357,2,0),"")</f>
        <v/>
      </c>
      <c r="N120" s="1068"/>
      <c r="O120" s="1074" t="str">
        <f>IFERROR(VLOOKUP(O119,科目・教員!$A$1:$B$357,2,0),"")</f>
        <v/>
      </c>
      <c r="P120" s="1068"/>
      <c r="Q120" s="1074" t="str">
        <f>IFERROR(VLOOKUP(Q119,科目・教員!$A$1:$B$357,2,0),"")</f>
        <v/>
      </c>
      <c r="R120" s="1068"/>
      <c r="S120" s="1074" t="str">
        <f>IFERROR(VLOOKUP(S119,科目・教員!$A$1:$B$357,2,0),"")</f>
        <v/>
      </c>
      <c r="T120" s="1068"/>
      <c r="U120" s="506"/>
      <c r="Z120" s="1091"/>
      <c r="AA120" s="1152"/>
      <c r="AB120" s="1152"/>
      <c r="AC120" s="1152"/>
      <c r="AD120" s="1152"/>
      <c r="AE120" s="1152"/>
      <c r="AF120" s="1152"/>
      <c r="AG120" s="1152"/>
      <c r="AH120" s="1152"/>
      <c r="AI120" s="1152"/>
      <c r="AJ120" s="1152"/>
      <c r="AK120" s="1152"/>
      <c r="AL120" s="1152"/>
      <c r="AM120" s="1152"/>
      <c r="AN120" s="1152"/>
      <c r="AO120" s="1152"/>
      <c r="AP120" s="1152"/>
      <c r="AQ120" s="1152"/>
      <c r="AR120" s="1152"/>
      <c r="AS120" s="1152"/>
      <c r="AT120" s="1152"/>
      <c r="AU120" s="1152"/>
      <c r="AV120" s="1152"/>
      <c r="AW120" s="1152"/>
      <c r="AX120" s="1152"/>
      <c r="AY120" s="1152"/>
      <c r="AZ120" s="1152"/>
      <c r="BA120" s="1152"/>
      <c r="BB120" s="1152"/>
      <c r="BC120" s="1152"/>
      <c r="BD120" s="1152"/>
      <c r="BE120" s="1152"/>
      <c r="BF120" s="1152"/>
      <c r="BG120" s="1152"/>
      <c r="BH120" s="1152"/>
      <c r="BI120" s="1152"/>
      <c r="BJ120" s="1152"/>
      <c r="BK120" s="1152"/>
      <c r="BL120" s="1181"/>
      <c r="BM120" s="1181"/>
      <c r="BN120" s="1152"/>
      <c r="BO120" s="1152"/>
      <c r="BP120" s="1152"/>
      <c r="BQ120" s="1152"/>
      <c r="BR120" s="1152"/>
      <c r="BS120" s="1152"/>
      <c r="BT120" s="1152"/>
    </row>
    <row r="121" spans="1:72" ht="13.5" customHeight="1">
      <c r="A121" s="1091"/>
      <c r="B121" s="15" t="s">
        <v>59</v>
      </c>
      <c r="C121" s="1101" t="str">
        <f>VLOOKUP($C102,'2025年度(1年前期)'!$B$5:$N$208,COLUMN('2025年度(1年前期)'!$I$5)+1,0)&amp;""</f>
        <v/>
      </c>
      <c r="D121" s="1068"/>
      <c r="E121" s="1073" t="str">
        <f>VLOOKUP($C102,'2025年度(2年前期)'!$B$5:$N$208,COLUMN('2025年度(2年前期)'!$I$5)+1,0)&amp;""</f>
        <v/>
      </c>
      <c r="F121" s="1068"/>
      <c r="G121" s="1073" t="str">
        <f>VLOOKUP($C102,'2025年度(3年前期)'!$B$5:$N$208,COLUMN('2025年度(3年前期)'!$I$5)+1,0)&amp;""</f>
        <v/>
      </c>
      <c r="H121" s="1068"/>
      <c r="I121" s="1073" t="str">
        <f>VLOOKUP($C102,'2025年度(4年前期)'!$B$5:$N$208,COLUMN('2025年度(4年前期)'!$I$5)+1,0)&amp;""</f>
        <v/>
      </c>
      <c r="J121" s="1068"/>
      <c r="K121" s="1074" t="str">
        <f>VLOOKUP($C102,'2025年度(助産前期)'!$B$5:$N$208,COLUMN('2025年度(助産前期)'!$I$5)+1,0)&amp;""</f>
        <v/>
      </c>
      <c r="L121" s="1074"/>
      <c r="M121" s="1101" t="str">
        <f>VLOOKUP($C102,'2025年度(M1前期)'!$B$5:$N$208,COLUMN('2025年度(M1前期)'!$I$5)+1,0)&amp;""</f>
        <v/>
      </c>
      <c r="N121" s="1068"/>
      <c r="O121" s="1074" t="str">
        <f>VLOOKUP($C102,'2025年度(M2前期)'!$B$5:$N$208,COLUMN('2025年度(M2前期)'!$I$5)+1,0)&amp;""</f>
        <v/>
      </c>
      <c r="P121" s="1068"/>
      <c r="Q121" s="1074" t="str">
        <f>VLOOKUP($C102,'2025年度(D1前期)'!$B$5:$N$208,COLUMN('2025年度(D1前期)'!$I$5)+1,0)&amp;""</f>
        <v/>
      </c>
      <c r="R121" s="1068"/>
      <c r="S121" s="1074" t="str">
        <f>VLOOKUP($C102,'2025年度(D23前期)'!$B$5:$N$208,COLUMN('2025年度(D23前期)'!$I$5)+1,0)&amp;""</f>
        <v/>
      </c>
      <c r="T121" s="1068"/>
      <c r="U121" s="506"/>
      <c r="Z121" s="1091"/>
      <c r="AA121" s="1152"/>
      <c r="AB121" s="1152"/>
      <c r="AC121" s="1152"/>
      <c r="AD121" s="1152"/>
      <c r="AE121" s="1152"/>
      <c r="AF121" s="1152"/>
      <c r="AG121" s="1152"/>
      <c r="AH121" s="1152"/>
      <c r="AI121" s="1152"/>
      <c r="AJ121" s="1152"/>
      <c r="AK121" s="1152"/>
      <c r="AL121" s="1152"/>
      <c r="AM121" s="1152"/>
      <c r="AN121" s="1152"/>
      <c r="AO121" s="1152"/>
      <c r="AP121" s="1152"/>
      <c r="AQ121" s="1152"/>
      <c r="AR121" s="1152"/>
      <c r="AS121" s="1152"/>
      <c r="AT121" s="1152"/>
      <c r="AU121" s="1152"/>
      <c r="AV121" s="1152"/>
      <c r="AW121" s="1152"/>
      <c r="AX121" s="1152"/>
      <c r="AY121" s="1152"/>
      <c r="AZ121" s="1152"/>
      <c r="BA121" s="1152"/>
      <c r="BB121" s="1152"/>
      <c r="BC121" s="1152"/>
      <c r="BD121" s="1152"/>
      <c r="BE121" s="1152"/>
      <c r="BF121" s="1152"/>
      <c r="BG121" s="1152"/>
      <c r="BH121" s="1152"/>
      <c r="BI121" s="1152"/>
      <c r="BJ121" s="1152"/>
      <c r="BK121" s="1152"/>
      <c r="BL121" s="1181"/>
      <c r="BM121" s="1181"/>
      <c r="BN121" s="1152"/>
      <c r="BO121" s="1152"/>
      <c r="BP121" s="1152"/>
      <c r="BQ121" s="1152"/>
      <c r="BR121" s="1152"/>
      <c r="BS121" s="1152"/>
      <c r="BT121" s="1152"/>
    </row>
    <row r="122" spans="1:72" ht="13.5" customHeight="1">
      <c r="A122" s="1092"/>
      <c r="B122" s="16" t="s">
        <v>56</v>
      </c>
      <c r="C122" s="1061"/>
      <c r="D122" s="1075"/>
      <c r="E122" s="1063"/>
      <c r="F122" s="1075"/>
      <c r="G122" s="1063"/>
      <c r="H122" s="1075"/>
      <c r="I122" s="1063"/>
      <c r="J122" s="1075"/>
      <c r="K122" s="1064"/>
      <c r="L122" s="1064"/>
      <c r="M122" s="1061"/>
      <c r="N122" s="1075"/>
      <c r="O122" s="1064"/>
      <c r="P122" s="1075"/>
      <c r="Q122" s="1064"/>
      <c r="R122" s="1075"/>
      <c r="S122" s="1064"/>
      <c r="T122" s="1075"/>
      <c r="U122" s="506"/>
      <c r="Z122" s="1092"/>
      <c r="AA122" s="1153"/>
      <c r="AB122" s="1153"/>
      <c r="AC122" s="1153"/>
      <c r="AD122" s="1153"/>
      <c r="AE122" s="1153"/>
      <c r="AF122" s="1153"/>
      <c r="AG122" s="1153"/>
      <c r="AH122" s="1153"/>
      <c r="AI122" s="1153"/>
      <c r="AJ122" s="1153"/>
      <c r="AK122" s="1153"/>
      <c r="AL122" s="1153"/>
      <c r="AM122" s="1153"/>
      <c r="AN122" s="1153"/>
      <c r="AO122" s="1153"/>
      <c r="AP122" s="1153"/>
      <c r="AQ122" s="1153"/>
      <c r="AR122" s="1153"/>
      <c r="AS122" s="1153"/>
      <c r="AT122" s="1153"/>
      <c r="AU122" s="1153"/>
      <c r="AV122" s="1153"/>
      <c r="AW122" s="1153"/>
      <c r="AX122" s="1153"/>
      <c r="AY122" s="1153"/>
      <c r="AZ122" s="1153"/>
      <c r="BA122" s="1153"/>
      <c r="BB122" s="1153"/>
      <c r="BC122" s="1153"/>
      <c r="BD122" s="1153"/>
      <c r="BE122" s="1153"/>
      <c r="BF122" s="1153"/>
      <c r="BG122" s="1153"/>
      <c r="BH122" s="1153"/>
      <c r="BI122" s="1153"/>
      <c r="BJ122" s="1153"/>
      <c r="BK122" s="1153"/>
      <c r="BL122" s="1182"/>
      <c r="BM122" s="1182"/>
      <c r="BN122" s="1153"/>
      <c r="BO122" s="1153"/>
      <c r="BP122" s="1153"/>
      <c r="BQ122" s="1153"/>
      <c r="BR122" s="1153"/>
      <c r="BS122" s="1153"/>
      <c r="BT122" s="1153"/>
    </row>
    <row r="123" spans="1:72" ht="13.5" customHeight="1">
      <c r="A123" s="1091" t="s">
        <v>68</v>
      </c>
      <c r="B123" s="15" t="s">
        <v>50</v>
      </c>
      <c r="C123" s="1089" t="str">
        <f>VLOOKUP($C102,'2025年度(1年前期)'!$B$5:$N$208,COLUMN('2025年度(1年前期)'!$K$5),0)&amp;""</f>
        <v/>
      </c>
      <c r="D123" s="1072"/>
      <c r="E123" s="1090" t="str">
        <f>VLOOKUP($C102,'2025年度(2年前期)'!$B$5:$N$208,COLUMN('2025年度(2年前期)'!$K$5),0)&amp;""</f>
        <v/>
      </c>
      <c r="F123" s="1072"/>
      <c r="G123" s="1090" t="str">
        <f>VLOOKUP($C102,'2025年度(3年前期)'!$B$5:$N$208,COLUMN('2025年度(3年前期)'!$K$5),0)&amp;""</f>
        <v/>
      </c>
      <c r="H123" s="1072"/>
      <c r="I123" s="1090" t="str">
        <f>VLOOKUP($C102,'2025年度(4年前期)'!$B$5:$N$208,COLUMN('2025年度(4年前期)'!$K$5),0)&amp;""</f>
        <v/>
      </c>
      <c r="J123" s="1072"/>
      <c r="K123" s="1071" t="str">
        <f>VLOOKUP($C102,'2025年度(助産前期)'!$B$5:$N$208,COLUMN('2025年度(助産前期)'!$K$5),0)&amp;""</f>
        <v/>
      </c>
      <c r="L123" s="1071"/>
      <c r="M123" s="1089" t="str">
        <f>VLOOKUP($C102,'2025年度(M1前期)'!$B$5:$N$208,COLUMN('2025年度(M1前期)'!$K$5),0)&amp;""</f>
        <v/>
      </c>
      <c r="N123" s="1072"/>
      <c r="O123" s="1071" t="str">
        <f>VLOOKUP($C102,'2025年度(M2前期)'!$B$5:$N$208,COLUMN('2025年度(M2前期)'!$K$5),0)&amp;""</f>
        <v/>
      </c>
      <c r="P123" s="1072"/>
      <c r="Q123" s="1071" t="str">
        <f>VLOOKUP($C102,'2025年度(D1前期)'!$B$5:$N$208,COLUMN('2025年度(D1前期)'!$K$5),0)&amp;""</f>
        <v/>
      </c>
      <c r="R123" s="1072"/>
      <c r="S123" s="1071" t="str">
        <f>VLOOKUP($C102,'2025年度(D23前期)'!$B$5:$N$208,COLUMN('2025年度(D23前期)'!$K$5),0)&amp;""</f>
        <v/>
      </c>
      <c r="T123" s="1072"/>
      <c r="U123" s="506"/>
      <c r="Z123" s="1091" t="str">
        <f>A123</f>
        <v>５時限（16：50～18：20）</v>
      </c>
      <c r="AA123" s="1151"/>
      <c r="AB123" s="1151"/>
      <c r="AC123" s="1151"/>
      <c r="AD123" s="1151"/>
      <c r="AE123" s="1151"/>
      <c r="AF123" s="1151"/>
      <c r="AG123" s="1151"/>
      <c r="AH123" s="1151"/>
      <c r="AI123" s="1151"/>
      <c r="AJ123" s="1151"/>
      <c r="AK123" s="1151"/>
      <c r="AL123" s="1151"/>
      <c r="AM123" s="1151"/>
      <c r="AN123" s="1151"/>
      <c r="AO123" s="1151"/>
      <c r="AP123" s="1151"/>
      <c r="AQ123" s="1151"/>
      <c r="AR123" s="1151"/>
      <c r="AS123" s="1151"/>
      <c r="AT123" s="1151"/>
      <c r="AU123" s="1151"/>
      <c r="AV123" s="1151"/>
      <c r="AW123" s="1151"/>
      <c r="AX123" s="1151"/>
      <c r="AY123" s="1151"/>
      <c r="AZ123" s="1151"/>
      <c r="BA123" s="1151"/>
      <c r="BB123" s="1151"/>
      <c r="BC123" s="1151"/>
      <c r="BD123" s="1151"/>
      <c r="BE123" s="1151"/>
      <c r="BF123" s="1151"/>
      <c r="BG123" s="1151"/>
      <c r="BH123" s="1151"/>
      <c r="BI123" s="1151"/>
      <c r="BJ123" s="1151"/>
      <c r="BK123" s="1151"/>
      <c r="BL123" s="1180"/>
      <c r="BM123" s="1180"/>
      <c r="BN123" s="1151"/>
      <c r="BO123" s="1151"/>
      <c r="BP123" s="1151"/>
      <c r="BQ123" s="1151"/>
      <c r="BR123" s="1151"/>
      <c r="BS123" s="1151"/>
      <c r="BT123" s="1151"/>
    </row>
    <row r="124" spans="1:72" ht="13.5" customHeight="1">
      <c r="A124" s="1091"/>
      <c r="B124" s="15" t="s">
        <v>53</v>
      </c>
      <c r="C124" s="1101" t="str">
        <f>IFERROR(VLOOKUP(C123,科目・教員!$A$1:$B$357,2,0),"")</f>
        <v/>
      </c>
      <c r="D124" s="1068"/>
      <c r="E124" s="1073" t="str">
        <f>IFERROR(VLOOKUP(E123,科目・教員!$A$1:$B$357,2,0),"")</f>
        <v/>
      </c>
      <c r="F124" s="1068"/>
      <c r="G124" s="1073" t="str">
        <f>IFERROR(VLOOKUP(G123,科目・教員!$A$1:$B$357,2,0),"")</f>
        <v/>
      </c>
      <c r="H124" s="1068"/>
      <c r="I124" s="1073" t="str">
        <f>IFERROR(VLOOKUP(I123,科目・教員!$A$1:$B$357,2,0),"")</f>
        <v/>
      </c>
      <c r="J124" s="1068"/>
      <c r="K124" s="1074" t="str">
        <f>IFERROR(VLOOKUP(K123,科目・教員!$A$1:$B$357,2,0),"")</f>
        <v/>
      </c>
      <c r="L124" s="1074"/>
      <c r="M124" s="1101" t="str">
        <f>IFERROR(VLOOKUP(M123,科目・教員!$A$1:$B$357,2,0),"")</f>
        <v/>
      </c>
      <c r="N124" s="1068"/>
      <c r="O124" s="1074" t="str">
        <f>IFERROR(VLOOKUP(O123,科目・教員!$A$1:$B$357,2,0),"")</f>
        <v/>
      </c>
      <c r="P124" s="1068"/>
      <c r="Q124" s="1074" t="str">
        <f>IFERROR(VLOOKUP(Q123,科目・教員!$A$1:$B$357,2,0),"")</f>
        <v/>
      </c>
      <c r="R124" s="1068"/>
      <c r="S124" s="1074" t="str">
        <f>IFERROR(VLOOKUP(S123,科目・教員!$A$1:$B$357,2,0),"")</f>
        <v/>
      </c>
      <c r="T124" s="1068"/>
      <c r="U124" s="506"/>
      <c r="Z124" s="1091"/>
      <c r="AA124" s="1152"/>
      <c r="AB124" s="1152"/>
      <c r="AC124" s="1152"/>
      <c r="AD124" s="1152"/>
      <c r="AE124" s="1152"/>
      <c r="AF124" s="1152"/>
      <c r="AG124" s="1152"/>
      <c r="AH124" s="1152"/>
      <c r="AI124" s="1152"/>
      <c r="AJ124" s="1152"/>
      <c r="AK124" s="1152"/>
      <c r="AL124" s="1152"/>
      <c r="AM124" s="1152"/>
      <c r="AN124" s="1152"/>
      <c r="AO124" s="1152"/>
      <c r="AP124" s="1152"/>
      <c r="AQ124" s="1152"/>
      <c r="AR124" s="1152"/>
      <c r="AS124" s="1152"/>
      <c r="AT124" s="1152"/>
      <c r="AU124" s="1152"/>
      <c r="AV124" s="1152"/>
      <c r="AW124" s="1152"/>
      <c r="AX124" s="1152"/>
      <c r="AY124" s="1152"/>
      <c r="AZ124" s="1152"/>
      <c r="BA124" s="1152"/>
      <c r="BB124" s="1152"/>
      <c r="BC124" s="1152"/>
      <c r="BD124" s="1152"/>
      <c r="BE124" s="1152"/>
      <c r="BF124" s="1152"/>
      <c r="BG124" s="1152"/>
      <c r="BH124" s="1152"/>
      <c r="BI124" s="1152"/>
      <c r="BJ124" s="1152"/>
      <c r="BK124" s="1152"/>
      <c r="BL124" s="1181"/>
      <c r="BM124" s="1181"/>
      <c r="BN124" s="1152"/>
      <c r="BO124" s="1152"/>
      <c r="BP124" s="1152"/>
      <c r="BQ124" s="1152"/>
      <c r="BR124" s="1152"/>
      <c r="BS124" s="1152"/>
      <c r="BT124" s="1152"/>
    </row>
    <row r="125" spans="1:72" ht="13.5" customHeight="1">
      <c r="A125" s="1091"/>
      <c r="B125" s="15" t="s">
        <v>59</v>
      </c>
      <c r="C125" s="1101" t="str">
        <f>VLOOKUP($C102,'2025年度(1年前期)'!$B$5:$N$208,COLUMN('2025年度(1年前期)'!$K$5)+1,0)&amp;""</f>
        <v/>
      </c>
      <c r="D125" s="1068"/>
      <c r="E125" s="1073" t="str">
        <f>VLOOKUP($C102,'2025年度(2年前期)'!$B$5:$N$208,COLUMN('2025年度(2年前期)'!$K$5)+1,0)&amp;""</f>
        <v/>
      </c>
      <c r="F125" s="1068"/>
      <c r="G125" s="1073" t="str">
        <f>VLOOKUP($C102,'2025年度(3年前期)'!$B$5:$N$208,COLUMN('2025年度(3年前期)'!$K$5)+1,0)&amp;""</f>
        <v/>
      </c>
      <c r="H125" s="1068"/>
      <c r="I125" s="1073" t="str">
        <f>VLOOKUP($C102,'2025年度(4年前期)'!$B$5:$N$208,COLUMN('2025年度(4年前期)'!$K$5)+1,0)&amp;""</f>
        <v/>
      </c>
      <c r="J125" s="1068"/>
      <c r="K125" s="1074" t="str">
        <f>VLOOKUP($C102,'2025年度(助産前期)'!$B$5:$N$208,COLUMN('2025年度(助産前期)'!$K$5)+1,0)&amp;""</f>
        <v/>
      </c>
      <c r="L125" s="1074"/>
      <c r="M125" s="1101" t="str">
        <f>VLOOKUP($C102,'2025年度(M1前期)'!$B$5:$N$208,COLUMN('2025年度(M1前期)'!$K$5)+1,0)&amp;""</f>
        <v/>
      </c>
      <c r="N125" s="1068"/>
      <c r="O125" s="1074" t="str">
        <f>VLOOKUP($C102,'2025年度(M2前期)'!$B$5:$N$208,COLUMN('2025年度(M2前期)'!$K$5)+1,0)&amp;""</f>
        <v/>
      </c>
      <c r="P125" s="1068"/>
      <c r="Q125" s="1074" t="str">
        <f>VLOOKUP($C102,'2025年度(D1前期)'!$B$5:$N$208,COLUMN('2025年度(D1前期)'!$K$5)+1,0)&amp;""</f>
        <v/>
      </c>
      <c r="R125" s="1068"/>
      <c r="S125" s="1074" t="str">
        <f>VLOOKUP($C102,'2025年度(D23前期)'!$B$5:$N$208,COLUMN('2025年度(D23前期)'!$K$5)+1,0)&amp;""</f>
        <v/>
      </c>
      <c r="T125" s="1068"/>
      <c r="U125" s="506"/>
      <c r="Z125" s="1091"/>
      <c r="AA125" s="1152"/>
      <c r="AB125" s="1152"/>
      <c r="AC125" s="1152"/>
      <c r="AD125" s="1152"/>
      <c r="AE125" s="1152"/>
      <c r="AF125" s="1152"/>
      <c r="AG125" s="1152"/>
      <c r="AH125" s="1152"/>
      <c r="AI125" s="1152"/>
      <c r="AJ125" s="1152"/>
      <c r="AK125" s="1152"/>
      <c r="AL125" s="1152"/>
      <c r="AM125" s="1152"/>
      <c r="AN125" s="1152"/>
      <c r="AO125" s="1152"/>
      <c r="AP125" s="1152"/>
      <c r="AQ125" s="1152"/>
      <c r="AR125" s="1152"/>
      <c r="AS125" s="1152"/>
      <c r="AT125" s="1152"/>
      <c r="AU125" s="1152"/>
      <c r="AV125" s="1152"/>
      <c r="AW125" s="1152"/>
      <c r="AX125" s="1152"/>
      <c r="AY125" s="1152"/>
      <c r="AZ125" s="1152"/>
      <c r="BA125" s="1152"/>
      <c r="BB125" s="1152"/>
      <c r="BC125" s="1152"/>
      <c r="BD125" s="1152"/>
      <c r="BE125" s="1152"/>
      <c r="BF125" s="1152"/>
      <c r="BG125" s="1152"/>
      <c r="BH125" s="1152"/>
      <c r="BI125" s="1152"/>
      <c r="BJ125" s="1152"/>
      <c r="BK125" s="1152"/>
      <c r="BL125" s="1181"/>
      <c r="BM125" s="1181"/>
      <c r="BN125" s="1152"/>
      <c r="BO125" s="1152"/>
      <c r="BP125" s="1152"/>
      <c r="BQ125" s="1152"/>
      <c r="BR125" s="1152"/>
      <c r="BS125" s="1152"/>
      <c r="BT125" s="1152"/>
    </row>
    <row r="126" spans="1:72" ht="13.5" customHeight="1">
      <c r="A126" s="1092"/>
      <c r="B126" s="16" t="s">
        <v>56</v>
      </c>
      <c r="C126" s="1061"/>
      <c r="D126" s="1075"/>
      <c r="E126" s="1063"/>
      <c r="F126" s="1075"/>
      <c r="G126" s="1063"/>
      <c r="H126" s="1075"/>
      <c r="I126" s="1063"/>
      <c r="J126" s="1075"/>
      <c r="K126" s="1064"/>
      <c r="L126" s="1064"/>
      <c r="M126" s="1061"/>
      <c r="N126" s="1075"/>
      <c r="O126" s="1064"/>
      <c r="P126" s="1075"/>
      <c r="Q126" s="1064"/>
      <c r="R126" s="1075"/>
      <c r="S126" s="1064"/>
      <c r="T126" s="1075"/>
      <c r="U126" s="506"/>
      <c r="V126" s="20"/>
      <c r="W126" s="20"/>
      <c r="X126" s="20"/>
      <c r="Y126" s="20"/>
      <c r="Z126" s="1092"/>
      <c r="AA126" s="1153"/>
      <c r="AB126" s="1153"/>
      <c r="AC126" s="1153"/>
      <c r="AD126" s="1153"/>
      <c r="AE126" s="1153"/>
      <c r="AF126" s="1153"/>
      <c r="AG126" s="1153"/>
      <c r="AH126" s="1153"/>
      <c r="AI126" s="1153"/>
      <c r="AJ126" s="1153"/>
      <c r="AK126" s="1153"/>
      <c r="AL126" s="1153"/>
      <c r="AM126" s="1153"/>
      <c r="AN126" s="1153"/>
      <c r="AO126" s="1153"/>
      <c r="AP126" s="1153"/>
      <c r="AQ126" s="1153"/>
      <c r="AR126" s="1153"/>
      <c r="AS126" s="1153"/>
      <c r="AT126" s="1153"/>
      <c r="AU126" s="1153"/>
      <c r="AV126" s="1153"/>
      <c r="AW126" s="1153"/>
      <c r="AX126" s="1153"/>
      <c r="AY126" s="1153"/>
      <c r="AZ126" s="1153"/>
      <c r="BA126" s="1153"/>
      <c r="BB126" s="1153"/>
      <c r="BC126" s="1153"/>
      <c r="BD126" s="1153"/>
      <c r="BE126" s="1153"/>
      <c r="BF126" s="1153"/>
      <c r="BG126" s="1153"/>
      <c r="BH126" s="1153"/>
      <c r="BI126" s="1153"/>
      <c r="BJ126" s="1153"/>
      <c r="BK126" s="1153"/>
      <c r="BL126" s="1182"/>
      <c r="BM126" s="1182"/>
      <c r="BN126" s="1153"/>
      <c r="BO126" s="1153"/>
      <c r="BP126" s="1153"/>
      <c r="BQ126" s="1153"/>
      <c r="BR126" s="1153"/>
      <c r="BS126" s="1153"/>
      <c r="BT126" s="1153"/>
    </row>
    <row r="127" spans="1:72" ht="18">
      <c r="A127" s="22"/>
      <c r="B127" s="23"/>
      <c r="C127" s="1114">
        <f>C102+1</f>
        <v>45783</v>
      </c>
      <c r="D127" s="1114"/>
      <c r="E127" s="1114"/>
      <c r="F127" s="1114"/>
      <c r="G127" s="1114"/>
      <c r="H127" s="1114"/>
      <c r="I127" s="1114"/>
      <c r="J127" s="1114"/>
      <c r="K127" s="1114"/>
      <c r="L127" s="1114"/>
      <c r="M127" s="1114"/>
      <c r="N127" s="1114"/>
      <c r="O127" s="1114"/>
      <c r="P127" s="1114"/>
      <c r="Q127" s="1114"/>
      <c r="R127" s="1114"/>
      <c r="S127" s="1114"/>
      <c r="T127" s="1114"/>
      <c r="U127" s="1058">
        <f>C127</f>
        <v>45783</v>
      </c>
      <c r="V127" s="1059"/>
      <c r="W127" s="1059"/>
      <c r="X127" s="1059"/>
      <c r="Y127" s="1059"/>
      <c r="Z127" s="1060"/>
      <c r="AA127" s="7">
        <v>101</v>
      </c>
      <c r="AB127" s="7">
        <v>102</v>
      </c>
      <c r="AC127" s="7">
        <v>103</v>
      </c>
      <c r="AD127" s="7" t="s">
        <v>16</v>
      </c>
      <c r="AE127" s="7" t="s">
        <v>17</v>
      </c>
      <c r="AF127" s="7" t="s">
        <v>18</v>
      </c>
      <c r="AG127" s="7">
        <v>201</v>
      </c>
      <c r="AH127" s="8">
        <v>202</v>
      </c>
      <c r="AI127" s="7">
        <v>203</v>
      </c>
      <c r="AJ127" s="7">
        <v>204</v>
      </c>
      <c r="AK127" s="7">
        <v>205</v>
      </c>
      <c r="AL127" s="7" t="s">
        <v>19</v>
      </c>
      <c r="AM127" s="7" t="s">
        <v>69</v>
      </c>
      <c r="AN127" s="7" t="s">
        <v>21</v>
      </c>
      <c r="AO127" s="7" t="s">
        <v>22</v>
      </c>
      <c r="AP127" s="7" t="s">
        <v>23</v>
      </c>
      <c r="AQ127" s="7" t="s">
        <v>24</v>
      </c>
      <c r="AR127" s="7" t="s">
        <v>25</v>
      </c>
      <c r="AS127" s="7" t="s">
        <v>26</v>
      </c>
      <c r="AT127" s="7" t="s">
        <v>27</v>
      </c>
      <c r="AU127" s="7" t="s">
        <v>28</v>
      </c>
      <c r="AV127" s="7" t="s">
        <v>29</v>
      </c>
      <c r="AW127" s="7">
        <v>301</v>
      </c>
      <c r="AX127" s="8">
        <v>302</v>
      </c>
      <c r="AY127" s="9">
        <v>303</v>
      </c>
      <c r="AZ127" s="9">
        <v>304</v>
      </c>
      <c r="BA127" s="7" t="s">
        <v>30</v>
      </c>
      <c r="BB127" s="7" t="s">
        <v>31</v>
      </c>
      <c r="BC127" s="8" t="s">
        <v>32</v>
      </c>
      <c r="BD127" s="7" t="s">
        <v>33</v>
      </c>
      <c r="BE127" s="7" t="s">
        <v>34</v>
      </c>
      <c r="BF127" s="7" t="s">
        <v>35</v>
      </c>
      <c r="BG127" s="7" t="s">
        <v>36</v>
      </c>
      <c r="BH127" s="7" t="s">
        <v>37</v>
      </c>
      <c r="BI127" s="7" t="s">
        <v>38</v>
      </c>
      <c r="BJ127" s="7" t="s">
        <v>39</v>
      </c>
      <c r="BK127" s="10" t="s">
        <v>40</v>
      </c>
      <c r="BL127" s="10" t="s">
        <v>41</v>
      </c>
      <c r="BM127" s="10" t="s">
        <v>354</v>
      </c>
      <c r="BN127" s="11" t="s">
        <v>42</v>
      </c>
      <c r="BO127" s="11" t="s">
        <v>43</v>
      </c>
      <c r="BP127" s="11" t="s">
        <v>44</v>
      </c>
      <c r="BQ127" s="11" t="s">
        <v>45</v>
      </c>
      <c r="BR127" s="11" t="s">
        <v>46</v>
      </c>
      <c r="BS127" s="11" t="s">
        <v>47</v>
      </c>
      <c r="BT127" s="11" t="s">
        <v>48</v>
      </c>
    </row>
    <row r="128" spans="1:72" ht="13.5" customHeight="1">
      <c r="A128" s="1091" t="s">
        <v>49</v>
      </c>
      <c r="B128" s="12" t="s">
        <v>50</v>
      </c>
      <c r="C128" s="1079" t="str">
        <f>VLOOKUP($C127,'2025年度(1年前期)'!$B$5:$N$208,COLUMN('2025年度(1年前期)'!$C$5),0)&amp;""</f>
        <v/>
      </c>
      <c r="D128" s="1080"/>
      <c r="E128" s="1081" t="str">
        <f>VLOOKUP($C127,'2025年度(2年前期)'!$B$5:$N$208,COLUMN('2025年度(2年前期)'!$C$5),0)&amp;""</f>
        <v/>
      </c>
      <c r="F128" s="1080"/>
      <c r="G128" s="1081" t="str">
        <f>VLOOKUP($C127,'2025年度(3年前期)'!$B$5:$N$208,COLUMN('2025年度(3年前期)'!$C$5),0)&amp;""</f>
        <v/>
      </c>
      <c r="H128" s="1080"/>
      <c r="I128" s="1081" t="str">
        <f>VLOOKUP($C127,'2025年度(4年前期)'!$B$5:$N$208,COLUMN('2025年度(4年前期)'!$C$5),0)&amp;""</f>
        <v/>
      </c>
      <c r="J128" s="1080"/>
      <c r="K128" s="1072" t="str">
        <f>VLOOKUP($C127,'2025年度(助産前期)'!$B$5:$N$208,COLUMN('2025年度(助産前期)'!$C$5),0)&amp;""</f>
        <v/>
      </c>
      <c r="L128" s="1096"/>
      <c r="M128" s="1105" t="str">
        <f>VLOOKUP($C127,'2025年度(M1前期)'!$B$5:$N$208,COLUMN('2025年度(M1前期)'!$C$5),0)&amp;""</f>
        <v/>
      </c>
      <c r="N128" s="1096"/>
      <c r="O128" s="1081" t="str">
        <f>VLOOKUP($C127,'2025年度(M2前期)'!$B$5:$N$208,COLUMN('2025年度(M2前期)'!$C$5),0)&amp;""</f>
        <v/>
      </c>
      <c r="P128" s="1080"/>
      <c r="Q128" s="1081" t="str">
        <f>VLOOKUP($C127,'2025年度(D1前期)'!$B$5:$N$208,COLUMN('2025年度(D1前期)'!$C$5),0)&amp;""</f>
        <v/>
      </c>
      <c r="R128" s="1080"/>
      <c r="S128" s="1072" t="str">
        <f>VLOOKUP($C127,'2025年度(D23前期)'!$B$5:$N$208,COLUMN('2025年度(D23前期)'!$C$5),0)&amp;""</f>
        <v/>
      </c>
      <c r="T128" s="1080"/>
      <c r="U128" s="874" t="s">
        <v>262</v>
      </c>
      <c r="Z128" s="1095" t="str">
        <f>A128</f>
        <v xml:space="preserve">１時限（09：20～10：50） </v>
      </c>
      <c r="AA128" s="1151"/>
      <c r="AB128" s="1151"/>
      <c r="AC128" s="1151"/>
      <c r="AD128" s="1151"/>
      <c r="AE128" s="1151"/>
      <c r="AF128" s="1151"/>
      <c r="AG128" s="1151"/>
      <c r="AH128" s="1151"/>
      <c r="AI128" s="1151"/>
      <c r="AJ128" s="1151"/>
      <c r="AK128" s="1151"/>
      <c r="AL128" s="1151"/>
      <c r="AM128" s="1151"/>
      <c r="AN128" s="1043"/>
      <c r="AO128" s="1151"/>
      <c r="AP128" s="1151"/>
      <c r="AQ128" s="1151"/>
      <c r="AR128" s="1151"/>
      <c r="AS128" s="1151"/>
      <c r="AT128" s="1151"/>
      <c r="AU128" s="1151"/>
      <c r="AV128" s="1151"/>
      <c r="AW128" s="1151"/>
      <c r="AX128" s="1151"/>
      <c r="AY128" s="1151"/>
      <c r="AZ128" s="1151"/>
      <c r="BA128" s="1151"/>
      <c r="BB128" s="1151"/>
      <c r="BC128" s="1151"/>
      <c r="BD128" s="1151"/>
      <c r="BE128" s="1151"/>
      <c r="BF128" s="1151"/>
      <c r="BG128" s="1151"/>
      <c r="BH128" s="1151"/>
      <c r="BI128" s="1151"/>
      <c r="BJ128" s="1151"/>
      <c r="BK128" s="1151"/>
      <c r="BL128" s="1151"/>
      <c r="BM128" s="1151"/>
      <c r="BN128" s="1151"/>
      <c r="BO128" s="1151"/>
      <c r="BP128" s="1151"/>
      <c r="BQ128" s="1151"/>
      <c r="BR128" s="1151"/>
      <c r="BS128" s="1151"/>
      <c r="BT128" s="1151"/>
    </row>
    <row r="129" spans="1:72" ht="13.5" customHeight="1">
      <c r="A129" s="1091"/>
      <c r="B129" s="15" t="s">
        <v>53</v>
      </c>
      <c r="C129" s="1065" t="str">
        <f>IFERROR(VLOOKUP(C128,科目・教員!$A$1:$B$357,2,0),"")</f>
        <v/>
      </c>
      <c r="D129" s="1066"/>
      <c r="E129" s="1067" t="str">
        <f>IFERROR(VLOOKUP(E128,科目・教員!$A$1:$B$357,2,0),"")</f>
        <v/>
      </c>
      <c r="F129" s="1066"/>
      <c r="G129" s="1067" t="str">
        <f>IFERROR(VLOOKUP(G128,科目・教員!$A$1:$B$357,2,0),"")</f>
        <v/>
      </c>
      <c r="H129" s="1066"/>
      <c r="I129" s="1067" t="str">
        <f>IFERROR(VLOOKUP(I128,科目・教員!$A$1:$B$357,2,0),"")</f>
        <v/>
      </c>
      <c r="J129" s="1066"/>
      <c r="K129" s="1068" t="str">
        <f>IFERROR(VLOOKUP(K128,科目・教員!$A$1:$B$357,2,0),"")</f>
        <v/>
      </c>
      <c r="L129" s="1070"/>
      <c r="M129" s="1104" t="str">
        <f>IFERROR(VLOOKUP(M128,科目・教員!$A$1:$B$357,2,0),"")</f>
        <v/>
      </c>
      <c r="N129" s="1066"/>
      <c r="O129" s="1067" t="str">
        <f>IFERROR(VLOOKUP(O128,科目・教員!$A$1:$B$357,2,0),"")</f>
        <v/>
      </c>
      <c r="P129" s="1066"/>
      <c r="Q129" s="1067" t="str">
        <f>IFERROR(VLOOKUP(Q128,科目・教員!$A$1:$B$357,2,0),"")</f>
        <v/>
      </c>
      <c r="R129" s="1066"/>
      <c r="S129" s="1068" t="str">
        <f>IFERROR(VLOOKUP(S128,科目・教員!$A$1:$B$357,2,0),"")</f>
        <v/>
      </c>
      <c r="T129" s="1066"/>
      <c r="U129" s="874" t="s">
        <v>314</v>
      </c>
      <c r="Z129" s="1091"/>
      <c r="AA129" s="1152"/>
      <c r="AB129" s="1152"/>
      <c r="AC129" s="1152"/>
      <c r="AD129" s="1152"/>
      <c r="AE129" s="1152"/>
      <c r="AF129" s="1152"/>
      <c r="AG129" s="1152"/>
      <c r="AH129" s="1152"/>
      <c r="AI129" s="1152"/>
      <c r="AJ129" s="1152"/>
      <c r="AK129" s="1152"/>
      <c r="AL129" s="1152"/>
      <c r="AM129" s="1152"/>
      <c r="AN129" s="1044"/>
      <c r="AO129" s="1152"/>
      <c r="AP129" s="1152"/>
      <c r="AQ129" s="1152"/>
      <c r="AR129" s="1152"/>
      <c r="AS129" s="1152"/>
      <c r="AT129" s="1152"/>
      <c r="AU129" s="1152"/>
      <c r="AV129" s="1152"/>
      <c r="AW129" s="1152"/>
      <c r="AX129" s="1152"/>
      <c r="AY129" s="1152"/>
      <c r="AZ129" s="1152"/>
      <c r="BA129" s="1152"/>
      <c r="BB129" s="1152"/>
      <c r="BC129" s="1152"/>
      <c r="BD129" s="1152"/>
      <c r="BE129" s="1152"/>
      <c r="BF129" s="1152"/>
      <c r="BG129" s="1152"/>
      <c r="BH129" s="1152"/>
      <c r="BI129" s="1152"/>
      <c r="BJ129" s="1152"/>
      <c r="BK129" s="1152"/>
      <c r="BL129" s="1152"/>
      <c r="BM129" s="1152"/>
      <c r="BN129" s="1152"/>
      <c r="BO129" s="1152"/>
      <c r="BP129" s="1152"/>
      <c r="BQ129" s="1152"/>
      <c r="BR129" s="1152"/>
      <c r="BS129" s="1152"/>
      <c r="BT129" s="1152"/>
    </row>
    <row r="130" spans="1:72" ht="13.5" customHeight="1">
      <c r="A130" s="1091"/>
      <c r="B130" s="15" t="s">
        <v>59</v>
      </c>
      <c r="C130" s="1065" t="str">
        <f>VLOOKUP($C127,'2025年度(1年前期)'!$B$5:$N$208,COLUMN('2025年度(1年前期)'!$C$5)+1,0)&amp;""</f>
        <v/>
      </c>
      <c r="D130" s="1066"/>
      <c r="E130" s="1067" t="str">
        <f>VLOOKUP($C127,'2025年度(2年前期)'!$B$5:$N$208,COLUMN('2025年度(2年前期)'!$C$5)+1,0)&amp;""</f>
        <v/>
      </c>
      <c r="F130" s="1066"/>
      <c r="G130" s="1067" t="str">
        <f>VLOOKUP($C127,'2025年度(3年前期)'!$B$5:$N$208,COLUMN('2025年度(3年前期)'!$C$5)+1,0)&amp;""</f>
        <v/>
      </c>
      <c r="H130" s="1066"/>
      <c r="I130" s="1067" t="str">
        <f>VLOOKUP($C127,'2025年度(4年前期)'!$B$5:$N$208,COLUMN('2025年度(4年前期)'!$C$5)+1,0)&amp;""</f>
        <v/>
      </c>
      <c r="J130" s="1066"/>
      <c r="K130" s="1068" t="str">
        <f>VLOOKUP($C127,'2025年度(助産前期)'!$B$5:$N$208,COLUMN('2025年度(助産前期)'!$C$5)+1,0)&amp;""</f>
        <v/>
      </c>
      <c r="L130" s="1070"/>
      <c r="M130" s="1104" t="str">
        <f>VLOOKUP($C127,'2025年度(M1前期)'!$B$5:$N$208,COLUMN('2025年度(M1前期)'!C$5)+1,0)&amp;""</f>
        <v/>
      </c>
      <c r="N130" s="1066"/>
      <c r="O130" s="1067" t="str">
        <f>VLOOKUP($C127,'2025年度(M2前期)'!$B$5:$N$208,COLUMN('2025年度(M2前期)'!$C$5)+1,0)&amp;""</f>
        <v/>
      </c>
      <c r="P130" s="1066"/>
      <c r="Q130" s="1067" t="str">
        <f>VLOOKUP($C127,'2025年度(D1前期)'!$B$5:$N$208,COLUMN('2025年度(D1前期)'!$C$5)+1,0)&amp;""</f>
        <v/>
      </c>
      <c r="R130" s="1066"/>
      <c r="S130" s="1068" t="str">
        <f>VLOOKUP($C127,'2025年度(D23前期)'!$B$5:$N$208,COLUMN('2025年度(D23前期)'!$C$5)+1,0)&amp;""</f>
        <v/>
      </c>
      <c r="T130" s="1066"/>
      <c r="U130" s="874" t="s">
        <v>364</v>
      </c>
      <c r="Z130" s="1091"/>
      <c r="AA130" s="1152"/>
      <c r="AB130" s="1152"/>
      <c r="AC130" s="1152"/>
      <c r="AD130" s="1152"/>
      <c r="AE130" s="1152"/>
      <c r="AF130" s="1152"/>
      <c r="AG130" s="1152"/>
      <c r="AH130" s="1152"/>
      <c r="AI130" s="1152"/>
      <c r="AJ130" s="1152"/>
      <c r="AK130" s="1152"/>
      <c r="AL130" s="1152"/>
      <c r="AM130" s="1152"/>
      <c r="AN130" s="1044"/>
      <c r="AO130" s="1152"/>
      <c r="AP130" s="1152"/>
      <c r="AQ130" s="1152"/>
      <c r="AR130" s="1152"/>
      <c r="AS130" s="1152"/>
      <c r="AT130" s="1152"/>
      <c r="AU130" s="1152"/>
      <c r="AV130" s="1152"/>
      <c r="AW130" s="1152"/>
      <c r="AX130" s="1152"/>
      <c r="AY130" s="1152"/>
      <c r="AZ130" s="1152"/>
      <c r="BA130" s="1152"/>
      <c r="BB130" s="1152"/>
      <c r="BC130" s="1152"/>
      <c r="BD130" s="1152"/>
      <c r="BE130" s="1152"/>
      <c r="BF130" s="1152"/>
      <c r="BG130" s="1152"/>
      <c r="BH130" s="1152"/>
      <c r="BI130" s="1152"/>
      <c r="BJ130" s="1152"/>
      <c r="BK130" s="1152"/>
      <c r="BL130" s="1152"/>
      <c r="BM130" s="1152"/>
      <c r="BN130" s="1152"/>
      <c r="BO130" s="1152"/>
      <c r="BP130" s="1152"/>
      <c r="BQ130" s="1152"/>
      <c r="BR130" s="1152"/>
      <c r="BS130" s="1152"/>
      <c r="BT130" s="1152"/>
    </row>
    <row r="131" spans="1:72" ht="13.5" customHeight="1">
      <c r="A131" s="1092"/>
      <c r="B131" s="16" t="s">
        <v>56</v>
      </c>
      <c r="C131" s="1061"/>
      <c r="D131" s="1062"/>
      <c r="E131" s="1063"/>
      <c r="F131" s="1062"/>
      <c r="G131" s="1063"/>
      <c r="H131" s="1062"/>
      <c r="I131" s="1063"/>
      <c r="J131" s="1062"/>
      <c r="K131" s="1064"/>
      <c r="L131" s="1069"/>
      <c r="M131" s="1106"/>
      <c r="N131" s="1062"/>
      <c r="O131" s="1063"/>
      <c r="P131" s="1062"/>
      <c r="Q131" s="1063"/>
      <c r="R131" s="1062"/>
      <c r="S131" s="1064"/>
      <c r="T131" s="1062"/>
      <c r="U131" s="874" t="s">
        <v>317</v>
      </c>
      <c r="Z131" s="1092"/>
      <c r="AA131" s="1153"/>
      <c r="AB131" s="1153"/>
      <c r="AC131" s="1153"/>
      <c r="AD131" s="1153"/>
      <c r="AE131" s="1153"/>
      <c r="AF131" s="1153"/>
      <c r="AG131" s="1153"/>
      <c r="AH131" s="1153"/>
      <c r="AI131" s="1153"/>
      <c r="AJ131" s="1153"/>
      <c r="AK131" s="1153"/>
      <c r="AL131" s="1153"/>
      <c r="AM131" s="1153"/>
      <c r="AN131" s="1045"/>
      <c r="AO131" s="1153"/>
      <c r="AP131" s="1153"/>
      <c r="AQ131" s="1153"/>
      <c r="AR131" s="1153"/>
      <c r="AS131" s="1153"/>
      <c r="AT131" s="1153"/>
      <c r="AU131" s="1153"/>
      <c r="AV131" s="1153"/>
      <c r="AW131" s="1153"/>
      <c r="AX131" s="1153"/>
      <c r="AY131" s="1153"/>
      <c r="AZ131" s="1153"/>
      <c r="BA131" s="1153"/>
      <c r="BB131" s="1153"/>
      <c r="BC131" s="1153"/>
      <c r="BD131" s="1153"/>
      <c r="BE131" s="1153"/>
      <c r="BF131" s="1153"/>
      <c r="BG131" s="1153"/>
      <c r="BH131" s="1153"/>
      <c r="BI131" s="1153"/>
      <c r="BJ131" s="1153"/>
      <c r="BK131" s="1153"/>
      <c r="BL131" s="1153"/>
      <c r="BM131" s="1153"/>
      <c r="BN131" s="1153"/>
      <c r="BO131" s="1153"/>
      <c r="BP131" s="1153"/>
      <c r="BQ131" s="1153"/>
      <c r="BR131" s="1153"/>
      <c r="BS131" s="1153"/>
      <c r="BT131" s="1153"/>
    </row>
    <row r="132" spans="1:72" ht="13.5" customHeight="1">
      <c r="A132" s="1091" t="s">
        <v>58</v>
      </c>
      <c r="B132" s="15" t="s">
        <v>50</v>
      </c>
      <c r="C132" s="1079" t="str">
        <f>VLOOKUP($C127,'2025年度(1年前期)'!$B$5:$N$208,COLUMN('2025年度(1年前期)'!$E$5),0)&amp;""</f>
        <v/>
      </c>
      <c r="D132" s="1080"/>
      <c r="E132" s="1081" t="str">
        <f>VLOOKUP($C127,'2025年度(2年前期)'!$B$5:$N$208,COLUMN('2025年度(2年前期)'!$E$5),0)&amp;""</f>
        <v/>
      </c>
      <c r="F132" s="1080"/>
      <c r="G132" s="1081" t="str">
        <f>VLOOKUP($C127,'2025年度(3年前期)'!$B$5:$N$208,COLUMN('2025年度(3年前期)'!$E$5),0)&amp;""</f>
        <v/>
      </c>
      <c r="H132" s="1080"/>
      <c r="I132" s="1081" t="str">
        <f>VLOOKUP($C127,'2025年度(4年前期)'!$B$5:$N$208,COLUMN('2025年度(4年前期)'!$E$5),0)&amp;""</f>
        <v/>
      </c>
      <c r="J132" s="1080"/>
      <c r="K132" s="1072" t="str">
        <f>VLOOKUP($C127,'2025年度(助産前期)'!$B$5:$N$208,COLUMN('2025年度(助産前期)'!$E$5),0)&amp;""</f>
        <v/>
      </c>
      <c r="L132" s="1096"/>
      <c r="M132" s="1079" t="str">
        <f>VLOOKUP($C127,'2025年度(M1前期)'!$B$5:$N$208,COLUMN('2025年度(M1前期)'!$E$5),0)&amp;""</f>
        <v/>
      </c>
      <c r="N132" s="1080"/>
      <c r="O132" s="1072" t="str">
        <f>VLOOKUP($C127,'2025年度(M2前期)'!$B$5:$N$208,COLUMN('2025年度(M2前期)'!$E$5),0)&amp;""</f>
        <v/>
      </c>
      <c r="P132" s="1080"/>
      <c r="Q132" s="1072" t="str">
        <f>VLOOKUP($C127,'2025年度(D1前期)'!$B$5:$N$208,COLUMN('2025年度(D1前期)'!$E$5),0)&amp;""</f>
        <v/>
      </c>
      <c r="R132" s="1080"/>
      <c r="S132" s="1072" t="str">
        <f>VLOOKUP($C127,'2025年度(D23前期)'!$B$5:$N$208,COLUMN('2025年度(D23前期)'!$E$5),0)&amp;""</f>
        <v/>
      </c>
      <c r="T132" s="1080"/>
      <c r="U132" s="874"/>
      <c r="Z132" s="1091" t="str">
        <f>A132</f>
        <v>２時限（11：00～12：30）</v>
      </c>
      <c r="AA132" s="1151"/>
      <c r="AB132" s="1151"/>
      <c r="AC132" s="1151"/>
      <c r="AD132" s="1151"/>
      <c r="AE132" s="1151"/>
      <c r="AF132" s="1151"/>
      <c r="AG132" s="1151"/>
      <c r="AH132" s="1151"/>
      <c r="AI132" s="1151"/>
      <c r="AJ132" s="1151"/>
      <c r="AK132" s="1151"/>
      <c r="AL132" s="1151"/>
      <c r="AM132" s="1151"/>
      <c r="AN132" s="1043"/>
      <c r="AO132" s="1151"/>
      <c r="AP132" s="1151"/>
      <c r="AQ132" s="1151"/>
      <c r="AR132" s="1151"/>
      <c r="AS132" s="1151"/>
      <c r="AT132" s="1151"/>
      <c r="AU132" s="1151"/>
      <c r="AV132" s="1151"/>
      <c r="AW132" s="1151"/>
      <c r="AX132" s="1151"/>
      <c r="AY132" s="1151"/>
      <c r="AZ132" s="1151"/>
      <c r="BA132" s="1151"/>
      <c r="BB132" s="1151"/>
      <c r="BC132" s="1151"/>
      <c r="BD132" s="1151"/>
      <c r="BE132" s="1151"/>
      <c r="BF132" s="1151"/>
      <c r="BG132" s="1151"/>
      <c r="BH132" s="1151"/>
      <c r="BI132" s="1151"/>
      <c r="BJ132" s="1151"/>
      <c r="BK132" s="1151"/>
      <c r="BL132" s="1151"/>
      <c r="BM132" s="1151"/>
      <c r="BN132" s="1151"/>
      <c r="BO132" s="1151"/>
      <c r="BP132" s="1151"/>
      <c r="BQ132" s="1151"/>
      <c r="BR132" s="1151"/>
      <c r="BS132" s="1151"/>
      <c r="BT132" s="1151"/>
    </row>
    <row r="133" spans="1:72" ht="13.5" customHeight="1">
      <c r="A133" s="1091"/>
      <c r="B133" s="15" t="s">
        <v>53</v>
      </c>
      <c r="C133" s="1065" t="str">
        <f>IFERROR(VLOOKUP(C132,科目・教員!$A$1:$B$357,2,0),"")</f>
        <v/>
      </c>
      <c r="D133" s="1066"/>
      <c r="E133" s="1067" t="str">
        <f>IFERROR(VLOOKUP(E132,科目・教員!$A$1:$B$357,2,0),"")</f>
        <v/>
      </c>
      <c r="F133" s="1066"/>
      <c r="G133" s="1067" t="str">
        <f>IFERROR(VLOOKUP(G132,科目・教員!$A$1:$B$357,2,0),"")</f>
        <v/>
      </c>
      <c r="H133" s="1066"/>
      <c r="I133" s="1067" t="str">
        <f>IFERROR(VLOOKUP(I132,科目・教員!$A$1:$B$357,2,0),"")</f>
        <v/>
      </c>
      <c r="J133" s="1066"/>
      <c r="K133" s="1068" t="str">
        <f>IFERROR(VLOOKUP(K132,科目・教員!$A$1:$B$357,2,0),"")</f>
        <v/>
      </c>
      <c r="L133" s="1070"/>
      <c r="M133" s="1065" t="str">
        <f>IFERROR(VLOOKUP(M132,科目・教員!$A$1:$B$357,2,0),"")</f>
        <v/>
      </c>
      <c r="N133" s="1066"/>
      <c r="O133" s="1068" t="str">
        <f>IFERROR(VLOOKUP(O132,科目・教員!$A$1:$B$357,2,0),"")</f>
        <v/>
      </c>
      <c r="P133" s="1066"/>
      <c r="Q133" s="1068" t="str">
        <f>IFERROR(VLOOKUP(Q132,科目・教員!$A$1:$B$357,2,0),"")</f>
        <v/>
      </c>
      <c r="R133" s="1066"/>
      <c r="S133" s="1068" t="str">
        <f>IFERROR(VLOOKUP(S132,科目・教員!$A$1:$B$357,2,0),"")</f>
        <v/>
      </c>
      <c r="T133" s="1066"/>
      <c r="U133" s="874"/>
      <c r="Z133" s="1091"/>
      <c r="AA133" s="1152"/>
      <c r="AB133" s="1152"/>
      <c r="AC133" s="1152"/>
      <c r="AD133" s="1152"/>
      <c r="AE133" s="1152"/>
      <c r="AF133" s="1152"/>
      <c r="AG133" s="1152"/>
      <c r="AH133" s="1152"/>
      <c r="AI133" s="1152"/>
      <c r="AJ133" s="1152"/>
      <c r="AK133" s="1152"/>
      <c r="AL133" s="1152"/>
      <c r="AM133" s="1152"/>
      <c r="AN133" s="1044"/>
      <c r="AO133" s="1152"/>
      <c r="AP133" s="1152"/>
      <c r="AQ133" s="1152"/>
      <c r="AR133" s="1152"/>
      <c r="AS133" s="1152"/>
      <c r="AT133" s="1152"/>
      <c r="AU133" s="1152"/>
      <c r="AV133" s="1152"/>
      <c r="AW133" s="1152"/>
      <c r="AX133" s="1152"/>
      <c r="AY133" s="1152"/>
      <c r="AZ133" s="1152"/>
      <c r="BA133" s="1152"/>
      <c r="BB133" s="1152"/>
      <c r="BC133" s="1152"/>
      <c r="BD133" s="1152"/>
      <c r="BE133" s="1152"/>
      <c r="BF133" s="1152"/>
      <c r="BG133" s="1152"/>
      <c r="BH133" s="1152"/>
      <c r="BI133" s="1152"/>
      <c r="BJ133" s="1152"/>
      <c r="BK133" s="1152"/>
      <c r="BL133" s="1152"/>
      <c r="BM133" s="1152"/>
      <c r="BN133" s="1152"/>
      <c r="BO133" s="1152"/>
      <c r="BP133" s="1152"/>
      <c r="BQ133" s="1152"/>
      <c r="BR133" s="1152"/>
      <c r="BS133" s="1152"/>
      <c r="BT133" s="1152"/>
    </row>
    <row r="134" spans="1:72" ht="13.5" customHeight="1">
      <c r="A134" s="1091"/>
      <c r="B134" s="15" t="s">
        <v>59</v>
      </c>
      <c r="C134" s="1065" t="str">
        <f>VLOOKUP($C127,'2025年度(1年前期)'!$B$5:$N$208,COLUMN('2025年度(1年前期)'!$E$5)+1,0)&amp;""</f>
        <v/>
      </c>
      <c r="D134" s="1066"/>
      <c r="E134" s="1067" t="str">
        <f>VLOOKUP($C127,'2025年度(2年前期)'!$B$5:$N$208,COLUMN('2025年度(2年前期)'!$E$5)+1,0)&amp;""</f>
        <v/>
      </c>
      <c r="F134" s="1066"/>
      <c r="G134" s="1067" t="str">
        <f>VLOOKUP($C127,'2025年度(3年前期)'!$B$5:$N$208,COLUMN('2025年度(3年前期)'!$E$5)+1,0)&amp;""</f>
        <v/>
      </c>
      <c r="H134" s="1066"/>
      <c r="I134" s="1067" t="str">
        <f>VLOOKUP($C127,'2025年度(4年前期)'!$B$5:$N$208,COLUMN('2025年度(4年前期)'!$E$5)+1,0)&amp;""</f>
        <v/>
      </c>
      <c r="J134" s="1066"/>
      <c r="K134" s="1068" t="str">
        <f>VLOOKUP($C127,'2025年度(助産前期)'!$B$5:$N$208,COLUMN('2025年度(助産前期)'!$E$5)+1,0)&amp;""</f>
        <v/>
      </c>
      <c r="L134" s="1070"/>
      <c r="M134" s="1065" t="str">
        <f>VLOOKUP($C127,'2025年度(M1前期)'!$B$5:$N$208,COLUMN('2025年度(M1前期)'!$E$5)+1,0)&amp;""</f>
        <v/>
      </c>
      <c r="N134" s="1066"/>
      <c r="O134" s="1068" t="str">
        <f>VLOOKUP($C127,'2025年度(M2前期)'!$B$5:$N$208,COLUMN('2025年度(M2前期)'!$E$5)+1,0)&amp;""</f>
        <v/>
      </c>
      <c r="P134" s="1066"/>
      <c r="Q134" s="1068" t="str">
        <f>VLOOKUP($C127,'2025年度(D1前期)'!$B$5:$N$208,COLUMN('2025年度(D1前期)'!$E$5)+1,0)&amp;""</f>
        <v/>
      </c>
      <c r="R134" s="1066"/>
      <c r="S134" s="1068" t="str">
        <f>VLOOKUP($C127,'2025年度(D23前期)'!$B$5:$N$208,COLUMN('2025年度(D23前期)'!$E$5)+1,0)&amp;""</f>
        <v/>
      </c>
      <c r="T134" s="1066"/>
      <c r="U134" s="506"/>
      <c r="Z134" s="1091"/>
      <c r="AA134" s="1152"/>
      <c r="AB134" s="1152"/>
      <c r="AC134" s="1152"/>
      <c r="AD134" s="1152"/>
      <c r="AE134" s="1152"/>
      <c r="AF134" s="1152"/>
      <c r="AG134" s="1152"/>
      <c r="AH134" s="1152"/>
      <c r="AI134" s="1152"/>
      <c r="AJ134" s="1152"/>
      <c r="AK134" s="1152"/>
      <c r="AL134" s="1152"/>
      <c r="AM134" s="1152"/>
      <c r="AN134" s="1044"/>
      <c r="AO134" s="1152"/>
      <c r="AP134" s="1152"/>
      <c r="AQ134" s="1152"/>
      <c r="AR134" s="1152"/>
      <c r="AS134" s="1152"/>
      <c r="AT134" s="1152"/>
      <c r="AU134" s="1152"/>
      <c r="AV134" s="1152"/>
      <c r="AW134" s="1152"/>
      <c r="AX134" s="1152"/>
      <c r="AY134" s="1152"/>
      <c r="AZ134" s="1152"/>
      <c r="BA134" s="1152"/>
      <c r="BB134" s="1152"/>
      <c r="BC134" s="1152"/>
      <c r="BD134" s="1152"/>
      <c r="BE134" s="1152"/>
      <c r="BF134" s="1152"/>
      <c r="BG134" s="1152"/>
      <c r="BH134" s="1152"/>
      <c r="BI134" s="1152"/>
      <c r="BJ134" s="1152"/>
      <c r="BK134" s="1152"/>
      <c r="BL134" s="1152"/>
      <c r="BM134" s="1152"/>
      <c r="BN134" s="1152"/>
      <c r="BO134" s="1152"/>
      <c r="BP134" s="1152"/>
      <c r="BQ134" s="1152"/>
      <c r="BR134" s="1152"/>
      <c r="BS134" s="1152"/>
      <c r="BT134" s="1152"/>
    </row>
    <row r="135" spans="1:72" ht="13.5" customHeight="1">
      <c r="A135" s="1100"/>
      <c r="B135" s="16" t="s">
        <v>56</v>
      </c>
      <c r="C135" s="1061"/>
      <c r="D135" s="1075"/>
      <c r="E135" s="1063"/>
      <c r="F135" s="1075"/>
      <c r="G135" s="1063"/>
      <c r="H135" s="1075"/>
      <c r="I135" s="1063"/>
      <c r="J135" s="1075"/>
      <c r="K135" s="1064"/>
      <c r="L135" s="1064"/>
      <c r="M135" s="1061"/>
      <c r="N135" s="1075"/>
      <c r="O135" s="1064"/>
      <c r="P135" s="1075"/>
      <c r="Q135" s="1064"/>
      <c r="R135" s="1075"/>
      <c r="S135" s="1064"/>
      <c r="T135" s="1075"/>
      <c r="U135" s="506"/>
      <c r="Z135" s="1092"/>
      <c r="AA135" s="1153"/>
      <c r="AB135" s="1153"/>
      <c r="AC135" s="1153"/>
      <c r="AD135" s="1153"/>
      <c r="AE135" s="1153"/>
      <c r="AF135" s="1153"/>
      <c r="AG135" s="1153"/>
      <c r="AH135" s="1153"/>
      <c r="AI135" s="1153"/>
      <c r="AJ135" s="1153"/>
      <c r="AK135" s="1153"/>
      <c r="AL135" s="1153"/>
      <c r="AM135" s="1153"/>
      <c r="AN135" s="1045"/>
      <c r="AO135" s="1153"/>
      <c r="AP135" s="1153"/>
      <c r="AQ135" s="1153"/>
      <c r="AR135" s="1153"/>
      <c r="AS135" s="1153"/>
      <c r="AT135" s="1153"/>
      <c r="AU135" s="1153"/>
      <c r="AV135" s="1153"/>
      <c r="AW135" s="1153"/>
      <c r="AX135" s="1153"/>
      <c r="AY135" s="1153"/>
      <c r="AZ135" s="1153"/>
      <c r="BA135" s="1153"/>
      <c r="BB135" s="1153"/>
      <c r="BC135" s="1153"/>
      <c r="BD135" s="1153"/>
      <c r="BE135" s="1153"/>
      <c r="BF135" s="1153"/>
      <c r="BG135" s="1153"/>
      <c r="BH135" s="1153"/>
      <c r="BI135" s="1153"/>
      <c r="BJ135" s="1153"/>
      <c r="BK135" s="1153"/>
      <c r="BL135" s="1152"/>
      <c r="BM135" s="1152"/>
      <c r="BN135" s="1153"/>
      <c r="BO135" s="1153"/>
      <c r="BP135" s="1153"/>
      <c r="BQ135" s="1153"/>
      <c r="BR135" s="1153"/>
      <c r="BS135" s="1153"/>
      <c r="BT135" s="1153"/>
    </row>
    <row r="136" spans="1:72" ht="13.5" customHeight="1">
      <c r="A136" s="1095" t="s">
        <v>60</v>
      </c>
      <c r="B136" s="18" t="s">
        <v>61</v>
      </c>
      <c r="C136" s="1079"/>
      <c r="D136" s="1080"/>
      <c r="E136" s="1081"/>
      <c r="F136" s="1080"/>
      <c r="G136" s="1081"/>
      <c r="H136" s="1080"/>
      <c r="I136" s="1081"/>
      <c r="J136" s="1080"/>
      <c r="K136" s="1072"/>
      <c r="L136" s="1096"/>
      <c r="M136" s="1079"/>
      <c r="N136" s="1080"/>
      <c r="O136" s="1072"/>
      <c r="P136" s="1080"/>
      <c r="Q136" s="1072"/>
      <c r="R136" s="1080"/>
      <c r="S136" s="1072"/>
      <c r="T136" s="1080"/>
      <c r="U136" s="506"/>
      <c r="Z136" s="1091" t="str">
        <f>A136</f>
        <v>昼休み（12：30～13：30）</v>
      </c>
      <c r="AA136" s="1151"/>
      <c r="AB136" s="1151"/>
      <c r="AC136" s="1151"/>
      <c r="AD136" s="1151"/>
      <c r="AE136" s="1151"/>
      <c r="AF136" s="1151"/>
      <c r="AG136" s="1151"/>
      <c r="AH136" s="1151"/>
      <c r="AI136" s="1151"/>
      <c r="AJ136" s="1151"/>
      <c r="AK136" s="1151"/>
      <c r="AL136" s="1151"/>
      <c r="AM136" s="1151"/>
      <c r="AN136" s="1151"/>
      <c r="AO136" s="1151"/>
      <c r="AP136" s="1151"/>
      <c r="AQ136" s="1151"/>
      <c r="AR136" s="1151"/>
      <c r="AS136" s="1151"/>
      <c r="AT136" s="1151"/>
      <c r="AU136" s="1151"/>
      <c r="AV136" s="1151"/>
      <c r="AW136" s="1151"/>
      <c r="AX136" s="1151"/>
      <c r="AY136" s="1151"/>
      <c r="AZ136" s="1151"/>
      <c r="BA136" s="1151"/>
      <c r="BB136" s="1151"/>
      <c r="BC136" s="1151"/>
      <c r="BD136" s="1151"/>
      <c r="BE136" s="1151"/>
      <c r="BF136" s="1151"/>
      <c r="BG136" s="1151"/>
      <c r="BH136" s="1151"/>
      <c r="BI136" s="1151"/>
      <c r="BJ136" s="1151"/>
      <c r="BK136" s="1234"/>
      <c r="BL136" s="1186"/>
      <c r="BM136" s="1186"/>
      <c r="BN136" s="1288"/>
      <c r="BO136" s="1151"/>
      <c r="BP136" s="1151"/>
      <c r="BQ136" s="1151"/>
      <c r="BR136" s="1151"/>
      <c r="BS136" s="1151"/>
      <c r="BT136" s="1151"/>
    </row>
    <row r="137" spans="1:72" ht="13.5" customHeight="1">
      <c r="A137" s="1091"/>
      <c r="B137" s="18" t="s">
        <v>62</v>
      </c>
      <c r="C137" s="1065"/>
      <c r="D137" s="1066"/>
      <c r="E137" s="1067"/>
      <c r="F137" s="1066"/>
      <c r="G137" s="1067"/>
      <c r="H137" s="1066"/>
      <c r="I137" s="1067"/>
      <c r="J137" s="1066"/>
      <c r="K137" s="1068"/>
      <c r="L137" s="1070"/>
      <c r="M137" s="1065"/>
      <c r="N137" s="1066"/>
      <c r="O137" s="1068"/>
      <c r="P137" s="1066"/>
      <c r="Q137" s="1068"/>
      <c r="R137" s="1066"/>
      <c r="S137" s="1068"/>
      <c r="T137" s="1066"/>
      <c r="U137" s="506"/>
      <c r="Z137" s="1091"/>
      <c r="AA137" s="1152"/>
      <c r="AB137" s="1152"/>
      <c r="AC137" s="1152"/>
      <c r="AD137" s="1152"/>
      <c r="AE137" s="1152"/>
      <c r="AF137" s="1152"/>
      <c r="AG137" s="1152"/>
      <c r="AH137" s="1152"/>
      <c r="AI137" s="1152"/>
      <c r="AJ137" s="1152"/>
      <c r="AK137" s="1152"/>
      <c r="AL137" s="1152"/>
      <c r="AM137" s="1152"/>
      <c r="AN137" s="1152"/>
      <c r="AO137" s="1152"/>
      <c r="AP137" s="1152"/>
      <c r="AQ137" s="1152"/>
      <c r="AR137" s="1152"/>
      <c r="AS137" s="1152"/>
      <c r="AT137" s="1152"/>
      <c r="AU137" s="1152"/>
      <c r="AV137" s="1152"/>
      <c r="AW137" s="1152"/>
      <c r="AX137" s="1152"/>
      <c r="AY137" s="1152"/>
      <c r="AZ137" s="1152"/>
      <c r="BA137" s="1152"/>
      <c r="BB137" s="1152"/>
      <c r="BC137" s="1152"/>
      <c r="BD137" s="1152"/>
      <c r="BE137" s="1152"/>
      <c r="BF137" s="1152"/>
      <c r="BG137" s="1152"/>
      <c r="BH137" s="1152"/>
      <c r="BI137" s="1152"/>
      <c r="BJ137" s="1152"/>
      <c r="BK137" s="1235"/>
      <c r="BL137" s="1186"/>
      <c r="BM137" s="1186"/>
      <c r="BN137" s="1289"/>
      <c r="BO137" s="1152"/>
      <c r="BP137" s="1152"/>
      <c r="BQ137" s="1152"/>
      <c r="BR137" s="1152"/>
      <c r="BS137" s="1152"/>
      <c r="BT137" s="1152"/>
    </row>
    <row r="138" spans="1:72" ht="13.5" customHeight="1">
      <c r="A138" s="1091"/>
      <c r="B138" s="18" t="s">
        <v>59</v>
      </c>
      <c r="C138" s="1065"/>
      <c r="D138" s="1066"/>
      <c r="E138" s="1428"/>
      <c r="F138" s="1429"/>
      <c r="G138" s="1067"/>
      <c r="H138" s="1066"/>
      <c r="I138" s="1067"/>
      <c r="J138" s="1066"/>
      <c r="K138" s="1068"/>
      <c r="L138" s="1070"/>
      <c r="M138" s="1065"/>
      <c r="N138" s="1066"/>
      <c r="O138" s="1068"/>
      <c r="P138" s="1066"/>
      <c r="Q138" s="1068"/>
      <c r="R138" s="1066"/>
      <c r="S138" s="1068"/>
      <c r="T138" s="1066"/>
      <c r="U138" s="506"/>
      <c r="Z138" s="1091"/>
      <c r="AA138" s="1152"/>
      <c r="AB138" s="1152"/>
      <c r="AC138" s="1152"/>
      <c r="AD138" s="1152"/>
      <c r="AE138" s="1152"/>
      <c r="AF138" s="1152"/>
      <c r="AG138" s="1152"/>
      <c r="AH138" s="1152"/>
      <c r="AI138" s="1152"/>
      <c r="AJ138" s="1152"/>
      <c r="AK138" s="1152"/>
      <c r="AL138" s="1152"/>
      <c r="AM138" s="1152"/>
      <c r="AN138" s="1152"/>
      <c r="AO138" s="1152"/>
      <c r="AP138" s="1152"/>
      <c r="AQ138" s="1152"/>
      <c r="AR138" s="1152"/>
      <c r="AS138" s="1152"/>
      <c r="AT138" s="1152"/>
      <c r="AU138" s="1152"/>
      <c r="AV138" s="1152"/>
      <c r="AW138" s="1152"/>
      <c r="AX138" s="1152"/>
      <c r="AY138" s="1152"/>
      <c r="AZ138" s="1152"/>
      <c r="BA138" s="1152"/>
      <c r="BB138" s="1152"/>
      <c r="BC138" s="1152"/>
      <c r="BD138" s="1152"/>
      <c r="BE138" s="1152"/>
      <c r="BF138" s="1152"/>
      <c r="BG138" s="1152"/>
      <c r="BH138" s="1152"/>
      <c r="BI138" s="1152"/>
      <c r="BJ138" s="1152"/>
      <c r="BK138" s="1235"/>
      <c r="BL138" s="1186"/>
      <c r="BM138" s="1186"/>
      <c r="BN138" s="1289"/>
      <c r="BO138" s="1152"/>
      <c r="BP138" s="1152"/>
      <c r="BQ138" s="1152"/>
      <c r="BR138" s="1152"/>
      <c r="BS138" s="1152"/>
      <c r="BT138" s="1152"/>
    </row>
    <row r="139" spans="1:72" ht="13.5" customHeight="1">
      <c r="A139" s="1092"/>
      <c r="B139" s="19" t="s">
        <v>56</v>
      </c>
      <c r="C139" s="1102"/>
      <c r="D139" s="1094"/>
      <c r="E139" s="1103"/>
      <c r="F139" s="1094"/>
      <c r="G139" s="1103"/>
      <c r="H139" s="1094"/>
      <c r="I139" s="1103"/>
      <c r="J139" s="1094"/>
      <c r="K139" s="1093"/>
      <c r="L139" s="1093"/>
      <c r="M139" s="1102"/>
      <c r="N139" s="1094"/>
      <c r="O139" s="1093"/>
      <c r="P139" s="1094"/>
      <c r="Q139" s="1093"/>
      <c r="R139" s="1094"/>
      <c r="S139" s="1093"/>
      <c r="T139" s="1094"/>
      <c r="U139" s="506"/>
      <c r="Z139" s="1092"/>
      <c r="AA139" s="1153"/>
      <c r="AB139" s="1153"/>
      <c r="AC139" s="1153"/>
      <c r="AD139" s="1153"/>
      <c r="AE139" s="1153"/>
      <c r="AF139" s="1153"/>
      <c r="AG139" s="1153"/>
      <c r="AH139" s="1153"/>
      <c r="AI139" s="1153"/>
      <c r="AJ139" s="1153"/>
      <c r="AK139" s="1153"/>
      <c r="AL139" s="1153"/>
      <c r="AM139" s="1153"/>
      <c r="AN139" s="1153"/>
      <c r="AO139" s="1153"/>
      <c r="AP139" s="1153"/>
      <c r="AQ139" s="1153"/>
      <c r="AR139" s="1153"/>
      <c r="AS139" s="1153"/>
      <c r="AT139" s="1153"/>
      <c r="AU139" s="1153"/>
      <c r="AV139" s="1153"/>
      <c r="AW139" s="1153"/>
      <c r="AX139" s="1153"/>
      <c r="AY139" s="1153"/>
      <c r="AZ139" s="1153"/>
      <c r="BA139" s="1153"/>
      <c r="BB139" s="1153"/>
      <c r="BC139" s="1153"/>
      <c r="BD139" s="1153"/>
      <c r="BE139" s="1153"/>
      <c r="BF139" s="1153"/>
      <c r="BG139" s="1153"/>
      <c r="BH139" s="1153"/>
      <c r="BI139" s="1153"/>
      <c r="BJ139" s="1153"/>
      <c r="BK139" s="1236"/>
      <c r="BL139" s="1186"/>
      <c r="BM139" s="1186"/>
      <c r="BN139" s="1289"/>
      <c r="BO139" s="1152"/>
      <c r="BP139" s="1152"/>
      <c r="BQ139" s="1152"/>
      <c r="BR139" s="1152"/>
      <c r="BS139" s="1152"/>
      <c r="BT139" s="1152"/>
    </row>
    <row r="140" spans="1:72" ht="13.5" customHeight="1">
      <c r="A140" s="1091" t="s">
        <v>64</v>
      </c>
      <c r="B140" s="15" t="s">
        <v>50</v>
      </c>
      <c r="C140" s="1089" t="str">
        <f>VLOOKUP($C127,'2025年度(1年前期)'!$B$5:$N$208,COLUMN('2025年度(1年前期)'!$G$5),0)&amp;""</f>
        <v/>
      </c>
      <c r="D140" s="1072"/>
      <c r="E140" s="1090" t="str">
        <f>VLOOKUP($C127,'2025年度(2年前期)'!$B$5:$N$208,COLUMN('2025年度(2年前期)'!$G$5),0)&amp;""</f>
        <v/>
      </c>
      <c r="F140" s="1072"/>
      <c r="G140" s="1090" t="str">
        <f>VLOOKUP($C127,'2025年度(3年前期)'!$B$5:$N$208,COLUMN('2025年度(3年前期)'!$G$5),0)&amp;""</f>
        <v/>
      </c>
      <c r="H140" s="1072"/>
      <c r="I140" s="1090" t="str">
        <f>VLOOKUP($C127,'2025年度(4年前期)'!$B$5:$N$208,COLUMN('2025年度(4年前期)'!$G$5),0)&amp;""</f>
        <v/>
      </c>
      <c r="J140" s="1072"/>
      <c r="K140" s="1071" t="str">
        <f>VLOOKUP($C127,'2025年度(助産前期)'!$B$5:$N$208,COLUMN('2025年度(助産前期)'!$G$5),0)&amp;""</f>
        <v/>
      </c>
      <c r="L140" s="1071"/>
      <c r="M140" s="1089" t="str">
        <f>VLOOKUP($C127,'2025年度(M1前期)'!$B$5:$N$208,COLUMN('2025年度(M1前期)'!$G$5),0)&amp;""</f>
        <v/>
      </c>
      <c r="N140" s="1072"/>
      <c r="O140" s="1071" t="str">
        <f>VLOOKUP($C127,'2025年度(M2前期)'!$B$5:$N$208,COLUMN('2025年度(M2前期)'!$G$5),0)&amp;""</f>
        <v/>
      </c>
      <c r="P140" s="1072"/>
      <c r="Q140" s="1071" t="str">
        <f>VLOOKUP($C127,'2025年度(D1前期)'!$B$5:$N$208,COLUMN('2025年度(D1前期)'!$G$5),0)&amp;""</f>
        <v/>
      </c>
      <c r="R140" s="1072"/>
      <c r="S140" s="1071" t="str">
        <f>VLOOKUP($C127,'2025年度(D23前期)'!$B$5:$N$208,COLUMN('2025年度(D23前期)'!$G$5),0)&amp;""</f>
        <v/>
      </c>
      <c r="T140" s="1072"/>
      <c r="U140" s="506"/>
      <c r="Z140" s="1091" t="str">
        <f>A140</f>
        <v>３時限（13：30～15：00）</v>
      </c>
      <c r="AA140" s="1151"/>
      <c r="AB140" s="1151"/>
      <c r="AC140" s="1151"/>
      <c r="AD140" s="1151"/>
      <c r="AE140" s="1151"/>
      <c r="AF140" s="1151"/>
      <c r="AG140" s="1151"/>
      <c r="AH140" s="1151"/>
      <c r="AI140" s="1151"/>
      <c r="AJ140" s="1151"/>
      <c r="AK140" s="1151"/>
      <c r="AL140" s="1151"/>
      <c r="AM140" s="1151"/>
      <c r="AN140" s="1151"/>
      <c r="AO140" s="1151"/>
      <c r="AP140" s="1151"/>
      <c r="AQ140" s="1151"/>
      <c r="AR140" s="1151"/>
      <c r="AS140" s="1151"/>
      <c r="AT140" s="1151"/>
      <c r="AU140" s="1151"/>
      <c r="AV140" s="1151"/>
      <c r="AW140" s="1151"/>
      <c r="AX140" s="1151"/>
      <c r="AY140" s="1151"/>
      <c r="AZ140" s="1151"/>
      <c r="BA140" s="1151"/>
      <c r="BB140" s="1151"/>
      <c r="BC140" s="1151"/>
      <c r="BD140" s="1151"/>
      <c r="BE140" s="1151"/>
      <c r="BF140" s="1151"/>
      <c r="BG140" s="1151"/>
      <c r="BH140" s="1151"/>
      <c r="BI140" s="1151"/>
      <c r="BJ140" s="1151"/>
      <c r="BK140" s="1234"/>
      <c r="BL140" s="1294"/>
      <c r="BM140" s="1187"/>
      <c r="BN140" s="1187"/>
      <c r="BO140" s="1186"/>
      <c r="BP140" s="1186"/>
      <c r="BQ140" s="1187"/>
      <c r="BR140" s="1186"/>
      <c r="BS140" s="1186"/>
      <c r="BT140" s="1186"/>
    </row>
    <row r="141" spans="1:72" ht="13.5" customHeight="1">
      <c r="A141" s="1091"/>
      <c r="B141" s="15" t="s">
        <v>53</v>
      </c>
      <c r="C141" s="1101" t="str">
        <f>IFERROR(VLOOKUP(C140,科目・教員!$A$1:$B$357,2,0),"")</f>
        <v/>
      </c>
      <c r="D141" s="1068"/>
      <c r="E141" s="1073" t="str">
        <f>IFERROR(VLOOKUP(E140,科目・教員!$A$1:$B$357,2,0),"")</f>
        <v/>
      </c>
      <c r="F141" s="1068"/>
      <c r="G141" s="1073" t="str">
        <f>IFERROR(VLOOKUP(G140,科目・教員!$A$1:$B$357,2,0),"")</f>
        <v/>
      </c>
      <c r="H141" s="1068"/>
      <c r="I141" s="1073" t="str">
        <f>IFERROR(VLOOKUP(I140,科目・教員!$A$1:$B$357,2,0),"")</f>
        <v/>
      </c>
      <c r="J141" s="1068"/>
      <c r="K141" s="1074" t="str">
        <f>IFERROR(VLOOKUP(K140,科目・教員!$A$1:$B$357,2,0),"")</f>
        <v/>
      </c>
      <c r="L141" s="1074"/>
      <c r="M141" s="1101" t="str">
        <f>IFERROR(VLOOKUP(M140,科目・教員!$A$1:$B$357,2,0),"")</f>
        <v/>
      </c>
      <c r="N141" s="1068"/>
      <c r="O141" s="1074" t="str">
        <f>IFERROR(VLOOKUP(O140,科目・教員!$A$1:$B$357,2,0),"")</f>
        <v/>
      </c>
      <c r="P141" s="1068"/>
      <c r="Q141" s="1074" t="str">
        <f>IFERROR(VLOOKUP(Q140,科目・教員!$A$1:$B$357,2,0),"")</f>
        <v/>
      </c>
      <c r="R141" s="1068"/>
      <c r="S141" s="1074" t="str">
        <f>IFERROR(VLOOKUP(S140,科目・教員!$A$1:$B$357,2,0),"")</f>
        <v/>
      </c>
      <c r="T141" s="1068"/>
      <c r="U141" s="506"/>
      <c r="Z141" s="1091"/>
      <c r="AA141" s="1152"/>
      <c r="AB141" s="1152"/>
      <c r="AC141" s="1152"/>
      <c r="AD141" s="1152"/>
      <c r="AE141" s="1152"/>
      <c r="AF141" s="1152"/>
      <c r="AG141" s="1152"/>
      <c r="AH141" s="1152"/>
      <c r="AI141" s="1152"/>
      <c r="AJ141" s="1152"/>
      <c r="AK141" s="1152"/>
      <c r="AL141" s="1152"/>
      <c r="AM141" s="1152"/>
      <c r="AN141" s="1152"/>
      <c r="AO141" s="1152"/>
      <c r="AP141" s="1152"/>
      <c r="AQ141" s="1152"/>
      <c r="AR141" s="1152"/>
      <c r="AS141" s="1152"/>
      <c r="AT141" s="1152"/>
      <c r="AU141" s="1152"/>
      <c r="AV141" s="1152"/>
      <c r="AW141" s="1152"/>
      <c r="AX141" s="1152"/>
      <c r="AY141" s="1152"/>
      <c r="AZ141" s="1152"/>
      <c r="BA141" s="1152"/>
      <c r="BB141" s="1152"/>
      <c r="BC141" s="1152"/>
      <c r="BD141" s="1152"/>
      <c r="BE141" s="1152"/>
      <c r="BF141" s="1152"/>
      <c r="BG141" s="1152"/>
      <c r="BH141" s="1152"/>
      <c r="BI141" s="1152"/>
      <c r="BJ141" s="1152"/>
      <c r="BK141" s="1235"/>
      <c r="BL141" s="1294"/>
      <c r="BM141" s="1187"/>
      <c r="BN141" s="1187"/>
      <c r="BO141" s="1186"/>
      <c r="BP141" s="1186"/>
      <c r="BQ141" s="1187"/>
      <c r="BR141" s="1186"/>
      <c r="BS141" s="1186"/>
      <c r="BT141" s="1186"/>
    </row>
    <row r="142" spans="1:72" ht="13.5" customHeight="1">
      <c r="A142" s="1091"/>
      <c r="B142" s="15" t="s">
        <v>59</v>
      </c>
      <c r="C142" s="1101" t="str">
        <f>VLOOKUP($C127,'2025年度(1年前期)'!$B$5:$N$208,COLUMN('2025年度(1年前期)'!$G$5)+1,0)&amp;""</f>
        <v/>
      </c>
      <c r="D142" s="1068"/>
      <c r="E142" s="1073" t="str">
        <f>VLOOKUP($C127,'2025年度(2年前期)'!$B$5:$N$208,COLUMN('2025年度(2年前期)'!$G$5)+1,0)&amp;""</f>
        <v/>
      </c>
      <c r="F142" s="1068"/>
      <c r="G142" s="1073" t="str">
        <f>VLOOKUP($C127,'2025年度(3年前期)'!$B$5:$N$208,COLUMN('2025年度(3年前期)'!$G$5)+1,0)&amp;""</f>
        <v/>
      </c>
      <c r="H142" s="1068"/>
      <c r="I142" s="1073" t="str">
        <f>VLOOKUP($C127,'2025年度(4年前期)'!$B$5:$N$208,COLUMN('2025年度(4年前期)'!$G$5)+1,0)&amp;""</f>
        <v/>
      </c>
      <c r="J142" s="1068"/>
      <c r="K142" s="1074" t="str">
        <f>VLOOKUP($C127,'2025年度(助産前期)'!$B$5:$N$208,COLUMN('2025年度(助産前期)'!$G$5)+1,0)&amp;""</f>
        <v/>
      </c>
      <c r="L142" s="1074"/>
      <c r="M142" s="1101" t="str">
        <f>VLOOKUP($C127,'2025年度(M1前期)'!$B$5:$N$208,COLUMN('2025年度(M1前期)'!$G$5)+1,0)&amp;""</f>
        <v/>
      </c>
      <c r="N142" s="1068"/>
      <c r="O142" s="1074" t="str">
        <f>VLOOKUP($C127,'2025年度(M2前期)'!$B$5:$N$208,COLUMN('2025年度(M2前期)'!$G$5)+1,0)&amp;""</f>
        <v/>
      </c>
      <c r="P142" s="1068"/>
      <c r="Q142" s="1074" t="str">
        <f>VLOOKUP($C127,'2025年度(D1前期)'!$B$5:$N$208,COLUMN('2025年度(D1前期)'!$G$5)+1,0)&amp;""</f>
        <v/>
      </c>
      <c r="R142" s="1068"/>
      <c r="S142" s="1074" t="str">
        <f>VLOOKUP($C127,'2025年度(D23前期)'!$B$5:$N$208,COLUMN('2025年度(D23前期)'!$G$5)+1,0)&amp;""</f>
        <v/>
      </c>
      <c r="T142" s="1068"/>
      <c r="U142" s="506"/>
      <c r="Z142" s="1091"/>
      <c r="AA142" s="1152"/>
      <c r="AB142" s="1152"/>
      <c r="AC142" s="1152"/>
      <c r="AD142" s="1152"/>
      <c r="AE142" s="1152"/>
      <c r="AF142" s="1152"/>
      <c r="AG142" s="1152"/>
      <c r="AH142" s="1152"/>
      <c r="AI142" s="1152"/>
      <c r="AJ142" s="1152"/>
      <c r="AK142" s="1152"/>
      <c r="AL142" s="1152"/>
      <c r="AM142" s="1152"/>
      <c r="AN142" s="1152"/>
      <c r="AO142" s="1152"/>
      <c r="AP142" s="1152"/>
      <c r="AQ142" s="1152"/>
      <c r="AR142" s="1152"/>
      <c r="AS142" s="1152"/>
      <c r="AT142" s="1152"/>
      <c r="AU142" s="1152"/>
      <c r="AV142" s="1152"/>
      <c r="AW142" s="1152"/>
      <c r="AX142" s="1152"/>
      <c r="AY142" s="1152"/>
      <c r="AZ142" s="1152"/>
      <c r="BA142" s="1152"/>
      <c r="BB142" s="1152"/>
      <c r="BC142" s="1152"/>
      <c r="BD142" s="1152"/>
      <c r="BE142" s="1152"/>
      <c r="BF142" s="1152"/>
      <c r="BG142" s="1152"/>
      <c r="BH142" s="1152"/>
      <c r="BI142" s="1152"/>
      <c r="BJ142" s="1152"/>
      <c r="BK142" s="1235"/>
      <c r="BL142" s="1294"/>
      <c r="BM142" s="1187"/>
      <c r="BN142" s="1187"/>
      <c r="BO142" s="1186"/>
      <c r="BP142" s="1186"/>
      <c r="BQ142" s="1187"/>
      <c r="BR142" s="1186"/>
      <c r="BS142" s="1186"/>
      <c r="BT142" s="1186"/>
    </row>
    <row r="143" spans="1:72" ht="13.5" customHeight="1">
      <c r="A143" s="1100"/>
      <c r="B143" s="16" t="s">
        <v>56</v>
      </c>
      <c r="C143" s="1061"/>
      <c r="D143" s="1075"/>
      <c r="E143" s="1063"/>
      <c r="F143" s="1075"/>
      <c r="G143" s="1063"/>
      <c r="H143" s="1075"/>
      <c r="I143" s="1063"/>
      <c r="J143" s="1075"/>
      <c r="K143" s="1064"/>
      <c r="L143" s="1064"/>
      <c r="M143" s="1061"/>
      <c r="N143" s="1075"/>
      <c r="O143" s="1064"/>
      <c r="P143" s="1075"/>
      <c r="Q143" s="1064"/>
      <c r="R143" s="1075"/>
      <c r="S143" s="1064"/>
      <c r="T143" s="1075"/>
      <c r="U143" s="506"/>
      <c r="Z143" s="1092"/>
      <c r="AA143" s="1153"/>
      <c r="AB143" s="1153"/>
      <c r="AC143" s="1153"/>
      <c r="AD143" s="1153"/>
      <c r="AE143" s="1153"/>
      <c r="AF143" s="1153"/>
      <c r="AG143" s="1153"/>
      <c r="AH143" s="1153"/>
      <c r="AI143" s="1153"/>
      <c r="AJ143" s="1153"/>
      <c r="AK143" s="1153"/>
      <c r="AL143" s="1153"/>
      <c r="AM143" s="1153"/>
      <c r="AN143" s="1153"/>
      <c r="AO143" s="1153"/>
      <c r="AP143" s="1153"/>
      <c r="AQ143" s="1153"/>
      <c r="AR143" s="1153"/>
      <c r="AS143" s="1153"/>
      <c r="AT143" s="1153"/>
      <c r="AU143" s="1153"/>
      <c r="AV143" s="1153"/>
      <c r="AW143" s="1153"/>
      <c r="AX143" s="1153"/>
      <c r="AY143" s="1153"/>
      <c r="AZ143" s="1153"/>
      <c r="BA143" s="1153"/>
      <c r="BB143" s="1153"/>
      <c r="BC143" s="1153"/>
      <c r="BD143" s="1153"/>
      <c r="BE143" s="1153"/>
      <c r="BF143" s="1153"/>
      <c r="BG143" s="1153"/>
      <c r="BH143" s="1153"/>
      <c r="BI143" s="1153"/>
      <c r="BJ143" s="1153"/>
      <c r="BK143" s="1236"/>
      <c r="BL143" s="1294"/>
      <c r="BM143" s="1187"/>
      <c r="BN143" s="1187"/>
      <c r="BO143" s="1186"/>
      <c r="BP143" s="1186"/>
      <c r="BQ143" s="1187"/>
      <c r="BR143" s="1186"/>
      <c r="BS143" s="1186"/>
      <c r="BT143" s="1186"/>
    </row>
    <row r="144" spans="1:72" ht="13.5" customHeight="1">
      <c r="A144" s="1091" t="s">
        <v>67</v>
      </c>
      <c r="B144" s="15" t="s">
        <v>50</v>
      </c>
      <c r="C144" s="1089" t="str">
        <f>VLOOKUP($C127,'2025年度(1年前期)'!$B$5:$N$208,COLUMN('2025年度(1年前期)'!$I$5),0)&amp;""</f>
        <v/>
      </c>
      <c r="D144" s="1072"/>
      <c r="E144" s="1090" t="str">
        <f>VLOOKUP($C127,'2025年度(2年前期)'!$B$5:$N$208,COLUMN('2025年度(2年前期)'!$I$5),0)&amp;""</f>
        <v/>
      </c>
      <c r="F144" s="1072"/>
      <c r="G144" s="1090" t="str">
        <f>VLOOKUP($C127,'2025年度(3年前期)'!$B$5:$N$208,COLUMN('2025年度(3年前期)'!$I$5),0)&amp;""</f>
        <v/>
      </c>
      <c r="H144" s="1072"/>
      <c r="I144" s="1090" t="str">
        <f>VLOOKUP($C127,'2025年度(4年前期)'!$B$5:$N$208,COLUMN('2025年度(4年前期)'!$I$5),0)&amp;""</f>
        <v/>
      </c>
      <c r="J144" s="1072"/>
      <c r="K144" s="1071" t="str">
        <f>VLOOKUP($C127,'2025年度(助産前期)'!$B$5:$N$208,COLUMN('2025年度(助産前期)'!$I$5),0)&amp;""</f>
        <v/>
      </c>
      <c r="L144" s="1071"/>
      <c r="M144" s="1089" t="str">
        <f>VLOOKUP($C127,'2025年度(M1前期)'!$B$5:$N$208,COLUMN('2025年度(M1前期)'!$I$5),0)&amp;""</f>
        <v/>
      </c>
      <c r="N144" s="1072"/>
      <c r="O144" s="1071" t="str">
        <f>VLOOKUP($C127,'2025年度(M2前期)'!$B$5:$N$208,COLUMN('2025年度(M2前期)'!$I$5),0)&amp;""</f>
        <v/>
      </c>
      <c r="P144" s="1072"/>
      <c r="Q144" s="1071" t="str">
        <f>VLOOKUP($C127,'2025年度(D1前期)'!$B$5:$N$208,COLUMN('2025年度(D1前期)'!$I$5),0)&amp;""</f>
        <v/>
      </c>
      <c r="R144" s="1072"/>
      <c r="S144" s="1071" t="str">
        <f>VLOOKUP($C127,'2025年度(D23前期)'!$B$5:$N$208,COLUMN('2025年度(D23前期)'!$I$5),0)&amp;""</f>
        <v/>
      </c>
      <c r="T144" s="1072"/>
      <c r="U144" s="506"/>
      <c r="Z144" s="1091" t="str">
        <f>A144</f>
        <v>４時限（15：10～16：40）</v>
      </c>
      <c r="AA144" s="1151"/>
      <c r="AB144" s="1151"/>
      <c r="AC144" s="1151"/>
      <c r="AD144" s="1151"/>
      <c r="AE144" s="1151"/>
      <c r="AF144" s="1151"/>
      <c r="AG144" s="1151"/>
      <c r="AH144" s="1151"/>
      <c r="AI144" s="1151"/>
      <c r="AJ144" s="1151"/>
      <c r="AK144" s="1151"/>
      <c r="AL144" s="1151"/>
      <c r="AM144" s="1151"/>
      <c r="AN144" s="1151"/>
      <c r="AO144" s="1151"/>
      <c r="AP144" s="1151"/>
      <c r="AQ144" s="1151"/>
      <c r="AR144" s="1151"/>
      <c r="AS144" s="1151"/>
      <c r="AT144" s="1151"/>
      <c r="AU144" s="1151"/>
      <c r="AV144" s="1151"/>
      <c r="AW144" s="1151"/>
      <c r="AX144" s="1151"/>
      <c r="AY144" s="1151"/>
      <c r="AZ144" s="1151"/>
      <c r="BA144" s="1151"/>
      <c r="BB144" s="1151"/>
      <c r="BC144" s="1151"/>
      <c r="BD144" s="1151"/>
      <c r="BE144" s="1151"/>
      <c r="BF144" s="1151"/>
      <c r="BG144" s="1151"/>
      <c r="BH144" s="1151"/>
      <c r="BI144" s="1151"/>
      <c r="BJ144" s="1151"/>
      <c r="BK144" s="1234"/>
      <c r="BL144" s="1294"/>
      <c r="BM144" s="1186"/>
      <c r="BN144" s="1289"/>
      <c r="BO144" s="1152"/>
      <c r="BP144" s="1152"/>
      <c r="BQ144" s="1152"/>
      <c r="BR144" s="1152"/>
      <c r="BS144" s="1152"/>
      <c r="BT144" s="1152"/>
    </row>
    <row r="145" spans="1:72" ht="13.5" customHeight="1">
      <c r="A145" s="1091"/>
      <c r="B145" s="15" t="s">
        <v>53</v>
      </c>
      <c r="C145" s="1101" t="str">
        <f>IFERROR(VLOOKUP(C144,科目・教員!$A$1:$B$357,2,0),"")</f>
        <v/>
      </c>
      <c r="D145" s="1068"/>
      <c r="E145" s="1073" t="str">
        <f>IFERROR(VLOOKUP(E144,科目・教員!$A$1:$B$357,2,0),"")</f>
        <v/>
      </c>
      <c r="F145" s="1068"/>
      <c r="G145" s="1073" t="str">
        <f>IFERROR(VLOOKUP(G144,科目・教員!$A$1:$B$357,2,0),"")</f>
        <v/>
      </c>
      <c r="H145" s="1068"/>
      <c r="I145" s="1073" t="str">
        <f>IFERROR(VLOOKUP(I144,科目・教員!$A$1:$B$357,2,0),"")</f>
        <v/>
      </c>
      <c r="J145" s="1068"/>
      <c r="K145" s="1074" t="str">
        <f>IFERROR(VLOOKUP(K144,科目・教員!$A$1:$B$357,2,0),"")</f>
        <v/>
      </c>
      <c r="L145" s="1074"/>
      <c r="M145" s="1101" t="str">
        <f>IFERROR(VLOOKUP(M144,科目・教員!$A$1:$B$357,2,0),"")</f>
        <v/>
      </c>
      <c r="N145" s="1068"/>
      <c r="O145" s="1074" t="str">
        <f>IFERROR(VLOOKUP(O144,科目・教員!$A$1:$B$357,2,0),"")</f>
        <v/>
      </c>
      <c r="P145" s="1068"/>
      <c r="Q145" s="1074" t="str">
        <f>IFERROR(VLOOKUP(Q144,科目・教員!$A$1:$B$357,2,0),"")</f>
        <v/>
      </c>
      <c r="R145" s="1068"/>
      <c r="S145" s="1074" t="str">
        <f>IFERROR(VLOOKUP(S144,科目・教員!$A$1:$B$357,2,0),"")</f>
        <v/>
      </c>
      <c r="T145" s="1068"/>
      <c r="U145" s="506"/>
      <c r="Z145" s="1091"/>
      <c r="AA145" s="1152"/>
      <c r="AB145" s="1152"/>
      <c r="AC145" s="1152"/>
      <c r="AD145" s="1152"/>
      <c r="AE145" s="1152"/>
      <c r="AF145" s="1152"/>
      <c r="AG145" s="1152"/>
      <c r="AH145" s="1152"/>
      <c r="AI145" s="1152"/>
      <c r="AJ145" s="1152"/>
      <c r="AK145" s="1152"/>
      <c r="AL145" s="1152"/>
      <c r="AM145" s="1152"/>
      <c r="AN145" s="1152"/>
      <c r="AO145" s="1152"/>
      <c r="AP145" s="1152"/>
      <c r="AQ145" s="1152"/>
      <c r="AR145" s="1152"/>
      <c r="AS145" s="1152"/>
      <c r="AT145" s="1152"/>
      <c r="AU145" s="1152"/>
      <c r="AV145" s="1152"/>
      <c r="AW145" s="1152"/>
      <c r="AX145" s="1152"/>
      <c r="AY145" s="1152"/>
      <c r="AZ145" s="1152"/>
      <c r="BA145" s="1152"/>
      <c r="BB145" s="1152"/>
      <c r="BC145" s="1152"/>
      <c r="BD145" s="1152"/>
      <c r="BE145" s="1152"/>
      <c r="BF145" s="1152"/>
      <c r="BG145" s="1152"/>
      <c r="BH145" s="1152"/>
      <c r="BI145" s="1152"/>
      <c r="BJ145" s="1152"/>
      <c r="BK145" s="1235"/>
      <c r="BL145" s="1294"/>
      <c r="BM145" s="1186"/>
      <c r="BN145" s="1289"/>
      <c r="BO145" s="1152"/>
      <c r="BP145" s="1152"/>
      <c r="BQ145" s="1152"/>
      <c r="BR145" s="1152"/>
      <c r="BS145" s="1152"/>
      <c r="BT145" s="1152"/>
    </row>
    <row r="146" spans="1:72" ht="13.5" customHeight="1">
      <c r="A146" s="1091"/>
      <c r="B146" s="15" t="s">
        <v>59</v>
      </c>
      <c r="C146" s="1101" t="str">
        <f>VLOOKUP($C127,'2025年度(1年前期)'!$B$5:$N$208,COLUMN('2025年度(1年前期)'!$I$5)+1,0)&amp;""</f>
        <v/>
      </c>
      <c r="D146" s="1068"/>
      <c r="E146" s="1073" t="str">
        <f>VLOOKUP($C127,'2025年度(2年前期)'!$B$5:$N$208,COLUMN('2025年度(2年前期)'!$I$5)+1,0)&amp;""</f>
        <v/>
      </c>
      <c r="F146" s="1068"/>
      <c r="G146" s="1073" t="str">
        <f>VLOOKUP($C127,'2025年度(3年前期)'!$B$5:$N$208,COLUMN('2025年度(3年前期)'!$I$5)+1,0)&amp;""</f>
        <v/>
      </c>
      <c r="H146" s="1068"/>
      <c r="I146" s="1073" t="str">
        <f>VLOOKUP($C127,'2025年度(4年前期)'!$B$5:$N$208,COLUMN('2025年度(4年前期)'!$I$5)+1,0)&amp;""</f>
        <v/>
      </c>
      <c r="J146" s="1068"/>
      <c r="K146" s="1074" t="str">
        <f>VLOOKUP($C127,'2025年度(助産前期)'!$B$5:$N$208,COLUMN('2025年度(助産前期)'!$I$5)+1,0)&amp;""</f>
        <v/>
      </c>
      <c r="L146" s="1074"/>
      <c r="M146" s="1101" t="str">
        <f>VLOOKUP($C127,'2025年度(M1前期)'!$B$5:$N$208,COLUMN('2025年度(M1前期)'!$I$5)+1,0)&amp;""</f>
        <v/>
      </c>
      <c r="N146" s="1068"/>
      <c r="O146" s="1074" t="str">
        <f>VLOOKUP($C127,'2025年度(M2前期)'!$B$5:$N$208,COLUMN('2025年度(M2前期)'!$I$5)+1,0)&amp;""</f>
        <v/>
      </c>
      <c r="P146" s="1068"/>
      <c r="Q146" s="1074" t="str">
        <f>VLOOKUP($C127,'2025年度(D1前期)'!$B$5:$N$208,COLUMN('2025年度(D1前期)'!$I$5)+1,0)&amp;""</f>
        <v/>
      </c>
      <c r="R146" s="1068"/>
      <c r="S146" s="1074" t="str">
        <f>VLOOKUP($C127,'2025年度(D23前期)'!$B$5:$N$208,COLUMN('2025年度(D23前期)'!$I$5)+1,0)&amp;""</f>
        <v/>
      </c>
      <c r="T146" s="1068"/>
      <c r="U146" s="506"/>
      <c r="Z146" s="1091"/>
      <c r="AA146" s="1152"/>
      <c r="AB146" s="1152"/>
      <c r="AC146" s="1152"/>
      <c r="AD146" s="1152"/>
      <c r="AE146" s="1152"/>
      <c r="AF146" s="1152"/>
      <c r="AG146" s="1152"/>
      <c r="AH146" s="1152"/>
      <c r="AI146" s="1152"/>
      <c r="AJ146" s="1152"/>
      <c r="AK146" s="1152"/>
      <c r="AL146" s="1152"/>
      <c r="AM146" s="1152"/>
      <c r="AN146" s="1152"/>
      <c r="AO146" s="1152"/>
      <c r="AP146" s="1152"/>
      <c r="AQ146" s="1152"/>
      <c r="AR146" s="1152"/>
      <c r="AS146" s="1152"/>
      <c r="AT146" s="1152"/>
      <c r="AU146" s="1152"/>
      <c r="AV146" s="1152"/>
      <c r="AW146" s="1152"/>
      <c r="AX146" s="1152"/>
      <c r="AY146" s="1152"/>
      <c r="AZ146" s="1152"/>
      <c r="BA146" s="1152"/>
      <c r="BB146" s="1152"/>
      <c r="BC146" s="1152"/>
      <c r="BD146" s="1152"/>
      <c r="BE146" s="1152"/>
      <c r="BF146" s="1152"/>
      <c r="BG146" s="1152"/>
      <c r="BH146" s="1152"/>
      <c r="BI146" s="1152"/>
      <c r="BJ146" s="1152"/>
      <c r="BK146" s="1235"/>
      <c r="BL146" s="1294"/>
      <c r="BM146" s="1186"/>
      <c r="BN146" s="1289"/>
      <c r="BO146" s="1152"/>
      <c r="BP146" s="1152"/>
      <c r="BQ146" s="1152"/>
      <c r="BR146" s="1152"/>
      <c r="BS146" s="1152"/>
      <c r="BT146" s="1152"/>
    </row>
    <row r="147" spans="1:72" ht="13.5" customHeight="1">
      <c r="A147" s="1092"/>
      <c r="B147" s="16" t="s">
        <v>56</v>
      </c>
      <c r="C147" s="1061"/>
      <c r="D147" s="1075"/>
      <c r="E147" s="1063"/>
      <c r="F147" s="1075"/>
      <c r="G147" s="1063"/>
      <c r="H147" s="1075"/>
      <c r="I147" s="1063"/>
      <c r="J147" s="1075"/>
      <c r="K147" s="1064"/>
      <c r="L147" s="1064"/>
      <c r="M147" s="1061"/>
      <c r="N147" s="1075"/>
      <c r="O147" s="1064"/>
      <c r="P147" s="1075"/>
      <c r="Q147" s="1064"/>
      <c r="R147" s="1075"/>
      <c r="S147" s="1064"/>
      <c r="T147" s="1075"/>
      <c r="U147" s="506"/>
      <c r="Z147" s="1092"/>
      <c r="AA147" s="1153"/>
      <c r="AB147" s="1153"/>
      <c r="AC147" s="1153"/>
      <c r="AD147" s="1153"/>
      <c r="AE147" s="1153"/>
      <c r="AF147" s="1153"/>
      <c r="AG147" s="1153"/>
      <c r="AH147" s="1153"/>
      <c r="AI147" s="1153"/>
      <c r="AJ147" s="1153"/>
      <c r="AK147" s="1153"/>
      <c r="AL147" s="1153"/>
      <c r="AM147" s="1153"/>
      <c r="AN147" s="1153"/>
      <c r="AO147" s="1153"/>
      <c r="AP147" s="1153"/>
      <c r="AQ147" s="1153"/>
      <c r="AR147" s="1153"/>
      <c r="AS147" s="1153"/>
      <c r="AT147" s="1153"/>
      <c r="AU147" s="1153"/>
      <c r="AV147" s="1153"/>
      <c r="AW147" s="1153"/>
      <c r="AX147" s="1153"/>
      <c r="AY147" s="1153"/>
      <c r="AZ147" s="1153"/>
      <c r="BA147" s="1153"/>
      <c r="BB147" s="1153"/>
      <c r="BC147" s="1153"/>
      <c r="BD147" s="1153"/>
      <c r="BE147" s="1153"/>
      <c r="BF147" s="1153"/>
      <c r="BG147" s="1153"/>
      <c r="BH147" s="1153"/>
      <c r="BI147" s="1153"/>
      <c r="BJ147" s="1153"/>
      <c r="BK147" s="1236"/>
      <c r="BL147" s="1294"/>
      <c r="BM147" s="1186"/>
      <c r="BN147" s="1290"/>
      <c r="BO147" s="1153"/>
      <c r="BP147" s="1153"/>
      <c r="BQ147" s="1153"/>
      <c r="BR147" s="1153"/>
      <c r="BS147" s="1153"/>
      <c r="BT147" s="1153"/>
    </row>
    <row r="148" spans="1:72" ht="13.5" customHeight="1">
      <c r="A148" s="1091" t="s">
        <v>68</v>
      </c>
      <c r="B148" s="15" t="s">
        <v>50</v>
      </c>
      <c r="C148" s="1089" t="str">
        <f>VLOOKUP($C127,'2025年度(1年前期)'!$B$5:$N$208,COLUMN('2025年度(1年前期)'!$K$5),0)&amp;""</f>
        <v/>
      </c>
      <c r="D148" s="1072"/>
      <c r="E148" s="1090" t="str">
        <f>VLOOKUP($C127,'2025年度(2年前期)'!$B$5:$N$208,COLUMN('2025年度(2年前期)'!$K$5),0)&amp;""</f>
        <v/>
      </c>
      <c r="F148" s="1072"/>
      <c r="G148" s="1090" t="str">
        <f>VLOOKUP($C127,'2025年度(3年前期)'!$B$5:$N$208,COLUMN('2025年度(3年前期)'!$K$5),0)&amp;""</f>
        <v/>
      </c>
      <c r="H148" s="1072"/>
      <c r="I148" s="1090" t="str">
        <f>VLOOKUP($C127,'2025年度(4年前期)'!$B$5:$N$208,COLUMN('2025年度(4年前期)'!$K$5),0)&amp;""</f>
        <v/>
      </c>
      <c r="J148" s="1072"/>
      <c r="K148" s="1071" t="str">
        <f>VLOOKUP($C127,'2025年度(助産前期)'!$B$5:$N$208,COLUMN('2025年度(助産前期)'!$K$5),0)&amp;""</f>
        <v/>
      </c>
      <c r="L148" s="1071"/>
      <c r="M148" s="1089" t="str">
        <f>VLOOKUP($C127,'2025年度(M1前期)'!$B$5:$N$208,COLUMN('2025年度(M1前期)'!$K$5),0)&amp;""</f>
        <v/>
      </c>
      <c r="N148" s="1072"/>
      <c r="O148" s="1071" t="str">
        <f>VLOOKUP($C127,'2025年度(M2前期)'!$B$5:$N$208,COLUMN('2025年度(M2前期)'!$K$5),0)&amp;""</f>
        <v/>
      </c>
      <c r="P148" s="1072"/>
      <c r="Q148" s="1071" t="str">
        <f>VLOOKUP($C127,'2025年度(D1前期)'!$B$5:$N$208,COLUMN('2025年度(D1前期)'!$K$5),0)&amp;""</f>
        <v/>
      </c>
      <c r="R148" s="1072"/>
      <c r="S148" s="1071" t="str">
        <f>VLOOKUP($C127,'2025年度(D23前期)'!$B$5:$N$208,COLUMN('2025年度(D23前期)'!$K$5),0)&amp;""</f>
        <v/>
      </c>
      <c r="T148" s="1072"/>
      <c r="U148" s="506"/>
      <c r="Z148" s="1091" t="str">
        <f>A148</f>
        <v>５時限（16：50～18：20）</v>
      </c>
      <c r="AA148" s="1151"/>
      <c r="AB148" s="1151"/>
      <c r="AC148" s="1151"/>
      <c r="AD148" s="1151"/>
      <c r="AE148" s="1151"/>
      <c r="AF148" s="1151"/>
      <c r="AG148" s="1151"/>
      <c r="AH148" s="1151"/>
      <c r="AI148" s="1151"/>
      <c r="AJ148" s="1151"/>
      <c r="AK148" s="1151"/>
      <c r="AL148" s="1151"/>
      <c r="AM148" s="1151"/>
      <c r="AN148" s="1151"/>
      <c r="AO148" s="1151"/>
      <c r="AP148" s="1151"/>
      <c r="AQ148" s="1151"/>
      <c r="AR148" s="1151"/>
      <c r="AS148" s="1151"/>
      <c r="AT148" s="1151"/>
      <c r="AU148" s="1151"/>
      <c r="AV148" s="1151"/>
      <c r="AW148" s="1151"/>
      <c r="AX148" s="1151"/>
      <c r="AY148" s="1151"/>
      <c r="AZ148" s="1151"/>
      <c r="BA148" s="1151"/>
      <c r="BB148" s="1151"/>
      <c r="BC148" s="1151"/>
      <c r="BD148" s="1151"/>
      <c r="BE148" s="1151"/>
      <c r="BF148" s="1151"/>
      <c r="BG148" s="1151"/>
      <c r="BH148" s="1151"/>
      <c r="BI148" s="1151"/>
      <c r="BJ148" s="1151"/>
      <c r="BK148" s="1234"/>
      <c r="BL148" s="1294"/>
      <c r="BM148" s="1186"/>
      <c r="BN148" s="1288"/>
      <c r="BO148" s="1151"/>
      <c r="BP148" s="1151"/>
      <c r="BQ148" s="1151"/>
      <c r="BR148" s="1151"/>
      <c r="BS148" s="1151"/>
      <c r="BT148" s="1151"/>
    </row>
    <row r="149" spans="1:72" ht="13.5" customHeight="1">
      <c r="A149" s="1091"/>
      <c r="B149" s="15" t="s">
        <v>53</v>
      </c>
      <c r="C149" s="1101" t="str">
        <f>IFERROR(VLOOKUP(C148,科目・教員!$A$1:$B$357,2,0),"")</f>
        <v/>
      </c>
      <c r="D149" s="1068"/>
      <c r="E149" s="1073" t="str">
        <f>IFERROR(VLOOKUP(E148,科目・教員!$A$1:$B$357,2,0),"")</f>
        <v/>
      </c>
      <c r="F149" s="1068"/>
      <c r="G149" s="1073" t="str">
        <f>IFERROR(VLOOKUP(G148,科目・教員!$A$1:$B$357,2,0),"")</f>
        <v/>
      </c>
      <c r="H149" s="1068"/>
      <c r="I149" s="1073" t="str">
        <f>IFERROR(VLOOKUP(I148,科目・教員!$A$1:$B$357,2,0),"")</f>
        <v/>
      </c>
      <c r="J149" s="1068"/>
      <c r="K149" s="1074" t="str">
        <f>IFERROR(VLOOKUP(K148,科目・教員!$A$1:$B$357,2,0),"")</f>
        <v/>
      </c>
      <c r="L149" s="1074"/>
      <c r="M149" s="1101" t="str">
        <f>IFERROR(VLOOKUP(M148,科目・教員!$A$1:$B$357,2,0),"")</f>
        <v/>
      </c>
      <c r="N149" s="1068"/>
      <c r="O149" s="1074" t="str">
        <f>IFERROR(VLOOKUP(O148,科目・教員!$A$1:$B$357,2,0),"")</f>
        <v/>
      </c>
      <c r="P149" s="1068"/>
      <c r="Q149" s="1074" t="str">
        <f>IFERROR(VLOOKUP(Q148,科目・教員!$A$1:$B$357,2,0),"")</f>
        <v/>
      </c>
      <c r="R149" s="1068"/>
      <c r="S149" s="1074" t="str">
        <f>IFERROR(VLOOKUP(S148,科目・教員!$A$1:$B$357,2,0),"")</f>
        <v/>
      </c>
      <c r="T149" s="1068"/>
      <c r="U149" s="506"/>
      <c r="Z149" s="1091"/>
      <c r="AA149" s="1152"/>
      <c r="AB149" s="1152"/>
      <c r="AC149" s="1152"/>
      <c r="AD149" s="1152"/>
      <c r="AE149" s="1152"/>
      <c r="AF149" s="1152"/>
      <c r="AG149" s="1152"/>
      <c r="AH149" s="1152"/>
      <c r="AI149" s="1152"/>
      <c r="AJ149" s="1152"/>
      <c r="AK149" s="1152"/>
      <c r="AL149" s="1152"/>
      <c r="AM149" s="1152"/>
      <c r="AN149" s="1152"/>
      <c r="AO149" s="1152"/>
      <c r="AP149" s="1152"/>
      <c r="AQ149" s="1152"/>
      <c r="AR149" s="1152"/>
      <c r="AS149" s="1152"/>
      <c r="AT149" s="1152"/>
      <c r="AU149" s="1152"/>
      <c r="AV149" s="1152"/>
      <c r="AW149" s="1152"/>
      <c r="AX149" s="1152"/>
      <c r="AY149" s="1152"/>
      <c r="AZ149" s="1152"/>
      <c r="BA149" s="1152"/>
      <c r="BB149" s="1152"/>
      <c r="BC149" s="1152"/>
      <c r="BD149" s="1152"/>
      <c r="BE149" s="1152"/>
      <c r="BF149" s="1152"/>
      <c r="BG149" s="1152"/>
      <c r="BH149" s="1152"/>
      <c r="BI149" s="1152"/>
      <c r="BJ149" s="1152"/>
      <c r="BK149" s="1235"/>
      <c r="BL149" s="1294"/>
      <c r="BM149" s="1186"/>
      <c r="BN149" s="1289"/>
      <c r="BO149" s="1152"/>
      <c r="BP149" s="1152"/>
      <c r="BQ149" s="1152"/>
      <c r="BR149" s="1152"/>
      <c r="BS149" s="1152"/>
      <c r="BT149" s="1152"/>
    </row>
    <row r="150" spans="1:72" ht="13.5" customHeight="1">
      <c r="A150" s="1091"/>
      <c r="B150" s="15" t="s">
        <v>59</v>
      </c>
      <c r="C150" s="1101" t="str">
        <f>VLOOKUP($C127,'2025年度(1年前期)'!$B$5:$N$208,COLUMN('2025年度(1年前期)'!$K$5)+1,0)&amp;""</f>
        <v/>
      </c>
      <c r="D150" s="1068"/>
      <c r="E150" s="1073" t="str">
        <f>VLOOKUP($C127,'2025年度(2年前期)'!$B$5:$N$208,COLUMN('2025年度(2年前期)'!$K$5)+1,0)&amp;""</f>
        <v/>
      </c>
      <c r="F150" s="1068"/>
      <c r="G150" s="1073" t="str">
        <f>VLOOKUP($C127,'2025年度(3年前期)'!$B$5:$N$208,COLUMN('2025年度(3年前期)'!$K$5)+1,0)&amp;""</f>
        <v/>
      </c>
      <c r="H150" s="1068"/>
      <c r="I150" s="1073" t="str">
        <f>VLOOKUP($C127,'2025年度(4年前期)'!$B$5:$N$208,COLUMN('2025年度(4年前期)'!$K$5)+1,0)&amp;""</f>
        <v/>
      </c>
      <c r="J150" s="1068"/>
      <c r="K150" s="1074" t="str">
        <f>VLOOKUP($C127,'2025年度(助産前期)'!$B$5:$N$208,COLUMN('2025年度(助産前期)'!$K$5)+1,0)&amp;""</f>
        <v/>
      </c>
      <c r="L150" s="1074"/>
      <c r="M150" s="1101" t="str">
        <f>VLOOKUP($C127,'2025年度(M1前期)'!$B$5:$N$208,COLUMN('2025年度(M1前期)'!$K$5)+1,0)&amp;""</f>
        <v/>
      </c>
      <c r="N150" s="1068"/>
      <c r="O150" s="1074" t="str">
        <f>VLOOKUP($C127,'2025年度(M2前期)'!$B$5:$N$208,COLUMN('2025年度(M2前期)'!$K$5)+1,0)&amp;""</f>
        <v/>
      </c>
      <c r="P150" s="1068"/>
      <c r="Q150" s="1074" t="str">
        <f>VLOOKUP($C127,'2025年度(D1前期)'!$B$5:$N$208,COLUMN('2025年度(D1前期)'!$K$5)+1,0)&amp;""</f>
        <v/>
      </c>
      <c r="R150" s="1068"/>
      <c r="S150" s="1074" t="str">
        <f>VLOOKUP($C127,'2025年度(D23前期)'!$B$5:$N$208,COLUMN('2025年度(D23前期)'!$K$5)+1,0)&amp;""</f>
        <v/>
      </c>
      <c r="T150" s="1068"/>
      <c r="U150" s="506"/>
      <c r="Z150" s="1091"/>
      <c r="AA150" s="1152"/>
      <c r="AB150" s="1152"/>
      <c r="AC150" s="1152"/>
      <c r="AD150" s="1152"/>
      <c r="AE150" s="1152"/>
      <c r="AF150" s="1152"/>
      <c r="AG150" s="1152"/>
      <c r="AH150" s="1152"/>
      <c r="AI150" s="1152"/>
      <c r="AJ150" s="1152"/>
      <c r="AK150" s="1152"/>
      <c r="AL150" s="1152"/>
      <c r="AM150" s="1152"/>
      <c r="AN150" s="1152"/>
      <c r="AO150" s="1152"/>
      <c r="AP150" s="1152"/>
      <c r="AQ150" s="1152"/>
      <c r="AR150" s="1152"/>
      <c r="AS150" s="1152"/>
      <c r="AT150" s="1152"/>
      <c r="AU150" s="1152"/>
      <c r="AV150" s="1152"/>
      <c r="AW150" s="1152"/>
      <c r="AX150" s="1152"/>
      <c r="AY150" s="1152"/>
      <c r="AZ150" s="1152"/>
      <c r="BA150" s="1152"/>
      <c r="BB150" s="1152"/>
      <c r="BC150" s="1152"/>
      <c r="BD150" s="1152"/>
      <c r="BE150" s="1152"/>
      <c r="BF150" s="1152"/>
      <c r="BG150" s="1152"/>
      <c r="BH150" s="1152"/>
      <c r="BI150" s="1152"/>
      <c r="BJ150" s="1152"/>
      <c r="BK150" s="1235"/>
      <c r="BL150" s="1294"/>
      <c r="BM150" s="1186"/>
      <c r="BN150" s="1289"/>
      <c r="BO150" s="1152"/>
      <c r="BP150" s="1152"/>
      <c r="BQ150" s="1152"/>
      <c r="BR150" s="1152"/>
      <c r="BS150" s="1152"/>
      <c r="BT150" s="1152"/>
    </row>
    <row r="151" spans="1:72" ht="13.5" customHeight="1">
      <c r="A151" s="1092"/>
      <c r="B151" s="16" t="s">
        <v>56</v>
      </c>
      <c r="C151" s="1061"/>
      <c r="D151" s="1075"/>
      <c r="E151" s="1063"/>
      <c r="F151" s="1075"/>
      <c r="G151" s="1063"/>
      <c r="H151" s="1075"/>
      <c r="I151" s="1063"/>
      <c r="J151" s="1075"/>
      <c r="K151" s="1064"/>
      <c r="L151" s="1064"/>
      <c r="M151" s="1061"/>
      <c r="N151" s="1075"/>
      <c r="O151" s="1064"/>
      <c r="P151" s="1075"/>
      <c r="Q151" s="1064"/>
      <c r="R151" s="1075"/>
      <c r="S151" s="1064"/>
      <c r="T151" s="1075"/>
      <c r="U151" s="506"/>
      <c r="V151" s="20"/>
      <c r="W151" s="20"/>
      <c r="X151" s="20"/>
      <c r="Y151" s="20"/>
      <c r="Z151" s="1092"/>
      <c r="AA151" s="1153"/>
      <c r="AB151" s="1153"/>
      <c r="AC151" s="1153"/>
      <c r="AD151" s="1153"/>
      <c r="AE151" s="1153"/>
      <c r="AF151" s="1153"/>
      <c r="AG151" s="1153"/>
      <c r="AH151" s="1153"/>
      <c r="AI151" s="1153"/>
      <c r="AJ151" s="1153"/>
      <c r="AK151" s="1153"/>
      <c r="AL151" s="1153"/>
      <c r="AM151" s="1153"/>
      <c r="AN151" s="1153"/>
      <c r="AO151" s="1153"/>
      <c r="AP151" s="1153"/>
      <c r="AQ151" s="1153"/>
      <c r="AR151" s="1153"/>
      <c r="AS151" s="1153"/>
      <c r="AT151" s="1153"/>
      <c r="AU151" s="1153"/>
      <c r="AV151" s="1153"/>
      <c r="AW151" s="1153"/>
      <c r="AX151" s="1153"/>
      <c r="AY151" s="1153"/>
      <c r="AZ151" s="1153"/>
      <c r="BA151" s="1153"/>
      <c r="BB151" s="1153"/>
      <c r="BC151" s="1153"/>
      <c r="BD151" s="1153"/>
      <c r="BE151" s="1153"/>
      <c r="BF151" s="1153"/>
      <c r="BG151" s="1153"/>
      <c r="BH151" s="1153"/>
      <c r="BI151" s="1153"/>
      <c r="BJ151" s="1153"/>
      <c r="BK151" s="1236"/>
      <c r="BL151" s="1294"/>
      <c r="BM151" s="1186"/>
      <c r="BN151" s="1290"/>
      <c r="BO151" s="1153"/>
      <c r="BP151" s="1153"/>
      <c r="BQ151" s="1153"/>
      <c r="BR151" s="1153"/>
      <c r="BS151" s="1153"/>
      <c r="BT151" s="1153"/>
    </row>
    <row r="152" spans="1:72" ht="18">
      <c r="A152" s="5"/>
      <c r="B152" s="6"/>
      <c r="C152" s="1077">
        <f>C127+1</f>
        <v>45784</v>
      </c>
      <c r="D152" s="1077"/>
      <c r="E152" s="1077"/>
      <c r="F152" s="1077"/>
      <c r="G152" s="1077"/>
      <c r="H152" s="1077"/>
      <c r="I152" s="1077"/>
      <c r="J152" s="1077"/>
      <c r="K152" s="1077"/>
      <c r="L152" s="1077"/>
      <c r="M152" s="1077"/>
      <c r="N152" s="1077"/>
      <c r="O152" s="1077"/>
      <c r="P152" s="1077"/>
      <c r="Q152" s="1077"/>
      <c r="R152" s="1077"/>
      <c r="S152" s="1077"/>
      <c r="T152" s="1077"/>
      <c r="U152" s="1049">
        <f>C152</f>
        <v>45784</v>
      </c>
      <c r="V152" s="1050"/>
      <c r="W152" s="1050"/>
      <c r="X152" s="1050"/>
      <c r="Y152" s="1050"/>
      <c r="Z152" s="1051"/>
      <c r="AA152" s="7">
        <v>101</v>
      </c>
      <c r="AB152" s="7">
        <v>102</v>
      </c>
      <c r="AC152" s="7">
        <v>103</v>
      </c>
      <c r="AD152" s="7" t="s">
        <v>16</v>
      </c>
      <c r="AE152" s="7" t="s">
        <v>17</v>
      </c>
      <c r="AF152" s="7" t="s">
        <v>18</v>
      </c>
      <c r="AG152" s="7">
        <v>201</v>
      </c>
      <c r="AH152" s="8">
        <v>202</v>
      </c>
      <c r="AI152" s="7">
        <v>203</v>
      </c>
      <c r="AJ152" s="7">
        <v>204</v>
      </c>
      <c r="AK152" s="7">
        <v>205</v>
      </c>
      <c r="AL152" s="7" t="s">
        <v>19</v>
      </c>
      <c r="AM152" s="7" t="s">
        <v>69</v>
      </c>
      <c r="AN152" s="7" t="s">
        <v>21</v>
      </c>
      <c r="AO152" s="7" t="s">
        <v>22</v>
      </c>
      <c r="AP152" s="7" t="s">
        <v>23</v>
      </c>
      <c r="AQ152" s="7" t="s">
        <v>24</v>
      </c>
      <c r="AR152" s="7" t="s">
        <v>25</v>
      </c>
      <c r="AS152" s="7" t="s">
        <v>26</v>
      </c>
      <c r="AT152" s="7" t="s">
        <v>27</v>
      </c>
      <c r="AU152" s="7" t="s">
        <v>28</v>
      </c>
      <c r="AV152" s="7" t="s">
        <v>29</v>
      </c>
      <c r="AW152" s="7">
        <v>301</v>
      </c>
      <c r="AX152" s="8">
        <v>302</v>
      </c>
      <c r="AY152" s="9">
        <v>303</v>
      </c>
      <c r="AZ152" s="9">
        <v>304</v>
      </c>
      <c r="BA152" s="7" t="s">
        <v>30</v>
      </c>
      <c r="BB152" s="7" t="s">
        <v>31</v>
      </c>
      <c r="BC152" s="8" t="s">
        <v>32</v>
      </c>
      <c r="BD152" s="7" t="s">
        <v>33</v>
      </c>
      <c r="BE152" s="7" t="s">
        <v>34</v>
      </c>
      <c r="BF152" s="7" t="s">
        <v>35</v>
      </c>
      <c r="BG152" s="7" t="s">
        <v>36</v>
      </c>
      <c r="BH152" s="7" t="s">
        <v>37</v>
      </c>
      <c r="BI152" s="7" t="s">
        <v>38</v>
      </c>
      <c r="BJ152" s="7" t="s">
        <v>39</v>
      </c>
      <c r="BK152" s="10" t="s">
        <v>40</v>
      </c>
      <c r="BL152" s="11" t="s">
        <v>41</v>
      </c>
      <c r="BM152" s="11" t="s">
        <v>354</v>
      </c>
      <c r="BN152" s="11" t="s">
        <v>42</v>
      </c>
      <c r="BO152" s="11" t="s">
        <v>43</v>
      </c>
      <c r="BP152" s="11" t="s">
        <v>44</v>
      </c>
      <c r="BQ152" s="11" t="s">
        <v>45</v>
      </c>
      <c r="BR152" s="11" t="s">
        <v>46</v>
      </c>
      <c r="BS152" s="11" t="s">
        <v>47</v>
      </c>
      <c r="BT152" s="11" t="s">
        <v>48</v>
      </c>
    </row>
    <row r="153" spans="1:72" ht="13.5" customHeight="1">
      <c r="A153" s="1091" t="s">
        <v>49</v>
      </c>
      <c r="B153" s="12" t="s">
        <v>50</v>
      </c>
      <c r="C153" s="1079" t="str">
        <f>VLOOKUP($C152,'2025年度(1年前期)'!$B$5:$N$208,COLUMN('2025年度(1年前期)'!$C$5),0)&amp;""</f>
        <v>食の科学</v>
      </c>
      <c r="D153" s="1080"/>
      <c r="E153" s="1148" t="str">
        <f>VLOOKUP($C152,'2025年度(2年前期)'!$B$5:$N$208,COLUMN('2025年度(2年前期)'!$C$5),0)&amp;""</f>
        <v>コミュニケーション論</v>
      </c>
      <c r="F153" s="1123"/>
      <c r="G153" s="1081" t="str">
        <f>VLOOKUP($C152,'2025年度(3年前期)'!$B$5:$N$208,COLUMN('2025年度(3年前期)'!$C$5),0)&amp;""</f>
        <v>看護教育論</v>
      </c>
      <c r="H153" s="1080"/>
      <c r="I153" s="1230" t="str">
        <f>VLOOKUP($C152,'2025年度(4年前期)'!$B$5:$N$208,COLUMN('2025年度(4年前期)'!$C$5),0)&amp;""</f>
        <v>GTEC(AB)</v>
      </c>
      <c r="J153" s="1231"/>
      <c r="K153" s="1072" t="str">
        <f>VLOOKUP($C152,'2025年度(助産前期)'!$B$5:$N$208,COLUMN('2025年度(助産前期)'!$C$5),0)&amp;""</f>
        <v>ウィメンズヘルス論</v>
      </c>
      <c r="L153" s="1096"/>
      <c r="M153" s="1105" t="str">
        <f>VLOOKUP($C152,'2025年度(M1前期)'!$B$5:$N$208,COLUMN('2025年度(M1前期)'!$C$5),0)&amp;""</f>
        <v/>
      </c>
      <c r="N153" s="1096"/>
      <c r="O153" s="1081" t="str">
        <f>VLOOKUP($C152,'2025年度(M2前期)'!$B$5:$N$208,COLUMN('2025年度(M2前期)'!$C$5),0)&amp;""</f>
        <v>国際看護学演習Ａ－Ⅱ
看護教育学演習Ａ－Ⅱ</v>
      </c>
      <c r="P153" s="1080"/>
      <c r="Q153" s="1081" t="str">
        <f>VLOOKUP($C152,'2025年度(D1前期)'!$B$5:$N$208,COLUMN('2025年度(D1前期)'!$C$5),0)&amp;""</f>
        <v>看護教育学特論Ｂ</v>
      </c>
      <c r="R153" s="1080"/>
      <c r="S153" s="1072" t="str">
        <f>VLOOKUP($C152,'2025年度(D23前期)'!$B$5:$N$208,COLUMN('2025年度(D23前期)'!$C$5),0)&amp;""</f>
        <v>特別研究</v>
      </c>
      <c r="T153" s="1080"/>
      <c r="U153" s="774" t="s">
        <v>365</v>
      </c>
      <c r="V153" s="798" t="s">
        <v>248</v>
      </c>
      <c r="Z153" s="1095" t="str">
        <f>A153</f>
        <v xml:space="preserve">１時限（09：20～10：50） </v>
      </c>
      <c r="AA153" s="1043" t="s">
        <v>222</v>
      </c>
      <c r="AB153" s="1043"/>
      <c r="AC153" s="1043"/>
      <c r="AD153" s="1043"/>
      <c r="AE153" s="1043"/>
      <c r="AF153" s="1043"/>
      <c r="AG153" s="1043" t="s">
        <v>366</v>
      </c>
      <c r="AH153" s="1043" t="s">
        <v>367</v>
      </c>
      <c r="AI153" s="1043"/>
      <c r="AJ153" s="1043"/>
      <c r="AK153" s="1043"/>
      <c r="AL153" s="1043"/>
      <c r="AM153" s="1043"/>
      <c r="AN153" s="1043"/>
      <c r="AO153" s="1043"/>
      <c r="AP153" s="1043"/>
      <c r="AQ153" s="1043"/>
      <c r="AR153" s="1043"/>
      <c r="AS153" s="1043"/>
      <c r="AT153" s="1043"/>
      <c r="AU153" s="1043"/>
      <c r="AV153" s="1043"/>
      <c r="AW153" s="1043" t="s">
        <v>239</v>
      </c>
      <c r="AX153" s="1043"/>
      <c r="AY153" s="1043"/>
      <c r="AZ153" s="1043" t="s">
        <v>246</v>
      </c>
      <c r="BA153" s="1043"/>
      <c r="BB153" s="1043"/>
      <c r="BC153" s="1043"/>
      <c r="BD153" s="1043"/>
      <c r="BE153" s="1043"/>
      <c r="BF153" s="1043" t="s">
        <v>368</v>
      </c>
      <c r="BG153" s="1043" t="s">
        <v>135</v>
      </c>
      <c r="BH153" s="1043"/>
      <c r="BI153" s="1043"/>
      <c r="BJ153" s="1043"/>
      <c r="BK153" s="1043"/>
      <c r="BL153" s="1043"/>
      <c r="BM153" s="1043"/>
      <c r="BN153" s="1043"/>
      <c r="BO153" s="1043"/>
      <c r="BP153" s="1043"/>
      <c r="BQ153" s="1043"/>
      <c r="BR153" s="1043"/>
      <c r="BS153" s="1043"/>
      <c r="BT153" s="1043"/>
    </row>
    <row r="154" spans="1:72" ht="13.5" customHeight="1">
      <c r="A154" s="1091"/>
      <c r="B154" s="15" t="s">
        <v>53</v>
      </c>
      <c r="C154" s="1065" t="str">
        <f>IFERROR(VLOOKUP(C153,科目・教員!$A$1:$B$357,2,0),"")</f>
        <v>本間　典子</v>
      </c>
      <c r="D154" s="1066"/>
      <c r="E154" s="1147" t="str">
        <f>IFERROR(VLOOKUP(E153,科目・教員!$A$1:$B$357,2,0),"")</f>
        <v>高山　昇</v>
      </c>
      <c r="F154" s="1119"/>
      <c r="G154" s="1067" t="str">
        <f>IFERROR(VLOOKUP(G153,科目・教員!$A$1:$B$357,2,0),"")</f>
        <v>亀岡　智美</v>
      </c>
      <c r="H154" s="1066"/>
      <c r="I154" s="1224" t="str">
        <f>IFERROR(VLOOKUP(I153,科目・教員!$A$1:$B$357,2,0),"")</f>
        <v/>
      </c>
      <c r="J154" s="1225"/>
      <c r="K154" s="1068" t="str">
        <f>IFERROR(VLOOKUP(K153,科目・教員!$A$1:$B$357,2,0),"")</f>
        <v>池田　真弓</v>
      </c>
      <c r="L154" s="1070"/>
      <c r="M154" s="1104" t="str">
        <f>IFERROR(VLOOKUP(M153,科目・教員!$A$1:$B$357,2,0),"")</f>
        <v/>
      </c>
      <c r="N154" s="1066"/>
      <c r="O154" s="1067" t="str">
        <f>IFERROR(VLOOKUP(O153,科目・教員!$A$1:$B$357,2,0),"")</f>
        <v/>
      </c>
      <c r="P154" s="1066"/>
      <c r="Q154" s="1067" t="str">
        <f>IFERROR(VLOOKUP(Q153,科目・教員!$A$1:$B$357,2,0),"")</f>
        <v/>
      </c>
      <c r="R154" s="1066"/>
      <c r="S154" s="1068" t="str">
        <f>IFERROR(VLOOKUP(S153,科目・教員!$A$1:$B$357,2,0),"")</f>
        <v/>
      </c>
      <c r="T154" s="1066"/>
      <c r="U154" s="774" t="s">
        <v>368</v>
      </c>
      <c r="V154" s="798"/>
      <c r="Z154" s="1091"/>
      <c r="AA154" s="1044"/>
      <c r="AB154" s="1044"/>
      <c r="AC154" s="1044"/>
      <c r="AD154" s="1044"/>
      <c r="AE154" s="1044"/>
      <c r="AF154" s="1044"/>
      <c r="AG154" s="1044"/>
      <c r="AH154" s="1044"/>
      <c r="AI154" s="1044"/>
      <c r="AJ154" s="1044"/>
      <c r="AK154" s="1044"/>
      <c r="AL154" s="1044"/>
      <c r="AM154" s="1044"/>
      <c r="AN154" s="1044"/>
      <c r="AO154" s="1044"/>
      <c r="AP154" s="1044"/>
      <c r="AQ154" s="1044"/>
      <c r="AR154" s="1044"/>
      <c r="AS154" s="1044"/>
      <c r="AT154" s="1044"/>
      <c r="AU154" s="1044"/>
      <c r="AV154" s="1044"/>
      <c r="AW154" s="1044"/>
      <c r="AX154" s="1044"/>
      <c r="AY154" s="1044"/>
      <c r="AZ154" s="1044"/>
      <c r="BA154" s="1044"/>
      <c r="BB154" s="1044"/>
      <c r="BC154" s="1044"/>
      <c r="BD154" s="1044"/>
      <c r="BE154" s="1044"/>
      <c r="BF154" s="1044"/>
      <c r="BG154" s="1044"/>
      <c r="BH154" s="1044"/>
      <c r="BI154" s="1044"/>
      <c r="BJ154" s="1044"/>
      <c r="BK154" s="1044"/>
      <c r="BL154" s="1044"/>
      <c r="BM154" s="1044"/>
      <c r="BN154" s="1044"/>
      <c r="BO154" s="1044"/>
      <c r="BP154" s="1044"/>
      <c r="BQ154" s="1044"/>
      <c r="BR154" s="1044"/>
      <c r="BS154" s="1044"/>
      <c r="BT154" s="1044"/>
    </row>
    <row r="155" spans="1:72" ht="13.5" customHeight="1">
      <c r="A155" s="1091"/>
      <c r="B155" s="15" t="s">
        <v>59</v>
      </c>
      <c r="C155" s="1065" t="str">
        <f>VLOOKUP($C152,'2025年度(1年前期)'!$B$5:$N$208,COLUMN('2025年度(1年前期)'!$C$5)+1,0)&amp;""</f>
        <v>101</v>
      </c>
      <c r="D155" s="1066"/>
      <c r="E155" s="1147" t="str">
        <f>VLOOKUP($C152,'2025年度(2年前期)'!$B$5:$N$208,COLUMN('2025年度(2年前期)'!$C$5)+1,0)&amp;""</f>
        <v>202</v>
      </c>
      <c r="F155" s="1119"/>
      <c r="G155" s="1067" t="str">
        <f>VLOOKUP($C152,'2025年度(3年前期)'!$B$5:$N$208,COLUMN('2025年度(3年前期)'!$C$5)+1,0)&amp;""</f>
        <v>301</v>
      </c>
      <c r="H155" s="1066"/>
      <c r="I155" s="1224" t="str">
        <f>VLOOKUP($C152,'2025年度(4年前期)'!$B$5:$N$208,COLUMN('2025年度(4年前期)'!$C$5)+1,0)&amp;""</f>
        <v>201</v>
      </c>
      <c r="J155" s="1225"/>
      <c r="K155" s="1068" t="str">
        <f>VLOOKUP($C152,'2025年度(助産前期)'!$B$5:$N$208,COLUMN('2025年度(助産前期)'!$C$5)+1,0)&amp;""</f>
        <v>304</v>
      </c>
      <c r="L155" s="1070"/>
      <c r="M155" s="1104" t="str">
        <f>VLOOKUP($C152,'2025年度(M1前期)'!$B$5:$N$208,COLUMN('2025年度(M1前期)'!C$5)+1,0)&amp;""</f>
        <v/>
      </c>
      <c r="N155" s="1066"/>
      <c r="O155" s="1067" t="str">
        <f>VLOOKUP($C152,'2025年度(M2前期)'!$B$5:$N$208,COLUMN('2025年度(M2前期)'!$C$5)+1,0)&amp;""</f>
        <v>国際:別途指定
教育:別途指定</v>
      </c>
      <c r="P155" s="1066"/>
      <c r="Q155" s="1067" t="str">
        <f>VLOOKUP($C152,'2025年度(D1前期)'!$B$5:$N$208,COLUMN('2025年度(D1前期)'!$C$5)+1,0)&amp;""</f>
        <v>別途指定</v>
      </c>
      <c r="R155" s="1066"/>
      <c r="S155" s="1068" t="str">
        <f>VLOOKUP($C152,'2025年度(D23前期)'!$B$5:$N$208,COLUMN('2025年度(D23前期)'!$C$5)+1,0)&amp;""</f>
        <v/>
      </c>
      <c r="T155" s="1066"/>
      <c r="U155" s="774" t="s">
        <v>194</v>
      </c>
      <c r="V155" s="798" t="s">
        <v>138</v>
      </c>
      <c r="Z155" s="1091"/>
      <c r="AA155" s="1044"/>
      <c r="AB155" s="1044"/>
      <c r="AC155" s="1044"/>
      <c r="AD155" s="1044"/>
      <c r="AE155" s="1044"/>
      <c r="AF155" s="1044"/>
      <c r="AG155" s="1044"/>
      <c r="AH155" s="1044"/>
      <c r="AI155" s="1044"/>
      <c r="AJ155" s="1044"/>
      <c r="AK155" s="1044"/>
      <c r="AL155" s="1044"/>
      <c r="AM155" s="1044"/>
      <c r="AN155" s="1044"/>
      <c r="AO155" s="1044"/>
      <c r="AP155" s="1044"/>
      <c r="AQ155" s="1044"/>
      <c r="AR155" s="1044"/>
      <c r="AS155" s="1044"/>
      <c r="AT155" s="1044"/>
      <c r="AU155" s="1044"/>
      <c r="AV155" s="1044"/>
      <c r="AW155" s="1044"/>
      <c r="AX155" s="1044"/>
      <c r="AY155" s="1044"/>
      <c r="AZ155" s="1044"/>
      <c r="BA155" s="1044"/>
      <c r="BB155" s="1044"/>
      <c r="BC155" s="1044"/>
      <c r="BD155" s="1044"/>
      <c r="BE155" s="1044"/>
      <c r="BF155" s="1044"/>
      <c r="BG155" s="1044"/>
      <c r="BH155" s="1044"/>
      <c r="BI155" s="1044"/>
      <c r="BJ155" s="1044"/>
      <c r="BK155" s="1044"/>
      <c r="BL155" s="1044"/>
      <c r="BM155" s="1044"/>
      <c r="BN155" s="1044"/>
      <c r="BO155" s="1044"/>
      <c r="BP155" s="1044"/>
      <c r="BQ155" s="1044"/>
      <c r="BR155" s="1044"/>
      <c r="BS155" s="1044"/>
      <c r="BT155" s="1044"/>
    </row>
    <row r="156" spans="1:72" ht="13.5" customHeight="1">
      <c r="A156" s="1092"/>
      <c r="B156" s="16" t="s">
        <v>56</v>
      </c>
      <c r="C156" s="1135"/>
      <c r="D156" s="1144"/>
      <c r="E156" s="1137" t="s">
        <v>229</v>
      </c>
      <c r="F156" s="1121"/>
      <c r="G156" s="1063"/>
      <c r="H156" s="1062"/>
      <c r="I156" s="1212"/>
      <c r="J156" s="1233"/>
      <c r="K156" s="1064"/>
      <c r="L156" s="1069"/>
      <c r="M156" s="1106"/>
      <c r="N156" s="1062"/>
      <c r="O156" s="1063"/>
      <c r="P156" s="1062"/>
      <c r="Q156" s="1063"/>
      <c r="R156" s="1062"/>
      <c r="S156" s="1064"/>
      <c r="T156" s="1062"/>
      <c r="U156" s="774" t="s">
        <v>275</v>
      </c>
      <c r="V156" s="798" t="s">
        <v>135</v>
      </c>
      <c r="Z156" s="1092"/>
      <c r="AA156" s="1045"/>
      <c r="AB156" s="1045"/>
      <c r="AC156" s="1045"/>
      <c r="AD156" s="1045"/>
      <c r="AE156" s="1045"/>
      <c r="AF156" s="1045"/>
      <c r="AG156" s="1045"/>
      <c r="AH156" s="1045"/>
      <c r="AI156" s="1045"/>
      <c r="AJ156" s="1045"/>
      <c r="AK156" s="1045"/>
      <c r="AL156" s="1045"/>
      <c r="AM156" s="1045"/>
      <c r="AN156" s="1045"/>
      <c r="AO156" s="1045"/>
      <c r="AP156" s="1045"/>
      <c r="AQ156" s="1045"/>
      <c r="AR156" s="1045"/>
      <c r="AS156" s="1045"/>
      <c r="AT156" s="1045"/>
      <c r="AU156" s="1045"/>
      <c r="AV156" s="1045"/>
      <c r="AW156" s="1045"/>
      <c r="AX156" s="1045"/>
      <c r="AY156" s="1045"/>
      <c r="AZ156" s="1045"/>
      <c r="BA156" s="1045"/>
      <c r="BB156" s="1045"/>
      <c r="BC156" s="1045"/>
      <c r="BD156" s="1045"/>
      <c r="BE156" s="1045"/>
      <c r="BF156" s="1045"/>
      <c r="BG156" s="1045"/>
      <c r="BH156" s="1045"/>
      <c r="BI156" s="1045"/>
      <c r="BJ156" s="1045"/>
      <c r="BK156" s="1045"/>
      <c r="BL156" s="1045"/>
      <c r="BM156" s="1045"/>
      <c r="BN156" s="1045"/>
      <c r="BO156" s="1045"/>
      <c r="BP156" s="1045"/>
      <c r="BQ156" s="1045"/>
      <c r="BR156" s="1045"/>
      <c r="BS156" s="1045"/>
      <c r="BT156" s="1045"/>
    </row>
    <row r="157" spans="1:72" ht="13.5" customHeight="1">
      <c r="A157" s="1091" t="s">
        <v>58</v>
      </c>
      <c r="B157" s="15" t="s">
        <v>50</v>
      </c>
      <c r="C157" s="1079" t="str">
        <f>VLOOKUP($C152,'2025年度(1年前期)'!$B$5:$N$208,COLUMN('2025年度(1年前期)'!$E$5),0)&amp;""</f>
        <v>看護学概論
(國土理事長 新機構 特別講義)</v>
      </c>
      <c r="D157" s="1080"/>
      <c r="E157" s="1081" t="str">
        <f>VLOOKUP($C152,'2025年度(2年前期)'!$B$5:$N$208,COLUMN('2025年度(2年前期)'!$E$5),0)&amp;""</f>
        <v>保健・医療･福祉システム(國土理事長 新機構 特別講義)</v>
      </c>
      <c r="F157" s="1080"/>
      <c r="G157" s="1081" t="str">
        <f>VLOOKUP($C152,'2025年度(3年前期)'!$B$5:$N$208,COLUMN('2025年度(3年前期)'!$E$5),0)&amp;""</f>
        <v>政策医療看護論Ⅰ(國土理事長 新機構 特別講義)</v>
      </c>
      <c r="H157" s="1080"/>
      <c r="I157" s="1081" t="str">
        <f>VLOOKUP($C152,'2025年度(4年前期)'!$B$5:$N$208,COLUMN('2025年度(4年前期)'!$E$5),0)&amp;""</f>
        <v>高度先駆的医療看護Ⅰ(がん看護)　國土理事長　新機構　特別講義</v>
      </c>
      <c r="J157" s="1080"/>
      <c r="K157" s="1072" t="str">
        <f>VLOOKUP($C152,'2025年度(助産前期)'!$B$5:$N$208,COLUMN('2025年度(助産前期)'!$E$5),0)&amp;""</f>
        <v/>
      </c>
      <c r="L157" s="1096"/>
      <c r="M157" s="1079" t="str">
        <f>VLOOKUP($C152,'2025年度(M1前期)'!$B$5:$N$208,COLUMN('2025年度(M1前期)'!$E$5),0)&amp;""</f>
        <v>國土理事長 新機構特別講義</v>
      </c>
      <c r="N157" s="1080"/>
      <c r="O157" s="1072" t="str">
        <f>VLOOKUP($C152,'2025年度(M2前期)'!$B$5:$N$208,COLUMN('2025年度(M2前期)'!$E$5),0)&amp;""</f>
        <v>國土理事長　新機構特別講義</v>
      </c>
      <c r="P157" s="1080"/>
      <c r="Q157" s="1072" t="str">
        <f>VLOOKUP($C152,'2025年度(D1前期)'!$B$5:$N$208,COLUMN('2025年度(D1前期)'!$E$5),0)&amp;""</f>
        <v>國土理事長 新機構特別講義</v>
      </c>
      <c r="R157" s="1080"/>
      <c r="S157" s="1072" t="str">
        <f>VLOOKUP($C152,'2025年度(D23前期)'!$B$5:$N$208,COLUMN('2025年度(D23前期)'!$E$5),0)&amp;""</f>
        <v>國土理事長　新機構特別講義</v>
      </c>
      <c r="T157" s="1080"/>
      <c r="U157" s="17"/>
      <c r="Z157" s="1091" t="str">
        <f>A157</f>
        <v>２時限（11：00～12：30）</v>
      </c>
      <c r="AA157" s="1043"/>
      <c r="AB157" s="1043"/>
      <c r="AC157" s="1043"/>
      <c r="AD157" s="1043"/>
      <c r="AE157" s="1043"/>
      <c r="AF157" s="1043" t="s">
        <v>369</v>
      </c>
      <c r="AG157" s="1043"/>
      <c r="AH157" s="1043"/>
      <c r="AI157" s="1043"/>
      <c r="AJ157" s="1043"/>
      <c r="AK157" s="1043"/>
      <c r="AL157" s="1043"/>
      <c r="AM157" s="1043"/>
      <c r="AN157" s="1043"/>
      <c r="AO157" s="1043"/>
      <c r="AP157" s="1043"/>
      <c r="AQ157" s="1043"/>
      <c r="AR157" s="1043"/>
      <c r="AS157" s="1043"/>
      <c r="AT157" s="1043"/>
      <c r="AU157" s="1043"/>
      <c r="AV157" s="1043"/>
      <c r="AW157" s="1043"/>
      <c r="AX157" s="1043"/>
      <c r="AY157" s="1043"/>
      <c r="AZ157" s="1043"/>
      <c r="BA157" s="1043"/>
      <c r="BB157" s="1043"/>
      <c r="BC157" s="1043"/>
      <c r="BD157" s="1043"/>
      <c r="BE157" s="1043"/>
      <c r="BF157" s="1043"/>
      <c r="BG157" s="1043"/>
      <c r="BH157" s="1043"/>
      <c r="BI157" s="1043"/>
      <c r="BJ157" s="1043"/>
      <c r="BK157" s="1043"/>
      <c r="BL157" s="1043"/>
      <c r="BM157" s="1043"/>
      <c r="BN157" s="1043"/>
      <c r="BO157" s="1043"/>
      <c r="BP157" s="1043"/>
      <c r="BQ157" s="1043"/>
      <c r="BR157" s="1043"/>
      <c r="BS157" s="1043"/>
      <c r="BT157" s="1043"/>
    </row>
    <row r="158" spans="1:72" ht="13.5" customHeight="1">
      <c r="A158" s="1091"/>
      <c r="B158" s="15" t="s">
        <v>53</v>
      </c>
      <c r="C158" s="1065" t="str">
        <f>IFERROR(VLOOKUP(C157,科目・教員!$A$1:$B$357,2,0),"")</f>
        <v/>
      </c>
      <c r="D158" s="1066"/>
      <c r="E158" s="1067" t="str">
        <f>IFERROR(VLOOKUP(E157,科目・教員!$A$1:$B$357,2,0),"")</f>
        <v/>
      </c>
      <c r="F158" s="1066"/>
      <c r="G158" s="1067" t="str">
        <f>IFERROR(VLOOKUP(G157,科目・教員!$A$1:$B$357,2,0),"")</f>
        <v/>
      </c>
      <c r="H158" s="1066"/>
      <c r="I158" s="1067" t="str">
        <f>IFERROR(VLOOKUP(I157,科目・教員!$A$1:$B$357,2,0),"")</f>
        <v/>
      </c>
      <c r="J158" s="1066"/>
      <c r="K158" s="1068" t="str">
        <f>IFERROR(VLOOKUP(K157,科目・教員!$A$1:$B$357,2,0),"")</f>
        <v/>
      </c>
      <c r="L158" s="1070"/>
      <c r="M158" s="1065" t="str">
        <f>IFERROR(VLOOKUP(M157,科目・教員!$A$1:$B$357,2,0),"")</f>
        <v/>
      </c>
      <c r="N158" s="1066"/>
      <c r="O158" s="1068" t="str">
        <f>IFERROR(VLOOKUP(O157,科目・教員!$A$1:$B$357,2,0),"")</f>
        <v/>
      </c>
      <c r="P158" s="1066"/>
      <c r="Q158" s="1068" t="str">
        <f>IFERROR(VLOOKUP(Q157,科目・教員!$A$1:$B$357,2,0),"")</f>
        <v/>
      </c>
      <c r="R158" s="1066"/>
      <c r="S158" s="1068" t="str">
        <f>IFERROR(VLOOKUP(S157,科目・教員!$A$1:$B$357,2,0),"")</f>
        <v/>
      </c>
      <c r="T158" s="1066"/>
      <c r="U158" s="17"/>
      <c r="Z158" s="1091"/>
      <c r="AA158" s="1044"/>
      <c r="AB158" s="1044"/>
      <c r="AC158" s="1044"/>
      <c r="AD158" s="1044"/>
      <c r="AE158" s="1044"/>
      <c r="AF158" s="1044"/>
      <c r="AG158" s="1044"/>
      <c r="AH158" s="1044"/>
      <c r="AI158" s="1044"/>
      <c r="AJ158" s="1044"/>
      <c r="AK158" s="1044"/>
      <c r="AL158" s="1044"/>
      <c r="AM158" s="1044"/>
      <c r="AN158" s="1044"/>
      <c r="AO158" s="1044"/>
      <c r="AP158" s="1044"/>
      <c r="AQ158" s="1044"/>
      <c r="AR158" s="1044"/>
      <c r="AS158" s="1044"/>
      <c r="AT158" s="1044"/>
      <c r="AU158" s="1044"/>
      <c r="AV158" s="1044"/>
      <c r="AW158" s="1044"/>
      <c r="AX158" s="1044"/>
      <c r="AY158" s="1044"/>
      <c r="AZ158" s="1044"/>
      <c r="BA158" s="1044"/>
      <c r="BB158" s="1044"/>
      <c r="BC158" s="1044"/>
      <c r="BD158" s="1044"/>
      <c r="BE158" s="1044"/>
      <c r="BF158" s="1044"/>
      <c r="BG158" s="1044"/>
      <c r="BH158" s="1044"/>
      <c r="BI158" s="1044"/>
      <c r="BJ158" s="1044"/>
      <c r="BK158" s="1044"/>
      <c r="BL158" s="1044"/>
      <c r="BM158" s="1044"/>
      <c r="BN158" s="1044"/>
      <c r="BO158" s="1044"/>
      <c r="BP158" s="1044"/>
      <c r="BQ158" s="1044"/>
      <c r="BR158" s="1044"/>
      <c r="BS158" s="1044"/>
      <c r="BT158" s="1044"/>
    </row>
    <row r="159" spans="1:72" ht="13.5" customHeight="1">
      <c r="A159" s="1091"/>
      <c r="B159" s="15" t="s">
        <v>59</v>
      </c>
      <c r="C159" s="1065" t="str">
        <f>VLOOKUP($C152,'2025年度(1年前期)'!$B$5:$N$208,COLUMN('2025年度(1年前期)'!$E$5)+1,0)&amp;""</f>
        <v>講堂</v>
      </c>
      <c r="D159" s="1066"/>
      <c r="E159" s="1067" t="str">
        <f>VLOOKUP($C152,'2025年度(2年前期)'!$B$5:$N$208,COLUMN('2025年度(2年前期)'!$E$5)+1,0)&amp;""</f>
        <v>講堂</v>
      </c>
      <c r="F159" s="1066"/>
      <c r="G159" s="1067" t="str">
        <f>VLOOKUP($C152,'2025年度(3年前期)'!$B$5:$N$208,COLUMN('2025年度(3年前期)'!$E$5)+1,0)&amp;""</f>
        <v>講堂</v>
      </c>
      <c r="H159" s="1066"/>
      <c r="I159" s="1067" t="str">
        <f>VLOOKUP($C152,'2025年度(4年前期)'!$B$5:$N$208,COLUMN('2025年度(4年前期)'!$E$5)+1,0)&amp;""</f>
        <v>講堂</v>
      </c>
      <c r="J159" s="1066"/>
      <c r="K159" s="1068" t="str">
        <f>VLOOKUP($C152,'2025年度(助産前期)'!$B$5:$N$208,COLUMN('2025年度(助産前期)'!$E$5)+1,0)&amp;""</f>
        <v/>
      </c>
      <c r="L159" s="1070"/>
      <c r="M159" s="1065" t="str">
        <f>VLOOKUP($C152,'2025年度(M1前期)'!$B$5:$N$208,COLUMN('2025年度(M1前期)'!$E$5)+1,0)&amp;""</f>
        <v>講堂</v>
      </c>
      <c r="N159" s="1066"/>
      <c r="O159" s="1068" t="str">
        <f>VLOOKUP($C152,'2025年度(M2前期)'!$B$5:$N$208,COLUMN('2025年度(M2前期)'!$E$5)+1,0)&amp;""</f>
        <v>講堂</v>
      </c>
      <c r="P159" s="1066"/>
      <c r="Q159" s="1068" t="str">
        <f>VLOOKUP($C152,'2025年度(D1前期)'!$B$5:$N$208,COLUMN('2025年度(D1前期)'!$E$5)+1,0)&amp;""</f>
        <v>講堂</v>
      </c>
      <c r="R159" s="1066"/>
      <c r="S159" s="1068" t="str">
        <f>VLOOKUP($C152,'2025年度(D23前期)'!$B$5:$N$208,COLUMN('2025年度(D23前期)'!$E$5)+1,0)&amp;""</f>
        <v>講堂</v>
      </c>
      <c r="T159" s="1066"/>
      <c r="U159" s="17"/>
      <c r="Z159" s="1091"/>
      <c r="AA159" s="1044"/>
      <c r="AB159" s="1044"/>
      <c r="AC159" s="1044"/>
      <c r="AD159" s="1044"/>
      <c r="AE159" s="1044"/>
      <c r="AF159" s="1044"/>
      <c r="AG159" s="1044"/>
      <c r="AH159" s="1044"/>
      <c r="AI159" s="1044"/>
      <c r="AJ159" s="1044"/>
      <c r="AK159" s="1044"/>
      <c r="AL159" s="1044"/>
      <c r="AM159" s="1044"/>
      <c r="AN159" s="1044"/>
      <c r="AO159" s="1044"/>
      <c r="AP159" s="1044"/>
      <c r="AQ159" s="1044"/>
      <c r="AR159" s="1044"/>
      <c r="AS159" s="1044"/>
      <c r="AT159" s="1044"/>
      <c r="AU159" s="1044"/>
      <c r="AV159" s="1044"/>
      <c r="AW159" s="1044"/>
      <c r="AX159" s="1044"/>
      <c r="AY159" s="1044"/>
      <c r="AZ159" s="1044"/>
      <c r="BA159" s="1044"/>
      <c r="BB159" s="1044"/>
      <c r="BC159" s="1044"/>
      <c r="BD159" s="1044"/>
      <c r="BE159" s="1044"/>
      <c r="BF159" s="1044"/>
      <c r="BG159" s="1044"/>
      <c r="BH159" s="1044"/>
      <c r="BI159" s="1044"/>
      <c r="BJ159" s="1044"/>
      <c r="BK159" s="1044"/>
      <c r="BL159" s="1044"/>
      <c r="BM159" s="1044"/>
      <c r="BN159" s="1044"/>
      <c r="BO159" s="1044"/>
      <c r="BP159" s="1044"/>
      <c r="BQ159" s="1044"/>
      <c r="BR159" s="1044"/>
      <c r="BS159" s="1044"/>
      <c r="BT159" s="1044"/>
    </row>
    <row r="160" spans="1:72" ht="13.5" customHeight="1">
      <c r="A160" s="1100"/>
      <c r="B160" s="16" t="s">
        <v>56</v>
      </c>
      <c r="C160" s="1061"/>
      <c r="D160" s="1075"/>
      <c r="E160" s="1063"/>
      <c r="F160" s="1075"/>
      <c r="G160" s="1063"/>
      <c r="H160" s="1075"/>
      <c r="I160" s="1063"/>
      <c r="J160" s="1075"/>
      <c r="K160" s="1064"/>
      <c r="L160" s="1064"/>
      <c r="M160" s="1061"/>
      <c r="N160" s="1075"/>
      <c r="O160" s="1064"/>
      <c r="P160" s="1075"/>
      <c r="Q160" s="1064"/>
      <c r="R160" s="1075"/>
      <c r="S160" s="1064"/>
      <c r="T160" s="1075"/>
      <c r="U160" s="17"/>
      <c r="Z160" s="1092"/>
      <c r="AA160" s="1045"/>
      <c r="AB160" s="1045"/>
      <c r="AC160" s="1045"/>
      <c r="AD160" s="1045"/>
      <c r="AE160" s="1045"/>
      <c r="AF160" s="1045"/>
      <c r="AG160" s="1045"/>
      <c r="AH160" s="1045"/>
      <c r="AI160" s="1045"/>
      <c r="AJ160" s="1045"/>
      <c r="AK160" s="1045"/>
      <c r="AL160" s="1045"/>
      <c r="AM160" s="1045"/>
      <c r="AN160" s="1045"/>
      <c r="AO160" s="1045"/>
      <c r="AP160" s="1045"/>
      <c r="AQ160" s="1045"/>
      <c r="AR160" s="1045"/>
      <c r="AS160" s="1045"/>
      <c r="AT160" s="1045"/>
      <c r="AU160" s="1045"/>
      <c r="AV160" s="1045"/>
      <c r="AW160" s="1045"/>
      <c r="AX160" s="1045"/>
      <c r="AY160" s="1045"/>
      <c r="AZ160" s="1045"/>
      <c r="BA160" s="1045"/>
      <c r="BB160" s="1045"/>
      <c r="BC160" s="1045"/>
      <c r="BD160" s="1045"/>
      <c r="BE160" s="1045"/>
      <c r="BF160" s="1045"/>
      <c r="BG160" s="1045"/>
      <c r="BH160" s="1045"/>
      <c r="BI160" s="1045"/>
      <c r="BJ160" s="1045"/>
      <c r="BK160" s="1045"/>
      <c r="BL160" s="1045"/>
      <c r="BM160" s="1045"/>
      <c r="BN160" s="1045"/>
      <c r="BO160" s="1045"/>
      <c r="BP160" s="1045"/>
      <c r="BQ160" s="1045"/>
      <c r="BR160" s="1045"/>
      <c r="BS160" s="1045"/>
      <c r="BT160" s="1045"/>
    </row>
    <row r="161" spans="1:72" ht="13.5" customHeight="1">
      <c r="A161" s="1095" t="s">
        <v>60</v>
      </c>
      <c r="B161" s="18" t="s">
        <v>61</v>
      </c>
      <c r="C161" s="1079"/>
      <c r="D161" s="1080"/>
      <c r="E161" s="1081"/>
      <c r="F161" s="1080"/>
      <c r="G161" s="1081"/>
      <c r="H161" s="1080"/>
      <c r="I161" s="1081"/>
      <c r="J161" s="1080"/>
      <c r="K161" s="1072"/>
      <c r="L161" s="1096"/>
      <c r="M161" s="1079"/>
      <c r="N161" s="1080"/>
      <c r="O161" s="1072"/>
      <c r="P161" s="1080"/>
      <c r="Q161" s="1072"/>
      <c r="R161" s="1080"/>
      <c r="S161" s="1072"/>
      <c r="T161" s="1080"/>
      <c r="Z161" s="1091" t="str">
        <f>A161</f>
        <v>昼休み（12：30～13：30）</v>
      </c>
      <c r="AA161" s="1043"/>
      <c r="AB161" s="1043"/>
      <c r="AC161" s="1043"/>
      <c r="AD161" s="1043"/>
      <c r="AE161" s="1043"/>
      <c r="AF161" s="1043"/>
      <c r="AG161" s="1043"/>
      <c r="AH161" s="1043"/>
      <c r="AI161" s="1043"/>
      <c r="AJ161" s="1043"/>
      <c r="AK161" s="1043"/>
      <c r="AL161" s="1043"/>
      <c r="AM161" s="1043"/>
      <c r="AN161" s="1043"/>
      <c r="AO161" s="1043"/>
      <c r="AP161" s="1043"/>
      <c r="AQ161" s="1043"/>
      <c r="AR161" s="1043"/>
      <c r="AS161" s="1043"/>
      <c r="AT161" s="1043"/>
      <c r="AU161" s="1043"/>
      <c r="AV161" s="1043"/>
      <c r="AW161" s="1043"/>
      <c r="AX161" s="1043"/>
      <c r="AY161" s="1043"/>
      <c r="AZ161" s="1043"/>
      <c r="BA161" s="1043"/>
      <c r="BB161" s="1043"/>
      <c r="BC161" s="1043"/>
      <c r="BD161" s="1043"/>
      <c r="BE161" s="1043"/>
      <c r="BF161" s="1043"/>
      <c r="BG161" s="1043"/>
      <c r="BH161" s="1043"/>
      <c r="BI161" s="1043"/>
      <c r="BJ161" s="1043"/>
      <c r="BK161" s="1043"/>
      <c r="BL161" s="1043"/>
      <c r="BM161" s="1043"/>
      <c r="BN161" s="1043"/>
      <c r="BO161" s="1043"/>
      <c r="BP161" s="1043"/>
      <c r="BQ161" s="1043"/>
      <c r="BR161" s="1043"/>
      <c r="BS161" s="1043"/>
      <c r="BT161" s="1043"/>
    </row>
    <row r="162" spans="1:72" ht="13.5" customHeight="1">
      <c r="A162" s="1091"/>
      <c r="B162" s="18" t="s">
        <v>62</v>
      </c>
      <c r="C162" s="1065"/>
      <c r="D162" s="1066"/>
      <c r="E162" s="1067"/>
      <c r="F162" s="1066"/>
      <c r="G162" s="1067"/>
      <c r="H162" s="1066"/>
      <c r="I162" s="1067"/>
      <c r="J162" s="1066"/>
      <c r="K162" s="1068"/>
      <c r="L162" s="1070"/>
      <c r="M162" s="1065"/>
      <c r="N162" s="1066"/>
      <c r="O162" s="1068"/>
      <c r="P162" s="1066"/>
      <c r="Q162" s="1068"/>
      <c r="R162" s="1066"/>
      <c r="S162" s="1068"/>
      <c r="T162" s="1066"/>
      <c r="Z162" s="1091"/>
      <c r="AA162" s="1044"/>
      <c r="AB162" s="1044"/>
      <c r="AC162" s="1044"/>
      <c r="AD162" s="1044"/>
      <c r="AE162" s="1044"/>
      <c r="AF162" s="1044"/>
      <c r="AG162" s="1044"/>
      <c r="AH162" s="1044"/>
      <c r="AI162" s="1044"/>
      <c r="AJ162" s="1044"/>
      <c r="AK162" s="1044"/>
      <c r="AL162" s="1044"/>
      <c r="AM162" s="1044"/>
      <c r="AN162" s="1044"/>
      <c r="AO162" s="1044"/>
      <c r="AP162" s="1044"/>
      <c r="AQ162" s="1044"/>
      <c r="AR162" s="1044"/>
      <c r="AS162" s="1044"/>
      <c r="AT162" s="1044"/>
      <c r="AU162" s="1044"/>
      <c r="AV162" s="1044"/>
      <c r="AW162" s="1044"/>
      <c r="AX162" s="1044"/>
      <c r="AY162" s="1044"/>
      <c r="AZ162" s="1044"/>
      <c r="BA162" s="1044"/>
      <c r="BB162" s="1044"/>
      <c r="BC162" s="1044"/>
      <c r="BD162" s="1044"/>
      <c r="BE162" s="1044"/>
      <c r="BF162" s="1044"/>
      <c r="BG162" s="1044"/>
      <c r="BH162" s="1044"/>
      <c r="BI162" s="1044"/>
      <c r="BJ162" s="1044"/>
      <c r="BK162" s="1044"/>
      <c r="BL162" s="1044"/>
      <c r="BM162" s="1044"/>
      <c r="BN162" s="1044"/>
      <c r="BO162" s="1044"/>
      <c r="BP162" s="1044"/>
      <c r="BQ162" s="1044"/>
      <c r="BR162" s="1044"/>
      <c r="BS162" s="1044"/>
      <c r="BT162" s="1044"/>
    </row>
    <row r="163" spans="1:72" ht="13.5" customHeight="1">
      <c r="A163" s="1091"/>
      <c r="B163" s="18" t="s">
        <v>59</v>
      </c>
      <c r="C163" s="1065"/>
      <c r="D163" s="1066"/>
      <c r="E163" s="1067"/>
      <c r="F163" s="1066"/>
      <c r="G163" s="1067"/>
      <c r="H163" s="1066"/>
      <c r="I163" s="1067"/>
      <c r="J163" s="1066"/>
      <c r="K163" s="1068"/>
      <c r="L163" s="1070"/>
      <c r="M163" s="1065"/>
      <c r="N163" s="1066"/>
      <c r="O163" s="1068"/>
      <c r="P163" s="1066"/>
      <c r="Q163" s="1068"/>
      <c r="R163" s="1066"/>
      <c r="S163" s="1068"/>
      <c r="T163" s="1066"/>
      <c r="Z163" s="1091"/>
      <c r="AA163" s="1044"/>
      <c r="AB163" s="1044"/>
      <c r="AC163" s="1044"/>
      <c r="AD163" s="1044"/>
      <c r="AE163" s="1044"/>
      <c r="AF163" s="1044"/>
      <c r="AG163" s="1044"/>
      <c r="AH163" s="1044"/>
      <c r="AI163" s="1044"/>
      <c r="AJ163" s="1044"/>
      <c r="AK163" s="1044"/>
      <c r="AL163" s="1044"/>
      <c r="AM163" s="1044"/>
      <c r="AN163" s="1044"/>
      <c r="AO163" s="1044"/>
      <c r="AP163" s="1044"/>
      <c r="AQ163" s="1044"/>
      <c r="AR163" s="1044"/>
      <c r="AS163" s="1044"/>
      <c r="AT163" s="1044"/>
      <c r="AU163" s="1044"/>
      <c r="AV163" s="1044"/>
      <c r="AW163" s="1044"/>
      <c r="AX163" s="1044"/>
      <c r="AY163" s="1044"/>
      <c r="AZ163" s="1044"/>
      <c r="BA163" s="1044"/>
      <c r="BB163" s="1044"/>
      <c r="BC163" s="1044"/>
      <c r="BD163" s="1044"/>
      <c r="BE163" s="1044"/>
      <c r="BF163" s="1044"/>
      <c r="BG163" s="1044"/>
      <c r="BH163" s="1044"/>
      <c r="BI163" s="1044"/>
      <c r="BJ163" s="1044"/>
      <c r="BK163" s="1044"/>
      <c r="BL163" s="1044"/>
      <c r="BM163" s="1044"/>
      <c r="BN163" s="1044"/>
      <c r="BO163" s="1044"/>
      <c r="BP163" s="1044"/>
      <c r="BQ163" s="1044"/>
      <c r="BR163" s="1044"/>
      <c r="BS163" s="1044"/>
      <c r="BT163" s="1044"/>
    </row>
    <row r="164" spans="1:72" ht="13.5" customHeight="1">
      <c r="A164" s="1092"/>
      <c r="B164" s="19" t="s">
        <v>56</v>
      </c>
      <c r="C164" s="1102"/>
      <c r="D164" s="1094"/>
      <c r="E164" s="1103"/>
      <c r="F164" s="1094"/>
      <c r="G164" s="1103"/>
      <c r="H164" s="1094"/>
      <c r="I164" s="1103"/>
      <c r="J164" s="1094"/>
      <c r="K164" s="1093"/>
      <c r="L164" s="1093"/>
      <c r="M164" s="1102"/>
      <c r="N164" s="1094"/>
      <c r="O164" s="1093"/>
      <c r="P164" s="1094"/>
      <c r="Q164" s="1093"/>
      <c r="R164" s="1094"/>
      <c r="S164" s="1093"/>
      <c r="T164" s="1094"/>
      <c r="Z164" s="1092"/>
      <c r="AA164" s="1045"/>
      <c r="AB164" s="1045"/>
      <c r="AC164" s="1045"/>
      <c r="AD164" s="1045"/>
      <c r="AE164" s="1045"/>
      <c r="AF164" s="1045"/>
      <c r="AG164" s="1045"/>
      <c r="AH164" s="1045"/>
      <c r="AI164" s="1045"/>
      <c r="AJ164" s="1045"/>
      <c r="AK164" s="1045"/>
      <c r="AL164" s="1045"/>
      <c r="AM164" s="1045"/>
      <c r="AN164" s="1045"/>
      <c r="AO164" s="1045"/>
      <c r="AP164" s="1045"/>
      <c r="AQ164" s="1045"/>
      <c r="AR164" s="1045"/>
      <c r="AS164" s="1045"/>
      <c r="AT164" s="1045"/>
      <c r="AU164" s="1045"/>
      <c r="AV164" s="1045"/>
      <c r="AW164" s="1045"/>
      <c r="AX164" s="1045"/>
      <c r="AY164" s="1045"/>
      <c r="AZ164" s="1045"/>
      <c r="BA164" s="1045"/>
      <c r="BB164" s="1045"/>
      <c r="BC164" s="1045"/>
      <c r="BD164" s="1045"/>
      <c r="BE164" s="1045"/>
      <c r="BF164" s="1045"/>
      <c r="BG164" s="1045"/>
      <c r="BH164" s="1045"/>
      <c r="BI164" s="1045"/>
      <c r="BJ164" s="1045"/>
      <c r="BK164" s="1045"/>
      <c r="BL164" s="1045"/>
      <c r="BM164" s="1045"/>
      <c r="BN164" s="1045"/>
      <c r="BO164" s="1045"/>
      <c r="BP164" s="1045"/>
      <c r="BQ164" s="1045"/>
      <c r="BR164" s="1045"/>
      <c r="BS164" s="1045"/>
      <c r="BT164" s="1045"/>
    </row>
    <row r="165" spans="1:72" ht="13.5" customHeight="1">
      <c r="A165" s="1091" t="s">
        <v>64</v>
      </c>
      <c r="B165" s="15" t="s">
        <v>50</v>
      </c>
      <c r="C165" s="1134" t="str">
        <f>VLOOKUP($C152,'2025年度(1年前期)'!$B$5:$N$208,COLUMN('2025年度(1年前期)'!$G$5),0)&amp;""</f>
        <v>フランス語</v>
      </c>
      <c r="D165" s="1133"/>
      <c r="E165" s="1090" t="str">
        <f>VLOOKUP($C152,'2025年度(2年前期)'!$B$5:$N$208,COLUMN('2025年度(2年前期)'!$G$5),0)&amp;""</f>
        <v>成人看護援助論Ⅰ</v>
      </c>
      <c r="F165" s="1072"/>
      <c r="G165" s="1132" t="str">
        <f>VLOOKUP($C152,'2025年度(3年前期)'!$B$5:$N$208,COLUMN('2025年度(3年前期)'!$G$5),0)&amp;""</f>
        <v>国際関係論</v>
      </c>
      <c r="H165" s="1133"/>
      <c r="I165" s="1216" t="str">
        <f>VLOOKUP($C152,'2025年度(4年前期)'!$B$5:$N$208,COLUMN('2025年度(4年前期)'!$G$5),0)&amp;""</f>
        <v>GTEC(CD)</v>
      </c>
      <c r="J165" s="1217"/>
      <c r="K165" s="1071" t="str">
        <f>VLOOKUP($C152,'2025年度(助産前期)'!$B$5:$N$208,COLUMN('2025年度(助産前期)'!$G$5),0)&amp;""</f>
        <v>助産学演習Ⅱ</v>
      </c>
      <c r="L165" s="1071"/>
      <c r="M165" s="1089" t="str">
        <f>VLOOKUP($C152,'2025年度(M1前期)'!$B$5:$N$208,COLUMN('2025年度(M1前期)'!$G$5),0)&amp;""</f>
        <v>成人看護学特論Ａ－Ⅱ</v>
      </c>
      <c r="N165" s="1072"/>
      <c r="O165" s="1071" t="str">
        <f>VLOOKUP($C152,'2025年度(M2前期)'!$B$5:$N$208,COLUMN('2025年度(M2前期)'!$G$5),0)&amp;""</f>
        <v>特別研究</v>
      </c>
      <c r="P165" s="1072"/>
      <c r="Q165" s="1071" t="str">
        <f>VLOOKUP($C152,'2025年度(D1前期)'!$B$5:$N$208,COLUMN('2025年度(D1前期)'!$G$5),0)&amp;""</f>
        <v>国際看護学演習Ｂ</v>
      </c>
      <c r="R165" s="1072"/>
      <c r="S165" s="1071" t="str">
        <f>VLOOKUP($C152,'2025年度(D23前期)'!$B$5:$N$208,COLUMN('2025年度(D23前期)'!$G$5),0)&amp;""</f>
        <v>特別研究</v>
      </c>
      <c r="T165" s="1072"/>
      <c r="V165" s="17"/>
      <c r="W165" s="17"/>
      <c r="Z165" s="1091" t="str">
        <f>A165</f>
        <v>３時限（13：30～15：00）</v>
      </c>
      <c r="AA165" s="1043" t="s">
        <v>260</v>
      </c>
      <c r="AB165" s="1043"/>
      <c r="AC165" s="1043"/>
      <c r="AD165" s="1043"/>
      <c r="AE165" s="1043"/>
      <c r="AF165" s="1043"/>
      <c r="AG165" s="1043" t="s">
        <v>370</v>
      </c>
      <c r="AH165" s="1043"/>
      <c r="AI165" s="1110"/>
      <c r="AJ165" s="1110"/>
      <c r="AK165" s="1043"/>
      <c r="AL165" s="1043"/>
      <c r="AM165" s="1043" t="s">
        <v>238</v>
      </c>
      <c r="AN165" s="1043"/>
      <c r="AO165" s="1043"/>
      <c r="AP165" s="1043"/>
      <c r="AQ165" s="1043"/>
      <c r="AR165" s="1043"/>
      <c r="AS165" s="1043"/>
      <c r="AT165" s="1043"/>
      <c r="AU165" s="1043"/>
      <c r="AV165" s="1043"/>
      <c r="AW165" s="1043" t="s">
        <v>308</v>
      </c>
      <c r="AX165" s="1043"/>
      <c r="AY165" s="1043"/>
      <c r="AZ165" s="1043"/>
      <c r="BA165" s="1043"/>
      <c r="BB165" s="1043"/>
      <c r="BC165" s="1043"/>
      <c r="BD165" s="1043"/>
      <c r="BE165" s="1043"/>
      <c r="BF165" s="1043" t="s">
        <v>368</v>
      </c>
      <c r="BG165" s="1043"/>
      <c r="BH165" s="1043"/>
      <c r="BI165" s="1043"/>
      <c r="BJ165" s="1043"/>
      <c r="BK165" s="1043" t="s">
        <v>95</v>
      </c>
      <c r="BL165" s="1043"/>
      <c r="BM165" s="1043"/>
      <c r="BN165" s="1043"/>
      <c r="BO165" s="1043"/>
      <c r="BP165" s="1043"/>
      <c r="BQ165" s="1043"/>
      <c r="BR165" s="1043"/>
      <c r="BS165" s="1043"/>
      <c r="BT165" s="1043"/>
    </row>
    <row r="166" spans="1:72" ht="13.5" customHeight="1">
      <c r="A166" s="1091"/>
      <c r="B166" s="15" t="s">
        <v>53</v>
      </c>
      <c r="C166" s="1141" t="str">
        <f>IFERROR(VLOOKUP(C165,科目・教員!$A$1:$B$357,2,0),"")</f>
        <v>小西　英則</v>
      </c>
      <c r="D166" s="1140"/>
      <c r="E166" s="1073" t="str">
        <f>IFERROR(VLOOKUP(E165,科目・教員!$A$1:$B$357,2,0),"")</f>
        <v>飯野　京子</v>
      </c>
      <c r="F166" s="1068"/>
      <c r="G166" s="1139" t="str">
        <f>IFERROR(VLOOKUP(G165,科目・教員!$A$1:$B$357,2,0),"")</f>
        <v>上杉　妙子</v>
      </c>
      <c r="H166" s="1140"/>
      <c r="I166" s="1214" t="str">
        <f>IFERROR(VLOOKUP(I165,科目・教員!$A$1:$B$357,2,0),"")</f>
        <v/>
      </c>
      <c r="J166" s="1215"/>
      <c r="K166" s="1074" t="str">
        <f>IFERROR(VLOOKUP(K165,科目・教員!$A$1:$B$357,2,0),"")</f>
        <v>日置　智華子</v>
      </c>
      <c r="L166" s="1074"/>
      <c r="M166" s="1101" t="str">
        <f>IFERROR(VLOOKUP(M165,科目・教員!$A$1:$B$357,2,0),"")</f>
        <v/>
      </c>
      <c r="N166" s="1068"/>
      <c r="O166" s="1074" t="str">
        <f>IFERROR(VLOOKUP(O165,科目・教員!$A$1:$B$357,2,0),"")</f>
        <v/>
      </c>
      <c r="P166" s="1068"/>
      <c r="Q166" s="1074" t="str">
        <f>IFERROR(VLOOKUP(Q165,科目・教員!$A$1:$B$357,2,0),"")</f>
        <v/>
      </c>
      <c r="R166" s="1068"/>
      <c r="S166" s="1074" t="str">
        <f>IFERROR(VLOOKUP(S165,科目・教員!$A$1:$B$357,2,0),"")</f>
        <v/>
      </c>
      <c r="T166" s="1068"/>
      <c r="V166" s="17"/>
      <c r="W166" s="17"/>
      <c r="Z166" s="1091"/>
      <c r="AA166" s="1044"/>
      <c r="AB166" s="1044"/>
      <c r="AC166" s="1044"/>
      <c r="AD166" s="1044"/>
      <c r="AE166" s="1044"/>
      <c r="AF166" s="1044"/>
      <c r="AG166" s="1044"/>
      <c r="AH166" s="1044"/>
      <c r="AI166" s="1111"/>
      <c r="AJ166" s="1111"/>
      <c r="AK166" s="1044"/>
      <c r="AL166" s="1044"/>
      <c r="AM166" s="1044"/>
      <c r="AN166" s="1044"/>
      <c r="AO166" s="1044"/>
      <c r="AP166" s="1044"/>
      <c r="AQ166" s="1044"/>
      <c r="AR166" s="1044"/>
      <c r="AS166" s="1044"/>
      <c r="AT166" s="1044"/>
      <c r="AU166" s="1044"/>
      <c r="AV166" s="1044"/>
      <c r="AW166" s="1044"/>
      <c r="AX166" s="1044"/>
      <c r="AY166" s="1044"/>
      <c r="AZ166" s="1044"/>
      <c r="BA166" s="1044"/>
      <c r="BB166" s="1044"/>
      <c r="BC166" s="1044"/>
      <c r="BD166" s="1044"/>
      <c r="BE166" s="1044"/>
      <c r="BF166" s="1044"/>
      <c r="BG166" s="1044"/>
      <c r="BH166" s="1044"/>
      <c r="BI166" s="1044"/>
      <c r="BJ166" s="1044"/>
      <c r="BK166" s="1044"/>
      <c r="BL166" s="1044"/>
      <c r="BM166" s="1044"/>
      <c r="BN166" s="1044"/>
      <c r="BO166" s="1044"/>
      <c r="BP166" s="1044"/>
      <c r="BQ166" s="1044"/>
      <c r="BR166" s="1044"/>
      <c r="BS166" s="1044"/>
      <c r="BT166" s="1044"/>
    </row>
    <row r="167" spans="1:72" ht="13.5" customHeight="1">
      <c r="A167" s="1091"/>
      <c r="B167" s="15" t="s">
        <v>59</v>
      </c>
      <c r="C167" s="1141" t="str">
        <f>VLOOKUP($C152,'2025年度(1年前期)'!$B$5:$N$208,COLUMN('2025年度(1年前期)'!$G$5)+1,0)&amp;""</f>
        <v>101</v>
      </c>
      <c r="D167" s="1140"/>
      <c r="E167" s="1073" t="str">
        <f>VLOOKUP($C152,'2025年度(2年前期)'!$B$5:$N$208,COLUMN('2025年度(2年前期)'!$G$5)+1,0)&amp;""</f>
        <v>大講義室</v>
      </c>
      <c r="F167" s="1068"/>
      <c r="G167" s="1139" t="str">
        <f>VLOOKUP($C152,'2025年度(3年前期)'!$B$5:$N$208,COLUMN('2025年度(3年前期)'!$G$5)+1,0)&amp;""</f>
        <v>301</v>
      </c>
      <c r="H167" s="1140"/>
      <c r="I167" s="1214" t="str">
        <f>VLOOKUP($C152,'2025年度(4年前期)'!$B$5:$N$208,COLUMN('2025年度(4年前期)'!$G$5)+1,0)&amp;""</f>
        <v>201</v>
      </c>
      <c r="J167" s="1215"/>
      <c r="K167" s="1074" t="str">
        <f>VLOOKUP($C152,'2025年度(助産前期)'!$B$5:$N$208,COLUMN('2025年度(助産前期)'!$G$5)+1,0)&amp;""</f>
        <v>母小実</v>
      </c>
      <c r="L167" s="1074"/>
      <c r="M167" s="1101" t="str">
        <f>VLOOKUP($C152,'2025年度(M1前期)'!$B$5:$N$208,COLUMN('2025年度(M1前期)'!$G$5)+1,0)&amp;""</f>
        <v>別途指定</v>
      </c>
      <c r="N167" s="1068"/>
      <c r="O167" s="1074" t="str">
        <f>VLOOKUP($C152,'2025年度(M2前期)'!$B$5:$N$208,COLUMN('2025年度(M2前期)'!$G$5)+1,0)&amp;""</f>
        <v/>
      </c>
      <c r="P167" s="1068"/>
      <c r="Q167" s="1074" t="str">
        <f>VLOOKUP($C152,'2025年度(D1前期)'!$B$5:$N$208,COLUMN('2025年度(D1前期)'!$G$5)+1,0)&amp;""</f>
        <v>別途指定</v>
      </c>
      <c r="R167" s="1068"/>
      <c r="S167" s="1074" t="str">
        <f>VLOOKUP($C152,'2025年度(D23前期)'!$B$5:$N$208,COLUMN('2025年度(D23前期)'!$G$5)+1,0)&amp;""</f>
        <v/>
      </c>
      <c r="T167" s="1068"/>
      <c r="V167" s="17"/>
      <c r="W167" s="17"/>
      <c r="Z167" s="1091"/>
      <c r="AA167" s="1044"/>
      <c r="AB167" s="1044"/>
      <c r="AC167" s="1044"/>
      <c r="AD167" s="1044"/>
      <c r="AE167" s="1044"/>
      <c r="AF167" s="1044"/>
      <c r="AG167" s="1044"/>
      <c r="AH167" s="1044"/>
      <c r="AI167" s="1111"/>
      <c r="AJ167" s="1111"/>
      <c r="AK167" s="1044"/>
      <c r="AL167" s="1044"/>
      <c r="AM167" s="1044"/>
      <c r="AN167" s="1044"/>
      <c r="AO167" s="1044"/>
      <c r="AP167" s="1044"/>
      <c r="AQ167" s="1044"/>
      <c r="AR167" s="1044"/>
      <c r="AS167" s="1044"/>
      <c r="AT167" s="1044"/>
      <c r="AU167" s="1044"/>
      <c r="AV167" s="1044"/>
      <c r="AW167" s="1044"/>
      <c r="AX167" s="1044"/>
      <c r="AY167" s="1044"/>
      <c r="AZ167" s="1044"/>
      <c r="BA167" s="1044"/>
      <c r="BB167" s="1044"/>
      <c r="BC167" s="1044"/>
      <c r="BD167" s="1044"/>
      <c r="BE167" s="1044"/>
      <c r="BF167" s="1044"/>
      <c r="BG167" s="1044"/>
      <c r="BH167" s="1044"/>
      <c r="BI167" s="1044"/>
      <c r="BJ167" s="1044"/>
      <c r="BK167" s="1044"/>
      <c r="BL167" s="1044"/>
      <c r="BM167" s="1044"/>
      <c r="BN167" s="1044"/>
      <c r="BO167" s="1044"/>
      <c r="BP167" s="1044"/>
      <c r="BQ167" s="1044"/>
      <c r="BR167" s="1044"/>
      <c r="BS167" s="1044"/>
      <c r="BT167" s="1044"/>
    </row>
    <row r="168" spans="1:72" ht="13.5" customHeight="1">
      <c r="A168" s="1100"/>
      <c r="B168" s="16" t="s">
        <v>56</v>
      </c>
      <c r="C168" s="1120" t="s">
        <v>172</v>
      </c>
      <c r="D168" s="1138"/>
      <c r="E168" s="1063"/>
      <c r="F168" s="1075"/>
      <c r="G168" s="1137" t="s">
        <v>265</v>
      </c>
      <c r="H168" s="1138"/>
      <c r="I168" s="1212"/>
      <c r="J168" s="1213"/>
      <c r="K168" s="1064"/>
      <c r="L168" s="1064"/>
      <c r="M168" s="1061"/>
      <c r="N168" s="1075"/>
      <c r="O168" s="1064"/>
      <c r="P168" s="1075"/>
      <c r="Q168" s="1064"/>
      <c r="R168" s="1075"/>
      <c r="S168" s="1064"/>
      <c r="T168" s="1075"/>
      <c r="V168" s="17"/>
      <c r="W168" s="17"/>
      <c r="Z168" s="1092"/>
      <c r="AA168" s="1045"/>
      <c r="AB168" s="1045"/>
      <c r="AC168" s="1045"/>
      <c r="AD168" s="1045"/>
      <c r="AE168" s="1045"/>
      <c r="AF168" s="1045"/>
      <c r="AG168" s="1045"/>
      <c r="AH168" s="1045"/>
      <c r="AI168" s="1112"/>
      <c r="AJ168" s="1112"/>
      <c r="AK168" s="1045"/>
      <c r="AL168" s="1045"/>
      <c r="AM168" s="1045"/>
      <c r="AN168" s="1045"/>
      <c r="AO168" s="1045"/>
      <c r="AP168" s="1045"/>
      <c r="AQ168" s="1045"/>
      <c r="AR168" s="1045"/>
      <c r="AS168" s="1045"/>
      <c r="AT168" s="1045"/>
      <c r="AU168" s="1045"/>
      <c r="AV168" s="1045"/>
      <c r="AW168" s="1045"/>
      <c r="AX168" s="1045"/>
      <c r="AY168" s="1045"/>
      <c r="AZ168" s="1045"/>
      <c r="BA168" s="1045"/>
      <c r="BB168" s="1045"/>
      <c r="BC168" s="1045"/>
      <c r="BD168" s="1045"/>
      <c r="BE168" s="1045"/>
      <c r="BF168" s="1045"/>
      <c r="BG168" s="1045"/>
      <c r="BH168" s="1045"/>
      <c r="BI168" s="1045"/>
      <c r="BJ168" s="1045"/>
      <c r="BK168" s="1045"/>
      <c r="BL168" s="1045"/>
      <c r="BM168" s="1045"/>
      <c r="BN168" s="1045"/>
      <c r="BO168" s="1045"/>
      <c r="BP168" s="1045"/>
      <c r="BQ168" s="1045"/>
      <c r="BR168" s="1045"/>
      <c r="BS168" s="1045"/>
      <c r="BT168" s="1045"/>
    </row>
    <row r="169" spans="1:72" ht="13.5" customHeight="1">
      <c r="A169" s="1091" t="s">
        <v>67</v>
      </c>
      <c r="B169" s="15" t="s">
        <v>50</v>
      </c>
      <c r="C169" s="1134" t="str">
        <f>VLOOKUP($C152,'2025年度(1年前期)'!$B$5:$N$208,COLUMN('2025年度(1年前期)'!$I$5),0)&amp;""</f>
        <v>フランス語</v>
      </c>
      <c r="D169" s="1133"/>
      <c r="E169" s="1132" t="str">
        <f>VLOOKUP($C152,'2025年度(2年前期)'!$B$5:$N$208,COLUMN('2025年度(2年前期)'!$I$5),0)&amp;""</f>
        <v>日本の伝統芸術</v>
      </c>
      <c r="F169" s="1133"/>
      <c r="G169" s="1132" t="str">
        <f>VLOOKUP($C152,'2025年度(3年前期)'!$B$5:$N$208,COLUMN('2025年度(3年前期)'!$I$5),0)&amp;""</f>
        <v>国際関係論</v>
      </c>
      <c r="H169" s="1133"/>
      <c r="I169" s="1090" t="str">
        <f>VLOOKUP($C152,'2025年度(4年前期)'!$B$5:$N$208,COLUMN('2025年度(4年前期)'!$I$5),0)&amp;""</f>
        <v/>
      </c>
      <c r="J169" s="1072"/>
      <c r="K169" s="1071" t="str">
        <f>VLOOKUP($C152,'2025年度(助産前期)'!$B$5:$N$208,COLUMN('2025年度(助産前期)'!$I$5),0)&amp;""</f>
        <v>助産学演習Ⅱ</v>
      </c>
      <c r="L169" s="1071"/>
      <c r="M169" s="1089" t="str">
        <f>VLOOKUP($C152,'2025年度(M1前期)'!$B$5:$N$208,COLUMN('2025年度(M1前期)'!$I$5),0)&amp;""</f>
        <v>成人看護学特論Ａ－Ⅱ</v>
      </c>
      <c r="N169" s="1072"/>
      <c r="O169" s="1071" t="str">
        <f>VLOOKUP($C152,'2025年度(M2前期)'!$B$5:$N$208,COLUMN('2025年度(M2前期)'!$I$5),0)&amp;""</f>
        <v>特別研究</v>
      </c>
      <c r="P169" s="1072"/>
      <c r="Q169" s="1071" t="str">
        <f>VLOOKUP($C152,'2025年度(D1前期)'!$B$5:$N$208,COLUMN('2025年度(D1前期)'!$I$5),0)&amp;""</f>
        <v>国際看護学演習Ｂ</v>
      </c>
      <c r="R169" s="1072"/>
      <c r="S169" s="1071" t="str">
        <f>VLOOKUP($C152,'2025年度(D23前期)'!$B$5:$N$208,COLUMN('2025年度(D23前期)'!$I$5),0)&amp;""</f>
        <v>特別研究</v>
      </c>
      <c r="T169" s="1072"/>
      <c r="U169" s="701" t="s">
        <v>99</v>
      </c>
      <c r="Z169" s="1091" t="str">
        <f>A169</f>
        <v>４時限（15：10～16：40）</v>
      </c>
      <c r="AA169" s="1043" t="s">
        <v>260</v>
      </c>
      <c r="AB169" s="1043"/>
      <c r="AC169" s="1043"/>
      <c r="AD169" s="1043"/>
      <c r="AE169" s="1043"/>
      <c r="AF169" s="1043"/>
      <c r="AG169" s="1043"/>
      <c r="AH169" s="1043"/>
      <c r="AI169" s="1043"/>
      <c r="AJ169" s="1043"/>
      <c r="AK169" s="1043"/>
      <c r="AL169" s="1043"/>
      <c r="AM169" s="1043" t="s">
        <v>238</v>
      </c>
      <c r="AN169" s="1043"/>
      <c r="AO169" s="1043"/>
      <c r="AP169" s="1043"/>
      <c r="AQ169" s="1043"/>
      <c r="AR169" s="1043"/>
      <c r="AS169" s="1043"/>
      <c r="AT169" s="1043"/>
      <c r="AU169" s="1043"/>
      <c r="AV169" s="1043"/>
      <c r="AW169" s="1043" t="s">
        <v>308</v>
      </c>
      <c r="AX169" s="1043"/>
      <c r="AY169" s="1043"/>
      <c r="AZ169" s="1043"/>
      <c r="BA169" s="1043"/>
      <c r="BB169" s="1043"/>
      <c r="BC169" s="1043"/>
      <c r="BD169" s="1043"/>
      <c r="BE169" s="1043"/>
      <c r="BF169" s="1043"/>
      <c r="BG169" s="1043"/>
      <c r="BH169" s="1043"/>
      <c r="BI169" s="1043"/>
      <c r="BJ169" s="1043"/>
      <c r="BK169" s="1043"/>
      <c r="BL169" s="1043"/>
      <c r="BM169" s="1043"/>
      <c r="BN169" s="1043"/>
      <c r="BO169" s="1043"/>
      <c r="BP169" s="1043"/>
      <c r="BQ169" s="1043"/>
      <c r="BR169" s="1043"/>
      <c r="BS169" s="1043"/>
      <c r="BT169" s="1043"/>
    </row>
    <row r="170" spans="1:72" ht="13.5" customHeight="1">
      <c r="A170" s="1091"/>
      <c r="B170" s="15" t="s">
        <v>53</v>
      </c>
      <c r="C170" s="1141" t="str">
        <f>IFERROR(VLOOKUP(C169,科目・教員!$A$1:$B$357,2,0),"")</f>
        <v>小西　英則</v>
      </c>
      <c r="D170" s="1140"/>
      <c r="E170" s="1139" t="str">
        <f>IFERROR(VLOOKUP(E169,科目・教員!$A$1:$B$357,2,0),"")</f>
        <v>土田　　みめ</v>
      </c>
      <c r="F170" s="1140"/>
      <c r="G170" s="1139" t="str">
        <f>IFERROR(VLOOKUP(G169,科目・教員!$A$1:$B$357,2,0),"")</f>
        <v>上杉　妙子</v>
      </c>
      <c r="H170" s="1140"/>
      <c r="I170" s="1073" t="str">
        <f>IFERROR(VLOOKUP(I169,科目・教員!$A$1:$B$357,2,0),"")</f>
        <v/>
      </c>
      <c r="J170" s="1068"/>
      <c r="K170" s="1074" t="str">
        <f>IFERROR(VLOOKUP(K169,科目・教員!$A$1:$B$357,2,0),"")</f>
        <v>日置　智華子</v>
      </c>
      <c r="L170" s="1074"/>
      <c r="M170" s="1101" t="str">
        <f>IFERROR(VLOOKUP(M169,科目・教員!$A$1:$B$357,2,0),"")</f>
        <v/>
      </c>
      <c r="N170" s="1068"/>
      <c r="O170" s="1074" t="str">
        <f>IFERROR(VLOOKUP(O169,科目・教員!$A$1:$B$357,2,0),"")</f>
        <v/>
      </c>
      <c r="P170" s="1068"/>
      <c r="Q170" s="1074" t="str">
        <f>IFERROR(VLOOKUP(Q169,科目・教員!$A$1:$B$357,2,0),"")</f>
        <v/>
      </c>
      <c r="R170" s="1068"/>
      <c r="S170" s="1074" t="str">
        <f>IFERROR(VLOOKUP(S169,科目・教員!$A$1:$B$357,2,0),"")</f>
        <v/>
      </c>
      <c r="T170" s="1068"/>
      <c r="U170" s="701" t="s">
        <v>245</v>
      </c>
      <c r="Z170" s="1091"/>
      <c r="AA170" s="1044"/>
      <c r="AB170" s="1044"/>
      <c r="AC170" s="1044"/>
      <c r="AD170" s="1044"/>
      <c r="AE170" s="1044"/>
      <c r="AF170" s="1044"/>
      <c r="AG170" s="1044"/>
      <c r="AH170" s="1044"/>
      <c r="AI170" s="1044"/>
      <c r="AJ170" s="1044"/>
      <c r="AK170" s="1044"/>
      <c r="AL170" s="1044"/>
      <c r="AM170" s="1044"/>
      <c r="AN170" s="1044"/>
      <c r="AO170" s="1044"/>
      <c r="AP170" s="1044"/>
      <c r="AQ170" s="1044"/>
      <c r="AR170" s="1044"/>
      <c r="AS170" s="1044"/>
      <c r="AT170" s="1044"/>
      <c r="AU170" s="1044"/>
      <c r="AV170" s="1044"/>
      <c r="AW170" s="1044"/>
      <c r="AX170" s="1044"/>
      <c r="AY170" s="1044"/>
      <c r="AZ170" s="1044"/>
      <c r="BA170" s="1044"/>
      <c r="BB170" s="1044"/>
      <c r="BC170" s="1044"/>
      <c r="BD170" s="1044"/>
      <c r="BE170" s="1044"/>
      <c r="BF170" s="1044"/>
      <c r="BG170" s="1044"/>
      <c r="BH170" s="1044"/>
      <c r="BI170" s="1044"/>
      <c r="BJ170" s="1044"/>
      <c r="BK170" s="1044"/>
      <c r="BL170" s="1044"/>
      <c r="BM170" s="1044"/>
      <c r="BN170" s="1044"/>
      <c r="BO170" s="1044"/>
      <c r="BP170" s="1044"/>
      <c r="BQ170" s="1044"/>
      <c r="BR170" s="1044"/>
      <c r="BS170" s="1044"/>
      <c r="BT170" s="1044"/>
    </row>
    <row r="171" spans="1:72" ht="13.5" customHeight="1">
      <c r="A171" s="1091"/>
      <c r="B171" s="15" t="s">
        <v>59</v>
      </c>
      <c r="C171" s="1141" t="str">
        <f>VLOOKUP($C152,'2025年度(1年前期)'!$B$5:$N$208,COLUMN('2025年度(1年前期)'!$I$5)+1,0)&amp;""</f>
        <v>101</v>
      </c>
      <c r="D171" s="1140"/>
      <c r="E171" s="1139" t="str">
        <f>VLOOKUP($C152,'2025年度(2年前期)'!$B$5:$N$208,COLUMN('2025年度(2年前期)'!$I$5)+1,0)&amp;""</f>
        <v>体育棟 和室</v>
      </c>
      <c r="F171" s="1140"/>
      <c r="G171" s="1139" t="str">
        <f>VLOOKUP($C152,'2025年度(3年前期)'!$B$5:$N$208,COLUMN('2025年度(3年前期)'!$I$5)+1,0)&amp;""</f>
        <v>301</v>
      </c>
      <c r="H171" s="1140"/>
      <c r="I171" s="1073" t="str">
        <f>VLOOKUP($C152,'2025年度(4年前期)'!$B$5:$N$208,COLUMN('2025年度(4年前期)'!$I$5)+1,0)&amp;""</f>
        <v/>
      </c>
      <c r="J171" s="1068"/>
      <c r="K171" s="1074" t="str">
        <f>VLOOKUP($C152,'2025年度(助産前期)'!$B$5:$N$208,COLUMN('2025年度(助産前期)'!$I$5)+1,0)&amp;""</f>
        <v>母小実</v>
      </c>
      <c r="L171" s="1074"/>
      <c r="M171" s="1101" t="str">
        <f>VLOOKUP($C152,'2025年度(M1前期)'!$B$5:$N$208,COLUMN('2025年度(M1前期)'!$I$5)+1,0)&amp;""</f>
        <v>別途指定</v>
      </c>
      <c r="N171" s="1068"/>
      <c r="O171" s="1074" t="str">
        <f>VLOOKUP($C152,'2025年度(M2前期)'!$B$5:$N$208,COLUMN('2025年度(M2前期)'!$I$5)+1,0)&amp;""</f>
        <v/>
      </c>
      <c r="P171" s="1068"/>
      <c r="Q171" s="1074" t="str">
        <f>VLOOKUP($C152,'2025年度(D1前期)'!$B$5:$N$208,COLUMN('2025年度(D1前期)'!$I$5)+1,0)&amp;""</f>
        <v>別途指定</v>
      </c>
      <c r="R171" s="1068"/>
      <c r="S171" s="1074" t="str">
        <f>VLOOKUP($C152,'2025年度(D23前期)'!$B$5:$N$208,COLUMN('2025年度(D23前期)'!$I$5)+1,0)&amp;""</f>
        <v/>
      </c>
      <c r="T171" s="1068"/>
      <c r="U171" s="701" t="s">
        <v>371</v>
      </c>
      <c r="Z171" s="1091"/>
      <c r="AA171" s="1044"/>
      <c r="AB171" s="1044"/>
      <c r="AC171" s="1044"/>
      <c r="AD171" s="1044"/>
      <c r="AE171" s="1044"/>
      <c r="AF171" s="1044"/>
      <c r="AG171" s="1044"/>
      <c r="AH171" s="1044"/>
      <c r="AI171" s="1044"/>
      <c r="AJ171" s="1044"/>
      <c r="AK171" s="1044"/>
      <c r="AL171" s="1044"/>
      <c r="AM171" s="1044"/>
      <c r="AN171" s="1044"/>
      <c r="AO171" s="1044"/>
      <c r="AP171" s="1044"/>
      <c r="AQ171" s="1044"/>
      <c r="AR171" s="1044"/>
      <c r="AS171" s="1044"/>
      <c r="AT171" s="1044"/>
      <c r="AU171" s="1044"/>
      <c r="AV171" s="1044"/>
      <c r="AW171" s="1044"/>
      <c r="AX171" s="1044"/>
      <c r="AY171" s="1044"/>
      <c r="AZ171" s="1044"/>
      <c r="BA171" s="1044"/>
      <c r="BB171" s="1044"/>
      <c r="BC171" s="1044"/>
      <c r="BD171" s="1044"/>
      <c r="BE171" s="1044"/>
      <c r="BF171" s="1044"/>
      <c r="BG171" s="1044"/>
      <c r="BH171" s="1044"/>
      <c r="BI171" s="1044"/>
      <c r="BJ171" s="1044"/>
      <c r="BK171" s="1044"/>
      <c r="BL171" s="1044"/>
      <c r="BM171" s="1044"/>
      <c r="BN171" s="1044"/>
      <c r="BO171" s="1044"/>
      <c r="BP171" s="1044"/>
      <c r="BQ171" s="1044"/>
      <c r="BR171" s="1044"/>
      <c r="BS171" s="1044"/>
      <c r="BT171" s="1044"/>
    </row>
    <row r="172" spans="1:72" ht="13.5" customHeight="1">
      <c r="A172" s="1092"/>
      <c r="B172" s="16" t="s">
        <v>56</v>
      </c>
      <c r="C172" s="1120" t="s">
        <v>172</v>
      </c>
      <c r="D172" s="1138"/>
      <c r="E172" s="1137" t="s">
        <v>229</v>
      </c>
      <c r="F172" s="1138"/>
      <c r="G172" s="1137" t="s">
        <v>265</v>
      </c>
      <c r="H172" s="1138"/>
      <c r="I172" s="1063"/>
      <c r="J172" s="1075"/>
      <c r="K172" s="1064"/>
      <c r="L172" s="1064"/>
      <c r="M172" s="1061"/>
      <c r="N172" s="1075"/>
      <c r="O172" s="1064"/>
      <c r="P172" s="1075"/>
      <c r="Q172" s="1064"/>
      <c r="R172" s="1075"/>
      <c r="S172" s="1064"/>
      <c r="T172" s="1075"/>
      <c r="U172" s="701" t="s">
        <v>275</v>
      </c>
      <c r="Z172" s="1092"/>
      <c r="AA172" s="1045"/>
      <c r="AB172" s="1045"/>
      <c r="AC172" s="1045"/>
      <c r="AD172" s="1045"/>
      <c r="AE172" s="1045"/>
      <c r="AF172" s="1045"/>
      <c r="AG172" s="1115"/>
      <c r="AH172" s="1045"/>
      <c r="AI172" s="1045"/>
      <c r="AJ172" s="1045"/>
      <c r="AK172" s="1045"/>
      <c r="AL172" s="1045"/>
      <c r="AM172" s="1045"/>
      <c r="AN172" s="1045"/>
      <c r="AO172" s="1045"/>
      <c r="AP172" s="1045"/>
      <c r="AQ172" s="1045"/>
      <c r="AR172" s="1045"/>
      <c r="AS172" s="1045"/>
      <c r="AT172" s="1045"/>
      <c r="AU172" s="1045"/>
      <c r="AV172" s="1045"/>
      <c r="AW172" s="1045"/>
      <c r="AX172" s="1045"/>
      <c r="AY172" s="1045"/>
      <c r="AZ172" s="1045"/>
      <c r="BA172" s="1045"/>
      <c r="BB172" s="1045"/>
      <c r="BC172" s="1045"/>
      <c r="BD172" s="1045"/>
      <c r="BE172" s="1045"/>
      <c r="BF172" s="1045"/>
      <c r="BG172" s="1045"/>
      <c r="BH172" s="1045"/>
      <c r="BI172" s="1045"/>
      <c r="BJ172" s="1045"/>
      <c r="BK172" s="1045"/>
      <c r="BL172" s="1045"/>
      <c r="BM172" s="1045"/>
      <c r="BN172" s="1045"/>
      <c r="BO172" s="1045"/>
      <c r="BP172" s="1045"/>
      <c r="BQ172" s="1045"/>
      <c r="BR172" s="1045"/>
      <c r="BS172" s="1045"/>
      <c r="BT172" s="1045"/>
    </row>
    <row r="173" spans="1:72" ht="13.5" customHeight="1">
      <c r="A173" s="1091" t="s">
        <v>68</v>
      </c>
      <c r="B173" s="15" t="s">
        <v>50</v>
      </c>
      <c r="C173" s="1089" t="str">
        <f>VLOOKUP($C152,'2025年度(1年前期)'!$B$5:$N$208,COLUMN('2025年度(1年前期)'!$K$5),0)&amp;""</f>
        <v/>
      </c>
      <c r="D173" s="1072"/>
      <c r="E173" s="1090" t="str">
        <f>VLOOKUP($C152,'2025年度(2年前期)'!$B$5:$N$208,COLUMN('2025年度(2年前期)'!$K$5),0)&amp;""</f>
        <v/>
      </c>
      <c r="F173" s="1072"/>
      <c r="G173" s="1090" t="str">
        <f>VLOOKUP($C152,'2025年度(3年前期)'!$B$5:$N$208,COLUMN('2025年度(3年前期)'!$K$5),0)&amp;""</f>
        <v/>
      </c>
      <c r="H173" s="1072"/>
      <c r="I173" s="1090" t="str">
        <f>VLOOKUP($C152,'2025年度(4年前期)'!$B$5:$N$208,COLUMN('2025年度(4年前期)'!$K$5),0)&amp;""</f>
        <v/>
      </c>
      <c r="J173" s="1072"/>
      <c r="K173" s="1071" t="str">
        <f>VLOOKUP($C152,'2025年度(助産前期)'!$B$5:$N$208,COLUMN('2025年度(助産前期)'!$K$5),0)&amp;""</f>
        <v/>
      </c>
      <c r="L173" s="1071"/>
      <c r="M173" s="1089" t="str">
        <f>VLOOKUP($C152,'2025年度(M1前期)'!$B$5:$N$208,COLUMN('2025年度(M1前期)'!$K$5),0)&amp;""</f>
        <v/>
      </c>
      <c r="N173" s="1072"/>
      <c r="O173" s="1071" t="str">
        <f>VLOOKUP($C152,'2025年度(M2前期)'!$B$5:$N$208,COLUMN('2025年度(M2前期)'!$K$5),0)&amp;""</f>
        <v/>
      </c>
      <c r="P173" s="1072"/>
      <c r="Q173" s="1071" t="str">
        <f>VLOOKUP($C152,'2025年度(D1前期)'!$B$5:$N$208,COLUMN('2025年度(D1前期)'!$K$5),0)&amp;""</f>
        <v/>
      </c>
      <c r="R173" s="1072"/>
      <c r="S173" s="1071" t="str">
        <f>VLOOKUP($C152,'2025年度(D23前期)'!$B$5:$N$208,COLUMN('2025年度(D23前期)'!$K$5),0)&amp;""</f>
        <v/>
      </c>
      <c r="T173" s="1072"/>
      <c r="Z173" s="1091" t="str">
        <f>A173</f>
        <v>５時限（16：50～18：20）</v>
      </c>
      <c r="AA173" s="1043"/>
      <c r="AB173" s="1043"/>
      <c r="AC173" s="1043"/>
      <c r="AD173" s="1043"/>
      <c r="AE173" s="1043"/>
      <c r="AF173" s="1043"/>
      <c r="AG173" s="1044"/>
      <c r="AH173" s="1043"/>
      <c r="AI173" s="1043"/>
      <c r="AJ173" s="1043"/>
      <c r="AK173" s="1043"/>
      <c r="AL173" s="1043"/>
      <c r="AM173" s="1043"/>
      <c r="AN173" s="1043"/>
      <c r="AO173" s="1043"/>
      <c r="AP173" s="1043"/>
      <c r="AQ173" s="1043"/>
      <c r="AR173" s="1043"/>
      <c r="AS173" s="1043"/>
      <c r="AT173" s="1043"/>
      <c r="AU173" s="1043"/>
      <c r="AV173" s="1043"/>
      <c r="AW173" s="1043" t="s">
        <v>372</v>
      </c>
      <c r="AX173" s="1043"/>
      <c r="AY173" s="1043"/>
      <c r="AZ173" s="1043"/>
      <c r="BA173" s="1043"/>
      <c r="BB173" s="1043"/>
      <c r="BC173" s="1043"/>
      <c r="BD173" s="1043"/>
      <c r="BE173" s="1043"/>
      <c r="BF173" s="1043"/>
      <c r="BG173" s="1043"/>
      <c r="BH173" s="1043"/>
      <c r="BI173" s="1043"/>
      <c r="BJ173" s="1043"/>
      <c r="BK173" s="1043"/>
      <c r="BL173" s="1043"/>
      <c r="BM173" s="1043"/>
      <c r="BN173" s="1043"/>
      <c r="BO173" s="1043"/>
      <c r="BP173" s="1043"/>
      <c r="BQ173" s="1043"/>
      <c r="BR173" s="1043"/>
      <c r="BS173" s="1043"/>
      <c r="BT173" s="1043"/>
    </row>
    <row r="174" spans="1:72" ht="13.5" customHeight="1">
      <c r="A174" s="1091"/>
      <c r="B174" s="15" t="s">
        <v>53</v>
      </c>
      <c r="C174" s="1101" t="str">
        <f>IFERROR(VLOOKUP(C173,科目・教員!$A$1:$B$357,2,0),"")</f>
        <v/>
      </c>
      <c r="D174" s="1068"/>
      <c r="E174" s="1073" t="str">
        <f>IFERROR(VLOOKUP(E173,科目・教員!$A$1:$B$357,2,0),"")</f>
        <v/>
      </c>
      <c r="F174" s="1068"/>
      <c r="G174" s="1073" t="str">
        <f>IFERROR(VLOOKUP(G173,科目・教員!$A$1:$B$357,2,0),"")</f>
        <v/>
      </c>
      <c r="H174" s="1068"/>
      <c r="I174" s="1073" t="str">
        <f>IFERROR(VLOOKUP(I173,科目・教員!$A$1:$B$357,2,0),"")</f>
        <v/>
      </c>
      <c r="J174" s="1068"/>
      <c r="K174" s="1074" t="str">
        <f>IFERROR(VLOOKUP(K173,科目・教員!$A$1:$B$357,2,0),"")</f>
        <v/>
      </c>
      <c r="L174" s="1074"/>
      <c r="M174" s="1101" t="str">
        <f>IFERROR(VLOOKUP(M173,科目・教員!$A$1:$B$357,2,0),"")</f>
        <v/>
      </c>
      <c r="N174" s="1068"/>
      <c r="O174" s="1074" t="str">
        <f>IFERROR(VLOOKUP(O173,科目・教員!$A$1:$B$357,2,0),"")</f>
        <v/>
      </c>
      <c r="P174" s="1068"/>
      <c r="Q174" s="1074" t="str">
        <f>IFERROR(VLOOKUP(Q173,科目・教員!$A$1:$B$357,2,0),"")</f>
        <v/>
      </c>
      <c r="R174" s="1068"/>
      <c r="S174" s="1074" t="str">
        <f>IFERROR(VLOOKUP(S173,科目・教員!$A$1:$B$357,2,0),"")</f>
        <v/>
      </c>
      <c r="T174" s="1068"/>
      <c r="Z174" s="1091"/>
      <c r="AA174" s="1044"/>
      <c r="AB174" s="1044"/>
      <c r="AC174" s="1044"/>
      <c r="AD174" s="1044"/>
      <c r="AE174" s="1044"/>
      <c r="AF174" s="1044"/>
      <c r="AG174" s="1044"/>
      <c r="AH174" s="1044"/>
      <c r="AI174" s="1044"/>
      <c r="AJ174" s="1044"/>
      <c r="AK174" s="1044"/>
      <c r="AL174" s="1044"/>
      <c r="AM174" s="1044"/>
      <c r="AN174" s="1044"/>
      <c r="AO174" s="1044"/>
      <c r="AP174" s="1044"/>
      <c r="AQ174" s="1044"/>
      <c r="AR174" s="1044"/>
      <c r="AS174" s="1044"/>
      <c r="AT174" s="1044"/>
      <c r="AU174" s="1044"/>
      <c r="AV174" s="1044"/>
      <c r="AW174" s="1044"/>
      <c r="AX174" s="1044"/>
      <c r="AY174" s="1044"/>
      <c r="AZ174" s="1044"/>
      <c r="BA174" s="1044"/>
      <c r="BB174" s="1044"/>
      <c r="BC174" s="1044"/>
      <c r="BD174" s="1044"/>
      <c r="BE174" s="1044"/>
      <c r="BF174" s="1044"/>
      <c r="BG174" s="1044"/>
      <c r="BH174" s="1044"/>
      <c r="BI174" s="1044"/>
      <c r="BJ174" s="1044"/>
      <c r="BK174" s="1044"/>
      <c r="BL174" s="1044"/>
      <c r="BM174" s="1044"/>
      <c r="BN174" s="1044"/>
      <c r="BO174" s="1044"/>
      <c r="BP174" s="1044"/>
      <c r="BQ174" s="1044"/>
      <c r="BR174" s="1044"/>
      <c r="BS174" s="1044"/>
      <c r="BT174" s="1044"/>
    </row>
    <row r="175" spans="1:72" ht="13.5" customHeight="1">
      <c r="A175" s="1091"/>
      <c r="B175" s="15" t="s">
        <v>59</v>
      </c>
      <c r="C175" s="1101" t="str">
        <f>VLOOKUP($C152,'2025年度(1年前期)'!$B$5:$N$208,COLUMN('2025年度(1年前期)'!$K$5)+1,0)&amp;""</f>
        <v/>
      </c>
      <c r="D175" s="1068"/>
      <c r="E175" s="1073" t="str">
        <f>VLOOKUP($C152,'2025年度(2年前期)'!$B$5:$N$208,COLUMN('2025年度(2年前期)'!$K$5)+1,0)&amp;""</f>
        <v/>
      </c>
      <c r="F175" s="1068"/>
      <c r="G175" s="1073" t="str">
        <f>VLOOKUP($C152,'2025年度(3年前期)'!$B$5:$N$208,COLUMN('2025年度(3年前期)'!$K$5)+1,0)&amp;""</f>
        <v/>
      </c>
      <c r="H175" s="1068"/>
      <c r="I175" s="1073" t="str">
        <f>VLOOKUP($C152,'2025年度(4年前期)'!$B$5:$N$208,COLUMN('2025年度(4年前期)'!$K$5)+1,0)&amp;""</f>
        <v/>
      </c>
      <c r="J175" s="1068"/>
      <c r="K175" s="1074" t="str">
        <f>VLOOKUP($C152,'2025年度(助産前期)'!$B$5:$N$208,COLUMN('2025年度(助産前期)'!$K$5)+1,0)&amp;""</f>
        <v/>
      </c>
      <c r="L175" s="1074"/>
      <c r="M175" s="1101" t="str">
        <f>VLOOKUP($C152,'2025年度(M1前期)'!$B$5:$N$208,COLUMN('2025年度(M1前期)'!$K$5)+1,0)&amp;""</f>
        <v/>
      </c>
      <c r="N175" s="1068"/>
      <c r="O175" s="1074" t="str">
        <f>VLOOKUP($C152,'2025年度(M2前期)'!$B$5:$N$208,COLUMN('2025年度(M2前期)'!$K$5)+1,0)&amp;""</f>
        <v/>
      </c>
      <c r="P175" s="1068"/>
      <c r="Q175" s="1074" t="str">
        <f>VLOOKUP($C152,'2025年度(D1前期)'!$B$5:$N$208,COLUMN('2025年度(D1前期)'!$K$5)+1,0)&amp;""</f>
        <v/>
      </c>
      <c r="R175" s="1068"/>
      <c r="S175" s="1074" t="str">
        <f>VLOOKUP($C152,'2025年度(D23前期)'!$B$5:$N$208,COLUMN('2025年度(D23前期)'!$K$5)+1,0)&amp;""</f>
        <v/>
      </c>
      <c r="T175" s="1068"/>
      <c r="Z175" s="1091"/>
      <c r="AA175" s="1044"/>
      <c r="AB175" s="1044"/>
      <c r="AC175" s="1044"/>
      <c r="AD175" s="1044"/>
      <c r="AE175" s="1044"/>
      <c r="AF175" s="1044"/>
      <c r="AG175" s="1044"/>
      <c r="AH175" s="1044"/>
      <c r="AI175" s="1044"/>
      <c r="AJ175" s="1044"/>
      <c r="AK175" s="1044"/>
      <c r="AL175" s="1044"/>
      <c r="AM175" s="1044"/>
      <c r="AN175" s="1044"/>
      <c r="AO175" s="1044"/>
      <c r="AP175" s="1044"/>
      <c r="AQ175" s="1044"/>
      <c r="AR175" s="1044"/>
      <c r="AS175" s="1044"/>
      <c r="AT175" s="1044"/>
      <c r="AU175" s="1044"/>
      <c r="AV175" s="1044"/>
      <c r="AW175" s="1044"/>
      <c r="AX175" s="1044"/>
      <c r="AY175" s="1044"/>
      <c r="AZ175" s="1044"/>
      <c r="BA175" s="1044"/>
      <c r="BB175" s="1044"/>
      <c r="BC175" s="1044"/>
      <c r="BD175" s="1044"/>
      <c r="BE175" s="1044"/>
      <c r="BF175" s="1044"/>
      <c r="BG175" s="1044"/>
      <c r="BH175" s="1044"/>
      <c r="BI175" s="1044"/>
      <c r="BJ175" s="1044"/>
      <c r="BK175" s="1044"/>
      <c r="BL175" s="1044"/>
      <c r="BM175" s="1044"/>
      <c r="BN175" s="1044"/>
      <c r="BO175" s="1044"/>
      <c r="BP175" s="1044"/>
      <c r="BQ175" s="1044"/>
      <c r="BR175" s="1044"/>
      <c r="BS175" s="1044"/>
      <c r="BT175" s="1044"/>
    </row>
    <row r="176" spans="1:72" ht="13.5" customHeight="1">
      <c r="A176" s="1092"/>
      <c r="B176" s="16" t="s">
        <v>56</v>
      </c>
      <c r="C176" s="1135"/>
      <c r="D176" s="1144"/>
      <c r="E176" s="1063"/>
      <c r="F176" s="1075"/>
      <c r="G176" s="1063"/>
      <c r="H176" s="1075"/>
      <c r="I176" s="1063"/>
      <c r="J176" s="1075"/>
      <c r="K176" s="1064"/>
      <c r="L176" s="1064"/>
      <c r="M176" s="1061"/>
      <c r="N176" s="1075"/>
      <c r="O176" s="1064"/>
      <c r="P176" s="1075"/>
      <c r="Q176" s="1064"/>
      <c r="R176" s="1075"/>
      <c r="S176" s="1064"/>
      <c r="T176" s="1075"/>
      <c r="U176" s="20"/>
      <c r="V176" s="20"/>
      <c r="W176" s="20"/>
      <c r="X176" s="20"/>
      <c r="Y176" s="20"/>
      <c r="Z176" s="1092"/>
      <c r="AA176" s="1045"/>
      <c r="AB176" s="1045"/>
      <c r="AC176" s="1045"/>
      <c r="AD176" s="1045"/>
      <c r="AE176" s="1045"/>
      <c r="AF176" s="1045"/>
      <c r="AG176" s="1045"/>
      <c r="AH176" s="1045"/>
      <c r="AI176" s="1045"/>
      <c r="AJ176" s="1045"/>
      <c r="AK176" s="1045"/>
      <c r="AL176" s="1045"/>
      <c r="AM176" s="1045"/>
      <c r="AN176" s="1045"/>
      <c r="AO176" s="1045"/>
      <c r="AP176" s="1045"/>
      <c r="AQ176" s="1045"/>
      <c r="AR176" s="1045"/>
      <c r="AS176" s="1045"/>
      <c r="AT176" s="1045"/>
      <c r="AU176" s="1045"/>
      <c r="AV176" s="1045"/>
      <c r="AW176" s="1045"/>
      <c r="AX176" s="1045"/>
      <c r="AY176" s="1045"/>
      <c r="AZ176" s="1045"/>
      <c r="BA176" s="1045"/>
      <c r="BB176" s="1045"/>
      <c r="BC176" s="1045"/>
      <c r="BD176" s="1045"/>
      <c r="BE176" s="1045"/>
      <c r="BF176" s="1045"/>
      <c r="BG176" s="1045"/>
      <c r="BH176" s="1045"/>
      <c r="BI176" s="1045"/>
      <c r="BJ176" s="1045"/>
      <c r="BK176" s="1045"/>
      <c r="BL176" s="1045"/>
      <c r="BM176" s="1045"/>
      <c r="BN176" s="1045"/>
      <c r="BO176" s="1045"/>
      <c r="BP176" s="1045"/>
      <c r="BQ176" s="1045"/>
      <c r="BR176" s="1045"/>
      <c r="BS176" s="1045"/>
      <c r="BT176" s="1045"/>
    </row>
    <row r="177" spans="1:72" ht="18">
      <c r="A177" s="5"/>
      <c r="B177" s="6"/>
      <c r="C177" s="1077">
        <f>C152+1</f>
        <v>45785</v>
      </c>
      <c r="D177" s="1077"/>
      <c r="E177" s="1077"/>
      <c r="F177" s="1077"/>
      <c r="G177" s="1077"/>
      <c r="H177" s="1077"/>
      <c r="I177" s="1077"/>
      <c r="J177" s="1077"/>
      <c r="K177" s="1077"/>
      <c r="L177" s="1077"/>
      <c r="M177" s="1077"/>
      <c r="N177" s="1077"/>
      <c r="O177" s="1077"/>
      <c r="P177" s="1077"/>
      <c r="Q177" s="1077"/>
      <c r="R177" s="1077"/>
      <c r="S177" s="1077"/>
      <c r="T177" s="1077"/>
      <c r="U177" s="1049">
        <f>C177</f>
        <v>45785</v>
      </c>
      <c r="V177" s="1050"/>
      <c r="W177" s="1050"/>
      <c r="X177" s="1050"/>
      <c r="Y177" s="1050"/>
      <c r="Z177" s="1051"/>
      <c r="AA177" s="7">
        <v>101</v>
      </c>
      <c r="AB177" s="7">
        <v>102</v>
      </c>
      <c r="AC177" s="7">
        <v>103</v>
      </c>
      <c r="AD177" s="7" t="s">
        <v>16</v>
      </c>
      <c r="AE177" s="7" t="s">
        <v>17</v>
      </c>
      <c r="AF177" s="7" t="s">
        <v>18</v>
      </c>
      <c r="AG177" s="7">
        <v>201</v>
      </c>
      <c r="AH177" s="8">
        <v>202</v>
      </c>
      <c r="AI177" s="7">
        <v>203</v>
      </c>
      <c r="AJ177" s="7">
        <v>204</v>
      </c>
      <c r="AK177" s="7">
        <v>205</v>
      </c>
      <c r="AL177" s="7" t="s">
        <v>19</v>
      </c>
      <c r="AM177" s="7" t="s">
        <v>69</v>
      </c>
      <c r="AN177" s="7" t="s">
        <v>21</v>
      </c>
      <c r="AO177" s="7" t="s">
        <v>22</v>
      </c>
      <c r="AP177" s="7" t="s">
        <v>23</v>
      </c>
      <c r="AQ177" s="7" t="s">
        <v>24</v>
      </c>
      <c r="AR177" s="7" t="s">
        <v>25</v>
      </c>
      <c r="AS177" s="7" t="s">
        <v>26</v>
      </c>
      <c r="AT177" s="7" t="s">
        <v>27</v>
      </c>
      <c r="AU177" s="7" t="s">
        <v>28</v>
      </c>
      <c r="AV177" s="7" t="s">
        <v>29</v>
      </c>
      <c r="AW177" s="7">
        <v>301</v>
      </c>
      <c r="AX177" s="8">
        <v>302</v>
      </c>
      <c r="AY177" s="9">
        <v>303</v>
      </c>
      <c r="AZ177" s="9">
        <v>304</v>
      </c>
      <c r="BA177" s="7" t="s">
        <v>30</v>
      </c>
      <c r="BB177" s="7" t="s">
        <v>31</v>
      </c>
      <c r="BC177" s="8" t="s">
        <v>32</v>
      </c>
      <c r="BD177" s="7" t="s">
        <v>33</v>
      </c>
      <c r="BE177" s="7" t="s">
        <v>34</v>
      </c>
      <c r="BF177" s="7" t="s">
        <v>35</v>
      </c>
      <c r="BG177" s="7" t="s">
        <v>36</v>
      </c>
      <c r="BH177" s="7" t="s">
        <v>37</v>
      </c>
      <c r="BI177" s="7" t="s">
        <v>38</v>
      </c>
      <c r="BJ177" s="7" t="s">
        <v>39</v>
      </c>
      <c r="BK177" s="10" t="s">
        <v>40</v>
      </c>
      <c r="BL177" s="10" t="s">
        <v>41</v>
      </c>
      <c r="BM177" s="10" t="s">
        <v>354</v>
      </c>
      <c r="BN177" s="11" t="s">
        <v>42</v>
      </c>
      <c r="BO177" s="11" t="s">
        <v>43</v>
      </c>
      <c r="BP177" s="11" t="s">
        <v>44</v>
      </c>
      <c r="BQ177" s="11" t="s">
        <v>45</v>
      </c>
      <c r="BR177" s="11" t="s">
        <v>46</v>
      </c>
      <c r="BS177" s="11" t="s">
        <v>47</v>
      </c>
      <c r="BT177" s="11" t="s">
        <v>48</v>
      </c>
    </row>
    <row r="178" spans="1:72" ht="13.5" customHeight="1">
      <c r="A178" s="1091" t="s">
        <v>49</v>
      </c>
      <c r="B178" s="12" t="s">
        <v>50</v>
      </c>
      <c r="C178" s="1134" t="str">
        <f>VLOOKUP($C177,'2025年度(1年前期)'!$B$5:$N$208,COLUMN('2025年度(1年前期)'!$C$5),0)&amp;""</f>
        <v>英語Ⅱ(A)
情報リテラシー(CD)</v>
      </c>
      <c r="D178" s="1133"/>
      <c r="E178" s="1081" t="str">
        <f>VLOOKUP($C177,'2025年度(2年前期)'!$B$5:$N$208,COLUMN('2025年度(2年前期)'!$C$5),0)&amp;""</f>
        <v/>
      </c>
      <c r="F178" s="1080"/>
      <c r="G178" s="1081" t="str">
        <f>VLOOKUP($C177,'2025年度(3年前期)'!$B$5:$N$208,COLUMN('2025年度(3年前期)'!$C$5),0)&amp;""</f>
        <v>老年看護援助論</v>
      </c>
      <c r="H178" s="1080"/>
      <c r="I178" s="1081" t="str">
        <f>VLOOKUP($C177,'2025年度(4年前期)'!$B$5:$N$208,COLUMN('2025年度(4年前期)'!$C$5),0)&amp;""</f>
        <v/>
      </c>
      <c r="J178" s="1080"/>
      <c r="K178" s="1072" t="str">
        <f>VLOOKUP($C177,'2025年度(助産前期)'!$B$5:$N$208,COLUMN('2025年度(助産前期)'!$C$5),0)&amp;""</f>
        <v>助産学演習Ⅱ</v>
      </c>
      <c r="L178" s="1096"/>
      <c r="M178" s="1105" t="str">
        <f>VLOOKUP($C177,'2025年度(M1前期)'!$B$5:$N$208,COLUMN('2025年度(M1前期)'!$C$5),0)&amp;""</f>
        <v>成育看護学特論Ａ－Ⅰ
感染管理看護学特論Ａ－Ⅱ
精神看護学特論Ａ－Ⅱ</v>
      </c>
      <c r="N178" s="1096"/>
      <c r="O178" s="1081" t="str">
        <f>VLOOKUP($C177,'2025年度(M2前期)'!$B$5:$N$208,COLUMN('2025年度(M2前期)'!$C$5),0)&amp;""</f>
        <v>長寿看護学演習Ａ－Ⅱ</v>
      </c>
      <c r="P178" s="1080"/>
      <c r="Q178" s="1081" t="str">
        <f>VLOOKUP($C177,'2025年度(D1前期)'!$B$5:$N$208,COLUMN('2025年度(D1前期)'!$C$5),0)&amp;""</f>
        <v>質的看護学研究法</v>
      </c>
      <c r="R178" s="1080"/>
      <c r="S178" s="1072" t="str">
        <f>VLOOKUP($C177,'2025年度(D23前期)'!$B$5:$N$208,COLUMN('2025年度(D23前期)'!$C$5),0)&amp;""</f>
        <v>特別研究</v>
      </c>
      <c r="T178" s="1080"/>
      <c r="U178" s="739" t="s">
        <v>111</v>
      </c>
      <c r="V178" s="506" t="s">
        <v>373</v>
      </c>
      <c r="W178" s="885" t="s">
        <v>374</v>
      </c>
      <c r="Y178" s="38"/>
      <c r="Z178" s="1095" t="str">
        <f>A178</f>
        <v xml:space="preserve">１時限（09：20～10：50） </v>
      </c>
      <c r="AA178" s="1043" t="s">
        <v>169</v>
      </c>
      <c r="AB178" s="1043"/>
      <c r="AC178" s="1043"/>
      <c r="AD178" s="1043"/>
      <c r="AE178" s="1043"/>
      <c r="AF178" s="1043"/>
      <c r="AG178" s="1043" t="s">
        <v>375</v>
      </c>
      <c r="AH178" s="1043" t="s">
        <v>170</v>
      </c>
      <c r="AI178" s="1043"/>
      <c r="AJ178" s="1043"/>
      <c r="AK178" s="1043"/>
      <c r="AL178" s="1043"/>
      <c r="AM178" s="1043" t="s">
        <v>238</v>
      </c>
      <c r="AN178" s="1043"/>
      <c r="AO178" s="1043"/>
      <c r="AP178" s="1043"/>
      <c r="AQ178" s="1043"/>
      <c r="AR178" s="1043"/>
      <c r="AS178" s="1043"/>
      <c r="AT178" s="1043"/>
      <c r="AU178" s="1043"/>
      <c r="AV178" s="1043"/>
      <c r="AW178" s="1043" t="s">
        <v>162</v>
      </c>
      <c r="AX178" s="1043"/>
      <c r="AY178" s="1043"/>
      <c r="AZ178" s="1043"/>
      <c r="BA178" s="1043" t="s">
        <v>151</v>
      </c>
      <c r="BB178" s="1043" t="s">
        <v>251</v>
      </c>
      <c r="BC178" s="1043"/>
      <c r="BD178" s="1043"/>
      <c r="BE178" s="1043"/>
      <c r="BF178" s="1043"/>
      <c r="BG178" s="1043" t="s">
        <v>376</v>
      </c>
      <c r="BH178" s="1043"/>
      <c r="BI178" s="1043" t="s">
        <v>153</v>
      </c>
      <c r="BJ178" s="1043"/>
      <c r="BK178" s="1043" t="s">
        <v>85</v>
      </c>
      <c r="BL178" s="1043"/>
      <c r="BM178" s="1043"/>
      <c r="BN178" s="1043"/>
      <c r="BO178" s="1043"/>
      <c r="BP178" s="1043"/>
      <c r="BQ178" s="1043"/>
      <c r="BR178" s="1043"/>
      <c r="BS178" s="1043"/>
      <c r="BT178" s="1043"/>
    </row>
    <row r="179" spans="1:72" ht="12.95" customHeight="1">
      <c r="A179" s="1091"/>
      <c r="B179" s="15" t="s">
        <v>53</v>
      </c>
      <c r="C179" s="1141" t="str">
        <f>IFERROR(VLOOKUP(C178,科目・教員!$A$1:$B$357,2,0),"")</f>
        <v/>
      </c>
      <c r="D179" s="1140"/>
      <c r="E179" s="1067" t="str">
        <f>IFERROR(VLOOKUP(E178,科目・教員!$A$1:$B$357,2,0),"")</f>
        <v/>
      </c>
      <c r="F179" s="1066"/>
      <c r="G179" s="1067" t="str">
        <f>IFERROR(VLOOKUP(G178,科目・教員!$A$1:$B$357,2,0),"")</f>
        <v>野中　千春</v>
      </c>
      <c r="H179" s="1066"/>
      <c r="I179" s="1067" t="str">
        <f>IFERROR(VLOOKUP(I178,科目・教員!$A$1:$B$357,2,0),"")</f>
        <v/>
      </c>
      <c r="J179" s="1066"/>
      <c r="K179" s="1068" t="str">
        <f>IFERROR(VLOOKUP(K178,科目・教員!$A$1:$B$357,2,0),"")</f>
        <v>日置　智華子</v>
      </c>
      <c r="L179" s="1070"/>
      <c r="M179" s="1104" t="str">
        <f>IFERROR(VLOOKUP(M178,科目・教員!$A$1:$B$357,2,0),"")</f>
        <v/>
      </c>
      <c r="N179" s="1066"/>
      <c r="O179" s="1067" t="str">
        <f>IFERROR(VLOOKUP(O178,科目・教員!$A$1:$B$357,2,0),"")</f>
        <v/>
      </c>
      <c r="P179" s="1066"/>
      <c r="Q179" s="1067" t="str">
        <f>IFERROR(VLOOKUP(Q178,科目・教員!$A$1:$B$357,2,0),"")</f>
        <v>萱間　真美</v>
      </c>
      <c r="R179" s="1066"/>
      <c r="S179" s="1068" t="str">
        <f>IFERROR(VLOOKUP(S178,科目・教員!$A$1:$B$357,2,0),"")</f>
        <v/>
      </c>
      <c r="T179" s="1066"/>
      <c r="U179" s="739" t="s">
        <v>162</v>
      </c>
      <c r="V179" s="506" t="s">
        <v>375</v>
      </c>
      <c r="W179" s="885" t="s">
        <v>377</v>
      </c>
      <c r="Y179" s="38"/>
      <c r="Z179" s="1091"/>
      <c r="AA179" s="1044"/>
      <c r="AB179" s="1044"/>
      <c r="AC179" s="1044"/>
      <c r="AD179" s="1044"/>
      <c r="AE179" s="1044"/>
      <c r="AF179" s="1044"/>
      <c r="AG179" s="1044"/>
      <c r="AH179" s="1044"/>
      <c r="AI179" s="1044"/>
      <c r="AJ179" s="1044"/>
      <c r="AK179" s="1044"/>
      <c r="AL179" s="1044"/>
      <c r="AM179" s="1044"/>
      <c r="AN179" s="1044"/>
      <c r="AO179" s="1044"/>
      <c r="AP179" s="1044"/>
      <c r="AQ179" s="1044"/>
      <c r="AR179" s="1044"/>
      <c r="AS179" s="1044"/>
      <c r="AT179" s="1044"/>
      <c r="AU179" s="1044"/>
      <c r="AV179" s="1044"/>
      <c r="AW179" s="1044"/>
      <c r="AX179" s="1044"/>
      <c r="AY179" s="1044"/>
      <c r="AZ179" s="1044"/>
      <c r="BA179" s="1044"/>
      <c r="BB179" s="1044"/>
      <c r="BC179" s="1044"/>
      <c r="BD179" s="1044"/>
      <c r="BE179" s="1044"/>
      <c r="BF179" s="1044"/>
      <c r="BG179" s="1044"/>
      <c r="BH179" s="1044"/>
      <c r="BI179" s="1044"/>
      <c r="BJ179" s="1044"/>
      <c r="BK179" s="1044"/>
      <c r="BL179" s="1044"/>
      <c r="BM179" s="1044"/>
      <c r="BN179" s="1044"/>
      <c r="BO179" s="1044"/>
      <c r="BP179" s="1044"/>
      <c r="BQ179" s="1044"/>
      <c r="BR179" s="1044"/>
      <c r="BS179" s="1044"/>
      <c r="BT179" s="1044"/>
    </row>
    <row r="180" spans="1:72" ht="12.95" customHeight="1">
      <c r="A180" s="1091"/>
      <c r="B180" s="15" t="s">
        <v>59</v>
      </c>
      <c r="C180" s="1141" t="str">
        <f>VLOOKUP($C177,'2025年度(1年前期)'!$B$5:$N$208,COLUMN('2025年度(1年前期)'!$C$5)+1,0)&amp;""</f>
        <v>英A:202  情報:101</v>
      </c>
      <c r="D180" s="1140"/>
      <c r="E180" s="1067" t="str">
        <f>VLOOKUP($C177,'2025年度(2年前期)'!$B$5:$N$208,COLUMN('2025年度(2年前期)'!$C$5)+1,0)&amp;""</f>
        <v/>
      </c>
      <c r="F180" s="1066"/>
      <c r="G180" s="1067" t="str">
        <f>VLOOKUP($C177,'2025年度(3年前期)'!$B$5:$N$208,COLUMN('2025年度(3年前期)'!$C$5)+1,0)&amp;""</f>
        <v>大講義室</v>
      </c>
      <c r="H180" s="1066"/>
      <c r="I180" s="1067" t="str">
        <f>VLOOKUP($C177,'2025年度(4年前期)'!$B$5:$N$208,COLUMN('2025年度(4年前期)'!$C$5)+1,0)&amp;""</f>
        <v/>
      </c>
      <c r="J180" s="1066"/>
      <c r="K180" s="1068" t="str">
        <f>VLOOKUP($C177,'2025年度(助産前期)'!$B$5:$N$208,COLUMN('2025年度(助産前期)'!$C$5)+1,0)&amp;""</f>
        <v>母小実</v>
      </c>
      <c r="L180" s="1070"/>
      <c r="M180" s="1104" t="str">
        <f>VLOOKUP($C177,'2025年度(M1前期)'!$B$5:$N$208,COLUMN('2025年度(M1前期)'!C$5)+1,0)&amp;""</f>
        <v>成育:臨床講義室2
感染：別途指定
精神:セミナールーム1</v>
      </c>
      <c r="N180" s="1066"/>
      <c r="O180" s="1067" t="str">
        <f>VLOOKUP($C177,'2025年度(M2前期)'!$B$5:$N$208,COLUMN('2025年度(M2前期)'!$C$5)+1,0)&amp;""</f>
        <v>別途指定</v>
      </c>
      <c r="P180" s="1066"/>
      <c r="Q180" s="1067" t="str">
        <f>VLOOKUP($C177,'2025年度(D1前期)'!$B$5:$N$208,COLUMN('2025年度(D1前期)'!$C$5)+1,0)&amp;""</f>
        <v>臨床講義室1</v>
      </c>
      <c r="R180" s="1066"/>
      <c r="S180" s="1068" t="str">
        <f>VLOOKUP($C177,'2025年度(D23前期)'!$B$5:$N$208,COLUMN('2025年度(D23前期)'!$C$5)+1,0)&amp;""</f>
        <v/>
      </c>
      <c r="T180" s="1066"/>
      <c r="U180" s="739" t="s">
        <v>234</v>
      </c>
      <c r="V180" s="506" t="s">
        <v>282</v>
      </c>
      <c r="W180" s="885" t="s">
        <v>235</v>
      </c>
      <c r="Y180" s="38"/>
      <c r="Z180" s="1091"/>
      <c r="AA180" s="1044"/>
      <c r="AB180" s="1044"/>
      <c r="AC180" s="1044"/>
      <c r="AD180" s="1044"/>
      <c r="AE180" s="1044"/>
      <c r="AF180" s="1044"/>
      <c r="AG180" s="1044"/>
      <c r="AH180" s="1044"/>
      <c r="AI180" s="1044"/>
      <c r="AJ180" s="1044"/>
      <c r="AK180" s="1044"/>
      <c r="AL180" s="1044"/>
      <c r="AM180" s="1044"/>
      <c r="AN180" s="1044"/>
      <c r="AO180" s="1044"/>
      <c r="AP180" s="1044"/>
      <c r="AQ180" s="1044"/>
      <c r="AR180" s="1044"/>
      <c r="AS180" s="1044"/>
      <c r="AT180" s="1044"/>
      <c r="AU180" s="1044"/>
      <c r="AV180" s="1044"/>
      <c r="AW180" s="1044"/>
      <c r="AX180" s="1044"/>
      <c r="AY180" s="1044"/>
      <c r="AZ180" s="1044"/>
      <c r="BA180" s="1044"/>
      <c r="BB180" s="1044"/>
      <c r="BC180" s="1044"/>
      <c r="BD180" s="1044"/>
      <c r="BE180" s="1044"/>
      <c r="BF180" s="1044"/>
      <c r="BG180" s="1044"/>
      <c r="BH180" s="1044"/>
      <c r="BI180" s="1044"/>
      <c r="BJ180" s="1044"/>
      <c r="BK180" s="1044"/>
      <c r="BL180" s="1044"/>
      <c r="BM180" s="1044"/>
      <c r="BN180" s="1044"/>
      <c r="BO180" s="1044"/>
      <c r="BP180" s="1044"/>
      <c r="BQ180" s="1044"/>
      <c r="BR180" s="1044"/>
      <c r="BS180" s="1044"/>
      <c r="BT180" s="1044"/>
    </row>
    <row r="181" spans="1:72">
      <c r="A181" s="1092"/>
      <c r="B181" s="16" t="s">
        <v>56</v>
      </c>
      <c r="C181" s="1120" t="s">
        <v>172</v>
      </c>
      <c r="D181" s="1138"/>
      <c r="E181" s="1150"/>
      <c r="F181" s="1144"/>
      <c r="G181" s="1063"/>
      <c r="H181" s="1062"/>
      <c r="I181" s="1116"/>
      <c r="J181" s="1117"/>
      <c r="K181" s="1064"/>
      <c r="L181" s="1069"/>
      <c r="M181" s="1106"/>
      <c r="N181" s="1062"/>
      <c r="O181" s="1063"/>
      <c r="P181" s="1062"/>
      <c r="Q181" s="1063"/>
      <c r="R181" s="1062"/>
      <c r="S181" s="1064"/>
      <c r="T181" s="1062"/>
      <c r="U181" s="739"/>
      <c r="V181" s="506"/>
      <c r="W181" s="885" t="s">
        <v>135</v>
      </c>
      <c r="Y181" s="38"/>
      <c r="Z181" s="1092"/>
      <c r="AA181" s="1045"/>
      <c r="AB181" s="1045"/>
      <c r="AC181" s="1045"/>
      <c r="AD181" s="1045"/>
      <c r="AE181" s="1045"/>
      <c r="AF181" s="1045"/>
      <c r="AG181" s="1045"/>
      <c r="AH181" s="1045"/>
      <c r="AI181" s="1045"/>
      <c r="AJ181" s="1045"/>
      <c r="AK181" s="1045"/>
      <c r="AL181" s="1045"/>
      <c r="AM181" s="1045"/>
      <c r="AN181" s="1045"/>
      <c r="AO181" s="1045"/>
      <c r="AP181" s="1045"/>
      <c r="AQ181" s="1045"/>
      <c r="AR181" s="1045"/>
      <c r="AS181" s="1045"/>
      <c r="AT181" s="1045"/>
      <c r="AU181" s="1045"/>
      <c r="AV181" s="1045"/>
      <c r="AW181" s="1045"/>
      <c r="AX181" s="1045"/>
      <c r="AY181" s="1045"/>
      <c r="AZ181" s="1045"/>
      <c r="BA181" s="1045"/>
      <c r="BB181" s="1045"/>
      <c r="BC181" s="1045"/>
      <c r="BD181" s="1045"/>
      <c r="BE181" s="1045"/>
      <c r="BF181" s="1045"/>
      <c r="BG181" s="1045"/>
      <c r="BH181" s="1045"/>
      <c r="BI181" s="1045"/>
      <c r="BJ181" s="1045"/>
      <c r="BK181" s="1045"/>
      <c r="BL181" s="1045"/>
      <c r="BM181" s="1045"/>
      <c r="BN181" s="1045"/>
      <c r="BO181" s="1045"/>
      <c r="BP181" s="1045"/>
      <c r="BQ181" s="1045"/>
      <c r="BR181" s="1045"/>
      <c r="BS181" s="1045"/>
      <c r="BT181" s="1045"/>
    </row>
    <row r="182" spans="1:72" ht="12.95" customHeight="1">
      <c r="A182" s="1091" t="s">
        <v>58</v>
      </c>
      <c r="B182" s="15" t="s">
        <v>50</v>
      </c>
      <c r="C182" s="1134" t="str">
        <f>VLOOKUP($C177,'2025年度(1年前期)'!$B$5:$N$208,COLUMN('2025年度(1年前期)'!$E$5),0)&amp;""</f>
        <v>英語Ⅱ(CD)
情報リテラシー(AB)</v>
      </c>
      <c r="D182" s="1133"/>
      <c r="E182" s="1081" t="str">
        <f>VLOOKUP($C177,'2025年度(2年前期)'!$B$5:$N$208,COLUMN('2025年度(2年前期)'!$E$5),0)&amp;""</f>
        <v>看護過程原論</v>
      </c>
      <c r="F182" s="1080"/>
      <c r="G182" s="1081" t="str">
        <f>VLOOKUP($C177,'2025年度(3年前期)'!$B$5:$N$208,COLUMN('2025年度(3年前期)'!$E$5),0)&amp;""</f>
        <v>老年看護援助論</v>
      </c>
      <c r="H182" s="1080"/>
      <c r="I182" s="1081" t="str">
        <f>VLOOKUP($C177,'2025年度(4年前期)'!$B$5:$N$208,COLUMN('2025年度(4年前期)'!$E$5),0)&amp;""</f>
        <v>感染症看護論</v>
      </c>
      <c r="J182" s="1080"/>
      <c r="K182" s="1072" t="str">
        <f>VLOOKUP($C177,'2025年度(助産前期)'!$B$5:$N$208,COLUMN('2025年度(助産前期)'!$E$5),0)&amp;""</f>
        <v/>
      </c>
      <c r="L182" s="1096"/>
      <c r="M182" s="1079" t="str">
        <f>VLOOKUP($C177,'2025年度(M1前期)'!$B$5:$N$208,COLUMN('2025年度(M1前期)'!$E$5),0)&amp;""</f>
        <v>成育看護学特論Ａ－Ⅰ
感染管理看護学特論Ａ－Ⅱ
精神看護学特論Ａ－Ⅱ</v>
      </c>
      <c r="N182" s="1080"/>
      <c r="O182" s="1072" t="str">
        <f>VLOOKUP($C177,'2025年度(M2前期)'!$B$5:$N$208,COLUMN('2025年度(M2前期)'!$E$5),0)&amp;""</f>
        <v>長寿看護学演習Ａ－Ⅱ</v>
      </c>
      <c r="P182" s="1080"/>
      <c r="Q182" s="1072" t="str">
        <f>VLOOKUP($C177,'2025年度(D1前期)'!$B$5:$N$208,COLUMN('2025年度(D1前期)'!$E$5),0)&amp;""</f>
        <v>質的看護学研究法</v>
      </c>
      <c r="R182" s="1080"/>
      <c r="S182" s="1072" t="str">
        <f>VLOOKUP($C177,'2025年度(D23前期)'!$B$5:$N$208,COLUMN('2025年度(D23前期)'!$E$5),0)&amp;""</f>
        <v>特別研究</v>
      </c>
      <c r="T182" s="1080"/>
      <c r="Y182" s="38"/>
      <c r="Z182" s="1091" t="str">
        <f>A182</f>
        <v>２時限（11：00～12：30）</v>
      </c>
      <c r="AA182" s="1043" t="s">
        <v>169</v>
      </c>
      <c r="AB182" s="1043"/>
      <c r="AC182" s="1043"/>
      <c r="AD182" s="1043"/>
      <c r="AE182" s="1043"/>
      <c r="AF182" s="1043"/>
      <c r="AG182" s="1043" t="s">
        <v>150</v>
      </c>
      <c r="AH182" s="1043" t="s">
        <v>174</v>
      </c>
      <c r="AI182" s="1043" t="s">
        <v>150</v>
      </c>
      <c r="AJ182" s="1043" t="s">
        <v>150</v>
      </c>
      <c r="AK182" s="1043"/>
      <c r="AL182" s="1043"/>
      <c r="AM182" s="1043"/>
      <c r="AN182" s="1043"/>
      <c r="AO182" s="1043"/>
      <c r="AP182" s="1043"/>
      <c r="AQ182" s="1043"/>
      <c r="AR182" s="1043"/>
      <c r="AS182" s="1043"/>
      <c r="AT182" s="1043"/>
      <c r="AU182" s="1043"/>
      <c r="AV182" s="1043"/>
      <c r="AW182" s="1043" t="s">
        <v>191</v>
      </c>
      <c r="AX182" s="1043"/>
      <c r="AY182" s="1043"/>
      <c r="AZ182" s="1043"/>
      <c r="BA182" s="1043" t="s">
        <v>151</v>
      </c>
      <c r="BB182" s="1043" t="s">
        <v>251</v>
      </c>
      <c r="BC182" s="1043"/>
      <c r="BD182" s="1043" t="s">
        <v>175</v>
      </c>
      <c r="BE182" s="1043"/>
      <c r="BF182" s="1043"/>
      <c r="BG182" s="1043"/>
      <c r="BH182" s="1043"/>
      <c r="BI182" s="1043" t="s">
        <v>153</v>
      </c>
      <c r="BJ182" s="1043"/>
      <c r="BK182" s="1043" t="s">
        <v>85</v>
      </c>
      <c r="BL182" s="1043"/>
      <c r="BM182" s="1043"/>
      <c r="BN182" s="1043"/>
      <c r="BO182" s="1043"/>
      <c r="BP182" s="1043"/>
      <c r="BQ182" s="1043"/>
      <c r="BR182" s="1043"/>
      <c r="BS182" s="1043"/>
      <c r="BT182" s="1043"/>
    </row>
    <row r="183" spans="1:72" ht="12.95" customHeight="1">
      <c r="A183" s="1091"/>
      <c r="B183" s="15" t="s">
        <v>53</v>
      </c>
      <c r="C183" s="1141" t="str">
        <f>IFERROR(VLOOKUP(C182,科目・教員!$A$1:$B$357,2,0),"")</f>
        <v/>
      </c>
      <c r="D183" s="1140"/>
      <c r="E183" s="1067" t="str">
        <f>IFERROR(VLOOKUP(E182,科目・教員!$A$1:$B$357,2,0),"")</f>
        <v>亀岡　智美</v>
      </c>
      <c r="F183" s="1066"/>
      <c r="G183" s="1067" t="str">
        <f>IFERROR(VLOOKUP(G182,科目・教員!$A$1:$B$357,2,0),"")</f>
        <v>野中　千春</v>
      </c>
      <c r="H183" s="1066"/>
      <c r="I183" s="1067" t="str">
        <f>IFERROR(VLOOKUP(I182,科目・教員!$A$1:$B$357,2,0),"")</f>
        <v>西岡　みどり</v>
      </c>
      <c r="J183" s="1066"/>
      <c r="K183" s="1068" t="str">
        <f>IFERROR(VLOOKUP(K182,科目・教員!$A$1:$B$357,2,0),"")</f>
        <v/>
      </c>
      <c r="L183" s="1070"/>
      <c r="M183" s="1065" t="str">
        <f>IFERROR(VLOOKUP(M182,科目・教員!$A$1:$B$357,2,0),"")</f>
        <v/>
      </c>
      <c r="N183" s="1066"/>
      <c r="O183" s="1068" t="str">
        <f>IFERROR(VLOOKUP(O182,科目・教員!$A$1:$B$357,2,0),"")</f>
        <v/>
      </c>
      <c r="P183" s="1066"/>
      <c r="Q183" s="1068" t="str">
        <f>IFERROR(VLOOKUP(Q182,科目・教員!$A$1:$B$357,2,0),"")</f>
        <v>萱間　真美</v>
      </c>
      <c r="R183" s="1066"/>
      <c r="S183" s="1068" t="str">
        <f>IFERROR(VLOOKUP(S182,科目・教員!$A$1:$B$357,2,0),"")</f>
        <v/>
      </c>
      <c r="T183" s="1066"/>
      <c r="Y183" s="38"/>
      <c r="Z183" s="1091"/>
      <c r="AA183" s="1044"/>
      <c r="AB183" s="1044"/>
      <c r="AC183" s="1044"/>
      <c r="AD183" s="1044"/>
      <c r="AE183" s="1044"/>
      <c r="AF183" s="1044"/>
      <c r="AG183" s="1044"/>
      <c r="AH183" s="1044"/>
      <c r="AI183" s="1044"/>
      <c r="AJ183" s="1044"/>
      <c r="AK183" s="1044"/>
      <c r="AL183" s="1044"/>
      <c r="AM183" s="1044"/>
      <c r="AN183" s="1044"/>
      <c r="AO183" s="1044"/>
      <c r="AP183" s="1044"/>
      <c r="AQ183" s="1044"/>
      <c r="AR183" s="1044"/>
      <c r="AS183" s="1044"/>
      <c r="AT183" s="1044"/>
      <c r="AU183" s="1044"/>
      <c r="AV183" s="1044"/>
      <c r="AW183" s="1044"/>
      <c r="AX183" s="1044"/>
      <c r="AY183" s="1044"/>
      <c r="AZ183" s="1044"/>
      <c r="BA183" s="1044"/>
      <c r="BB183" s="1044"/>
      <c r="BC183" s="1044"/>
      <c r="BD183" s="1044"/>
      <c r="BE183" s="1044"/>
      <c r="BF183" s="1044"/>
      <c r="BG183" s="1044"/>
      <c r="BH183" s="1044"/>
      <c r="BI183" s="1044"/>
      <c r="BJ183" s="1044"/>
      <c r="BK183" s="1044"/>
      <c r="BL183" s="1044"/>
      <c r="BM183" s="1044"/>
      <c r="BN183" s="1044"/>
      <c r="BO183" s="1044"/>
      <c r="BP183" s="1044"/>
      <c r="BQ183" s="1044"/>
      <c r="BR183" s="1044"/>
      <c r="BS183" s="1044"/>
      <c r="BT183" s="1044"/>
    </row>
    <row r="184" spans="1:72" ht="12.95" customHeight="1">
      <c r="A184" s="1091"/>
      <c r="B184" s="15" t="s">
        <v>59</v>
      </c>
      <c r="C184" s="1141" t="str">
        <f>VLOOKUP($C177,'2025年度(1年前期)'!$B$5:$N$208,COLUMN('2025年度(1年前期)'!$E$5)+1,0)&amp;""</f>
        <v>英C:202 英D:LL2 情報:101</v>
      </c>
      <c r="D184" s="1140"/>
      <c r="E184" s="1067" t="str">
        <f>VLOOKUP($C177,'2025年度(2年前期)'!$B$5:$N$208,COLUMN('2025年度(2年前期)'!$E$5)+1,0)&amp;""</f>
        <v>201･203･204</v>
      </c>
      <c r="F184" s="1066"/>
      <c r="G184" s="1067" t="str">
        <f>VLOOKUP($C177,'2025年度(3年前期)'!$B$5:$N$208,COLUMN('2025年度(3年前期)'!$E$5)+1,0)&amp;""</f>
        <v>大講義室</v>
      </c>
      <c r="H184" s="1066"/>
      <c r="I184" s="1067" t="str">
        <f>VLOOKUP($C177,'2025年度(4年前期)'!$B$5:$N$208,COLUMN('2025年度(4年前期)'!$E$5)+1,0)&amp;""</f>
        <v>301</v>
      </c>
      <c r="J184" s="1066"/>
      <c r="K184" s="1068" t="str">
        <f>VLOOKUP($C177,'2025年度(助産前期)'!$B$5:$N$208,COLUMN('2025年度(助産前期)'!$E$5)+1,0)&amp;""</f>
        <v/>
      </c>
      <c r="L184" s="1070"/>
      <c r="M184" s="1065" t="str">
        <f>VLOOKUP($C177,'2025年度(M1前期)'!$B$5:$N$208,COLUMN('2025年度(M1前期)'!$E$5)+1,0)&amp;""</f>
        <v>成育:臨床講義室2
感染：別途指定
精神:セミナールーム1</v>
      </c>
      <c r="N184" s="1066"/>
      <c r="O184" s="1068" t="str">
        <f>VLOOKUP($C177,'2025年度(M2前期)'!$B$5:$N$208,COLUMN('2025年度(M2前期)'!$E$5)+1,0)&amp;""</f>
        <v>別途指定</v>
      </c>
      <c r="P184" s="1066"/>
      <c r="Q184" s="1068" t="str">
        <f>VLOOKUP($C177,'2025年度(D1前期)'!$B$5:$N$208,COLUMN('2025年度(D1前期)'!$E$5)+1,0)&amp;""</f>
        <v>臨床講義室1</v>
      </c>
      <c r="R184" s="1066"/>
      <c r="S184" s="1068" t="str">
        <f>VLOOKUP($C177,'2025年度(D23前期)'!$B$5:$N$208,COLUMN('2025年度(D23前期)'!$E$5)+1,0)&amp;""</f>
        <v/>
      </c>
      <c r="T184" s="1066"/>
      <c r="Z184" s="1091"/>
      <c r="AA184" s="1044"/>
      <c r="AB184" s="1044"/>
      <c r="AC184" s="1044"/>
      <c r="AD184" s="1044"/>
      <c r="AE184" s="1044"/>
      <c r="AF184" s="1044"/>
      <c r="AG184" s="1044"/>
      <c r="AH184" s="1044"/>
      <c r="AI184" s="1044"/>
      <c r="AJ184" s="1044"/>
      <c r="AK184" s="1044"/>
      <c r="AL184" s="1044"/>
      <c r="AM184" s="1044"/>
      <c r="AN184" s="1044"/>
      <c r="AO184" s="1044"/>
      <c r="AP184" s="1044"/>
      <c r="AQ184" s="1044"/>
      <c r="AR184" s="1044"/>
      <c r="AS184" s="1044"/>
      <c r="AT184" s="1044"/>
      <c r="AU184" s="1044"/>
      <c r="AV184" s="1044"/>
      <c r="AW184" s="1044"/>
      <c r="AX184" s="1044"/>
      <c r="AY184" s="1044"/>
      <c r="AZ184" s="1044"/>
      <c r="BA184" s="1044"/>
      <c r="BB184" s="1044"/>
      <c r="BC184" s="1044"/>
      <c r="BD184" s="1044"/>
      <c r="BE184" s="1044"/>
      <c r="BF184" s="1044"/>
      <c r="BG184" s="1044"/>
      <c r="BH184" s="1044"/>
      <c r="BI184" s="1044"/>
      <c r="BJ184" s="1044"/>
      <c r="BK184" s="1044"/>
      <c r="BL184" s="1044"/>
      <c r="BM184" s="1044"/>
      <c r="BN184" s="1044"/>
      <c r="BO184" s="1044"/>
      <c r="BP184" s="1044"/>
      <c r="BQ184" s="1044"/>
      <c r="BR184" s="1044"/>
      <c r="BS184" s="1044"/>
      <c r="BT184" s="1044"/>
    </row>
    <row r="185" spans="1:72" ht="12.95" customHeight="1">
      <c r="A185" s="1100"/>
      <c r="B185" s="16" t="s">
        <v>56</v>
      </c>
      <c r="C185" s="1120" t="s">
        <v>172</v>
      </c>
      <c r="D185" s="1138"/>
      <c r="E185" s="1063"/>
      <c r="F185" s="1064"/>
      <c r="G185" s="1116"/>
      <c r="H185" s="1117"/>
      <c r="I185" s="1116"/>
      <c r="J185" s="1117"/>
      <c r="K185" s="1064"/>
      <c r="L185" s="1064"/>
      <c r="M185" s="1061"/>
      <c r="N185" s="1075"/>
      <c r="O185" s="1064"/>
      <c r="P185" s="1075"/>
      <c r="Q185" s="1064"/>
      <c r="R185" s="1075"/>
      <c r="S185" s="1064"/>
      <c r="T185" s="1075"/>
      <c r="Z185" s="1092"/>
      <c r="AA185" s="1045"/>
      <c r="AB185" s="1045"/>
      <c r="AC185" s="1045"/>
      <c r="AD185" s="1045"/>
      <c r="AE185" s="1045"/>
      <c r="AF185" s="1045"/>
      <c r="AG185" s="1045"/>
      <c r="AH185" s="1045"/>
      <c r="AI185" s="1045"/>
      <c r="AJ185" s="1045"/>
      <c r="AK185" s="1045"/>
      <c r="AL185" s="1045"/>
      <c r="AM185" s="1045"/>
      <c r="AN185" s="1045"/>
      <c r="AO185" s="1045"/>
      <c r="AP185" s="1045"/>
      <c r="AQ185" s="1045"/>
      <c r="AR185" s="1045"/>
      <c r="AS185" s="1045"/>
      <c r="AT185" s="1045"/>
      <c r="AU185" s="1045"/>
      <c r="AV185" s="1045"/>
      <c r="AW185" s="1045"/>
      <c r="AX185" s="1045"/>
      <c r="AY185" s="1045"/>
      <c r="AZ185" s="1045"/>
      <c r="BA185" s="1045"/>
      <c r="BB185" s="1045"/>
      <c r="BC185" s="1045"/>
      <c r="BD185" s="1045"/>
      <c r="BE185" s="1045"/>
      <c r="BF185" s="1045"/>
      <c r="BG185" s="1045"/>
      <c r="BH185" s="1045"/>
      <c r="BI185" s="1045"/>
      <c r="BJ185" s="1045"/>
      <c r="BK185" s="1045"/>
      <c r="BL185" s="1045"/>
      <c r="BM185" s="1045"/>
      <c r="BN185" s="1045"/>
      <c r="BO185" s="1045"/>
      <c r="BP185" s="1045"/>
      <c r="BQ185" s="1045"/>
      <c r="BR185" s="1045"/>
      <c r="BS185" s="1045"/>
      <c r="BT185" s="1045"/>
    </row>
    <row r="186" spans="1:72">
      <c r="A186" s="1095" t="s">
        <v>60</v>
      </c>
      <c r="B186" s="18" t="s">
        <v>61</v>
      </c>
      <c r="C186" s="1079"/>
      <c r="D186" s="1080"/>
      <c r="E186" s="1081"/>
      <c r="F186" s="1080"/>
      <c r="G186" s="1081"/>
      <c r="H186" s="1080"/>
      <c r="I186" s="1081"/>
      <c r="J186" s="1080"/>
      <c r="K186" s="1072"/>
      <c r="L186" s="1096"/>
      <c r="M186" s="1079"/>
      <c r="N186" s="1080"/>
      <c r="O186" s="1072"/>
      <c r="P186" s="1080"/>
      <c r="Q186" s="1072"/>
      <c r="R186" s="1080"/>
      <c r="S186" s="1072"/>
      <c r="T186" s="1080"/>
      <c r="Z186" s="1091" t="str">
        <f>A186</f>
        <v>昼休み（12：30～13：30）</v>
      </c>
      <c r="AA186" s="1043"/>
      <c r="AB186" s="1043"/>
      <c r="AC186" s="1043"/>
      <c r="AD186" s="1043"/>
      <c r="AE186" s="1043"/>
      <c r="AF186" s="1043"/>
      <c r="AG186" s="1043"/>
      <c r="AH186" s="1043"/>
      <c r="AI186" s="1043"/>
      <c r="AJ186" s="1043"/>
      <c r="AK186" s="1043"/>
      <c r="AL186" s="1043"/>
      <c r="AM186" s="1043"/>
      <c r="AN186" s="1043"/>
      <c r="AO186" s="1043"/>
      <c r="AP186" s="1043"/>
      <c r="AQ186" s="1043"/>
      <c r="AR186" s="1043"/>
      <c r="AS186" s="1043"/>
      <c r="AT186" s="1043"/>
      <c r="AU186" s="1043"/>
      <c r="AV186" s="1043"/>
      <c r="AW186" s="1043"/>
      <c r="AX186" s="1043"/>
      <c r="AY186" s="1043"/>
      <c r="AZ186" s="1043"/>
      <c r="BA186" s="1043"/>
      <c r="BB186" s="1043"/>
      <c r="BC186" s="1043"/>
      <c r="BD186" s="1043"/>
      <c r="BE186" s="1043"/>
      <c r="BF186" s="1043"/>
      <c r="BG186" s="1043"/>
      <c r="BH186" s="1043"/>
      <c r="BI186" s="1043"/>
      <c r="BJ186" s="1043" t="s">
        <v>378</v>
      </c>
      <c r="BK186" s="1043"/>
      <c r="BL186" s="1043"/>
      <c r="BM186" s="1043"/>
      <c r="BN186" s="1043"/>
      <c r="BO186" s="1043"/>
      <c r="BP186" s="1043"/>
      <c r="BQ186" s="1043"/>
      <c r="BR186" s="1043"/>
      <c r="BS186" s="1043"/>
      <c r="BT186" s="1043"/>
    </row>
    <row r="187" spans="1:72" ht="13.5" customHeight="1">
      <c r="A187" s="1091"/>
      <c r="B187" s="18" t="s">
        <v>62</v>
      </c>
      <c r="C187" s="1065"/>
      <c r="D187" s="1066"/>
      <c r="E187" s="1067"/>
      <c r="F187" s="1066"/>
      <c r="G187" s="1067"/>
      <c r="H187" s="1066"/>
      <c r="I187" s="1067"/>
      <c r="J187" s="1066"/>
      <c r="K187" s="1068"/>
      <c r="L187" s="1070"/>
      <c r="M187" s="1065"/>
      <c r="N187" s="1066"/>
      <c r="O187" s="1068"/>
      <c r="P187" s="1066"/>
      <c r="Q187" s="1068"/>
      <c r="R187" s="1066"/>
      <c r="S187" s="1068"/>
      <c r="T187" s="1066"/>
      <c r="Z187" s="1091"/>
      <c r="AA187" s="1044"/>
      <c r="AB187" s="1044"/>
      <c r="AC187" s="1044"/>
      <c r="AD187" s="1044"/>
      <c r="AE187" s="1044"/>
      <c r="AF187" s="1044"/>
      <c r="AG187" s="1044"/>
      <c r="AH187" s="1044"/>
      <c r="AI187" s="1044"/>
      <c r="AJ187" s="1044"/>
      <c r="AK187" s="1044"/>
      <c r="AL187" s="1044"/>
      <c r="AM187" s="1044"/>
      <c r="AN187" s="1044"/>
      <c r="AO187" s="1044"/>
      <c r="AP187" s="1044"/>
      <c r="AQ187" s="1044"/>
      <c r="AR187" s="1044"/>
      <c r="AS187" s="1044"/>
      <c r="AT187" s="1044"/>
      <c r="AU187" s="1044"/>
      <c r="AV187" s="1044"/>
      <c r="AW187" s="1044"/>
      <c r="AX187" s="1044"/>
      <c r="AY187" s="1044"/>
      <c r="AZ187" s="1044"/>
      <c r="BA187" s="1044"/>
      <c r="BB187" s="1044"/>
      <c r="BC187" s="1044"/>
      <c r="BD187" s="1044"/>
      <c r="BE187" s="1044"/>
      <c r="BF187" s="1044"/>
      <c r="BG187" s="1044"/>
      <c r="BH187" s="1044"/>
      <c r="BI187" s="1044"/>
      <c r="BJ187" s="1044"/>
      <c r="BK187" s="1044"/>
      <c r="BL187" s="1044"/>
      <c r="BM187" s="1044"/>
      <c r="BN187" s="1044"/>
      <c r="BO187" s="1044"/>
      <c r="BP187" s="1044"/>
      <c r="BQ187" s="1044"/>
      <c r="BR187" s="1044"/>
      <c r="BS187" s="1044"/>
      <c r="BT187" s="1044"/>
    </row>
    <row r="188" spans="1:72" ht="13.5" customHeight="1">
      <c r="A188" s="1091"/>
      <c r="B188" s="18" t="s">
        <v>59</v>
      </c>
      <c r="C188" s="1065"/>
      <c r="D188" s="1066"/>
      <c r="E188" s="1067"/>
      <c r="F188" s="1066"/>
      <c r="G188" s="1067"/>
      <c r="H188" s="1066"/>
      <c r="I188" s="1067"/>
      <c r="J188" s="1066"/>
      <c r="K188" s="1068"/>
      <c r="L188" s="1070"/>
      <c r="M188" s="1065"/>
      <c r="N188" s="1066"/>
      <c r="O188" s="1068"/>
      <c r="P188" s="1066"/>
      <c r="Q188" s="1068"/>
      <c r="R188" s="1066"/>
      <c r="S188" s="1068"/>
      <c r="T188" s="1066"/>
      <c r="V188" s="882" t="s">
        <v>379</v>
      </c>
      <c r="Z188" s="1091"/>
      <c r="AA188" s="1044"/>
      <c r="AB188" s="1044"/>
      <c r="AC188" s="1044"/>
      <c r="AD188" s="1044"/>
      <c r="AE188" s="1044"/>
      <c r="AF188" s="1044"/>
      <c r="AG188" s="1044"/>
      <c r="AH188" s="1044"/>
      <c r="AI188" s="1044"/>
      <c r="AJ188" s="1044"/>
      <c r="AK188" s="1044"/>
      <c r="AL188" s="1044"/>
      <c r="AM188" s="1044"/>
      <c r="AN188" s="1044"/>
      <c r="AO188" s="1044"/>
      <c r="AP188" s="1044"/>
      <c r="AQ188" s="1044"/>
      <c r="AR188" s="1044"/>
      <c r="AS188" s="1044"/>
      <c r="AT188" s="1044"/>
      <c r="AU188" s="1044"/>
      <c r="AV188" s="1044"/>
      <c r="AW188" s="1044"/>
      <c r="AX188" s="1044"/>
      <c r="AY188" s="1044"/>
      <c r="AZ188" s="1044"/>
      <c r="BA188" s="1044"/>
      <c r="BB188" s="1044"/>
      <c r="BC188" s="1044"/>
      <c r="BD188" s="1044"/>
      <c r="BE188" s="1044"/>
      <c r="BF188" s="1044"/>
      <c r="BG188" s="1044"/>
      <c r="BH188" s="1044"/>
      <c r="BI188" s="1044"/>
      <c r="BJ188" s="1044"/>
      <c r="BK188" s="1044"/>
      <c r="BL188" s="1044"/>
      <c r="BM188" s="1044"/>
      <c r="BN188" s="1044"/>
      <c r="BO188" s="1044"/>
      <c r="BP188" s="1044"/>
      <c r="BQ188" s="1044"/>
      <c r="BR188" s="1044"/>
      <c r="BS188" s="1044"/>
      <c r="BT188" s="1044"/>
    </row>
    <row r="189" spans="1:72">
      <c r="A189" s="1092"/>
      <c r="B189" s="19" t="s">
        <v>56</v>
      </c>
      <c r="C189" s="1102"/>
      <c r="D189" s="1094"/>
      <c r="E189" s="1103"/>
      <c r="F189" s="1094"/>
      <c r="G189" s="1103"/>
      <c r="H189" s="1094"/>
      <c r="I189" s="1103"/>
      <c r="J189" s="1094"/>
      <c r="K189" s="1093"/>
      <c r="L189" s="1093"/>
      <c r="M189" s="1102"/>
      <c r="N189" s="1094"/>
      <c r="O189" s="1093"/>
      <c r="P189" s="1094"/>
      <c r="Q189" s="1093"/>
      <c r="R189" s="1094"/>
      <c r="S189" s="1093"/>
      <c r="T189" s="1094"/>
      <c r="V189" s="882" t="s">
        <v>292</v>
      </c>
      <c r="Z189" s="1092"/>
      <c r="AA189" s="1045"/>
      <c r="AB189" s="1045"/>
      <c r="AC189" s="1045"/>
      <c r="AD189" s="1045"/>
      <c r="AE189" s="1045"/>
      <c r="AF189" s="1045"/>
      <c r="AG189" s="1045"/>
      <c r="AH189" s="1045"/>
      <c r="AI189" s="1045"/>
      <c r="AJ189" s="1045"/>
      <c r="AK189" s="1045"/>
      <c r="AL189" s="1045"/>
      <c r="AM189" s="1045"/>
      <c r="AN189" s="1045"/>
      <c r="AO189" s="1045"/>
      <c r="AP189" s="1045"/>
      <c r="AQ189" s="1045"/>
      <c r="AR189" s="1045"/>
      <c r="AS189" s="1045"/>
      <c r="AT189" s="1045"/>
      <c r="AU189" s="1045"/>
      <c r="AV189" s="1045"/>
      <c r="AW189" s="1045"/>
      <c r="AX189" s="1045"/>
      <c r="AY189" s="1045"/>
      <c r="AZ189" s="1045"/>
      <c r="BA189" s="1045"/>
      <c r="BB189" s="1045"/>
      <c r="BC189" s="1045"/>
      <c r="BD189" s="1045"/>
      <c r="BE189" s="1045"/>
      <c r="BF189" s="1045"/>
      <c r="BG189" s="1045"/>
      <c r="BH189" s="1045"/>
      <c r="BI189" s="1045"/>
      <c r="BJ189" s="1045"/>
      <c r="BK189" s="1045"/>
      <c r="BL189" s="1045"/>
      <c r="BM189" s="1045"/>
      <c r="BN189" s="1045"/>
      <c r="BO189" s="1045"/>
      <c r="BP189" s="1045"/>
      <c r="BQ189" s="1045"/>
      <c r="BR189" s="1045"/>
      <c r="BS189" s="1045"/>
      <c r="BT189" s="1045"/>
    </row>
    <row r="190" spans="1:72" ht="13.5" customHeight="1">
      <c r="A190" s="1091" t="s">
        <v>64</v>
      </c>
      <c r="B190" s="15" t="s">
        <v>50</v>
      </c>
      <c r="C190" s="1089" t="str">
        <f>VLOOKUP($C177,'2025年度(1年前期)'!$B$5:$N$208,COLUMN('2025年度(1年前期)'!$G$5),0)&amp;""</f>
        <v>人体の構造と機能Ⅰ</v>
      </c>
      <c r="D190" s="1072"/>
      <c r="E190" s="1090" t="str">
        <f>VLOOKUP($C177,'2025年度(2年前期)'!$B$5:$N$208,COLUMN('2025年度(2年前期)'!$G$5),0)&amp;""</f>
        <v>生活援助論Ⅲ(CD:演習)
英語Ⅳ(AB)</v>
      </c>
      <c r="F190" s="1072"/>
      <c r="G190" s="1090" t="str">
        <f>VLOOKUP($C177,'2025年度(3年前期)'!$B$5:$N$208,COLUMN('2025年度(3年前期)'!$G$5),0)&amp;""</f>
        <v>精神看護援助論</v>
      </c>
      <c r="H190" s="1072"/>
      <c r="I190" s="1090" t="str">
        <f>VLOOKUP($C177,'2025年度(4年前期)'!$B$5:$N$208,COLUMN('2025年度(4年前期)'!$G$5),0)&amp;""</f>
        <v>国際看護活動論</v>
      </c>
      <c r="J190" s="1072"/>
      <c r="K190" s="1071" t="str">
        <f>VLOOKUP($C177,'2025年度(助産前期)'!$B$5:$N$208,COLUMN('2025年度(助産前期)'!$G$5),0)&amp;""</f>
        <v/>
      </c>
      <c r="L190" s="1071"/>
      <c r="M190" s="1089" t="str">
        <f>VLOOKUP($C177,'2025年度(M1前期)'!$B$5:$N$208,COLUMN('2025年度(M1前期)'!$G$5),0)&amp;""</f>
        <v>長寿看護学特論Ａ－Ⅰ
感染管理看護学演習Ａ－Ⅰ
精神看護学演習Ａ－Ⅰ</v>
      </c>
      <c r="N190" s="1072"/>
      <c r="O190" s="1071" t="str">
        <f>VLOOKUP($C177,'2025年度(M2前期)'!$B$5:$N$208,COLUMN('2025年度(M2前期)'!$G$5),0)&amp;""</f>
        <v>特別研究</v>
      </c>
      <c r="P190" s="1072"/>
      <c r="Q190" s="1071" t="str">
        <f>VLOOKUP($C177,'2025年度(D1前期)'!$B$5:$N$208,COLUMN('2025年度(D1前期)'!$G$5),0)&amp;""</f>
        <v/>
      </c>
      <c r="R190" s="1072"/>
      <c r="S190" s="1071" t="str">
        <f>VLOOKUP($C177,'2025年度(D23前期)'!$B$5:$N$208,COLUMN('2025年度(D23前期)'!$G$5),0)&amp;""</f>
        <v>特別研究</v>
      </c>
      <c r="T190" s="1072"/>
      <c r="U190" s="795" t="s">
        <v>197</v>
      </c>
      <c r="V190" s="882" t="s">
        <v>110</v>
      </c>
      <c r="Z190" s="1091" t="str">
        <f>A190</f>
        <v>３時限（13：30～15：00）</v>
      </c>
      <c r="AA190" s="1043" t="s">
        <v>224</v>
      </c>
      <c r="AB190" s="1043"/>
      <c r="AC190" s="1043"/>
      <c r="AD190" s="1043"/>
      <c r="AE190" s="1043"/>
      <c r="AF190" s="1043" t="s">
        <v>380</v>
      </c>
      <c r="AG190" s="1043" t="s">
        <v>225</v>
      </c>
      <c r="AH190" s="1043" t="s">
        <v>225</v>
      </c>
      <c r="AI190" s="1043"/>
      <c r="AJ190" s="1043"/>
      <c r="AK190" s="1043"/>
      <c r="AL190" s="1043" t="s">
        <v>225</v>
      </c>
      <c r="AM190" s="1043"/>
      <c r="AN190" s="1043"/>
      <c r="AO190" s="1043"/>
      <c r="AP190" s="1043"/>
      <c r="AQ190" s="1043"/>
      <c r="AR190" s="1043"/>
      <c r="AS190" s="1043"/>
      <c r="AT190" s="1043"/>
      <c r="AU190" s="1043"/>
      <c r="AV190" s="1043"/>
      <c r="AW190" s="1043" t="s">
        <v>223</v>
      </c>
      <c r="AX190" s="1043"/>
      <c r="AY190" s="1043"/>
      <c r="AZ190" s="1043"/>
      <c r="BA190" s="1043" t="s">
        <v>255</v>
      </c>
      <c r="BB190" s="1043" t="s">
        <v>161</v>
      </c>
      <c r="BC190" s="1043"/>
      <c r="BD190" s="1043"/>
      <c r="BE190" s="1043"/>
      <c r="BF190" s="1043"/>
      <c r="BG190" s="1043"/>
      <c r="BH190" s="1043"/>
      <c r="BI190" s="1043"/>
      <c r="BJ190" s="1043" t="s">
        <v>378</v>
      </c>
      <c r="BK190" s="1043" t="s">
        <v>96</v>
      </c>
      <c r="BL190" s="1043"/>
      <c r="BM190" s="1043"/>
      <c r="BN190" s="1043"/>
      <c r="BO190" s="1043"/>
      <c r="BP190" s="1043"/>
      <c r="BQ190" s="1043"/>
      <c r="BR190" s="1043"/>
      <c r="BS190" s="1043" t="s">
        <v>91</v>
      </c>
      <c r="BT190" s="1043"/>
    </row>
    <row r="191" spans="1:72">
      <c r="A191" s="1091"/>
      <c r="B191" s="15" t="s">
        <v>53</v>
      </c>
      <c r="C191" s="1101" t="str">
        <f>IFERROR(VLOOKUP(C190,科目・教員!$A$1:$B$357,2,0),"")</f>
        <v>本間　典子</v>
      </c>
      <c r="D191" s="1068"/>
      <c r="E191" s="1073" t="str">
        <f>IFERROR(VLOOKUP(E190,科目・教員!$A$1:$B$357,2,0),"")</f>
        <v/>
      </c>
      <c r="F191" s="1068"/>
      <c r="G191" s="1073" t="str">
        <f>IFERROR(VLOOKUP(G190,科目・教員!$A$1:$B$357,2,0),"")</f>
        <v>松浦　佳代</v>
      </c>
      <c r="H191" s="1068"/>
      <c r="I191" s="1073" t="str">
        <f>IFERROR(VLOOKUP(I190,科目・教員!$A$1:$B$357,2,0),"")</f>
        <v>須藤　恭子</v>
      </c>
      <c r="J191" s="1068"/>
      <c r="K191" s="1074" t="str">
        <f>IFERROR(VLOOKUP(K190,科目・教員!$A$1:$B$357,2,0),"")</f>
        <v/>
      </c>
      <c r="L191" s="1074"/>
      <c r="M191" s="1101" t="str">
        <f>IFERROR(VLOOKUP(M190,科目・教員!$A$1:$B$357,2,0),"")</f>
        <v/>
      </c>
      <c r="N191" s="1068"/>
      <c r="O191" s="1074" t="str">
        <f>IFERROR(VLOOKUP(O190,科目・教員!$A$1:$B$357,2,0),"")</f>
        <v/>
      </c>
      <c r="P191" s="1068"/>
      <c r="Q191" s="1074" t="str">
        <f>IFERROR(VLOOKUP(Q190,科目・教員!$A$1:$B$357,2,0),"")</f>
        <v/>
      </c>
      <c r="R191" s="1068"/>
      <c r="S191" s="1074" t="str">
        <f>IFERROR(VLOOKUP(S190,科目・教員!$A$1:$B$357,2,0),"")</f>
        <v/>
      </c>
      <c r="T191" s="1068"/>
      <c r="U191" s="795" t="s">
        <v>381</v>
      </c>
      <c r="V191" s="882" t="s">
        <v>89</v>
      </c>
      <c r="Z191" s="1091"/>
      <c r="AA191" s="1044"/>
      <c r="AB191" s="1044"/>
      <c r="AC191" s="1044"/>
      <c r="AD191" s="1044"/>
      <c r="AE191" s="1044"/>
      <c r="AF191" s="1044"/>
      <c r="AG191" s="1044"/>
      <c r="AH191" s="1044"/>
      <c r="AI191" s="1044"/>
      <c r="AJ191" s="1044"/>
      <c r="AK191" s="1044"/>
      <c r="AL191" s="1044"/>
      <c r="AM191" s="1044"/>
      <c r="AN191" s="1044"/>
      <c r="AO191" s="1044"/>
      <c r="AP191" s="1044"/>
      <c r="AQ191" s="1044"/>
      <c r="AR191" s="1044"/>
      <c r="AS191" s="1044"/>
      <c r="AT191" s="1044"/>
      <c r="AU191" s="1044"/>
      <c r="AV191" s="1044"/>
      <c r="AW191" s="1044"/>
      <c r="AX191" s="1044"/>
      <c r="AY191" s="1044"/>
      <c r="AZ191" s="1044"/>
      <c r="BA191" s="1044"/>
      <c r="BB191" s="1044"/>
      <c r="BC191" s="1044"/>
      <c r="BD191" s="1044"/>
      <c r="BE191" s="1044"/>
      <c r="BF191" s="1044"/>
      <c r="BG191" s="1044"/>
      <c r="BH191" s="1044"/>
      <c r="BI191" s="1044"/>
      <c r="BJ191" s="1044"/>
      <c r="BK191" s="1044"/>
      <c r="BL191" s="1044"/>
      <c r="BM191" s="1044"/>
      <c r="BN191" s="1044"/>
      <c r="BO191" s="1044"/>
      <c r="BP191" s="1044"/>
      <c r="BQ191" s="1044"/>
      <c r="BR191" s="1044"/>
      <c r="BS191" s="1044"/>
      <c r="BT191" s="1044"/>
    </row>
    <row r="192" spans="1:72">
      <c r="A192" s="1091"/>
      <c r="B192" s="15" t="s">
        <v>59</v>
      </c>
      <c r="C192" s="1101" t="str">
        <f>VLOOKUP($C177,'2025年度(1年前期)'!$B$5:$N$208,COLUMN('2025年度(1年前期)'!$G$5)+1,0)&amp;""</f>
        <v>101</v>
      </c>
      <c r="D192" s="1068"/>
      <c r="E192" s="1073" t="str">
        <f>VLOOKUP($C177,'2025年度(2年前期)'!$B$5:$N$208,COLUMN('2025年度(2年前期)'!$G$5)+1,0)&amp;""</f>
        <v>生活:201･202･基礎実 英語:研修7</v>
      </c>
      <c r="F192" s="1068"/>
      <c r="G192" s="1073" t="str">
        <f>VLOOKUP($C177,'2025年度(3年前期)'!$B$5:$N$208,COLUMN('2025年度(3年前期)'!$G$5)+1,0)&amp;""</f>
        <v>大講義室</v>
      </c>
      <c r="H192" s="1068"/>
      <c r="I192" s="1073" t="str">
        <f>VLOOKUP($C177,'2025年度(4年前期)'!$B$5:$N$208,COLUMN('2025年度(4年前期)'!$G$5)+1,0)&amp;""</f>
        <v>301</v>
      </c>
      <c r="J192" s="1068"/>
      <c r="K192" s="1074" t="str">
        <f>VLOOKUP($C177,'2025年度(助産前期)'!$B$5:$N$208,COLUMN('2025年度(助産前期)'!$G$5)+1,0)&amp;""</f>
        <v/>
      </c>
      <c r="L192" s="1074"/>
      <c r="M192" s="1101" t="str">
        <f>VLOOKUP($C177,'2025年度(M1前期)'!$B$5:$N$208,COLUMN('2025年度(M1前期)'!$G$5)+1,0)&amp;""</f>
        <v>長寿:臨床講義室1
感染:別途指定
精神:臨床講義室2</v>
      </c>
      <c r="N192" s="1068"/>
      <c r="O192" s="1074" t="str">
        <f>VLOOKUP($C177,'2025年度(M2前期)'!$B$5:$N$208,COLUMN('2025年度(M2前期)'!$G$5)+1,0)&amp;""</f>
        <v/>
      </c>
      <c r="P192" s="1068"/>
      <c r="Q192" s="1074" t="str">
        <f>VLOOKUP($C177,'2025年度(D1前期)'!$B$5:$N$208,COLUMN('2025年度(D1前期)'!$G$5)+1,0)&amp;""</f>
        <v/>
      </c>
      <c r="R192" s="1068"/>
      <c r="S192" s="1074" t="str">
        <f>VLOOKUP($C177,'2025年度(D23前期)'!$B$5:$N$208,COLUMN('2025年度(D23前期)'!$G$5)+1,0)&amp;""</f>
        <v/>
      </c>
      <c r="T192" s="1068"/>
      <c r="U192" s="795" t="s">
        <v>73</v>
      </c>
      <c r="Z192" s="1091"/>
      <c r="AA192" s="1044"/>
      <c r="AB192" s="1044"/>
      <c r="AC192" s="1044"/>
      <c r="AD192" s="1044"/>
      <c r="AE192" s="1044"/>
      <c r="AF192" s="1044"/>
      <c r="AG192" s="1044"/>
      <c r="AH192" s="1044"/>
      <c r="AI192" s="1044"/>
      <c r="AJ192" s="1044"/>
      <c r="AK192" s="1044"/>
      <c r="AL192" s="1044"/>
      <c r="AM192" s="1044"/>
      <c r="AN192" s="1044"/>
      <c r="AO192" s="1044"/>
      <c r="AP192" s="1044"/>
      <c r="AQ192" s="1044"/>
      <c r="AR192" s="1044"/>
      <c r="AS192" s="1044"/>
      <c r="AT192" s="1044"/>
      <c r="AU192" s="1044"/>
      <c r="AV192" s="1044"/>
      <c r="AW192" s="1044"/>
      <c r="AX192" s="1044"/>
      <c r="AY192" s="1044"/>
      <c r="AZ192" s="1044"/>
      <c r="BA192" s="1044"/>
      <c r="BB192" s="1044"/>
      <c r="BC192" s="1044"/>
      <c r="BD192" s="1044"/>
      <c r="BE192" s="1044"/>
      <c r="BF192" s="1044"/>
      <c r="BG192" s="1044"/>
      <c r="BH192" s="1044"/>
      <c r="BI192" s="1044"/>
      <c r="BJ192" s="1044"/>
      <c r="BK192" s="1044"/>
      <c r="BL192" s="1044"/>
      <c r="BM192" s="1044"/>
      <c r="BN192" s="1044"/>
      <c r="BO192" s="1044"/>
      <c r="BP192" s="1044"/>
      <c r="BQ192" s="1044"/>
      <c r="BR192" s="1044"/>
      <c r="BS192" s="1044"/>
      <c r="BT192" s="1044"/>
    </row>
    <row r="193" spans="1:72">
      <c r="A193" s="1100"/>
      <c r="B193" s="16" t="s">
        <v>56</v>
      </c>
      <c r="C193" s="1061"/>
      <c r="D193" s="1075"/>
      <c r="E193" s="1150"/>
      <c r="F193" s="1136"/>
      <c r="G193" s="1063"/>
      <c r="H193" s="1075"/>
      <c r="I193" s="1063"/>
      <c r="J193" s="1075"/>
      <c r="K193" s="1064"/>
      <c r="L193" s="1064"/>
      <c r="M193" s="1061"/>
      <c r="N193" s="1075"/>
      <c r="O193" s="1064"/>
      <c r="P193" s="1075"/>
      <c r="Q193" s="1064"/>
      <c r="R193" s="1075"/>
      <c r="S193" s="1064"/>
      <c r="T193" s="1075"/>
      <c r="U193" s="795" t="s">
        <v>382</v>
      </c>
      <c r="Z193" s="1092"/>
      <c r="AA193" s="1045"/>
      <c r="AB193" s="1045"/>
      <c r="AC193" s="1045"/>
      <c r="AD193" s="1045"/>
      <c r="AE193" s="1045"/>
      <c r="AF193" s="1045"/>
      <c r="AG193" s="1045"/>
      <c r="AH193" s="1045"/>
      <c r="AI193" s="1045"/>
      <c r="AJ193" s="1045"/>
      <c r="AK193" s="1045"/>
      <c r="AL193" s="1045"/>
      <c r="AM193" s="1045"/>
      <c r="AN193" s="1045"/>
      <c r="AO193" s="1045"/>
      <c r="AP193" s="1045"/>
      <c r="AQ193" s="1045"/>
      <c r="AR193" s="1045"/>
      <c r="AS193" s="1045"/>
      <c r="AT193" s="1045"/>
      <c r="AU193" s="1045"/>
      <c r="AV193" s="1045"/>
      <c r="AW193" s="1045"/>
      <c r="AX193" s="1045"/>
      <c r="AY193" s="1045"/>
      <c r="AZ193" s="1045"/>
      <c r="BA193" s="1045"/>
      <c r="BB193" s="1045"/>
      <c r="BC193" s="1045"/>
      <c r="BD193" s="1045"/>
      <c r="BE193" s="1045"/>
      <c r="BF193" s="1045"/>
      <c r="BG193" s="1045"/>
      <c r="BH193" s="1045"/>
      <c r="BI193" s="1045"/>
      <c r="BJ193" s="1045"/>
      <c r="BK193" s="1045"/>
      <c r="BL193" s="1045"/>
      <c r="BM193" s="1045"/>
      <c r="BN193" s="1045"/>
      <c r="BO193" s="1045"/>
      <c r="BP193" s="1045"/>
      <c r="BQ193" s="1045"/>
      <c r="BR193" s="1045"/>
      <c r="BS193" s="1045"/>
      <c r="BT193" s="1045"/>
    </row>
    <row r="194" spans="1:72" ht="12.95" customHeight="1">
      <c r="A194" s="1091" t="s">
        <v>67</v>
      </c>
      <c r="B194" s="15" t="s">
        <v>50</v>
      </c>
      <c r="C194" s="1089" t="str">
        <f>VLOOKUP($C177,'2025年度(1年前期)'!$B$5:$N$208,COLUMN('2025年度(1年前期)'!$I$5),0)&amp;""</f>
        <v>人体の構造と機能Ⅱ</v>
      </c>
      <c r="D194" s="1072"/>
      <c r="E194" s="1090" t="str">
        <f>VLOOKUP($C177,'2025年度(2年前期)'!$B$5:$N$208,COLUMN('2025年度(2年前期)'!$I$5),0)&amp;""</f>
        <v>生活援助論Ⅲ(CD:演習)</v>
      </c>
      <c r="F194" s="1072"/>
      <c r="G194" s="1090" t="str">
        <f>VLOOKUP($C177,'2025年度(3年前期)'!$B$5:$N$208,COLUMN('2025年度(3年前期)'!$I$5),0)&amp;""</f>
        <v>精神看護援助論</v>
      </c>
      <c r="H194" s="1072"/>
      <c r="I194" s="1090" t="str">
        <f>VLOOKUP($C177,'2025年度(4年前期)'!$B$5:$N$208,COLUMN('2025年度(4年前期)'!$I$5),0)&amp;""</f>
        <v>国際看護活動論</v>
      </c>
      <c r="J194" s="1072"/>
      <c r="K194" s="1071" t="str">
        <f>VLOOKUP($C177,'2025年度(助産前期)'!$B$5:$N$208,COLUMN('2025年度(助産前期)'!$I$5),0)&amp;""</f>
        <v/>
      </c>
      <c r="L194" s="1071"/>
      <c r="M194" s="1089" t="str">
        <f>VLOOKUP($C177,'2025年度(M1前期)'!$B$5:$N$208,COLUMN('2025年度(M1前期)'!$I$5),0)&amp;""</f>
        <v>長寿看護学特論Ａ－Ⅰ
感染管理看護学演習Ａ－Ⅰ
精神看護学演習Ａ－Ⅰ</v>
      </c>
      <c r="N194" s="1072"/>
      <c r="O194" s="1071" t="str">
        <f>VLOOKUP($C177,'2025年度(M2前期)'!$B$5:$N$208,COLUMN('2025年度(M2前期)'!$I$5),0)&amp;""</f>
        <v>特別研究</v>
      </c>
      <c r="P194" s="1072"/>
      <c r="Q194" s="1071" t="str">
        <f>VLOOKUP($C177,'2025年度(D1前期)'!$B$5:$N$208,COLUMN('2025年度(D1前期)'!$I$5),0)&amp;""</f>
        <v/>
      </c>
      <c r="R194" s="1072"/>
      <c r="S194" s="1071" t="str">
        <f>VLOOKUP($C177,'2025年度(D23前期)'!$B$5:$N$208,COLUMN('2025年度(D23前期)'!$I$5),0)&amp;""</f>
        <v>特別研究</v>
      </c>
      <c r="T194" s="1072"/>
      <c r="U194" s="701" t="s">
        <v>99</v>
      </c>
      <c r="Z194" s="1091" t="str">
        <f>A194</f>
        <v>４時限（15：10～16：40）</v>
      </c>
      <c r="AA194" s="1043" t="s">
        <v>383</v>
      </c>
      <c r="AB194" s="1043"/>
      <c r="AC194" s="1043"/>
      <c r="AD194" s="1043"/>
      <c r="AE194" s="1043"/>
      <c r="AF194" s="1043"/>
      <c r="AG194" s="1043" t="s">
        <v>225</v>
      </c>
      <c r="AH194" s="1043" t="s">
        <v>225</v>
      </c>
      <c r="AI194" s="1043"/>
      <c r="AJ194" s="1043"/>
      <c r="AK194" s="1043"/>
      <c r="AL194" s="1043" t="s">
        <v>225</v>
      </c>
      <c r="AM194" s="1043"/>
      <c r="AN194" s="1043"/>
      <c r="AO194" s="1043"/>
      <c r="AP194" s="1043"/>
      <c r="AQ194" s="1043"/>
      <c r="AR194" s="1043"/>
      <c r="AS194" s="1043"/>
      <c r="AT194" s="1043"/>
      <c r="AU194" s="1043"/>
      <c r="AV194" s="1043"/>
      <c r="AW194" s="1043" t="s">
        <v>223</v>
      </c>
      <c r="AX194" s="1043"/>
      <c r="AY194" s="1043"/>
      <c r="AZ194" s="1043"/>
      <c r="BA194" s="1043" t="s">
        <v>255</v>
      </c>
      <c r="BB194" s="1043" t="s">
        <v>161</v>
      </c>
      <c r="BC194" s="1043"/>
      <c r="BD194" s="1043"/>
      <c r="BE194" s="1043"/>
      <c r="BF194" s="1043"/>
      <c r="BG194" s="1043"/>
      <c r="BH194" s="1043"/>
      <c r="BI194" s="1043"/>
      <c r="BJ194" s="1043"/>
      <c r="BK194" s="1043" t="s">
        <v>96</v>
      </c>
      <c r="BL194" s="1043"/>
      <c r="BM194" s="1043"/>
      <c r="BN194" s="1043"/>
      <c r="BO194" s="1043" t="s">
        <v>96</v>
      </c>
      <c r="BP194" s="1043" t="s">
        <v>96</v>
      </c>
      <c r="BQ194" s="1043" t="s">
        <v>96</v>
      </c>
      <c r="BR194" s="1043"/>
      <c r="BS194" s="1043"/>
      <c r="BT194" s="1043"/>
    </row>
    <row r="195" spans="1:72" ht="12.95" customHeight="1">
      <c r="A195" s="1091"/>
      <c r="B195" s="15" t="s">
        <v>53</v>
      </c>
      <c r="C195" s="1101" t="str">
        <f>IFERROR(VLOOKUP(C194,科目・教員!$A$1:$B$357,2,0),"")</f>
        <v>本間　典子</v>
      </c>
      <c r="D195" s="1068"/>
      <c r="E195" s="1073" t="str">
        <f>IFERROR(VLOOKUP(E194,科目・教員!$A$1:$B$357,2,0),"")</f>
        <v/>
      </c>
      <c r="F195" s="1068"/>
      <c r="G195" s="1073" t="str">
        <f>IFERROR(VLOOKUP(G194,科目・教員!$A$1:$B$357,2,0),"")</f>
        <v>松浦　佳代</v>
      </c>
      <c r="H195" s="1068"/>
      <c r="I195" s="1073" t="str">
        <f>IFERROR(VLOOKUP(I194,科目・教員!$A$1:$B$357,2,0),"")</f>
        <v>須藤　恭子</v>
      </c>
      <c r="J195" s="1068"/>
      <c r="K195" s="1074" t="str">
        <f>IFERROR(VLOOKUP(K194,科目・教員!$A$1:$B$357,2,0),"")</f>
        <v/>
      </c>
      <c r="L195" s="1074"/>
      <c r="M195" s="1101" t="str">
        <f>IFERROR(VLOOKUP(M194,科目・教員!$A$1:$B$357,2,0),"")</f>
        <v/>
      </c>
      <c r="N195" s="1068"/>
      <c r="O195" s="1074" t="str">
        <f>IFERROR(VLOOKUP(O194,科目・教員!$A$1:$B$357,2,0),"")</f>
        <v/>
      </c>
      <c r="P195" s="1068"/>
      <c r="Q195" s="1074" t="str">
        <f>IFERROR(VLOOKUP(Q194,科目・教員!$A$1:$B$357,2,0),"")</f>
        <v/>
      </c>
      <c r="R195" s="1068"/>
      <c r="S195" s="1074" t="str">
        <f>IFERROR(VLOOKUP(S194,科目・教員!$A$1:$B$357,2,0),"")</f>
        <v/>
      </c>
      <c r="T195" s="1068"/>
      <c r="U195" s="701" t="s">
        <v>96</v>
      </c>
      <c r="Z195" s="1091"/>
      <c r="AA195" s="1044"/>
      <c r="AB195" s="1044"/>
      <c r="AC195" s="1044"/>
      <c r="AD195" s="1044"/>
      <c r="AE195" s="1044"/>
      <c r="AF195" s="1044"/>
      <c r="AG195" s="1044"/>
      <c r="AH195" s="1044"/>
      <c r="AI195" s="1044"/>
      <c r="AJ195" s="1044"/>
      <c r="AK195" s="1044"/>
      <c r="AL195" s="1044"/>
      <c r="AM195" s="1044"/>
      <c r="AN195" s="1044"/>
      <c r="AO195" s="1044"/>
      <c r="AP195" s="1044"/>
      <c r="AQ195" s="1044"/>
      <c r="AR195" s="1044"/>
      <c r="AS195" s="1044"/>
      <c r="AT195" s="1044"/>
      <c r="AU195" s="1044"/>
      <c r="AV195" s="1044"/>
      <c r="AW195" s="1044"/>
      <c r="AX195" s="1044"/>
      <c r="AY195" s="1044"/>
      <c r="AZ195" s="1044"/>
      <c r="BA195" s="1044"/>
      <c r="BB195" s="1044"/>
      <c r="BC195" s="1044"/>
      <c r="BD195" s="1044"/>
      <c r="BE195" s="1044"/>
      <c r="BF195" s="1044"/>
      <c r="BG195" s="1044"/>
      <c r="BH195" s="1044"/>
      <c r="BI195" s="1044"/>
      <c r="BJ195" s="1044"/>
      <c r="BK195" s="1044"/>
      <c r="BL195" s="1044"/>
      <c r="BM195" s="1044"/>
      <c r="BN195" s="1044"/>
      <c r="BO195" s="1044"/>
      <c r="BP195" s="1044"/>
      <c r="BQ195" s="1044"/>
      <c r="BR195" s="1044"/>
      <c r="BS195" s="1044"/>
      <c r="BT195" s="1044"/>
    </row>
    <row r="196" spans="1:72" ht="12.95" customHeight="1">
      <c r="A196" s="1091"/>
      <c r="B196" s="15" t="s">
        <v>59</v>
      </c>
      <c r="C196" s="1101" t="str">
        <f>VLOOKUP($C177,'2025年度(1年前期)'!$B$5:$N$208,COLUMN('2025年度(1年前期)'!$I$5)+1,0)&amp;""</f>
        <v>101</v>
      </c>
      <c r="D196" s="1068"/>
      <c r="E196" s="1073" t="str">
        <f>VLOOKUP($C177,'2025年度(2年前期)'!$B$5:$N$208,COLUMN('2025年度(2年前期)'!$I$5)+1,0)&amp;""</f>
        <v>201･202･基礎実</v>
      </c>
      <c r="F196" s="1068"/>
      <c r="G196" s="1073" t="str">
        <f>VLOOKUP($C177,'2025年度(3年前期)'!$B$5:$N$208,COLUMN('2025年度(3年前期)'!$I$5)+1,0)&amp;""</f>
        <v>大講義室･研修棟 視聴覚室･研修棟ラウンジ･研修3･研修4･研修5</v>
      </c>
      <c r="H196" s="1068"/>
      <c r="I196" s="1073" t="str">
        <f>VLOOKUP($C177,'2025年度(4年前期)'!$B$5:$N$208,COLUMN('2025年度(4年前期)'!$I$5)+1,0)&amp;""</f>
        <v>301</v>
      </c>
      <c r="J196" s="1068"/>
      <c r="K196" s="1074" t="str">
        <f>VLOOKUP($C177,'2025年度(助産前期)'!$B$5:$N$208,COLUMN('2025年度(助産前期)'!$I$5)+1,0)&amp;""</f>
        <v/>
      </c>
      <c r="L196" s="1074"/>
      <c r="M196" s="1101" t="str">
        <f>VLOOKUP($C177,'2025年度(M1前期)'!$B$5:$N$208,COLUMN('2025年度(M1前期)'!$I$5)+1,0)&amp;""</f>
        <v>長寿:臨床講義室1
感染:別途指定
精神:臨床講義室2</v>
      </c>
      <c r="N196" s="1068"/>
      <c r="O196" s="1074" t="str">
        <f>VLOOKUP($C177,'2025年度(M2前期)'!$B$5:$N$208,COLUMN('2025年度(M2前期)'!$I$5)+1,0)&amp;""</f>
        <v/>
      </c>
      <c r="P196" s="1068"/>
      <c r="Q196" s="1074" t="str">
        <f>VLOOKUP($C177,'2025年度(D1前期)'!$B$5:$N$208,COLUMN('2025年度(D1前期)'!$I$5)+1,0)&amp;""</f>
        <v/>
      </c>
      <c r="R196" s="1068"/>
      <c r="S196" s="1074" t="str">
        <f>VLOOKUP($C177,'2025年度(D23前期)'!$B$5:$N$208,COLUMN('2025年度(D23前期)'!$I$5)+1,0)&amp;""</f>
        <v/>
      </c>
      <c r="T196" s="1068"/>
      <c r="U196" s="701" t="s">
        <v>384</v>
      </c>
      <c r="Z196" s="1091"/>
      <c r="AA196" s="1044"/>
      <c r="AB196" s="1044"/>
      <c r="AC196" s="1044"/>
      <c r="AD196" s="1044"/>
      <c r="AE196" s="1044"/>
      <c r="AF196" s="1044"/>
      <c r="AG196" s="1044"/>
      <c r="AH196" s="1044"/>
      <c r="AI196" s="1044"/>
      <c r="AJ196" s="1044"/>
      <c r="AK196" s="1044"/>
      <c r="AL196" s="1044"/>
      <c r="AM196" s="1044"/>
      <c r="AN196" s="1044"/>
      <c r="AO196" s="1044"/>
      <c r="AP196" s="1044"/>
      <c r="AQ196" s="1044"/>
      <c r="AR196" s="1044"/>
      <c r="AS196" s="1044"/>
      <c r="AT196" s="1044"/>
      <c r="AU196" s="1044"/>
      <c r="AV196" s="1044"/>
      <c r="AW196" s="1044"/>
      <c r="AX196" s="1044"/>
      <c r="AY196" s="1044"/>
      <c r="AZ196" s="1044"/>
      <c r="BA196" s="1044"/>
      <c r="BB196" s="1044"/>
      <c r="BC196" s="1044"/>
      <c r="BD196" s="1044"/>
      <c r="BE196" s="1044"/>
      <c r="BF196" s="1044"/>
      <c r="BG196" s="1044"/>
      <c r="BH196" s="1044"/>
      <c r="BI196" s="1044"/>
      <c r="BJ196" s="1044"/>
      <c r="BK196" s="1044"/>
      <c r="BL196" s="1044"/>
      <c r="BM196" s="1044"/>
      <c r="BN196" s="1044"/>
      <c r="BO196" s="1044"/>
      <c r="BP196" s="1044"/>
      <c r="BQ196" s="1044"/>
      <c r="BR196" s="1044"/>
      <c r="BS196" s="1044"/>
      <c r="BT196" s="1044"/>
    </row>
    <row r="197" spans="1:72" ht="12.95" customHeight="1">
      <c r="A197" s="1092"/>
      <c r="B197" s="16" t="s">
        <v>56</v>
      </c>
      <c r="C197" s="1061"/>
      <c r="D197" s="1075"/>
      <c r="E197" s="1116"/>
      <c r="F197" s="1117"/>
      <c r="G197" s="1063"/>
      <c r="H197" s="1075"/>
      <c r="I197" s="1063"/>
      <c r="J197" s="1075"/>
      <c r="K197" s="1064"/>
      <c r="L197" s="1064"/>
      <c r="M197" s="1061"/>
      <c r="N197" s="1075"/>
      <c r="O197" s="1064"/>
      <c r="P197" s="1075"/>
      <c r="Q197" s="1064"/>
      <c r="R197" s="1075"/>
      <c r="S197" s="1064"/>
      <c r="T197" s="1075"/>
      <c r="U197" s="701" t="s">
        <v>385</v>
      </c>
      <c r="Z197" s="1092"/>
      <c r="AA197" s="1045"/>
      <c r="AB197" s="1045"/>
      <c r="AC197" s="1045"/>
      <c r="AD197" s="1045"/>
      <c r="AE197" s="1045"/>
      <c r="AF197" s="1045"/>
      <c r="AG197" s="1045"/>
      <c r="AH197" s="1045"/>
      <c r="AI197" s="1045"/>
      <c r="AJ197" s="1045"/>
      <c r="AK197" s="1045"/>
      <c r="AL197" s="1045"/>
      <c r="AM197" s="1045"/>
      <c r="AN197" s="1045"/>
      <c r="AO197" s="1045"/>
      <c r="AP197" s="1045"/>
      <c r="AQ197" s="1045"/>
      <c r="AR197" s="1045"/>
      <c r="AS197" s="1045"/>
      <c r="AT197" s="1045"/>
      <c r="AU197" s="1045"/>
      <c r="AV197" s="1045"/>
      <c r="AW197" s="1045"/>
      <c r="AX197" s="1045"/>
      <c r="AY197" s="1045"/>
      <c r="AZ197" s="1045"/>
      <c r="BA197" s="1045"/>
      <c r="BB197" s="1045"/>
      <c r="BC197" s="1045"/>
      <c r="BD197" s="1045"/>
      <c r="BE197" s="1045"/>
      <c r="BF197" s="1045"/>
      <c r="BG197" s="1045"/>
      <c r="BH197" s="1045"/>
      <c r="BI197" s="1045"/>
      <c r="BJ197" s="1045"/>
      <c r="BK197" s="1045"/>
      <c r="BL197" s="1045"/>
      <c r="BM197" s="1045"/>
      <c r="BN197" s="1045"/>
      <c r="BO197" s="1045"/>
      <c r="BP197" s="1045"/>
      <c r="BQ197" s="1045"/>
      <c r="BR197" s="1045"/>
      <c r="BS197" s="1045"/>
      <c r="BT197" s="1045"/>
    </row>
    <row r="198" spans="1:72" ht="13.5" customHeight="1">
      <c r="A198" s="1091" t="s">
        <v>68</v>
      </c>
      <c r="B198" s="15" t="s">
        <v>50</v>
      </c>
      <c r="C198" s="1089" t="str">
        <f>VLOOKUP($C177,'2025年度(1年前期)'!$B$5:$N$208,COLUMN('2025年度(1年前期)'!$K$5),0)&amp;""</f>
        <v>英語Ⅱ(B)</v>
      </c>
      <c r="D198" s="1072"/>
      <c r="E198" s="1090" t="str">
        <f>VLOOKUP($C177,'2025年度(2年前期)'!$B$5:$N$208,COLUMN('2025年度(2年前期)'!$K$5),0)&amp;""</f>
        <v/>
      </c>
      <c r="F198" s="1072"/>
      <c r="G198" s="1090" t="str">
        <f>VLOOKUP($C177,'2025年度(3年前期)'!$B$5:$N$208,COLUMN('2025年度(3年前期)'!$K$5),0)&amp;""</f>
        <v/>
      </c>
      <c r="H198" s="1072"/>
      <c r="I198" s="1090" t="str">
        <f>VLOOKUP($C177,'2025年度(4年前期)'!$B$5:$N$208,COLUMN('2025年度(4年前期)'!$K$5),0)&amp;""</f>
        <v>卒業研究Ⅰ</v>
      </c>
      <c r="J198" s="1072"/>
      <c r="K198" s="1071" t="str">
        <f>VLOOKUP($C177,'2025年度(助産前期)'!$B$5:$N$208,COLUMN('2025年度(助産前期)'!$K$5),0)&amp;""</f>
        <v/>
      </c>
      <c r="L198" s="1071"/>
      <c r="M198" s="1089" t="str">
        <f>VLOOKUP($C177,'2025年度(M1前期)'!$B$5:$N$208,COLUMN('2025年度(M1前期)'!$K$5),0)&amp;""</f>
        <v/>
      </c>
      <c r="N198" s="1072"/>
      <c r="O198" s="1071" t="str">
        <f>VLOOKUP($C177,'2025年度(M2前期)'!$B$5:$N$208,COLUMN('2025年度(M2前期)'!$K$5),0)&amp;""</f>
        <v/>
      </c>
      <c r="P198" s="1072"/>
      <c r="Q198" s="1071" t="str">
        <f>VLOOKUP($C177,'2025年度(D1前期)'!$B$5:$N$208,COLUMN('2025年度(D1前期)'!$K$5),0)&amp;""</f>
        <v/>
      </c>
      <c r="R198" s="1072"/>
      <c r="S198" s="1071" t="str">
        <f>VLOOKUP($C177,'2025年度(D23前期)'!$B$5:$N$208,COLUMN('2025年度(D23前期)'!$K$5),0)&amp;""</f>
        <v/>
      </c>
      <c r="T198" s="1072"/>
      <c r="U198" s="506" t="s">
        <v>79</v>
      </c>
      <c r="X198" s="790" t="s">
        <v>386</v>
      </c>
      <c r="Z198" s="1091" t="str">
        <f>A198</f>
        <v>５時限（16：50～18：20）</v>
      </c>
      <c r="AA198" s="1043" t="s">
        <v>190</v>
      </c>
      <c r="AB198" s="1043"/>
      <c r="AC198" s="1043"/>
      <c r="AD198" s="1043"/>
      <c r="AE198" s="1043"/>
      <c r="AF198" s="1043"/>
      <c r="AG198" s="1043" t="s">
        <v>387</v>
      </c>
      <c r="AH198" s="1043"/>
      <c r="AI198" s="1043"/>
      <c r="AJ198" s="1043"/>
      <c r="AK198" s="1043"/>
      <c r="AL198" s="1043"/>
      <c r="AM198" s="1043"/>
      <c r="AN198" s="1043"/>
      <c r="AO198" s="1043"/>
      <c r="AP198" s="1043"/>
      <c r="AQ198" s="1043"/>
      <c r="AR198" s="1043"/>
      <c r="AS198" s="1043"/>
      <c r="AT198" s="1043"/>
      <c r="AU198" s="1043"/>
      <c r="AV198" s="1043"/>
      <c r="AW198" s="1043" t="s">
        <v>276</v>
      </c>
      <c r="AX198" s="1043"/>
      <c r="AY198" s="1043"/>
      <c r="AZ198" s="1043"/>
      <c r="BA198" s="1043"/>
      <c r="BB198" s="1043" t="s">
        <v>388</v>
      </c>
      <c r="BC198" s="1043"/>
      <c r="BD198" s="1043"/>
      <c r="BE198" s="1043"/>
      <c r="BF198" s="1043"/>
      <c r="BG198" s="1043"/>
      <c r="BH198" s="1043"/>
      <c r="BI198" s="1043"/>
      <c r="BJ198" s="1043"/>
      <c r="BK198" s="1043"/>
      <c r="BL198" s="1043"/>
      <c r="BM198" s="1043"/>
      <c r="BN198" s="1043"/>
      <c r="BO198" s="1043"/>
      <c r="BP198" s="1043"/>
      <c r="BQ198" s="1043"/>
      <c r="BR198" s="1043"/>
      <c r="BS198" s="1043"/>
      <c r="BT198" s="1043"/>
    </row>
    <row r="199" spans="1:72" ht="12.95" customHeight="1">
      <c r="A199" s="1091"/>
      <c r="B199" s="15" t="s">
        <v>53</v>
      </c>
      <c r="C199" s="1101" t="str">
        <f>IFERROR(VLOOKUP(C198,科目・教員!$A$1:$B$357,2,0),"")</f>
        <v/>
      </c>
      <c r="D199" s="1068"/>
      <c r="E199" s="1073" t="str">
        <f>IFERROR(VLOOKUP(E198,科目・教員!$A$1:$B$357,2,0),"")</f>
        <v/>
      </c>
      <c r="F199" s="1068"/>
      <c r="G199" s="1073" t="str">
        <f>IFERROR(VLOOKUP(G198,科目・教員!$A$1:$B$357,2,0),"")</f>
        <v/>
      </c>
      <c r="H199" s="1068"/>
      <c r="I199" s="1073" t="str">
        <f>IFERROR(VLOOKUP(I198,科目・教員!$A$1:$B$357,2,0),"")</f>
        <v>各担当教員</v>
      </c>
      <c r="J199" s="1068"/>
      <c r="K199" s="1074" t="str">
        <f>IFERROR(VLOOKUP(K198,科目・教員!$A$1:$B$357,2,0),"")</f>
        <v/>
      </c>
      <c r="L199" s="1074"/>
      <c r="M199" s="1101" t="str">
        <f>IFERROR(VLOOKUP(M198,科目・教員!$A$1:$B$357,2,0),"")</f>
        <v/>
      </c>
      <c r="N199" s="1068"/>
      <c r="O199" s="1074" t="str">
        <f>IFERROR(VLOOKUP(O198,科目・教員!$A$1:$B$357,2,0),"")</f>
        <v/>
      </c>
      <c r="P199" s="1068"/>
      <c r="Q199" s="1074" t="str">
        <f>IFERROR(VLOOKUP(Q198,科目・教員!$A$1:$B$357,2,0),"")</f>
        <v/>
      </c>
      <c r="R199" s="1068"/>
      <c r="S199" s="1074" t="str">
        <f>IFERROR(VLOOKUP(S198,科目・教員!$A$1:$B$357,2,0),"")</f>
        <v/>
      </c>
      <c r="T199" s="1068"/>
      <c r="U199" s="506" t="s">
        <v>356</v>
      </c>
      <c r="X199" s="790" t="s">
        <v>389</v>
      </c>
      <c r="Z199" s="1091"/>
      <c r="AA199" s="1044"/>
      <c r="AB199" s="1044"/>
      <c r="AC199" s="1044"/>
      <c r="AD199" s="1044"/>
      <c r="AE199" s="1044"/>
      <c r="AF199" s="1044"/>
      <c r="AG199" s="1044"/>
      <c r="AH199" s="1044"/>
      <c r="AI199" s="1044"/>
      <c r="AJ199" s="1044"/>
      <c r="AK199" s="1044"/>
      <c r="AL199" s="1044"/>
      <c r="AM199" s="1044"/>
      <c r="AN199" s="1044"/>
      <c r="AO199" s="1044"/>
      <c r="AP199" s="1044"/>
      <c r="AQ199" s="1044"/>
      <c r="AR199" s="1044"/>
      <c r="AS199" s="1044"/>
      <c r="AT199" s="1044"/>
      <c r="AU199" s="1044"/>
      <c r="AV199" s="1044"/>
      <c r="AW199" s="1044"/>
      <c r="AX199" s="1044"/>
      <c r="AY199" s="1044"/>
      <c r="AZ199" s="1044"/>
      <c r="BA199" s="1044"/>
      <c r="BB199" s="1044"/>
      <c r="BC199" s="1044"/>
      <c r="BD199" s="1044"/>
      <c r="BE199" s="1044"/>
      <c r="BF199" s="1044"/>
      <c r="BG199" s="1044"/>
      <c r="BH199" s="1044"/>
      <c r="BI199" s="1044"/>
      <c r="BJ199" s="1044"/>
      <c r="BK199" s="1044"/>
      <c r="BL199" s="1044"/>
      <c r="BM199" s="1044"/>
      <c r="BN199" s="1044"/>
      <c r="BO199" s="1044"/>
      <c r="BP199" s="1044"/>
      <c r="BQ199" s="1044"/>
      <c r="BR199" s="1044"/>
      <c r="BS199" s="1044"/>
      <c r="BT199" s="1044"/>
    </row>
    <row r="200" spans="1:72" ht="12.95" customHeight="1">
      <c r="A200" s="1091"/>
      <c r="B200" s="15" t="s">
        <v>59</v>
      </c>
      <c r="C200" s="1101" t="str">
        <f>VLOOKUP($C177,'2025年度(1年前期)'!$B$5:$N$208,COLUMN('2025年度(1年前期)'!$K$5)+1,0)&amp;""</f>
        <v>101</v>
      </c>
      <c r="D200" s="1068"/>
      <c r="E200" s="1073" t="str">
        <f>VLOOKUP($C177,'2025年度(2年前期)'!$B$5:$N$208,COLUMN('2025年度(2年前期)'!$K$5)+1,0)&amp;""</f>
        <v/>
      </c>
      <c r="F200" s="1068"/>
      <c r="G200" s="1073" t="str">
        <f>VLOOKUP($C177,'2025年度(3年前期)'!$B$5:$N$208,COLUMN('2025年度(3年前期)'!$K$5)+1,0)&amp;""</f>
        <v/>
      </c>
      <c r="H200" s="1068"/>
      <c r="I200" s="1073" t="str">
        <f>VLOOKUP($C177,'2025年度(4年前期)'!$B$5:$N$208,COLUMN('2025年度(4年前期)'!$K$5)+1,0)&amp;""</f>
        <v/>
      </c>
      <c r="J200" s="1068"/>
      <c r="K200" s="1074" t="str">
        <f>VLOOKUP($C177,'2025年度(助産前期)'!$B$5:$N$208,COLUMN('2025年度(助産前期)'!$K$5)+1,0)&amp;""</f>
        <v/>
      </c>
      <c r="L200" s="1074"/>
      <c r="M200" s="1101" t="str">
        <f>VLOOKUP($C177,'2025年度(M1前期)'!$B$5:$N$208,COLUMN('2025年度(M1前期)'!$K$5)+1,0)&amp;""</f>
        <v/>
      </c>
      <c r="N200" s="1068"/>
      <c r="O200" s="1074" t="str">
        <f>VLOOKUP($C177,'2025年度(M2前期)'!$B$5:$N$208,COLUMN('2025年度(M2前期)'!$K$5)+1,0)&amp;""</f>
        <v/>
      </c>
      <c r="P200" s="1068"/>
      <c r="Q200" s="1074" t="str">
        <f>VLOOKUP($C177,'2025年度(D1前期)'!$B$5:$N$208,COLUMN('2025年度(D1前期)'!$K$5)+1,0)&amp;""</f>
        <v/>
      </c>
      <c r="R200" s="1068"/>
      <c r="S200" s="1074" t="str">
        <f>VLOOKUP($C177,'2025年度(D23前期)'!$B$5:$N$208,COLUMN('2025年度(D23前期)'!$K$5)+1,0)&amp;""</f>
        <v/>
      </c>
      <c r="T200" s="1068"/>
      <c r="U200" s="506" t="s">
        <v>234</v>
      </c>
      <c r="X200" s="886" t="s">
        <v>390</v>
      </c>
      <c r="Z200" s="1091"/>
      <c r="AA200" s="1044"/>
      <c r="AB200" s="1044"/>
      <c r="AC200" s="1044"/>
      <c r="AD200" s="1044"/>
      <c r="AE200" s="1044"/>
      <c r="AF200" s="1044"/>
      <c r="AG200" s="1044"/>
      <c r="AH200" s="1044"/>
      <c r="AI200" s="1044"/>
      <c r="AJ200" s="1044"/>
      <c r="AK200" s="1044"/>
      <c r="AL200" s="1044"/>
      <c r="AM200" s="1044"/>
      <c r="AN200" s="1044"/>
      <c r="AO200" s="1044"/>
      <c r="AP200" s="1044"/>
      <c r="AQ200" s="1044"/>
      <c r="AR200" s="1044"/>
      <c r="AS200" s="1044"/>
      <c r="AT200" s="1044"/>
      <c r="AU200" s="1044"/>
      <c r="AV200" s="1044"/>
      <c r="AW200" s="1044"/>
      <c r="AX200" s="1044"/>
      <c r="AY200" s="1044"/>
      <c r="AZ200" s="1044"/>
      <c r="BA200" s="1044"/>
      <c r="BB200" s="1044"/>
      <c r="BC200" s="1044"/>
      <c r="BD200" s="1044"/>
      <c r="BE200" s="1044"/>
      <c r="BF200" s="1044"/>
      <c r="BG200" s="1044"/>
      <c r="BH200" s="1044"/>
      <c r="BI200" s="1044"/>
      <c r="BJ200" s="1044"/>
      <c r="BK200" s="1044"/>
      <c r="BL200" s="1044"/>
      <c r="BM200" s="1044"/>
      <c r="BN200" s="1044"/>
      <c r="BO200" s="1044"/>
      <c r="BP200" s="1044"/>
      <c r="BQ200" s="1044"/>
      <c r="BR200" s="1044"/>
      <c r="BS200" s="1044"/>
      <c r="BT200" s="1044"/>
    </row>
    <row r="201" spans="1:72" ht="12.95" customHeight="1">
      <c r="A201" s="1092"/>
      <c r="B201" s="16" t="s">
        <v>56</v>
      </c>
      <c r="C201" s="1061"/>
      <c r="D201" s="1075"/>
      <c r="E201" s="1063"/>
      <c r="F201" s="1075"/>
      <c r="G201" s="1063"/>
      <c r="H201" s="1075"/>
      <c r="I201" s="1063"/>
      <c r="J201" s="1075"/>
      <c r="K201" s="1064"/>
      <c r="L201" s="1064"/>
      <c r="M201" s="1061"/>
      <c r="N201" s="1075"/>
      <c r="O201" s="1064"/>
      <c r="P201" s="1075"/>
      <c r="Q201" s="1064"/>
      <c r="R201" s="1075"/>
      <c r="S201" s="1064"/>
      <c r="T201" s="1075"/>
      <c r="U201" s="506" t="s">
        <v>280</v>
      </c>
      <c r="V201" s="20"/>
      <c r="W201" s="20"/>
      <c r="X201" s="791"/>
      <c r="Z201" s="1092"/>
      <c r="AA201" s="1045"/>
      <c r="AB201" s="1045"/>
      <c r="AC201" s="1045"/>
      <c r="AD201" s="1045"/>
      <c r="AE201" s="1045"/>
      <c r="AF201" s="1045"/>
      <c r="AG201" s="1045"/>
      <c r="AH201" s="1045"/>
      <c r="AI201" s="1045"/>
      <c r="AJ201" s="1045"/>
      <c r="AK201" s="1045"/>
      <c r="AL201" s="1045"/>
      <c r="AM201" s="1045"/>
      <c r="AN201" s="1045"/>
      <c r="AO201" s="1045"/>
      <c r="AP201" s="1045"/>
      <c r="AQ201" s="1045"/>
      <c r="AR201" s="1045"/>
      <c r="AS201" s="1045"/>
      <c r="AT201" s="1045"/>
      <c r="AU201" s="1045"/>
      <c r="AV201" s="1045"/>
      <c r="AW201" s="1045"/>
      <c r="AX201" s="1045"/>
      <c r="AY201" s="1045"/>
      <c r="AZ201" s="1045"/>
      <c r="BA201" s="1045"/>
      <c r="BB201" s="1045"/>
      <c r="BC201" s="1045"/>
      <c r="BD201" s="1045"/>
      <c r="BE201" s="1045"/>
      <c r="BF201" s="1045"/>
      <c r="BG201" s="1045"/>
      <c r="BH201" s="1045"/>
      <c r="BI201" s="1045"/>
      <c r="BJ201" s="1045"/>
      <c r="BK201" s="1045"/>
      <c r="BL201" s="1045"/>
      <c r="BM201" s="1045"/>
      <c r="BN201" s="1045"/>
      <c r="BO201" s="1045"/>
      <c r="BP201" s="1045"/>
      <c r="BQ201" s="1045"/>
      <c r="BR201" s="1045"/>
      <c r="BS201" s="1045"/>
      <c r="BT201" s="1045"/>
    </row>
    <row r="202" spans="1:72" ht="18">
      <c r="A202" s="5"/>
      <c r="B202" s="6"/>
      <c r="C202" s="1077">
        <f>C177+1</f>
        <v>45786</v>
      </c>
      <c r="D202" s="1077"/>
      <c r="E202" s="1077"/>
      <c r="F202" s="1077"/>
      <c r="G202" s="1077"/>
      <c r="H202" s="1077"/>
      <c r="I202" s="1077"/>
      <c r="J202" s="1077"/>
      <c r="K202" s="1077"/>
      <c r="L202" s="1077"/>
      <c r="M202" s="1077"/>
      <c r="N202" s="1077"/>
      <c r="O202" s="1077"/>
      <c r="P202" s="1077"/>
      <c r="Q202" s="1077"/>
      <c r="R202" s="1077"/>
      <c r="S202" s="1077"/>
      <c r="T202" s="1077"/>
      <c r="U202" s="1049">
        <f>C202</f>
        <v>45786</v>
      </c>
      <c r="V202" s="1050"/>
      <c r="W202" s="1050"/>
      <c r="X202" s="1050"/>
      <c r="Y202" s="1050"/>
      <c r="Z202" s="1051"/>
      <c r="AA202" s="7">
        <v>101</v>
      </c>
      <c r="AB202" s="7">
        <v>102</v>
      </c>
      <c r="AC202" s="7">
        <v>103</v>
      </c>
      <c r="AD202" s="7" t="s">
        <v>16</v>
      </c>
      <c r="AE202" s="7" t="s">
        <v>17</v>
      </c>
      <c r="AF202" s="7" t="s">
        <v>18</v>
      </c>
      <c r="AG202" s="7">
        <v>201</v>
      </c>
      <c r="AH202" s="8">
        <v>202</v>
      </c>
      <c r="AI202" s="7">
        <v>203</v>
      </c>
      <c r="AJ202" s="7">
        <v>204</v>
      </c>
      <c r="AK202" s="7">
        <v>205</v>
      </c>
      <c r="AL202" s="7" t="s">
        <v>19</v>
      </c>
      <c r="AM202" s="7" t="s">
        <v>69</v>
      </c>
      <c r="AN202" s="7" t="s">
        <v>21</v>
      </c>
      <c r="AO202" s="7" t="s">
        <v>22</v>
      </c>
      <c r="AP202" s="7" t="s">
        <v>23</v>
      </c>
      <c r="AQ202" s="7" t="s">
        <v>24</v>
      </c>
      <c r="AR202" s="7" t="s">
        <v>25</v>
      </c>
      <c r="AS202" s="7" t="s">
        <v>26</v>
      </c>
      <c r="AT202" s="7" t="s">
        <v>27</v>
      </c>
      <c r="AU202" s="7" t="s">
        <v>28</v>
      </c>
      <c r="AV202" s="7" t="s">
        <v>29</v>
      </c>
      <c r="AW202" s="7">
        <v>301</v>
      </c>
      <c r="AX202" s="8">
        <v>302</v>
      </c>
      <c r="AY202" s="9">
        <v>303</v>
      </c>
      <c r="AZ202" s="9">
        <v>304</v>
      </c>
      <c r="BA202" s="7" t="s">
        <v>30</v>
      </c>
      <c r="BB202" s="7" t="s">
        <v>31</v>
      </c>
      <c r="BC202" s="8" t="s">
        <v>32</v>
      </c>
      <c r="BD202" s="7" t="s">
        <v>33</v>
      </c>
      <c r="BE202" s="7" t="s">
        <v>34</v>
      </c>
      <c r="BF202" s="7" t="s">
        <v>35</v>
      </c>
      <c r="BG202" s="7" t="s">
        <v>36</v>
      </c>
      <c r="BH202" s="7" t="s">
        <v>37</v>
      </c>
      <c r="BI202" s="7" t="s">
        <v>38</v>
      </c>
      <c r="BJ202" s="7" t="s">
        <v>39</v>
      </c>
      <c r="BK202" s="10" t="s">
        <v>40</v>
      </c>
      <c r="BL202" s="10" t="s">
        <v>41</v>
      </c>
      <c r="BM202" s="10" t="s">
        <v>354</v>
      </c>
      <c r="BN202" s="11" t="s">
        <v>42</v>
      </c>
      <c r="BO202" s="11" t="s">
        <v>43</v>
      </c>
      <c r="BP202" s="11" t="s">
        <v>44</v>
      </c>
      <c r="BQ202" s="11" t="s">
        <v>45</v>
      </c>
      <c r="BR202" s="11" t="s">
        <v>46</v>
      </c>
      <c r="BS202" s="11" t="s">
        <v>47</v>
      </c>
      <c r="BT202" s="11" t="s">
        <v>48</v>
      </c>
    </row>
    <row r="203" spans="1:72" ht="13.5" customHeight="1">
      <c r="A203" s="1091" t="s">
        <v>49</v>
      </c>
      <c r="B203" s="12" t="s">
        <v>50</v>
      </c>
      <c r="C203" s="1122" t="str">
        <f>VLOOKUP($C202,'2025年度(1年前期)'!$B$5:$N$208,COLUMN('2025年度(1年前期)'!$C$5),0)&amp;""</f>
        <v>アジアの中の日本</v>
      </c>
      <c r="D203" s="1123"/>
      <c r="E203" s="1081" t="str">
        <f>VLOOKUP($C202,'2025年度(2年前期)'!$B$5:$N$208,COLUMN('2025年度(2年前期)'!$C$5),0)&amp;""</f>
        <v/>
      </c>
      <c r="F203" s="1080"/>
      <c r="G203" s="1081" t="str">
        <f>VLOOKUP($C202,'2025年度(3年前期)'!$B$5:$N$208,COLUMN('2025年度(3年前期)'!$C$5),0)&amp;""</f>
        <v>(在宅看護学実習 面談)</v>
      </c>
      <c r="H203" s="1080"/>
      <c r="I203" s="1081" t="str">
        <f>VLOOKUP($C202,'2025年度(4年前期)'!$B$5:$N$208,COLUMN('2025年度(4年前期)'!$C$5),0)&amp;""</f>
        <v>高度先駆的医療看護Ⅰ(がん看護)</v>
      </c>
      <c r="J203" s="1080"/>
      <c r="K203" s="1072" t="str">
        <f>VLOOKUP($C202,'2025年度(助産前期)'!$B$5:$N$208,COLUMN('2025年度(助産前期)'!$C$5),0)&amp;""</f>
        <v/>
      </c>
      <c r="L203" s="1096"/>
      <c r="M203" s="1105" t="str">
        <f>VLOOKUP($C202,'2025年度(M1前期)'!$B$5:$N$208,COLUMN('2025年度(M1前期)'!$C$5),0)&amp;""</f>
        <v>政策医療看護学特論Ⅰ</v>
      </c>
      <c r="N203" s="1096"/>
      <c r="O203" s="1081" t="str">
        <f>VLOOKUP($C202,'2025年度(M2前期)'!$B$5:$N$208,COLUMN('2025年度(M2前期)'!$C$5),0)&amp;""</f>
        <v>看護情報・管理学演習Ａ－Ⅱ
感染管理看護学演習Ａ－Ⅱ</v>
      </c>
      <c r="P203" s="1080"/>
      <c r="Q203" s="1081" t="str">
        <f>VLOOKUP($C202,'2025年度(D1前期)'!$B$5:$N$208,COLUMN('2025年度(D1前期)'!$C$5),0)&amp;""</f>
        <v>精神看護学特論Ｂ</v>
      </c>
      <c r="R203" s="1080"/>
      <c r="S203" s="1072" t="str">
        <f>VLOOKUP($C202,'2025年度(D23前期)'!$B$5:$N$208,COLUMN('2025年度(D23前期)'!$C$5),0)&amp;""</f>
        <v>特別研究</v>
      </c>
      <c r="T203" s="1080"/>
      <c r="U203" s="13"/>
      <c r="V203" s="816" t="s">
        <v>83</v>
      </c>
      <c r="Y203" s="38"/>
      <c r="Z203" s="1095" t="str">
        <f>A203</f>
        <v xml:space="preserve">１時限（09：20～10：50） </v>
      </c>
      <c r="AA203" s="1043"/>
      <c r="AB203" s="1043"/>
      <c r="AC203" s="1043"/>
      <c r="AD203" s="1043"/>
      <c r="AE203" s="1043"/>
      <c r="AF203" s="1043"/>
      <c r="AG203" s="1043"/>
      <c r="AH203" s="1043" t="s">
        <v>391</v>
      </c>
      <c r="AI203" s="1043"/>
      <c r="AJ203" s="1043"/>
      <c r="AK203" s="1043"/>
      <c r="AL203" s="1043"/>
      <c r="AM203" s="1043"/>
      <c r="AN203" s="1043"/>
      <c r="AO203" s="1043"/>
      <c r="AP203" s="1043"/>
      <c r="AQ203" s="1043"/>
      <c r="AR203" s="1043"/>
      <c r="AS203" s="1043"/>
      <c r="AT203" s="1043"/>
      <c r="AU203" s="1043"/>
      <c r="AV203" s="1043"/>
      <c r="AW203" s="1043" t="s">
        <v>267</v>
      </c>
      <c r="AX203" s="1043"/>
      <c r="AY203" s="1043"/>
      <c r="AZ203" s="1043"/>
      <c r="BA203" s="1043" t="s">
        <v>171</v>
      </c>
      <c r="BB203" s="1043" t="s">
        <v>388</v>
      </c>
      <c r="BC203" s="1043"/>
      <c r="BD203" s="1043"/>
      <c r="BE203" s="1043"/>
      <c r="BF203" s="1043"/>
      <c r="BG203" s="1043"/>
      <c r="BH203" s="1043"/>
      <c r="BI203" s="1043"/>
      <c r="BJ203" s="1043"/>
      <c r="BK203" s="1043" t="s">
        <v>87</v>
      </c>
      <c r="BL203" s="1043"/>
      <c r="BM203" s="1043"/>
      <c r="BN203" s="1043"/>
      <c r="BO203" s="1043"/>
      <c r="BP203" s="1043"/>
      <c r="BQ203" s="1043"/>
      <c r="BR203" s="1043"/>
      <c r="BS203" s="1043"/>
      <c r="BT203" s="1043"/>
    </row>
    <row r="204" spans="1:72" ht="13.5" customHeight="1">
      <c r="A204" s="1091"/>
      <c r="B204" s="15" t="s">
        <v>53</v>
      </c>
      <c r="C204" s="1118" t="str">
        <f>IFERROR(VLOOKUP(C203,科目・教員!$A$1:$B$357,2,0),"")</f>
        <v>加藤　優子</v>
      </c>
      <c r="D204" s="1119"/>
      <c r="E204" s="1067" t="str">
        <f>IFERROR(VLOOKUP(E203,科目・教員!$A$1:$B$357,2,0),"")</f>
        <v/>
      </c>
      <c r="F204" s="1066"/>
      <c r="G204" s="1067" t="str">
        <f>IFERROR(VLOOKUP(G203,科目・教員!$A$1:$B$357,2,0),"")</f>
        <v/>
      </c>
      <c r="H204" s="1066"/>
      <c r="I204" s="1067" t="str">
        <f>IFERROR(VLOOKUP(I203,科目・教員!$A$1:$B$357,2,0),"")</f>
        <v>飯野　京子</v>
      </c>
      <c r="J204" s="1066"/>
      <c r="K204" s="1068" t="str">
        <f>IFERROR(VLOOKUP(K203,科目・教員!$A$1:$B$357,2,0),"")</f>
        <v/>
      </c>
      <c r="L204" s="1070"/>
      <c r="M204" s="1104" t="str">
        <f>IFERROR(VLOOKUP(M203,科目・教員!$A$1:$B$357,2,0),"")</f>
        <v>綿貫　成明</v>
      </c>
      <c r="N204" s="1066"/>
      <c r="O204" s="1067" t="str">
        <f>IFERROR(VLOOKUP(O203,科目・教員!$A$1:$B$357,2,0),"")</f>
        <v/>
      </c>
      <c r="P204" s="1066"/>
      <c r="Q204" s="1067" t="str">
        <f>IFERROR(VLOOKUP(Q203,科目・教員!$A$1:$B$357,2,0),"")</f>
        <v/>
      </c>
      <c r="R204" s="1066"/>
      <c r="S204" s="1068" t="str">
        <f>IFERROR(VLOOKUP(S203,科目・教員!$A$1:$B$357,2,0),"")</f>
        <v/>
      </c>
      <c r="T204" s="1066"/>
      <c r="U204" s="13"/>
      <c r="V204" s="816" t="s">
        <v>391</v>
      </c>
      <c r="Y204" s="38"/>
      <c r="Z204" s="1091"/>
      <c r="AA204" s="1044"/>
      <c r="AB204" s="1044"/>
      <c r="AC204" s="1044"/>
      <c r="AD204" s="1044"/>
      <c r="AE204" s="1044"/>
      <c r="AF204" s="1044"/>
      <c r="AG204" s="1044"/>
      <c r="AH204" s="1044"/>
      <c r="AI204" s="1044"/>
      <c r="AJ204" s="1044"/>
      <c r="AK204" s="1044"/>
      <c r="AL204" s="1044"/>
      <c r="AM204" s="1044"/>
      <c r="AN204" s="1044"/>
      <c r="AO204" s="1044"/>
      <c r="AP204" s="1044"/>
      <c r="AQ204" s="1044"/>
      <c r="AR204" s="1044"/>
      <c r="AS204" s="1044"/>
      <c r="AT204" s="1044"/>
      <c r="AU204" s="1044"/>
      <c r="AV204" s="1044"/>
      <c r="AW204" s="1044"/>
      <c r="AX204" s="1044"/>
      <c r="AY204" s="1044"/>
      <c r="AZ204" s="1044"/>
      <c r="BA204" s="1044"/>
      <c r="BB204" s="1044"/>
      <c r="BC204" s="1044"/>
      <c r="BD204" s="1044"/>
      <c r="BE204" s="1044"/>
      <c r="BF204" s="1044"/>
      <c r="BG204" s="1044"/>
      <c r="BH204" s="1044"/>
      <c r="BI204" s="1044"/>
      <c r="BJ204" s="1044"/>
      <c r="BK204" s="1044"/>
      <c r="BL204" s="1044"/>
      <c r="BM204" s="1044"/>
      <c r="BN204" s="1044"/>
      <c r="BO204" s="1044"/>
      <c r="BP204" s="1044"/>
      <c r="BQ204" s="1044"/>
      <c r="BR204" s="1044"/>
      <c r="BS204" s="1044"/>
      <c r="BT204" s="1044"/>
    </row>
    <row r="205" spans="1:72" ht="13.5" customHeight="1">
      <c r="A205" s="1091"/>
      <c r="B205" s="15" t="s">
        <v>59</v>
      </c>
      <c r="C205" s="1118" t="str">
        <f>VLOOKUP($C202,'2025年度(1年前期)'!$B$5:$N$208,COLUMN('2025年度(1年前期)'!$C$5)+1,0)&amp;""</f>
        <v>301
(オンデマンド)</v>
      </c>
      <c r="D205" s="1119"/>
      <c r="E205" s="1067" t="str">
        <f>VLOOKUP($C202,'2025年度(2年前期)'!$B$5:$N$208,COLUMN('2025年度(2年前期)'!$C$5)+1,0)&amp;""</f>
        <v/>
      </c>
      <c r="F205" s="1066"/>
      <c r="G205" s="1067" t="str">
        <f>VLOOKUP($C202,'2025年度(3年前期)'!$B$5:$N$208,COLUMN('2025年度(3年前期)'!$C$5)+1,0)&amp;""</f>
        <v>在宅実</v>
      </c>
      <c r="H205" s="1066"/>
      <c r="I205" s="1067" t="str">
        <f>VLOOKUP($C202,'2025年度(4年前期)'!$B$5:$N$208,COLUMN('2025年度(4年前期)'!$C$5)+1,0)&amp;""</f>
        <v>大講義室</v>
      </c>
      <c r="J205" s="1066"/>
      <c r="K205" s="1068" t="str">
        <f>VLOOKUP($C202,'2025年度(助産前期)'!$B$5:$N$208,COLUMN('2025年度(助産前期)'!$C$5)+1,0)&amp;""</f>
        <v/>
      </c>
      <c r="L205" s="1070"/>
      <c r="M205" s="1104" t="str">
        <f>VLOOKUP($C202,'2025年度(M1前期)'!$B$5:$N$208,COLUMN('2025年度(M1前期)'!C$5)+1,0)&amp;""</f>
        <v>臨床講義室1</v>
      </c>
      <c r="N205" s="1066"/>
      <c r="O205" s="1067" t="str">
        <f>VLOOKUP($C202,'2025年度(M2前期)'!$B$5:$N$208,COLUMN('2025年度(M2前期)'!$C$5)+1,0)&amp;""</f>
        <v>情報:別途指定
感染:別途指定</v>
      </c>
      <c r="P205" s="1066"/>
      <c r="Q205" s="1067" t="str">
        <f>VLOOKUP($C202,'2025年度(D1前期)'!$B$5:$N$208,COLUMN('2025年度(D1前期)'!$C$5)+1,0)&amp;""</f>
        <v>別途指定</v>
      </c>
      <c r="R205" s="1066"/>
      <c r="S205" s="1068" t="str">
        <f>VLOOKUP($C202,'2025年度(D23前期)'!$B$5:$N$208,COLUMN('2025年度(D23前期)'!$C$5)+1,0)&amp;""</f>
        <v/>
      </c>
      <c r="T205" s="1066"/>
      <c r="U205" s="13"/>
      <c r="V205" s="816" t="s">
        <v>288</v>
      </c>
      <c r="Y205" s="38"/>
      <c r="Z205" s="1091"/>
      <c r="AA205" s="1044"/>
      <c r="AB205" s="1044"/>
      <c r="AC205" s="1044"/>
      <c r="AD205" s="1044"/>
      <c r="AE205" s="1044"/>
      <c r="AF205" s="1044"/>
      <c r="AG205" s="1044"/>
      <c r="AH205" s="1044"/>
      <c r="AI205" s="1044"/>
      <c r="AJ205" s="1044"/>
      <c r="AK205" s="1044"/>
      <c r="AL205" s="1044"/>
      <c r="AM205" s="1044"/>
      <c r="AN205" s="1044"/>
      <c r="AO205" s="1044"/>
      <c r="AP205" s="1044"/>
      <c r="AQ205" s="1044"/>
      <c r="AR205" s="1044"/>
      <c r="AS205" s="1044"/>
      <c r="AT205" s="1044"/>
      <c r="AU205" s="1044"/>
      <c r="AV205" s="1044"/>
      <c r="AW205" s="1044"/>
      <c r="AX205" s="1044"/>
      <c r="AY205" s="1044"/>
      <c r="AZ205" s="1044"/>
      <c r="BA205" s="1044"/>
      <c r="BB205" s="1044"/>
      <c r="BC205" s="1044"/>
      <c r="BD205" s="1044"/>
      <c r="BE205" s="1044"/>
      <c r="BF205" s="1044"/>
      <c r="BG205" s="1044"/>
      <c r="BH205" s="1044"/>
      <c r="BI205" s="1044"/>
      <c r="BJ205" s="1044"/>
      <c r="BK205" s="1044"/>
      <c r="BL205" s="1044"/>
      <c r="BM205" s="1044"/>
      <c r="BN205" s="1044"/>
      <c r="BO205" s="1044"/>
      <c r="BP205" s="1044"/>
      <c r="BQ205" s="1044"/>
      <c r="BR205" s="1044"/>
      <c r="BS205" s="1044"/>
      <c r="BT205" s="1044"/>
    </row>
    <row r="206" spans="1:72" ht="13.5" customHeight="1">
      <c r="A206" s="1092"/>
      <c r="B206" s="16" t="s">
        <v>56</v>
      </c>
      <c r="C206" s="1282"/>
      <c r="D206" s="1283"/>
      <c r="E206" s="1116"/>
      <c r="F206" s="1145"/>
      <c r="G206" s="1063"/>
      <c r="H206" s="1062"/>
      <c r="I206" s="1063"/>
      <c r="J206" s="1062"/>
      <c r="K206" s="1064"/>
      <c r="L206" s="1069"/>
      <c r="M206" s="1106"/>
      <c r="N206" s="1062"/>
      <c r="O206" s="1063"/>
      <c r="P206" s="1062"/>
      <c r="Q206" s="1063"/>
      <c r="R206" s="1062"/>
      <c r="S206" s="1064"/>
      <c r="T206" s="1062"/>
      <c r="U206" s="13"/>
      <c r="V206" s="816" t="s">
        <v>349</v>
      </c>
      <c r="Y206" s="38"/>
      <c r="Z206" s="1092"/>
      <c r="AA206" s="1045"/>
      <c r="AB206" s="1045"/>
      <c r="AC206" s="1045"/>
      <c r="AD206" s="1045"/>
      <c r="AE206" s="1045"/>
      <c r="AF206" s="1045"/>
      <c r="AG206" s="1045"/>
      <c r="AH206" s="1044"/>
      <c r="AI206" s="1045"/>
      <c r="AJ206" s="1045"/>
      <c r="AK206" s="1045"/>
      <c r="AL206" s="1045"/>
      <c r="AM206" s="1045"/>
      <c r="AN206" s="1045"/>
      <c r="AO206" s="1045"/>
      <c r="AP206" s="1045"/>
      <c r="AQ206" s="1045"/>
      <c r="AR206" s="1045"/>
      <c r="AS206" s="1045"/>
      <c r="AT206" s="1045"/>
      <c r="AU206" s="1045"/>
      <c r="AV206" s="1045"/>
      <c r="AW206" s="1045"/>
      <c r="AX206" s="1045"/>
      <c r="AY206" s="1045"/>
      <c r="AZ206" s="1045"/>
      <c r="BA206" s="1045"/>
      <c r="BB206" s="1045"/>
      <c r="BC206" s="1045"/>
      <c r="BD206" s="1045"/>
      <c r="BE206" s="1045"/>
      <c r="BF206" s="1045"/>
      <c r="BG206" s="1045"/>
      <c r="BH206" s="1045"/>
      <c r="BI206" s="1045"/>
      <c r="BJ206" s="1045"/>
      <c r="BK206" s="1045"/>
      <c r="BL206" s="1045"/>
      <c r="BM206" s="1045"/>
      <c r="BN206" s="1045"/>
      <c r="BO206" s="1045"/>
      <c r="BP206" s="1045"/>
      <c r="BQ206" s="1045"/>
      <c r="BR206" s="1045"/>
      <c r="BS206" s="1045"/>
      <c r="BT206" s="1045"/>
    </row>
    <row r="207" spans="1:72" ht="13.5" customHeight="1">
      <c r="A207" s="1091" t="s">
        <v>58</v>
      </c>
      <c r="B207" s="15" t="s">
        <v>50</v>
      </c>
      <c r="C207" s="1079" t="str">
        <f>VLOOKUP($C202,'2025年度(1年前期)'!$B$5:$N$208,COLUMN('2025年度(1年前期)'!$E$5),0)&amp;""</f>
        <v>生命科学</v>
      </c>
      <c r="D207" s="1080"/>
      <c r="E207" s="1081" t="str">
        <f>VLOOKUP($C202,'2025年度(2年前期)'!$B$5:$N$208,COLUMN('2025年度(2年前期)'!$E$5),0)&amp;""</f>
        <v>成人看護学概論</v>
      </c>
      <c r="F207" s="1080"/>
      <c r="G207" s="1081" t="str">
        <f>VLOOKUP($C202,'2025年度(3年前期)'!$B$5:$N$208,COLUMN('2025年度(3年前期)'!$E$5),0)&amp;""</f>
        <v>精神看護援助論</v>
      </c>
      <c r="H207" s="1080"/>
      <c r="I207" s="1148" t="str">
        <f>VLOOKUP($C202,'2025年度(4年前期)'!$B$5:$N$208,COLUMN('2025年度(4年前期)'!$E$5),0)&amp;""</f>
        <v>感染症看護論(感染研 俣野先生講義)</v>
      </c>
      <c r="J207" s="1123"/>
      <c r="K207" s="1072" t="str">
        <f>VLOOKUP($C202,'2025年度(助産前期)'!$B$5:$N$208,COLUMN('2025年度(助産前期)'!$E$5),0)&amp;""</f>
        <v/>
      </c>
      <c r="L207" s="1096"/>
      <c r="M207" s="1079" t="str">
        <f>VLOOKUP($C202,'2025年度(M1前期)'!$B$5:$N$208,COLUMN('2025年度(M1前期)'!$E$5),0)&amp;""</f>
        <v>政策医療看護学特論Ⅰ</v>
      </c>
      <c r="N207" s="1080"/>
      <c r="O207" s="1072" t="str">
        <f>VLOOKUP($C202,'2025年度(M2前期)'!$B$5:$N$208,COLUMN('2025年度(M2前期)'!$E$5),0)&amp;""</f>
        <v>看護情報・管理学演習Ａ－Ⅱ
感染管理看護学演習Ａ－Ⅱ</v>
      </c>
      <c r="P207" s="1080"/>
      <c r="Q207" s="1072" t="str">
        <f>VLOOKUP($C202,'2025年度(D1前期)'!$B$5:$N$208,COLUMN('2025年度(D1前期)'!$E$5),0)&amp;""</f>
        <v>精神看護学特論Ｂ</v>
      </c>
      <c r="R207" s="1080"/>
      <c r="S207" s="1072" t="str">
        <f>VLOOKUP($C202,'2025年度(D23前期)'!$B$5:$N$208,COLUMN('2025年度(D23前期)'!$E$5),0)&amp;""</f>
        <v>特別研究</v>
      </c>
      <c r="T207" s="1080"/>
      <c r="U207" s="701" t="s">
        <v>392</v>
      </c>
      <c r="V207" s="816"/>
      <c r="Y207" s="38"/>
      <c r="Z207" s="1091" t="str">
        <f>A207</f>
        <v>２時限（11：00～12：30）</v>
      </c>
      <c r="AA207" s="1043" t="s">
        <v>96</v>
      </c>
      <c r="AB207" s="1043"/>
      <c r="AC207" s="1043"/>
      <c r="AD207" s="1043"/>
      <c r="AE207" s="1043"/>
      <c r="AF207" s="1043" t="s">
        <v>393</v>
      </c>
      <c r="AG207" s="1043" t="s">
        <v>243</v>
      </c>
      <c r="AH207" s="1284" t="s">
        <v>391</v>
      </c>
      <c r="AI207" s="1043"/>
      <c r="AJ207" s="1043"/>
      <c r="AK207" s="1043"/>
      <c r="AL207" s="1043"/>
      <c r="AM207" s="1043"/>
      <c r="AN207" s="1043"/>
      <c r="AO207" s="1043"/>
      <c r="AP207" s="1043"/>
      <c r="AQ207" s="1043"/>
      <c r="AR207" s="1043"/>
      <c r="AS207" s="1043"/>
      <c r="AT207" s="1043"/>
      <c r="AU207" s="1043"/>
      <c r="AV207" s="1043"/>
      <c r="AW207" s="1043" t="s">
        <v>198</v>
      </c>
      <c r="AX207" s="1043"/>
      <c r="AY207" s="1043"/>
      <c r="AZ207" s="1043"/>
      <c r="BA207" s="1043" t="s">
        <v>171</v>
      </c>
      <c r="BB207" s="1043" t="s">
        <v>388</v>
      </c>
      <c r="BC207" s="1043"/>
      <c r="BD207" s="1043"/>
      <c r="BE207" s="1043"/>
      <c r="BF207" s="1043"/>
      <c r="BG207" s="1043"/>
      <c r="BH207" s="1043"/>
      <c r="BI207" s="1043"/>
      <c r="BJ207" s="1043"/>
      <c r="BK207" s="1043" t="s">
        <v>394</v>
      </c>
      <c r="BL207" s="1043"/>
      <c r="BM207" s="1043"/>
      <c r="BN207" s="1043"/>
      <c r="BO207" s="1043"/>
      <c r="BP207" s="1043"/>
      <c r="BQ207" s="1043"/>
      <c r="BR207" s="1043"/>
      <c r="BS207" s="1043"/>
      <c r="BT207" s="1043"/>
    </row>
    <row r="208" spans="1:72" ht="13.5" customHeight="1">
      <c r="A208" s="1091"/>
      <c r="B208" s="15" t="s">
        <v>53</v>
      </c>
      <c r="C208" s="1065" t="str">
        <f>IFERROR(VLOOKUP(C207,科目・教員!$A$1:$B$357,2,0),"")</f>
        <v>本間　典子</v>
      </c>
      <c r="D208" s="1066"/>
      <c r="E208" s="1067" t="str">
        <f>IFERROR(VLOOKUP(E207,科目・教員!$A$1:$B$357,2,0),"")</f>
        <v>飯野　京子</v>
      </c>
      <c r="F208" s="1066"/>
      <c r="G208" s="1067" t="str">
        <f>IFERROR(VLOOKUP(G207,科目・教員!$A$1:$B$357,2,0),"")</f>
        <v>松浦　佳代</v>
      </c>
      <c r="H208" s="1066"/>
      <c r="I208" s="1147" t="str">
        <f>IFERROR(VLOOKUP(I207,科目・教員!$A$1:$B$357,2,0),"")</f>
        <v/>
      </c>
      <c r="J208" s="1119"/>
      <c r="K208" s="1068" t="str">
        <f>IFERROR(VLOOKUP(K207,科目・教員!$A$1:$B$357,2,0),"")</f>
        <v/>
      </c>
      <c r="L208" s="1070"/>
      <c r="M208" s="1065" t="str">
        <f>IFERROR(VLOOKUP(M207,科目・教員!$A$1:$B$357,2,0),"")</f>
        <v>綿貫　成明</v>
      </c>
      <c r="N208" s="1066"/>
      <c r="O208" s="1068" t="str">
        <f>IFERROR(VLOOKUP(O207,科目・教員!$A$1:$B$357,2,0),"")</f>
        <v/>
      </c>
      <c r="P208" s="1066"/>
      <c r="Q208" s="1068" t="str">
        <f>IFERROR(VLOOKUP(Q207,科目・教員!$A$1:$B$357,2,0),"")</f>
        <v/>
      </c>
      <c r="R208" s="1066"/>
      <c r="S208" s="1068" t="str">
        <f>IFERROR(VLOOKUP(S207,科目・教員!$A$1:$B$357,2,0),"")</f>
        <v/>
      </c>
      <c r="T208" s="1066"/>
      <c r="U208" s="701" t="s">
        <v>395</v>
      </c>
      <c r="V208" s="816"/>
      <c r="Y208" s="38"/>
      <c r="Z208" s="1091"/>
      <c r="AA208" s="1044"/>
      <c r="AB208" s="1044"/>
      <c r="AC208" s="1044"/>
      <c r="AD208" s="1044"/>
      <c r="AE208" s="1044"/>
      <c r="AF208" s="1044"/>
      <c r="AG208" s="1044"/>
      <c r="AH208" s="1044"/>
      <c r="AI208" s="1044"/>
      <c r="AJ208" s="1044"/>
      <c r="AK208" s="1044"/>
      <c r="AL208" s="1044"/>
      <c r="AM208" s="1044"/>
      <c r="AN208" s="1044"/>
      <c r="AO208" s="1044"/>
      <c r="AP208" s="1044"/>
      <c r="AQ208" s="1044"/>
      <c r="AR208" s="1044"/>
      <c r="AS208" s="1044"/>
      <c r="AT208" s="1044"/>
      <c r="AU208" s="1044"/>
      <c r="AV208" s="1044"/>
      <c r="AW208" s="1044"/>
      <c r="AX208" s="1044"/>
      <c r="AY208" s="1044"/>
      <c r="AZ208" s="1044"/>
      <c r="BA208" s="1044"/>
      <c r="BB208" s="1044"/>
      <c r="BC208" s="1044"/>
      <c r="BD208" s="1044"/>
      <c r="BE208" s="1044"/>
      <c r="BF208" s="1044"/>
      <c r="BG208" s="1044"/>
      <c r="BH208" s="1044"/>
      <c r="BI208" s="1044"/>
      <c r="BJ208" s="1044"/>
      <c r="BK208" s="1044"/>
      <c r="BL208" s="1044"/>
      <c r="BM208" s="1044"/>
      <c r="BN208" s="1044"/>
      <c r="BO208" s="1044"/>
      <c r="BP208" s="1044"/>
      <c r="BQ208" s="1044"/>
      <c r="BR208" s="1044"/>
      <c r="BS208" s="1044"/>
      <c r="BT208" s="1044"/>
    </row>
    <row r="209" spans="1:72" ht="13.5" customHeight="1">
      <c r="A209" s="1091"/>
      <c r="B209" s="15" t="s">
        <v>59</v>
      </c>
      <c r="C209" s="1065" t="str">
        <f>VLOOKUP($C202,'2025年度(1年前期)'!$B$5:$N$208,COLUMN('2025年度(1年前期)'!$E$5)+1,0)&amp;""</f>
        <v>301</v>
      </c>
      <c r="D209" s="1066"/>
      <c r="E209" s="1067" t="str">
        <f>VLOOKUP($C202,'2025年度(2年前期)'!$B$5:$N$208,COLUMN('2025年度(2年前期)'!$E$5)+1,0)&amp;""</f>
        <v>201</v>
      </c>
      <c r="F209" s="1066"/>
      <c r="G209" s="1067" t="str">
        <f>VLOOKUP($C202,'2025年度(3年前期)'!$B$5:$N$208,COLUMN('2025年度(3年前期)'!$E$5)+1,0)&amp;""</f>
        <v>101</v>
      </c>
      <c r="H209" s="1066"/>
      <c r="I209" s="1147" t="str">
        <f>VLOOKUP($C202,'2025年度(4年前期)'!$B$5:$N$208,COLUMN('2025年度(4年前期)'!$E$5)+1,0)&amp;""</f>
        <v>大講義室</v>
      </c>
      <c r="J209" s="1119"/>
      <c r="K209" s="1068" t="str">
        <f>VLOOKUP($C202,'2025年度(助産前期)'!$B$5:$N$208,COLUMN('2025年度(助産前期)'!$E$5)+1,0)&amp;""</f>
        <v/>
      </c>
      <c r="L209" s="1070"/>
      <c r="M209" s="1065" t="str">
        <f>VLOOKUP($C202,'2025年度(M1前期)'!$B$5:$N$208,COLUMN('2025年度(M1前期)'!$E$5)+1,0)&amp;""</f>
        <v>臨床講義室1</v>
      </c>
      <c r="N209" s="1066"/>
      <c r="O209" s="1068" t="str">
        <f>VLOOKUP($C202,'2025年度(M2前期)'!$B$5:$N$208,COLUMN('2025年度(M2前期)'!$E$5)+1,0)&amp;""</f>
        <v>情報:別途指定
感染:別途指定</v>
      </c>
      <c r="P209" s="1066"/>
      <c r="Q209" s="1068" t="str">
        <f>VLOOKUP($C202,'2025年度(D1前期)'!$B$5:$N$208,COLUMN('2025年度(D1前期)'!$E$5)+1,0)&amp;""</f>
        <v>別途指定</v>
      </c>
      <c r="R209" s="1066"/>
      <c r="S209" s="1068" t="str">
        <f>VLOOKUP($C202,'2025年度(D23前期)'!$B$5:$N$208,COLUMN('2025年度(D23前期)'!$E$5)+1,0)&amp;""</f>
        <v/>
      </c>
      <c r="T209" s="1066"/>
      <c r="U209" s="701" t="s">
        <v>396</v>
      </c>
      <c r="V209" s="816"/>
      <c r="Z209" s="1091"/>
      <c r="AA209" s="1044"/>
      <c r="AB209" s="1044"/>
      <c r="AC209" s="1044"/>
      <c r="AD209" s="1044"/>
      <c r="AE209" s="1044"/>
      <c r="AF209" s="1044"/>
      <c r="AG209" s="1044"/>
      <c r="AH209" s="1044"/>
      <c r="AI209" s="1044"/>
      <c r="AJ209" s="1044"/>
      <c r="AK209" s="1044"/>
      <c r="AL209" s="1044"/>
      <c r="AM209" s="1044"/>
      <c r="AN209" s="1044"/>
      <c r="AO209" s="1044"/>
      <c r="AP209" s="1044"/>
      <c r="AQ209" s="1044"/>
      <c r="AR209" s="1044"/>
      <c r="AS209" s="1044"/>
      <c r="AT209" s="1044"/>
      <c r="AU209" s="1044"/>
      <c r="AV209" s="1044"/>
      <c r="AW209" s="1044"/>
      <c r="AX209" s="1044"/>
      <c r="AY209" s="1044"/>
      <c r="AZ209" s="1044"/>
      <c r="BA209" s="1044"/>
      <c r="BB209" s="1044"/>
      <c r="BC209" s="1044"/>
      <c r="BD209" s="1044"/>
      <c r="BE209" s="1044"/>
      <c r="BF209" s="1044"/>
      <c r="BG209" s="1044"/>
      <c r="BH209" s="1044"/>
      <c r="BI209" s="1044"/>
      <c r="BJ209" s="1044"/>
      <c r="BK209" s="1044"/>
      <c r="BL209" s="1044"/>
      <c r="BM209" s="1044"/>
      <c r="BN209" s="1044"/>
      <c r="BO209" s="1044"/>
      <c r="BP209" s="1044"/>
      <c r="BQ209" s="1044"/>
      <c r="BR209" s="1044"/>
      <c r="BS209" s="1044"/>
      <c r="BT209" s="1044"/>
    </row>
    <row r="210" spans="1:72" ht="13.5" customHeight="1">
      <c r="A210" s="1100"/>
      <c r="B210" s="16" t="s">
        <v>56</v>
      </c>
      <c r="C210" s="1061"/>
      <c r="D210" s="1075"/>
      <c r="E210" s="1063"/>
      <c r="F210" s="1075"/>
      <c r="G210" s="1063"/>
      <c r="H210" s="1075"/>
      <c r="I210" s="1280"/>
      <c r="J210" s="1281"/>
      <c r="K210" s="1064"/>
      <c r="L210" s="1064"/>
      <c r="M210" s="1061"/>
      <c r="N210" s="1075"/>
      <c r="O210" s="1064"/>
      <c r="P210" s="1075"/>
      <c r="Q210" s="1064"/>
      <c r="R210" s="1075"/>
      <c r="S210" s="1064"/>
      <c r="T210" s="1075"/>
      <c r="U210" s="701" t="s">
        <v>397</v>
      </c>
      <c r="V210" s="816"/>
      <c r="Z210" s="1092"/>
      <c r="AA210" s="1045"/>
      <c r="AB210" s="1045"/>
      <c r="AC210" s="1045"/>
      <c r="AD210" s="1045"/>
      <c r="AE210" s="1045"/>
      <c r="AF210" s="1045"/>
      <c r="AG210" s="1045"/>
      <c r="AH210" s="1045"/>
      <c r="AI210" s="1045"/>
      <c r="AJ210" s="1045"/>
      <c r="AK210" s="1045"/>
      <c r="AL210" s="1045"/>
      <c r="AM210" s="1045"/>
      <c r="AN210" s="1045"/>
      <c r="AO210" s="1045"/>
      <c r="AP210" s="1045"/>
      <c r="AQ210" s="1045"/>
      <c r="AR210" s="1045"/>
      <c r="AS210" s="1045"/>
      <c r="AT210" s="1045"/>
      <c r="AU210" s="1045"/>
      <c r="AV210" s="1045"/>
      <c r="AW210" s="1045"/>
      <c r="AX210" s="1045"/>
      <c r="AY210" s="1045"/>
      <c r="AZ210" s="1045"/>
      <c r="BA210" s="1045"/>
      <c r="BB210" s="1045"/>
      <c r="BC210" s="1045"/>
      <c r="BD210" s="1045"/>
      <c r="BE210" s="1045"/>
      <c r="BF210" s="1045"/>
      <c r="BG210" s="1045"/>
      <c r="BH210" s="1045"/>
      <c r="BI210" s="1045"/>
      <c r="BJ210" s="1045"/>
      <c r="BK210" s="1045"/>
      <c r="BL210" s="1045"/>
      <c r="BM210" s="1045"/>
      <c r="BN210" s="1045"/>
      <c r="BO210" s="1045"/>
      <c r="BP210" s="1045"/>
      <c r="BQ210" s="1045"/>
      <c r="BR210" s="1045"/>
      <c r="BS210" s="1045"/>
      <c r="BT210" s="1045"/>
    </row>
    <row r="211" spans="1:72" ht="13.5" customHeight="1">
      <c r="A211" s="1095" t="s">
        <v>60</v>
      </c>
      <c r="B211" s="18" t="s">
        <v>61</v>
      </c>
      <c r="C211" s="1079"/>
      <c r="D211" s="1080"/>
      <c r="E211" s="1081"/>
      <c r="F211" s="1080"/>
      <c r="G211" s="1081"/>
      <c r="H211" s="1080"/>
      <c r="I211" s="1081"/>
      <c r="J211" s="1080"/>
      <c r="K211" s="1072"/>
      <c r="L211" s="1096"/>
      <c r="M211" s="1079"/>
      <c r="N211" s="1080"/>
      <c r="O211" s="1072"/>
      <c r="P211" s="1080"/>
      <c r="Q211" s="1072"/>
      <c r="R211" s="1080"/>
      <c r="S211" s="1072"/>
      <c r="T211" s="1080"/>
      <c r="Z211" s="1091" t="str">
        <f>A211</f>
        <v>昼休み（12：30～13：30）</v>
      </c>
      <c r="AA211" s="1043"/>
      <c r="AB211" s="1043"/>
      <c r="AC211" s="1043"/>
      <c r="AD211" s="1043"/>
      <c r="AE211" s="1043"/>
      <c r="AF211" s="1043"/>
      <c r="AG211" s="1043"/>
      <c r="AH211" s="1043"/>
      <c r="AI211" s="1043"/>
      <c r="AJ211" s="1043"/>
      <c r="AK211" s="1043"/>
      <c r="AL211" s="1043"/>
      <c r="AM211" s="1043"/>
      <c r="AN211" s="1043"/>
      <c r="AO211" s="1043"/>
      <c r="AP211" s="1043"/>
      <c r="AQ211" s="1043"/>
      <c r="AR211" s="1043"/>
      <c r="AS211" s="1043"/>
      <c r="AT211" s="1043"/>
      <c r="AU211" s="1043"/>
      <c r="AV211" s="1043"/>
      <c r="AW211" s="1043"/>
      <c r="AX211" s="1043"/>
      <c r="AY211" s="1043"/>
      <c r="AZ211" s="1043"/>
      <c r="BA211" s="1043"/>
      <c r="BB211" s="1043"/>
      <c r="BC211" s="1043"/>
      <c r="BD211" s="1043"/>
      <c r="BE211" s="1043"/>
      <c r="BF211" s="1043"/>
      <c r="BG211" s="1043"/>
      <c r="BH211" s="1043"/>
      <c r="BI211" s="1043"/>
      <c r="BJ211" s="1043"/>
      <c r="BK211" s="1043"/>
      <c r="BL211" s="1043"/>
      <c r="BM211" s="1043"/>
      <c r="BN211" s="1043"/>
      <c r="BO211" s="1043"/>
      <c r="BP211" s="1043"/>
      <c r="BQ211" s="1043"/>
      <c r="BR211" s="1043"/>
      <c r="BS211" s="1043"/>
      <c r="BT211" s="1043"/>
    </row>
    <row r="212" spans="1:72" ht="13.5" customHeight="1">
      <c r="A212" s="1091"/>
      <c r="B212" s="18" t="s">
        <v>62</v>
      </c>
      <c r="C212" s="1067"/>
      <c r="D212" s="1066"/>
      <c r="E212" s="1067"/>
      <c r="F212" s="1066"/>
      <c r="G212" s="1067"/>
      <c r="H212" s="1066"/>
      <c r="I212" s="1067"/>
      <c r="J212" s="1066"/>
      <c r="K212" s="1068"/>
      <c r="L212" s="1070"/>
      <c r="M212" s="1065"/>
      <c r="N212" s="1066"/>
      <c r="O212" s="1068"/>
      <c r="P212" s="1066"/>
      <c r="Q212" s="1068"/>
      <c r="R212" s="1066"/>
      <c r="S212" s="1068"/>
      <c r="T212" s="1066"/>
      <c r="Z212" s="1091"/>
      <c r="AA212" s="1044"/>
      <c r="AB212" s="1044"/>
      <c r="AC212" s="1044"/>
      <c r="AD212" s="1044"/>
      <c r="AE212" s="1044"/>
      <c r="AF212" s="1044"/>
      <c r="AG212" s="1044"/>
      <c r="AH212" s="1044"/>
      <c r="AI212" s="1044"/>
      <c r="AJ212" s="1044"/>
      <c r="AK212" s="1044"/>
      <c r="AL212" s="1044"/>
      <c r="AM212" s="1044"/>
      <c r="AN212" s="1044"/>
      <c r="AO212" s="1044"/>
      <c r="AP212" s="1044"/>
      <c r="AQ212" s="1044"/>
      <c r="AR212" s="1044"/>
      <c r="AS212" s="1044"/>
      <c r="AT212" s="1044"/>
      <c r="AU212" s="1044"/>
      <c r="AV212" s="1044"/>
      <c r="AW212" s="1044"/>
      <c r="AX212" s="1044"/>
      <c r="AY212" s="1044"/>
      <c r="AZ212" s="1044"/>
      <c r="BA212" s="1044"/>
      <c r="BB212" s="1044"/>
      <c r="BC212" s="1044"/>
      <c r="BD212" s="1044"/>
      <c r="BE212" s="1044"/>
      <c r="BF212" s="1044"/>
      <c r="BG212" s="1044"/>
      <c r="BH212" s="1044"/>
      <c r="BI212" s="1044"/>
      <c r="BJ212" s="1044"/>
      <c r="BK212" s="1044"/>
      <c r="BL212" s="1044"/>
      <c r="BM212" s="1044"/>
      <c r="BN212" s="1044"/>
      <c r="BO212" s="1044"/>
      <c r="BP212" s="1044"/>
      <c r="BQ212" s="1044"/>
      <c r="BR212" s="1044"/>
      <c r="BS212" s="1044"/>
      <c r="BT212" s="1044"/>
    </row>
    <row r="213" spans="1:72" ht="13.5" customHeight="1">
      <c r="A213" s="1091"/>
      <c r="B213" s="18" t="s">
        <v>59</v>
      </c>
      <c r="C213" s="1430"/>
      <c r="D213" s="1429"/>
      <c r="E213" s="1428"/>
      <c r="F213" s="1429"/>
      <c r="G213" s="1428"/>
      <c r="H213" s="1429"/>
      <c r="I213" s="1067"/>
      <c r="J213" s="1066"/>
      <c r="K213" s="1068"/>
      <c r="L213" s="1070"/>
      <c r="M213" s="1065"/>
      <c r="N213" s="1066"/>
      <c r="O213" s="1068"/>
      <c r="P213" s="1066"/>
      <c r="Q213" s="1068"/>
      <c r="R213" s="1066"/>
      <c r="S213" s="1068"/>
      <c r="T213" s="1066"/>
      <c r="Z213" s="1091"/>
      <c r="AA213" s="1044"/>
      <c r="AB213" s="1044"/>
      <c r="AC213" s="1044"/>
      <c r="AD213" s="1044"/>
      <c r="AE213" s="1044"/>
      <c r="AF213" s="1044"/>
      <c r="AG213" s="1044"/>
      <c r="AH213" s="1044"/>
      <c r="AI213" s="1044"/>
      <c r="AJ213" s="1044"/>
      <c r="AK213" s="1044"/>
      <c r="AL213" s="1044"/>
      <c r="AM213" s="1044"/>
      <c r="AN213" s="1044"/>
      <c r="AO213" s="1044"/>
      <c r="AP213" s="1044"/>
      <c r="AQ213" s="1044"/>
      <c r="AR213" s="1044"/>
      <c r="AS213" s="1044"/>
      <c r="AT213" s="1044"/>
      <c r="AU213" s="1044"/>
      <c r="AV213" s="1044"/>
      <c r="AW213" s="1044"/>
      <c r="AX213" s="1044"/>
      <c r="AY213" s="1044"/>
      <c r="AZ213" s="1044"/>
      <c r="BA213" s="1044"/>
      <c r="BB213" s="1044"/>
      <c r="BC213" s="1044"/>
      <c r="BD213" s="1044"/>
      <c r="BE213" s="1044"/>
      <c r="BF213" s="1044"/>
      <c r="BG213" s="1044"/>
      <c r="BH213" s="1044"/>
      <c r="BI213" s="1044"/>
      <c r="BJ213" s="1044"/>
      <c r="BK213" s="1044"/>
      <c r="BL213" s="1044"/>
      <c r="BM213" s="1044"/>
      <c r="BN213" s="1044"/>
      <c r="BO213" s="1044"/>
      <c r="BP213" s="1044"/>
      <c r="BQ213" s="1044"/>
      <c r="BR213" s="1044"/>
      <c r="BS213" s="1044"/>
      <c r="BT213" s="1044"/>
    </row>
    <row r="214" spans="1:72" ht="13.5" customHeight="1">
      <c r="A214" s="1092"/>
      <c r="B214" s="19" t="s">
        <v>56</v>
      </c>
      <c r="C214" s="1102"/>
      <c r="D214" s="1094"/>
      <c r="E214" s="1103"/>
      <c r="F214" s="1094"/>
      <c r="G214" s="1103"/>
      <c r="H214" s="1094"/>
      <c r="I214" s="1103"/>
      <c r="J214" s="1094"/>
      <c r="K214" s="1093"/>
      <c r="L214" s="1093"/>
      <c r="M214" s="1102"/>
      <c r="N214" s="1094"/>
      <c r="O214" s="1093"/>
      <c r="P214" s="1094"/>
      <c r="Q214" s="1093"/>
      <c r="R214" s="1094"/>
      <c r="S214" s="1093"/>
      <c r="T214" s="1094"/>
      <c r="Z214" s="1092"/>
      <c r="AA214" s="1045"/>
      <c r="AB214" s="1045"/>
      <c r="AC214" s="1045"/>
      <c r="AD214" s="1045"/>
      <c r="AE214" s="1045"/>
      <c r="AF214" s="1045"/>
      <c r="AG214" s="1045"/>
      <c r="AH214" s="1045"/>
      <c r="AI214" s="1045"/>
      <c r="AJ214" s="1045"/>
      <c r="AK214" s="1045"/>
      <c r="AL214" s="1045"/>
      <c r="AM214" s="1045"/>
      <c r="AN214" s="1045"/>
      <c r="AO214" s="1045"/>
      <c r="AP214" s="1045"/>
      <c r="AQ214" s="1045"/>
      <c r="AR214" s="1045"/>
      <c r="AS214" s="1045"/>
      <c r="AT214" s="1045"/>
      <c r="AU214" s="1045"/>
      <c r="AV214" s="1045"/>
      <c r="AW214" s="1045"/>
      <c r="AX214" s="1045"/>
      <c r="AY214" s="1045"/>
      <c r="AZ214" s="1045"/>
      <c r="BA214" s="1045"/>
      <c r="BB214" s="1045"/>
      <c r="BC214" s="1045"/>
      <c r="BD214" s="1045"/>
      <c r="BE214" s="1045"/>
      <c r="BF214" s="1045"/>
      <c r="BG214" s="1045"/>
      <c r="BH214" s="1045"/>
      <c r="BI214" s="1045"/>
      <c r="BJ214" s="1045"/>
      <c r="BK214" s="1045"/>
      <c r="BL214" s="1045"/>
      <c r="BM214" s="1045"/>
      <c r="BN214" s="1045"/>
      <c r="BO214" s="1045"/>
      <c r="BP214" s="1045"/>
      <c r="BQ214" s="1045"/>
      <c r="BR214" s="1045"/>
      <c r="BS214" s="1045"/>
      <c r="BT214" s="1045"/>
    </row>
    <row r="215" spans="1:72" ht="13.5" customHeight="1">
      <c r="A215" s="1091" t="s">
        <v>64</v>
      </c>
      <c r="B215" s="15" t="s">
        <v>50</v>
      </c>
      <c r="C215" s="1134" t="str">
        <f>VLOOKUP($C202,'2025年度(1年前期)'!$B$5:$N$208,COLUMN('2025年度(1年前期)'!$G$5),0)&amp;""</f>
        <v>環境と健康</v>
      </c>
      <c r="D215" s="1133"/>
      <c r="E215" s="1090" t="str">
        <f>VLOOKUP($C202,'2025年度(2年前期)'!$B$5:$N$208,COLUMN('2025年度(2年前期)'!$G$5),0)&amp;""</f>
        <v>生活援助論Ⅲ(AB:演習)
英語Ⅳ(CD)</v>
      </c>
      <c r="F215" s="1072"/>
      <c r="G215" s="1090" t="str">
        <f>VLOOKUP($C202,'2025年度(3年前期)'!$B$5:$N$208,COLUMN('2025年度(3年前期)'!$G$5),0)&amp;""</f>
        <v>成人看護援助論Ⅲ</v>
      </c>
      <c r="H215" s="1072"/>
      <c r="I215" s="1090" t="str">
        <f>VLOOKUP($C202,'2025年度(4年前期)'!$B$5:$N$208,COLUMN('2025年度(4年前期)'!$G$5),0)&amp;""</f>
        <v>高度先駆的医療看護Ⅴ(長寿･地域看護)</v>
      </c>
      <c r="J215" s="1072"/>
      <c r="K215" s="1071" t="str">
        <f>VLOOKUP($C202,'2025年度(助産前期)'!$B$5:$N$208,COLUMN('2025年度(助産前期)'!$G$5),0)&amp;""</f>
        <v/>
      </c>
      <c r="L215" s="1071"/>
      <c r="M215" s="1089" t="str">
        <f>VLOOKUP($C202,'2025年度(M1前期)'!$B$5:$N$208,COLUMN('2025年度(M1前期)'!$G$5),0)&amp;""</f>
        <v>看護研究法</v>
      </c>
      <c r="N215" s="1072"/>
      <c r="O215" s="1071" t="str">
        <f>VLOOKUP($C202,'2025年度(M2前期)'!$B$5:$N$208,COLUMN('2025年度(M2前期)'!$G$5),0)&amp;""</f>
        <v>特別研究</v>
      </c>
      <c r="P215" s="1072"/>
      <c r="Q215" s="1071" t="str">
        <f>VLOOKUP($C202,'2025年度(D1前期)'!$B$5:$N$208,COLUMN('2025年度(D1前期)'!$G$5),0)&amp;""</f>
        <v/>
      </c>
      <c r="R215" s="1072"/>
      <c r="S215" s="1071" t="str">
        <f>VLOOKUP($C202,'2025年度(D23前期)'!$B$5:$N$208,COLUMN('2025年度(D23前期)'!$G$5),0)&amp;""</f>
        <v>特別研究</v>
      </c>
      <c r="T215" s="1072"/>
      <c r="U215" s="701" t="s">
        <v>197</v>
      </c>
      <c r="Z215" s="1091" t="str">
        <f>A215</f>
        <v>３時限（13：30～15：00）</v>
      </c>
      <c r="AA215" s="1043" t="s">
        <v>250</v>
      </c>
      <c r="AB215" s="1043"/>
      <c r="AC215" s="1043"/>
      <c r="AD215" s="1043"/>
      <c r="AE215" s="1043" t="s">
        <v>250</v>
      </c>
      <c r="AF215" s="1043"/>
      <c r="AG215" s="1043" t="s">
        <v>199</v>
      </c>
      <c r="AH215" s="1043" t="s">
        <v>199</v>
      </c>
      <c r="AI215" s="1043"/>
      <c r="AJ215" s="1043"/>
      <c r="AK215" s="1043"/>
      <c r="AL215" s="1043" t="s">
        <v>199</v>
      </c>
      <c r="AM215" s="1043"/>
      <c r="AN215" s="1043"/>
      <c r="AO215" s="1043"/>
      <c r="AP215" s="1043"/>
      <c r="AQ215" s="1043"/>
      <c r="AR215" s="1043"/>
      <c r="AS215" s="1043"/>
      <c r="AT215" s="1043"/>
      <c r="AU215" s="1043"/>
      <c r="AV215" s="1043"/>
      <c r="AW215" s="1043" t="s">
        <v>272</v>
      </c>
      <c r="AX215" s="1043"/>
      <c r="AY215" s="1043"/>
      <c r="AZ215" s="1043"/>
      <c r="BA215" s="1043" t="s">
        <v>178</v>
      </c>
      <c r="BB215" s="1043" t="s">
        <v>388</v>
      </c>
      <c r="BC215" s="1043"/>
      <c r="BD215" s="1043"/>
      <c r="BE215" s="1043"/>
      <c r="BF215" s="1043" t="s">
        <v>192</v>
      </c>
      <c r="BG215" s="1043"/>
      <c r="BH215" s="1043"/>
      <c r="BI215" s="1043"/>
      <c r="BJ215" s="1043"/>
      <c r="BK215" s="1043" t="s">
        <v>361</v>
      </c>
      <c r="BL215" s="1043"/>
      <c r="BM215" s="1043"/>
      <c r="BN215" s="1043"/>
      <c r="BO215" s="1043"/>
      <c r="BP215" s="1043"/>
      <c r="BQ215" s="1043"/>
      <c r="BR215" s="1043"/>
      <c r="BS215" s="1043" t="s">
        <v>106</v>
      </c>
      <c r="BT215" s="1043"/>
    </row>
    <row r="216" spans="1:72" ht="13.5" customHeight="1">
      <c r="A216" s="1091"/>
      <c r="B216" s="15" t="s">
        <v>53</v>
      </c>
      <c r="C216" s="1141" t="str">
        <f>IFERROR(VLOOKUP(C215,科目・教員!$A$1:$B$357,2,0),"")</f>
        <v>夏原　和美</v>
      </c>
      <c r="D216" s="1140"/>
      <c r="E216" s="1073" t="str">
        <f>IFERROR(VLOOKUP(E215,科目・教員!$A$1:$B$357,2,0),"")</f>
        <v/>
      </c>
      <c r="F216" s="1068"/>
      <c r="G216" s="1073" t="str">
        <f>IFERROR(VLOOKUP(G215,科目・教員!$A$1:$B$357,2,0),"")</f>
        <v>杉山　文乃</v>
      </c>
      <c r="H216" s="1068"/>
      <c r="I216" s="1073" t="str">
        <f>IFERROR(VLOOKUP(I215,科目・教員!$A$1:$B$357,2,0),"")</f>
        <v>綿貫　成明</v>
      </c>
      <c r="J216" s="1068"/>
      <c r="K216" s="1074" t="str">
        <f>IFERROR(VLOOKUP(K215,科目・教員!$A$1:$B$357,2,0),"")</f>
        <v/>
      </c>
      <c r="L216" s="1074"/>
      <c r="M216" s="1101" t="str">
        <f>IFERROR(VLOOKUP(M215,科目・教員!$A$1:$B$357,2,0),"")</f>
        <v>萱間　真美</v>
      </c>
      <c r="N216" s="1068"/>
      <c r="O216" s="1074" t="str">
        <f>IFERROR(VLOOKUP(O215,科目・教員!$A$1:$B$357,2,0),"")</f>
        <v/>
      </c>
      <c r="P216" s="1068"/>
      <c r="Q216" s="1074" t="str">
        <f>IFERROR(VLOOKUP(Q215,科目・教員!$A$1:$B$357,2,0),"")</f>
        <v/>
      </c>
      <c r="R216" s="1068"/>
      <c r="S216" s="1074" t="str">
        <f>IFERROR(VLOOKUP(S215,科目・教員!$A$1:$B$357,2,0),"")</f>
        <v/>
      </c>
      <c r="T216" s="1068"/>
      <c r="U216" s="701" t="s">
        <v>193</v>
      </c>
      <c r="Z216" s="1091"/>
      <c r="AA216" s="1044"/>
      <c r="AB216" s="1044"/>
      <c r="AC216" s="1044"/>
      <c r="AD216" s="1044"/>
      <c r="AE216" s="1044"/>
      <c r="AF216" s="1044"/>
      <c r="AG216" s="1044"/>
      <c r="AH216" s="1044"/>
      <c r="AI216" s="1044"/>
      <c r="AJ216" s="1044"/>
      <c r="AK216" s="1044"/>
      <c r="AL216" s="1044"/>
      <c r="AM216" s="1044"/>
      <c r="AN216" s="1044"/>
      <c r="AO216" s="1044"/>
      <c r="AP216" s="1044"/>
      <c r="AQ216" s="1044"/>
      <c r="AR216" s="1044"/>
      <c r="AS216" s="1044"/>
      <c r="AT216" s="1044"/>
      <c r="AU216" s="1044"/>
      <c r="AV216" s="1044"/>
      <c r="AW216" s="1044"/>
      <c r="AX216" s="1044"/>
      <c r="AY216" s="1044"/>
      <c r="AZ216" s="1044"/>
      <c r="BA216" s="1044"/>
      <c r="BB216" s="1044"/>
      <c r="BC216" s="1044"/>
      <c r="BD216" s="1044"/>
      <c r="BE216" s="1044"/>
      <c r="BF216" s="1044"/>
      <c r="BG216" s="1044"/>
      <c r="BH216" s="1044"/>
      <c r="BI216" s="1044"/>
      <c r="BJ216" s="1044"/>
      <c r="BK216" s="1044"/>
      <c r="BL216" s="1044"/>
      <c r="BM216" s="1044"/>
      <c r="BN216" s="1044"/>
      <c r="BO216" s="1044"/>
      <c r="BP216" s="1044"/>
      <c r="BQ216" s="1044"/>
      <c r="BR216" s="1044"/>
      <c r="BS216" s="1044"/>
      <c r="BT216" s="1044"/>
    </row>
    <row r="217" spans="1:72" ht="13.5" customHeight="1">
      <c r="A217" s="1091"/>
      <c r="B217" s="15" t="s">
        <v>59</v>
      </c>
      <c r="C217" s="1141" t="str">
        <f>VLOOKUP($C202,'2025年度(1年前期)'!$B$5:$N$208,COLUMN('2025年度(1年前期)'!$G$5)+1,0)&amp;""</f>
        <v>301</v>
      </c>
      <c r="D217" s="1140"/>
      <c r="E217" s="1073" t="str">
        <f>VLOOKUP($C202,'2025年度(2年前期)'!$B$5:$N$208,COLUMN('2025年度(2年前期)'!$G$5)+1,0)&amp;""</f>
        <v>生活:201･202･基礎実 英語:研修7</v>
      </c>
      <c r="F217" s="1068"/>
      <c r="G217" s="1073" t="str">
        <f>VLOOKUP($C202,'2025年度(3年前期)'!$B$5:$N$208,COLUMN('2025年度(3年前期)'!$G$5)+1,0)&amp;""</f>
        <v>101･成人実</v>
      </c>
      <c r="H217" s="1068"/>
      <c r="I217" s="1073" t="str">
        <f>VLOOKUP($C202,'2025年度(4年前期)'!$B$5:$N$208,COLUMN('2025年度(4年前期)'!$G$5)+1,0)&amp;""</f>
        <v>大講義室</v>
      </c>
      <c r="J217" s="1068"/>
      <c r="K217" s="1074" t="str">
        <f>VLOOKUP($C202,'2025年度(助産前期)'!$B$5:$N$208,COLUMN('2025年度(助産前期)'!$G$5)+1,0)&amp;""</f>
        <v/>
      </c>
      <c r="L217" s="1074"/>
      <c r="M217" s="1101" t="str">
        <f>VLOOKUP($C202,'2025年度(M1前期)'!$B$5:$N$208,COLUMN('2025年度(M1前期)'!$G$5)+1,0)&amp;""</f>
        <v>臨床講義室1</v>
      </c>
      <c r="N217" s="1068"/>
      <c r="O217" s="1074" t="str">
        <f>VLOOKUP($C202,'2025年度(M2前期)'!$B$5:$N$208,COLUMN('2025年度(M2前期)'!$G$5)+1,0)&amp;""</f>
        <v/>
      </c>
      <c r="P217" s="1068"/>
      <c r="Q217" s="1074" t="str">
        <f>VLOOKUP($C202,'2025年度(D1前期)'!$B$5:$N$208,COLUMN('2025年度(D1前期)'!$G$5)+1,0)&amp;""</f>
        <v/>
      </c>
      <c r="R217" s="1068"/>
      <c r="S217" s="1074" t="str">
        <f>VLOOKUP($C202,'2025年度(D23前期)'!$B$5:$N$208,COLUMN('2025年度(D23前期)'!$G$5)+1,0)&amp;""</f>
        <v/>
      </c>
      <c r="T217" s="1068"/>
      <c r="U217" s="701" t="s">
        <v>194</v>
      </c>
      <c r="Z217" s="1091"/>
      <c r="AA217" s="1044"/>
      <c r="AB217" s="1044"/>
      <c r="AC217" s="1044"/>
      <c r="AD217" s="1044"/>
      <c r="AE217" s="1044"/>
      <c r="AF217" s="1044"/>
      <c r="AG217" s="1044"/>
      <c r="AH217" s="1044"/>
      <c r="AI217" s="1044"/>
      <c r="AJ217" s="1044"/>
      <c r="AK217" s="1044"/>
      <c r="AL217" s="1044"/>
      <c r="AM217" s="1044"/>
      <c r="AN217" s="1044"/>
      <c r="AO217" s="1044"/>
      <c r="AP217" s="1044"/>
      <c r="AQ217" s="1044"/>
      <c r="AR217" s="1044"/>
      <c r="AS217" s="1044"/>
      <c r="AT217" s="1044"/>
      <c r="AU217" s="1044"/>
      <c r="AV217" s="1044"/>
      <c r="AW217" s="1044"/>
      <c r="AX217" s="1044"/>
      <c r="AY217" s="1044"/>
      <c r="AZ217" s="1044"/>
      <c r="BA217" s="1044"/>
      <c r="BB217" s="1044"/>
      <c r="BC217" s="1044"/>
      <c r="BD217" s="1044"/>
      <c r="BE217" s="1044"/>
      <c r="BF217" s="1044"/>
      <c r="BG217" s="1044"/>
      <c r="BH217" s="1044"/>
      <c r="BI217" s="1044"/>
      <c r="BJ217" s="1044"/>
      <c r="BK217" s="1044"/>
      <c r="BL217" s="1044"/>
      <c r="BM217" s="1044"/>
      <c r="BN217" s="1044"/>
      <c r="BO217" s="1044"/>
      <c r="BP217" s="1044"/>
      <c r="BQ217" s="1044"/>
      <c r="BR217" s="1044"/>
      <c r="BS217" s="1044"/>
      <c r="BT217" s="1044"/>
    </row>
    <row r="218" spans="1:72" ht="13.5" customHeight="1">
      <c r="A218" s="1100"/>
      <c r="B218" s="16" t="s">
        <v>56</v>
      </c>
      <c r="C218" s="1120" t="s">
        <v>172</v>
      </c>
      <c r="D218" s="1138"/>
      <c r="E218" s="1063"/>
      <c r="F218" s="1075"/>
      <c r="G218" s="1150"/>
      <c r="H218" s="1136"/>
      <c r="I218" s="1063"/>
      <c r="J218" s="1075"/>
      <c r="K218" s="1064"/>
      <c r="L218" s="1064"/>
      <c r="M218" s="1061"/>
      <c r="N218" s="1075"/>
      <c r="O218" s="1064"/>
      <c r="P218" s="1075"/>
      <c r="Q218" s="1064"/>
      <c r="R218" s="1075"/>
      <c r="S218" s="1064"/>
      <c r="T218" s="1075"/>
      <c r="U218" s="701" t="s">
        <v>192</v>
      </c>
      <c r="Z218" s="1092"/>
      <c r="AA218" s="1045"/>
      <c r="AB218" s="1045"/>
      <c r="AC218" s="1045"/>
      <c r="AD218" s="1045"/>
      <c r="AE218" s="1045"/>
      <c r="AF218" s="1045"/>
      <c r="AG218" s="1045"/>
      <c r="AH218" s="1045"/>
      <c r="AI218" s="1045"/>
      <c r="AJ218" s="1045"/>
      <c r="AK218" s="1045"/>
      <c r="AL218" s="1045"/>
      <c r="AM218" s="1045"/>
      <c r="AN218" s="1045"/>
      <c r="AO218" s="1045"/>
      <c r="AP218" s="1045"/>
      <c r="AQ218" s="1045"/>
      <c r="AR218" s="1045"/>
      <c r="AS218" s="1045"/>
      <c r="AT218" s="1045"/>
      <c r="AU218" s="1045"/>
      <c r="AV218" s="1045"/>
      <c r="AW218" s="1045"/>
      <c r="AX218" s="1045"/>
      <c r="AY218" s="1045"/>
      <c r="AZ218" s="1045"/>
      <c r="BA218" s="1045"/>
      <c r="BB218" s="1045"/>
      <c r="BC218" s="1045"/>
      <c r="BD218" s="1045"/>
      <c r="BE218" s="1045"/>
      <c r="BF218" s="1045"/>
      <c r="BG218" s="1045"/>
      <c r="BH218" s="1045"/>
      <c r="BI218" s="1045"/>
      <c r="BJ218" s="1045"/>
      <c r="BK218" s="1045"/>
      <c r="BL218" s="1045"/>
      <c r="BM218" s="1045"/>
      <c r="BN218" s="1045"/>
      <c r="BO218" s="1045"/>
      <c r="BP218" s="1045"/>
      <c r="BQ218" s="1045"/>
      <c r="BR218" s="1045"/>
      <c r="BS218" s="1045"/>
      <c r="BT218" s="1045"/>
    </row>
    <row r="219" spans="1:72" ht="13.5" customHeight="1">
      <c r="A219" s="1091" t="s">
        <v>67</v>
      </c>
      <c r="B219" s="15" t="s">
        <v>50</v>
      </c>
      <c r="C219" s="1134" t="str">
        <f>VLOOKUP($C202,'2025年度(1年前期)'!$B$5:$N$208,COLUMN('2025年度(1年前期)'!$I$5),0)&amp;""</f>
        <v>文学</v>
      </c>
      <c r="D219" s="1133"/>
      <c r="E219" s="1090" t="str">
        <f>VLOOKUP($C202,'2025年度(2年前期)'!$B$5:$N$208,COLUMN('2025年度(2年前期)'!$I$5),0)&amp;""</f>
        <v>生活援助論Ⅲ(AB:演習)</v>
      </c>
      <c r="F219" s="1072"/>
      <c r="G219" s="1090" t="str">
        <f>VLOOKUP($C202,'2025年度(3年前期)'!$B$5:$N$208,COLUMN('2025年度(3年前期)'!$I$5),0)&amp;""</f>
        <v>成人看護援助論Ⅲ</v>
      </c>
      <c r="H219" s="1072"/>
      <c r="I219" s="1132" t="str">
        <f>VLOOKUP($C202,'2025年度(4年前期)'!$B$5:$N$208,COLUMN('2025年度(4年前期)'!$I$5),0)&amp;""</f>
        <v>高度先駆的医療看護Ⅲ(精神看護)</v>
      </c>
      <c r="J219" s="1133"/>
      <c r="K219" s="1071" t="str">
        <f>VLOOKUP($C202,'2025年度(助産前期)'!$B$5:$N$208,COLUMN('2025年度(助産前期)'!$I$5),0)&amp;""</f>
        <v/>
      </c>
      <c r="L219" s="1071"/>
      <c r="M219" s="1089" t="str">
        <f>VLOOKUP($C202,'2025年度(M1前期)'!$B$5:$N$208,COLUMN('2025年度(M1前期)'!$I$5),0)&amp;""</f>
        <v>看護研究法</v>
      </c>
      <c r="N219" s="1072"/>
      <c r="O219" s="1071" t="str">
        <f>VLOOKUP($C202,'2025年度(M2前期)'!$B$5:$N$208,COLUMN('2025年度(M2前期)'!$I$5),0)&amp;""</f>
        <v>特別研究</v>
      </c>
      <c r="P219" s="1072"/>
      <c r="Q219" s="1071" t="str">
        <f>VLOOKUP($C202,'2025年度(D1前期)'!$B$5:$N$208,COLUMN('2025年度(D1前期)'!$I$5),0)&amp;""</f>
        <v/>
      </c>
      <c r="R219" s="1072"/>
      <c r="S219" s="1071" t="str">
        <f>VLOOKUP($C202,'2025年度(D23前期)'!$B$5:$N$208,COLUMN('2025年度(D23前期)'!$I$5),0)&amp;""</f>
        <v>特別研究</v>
      </c>
      <c r="T219" s="1072"/>
      <c r="U219" s="889" t="s">
        <v>99</v>
      </c>
      <c r="Y219" s="809" t="s">
        <v>334</v>
      </c>
      <c r="Z219" s="1091" t="str">
        <f>A219</f>
        <v>４時限（15：10～16：40）</v>
      </c>
      <c r="AA219" s="1043" t="s">
        <v>250</v>
      </c>
      <c r="AB219" s="1043"/>
      <c r="AC219" s="1043"/>
      <c r="AD219" s="1043"/>
      <c r="AE219" s="1043" t="s">
        <v>250</v>
      </c>
      <c r="AF219" s="1043"/>
      <c r="AG219" s="1043" t="s">
        <v>199</v>
      </c>
      <c r="AH219" s="1043" t="s">
        <v>199</v>
      </c>
      <c r="AI219" s="1043"/>
      <c r="AJ219" s="1043"/>
      <c r="AK219" s="1043"/>
      <c r="AL219" s="1043" t="s">
        <v>199</v>
      </c>
      <c r="AM219" s="1043"/>
      <c r="AN219" s="1043"/>
      <c r="AO219" s="1043"/>
      <c r="AP219" s="1043"/>
      <c r="AQ219" s="1043"/>
      <c r="AR219" s="1043"/>
      <c r="AS219" s="1043"/>
      <c r="AT219" s="1043"/>
      <c r="AU219" s="1043"/>
      <c r="AV219" s="1043"/>
      <c r="AW219" s="1043" t="s">
        <v>274</v>
      </c>
      <c r="AX219" s="1043"/>
      <c r="AY219" s="1043"/>
      <c r="AZ219" s="1043"/>
      <c r="BA219" s="1043" t="s">
        <v>178</v>
      </c>
      <c r="BB219" s="1043" t="s">
        <v>388</v>
      </c>
      <c r="BC219" s="1043"/>
      <c r="BD219" s="1043"/>
      <c r="BE219" s="1043"/>
      <c r="BF219" s="1043"/>
      <c r="BG219" s="1043"/>
      <c r="BH219" s="1043"/>
      <c r="BI219" s="1043" t="s">
        <v>398</v>
      </c>
      <c r="BJ219" s="1043"/>
      <c r="BK219" s="1043" t="s">
        <v>105</v>
      </c>
      <c r="BL219" s="1183" t="s">
        <v>334</v>
      </c>
      <c r="BM219" s="1043"/>
      <c r="BN219" s="1043"/>
      <c r="BO219" s="1043"/>
      <c r="BP219" s="1043"/>
      <c r="BQ219" s="1043"/>
      <c r="BR219" s="1043"/>
      <c r="BS219" s="1043"/>
      <c r="BT219" s="1043"/>
    </row>
    <row r="220" spans="1:72" ht="13.5" customHeight="1">
      <c r="A220" s="1091"/>
      <c r="B220" s="15" t="s">
        <v>53</v>
      </c>
      <c r="C220" s="1141" t="str">
        <f>IFERROR(VLOOKUP(C219,科目・教員!$A$1:$B$357,2,0),"")</f>
        <v>佐藤　ゆかり</v>
      </c>
      <c r="D220" s="1140"/>
      <c r="E220" s="1073" t="str">
        <f>IFERROR(VLOOKUP(E219,科目・教員!$A$1:$B$357,2,0),"")</f>
        <v/>
      </c>
      <c r="F220" s="1068"/>
      <c r="G220" s="1073" t="str">
        <f>IFERROR(VLOOKUP(G219,科目・教員!$A$1:$B$357,2,0),"")</f>
        <v>杉山　文乃</v>
      </c>
      <c r="H220" s="1068"/>
      <c r="I220" s="1139" t="str">
        <f>IFERROR(VLOOKUP(I219,科目・教員!$A$1:$B$357,2,0),"")</f>
        <v>森　　真喜子</v>
      </c>
      <c r="J220" s="1140"/>
      <c r="K220" s="1074" t="str">
        <f>IFERROR(VLOOKUP(K219,科目・教員!$A$1:$B$357,2,0),"")</f>
        <v/>
      </c>
      <c r="L220" s="1074"/>
      <c r="M220" s="1101" t="str">
        <f>IFERROR(VLOOKUP(M219,科目・教員!$A$1:$B$357,2,0),"")</f>
        <v>萱間　真美</v>
      </c>
      <c r="N220" s="1068"/>
      <c r="O220" s="1074" t="str">
        <f>IFERROR(VLOOKUP(O219,科目・教員!$A$1:$B$357,2,0),"")</f>
        <v/>
      </c>
      <c r="P220" s="1068"/>
      <c r="Q220" s="1074" t="str">
        <f>IFERROR(VLOOKUP(Q219,科目・教員!$A$1:$B$357,2,0),"")</f>
        <v/>
      </c>
      <c r="R220" s="1068"/>
      <c r="S220" s="1074" t="str">
        <f>IFERROR(VLOOKUP(S219,科目・教員!$A$1:$B$357,2,0),"")</f>
        <v/>
      </c>
      <c r="T220" s="1068"/>
      <c r="U220" s="889" t="s">
        <v>213</v>
      </c>
      <c r="Y220" s="809" t="s">
        <v>139</v>
      </c>
      <c r="Z220" s="1091"/>
      <c r="AA220" s="1044"/>
      <c r="AB220" s="1044"/>
      <c r="AC220" s="1044"/>
      <c r="AD220" s="1044"/>
      <c r="AE220" s="1044"/>
      <c r="AF220" s="1044"/>
      <c r="AG220" s="1044"/>
      <c r="AH220" s="1044"/>
      <c r="AI220" s="1044"/>
      <c r="AJ220" s="1044"/>
      <c r="AK220" s="1044"/>
      <c r="AL220" s="1044"/>
      <c r="AM220" s="1044"/>
      <c r="AN220" s="1044"/>
      <c r="AO220" s="1044"/>
      <c r="AP220" s="1044"/>
      <c r="AQ220" s="1044"/>
      <c r="AR220" s="1044"/>
      <c r="AS220" s="1044"/>
      <c r="AT220" s="1044"/>
      <c r="AU220" s="1044"/>
      <c r="AV220" s="1044"/>
      <c r="AW220" s="1044"/>
      <c r="AX220" s="1044"/>
      <c r="AY220" s="1044"/>
      <c r="AZ220" s="1044"/>
      <c r="BA220" s="1044"/>
      <c r="BB220" s="1044"/>
      <c r="BC220" s="1044"/>
      <c r="BD220" s="1044"/>
      <c r="BE220" s="1044"/>
      <c r="BF220" s="1044"/>
      <c r="BG220" s="1044"/>
      <c r="BH220" s="1044"/>
      <c r="BI220" s="1044"/>
      <c r="BJ220" s="1044"/>
      <c r="BK220" s="1044"/>
      <c r="BL220" s="1184"/>
      <c r="BM220" s="1044"/>
      <c r="BN220" s="1044"/>
      <c r="BO220" s="1044"/>
      <c r="BP220" s="1044"/>
      <c r="BQ220" s="1044"/>
      <c r="BR220" s="1044"/>
      <c r="BS220" s="1044"/>
      <c r="BT220" s="1044"/>
    </row>
    <row r="221" spans="1:72" ht="13.5" customHeight="1">
      <c r="A221" s="1091"/>
      <c r="B221" s="15" t="s">
        <v>59</v>
      </c>
      <c r="C221" s="1141" t="str">
        <f>VLOOKUP($C202,'2025年度(1年前期)'!$B$5:$N$208,COLUMN('2025年度(1年前期)'!$I$5)+1,0)&amp;""</f>
        <v>301</v>
      </c>
      <c r="D221" s="1140"/>
      <c r="E221" s="1073" t="str">
        <f>VLOOKUP($C202,'2025年度(2年前期)'!$B$5:$N$208,COLUMN('2025年度(2年前期)'!$I$5)+1,0)&amp;""</f>
        <v>201･202･基礎実</v>
      </c>
      <c r="F221" s="1068"/>
      <c r="G221" s="1073" t="str">
        <f>VLOOKUP($C202,'2025年度(3年前期)'!$B$5:$N$208,COLUMN('2025年度(3年前期)'!$I$5)+1,0)&amp;""</f>
        <v>101･成人実</v>
      </c>
      <c r="H221" s="1068"/>
      <c r="I221" s="1139" t="str">
        <f>VLOOKUP($C202,'2025年度(4年前期)'!$B$5:$N$208,COLUMN('2025年度(4年前期)'!$I$5)+1,0)&amp;""</f>
        <v>大講義室</v>
      </c>
      <c r="J221" s="1140"/>
      <c r="K221" s="1074" t="str">
        <f>VLOOKUP($C202,'2025年度(助産前期)'!$B$5:$N$208,COLUMN('2025年度(助産前期)'!$I$5)+1,0)&amp;""</f>
        <v/>
      </c>
      <c r="L221" s="1074"/>
      <c r="M221" s="1101" t="str">
        <f>VLOOKUP($C202,'2025年度(M1前期)'!$B$5:$N$208,COLUMN('2025年度(M1前期)'!$I$5)+1,0)&amp;""</f>
        <v>臨床講義室1</v>
      </c>
      <c r="N221" s="1068"/>
      <c r="O221" s="1074" t="str">
        <f>VLOOKUP($C202,'2025年度(M2前期)'!$B$5:$N$208,COLUMN('2025年度(M2前期)'!$I$5)+1,0)&amp;""</f>
        <v/>
      </c>
      <c r="P221" s="1068"/>
      <c r="Q221" s="1074" t="str">
        <f>VLOOKUP($C202,'2025年度(D1前期)'!$B$5:$N$208,COLUMN('2025年度(D1前期)'!$I$5)+1,0)&amp;""</f>
        <v/>
      </c>
      <c r="R221" s="1068"/>
      <c r="S221" s="1074" t="str">
        <f>VLOOKUP($C202,'2025年度(D23前期)'!$B$5:$N$208,COLUMN('2025年度(D23前期)'!$I$5)+1,0)&amp;""</f>
        <v/>
      </c>
      <c r="T221" s="1068"/>
      <c r="U221" s="889" t="s">
        <v>82</v>
      </c>
      <c r="Y221" s="809" t="s">
        <v>247</v>
      </c>
      <c r="Z221" s="1091"/>
      <c r="AA221" s="1044"/>
      <c r="AB221" s="1044"/>
      <c r="AC221" s="1044"/>
      <c r="AD221" s="1044"/>
      <c r="AE221" s="1044"/>
      <c r="AF221" s="1044"/>
      <c r="AG221" s="1044"/>
      <c r="AH221" s="1044"/>
      <c r="AI221" s="1044"/>
      <c r="AJ221" s="1044"/>
      <c r="AK221" s="1044"/>
      <c r="AL221" s="1044"/>
      <c r="AM221" s="1044"/>
      <c r="AN221" s="1044"/>
      <c r="AO221" s="1044"/>
      <c r="AP221" s="1044"/>
      <c r="AQ221" s="1044"/>
      <c r="AR221" s="1044"/>
      <c r="AS221" s="1044"/>
      <c r="AT221" s="1044"/>
      <c r="AU221" s="1044"/>
      <c r="AV221" s="1044"/>
      <c r="AW221" s="1044"/>
      <c r="AX221" s="1044"/>
      <c r="AY221" s="1044"/>
      <c r="AZ221" s="1044"/>
      <c r="BA221" s="1044"/>
      <c r="BB221" s="1044"/>
      <c r="BC221" s="1044"/>
      <c r="BD221" s="1044"/>
      <c r="BE221" s="1044"/>
      <c r="BF221" s="1044"/>
      <c r="BG221" s="1044"/>
      <c r="BH221" s="1044"/>
      <c r="BI221" s="1044"/>
      <c r="BJ221" s="1044"/>
      <c r="BK221" s="1044"/>
      <c r="BL221" s="1184"/>
      <c r="BM221" s="1044"/>
      <c r="BN221" s="1044"/>
      <c r="BO221" s="1044"/>
      <c r="BP221" s="1044"/>
      <c r="BQ221" s="1044"/>
      <c r="BR221" s="1044"/>
      <c r="BS221" s="1044"/>
      <c r="BT221" s="1044"/>
    </row>
    <row r="222" spans="1:72" ht="13.5" customHeight="1">
      <c r="A222" s="1092"/>
      <c r="B222" s="16" t="s">
        <v>56</v>
      </c>
      <c r="C222" s="1120" t="s">
        <v>229</v>
      </c>
      <c r="D222" s="1138"/>
      <c r="E222" s="1063"/>
      <c r="F222" s="1075"/>
      <c r="G222" s="1150"/>
      <c r="H222" s="1136"/>
      <c r="I222" s="1162" t="s">
        <v>298</v>
      </c>
      <c r="J222" s="1163"/>
      <c r="K222" s="1064"/>
      <c r="L222" s="1064"/>
      <c r="M222" s="1061"/>
      <c r="N222" s="1075"/>
      <c r="O222" s="1064"/>
      <c r="P222" s="1075"/>
      <c r="Q222" s="1064"/>
      <c r="R222" s="1075"/>
      <c r="S222" s="1064"/>
      <c r="T222" s="1075"/>
      <c r="U222" s="889" t="s">
        <v>398</v>
      </c>
      <c r="Y222" s="809"/>
      <c r="Z222" s="1092"/>
      <c r="AA222" s="1045"/>
      <c r="AB222" s="1045"/>
      <c r="AC222" s="1045"/>
      <c r="AD222" s="1045"/>
      <c r="AE222" s="1045"/>
      <c r="AF222" s="1045"/>
      <c r="AG222" s="1045"/>
      <c r="AH222" s="1045"/>
      <c r="AI222" s="1045"/>
      <c r="AJ222" s="1045"/>
      <c r="AK222" s="1045"/>
      <c r="AL222" s="1045"/>
      <c r="AM222" s="1045"/>
      <c r="AN222" s="1045"/>
      <c r="AO222" s="1045"/>
      <c r="AP222" s="1045"/>
      <c r="AQ222" s="1045"/>
      <c r="AR222" s="1045"/>
      <c r="AS222" s="1045"/>
      <c r="AT222" s="1045"/>
      <c r="AU222" s="1045"/>
      <c r="AV222" s="1045"/>
      <c r="AW222" s="1045"/>
      <c r="AX222" s="1045"/>
      <c r="AY222" s="1045"/>
      <c r="AZ222" s="1045"/>
      <c r="BA222" s="1045"/>
      <c r="BB222" s="1045"/>
      <c r="BC222" s="1045"/>
      <c r="BD222" s="1045"/>
      <c r="BE222" s="1045"/>
      <c r="BF222" s="1045"/>
      <c r="BG222" s="1045"/>
      <c r="BH222" s="1045"/>
      <c r="BI222" s="1045"/>
      <c r="BJ222" s="1045"/>
      <c r="BK222" s="1045"/>
      <c r="BL222" s="1185"/>
      <c r="BM222" s="1045"/>
      <c r="BN222" s="1045"/>
      <c r="BO222" s="1045"/>
      <c r="BP222" s="1045"/>
      <c r="BQ222" s="1045"/>
      <c r="BR222" s="1045"/>
      <c r="BS222" s="1045"/>
      <c r="BT222" s="1045"/>
    </row>
    <row r="223" spans="1:72" ht="13.5" customHeight="1">
      <c r="A223" s="1091" t="s">
        <v>399</v>
      </c>
      <c r="B223" s="15" t="s">
        <v>50</v>
      </c>
      <c r="C223" s="1089" t="str">
        <f>VLOOKUP($C202,'2025年度(1年前期)'!$B$5:$N$208,COLUMN('2025年度(1年前期)'!$K$5),0)&amp;""</f>
        <v/>
      </c>
      <c r="D223" s="1072"/>
      <c r="E223" s="1090" t="str">
        <f>VLOOKUP($C202,'2025年度(2年前期)'!$B$5:$N$208,COLUMN('2025年度(2年前期)'!$K$5),0)&amp;""</f>
        <v/>
      </c>
      <c r="F223" s="1072"/>
      <c r="G223" s="1090" t="str">
        <f>VLOOKUP($C202,'2025年度(3年前期)'!$B$5:$N$208,COLUMN('2025年度(3年前期)'!$K$5),0)&amp;""</f>
        <v/>
      </c>
      <c r="H223" s="1072"/>
      <c r="I223" s="1090" t="str">
        <f>VLOOKUP($C202,'2025年度(4年前期)'!$B$5:$N$208,COLUMN('2025年度(4年前期)'!$K$5),0)&amp;""</f>
        <v>卒業研究Ⅰ</v>
      </c>
      <c r="J223" s="1072"/>
      <c r="K223" s="1071" t="str">
        <f>VLOOKUP($C202,'2025年度(助産前期)'!$B$5:$N$208,COLUMN('2025年度(助産前期)'!$K$5),0)&amp;""</f>
        <v/>
      </c>
      <c r="L223" s="1071"/>
      <c r="M223" s="1089" t="str">
        <f>VLOOKUP($C202,'2025年度(M1前期)'!$B$5:$N$208,COLUMN('2025年度(M1前期)'!$K$5),0)&amp;""</f>
        <v/>
      </c>
      <c r="N223" s="1072"/>
      <c r="O223" s="1071" t="str">
        <f>VLOOKUP($C202,'2025年度(M2前期)'!$B$5:$N$208,COLUMN('2025年度(M2前期)'!$K$5),0)&amp;""</f>
        <v/>
      </c>
      <c r="P223" s="1072"/>
      <c r="Q223" s="1071" t="str">
        <f>VLOOKUP($C202,'2025年度(D1前期)'!$B$5:$N$208,COLUMN('2025年度(D1前期)'!$K$5),0)&amp;""</f>
        <v/>
      </c>
      <c r="R223" s="1072"/>
      <c r="S223" s="1071" t="str">
        <f>VLOOKUP($C202,'2025年度(D23前期)'!$B$5:$N$208,COLUMN('2025年度(D23前期)'!$K$5),0)&amp;""</f>
        <v/>
      </c>
      <c r="T223" s="1072"/>
      <c r="U223" s="780" t="s">
        <v>79</v>
      </c>
      <c r="V223" s="818" t="s">
        <v>79</v>
      </c>
      <c r="W223" s="839" t="s">
        <v>79</v>
      </c>
      <c r="X223" s="778" t="s">
        <v>79</v>
      </c>
      <c r="Y223" s="809"/>
      <c r="Z223" s="1091" t="str">
        <f>A223</f>
        <v>５時限（16：50～18：20）</v>
      </c>
      <c r="AA223" s="1043"/>
      <c r="AB223" s="1043"/>
      <c r="AC223" s="1043"/>
      <c r="AD223" s="1043"/>
      <c r="AE223" s="1043"/>
      <c r="AF223" s="1043"/>
      <c r="AG223" s="1043"/>
      <c r="AH223" s="1043"/>
      <c r="AI223" s="1043"/>
      <c r="AJ223" s="1043"/>
      <c r="AK223" s="1043"/>
      <c r="AL223" s="1043"/>
      <c r="AM223" s="1043" t="s">
        <v>391</v>
      </c>
      <c r="AN223" s="1043"/>
      <c r="AO223" s="1043"/>
      <c r="AP223" s="1043"/>
      <c r="AQ223" s="1043"/>
      <c r="AR223" s="1043"/>
      <c r="AS223" s="1043"/>
      <c r="AT223" s="1043"/>
      <c r="AU223" s="1043"/>
      <c r="AV223" s="1043"/>
      <c r="AW223" s="1043"/>
      <c r="AX223" s="1043" t="s">
        <v>400</v>
      </c>
      <c r="AY223" s="1043"/>
      <c r="AZ223" s="1043"/>
      <c r="BA223" s="1043" t="s">
        <v>145</v>
      </c>
      <c r="BB223" s="1043" t="s">
        <v>388</v>
      </c>
      <c r="BC223" s="1043"/>
      <c r="BD223" s="1043"/>
      <c r="BE223" s="1043"/>
      <c r="BF223" s="1043"/>
      <c r="BG223" s="1043"/>
      <c r="BH223" s="1043"/>
      <c r="BI223" s="1043"/>
      <c r="BJ223" s="1043" t="s">
        <v>277</v>
      </c>
      <c r="BK223" s="1043"/>
      <c r="BL223" s="1183" t="s">
        <v>334</v>
      </c>
      <c r="BM223" s="1043"/>
      <c r="BN223" s="1043"/>
      <c r="BO223" s="1043"/>
      <c r="BP223" s="1043"/>
      <c r="BQ223" s="1043"/>
      <c r="BR223" s="1043"/>
      <c r="BS223" s="1043"/>
      <c r="BT223" s="1043"/>
    </row>
    <row r="224" spans="1:72" ht="13.5" customHeight="1">
      <c r="A224" s="1091"/>
      <c r="B224" s="15" t="s">
        <v>53</v>
      </c>
      <c r="C224" s="1101" t="str">
        <f>IFERROR(VLOOKUP(C223,科目・教員!$A$1:$B$357,2,0),"")</f>
        <v/>
      </c>
      <c r="D224" s="1068"/>
      <c r="E224" s="1073" t="str">
        <f>IFERROR(VLOOKUP(E223,科目・教員!$A$1:$B$357,2,0),"")</f>
        <v/>
      </c>
      <c r="F224" s="1068"/>
      <c r="G224" s="1073" t="str">
        <f>IFERROR(VLOOKUP(G223,科目・教員!$A$1:$B$357,2,0),"")</f>
        <v/>
      </c>
      <c r="H224" s="1068"/>
      <c r="I224" s="1073" t="str">
        <f>IFERROR(VLOOKUP(I223,科目・教員!$A$1:$B$357,2,0),"")</f>
        <v>各担当教員</v>
      </c>
      <c r="J224" s="1068"/>
      <c r="K224" s="1074" t="str">
        <f>IFERROR(VLOOKUP(K223,科目・教員!$A$1:$B$357,2,0),"")</f>
        <v/>
      </c>
      <c r="L224" s="1074"/>
      <c r="M224" s="1101" t="str">
        <f>IFERROR(VLOOKUP(M223,科目・教員!$A$1:$B$357,2,0),"")</f>
        <v/>
      </c>
      <c r="N224" s="1068"/>
      <c r="O224" s="1074" t="str">
        <f>IFERROR(VLOOKUP(O223,科目・教員!$A$1:$B$357,2,0),"")</f>
        <v/>
      </c>
      <c r="P224" s="1068"/>
      <c r="Q224" s="1074" t="str">
        <f>IFERROR(VLOOKUP(Q223,科目・教員!$A$1:$B$357,2,0),"")</f>
        <v/>
      </c>
      <c r="R224" s="1068"/>
      <c r="S224" s="1074" t="str">
        <f>IFERROR(VLOOKUP(S223,科目・教員!$A$1:$B$357,2,0),"")</f>
        <v/>
      </c>
      <c r="T224" s="1068"/>
      <c r="U224" s="780" t="s">
        <v>146</v>
      </c>
      <c r="V224" s="816" t="s">
        <v>391</v>
      </c>
      <c r="W224" s="839" t="s">
        <v>278</v>
      </c>
      <c r="X224" s="778" t="s">
        <v>401</v>
      </c>
      <c r="Y224" s="809"/>
      <c r="Z224" s="1091"/>
      <c r="AA224" s="1044"/>
      <c r="AB224" s="1044"/>
      <c r="AC224" s="1044"/>
      <c r="AD224" s="1044"/>
      <c r="AE224" s="1044"/>
      <c r="AF224" s="1044"/>
      <c r="AG224" s="1044"/>
      <c r="AH224" s="1044"/>
      <c r="AI224" s="1044"/>
      <c r="AJ224" s="1044"/>
      <c r="AK224" s="1044"/>
      <c r="AL224" s="1044"/>
      <c r="AM224" s="1044"/>
      <c r="AN224" s="1044"/>
      <c r="AO224" s="1044"/>
      <c r="AP224" s="1044"/>
      <c r="AQ224" s="1044"/>
      <c r="AR224" s="1044"/>
      <c r="AS224" s="1044"/>
      <c r="AT224" s="1044"/>
      <c r="AU224" s="1044"/>
      <c r="AV224" s="1044"/>
      <c r="AW224" s="1044"/>
      <c r="AX224" s="1044"/>
      <c r="AY224" s="1044"/>
      <c r="AZ224" s="1044"/>
      <c r="BA224" s="1044"/>
      <c r="BB224" s="1044"/>
      <c r="BC224" s="1044"/>
      <c r="BD224" s="1044"/>
      <c r="BE224" s="1044"/>
      <c r="BF224" s="1044"/>
      <c r="BG224" s="1044"/>
      <c r="BH224" s="1044"/>
      <c r="BI224" s="1044"/>
      <c r="BJ224" s="1044"/>
      <c r="BK224" s="1044"/>
      <c r="BL224" s="1184"/>
      <c r="BM224" s="1044"/>
      <c r="BN224" s="1044"/>
      <c r="BO224" s="1044"/>
      <c r="BP224" s="1044"/>
      <c r="BQ224" s="1044"/>
      <c r="BR224" s="1044"/>
      <c r="BS224" s="1044"/>
      <c r="BT224" s="1044"/>
    </row>
    <row r="225" spans="1:72" ht="13.5" customHeight="1">
      <c r="A225" s="1091"/>
      <c r="B225" s="15" t="s">
        <v>59</v>
      </c>
      <c r="C225" s="1101" t="str">
        <f>VLOOKUP($C202,'2025年度(1年前期)'!$B$5:$N$208,COLUMN('2025年度(1年前期)'!$K$5)+1,0)&amp;""</f>
        <v/>
      </c>
      <c r="D225" s="1068"/>
      <c r="E225" s="1073" t="str">
        <f>VLOOKUP($C202,'2025年度(2年前期)'!$B$5:$N$208,COLUMN('2025年度(2年前期)'!$K$5)+1,0)&amp;""</f>
        <v/>
      </c>
      <c r="F225" s="1068"/>
      <c r="G225" s="1073" t="str">
        <f>VLOOKUP($C202,'2025年度(3年前期)'!$B$5:$N$208,COLUMN('2025年度(3年前期)'!$K$5)+1,0)&amp;""</f>
        <v/>
      </c>
      <c r="H225" s="1068"/>
      <c r="I225" s="1073" t="str">
        <f>VLOOKUP($C202,'2025年度(4年前期)'!$B$5:$N$208,COLUMN('2025年度(4年前期)'!$K$5)+1,0)&amp;""</f>
        <v/>
      </c>
      <c r="J225" s="1068"/>
      <c r="K225" s="1074" t="str">
        <f>VLOOKUP($C202,'2025年度(助産前期)'!$B$5:$N$208,COLUMN('2025年度(助産前期)'!$K$5)+1,0)&amp;""</f>
        <v/>
      </c>
      <c r="L225" s="1074"/>
      <c r="M225" s="1101" t="str">
        <f>VLOOKUP($C202,'2025年度(M1前期)'!$B$5:$N$208,COLUMN('2025年度(M1前期)'!$K$5)+1,0)&amp;""</f>
        <v/>
      </c>
      <c r="N225" s="1068"/>
      <c r="O225" s="1074" t="str">
        <f>VLOOKUP($C202,'2025年度(M2前期)'!$B$5:$N$208,COLUMN('2025年度(M2前期)'!$K$5)+1,0)&amp;""</f>
        <v/>
      </c>
      <c r="P225" s="1068"/>
      <c r="Q225" s="1074" t="str">
        <f>VLOOKUP($C202,'2025年度(D1前期)'!$B$5:$N$208,COLUMN('2025年度(D1前期)'!$K$5)+1,0)&amp;""</f>
        <v/>
      </c>
      <c r="R225" s="1068"/>
      <c r="S225" s="1074" t="str">
        <f>VLOOKUP($C202,'2025年度(D23前期)'!$B$5:$N$208,COLUMN('2025年度(D23前期)'!$K$5)+1,0)&amp;""</f>
        <v/>
      </c>
      <c r="T225" s="1068"/>
      <c r="U225" s="780" t="s">
        <v>145</v>
      </c>
      <c r="V225" s="816" t="s">
        <v>402</v>
      </c>
      <c r="W225" s="839" t="s">
        <v>110</v>
      </c>
      <c r="X225" s="778" t="s">
        <v>240</v>
      </c>
      <c r="Y225" s="809"/>
      <c r="Z225" s="1091"/>
      <c r="AA225" s="1044"/>
      <c r="AB225" s="1044"/>
      <c r="AC225" s="1044"/>
      <c r="AD225" s="1044"/>
      <c r="AE225" s="1044"/>
      <c r="AF225" s="1044"/>
      <c r="AG225" s="1044"/>
      <c r="AH225" s="1044"/>
      <c r="AI225" s="1044"/>
      <c r="AJ225" s="1044"/>
      <c r="AK225" s="1044"/>
      <c r="AL225" s="1044"/>
      <c r="AM225" s="1044"/>
      <c r="AN225" s="1044"/>
      <c r="AO225" s="1044"/>
      <c r="AP225" s="1044"/>
      <c r="AQ225" s="1044"/>
      <c r="AR225" s="1044"/>
      <c r="AS225" s="1044"/>
      <c r="AT225" s="1044"/>
      <c r="AU225" s="1044"/>
      <c r="AV225" s="1044"/>
      <c r="AW225" s="1044"/>
      <c r="AX225" s="1044"/>
      <c r="AY225" s="1044"/>
      <c r="AZ225" s="1044"/>
      <c r="BA225" s="1044"/>
      <c r="BB225" s="1044"/>
      <c r="BC225" s="1044"/>
      <c r="BD225" s="1044"/>
      <c r="BE225" s="1044"/>
      <c r="BF225" s="1044"/>
      <c r="BG225" s="1044"/>
      <c r="BH225" s="1044"/>
      <c r="BI225" s="1044"/>
      <c r="BJ225" s="1044"/>
      <c r="BK225" s="1044"/>
      <c r="BL225" s="1184"/>
      <c r="BM225" s="1044"/>
      <c r="BN225" s="1044"/>
      <c r="BO225" s="1044"/>
      <c r="BP225" s="1044"/>
      <c r="BQ225" s="1044"/>
      <c r="BR225" s="1044"/>
      <c r="BS225" s="1044"/>
      <c r="BT225" s="1044"/>
    </row>
    <row r="226" spans="1:72" ht="13.5" customHeight="1">
      <c r="A226" s="1092"/>
      <c r="B226" s="16" t="s">
        <v>56</v>
      </c>
      <c r="C226" s="1135"/>
      <c r="D226" s="1136"/>
      <c r="E226" s="1063"/>
      <c r="F226" s="1075"/>
      <c r="G226" s="1063"/>
      <c r="H226" s="1075"/>
      <c r="I226" s="1063"/>
      <c r="J226" s="1075"/>
      <c r="K226" s="1064"/>
      <c r="L226" s="1064"/>
      <c r="M226" s="1061"/>
      <c r="N226" s="1075"/>
      <c r="O226" s="1064"/>
      <c r="P226" s="1075"/>
      <c r="Q226" s="1064"/>
      <c r="R226" s="1075"/>
      <c r="S226" s="1064"/>
      <c r="T226" s="1075"/>
      <c r="U226" s="780" t="s">
        <v>147</v>
      </c>
      <c r="V226" s="816" t="s">
        <v>349</v>
      </c>
      <c r="W226" s="840" t="s">
        <v>281</v>
      </c>
      <c r="X226" s="779" t="s">
        <v>167</v>
      </c>
      <c r="Y226" s="810"/>
      <c r="Z226" s="1092"/>
      <c r="AA226" s="1045"/>
      <c r="AB226" s="1045"/>
      <c r="AC226" s="1045"/>
      <c r="AD226" s="1045"/>
      <c r="AE226" s="1045"/>
      <c r="AF226" s="1045"/>
      <c r="AG226" s="1045"/>
      <c r="AH226" s="1045"/>
      <c r="AI226" s="1045"/>
      <c r="AJ226" s="1045"/>
      <c r="AK226" s="1045"/>
      <c r="AL226" s="1045"/>
      <c r="AM226" s="1045"/>
      <c r="AN226" s="1045"/>
      <c r="AO226" s="1045"/>
      <c r="AP226" s="1045"/>
      <c r="AQ226" s="1045"/>
      <c r="AR226" s="1045"/>
      <c r="AS226" s="1045"/>
      <c r="AT226" s="1045"/>
      <c r="AU226" s="1045"/>
      <c r="AV226" s="1045"/>
      <c r="AW226" s="1045"/>
      <c r="AX226" s="1045"/>
      <c r="AY226" s="1045"/>
      <c r="AZ226" s="1045"/>
      <c r="BA226" s="1045"/>
      <c r="BB226" s="1045"/>
      <c r="BC226" s="1045"/>
      <c r="BD226" s="1045"/>
      <c r="BE226" s="1045"/>
      <c r="BF226" s="1045"/>
      <c r="BG226" s="1045"/>
      <c r="BH226" s="1045"/>
      <c r="BI226" s="1045"/>
      <c r="BJ226" s="1045"/>
      <c r="BK226" s="1045"/>
      <c r="BL226" s="1185"/>
      <c r="BM226" s="1045"/>
      <c r="BN226" s="1045"/>
      <c r="BO226" s="1045"/>
      <c r="BP226" s="1045"/>
      <c r="BQ226" s="1045"/>
      <c r="BR226" s="1045"/>
      <c r="BS226" s="1045"/>
      <c r="BT226" s="1045"/>
    </row>
    <row r="227" spans="1:72" ht="18">
      <c r="A227" s="29"/>
      <c r="B227" s="30"/>
      <c r="C227" s="1113">
        <f>C202+1</f>
        <v>45787</v>
      </c>
      <c r="D227" s="1113"/>
      <c r="E227" s="1113"/>
      <c r="F227" s="1113"/>
      <c r="G227" s="1113"/>
      <c r="H227" s="1113"/>
      <c r="I227" s="1113"/>
      <c r="J227" s="1113"/>
      <c r="K227" s="1113"/>
      <c r="L227" s="1113"/>
      <c r="M227" s="1113"/>
      <c r="N227" s="1113"/>
      <c r="O227" s="1113"/>
      <c r="P227" s="1113"/>
      <c r="Q227" s="1113"/>
      <c r="R227" s="1113"/>
      <c r="S227" s="1113"/>
      <c r="T227" s="1113"/>
      <c r="U227" s="1052">
        <f>C227</f>
        <v>45787</v>
      </c>
      <c r="V227" s="1053"/>
      <c r="W227" s="1053"/>
      <c r="X227" s="1053"/>
      <c r="Y227" s="1053"/>
      <c r="Z227" s="1054"/>
      <c r="AA227" s="7">
        <v>101</v>
      </c>
      <c r="AB227" s="7">
        <v>102</v>
      </c>
      <c r="AC227" s="7">
        <v>103</v>
      </c>
      <c r="AD227" s="7" t="s">
        <v>16</v>
      </c>
      <c r="AE227" s="7" t="s">
        <v>17</v>
      </c>
      <c r="AF227" s="7" t="s">
        <v>18</v>
      </c>
      <c r="AG227" s="7">
        <v>201</v>
      </c>
      <c r="AH227" s="8">
        <v>202</v>
      </c>
      <c r="AI227" s="7">
        <v>203</v>
      </c>
      <c r="AJ227" s="7">
        <v>204</v>
      </c>
      <c r="AK227" s="7">
        <v>205</v>
      </c>
      <c r="AL227" s="7" t="s">
        <v>19</v>
      </c>
      <c r="AM227" s="7" t="s">
        <v>69</v>
      </c>
      <c r="AN227" s="7" t="s">
        <v>21</v>
      </c>
      <c r="AO227" s="7" t="s">
        <v>22</v>
      </c>
      <c r="AP227" s="7" t="s">
        <v>23</v>
      </c>
      <c r="AQ227" s="7" t="s">
        <v>24</v>
      </c>
      <c r="AR227" s="7" t="s">
        <v>25</v>
      </c>
      <c r="AS227" s="7" t="s">
        <v>26</v>
      </c>
      <c r="AT227" s="7" t="s">
        <v>27</v>
      </c>
      <c r="AU227" s="7" t="s">
        <v>28</v>
      </c>
      <c r="AV227" s="7" t="s">
        <v>29</v>
      </c>
      <c r="AW227" s="7">
        <v>301</v>
      </c>
      <c r="AX227" s="8">
        <v>302</v>
      </c>
      <c r="AY227" s="9">
        <v>303</v>
      </c>
      <c r="AZ227" s="9">
        <v>304</v>
      </c>
      <c r="BA227" s="7" t="s">
        <v>30</v>
      </c>
      <c r="BB227" s="7" t="s">
        <v>31</v>
      </c>
      <c r="BC227" s="8" t="s">
        <v>32</v>
      </c>
      <c r="BD227" s="7" t="s">
        <v>33</v>
      </c>
      <c r="BE227" s="7" t="s">
        <v>34</v>
      </c>
      <c r="BF227" s="7" t="s">
        <v>35</v>
      </c>
      <c r="BG227" s="7" t="s">
        <v>36</v>
      </c>
      <c r="BH227" s="7" t="s">
        <v>37</v>
      </c>
      <c r="BI227" s="7" t="s">
        <v>38</v>
      </c>
      <c r="BJ227" s="7" t="s">
        <v>39</v>
      </c>
      <c r="BK227" s="10" t="s">
        <v>40</v>
      </c>
      <c r="BL227" s="10" t="s">
        <v>41</v>
      </c>
      <c r="BM227" s="10" t="s">
        <v>354</v>
      </c>
      <c r="BN227" s="11" t="s">
        <v>42</v>
      </c>
      <c r="BO227" s="11" t="s">
        <v>43</v>
      </c>
      <c r="BP227" s="11" t="s">
        <v>44</v>
      </c>
      <c r="BQ227" s="11" t="s">
        <v>45</v>
      </c>
      <c r="BR227" s="11" t="s">
        <v>46</v>
      </c>
      <c r="BS227" s="11" t="s">
        <v>47</v>
      </c>
      <c r="BT227" s="11" t="s">
        <v>48</v>
      </c>
    </row>
    <row r="228" spans="1:72" ht="13.5" customHeight="1">
      <c r="A228" s="1091" t="s">
        <v>49</v>
      </c>
      <c r="B228" s="12" t="s">
        <v>50</v>
      </c>
      <c r="C228" s="1079" t="str">
        <f>VLOOKUP($C227,'2025年度(1年前期)'!$B$5:$N$208,COLUMN('2025年度(1年前期)'!$C$5),0)&amp;""</f>
        <v/>
      </c>
      <c r="D228" s="1080"/>
      <c r="E228" s="1081" t="str">
        <f>VLOOKUP($C227,'2025年度(2年前期)'!$B$5:$N$208,COLUMN('2025年度(2年前期)'!$C$5),0)&amp;""</f>
        <v/>
      </c>
      <c r="F228" s="1080"/>
      <c r="G228" s="1081" t="str">
        <f>VLOOKUP($C227,'2025年度(3年前期)'!$B$5:$N$208,COLUMN('2025年度(3年前期)'!$C$5),0)&amp;""</f>
        <v/>
      </c>
      <c r="H228" s="1080"/>
      <c r="I228" s="1081" t="str">
        <f>VLOOKUP($C227,'2025年度(4年前期)'!$B$5:$N$208,COLUMN('2025年度(4年前期)'!$C$5),0)&amp;""</f>
        <v/>
      </c>
      <c r="J228" s="1080"/>
      <c r="K228" s="1072" t="str">
        <f>VLOOKUP($C227,'2025年度(助産前期)'!$B$5:$N$208,COLUMN('2025年度(助産前期)'!$C$5),0)&amp;""</f>
        <v/>
      </c>
      <c r="L228" s="1096"/>
      <c r="M228" s="1105" t="str">
        <f>VLOOKUP($C227,'2025年度(M1前期)'!$B$5:$N$208,COLUMN('2025年度(M1前期)'!$C$5),0)&amp;""</f>
        <v/>
      </c>
      <c r="N228" s="1096"/>
      <c r="O228" s="1081" t="str">
        <f>VLOOKUP($C227,'2025年度(M2前期)'!$B$5:$N$208,COLUMN('2025年度(M2前期)'!$C$5),0)&amp;""</f>
        <v/>
      </c>
      <c r="P228" s="1080"/>
      <c r="Q228" s="1081" t="str">
        <f>VLOOKUP($C227,'2025年度(D1前期)'!$B$5:$N$208,COLUMN('2025年度(D1前期)'!$C$5),0)&amp;""</f>
        <v/>
      </c>
      <c r="R228" s="1080"/>
      <c r="S228" s="1072" t="str">
        <f>VLOOKUP($C227,'2025年度(D23前期)'!$B$5:$N$208,COLUMN('2025年度(D23前期)'!$C$5),0)&amp;""</f>
        <v/>
      </c>
      <c r="T228" s="1080"/>
      <c r="U228" s="13"/>
      <c r="Z228" s="1095" t="str">
        <f>A228</f>
        <v xml:space="preserve">１時限（09：20～10：50） </v>
      </c>
      <c r="AA228" s="1043"/>
      <c r="AB228" s="1043"/>
      <c r="AC228" s="1043"/>
      <c r="AD228" s="1043"/>
      <c r="AE228" s="1043"/>
      <c r="AF228" s="1043"/>
      <c r="AG228" s="1043"/>
      <c r="AH228" s="1043"/>
      <c r="AI228" s="1043"/>
      <c r="AJ228" s="1043"/>
      <c r="AK228" s="1043"/>
      <c r="AL228" s="1043"/>
      <c r="AM228" s="1043"/>
      <c r="AN228" s="1043"/>
      <c r="AO228" s="1043"/>
      <c r="AP228" s="1043"/>
      <c r="AQ228" s="1043"/>
      <c r="AR228" s="1043"/>
      <c r="AS228" s="1043"/>
      <c r="AT228" s="1043"/>
      <c r="AU228" s="1043"/>
      <c r="AV228" s="1043"/>
      <c r="AW228" s="1043"/>
      <c r="AX228" s="1043"/>
      <c r="AY228" s="1043"/>
      <c r="AZ228" s="1043"/>
      <c r="BA228" s="1043"/>
      <c r="BB228" s="1043"/>
      <c r="BC228" s="1043"/>
      <c r="BD228" s="1043"/>
      <c r="BE228" s="1043"/>
      <c r="BF228" s="1043"/>
      <c r="BG228" s="1043"/>
      <c r="BH228" s="1043"/>
      <c r="BI228" s="1043"/>
      <c r="BJ228" s="1043"/>
      <c r="BK228" s="1043"/>
      <c r="BL228" s="1043"/>
      <c r="BM228" s="1043"/>
      <c r="BN228" s="1043"/>
      <c r="BO228" s="1043"/>
      <c r="BP228" s="1043"/>
      <c r="BQ228" s="1043"/>
      <c r="BR228" s="1043"/>
      <c r="BS228" s="1043"/>
      <c r="BT228" s="1043"/>
    </row>
    <row r="229" spans="1:72" ht="13.5" customHeight="1">
      <c r="A229" s="1091"/>
      <c r="B229" s="15" t="s">
        <v>53</v>
      </c>
      <c r="C229" s="1065" t="str">
        <f>IFERROR(VLOOKUP(C228,科目・教員!$A$1:$B$357,2,0),"")</f>
        <v/>
      </c>
      <c r="D229" s="1066"/>
      <c r="E229" s="1067" t="str">
        <f>IFERROR(VLOOKUP(E228,科目・教員!$A$1:$B$357,2,0),"")</f>
        <v/>
      </c>
      <c r="F229" s="1066"/>
      <c r="G229" s="1067" t="str">
        <f>IFERROR(VLOOKUP(G228,科目・教員!$A$1:$B$357,2,0),"")</f>
        <v/>
      </c>
      <c r="H229" s="1066"/>
      <c r="I229" s="1067" t="str">
        <f>IFERROR(VLOOKUP(I228,科目・教員!$A$1:$B$357,2,0),"")</f>
        <v/>
      </c>
      <c r="J229" s="1066"/>
      <c r="K229" s="1068" t="str">
        <f>IFERROR(VLOOKUP(K228,科目・教員!$A$1:$B$357,2,0),"")</f>
        <v/>
      </c>
      <c r="L229" s="1070"/>
      <c r="M229" s="1104" t="str">
        <f>IFERROR(VLOOKUP(M228,科目・教員!$A$1:$B$357,2,0),"")</f>
        <v/>
      </c>
      <c r="N229" s="1066"/>
      <c r="O229" s="1067" t="str">
        <f>IFERROR(VLOOKUP(O228,科目・教員!$A$1:$B$357,2,0),"")</f>
        <v/>
      </c>
      <c r="P229" s="1066"/>
      <c r="Q229" s="1067" t="str">
        <f>IFERROR(VLOOKUP(Q228,科目・教員!$A$1:$B$357,2,0),"")</f>
        <v/>
      </c>
      <c r="R229" s="1066"/>
      <c r="S229" s="1068" t="str">
        <f>IFERROR(VLOOKUP(S228,科目・教員!$A$1:$B$357,2,0),"")</f>
        <v/>
      </c>
      <c r="T229" s="1066"/>
      <c r="U229" s="13"/>
      <c r="Z229" s="1091"/>
      <c r="AA229" s="1044"/>
      <c r="AB229" s="1044"/>
      <c r="AC229" s="1044"/>
      <c r="AD229" s="1044"/>
      <c r="AE229" s="1044"/>
      <c r="AF229" s="1044"/>
      <c r="AG229" s="1044"/>
      <c r="AH229" s="1044"/>
      <c r="AI229" s="1044"/>
      <c r="AJ229" s="1044"/>
      <c r="AK229" s="1044"/>
      <c r="AL229" s="1044"/>
      <c r="AM229" s="1044"/>
      <c r="AN229" s="1044"/>
      <c r="AO229" s="1044"/>
      <c r="AP229" s="1044"/>
      <c r="AQ229" s="1044"/>
      <c r="AR229" s="1044"/>
      <c r="AS229" s="1044"/>
      <c r="AT229" s="1044"/>
      <c r="AU229" s="1044"/>
      <c r="AV229" s="1044"/>
      <c r="AW229" s="1044"/>
      <c r="AX229" s="1044"/>
      <c r="AY229" s="1044"/>
      <c r="AZ229" s="1044"/>
      <c r="BA229" s="1044"/>
      <c r="BB229" s="1044"/>
      <c r="BC229" s="1044"/>
      <c r="BD229" s="1044"/>
      <c r="BE229" s="1044"/>
      <c r="BF229" s="1044"/>
      <c r="BG229" s="1044"/>
      <c r="BH229" s="1044"/>
      <c r="BI229" s="1044"/>
      <c r="BJ229" s="1044"/>
      <c r="BK229" s="1044"/>
      <c r="BL229" s="1044"/>
      <c r="BM229" s="1044"/>
      <c r="BN229" s="1044"/>
      <c r="BO229" s="1044"/>
      <c r="BP229" s="1044"/>
      <c r="BQ229" s="1044"/>
      <c r="BR229" s="1044"/>
      <c r="BS229" s="1044"/>
      <c r="BT229" s="1044"/>
    </row>
    <row r="230" spans="1:72" ht="13.5" customHeight="1">
      <c r="A230" s="1091"/>
      <c r="B230" s="15" t="s">
        <v>59</v>
      </c>
      <c r="C230" s="1065" t="str">
        <f>VLOOKUP($C227,'2025年度(1年前期)'!$B$5:$N$208,COLUMN('2025年度(1年前期)'!$C$5)+1,0)&amp;""</f>
        <v/>
      </c>
      <c r="D230" s="1066"/>
      <c r="E230" s="1067" t="str">
        <f>VLOOKUP($C227,'2025年度(2年前期)'!$B$5:$N$208,COLUMN('2025年度(2年前期)'!$C$5)+1,0)&amp;""</f>
        <v/>
      </c>
      <c r="F230" s="1066"/>
      <c r="G230" s="1067" t="str">
        <f>VLOOKUP($C227,'2025年度(3年前期)'!$B$5:$N$208,COLUMN('2025年度(3年前期)'!$C$5)+1,0)&amp;""</f>
        <v/>
      </c>
      <c r="H230" s="1066"/>
      <c r="I230" s="1067" t="str">
        <f>VLOOKUP($C227,'2025年度(4年前期)'!$B$5:$N$208,COLUMN('2025年度(4年前期)'!$C$5)+1,0)&amp;""</f>
        <v/>
      </c>
      <c r="J230" s="1066"/>
      <c r="K230" s="1068" t="str">
        <f>VLOOKUP($C227,'2025年度(助産前期)'!$B$5:$N$208,COLUMN('2025年度(助産前期)'!$C$5)+1,0)&amp;""</f>
        <v/>
      </c>
      <c r="L230" s="1070"/>
      <c r="M230" s="1104" t="str">
        <f>VLOOKUP($C227,'2025年度(M1前期)'!$B$5:$N$208,COLUMN('2025年度(M1前期)'!C$5)+1,0)&amp;""</f>
        <v/>
      </c>
      <c r="N230" s="1066"/>
      <c r="O230" s="1067" t="str">
        <f>VLOOKUP($C227,'2025年度(M2前期)'!$B$5:$N$208,COLUMN('2025年度(M2前期)'!$C$5)+1,0)&amp;""</f>
        <v/>
      </c>
      <c r="P230" s="1066"/>
      <c r="Q230" s="1067" t="str">
        <f>VLOOKUP($C227,'2025年度(D1前期)'!$B$5:$N$208,COLUMN('2025年度(D1前期)'!$C$5)+1,0)&amp;""</f>
        <v/>
      </c>
      <c r="R230" s="1066"/>
      <c r="S230" s="1068" t="str">
        <f>VLOOKUP($C227,'2025年度(D23前期)'!$B$5:$N$208,COLUMN('2025年度(D23前期)'!$C$5)+1,0)&amp;""</f>
        <v/>
      </c>
      <c r="T230" s="1066"/>
      <c r="U230" s="13"/>
      <c r="Z230" s="1091"/>
      <c r="AA230" s="1044"/>
      <c r="AB230" s="1044"/>
      <c r="AC230" s="1044"/>
      <c r="AD230" s="1044"/>
      <c r="AE230" s="1044"/>
      <c r="AF230" s="1044"/>
      <c r="AG230" s="1044"/>
      <c r="AH230" s="1044"/>
      <c r="AI230" s="1044"/>
      <c r="AJ230" s="1044"/>
      <c r="AK230" s="1044"/>
      <c r="AL230" s="1044"/>
      <c r="AM230" s="1044"/>
      <c r="AN230" s="1044"/>
      <c r="AO230" s="1044"/>
      <c r="AP230" s="1044"/>
      <c r="AQ230" s="1044"/>
      <c r="AR230" s="1044"/>
      <c r="AS230" s="1044"/>
      <c r="AT230" s="1044"/>
      <c r="AU230" s="1044"/>
      <c r="AV230" s="1044"/>
      <c r="AW230" s="1044"/>
      <c r="AX230" s="1044"/>
      <c r="AY230" s="1044"/>
      <c r="AZ230" s="1044"/>
      <c r="BA230" s="1044"/>
      <c r="BB230" s="1044"/>
      <c r="BC230" s="1044"/>
      <c r="BD230" s="1044"/>
      <c r="BE230" s="1044"/>
      <c r="BF230" s="1044"/>
      <c r="BG230" s="1044"/>
      <c r="BH230" s="1044"/>
      <c r="BI230" s="1044"/>
      <c r="BJ230" s="1044"/>
      <c r="BK230" s="1044"/>
      <c r="BL230" s="1044"/>
      <c r="BM230" s="1044"/>
      <c r="BN230" s="1044"/>
      <c r="BO230" s="1044"/>
      <c r="BP230" s="1044"/>
      <c r="BQ230" s="1044"/>
      <c r="BR230" s="1044"/>
      <c r="BS230" s="1044"/>
      <c r="BT230" s="1044"/>
    </row>
    <row r="231" spans="1:72" ht="13.5" customHeight="1">
      <c r="A231" s="1092"/>
      <c r="B231" s="16" t="s">
        <v>56</v>
      </c>
      <c r="C231" s="1061"/>
      <c r="D231" s="1062"/>
      <c r="E231" s="1150"/>
      <c r="F231" s="1144"/>
      <c r="G231" s="1063"/>
      <c r="H231" s="1062"/>
      <c r="I231" s="1063"/>
      <c r="J231" s="1062"/>
      <c r="K231" s="1064"/>
      <c r="L231" s="1069"/>
      <c r="M231" s="1106"/>
      <c r="N231" s="1062"/>
      <c r="O231" s="1063"/>
      <c r="P231" s="1062"/>
      <c r="Q231" s="1063"/>
      <c r="R231" s="1062"/>
      <c r="S231" s="1064"/>
      <c r="T231" s="1062"/>
      <c r="U231" s="13"/>
      <c r="Z231" s="1092"/>
      <c r="AA231" s="1045"/>
      <c r="AB231" s="1045"/>
      <c r="AC231" s="1045"/>
      <c r="AD231" s="1045"/>
      <c r="AE231" s="1045"/>
      <c r="AF231" s="1045"/>
      <c r="AG231" s="1045"/>
      <c r="AH231" s="1045"/>
      <c r="AI231" s="1045"/>
      <c r="AJ231" s="1045"/>
      <c r="AK231" s="1045"/>
      <c r="AL231" s="1045"/>
      <c r="AM231" s="1045"/>
      <c r="AN231" s="1045"/>
      <c r="AO231" s="1045"/>
      <c r="AP231" s="1045"/>
      <c r="AQ231" s="1045"/>
      <c r="AR231" s="1045"/>
      <c r="AS231" s="1045"/>
      <c r="AT231" s="1045"/>
      <c r="AU231" s="1045"/>
      <c r="AV231" s="1045"/>
      <c r="AW231" s="1045"/>
      <c r="AX231" s="1045"/>
      <c r="AY231" s="1045"/>
      <c r="AZ231" s="1045"/>
      <c r="BA231" s="1045"/>
      <c r="BB231" s="1045"/>
      <c r="BC231" s="1045"/>
      <c r="BD231" s="1045"/>
      <c r="BE231" s="1045"/>
      <c r="BF231" s="1045"/>
      <c r="BG231" s="1045"/>
      <c r="BH231" s="1045"/>
      <c r="BI231" s="1045"/>
      <c r="BJ231" s="1045"/>
      <c r="BK231" s="1045"/>
      <c r="BL231" s="1045"/>
      <c r="BM231" s="1045"/>
      <c r="BN231" s="1045"/>
      <c r="BO231" s="1045"/>
      <c r="BP231" s="1045"/>
      <c r="BQ231" s="1045"/>
      <c r="BR231" s="1045"/>
      <c r="BS231" s="1045"/>
      <c r="BT231" s="1045"/>
    </row>
    <row r="232" spans="1:72" ht="13.5" customHeight="1">
      <c r="A232" s="1091" t="s">
        <v>58</v>
      </c>
      <c r="B232" s="15" t="s">
        <v>50</v>
      </c>
      <c r="C232" s="1079" t="str">
        <f>VLOOKUP($C227,'2025年度(1年前期)'!$B$5:$N$208,COLUMN('2025年度(1年前期)'!$E$5),0)&amp;""</f>
        <v/>
      </c>
      <c r="D232" s="1080"/>
      <c r="E232" s="1081" t="str">
        <f>VLOOKUP($C227,'2025年度(2年前期)'!$B$5:$N$208,COLUMN('2025年度(2年前期)'!$E$5),0)&amp;""</f>
        <v/>
      </c>
      <c r="F232" s="1080"/>
      <c r="G232" s="1081" t="str">
        <f>VLOOKUP($C227,'2025年度(3年前期)'!$B$5:$N$208,COLUMN('2025年度(3年前期)'!$E$5),0)&amp;""</f>
        <v/>
      </c>
      <c r="H232" s="1080"/>
      <c r="I232" s="1081" t="str">
        <f>VLOOKUP($C227,'2025年度(4年前期)'!$B$5:$N$208,COLUMN('2025年度(4年前期)'!$E$5),0)&amp;""</f>
        <v/>
      </c>
      <c r="J232" s="1080"/>
      <c r="K232" s="1072" t="str">
        <f>VLOOKUP($C227,'2025年度(助産前期)'!$B$5:$N$208,COLUMN('2025年度(助産前期)'!$E$5),0)&amp;""</f>
        <v/>
      </c>
      <c r="L232" s="1096"/>
      <c r="M232" s="1079" t="str">
        <f>VLOOKUP($C227,'2025年度(M1前期)'!$B$5:$N$208,COLUMN('2025年度(M1前期)'!$E$5),0)&amp;""</f>
        <v/>
      </c>
      <c r="N232" s="1080"/>
      <c r="O232" s="1072" t="str">
        <f>VLOOKUP($C227,'2025年度(M2前期)'!$B$5:$N$208,COLUMN('2025年度(M2前期)'!$E$5),0)&amp;""</f>
        <v/>
      </c>
      <c r="P232" s="1080"/>
      <c r="Q232" s="1072" t="str">
        <f>VLOOKUP($C227,'2025年度(D1前期)'!$B$5:$N$208,COLUMN('2025年度(D1前期)'!$E$5),0)&amp;""</f>
        <v/>
      </c>
      <c r="R232" s="1080"/>
      <c r="S232" s="1072" t="str">
        <f>VLOOKUP($C227,'2025年度(D23前期)'!$B$5:$N$208,COLUMN('2025年度(D23前期)'!$E$5),0)&amp;""</f>
        <v/>
      </c>
      <c r="T232" s="1080"/>
      <c r="Z232" s="1091" t="str">
        <f>A232</f>
        <v>２時限（11：00～12：30）</v>
      </c>
      <c r="AA232" s="1043"/>
      <c r="AB232" s="1043"/>
      <c r="AC232" s="1043"/>
      <c r="AD232" s="1043"/>
      <c r="AE232" s="1043"/>
      <c r="AF232" s="1043"/>
      <c r="AG232" s="1043"/>
      <c r="AH232" s="1043"/>
      <c r="AI232" s="1043"/>
      <c r="AJ232" s="1043"/>
      <c r="AK232" s="1043"/>
      <c r="AL232" s="1043"/>
      <c r="AM232" s="1043"/>
      <c r="AN232" s="1043"/>
      <c r="AO232" s="1043"/>
      <c r="AP232" s="1043"/>
      <c r="AQ232" s="1043"/>
      <c r="AR232" s="1043"/>
      <c r="AS232" s="1043"/>
      <c r="AT232" s="1043"/>
      <c r="AU232" s="1043"/>
      <c r="AV232" s="1043"/>
      <c r="AW232" s="1043"/>
      <c r="AX232" s="1043"/>
      <c r="AY232" s="1043"/>
      <c r="AZ232" s="1043"/>
      <c r="BA232" s="1043"/>
      <c r="BB232" s="1043"/>
      <c r="BC232" s="1043"/>
      <c r="BD232" s="1043"/>
      <c r="BE232" s="1043"/>
      <c r="BF232" s="1043"/>
      <c r="BG232" s="1043"/>
      <c r="BH232" s="1043"/>
      <c r="BI232" s="1043"/>
      <c r="BJ232" s="1043"/>
      <c r="BK232" s="1043"/>
      <c r="BL232" s="1043"/>
      <c r="BM232" s="1043"/>
      <c r="BN232" s="1043"/>
      <c r="BO232" s="1043"/>
      <c r="BP232" s="1043"/>
      <c r="BQ232" s="1043"/>
      <c r="BR232" s="1043"/>
      <c r="BS232" s="1043"/>
      <c r="BT232" s="1043"/>
    </row>
    <row r="233" spans="1:72" ht="13.5" customHeight="1">
      <c r="A233" s="1091"/>
      <c r="B233" s="15" t="s">
        <v>53</v>
      </c>
      <c r="C233" s="1065" t="str">
        <f>IFERROR(VLOOKUP(C232,科目・教員!$A$1:$B$357,2,0),"")</f>
        <v/>
      </c>
      <c r="D233" s="1066"/>
      <c r="E233" s="1067" t="str">
        <f>IFERROR(VLOOKUP(E232,科目・教員!$A$1:$B$357,2,0),"")</f>
        <v/>
      </c>
      <c r="F233" s="1066"/>
      <c r="G233" s="1067" t="str">
        <f>IFERROR(VLOOKUP(G232,科目・教員!$A$1:$B$357,2,0),"")</f>
        <v/>
      </c>
      <c r="H233" s="1066"/>
      <c r="I233" s="1067" t="str">
        <f>IFERROR(VLOOKUP(I232,科目・教員!$A$1:$B$357,2,0),"")</f>
        <v/>
      </c>
      <c r="J233" s="1066"/>
      <c r="K233" s="1068" t="str">
        <f>IFERROR(VLOOKUP(K232,科目・教員!$A$1:$B$357,2,0),"")</f>
        <v/>
      </c>
      <c r="L233" s="1070"/>
      <c r="M233" s="1065" t="str">
        <f>IFERROR(VLOOKUP(M232,科目・教員!$A$1:$B$357,2,0),"")</f>
        <v/>
      </c>
      <c r="N233" s="1066"/>
      <c r="O233" s="1068" t="str">
        <f>IFERROR(VLOOKUP(O232,科目・教員!$A$1:$B$357,2,0),"")</f>
        <v/>
      </c>
      <c r="P233" s="1066"/>
      <c r="Q233" s="1068" t="str">
        <f>IFERROR(VLOOKUP(Q232,科目・教員!$A$1:$B$357,2,0),"")</f>
        <v/>
      </c>
      <c r="R233" s="1066"/>
      <c r="S233" s="1068" t="str">
        <f>IFERROR(VLOOKUP(S232,科目・教員!$A$1:$B$357,2,0),"")</f>
        <v/>
      </c>
      <c r="T233" s="1066"/>
      <c r="Z233" s="1091"/>
      <c r="AA233" s="1044"/>
      <c r="AB233" s="1044"/>
      <c r="AC233" s="1044"/>
      <c r="AD233" s="1044"/>
      <c r="AE233" s="1044"/>
      <c r="AF233" s="1044"/>
      <c r="AG233" s="1044"/>
      <c r="AH233" s="1044"/>
      <c r="AI233" s="1044"/>
      <c r="AJ233" s="1044"/>
      <c r="AK233" s="1044"/>
      <c r="AL233" s="1044"/>
      <c r="AM233" s="1044"/>
      <c r="AN233" s="1044"/>
      <c r="AO233" s="1044"/>
      <c r="AP233" s="1044"/>
      <c r="AQ233" s="1044"/>
      <c r="AR233" s="1044"/>
      <c r="AS233" s="1044"/>
      <c r="AT233" s="1044"/>
      <c r="AU233" s="1044"/>
      <c r="AV233" s="1044"/>
      <c r="AW233" s="1044"/>
      <c r="AX233" s="1044"/>
      <c r="AY233" s="1044"/>
      <c r="AZ233" s="1044"/>
      <c r="BA233" s="1044"/>
      <c r="BB233" s="1044"/>
      <c r="BC233" s="1044"/>
      <c r="BD233" s="1044"/>
      <c r="BE233" s="1044"/>
      <c r="BF233" s="1044"/>
      <c r="BG233" s="1044"/>
      <c r="BH233" s="1044"/>
      <c r="BI233" s="1044"/>
      <c r="BJ233" s="1044"/>
      <c r="BK233" s="1044"/>
      <c r="BL233" s="1044"/>
      <c r="BM233" s="1044"/>
      <c r="BN233" s="1044"/>
      <c r="BO233" s="1044"/>
      <c r="BP233" s="1044"/>
      <c r="BQ233" s="1044"/>
      <c r="BR233" s="1044"/>
      <c r="BS233" s="1044"/>
      <c r="BT233" s="1044"/>
    </row>
    <row r="234" spans="1:72" ht="13.5" customHeight="1">
      <c r="A234" s="1091"/>
      <c r="B234" s="15" t="s">
        <v>59</v>
      </c>
      <c r="C234" s="1065" t="str">
        <f>VLOOKUP($C227,'2025年度(1年前期)'!$B$5:$N$208,COLUMN('2025年度(1年前期)'!$E$5)+1,0)&amp;""</f>
        <v/>
      </c>
      <c r="D234" s="1066"/>
      <c r="E234" s="1067" t="str">
        <f>VLOOKUP($C227,'2025年度(2年前期)'!$B$5:$N$208,COLUMN('2025年度(2年前期)'!$E$5)+1,0)&amp;""</f>
        <v/>
      </c>
      <c r="F234" s="1066"/>
      <c r="G234" s="1067" t="str">
        <f>VLOOKUP($C227,'2025年度(3年前期)'!$B$5:$N$208,COLUMN('2025年度(3年前期)'!$E$5)+1,0)&amp;""</f>
        <v/>
      </c>
      <c r="H234" s="1066"/>
      <c r="I234" s="1067" t="str">
        <f>VLOOKUP($C227,'2025年度(4年前期)'!$B$5:$N$208,COLUMN('2025年度(4年前期)'!$E$5)+1,0)&amp;""</f>
        <v/>
      </c>
      <c r="J234" s="1066"/>
      <c r="K234" s="1068" t="str">
        <f>VLOOKUP($C227,'2025年度(助産前期)'!$B$5:$N$208,COLUMN('2025年度(助産前期)'!$E$5)+1,0)&amp;""</f>
        <v/>
      </c>
      <c r="L234" s="1070"/>
      <c r="M234" s="1065" t="str">
        <f>VLOOKUP($C227,'2025年度(M1前期)'!$B$5:$N$208,COLUMN('2025年度(M1前期)'!$E$5)+1,0)&amp;""</f>
        <v/>
      </c>
      <c r="N234" s="1066"/>
      <c r="O234" s="1068" t="str">
        <f>VLOOKUP($C227,'2025年度(M2前期)'!$B$5:$N$208,COLUMN('2025年度(M2前期)'!$E$5)+1,0)&amp;""</f>
        <v/>
      </c>
      <c r="P234" s="1066"/>
      <c r="Q234" s="1068" t="str">
        <f>VLOOKUP($C227,'2025年度(D1前期)'!$B$5:$N$208,COLUMN('2025年度(D1前期)'!$E$5)+1,0)&amp;""</f>
        <v/>
      </c>
      <c r="R234" s="1066"/>
      <c r="S234" s="1068" t="str">
        <f>VLOOKUP($C227,'2025年度(D23前期)'!$B$5:$N$208,COLUMN('2025年度(D23前期)'!$E$5)+1,0)&amp;""</f>
        <v/>
      </c>
      <c r="T234" s="1066"/>
      <c r="Z234" s="1091"/>
      <c r="AA234" s="1044"/>
      <c r="AB234" s="1044"/>
      <c r="AC234" s="1044"/>
      <c r="AD234" s="1044"/>
      <c r="AE234" s="1044"/>
      <c r="AF234" s="1044"/>
      <c r="AG234" s="1044"/>
      <c r="AH234" s="1044"/>
      <c r="AI234" s="1044"/>
      <c r="AJ234" s="1044"/>
      <c r="AK234" s="1044"/>
      <c r="AL234" s="1044"/>
      <c r="AM234" s="1044"/>
      <c r="AN234" s="1044"/>
      <c r="AO234" s="1044"/>
      <c r="AP234" s="1044"/>
      <c r="AQ234" s="1044"/>
      <c r="AR234" s="1044"/>
      <c r="AS234" s="1044"/>
      <c r="AT234" s="1044"/>
      <c r="AU234" s="1044"/>
      <c r="AV234" s="1044"/>
      <c r="AW234" s="1044"/>
      <c r="AX234" s="1044"/>
      <c r="AY234" s="1044"/>
      <c r="AZ234" s="1044"/>
      <c r="BA234" s="1044"/>
      <c r="BB234" s="1044"/>
      <c r="BC234" s="1044"/>
      <c r="BD234" s="1044"/>
      <c r="BE234" s="1044"/>
      <c r="BF234" s="1044"/>
      <c r="BG234" s="1044"/>
      <c r="BH234" s="1044"/>
      <c r="BI234" s="1044"/>
      <c r="BJ234" s="1044"/>
      <c r="BK234" s="1044"/>
      <c r="BL234" s="1044"/>
      <c r="BM234" s="1044"/>
      <c r="BN234" s="1044"/>
      <c r="BO234" s="1044"/>
      <c r="BP234" s="1044"/>
      <c r="BQ234" s="1044"/>
      <c r="BR234" s="1044"/>
      <c r="BS234" s="1044"/>
      <c r="BT234" s="1044"/>
    </row>
    <row r="235" spans="1:72" ht="13.5" customHeight="1">
      <c r="A235" s="1100"/>
      <c r="B235" s="16" t="s">
        <v>56</v>
      </c>
      <c r="C235" s="1135"/>
      <c r="D235" s="1136"/>
      <c r="E235" s="1063"/>
      <c r="F235" s="1075"/>
      <c r="G235" s="1063"/>
      <c r="H235" s="1075"/>
      <c r="I235" s="1063"/>
      <c r="J235" s="1075"/>
      <c r="K235" s="1064"/>
      <c r="L235" s="1064"/>
      <c r="M235" s="1061"/>
      <c r="N235" s="1075"/>
      <c r="O235" s="1064"/>
      <c r="P235" s="1075"/>
      <c r="Q235" s="1064"/>
      <c r="R235" s="1075"/>
      <c r="S235" s="1064"/>
      <c r="T235" s="1075"/>
      <c r="Z235" s="1092"/>
      <c r="AA235" s="1045"/>
      <c r="AB235" s="1045"/>
      <c r="AC235" s="1045"/>
      <c r="AD235" s="1045"/>
      <c r="AE235" s="1045"/>
      <c r="AF235" s="1045"/>
      <c r="AG235" s="1045"/>
      <c r="AH235" s="1045"/>
      <c r="AI235" s="1045"/>
      <c r="AJ235" s="1045"/>
      <c r="AK235" s="1045"/>
      <c r="AL235" s="1045"/>
      <c r="AM235" s="1045"/>
      <c r="AN235" s="1045"/>
      <c r="AO235" s="1045"/>
      <c r="AP235" s="1045"/>
      <c r="AQ235" s="1045"/>
      <c r="AR235" s="1045"/>
      <c r="AS235" s="1045"/>
      <c r="AT235" s="1045"/>
      <c r="AU235" s="1045"/>
      <c r="AV235" s="1045"/>
      <c r="AW235" s="1045"/>
      <c r="AX235" s="1045"/>
      <c r="AY235" s="1045"/>
      <c r="AZ235" s="1045"/>
      <c r="BA235" s="1045"/>
      <c r="BB235" s="1045"/>
      <c r="BC235" s="1045"/>
      <c r="BD235" s="1045"/>
      <c r="BE235" s="1045"/>
      <c r="BF235" s="1045"/>
      <c r="BG235" s="1045"/>
      <c r="BH235" s="1045"/>
      <c r="BI235" s="1045"/>
      <c r="BJ235" s="1045"/>
      <c r="BK235" s="1045"/>
      <c r="BL235" s="1045"/>
      <c r="BM235" s="1045"/>
      <c r="BN235" s="1045"/>
      <c r="BO235" s="1045"/>
      <c r="BP235" s="1045"/>
      <c r="BQ235" s="1045"/>
      <c r="BR235" s="1045"/>
      <c r="BS235" s="1045"/>
      <c r="BT235" s="1045"/>
    </row>
    <row r="236" spans="1:72" ht="13.5" customHeight="1">
      <c r="A236" s="1095" t="s">
        <v>60</v>
      </c>
      <c r="B236" s="18" t="s">
        <v>61</v>
      </c>
      <c r="C236" s="1278"/>
      <c r="D236" s="1279"/>
      <c r="E236" s="1081"/>
      <c r="F236" s="1080"/>
      <c r="G236" s="1081"/>
      <c r="H236" s="1080"/>
      <c r="I236" s="1081"/>
      <c r="J236" s="1080"/>
      <c r="K236" s="1072"/>
      <c r="L236" s="1096"/>
      <c r="M236" s="1079"/>
      <c r="N236" s="1080"/>
      <c r="O236" s="1072"/>
      <c r="P236" s="1080"/>
      <c r="Q236" s="1072"/>
      <c r="R236" s="1080"/>
      <c r="S236" s="1072"/>
      <c r="T236" s="1080"/>
      <c r="Z236" s="1091" t="str">
        <f>A236</f>
        <v>昼休み（12：30～13：30）</v>
      </c>
      <c r="AA236" s="1043"/>
      <c r="AB236" s="1043"/>
      <c r="AC236" s="1043"/>
      <c r="AD236" s="1043"/>
      <c r="AE236" s="1043"/>
      <c r="AF236" s="1043"/>
      <c r="AG236" s="1043"/>
      <c r="AH236" s="1043"/>
      <c r="AI236" s="1043"/>
      <c r="AJ236" s="1043"/>
      <c r="AK236" s="1043"/>
      <c r="AL236" s="1043"/>
      <c r="AM236" s="1043"/>
      <c r="AN236" s="1043"/>
      <c r="AO236" s="1043"/>
      <c r="AP236" s="1043"/>
      <c r="AQ236" s="1043"/>
      <c r="AR236" s="1043"/>
      <c r="AS236" s="1043"/>
      <c r="AT236" s="1043"/>
      <c r="AU236" s="1043"/>
      <c r="AV236" s="1043"/>
      <c r="AW236" s="1043"/>
      <c r="AX236" s="1043"/>
      <c r="AY236" s="1043"/>
      <c r="AZ236" s="1043"/>
      <c r="BA236" s="1043"/>
      <c r="BB236" s="1043"/>
      <c r="BC236" s="1043"/>
      <c r="BD236" s="1043"/>
      <c r="BE236" s="1043"/>
      <c r="BF236" s="1043"/>
      <c r="BG236" s="1043"/>
      <c r="BH236" s="1043"/>
      <c r="BI236" s="1043"/>
      <c r="BJ236" s="1043"/>
      <c r="BK236" s="1043"/>
      <c r="BL236" s="1043"/>
      <c r="BM236" s="1043"/>
      <c r="BN236" s="1043"/>
      <c r="BO236" s="1043"/>
      <c r="BP236" s="1043"/>
      <c r="BQ236" s="1043"/>
      <c r="BR236" s="1043"/>
      <c r="BS236" s="1043"/>
      <c r="BT236" s="1043"/>
    </row>
    <row r="237" spans="1:72" ht="13.5" customHeight="1">
      <c r="A237" s="1091"/>
      <c r="B237" s="18" t="s">
        <v>62</v>
      </c>
      <c r="C237" s="1277"/>
      <c r="D237" s="1228"/>
      <c r="E237" s="1067"/>
      <c r="F237" s="1066"/>
      <c r="G237" s="1067"/>
      <c r="H237" s="1066"/>
      <c r="I237" s="1067"/>
      <c r="J237" s="1066"/>
      <c r="K237" s="1068"/>
      <c r="L237" s="1070"/>
      <c r="M237" s="1065"/>
      <c r="N237" s="1066"/>
      <c r="O237" s="1068"/>
      <c r="P237" s="1066"/>
      <c r="Q237" s="1068"/>
      <c r="R237" s="1066"/>
      <c r="S237" s="1068"/>
      <c r="T237" s="1066"/>
      <c r="Z237" s="1091"/>
      <c r="AA237" s="1044"/>
      <c r="AB237" s="1044"/>
      <c r="AC237" s="1044"/>
      <c r="AD237" s="1044"/>
      <c r="AE237" s="1044"/>
      <c r="AF237" s="1044"/>
      <c r="AG237" s="1044"/>
      <c r="AH237" s="1044"/>
      <c r="AI237" s="1044"/>
      <c r="AJ237" s="1044"/>
      <c r="AK237" s="1044"/>
      <c r="AL237" s="1044"/>
      <c r="AM237" s="1044"/>
      <c r="AN237" s="1044"/>
      <c r="AO237" s="1044"/>
      <c r="AP237" s="1044"/>
      <c r="AQ237" s="1044"/>
      <c r="AR237" s="1044"/>
      <c r="AS237" s="1044"/>
      <c r="AT237" s="1044"/>
      <c r="AU237" s="1044"/>
      <c r="AV237" s="1044"/>
      <c r="AW237" s="1044"/>
      <c r="AX237" s="1044"/>
      <c r="AY237" s="1044"/>
      <c r="AZ237" s="1044"/>
      <c r="BA237" s="1044"/>
      <c r="BB237" s="1044"/>
      <c r="BC237" s="1044"/>
      <c r="BD237" s="1044"/>
      <c r="BE237" s="1044"/>
      <c r="BF237" s="1044"/>
      <c r="BG237" s="1044"/>
      <c r="BH237" s="1044"/>
      <c r="BI237" s="1044"/>
      <c r="BJ237" s="1044"/>
      <c r="BK237" s="1044"/>
      <c r="BL237" s="1044"/>
      <c r="BM237" s="1044"/>
      <c r="BN237" s="1044"/>
      <c r="BO237" s="1044"/>
      <c r="BP237" s="1044"/>
      <c r="BQ237" s="1044"/>
      <c r="BR237" s="1044"/>
      <c r="BS237" s="1044"/>
      <c r="BT237" s="1044"/>
    </row>
    <row r="238" spans="1:72" ht="13.5" customHeight="1">
      <c r="A238" s="1091"/>
      <c r="B238" s="18" t="s">
        <v>59</v>
      </c>
      <c r="C238" s="1276"/>
      <c r="D238" s="1249"/>
      <c r="E238" s="1428"/>
      <c r="F238" s="1429"/>
      <c r="G238" s="1428"/>
      <c r="H238" s="1429"/>
      <c r="I238" s="1428"/>
      <c r="J238" s="1429"/>
      <c r="K238" s="1068"/>
      <c r="L238" s="1070"/>
      <c r="M238" s="1065"/>
      <c r="N238" s="1066"/>
      <c r="O238" s="1068"/>
      <c r="P238" s="1066"/>
      <c r="Q238" s="1068"/>
      <c r="R238" s="1066"/>
      <c r="S238" s="1068"/>
      <c r="T238" s="1066"/>
      <c r="Z238" s="1091"/>
      <c r="AA238" s="1044"/>
      <c r="AB238" s="1044"/>
      <c r="AC238" s="1044"/>
      <c r="AD238" s="1044"/>
      <c r="AE238" s="1044"/>
      <c r="AF238" s="1044"/>
      <c r="AG238" s="1044"/>
      <c r="AH238" s="1044"/>
      <c r="AI238" s="1044"/>
      <c r="AJ238" s="1044"/>
      <c r="AK238" s="1044"/>
      <c r="AL238" s="1044"/>
      <c r="AM238" s="1044"/>
      <c r="AN238" s="1044"/>
      <c r="AO238" s="1044"/>
      <c r="AP238" s="1044"/>
      <c r="AQ238" s="1044"/>
      <c r="AR238" s="1044"/>
      <c r="AS238" s="1044"/>
      <c r="AT238" s="1044"/>
      <c r="AU238" s="1044"/>
      <c r="AV238" s="1044"/>
      <c r="AW238" s="1044"/>
      <c r="AX238" s="1044"/>
      <c r="AY238" s="1044"/>
      <c r="AZ238" s="1044"/>
      <c r="BA238" s="1044"/>
      <c r="BB238" s="1044"/>
      <c r="BC238" s="1044"/>
      <c r="BD238" s="1044"/>
      <c r="BE238" s="1044"/>
      <c r="BF238" s="1044"/>
      <c r="BG238" s="1044"/>
      <c r="BH238" s="1044"/>
      <c r="BI238" s="1044"/>
      <c r="BJ238" s="1044"/>
      <c r="BK238" s="1044"/>
      <c r="BL238" s="1044"/>
      <c r="BM238" s="1044"/>
      <c r="BN238" s="1044"/>
      <c r="BO238" s="1044"/>
      <c r="BP238" s="1044"/>
      <c r="BQ238" s="1044"/>
      <c r="BR238" s="1044"/>
      <c r="BS238" s="1044"/>
      <c r="BT238" s="1044"/>
    </row>
    <row r="239" spans="1:72" ht="13.5" customHeight="1">
      <c r="A239" s="1092"/>
      <c r="B239" s="19" t="s">
        <v>56</v>
      </c>
      <c r="C239" s="1102"/>
      <c r="D239" s="1094"/>
      <c r="E239" s="1103"/>
      <c r="F239" s="1094"/>
      <c r="G239" s="1103"/>
      <c r="H239" s="1094"/>
      <c r="I239" s="1103"/>
      <c r="J239" s="1094"/>
      <c r="K239" s="1093"/>
      <c r="L239" s="1093"/>
      <c r="M239" s="1102"/>
      <c r="N239" s="1094"/>
      <c r="O239" s="1093"/>
      <c r="P239" s="1094"/>
      <c r="Q239" s="1093"/>
      <c r="R239" s="1094"/>
      <c r="S239" s="1093"/>
      <c r="T239" s="1094"/>
      <c r="Z239" s="1092"/>
      <c r="AA239" s="1045"/>
      <c r="AB239" s="1045"/>
      <c r="AC239" s="1045"/>
      <c r="AD239" s="1045"/>
      <c r="AE239" s="1045"/>
      <c r="AF239" s="1045"/>
      <c r="AG239" s="1045"/>
      <c r="AH239" s="1045"/>
      <c r="AI239" s="1045"/>
      <c r="AJ239" s="1045"/>
      <c r="AK239" s="1045"/>
      <c r="AL239" s="1045"/>
      <c r="AM239" s="1045"/>
      <c r="AN239" s="1045"/>
      <c r="AO239" s="1045"/>
      <c r="AP239" s="1045"/>
      <c r="AQ239" s="1045"/>
      <c r="AR239" s="1045"/>
      <c r="AS239" s="1045"/>
      <c r="AT239" s="1045"/>
      <c r="AU239" s="1045"/>
      <c r="AV239" s="1045"/>
      <c r="AW239" s="1045"/>
      <c r="AX239" s="1045"/>
      <c r="AY239" s="1045"/>
      <c r="AZ239" s="1045"/>
      <c r="BA239" s="1045"/>
      <c r="BB239" s="1045"/>
      <c r="BC239" s="1045"/>
      <c r="BD239" s="1045"/>
      <c r="BE239" s="1045"/>
      <c r="BF239" s="1045"/>
      <c r="BG239" s="1045"/>
      <c r="BH239" s="1045"/>
      <c r="BI239" s="1045"/>
      <c r="BJ239" s="1045"/>
      <c r="BK239" s="1045"/>
      <c r="BL239" s="1045"/>
      <c r="BM239" s="1045"/>
      <c r="BN239" s="1045"/>
      <c r="BO239" s="1045"/>
      <c r="BP239" s="1045"/>
      <c r="BQ239" s="1045"/>
      <c r="BR239" s="1045"/>
      <c r="BS239" s="1045"/>
      <c r="BT239" s="1045"/>
    </row>
    <row r="240" spans="1:72" ht="13.5" customHeight="1">
      <c r="A240" s="1091" t="s">
        <v>64</v>
      </c>
      <c r="B240" s="15" t="s">
        <v>50</v>
      </c>
      <c r="C240" s="1089" t="str">
        <f>VLOOKUP($C227,'2025年度(1年前期)'!$B$5:$N$208,COLUMN('2025年度(1年前期)'!$G$5),0)&amp;""</f>
        <v/>
      </c>
      <c r="D240" s="1072"/>
      <c r="E240" s="1090" t="str">
        <f>VLOOKUP($C227,'2025年度(2年前期)'!$B$5:$N$208,COLUMN('2025年度(2年前期)'!$G$5),0)&amp;""</f>
        <v/>
      </c>
      <c r="F240" s="1072"/>
      <c r="G240" s="1090" t="str">
        <f>VLOOKUP($C227,'2025年度(3年前期)'!$B$5:$N$208,COLUMN('2025年度(3年前期)'!$G$5),0)&amp;""</f>
        <v/>
      </c>
      <c r="H240" s="1072"/>
      <c r="I240" s="1090" t="str">
        <f>VLOOKUP($C227,'2025年度(4年前期)'!$B$5:$N$208,COLUMN('2025年度(4年前期)'!$G$5),0)&amp;""</f>
        <v/>
      </c>
      <c r="J240" s="1072"/>
      <c r="K240" s="1071" t="str">
        <f>VLOOKUP($C227,'2025年度(助産前期)'!$B$5:$N$208,COLUMN('2025年度(助産前期)'!$G$5),0)&amp;""</f>
        <v/>
      </c>
      <c r="L240" s="1071"/>
      <c r="M240" s="1089" t="str">
        <f>VLOOKUP($C227,'2025年度(M1前期)'!$B$5:$N$208,COLUMN('2025年度(M1前期)'!$G$5),0)&amp;""</f>
        <v/>
      </c>
      <c r="N240" s="1072"/>
      <c r="O240" s="1071" t="str">
        <f>VLOOKUP($C227,'2025年度(M2前期)'!$B$5:$N$208,COLUMN('2025年度(M2前期)'!$G$5),0)&amp;""</f>
        <v/>
      </c>
      <c r="P240" s="1072"/>
      <c r="Q240" s="1071" t="str">
        <f>VLOOKUP($C227,'2025年度(D1前期)'!$B$5:$N$208,COLUMN('2025年度(D1前期)'!$G$5),0)&amp;""</f>
        <v/>
      </c>
      <c r="R240" s="1072"/>
      <c r="S240" s="1071" t="str">
        <f>VLOOKUP($C227,'2025年度(D23前期)'!$B$5:$N$208,COLUMN('2025年度(D23前期)'!$G$5),0)&amp;""</f>
        <v/>
      </c>
      <c r="T240" s="1072"/>
      <c r="U240" s="17"/>
      <c r="Z240" s="1091" t="str">
        <f>A240</f>
        <v>３時限（13：30～15：00）</v>
      </c>
      <c r="AA240" s="1043"/>
      <c r="AB240" s="1043"/>
      <c r="AC240" s="1043"/>
      <c r="AD240" s="1043"/>
      <c r="AE240" s="1043"/>
      <c r="AF240" s="1043"/>
      <c r="AG240" s="1043"/>
      <c r="AH240" s="1043"/>
      <c r="AI240" s="1043"/>
      <c r="AJ240" s="1043"/>
      <c r="AK240" s="1043"/>
      <c r="AL240" s="1043"/>
      <c r="AM240" s="1043"/>
      <c r="AN240" s="1043"/>
      <c r="AO240" s="1043"/>
      <c r="AP240" s="1043"/>
      <c r="AQ240" s="1043"/>
      <c r="AR240" s="1043"/>
      <c r="AS240" s="1043"/>
      <c r="AT240" s="1043"/>
      <c r="AU240" s="1043"/>
      <c r="AV240" s="1043"/>
      <c r="AW240" s="1043"/>
      <c r="AX240" s="1043"/>
      <c r="AY240" s="1043"/>
      <c r="AZ240" s="1043"/>
      <c r="BA240" s="1043"/>
      <c r="BB240" s="1043"/>
      <c r="BC240" s="1043"/>
      <c r="BD240" s="1043"/>
      <c r="BE240" s="1043"/>
      <c r="BF240" s="1043"/>
      <c r="BG240" s="1043"/>
      <c r="BH240" s="1043"/>
      <c r="BI240" s="1043"/>
      <c r="BJ240" s="1043"/>
      <c r="BK240" s="1043"/>
      <c r="BL240" s="1043"/>
      <c r="BM240" s="1043"/>
      <c r="BN240" s="1043"/>
      <c r="BO240" s="1043"/>
      <c r="BP240" s="1043"/>
      <c r="BQ240" s="1043"/>
      <c r="BR240" s="1043"/>
      <c r="BS240" s="1043"/>
      <c r="BT240" s="1043"/>
    </row>
    <row r="241" spans="1:72" ht="13.5" customHeight="1">
      <c r="A241" s="1091"/>
      <c r="B241" s="15" t="s">
        <v>53</v>
      </c>
      <c r="C241" s="1101" t="str">
        <f>IFERROR(VLOOKUP(C240,科目・教員!$A$1:$B$357,2,0),"")</f>
        <v/>
      </c>
      <c r="D241" s="1068"/>
      <c r="E241" s="1073" t="str">
        <f>IFERROR(VLOOKUP(E240,科目・教員!$A$1:$B$357,2,0),"")</f>
        <v/>
      </c>
      <c r="F241" s="1068"/>
      <c r="G241" s="1073" t="str">
        <f>IFERROR(VLOOKUP(G240,科目・教員!$A$1:$B$357,2,0),"")</f>
        <v/>
      </c>
      <c r="H241" s="1068"/>
      <c r="I241" s="1073" t="str">
        <f>IFERROR(VLOOKUP(I240,科目・教員!$A$1:$B$357,2,0),"")</f>
        <v/>
      </c>
      <c r="J241" s="1068"/>
      <c r="K241" s="1074" t="str">
        <f>IFERROR(VLOOKUP(K240,科目・教員!$A$1:$B$357,2,0),"")</f>
        <v/>
      </c>
      <c r="L241" s="1074"/>
      <c r="M241" s="1101" t="str">
        <f>IFERROR(VLOOKUP(M240,科目・教員!$A$1:$B$357,2,0),"")</f>
        <v/>
      </c>
      <c r="N241" s="1068"/>
      <c r="O241" s="1074" t="str">
        <f>IFERROR(VLOOKUP(O240,科目・教員!$A$1:$B$357,2,0),"")</f>
        <v/>
      </c>
      <c r="P241" s="1068"/>
      <c r="Q241" s="1074" t="str">
        <f>IFERROR(VLOOKUP(Q240,科目・教員!$A$1:$B$357,2,0),"")</f>
        <v/>
      </c>
      <c r="R241" s="1068"/>
      <c r="S241" s="1074" t="str">
        <f>IFERROR(VLOOKUP(S240,科目・教員!$A$1:$B$357,2,0),"")</f>
        <v/>
      </c>
      <c r="T241" s="1068"/>
      <c r="U241" s="17"/>
      <c r="Z241" s="1091"/>
      <c r="AA241" s="1044"/>
      <c r="AB241" s="1044"/>
      <c r="AC241" s="1044"/>
      <c r="AD241" s="1044"/>
      <c r="AE241" s="1044"/>
      <c r="AF241" s="1044"/>
      <c r="AG241" s="1044"/>
      <c r="AH241" s="1044"/>
      <c r="AI241" s="1044"/>
      <c r="AJ241" s="1044"/>
      <c r="AK241" s="1044"/>
      <c r="AL241" s="1044"/>
      <c r="AM241" s="1044"/>
      <c r="AN241" s="1044"/>
      <c r="AO241" s="1044"/>
      <c r="AP241" s="1044"/>
      <c r="AQ241" s="1044"/>
      <c r="AR241" s="1044"/>
      <c r="AS241" s="1044"/>
      <c r="AT241" s="1044"/>
      <c r="AU241" s="1044"/>
      <c r="AV241" s="1044"/>
      <c r="AW241" s="1044"/>
      <c r="AX241" s="1044"/>
      <c r="AY241" s="1044"/>
      <c r="AZ241" s="1044"/>
      <c r="BA241" s="1044"/>
      <c r="BB241" s="1044"/>
      <c r="BC241" s="1044"/>
      <c r="BD241" s="1044"/>
      <c r="BE241" s="1044"/>
      <c r="BF241" s="1044"/>
      <c r="BG241" s="1044"/>
      <c r="BH241" s="1044"/>
      <c r="BI241" s="1044"/>
      <c r="BJ241" s="1044"/>
      <c r="BK241" s="1044"/>
      <c r="BL241" s="1044"/>
      <c r="BM241" s="1044"/>
      <c r="BN241" s="1044"/>
      <c r="BO241" s="1044"/>
      <c r="BP241" s="1044"/>
      <c r="BQ241" s="1044"/>
      <c r="BR241" s="1044"/>
      <c r="BS241" s="1044"/>
      <c r="BT241" s="1044"/>
    </row>
    <row r="242" spans="1:72" ht="13.5" customHeight="1">
      <c r="A242" s="1091"/>
      <c r="B242" s="15" t="s">
        <v>59</v>
      </c>
      <c r="C242" s="1101" t="str">
        <f>VLOOKUP($C227,'2025年度(1年前期)'!$B$5:$N$208,COLUMN('2025年度(1年前期)'!$G$5)+1,0)&amp;""</f>
        <v/>
      </c>
      <c r="D242" s="1068"/>
      <c r="E242" s="1073" t="str">
        <f>VLOOKUP($C227,'2025年度(2年前期)'!$B$5:$N$208,COLUMN('2025年度(2年前期)'!$G$5)+1,0)&amp;""</f>
        <v/>
      </c>
      <c r="F242" s="1068"/>
      <c r="G242" s="1073" t="str">
        <f>VLOOKUP($C227,'2025年度(3年前期)'!$B$5:$N$208,COLUMN('2025年度(3年前期)'!$G$5)+1,0)&amp;""</f>
        <v/>
      </c>
      <c r="H242" s="1068"/>
      <c r="I242" s="1073" t="str">
        <f>VLOOKUP($C227,'2025年度(4年前期)'!$B$5:$N$208,COLUMN('2025年度(4年前期)'!$G$5)+1,0)&amp;""</f>
        <v/>
      </c>
      <c r="J242" s="1068"/>
      <c r="K242" s="1074" t="str">
        <f>VLOOKUP($C227,'2025年度(助産前期)'!$B$5:$N$208,COLUMN('2025年度(助産前期)'!$G$5)+1,0)&amp;""</f>
        <v/>
      </c>
      <c r="L242" s="1074"/>
      <c r="M242" s="1101" t="str">
        <f>VLOOKUP($C227,'2025年度(M1前期)'!$B$5:$N$208,COLUMN('2025年度(M1前期)'!$G$5)+1,0)&amp;""</f>
        <v/>
      </c>
      <c r="N242" s="1068"/>
      <c r="O242" s="1074" t="str">
        <f>VLOOKUP($C227,'2025年度(M2前期)'!$B$5:$N$208,COLUMN('2025年度(M2前期)'!$G$5)+1,0)&amp;""</f>
        <v/>
      </c>
      <c r="P242" s="1068"/>
      <c r="Q242" s="1074" t="str">
        <f>VLOOKUP($C227,'2025年度(D1前期)'!$B$5:$N$208,COLUMN('2025年度(D1前期)'!$G$5)+1,0)&amp;""</f>
        <v/>
      </c>
      <c r="R242" s="1068"/>
      <c r="S242" s="1074" t="str">
        <f>VLOOKUP($C227,'2025年度(D23前期)'!$B$5:$N$208,COLUMN('2025年度(D23前期)'!$G$5)+1,0)&amp;""</f>
        <v/>
      </c>
      <c r="T242" s="1068"/>
      <c r="U242" s="17"/>
      <c r="Z242" s="1091"/>
      <c r="AA242" s="1044"/>
      <c r="AB242" s="1044"/>
      <c r="AC242" s="1044"/>
      <c r="AD242" s="1044"/>
      <c r="AE242" s="1044"/>
      <c r="AF242" s="1044"/>
      <c r="AG242" s="1044"/>
      <c r="AH242" s="1044"/>
      <c r="AI242" s="1044"/>
      <c r="AJ242" s="1044"/>
      <c r="AK242" s="1044"/>
      <c r="AL242" s="1044"/>
      <c r="AM242" s="1044"/>
      <c r="AN242" s="1044"/>
      <c r="AO242" s="1044"/>
      <c r="AP242" s="1044"/>
      <c r="AQ242" s="1044"/>
      <c r="AR242" s="1044"/>
      <c r="AS242" s="1044"/>
      <c r="AT242" s="1044"/>
      <c r="AU242" s="1044"/>
      <c r="AV242" s="1044"/>
      <c r="AW242" s="1044"/>
      <c r="AX242" s="1044"/>
      <c r="AY242" s="1044"/>
      <c r="AZ242" s="1044"/>
      <c r="BA242" s="1044"/>
      <c r="BB242" s="1044"/>
      <c r="BC242" s="1044"/>
      <c r="BD242" s="1044"/>
      <c r="BE242" s="1044"/>
      <c r="BF242" s="1044"/>
      <c r="BG242" s="1044"/>
      <c r="BH242" s="1044"/>
      <c r="BI242" s="1044"/>
      <c r="BJ242" s="1044"/>
      <c r="BK242" s="1044"/>
      <c r="BL242" s="1044"/>
      <c r="BM242" s="1044"/>
      <c r="BN242" s="1044"/>
      <c r="BO242" s="1044"/>
      <c r="BP242" s="1044"/>
      <c r="BQ242" s="1044"/>
      <c r="BR242" s="1044"/>
      <c r="BS242" s="1044"/>
      <c r="BT242" s="1044"/>
    </row>
    <row r="243" spans="1:72" ht="13.5" customHeight="1">
      <c r="A243" s="1100"/>
      <c r="B243" s="16" t="s">
        <v>56</v>
      </c>
      <c r="C243" s="1135"/>
      <c r="D243" s="1136"/>
      <c r="E243" s="1116"/>
      <c r="F243" s="1117"/>
      <c r="G243" s="1063"/>
      <c r="H243" s="1075"/>
      <c r="I243" s="1063"/>
      <c r="J243" s="1075"/>
      <c r="K243" s="1064"/>
      <c r="L243" s="1064"/>
      <c r="M243" s="1061"/>
      <c r="N243" s="1075"/>
      <c r="O243" s="1064"/>
      <c r="P243" s="1075"/>
      <c r="Q243" s="1064"/>
      <c r="R243" s="1075"/>
      <c r="S243" s="1064"/>
      <c r="T243" s="1075"/>
      <c r="U243" s="17"/>
      <c r="Z243" s="1092"/>
      <c r="AA243" s="1045"/>
      <c r="AB243" s="1045"/>
      <c r="AC243" s="1045"/>
      <c r="AD243" s="1045"/>
      <c r="AE243" s="1045"/>
      <c r="AF243" s="1045"/>
      <c r="AG243" s="1045"/>
      <c r="AH243" s="1045"/>
      <c r="AI243" s="1045"/>
      <c r="AJ243" s="1045"/>
      <c r="AK243" s="1045"/>
      <c r="AL243" s="1045"/>
      <c r="AM243" s="1045"/>
      <c r="AN243" s="1045"/>
      <c r="AO243" s="1045"/>
      <c r="AP243" s="1045"/>
      <c r="AQ243" s="1045"/>
      <c r="AR243" s="1045"/>
      <c r="AS243" s="1045"/>
      <c r="AT243" s="1045"/>
      <c r="AU243" s="1045"/>
      <c r="AV243" s="1045"/>
      <c r="AW243" s="1045"/>
      <c r="AX243" s="1045"/>
      <c r="AY243" s="1045"/>
      <c r="AZ243" s="1045"/>
      <c r="BA243" s="1045"/>
      <c r="BB243" s="1045"/>
      <c r="BC243" s="1045"/>
      <c r="BD243" s="1045"/>
      <c r="BE243" s="1045"/>
      <c r="BF243" s="1045"/>
      <c r="BG243" s="1045"/>
      <c r="BH243" s="1045"/>
      <c r="BI243" s="1045"/>
      <c r="BJ243" s="1045"/>
      <c r="BK243" s="1045"/>
      <c r="BL243" s="1045"/>
      <c r="BM243" s="1045"/>
      <c r="BN243" s="1045"/>
      <c r="BO243" s="1045"/>
      <c r="BP243" s="1045"/>
      <c r="BQ243" s="1045"/>
      <c r="BR243" s="1045"/>
      <c r="BS243" s="1045"/>
      <c r="BT243" s="1045"/>
    </row>
    <row r="244" spans="1:72" ht="20.25" customHeight="1">
      <c r="A244" s="1091" t="s">
        <v>67</v>
      </c>
      <c r="B244" s="15" t="s">
        <v>50</v>
      </c>
      <c r="C244" s="1089" t="str">
        <f>VLOOKUP($C227,'2025年度(1年前期)'!$B$5:$N$208,COLUMN('2025年度(1年前期)'!$I$5),0)&amp;""</f>
        <v/>
      </c>
      <c r="D244" s="1072"/>
      <c r="E244" s="1090" t="str">
        <f>VLOOKUP($C227,'2025年度(2年前期)'!$B$5:$N$208,COLUMN('2025年度(2年前期)'!$I$5),0)&amp;""</f>
        <v/>
      </c>
      <c r="F244" s="1072"/>
      <c r="G244" s="1090" t="str">
        <f>VLOOKUP($C227,'2025年度(3年前期)'!$B$5:$N$208,COLUMN('2025年度(3年前期)'!$I$5),0)&amp;""</f>
        <v/>
      </c>
      <c r="H244" s="1072"/>
      <c r="I244" s="1275" t="str">
        <f>VLOOKUP($C227,'2025年度(4年前期)'!$B$5:$N$208,COLUMN('2025年度(4年前期)'!$I$5),0)&amp;""</f>
        <v/>
      </c>
      <c r="J244" s="1242"/>
      <c r="K244" s="1071" t="str">
        <f>VLOOKUP($C227,'2025年度(助産前期)'!$B$5:$N$208,COLUMN('2025年度(助産前期)'!$I$5),0)&amp;""</f>
        <v/>
      </c>
      <c r="L244" s="1071"/>
      <c r="M244" s="1089" t="str">
        <f>VLOOKUP($C227,'2025年度(M1前期)'!$B$5:$N$208,COLUMN('2025年度(M1前期)'!$I$5),0)&amp;""</f>
        <v/>
      </c>
      <c r="N244" s="1072"/>
      <c r="O244" s="1071" t="str">
        <f>VLOOKUP($C227,'2025年度(M2前期)'!$B$5:$N$208,COLUMN('2025年度(M2前期)'!$I$5),0)&amp;""</f>
        <v/>
      </c>
      <c r="P244" s="1072"/>
      <c r="Q244" s="1071" t="str">
        <f>VLOOKUP($C227,'2025年度(D1前期)'!$B$5:$N$208,COLUMN('2025年度(D1前期)'!$I$5),0)&amp;""</f>
        <v/>
      </c>
      <c r="R244" s="1072"/>
      <c r="S244" s="1071" t="str">
        <f>VLOOKUP($C227,'2025年度(D23前期)'!$B$5:$N$208,COLUMN('2025年度(D23前期)'!$I$5),0)&amp;""</f>
        <v/>
      </c>
      <c r="T244" s="1072"/>
      <c r="Z244" s="1091" t="str">
        <f>A244</f>
        <v>４時限（15：10～16：40）</v>
      </c>
      <c r="AA244" s="1043"/>
      <c r="AB244" s="1043"/>
      <c r="AC244" s="1043"/>
      <c r="AD244" s="1043"/>
      <c r="AE244" s="1043"/>
      <c r="AF244" s="1043"/>
      <c r="AG244" s="1043"/>
      <c r="AH244" s="1043"/>
      <c r="AI244" s="1043"/>
      <c r="AJ244" s="1043"/>
      <c r="AK244" s="1043"/>
      <c r="AL244" s="1043"/>
      <c r="AM244" s="1043"/>
      <c r="AN244" s="1043"/>
      <c r="AO244" s="1043"/>
      <c r="AP244" s="1043"/>
      <c r="AQ244" s="1043"/>
      <c r="AR244" s="1043"/>
      <c r="AS244" s="1043"/>
      <c r="AT244" s="1043"/>
      <c r="AU244" s="1043"/>
      <c r="AV244" s="1043"/>
      <c r="AW244" s="1043"/>
      <c r="AX244" s="1043"/>
      <c r="AY244" s="1043"/>
      <c r="AZ244" s="1043"/>
      <c r="BA244" s="1043"/>
      <c r="BB244" s="1043"/>
      <c r="BC244" s="1043"/>
      <c r="BD244" s="1043"/>
      <c r="BE244" s="1043"/>
      <c r="BF244" s="1043"/>
      <c r="BG244" s="1043"/>
      <c r="BH244" s="1043"/>
      <c r="BI244" s="1043"/>
      <c r="BJ244" s="1043"/>
      <c r="BK244" s="1043"/>
      <c r="BL244" s="1043"/>
      <c r="BM244" s="1043"/>
      <c r="BN244" s="1043"/>
      <c r="BO244" s="1043"/>
      <c r="BP244" s="1043"/>
      <c r="BQ244" s="1043"/>
      <c r="BR244" s="1043"/>
      <c r="BS244" s="1043"/>
      <c r="BT244" s="1043"/>
    </row>
    <row r="245" spans="1:72" ht="13.5" customHeight="1">
      <c r="A245" s="1091"/>
      <c r="B245" s="15" t="s">
        <v>53</v>
      </c>
      <c r="C245" s="1101" t="str">
        <f>IFERROR(VLOOKUP(C244,科目・教員!$A$1:$B$357,2,0),"")</f>
        <v/>
      </c>
      <c r="D245" s="1068"/>
      <c r="E245" s="1073" t="str">
        <f>IFERROR(VLOOKUP(E244,科目・教員!$A$1:$B$357,2,0),"")</f>
        <v/>
      </c>
      <c r="F245" s="1068"/>
      <c r="G245" s="1073" t="str">
        <f>IFERROR(VLOOKUP(G244,科目・教員!$A$1:$B$357,2,0),"")</f>
        <v/>
      </c>
      <c r="H245" s="1068"/>
      <c r="I245" s="1073" t="str">
        <f>IFERROR(VLOOKUP(I244,科目・教員!$A$1:$B$357,2,0),"")</f>
        <v/>
      </c>
      <c r="J245" s="1068"/>
      <c r="K245" s="1074" t="str">
        <f>IFERROR(VLOOKUP(K244,科目・教員!$A$1:$B$357,2,0),"")</f>
        <v/>
      </c>
      <c r="L245" s="1074"/>
      <c r="M245" s="1101" t="str">
        <f>IFERROR(VLOOKUP(M244,科目・教員!$A$1:$B$357,2,0),"")</f>
        <v/>
      </c>
      <c r="N245" s="1068"/>
      <c r="O245" s="1074" t="str">
        <f>IFERROR(VLOOKUP(O244,科目・教員!$A$1:$B$357,2,0),"")</f>
        <v/>
      </c>
      <c r="P245" s="1068"/>
      <c r="Q245" s="1074" t="str">
        <f>IFERROR(VLOOKUP(Q244,科目・教員!$A$1:$B$357,2,0),"")</f>
        <v/>
      </c>
      <c r="R245" s="1068"/>
      <c r="S245" s="1074" t="str">
        <f>IFERROR(VLOOKUP(S244,科目・教員!$A$1:$B$357,2,0),"")</f>
        <v/>
      </c>
      <c r="T245" s="1068"/>
      <c r="Z245" s="1091"/>
      <c r="AA245" s="1044"/>
      <c r="AB245" s="1044"/>
      <c r="AC245" s="1044"/>
      <c r="AD245" s="1044"/>
      <c r="AE245" s="1044"/>
      <c r="AF245" s="1044"/>
      <c r="AG245" s="1044"/>
      <c r="AH245" s="1044"/>
      <c r="AI245" s="1044"/>
      <c r="AJ245" s="1044"/>
      <c r="AK245" s="1044"/>
      <c r="AL245" s="1044"/>
      <c r="AM245" s="1044"/>
      <c r="AN245" s="1044"/>
      <c r="AO245" s="1044"/>
      <c r="AP245" s="1044"/>
      <c r="AQ245" s="1044"/>
      <c r="AR245" s="1044"/>
      <c r="AS245" s="1044"/>
      <c r="AT245" s="1044"/>
      <c r="AU245" s="1044"/>
      <c r="AV245" s="1044"/>
      <c r="AW245" s="1044"/>
      <c r="AX245" s="1044"/>
      <c r="AY245" s="1044"/>
      <c r="AZ245" s="1044"/>
      <c r="BA245" s="1044"/>
      <c r="BB245" s="1044"/>
      <c r="BC245" s="1044"/>
      <c r="BD245" s="1044"/>
      <c r="BE245" s="1044"/>
      <c r="BF245" s="1044"/>
      <c r="BG245" s="1044"/>
      <c r="BH245" s="1044"/>
      <c r="BI245" s="1044"/>
      <c r="BJ245" s="1044"/>
      <c r="BK245" s="1044"/>
      <c r="BL245" s="1044"/>
      <c r="BM245" s="1044"/>
      <c r="BN245" s="1044"/>
      <c r="BO245" s="1044"/>
      <c r="BP245" s="1044"/>
      <c r="BQ245" s="1044"/>
      <c r="BR245" s="1044"/>
      <c r="BS245" s="1044"/>
      <c r="BT245" s="1044"/>
    </row>
    <row r="246" spans="1:72" ht="13.5" customHeight="1">
      <c r="A246" s="1091"/>
      <c r="B246" s="15" t="s">
        <v>59</v>
      </c>
      <c r="C246" s="1101" t="str">
        <f>VLOOKUP($C227,'2025年度(1年前期)'!$B$5:$N$208,COLUMN('2025年度(1年前期)'!$I$5)+1,0)&amp;""</f>
        <v/>
      </c>
      <c r="D246" s="1068"/>
      <c r="E246" s="1073" t="str">
        <f>VLOOKUP($C227,'2025年度(2年前期)'!$B$5:$N$208,COLUMN('2025年度(2年前期)'!$I$5)+1,0)&amp;""</f>
        <v/>
      </c>
      <c r="F246" s="1068"/>
      <c r="G246" s="1073" t="str">
        <f>VLOOKUP($C227,'2025年度(3年前期)'!$B$5:$N$208,COLUMN('2025年度(3年前期)'!$I$5)+1,0)&amp;""</f>
        <v/>
      </c>
      <c r="H246" s="1068"/>
      <c r="I246" s="1073" t="str">
        <f>VLOOKUP($C227,'2025年度(4年前期)'!$B$5:$N$208,COLUMN('2025年度(4年前期)'!$I$5)+1,0)&amp;""</f>
        <v/>
      </c>
      <c r="J246" s="1068"/>
      <c r="K246" s="1074" t="str">
        <f>VLOOKUP($C227,'2025年度(助産前期)'!$B$5:$N$208,COLUMN('2025年度(助産前期)'!$I$5)+1,0)&amp;""</f>
        <v/>
      </c>
      <c r="L246" s="1074"/>
      <c r="M246" s="1101" t="str">
        <f>VLOOKUP($C227,'2025年度(M1前期)'!$B$5:$N$208,COLUMN('2025年度(M1前期)'!$I$5)+1,0)&amp;""</f>
        <v/>
      </c>
      <c r="N246" s="1068"/>
      <c r="O246" s="1074" t="str">
        <f>VLOOKUP($C227,'2025年度(M2前期)'!$B$5:$N$208,COLUMN('2025年度(M2前期)'!$I$5)+1,0)&amp;""</f>
        <v/>
      </c>
      <c r="P246" s="1068"/>
      <c r="Q246" s="1074" t="str">
        <f>VLOOKUP($C227,'2025年度(D1前期)'!$B$5:$N$208,COLUMN('2025年度(D1前期)'!$I$5)+1,0)&amp;""</f>
        <v/>
      </c>
      <c r="R246" s="1068"/>
      <c r="S246" s="1074" t="str">
        <f>VLOOKUP($C227,'2025年度(D23前期)'!$B$5:$N$208,COLUMN('2025年度(D23前期)'!$I$5)+1,0)&amp;""</f>
        <v/>
      </c>
      <c r="T246" s="1068"/>
      <c r="Z246" s="1091"/>
      <c r="AA246" s="1044"/>
      <c r="AB246" s="1044"/>
      <c r="AC246" s="1044"/>
      <c r="AD246" s="1044"/>
      <c r="AE246" s="1044"/>
      <c r="AF246" s="1044"/>
      <c r="AG246" s="1044"/>
      <c r="AH246" s="1044"/>
      <c r="AI246" s="1044"/>
      <c r="AJ246" s="1044"/>
      <c r="AK246" s="1044"/>
      <c r="AL246" s="1044"/>
      <c r="AM246" s="1044"/>
      <c r="AN246" s="1044"/>
      <c r="AO246" s="1044"/>
      <c r="AP246" s="1044"/>
      <c r="AQ246" s="1044"/>
      <c r="AR246" s="1044"/>
      <c r="AS246" s="1044"/>
      <c r="AT246" s="1044"/>
      <c r="AU246" s="1044"/>
      <c r="AV246" s="1044"/>
      <c r="AW246" s="1044"/>
      <c r="AX246" s="1044"/>
      <c r="AY246" s="1044"/>
      <c r="AZ246" s="1044"/>
      <c r="BA246" s="1044"/>
      <c r="BB246" s="1044"/>
      <c r="BC246" s="1044"/>
      <c r="BD246" s="1044"/>
      <c r="BE246" s="1044"/>
      <c r="BF246" s="1044"/>
      <c r="BG246" s="1044"/>
      <c r="BH246" s="1044"/>
      <c r="BI246" s="1044"/>
      <c r="BJ246" s="1044"/>
      <c r="BK246" s="1044"/>
      <c r="BL246" s="1044"/>
      <c r="BM246" s="1044"/>
      <c r="BN246" s="1044"/>
      <c r="BO246" s="1044"/>
      <c r="BP246" s="1044"/>
      <c r="BQ246" s="1044"/>
      <c r="BR246" s="1044"/>
      <c r="BS246" s="1044"/>
      <c r="BT246" s="1044"/>
    </row>
    <row r="247" spans="1:72" ht="13.5" customHeight="1">
      <c r="A247" s="1092"/>
      <c r="B247" s="16" t="s">
        <v>56</v>
      </c>
      <c r="C247" s="1061"/>
      <c r="D247" s="1075"/>
      <c r="E247" s="1063"/>
      <c r="F247" s="1075"/>
      <c r="G247" s="1063"/>
      <c r="H247" s="1075"/>
      <c r="I247" s="1063"/>
      <c r="J247" s="1075"/>
      <c r="K247" s="1064"/>
      <c r="L247" s="1064"/>
      <c r="M247" s="1061"/>
      <c r="N247" s="1075"/>
      <c r="O247" s="1064"/>
      <c r="P247" s="1075"/>
      <c r="Q247" s="1064"/>
      <c r="R247" s="1075"/>
      <c r="S247" s="1064"/>
      <c r="T247" s="1075"/>
      <c r="Z247" s="1092"/>
      <c r="AA247" s="1045"/>
      <c r="AB247" s="1045"/>
      <c r="AC247" s="1045"/>
      <c r="AD247" s="1045"/>
      <c r="AE247" s="1045"/>
      <c r="AF247" s="1045"/>
      <c r="AG247" s="1045"/>
      <c r="AH247" s="1045"/>
      <c r="AI247" s="1045"/>
      <c r="AJ247" s="1045"/>
      <c r="AK247" s="1045"/>
      <c r="AL247" s="1045"/>
      <c r="AM247" s="1045"/>
      <c r="AN247" s="1045"/>
      <c r="AO247" s="1045"/>
      <c r="AP247" s="1045"/>
      <c r="AQ247" s="1045"/>
      <c r="AR247" s="1045"/>
      <c r="AS247" s="1045"/>
      <c r="AT247" s="1045"/>
      <c r="AU247" s="1045"/>
      <c r="AV247" s="1045"/>
      <c r="AW247" s="1045"/>
      <c r="AX247" s="1045"/>
      <c r="AY247" s="1045"/>
      <c r="AZ247" s="1045"/>
      <c r="BA247" s="1045"/>
      <c r="BB247" s="1045"/>
      <c r="BC247" s="1045"/>
      <c r="BD247" s="1045"/>
      <c r="BE247" s="1045"/>
      <c r="BF247" s="1045"/>
      <c r="BG247" s="1045"/>
      <c r="BH247" s="1045"/>
      <c r="BI247" s="1045"/>
      <c r="BJ247" s="1045"/>
      <c r="BK247" s="1045"/>
      <c r="BL247" s="1045"/>
      <c r="BM247" s="1045"/>
      <c r="BN247" s="1045"/>
      <c r="BO247" s="1045"/>
      <c r="BP247" s="1045"/>
      <c r="BQ247" s="1045"/>
      <c r="BR247" s="1045"/>
      <c r="BS247" s="1045"/>
      <c r="BT247" s="1045"/>
    </row>
    <row r="248" spans="1:72" ht="13.5" customHeight="1">
      <c r="A248" s="1091" t="s">
        <v>68</v>
      </c>
      <c r="B248" s="15" t="s">
        <v>50</v>
      </c>
      <c r="C248" s="1089" t="str">
        <f>VLOOKUP($C227,'2025年度(1年前期)'!$B$5:$N$208,COLUMN('2025年度(1年前期)'!$K$5),0)&amp;""</f>
        <v/>
      </c>
      <c r="D248" s="1072"/>
      <c r="E248" s="1090" t="str">
        <f>VLOOKUP($C227,'2025年度(2年前期)'!$B$5:$N$208,COLUMN('2025年度(2年前期)'!$K$5),0)&amp;""</f>
        <v/>
      </c>
      <c r="F248" s="1072"/>
      <c r="G248" s="1090" t="str">
        <f>VLOOKUP($C227,'2025年度(3年前期)'!$B$5:$N$208,COLUMN('2025年度(3年前期)'!$K$5),0)&amp;""</f>
        <v/>
      </c>
      <c r="H248" s="1072"/>
      <c r="I248" s="1090" t="str">
        <f>VLOOKUP($C227,'2025年度(4年前期)'!$B$5:$N$208,COLUMN('2025年度(4年前期)'!$K$5),0)&amp;""</f>
        <v/>
      </c>
      <c r="J248" s="1072"/>
      <c r="K248" s="1071" t="str">
        <f>VLOOKUP($C227,'2025年度(助産前期)'!$B$5:$N$208,COLUMN('2025年度(助産前期)'!$K$5),0)&amp;""</f>
        <v/>
      </c>
      <c r="L248" s="1071"/>
      <c r="M248" s="1089" t="str">
        <f>VLOOKUP($C227,'2025年度(M1前期)'!$B$5:$N$208,COLUMN('2025年度(M1前期)'!$K$5),0)&amp;""</f>
        <v/>
      </c>
      <c r="N248" s="1072"/>
      <c r="O248" s="1071" t="str">
        <f>VLOOKUP($C227,'2025年度(M2前期)'!$B$5:$N$208,COLUMN('2025年度(M2前期)'!$K$5),0)&amp;""</f>
        <v/>
      </c>
      <c r="P248" s="1072"/>
      <c r="Q248" s="1071" t="str">
        <f>VLOOKUP($C227,'2025年度(D1前期)'!$B$5:$N$208,COLUMN('2025年度(D1前期)'!$K$5),0)&amp;""</f>
        <v/>
      </c>
      <c r="R248" s="1072"/>
      <c r="S248" s="1071" t="str">
        <f>VLOOKUP($C227,'2025年度(D23前期)'!$B$5:$N$208,COLUMN('2025年度(D23前期)'!$K$5),0)&amp;""</f>
        <v/>
      </c>
      <c r="T248" s="1072"/>
      <c r="U248" s="17"/>
      <c r="Z248" s="1091" t="str">
        <f>A248</f>
        <v>５時限（16：50～18：20）</v>
      </c>
      <c r="AA248" s="1043"/>
      <c r="AB248" s="1043"/>
      <c r="AC248" s="1043"/>
      <c r="AD248" s="1043"/>
      <c r="AE248" s="1043"/>
      <c r="AF248" s="1043"/>
      <c r="AG248" s="1043"/>
      <c r="AH248" s="1043"/>
      <c r="AI248" s="1043"/>
      <c r="AJ248" s="1043"/>
      <c r="AK248" s="1043"/>
      <c r="AL248" s="1043"/>
      <c r="AM248" s="1043"/>
      <c r="AN248" s="1043"/>
      <c r="AO248" s="1043"/>
      <c r="AP248" s="1043"/>
      <c r="AQ248" s="1043"/>
      <c r="AR248" s="1043"/>
      <c r="AS248" s="1043"/>
      <c r="AT248" s="1043"/>
      <c r="AU248" s="1043"/>
      <c r="AV248" s="1043"/>
      <c r="AW248" s="1043"/>
      <c r="AX248" s="1043"/>
      <c r="AY248" s="1043"/>
      <c r="AZ248" s="1043"/>
      <c r="BA248" s="1043"/>
      <c r="BB248" s="1043"/>
      <c r="BC248" s="1043"/>
      <c r="BD248" s="1043"/>
      <c r="BE248" s="1043"/>
      <c r="BF248" s="1043"/>
      <c r="BG248" s="1043"/>
      <c r="BH248" s="1043"/>
      <c r="BI248" s="1043"/>
      <c r="BJ248" s="1043"/>
      <c r="BK248" s="1043"/>
      <c r="BL248" s="1043"/>
      <c r="BM248" s="1043"/>
      <c r="BN248" s="1043"/>
      <c r="BO248" s="1043"/>
      <c r="BP248" s="1043"/>
      <c r="BQ248" s="1043"/>
      <c r="BR248" s="1043"/>
      <c r="BS248" s="1043"/>
      <c r="BT248" s="1043"/>
    </row>
    <row r="249" spans="1:72">
      <c r="A249" s="1091"/>
      <c r="B249" s="15" t="s">
        <v>53</v>
      </c>
      <c r="C249" s="1101" t="str">
        <f>IFERROR(VLOOKUP(C248,科目・教員!$A$1:$B$357,2,0),"")</f>
        <v/>
      </c>
      <c r="D249" s="1068"/>
      <c r="E249" s="1073" t="str">
        <f>IFERROR(VLOOKUP(E248,科目・教員!$A$1:$B$357,2,0),"")</f>
        <v/>
      </c>
      <c r="F249" s="1068"/>
      <c r="G249" s="1073" t="str">
        <f>IFERROR(VLOOKUP(G248,科目・教員!$A$1:$B$357,2,0),"")</f>
        <v/>
      </c>
      <c r="H249" s="1068"/>
      <c r="I249" s="1073" t="str">
        <f>IFERROR(VLOOKUP(I248,科目・教員!$A$1:$B$357,2,0),"")</f>
        <v/>
      </c>
      <c r="J249" s="1068"/>
      <c r="K249" s="1074" t="str">
        <f>IFERROR(VLOOKUP(K248,科目・教員!$A$1:$B$357,2,0),"")</f>
        <v/>
      </c>
      <c r="L249" s="1074"/>
      <c r="M249" s="1101" t="str">
        <f>IFERROR(VLOOKUP(M248,科目・教員!$A$1:$B$357,2,0),"")</f>
        <v/>
      </c>
      <c r="N249" s="1068"/>
      <c r="O249" s="1074" t="str">
        <f>IFERROR(VLOOKUP(O248,科目・教員!$A$1:$B$357,2,0),"")</f>
        <v/>
      </c>
      <c r="P249" s="1068"/>
      <c r="Q249" s="1074" t="str">
        <f>IFERROR(VLOOKUP(Q248,科目・教員!$A$1:$B$357,2,0),"")</f>
        <v/>
      </c>
      <c r="R249" s="1068"/>
      <c r="S249" s="1074" t="str">
        <f>IFERROR(VLOOKUP(S248,科目・教員!$A$1:$B$357,2,0),"")</f>
        <v/>
      </c>
      <c r="T249" s="1068"/>
      <c r="U249" s="17"/>
      <c r="Z249" s="1091"/>
      <c r="AA249" s="1044"/>
      <c r="AB249" s="1044"/>
      <c r="AC249" s="1044"/>
      <c r="AD249" s="1044"/>
      <c r="AE249" s="1044"/>
      <c r="AF249" s="1044"/>
      <c r="AG249" s="1044"/>
      <c r="AH249" s="1044"/>
      <c r="AI249" s="1044"/>
      <c r="AJ249" s="1044"/>
      <c r="AK249" s="1044"/>
      <c r="AL249" s="1044"/>
      <c r="AM249" s="1044"/>
      <c r="AN249" s="1044"/>
      <c r="AO249" s="1044"/>
      <c r="AP249" s="1044"/>
      <c r="AQ249" s="1044"/>
      <c r="AR249" s="1044"/>
      <c r="AS249" s="1044"/>
      <c r="AT249" s="1044"/>
      <c r="AU249" s="1044"/>
      <c r="AV249" s="1044"/>
      <c r="AW249" s="1044"/>
      <c r="AX249" s="1044"/>
      <c r="AY249" s="1044"/>
      <c r="AZ249" s="1044"/>
      <c r="BA249" s="1044"/>
      <c r="BB249" s="1044"/>
      <c r="BC249" s="1044"/>
      <c r="BD249" s="1044"/>
      <c r="BE249" s="1044"/>
      <c r="BF249" s="1044"/>
      <c r="BG249" s="1044"/>
      <c r="BH249" s="1044"/>
      <c r="BI249" s="1044"/>
      <c r="BJ249" s="1044"/>
      <c r="BK249" s="1044"/>
      <c r="BL249" s="1044"/>
      <c r="BM249" s="1044"/>
      <c r="BN249" s="1044"/>
      <c r="BO249" s="1044"/>
      <c r="BP249" s="1044"/>
      <c r="BQ249" s="1044"/>
      <c r="BR249" s="1044"/>
      <c r="BS249" s="1044"/>
      <c r="BT249" s="1044"/>
    </row>
    <row r="250" spans="1:72">
      <c r="A250" s="1091"/>
      <c r="B250" s="15" t="s">
        <v>59</v>
      </c>
      <c r="C250" s="1101" t="str">
        <f>VLOOKUP($C227,'2025年度(1年前期)'!$B$5:$N$208,COLUMN('2025年度(1年前期)'!$K$5)+1,0)&amp;""</f>
        <v/>
      </c>
      <c r="D250" s="1068"/>
      <c r="E250" s="1073" t="str">
        <f>VLOOKUP($C227,'2025年度(2年前期)'!$B$5:$N$208,COLUMN('2025年度(2年前期)'!$K$5)+1,0)&amp;""</f>
        <v/>
      </c>
      <c r="F250" s="1068"/>
      <c r="G250" s="1073" t="str">
        <f>VLOOKUP($C227,'2025年度(3年前期)'!$B$5:$N$208,COLUMN('2025年度(3年前期)'!$K$5)+1,0)&amp;""</f>
        <v/>
      </c>
      <c r="H250" s="1068"/>
      <c r="I250" s="1073" t="str">
        <f>VLOOKUP($C227,'2025年度(4年前期)'!$B$5:$N$208,COLUMN('2025年度(4年前期)'!$K$5)+1,0)&amp;""</f>
        <v/>
      </c>
      <c r="J250" s="1068"/>
      <c r="K250" s="1074" t="str">
        <f>VLOOKUP($C227,'2025年度(助産前期)'!$B$5:$N$208,COLUMN('2025年度(助産前期)'!$K$5)+1,0)&amp;""</f>
        <v/>
      </c>
      <c r="L250" s="1074"/>
      <c r="M250" s="1101" t="str">
        <f>VLOOKUP($C227,'2025年度(M1前期)'!$B$5:$N$208,COLUMN('2025年度(M1前期)'!$K$5)+1,0)&amp;""</f>
        <v/>
      </c>
      <c r="N250" s="1068"/>
      <c r="O250" s="1074" t="str">
        <f>VLOOKUP($C227,'2025年度(M2前期)'!$B$5:$N$208,COLUMN('2025年度(M2前期)'!$K$5)+1,0)&amp;""</f>
        <v/>
      </c>
      <c r="P250" s="1068"/>
      <c r="Q250" s="1074" t="str">
        <f>VLOOKUP($C227,'2025年度(D1前期)'!$B$5:$N$208,COLUMN('2025年度(D1前期)'!$K$5)+1,0)&amp;""</f>
        <v/>
      </c>
      <c r="R250" s="1068"/>
      <c r="S250" s="1074" t="str">
        <f>VLOOKUP($C227,'2025年度(D23前期)'!$B$5:$N$208,COLUMN('2025年度(D23前期)'!$K$5)+1,0)&amp;""</f>
        <v/>
      </c>
      <c r="T250" s="1068"/>
      <c r="U250" s="17"/>
      <c r="Z250" s="1091"/>
      <c r="AA250" s="1044"/>
      <c r="AB250" s="1044"/>
      <c r="AC250" s="1044"/>
      <c r="AD250" s="1044"/>
      <c r="AE250" s="1044"/>
      <c r="AF250" s="1044"/>
      <c r="AG250" s="1044"/>
      <c r="AH250" s="1044"/>
      <c r="AI250" s="1044"/>
      <c r="AJ250" s="1044"/>
      <c r="AK250" s="1044"/>
      <c r="AL250" s="1044"/>
      <c r="AM250" s="1044"/>
      <c r="AN250" s="1044"/>
      <c r="AO250" s="1044"/>
      <c r="AP250" s="1044"/>
      <c r="AQ250" s="1044"/>
      <c r="AR250" s="1044"/>
      <c r="AS250" s="1044"/>
      <c r="AT250" s="1044"/>
      <c r="AU250" s="1044"/>
      <c r="AV250" s="1044"/>
      <c r="AW250" s="1044"/>
      <c r="AX250" s="1044"/>
      <c r="AY250" s="1044"/>
      <c r="AZ250" s="1044"/>
      <c r="BA250" s="1044"/>
      <c r="BB250" s="1044"/>
      <c r="BC250" s="1044"/>
      <c r="BD250" s="1044"/>
      <c r="BE250" s="1044"/>
      <c r="BF250" s="1044"/>
      <c r="BG250" s="1044"/>
      <c r="BH250" s="1044"/>
      <c r="BI250" s="1044"/>
      <c r="BJ250" s="1044"/>
      <c r="BK250" s="1044"/>
      <c r="BL250" s="1044"/>
      <c r="BM250" s="1044"/>
      <c r="BN250" s="1044"/>
      <c r="BO250" s="1044"/>
      <c r="BP250" s="1044"/>
      <c r="BQ250" s="1044"/>
      <c r="BR250" s="1044"/>
      <c r="BS250" s="1044"/>
      <c r="BT250" s="1044"/>
    </row>
    <row r="251" spans="1:72">
      <c r="A251" s="1092"/>
      <c r="B251" s="16" t="s">
        <v>56</v>
      </c>
      <c r="C251" s="1061"/>
      <c r="D251" s="1075"/>
      <c r="E251" s="1063"/>
      <c r="F251" s="1075"/>
      <c r="G251" s="1063"/>
      <c r="H251" s="1075"/>
      <c r="I251" s="1063"/>
      <c r="J251" s="1075"/>
      <c r="K251" s="1064"/>
      <c r="L251" s="1064"/>
      <c r="M251" s="1061"/>
      <c r="N251" s="1075"/>
      <c r="O251" s="1064"/>
      <c r="P251" s="1075"/>
      <c r="Q251" s="1064"/>
      <c r="R251" s="1075"/>
      <c r="S251" s="1064"/>
      <c r="T251" s="1075"/>
      <c r="U251" s="17"/>
      <c r="V251" s="20"/>
      <c r="W251" s="20"/>
      <c r="X251" s="20"/>
      <c r="Y251" s="20"/>
      <c r="Z251" s="1092"/>
      <c r="AA251" s="1045"/>
      <c r="AB251" s="1045"/>
      <c r="AC251" s="1045"/>
      <c r="AD251" s="1045"/>
      <c r="AE251" s="1045"/>
      <c r="AF251" s="1045"/>
      <c r="AG251" s="1045"/>
      <c r="AH251" s="1045"/>
      <c r="AI251" s="1045"/>
      <c r="AJ251" s="1045"/>
      <c r="AK251" s="1045"/>
      <c r="AL251" s="1045"/>
      <c r="AM251" s="1045"/>
      <c r="AN251" s="1045"/>
      <c r="AO251" s="1045"/>
      <c r="AP251" s="1045"/>
      <c r="AQ251" s="1045"/>
      <c r="AR251" s="1045"/>
      <c r="AS251" s="1045"/>
      <c r="AT251" s="1045"/>
      <c r="AU251" s="1045"/>
      <c r="AV251" s="1045"/>
      <c r="AW251" s="1045"/>
      <c r="AX251" s="1045"/>
      <c r="AY251" s="1045"/>
      <c r="AZ251" s="1045"/>
      <c r="BA251" s="1045"/>
      <c r="BB251" s="1045"/>
      <c r="BC251" s="1045"/>
      <c r="BD251" s="1045"/>
      <c r="BE251" s="1045"/>
      <c r="BF251" s="1045"/>
      <c r="BG251" s="1045"/>
      <c r="BH251" s="1045"/>
      <c r="BI251" s="1045"/>
      <c r="BJ251" s="1045"/>
      <c r="BK251" s="1045"/>
      <c r="BL251" s="1045"/>
      <c r="BM251" s="1045"/>
      <c r="BN251" s="1045"/>
      <c r="BO251" s="1045"/>
      <c r="BP251" s="1045"/>
      <c r="BQ251" s="1045"/>
      <c r="BR251" s="1045"/>
      <c r="BS251" s="1045"/>
      <c r="BT251" s="1045"/>
    </row>
    <row r="252" spans="1:72" ht="18">
      <c r="A252" s="29"/>
      <c r="B252" s="30"/>
      <c r="C252" s="1113">
        <f>C227+1</f>
        <v>45788</v>
      </c>
      <c r="D252" s="1113"/>
      <c r="E252" s="1113"/>
      <c r="F252" s="1113"/>
      <c r="G252" s="1113"/>
      <c r="H252" s="1113"/>
      <c r="I252" s="1113"/>
      <c r="J252" s="1113"/>
      <c r="K252" s="1113"/>
      <c r="L252" s="1113"/>
      <c r="M252" s="1113"/>
      <c r="N252" s="1113"/>
      <c r="O252" s="1113"/>
      <c r="P252" s="1113"/>
      <c r="Q252" s="1113"/>
      <c r="R252" s="1113"/>
      <c r="S252" s="1113"/>
      <c r="T252" s="1113"/>
      <c r="U252" s="1052">
        <f>C252</f>
        <v>45788</v>
      </c>
      <c r="V252" s="1053"/>
      <c r="W252" s="1053"/>
      <c r="X252" s="1053"/>
      <c r="Y252" s="1053"/>
      <c r="Z252" s="1054"/>
      <c r="AA252" s="7">
        <v>101</v>
      </c>
      <c r="AB252" s="7">
        <v>102</v>
      </c>
      <c r="AC252" s="7">
        <v>103</v>
      </c>
      <c r="AD252" s="7" t="s">
        <v>16</v>
      </c>
      <c r="AE252" s="7" t="s">
        <v>17</v>
      </c>
      <c r="AF252" s="7" t="s">
        <v>18</v>
      </c>
      <c r="AG252" s="7">
        <v>201</v>
      </c>
      <c r="AH252" s="8">
        <v>202</v>
      </c>
      <c r="AI252" s="7">
        <v>203</v>
      </c>
      <c r="AJ252" s="7">
        <v>204</v>
      </c>
      <c r="AK252" s="7">
        <v>205</v>
      </c>
      <c r="AL252" s="7" t="s">
        <v>19</v>
      </c>
      <c r="AM252" s="7" t="s">
        <v>69</v>
      </c>
      <c r="AN252" s="7" t="s">
        <v>21</v>
      </c>
      <c r="AO252" s="7" t="s">
        <v>22</v>
      </c>
      <c r="AP252" s="7" t="s">
        <v>23</v>
      </c>
      <c r="AQ252" s="7" t="s">
        <v>24</v>
      </c>
      <c r="AR252" s="7" t="s">
        <v>25</v>
      </c>
      <c r="AS252" s="7" t="s">
        <v>26</v>
      </c>
      <c r="AT252" s="7" t="s">
        <v>27</v>
      </c>
      <c r="AU252" s="7" t="s">
        <v>28</v>
      </c>
      <c r="AV252" s="7" t="s">
        <v>29</v>
      </c>
      <c r="AW252" s="7">
        <v>301</v>
      </c>
      <c r="AX252" s="8">
        <v>302</v>
      </c>
      <c r="AY252" s="9">
        <v>303</v>
      </c>
      <c r="AZ252" s="9">
        <v>304</v>
      </c>
      <c r="BA252" s="7" t="s">
        <v>30</v>
      </c>
      <c r="BB252" s="7" t="s">
        <v>31</v>
      </c>
      <c r="BC252" s="8" t="s">
        <v>32</v>
      </c>
      <c r="BD252" s="7" t="s">
        <v>33</v>
      </c>
      <c r="BE252" s="7" t="s">
        <v>34</v>
      </c>
      <c r="BF252" s="7" t="s">
        <v>35</v>
      </c>
      <c r="BG252" s="7" t="s">
        <v>36</v>
      </c>
      <c r="BH252" s="7" t="s">
        <v>37</v>
      </c>
      <c r="BI252" s="7" t="s">
        <v>38</v>
      </c>
      <c r="BJ252" s="7" t="s">
        <v>39</v>
      </c>
      <c r="BK252" s="10" t="s">
        <v>40</v>
      </c>
      <c r="BL252" s="10" t="s">
        <v>41</v>
      </c>
      <c r="BM252" s="10" t="s">
        <v>354</v>
      </c>
      <c r="BN252" s="11" t="s">
        <v>42</v>
      </c>
      <c r="BO252" s="11" t="s">
        <v>43</v>
      </c>
      <c r="BP252" s="11" t="s">
        <v>44</v>
      </c>
      <c r="BQ252" s="11" t="s">
        <v>45</v>
      </c>
      <c r="BR252" s="11" t="s">
        <v>46</v>
      </c>
      <c r="BS252" s="11" t="s">
        <v>47</v>
      </c>
      <c r="BT252" s="11" t="s">
        <v>48</v>
      </c>
    </row>
    <row r="253" spans="1:72" ht="13.5" customHeight="1">
      <c r="A253" s="1091" t="s">
        <v>49</v>
      </c>
      <c r="B253" s="12" t="s">
        <v>50</v>
      </c>
      <c r="C253" s="1079" t="str">
        <f>VLOOKUP($C252,'2025年度(1年前期)'!$B$5:$N$208,COLUMN('2025年度(1年前期)'!$C$5),0)&amp;""</f>
        <v/>
      </c>
      <c r="D253" s="1080"/>
      <c r="E253" s="1081" t="str">
        <f>VLOOKUP($C252,'2025年度(2年前期)'!$B$5:$N$208,COLUMN('2025年度(2年前期)'!$C$5),0)&amp;""</f>
        <v/>
      </c>
      <c r="F253" s="1080"/>
      <c r="G253" s="1081" t="str">
        <f>VLOOKUP($C252,'2025年度(3年前期)'!$B$5:$N$208,COLUMN('2025年度(3年前期)'!$C$5),0)&amp;""</f>
        <v/>
      </c>
      <c r="H253" s="1080"/>
      <c r="I253" s="1081" t="str">
        <f>VLOOKUP($C252,'2025年度(4年前期)'!$B$5:$N$208,COLUMN('2025年度(4年前期)'!$C$5),0)&amp;""</f>
        <v/>
      </c>
      <c r="J253" s="1080"/>
      <c r="K253" s="1242" t="str">
        <f>VLOOKUP($C252,'2025年度(助産前期)'!$B$5:$N$208,COLUMN('2025年度(助産前期)'!$C$5),0)&amp;""</f>
        <v/>
      </c>
      <c r="L253" s="1274"/>
      <c r="M253" s="1105" t="str">
        <f>VLOOKUP($C252,'2025年度(M1前期)'!$B$5:$N$208,COLUMN('2025年度(M1前期)'!$C$5),0)&amp;""</f>
        <v/>
      </c>
      <c r="N253" s="1096"/>
      <c r="O253" s="1081" t="str">
        <f>VLOOKUP($C252,'2025年度(M2前期)'!$B$5:$N$208,COLUMN('2025年度(M2前期)'!$C$5),0)&amp;""</f>
        <v/>
      </c>
      <c r="P253" s="1080"/>
      <c r="Q253" s="1081" t="str">
        <f>VLOOKUP($C252,'2025年度(D1前期)'!$B$5:$N$208,COLUMN('2025年度(D1前期)'!$C$5),0)&amp;""</f>
        <v/>
      </c>
      <c r="R253" s="1080"/>
      <c r="S253" s="1072" t="str">
        <f>VLOOKUP($C252,'2025年度(D23前期)'!$B$5:$N$208,COLUMN('2025年度(D23前期)'!$C$5),0)&amp;""</f>
        <v/>
      </c>
      <c r="T253" s="1080"/>
      <c r="U253" s="519" t="s">
        <v>403</v>
      </c>
      <c r="Z253" s="1095" t="str">
        <f>A253</f>
        <v xml:space="preserve">１時限（09：20～10：50） </v>
      </c>
      <c r="AA253" s="1151"/>
      <c r="AB253" s="1151"/>
      <c r="AC253" s="1151"/>
      <c r="AD253" s="1151"/>
      <c r="AE253" s="1151"/>
      <c r="AF253" s="1151"/>
      <c r="AG253" s="1151"/>
      <c r="AH253" s="1151" t="s">
        <v>404</v>
      </c>
      <c r="AI253" s="1151"/>
      <c r="AJ253" s="1151"/>
      <c r="AK253" s="1151"/>
      <c r="AL253" s="1151"/>
      <c r="AM253" s="1151" t="s">
        <v>404</v>
      </c>
      <c r="AN253" s="1043"/>
      <c r="AO253" s="1151"/>
      <c r="AP253" s="1151"/>
      <c r="AQ253" s="1151"/>
      <c r="AR253" s="1151"/>
      <c r="AS253" s="1151"/>
      <c r="AT253" s="1151"/>
      <c r="AU253" s="1151"/>
      <c r="AV253" s="1151"/>
      <c r="AW253" s="1151"/>
      <c r="AX253" s="1151"/>
      <c r="AY253" s="1151"/>
      <c r="AZ253" s="1151"/>
      <c r="BA253" s="1043" t="s">
        <v>388</v>
      </c>
      <c r="BB253" s="1043" t="s">
        <v>388</v>
      </c>
      <c r="BC253" s="1151"/>
      <c r="BD253" s="1151"/>
      <c r="BE253" s="1151"/>
      <c r="BF253" s="1151"/>
      <c r="BG253" s="1151"/>
      <c r="BH253" s="1151"/>
      <c r="BI253" s="1151"/>
      <c r="BJ253" s="1151"/>
      <c r="BK253" s="1151"/>
      <c r="BL253" s="1151"/>
      <c r="BM253" s="1151"/>
      <c r="BN253" s="1151"/>
      <c r="BO253" s="1151"/>
      <c r="BP253" s="1151"/>
      <c r="BQ253" s="1151"/>
      <c r="BR253" s="1151"/>
      <c r="BS253" s="1151"/>
      <c r="BT253" s="1151"/>
    </row>
    <row r="254" spans="1:72" ht="13.5" customHeight="1">
      <c r="A254" s="1091"/>
      <c r="B254" s="15" t="s">
        <v>53</v>
      </c>
      <c r="C254" s="1065" t="str">
        <f>IFERROR(VLOOKUP(C253,科目・教員!$A$1:$B$357,2,0),"")</f>
        <v/>
      </c>
      <c r="D254" s="1066"/>
      <c r="E254" s="1067" t="str">
        <f>IFERROR(VLOOKUP(E253,科目・教員!$A$1:$B$357,2,0),"")</f>
        <v/>
      </c>
      <c r="F254" s="1066"/>
      <c r="G254" s="1067" t="str">
        <f>IFERROR(VLOOKUP(G253,科目・教員!$A$1:$B$357,2,0),"")</f>
        <v/>
      </c>
      <c r="H254" s="1066"/>
      <c r="I254" s="1067" t="str">
        <f>IFERROR(VLOOKUP(I253,科目・教員!$A$1:$B$357,2,0),"")</f>
        <v/>
      </c>
      <c r="J254" s="1066"/>
      <c r="K254" s="1068" t="str">
        <f>IFERROR(VLOOKUP(K253,科目・教員!$A$1:$B$357,2,0),"")</f>
        <v/>
      </c>
      <c r="L254" s="1070"/>
      <c r="M254" s="1104" t="str">
        <f>IFERROR(VLOOKUP(M253,科目・教員!$A$1:$B$357,2,0),"")</f>
        <v/>
      </c>
      <c r="N254" s="1066"/>
      <c r="O254" s="1067" t="str">
        <f>IFERROR(VLOOKUP(O253,科目・教員!$A$1:$B$357,2,0),"")</f>
        <v/>
      </c>
      <c r="P254" s="1066"/>
      <c r="Q254" s="1067" t="str">
        <f>IFERROR(VLOOKUP(Q253,科目・教員!$A$1:$B$357,2,0),"")</f>
        <v/>
      </c>
      <c r="R254" s="1066"/>
      <c r="S254" s="1068" t="str">
        <f>IFERROR(VLOOKUP(S253,科目・教員!$A$1:$B$357,2,0),"")</f>
        <v/>
      </c>
      <c r="T254" s="1066"/>
      <c r="U254" s="519" t="s">
        <v>404</v>
      </c>
      <c r="Z254" s="1091"/>
      <c r="AA254" s="1152"/>
      <c r="AB254" s="1152"/>
      <c r="AC254" s="1152"/>
      <c r="AD254" s="1152"/>
      <c r="AE254" s="1152"/>
      <c r="AF254" s="1152"/>
      <c r="AG254" s="1152"/>
      <c r="AH254" s="1152"/>
      <c r="AI254" s="1152"/>
      <c r="AJ254" s="1152"/>
      <c r="AK254" s="1152"/>
      <c r="AL254" s="1152"/>
      <c r="AM254" s="1152"/>
      <c r="AN254" s="1044"/>
      <c r="AO254" s="1152"/>
      <c r="AP254" s="1152"/>
      <c r="AQ254" s="1152"/>
      <c r="AR254" s="1152"/>
      <c r="AS254" s="1152"/>
      <c r="AT254" s="1152"/>
      <c r="AU254" s="1152"/>
      <c r="AV254" s="1152"/>
      <c r="AW254" s="1152"/>
      <c r="AX254" s="1152"/>
      <c r="AY254" s="1152"/>
      <c r="AZ254" s="1152"/>
      <c r="BA254" s="1044"/>
      <c r="BB254" s="1044"/>
      <c r="BC254" s="1152"/>
      <c r="BD254" s="1152"/>
      <c r="BE254" s="1152"/>
      <c r="BF254" s="1152"/>
      <c r="BG254" s="1152"/>
      <c r="BH254" s="1152"/>
      <c r="BI254" s="1152"/>
      <c r="BJ254" s="1152"/>
      <c r="BK254" s="1152"/>
      <c r="BL254" s="1152"/>
      <c r="BM254" s="1152"/>
      <c r="BN254" s="1152"/>
      <c r="BO254" s="1152"/>
      <c r="BP254" s="1152"/>
      <c r="BQ254" s="1152"/>
      <c r="BR254" s="1152"/>
      <c r="BS254" s="1152"/>
      <c r="BT254" s="1152"/>
    </row>
    <row r="255" spans="1:72" ht="13.5" customHeight="1">
      <c r="A255" s="1091"/>
      <c r="B255" s="15" t="s">
        <v>59</v>
      </c>
      <c r="C255" s="1065" t="str">
        <f>VLOOKUP($C252,'2025年度(1年前期)'!$B$5:$N$208,COLUMN('2025年度(1年前期)'!$C$5)+1,0)&amp;""</f>
        <v/>
      </c>
      <c r="D255" s="1066"/>
      <c r="E255" s="1067" t="str">
        <f>VLOOKUP($C252,'2025年度(2年前期)'!$B$5:$N$208,COLUMN('2025年度(2年前期)'!$C$5)+1,0)&amp;""</f>
        <v/>
      </c>
      <c r="F255" s="1066"/>
      <c r="G255" s="1067" t="str">
        <f>VLOOKUP($C252,'2025年度(3年前期)'!$B$5:$N$208,COLUMN('2025年度(3年前期)'!$C$5)+1,0)&amp;""</f>
        <v/>
      </c>
      <c r="H255" s="1066"/>
      <c r="I255" s="1067" t="str">
        <f>VLOOKUP($C252,'2025年度(4年前期)'!$B$5:$N$208,COLUMN('2025年度(4年前期)'!$C$5)+1,0)&amp;""</f>
        <v/>
      </c>
      <c r="J255" s="1066"/>
      <c r="K255" s="1068" t="str">
        <f>VLOOKUP($C252,'2025年度(助産前期)'!$B$5:$N$208,COLUMN('2025年度(助産前期)'!$C$5)+1,0)&amp;""</f>
        <v/>
      </c>
      <c r="L255" s="1070"/>
      <c r="M255" s="1104" t="str">
        <f>VLOOKUP($C252,'2025年度(M1前期)'!$B$5:$N$208,COLUMN('2025年度(M1前期)'!C$5)+1,0)&amp;""</f>
        <v/>
      </c>
      <c r="N255" s="1066"/>
      <c r="O255" s="1067" t="str">
        <f>VLOOKUP($C252,'2025年度(M2前期)'!$B$5:$N$208,COLUMN('2025年度(M2前期)'!$C$5)+1,0)&amp;""</f>
        <v/>
      </c>
      <c r="P255" s="1066"/>
      <c r="Q255" s="1067" t="str">
        <f>VLOOKUP($C252,'2025年度(D1前期)'!$B$5:$N$208,COLUMN('2025年度(D1前期)'!$C$5)+1,0)&amp;""</f>
        <v/>
      </c>
      <c r="R255" s="1066"/>
      <c r="S255" s="1068" t="str">
        <f>VLOOKUP($C252,'2025年度(D23前期)'!$B$5:$N$208,COLUMN('2025年度(D23前期)'!$C$5)+1,0)&amp;""</f>
        <v/>
      </c>
      <c r="T255" s="1066"/>
      <c r="U255" s="519" t="s">
        <v>405</v>
      </c>
      <c r="Z255" s="1091"/>
      <c r="AA255" s="1152"/>
      <c r="AB255" s="1152"/>
      <c r="AC255" s="1152"/>
      <c r="AD255" s="1152"/>
      <c r="AE255" s="1152"/>
      <c r="AF255" s="1152"/>
      <c r="AG255" s="1152"/>
      <c r="AH255" s="1152"/>
      <c r="AI255" s="1152"/>
      <c r="AJ255" s="1152"/>
      <c r="AK255" s="1152"/>
      <c r="AL255" s="1152"/>
      <c r="AM255" s="1152"/>
      <c r="AN255" s="1044"/>
      <c r="AO255" s="1152"/>
      <c r="AP255" s="1152"/>
      <c r="AQ255" s="1152"/>
      <c r="AR255" s="1152"/>
      <c r="AS255" s="1152"/>
      <c r="AT255" s="1152"/>
      <c r="AU255" s="1152"/>
      <c r="AV255" s="1152"/>
      <c r="AW255" s="1152"/>
      <c r="AX255" s="1152"/>
      <c r="AY255" s="1152"/>
      <c r="AZ255" s="1152"/>
      <c r="BA255" s="1044"/>
      <c r="BB255" s="1044"/>
      <c r="BC255" s="1152"/>
      <c r="BD255" s="1152"/>
      <c r="BE255" s="1152"/>
      <c r="BF255" s="1152"/>
      <c r="BG255" s="1152"/>
      <c r="BH255" s="1152"/>
      <c r="BI255" s="1152"/>
      <c r="BJ255" s="1152"/>
      <c r="BK255" s="1152"/>
      <c r="BL255" s="1152"/>
      <c r="BM255" s="1152"/>
      <c r="BN255" s="1152"/>
      <c r="BO255" s="1152"/>
      <c r="BP255" s="1152"/>
      <c r="BQ255" s="1152"/>
      <c r="BR255" s="1152"/>
      <c r="BS255" s="1152"/>
      <c r="BT255" s="1152"/>
    </row>
    <row r="256" spans="1:72" ht="13.5" customHeight="1">
      <c r="A256" s="1092"/>
      <c r="B256" s="16" t="s">
        <v>56</v>
      </c>
      <c r="C256" s="1061"/>
      <c r="D256" s="1062"/>
      <c r="E256" s="1063"/>
      <c r="F256" s="1062"/>
      <c r="G256" s="1063"/>
      <c r="H256" s="1062"/>
      <c r="I256" s="1063"/>
      <c r="J256" s="1062"/>
      <c r="K256" s="1064"/>
      <c r="L256" s="1069"/>
      <c r="M256" s="1106"/>
      <c r="N256" s="1062"/>
      <c r="O256" s="1063"/>
      <c r="P256" s="1062"/>
      <c r="Q256" s="1063"/>
      <c r="R256" s="1062"/>
      <c r="S256" s="1064"/>
      <c r="T256" s="1062"/>
      <c r="U256" s="519" t="s">
        <v>406</v>
      </c>
      <c r="Z256" s="1092"/>
      <c r="AA256" s="1153"/>
      <c r="AB256" s="1153"/>
      <c r="AC256" s="1153"/>
      <c r="AD256" s="1153"/>
      <c r="AE256" s="1153"/>
      <c r="AF256" s="1153"/>
      <c r="AG256" s="1153"/>
      <c r="AH256" s="1153"/>
      <c r="AI256" s="1153"/>
      <c r="AJ256" s="1153"/>
      <c r="AK256" s="1153"/>
      <c r="AL256" s="1153"/>
      <c r="AM256" s="1153"/>
      <c r="AN256" s="1045"/>
      <c r="AO256" s="1153"/>
      <c r="AP256" s="1153"/>
      <c r="AQ256" s="1153"/>
      <c r="AR256" s="1153"/>
      <c r="AS256" s="1153"/>
      <c r="AT256" s="1153"/>
      <c r="AU256" s="1153"/>
      <c r="AV256" s="1153"/>
      <c r="AW256" s="1153"/>
      <c r="AX256" s="1153"/>
      <c r="AY256" s="1153"/>
      <c r="AZ256" s="1153"/>
      <c r="BA256" s="1045"/>
      <c r="BB256" s="1045"/>
      <c r="BC256" s="1153"/>
      <c r="BD256" s="1153"/>
      <c r="BE256" s="1153"/>
      <c r="BF256" s="1153"/>
      <c r="BG256" s="1153"/>
      <c r="BH256" s="1153"/>
      <c r="BI256" s="1153"/>
      <c r="BJ256" s="1153"/>
      <c r="BK256" s="1153"/>
      <c r="BL256" s="1153"/>
      <c r="BM256" s="1153"/>
      <c r="BN256" s="1153"/>
      <c r="BO256" s="1153"/>
      <c r="BP256" s="1153"/>
      <c r="BQ256" s="1153"/>
      <c r="BR256" s="1153"/>
      <c r="BS256" s="1153"/>
      <c r="BT256" s="1153"/>
    </row>
    <row r="257" spans="1:72" ht="13.5" customHeight="1">
      <c r="A257" s="1091" t="s">
        <v>58</v>
      </c>
      <c r="B257" s="15" t="s">
        <v>50</v>
      </c>
      <c r="C257" s="1272" t="str">
        <f>VLOOKUP($C252,'2025年度(1年前期)'!$B$5:$N$208,COLUMN('2025年度(1年前期)'!$E$5),0)&amp;""</f>
        <v/>
      </c>
      <c r="D257" s="1273"/>
      <c r="E257" s="1081" t="str">
        <f>VLOOKUP($C252,'2025年度(2年前期)'!$B$5:$N$208,COLUMN('2025年度(2年前期)'!$E$5),0)&amp;""</f>
        <v/>
      </c>
      <c r="F257" s="1080"/>
      <c r="G257" s="1081" t="str">
        <f>VLOOKUP($C252,'2025年度(3年前期)'!$B$5:$N$208,COLUMN('2025年度(3年前期)'!$E$5),0)&amp;""</f>
        <v/>
      </c>
      <c r="H257" s="1080"/>
      <c r="I257" s="1081" t="str">
        <f>VLOOKUP($C252,'2025年度(4年前期)'!$B$5:$N$208,COLUMN('2025年度(4年前期)'!$E$5),0)&amp;""</f>
        <v/>
      </c>
      <c r="J257" s="1080"/>
      <c r="K257" s="1242" t="str">
        <f>VLOOKUP($C252,'2025年度(助産前期)'!$B$5:$N$208,COLUMN('2025年度(助産前期)'!$E$5),0)&amp;""</f>
        <v/>
      </c>
      <c r="L257" s="1274"/>
      <c r="M257" s="1079" t="str">
        <f>VLOOKUP($C252,'2025年度(M1前期)'!$B$5:$N$208,COLUMN('2025年度(M1前期)'!$E$5),0)&amp;""</f>
        <v/>
      </c>
      <c r="N257" s="1080"/>
      <c r="O257" s="1072" t="str">
        <f>VLOOKUP($C252,'2025年度(M2前期)'!$B$5:$N$208,COLUMN('2025年度(M2前期)'!$E$5),0)&amp;""</f>
        <v/>
      </c>
      <c r="P257" s="1080"/>
      <c r="Q257" s="1072" t="str">
        <f>VLOOKUP($C252,'2025年度(D1前期)'!$B$5:$N$208,COLUMN('2025年度(D1前期)'!$E$5),0)&amp;""</f>
        <v/>
      </c>
      <c r="R257" s="1080"/>
      <c r="S257" s="1072" t="str">
        <f>VLOOKUP($C252,'2025年度(D23前期)'!$B$5:$N$208,COLUMN('2025年度(D23前期)'!$E$5),0)&amp;""</f>
        <v/>
      </c>
      <c r="T257" s="1080"/>
      <c r="U257" s="506"/>
      <c r="Z257" s="1091" t="str">
        <f>A257</f>
        <v>２時限（11：00～12：30）</v>
      </c>
      <c r="AA257" s="1151"/>
      <c r="AB257" s="1151"/>
      <c r="AC257" s="1151"/>
      <c r="AD257" s="1151"/>
      <c r="AE257" s="1151"/>
      <c r="AF257" s="1151"/>
      <c r="AG257" s="1151"/>
      <c r="AH257" s="1151" t="s">
        <v>404</v>
      </c>
      <c r="AI257" s="1151"/>
      <c r="AJ257" s="1151"/>
      <c r="AK257" s="1151"/>
      <c r="AL257" s="1151"/>
      <c r="AM257" s="1151" t="s">
        <v>404</v>
      </c>
      <c r="AN257" s="1043"/>
      <c r="AO257" s="1151"/>
      <c r="AP257" s="1151"/>
      <c r="AQ257" s="1151"/>
      <c r="AR257" s="1151"/>
      <c r="AS257" s="1151"/>
      <c r="AT257" s="1151"/>
      <c r="AU257" s="1151"/>
      <c r="AV257" s="1151"/>
      <c r="AW257" s="1151"/>
      <c r="AX257" s="1151"/>
      <c r="AY257" s="1151"/>
      <c r="AZ257" s="1151"/>
      <c r="BA257" s="1043" t="s">
        <v>388</v>
      </c>
      <c r="BB257" s="1043" t="s">
        <v>388</v>
      </c>
      <c r="BC257" s="1151"/>
      <c r="BD257" s="1151"/>
      <c r="BE257" s="1151"/>
      <c r="BF257" s="1151"/>
      <c r="BG257" s="1151"/>
      <c r="BH257" s="1151"/>
      <c r="BI257" s="1151"/>
      <c r="BJ257" s="1151"/>
      <c r="BK257" s="1151"/>
      <c r="BL257" s="1151"/>
      <c r="BM257" s="1151"/>
      <c r="BN257" s="1151"/>
      <c r="BO257" s="1151"/>
      <c r="BP257" s="1151"/>
      <c r="BQ257" s="1151"/>
      <c r="BR257" s="1151"/>
      <c r="BS257" s="1151"/>
      <c r="BT257" s="1151"/>
    </row>
    <row r="258" spans="1:72" ht="13.5" customHeight="1">
      <c r="A258" s="1091"/>
      <c r="B258" s="15" t="s">
        <v>53</v>
      </c>
      <c r="C258" s="1065" t="str">
        <f>IFERROR(VLOOKUP(C257,科目・教員!$A$1:$B$357,2,0),"")</f>
        <v/>
      </c>
      <c r="D258" s="1066"/>
      <c r="E258" s="1067" t="str">
        <f>IFERROR(VLOOKUP(E257,科目・教員!$A$1:$B$357,2,0),"")</f>
        <v/>
      </c>
      <c r="F258" s="1066"/>
      <c r="G258" s="1067" t="str">
        <f>IFERROR(VLOOKUP(G257,科目・教員!$A$1:$B$357,2,0),"")</f>
        <v/>
      </c>
      <c r="H258" s="1066"/>
      <c r="I258" s="1067" t="str">
        <f>IFERROR(VLOOKUP(I257,科目・教員!$A$1:$B$357,2,0),"")</f>
        <v/>
      </c>
      <c r="J258" s="1066"/>
      <c r="K258" s="1068" t="str">
        <f>IFERROR(VLOOKUP(K257,科目・教員!$A$1:$B$357,2,0),"")</f>
        <v/>
      </c>
      <c r="L258" s="1070"/>
      <c r="M258" s="1065" t="str">
        <f>IFERROR(VLOOKUP(M257,科目・教員!$A$1:$B$357,2,0),"")</f>
        <v/>
      </c>
      <c r="N258" s="1066"/>
      <c r="O258" s="1068" t="str">
        <f>IFERROR(VLOOKUP(O257,科目・教員!$A$1:$B$357,2,0),"")</f>
        <v/>
      </c>
      <c r="P258" s="1066"/>
      <c r="Q258" s="1068" t="str">
        <f>IFERROR(VLOOKUP(Q257,科目・教員!$A$1:$B$357,2,0),"")</f>
        <v/>
      </c>
      <c r="R258" s="1066"/>
      <c r="S258" s="1068" t="str">
        <f>IFERROR(VLOOKUP(S257,科目・教員!$A$1:$B$357,2,0),"")</f>
        <v/>
      </c>
      <c r="T258" s="1066"/>
      <c r="U258" s="506"/>
      <c r="Z258" s="1091"/>
      <c r="AA258" s="1152"/>
      <c r="AB258" s="1152"/>
      <c r="AC258" s="1152"/>
      <c r="AD258" s="1152"/>
      <c r="AE258" s="1152"/>
      <c r="AF258" s="1152"/>
      <c r="AG258" s="1152"/>
      <c r="AH258" s="1152"/>
      <c r="AI258" s="1152"/>
      <c r="AJ258" s="1152"/>
      <c r="AK258" s="1152"/>
      <c r="AL258" s="1152"/>
      <c r="AM258" s="1152"/>
      <c r="AN258" s="1044"/>
      <c r="AO258" s="1152"/>
      <c r="AP258" s="1152"/>
      <c r="AQ258" s="1152"/>
      <c r="AR258" s="1152"/>
      <c r="AS258" s="1152"/>
      <c r="AT258" s="1152"/>
      <c r="AU258" s="1152"/>
      <c r="AV258" s="1152"/>
      <c r="AW258" s="1152"/>
      <c r="AX258" s="1152"/>
      <c r="AY258" s="1152"/>
      <c r="AZ258" s="1152"/>
      <c r="BA258" s="1044"/>
      <c r="BB258" s="1044"/>
      <c r="BC258" s="1152"/>
      <c r="BD258" s="1152"/>
      <c r="BE258" s="1152"/>
      <c r="BF258" s="1152"/>
      <c r="BG258" s="1152"/>
      <c r="BH258" s="1152"/>
      <c r="BI258" s="1152"/>
      <c r="BJ258" s="1152"/>
      <c r="BK258" s="1152"/>
      <c r="BL258" s="1152"/>
      <c r="BM258" s="1152"/>
      <c r="BN258" s="1152"/>
      <c r="BO258" s="1152"/>
      <c r="BP258" s="1152"/>
      <c r="BQ258" s="1152"/>
      <c r="BR258" s="1152"/>
      <c r="BS258" s="1152"/>
      <c r="BT258" s="1152"/>
    </row>
    <row r="259" spans="1:72" ht="13.5" customHeight="1">
      <c r="A259" s="1091"/>
      <c r="B259" s="15" t="s">
        <v>59</v>
      </c>
      <c r="C259" s="1065" t="str">
        <f>VLOOKUP($C252,'2025年度(1年前期)'!$B$5:$N$208,COLUMN('2025年度(1年前期)'!$E$5)+1,0)&amp;""</f>
        <v/>
      </c>
      <c r="D259" s="1066"/>
      <c r="E259" s="1067" t="str">
        <f>VLOOKUP($C252,'2025年度(2年前期)'!$B$5:$N$208,COLUMN('2025年度(2年前期)'!$E$5)+1,0)&amp;""</f>
        <v/>
      </c>
      <c r="F259" s="1066"/>
      <c r="G259" s="1067" t="str">
        <f>VLOOKUP($C252,'2025年度(3年前期)'!$B$5:$N$208,COLUMN('2025年度(3年前期)'!$E$5)+1,0)&amp;""</f>
        <v/>
      </c>
      <c r="H259" s="1066"/>
      <c r="I259" s="1067" t="str">
        <f>VLOOKUP($C252,'2025年度(4年前期)'!$B$5:$N$208,COLUMN('2025年度(4年前期)'!$E$5)+1,0)&amp;""</f>
        <v/>
      </c>
      <c r="J259" s="1066"/>
      <c r="K259" s="1068" t="str">
        <f>VLOOKUP($C252,'2025年度(助産前期)'!$B$5:$N$208,COLUMN('2025年度(助産前期)'!$E$5)+1,0)&amp;""</f>
        <v/>
      </c>
      <c r="L259" s="1070"/>
      <c r="M259" s="1065" t="str">
        <f>VLOOKUP($C252,'2025年度(M1前期)'!$B$5:$N$208,COLUMN('2025年度(M1前期)'!$E$5)+1,0)&amp;""</f>
        <v/>
      </c>
      <c r="N259" s="1066"/>
      <c r="O259" s="1068" t="str">
        <f>VLOOKUP($C252,'2025年度(M2前期)'!$B$5:$N$208,COLUMN('2025年度(M2前期)'!$E$5)+1,0)&amp;""</f>
        <v/>
      </c>
      <c r="P259" s="1066"/>
      <c r="Q259" s="1068" t="str">
        <f>VLOOKUP($C252,'2025年度(D1前期)'!$B$5:$N$208,COLUMN('2025年度(D1前期)'!$E$5)+1,0)&amp;""</f>
        <v/>
      </c>
      <c r="R259" s="1066"/>
      <c r="S259" s="1068" t="str">
        <f>VLOOKUP($C252,'2025年度(D23前期)'!$B$5:$N$208,COLUMN('2025年度(D23前期)'!$E$5)+1,0)&amp;""</f>
        <v/>
      </c>
      <c r="T259" s="1066"/>
      <c r="U259" s="506"/>
      <c r="Z259" s="1091"/>
      <c r="AA259" s="1152"/>
      <c r="AB259" s="1152"/>
      <c r="AC259" s="1152"/>
      <c r="AD259" s="1152"/>
      <c r="AE259" s="1152"/>
      <c r="AF259" s="1152"/>
      <c r="AG259" s="1152"/>
      <c r="AH259" s="1152"/>
      <c r="AI259" s="1152"/>
      <c r="AJ259" s="1152"/>
      <c r="AK259" s="1152"/>
      <c r="AL259" s="1152"/>
      <c r="AM259" s="1152"/>
      <c r="AN259" s="1044"/>
      <c r="AO259" s="1152"/>
      <c r="AP259" s="1152"/>
      <c r="AQ259" s="1152"/>
      <c r="AR259" s="1152"/>
      <c r="AS259" s="1152"/>
      <c r="AT259" s="1152"/>
      <c r="AU259" s="1152"/>
      <c r="AV259" s="1152"/>
      <c r="AW259" s="1152"/>
      <c r="AX259" s="1152"/>
      <c r="AY259" s="1152"/>
      <c r="AZ259" s="1152"/>
      <c r="BA259" s="1044"/>
      <c r="BB259" s="1044"/>
      <c r="BC259" s="1152"/>
      <c r="BD259" s="1152"/>
      <c r="BE259" s="1152"/>
      <c r="BF259" s="1152"/>
      <c r="BG259" s="1152"/>
      <c r="BH259" s="1152"/>
      <c r="BI259" s="1152"/>
      <c r="BJ259" s="1152"/>
      <c r="BK259" s="1152"/>
      <c r="BL259" s="1152"/>
      <c r="BM259" s="1152"/>
      <c r="BN259" s="1152"/>
      <c r="BO259" s="1152"/>
      <c r="BP259" s="1152"/>
      <c r="BQ259" s="1152"/>
      <c r="BR259" s="1152"/>
      <c r="BS259" s="1152"/>
      <c r="BT259" s="1152"/>
    </row>
    <row r="260" spans="1:72" ht="13.5" customHeight="1">
      <c r="A260" s="1100"/>
      <c r="B260" s="16" t="s">
        <v>56</v>
      </c>
      <c r="C260" s="1061"/>
      <c r="D260" s="1075"/>
      <c r="E260" s="1063"/>
      <c r="F260" s="1075"/>
      <c r="G260" s="1063"/>
      <c r="H260" s="1075"/>
      <c r="I260" s="1103"/>
      <c r="J260" s="1075"/>
      <c r="K260" s="1064"/>
      <c r="L260" s="1064"/>
      <c r="M260" s="1061"/>
      <c r="N260" s="1075"/>
      <c r="O260" s="1064"/>
      <c r="P260" s="1075"/>
      <c r="Q260" s="1064"/>
      <c r="R260" s="1075"/>
      <c r="S260" s="1064"/>
      <c r="T260" s="1075"/>
      <c r="U260" s="506"/>
      <c r="Z260" s="1092"/>
      <c r="AA260" s="1153"/>
      <c r="AB260" s="1153"/>
      <c r="AC260" s="1153"/>
      <c r="AD260" s="1153"/>
      <c r="AE260" s="1153"/>
      <c r="AF260" s="1153"/>
      <c r="AG260" s="1153"/>
      <c r="AH260" s="1153"/>
      <c r="AI260" s="1153"/>
      <c r="AJ260" s="1153"/>
      <c r="AK260" s="1153"/>
      <c r="AL260" s="1153"/>
      <c r="AM260" s="1153"/>
      <c r="AN260" s="1045"/>
      <c r="AO260" s="1153"/>
      <c r="AP260" s="1153"/>
      <c r="AQ260" s="1153"/>
      <c r="AR260" s="1153"/>
      <c r="AS260" s="1153"/>
      <c r="AT260" s="1153"/>
      <c r="AU260" s="1153"/>
      <c r="AV260" s="1153"/>
      <c r="AW260" s="1153"/>
      <c r="AX260" s="1153"/>
      <c r="AY260" s="1153"/>
      <c r="AZ260" s="1153"/>
      <c r="BA260" s="1045"/>
      <c r="BB260" s="1045"/>
      <c r="BC260" s="1153"/>
      <c r="BD260" s="1153"/>
      <c r="BE260" s="1153"/>
      <c r="BF260" s="1153"/>
      <c r="BG260" s="1153"/>
      <c r="BH260" s="1153"/>
      <c r="BI260" s="1153"/>
      <c r="BJ260" s="1153"/>
      <c r="BK260" s="1153"/>
      <c r="BL260" s="1153"/>
      <c r="BM260" s="1153"/>
      <c r="BN260" s="1153"/>
      <c r="BO260" s="1153"/>
      <c r="BP260" s="1153"/>
      <c r="BQ260" s="1153"/>
      <c r="BR260" s="1153"/>
      <c r="BS260" s="1153"/>
      <c r="BT260" s="1153"/>
    </row>
    <row r="261" spans="1:72">
      <c r="A261" s="1095" t="s">
        <v>60</v>
      </c>
      <c r="B261" s="18" t="s">
        <v>61</v>
      </c>
      <c r="C261" s="1079"/>
      <c r="D261" s="1080"/>
      <c r="E261" s="1081"/>
      <c r="F261" s="1080"/>
      <c r="G261" s="1081"/>
      <c r="H261" s="1080"/>
      <c r="I261" s="1081"/>
      <c r="J261" s="1080"/>
      <c r="K261" s="1072"/>
      <c r="L261" s="1096"/>
      <c r="M261" s="1079"/>
      <c r="N261" s="1080"/>
      <c r="O261" s="1072"/>
      <c r="P261" s="1080"/>
      <c r="Q261" s="1072"/>
      <c r="R261" s="1080"/>
      <c r="S261" s="1072"/>
      <c r="T261" s="1080"/>
      <c r="Z261" s="1091" t="str">
        <f>A261</f>
        <v>昼休み（12：30～13：30）</v>
      </c>
      <c r="AA261" s="1151"/>
      <c r="AB261" s="1151"/>
      <c r="AC261" s="1151"/>
      <c r="AD261" s="1151"/>
      <c r="AE261" s="1151"/>
      <c r="AF261" s="1151"/>
      <c r="AG261" s="1151"/>
      <c r="AH261" s="1151" t="s">
        <v>404</v>
      </c>
      <c r="AI261" s="1151"/>
      <c r="AJ261" s="1151"/>
      <c r="AK261" s="1151"/>
      <c r="AL261" s="1151"/>
      <c r="AM261" s="1151" t="s">
        <v>404</v>
      </c>
      <c r="AN261" s="1151"/>
      <c r="AO261" s="1151"/>
      <c r="AP261" s="1151"/>
      <c r="AQ261" s="1151"/>
      <c r="AR261" s="1151"/>
      <c r="AS261" s="1151"/>
      <c r="AT261" s="1151"/>
      <c r="AU261" s="1151"/>
      <c r="AV261" s="1151"/>
      <c r="AW261" s="1151"/>
      <c r="AX261" s="1151"/>
      <c r="AY261" s="1151"/>
      <c r="AZ261" s="1151"/>
      <c r="BA261" s="1151"/>
      <c r="BB261" s="1151"/>
      <c r="BC261" s="1151"/>
      <c r="BD261" s="1151"/>
      <c r="BE261" s="1151"/>
      <c r="BF261" s="1151"/>
      <c r="BG261" s="1151"/>
      <c r="BH261" s="1151"/>
      <c r="BI261" s="1151"/>
      <c r="BJ261" s="1151"/>
      <c r="BK261" s="1151"/>
      <c r="BL261" s="1151"/>
      <c r="BM261" s="1151"/>
      <c r="BN261" s="1151"/>
      <c r="BO261" s="1151"/>
      <c r="BP261" s="1151"/>
      <c r="BQ261" s="1151"/>
      <c r="BR261" s="1151"/>
      <c r="BS261" s="1151"/>
      <c r="BT261" s="1151"/>
    </row>
    <row r="262" spans="1:72" ht="13.5" customHeight="1">
      <c r="A262" s="1091"/>
      <c r="B262" s="18" t="s">
        <v>62</v>
      </c>
      <c r="C262" s="1065"/>
      <c r="D262" s="1066"/>
      <c r="E262" s="1067"/>
      <c r="F262" s="1066"/>
      <c r="G262" s="1067"/>
      <c r="H262" s="1066"/>
      <c r="I262" s="1067"/>
      <c r="J262" s="1066"/>
      <c r="K262" s="1068"/>
      <c r="L262" s="1070"/>
      <c r="M262" s="1065"/>
      <c r="N262" s="1066"/>
      <c r="O262" s="1068"/>
      <c r="P262" s="1066"/>
      <c r="Q262" s="1068"/>
      <c r="R262" s="1066"/>
      <c r="S262" s="1068"/>
      <c r="T262" s="1066"/>
      <c r="Z262" s="1091"/>
      <c r="AA262" s="1152"/>
      <c r="AB262" s="1152"/>
      <c r="AC262" s="1152"/>
      <c r="AD262" s="1152"/>
      <c r="AE262" s="1152"/>
      <c r="AF262" s="1152"/>
      <c r="AG262" s="1152"/>
      <c r="AH262" s="1152"/>
      <c r="AI262" s="1152"/>
      <c r="AJ262" s="1152"/>
      <c r="AK262" s="1152"/>
      <c r="AL262" s="1152"/>
      <c r="AM262" s="1152"/>
      <c r="AN262" s="1152"/>
      <c r="AO262" s="1152"/>
      <c r="AP262" s="1152"/>
      <c r="AQ262" s="1152"/>
      <c r="AR262" s="1152"/>
      <c r="AS262" s="1152"/>
      <c r="AT262" s="1152"/>
      <c r="AU262" s="1152"/>
      <c r="AV262" s="1152"/>
      <c r="AW262" s="1152"/>
      <c r="AX262" s="1152"/>
      <c r="AY262" s="1152"/>
      <c r="AZ262" s="1152"/>
      <c r="BA262" s="1152"/>
      <c r="BB262" s="1152"/>
      <c r="BC262" s="1152"/>
      <c r="BD262" s="1152"/>
      <c r="BE262" s="1152"/>
      <c r="BF262" s="1152"/>
      <c r="BG262" s="1152"/>
      <c r="BH262" s="1152"/>
      <c r="BI262" s="1152"/>
      <c r="BJ262" s="1152"/>
      <c r="BK262" s="1152"/>
      <c r="BL262" s="1152"/>
      <c r="BM262" s="1152"/>
      <c r="BN262" s="1152"/>
      <c r="BO262" s="1152"/>
      <c r="BP262" s="1152"/>
      <c r="BQ262" s="1152"/>
      <c r="BR262" s="1152"/>
      <c r="BS262" s="1152"/>
      <c r="BT262" s="1152"/>
    </row>
    <row r="263" spans="1:72" ht="13.5" customHeight="1">
      <c r="A263" s="1091"/>
      <c r="B263" s="18" t="s">
        <v>59</v>
      </c>
      <c r="C263" s="1430"/>
      <c r="D263" s="1429"/>
      <c r="E263" s="1270"/>
      <c r="F263" s="1271"/>
      <c r="G263" s="1428"/>
      <c r="H263" s="1429"/>
      <c r="I263" s="1428"/>
      <c r="J263" s="1429"/>
      <c r="K263" s="1068"/>
      <c r="L263" s="1070"/>
      <c r="M263" s="1065"/>
      <c r="N263" s="1066"/>
      <c r="O263" s="1068"/>
      <c r="P263" s="1066"/>
      <c r="Q263" s="1068"/>
      <c r="R263" s="1066"/>
      <c r="S263" s="1068"/>
      <c r="T263" s="1066"/>
      <c r="Z263" s="1091"/>
      <c r="AA263" s="1152"/>
      <c r="AB263" s="1152"/>
      <c r="AC263" s="1152"/>
      <c r="AD263" s="1152"/>
      <c r="AE263" s="1152"/>
      <c r="AF263" s="1152"/>
      <c r="AG263" s="1152"/>
      <c r="AH263" s="1152"/>
      <c r="AI263" s="1152"/>
      <c r="AJ263" s="1152"/>
      <c r="AK263" s="1152"/>
      <c r="AL263" s="1152"/>
      <c r="AM263" s="1152"/>
      <c r="AN263" s="1152"/>
      <c r="AO263" s="1152"/>
      <c r="AP263" s="1152"/>
      <c r="AQ263" s="1152"/>
      <c r="AR263" s="1152"/>
      <c r="AS263" s="1152"/>
      <c r="AT263" s="1152"/>
      <c r="AU263" s="1152"/>
      <c r="AV263" s="1152"/>
      <c r="AW263" s="1152"/>
      <c r="AX263" s="1152"/>
      <c r="AY263" s="1152"/>
      <c r="AZ263" s="1152"/>
      <c r="BA263" s="1152"/>
      <c r="BB263" s="1152"/>
      <c r="BC263" s="1152"/>
      <c r="BD263" s="1152"/>
      <c r="BE263" s="1152"/>
      <c r="BF263" s="1152"/>
      <c r="BG263" s="1152"/>
      <c r="BH263" s="1152"/>
      <c r="BI263" s="1152"/>
      <c r="BJ263" s="1152"/>
      <c r="BK263" s="1152"/>
      <c r="BL263" s="1152"/>
      <c r="BM263" s="1152"/>
      <c r="BN263" s="1152"/>
      <c r="BO263" s="1152"/>
      <c r="BP263" s="1152"/>
      <c r="BQ263" s="1152"/>
      <c r="BR263" s="1152"/>
      <c r="BS263" s="1152"/>
      <c r="BT263" s="1152"/>
    </row>
    <row r="264" spans="1:72">
      <c r="A264" s="1092"/>
      <c r="B264" s="19" t="s">
        <v>56</v>
      </c>
      <c r="C264" s="1102"/>
      <c r="D264" s="1094"/>
      <c r="E264" s="1103"/>
      <c r="F264" s="1094"/>
      <c r="G264" s="1103"/>
      <c r="H264" s="1094"/>
      <c r="I264" s="1103"/>
      <c r="J264" s="1094"/>
      <c r="K264" s="1093"/>
      <c r="L264" s="1093"/>
      <c r="M264" s="1102"/>
      <c r="N264" s="1094"/>
      <c r="O264" s="1093"/>
      <c r="P264" s="1094"/>
      <c r="Q264" s="1093"/>
      <c r="R264" s="1094"/>
      <c r="S264" s="1093"/>
      <c r="T264" s="1094"/>
      <c r="Z264" s="1092"/>
      <c r="AA264" s="1153"/>
      <c r="AB264" s="1153"/>
      <c r="AC264" s="1153"/>
      <c r="AD264" s="1153"/>
      <c r="AE264" s="1153"/>
      <c r="AF264" s="1153"/>
      <c r="AG264" s="1153"/>
      <c r="AH264" s="1153"/>
      <c r="AI264" s="1153"/>
      <c r="AJ264" s="1153"/>
      <c r="AK264" s="1153"/>
      <c r="AL264" s="1153"/>
      <c r="AM264" s="1153"/>
      <c r="AN264" s="1153"/>
      <c r="AO264" s="1153"/>
      <c r="AP264" s="1153"/>
      <c r="AQ264" s="1153"/>
      <c r="AR264" s="1153"/>
      <c r="AS264" s="1153"/>
      <c r="AT264" s="1153"/>
      <c r="AU264" s="1153"/>
      <c r="AV264" s="1153"/>
      <c r="AW264" s="1153"/>
      <c r="AX264" s="1153"/>
      <c r="AY264" s="1153"/>
      <c r="AZ264" s="1153"/>
      <c r="BA264" s="1153"/>
      <c r="BB264" s="1153"/>
      <c r="BC264" s="1153"/>
      <c r="BD264" s="1153"/>
      <c r="BE264" s="1153"/>
      <c r="BF264" s="1153"/>
      <c r="BG264" s="1153"/>
      <c r="BH264" s="1153"/>
      <c r="BI264" s="1153"/>
      <c r="BJ264" s="1153"/>
      <c r="BK264" s="1153"/>
      <c r="BL264" s="1153"/>
      <c r="BM264" s="1153"/>
      <c r="BN264" s="1153"/>
      <c r="BO264" s="1153"/>
      <c r="BP264" s="1153"/>
      <c r="BQ264" s="1153"/>
      <c r="BR264" s="1153"/>
      <c r="BS264" s="1153"/>
      <c r="BT264" s="1153"/>
    </row>
    <row r="265" spans="1:72" ht="13.5" customHeight="1">
      <c r="A265" s="1091" t="s">
        <v>64</v>
      </c>
      <c r="B265" s="15" t="s">
        <v>50</v>
      </c>
      <c r="C265" s="1089" t="str">
        <f>VLOOKUP($C252,'2025年度(1年前期)'!$B$5:$N$208,COLUMN('2025年度(1年前期)'!$G$5),0)&amp;""</f>
        <v/>
      </c>
      <c r="D265" s="1072"/>
      <c r="E265" s="1090" t="str">
        <f>VLOOKUP($C252,'2025年度(2年前期)'!$B$5:$N$208,COLUMN('2025年度(2年前期)'!$G$5),0)&amp;""</f>
        <v/>
      </c>
      <c r="F265" s="1072"/>
      <c r="G265" s="1090" t="str">
        <f>VLOOKUP($C252,'2025年度(3年前期)'!$B$5:$N$208,COLUMN('2025年度(3年前期)'!$G$5),0)&amp;""</f>
        <v/>
      </c>
      <c r="H265" s="1072"/>
      <c r="I265" s="1090" t="str">
        <f>VLOOKUP($C252,'2025年度(4年前期)'!$B$5:$N$208,COLUMN('2025年度(4年前期)'!$G$5),0)&amp;""</f>
        <v/>
      </c>
      <c r="J265" s="1072"/>
      <c r="K265" s="1071" t="str">
        <f>VLOOKUP($C252,'2025年度(助産前期)'!$B$5:$N$208,COLUMN('2025年度(助産前期)'!$G$5),0)&amp;""</f>
        <v/>
      </c>
      <c r="L265" s="1071"/>
      <c r="M265" s="1089" t="str">
        <f>VLOOKUP($C252,'2025年度(M1前期)'!$B$5:$N$208,COLUMN('2025年度(M1前期)'!$G$5),0)&amp;""</f>
        <v/>
      </c>
      <c r="N265" s="1072"/>
      <c r="O265" s="1071" t="str">
        <f>VLOOKUP($C252,'2025年度(M2前期)'!$B$5:$N$208,COLUMN('2025年度(M2前期)'!$G$5),0)&amp;""</f>
        <v/>
      </c>
      <c r="P265" s="1072"/>
      <c r="Q265" s="1071" t="str">
        <f>VLOOKUP($C252,'2025年度(D1前期)'!$B$5:$N$208,COLUMN('2025年度(D1前期)'!$G$5),0)&amp;""</f>
        <v/>
      </c>
      <c r="R265" s="1072"/>
      <c r="S265" s="1071" t="str">
        <f>VLOOKUP($C252,'2025年度(D23前期)'!$B$5:$N$208,COLUMN('2025年度(D23前期)'!$G$5),0)&amp;""</f>
        <v/>
      </c>
      <c r="T265" s="1072"/>
      <c r="U265" s="509" t="s">
        <v>347</v>
      </c>
      <c r="Z265" s="1091" t="str">
        <f>A265</f>
        <v>３時限（13：30～15：00）</v>
      </c>
      <c r="AA265" s="1151"/>
      <c r="AB265" s="1151"/>
      <c r="AC265" s="1151"/>
      <c r="AD265" s="1151"/>
      <c r="AE265" s="1151"/>
      <c r="AF265" s="1151"/>
      <c r="AG265" s="1151"/>
      <c r="AH265" s="1151" t="s">
        <v>404</v>
      </c>
      <c r="AI265" s="1151"/>
      <c r="AJ265" s="1151"/>
      <c r="AK265" s="1151"/>
      <c r="AL265" s="1151"/>
      <c r="AM265" s="1151" t="s">
        <v>404</v>
      </c>
      <c r="AN265" s="1151"/>
      <c r="AO265" s="1151"/>
      <c r="AP265" s="1151"/>
      <c r="AQ265" s="1151"/>
      <c r="AR265" s="1151"/>
      <c r="AS265" s="1151"/>
      <c r="AT265" s="1151"/>
      <c r="AU265" s="1151"/>
      <c r="AV265" s="1151"/>
      <c r="AW265" s="1151"/>
      <c r="AX265" s="1151"/>
      <c r="AY265" s="1151"/>
      <c r="AZ265" s="1151"/>
      <c r="BA265" s="1151" t="s">
        <v>388</v>
      </c>
      <c r="BB265" s="1151" t="s">
        <v>388</v>
      </c>
      <c r="BC265" s="1151"/>
      <c r="BD265" s="1151"/>
      <c r="BE265" s="1151"/>
      <c r="BF265" s="1151"/>
      <c r="BG265" s="1151"/>
      <c r="BH265" s="1151"/>
      <c r="BI265" s="1151"/>
      <c r="BJ265" s="1151"/>
      <c r="BK265" s="1151"/>
      <c r="BL265" s="1151"/>
      <c r="BM265" s="1151"/>
      <c r="BN265" s="1151"/>
      <c r="BO265" s="1151"/>
      <c r="BP265" s="1151"/>
      <c r="BQ265" s="1151"/>
      <c r="BR265" s="1151"/>
      <c r="BS265" s="1151"/>
      <c r="BT265" s="1151"/>
    </row>
    <row r="266" spans="1:72" ht="13.5" customHeight="1">
      <c r="A266" s="1091"/>
      <c r="B266" s="15" t="s">
        <v>53</v>
      </c>
      <c r="C266" s="1101" t="str">
        <f>IFERROR(VLOOKUP(C265,科目・教員!$A$1:$B$357,2,0),"")</f>
        <v/>
      </c>
      <c r="D266" s="1068"/>
      <c r="E266" s="1073" t="str">
        <f>IFERROR(VLOOKUP(E265,科目・教員!$A$1:$B$357,2,0),"")</f>
        <v/>
      </c>
      <c r="F266" s="1068"/>
      <c r="G266" s="1073" t="str">
        <f>IFERROR(VLOOKUP(G265,科目・教員!$A$1:$B$357,2,0),"")</f>
        <v/>
      </c>
      <c r="H266" s="1068"/>
      <c r="I266" s="1073" t="str">
        <f>IFERROR(VLOOKUP(I265,科目・教員!$A$1:$B$357,2,0),"")</f>
        <v/>
      </c>
      <c r="J266" s="1068"/>
      <c r="K266" s="1074" t="str">
        <f>IFERROR(VLOOKUP(K265,科目・教員!$A$1:$B$357,2,0),"")</f>
        <v/>
      </c>
      <c r="L266" s="1074"/>
      <c r="M266" s="1101" t="str">
        <f>IFERROR(VLOOKUP(M265,科目・教員!$A$1:$B$357,2,0),"")</f>
        <v/>
      </c>
      <c r="N266" s="1068"/>
      <c r="O266" s="1074" t="str">
        <f>IFERROR(VLOOKUP(O265,科目・教員!$A$1:$B$357,2,0),"")</f>
        <v/>
      </c>
      <c r="P266" s="1068"/>
      <c r="Q266" s="1074" t="str">
        <f>IFERROR(VLOOKUP(Q265,科目・教員!$A$1:$B$357,2,0),"")</f>
        <v/>
      </c>
      <c r="R266" s="1068"/>
      <c r="S266" s="1074" t="str">
        <f>IFERROR(VLOOKUP(S265,科目・教員!$A$1:$B$357,2,0),"")</f>
        <v/>
      </c>
      <c r="T266" s="1068"/>
      <c r="U266" s="509" t="s">
        <v>388</v>
      </c>
      <c r="Z266" s="1091"/>
      <c r="AA266" s="1152"/>
      <c r="AB266" s="1152"/>
      <c r="AC266" s="1152"/>
      <c r="AD266" s="1152"/>
      <c r="AE266" s="1152"/>
      <c r="AF266" s="1152"/>
      <c r="AG266" s="1152"/>
      <c r="AH266" s="1152"/>
      <c r="AI266" s="1152"/>
      <c r="AJ266" s="1152"/>
      <c r="AK266" s="1152"/>
      <c r="AL266" s="1152"/>
      <c r="AM266" s="1152"/>
      <c r="AN266" s="1152"/>
      <c r="AO266" s="1152"/>
      <c r="AP266" s="1152"/>
      <c r="AQ266" s="1152"/>
      <c r="AR266" s="1152"/>
      <c r="AS266" s="1152"/>
      <c r="AT266" s="1152"/>
      <c r="AU266" s="1152"/>
      <c r="AV266" s="1152"/>
      <c r="AW266" s="1152"/>
      <c r="AX266" s="1152"/>
      <c r="AY266" s="1152"/>
      <c r="AZ266" s="1152"/>
      <c r="BA266" s="1152"/>
      <c r="BB266" s="1152"/>
      <c r="BC266" s="1152"/>
      <c r="BD266" s="1152"/>
      <c r="BE266" s="1152"/>
      <c r="BF266" s="1152"/>
      <c r="BG266" s="1152"/>
      <c r="BH266" s="1152"/>
      <c r="BI266" s="1152"/>
      <c r="BJ266" s="1152"/>
      <c r="BK266" s="1152"/>
      <c r="BL266" s="1152"/>
      <c r="BM266" s="1152"/>
      <c r="BN266" s="1152"/>
      <c r="BO266" s="1152"/>
      <c r="BP266" s="1152"/>
      <c r="BQ266" s="1152"/>
      <c r="BR266" s="1152"/>
      <c r="BS266" s="1152"/>
      <c r="BT266" s="1152"/>
    </row>
    <row r="267" spans="1:72" ht="13.5" customHeight="1">
      <c r="A267" s="1091"/>
      <c r="B267" s="15" t="s">
        <v>59</v>
      </c>
      <c r="C267" s="1101" t="str">
        <f>VLOOKUP($C252,'2025年度(1年前期)'!$B$5:$N$208,COLUMN('2025年度(1年前期)'!$G$5)+1,0)&amp;""</f>
        <v/>
      </c>
      <c r="D267" s="1068"/>
      <c r="E267" s="1073" t="str">
        <f>VLOOKUP($C252,'2025年度(2年前期)'!$B$5:$N$208,COLUMN('2025年度(2年前期)'!$G$5)+1,0)&amp;""</f>
        <v/>
      </c>
      <c r="F267" s="1068"/>
      <c r="G267" s="1073" t="str">
        <f>VLOOKUP($C252,'2025年度(3年前期)'!$B$5:$N$208,COLUMN('2025年度(3年前期)'!$G$5)+1,0)&amp;""</f>
        <v/>
      </c>
      <c r="H267" s="1068"/>
      <c r="I267" s="1073" t="str">
        <f>VLOOKUP($C252,'2025年度(4年前期)'!$B$5:$N$208,COLUMN('2025年度(4年前期)'!$G$5)+1,0)&amp;""</f>
        <v/>
      </c>
      <c r="J267" s="1068"/>
      <c r="K267" s="1074" t="str">
        <f>VLOOKUP($C252,'2025年度(助産前期)'!$B$5:$N$208,COLUMN('2025年度(助産前期)'!$G$5)+1,0)&amp;""</f>
        <v/>
      </c>
      <c r="L267" s="1074"/>
      <c r="M267" s="1101" t="str">
        <f>VLOOKUP($C252,'2025年度(M1前期)'!$B$5:$N$208,COLUMN('2025年度(M1前期)'!$G$5)+1,0)&amp;""</f>
        <v/>
      </c>
      <c r="N267" s="1068"/>
      <c r="O267" s="1074" t="str">
        <f>VLOOKUP($C252,'2025年度(M2前期)'!$B$5:$N$208,COLUMN('2025年度(M2前期)'!$G$5)+1,0)&amp;""</f>
        <v/>
      </c>
      <c r="P267" s="1068"/>
      <c r="Q267" s="1074" t="str">
        <f>VLOOKUP($C252,'2025年度(D1前期)'!$B$5:$N$208,COLUMN('2025年度(D1前期)'!$G$5)+1,0)&amp;""</f>
        <v/>
      </c>
      <c r="R267" s="1068"/>
      <c r="S267" s="1074" t="str">
        <f>VLOOKUP($C252,'2025年度(D23前期)'!$B$5:$N$208,COLUMN('2025年度(D23前期)'!$G$5)+1,0)&amp;""</f>
        <v/>
      </c>
      <c r="T267" s="1068"/>
      <c r="U267" s="509" t="s">
        <v>147</v>
      </c>
      <c r="Z267" s="1091"/>
      <c r="AA267" s="1152"/>
      <c r="AB267" s="1152"/>
      <c r="AC267" s="1152"/>
      <c r="AD267" s="1152"/>
      <c r="AE267" s="1152"/>
      <c r="AF267" s="1152"/>
      <c r="AG267" s="1152"/>
      <c r="AH267" s="1152"/>
      <c r="AI267" s="1152"/>
      <c r="AJ267" s="1152"/>
      <c r="AK267" s="1152"/>
      <c r="AL267" s="1152"/>
      <c r="AM267" s="1152"/>
      <c r="AN267" s="1152"/>
      <c r="AO267" s="1152"/>
      <c r="AP267" s="1152"/>
      <c r="AQ267" s="1152"/>
      <c r="AR267" s="1152"/>
      <c r="AS267" s="1152"/>
      <c r="AT267" s="1152"/>
      <c r="AU267" s="1152"/>
      <c r="AV267" s="1152"/>
      <c r="AW267" s="1152"/>
      <c r="AX267" s="1152"/>
      <c r="AY267" s="1152"/>
      <c r="AZ267" s="1152"/>
      <c r="BA267" s="1152"/>
      <c r="BB267" s="1152"/>
      <c r="BC267" s="1152"/>
      <c r="BD267" s="1152"/>
      <c r="BE267" s="1152"/>
      <c r="BF267" s="1152"/>
      <c r="BG267" s="1152"/>
      <c r="BH267" s="1152"/>
      <c r="BI267" s="1152"/>
      <c r="BJ267" s="1152"/>
      <c r="BK267" s="1152"/>
      <c r="BL267" s="1152"/>
      <c r="BM267" s="1152"/>
      <c r="BN267" s="1152"/>
      <c r="BO267" s="1152"/>
      <c r="BP267" s="1152"/>
      <c r="BQ267" s="1152"/>
      <c r="BR267" s="1152"/>
      <c r="BS267" s="1152"/>
      <c r="BT267" s="1152"/>
    </row>
    <row r="268" spans="1:72" ht="13.5" customHeight="1">
      <c r="A268" s="1100"/>
      <c r="B268" s="16" t="s">
        <v>56</v>
      </c>
      <c r="C268" s="1061"/>
      <c r="D268" s="1075"/>
      <c r="E268" s="1063"/>
      <c r="F268" s="1075"/>
      <c r="G268" s="1063"/>
      <c r="H268" s="1075"/>
      <c r="I268" s="1063"/>
      <c r="J268" s="1075"/>
      <c r="K268" s="1064"/>
      <c r="L268" s="1064"/>
      <c r="M268" s="1061"/>
      <c r="N268" s="1075"/>
      <c r="O268" s="1064"/>
      <c r="P268" s="1075"/>
      <c r="Q268" s="1064"/>
      <c r="R268" s="1075"/>
      <c r="S268" s="1064"/>
      <c r="T268" s="1075"/>
      <c r="U268" s="509" t="s">
        <v>407</v>
      </c>
      <c r="Z268" s="1092"/>
      <c r="AA268" s="1153"/>
      <c r="AB268" s="1153"/>
      <c r="AC268" s="1153"/>
      <c r="AD268" s="1153"/>
      <c r="AE268" s="1153"/>
      <c r="AF268" s="1153"/>
      <c r="AG268" s="1153"/>
      <c r="AH268" s="1153"/>
      <c r="AI268" s="1153"/>
      <c r="AJ268" s="1153"/>
      <c r="AK268" s="1153"/>
      <c r="AL268" s="1153"/>
      <c r="AM268" s="1153"/>
      <c r="AN268" s="1153"/>
      <c r="AO268" s="1153"/>
      <c r="AP268" s="1153"/>
      <c r="AQ268" s="1153"/>
      <c r="AR268" s="1153"/>
      <c r="AS268" s="1153"/>
      <c r="AT268" s="1153"/>
      <c r="AU268" s="1153"/>
      <c r="AV268" s="1153"/>
      <c r="AW268" s="1153"/>
      <c r="AX268" s="1153"/>
      <c r="AY268" s="1153"/>
      <c r="AZ268" s="1153"/>
      <c r="BA268" s="1153"/>
      <c r="BB268" s="1153"/>
      <c r="BC268" s="1153"/>
      <c r="BD268" s="1153"/>
      <c r="BE268" s="1153"/>
      <c r="BF268" s="1153"/>
      <c r="BG268" s="1153"/>
      <c r="BH268" s="1153"/>
      <c r="BI268" s="1153"/>
      <c r="BJ268" s="1153"/>
      <c r="BK268" s="1153"/>
      <c r="BL268" s="1153"/>
      <c r="BM268" s="1153"/>
      <c r="BN268" s="1153"/>
      <c r="BO268" s="1153"/>
      <c r="BP268" s="1153"/>
      <c r="BQ268" s="1153"/>
      <c r="BR268" s="1153"/>
      <c r="BS268" s="1153"/>
      <c r="BT268" s="1153"/>
    </row>
    <row r="269" spans="1:72" ht="13.5" customHeight="1">
      <c r="A269" s="1091" t="s">
        <v>67</v>
      </c>
      <c r="B269" s="15" t="s">
        <v>50</v>
      </c>
      <c r="C269" s="1089" t="str">
        <f>VLOOKUP($C252,'2025年度(1年前期)'!$B$5:$N$208,COLUMN('2025年度(1年前期)'!$I$5),0)&amp;""</f>
        <v/>
      </c>
      <c r="D269" s="1072"/>
      <c r="E269" s="1090" t="str">
        <f>VLOOKUP($C252,'2025年度(2年前期)'!$B$5:$N$208,COLUMN('2025年度(2年前期)'!$I$5),0)&amp;""</f>
        <v/>
      </c>
      <c r="F269" s="1072"/>
      <c r="G269" s="1090" t="str">
        <f>VLOOKUP($C252,'2025年度(3年前期)'!$B$5:$N$208,COLUMN('2025年度(3年前期)'!$I$5),0)&amp;""</f>
        <v/>
      </c>
      <c r="H269" s="1072"/>
      <c r="I269" s="1090" t="str">
        <f>VLOOKUP($C252,'2025年度(4年前期)'!$B$5:$N$208,COLUMN('2025年度(4年前期)'!$I$5),0)&amp;""</f>
        <v/>
      </c>
      <c r="J269" s="1072"/>
      <c r="K269" s="1071" t="str">
        <f>VLOOKUP($C252,'2025年度(助産前期)'!$B$5:$N$208,COLUMN('2025年度(助産前期)'!$I$5),0)&amp;""</f>
        <v/>
      </c>
      <c r="L269" s="1071"/>
      <c r="M269" s="1089" t="str">
        <f>VLOOKUP($C252,'2025年度(M1前期)'!$B$5:$N$208,COLUMN('2025年度(M1前期)'!$I$5),0)&amp;""</f>
        <v/>
      </c>
      <c r="N269" s="1072"/>
      <c r="O269" s="1071" t="str">
        <f>VLOOKUP($C252,'2025年度(M2前期)'!$B$5:$N$208,COLUMN('2025年度(M2前期)'!$I$5),0)&amp;""</f>
        <v/>
      </c>
      <c r="P269" s="1072"/>
      <c r="Q269" s="1071" t="str">
        <f>VLOOKUP($C252,'2025年度(D1前期)'!$B$5:$N$208,COLUMN('2025年度(D1前期)'!$I$5),0)&amp;""</f>
        <v/>
      </c>
      <c r="R269" s="1072"/>
      <c r="S269" s="1071" t="str">
        <f>VLOOKUP($C252,'2025年度(D23前期)'!$B$5:$N$208,COLUMN('2025年度(D23前期)'!$I$5),0)&amp;""</f>
        <v/>
      </c>
      <c r="T269" s="1072"/>
      <c r="U269" s="509"/>
      <c r="Z269" s="1091" t="str">
        <f>A269</f>
        <v>４時限（15：10～16：40）</v>
      </c>
      <c r="AA269" s="1151"/>
      <c r="AB269" s="1151"/>
      <c r="AC269" s="1151"/>
      <c r="AD269" s="1151"/>
      <c r="AE269" s="1151"/>
      <c r="AF269" s="1151"/>
      <c r="AG269" s="1151"/>
      <c r="AH269" s="1151"/>
      <c r="AI269" s="1151"/>
      <c r="AJ269" s="1151"/>
      <c r="AK269" s="1151"/>
      <c r="AL269" s="1151"/>
      <c r="AM269" s="1151"/>
      <c r="AN269" s="1151"/>
      <c r="AO269" s="1151"/>
      <c r="AP269" s="1151"/>
      <c r="AQ269" s="1151"/>
      <c r="AR269" s="1151"/>
      <c r="AS269" s="1151"/>
      <c r="AT269" s="1151"/>
      <c r="AU269" s="1151"/>
      <c r="AV269" s="1151"/>
      <c r="AW269" s="1151"/>
      <c r="AX269" s="1151"/>
      <c r="AY269" s="1151"/>
      <c r="AZ269" s="1151"/>
      <c r="BA269" s="1151" t="s">
        <v>388</v>
      </c>
      <c r="BB269" s="1151" t="s">
        <v>388</v>
      </c>
      <c r="BC269" s="1151"/>
      <c r="BD269" s="1151"/>
      <c r="BE269" s="1151"/>
      <c r="BF269" s="1151"/>
      <c r="BG269" s="1151"/>
      <c r="BH269" s="1151"/>
      <c r="BI269" s="1151"/>
      <c r="BJ269" s="1151"/>
      <c r="BK269" s="1151"/>
      <c r="BL269" s="1151"/>
      <c r="BM269" s="1151"/>
      <c r="BN269" s="1151"/>
      <c r="BO269" s="1151"/>
      <c r="BP269" s="1151"/>
      <c r="BQ269" s="1151"/>
      <c r="BR269" s="1151"/>
      <c r="BS269" s="1151"/>
      <c r="BT269" s="1151"/>
    </row>
    <row r="270" spans="1:72" ht="13.5" customHeight="1">
      <c r="A270" s="1091"/>
      <c r="B270" s="15" t="s">
        <v>53</v>
      </c>
      <c r="C270" s="1101" t="str">
        <f>IFERROR(VLOOKUP(C269,科目・教員!$A$1:$B$357,2,0),"")</f>
        <v/>
      </c>
      <c r="D270" s="1068"/>
      <c r="E270" s="1073" t="str">
        <f>IFERROR(VLOOKUP(E269,科目・教員!$A$1:$B$357,2,0),"")</f>
        <v/>
      </c>
      <c r="F270" s="1068"/>
      <c r="G270" s="1073" t="str">
        <f>IFERROR(VLOOKUP(G269,科目・教員!$A$1:$B$357,2,0),"")</f>
        <v/>
      </c>
      <c r="H270" s="1068"/>
      <c r="I270" s="1073" t="str">
        <f>IFERROR(VLOOKUP(I269,科目・教員!$A$1:$B$357,2,0),"")</f>
        <v/>
      </c>
      <c r="J270" s="1068"/>
      <c r="K270" s="1074" t="str">
        <f>IFERROR(VLOOKUP(K269,科目・教員!$A$1:$B$357,2,0),"")</f>
        <v/>
      </c>
      <c r="L270" s="1074"/>
      <c r="M270" s="1101" t="str">
        <f>IFERROR(VLOOKUP(M269,科目・教員!$A$1:$B$357,2,0),"")</f>
        <v/>
      </c>
      <c r="N270" s="1068"/>
      <c r="O270" s="1074" t="str">
        <f>IFERROR(VLOOKUP(O269,科目・教員!$A$1:$B$357,2,0),"")</f>
        <v/>
      </c>
      <c r="P270" s="1068"/>
      <c r="Q270" s="1074" t="str">
        <f>IFERROR(VLOOKUP(Q269,科目・教員!$A$1:$B$357,2,0),"")</f>
        <v/>
      </c>
      <c r="R270" s="1068"/>
      <c r="S270" s="1074" t="str">
        <f>IFERROR(VLOOKUP(S269,科目・教員!$A$1:$B$357,2,0),"")</f>
        <v/>
      </c>
      <c r="T270" s="1068"/>
      <c r="U270" s="509" t="s">
        <v>408</v>
      </c>
      <c r="Z270" s="1091"/>
      <c r="AA270" s="1152"/>
      <c r="AB270" s="1152"/>
      <c r="AC270" s="1152"/>
      <c r="AD270" s="1152"/>
      <c r="AE270" s="1152"/>
      <c r="AF270" s="1152"/>
      <c r="AG270" s="1152"/>
      <c r="AH270" s="1152"/>
      <c r="AI270" s="1152"/>
      <c r="AJ270" s="1152"/>
      <c r="AK270" s="1152"/>
      <c r="AL270" s="1152"/>
      <c r="AM270" s="1152"/>
      <c r="AN270" s="1152"/>
      <c r="AO270" s="1152"/>
      <c r="AP270" s="1152"/>
      <c r="AQ270" s="1152"/>
      <c r="AR270" s="1152"/>
      <c r="AS270" s="1152"/>
      <c r="AT270" s="1152"/>
      <c r="AU270" s="1152"/>
      <c r="AV270" s="1152"/>
      <c r="AW270" s="1152"/>
      <c r="AX270" s="1152"/>
      <c r="AY270" s="1152"/>
      <c r="AZ270" s="1152"/>
      <c r="BA270" s="1152"/>
      <c r="BB270" s="1152"/>
      <c r="BC270" s="1152"/>
      <c r="BD270" s="1152"/>
      <c r="BE270" s="1152"/>
      <c r="BF270" s="1152"/>
      <c r="BG270" s="1152"/>
      <c r="BH270" s="1152"/>
      <c r="BI270" s="1152"/>
      <c r="BJ270" s="1152"/>
      <c r="BK270" s="1152"/>
      <c r="BL270" s="1152"/>
      <c r="BM270" s="1152"/>
      <c r="BN270" s="1152"/>
      <c r="BO270" s="1152"/>
      <c r="BP270" s="1152"/>
      <c r="BQ270" s="1152"/>
      <c r="BR270" s="1152"/>
      <c r="BS270" s="1152"/>
      <c r="BT270" s="1152"/>
    </row>
    <row r="271" spans="1:72" ht="13.5" customHeight="1">
      <c r="A271" s="1091"/>
      <c r="B271" s="15" t="s">
        <v>59</v>
      </c>
      <c r="C271" s="1101" t="str">
        <f>VLOOKUP($C252,'2025年度(1年前期)'!$B$5:$N$208,COLUMN('2025年度(1年前期)'!$I$5)+1,0)&amp;""</f>
        <v/>
      </c>
      <c r="D271" s="1068"/>
      <c r="E271" s="1073" t="str">
        <f>VLOOKUP($C252,'2025年度(2年前期)'!$B$5:$N$208,COLUMN('2025年度(2年前期)'!$I$5)+1,0)&amp;""</f>
        <v/>
      </c>
      <c r="F271" s="1068"/>
      <c r="G271" s="1073" t="str">
        <f>VLOOKUP($C252,'2025年度(3年前期)'!$B$5:$N$208,COLUMN('2025年度(3年前期)'!$I$5)+1,0)&amp;""</f>
        <v/>
      </c>
      <c r="H271" s="1068"/>
      <c r="I271" s="1073" t="str">
        <f>VLOOKUP($C252,'2025年度(4年前期)'!$B$5:$N$208,COLUMN('2025年度(4年前期)'!$I$5)+1,0)&amp;""</f>
        <v/>
      </c>
      <c r="J271" s="1068"/>
      <c r="K271" s="1074" t="str">
        <f>VLOOKUP($C252,'2025年度(助産前期)'!$B$5:$N$208,COLUMN('2025年度(助産前期)'!$I$5)+1,0)&amp;""</f>
        <v/>
      </c>
      <c r="L271" s="1074"/>
      <c r="M271" s="1101" t="str">
        <f>VLOOKUP($C252,'2025年度(M1前期)'!$B$5:$N$208,COLUMN('2025年度(M1前期)'!$I$5)+1,0)&amp;""</f>
        <v/>
      </c>
      <c r="N271" s="1068"/>
      <c r="O271" s="1074" t="str">
        <f>VLOOKUP($C252,'2025年度(M2前期)'!$B$5:$N$208,COLUMN('2025年度(M2前期)'!$I$5)+1,0)&amp;""</f>
        <v/>
      </c>
      <c r="P271" s="1068"/>
      <c r="Q271" s="1074" t="str">
        <f>VLOOKUP($C252,'2025年度(D1前期)'!$B$5:$N$208,COLUMN('2025年度(D1前期)'!$I$5)+1,0)&amp;""</f>
        <v/>
      </c>
      <c r="R271" s="1068"/>
      <c r="S271" s="1074" t="str">
        <f>VLOOKUP($C252,'2025年度(D23前期)'!$B$5:$N$208,COLUMN('2025年度(D23前期)'!$I$5)+1,0)&amp;""</f>
        <v/>
      </c>
      <c r="T271" s="1068"/>
      <c r="U271" s="509"/>
      <c r="Z271" s="1091"/>
      <c r="AA271" s="1152"/>
      <c r="AB271" s="1152"/>
      <c r="AC271" s="1152"/>
      <c r="AD271" s="1152"/>
      <c r="AE271" s="1152"/>
      <c r="AF271" s="1152"/>
      <c r="AG271" s="1152"/>
      <c r="AH271" s="1152"/>
      <c r="AI271" s="1152"/>
      <c r="AJ271" s="1152"/>
      <c r="AK271" s="1152"/>
      <c r="AL271" s="1152"/>
      <c r="AM271" s="1152"/>
      <c r="AN271" s="1152"/>
      <c r="AO271" s="1152"/>
      <c r="AP271" s="1152"/>
      <c r="AQ271" s="1152"/>
      <c r="AR271" s="1152"/>
      <c r="AS271" s="1152"/>
      <c r="AT271" s="1152"/>
      <c r="AU271" s="1152"/>
      <c r="AV271" s="1152"/>
      <c r="AW271" s="1152"/>
      <c r="AX271" s="1152"/>
      <c r="AY271" s="1152"/>
      <c r="AZ271" s="1152"/>
      <c r="BA271" s="1152"/>
      <c r="BB271" s="1152"/>
      <c r="BC271" s="1152"/>
      <c r="BD271" s="1152"/>
      <c r="BE271" s="1152"/>
      <c r="BF271" s="1152"/>
      <c r="BG271" s="1152"/>
      <c r="BH271" s="1152"/>
      <c r="BI271" s="1152"/>
      <c r="BJ271" s="1152"/>
      <c r="BK271" s="1152"/>
      <c r="BL271" s="1152"/>
      <c r="BM271" s="1152"/>
      <c r="BN271" s="1152"/>
      <c r="BO271" s="1152"/>
      <c r="BP271" s="1152"/>
      <c r="BQ271" s="1152"/>
      <c r="BR271" s="1152"/>
      <c r="BS271" s="1152"/>
      <c r="BT271" s="1152"/>
    </row>
    <row r="272" spans="1:72" ht="13.5" customHeight="1">
      <c r="A272" s="1092"/>
      <c r="B272" s="16" t="s">
        <v>56</v>
      </c>
      <c r="C272" s="1149"/>
      <c r="D272" s="1117"/>
      <c r="E272" s="1063"/>
      <c r="F272" s="1075"/>
      <c r="G272" s="1063"/>
      <c r="H272" s="1075"/>
      <c r="I272" s="1063"/>
      <c r="J272" s="1075"/>
      <c r="K272" s="1064"/>
      <c r="L272" s="1064"/>
      <c r="M272" s="1061"/>
      <c r="N272" s="1075"/>
      <c r="O272" s="1064"/>
      <c r="P272" s="1075"/>
      <c r="Q272" s="1064"/>
      <c r="R272" s="1075"/>
      <c r="S272" s="1064"/>
      <c r="T272" s="1075"/>
      <c r="U272" s="509"/>
      <c r="Z272" s="1092"/>
      <c r="AA272" s="1153"/>
      <c r="AB272" s="1153"/>
      <c r="AC272" s="1153"/>
      <c r="AD272" s="1153"/>
      <c r="AE272" s="1153"/>
      <c r="AF272" s="1153"/>
      <c r="AG272" s="1153"/>
      <c r="AH272" s="1153"/>
      <c r="AI272" s="1153"/>
      <c r="AJ272" s="1153"/>
      <c r="AK272" s="1153"/>
      <c r="AL272" s="1153"/>
      <c r="AM272" s="1153"/>
      <c r="AN272" s="1153"/>
      <c r="AO272" s="1153"/>
      <c r="AP272" s="1153"/>
      <c r="AQ272" s="1153"/>
      <c r="AR272" s="1153"/>
      <c r="AS272" s="1153"/>
      <c r="AT272" s="1153"/>
      <c r="AU272" s="1153"/>
      <c r="AV272" s="1153"/>
      <c r="AW272" s="1153"/>
      <c r="AX272" s="1153"/>
      <c r="AY272" s="1153"/>
      <c r="AZ272" s="1153"/>
      <c r="BA272" s="1153"/>
      <c r="BB272" s="1153"/>
      <c r="BC272" s="1153"/>
      <c r="BD272" s="1153"/>
      <c r="BE272" s="1153"/>
      <c r="BF272" s="1153"/>
      <c r="BG272" s="1153"/>
      <c r="BH272" s="1153"/>
      <c r="BI272" s="1153"/>
      <c r="BJ272" s="1153"/>
      <c r="BK272" s="1153"/>
      <c r="BL272" s="1153"/>
      <c r="BM272" s="1153"/>
      <c r="BN272" s="1153"/>
      <c r="BO272" s="1153"/>
      <c r="BP272" s="1153"/>
      <c r="BQ272" s="1153"/>
      <c r="BR272" s="1153"/>
      <c r="BS272" s="1153"/>
      <c r="BT272" s="1153"/>
    </row>
    <row r="273" spans="1:72" ht="13.5" customHeight="1">
      <c r="A273" s="1091" t="s">
        <v>68</v>
      </c>
      <c r="B273" s="15" t="s">
        <v>50</v>
      </c>
      <c r="C273" s="1089" t="str">
        <f>VLOOKUP($C252,'2025年度(1年前期)'!$B$5:$N$208,COLUMN('2025年度(1年前期)'!$K$5),0)&amp;""</f>
        <v/>
      </c>
      <c r="D273" s="1072"/>
      <c r="E273" s="1090" t="str">
        <f>VLOOKUP($C252,'2025年度(2年前期)'!$B$5:$N$208,COLUMN('2025年度(2年前期)'!$K$5),0)&amp;""</f>
        <v/>
      </c>
      <c r="F273" s="1072"/>
      <c r="G273" s="1090" t="str">
        <f>VLOOKUP($C252,'2025年度(3年前期)'!$B$5:$N$208,COLUMN('2025年度(3年前期)'!$K$5),0)&amp;""</f>
        <v/>
      </c>
      <c r="H273" s="1072"/>
      <c r="I273" s="1090" t="str">
        <f>VLOOKUP($C252,'2025年度(4年前期)'!$B$5:$N$208,COLUMN('2025年度(4年前期)'!$K$5),0)&amp;""</f>
        <v/>
      </c>
      <c r="J273" s="1072"/>
      <c r="K273" s="1071" t="str">
        <f>VLOOKUP($C252,'2025年度(助産前期)'!$B$5:$N$208,COLUMN('2025年度(助産前期)'!$K$5),0)&amp;""</f>
        <v/>
      </c>
      <c r="L273" s="1071"/>
      <c r="M273" s="1089" t="str">
        <f>VLOOKUP($C252,'2025年度(M1前期)'!$B$5:$N$208,COLUMN('2025年度(M1前期)'!$K$5),0)&amp;""</f>
        <v/>
      </c>
      <c r="N273" s="1072"/>
      <c r="O273" s="1071" t="str">
        <f>VLOOKUP($C252,'2025年度(M2前期)'!$B$5:$N$208,COLUMN('2025年度(M2前期)'!$K$5),0)&amp;""</f>
        <v/>
      </c>
      <c r="P273" s="1072"/>
      <c r="Q273" s="1071" t="str">
        <f>VLOOKUP($C252,'2025年度(D1前期)'!$B$5:$N$208,COLUMN('2025年度(D1前期)'!$K$5),0)&amp;""</f>
        <v/>
      </c>
      <c r="R273" s="1072"/>
      <c r="S273" s="1071" t="str">
        <f>VLOOKUP($C252,'2025年度(D23前期)'!$B$5:$N$208,COLUMN('2025年度(D23前期)'!$K$5),0)&amp;""</f>
        <v/>
      </c>
      <c r="T273" s="1072"/>
      <c r="Z273" s="1091" t="str">
        <f>A273</f>
        <v>５時限（16：50～18：20）</v>
      </c>
      <c r="AA273" s="1151"/>
      <c r="AB273" s="1151"/>
      <c r="AC273" s="1151"/>
      <c r="AD273" s="1151"/>
      <c r="AE273" s="1151"/>
      <c r="AF273" s="1151"/>
      <c r="AG273" s="1151"/>
      <c r="AH273" s="1151"/>
      <c r="AI273" s="1151"/>
      <c r="AJ273" s="1151"/>
      <c r="AK273" s="1151"/>
      <c r="AL273" s="1151"/>
      <c r="AM273" s="1151"/>
      <c r="AN273" s="1151"/>
      <c r="AO273" s="1151"/>
      <c r="AP273" s="1151"/>
      <c r="AQ273" s="1151"/>
      <c r="AR273" s="1151"/>
      <c r="AS273" s="1151"/>
      <c r="AT273" s="1151"/>
      <c r="AU273" s="1151"/>
      <c r="AV273" s="1151"/>
      <c r="AW273" s="1151"/>
      <c r="AX273" s="1151"/>
      <c r="AY273" s="1151"/>
      <c r="AZ273" s="1151"/>
      <c r="BA273" s="1151"/>
      <c r="BB273" s="1151"/>
      <c r="BC273" s="1151"/>
      <c r="BD273" s="1151"/>
      <c r="BE273" s="1151"/>
      <c r="BF273" s="1151"/>
      <c r="BG273" s="1151"/>
      <c r="BH273" s="1151"/>
      <c r="BI273" s="1151"/>
      <c r="BJ273" s="1151"/>
      <c r="BK273" s="1151"/>
      <c r="BL273" s="1151"/>
      <c r="BM273" s="1151"/>
      <c r="BN273" s="1151"/>
      <c r="BO273" s="1151"/>
      <c r="BP273" s="1151"/>
      <c r="BQ273" s="1151"/>
      <c r="BR273" s="1151"/>
      <c r="BS273" s="1151"/>
      <c r="BT273" s="1151"/>
    </row>
    <row r="274" spans="1:72" ht="12.95" customHeight="1">
      <c r="A274" s="1091"/>
      <c r="B274" s="15" t="s">
        <v>53</v>
      </c>
      <c r="C274" s="1101" t="str">
        <f>IFERROR(VLOOKUP(C273,科目・教員!$A$1:$B$357,2,0),"")</f>
        <v/>
      </c>
      <c r="D274" s="1068"/>
      <c r="E274" s="1073" t="str">
        <f>IFERROR(VLOOKUP(E273,科目・教員!$A$1:$B$357,2,0),"")</f>
        <v/>
      </c>
      <c r="F274" s="1068"/>
      <c r="G274" s="1073" t="str">
        <f>IFERROR(VLOOKUP(G273,科目・教員!$A$1:$B$357,2,0),"")</f>
        <v/>
      </c>
      <c r="H274" s="1068"/>
      <c r="I274" s="1073" t="str">
        <f>IFERROR(VLOOKUP(I273,科目・教員!$A$1:$B$357,2,0),"")</f>
        <v/>
      </c>
      <c r="J274" s="1068"/>
      <c r="K274" s="1074" t="str">
        <f>IFERROR(VLOOKUP(K273,科目・教員!$A$1:$B$357,2,0),"")</f>
        <v/>
      </c>
      <c r="L274" s="1074"/>
      <c r="M274" s="1101" t="str">
        <f>IFERROR(VLOOKUP(M273,科目・教員!$A$1:$B$357,2,0),"")</f>
        <v/>
      </c>
      <c r="N274" s="1068"/>
      <c r="O274" s="1074" t="str">
        <f>IFERROR(VLOOKUP(O273,科目・教員!$A$1:$B$357,2,0),"")</f>
        <v/>
      </c>
      <c r="P274" s="1068"/>
      <c r="Q274" s="1074" t="str">
        <f>IFERROR(VLOOKUP(Q273,科目・教員!$A$1:$B$357,2,0),"")</f>
        <v/>
      </c>
      <c r="R274" s="1068"/>
      <c r="S274" s="1074" t="str">
        <f>IFERROR(VLOOKUP(S273,科目・教員!$A$1:$B$357,2,0),"")</f>
        <v/>
      </c>
      <c r="T274" s="1068"/>
      <c r="Z274" s="1091"/>
      <c r="AA274" s="1152"/>
      <c r="AB274" s="1152"/>
      <c r="AC274" s="1152"/>
      <c r="AD274" s="1152"/>
      <c r="AE274" s="1152"/>
      <c r="AF274" s="1152"/>
      <c r="AG274" s="1152"/>
      <c r="AH274" s="1152"/>
      <c r="AI274" s="1152"/>
      <c r="AJ274" s="1152"/>
      <c r="AK274" s="1152"/>
      <c r="AL274" s="1152"/>
      <c r="AM274" s="1152"/>
      <c r="AN274" s="1152"/>
      <c r="AO274" s="1152"/>
      <c r="AP274" s="1152"/>
      <c r="AQ274" s="1152"/>
      <c r="AR274" s="1152"/>
      <c r="AS274" s="1152"/>
      <c r="AT274" s="1152"/>
      <c r="AU274" s="1152"/>
      <c r="AV274" s="1152"/>
      <c r="AW274" s="1152"/>
      <c r="AX274" s="1152"/>
      <c r="AY274" s="1152"/>
      <c r="AZ274" s="1152"/>
      <c r="BA274" s="1152"/>
      <c r="BB274" s="1152"/>
      <c r="BC274" s="1152"/>
      <c r="BD274" s="1152"/>
      <c r="BE274" s="1152"/>
      <c r="BF274" s="1152"/>
      <c r="BG274" s="1152"/>
      <c r="BH274" s="1152"/>
      <c r="BI274" s="1152"/>
      <c r="BJ274" s="1152"/>
      <c r="BK274" s="1152"/>
      <c r="BL274" s="1152"/>
      <c r="BM274" s="1152"/>
      <c r="BN274" s="1152"/>
      <c r="BO274" s="1152"/>
      <c r="BP274" s="1152"/>
      <c r="BQ274" s="1152"/>
      <c r="BR274" s="1152"/>
      <c r="BS274" s="1152"/>
      <c r="BT274" s="1152"/>
    </row>
    <row r="275" spans="1:72" ht="12.95" customHeight="1">
      <c r="A275" s="1091"/>
      <c r="B275" s="15" t="s">
        <v>59</v>
      </c>
      <c r="C275" s="1101" t="str">
        <f>VLOOKUP($C252,'2025年度(1年前期)'!$B$5:$N$208,COLUMN('2025年度(1年前期)'!$K$5)+1,0)&amp;""</f>
        <v/>
      </c>
      <c r="D275" s="1068"/>
      <c r="E275" s="1073" t="str">
        <f>VLOOKUP($C252,'2025年度(2年前期)'!$B$5:$N$208,COLUMN('2025年度(2年前期)'!$K$5)+1,0)&amp;""</f>
        <v/>
      </c>
      <c r="F275" s="1068"/>
      <c r="G275" s="1073" t="str">
        <f>VLOOKUP($C252,'2025年度(3年前期)'!$B$5:$N$208,COLUMN('2025年度(3年前期)'!$K$5)+1,0)&amp;""</f>
        <v/>
      </c>
      <c r="H275" s="1068"/>
      <c r="I275" s="1073" t="str">
        <f>VLOOKUP($C252,'2025年度(4年前期)'!$B$5:$N$208,COLUMN('2025年度(4年前期)'!$K$5)+1,0)&amp;""</f>
        <v/>
      </c>
      <c r="J275" s="1068"/>
      <c r="K275" s="1074" t="str">
        <f>VLOOKUP($C252,'2025年度(助産前期)'!$B$5:$N$208,COLUMN('2025年度(助産前期)'!$K$5)+1,0)&amp;""</f>
        <v/>
      </c>
      <c r="L275" s="1074"/>
      <c r="M275" s="1101" t="str">
        <f>VLOOKUP($C252,'2025年度(M1前期)'!$B$5:$N$208,COLUMN('2025年度(M1前期)'!$K$5)+1,0)&amp;""</f>
        <v/>
      </c>
      <c r="N275" s="1068"/>
      <c r="O275" s="1074" t="str">
        <f>VLOOKUP($C252,'2025年度(M2前期)'!$B$5:$N$208,COLUMN('2025年度(M2前期)'!$K$5)+1,0)&amp;""</f>
        <v/>
      </c>
      <c r="P275" s="1068"/>
      <c r="Q275" s="1074" t="str">
        <f>VLOOKUP($C252,'2025年度(D1前期)'!$B$5:$N$208,COLUMN('2025年度(D1前期)'!$K$5)+1,0)&amp;""</f>
        <v/>
      </c>
      <c r="R275" s="1068"/>
      <c r="S275" s="1074" t="str">
        <f>VLOOKUP($C252,'2025年度(D23前期)'!$B$5:$N$208,COLUMN('2025年度(D23前期)'!$K$5)+1,0)&amp;""</f>
        <v/>
      </c>
      <c r="T275" s="1068"/>
      <c r="Z275" s="1091"/>
      <c r="AA275" s="1152"/>
      <c r="AB275" s="1152"/>
      <c r="AC275" s="1152"/>
      <c r="AD275" s="1152"/>
      <c r="AE275" s="1152"/>
      <c r="AF275" s="1152"/>
      <c r="AG275" s="1152"/>
      <c r="AH275" s="1152"/>
      <c r="AI275" s="1152"/>
      <c r="AJ275" s="1152"/>
      <c r="AK275" s="1152"/>
      <c r="AL275" s="1152"/>
      <c r="AM275" s="1152"/>
      <c r="AN275" s="1152"/>
      <c r="AO275" s="1152"/>
      <c r="AP275" s="1152"/>
      <c r="AQ275" s="1152"/>
      <c r="AR275" s="1152"/>
      <c r="AS275" s="1152"/>
      <c r="AT275" s="1152"/>
      <c r="AU275" s="1152"/>
      <c r="AV275" s="1152"/>
      <c r="AW275" s="1152"/>
      <c r="AX275" s="1152"/>
      <c r="AY275" s="1152"/>
      <c r="AZ275" s="1152"/>
      <c r="BA275" s="1152"/>
      <c r="BB275" s="1152"/>
      <c r="BC275" s="1152"/>
      <c r="BD275" s="1152"/>
      <c r="BE275" s="1152"/>
      <c r="BF275" s="1152"/>
      <c r="BG275" s="1152"/>
      <c r="BH275" s="1152"/>
      <c r="BI275" s="1152"/>
      <c r="BJ275" s="1152"/>
      <c r="BK275" s="1152"/>
      <c r="BL275" s="1152"/>
      <c r="BM275" s="1152"/>
      <c r="BN275" s="1152"/>
      <c r="BO275" s="1152"/>
      <c r="BP275" s="1152"/>
      <c r="BQ275" s="1152"/>
      <c r="BR275" s="1152"/>
      <c r="BS275" s="1152"/>
      <c r="BT275" s="1152"/>
    </row>
    <row r="276" spans="1:72" ht="12.95" customHeight="1">
      <c r="A276" s="1092"/>
      <c r="B276" s="16" t="s">
        <v>56</v>
      </c>
      <c r="C276" s="1149"/>
      <c r="D276" s="1117"/>
      <c r="E276" s="1063"/>
      <c r="F276" s="1075"/>
      <c r="G276" s="1063"/>
      <c r="H276" s="1075"/>
      <c r="I276" s="1063"/>
      <c r="J276" s="1075"/>
      <c r="K276" s="1064"/>
      <c r="L276" s="1064"/>
      <c r="M276" s="1061"/>
      <c r="N276" s="1075"/>
      <c r="O276" s="1064"/>
      <c r="P276" s="1075"/>
      <c r="Q276" s="1064"/>
      <c r="R276" s="1075"/>
      <c r="S276" s="1064"/>
      <c r="T276" s="1075"/>
      <c r="U276" s="20"/>
      <c r="V276" s="20"/>
      <c r="W276" s="20"/>
      <c r="X276" s="20"/>
      <c r="Y276" s="20"/>
      <c r="Z276" s="1092"/>
      <c r="AA276" s="1153"/>
      <c r="AB276" s="1153"/>
      <c r="AC276" s="1153"/>
      <c r="AD276" s="1153"/>
      <c r="AE276" s="1153"/>
      <c r="AF276" s="1153"/>
      <c r="AG276" s="1153"/>
      <c r="AH276" s="1153"/>
      <c r="AI276" s="1153"/>
      <c r="AJ276" s="1153"/>
      <c r="AK276" s="1153"/>
      <c r="AL276" s="1153"/>
      <c r="AM276" s="1153"/>
      <c r="AN276" s="1153"/>
      <c r="AO276" s="1153"/>
      <c r="AP276" s="1153"/>
      <c r="AQ276" s="1153"/>
      <c r="AR276" s="1153"/>
      <c r="AS276" s="1153"/>
      <c r="AT276" s="1153"/>
      <c r="AU276" s="1153"/>
      <c r="AV276" s="1153"/>
      <c r="AW276" s="1153"/>
      <c r="AX276" s="1153"/>
      <c r="AY276" s="1153"/>
      <c r="AZ276" s="1153"/>
      <c r="BA276" s="1153"/>
      <c r="BB276" s="1153"/>
      <c r="BC276" s="1153"/>
      <c r="BD276" s="1153"/>
      <c r="BE276" s="1153"/>
      <c r="BF276" s="1153"/>
      <c r="BG276" s="1153"/>
      <c r="BH276" s="1153"/>
      <c r="BI276" s="1153"/>
      <c r="BJ276" s="1153"/>
      <c r="BK276" s="1153"/>
      <c r="BL276" s="1153"/>
      <c r="BM276" s="1153"/>
      <c r="BN276" s="1153"/>
      <c r="BO276" s="1153"/>
      <c r="BP276" s="1153"/>
      <c r="BQ276" s="1153"/>
      <c r="BR276" s="1153"/>
      <c r="BS276" s="1153"/>
      <c r="BT276" s="1153"/>
    </row>
    <row r="277" spans="1:72" ht="18">
      <c r="A277" s="5"/>
      <c r="B277" s="6"/>
      <c r="C277" s="1077">
        <f>C252+1</f>
        <v>45789</v>
      </c>
      <c r="D277" s="1077"/>
      <c r="E277" s="1077"/>
      <c r="F277" s="1077"/>
      <c r="G277" s="1077"/>
      <c r="H277" s="1077"/>
      <c r="I277" s="1077"/>
      <c r="J277" s="1077"/>
      <c r="K277" s="1077"/>
      <c r="L277" s="1077"/>
      <c r="M277" s="1077"/>
      <c r="N277" s="1077"/>
      <c r="O277" s="1077"/>
      <c r="P277" s="1077"/>
      <c r="Q277" s="1077"/>
      <c r="R277" s="1077"/>
      <c r="S277" s="1077"/>
      <c r="T277" s="1077"/>
      <c r="U277" s="1049">
        <f>C277</f>
        <v>45789</v>
      </c>
      <c r="V277" s="1050"/>
      <c r="W277" s="1050"/>
      <c r="X277" s="1050"/>
      <c r="Y277" s="1050"/>
      <c r="Z277" s="1051"/>
      <c r="AA277" s="7">
        <v>101</v>
      </c>
      <c r="AB277" s="7">
        <v>102</v>
      </c>
      <c r="AC277" s="7">
        <v>103</v>
      </c>
      <c r="AD277" s="7" t="s">
        <v>16</v>
      </c>
      <c r="AE277" s="7" t="s">
        <v>17</v>
      </c>
      <c r="AF277" s="7" t="s">
        <v>18</v>
      </c>
      <c r="AG277" s="7">
        <v>201</v>
      </c>
      <c r="AH277" s="8">
        <v>202</v>
      </c>
      <c r="AI277" s="7">
        <v>203</v>
      </c>
      <c r="AJ277" s="7">
        <v>204</v>
      </c>
      <c r="AK277" s="7">
        <v>205</v>
      </c>
      <c r="AL277" s="7" t="s">
        <v>19</v>
      </c>
      <c r="AM277" s="7" t="s">
        <v>69</v>
      </c>
      <c r="AN277" s="7" t="s">
        <v>21</v>
      </c>
      <c r="AO277" s="7" t="s">
        <v>22</v>
      </c>
      <c r="AP277" s="7" t="s">
        <v>23</v>
      </c>
      <c r="AQ277" s="7" t="s">
        <v>24</v>
      </c>
      <c r="AR277" s="7" t="s">
        <v>25</v>
      </c>
      <c r="AS277" s="7" t="s">
        <v>26</v>
      </c>
      <c r="AT277" s="7" t="s">
        <v>27</v>
      </c>
      <c r="AU277" s="7" t="s">
        <v>28</v>
      </c>
      <c r="AV277" s="7" t="s">
        <v>29</v>
      </c>
      <c r="AW277" s="7">
        <v>301</v>
      </c>
      <c r="AX277" s="8">
        <v>302</v>
      </c>
      <c r="AY277" s="9">
        <v>303</v>
      </c>
      <c r="AZ277" s="9">
        <v>304</v>
      </c>
      <c r="BA277" s="7" t="s">
        <v>30</v>
      </c>
      <c r="BB277" s="7" t="s">
        <v>31</v>
      </c>
      <c r="BC277" s="8" t="s">
        <v>32</v>
      </c>
      <c r="BD277" s="7" t="s">
        <v>33</v>
      </c>
      <c r="BE277" s="7" t="s">
        <v>34</v>
      </c>
      <c r="BF277" s="7" t="s">
        <v>35</v>
      </c>
      <c r="BG277" s="7" t="s">
        <v>36</v>
      </c>
      <c r="BH277" s="7" t="s">
        <v>37</v>
      </c>
      <c r="BI277" s="7" t="s">
        <v>38</v>
      </c>
      <c r="BJ277" s="7" t="s">
        <v>39</v>
      </c>
      <c r="BK277" s="10" t="s">
        <v>40</v>
      </c>
      <c r="BL277" s="10" t="s">
        <v>41</v>
      </c>
      <c r="BM277" s="10" t="s">
        <v>354</v>
      </c>
      <c r="BN277" s="11" t="s">
        <v>42</v>
      </c>
      <c r="BO277" s="11" t="s">
        <v>43</v>
      </c>
      <c r="BP277" s="11" t="s">
        <v>44</v>
      </c>
      <c r="BQ277" s="11" t="s">
        <v>45</v>
      </c>
      <c r="BR277" s="11" t="s">
        <v>46</v>
      </c>
      <c r="BS277" s="11" t="s">
        <v>47</v>
      </c>
      <c r="BT277" s="11" t="s">
        <v>48</v>
      </c>
    </row>
    <row r="278" spans="1:72" ht="13.5" customHeight="1">
      <c r="A278" s="1091" t="s">
        <v>49</v>
      </c>
      <c r="B278" s="12" t="s">
        <v>50</v>
      </c>
      <c r="C278" s="1122" t="str">
        <f>VLOOKUP($C277,'2025年度(1年前期)'!$B$5:$N$208,COLUMN('2025年度(1年前期)'!$C$5),0)&amp;""</f>
        <v>人間と宗教</v>
      </c>
      <c r="D278" s="1123"/>
      <c r="E278" s="1081" t="str">
        <f>VLOOKUP($C277,'2025年度(2年前期)'!$B$5:$N$208,COLUMN('2025年度(2年前期)'!$C$5),0)&amp;""</f>
        <v>フィジカルアセスメント</v>
      </c>
      <c r="F278" s="1080"/>
      <c r="G278" s="1081" t="str">
        <f>VLOOKUP($C277,'2025年度(3年前期)'!$B$5:$N$208,COLUMN('2025年度(3年前期)'!$C$5),0)&amp;""</f>
        <v>看護教育論</v>
      </c>
      <c r="H278" s="1080"/>
      <c r="I278" s="1148" t="str">
        <f>VLOOKUP($C277,'2025年度(4年前期)'!$B$5:$N$208,COLUMN('2025年度(4年前期)'!$C$5),0)&amp;""</f>
        <v>高度先駆的医療看護Ⅴ(長寿･地域看護)</v>
      </c>
      <c r="J278" s="1123"/>
      <c r="K278" s="1072" t="str">
        <f>VLOOKUP($C277,'2025年度(助産前期)'!$B$5:$N$208,COLUMN('2025年度(助産前期)'!$C$5),0)&amp;""</f>
        <v/>
      </c>
      <c r="L278" s="1096"/>
      <c r="M278" s="1105" t="str">
        <f>VLOOKUP($C277,'2025年度(M1前期)'!$B$5:$N$208,COLUMN('2025年度(M1前期)'!$C$5),0)&amp;""</f>
        <v>看護情報・管理学特論Ａ－Ⅰ
看護管理学</v>
      </c>
      <c r="N278" s="1096"/>
      <c r="O278" s="1081" t="str">
        <f>VLOOKUP($C277,'2025年度(M2前期)'!$B$5:$N$208,COLUMN('2025年度(M2前期)'!$C$5),0)&amp;""</f>
        <v>成育看護学演習Ａ－Ⅲ(小児)
成人看護学演習Ａ－Ⅱ
成育看護学演習Ａ－Ⅲ(母性)</v>
      </c>
      <c r="P278" s="1080"/>
      <c r="Q278" s="1081" t="str">
        <f>VLOOKUP($C277,'2025年度(D1前期)'!$B$5:$N$208,COLUMN('2025年度(D1前期)'!$C$5),0)&amp;""</f>
        <v/>
      </c>
      <c r="R278" s="1080"/>
      <c r="S278" s="1072" t="str">
        <f>VLOOKUP($C277,'2025年度(D23前期)'!$B$5:$N$208,COLUMN('2025年度(D23前期)'!$C$5),0)&amp;""</f>
        <v>特別研究</v>
      </c>
      <c r="T278" s="1080"/>
      <c r="U278" s="13"/>
      <c r="Z278" s="1095" t="str">
        <f>A278</f>
        <v xml:space="preserve">１時限（09：20～10：50） </v>
      </c>
      <c r="AA278" s="1151" t="s">
        <v>321</v>
      </c>
      <c r="AB278" s="1151"/>
      <c r="AC278" s="1151"/>
      <c r="AD278" s="1151"/>
      <c r="AE278" s="1151" t="s">
        <v>321</v>
      </c>
      <c r="AF278" s="1151"/>
      <c r="AG278" s="1151" t="s">
        <v>283</v>
      </c>
      <c r="AH278" s="1151" t="s">
        <v>321</v>
      </c>
      <c r="AI278" s="1151"/>
      <c r="AJ278" s="1151"/>
      <c r="AK278" s="1151"/>
      <c r="AL278" s="1151"/>
      <c r="AM278" s="1151"/>
      <c r="AN278" s="1043"/>
      <c r="AO278" s="1151"/>
      <c r="AP278" s="1151"/>
      <c r="AQ278" s="1151"/>
      <c r="AR278" s="1151"/>
      <c r="AS278" s="1151"/>
      <c r="AT278" s="1151"/>
      <c r="AU278" s="1151"/>
      <c r="AV278" s="1151"/>
      <c r="AW278" s="1151" t="s">
        <v>239</v>
      </c>
      <c r="AX278" s="1151"/>
      <c r="AY278" s="1151"/>
      <c r="AZ278" s="1151"/>
      <c r="BA278" s="1151" t="s">
        <v>409</v>
      </c>
      <c r="BB278" s="1151" t="s">
        <v>410</v>
      </c>
      <c r="BC278" s="1151"/>
      <c r="BD278" s="1151"/>
      <c r="BE278" s="1151"/>
      <c r="BF278" s="1151"/>
      <c r="BG278" s="1151"/>
      <c r="BH278" s="1151"/>
      <c r="BI278" s="1151"/>
      <c r="BJ278" s="1151"/>
      <c r="BK278" s="1151" t="s">
        <v>361</v>
      </c>
      <c r="BL278" s="1151"/>
      <c r="BM278" s="1151"/>
      <c r="BN278" s="1151"/>
      <c r="BO278" s="1151"/>
      <c r="BP278" s="1151"/>
      <c r="BQ278" s="1151"/>
      <c r="BR278" s="1151"/>
      <c r="BS278" s="1151"/>
      <c r="BT278" s="1151"/>
    </row>
    <row r="279" spans="1:72" ht="13.5" customHeight="1">
      <c r="A279" s="1091"/>
      <c r="B279" s="15" t="s">
        <v>53</v>
      </c>
      <c r="C279" s="1118" t="str">
        <f>IFERROR(VLOOKUP(C278,科目・教員!$A$1:$B$357,2,0),"")</f>
        <v>高崎　恵</v>
      </c>
      <c r="D279" s="1119"/>
      <c r="E279" s="1067" t="str">
        <f>IFERROR(VLOOKUP(E278,科目・教員!$A$1:$B$357,2,0),"")</f>
        <v>梅田　亜矢</v>
      </c>
      <c r="F279" s="1066"/>
      <c r="G279" s="1067" t="str">
        <f>IFERROR(VLOOKUP(G278,科目・教員!$A$1:$B$357,2,0),"")</f>
        <v>亀岡　智美</v>
      </c>
      <c r="H279" s="1066"/>
      <c r="I279" s="1147" t="str">
        <f>IFERROR(VLOOKUP(I278,科目・教員!$A$1:$B$357,2,0),"")</f>
        <v>綿貫　成明</v>
      </c>
      <c r="J279" s="1119"/>
      <c r="K279" s="1068" t="str">
        <f>IFERROR(VLOOKUP(K278,科目・教員!$A$1:$B$357,2,0),"")</f>
        <v/>
      </c>
      <c r="L279" s="1070"/>
      <c r="M279" s="1104" t="str">
        <f>IFERROR(VLOOKUP(M278,科目・教員!$A$1:$B$357,2,0),"")</f>
        <v/>
      </c>
      <c r="N279" s="1066"/>
      <c r="O279" s="1067" t="str">
        <f>IFERROR(VLOOKUP(O278,科目・教員!$A$1:$B$357,2,0),"")</f>
        <v/>
      </c>
      <c r="P279" s="1066"/>
      <c r="Q279" s="1067" t="str">
        <f>IFERROR(VLOOKUP(Q278,科目・教員!$A$1:$B$357,2,0),"")</f>
        <v/>
      </c>
      <c r="R279" s="1066"/>
      <c r="S279" s="1068" t="str">
        <f>IFERROR(VLOOKUP(S278,科目・教員!$A$1:$B$357,2,0),"")</f>
        <v/>
      </c>
      <c r="T279" s="1066"/>
      <c r="U279" s="13"/>
      <c r="Z279" s="1091"/>
      <c r="AA279" s="1152"/>
      <c r="AB279" s="1152"/>
      <c r="AC279" s="1152"/>
      <c r="AD279" s="1152"/>
      <c r="AE279" s="1152"/>
      <c r="AF279" s="1152"/>
      <c r="AG279" s="1152"/>
      <c r="AH279" s="1152"/>
      <c r="AI279" s="1152"/>
      <c r="AJ279" s="1152"/>
      <c r="AK279" s="1152"/>
      <c r="AL279" s="1152"/>
      <c r="AM279" s="1152"/>
      <c r="AN279" s="1044"/>
      <c r="AO279" s="1152"/>
      <c r="AP279" s="1152"/>
      <c r="AQ279" s="1152"/>
      <c r="AR279" s="1152"/>
      <c r="AS279" s="1152"/>
      <c r="AT279" s="1152"/>
      <c r="AU279" s="1152"/>
      <c r="AV279" s="1152"/>
      <c r="AW279" s="1152"/>
      <c r="AX279" s="1152"/>
      <c r="AY279" s="1152"/>
      <c r="AZ279" s="1152"/>
      <c r="BA279" s="1152"/>
      <c r="BB279" s="1152"/>
      <c r="BC279" s="1152"/>
      <c r="BD279" s="1152"/>
      <c r="BE279" s="1152"/>
      <c r="BF279" s="1152"/>
      <c r="BG279" s="1152"/>
      <c r="BH279" s="1152"/>
      <c r="BI279" s="1152"/>
      <c r="BJ279" s="1152"/>
      <c r="BK279" s="1152"/>
      <c r="BL279" s="1152"/>
      <c r="BM279" s="1152"/>
      <c r="BN279" s="1152"/>
      <c r="BO279" s="1152"/>
      <c r="BP279" s="1152"/>
      <c r="BQ279" s="1152"/>
      <c r="BR279" s="1152"/>
      <c r="BS279" s="1152"/>
      <c r="BT279" s="1152"/>
    </row>
    <row r="280" spans="1:72" ht="13.5" customHeight="1">
      <c r="A280" s="1091"/>
      <c r="B280" s="15" t="s">
        <v>59</v>
      </c>
      <c r="C280" s="1118" t="str">
        <f>VLOOKUP($C277,'2025年度(1年前期)'!$B$5:$N$208,COLUMN('2025年度(1年前期)'!$C$5)+1,0)&amp;""</f>
        <v>201</v>
      </c>
      <c r="D280" s="1119"/>
      <c r="E280" s="1067" t="str">
        <f>VLOOKUP($C277,'2025年度(2年前期)'!$B$5:$N$208,COLUMN('2025年度(2年前期)'!$C$5)+1,0)&amp;""</f>
        <v>101･202･成人実</v>
      </c>
      <c r="F280" s="1066"/>
      <c r="G280" s="1067" t="str">
        <f>VLOOKUP($C277,'2025年度(3年前期)'!$B$5:$N$208,COLUMN('2025年度(3年前期)'!$C$5)+1,0)&amp;""</f>
        <v>301</v>
      </c>
      <c r="H280" s="1066"/>
      <c r="I280" s="1147" t="str">
        <f>VLOOKUP($C277,'2025年度(4年前期)'!$B$5:$N$208,COLUMN('2025年度(4年前期)'!$C$5)+1,0)&amp;""</f>
        <v>大講義室</v>
      </c>
      <c r="J280" s="1119"/>
      <c r="K280" s="1068" t="str">
        <f>VLOOKUP($C277,'2025年度(助産前期)'!$B$5:$N$208,COLUMN('2025年度(助産前期)'!$C$5)+1,0)&amp;""</f>
        <v/>
      </c>
      <c r="L280" s="1070"/>
      <c r="M280" s="1104" t="str">
        <f>VLOOKUP($C277,'2025年度(M1前期)'!$B$5:$N$208,COLUMN('2025年度(M1前期)'!C$5)+1,0)&amp;""</f>
        <v>情報:臨床講義室1
管理:臨床講義室2</v>
      </c>
      <c r="N280" s="1066"/>
      <c r="O280" s="1067" t="str">
        <f>VLOOKUP($C277,'2025年度(M2前期)'!$B$5:$N$208,COLUMN('2025年度(M2前期)'!$C$5)+1,0)&amp;""</f>
        <v>成育:別途指定
成人:別途指定</v>
      </c>
      <c r="P280" s="1066"/>
      <c r="Q280" s="1067" t="str">
        <f>VLOOKUP($C277,'2025年度(D1前期)'!$B$5:$N$208,COLUMN('2025年度(D1前期)'!$C$5)+1,0)&amp;""</f>
        <v/>
      </c>
      <c r="R280" s="1066"/>
      <c r="S280" s="1068" t="str">
        <f>VLOOKUP($C277,'2025年度(D23前期)'!$B$5:$N$208,COLUMN('2025年度(D23前期)'!$C$5)+1,0)&amp;""</f>
        <v/>
      </c>
      <c r="T280" s="1066"/>
      <c r="U280" s="13"/>
      <c r="Z280" s="1091"/>
      <c r="AA280" s="1152"/>
      <c r="AB280" s="1152"/>
      <c r="AC280" s="1152"/>
      <c r="AD280" s="1152"/>
      <c r="AE280" s="1152"/>
      <c r="AF280" s="1152"/>
      <c r="AG280" s="1152"/>
      <c r="AH280" s="1152"/>
      <c r="AI280" s="1152"/>
      <c r="AJ280" s="1152"/>
      <c r="AK280" s="1152"/>
      <c r="AL280" s="1152"/>
      <c r="AM280" s="1152"/>
      <c r="AN280" s="1044"/>
      <c r="AO280" s="1152"/>
      <c r="AP280" s="1152"/>
      <c r="AQ280" s="1152"/>
      <c r="AR280" s="1152"/>
      <c r="AS280" s="1152"/>
      <c r="AT280" s="1152"/>
      <c r="AU280" s="1152"/>
      <c r="AV280" s="1152"/>
      <c r="AW280" s="1152"/>
      <c r="AX280" s="1152"/>
      <c r="AY280" s="1152"/>
      <c r="AZ280" s="1152"/>
      <c r="BA280" s="1152"/>
      <c r="BB280" s="1152"/>
      <c r="BC280" s="1152"/>
      <c r="BD280" s="1152"/>
      <c r="BE280" s="1152"/>
      <c r="BF280" s="1152"/>
      <c r="BG280" s="1152"/>
      <c r="BH280" s="1152"/>
      <c r="BI280" s="1152"/>
      <c r="BJ280" s="1152"/>
      <c r="BK280" s="1152"/>
      <c r="BL280" s="1152"/>
      <c r="BM280" s="1152"/>
      <c r="BN280" s="1152"/>
      <c r="BO280" s="1152"/>
      <c r="BP280" s="1152"/>
      <c r="BQ280" s="1152"/>
      <c r="BR280" s="1152"/>
      <c r="BS280" s="1152"/>
      <c r="BT280" s="1152"/>
    </row>
    <row r="281" spans="1:72" ht="13.5" customHeight="1">
      <c r="A281" s="1092"/>
      <c r="B281" s="16" t="s">
        <v>56</v>
      </c>
      <c r="C281" s="1120" t="s">
        <v>172</v>
      </c>
      <c r="D281" s="1121"/>
      <c r="E281" s="1063"/>
      <c r="F281" s="1062"/>
      <c r="G281" s="1063"/>
      <c r="H281" s="1062"/>
      <c r="I281" s="1162" t="s">
        <v>298</v>
      </c>
      <c r="J281" s="1163"/>
      <c r="K281" s="1064"/>
      <c r="L281" s="1069"/>
      <c r="M281" s="1106"/>
      <c r="N281" s="1062"/>
      <c r="O281" s="1063"/>
      <c r="P281" s="1062"/>
      <c r="Q281" s="1063"/>
      <c r="R281" s="1062"/>
      <c r="S281" s="1064"/>
      <c r="T281" s="1062"/>
      <c r="U281" s="13"/>
      <c r="Z281" s="1092"/>
      <c r="AA281" s="1153"/>
      <c r="AB281" s="1153"/>
      <c r="AC281" s="1153"/>
      <c r="AD281" s="1153"/>
      <c r="AE281" s="1153"/>
      <c r="AF281" s="1153"/>
      <c r="AG281" s="1153"/>
      <c r="AH281" s="1153"/>
      <c r="AI281" s="1153"/>
      <c r="AJ281" s="1153"/>
      <c r="AK281" s="1153"/>
      <c r="AL281" s="1153"/>
      <c r="AM281" s="1153"/>
      <c r="AN281" s="1045"/>
      <c r="AO281" s="1153"/>
      <c r="AP281" s="1153"/>
      <c r="AQ281" s="1153"/>
      <c r="AR281" s="1153"/>
      <c r="AS281" s="1153"/>
      <c r="AT281" s="1153"/>
      <c r="AU281" s="1153"/>
      <c r="AV281" s="1153"/>
      <c r="AW281" s="1153"/>
      <c r="AX281" s="1153"/>
      <c r="AY281" s="1153"/>
      <c r="AZ281" s="1153"/>
      <c r="BA281" s="1153"/>
      <c r="BB281" s="1153"/>
      <c r="BC281" s="1153"/>
      <c r="BD281" s="1153"/>
      <c r="BE281" s="1153"/>
      <c r="BF281" s="1153"/>
      <c r="BG281" s="1153"/>
      <c r="BH281" s="1153"/>
      <c r="BI281" s="1153"/>
      <c r="BJ281" s="1153"/>
      <c r="BK281" s="1153"/>
      <c r="BL281" s="1153"/>
      <c r="BM281" s="1153"/>
      <c r="BN281" s="1153"/>
      <c r="BO281" s="1153"/>
      <c r="BP281" s="1153"/>
      <c r="BQ281" s="1153"/>
      <c r="BR281" s="1153"/>
      <c r="BS281" s="1153"/>
      <c r="BT281" s="1153"/>
    </row>
    <row r="282" spans="1:72" ht="13.5" customHeight="1">
      <c r="A282" s="1091" t="s">
        <v>58</v>
      </c>
      <c r="B282" s="15" t="s">
        <v>50</v>
      </c>
      <c r="C282" s="1122" t="str">
        <f>VLOOKUP($C277,'2025年度(1年前期)'!$B$5:$N$208,COLUMN('2025年度(1年前期)'!$E$5),0)&amp;""</f>
        <v>人間と宗教</v>
      </c>
      <c r="D282" s="1123"/>
      <c r="E282" s="1081" t="str">
        <f>VLOOKUP($C277,'2025年度(2年前期)'!$B$5:$N$208,COLUMN('2025年度(2年前期)'!$E$5),0)&amp;""</f>
        <v>フィジカルアセスメント</v>
      </c>
      <c r="F282" s="1080"/>
      <c r="G282" s="1081" t="str">
        <f>VLOOKUP($C277,'2025年度(3年前期)'!$B$5:$N$208,COLUMN('2025年度(3年前期)'!$E$5),0)&amp;""</f>
        <v>看護倫理</v>
      </c>
      <c r="H282" s="1080"/>
      <c r="I282" s="1081" t="str">
        <f>VLOOKUP($C277,'2025年度(4年前期)'!$B$5:$N$208,COLUMN('2025年度(4年前期)'!$E$5),0)&amp;""</f>
        <v>感染症看護論</v>
      </c>
      <c r="J282" s="1080"/>
      <c r="K282" s="1072" t="str">
        <f>VLOOKUP($C277,'2025年度(助産前期)'!$B$5:$N$208,COLUMN('2025年度(助産前期)'!$E$5),0)&amp;""</f>
        <v/>
      </c>
      <c r="L282" s="1096"/>
      <c r="M282" s="1079" t="str">
        <f>VLOOKUP($C277,'2025年度(M1前期)'!$B$5:$N$208,COLUMN('2025年度(M1前期)'!$E$5),0)&amp;""</f>
        <v>看護情報・管理学特論Ａ－Ⅰ
看護管理学</v>
      </c>
      <c r="N282" s="1080"/>
      <c r="O282" s="1072" t="str">
        <f>VLOOKUP($C277,'2025年度(M2前期)'!$B$5:$N$208,COLUMN('2025年度(M2前期)'!$E$5),0)&amp;""</f>
        <v>成育看護学演習Ａ－Ⅲ(小児)
成人看護学演習Ａ－Ⅱ
成育看護学演習Ａ－Ⅲ(母性)</v>
      </c>
      <c r="P282" s="1080"/>
      <c r="Q282" s="1072" t="str">
        <f>VLOOKUP($C277,'2025年度(D1前期)'!$B$5:$N$208,COLUMN('2025年度(D1前期)'!$E$5),0)&amp;""</f>
        <v/>
      </c>
      <c r="R282" s="1080"/>
      <c r="S282" s="1072" t="str">
        <f>VLOOKUP($C277,'2025年度(D23前期)'!$B$5:$N$208,COLUMN('2025年度(D23前期)'!$E$5),0)&amp;""</f>
        <v>特別研究</v>
      </c>
      <c r="T282" s="1080"/>
      <c r="U282" s="701" t="s">
        <v>189</v>
      </c>
      <c r="Z282" s="1091" t="str">
        <f>A282</f>
        <v>２時限（11：00～12：30）</v>
      </c>
      <c r="AA282" s="1151" t="s">
        <v>321</v>
      </c>
      <c r="AB282" s="1151"/>
      <c r="AC282" s="1151"/>
      <c r="AD282" s="1151"/>
      <c r="AE282" s="1151" t="s">
        <v>321</v>
      </c>
      <c r="AF282" s="1151"/>
      <c r="AG282" s="1151" t="s">
        <v>283</v>
      </c>
      <c r="AH282" s="1151" t="s">
        <v>321</v>
      </c>
      <c r="AI282" s="1151"/>
      <c r="AJ282" s="1151"/>
      <c r="AK282" s="1151"/>
      <c r="AL282" s="1151"/>
      <c r="AM282" s="1151"/>
      <c r="AN282" s="1043"/>
      <c r="AO282" s="1151"/>
      <c r="AP282" s="1151"/>
      <c r="AQ282" s="1151"/>
      <c r="AR282" s="1151"/>
      <c r="AS282" s="1151"/>
      <c r="AT282" s="1151"/>
      <c r="AU282" s="1151"/>
      <c r="AV282" s="1151"/>
      <c r="AW282" s="1151" t="s">
        <v>157</v>
      </c>
      <c r="AX282" s="1151" t="s">
        <v>157</v>
      </c>
      <c r="AY282" s="1151" t="s">
        <v>157</v>
      </c>
      <c r="AZ282" s="1151"/>
      <c r="BA282" s="1151" t="s">
        <v>409</v>
      </c>
      <c r="BB282" s="1151" t="s">
        <v>410</v>
      </c>
      <c r="BC282" s="1151"/>
      <c r="BD282" s="1151"/>
      <c r="BE282" s="1151"/>
      <c r="BF282" s="1151"/>
      <c r="BG282" s="1151"/>
      <c r="BH282" s="1151"/>
      <c r="BI282" s="1151" t="s">
        <v>136</v>
      </c>
      <c r="BJ282" s="1151"/>
      <c r="BK282" s="1151" t="s">
        <v>191</v>
      </c>
      <c r="BL282" s="1151"/>
      <c r="BM282" s="1151"/>
      <c r="BN282" s="1151"/>
      <c r="BO282" s="1151"/>
      <c r="BP282" s="1151"/>
      <c r="BQ282" s="1151"/>
      <c r="BR282" s="1151"/>
      <c r="BS282" s="1151"/>
      <c r="BT282" s="1151"/>
    </row>
    <row r="283" spans="1:72" ht="13.5" customHeight="1">
      <c r="A283" s="1091"/>
      <c r="B283" s="15" t="s">
        <v>53</v>
      </c>
      <c r="C283" s="1118" t="str">
        <f>IFERROR(VLOOKUP(C282,科目・教員!$A$1:$B$357,2,0),"")</f>
        <v>高崎　恵</v>
      </c>
      <c r="D283" s="1119"/>
      <c r="E283" s="1067" t="str">
        <f>IFERROR(VLOOKUP(E282,科目・教員!$A$1:$B$357,2,0),"")</f>
        <v>梅田　亜矢</v>
      </c>
      <c r="F283" s="1066"/>
      <c r="G283" s="1067" t="str">
        <f>IFERROR(VLOOKUP(G282,科目・教員!$A$1:$B$357,2,0),"")</f>
        <v>清水　陽一</v>
      </c>
      <c r="H283" s="1066"/>
      <c r="I283" s="1067" t="str">
        <f>IFERROR(VLOOKUP(I282,科目・教員!$A$1:$B$357,2,0),"")</f>
        <v>西岡　みどり</v>
      </c>
      <c r="J283" s="1066"/>
      <c r="K283" s="1068" t="str">
        <f>IFERROR(VLOOKUP(K282,科目・教員!$A$1:$B$357,2,0),"")</f>
        <v/>
      </c>
      <c r="L283" s="1070"/>
      <c r="M283" s="1065" t="str">
        <f>IFERROR(VLOOKUP(M282,科目・教員!$A$1:$B$357,2,0),"")</f>
        <v/>
      </c>
      <c r="N283" s="1066"/>
      <c r="O283" s="1068" t="str">
        <f>IFERROR(VLOOKUP(O282,科目・教員!$A$1:$B$357,2,0),"")</f>
        <v/>
      </c>
      <c r="P283" s="1066"/>
      <c r="Q283" s="1068" t="str">
        <f>IFERROR(VLOOKUP(Q282,科目・教員!$A$1:$B$357,2,0),"")</f>
        <v/>
      </c>
      <c r="R283" s="1066"/>
      <c r="S283" s="1068" t="str">
        <f>IFERROR(VLOOKUP(S282,科目・教員!$A$1:$B$357,2,0),"")</f>
        <v/>
      </c>
      <c r="T283" s="1066"/>
      <c r="U283" s="701" t="s">
        <v>81</v>
      </c>
      <c r="Z283" s="1091"/>
      <c r="AA283" s="1152"/>
      <c r="AB283" s="1152"/>
      <c r="AC283" s="1152"/>
      <c r="AD283" s="1152"/>
      <c r="AE283" s="1152"/>
      <c r="AF283" s="1152"/>
      <c r="AG283" s="1152"/>
      <c r="AH283" s="1152"/>
      <c r="AI283" s="1152"/>
      <c r="AJ283" s="1152"/>
      <c r="AK283" s="1152"/>
      <c r="AL283" s="1152"/>
      <c r="AM283" s="1152"/>
      <c r="AN283" s="1044"/>
      <c r="AO283" s="1152"/>
      <c r="AP283" s="1152"/>
      <c r="AQ283" s="1152"/>
      <c r="AR283" s="1152"/>
      <c r="AS283" s="1152"/>
      <c r="AT283" s="1152"/>
      <c r="AU283" s="1152"/>
      <c r="AV283" s="1152"/>
      <c r="AW283" s="1152"/>
      <c r="AX283" s="1152"/>
      <c r="AY283" s="1152"/>
      <c r="AZ283" s="1152"/>
      <c r="BA283" s="1152"/>
      <c r="BB283" s="1152"/>
      <c r="BC283" s="1152"/>
      <c r="BD283" s="1152"/>
      <c r="BE283" s="1152"/>
      <c r="BF283" s="1152"/>
      <c r="BG283" s="1152"/>
      <c r="BH283" s="1152"/>
      <c r="BI283" s="1152"/>
      <c r="BJ283" s="1152"/>
      <c r="BK283" s="1152"/>
      <c r="BL283" s="1152"/>
      <c r="BM283" s="1152"/>
      <c r="BN283" s="1152"/>
      <c r="BO283" s="1152"/>
      <c r="BP283" s="1152"/>
      <c r="BQ283" s="1152"/>
      <c r="BR283" s="1152"/>
      <c r="BS283" s="1152"/>
      <c r="BT283" s="1152"/>
    </row>
    <row r="284" spans="1:72" ht="13.5" customHeight="1">
      <c r="A284" s="1091"/>
      <c r="B284" s="15" t="s">
        <v>59</v>
      </c>
      <c r="C284" s="1118" t="str">
        <f>VLOOKUP($C277,'2025年度(1年前期)'!$B$5:$N$208,COLUMN('2025年度(1年前期)'!$E$5)+1,0)&amp;""</f>
        <v>201</v>
      </c>
      <c r="D284" s="1119"/>
      <c r="E284" s="1067" t="str">
        <f>VLOOKUP($C277,'2025年度(2年前期)'!$B$5:$N$208,COLUMN('2025年度(2年前期)'!$E$5)+1,0)&amp;""</f>
        <v>101･202･成人実</v>
      </c>
      <c r="F284" s="1066"/>
      <c r="G284" s="1067" t="str">
        <f>VLOOKUP($C277,'2025年度(3年前期)'!$B$5:$N$208,COLUMN('2025年度(3年前期)'!$E$5)+1,0)&amp;""</f>
        <v>301･302･303</v>
      </c>
      <c r="H284" s="1066"/>
      <c r="I284" s="1067" t="str">
        <f>VLOOKUP($C277,'2025年度(4年前期)'!$B$5:$N$208,COLUMN('2025年度(4年前期)'!$E$5)+1,0)&amp;""</f>
        <v>大講義室</v>
      </c>
      <c r="J284" s="1066"/>
      <c r="K284" s="1068" t="str">
        <f>VLOOKUP($C277,'2025年度(助産前期)'!$B$5:$N$208,COLUMN('2025年度(助産前期)'!$E$5)+1,0)&amp;""</f>
        <v/>
      </c>
      <c r="L284" s="1070"/>
      <c r="M284" s="1065" t="str">
        <f>VLOOKUP($C277,'2025年度(M1前期)'!$B$5:$N$208,COLUMN('2025年度(M1前期)'!$E$5)+1,0)&amp;""</f>
        <v>情報:臨床講義室1
管理:臨床講義室2</v>
      </c>
      <c r="N284" s="1066"/>
      <c r="O284" s="1068" t="str">
        <f>VLOOKUP($C277,'2025年度(M2前期)'!$B$5:$N$208,COLUMN('2025年度(M2前期)'!$E$5)+1,0)&amp;""</f>
        <v>成育:別途指定
成人:別途指定</v>
      </c>
      <c r="P284" s="1066"/>
      <c r="Q284" s="1068" t="str">
        <f>VLOOKUP($C277,'2025年度(D1前期)'!$B$5:$N$208,COLUMN('2025年度(D1前期)'!$E$5)+1,0)&amp;""</f>
        <v/>
      </c>
      <c r="R284" s="1066"/>
      <c r="S284" s="1068" t="str">
        <f>VLOOKUP($C277,'2025年度(D23前期)'!$B$5:$N$208,COLUMN('2025年度(D23前期)'!$E$5)+1,0)&amp;""</f>
        <v/>
      </c>
      <c r="T284" s="1066"/>
      <c r="U284" s="509" t="s">
        <v>82</v>
      </c>
      <c r="Z284" s="1091"/>
      <c r="AA284" s="1152"/>
      <c r="AB284" s="1152"/>
      <c r="AC284" s="1152"/>
      <c r="AD284" s="1152"/>
      <c r="AE284" s="1152"/>
      <c r="AF284" s="1152"/>
      <c r="AG284" s="1152"/>
      <c r="AH284" s="1152"/>
      <c r="AI284" s="1152"/>
      <c r="AJ284" s="1152"/>
      <c r="AK284" s="1152"/>
      <c r="AL284" s="1152"/>
      <c r="AM284" s="1152"/>
      <c r="AN284" s="1044"/>
      <c r="AO284" s="1152"/>
      <c r="AP284" s="1152"/>
      <c r="AQ284" s="1152"/>
      <c r="AR284" s="1152"/>
      <c r="AS284" s="1152"/>
      <c r="AT284" s="1152"/>
      <c r="AU284" s="1152"/>
      <c r="AV284" s="1152"/>
      <c r="AW284" s="1152"/>
      <c r="AX284" s="1152"/>
      <c r="AY284" s="1152"/>
      <c r="AZ284" s="1152"/>
      <c r="BA284" s="1152"/>
      <c r="BB284" s="1152"/>
      <c r="BC284" s="1152"/>
      <c r="BD284" s="1152"/>
      <c r="BE284" s="1152"/>
      <c r="BF284" s="1152"/>
      <c r="BG284" s="1152"/>
      <c r="BH284" s="1152"/>
      <c r="BI284" s="1152"/>
      <c r="BJ284" s="1152"/>
      <c r="BK284" s="1152"/>
      <c r="BL284" s="1152"/>
      <c r="BM284" s="1152"/>
      <c r="BN284" s="1152"/>
      <c r="BO284" s="1152"/>
      <c r="BP284" s="1152"/>
      <c r="BQ284" s="1152"/>
      <c r="BR284" s="1152"/>
      <c r="BS284" s="1152"/>
      <c r="BT284" s="1152"/>
    </row>
    <row r="285" spans="1:72" ht="13.5" customHeight="1">
      <c r="A285" s="1100"/>
      <c r="B285" s="16" t="s">
        <v>56</v>
      </c>
      <c r="C285" s="1120" t="s">
        <v>172</v>
      </c>
      <c r="D285" s="1121"/>
      <c r="E285" s="1063"/>
      <c r="F285" s="1075"/>
      <c r="G285" s="1063"/>
      <c r="H285" s="1075"/>
      <c r="I285" s="1063"/>
      <c r="J285" s="1075"/>
      <c r="K285" s="1064"/>
      <c r="L285" s="1064"/>
      <c r="M285" s="1061"/>
      <c r="N285" s="1075"/>
      <c r="O285" s="1064"/>
      <c r="P285" s="1075"/>
      <c r="Q285" s="1064"/>
      <c r="R285" s="1075"/>
      <c r="S285" s="1064"/>
      <c r="T285" s="1075"/>
      <c r="U285" s="701" t="s">
        <v>136</v>
      </c>
      <c r="Z285" s="1092"/>
      <c r="AA285" s="1153"/>
      <c r="AB285" s="1153"/>
      <c r="AC285" s="1153"/>
      <c r="AD285" s="1153"/>
      <c r="AE285" s="1153"/>
      <c r="AF285" s="1153"/>
      <c r="AG285" s="1153"/>
      <c r="AH285" s="1153"/>
      <c r="AI285" s="1153"/>
      <c r="AJ285" s="1153"/>
      <c r="AK285" s="1153"/>
      <c r="AL285" s="1153"/>
      <c r="AM285" s="1153"/>
      <c r="AN285" s="1045"/>
      <c r="AO285" s="1153"/>
      <c r="AP285" s="1153"/>
      <c r="AQ285" s="1153"/>
      <c r="AR285" s="1153"/>
      <c r="AS285" s="1153"/>
      <c r="AT285" s="1153"/>
      <c r="AU285" s="1153"/>
      <c r="AV285" s="1153"/>
      <c r="AW285" s="1153"/>
      <c r="AX285" s="1153"/>
      <c r="AY285" s="1153"/>
      <c r="AZ285" s="1153"/>
      <c r="BA285" s="1153"/>
      <c r="BB285" s="1153"/>
      <c r="BC285" s="1153"/>
      <c r="BD285" s="1153"/>
      <c r="BE285" s="1153"/>
      <c r="BF285" s="1153"/>
      <c r="BG285" s="1153"/>
      <c r="BH285" s="1153"/>
      <c r="BI285" s="1153"/>
      <c r="BJ285" s="1153"/>
      <c r="BK285" s="1153"/>
      <c r="BL285" s="1153"/>
      <c r="BM285" s="1153"/>
      <c r="BN285" s="1153"/>
      <c r="BO285" s="1153"/>
      <c r="BP285" s="1153"/>
      <c r="BQ285" s="1153"/>
      <c r="BR285" s="1153"/>
      <c r="BS285" s="1153"/>
      <c r="BT285" s="1153"/>
    </row>
    <row r="286" spans="1:72">
      <c r="A286" s="1095" t="s">
        <v>60</v>
      </c>
      <c r="B286" s="18" t="s">
        <v>61</v>
      </c>
      <c r="C286" s="1079"/>
      <c r="D286" s="1080"/>
      <c r="E286" s="1081"/>
      <c r="F286" s="1080"/>
      <c r="G286" s="1081"/>
      <c r="H286" s="1080"/>
      <c r="I286" s="1081"/>
      <c r="J286" s="1080"/>
      <c r="K286" s="1072"/>
      <c r="L286" s="1096"/>
      <c r="M286" s="1079"/>
      <c r="N286" s="1080"/>
      <c r="O286" s="1072"/>
      <c r="P286" s="1080"/>
      <c r="Q286" s="1072"/>
      <c r="R286" s="1080"/>
      <c r="S286" s="1072"/>
      <c r="T286" s="1080"/>
      <c r="U286" s="17"/>
      <c r="Z286" s="1091" t="str">
        <f>A286</f>
        <v>昼休み（12：30～13：30）</v>
      </c>
      <c r="AA286" s="1151"/>
      <c r="AB286" s="1151"/>
      <c r="AC286" s="1151"/>
      <c r="AD286" s="1151"/>
      <c r="AE286" s="1151"/>
      <c r="AF286" s="1151"/>
      <c r="AG286" s="1151"/>
      <c r="AH286" s="1151"/>
      <c r="AI286" s="1151"/>
      <c r="AJ286" s="1151"/>
      <c r="AK286" s="1151"/>
      <c r="AL286" s="1151"/>
      <c r="AM286" s="1151"/>
      <c r="AN286" s="1151"/>
      <c r="AO286" s="1151"/>
      <c r="AP286" s="1151"/>
      <c r="AQ286" s="1151"/>
      <c r="AR286" s="1151"/>
      <c r="AS286" s="1151"/>
      <c r="AT286" s="1151"/>
      <c r="AU286" s="1151"/>
      <c r="AV286" s="1151"/>
      <c r="AW286" s="1151"/>
      <c r="AX286" s="1151"/>
      <c r="AY286" s="1151"/>
      <c r="AZ286" s="1151"/>
      <c r="BA286" s="1151"/>
      <c r="BB286" s="1151"/>
      <c r="BC286" s="1151"/>
      <c r="BD286" s="1151"/>
      <c r="BE286" s="1151"/>
      <c r="BF286" s="1151"/>
      <c r="BG286" s="1151"/>
      <c r="BH286" s="1151"/>
      <c r="BI286" s="1151"/>
      <c r="BJ286" s="1151"/>
      <c r="BK286" s="1151"/>
      <c r="BL286" s="1151"/>
      <c r="BM286" s="1151"/>
      <c r="BN286" s="1151"/>
      <c r="BO286" s="1151"/>
      <c r="BP286" s="1151"/>
      <c r="BQ286" s="1151"/>
      <c r="BR286" s="1151"/>
      <c r="BS286" s="1151"/>
      <c r="BT286" s="1151"/>
    </row>
    <row r="287" spans="1:72" ht="13.5" customHeight="1">
      <c r="A287" s="1091"/>
      <c r="B287" s="18" t="s">
        <v>62</v>
      </c>
      <c r="C287" s="1065"/>
      <c r="D287" s="1066"/>
      <c r="E287" s="1067"/>
      <c r="F287" s="1066"/>
      <c r="G287" s="1067"/>
      <c r="H287" s="1066"/>
      <c r="I287" s="1067"/>
      <c r="J287" s="1066"/>
      <c r="K287" s="1068"/>
      <c r="L287" s="1070"/>
      <c r="M287" s="1065"/>
      <c r="N287" s="1066"/>
      <c r="O287" s="1068"/>
      <c r="P287" s="1066"/>
      <c r="Q287" s="1068"/>
      <c r="R287" s="1066"/>
      <c r="S287" s="1068"/>
      <c r="T287" s="1066"/>
      <c r="U287" s="17"/>
      <c r="Z287" s="1091"/>
      <c r="AA287" s="1152"/>
      <c r="AB287" s="1152"/>
      <c r="AC287" s="1152"/>
      <c r="AD287" s="1152"/>
      <c r="AE287" s="1152"/>
      <c r="AF287" s="1152"/>
      <c r="AG287" s="1152"/>
      <c r="AH287" s="1152"/>
      <c r="AI287" s="1152"/>
      <c r="AJ287" s="1152"/>
      <c r="AK287" s="1152"/>
      <c r="AL287" s="1152"/>
      <c r="AM287" s="1152"/>
      <c r="AN287" s="1152"/>
      <c r="AO287" s="1152"/>
      <c r="AP287" s="1152"/>
      <c r="AQ287" s="1152"/>
      <c r="AR287" s="1152"/>
      <c r="AS287" s="1152"/>
      <c r="AT287" s="1152"/>
      <c r="AU287" s="1152"/>
      <c r="AV287" s="1152"/>
      <c r="AW287" s="1152"/>
      <c r="AX287" s="1152"/>
      <c r="AY287" s="1152"/>
      <c r="AZ287" s="1152"/>
      <c r="BA287" s="1152"/>
      <c r="BB287" s="1152"/>
      <c r="BC287" s="1152"/>
      <c r="BD287" s="1152"/>
      <c r="BE287" s="1152"/>
      <c r="BF287" s="1152"/>
      <c r="BG287" s="1152"/>
      <c r="BH287" s="1152"/>
      <c r="BI287" s="1152"/>
      <c r="BJ287" s="1152"/>
      <c r="BK287" s="1152"/>
      <c r="BL287" s="1152"/>
      <c r="BM287" s="1152"/>
      <c r="BN287" s="1152"/>
      <c r="BO287" s="1152"/>
      <c r="BP287" s="1152"/>
      <c r="BQ287" s="1152"/>
      <c r="BR287" s="1152"/>
      <c r="BS287" s="1152"/>
      <c r="BT287" s="1152"/>
    </row>
    <row r="288" spans="1:72" ht="13.5" customHeight="1">
      <c r="A288" s="1091"/>
      <c r="B288" s="18" t="s">
        <v>59</v>
      </c>
      <c r="C288" s="1430"/>
      <c r="D288" s="1429"/>
      <c r="E288" s="1428"/>
      <c r="F288" s="1429"/>
      <c r="G288" s="1268"/>
      <c r="H288" s="1269"/>
      <c r="I288" s="1428"/>
      <c r="J288" s="1429"/>
      <c r="K288" s="1068"/>
      <c r="L288" s="1070"/>
      <c r="M288" s="1065"/>
      <c r="N288" s="1066"/>
      <c r="O288" s="1068"/>
      <c r="P288" s="1066"/>
      <c r="Q288" s="1068"/>
      <c r="R288" s="1066"/>
      <c r="S288" s="1068"/>
      <c r="T288" s="1066"/>
      <c r="U288" s="17"/>
      <c r="Z288" s="1091"/>
      <c r="AA288" s="1152"/>
      <c r="AB288" s="1152"/>
      <c r="AC288" s="1152"/>
      <c r="AD288" s="1152"/>
      <c r="AE288" s="1152"/>
      <c r="AF288" s="1152"/>
      <c r="AG288" s="1152"/>
      <c r="AH288" s="1152"/>
      <c r="AI288" s="1152"/>
      <c r="AJ288" s="1152"/>
      <c r="AK288" s="1152"/>
      <c r="AL288" s="1152"/>
      <c r="AM288" s="1152"/>
      <c r="AN288" s="1152"/>
      <c r="AO288" s="1152"/>
      <c r="AP288" s="1152"/>
      <c r="AQ288" s="1152"/>
      <c r="AR288" s="1152"/>
      <c r="AS288" s="1152"/>
      <c r="AT288" s="1152"/>
      <c r="AU288" s="1152"/>
      <c r="AV288" s="1152"/>
      <c r="AW288" s="1152"/>
      <c r="AX288" s="1152"/>
      <c r="AY288" s="1152"/>
      <c r="AZ288" s="1152"/>
      <c r="BA288" s="1152"/>
      <c r="BB288" s="1152"/>
      <c r="BC288" s="1152"/>
      <c r="BD288" s="1152"/>
      <c r="BE288" s="1152"/>
      <c r="BF288" s="1152"/>
      <c r="BG288" s="1152"/>
      <c r="BH288" s="1152"/>
      <c r="BI288" s="1152"/>
      <c r="BJ288" s="1152"/>
      <c r="BK288" s="1152"/>
      <c r="BL288" s="1152"/>
      <c r="BM288" s="1152"/>
      <c r="BN288" s="1152"/>
      <c r="BO288" s="1152"/>
      <c r="BP288" s="1152"/>
      <c r="BQ288" s="1152"/>
      <c r="BR288" s="1152"/>
      <c r="BS288" s="1152"/>
      <c r="BT288" s="1152"/>
    </row>
    <row r="289" spans="1:72">
      <c r="A289" s="1092"/>
      <c r="B289" s="19" t="s">
        <v>56</v>
      </c>
      <c r="C289" s="1102"/>
      <c r="D289" s="1094"/>
      <c r="E289" s="1103"/>
      <c r="F289" s="1094"/>
      <c r="G289" s="1103"/>
      <c r="H289" s="1094"/>
      <c r="I289" s="1103"/>
      <c r="J289" s="1094"/>
      <c r="K289" s="1093"/>
      <c r="L289" s="1093"/>
      <c r="M289" s="1102"/>
      <c r="N289" s="1094"/>
      <c r="O289" s="1093"/>
      <c r="P289" s="1094"/>
      <c r="Q289" s="1093"/>
      <c r="R289" s="1094"/>
      <c r="S289" s="1093"/>
      <c r="T289" s="1094"/>
      <c r="U289" s="17"/>
      <c r="Z289" s="1092"/>
      <c r="AA289" s="1153"/>
      <c r="AB289" s="1153"/>
      <c r="AC289" s="1153"/>
      <c r="AD289" s="1153"/>
      <c r="AE289" s="1153"/>
      <c r="AF289" s="1153"/>
      <c r="AG289" s="1153"/>
      <c r="AH289" s="1153"/>
      <c r="AI289" s="1153"/>
      <c r="AJ289" s="1153"/>
      <c r="AK289" s="1153"/>
      <c r="AL289" s="1153"/>
      <c r="AM289" s="1153"/>
      <c r="AN289" s="1153"/>
      <c r="AO289" s="1153"/>
      <c r="AP289" s="1153"/>
      <c r="AQ289" s="1153"/>
      <c r="AR289" s="1153"/>
      <c r="AS289" s="1153"/>
      <c r="AT289" s="1153"/>
      <c r="AU289" s="1153"/>
      <c r="AV289" s="1153"/>
      <c r="AW289" s="1153"/>
      <c r="AX289" s="1153"/>
      <c r="AY289" s="1153"/>
      <c r="AZ289" s="1153"/>
      <c r="BA289" s="1153"/>
      <c r="BB289" s="1153"/>
      <c r="BC289" s="1153"/>
      <c r="BD289" s="1153"/>
      <c r="BE289" s="1153"/>
      <c r="BF289" s="1153"/>
      <c r="BG289" s="1153"/>
      <c r="BH289" s="1153"/>
      <c r="BI289" s="1153"/>
      <c r="BJ289" s="1153"/>
      <c r="BK289" s="1153"/>
      <c r="BL289" s="1153"/>
      <c r="BM289" s="1153"/>
      <c r="BN289" s="1153"/>
      <c r="BO289" s="1153"/>
      <c r="BP289" s="1153"/>
      <c r="BQ289" s="1153"/>
      <c r="BR289" s="1153"/>
      <c r="BS289" s="1153"/>
      <c r="BT289" s="1153"/>
    </row>
    <row r="290" spans="1:72" ht="13.5" customHeight="1">
      <c r="A290" s="1091" t="s">
        <v>64</v>
      </c>
      <c r="B290" s="15" t="s">
        <v>50</v>
      </c>
      <c r="C290" s="1089" t="str">
        <f>VLOOKUP($C277,'2025年度(1年前期)'!$B$5:$N$208,COLUMN('2025年度(1年前期)'!$G$5),0)&amp;""</f>
        <v>生活援助論Ⅰ</v>
      </c>
      <c r="D290" s="1072"/>
      <c r="E290" s="1090" t="str">
        <f>VLOOKUP($C277,'2025年度(2年前期)'!$B$5:$N$208,COLUMN('2025年度(2年前期)'!$G$5),0)&amp;""</f>
        <v>看護過程原論</v>
      </c>
      <c r="F290" s="1072"/>
      <c r="G290" s="1090" t="str">
        <f>VLOOKUP($C277,'2025年度(3年前期)'!$B$5:$N$208,COLUMN('2025年度(3年前期)'!$G$5),0)&amp;""</f>
        <v>精神看護援助論</v>
      </c>
      <c r="H290" s="1072"/>
      <c r="I290" s="1090" t="str">
        <f>VLOOKUP($C277,'2025年度(4年前期)'!$B$5:$N$208,COLUMN('2025年度(4年前期)'!$G$5),0)&amp;""</f>
        <v/>
      </c>
      <c r="J290" s="1072"/>
      <c r="K290" s="1071" t="str">
        <f>VLOOKUP($C277,'2025年度(助産前期)'!$B$5:$N$208,COLUMN('2025年度(助産前期)'!$G$5),0)&amp;""</f>
        <v>地域母子保健</v>
      </c>
      <c r="L290" s="1071"/>
      <c r="M290" s="1089" t="str">
        <f>VLOOKUP($C277,'2025年度(M1前期)'!$B$5:$N$208,COLUMN('2025年度(M1前期)'!$G$5),0)&amp;""</f>
        <v/>
      </c>
      <c r="N290" s="1072"/>
      <c r="O290" s="1071" t="str">
        <f>VLOOKUP($C277,'2025年度(M2前期)'!$B$5:$N$208,COLUMN('2025年度(M2前期)'!$G$5),0)&amp;""</f>
        <v>特別研究</v>
      </c>
      <c r="P290" s="1072"/>
      <c r="Q290" s="1071" t="str">
        <f>VLOOKUP($C277,'2025年度(D1前期)'!$B$5:$N$208,COLUMN('2025年度(D1前期)'!$G$5),0)&amp;""</f>
        <v>国際看護学特論Ｂ</v>
      </c>
      <c r="R290" s="1072"/>
      <c r="S290" s="1071" t="str">
        <f>VLOOKUP($C277,'2025年度(D23前期)'!$B$5:$N$208,COLUMN('2025年度(D23前期)'!$G$5),0)&amp;""</f>
        <v>特別研究</v>
      </c>
      <c r="T290" s="1072"/>
      <c r="U290" s="505" t="s">
        <v>197</v>
      </c>
      <c r="V290" s="782" t="s">
        <v>411</v>
      </c>
      <c r="W290" s="778" t="s">
        <v>197</v>
      </c>
      <c r="X290" s="509" t="s">
        <v>197</v>
      </c>
      <c r="Z290" s="1091" t="str">
        <f>A290</f>
        <v>３時限（13：30～15：00）</v>
      </c>
      <c r="AA290" s="1151" t="s">
        <v>150</v>
      </c>
      <c r="AB290" s="1151" t="s">
        <v>150</v>
      </c>
      <c r="AC290" s="1151" t="s">
        <v>150</v>
      </c>
      <c r="AD290" s="1151"/>
      <c r="AE290" s="1151"/>
      <c r="AF290" s="1151"/>
      <c r="AG290" s="1151" t="s">
        <v>254</v>
      </c>
      <c r="AH290" s="1151"/>
      <c r="AI290" s="1151" t="s">
        <v>412</v>
      </c>
      <c r="AJ290" s="1151"/>
      <c r="AK290" s="1151"/>
      <c r="AL290" s="1151"/>
      <c r="AM290" s="1151"/>
      <c r="AN290" s="1151" t="s">
        <v>413</v>
      </c>
      <c r="AO290" s="1151"/>
      <c r="AP290" s="1151"/>
      <c r="AQ290" s="1151"/>
      <c r="AR290" s="1151"/>
      <c r="AS290" s="1151"/>
      <c r="AT290" s="1151"/>
      <c r="AU290" s="1151"/>
      <c r="AV290" s="1151"/>
      <c r="AW290" s="1151" t="s">
        <v>96</v>
      </c>
      <c r="AX290" s="1151"/>
      <c r="AY290" s="1151"/>
      <c r="AZ290" s="1151" t="s">
        <v>284</v>
      </c>
      <c r="BA290" s="1151"/>
      <c r="BB290" s="1151"/>
      <c r="BC290" s="1151"/>
      <c r="BD290" s="1151"/>
      <c r="BE290" s="1151"/>
      <c r="BF290" s="1151"/>
      <c r="BG290" s="1151"/>
      <c r="BH290" s="1151"/>
      <c r="BI290" s="1151" t="s">
        <v>414</v>
      </c>
      <c r="BJ290" s="1151" t="s">
        <v>211</v>
      </c>
      <c r="BK290" s="1151"/>
      <c r="BL290" s="1151"/>
      <c r="BM290" s="1151"/>
      <c r="BN290" s="1151"/>
      <c r="BO290" s="1151"/>
      <c r="BP290" s="1151"/>
      <c r="BQ290" s="1151"/>
      <c r="BR290" s="1151"/>
      <c r="BS290" s="1151"/>
      <c r="BT290" s="1151"/>
    </row>
    <row r="291" spans="1:72" ht="13.5" customHeight="1">
      <c r="A291" s="1091"/>
      <c r="B291" s="15" t="s">
        <v>53</v>
      </c>
      <c r="C291" s="1101" t="str">
        <f>IFERROR(VLOOKUP(C290,科目・教員!$A$1:$B$357,2,0),"")</f>
        <v>森下　純子</v>
      </c>
      <c r="D291" s="1068"/>
      <c r="E291" s="1073" t="str">
        <f>IFERROR(VLOOKUP(E290,科目・教員!$A$1:$B$357,2,0),"")</f>
        <v>亀岡　智美</v>
      </c>
      <c r="F291" s="1068"/>
      <c r="G291" s="1073" t="str">
        <f>IFERROR(VLOOKUP(G290,科目・教員!$A$1:$B$357,2,0),"")</f>
        <v>松浦　佳代</v>
      </c>
      <c r="H291" s="1068"/>
      <c r="I291" s="1073" t="str">
        <f>IFERROR(VLOOKUP(I290,科目・教員!$A$1:$B$357,2,0),"")</f>
        <v/>
      </c>
      <c r="J291" s="1068"/>
      <c r="K291" s="1074" t="str">
        <f>IFERROR(VLOOKUP(K290,科目・教員!$A$1:$B$357,2,0),"")</f>
        <v>池田　真弓</v>
      </c>
      <c r="L291" s="1074"/>
      <c r="M291" s="1101" t="str">
        <f>IFERROR(VLOOKUP(M290,科目・教員!$A$1:$B$357,2,0),"")</f>
        <v/>
      </c>
      <c r="N291" s="1068"/>
      <c r="O291" s="1074" t="str">
        <f>IFERROR(VLOOKUP(O290,科目・教員!$A$1:$B$357,2,0),"")</f>
        <v/>
      </c>
      <c r="P291" s="1068"/>
      <c r="Q291" s="1074" t="str">
        <f>IFERROR(VLOOKUP(Q290,科目・教員!$A$1:$B$357,2,0),"")</f>
        <v/>
      </c>
      <c r="R291" s="1068"/>
      <c r="S291" s="1074" t="str">
        <f>IFERROR(VLOOKUP(S290,科目・教員!$A$1:$B$357,2,0),"")</f>
        <v/>
      </c>
      <c r="T291" s="1068"/>
      <c r="U291" s="505" t="s">
        <v>415</v>
      </c>
      <c r="V291" s="782" t="s">
        <v>416</v>
      </c>
      <c r="W291" s="778" t="s">
        <v>164</v>
      </c>
      <c r="X291" s="509" t="s">
        <v>211</v>
      </c>
      <c r="Z291" s="1091"/>
      <c r="AA291" s="1152"/>
      <c r="AB291" s="1152"/>
      <c r="AC291" s="1152"/>
      <c r="AD291" s="1152"/>
      <c r="AE291" s="1152"/>
      <c r="AF291" s="1152"/>
      <c r="AG291" s="1152"/>
      <c r="AH291" s="1152"/>
      <c r="AI291" s="1152"/>
      <c r="AJ291" s="1152"/>
      <c r="AK291" s="1152"/>
      <c r="AL291" s="1152"/>
      <c r="AM291" s="1152"/>
      <c r="AN291" s="1152"/>
      <c r="AO291" s="1152"/>
      <c r="AP291" s="1152"/>
      <c r="AQ291" s="1152"/>
      <c r="AR291" s="1152"/>
      <c r="AS291" s="1152"/>
      <c r="AT291" s="1152"/>
      <c r="AU291" s="1152"/>
      <c r="AV291" s="1152"/>
      <c r="AW291" s="1152"/>
      <c r="AX291" s="1152"/>
      <c r="AY291" s="1152"/>
      <c r="AZ291" s="1152"/>
      <c r="BA291" s="1152"/>
      <c r="BB291" s="1152"/>
      <c r="BC291" s="1152"/>
      <c r="BD291" s="1152"/>
      <c r="BE291" s="1152"/>
      <c r="BF291" s="1152"/>
      <c r="BG291" s="1152"/>
      <c r="BH291" s="1152"/>
      <c r="BI291" s="1152"/>
      <c r="BJ291" s="1152"/>
      <c r="BK291" s="1152"/>
      <c r="BL291" s="1152"/>
      <c r="BM291" s="1152"/>
      <c r="BN291" s="1152"/>
      <c r="BO291" s="1152"/>
      <c r="BP291" s="1152"/>
      <c r="BQ291" s="1152"/>
      <c r="BR291" s="1152"/>
      <c r="BS291" s="1152"/>
      <c r="BT291" s="1152"/>
    </row>
    <row r="292" spans="1:72" ht="13.5" customHeight="1">
      <c r="A292" s="1091"/>
      <c r="B292" s="15" t="s">
        <v>59</v>
      </c>
      <c r="C292" s="1101" t="str">
        <f>VLOOKUP($C277,'2025年度(1年前期)'!$B$5:$N$208,COLUMN('2025年度(1年前期)'!$G$5)+1,0)&amp;""</f>
        <v>201</v>
      </c>
      <c r="D292" s="1068"/>
      <c r="E292" s="1073" t="str">
        <f>VLOOKUP($C277,'2025年度(2年前期)'!$B$5:$N$208,COLUMN('2025年度(2年前期)'!$G$5)+1,0)&amp;""</f>
        <v>101･102･103</v>
      </c>
      <c r="F292" s="1068"/>
      <c r="G292" s="1073" t="str">
        <f>VLOOKUP($C277,'2025年度(3年前期)'!$B$5:$N$208,COLUMN('2025年度(3年前期)'!$G$5)+1,0)&amp;""</f>
        <v>301</v>
      </c>
      <c r="H292" s="1068"/>
      <c r="I292" s="1073" t="str">
        <f>VLOOKUP($C277,'2025年度(4年前期)'!$B$5:$N$208,COLUMN('2025年度(4年前期)'!$G$5)+1,0)&amp;""</f>
        <v/>
      </c>
      <c r="J292" s="1068"/>
      <c r="K292" s="1074" t="str">
        <f>VLOOKUP($C277,'2025年度(助産前期)'!$B$5:$N$208,COLUMN('2025年度(助産前期)'!$G$5)+1,0)&amp;""</f>
        <v>304</v>
      </c>
      <c r="L292" s="1074"/>
      <c r="M292" s="1101" t="str">
        <f>VLOOKUP($C277,'2025年度(M1前期)'!$B$5:$N$208,COLUMN('2025年度(M1前期)'!$G$5)+1,0)&amp;""</f>
        <v/>
      </c>
      <c r="N292" s="1068"/>
      <c r="O292" s="1074" t="str">
        <f>VLOOKUP($C277,'2025年度(M2前期)'!$B$5:$N$208,COLUMN('2025年度(M2前期)'!$G$5)+1,0)&amp;""</f>
        <v/>
      </c>
      <c r="P292" s="1068"/>
      <c r="Q292" s="1074" t="str">
        <f>VLOOKUP($C277,'2025年度(D1前期)'!$B$5:$N$208,COLUMN('2025年度(D1前期)'!$G$5)+1,0)&amp;""</f>
        <v>別途指定</v>
      </c>
      <c r="R292" s="1068"/>
      <c r="S292" s="1074" t="str">
        <f>VLOOKUP($C277,'2025年度(D23前期)'!$B$5:$N$208,COLUMN('2025年度(D23前期)'!$G$5)+1,0)&amp;""</f>
        <v/>
      </c>
      <c r="T292" s="1068"/>
      <c r="U292" s="505" t="s">
        <v>417</v>
      </c>
      <c r="V292" s="509" t="s">
        <v>418</v>
      </c>
      <c r="W292" s="778" t="s">
        <v>419</v>
      </c>
      <c r="X292" s="509" t="s">
        <v>110</v>
      </c>
      <c r="Z292" s="1091"/>
      <c r="AA292" s="1152"/>
      <c r="AB292" s="1152"/>
      <c r="AC292" s="1152"/>
      <c r="AD292" s="1152"/>
      <c r="AE292" s="1152"/>
      <c r="AF292" s="1152"/>
      <c r="AG292" s="1152"/>
      <c r="AH292" s="1152"/>
      <c r="AI292" s="1152"/>
      <c r="AJ292" s="1152"/>
      <c r="AK292" s="1152"/>
      <c r="AL292" s="1152"/>
      <c r="AM292" s="1152"/>
      <c r="AN292" s="1152"/>
      <c r="AO292" s="1152"/>
      <c r="AP292" s="1152"/>
      <c r="AQ292" s="1152"/>
      <c r="AR292" s="1152"/>
      <c r="AS292" s="1152"/>
      <c r="AT292" s="1152"/>
      <c r="AU292" s="1152"/>
      <c r="AV292" s="1152"/>
      <c r="AW292" s="1152"/>
      <c r="AX292" s="1152"/>
      <c r="AY292" s="1152"/>
      <c r="AZ292" s="1152"/>
      <c r="BA292" s="1152"/>
      <c r="BB292" s="1152"/>
      <c r="BC292" s="1152"/>
      <c r="BD292" s="1152"/>
      <c r="BE292" s="1152"/>
      <c r="BF292" s="1152"/>
      <c r="BG292" s="1152"/>
      <c r="BH292" s="1152"/>
      <c r="BI292" s="1152"/>
      <c r="BJ292" s="1152"/>
      <c r="BK292" s="1152"/>
      <c r="BL292" s="1152"/>
      <c r="BM292" s="1152"/>
      <c r="BN292" s="1152"/>
      <c r="BO292" s="1152"/>
      <c r="BP292" s="1152"/>
      <c r="BQ292" s="1152"/>
      <c r="BR292" s="1152"/>
      <c r="BS292" s="1152"/>
      <c r="BT292" s="1152"/>
    </row>
    <row r="293" spans="1:72" ht="13.5" customHeight="1">
      <c r="A293" s="1100"/>
      <c r="B293" s="16" t="s">
        <v>56</v>
      </c>
      <c r="C293" s="1061"/>
      <c r="D293" s="1075"/>
      <c r="E293" s="1063"/>
      <c r="F293" s="1075"/>
      <c r="G293" s="1266"/>
      <c r="H293" s="1267"/>
      <c r="I293" s="1063"/>
      <c r="J293" s="1075"/>
      <c r="K293" s="1064"/>
      <c r="L293" s="1064"/>
      <c r="M293" s="1061"/>
      <c r="N293" s="1075"/>
      <c r="O293" s="1064"/>
      <c r="P293" s="1075"/>
      <c r="Q293" s="1064"/>
      <c r="R293" s="1075"/>
      <c r="S293" s="1064"/>
      <c r="T293" s="1075"/>
      <c r="U293" s="506" t="s">
        <v>420</v>
      </c>
      <c r="V293" s="509" t="s">
        <v>421</v>
      </c>
      <c r="W293" s="778" t="s">
        <v>422</v>
      </c>
      <c r="X293" s="509"/>
      <c r="Z293" s="1092"/>
      <c r="AA293" s="1153"/>
      <c r="AB293" s="1153"/>
      <c r="AC293" s="1153"/>
      <c r="AD293" s="1153"/>
      <c r="AE293" s="1153"/>
      <c r="AF293" s="1153"/>
      <c r="AG293" s="1153"/>
      <c r="AH293" s="1153"/>
      <c r="AI293" s="1153"/>
      <c r="AJ293" s="1153"/>
      <c r="AK293" s="1153"/>
      <c r="AL293" s="1153"/>
      <c r="AM293" s="1153"/>
      <c r="AN293" s="1153"/>
      <c r="AO293" s="1153"/>
      <c r="AP293" s="1153"/>
      <c r="AQ293" s="1153"/>
      <c r="AR293" s="1153"/>
      <c r="AS293" s="1153"/>
      <c r="AT293" s="1153"/>
      <c r="AU293" s="1153"/>
      <c r="AV293" s="1153"/>
      <c r="AW293" s="1153"/>
      <c r="AX293" s="1153"/>
      <c r="AY293" s="1153"/>
      <c r="AZ293" s="1153"/>
      <c r="BA293" s="1153"/>
      <c r="BB293" s="1153"/>
      <c r="BC293" s="1153"/>
      <c r="BD293" s="1153"/>
      <c r="BE293" s="1153"/>
      <c r="BF293" s="1153"/>
      <c r="BG293" s="1153"/>
      <c r="BH293" s="1153"/>
      <c r="BI293" s="1153"/>
      <c r="BJ293" s="1153"/>
      <c r="BK293" s="1153"/>
      <c r="BL293" s="1153"/>
      <c r="BM293" s="1153"/>
      <c r="BN293" s="1153"/>
      <c r="BO293" s="1153"/>
      <c r="BP293" s="1153"/>
      <c r="BQ293" s="1153"/>
      <c r="BR293" s="1153"/>
      <c r="BS293" s="1153"/>
      <c r="BT293" s="1153"/>
    </row>
    <row r="294" spans="1:72" ht="13.5" customHeight="1">
      <c r="A294" s="1091" t="s">
        <v>67</v>
      </c>
      <c r="B294" s="15" t="s">
        <v>50</v>
      </c>
      <c r="C294" s="1134" t="str">
        <f>VLOOKUP($C277,'2025年度(1年前期)'!$B$5:$N$208,COLUMN('2025年度(1年前期)'!$I$5),0)&amp;""</f>
        <v>アジアの中の日本</v>
      </c>
      <c r="D294" s="1133"/>
      <c r="E294" s="1090" t="str">
        <f>VLOOKUP($C277,'2025年度(2年前期)'!$B$5:$N$208,COLUMN('2025年度(2年前期)'!$I$5),0)&amp;""</f>
        <v>英語Ⅳ(CD)</v>
      </c>
      <c r="F294" s="1072"/>
      <c r="G294" s="1132" t="str">
        <f>VLOOKUP($C277,'2025年度(3年前期)'!$B$5:$N$208,COLUMN('2025年度(3年前期)'!$I$5),0)&amp;""</f>
        <v>精神看護援助論</v>
      </c>
      <c r="H294" s="1133"/>
      <c r="I294" s="1090" t="str">
        <f>VLOOKUP($C277,'2025年度(4年前期)'!$B$5:$N$208,COLUMN('2025年度(4年前期)'!$I$5),0)&amp;""</f>
        <v/>
      </c>
      <c r="J294" s="1072"/>
      <c r="K294" s="1071" t="str">
        <f>VLOOKUP($C277,'2025年度(助産前期)'!$B$5:$N$208,COLUMN('2025年度(助産前期)'!$I$5),0)&amp;""</f>
        <v>助産診断･技術学Ⅱ</v>
      </c>
      <c r="L294" s="1071"/>
      <c r="M294" s="1089" t="str">
        <f>VLOOKUP($C277,'2025年度(M1前期)'!$B$5:$N$208,COLUMN('2025年度(M1前期)'!$I$5),0)&amp;""</f>
        <v/>
      </c>
      <c r="N294" s="1072"/>
      <c r="O294" s="1071" t="str">
        <f>VLOOKUP($C277,'2025年度(M2前期)'!$B$5:$N$208,COLUMN('2025年度(M2前期)'!$I$5),0)&amp;""</f>
        <v>特別研究</v>
      </c>
      <c r="P294" s="1072"/>
      <c r="Q294" s="1071" t="str">
        <f>VLOOKUP($C277,'2025年度(D1前期)'!$B$5:$N$208,COLUMN('2025年度(D1前期)'!$I$5),0)&amp;""</f>
        <v>国際看護学特論Ｂ</v>
      </c>
      <c r="R294" s="1072"/>
      <c r="S294" s="1071" t="str">
        <f>VLOOKUP($C277,'2025年度(D23前期)'!$B$5:$N$208,COLUMN('2025年度(D23前期)'!$I$5),0)&amp;""</f>
        <v>特別研究</v>
      </c>
      <c r="T294" s="1072"/>
      <c r="V294" s="509" t="s">
        <v>82</v>
      </c>
      <c r="Z294" s="1091" t="str">
        <f>A294</f>
        <v>４時限（15：10～16：40）</v>
      </c>
      <c r="AA294" s="1151" t="s">
        <v>106</v>
      </c>
      <c r="AB294" s="1151"/>
      <c r="AC294" s="1151"/>
      <c r="AD294" s="1151"/>
      <c r="AE294" s="1151"/>
      <c r="AF294" s="1151"/>
      <c r="AG294" s="1151" t="s">
        <v>267</v>
      </c>
      <c r="AH294" s="1151"/>
      <c r="AI294" s="1151"/>
      <c r="AJ294" s="1151"/>
      <c r="AK294" s="1151"/>
      <c r="AL294" s="1151"/>
      <c r="AM294" s="1151"/>
      <c r="AN294" s="1151"/>
      <c r="AO294" s="1151"/>
      <c r="AP294" s="1151"/>
      <c r="AQ294" s="1151"/>
      <c r="AR294" s="1151"/>
      <c r="AS294" s="1151"/>
      <c r="AT294" s="1151"/>
      <c r="AU294" s="1151"/>
      <c r="AV294" s="1151"/>
      <c r="AW294" s="1151" t="s">
        <v>96</v>
      </c>
      <c r="AX294" s="1151"/>
      <c r="AY294" s="1151"/>
      <c r="AZ294" s="1151" t="s">
        <v>244</v>
      </c>
      <c r="BA294" s="1151"/>
      <c r="BB294" s="1151"/>
      <c r="BC294" s="1151"/>
      <c r="BD294" s="1151"/>
      <c r="BE294" s="1151"/>
      <c r="BF294" s="1151"/>
      <c r="BG294" s="1151"/>
      <c r="BH294" s="1151"/>
      <c r="BI294" s="1151" t="s">
        <v>423</v>
      </c>
      <c r="BJ294" s="1151" t="s">
        <v>424</v>
      </c>
      <c r="BK294" s="1151"/>
      <c r="BL294" s="1151"/>
      <c r="BM294" s="1151"/>
      <c r="BN294" s="1151"/>
      <c r="BO294" s="1151"/>
      <c r="BP294" s="1151"/>
      <c r="BQ294" s="1151"/>
      <c r="BR294" s="1151"/>
      <c r="BS294" s="1151"/>
      <c r="BT294" s="1151"/>
    </row>
    <row r="295" spans="1:72" ht="13.5" customHeight="1">
      <c r="A295" s="1091"/>
      <c r="B295" s="15" t="s">
        <v>53</v>
      </c>
      <c r="C295" s="1141" t="str">
        <f>IFERROR(VLOOKUP(C294,科目・教員!$A$1:$B$357,2,0),"")</f>
        <v>加藤　優子</v>
      </c>
      <c r="D295" s="1140"/>
      <c r="E295" s="1073" t="str">
        <f>IFERROR(VLOOKUP(E294,科目・教員!$A$1:$B$357,2,0),"")</f>
        <v xml:space="preserve">ｽﾃｨｰﾌﾞﾝ･ﾗｯｾﾙ  </v>
      </c>
      <c r="F295" s="1068"/>
      <c r="G295" s="1139" t="str">
        <f>IFERROR(VLOOKUP(G294,科目・教員!$A$1:$B$357,2,0),"")</f>
        <v>松浦　佳代</v>
      </c>
      <c r="H295" s="1140"/>
      <c r="I295" s="1073" t="str">
        <f>IFERROR(VLOOKUP(I294,科目・教員!$A$1:$B$357,2,0),"")</f>
        <v/>
      </c>
      <c r="J295" s="1068"/>
      <c r="K295" s="1074" t="str">
        <f>IFERROR(VLOOKUP(K294,科目・教員!$A$1:$B$357,2,0),"")</f>
        <v>日置　智華子</v>
      </c>
      <c r="L295" s="1074"/>
      <c r="M295" s="1101" t="str">
        <f>IFERROR(VLOOKUP(M294,科目・教員!$A$1:$B$357,2,0),"")</f>
        <v/>
      </c>
      <c r="N295" s="1068"/>
      <c r="O295" s="1074" t="str">
        <f>IFERROR(VLOOKUP(O294,科目・教員!$A$1:$B$357,2,0),"")</f>
        <v/>
      </c>
      <c r="P295" s="1068"/>
      <c r="Q295" s="1074" t="str">
        <f>IFERROR(VLOOKUP(Q294,科目・教員!$A$1:$B$357,2,0),"")</f>
        <v/>
      </c>
      <c r="R295" s="1068"/>
      <c r="S295" s="1074" t="str">
        <f>IFERROR(VLOOKUP(S294,科目・教員!$A$1:$B$357,2,0),"")</f>
        <v/>
      </c>
      <c r="T295" s="1068"/>
      <c r="V295" s="509" t="s">
        <v>210</v>
      </c>
      <c r="Z295" s="1091"/>
      <c r="AA295" s="1152"/>
      <c r="AB295" s="1152"/>
      <c r="AC295" s="1152"/>
      <c r="AD295" s="1152"/>
      <c r="AE295" s="1152"/>
      <c r="AF295" s="1152"/>
      <c r="AG295" s="1152"/>
      <c r="AH295" s="1152"/>
      <c r="AI295" s="1152"/>
      <c r="AJ295" s="1152"/>
      <c r="AK295" s="1152"/>
      <c r="AL295" s="1152"/>
      <c r="AM295" s="1152"/>
      <c r="AN295" s="1152"/>
      <c r="AO295" s="1152"/>
      <c r="AP295" s="1152"/>
      <c r="AQ295" s="1152"/>
      <c r="AR295" s="1152"/>
      <c r="AS295" s="1152"/>
      <c r="AT295" s="1152"/>
      <c r="AU295" s="1152"/>
      <c r="AV295" s="1152"/>
      <c r="AW295" s="1152"/>
      <c r="AX295" s="1152"/>
      <c r="AY295" s="1152"/>
      <c r="AZ295" s="1152"/>
      <c r="BA295" s="1152"/>
      <c r="BB295" s="1152"/>
      <c r="BC295" s="1152"/>
      <c r="BD295" s="1152"/>
      <c r="BE295" s="1152"/>
      <c r="BF295" s="1152"/>
      <c r="BG295" s="1152"/>
      <c r="BH295" s="1152"/>
      <c r="BI295" s="1152"/>
      <c r="BJ295" s="1152"/>
      <c r="BK295" s="1152"/>
      <c r="BL295" s="1152"/>
      <c r="BM295" s="1152"/>
      <c r="BN295" s="1152"/>
      <c r="BO295" s="1152"/>
      <c r="BP295" s="1152"/>
      <c r="BQ295" s="1152"/>
      <c r="BR295" s="1152"/>
      <c r="BS295" s="1152"/>
      <c r="BT295" s="1152"/>
    </row>
    <row r="296" spans="1:72" ht="13.5" customHeight="1">
      <c r="A296" s="1091"/>
      <c r="B296" s="15" t="s">
        <v>59</v>
      </c>
      <c r="C296" s="1141" t="str">
        <f>VLOOKUP($C277,'2025年度(1年前期)'!$B$5:$N$208,COLUMN('2025年度(1年前期)'!$I$5)+1,0)&amp;""</f>
        <v>201</v>
      </c>
      <c r="D296" s="1140"/>
      <c r="E296" s="1073" t="str">
        <f>VLOOKUP($C277,'2025年度(2年前期)'!$B$5:$N$208,COLUMN('2025年度(2年前期)'!$I$5)+1,0)&amp;""</f>
        <v>101</v>
      </c>
      <c r="F296" s="1068"/>
      <c r="G296" s="1139" t="str">
        <f>VLOOKUP($C277,'2025年度(3年前期)'!$B$5:$N$208,COLUMN('2025年度(3年前期)'!$I$5)+1,0)&amp;""</f>
        <v>301</v>
      </c>
      <c r="H296" s="1140"/>
      <c r="I296" s="1073" t="str">
        <f>VLOOKUP($C277,'2025年度(4年前期)'!$B$5:$N$208,COLUMN('2025年度(4年前期)'!$I$5)+1,0)&amp;""</f>
        <v/>
      </c>
      <c r="J296" s="1068"/>
      <c r="K296" s="1074" t="str">
        <f>VLOOKUP($C277,'2025年度(助産前期)'!$B$5:$N$208,COLUMN('2025年度(助産前期)'!$I$5)+1,0)&amp;""</f>
        <v>304</v>
      </c>
      <c r="L296" s="1074"/>
      <c r="M296" s="1101" t="str">
        <f>VLOOKUP($C277,'2025年度(M1前期)'!$B$5:$N$208,COLUMN('2025年度(M1前期)'!$I$5)+1,0)&amp;""</f>
        <v/>
      </c>
      <c r="N296" s="1068"/>
      <c r="O296" s="1074" t="str">
        <f>VLOOKUP($C277,'2025年度(M2前期)'!$B$5:$N$208,COLUMN('2025年度(M2前期)'!$I$5)+1,0)&amp;""</f>
        <v/>
      </c>
      <c r="P296" s="1068"/>
      <c r="Q296" s="1074" t="str">
        <f>VLOOKUP($C277,'2025年度(D1前期)'!$B$5:$N$208,COLUMN('2025年度(D1前期)'!$I$5)+1,0)&amp;""</f>
        <v>別途指定</v>
      </c>
      <c r="R296" s="1068"/>
      <c r="S296" s="1074" t="str">
        <f>VLOOKUP($C277,'2025年度(D23前期)'!$B$5:$N$208,COLUMN('2025年度(D23前期)'!$I$5)+1,0)&amp;""</f>
        <v/>
      </c>
      <c r="T296" s="1068"/>
      <c r="U296" s="854" t="s">
        <v>425</v>
      </c>
      <c r="Z296" s="1091"/>
      <c r="AA296" s="1152"/>
      <c r="AB296" s="1152"/>
      <c r="AC296" s="1152"/>
      <c r="AD296" s="1152"/>
      <c r="AE296" s="1152"/>
      <c r="AF296" s="1152"/>
      <c r="AG296" s="1152"/>
      <c r="AH296" s="1152"/>
      <c r="AI296" s="1152"/>
      <c r="AJ296" s="1152"/>
      <c r="AK296" s="1152"/>
      <c r="AL296" s="1152"/>
      <c r="AM296" s="1152"/>
      <c r="AN296" s="1152"/>
      <c r="AO296" s="1152"/>
      <c r="AP296" s="1152"/>
      <c r="AQ296" s="1152"/>
      <c r="AR296" s="1152"/>
      <c r="AS296" s="1152"/>
      <c r="AT296" s="1152"/>
      <c r="AU296" s="1152"/>
      <c r="AV296" s="1152"/>
      <c r="AW296" s="1152"/>
      <c r="AX296" s="1152"/>
      <c r="AY296" s="1152"/>
      <c r="AZ296" s="1152"/>
      <c r="BA296" s="1152"/>
      <c r="BB296" s="1152"/>
      <c r="BC296" s="1152"/>
      <c r="BD296" s="1152"/>
      <c r="BE296" s="1152"/>
      <c r="BF296" s="1152"/>
      <c r="BG296" s="1152"/>
      <c r="BH296" s="1152"/>
      <c r="BI296" s="1152"/>
      <c r="BJ296" s="1152"/>
      <c r="BK296" s="1152"/>
      <c r="BL296" s="1152"/>
      <c r="BM296" s="1152"/>
      <c r="BN296" s="1152"/>
      <c r="BO296" s="1152"/>
      <c r="BP296" s="1152"/>
      <c r="BQ296" s="1152"/>
      <c r="BR296" s="1152"/>
      <c r="BS296" s="1152"/>
      <c r="BT296" s="1152"/>
    </row>
    <row r="297" spans="1:72" ht="13.5" customHeight="1">
      <c r="A297" s="1092"/>
      <c r="B297" s="16" t="s">
        <v>56</v>
      </c>
      <c r="C297" s="1120" t="s">
        <v>229</v>
      </c>
      <c r="D297" s="1138"/>
      <c r="E297" s="1063"/>
      <c r="F297" s="1075"/>
      <c r="G297" s="1156" t="s">
        <v>265</v>
      </c>
      <c r="H297" s="1157"/>
      <c r="I297" s="1063"/>
      <c r="J297" s="1075"/>
      <c r="K297" s="1064"/>
      <c r="L297" s="1064"/>
      <c r="M297" s="1061"/>
      <c r="N297" s="1075"/>
      <c r="O297" s="1064"/>
      <c r="P297" s="1075"/>
      <c r="Q297" s="1064"/>
      <c r="R297" s="1075"/>
      <c r="S297" s="1064"/>
      <c r="T297" s="1075"/>
      <c r="U297" s="854" t="s">
        <v>310</v>
      </c>
      <c r="Z297" s="1092"/>
      <c r="AA297" s="1153"/>
      <c r="AB297" s="1153"/>
      <c r="AC297" s="1153"/>
      <c r="AD297" s="1153"/>
      <c r="AE297" s="1153"/>
      <c r="AF297" s="1153"/>
      <c r="AG297" s="1153"/>
      <c r="AH297" s="1153"/>
      <c r="AI297" s="1153"/>
      <c r="AJ297" s="1153"/>
      <c r="AK297" s="1153"/>
      <c r="AL297" s="1153"/>
      <c r="AM297" s="1153"/>
      <c r="AN297" s="1153"/>
      <c r="AO297" s="1153"/>
      <c r="AP297" s="1153"/>
      <c r="AQ297" s="1153"/>
      <c r="AR297" s="1153"/>
      <c r="AS297" s="1153"/>
      <c r="AT297" s="1153"/>
      <c r="AU297" s="1153"/>
      <c r="AV297" s="1153"/>
      <c r="AW297" s="1153"/>
      <c r="AX297" s="1153"/>
      <c r="AY297" s="1153"/>
      <c r="AZ297" s="1153"/>
      <c r="BA297" s="1153"/>
      <c r="BB297" s="1153"/>
      <c r="BC297" s="1153"/>
      <c r="BD297" s="1153"/>
      <c r="BE297" s="1153"/>
      <c r="BF297" s="1153"/>
      <c r="BG297" s="1153"/>
      <c r="BH297" s="1153"/>
      <c r="BI297" s="1153"/>
      <c r="BJ297" s="1153"/>
      <c r="BK297" s="1153"/>
      <c r="BL297" s="1153"/>
      <c r="BM297" s="1153"/>
      <c r="BN297" s="1153"/>
      <c r="BO297" s="1153"/>
      <c r="BP297" s="1153"/>
      <c r="BQ297" s="1153"/>
      <c r="BR297" s="1153"/>
      <c r="BS297" s="1153"/>
      <c r="BT297" s="1153"/>
    </row>
    <row r="298" spans="1:72" ht="13.5" customHeight="1">
      <c r="A298" s="1091" t="s">
        <v>68</v>
      </c>
      <c r="B298" s="15" t="s">
        <v>50</v>
      </c>
      <c r="C298" s="1089" t="str">
        <f>VLOOKUP($C277,'2025年度(1年前期)'!$B$5:$N$208,COLUMN('2025年度(1年前期)'!$K$5),0)&amp;""</f>
        <v/>
      </c>
      <c r="D298" s="1072"/>
      <c r="E298" s="1090" t="str">
        <f>VLOOKUP($C277,'2025年度(2年前期)'!$B$5:$N$208,COLUMN('2025年度(2年前期)'!$K$5),0)&amp;""</f>
        <v/>
      </c>
      <c r="F298" s="1072"/>
      <c r="G298" s="1090" t="str">
        <f>VLOOKUP($C277,'2025年度(3年前期)'!$B$5:$N$208,COLUMN('2025年度(3年前期)'!$K$5),0)&amp;""</f>
        <v/>
      </c>
      <c r="H298" s="1072"/>
      <c r="I298" s="1090" t="str">
        <f>VLOOKUP($C277,'2025年度(4年前期)'!$B$5:$N$208,COLUMN('2025年度(4年前期)'!$K$5),0)&amp;""</f>
        <v/>
      </c>
      <c r="J298" s="1072"/>
      <c r="K298" s="1071" t="str">
        <f>VLOOKUP($C277,'2025年度(助産前期)'!$B$5:$N$208,COLUMN('2025年度(助産前期)'!$K$5),0)&amp;""</f>
        <v/>
      </c>
      <c r="L298" s="1071"/>
      <c r="M298" s="1089" t="str">
        <f>VLOOKUP($C277,'2025年度(M1前期)'!$B$5:$N$208,COLUMN('2025年度(M1前期)'!$K$5),0)&amp;""</f>
        <v/>
      </c>
      <c r="N298" s="1072"/>
      <c r="O298" s="1071" t="str">
        <f>VLOOKUP($C277,'2025年度(M2前期)'!$B$5:$N$208,COLUMN('2025年度(M2前期)'!$K$5),0)&amp;""</f>
        <v/>
      </c>
      <c r="P298" s="1072"/>
      <c r="Q298" s="1071" t="str">
        <f>VLOOKUP($C277,'2025年度(D1前期)'!$B$5:$N$208,COLUMN('2025年度(D1前期)'!$K$5),0)&amp;""</f>
        <v/>
      </c>
      <c r="R298" s="1072"/>
      <c r="S298" s="1071" t="str">
        <f>VLOOKUP($C277,'2025年度(D23前期)'!$B$5:$N$208,COLUMN('2025年度(D23前期)'!$K$5),0)&amp;""</f>
        <v/>
      </c>
      <c r="T298" s="1072"/>
      <c r="U298" s="854" t="s">
        <v>110</v>
      </c>
      <c r="V298" s="778" t="s">
        <v>99</v>
      </c>
      <c r="Y298" s="812" t="s">
        <v>426</v>
      </c>
      <c r="Z298" s="1091" t="str">
        <f>A298</f>
        <v>５時限（16：50～18：20）</v>
      </c>
      <c r="AA298" s="1151"/>
      <c r="AB298" s="1151" t="s">
        <v>426</v>
      </c>
      <c r="AC298" s="1151"/>
      <c r="AD298" s="1151"/>
      <c r="AE298" s="1151"/>
      <c r="AF298" s="1151"/>
      <c r="AG298" s="1151"/>
      <c r="AH298" s="1151"/>
      <c r="AI298" s="1151"/>
      <c r="AJ298" s="1151"/>
      <c r="AK298" s="1151"/>
      <c r="AL298" s="1151"/>
      <c r="AM298" s="1151"/>
      <c r="AN298" s="1151"/>
      <c r="AO298" s="1151"/>
      <c r="AP298" s="1151"/>
      <c r="AQ298" s="1151"/>
      <c r="AR298" s="1151"/>
      <c r="AS298" s="1151"/>
      <c r="AT298" s="1151"/>
      <c r="AU298" s="1151"/>
      <c r="AV298" s="1151"/>
      <c r="AW298" s="1151"/>
      <c r="AX298" s="1151"/>
      <c r="AY298" s="1151"/>
      <c r="AZ298" s="1151"/>
      <c r="BA298" s="1151"/>
      <c r="BB298" s="1151"/>
      <c r="BC298" s="1151"/>
      <c r="BD298" s="1151"/>
      <c r="BE298" s="1151"/>
      <c r="BF298" s="1151"/>
      <c r="BG298" s="1151"/>
      <c r="BH298" s="1151"/>
      <c r="BI298" s="1151"/>
      <c r="BJ298" s="1151" t="s">
        <v>253</v>
      </c>
      <c r="BK298" s="1151"/>
      <c r="BL298" s="1151"/>
      <c r="BM298" s="1151"/>
      <c r="BN298" s="1151"/>
      <c r="BO298" s="1151"/>
      <c r="BP298" s="1151"/>
      <c r="BQ298" s="1151"/>
      <c r="BR298" s="1151"/>
      <c r="BS298" s="1151"/>
      <c r="BT298" s="1151"/>
    </row>
    <row r="299" spans="1:72" ht="13.5" customHeight="1">
      <c r="A299" s="1091"/>
      <c r="B299" s="15" t="s">
        <v>53</v>
      </c>
      <c r="C299" s="1101" t="str">
        <f>IFERROR(VLOOKUP(C298,科目・教員!$A$1:$B$357,2,0),"")</f>
        <v/>
      </c>
      <c r="D299" s="1068"/>
      <c r="E299" s="1073" t="str">
        <f>IFERROR(VLOOKUP(E298,科目・教員!$A$1:$B$357,2,0),"")</f>
        <v/>
      </c>
      <c r="F299" s="1068"/>
      <c r="G299" s="1073" t="str">
        <f>IFERROR(VLOOKUP(G298,科目・教員!$A$1:$B$357,2,0),"")</f>
        <v/>
      </c>
      <c r="H299" s="1068"/>
      <c r="I299" s="1073" t="str">
        <f>IFERROR(VLOOKUP(I298,科目・教員!$A$1:$B$357,2,0),"")</f>
        <v/>
      </c>
      <c r="J299" s="1068"/>
      <c r="K299" s="1074" t="str">
        <f>IFERROR(VLOOKUP(K298,科目・教員!$A$1:$B$357,2,0),"")</f>
        <v/>
      </c>
      <c r="L299" s="1074"/>
      <c r="M299" s="1101" t="str">
        <f>IFERROR(VLOOKUP(M298,科目・教員!$A$1:$B$357,2,0),"")</f>
        <v/>
      </c>
      <c r="N299" s="1068"/>
      <c r="O299" s="1074" t="str">
        <f>IFERROR(VLOOKUP(O298,科目・教員!$A$1:$B$357,2,0),"")</f>
        <v/>
      </c>
      <c r="P299" s="1068"/>
      <c r="Q299" s="1074" t="str">
        <f>IFERROR(VLOOKUP(Q298,科目・教員!$A$1:$B$357,2,0),"")</f>
        <v/>
      </c>
      <c r="R299" s="1068"/>
      <c r="S299" s="1074" t="str">
        <f>IFERROR(VLOOKUP(S298,科目・教員!$A$1:$B$357,2,0),"")</f>
        <v/>
      </c>
      <c r="T299" s="1074"/>
      <c r="U299" s="856" t="s">
        <v>253</v>
      </c>
      <c r="V299" s="778" t="s">
        <v>164</v>
      </c>
      <c r="Y299" s="812" t="s">
        <v>427</v>
      </c>
      <c r="Z299" s="1091"/>
      <c r="AA299" s="1152"/>
      <c r="AB299" s="1152"/>
      <c r="AC299" s="1152"/>
      <c r="AD299" s="1152"/>
      <c r="AE299" s="1152"/>
      <c r="AF299" s="1152"/>
      <c r="AG299" s="1152"/>
      <c r="AH299" s="1152"/>
      <c r="AI299" s="1152"/>
      <c r="AJ299" s="1152"/>
      <c r="AK299" s="1152"/>
      <c r="AL299" s="1152"/>
      <c r="AM299" s="1152"/>
      <c r="AN299" s="1152"/>
      <c r="AO299" s="1152"/>
      <c r="AP299" s="1152"/>
      <c r="AQ299" s="1152"/>
      <c r="AR299" s="1152"/>
      <c r="AS299" s="1152"/>
      <c r="AT299" s="1152"/>
      <c r="AU299" s="1152"/>
      <c r="AV299" s="1152"/>
      <c r="AW299" s="1152"/>
      <c r="AX299" s="1152"/>
      <c r="AY299" s="1152"/>
      <c r="AZ299" s="1152"/>
      <c r="BA299" s="1152"/>
      <c r="BB299" s="1152"/>
      <c r="BC299" s="1152"/>
      <c r="BD299" s="1152"/>
      <c r="BE299" s="1152"/>
      <c r="BF299" s="1152"/>
      <c r="BG299" s="1152"/>
      <c r="BH299" s="1152"/>
      <c r="BI299" s="1152"/>
      <c r="BJ299" s="1152"/>
      <c r="BK299" s="1152"/>
      <c r="BL299" s="1152"/>
      <c r="BM299" s="1152"/>
      <c r="BN299" s="1152"/>
      <c r="BO299" s="1152"/>
      <c r="BP299" s="1152"/>
      <c r="BQ299" s="1152"/>
      <c r="BR299" s="1152"/>
      <c r="BS299" s="1152"/>
      <c r="BT299" s="1152"/>
    </row>
    <row r="300" spans="1:72" ht="13.5" customHeight="1">
      <c r="A300" s="1091"/>
      <c r="B300" s="15" t="s">
        <v>59</v>
      </c>
      <c r="C300" s="1101" t="str">
        <f>VLOOKUP($C277,'2025年度(1年前期)'!$B$5:$N$208,COLUMN('2025年度(1年前期)'!$K$5)+1,0)&amp;""</f>
        <v/>
      </c>
      <c r="D300" s="1068"/>
      <c r="E300" s="1073" t="str">
        <f>VLOOKUP($C277,'2025年度(2年前期)'!$B$5:$N$208,COLUMN('2025年度(2年前期)'!$K$5)+1,0)&amp;""</f>
        <v/>
      </c>
      <c r="F300" s="1068"/>
      <c r="G300" s="1073" t="str">
        <f>VLOOKUP($C277,'2025年度(3年前期)'!$B$5:$N$208,COLUMN('2025年度(3年前期)'!$K$5)+1,0)&amp;""</f>
        <v/>
      </c>
      <c r="H300" s="1068"/>
      <c r="I300" s="1073" t="str">
        <f>VLOOKUP($C277,'2025年度(4年前期)'!$B$5:$N$208,COLUMN('2025年度(4年前期)'!$K$5)+1,0)&amp;""</f>
        <v/>
      </c>
      <c r="J300" s="1068"/>
      <c r="K300" s="1074" t="str">
        <f>VLOOKUP($C277,'2025年度(助産前期)'!$B$5:$N$208,COLUMN('2025年度(助産前期)'!$K$5)+1,0)&amp;""</f>
        <v/>
      </c>
      <c r="L300" s="1074"/>
      <c r="M300" s="1101" t="str">
        <f>VLOOKUP($C277,'2025年度(M1前期)'!$B$5:$N$208,COLUMN('2025年度(M1前期)'!$K$5)+1,0)&amp;""</f>
        <v/>
      </c>
      <c r="N300" s="1068"/>
      <c r="O300" s="1074" t="str">
        <f>VLOOKUP($C277,'2025年度(M2前期)'!$B$5:$N$208,COLUMN('2025年度(M2前期)'!$K$5)+1,0)&amp;""</f>
        <v/>
      </c>
      <c r="P300" s="1068"/>
      <c r="Q300" s="1074" t="str">
        <f>VLOOKUP($C277,'2025年度(D1前期)'!$B$5:$N$208,COLUMN('2025年度(D1前期)'!$K$5)+1,0)&amp;""</f>
        <v/>
      </c>
      <c r="R300" s="1068"/>
      <c r="S300" s="1074" t="str">
        <f>VLOOKUP($C277,'2025年度(D23前期)'!$B$5:$N$208,COLUMN('2025年度(D23前期)'!$K$5)+1,0)&amp;""</f>
        <v/>
      </c>
      <c r="T300" s="1068"/>
      <c r="U300" s="853"/>
      <c r="V300" s="778" t="s">
        <v>428</v>
      </c>
      <c r="Y300" s="812" t="s">
        <v>429</v>
      </c>
      <c r="Z300" s="1091"/>
      <c r="AA300" s="1152"/>
      <c r="AB300" s="1152"/>
      <c r="AC300" s="1152"/>
      <c r="AD300" s="1152"/>
      <c r="AE300" s="1152"/>
      <c r="AF300" s="1152"/>
      <c r="AG300" s="1152"/>
      <c r="AH300" s="1152"/>
      <c r="AI300" s="1152"/>
      <c r="AJ300" s="1152"/>
      <c r="AK300" s="1152"/>
      <c r="AL300" s="1152"/>
      <c r="AM300" s="1152"/>
      <c r="AN300" s="1152"/>
      <c r="AO300" s="1152"/>
      <c r="AP300" s="1152"/>
      <c r="AQ300" s="1152"/>
      <c r="AR300" s="1152"/>
      <c r="AS300" s="1152"/>
      <c r="AT300" s="1152"/>
      <c r="AU300" s="1152"/>
      <c r="AV300" s="1152"/>
      <c r="AW300" s="1152"/>
      <c r="AX300" s="1152"/>
      <c r="AY300" s="1152"/>
      <c r="AZ300" s="1152"/>
      <c r="BA300" s="1152"/>
      <c r="BB300" s="1152"/>
      <c r="BC300" s="1152"/>
      <c r="BD300" s="1152"/>
      <c r="BE300" s="1152"/>
      <c r="BF300" s="1152"/>
      <c r="BG300" s="1152"/>
      <c r="BH300" s="1152"/>
      <c r="BI300" s="1152"/>
      <c r="BJ300" s="1152"/>
      <c r="BK300" s="1152"/>
      <c r="BL300" s="1152"/>
      <c r="BM300" s="1152"/>
      <c r="BN300" s="1152"/>
      <c r="BO300" s="1152"/>
      <c r="BP300" s="1152"/>
      <c r="BQ300" s="1152"/>
      <c r="BR300" s="1152"/>
      <c r="BS300" s="1152"/>
      <c r="BT300" s="1152"/>
    </row>
    <row r="301" spans="1:72" ht="13.5" customHeight="1">
      <c r="A301" s="1092"/>
      <c r="B301" s="16" t="s">
        <v>56</v>
      </c>
      <c r="C301" s="1149"/>
      <c r="D301" s="1117"/>
      <c r="E301" s="1063"/>
      <c r="F301" s="1075"/>
      <c r="G301" s="1063"/>
      <c r="H301" s="1075"/>
      <c r="I301" s="1063"/>
      <c r="J301" s="1075"/>
      <c r="K301" s="1064"/>
      <c r="L301" s="1064"/>
      <c r="M301" s="1061"/>
      <c r="N301" s="1075"/>
      <c r="O301" s="1064"/>
      <c r="P301" s="1075"/>
      <c r="Q301" s="1064"/>
      <c r="R301" s="1075"/>
      <c r="S301" s="1064"/>
      <c r="T301" s="1075"/>
      <c r="U301" s="857"/>
      <c r="V301" s="779" t="s">
        <v>167</v>
      </c>
      <c r="W301" s="20"/>
      <c r="X301" s="20"/>
      <c r="Y301" s="813" t="s">
        <v>430</v>
      </c>
      <c r="Z301" s="1092"/>
      <c r="AA301" s="1153"/>
      <c r="AB301" s="1153"/>
      <c r="AC301" s="1153"/>
      <c r="AD301" s="1153"/>
      <c r="AE301" s="1153"/>
      <c r="AF301" s="1153"/>
      <c r="AG301" s="1153"/>
      <c r="AH301" s="1153"/>
      <c r="AI301" s="1153"/>
      <c r="AJ301" s="1153"/>
      <c r="AK301" s="1153"/>
      <c r="AL301" s="1153"/>
      <c r="AM301" s="1153"/>
      <c r="AN301" s="1153"/>
      <c r="AO301" s="1153"/>
      <c r="AP301" s="1153"/>
      <c r="AQ301" s="1153"/>
      <c r="AR301" s="1153"/>
      <c r="AS301" s="1153"/>
      <c r="AT301" s="1153"/>
      <c r="AU301" s="1153"/>
      <c r="AV301" s="1153"/>
      <c r="AW301" s="1153"/>
      <c r="AX301" s="1153"/>
      <c r="AY301" s="1153"/>
      <c r="AZ301" s="1153"/>
      <c r="BA301" s="1153"/>
      <c r="BB301" s="1153"/>
      <c r="BC301" s="1153"/>
      <c r="BD301" s="1153"/>
      <c r="BE301" s="1153"/>
      <c r="BF301" s="1153"/>
      <c r="BG301" s="1153"/>
      <c r="BH301" s="1153"/>
      <c r="BI301" s="1153"/>
      <c r="BJ301" s="1153"/>
      <c r="BK301" s="1153"/>
      <c r="BL301" s="1153"/>
      <c r="BM301" s="1153"/>
      <c r="BN301" s="1153"/>
      <c r="BO301" s="1153"/>
      <c r="BP301" s="1153"/>
      <c r="BQ301" s="1153"/>
      <c r="BR301" s="1153"/>
      <c r="BS301" s="1153"/>
      <c r="BT301" s="1153"/>
    </row>
    <row r="302" spans="1:72" ht="18">
      <c r="A302" s="5"/>
      <c r="B302" s="6"/>
      <c r="C302" s="1077">
        <f>C277+1</f>
        <v>45790</v>
      </c>
      <c r="D302" s="1077"/>
      <c r="E302" s="1077"/>
      <c r="F302" s="1077"/>
      <c r="G302" s="1077"/>
      <c r="H302" s="1077"/>
      <c r="I302" s="1077"/>
      <c r="J302" s="1077"/>
      <c r="K302" s="1077"/>
      <c r="L302" s="1077"/>
      <c r="M302" s="1077"/>
      <c r="N302" s="1077"/>
      <c r="O302" s="1077"/>
      <c r="P302" s="1077"/>
      <c r="Q302" s="1077"/>
      <c r="R302" s="1077"/>
      <c r="S302" s="1077"/>
      <c r="T302" s="1077"/>
      <c r="U302" s="1049">
        <f>C302</f>
        <v>45790</v>
      </c>
      <c r="V302" s="1050"/>
      <c r="W302" s="1050"/>
      <c r="X302" s="1050"/>
      <c r="Y302" s="1050"/>
      <c r="Z302" s="1051"/>
      <c r="AA302" s="7">
        <v>101</v>
      </c>
      <c r="AB302" s="7">
        <v>102</v>
      </c>
      <c r="AC302" s="7">
        <v>103</v>
      </c>
      <c r="AD302" s="7" t="s">
        <v>16</v>
      </c>
      <c r="AE302" s="7" t="s">
        <v>17</v>
      </c>
      <c r="AF302" s="7" t="s">
        <v>18</v>
      </c>
      <c r="AG302" s="7">
        <v>201</v>
      </c>
      <c r="AH302" s="8">
        <v>202</v>
      </c>
      <c r="AI302" s="7">
        <v>203</v>
      </c>
      <c r="AJ302" s="7">
        <v>204</v>
      </c>
      <c r="AK302" s="7">
        <v>205</v>
      </c>
      <c r="AL302" s="7" t="s">
        <v>19</v>
      </c>
      <c r="AM302" s="7" t="s">
        <v>69</v>
      </c>
      <c r="AN302" s="7" t="s">
        <v>21</v>
      </c>
      <c r="AO302" s="7" t="s">
        <v>22</v>
      </c>
      <c r="AP302" s="7" t="s">
        <v>23</v>
      </c>
      <c r="AQ302" s="7" t="s">
        <v>24</v>
      </c>
      <c r="AR302" s="7" t="s">
        <v>25</v>
      </c>
      <c r="AS302" s="7" t="s">
        <v>26</v>
      </c>
      <c r="AT302" s="7" t="s">
        <v>27</v>
      </c>
      <c r="AU302" s="7" t="s">
        <v>28</v>
      </c>
      <c r="AV302" s="7" t="s">
        <v>29</v>
      </c>
      <c r="AW302" s="7">
        <v>301</v>
      </c>
      <c r="AX302" s="8">
        <v>302</v>
      </c>
      <c r="AY302" s="9">
        <v>303</v>
      </c>
      <c r="AZ302" s="9">
        <v>304</v>
      </c>
      <c r="BA302" s="7" t="s">
        <v>30</v>
      </c>
      <c r="BB302" s="7" t="s">
        <v>31</v>
      </c>
      <c r="BC302" s="8" t="s">
        <v>32</v>
      </c>
      <c r="BD302" s="7" t="s">
        <v>33</v>
      </c>
      <c r="BE302" s="7" t="s">
        <v>34</v>
      </c>
      <c r="BF302" s="7" t="s">
        <v>35</v>
      </c>
      <c r="BG302" s="7" t="s">
        <v>36</v>
      </c>
      <c r="BH302" s="7" t="s">
        <v>37</v>
      </c>
      <c r="BI302" s="7" t="s">
        <v>38</v>
      </c>
      <c r="BJ302" s="7" t="s">
        <v>39</v>
      </c>
      <c r="BK302" s="10" t="s">
        <v>40</v>
      </c>
      <c r="BL302" s="10" t="s">
        <v>41</v>
      </c>
      <c r="BM302" s="10" t="s">
        <v>354</v>
      </c>
      <c r="BN302" s="11" t="s">
        <v>42</v>
      </c>
      <c r="BO302" s="11" t="s">
        <v>43</v>
      </c>
      <c r="BP302" s="11" t="s">
        <v>44</v>
      </c>
      <c r="BQ302" s="11" t="s">
        <v>45</v>
      </c>
      <c r="BR302" s="11" t="s">
        <v>46</v>
      </c>
      <c r="BS302" s="11" t="s">
        <v>47</v>
      </c>
      <c r="BT302" s="11" t="s">
        <v>48</v>
      </c>
    </row>
    <row r="303" spans="1:72" ht="13.5" customHeight="1">
      <c r="A303" s="1091" t="s">
        <v>49</v>
      </c>
      <c r="B303" s="12" t="s">
        <v>50</v>
      </c>
      <c r="C303" s="1079" t="str">
        <f>VLOOKUP($C302,'2025年度(1年前期)'!$B$5:$N$208,COLUMN('2025年度(1年前期)'!$C$5),0)&amp;""</f>
        <v>看護学概論</v>
      </c>
      <c r="D303" s="1080"/>
      <c r="E303" s="1081" t="str">
        <f>VLOOKUP($C302,'2025年度(2年前期)'!$B$5:$N$208,COLUMN('2025年度(2年前期)'!$C$5),0)&amp;""</f>
        <v>家族看護学</v>
      </c>
      <c r="F303" s="1080"/>
      <c r="G303" s="1081" t="str">
        <f>VLOOKUP($C302,'2025年度(3年前期)'!$B$5:$N$208,COLUMN('2025年度(3年前期)'!$C$5),0)&amp;""</f>
        <v>政策医療看護論Ⅰ(習田看護課長講義)</v>
      </c>
      <c r="H303" s="1080"/>
      <c r="I303" s="1081" t="str">
        <f>VLOOKUP($C302,'2025年度(4年前期)'!$B$5:$N$208,COLUMN('2025年度(4年前期)'!$C$5),0)&amp;""</f>
        <v>特別講義
(習田看護課長)</v>
      </c>
      <c r="J303" s="1080"/>
      <c r="K303" s="1072" t="str">
        <f>VLOOKUP($C302,'2025年度(助産前期)'!$B$5:$N$208,COLUMN('2025年度(助産前期)'!$C$5),0)&amp;""</f>
        <v/>
      </c>
      <c r="L303" s="1096"/>
      <c r="M303" s="1105" t="str">
        <f>VLOOKUP($C302,'2025年度(M1前期)'!$B$5:$N$208,COLUMN('2025年度(M1前期)'!$C$5),0)&amp;""</f>
        <v>厚生労働省医政局 習田課長　特別講義
看護教育学特論Ａ－Ⅰ
感染管理看護学特論Ａ－Ⅰ
成人看護学特論Ａ－Ⅰ
がん看護学特論Ａ－Ⅰ</v>
      </c>
      <c r="N303" s="1096"/>
      <c r="O303" s="1081" t="str">
        <f>VLOOKUP($C302,'2025年度(M2前期)'!$B$5:$N$208,COLUMN('2025年度(M2前期)'!$C$5),0)&amp;""</f>
        <v>厚生労働省医政局 習田課長　特別講義
精神看護学演習Ａ－Ⅲ</v>
      </c>
      <c r="P303" s="1080"/>
      <c r="Q303" s="1081" t="str">
        <f>VLOOKUP($C302,'2025年度(D1前期)'!$B$5:$N$208,COLUMN('2025年度(D1前期)'!$C$5),0)&amp;""</f>
        <v>政策医療看護学特論Ⅱ
（厚生労働省医政局 習田課長　特別講義）</v>
      </c>
      <c r="R303" s="1080"/>
      <c r="S303" s="1072" t="str">
        <f>VLOOKUP($C302,'2025年度(D23前期)'!$B$5:$N$208,COLUMN('2025年度(D23前期)'!$C$5),0)&amp;""</f>
        <v>厚生労働省医政局 習田課長　特別講義</v>
      </c>
      <c r="T303" s="1080"/>
      <c r="U303" s="13"/>
      <c r="Z303" s="1095" t="str">
        <f>A303</f>
        <v xml:space="preserve">１時限（09：20～10：50） </v>
      </c>
      <c r="AA303" s="1151"/>
      <c r="AB303" s="1151"/>
      <c r="AC303" s="1151"/>
      <c r="AD303" s="1151"/>
      <c r="AE303" s="1151"/>
      <c r="AF303" s="1151" t="s">
        <v>431</v>
      </c>
      <c r="AG303" s="1151" t="s">
        <v>127</v>
      </c>
      <c r="AH303" s="1151"/>
      <c r="AI303" s="1151"/>
      <c r="AJ303" s="1151"/>
      <c r="AK303" s="1151"/>
      <c r="AL303" s="1151"/>
      <c r="AM303" s="1151"/>
      <c r="AN303" s="1043"/>
      <c r="AO303" s="1151"/>
      <c r="AP303" s="1151"/>
      <c r="AQ303" s="1151"/>
      <c r="AR303" s="1151"/>
      <c r="AS303" s="1151"/>
      <c r="AT303" s="1151"/>
      <c r="AU303" s="1151"/>
      <c r="AV303" s="1151"/>
      <c r="AW303" s="1151" t="s">
        <v>149</v>
      </c>
      <c r="AX303" s="1151"/>
      <c r="AY303" s="1151"/>
      <c r="AZ303" s="1151"/>
      <c r="BA303" s="1043" t="s">
        <v>221</v>
      </c>
      <c r="BB303" s="1151" t="s">
        <v>293</v>
      </c>
      <c r="BC303" s="1151"/>
      <c r="BD303" s="1151"/>
      <c r="BE303" s="1151"/>
      <c r="BF303" s="1151"/>
      <c r="BG303" s="1151"/>
      <c r="BH303" s="1151"/>
      <c r="BI303" s="1151" t="s">
        <v>432</v>
      </c>
      <c r="BJ303" s="1151" t="s">
        <v>294</v>
      </c>
      <c r="BK303" s="1151"/>
      <c r="BL303" s="1151"/>
      <c r="BM303" s="1151"/>
      <c r="BN303" s="1151"/>
      <c r="BO303" s="1151"/>
      <c r="BP303" s="1151"/>
      <c r="BQ303" s="1151"/>
      <c r="BR303" s="1151"/>
      <c r="BS303" s="1151"/>
      <c r="BT303" s="1151"/>
    </row>
    <row r="304" spans="1:72" ht="13.5" customHeight="1">
      <c r="A304" s="1091"/>
      <c r="B304" s="15" t="s">
        <v>53</v>
      </c>
      <c r="C304" s="1065" t="str">
        <f>IFERROR(VLOOKUP(C303,科目・教員!$A$1:$B$357,2,0),"")</f>
        <v>矢富　有見子</v>
      </c>
      <c r="D304" s="1066"/>
      <c r="E304" s="1067" t="str">
        <f>IFERROR(VLOOKUP(E303,科目・教員!$A$1:$B$357,2,0),"")</f>
        <v>藤田　淳子</v>
      </c>
      <c r="F304" s="1066"/>
      <c r="G304" s="1067" t="str">
        <f>IFERROR(VLOOKUP(G303,科目・教員!$A$1:$B$357,2,0),"")</f>
        <v/>
      </c>
      <c r="H304" s="1066"/>
      <c r="I304" s="1067" t="str">
        <f>IFERROR(VLOOKUP(I303,科目・教員!$A$1:$B$357,2,0),"")</f>
        <v/>
      </c>
      <c r="J304" s="1066"/>
      <c r="K304" s="1068" t="str">
        <f>IFERROR(VLOOKUP(K303,科目・教員!$A$1:$B$357,2,0),"")</f>
        <v/>
      </c>
      <c r="L304" s="1070"/>
      <c r="M304" s="1104" t="str">
        <f>IFERROR(VLOOKUP(M303,科目・教員!$A$1:$B$357,2,0),"")</f>
        <v/>
      </c>
      <c r="N304" s="1066"/>
      <c r="O304" s="1067" t="str">
        <f>IFERROR(VLOOKUP(O303,科目・教員!$A$1:$B$357,2,0),"")</f>
        <v/>
      </c>
      <c r="P304" s="1066"/>
      <c r="Q304" s="1067" t="str">
        <f>IFERROR(VLOOKUP(Q303,科目・教員!$A$1:$B$357,2,0),"")</f>
        <v/>
      </c>
      <c r="R304" s="1066"/>
      <c r="S304" s="1068" t="str">
        <f>IFERROR(VLOOKUP(S303,科目・教員!$A$1:$B$357,2,0),"")</f>
        <v/>
      </c>
      <c r="T304" s="1066"/>
      <c r="U304" s="13"/>
      <c r="Z304" s="1091"/>
      <c r="AA304" s="1152"/>
      <c r="AB304" s="1152"/>
      <c r="AC304" s="1152"/>
      <c r="AD304" s="1152"/>
      <c r="AE304" s="1152"/>
      <c r="AF304" s="1152"/>
      <c r="AG304" s="1152"/>
      <c r="AH304" s="1152"/>
      <c r="AI304" s="1152"/>
      <c r="AJ304" s="1152"/>
      <c r="AK304" s="1152"/>
      <c r="AL304" s="1152"/>
      <c r="AM304" s="1152"/>
      <c r="AN304" s="1044"/>
      <c r="AO304" s="1152"/>
      <c r="AP304" s="1152"/>
      <c r="AQ304" s="1152"/>
      <c r="AR304" s="1152"/>
      <c r="AS304" s="1152"/>
      <c r="AT304" s="1152"/>
      <c r="AU304" s="1152"/>
      <c r="AV304" s="1152"/>
      <c r="AW304" s="1152"/>
      <c r="AX304" s="1152"/>
      <c r="AY304" s="1152"/>
      <c r="AZ304" s="1152"/>
      <c r="BA304" s="1044"/>
      <c r="BB304" s="1152"/>
      <c r="BC304" s="1152"/>
      <c r="BD304" s="1152"/>
      <c r="BE304" s="1152"/>
      <c r="BF304" s="1152"/>
      <c r="BG304" s="1152"/>
      <c r="BH304" s="1152"/>
      <c r="BI304" s="1152"/>
      <c r="BJ304" s="1152"/>
      <c r="BK304" s="1152"/>
      <c r="BL304" s="1152"/>
      <c r="BM304" s="1152"/>
      <c r="BN304" s="1152"/>
      <c r="BO304" s="1152"/>
      <c r="BP304" s="1152"/>
      <c r="BQ304" s="1152"/>
      <c r="BR304" s="1152"/>
      <c r="BS304" s="1152"/>
      <c r="BT304" s="1152"/>
    </row>
    <row r="305" spans="1:72" ht="13.5" customHeight="1">
      <c r="A305" s="1091"/>
      <c r="B305" s="15" t="s">
        <v>59</v>
      </c>
      <c r="C305" s="1065" t="str">
        <f>VLOOKUP($C302,'2025年度(1年前期)'!$B$5:$N$208,COLUMN('2025年度(1年前期)'!$C$5)+1,0)&amp;""</f>
        <v>301</v>
      </c>
      <c r="D305" s="1066"/>
      <c r="E305" s="1067" t="str">
        <f>VLOOKUP($C302,'2025年度(2年前期)'!$B$5:$N$208,COLUMN('2025年度(2年前期)'!$C$5)+1,0)&amp;""</f>
        <v>201</v>
      </c>
      <c r="F305" s="1066"/>
      <c r="G305" s="1067" t="str">
        <f>VLOOKUP($C302,'2025年度(3年前期)'!$B$5:$N$208,COLUMN('2025年度(3年前期)'!$C$5)+1,0)&amp;""</f>
        <v>講堂</v>
      </c>
      <c r="H305" s="1066"/>
      <c r="I305" s="1067" t="str">
        <f>VLOOKUP($C302,'2025年度(4年前期)'!$B$5:$N$208,COLUMN('2025年度(4年前期)'!$C$5)+1,0)&amp;""</f>
        <v>講堂</v>
      </c>
      <c r="J305" s="1066"/>
      <c r="K305" s="1068" t="str">
        <f>VLOOKUP($C302,'2025年度(助産前期)'!$B$5:$N$208,COLUMN('2025年度(助産前期)'!$C$5)+1,0)&amp;""</f>
        <v/>
      </c>
      <c r="L305" s="1070"/>
      <c r="M305" s="1104" t="str">
        <f>VLOOKUP($C302,'2025年度(M1前期)'!$B$5:$N$208,COLUMN('2025年度(M1前期)'!C$5)+1,0)&amp;""</f>
        <v>特別講義:講堂
教育:セミナールーム1
感染:セミナールーム2
成人:臨床講義室2
がん:別途指定</v>
      </c>
      <c r="N305" s="1066"/>
      <c r="O305" s="1067" t="str">
        <f>VLOOKUP($C302,'2025年度(M2前期)'!$B$5:$N$208,COLUMN('2025年度(M2前期)'!$C$5)+1,0)&amp;""</f>
        <v>講堂
精神:臨床講義室1</v>
      </c>
      <c r="P305" s="1066"/>
      <c r="Q305" s="1067" t="str">
        <f>VLOOKUP($C302,'2025年度(D1前期)'!$B$5:$N$208,COLUMN('2025年度(D1前期)'!$C$5)+1,0)&amp;""</f>
        <v>講堂</v>
      </c>
      <c r="R305" s="1066"/>
      <c r="S305" s="1068" t="str">
        <f>VLOOKUP($C302,'2025年度(D23前期)'!$B$5:$N$208,COLUMN('2025年度(D23前期)'!$C$5)+1,0)&amp;""</f>
        <v>講堂</v>
      </c>
      <c r="T305" s="1066"/>
      <c r="U305" s="13"/>
      <c r="Z305" s="1091"/>
      <c r="AA305" s="1152"/>
      <c r="AB305" s="1152"/>
      <c r="AC305" s="1152"/>
      <c r="AD305" s="1152"/>
      <c r="AE305" s="1152"/>
      <c r="AF305" s="1152"/>
      <c r="AG305" s="1152"/>
      <c r="AH305" s="1152"/>
      <c r="AI305" s="1152"/>
      <c r="AJ305" s="1152"/>
      <c r="AK305" s="1152"/>
      <c r="AL305" s="1152"/>
      <c r="AM305" s="1152"/>
      <c r="AN305" s="1044"/>
      <c r="AO305" s="1152"/>
      <c r="AP305" s="1152"/>
      <c r="AQ305" s="1152"/>
      <c r="AR305" s="1152"/>
      <c r="AS305" s="1152"/>
      <c r="AT305" s="1152"/>
      <c r="AU305" s="1152"/>
      <c r="AV305" s="1152"/>
      <c r="AW305" s="1152"/>
      <c r="AX305" s="1152"/>
      <c r="AY305" s="1152"/>
      <c r="AZ305" s="1152"/>
      <c r="BA305" s="1044"/>
      <c r="BB305" s="1152"/>
      <c r="BC305" s="1152"/>
      <c r="BD305" s="1152"/>
      <c r="BE305" s="1152"/>
      <c r="BF305" s="1152"/>
      <c r="BG305" s="1152"/>
      <c r="BH305" s="1152"/>
      <c r="BI305" s="1152"/>
      <c r="BJ305" s="1152"/>
      <c r="BK305" s="1152"/>
      <c r="BL305" s="1152"/>
      <c r="BM305" s="1152"/>
      <c r="BN305" s="1152"/>
      <c r="BO305" s="1152"/>
      <c r="BP305" s="1152"/>
      <c r="BQ305" s="1152"/>
      <c r="BR305" s="1152"/>
      <c r="BS305" s="1152"/>
      <c r="BT305" s="1152"/>
    </row>
    <row r="306" spans="1:72" ht="13.5" customHeight="1">
      <c r="A306" s="1092"/>
      <c r="B306" s="16" t="s">
        <v>56</v>
      </c>
      <c r="C306" s="1135"/>
      <c r="D306" s="1144"/>
      <c r="E306" s="1063"/>
      <c r="F306" s="1062"/>
      <c r="G306" s="1063"/>
      <c r="H306" s="1062"/>
      <c r="I306" s="1063"/>
      <c r="J306" s="1062"/>
      <c r="K306" s="1064"/>
      <c r="L306" s="1069"/>
      <c r="M306" s="1106"/>
      <c r="N306" s="1062"/>
      <c r="O306" s="1063"/>
      <c r="P306" s="1062"/>
      <c r="Q306" s="1063"/>
      <c r="R306" s="1062"/>
      <c r="S306" s="1064"/>
      <c r="T306" s="1062"/>
      <c r="U306" s="13"/>
      <c r="Z306" s="1092"/>
      <c r="AA306" s="1153"/>
      <c r="AB306" s="1153"/>
      <c r="AC306" s="1153"/>
      <c r="AD306" s="1153"/>
      <c r="AE306" s="1153"/>
      <c r="AF306" s="1153"/>
      <c r="AG306" s="1153"/>
      <c r="AH306" s="1153"/>
      <c r="AI306" s="1153"/>
      <c r="AJ306" s="1153"/>
      <c r="AK306" s="1153"/>
      <c r="AL306" s="1153"/>
      <c r="AM306" s="1153"/>
      <c r="AN306" s="1045"/>
      <c r="AO306" s="1153"/>
      <c r="AP306" s="1153"/>
      <c r="AQ306" s="1153"/>
      <c r="AR306" s="1153"/>
      <c r="AS306" s="1153"/>
      <c r="AT306" s="1153"/>
      <c r="AU306" s="1153"/>
      <c r="AV306" s="1153"/>
      <c r="AW306" s="1153"/>
      <c r="AX306" s="1153"/>
      <c r="AY306" s="1153"/>
      <c r="AZ306" s="1153"/>
      <c r="BA306" s="1045"/>
      <c r="BB306" s="1153"/>
      <c r="BC306" s="1153"/>
      <c r="BD306" s="1153"/>
      <c r="BE306" s="1153"/>
      <c r="BF306" s="1153"/>
      <c r="BG306" s="1153"/>
      <c r="BH306" s="1153"/>
      <c r="BI306" s="1153"/>
      <c r="BJ306" s="1153"/>
      <c r="BK306" s="1153"/>
      <c r="BL306" s="1153"/>
      <c r="BM306" s="1153"/>
      <c r="BN306" s="1153"/>
      <c r="BO306" s="1153"/>
      <c r="BP306" s="1153"/>
      <c r="BQ306" s="1153"/>
      <c r="BR306" s="1153"/>
      <c r="BS306" s="1153"/>
      <c r="BT306" s="1153"/>
    </row>
    <row r="307" spans="1:72" ht="13.5" customHeight="1">
      <c r="A307" s="1091" t="s">
        <v>58</v>
      </c>
      <c r="B307" s="15" t="s">
        <v>50</v>
      </c>
      <c r="C307" s="1079" t="str">
        <f>VLOOKUP($C302,'2025年度(1年前期)'!$B$5:$N$208,COLUMN('2025年度(1年前期)'!$E$5),0)&amp;""</f>
        <v>食の科学</v>
      </c>
      <c r="D307" s="1080"/>
      <c r="E307" s="1081" t="str">
        <f>VLOOKUP($C302,'2025年度(2年前期)'!$B$5:$N$208,COLUMN('2025年度(2年前期)'!$E$5),0)&amp;""</f>
        <v>保健･医療･福祉システム</v>
      </c>
      <c r="F307" s="1080"/>
      <c r="G307" s="1081" t="str">
        <f>VLOOKUP($C302,'2025年度(3年前期)'!$B$5:$N$208,COLUMN('2025年度(3年前期)'!$E$5),0)&amp;""</f>
        <v>政策医療看護論Ⅰ(習田看護課長講義)</v>
      </c>
      <c r="H307" s="1080"/>
      <c r="I307" s="1081" t="str">
        <f>VLOOKUP($C302,'2025年度(4年前期)'!$B$5:$N$208,COLUMN('2025年度(4年前期)'!$E$5),0)&amp;""</f>
        <v>特別講義
(習田看護課長)</v>
      </c>
      <c r="J307" s="1080"/>
      <c r="K307" s="1072" t="str">
        <f>VLOOKUP($C302,'2025年度(助産前期)'!$B$5:$N$208,COLUMN('2025年度(助産前期)'!$E$5),0)&amp;""</f>
        <v/>
      </c>
      <c r="L307" s="1096"/>
      <c r="M307" s="1079" t="str">
        <f>VLOOKUP($C302,'2025年度(M1前期)'!$B$5:$N$208,COLUMN('2025年度(M1前期)'!$E$5),0)&amp;""</f>
        <v>厚生労働省医政局 習田課長　特別講義
看護教育学特論Ａ－Ⅰ
感染管理看護学特論Ａ－Ⅰ
成人看護学特論Ａ－Ⅰ
がん看護学特論Ａ－Ⅰ</v>
      </c>
      <c r="N307" s="1080"/>
      <c r="O307" s="1072" t="str">
        <f>VLOOKUP($C302,'2025年度(M2前期)'!$B$5:$N$208,COLUMN('2025年度(M2前期)'!$E$5),0)&amp;""</f>
        <v>厚生労働省医政局 習田課長　特別講義
精神看護学演習Ａ－Ⅲ</v>
      </c>
      <c r="P307" s="1080"/>
      <c r="Q307" s="1072" t="str">
        <f>VLOOKUP($C302,'2025年度(D1前期)'!$B$5:$N$208,COLUMN('2025年度(D1前期)'!$E$5),0)&amp;""</f>
        <v>政策医療看護学特論Ⅱ
（厚生労働省医政局 習田課長　特別講義）</v>
      </c>
      <c r="R307" s="1080"/>
      <c r="S307" s="1072" t="str">
        <f>VLOOKUP($C302,'2025年度(D23前期)'!$B$5:$N$208,COLUMN('2025年度(D23前期)'!$E$5),0)&amp;""</f>
        <v>厚生労働省医政局 習田課長　特別講義</v>
      </c>
      <c r="T307" s="1080"/>
      <c r="U307" s="27"/>
      <c r="W307" s="27"/>
      <c r="Z307" s="1091" t="str">
        <f>A307</f>
        <v>２時限（11：00～12：30）</v>
      </c>
      <c r="AA307" s="1151"/>
      <c r="AB307" s="1151"/>
      <c r="AC307" s="1151"/>
      <c r="AD307" s="1151" t="s">
        <v>433</v>
      </c>
      <c r="AE307" s="1151"/>
      <c r="AF307" s="1151" t="s">
        <v>431</v>
      </c>
      <c r="AG307" s="1151" t="s">
        <v>249</v>
      </c>
      <c r="AH307" s="1151"/>
      <c r="AI307" s="1151"/>
      <c r="AJ307" s="1151"/>
      <c r="AK307" s="1151"/>
      <c r="AL307" s="1151"/>
      <c r="AM307" s="1151"/>
      <c r="AN307" s="1043"/>
      <c r="AO307" s="1151"/>
      <c r="AP307" s="1151"/>
      <c r="AQ307" s="1151"/>
      <c r="AR307" s="1151"/>
      <c r="AS307" s="1151"/>
      <c r="AT307" s="1151"/>
      <c r="AU307" s="1151"/>
      <c r="AV307" s="1151"/>
      <c r="AW307" s="1151" t="s">
        <v>222</v>
      </c>
      <c r="AX307" s="1151"/>
      <c r="AY307" s="1151"/>
      <c r="AZ307" s="1151"/>
      <c r="BA307" s="1043" t="s">
        <v>221</v>
      </c>
      <c r="BB307" s="1151" t="s">
        <v>293</v>
      </c>
      <c r="BC307" s="1151"/>
      <c r="BD307" s="1151"/>
      <c r="BE307" s="1151"/>
      <c r="BF307" s="1151"/>
      <c r="BG307" s="1151"/>
      <c r="BH307" s="1151"/>
      <c r="BI307" s="1151" t="s">
        <v>432</v>
      </c>
      <c r="BJ307" s="1151" t="s">
        <v>294</v>
      </c>
      <c r="BK307" s="1151"/>
      <c r="BL307" s="1151"/>
      <c r="BM307" s="1151"/>
      <c r="BN307" s="1151"/>
      <c r="BO307" s="1151"/>
      <c r="BP307" s="1151"/>
      <c r="BQ307" s="1151"/>
      <c r="BR307" s="1151"/>
      <c r="BS307" s="1151"/>
      <c r="BT307" s="1151"/>
    </row>
    <row r="308" spans="1:72" ht="13.5" customHeight="1">
      <c r="A308" s="1091"/>
      <c r="B308" s="15" t="s">
        <v>53</v>
      </c>
      <c r="C308" s="1065" t="str">
        <f>IFERROR(VLOOKUP(C307,科目・教員!$A$1:$B$357,2,0),"")</f>
        <v>本間　典子</v>
      </c>
      <c r="D308" s="1066"/>
      <c r="E308" s="1067" t="str">
        <f>IFERROR(VLOOKUP(E307,科目・教員!$A$1:$B$357,2,0),"")</f>
        <v>渡辺　幹司</v>
      </c>
      <c r="F308" s="1066"/>
      <c r="G308" s="1067" t="str">
        <f>IFERROR(VLOOKUP(G307,科目・教員!$A$1:$B$357,2,0),"")</f>
        <v/>
      </c>
      <c r="H308" s="1066"/>
      <c r="I308" s="1067" t="str">
        <f>IFERROR(VLOOKUP(I307,科目・教員!$A$1:$B$357,2,0),"")</f>
        <v/>
      </c>
      <c r="J308" s="1066"/>
      <c r="K308" s="1068" t="str">
        <f>IFERROR(VLOOKUP(K307,科目・教員!$A$1:$B$357,2,0),"")</f>
        <v/>
      </c>
      <c r="L308" s="1070"/>
      <c r="M308" s="1065" t="str">
        <f>IFERROR(VLOOKUP(M307,科目・教員!$A$1:$B$357,2,0),"")</f>
        <v/>
      </c>
      <c r="N308" s="1066"/>
      <c r="O308" s="1068" t="str">
        <f>IFERROR(VLOOKUP(O307,科目・教員!$A$1:$B$357,2,0),"")</f>
        <v/>
      </c>
      <c r="P308" s="1066"/>
      <c r="Q308" s="1068" t="str">
        <f>IFERROR(VLOOKUP(Q307,科目・教員!$A$1:$B$357,2,0),"")</f>
        <v/>
      </c>
      <c r="R308" s="1066"/>
      <c r="S308" s="1068" t="str">
        <f>IFERROR(VLOOKUP(S307,科目・教員!$A$1:$B$357,2,0),"")</f>
        <v/>
      </c>
      <c r="T308" s="1066"/>
      <c r="U308" s="27"/>
      <c r="W308" s="27"/>
      <c r="Z308" s="1091"/>
      <c r="AA308" s="1152"/>
      <c r="AB308" s="1152"/>
      <c r="AC308" s="1152"/>
      <c r="AD308" s="1152"/>
      <c r="AE308" s="1152"/>
      <c r="AF308" s="1152"/>
      <c r="AG308" s="1152"/>
      <c r="AH308" s="1152"/>
      <c r="AI308" s="1152"/>
      <c r="AJ308" s="1152"/>
      <c r="AK308" s="1152"/>
      <c r="AL308" s="1152"/>
      <c r="AM308" s="1152"/>
      <c r="AN308" s="1044"/>
      <c r="AO308" s="1152"/>
      <c r="AP308" s="1152"/>
      <c r="AQ308" s="1152"/>
      <c r="AR308" s="1152"/>
      <c r="AS308" s="1152"/>
      <c r="AT308" s="1152"/>
      <c r="AU308" s="1152"/>
      <c r="AV308" s="1152"/>
      <c r="AW308" s="1152"/>
      <c r="AX308" s="1152"/>
      <c r="AY308" s="1152"/>
      <c r="AZ308" s="1152"/>
      <c r="BA308" s="1044"/>
      <c r="BB308" s="1152"/>
      <c r="BC308" s="1152"/>
      <c r="BD308" s="1152"/>
      <c r="BE308" s="1152"/>
      <c r="BF308" s="1152"/>
      <c r="BG308" s="1152"/>
      <c r="BH308" s="1152"/>
      <c r="BI308" s="1152"/>
      <c r="BJ308" s="1152"/>
      <c r="BK308" s="1152"/>
      <c r="BL308" s="1152"/>
      <c r="BM308" s="1152"/>
      <c r="BN308" s="1152"/>
      <c r="BO308" s="1152"/>
      <c r="BP308" s="1152"/>
      <c r="BQ308" s="1152"/>
      <c r="BR308" s="1152"/>
      <c r="BS308" s="1152"/>
      <c r="BT308" s="1152"/>
    </row>
    <row r="309" spans="1:72" ht="13.5" customHeight="1">
      <c r="A309" s="1091"/>
      <c r="B309" s="15" t="s">
        <v>59</v>
      </c>
      <c r="C309" s="1065" t="str">
        <f>VLOOKUP($C302,'2025年度(1年前期)'!$B$5:$N$208,COLUMN('2025年度(1年前期)'!$E$5)+1,0)&amp;""</f>
        <v>301</v>
      </c>
      <c r="D309" s="1066"/>
      <c r="E309" s="1067" t="str">
        <f>VLOOKUP($C302,'2025年度(2年前期)'!$B$5:$N$208,COLUMN('2025年度(2年前期)'!$E$5)+1,0)&amp;""</f>
        <v>201</v>
      </c>
      <c r="F309" s="1066"/>
      <c r="G309" s="1067" t="str">
        <f>VLOOKUP($C302,'2025年度(3年前期)'!$B$5:$N$208,COLUMN('2025年度(3年前期)'!$E$5)+1,0)&amp;""</f>
        <v>講堂</v>
      </c>
      <c r="H309" s="1066"/>
      <c r="I309" s="1067" t="str">
        <f>VLOOKUP($C302,'2025年度(4年前期)'!$B$5:$N$208,COLUMN('2025年度(4年前期)'!$E$5)+1,0)&amp;""</f>
        <v>講堂</v>
      </c>
      <c r="J309" s="1066"/>
      <c r="K309" s="1068" t="str">
        <f>VLOOKUP($C302,'2025年度(助産前期)'!$B$5:$N$208,COLUMN('2025年度(助産前期)'!$E$5)+1,0)&amp;""</f>
        <v/>
      </c>
      <c r="L309" s="1070"/>
      <c r="M309" s="1065" t="str">
        <f>VLOOKUP($C302,'2025年度(M1前期)'!$B$5:$N$208,COLUMN('2025年度(M1前期)'!$E$5)+1,0)&amp;""</f>
        <v>特別講義:講堂
教育:セミナールーム1
感染:セミナールーム2
成人:臨床講義室2
がん:別途指定</v>
      </c>
      <c r="N309" s="1066"/>
      <c r="O309" s="1068" t="str">
        <f>VLOOKUP($C302,'2025年度(M2前期)'!$B$5:$N$208,COLUMN('2025年度(M2前期)'!$E$5)+1,0)&amp;""</f>
        <v>講堂
精神:臨床講義室1</v>
      </c>
      <c r="P309" s="1066"/>
      <c r="Q309" s="1068" t="str">
        <f>VLOOKUP($C302,'2025年度(D1前期)'!$B$5:$N$208,COLUMN('2025年度(D1前期)'!$E$5)+1,0)&amp;""</f>
        <v>講堂</v>
      </c>
      <c r="R309" s="1066"/>
      <c r="S309" s="1068" t="str">
        <f>VLOOKUP($C302,'2025年度(D23前期)'!$B$5:$N$208,COLUMN('2025年度(D23前期)'!$E$5)+1,0)&amp;""</f>
        <v>講堂</v>
      </c>
      <c r="T309" s="1066"/>
      <c r="U309" s="774" t="s">
        <v>434</v>
      </c>
      <c r="W309" s="27"/>
      <c r="Z309" s="1091"/>
      <c r="AA309" s="1152"/>
      <c r="AB309" s="1152"/>
      <c r="AC309" s="1152"/>
      <c r="AD309" s="1152"/>
      <c r="AE309" s="1152"/>
      <c r="AF309" s="1152"/>
      <c r="AG309" s="1152"/>
      <c r="AH309" s="1152"/>
      <c r="AI309" s="1152"/>
      <c r="AJ309" s="1152"/>
      <c r="AK309" s="1152"/>
      <c r="AL309" s="1152"/>
      <c r="AM309" s="1152"/>
      <c r="AN309" s="1044"/>
      <c r="AO309" s="1152"/>
      <c r="AP309" s="1152"/>
      <c r="AQ309" s="1152"/>
      <c r="AR309" s="1152"/>
      <c r="AS309" s="1152"/>
      <c r="AT309" s="1152"/>
      <c r="AU309" s="1152"/>
      <c r="AV309" s="1152"/>
      <c r="AW309" s="1152"/>
      <c r="AX309" s="1152"/>
      <c r="AY309" s="1152"/>
      <c r="AZ309" s="1152"/>
      <c r="BA309" s="1044"/>
      <c r="BB309" s="1152"/>
      <c r="BC309" s="1152"/>
      <c r="BD309" s="1152"/>
      <c r="BE309" s="1152"/>
      <c r="BF309" s="1152"/>
      <c r="BG309" s="1152"/>
      <c r="BH309" s="1152"/>
      <c r="BI309" s="1152"/>
      <c r="BJ309" s="1152"/>
      <c r="BK309" s="1152"/>
      <c r="BL309" s="1152"/>
      <c r="BM309" s="1152"/>
      <c r="BN309" s="1152"/>
      <c r="BO309" s="1152"/>
      <c r="BP309" s="1152"/>
      <c r="BQ309" s="1152"/>
      <c r="BR309" s="1152"/>
      <c r="BS309" s="1152"/>
      <c r="BT309" s="1152"/>
    </row>
    <row r="310" spans="1:72" ht="13.5" customHeight="1">
      <c r="A310" s="1100"/>
      <c r="B310" s="16" t="s">
        <v>56</v>
      </c>
      <c r="C310" s="1135"/>
      <c r="D310" s="1144"/>
      <c r="E310" s="1063"/>
      <c r="F310" s="1075"/>
      <c r="G310" s="1063"/>
      <c r="H310" s="1075"/>
      <c r="I310" s="1063"/>
      <c r="J310" s="1075"/>
      <c r="K310" s="1064"/>
      <c r="L310" s="1064"/>
      <c r="M310" s="1061"/>
      <c r="N310" s="1075"/>
      <c r="O310" s="1064"/>
      <c r="P310" s="1075"/>
      <c r="Q310" s="1064"/>
      <c r="R310" s="1075"/>
      <c r="S310" s="1064"/>
      <c r="T310" s="1075"/>
      <c r="U310" s="774" t="s">
        <v>250</v>
      </c>
      <c r="W310" s="27"/>
      <c r="Z310" s="1092"/>
      <c r="AA310" s="1153"/>
      <c r="AB310" s="1153"/>
      <c r="AC310" s="1153"/>
      <c r="AD310" s="1153"/>
      <c r="AE310" s="1153"/>
      <c r="AF310" s="1153"/>
      <c r="AG310" s="1153"/>
      <c r="AH310" s="1153"/>
      <c r="AI310" s="1153"/>
      <c r="AJ310" s="1153"/>
      <c r="AK310" s="1153"/>
      <c r="AL310" s="1153"/>
      <c r="AM310" s="1153"/>
      <c r="AN310" s="1045"/>
      <c r="AO310" s="1153"/>
      <c r="AP310" s="1153"/>
      <c r="AQ310" s="1153"/>
      <c r="AR310" s="1153"/>
      <c r="AS310" s="1153"/>
      <c r="AT310" s="1153"/>
      <c r="AU310" s="1153"/>
      <c r="AV310" s="1153"/>
      <c r="AW310" s="1153"/>
      <c r="AX310" s="1153"/>
      <c r="AY310" s="1153"/>
      <c r="AZ310" s="1153"/>
      <c r="BA310" s="1045"/>
      <c r="BB310" s="1153"/>
      <c r="BC310" s="1153"/>
      <c r="BD310" s="1153"/>
      <c r="BE310" s="1153"/>
      <c r="BF310" s="1153"/>
      <c r="BG310" s="1153"/>
      <c r="BH310" s="1153"/>
      <c r="BI310" s="1153"/>
      <c r="BJ310" s="1153"/>
      <c r="BK310" s="1153"/>
      <c r="BL310" s="1153"/>
      <c r="BM310" s="1153"/>
      <c r="BN310" s="1153"/>
      <c r="BO310" s="1153"/>
      <c r="BP310" s="1153"/>
      <c r="BQ310" s="1153"/>
      <c r="BR310" s="1153"/>
      <c r="BS310" s="1153"/>
      <c r="BT310" s="1153"/>
    </row>
    <row r="311" spans="1:72" ht="13.5" customHeight="1">
      <c r="A311" s="1095" t="s">
        <v>60</v>
      </c>
      <c r="B311" s="18" t="s">
        <v>61</v>
      </c>
      <c r="C311" s="1079"/>
      <c r="D311" s="1080"/>
      <c r="E311" s="1081"/>
      <c r="F311" s="1080"/>
      <c r="G311" s="1081"/>
      <c r="H311" s="1080"/>
      <c r="I311" s="1081"/>
      <c r="J311" s="1080"/>
      <c r="K311" s="1072"/>
      <c r="L311" s="1096"/>
      <c r="M311" s="1079"/>
      <c r="N311" s="1080"/>
      <c r="O311" s="1072"/>
      <c r="P311" s="1080"/>
      <c r="Q311" s="1072"/>
      <c r="R311" s="1080"/>
      <c r="S311" s="1072"/>
      <c r="T311" s="1080"/>
      <c r="U311" s="509" t="s">
        <v>435</v>
      </c>
      <c r="Z311" s="1091" t="str">
        <f>A311</f>
        <v>昼休み（12：30～13：30）</v>
      </c>
      <c r="AA311" s="1151"/>
      <c r="AB311" s="1151"/>
      <c r="AC311" s="1151"/>
      <c r="AD311" s="1151" t="s">
        <v>433</v>
      </c>
      <c r="AE311" s="1151"/>
      <c r="AF311" s="1151"/>
      <c r="AG311" s="1151"/>
      <c r="AH311" s="1151"/>
      <c r="AI311" s="1151"/>
      <c r="AJ311" s="1151"/>
      <c r="AK311" s="1151"/>
      <c r="AL311" s="1151"/>
      <c r="AM311" s="1151"/>
      <c r="AN311" s="1151"/>
      <c r="AO311" s="1151"/>
      <c r="AP311" s="1151"/>
      <c r="AQ311" s="1151"/>
      <c r="AR311" s="1151"/>
      <c r="AS311" s="1151"/>
      <c r="AT311" s="1151"/>
      <c r="AU311" s="1151"/>
      <c r="AV311" s="1151"/>
      <c r="AW311" s="1151"/>
      <c r="AX311" s="1151"/>
      <c r="AY311" s="1151"/>
      <c r="AZ311" s="1151"/>
      <c r="BA311" s="1151"/>
      <c r="BB311" s="1151"/>
      <c r="BC311" s="1151"/>
      <c r="BD311" s="1151"/>
      <c r="BE311" s="1151"/>
      <c r="BF311" s="1151"/>
      <c r="BG311" s="1151"/>
      <c r="BH311" s="1151"/>
      <c r="BI311" s="1151"/>
      <c r="BJ311" s="1151"/>
      <c r="BK311" s="1151"/>
      <c r="BL311" s="1151"/>
      <c r="BM311" s="1151"/>
      <c r="BN311" s="1151"/>
      <c r="BO311" s="1151"/>
      <c r="BP311" s="1151"/>
      <c r="BQ311" s="1151"/>
      <c r="BR311" s="1151"/>
      <c r="BS311" s="1151"/>
      <c r="BT311" s="1151"/>
    </row>
    <row r="312" spans="1:72" ht="13.5" customHeight="1">
      <c r="A312" s="1091"/>
      <c r="B312" s="18" t="s">
        <v>62</v>
      </c>
      <c r="C312" s="1065"/>
      <c r="D312" s="1066"/>
      <c r="E312" s="1067"/>
      <c r="F312" s="1066"/>
      <c r="G312" s="1067"/>
      <c r="H312" s="1066"/>
      <c r="I312" s="1067"/>
      <c r="J312" s="1066"/>
      <c r="K312" s="1068"/>
      <c r="L312" s="1070"/>
      <c r="M312" s="1065"/>
      <c r="N312" s="1066"/>
      <c r="O312" s="1068"/>
      <c r="P312" s="1066"/>
      <c r="Q312" s="1068"/>
      <c r="R312" s="1066"/>
      <c r="S312" s="1068"/>
      <c r="T312" s="1066"/>
      <c r="U312" s="509" t="s">
        <v>436</v>
      </c>
      <c r="Z312" s="1091"/>
      <c r="AA312" s="1152"/>
      <c r="AB312" s="1152"/>
      <c r="AC312" s="1152"/>
      <c r="AD312" s="1152"/>
      <c r="AE312" s="1152"/>
      <c r="AF312" s="1152"/>
      <c r="AG312" s="1152"/>
      <c r="AH312" s="1152"/>
      <c r="AI312" s="1152"/>
      <c r="AJ312" s="1152"/>
      <c r="AK312" s="1152"/>
      <c r="AL312" s="1152"/>
      <c r="AM312" s="1152"/>
      <c r="AN312" s="1152"/>
      <c r="AO312" s="1152"/>
      <c r="AP312" s="1152"/>
      <c r="AQ312" s="1152"/>
      <c r="AR312" s="1152"/>
      <c r="AS312" s="1152"/>
      <c r="AT312" s="1152"/>
      <c r="AU312" s="1152"/>
      <c r="AV312" s="1152"/>
      <c r="AW312" s="1152"/>
      <c r="AX312" s="1152"/>
      <c r="AY312" s="1152"/>
      <c r="AZ312" s="1152"/>
      <c r="BA312" s="1152"/>
      <c r="BB312" s="1152"/>
      <c r="BC312" s="1152"/>
      <c r="BD312" s="1152"/>
      <c r="BE312" s="1152"/>
      <c r="BF312" s="1152"/>
      <c r="BG312" s="1152"/>
      <c r="BH312" s="1152"/>
      <c r="BI312" s="1152"/>
      <c r="BJ312" s="1152"/>
      <c r="BK312" s="1152"/>
      <c r="BL312" s="1152"/>
      <c r="BM312" s="1152"/>
      <c r="BN312" s="1152"/>
      <c r="BO312" s="1152"/>
      <c r="BP312" s="1152"/>
      <c r="BQ312" s="1152"/>
      <c r="BR312" s="1152"/>
      <c r="BS312" s="1152"/>
      <c r="BT312" s="1152"/>
    </row>
    <row r="313" spans="1:72" ht="13.5" customHeight="1">
      <c r="A313" s="1091"/>
      <c r="B313" s="18" t="s">
        <v>59</v>
      </c>
      <c r="C313" s="1065"/>
      <c r="D313" s="1066"/>
      <c r="E313" s="1428"/>
      <c r="F313" s="1429"/>
      <c r="G313" s="1428"/>
      <c r="H313" s="1429"/>
      <c r="I313" s="1428"/>
      <c r="J313" s="1429"/>
      <c r="K313" s="1068"/>
      <c r="L313" s="1070"/>
      <c r="M313" s="1065"/>
      <c r="N313" s="1066"/>
      <c r="O313" s="1068"/>
      <c r="P313" s="1066"/>
      <c r="Q313" s="1068"/>
      <c r="R313" s="1066"/>
      <c r="S313" s="1068"/>
      <c r="T313" s="1066"/>
      <c r="U313" s="509" t="s">
        <v>240</v>
      </c>
      <c r="Z313" s="1091"/>
      <c r="AA313" s="1152"/>
      <c r="AB313" s="1152"/>
      <c r="AC313" s="1152"/>
      <c r="AD313" s="1152"/>
      <c r="AE313" s="1152"/>
      <c r="AF313" s="1152"/>
      <c r="AG313" s="1152"/>
      <c r="AH313" s="1152"/>
      <c r="AI313" s="1152"/>
      <c r="AJ313" s="1152"/>
      <c r="AK313" s="1152"/>
      <c r="AL313" s="1152"/>
      <c r="AM313" s="1152"/>
      <c r="AN313" s="1152"/>
      <c r="AO313" s="1152"/>
      <c r="AP313" s="1152"/>
      <c r="AQ313" s="1152"/>
      <c r="AR313" s="1152"/>
      <c r="AS313" s="1152"/>
      <c r="AT313" s="1152"/>
      <c r="AU313" s="1152"/>
      <c r="AV313" s="1152"/>
      <c r="AW313" s="1152"/>
      <c r="AX313" s="1152"/>
      <c r="AY313" s="1152"/>
      <c r="AZ313" s="1152"/>
      <c r="BA313" s="1152"/>
      <c r="BB313" s="1152"/>
      <c r="BC313" s="1152"/>
      <c r="BD313" s="1152"/>
      <c r="BE313" s="1152"/>
      <c r="BF313" s="1152"/>
      <c r="BG313" s="1152"/>
      <c r="BH313" s="1152"/>
      <c r="BI313" s="1152"/>
      <c r="BJ313" s="1152"/>
      <c r="BK313" s="1152"/>
      <c r="BL313" s="1152"/>
      <c r="BM313" s="1152"/>
      <c r="BN313" s="1152"/>
      <c r="BO313" s="1152"/>
      <c r="BP313" s="1152"/>
      <c r="BQ313" s="1152"/>
      <c r="BR313" s="1152"/>
      <c r="BS313" s="1152"/>
      <c r="BT313" s="1152"/>
    </row>
    <row r="314" spans="1:72" ht="13.5" customHeight="1">
      <c r="A314" s="1092"/>
      <c r="B314" s="19" t="s">
        <v>56</v>
      </c>
      <c r="C314" s="1102"/>
      <c r="D314" s="1094"/>
      <c r="E314" s="1103"/>
      <c r="F314" s="1094"/>
      <c r="G314" s="1103"/>
      <c r="H314" s="1094"/>
      <c r="I314" s="1103"/>
      <c r="J314" s="1094"/>
      <c r="K314" s="1093"/>
      <c r="L314" s="1093"/>
      <c r="M314" s="1102"/>
      <c r="N314" s="1094"/>
      <c r="O314" s="1093"/>
      <c r="P314" s="1094"/>
      <c r="Q314" s="1093"/>
      <c r="R314" s="1094"/>
      <c r="S314" s="1093"/>
      <c r="T314" s="1094"/>
      <c r="U314" s="509"/>
      <c r="Z314" s="1092"/>
      <c r="AA314" s="1153"/>
      <c r="AB314" s="1153"/>
      <c r="AC314" s="1153"/>
      <c r="AD314" s="1153"/>
      <c r="AE314" s="1153"/>
      <c r="AF314" s="1153"/>
      <c r="AG314" s="1153"/>
      <c r="AH314" s="1153"/>
      <c r="AI314" s="1153"/>
      <c r="AJ314" s="1153"/>
      <c r="AK314" s="1153"/>
      <c r="AL314" s="1153"/>
      <c r="AM314" s="1153"/>
      <c r="AN314" s="1153"/>
      <c r="AO314" s="1153"/>
      <c r="AP314" s="1153"/>
      <c r="AQ314" s="1153"/>
      <c r="AR314" s="1153"/>
      <c r="AS314" s="1153"/>
      <c r="AT314" s="1153"/>
      <c r="AU314" s="1153"/>
      <c r="AV314" s="1153"/>
      <c r="AW314" s="1153"/>
      <c r="AX314" s="1153"/>
      <c r="AY314" s="1153"/>
      <c r="AZ314" s="1153"/>
      <c r="BA314" s="1153"/>
      <c r="BB314" s="1153"/>
      <c r="BC314" s="1153"/>
      <c r="BD314" s="1153"/>
      <c r="BE314" s="1153"/>
      <c r="BF314" s="1153"/>
      <c r="BG314" s="1153"/>
      <c r="BH314" s="1153"/>
      <c r="BI314" s="1153"/>
      <c r="BJ314" s="1153"/>
      <c r="BK314" s="1153"/>
      <c r="BL314" s="1153"/>
      <c r="BM314" s="1153"/>
      <c r="BN314" s="1153"/>
      <c r="BO314" s="1153"/>
      <c r="BP314" s="1153"/>
      <c r="BQ314" s="1153"/>
      <c r="BR314" s="1153"/>
      <c r="BS314" s="1153"/>
      <c r="BT314" s="1153"/>
    </row>
    <row r="315" spans="1:72" ht="13.5" customHeight="1">
      <c r="A315" s="1091" t="s">
        <v>64</v>
      </c>
      <c r="B315" s="15" t="s">
        <v>50</v>
      </c>
      <c r="C315" s="1089" t="str">
        <f>VLOOKUP($C302,'2025年度(1年前期)'!$B$5:$N$208,COLUMN('2025年度(1年前期)'!$G$5),0)&amp;""</f>
        <v>人体の構造と機能Ⅰ</v>
      </c>
      <c r="D315" s="1072"/>
      <c r="E315" s="1090" t="str">
        <f>VLOOKUP($C302,'2025年度(2年前期)'!$B$5:$N$208,COLUMN('2025年度(2年前期)'!$G$5),0)&amp;""</f>
        <v>看護過程原論</v>
      </c>
      <c r="F315" s="1072"/>
      <c r="G315" s="1090" t="str">
        <f>VLOOKUP($C302,'2025年度(3年前期)'!$B$5:$N$208,COLUMN('2025年度(3年前期)'!$G$5),0)&amp;""</f>
        <v>成人看護援助論Ⅲ</v>
      </c>
      <c r="H315" s="1072"/>
      <c r="I315" s="1264" t="str">
        <f>VLOOKUP($C302,'2025年度(4年前期)'!$B$5:$N$208,COLUMN('2025年度(4年前期)'!$G$5),0)&amp;""</f>
        <v>高度先駆的医療看護Ⅲ(精神看護)</v>
      </c>
      <c r="J315" s="1265"/>
      <c r="K315" s="1071" t="str">
        <f>VLOOKUP($C302,'2025年度(助産前期)'!$B$5:$N$208,COLUMN('2025年度(助産前期)'!$G$5),0)&amp;""</f>
        <v/>
      </c>
      <c r="L315" s="1071"/>
      <c r="M315" s="1089" t="str">
        <f>VLOOKUP($C302,'2025年度(M1前期)'!$B$5:$N$208,COLUMN('2025年度(M1前期)'!$G$5),0)&amp;""</f>
        <v>国際看護学特論Ａ－Ⅰ
精神看護学特論Ａ－Ⅰ
微生物学特論</v>
      </c>
      <c r="N315" s="1072"/>
      <c r="O315" s="1071" t="str">
        <f>VLOOKUP($C302,'2025年度(M2前期)'!$B$5:$N$208,COLUMN('2025年度(M2前期)'!$G$5),0)&amp;""</f>
        <v>特別研究</v>
      </c>
      <c r="P315" s="1072"/>
      <c r="Q315" s="1071" t="str">
        <f>VLOOKUP($C302,'2025年度(D1前期)'!$B$5:$N$208,COLUMN('2025年度(D1前期)'!$G$5),0)&amp;""</f>
        <v>長寿看護学特論Ｂ
感染管理看護学特論Ｂ
成人看護学特論Ｂ</v>
      </c>
      <c r="R315" s="1072"/>
      <c r="S315" s="1071" t="str">
        <f>VLOOKUP($C302,'2025年度(D23前期)'!$B$5:$N$208,COLUMN('2025年度(D23前期)'!$G$5),0)&amp;""</f>
        <v>特別研究</v>
      </c>
      <c r="T315" s="1072"/>
      <c r="U315" s="701"/>
      <c r="V315" s="506" t="s">
        <v>342</v>
      </c>
      <c r="W315" s="812" t="s">
        <v>197</v>
      </c>
      <c r="Z315" s="1091" t="str">
        <f>A315</f>
        <v>３時限（13：30～15：00）</v>
      </c>
      <c r="AA315" s="1151" t="s">
        <v>250</v>
      </c>
      <c r="AB315" s="1151"/>
      <c r="AC315" s="1151"/>
      <c r="AD315" s="1151" t="s">
        <v>433</v>
      </c>
      <c r="AE315" s="1151" t="s">
        <v>250</v>
      </c>
      <c r="AF315" s="1151"/>
      <c r="AG315" s="1151" t="s">
        <v>150</v>
      </c>
      <c r="AH315" s="1151" t="s">
        <v>150</v>
      </c>
      <c r="AI315" s="1151"/>
      <c r="AJ315" s="1151"/>
      <c r="AK315" s="1151"/>
      <c r="AL315" s="1151"/>
      <c r="AM315" s="1151"/>
      <c r="AN315" s="1151"/>
      <c r="AO315" s="1151"/>
      <c r="AP315" s="1151"/>
      <c r="AQ315" s="1151"/>
      <c r="AR315" s="1151"/>
      <c r="AS315" s="1151"/>
      <c r="AT315" s="1151"/>
      <c r="AU315" s="1151"/>
      <c r="AV315" s="1151"/>
      <c r="AW315" s="1151" t="s">
        <v>224</v>
      </c>
      <c r="AX315" s="1151"/>
      <c r="AY315" s="1151"/>
      <c r="AZ315" s="1151" t="s">
        <v>256</v>
      </c>
      <c r="BA315" s="1151" t="s">
        <v>301</v>
      </c>
      <c r="BB315" s="1151" t="s">
        <v>437</v>
      </c>
      <c r="BC315" s="1151"/>
      <c r="BD315" s="1151"/>
      <c r="BE315" s="1151"/>
      <c r="BF315" s="1151"/>
      <c r="BG315" s="1151"/>
      <c r="BH315" s="1151"/>
      <c r="BI315" s="1151" t="s">
        <v>303</v>
      </c>
      <c r="BJ315" s="1151" t="s">
        <v>228</v>
      </c>
      <c r="BK315" s="1151" t="s">
        <v>105</v>
      </c>
      <c r="BL315" s="1151"/>
      <c r="BM315" s="1151"/>
      <c r="BN315" s="1151"/>
      <c r="BO315" s="1151"/>
      <c r="BP315" s="1151"/>
      <c r="BQ315" s="1151"/>
      <c r="BR315" s="1151"/>
      <c r="BS315" s="1151"/>
      <c r="BT315" s="1151"/>
    </row>
    <row r="316" spans="1:72" ht="13.5" customHeight="1">
      <c r="A316" s="1091"/>
      <c r="B316" s="15" t="s">
        <v>53</v>
      </c>
      <c r="C316" s="1101" t="str">
        <f>IFERROR(VLOOKUP(C315,科目・教員!$A$1:$B$357,2,0),"")</f>
        <v>本間　典子</v>
      </c>
      <c r="D316" s="1068"/>
      <c r="E316" s="1073" t="str">
        <f>IFERROR(VLOOKUP(E315,科目・教員!$A$1:$B$357,2,0),"")</f>
        <v>亀岡　智美</v>
      </c>
      <c r="F316" s="1068"/>
      <c r="G316" s="1073" t="str">
        <f>IFERROR(VLOOKUP(G315,科目・教員!$A$1:$B$357,2,0),"")</f>
        <v>杉山　文乃</v>
      </c>
      <c r="H316" s="1068"/>
      <c r="I316" s="1139" t="str">
        <f>IFERROR(VLOOKUP(I315,科目・教員!$A$1:$B$357,2,0),"")</f>
        <v>森　　真喜子</v>
      </c>
      <c r="J316" s="1140"/>
      <c r="K316" s="1074" t="str">
        <f>IFERROR(VLOOKUP(K315,科目・教員!$A$1:$B$357,2,0),"")</f>
        <v/>
      </c>
      <c r="L316" s="1074"/>
      <c r="M316" s="1101" t="str">
        <f>IFERROR(VLOOKUP(M315,科目・教員!$A$1:$B$357,2,0),"")</f>
        <v/>
      </c>
      <c r="N316" s="1068"/>
      <c r="O316" s="1074" t="str">
        <f>IFERROR(VLOOKUP(O315,科目・教員!$A$1:$B$357,2,0),"")</f>
        <v/>
      </c>
      <c r="P316" s="1068"/>
      <c r="Q316" s="1074" t="str">
        <f>IFERROR(VLOOKUP(Q315,科目・教員!$A$1:$B$357,2,0),"")</f>
        <v/>
      </c>
      <c r="R316" s="1068"/>
      <c r="S316" s="1074" t="str">
        <f>IFERROR(VLOOKUP(S315,科目・教員!$A$1:$B$357,2,0),"")</f>
        <v/>
      </c>
      <c r="T316" s="1068"/>
      <c r="U316" s="701"/>
      <c r="V316" s="506" t="s">
        <v>438</v>
      </c>
      <c r="W316" s="812" t="s">
        <v>439</v>
      </c>
      <c r="Z316" s="1091"/>
      <c r="AA316" s="1152"/>
      <c r="AB316" s="1152"/>
      <c r="AC316" s="1152"/>
      <c r="AD316" s="1152"/>
      <c r="AE316" s="1152"/>
      <c r="AF316" s="1152"/>
      <c r="AG316" s="1152"/>
      <c r="AH316" s="1152"/>
      <c r="AI316" s="1152"/>
      <c r="AJ316" s="1152"/>
      <c r="AK316" s="1152"/>
      <c r="AL316" s="1152"/>
      <c r="AM316" s="1152"/>
      <c r="AN316" s="1152"/>
      <c r="AO316" s="1152"/>
      <c r="AP316" s="1152"/>
      <c r="AQ316" s="1152"/>
      <c r="AR316" s="1152"/>
      <c r="AS316" s="1152"/>
      <c r="AT316" s="1152"/>
      <c r="AU316" s="1152"/>
      <c r="AV316" s="1152"/>
      <c r="AW316" s="1152"/>
      <c r="AX316" s="1152"/>
      <c r="AY316" s="1152"/>
      <c r="AZ316" s="1152"/>
      <c r="BA316" s="1152"/>
      <c r="BB316" s="1152"/>
      <c r="BC316" s="1152"/>
      <c r="BD316" s="1152"/>
      <c r="BE316" s="1152"/>
      <c r="BF316" s="1152"/>
      <c r="BG316" s="1152"/>
      <c r="BH316" s="1152"/>
      <c r="BI316" s="1152"/>
      <c r="BJ316" s="1152"/>
      <c r="BK316" s="1152"/>
      <c r="BL316" s="1152"/>
      <c r="BM316" s="1152"/>
      <c r="BN316" s="1152"/>
      <c r="BO316" s="1152"/>
      <c r="BP316" s="1152"/>
      <c r="BQ316" s="1152"/>
      <c r="BR316" s="1152"/>
      <c r="BS316" s="1152"/>
      <c r="BT316" s="1152"/>
    </row>
    <row r="317" spans="1:72" ht="13.5" customHeight="1">
      <c r="A317" s="1091"/>
      <c r="B317" s="15" t="s">
        <v>59</v>
      </c>
      <c r="C317" s="1101" t="str">
        <f>VLOOKUP($C302,'2025年度(1年前期)'!$B$5:$N$208,COLUMN('2025年度(1年前期)'!$G$5)+1,0)&amp;""</f>
        <v>301</v>
      </c>
      <c r="D317" s="1068"/>
      <c r="E317" s="1073" t="str">
        <f>VLOOKUP($C302,'2025年度(2年前期)'!$B$5:$N$208,COLUMN('2025年度(2年前期)'!$G$5)+1,0)&amp;""</f>
        <v>201･202</v>
      </c>
      <c r="F317" s="1068"/>
      <c r="G317" s="1073" t="str">
        <f>VLOOKUP($C302,'2025年度(3年前期)'!$B$5:$N$208,COLUMN('2025年度(3年前期)'!$G$5)+1,0)&amp;""</f>
        <v>101･成人実</v>
      </c>
      <c r="H317" s="1068"/>
      <c r="I317" s="1139" t="str">
        <f>VLOOKUP($C302,'2025年度(4年前期)'!$B$5:$N$208,COLUMN('2025年度(4年前期)'!$G$5)+1,0)&amp;""</f>
        <v>大講義室</v>
      </c>
      <c r="J317" s="1140"/>
      <c r="K317" s="1074" t="str">
        <f>VLOOKUP($C302,'2025年度(助産前期)'!$B$5:$N$208,COLUMN('2025年度(助産前期)'!$G$5)+1,0)&amp;""</f>
        <v/>
      </c>
      <c r="L317" s="1074"/>
      <c r="M317" s="1101" t="str">
        <f>VLOOKUP($C302,'2025年度(M1前期)'!$B$5:$N$208,COLUMN('2025年度(M1前期)'!$G$5)+1,0)&amp;""</f>
        <v>国際:セミナールーム1
精神:臨床講義室1
微生物:別途指定</v>
      </c>
      <c r="N317" s="1068"/>
      <c r="O317" s="1074" t="str">
        <f>VLOOKUP($C302,'2025年度(M2前期)'!$B$5:$N$208,COLUMN('2025年度(M2前期)'!$G$5)+1,0)&amp;""</f>
        <v/>
      </c>
      <c r="P317" s="1068"/>
      <c r="Q317" s="1074" t="str">
        <f>VLOOKUP($C302,'2025年度(D1前期)'!$B$5:$N$208,COLUMN('2025年度(D1前期)'!$G$5)+1,0)&amp;""</f>
        <v>長寿:別途指定
感染:別途指定
成人:セミナールーム2</v>
      </c>
      <c r="R317" s="1068"/>
      <c r="S317" s="1074" t="str">
        <f>VLOOKUP($C302,'2025年度(D23前期)'!$B$5:$N$208,COLUMN('2025年度(D23前期)'!$G$5)+1,0)&amp;""</f>
        <v/>
      </c>
      <c r="T317" s="1068"/>
      <c r="U317" s="701"/>
      <c r="V317" s="506" t="s">
        <v>407</v>
      </c>
      <c r="W317" s="812" t="s">
        <v>296</v>
      </c>
      <c r="Z317" s="1091"/>
      <c r="AA317" s="1152"/>
      <c r="AB317" s="1152"/>
      <c r="AC317" s="1152"/>
      <c r="AD317" s="1152"/>
      <c r="AE317" s="1152"/>
      <c r="AF317" s="1152"/>
      <c r="AG317" s="1152"/>
      <c r="AH317" s="1152"/>
      <c r="AI317" s="1152"/>
      <c r="AJ317" s="1152"/>
      <c r="AK317" s="1152"/>
      <c r="AL317" s="1152"/>
      <c r="AM317" s="1152"/>
      <c r="AN317" s="1152"/>
      <c r="AO317" s="1152"/>
      <c r="AP317" s="1152"/>
      <c r="AQ317" s="1152"/>
      <c r="AR317" s="1152"/>
      <c r="AS317" s="1152"/>
      <c r="AT317" s="1152"/>
      <c r="AU317" s="1152"/>
      <c r="AV317" s="1152"/>
      <c r="AW317" s="1152"/>
      <c r="AX317" s="1152"/>
      <c r="AY317" s="1152"/>
      <c r="AZ317" s="1152"/>
      <c r="BA317" s="1152"/>
      <c r="BB317" s="1152"/>
      <c r="BC317" s="1152"/>
      <c r="BD317" s="1152"/>
      <c r="BE317" s="1152"/>
      <c r="BF317" s="1152"/>
      <c r="BG317" s="1152"/>
      <c r="BH317" s="1152"/>
      <c r="BI317" s="1152"/>
      <c r="BJ317" s="1152"/>
      <c r="BK317" s="1152"/>
      <c r="BL317" s="1152"/>
      <c r="BM317" s="1152"/>
      <c r="BN317" s="1152"/>
      <c r="BO317" s="1152"/>
      <c r="BP317" s="1152"/>
      <c r="BQ317" s="1152"/>
      <c r="BR317" s="1152"/>
      <c r="BS317" s="1152"/>
      <c r="BT317" s="1152"/>
    </row>
    <row r="318" spans="1:72" ht="13.5" customHeight="1">
      <c r="A318" s="1100"/>
      <c r="B318" s="16" t="s">
        <v>56</v>
      </c>
      <c r="C318" s="1135"/>
      <c r="D318" s="1136"/>
      <c r="E318" s="1063"/>
      <c r="F318" s="1075"/>
      <c r="G318" s="1063"/>
      <c r="H318" s="1075"/>
      <c r="I318" s="1137" t="s">
        <v>298</v>
      </c>
      <c r="J318" s="1138"/>
      <c r="K318" s="1064"/>
      <c r="L318" s="1064"/>
      <c r="M318" s="1061"/>
      <c r="N318" s="1075"/>
      <c r="O318" s="1064"/>
      <c r="P318" s="1075"/>
      <c r="Q318" s="1064"/>
      <c r="R318" s="1075"/>
      <c r="S318" s="1064"/>
      <c r="T318" s="1075"/>
      <c r="U318" s="701"/>
      <c r="V318" s="506" t="s">
        <v>327</v>
      </c>
      <c r="W318" s="812" t="s">
        <v>256</v>
      </c>
      <c r="Z318" s="1092"/>
      <c r="AA318" s="1153"/>
      <c r="AB318" s="1153"/>
      <c r="AC318" s="1153"/>
      <c r="AD318" s="1153"/>
      <c r="AE318" s="1153"/>
      <c r="AF318" s="1153"/>
      <c r="AG318" s="1153"/>
      <c r="AH318" s="1153"/>
      <c r="AI318" s="1153"/>
      <c r="AJ318" s="1153"/>
      <c r="AK318" s="1153"/>
      <c r="AL318" s="1153"/>
      <c r="AM318" s="1153"/>
      <c r="AN318" s="1153"/>
      <c r="AO318" s="1153"/>
      <c r="AP318" s="1153"/>
      <c r="AQ318" s="1153"/>
      <c r="AR318" s="1153"/>
      <c r="AS318" s="1153"/>
      <c r="AT318" s="1153"/>
      <c r="AU318" s="1153"/>
      <c r="AV318" s="1153"/>
      <c r="AW318" s="1153"/>
      <c r="AX318" s="1153"/>
      <c r="AY318" s="1153"/>
      <c r="AZ318" s="1153"/>
      <c r="BA318" s="1153"/>
      <c r="BB318" s="1153"/>
      <c r="BC318" s="1153"/>
      <c r="BD318" s="1153"/>
      <c r="BE318" s="1153"/>
      <c r="BF318" s="1153"/>
      <c r="BG318" s="1153"/>
      <c r="BH318" s="1153"/>
      <c r="BI318" s="1153"/>
      <c r="BJ318" s="1153"/>
      <c r="BK318" s="1153"/>
      <c r="BL318" s="1153"/>
      <c r="BM318" s="1153"/>
      <c r="BN318" s="1153"/>
      <c r="BO318" s="1153"/>
      <c r="BP318" s="1153"/>
      <c r="BQ318" s="1153"/>
      <c r="BR318" s="1153"/>
      <c r="BS318" s="1153"/>
      <c r="BT318" s="1153"/>
    </row>
    <row r="319" spans="1:72" ht="13.5" customHeight="1">
      <c r="A319" s="1091" t="s">
        <v>67</v>
      </c>
      <c r="B319" s="15" t="s">
        <v>50</v>
      </c>
      <c r="C319" s="1134" t="str">
        <f>VLOOKUP($C302,'2025年度(1年前期)'!$B$5:$N$208,COLUMN('2025年度(1年前期)'!$I$5),0)&amp;""</f>
        <v>人体の構造と機能Ⅱ
(桑名先生①)</v>
      </c>
      <c r="D319" s="1133"/>
      <c r="E319" s="1090" t="str">
        <f>VLOOKUP($C302,'2025年度(2年前期)'!$B$5:$N$208,COLUMN('2025年度(2年前期)'!$I$5),0)&amp;""</f>
        <v>看護過程原論</v>
      </c>
      <c r="F319" s="1072"/>
      <c r="G319" s="1090" t="str">
        <f>VLOOKUP($C302,'2025年度(3年前期)'!$B$5:$N$208,COLUMN('2025年度(3年前期)'!$I$5),0)&amp;""</f>
        <v>成人看護援助論Ⅲ</v>
      </c>
      <c r="H319" s="1072"/>
      <c r="I319" s="1132" t="str">
        <f>VLOOKUP($C302,'2025年度(4年前期)'!$B$5:$N$208,COLUMN('2025年度(4年前期)'!$I$5),0)&amp;""</f>
        <v>高度先駆的医療看護Ⅳ(成育看護)</v>
      </c>
      <c r="J319" s="1133"/>
      <c r="K319" s="1071" t="str">
        <f>VLOOKUP($C302,'2025年度(助産前期)'!$B$5:$N$208,COLUMN('2025年度(助産前期)'!$I$5),0)&amp;""</f>
        <v/>
      </c>
      <c r="L319" s="1071"/>
      <c r="M319" s="1089" t="str">
        <f>VLOOKUP($C302,'2025年度(M1前期)'!$B$5:$N$208,COLUMN('2025年度(M1前期)'!$I$5),0)&amp;""</f>
        <v>国際看護学特論Ａ－Ⅰ
精神看護学特論Ａ－Ⅰ
微生物学特論</v>
      </c>
      <c r="N319" s="1072"/>
      <c r="O319" s="1071" t="str">
        <f>VLOOKUP($C302,'2025年度(M2前期)'!$B$5:$N$208,COLUMN('2025年度(M2前期)'!$I$5),0)&amp;""</f>
        <v>特別研究</v>
      </c>
      <c r="P319" s="1072"/>
      <c r="Q319" s="1071" t="str">
        <f>VLOOKUP($C302,'2025年度(D1前期)'!$B$5:$N$208,COLUMN('2025年度(D1前期)'!$I$5),0)&amp;""</f>
        <v>長寿看護学特論Ｂ
感染管理看護学特論Ｂ
成人看護学特論Ｂ</v>
      </c>
      <c r="R319" s="1072"/>
      <c r="S319" s="1071" t="str">
        <f>VLOOKUP($C302,'2025年度(D23前期)'!$B$5:$N$208,COLUMN('2025年度(D23前期)'!$I$5),0)&amp;""</f>
        <v>特別研究</v>
      </c>
      <c r="T319" s="1072"/>
      <c r="U319" s="701"/>
      <c r="V319" s="506"/>
      <c r="Z319" s="1091" t="str">
        <f>A319</f>
        <v>４時限（15：10～16：40）</v>
      </c>
      <c r="AA319" s="1151" t="s">
        <v>250</v>
      </c>
      <c r="AB319" s="1151"/>
      <c r="AC319" s="1151"/>
      <c r="AD319" s="1151" t="s">
        <v>433</v>
      </c>
      <c r="AE319" s="1151" t="s">
        <v>250</v>
      </c>
      <c r="AF319" s="1151"/>
      <c r="AG319" s="1151" t="s">
        <v>150</v>
      </c>
      <c r="AH319" s="1151" t="s">
        <v>150</v>
      </c>
      <c r="AI319" s="1151"/>
      <c r="AJ319" s="1151"/>
      <c r="AK319" s="1151"/>
      <c r="AL319" s="1151"/>
      <c r="AM319" s="1151"/>
      <c r="AN319" s="1151"/>
      <c r="AO319" s="1151"/>
      <c r="AP319" s="1151"/>
      <c r="AQ319" s="1151"/>
      <c r="AR319" s="1151"/>
      <c r="AS319" s="1151"/>
      <c r="AT319" s="1151"/>
      <c r="AU319" s="1151"/>
      <c r="AV319" s="1151"/>
      <c r="AW319" s="1151" t="s">
        <v>383</v>
      </c>
      <c r="AX319" s="1151"/>
      <c r="AY319" s="1151"/>
      <c r="AZ319" s="1151"/>
      <c r="BA319" s="1151" t="s">
        <v>301</v>
      </c>
      <c r="BB319" s="1183" t="s">
        <v>437</v>
      </c>
      <c r="BC319" s="1151"/>
      <c r="BD319" s="1151"/>
      <c r="BE319" s="1151"/>
      <c r="BF319" s="1151"/>
      <c r="BG319" s="1151"/>
      <c r="BH319" s="1151"/>
      <c r="BI319" s="1151" t="s">
        <v>303</v>
      </c>
      <c r="BJ319" s="1151" t="s">
        <v>228</v>
      </c>
      <c r="BK319" s="1151" t="s">
        <v>133</v>
      </c>
      <c r="BL319" s="1151"/>
      <c r="BM319" s="1151"/>
      <c r="BN319" s="1151"/>
      <c r="BO319" s="1151"/>
      <c r="BP319" s="1151"/>
      <c r="BQ319" s="1151"/>
      <c r="BR319" s="1151"/>
      <c r="BS319" s="1151"/>
      <c r="BT319" s="1151"/>
    </row>
    <row r="320" spans="1:72" ht="13.5" customHeight="1">
      <c r="A320" s="1091"/>
      <c r="B320" s="15" t="s">
        <v>53</v>
      </c>
      <c r="C320" s="1141" t="str">
        <f>IFERROR(VLOOKUP(C319,科目・教員!$A$1:$B$357,2,0),"")</f>
        <v/>
      </c>
      <c r="D320" s="1140"/>
      <c r="E320" s="1073" t="str">
        <f>IFERROR(VLOOKUP(E319,科目・教員!$A$1:$B$357,2,0),"")</f>
        <v>亀岡　智美</v>
      </c>
      <c r="F320" s="1068"/>
      <c r="G320" s="1073" t="str">
        <f>IFERROR(VLOOKUP(G319,科目・教員!$A$1:$B$357,2,0),"")</f>
        <v>杉山　文乃</v>
      </c>
      <c r="H320" s="1068"/>
      <c r="I320" s="1139" t="str">
        <f>IFERROR(VLOOKUP(I319,科目・教員!$A$1:$B$357,2,0),"")</f>
        <v>来生　奈巳子</v>
      </c>
      <c r="J320" s="1140"/>
      <c r="K320" s="1074" t="str">
        <f>IFERROR(VLOOKUP(K319,科目・教員!$A$1:$B$357,2,0),"")</f>
        <v/>
      </c>
      <c r="L320" s="1074"/>
      <c r="M320" s="1101" t="str">
        <f>IFERROR(VLOOKUP(M319,科目・教員!$A$1:$B$357,2,0),"")</f>
        <v/>
      </c>
      <c r="N320" s="1068"/>
      <c r="O320" s="1074" t="str">
        <f>IFERROR(VLOOKUP(O319,科目・教員!$A$1:$B$357,2,0),"")</f>
        <v/>
      </c>
      <c r="P320" s="1068"/>
      <c r="Q320" s="1074" t="str">
        <f>IFERROR(VLOOKUP(Q319,科目・教員!$A$1:$B$357,2,0),"")</f>
        <v/>
      </c>
      <c r="R320" s="1068"/>
      <c r="S320" s="1074" t="str">
        <f>IFERROR(VLOOKUP(S319,科目・教員!$A$1:$B$357,2,0),"")</f>
        <v/>
      </c>
      <c r="T320" s="1068"/>
      <c r="U320" s="701"/>
      <c r="V320" s="506"/>
      <c r="Z320" s="1091"/>
      <c r="AA320" s="1152"/>
      <c r="AB320" s="1152"/>
      <c r="AC320" s="1152"/>
      <c r="AD320" s="1152"/>
      <c r="AE320" s="1152"/>
      <c r="AF320" s="1152"/>
      <c r="AG320" s="1152"/>
      <c r="AH320" s="1152"/>
      <c r="AI320" s="1152"/>
      <c r="AJ320" s="1152"/>
      <c r="AK320" s="1152"/>
      <c r="AL320" s="1152"/>
      <c r="AM320" s="1152"/>
      <c r="AN320" s="1152"/>
      <c r="AO320" s="1152"/>
      <c r="AP320" s="1152"/>
      <c r="AQ320" s="1152"/>
      <c r="AR320" s="1152"/>
      <c r="AS320" s="1152"/>
      <c r="AT320" s="1152"/>
      <c r="AU320" s="1152"/>
      <c r="AV320" s="1152"/>
      <c r="AW320" s="1152"/>
      <c r="AX320" s="1152"/>
      <c r="AY320" s="1152"/>
      <c r="AZ320" s="1152"/>
      <c r="BA320" s="1152"/>
      <c r="BB320" s="1184"/>
      <c r="BC320" s="1152"/>
      <c r="BD320" s="1152"/>
      <c r="BE320" s="1152"/>
      <c r="BF320" s="1152"/>
      <c r="BG320" s="1152"/>
      <c r="BH320" s="1152"/>
      <c r="BI320" s="1152"/>
      <c r="BJ320" s="1152"/>
      <c r="BK320" s="1152"/>
      <c r="BL320" s="1152"/>
      <c r="BM320" s="1152"/>
      <c r="BN320" s="1152"/>
      <c r="BO320" s="1152"/>
      <c r="BP320" s="1152"/>
      <c r="BQ320" s="1152"/>
      <c r="BR320" s="1152"/>
      <c r="BS320" s="1152"/>
      <c r="BT320" s="1152"/>
    </row>
    <row r="321" spans="1:72" ht="13.5" customHeight="1">
      <c r="A321" s="1091"/>
      <c r="B321" s="15" t="s">
        <v>59</v>
      </c>
      <c r="C321" s="1141" t="str">
        <f>VLOOKUP($C302,'2025年度(1年前期)'!$B$5:$N$208,COLUMN('2025年度(1年前期)'!$I$5)+1,0)&amp;""</f>
        <v>301</v>
      </c>
      <c r="D321" s="1140"/>
      <c r="E321" s="1073" t="str">
        <f>VLOOKUP($C302,'2025年度(2年前期)'!$B$5:$N$208,COLUMN('2025年度(2年前期)'!$I$5)+1,0)&amp;""</f>
        <v>201･202</v>
      </c>
      <c r="F321" s="1068"/>
      <c r="G321" s="1073" t="str">
        <f>VLOOKUP($C302,'2025年度(3年前期)'!$B$5:$N$208,COLUMN('2025年度(3年前期)'!$I$5)+1,0)&amp;""</f>
        <v>101･成人実</v>
      </c>
      <c r="H321" s="1068"/>
      <c r="I321" s="1139" t="str">
        <f>VLOOKUP($C302,'2025年度(4年前期)'!$B$5:$N$208,COLUMN('2025年度(4年前期)'!$I$5)+1,0)&amp;""</f>
        <v>大講義室</v>
      </c>
      <c r="J321" s="1140"/>
      <c r="K321" s="1074" t="str">
        <f>VLOOKUP($C302,'2025年度(助産前期)'!$B$5:$N$208,COLUMN('2025年度(助産前期)'!$I$5)+1,0)&amp;""</f>
        <v/>
      </c>
      <c r="L321" s="1074"/>
      <c r="M321" s="1101" t="str">
        <f>VLOOKUP($C302,'2025年度(M1前期)'!$B$5:$N$208,COLUMN('2025年度(M1前期)'!$I$5)+1,0)&amp;""</f>
        <v>国際:セミナールーム1
精神:臨床講義室1
微生物:別途指定</v>
      </c>
      <c r="N321" s="1068"/>
      <c r="O321" s="1074" t="str">
        <f>VLOOKUP($C302,'2025年度(M2前期)'!$B$5:$N$208,COLUMN('2025年度(M2前期)'!$I$5)+1,0)&amp;""</f>
        <v/>
      </c>
      <c r="P321" s="1068"/>
      <c r="Q321" s="1074" t="str">
        <f>VLOOKUP($C302,'2025年度(D1前期)'!$B$5:$N$208,COLUMN('2025年度(D1前期)'!$I$5)+1,0)&amp;""</f>
        <v>長寿:別途指定
感染:別途指定
成人:セミナールーム2</v>
      </c>
      <c r="R321" s="1068"/>
      <c r="S321" s="1074" t="str">
        <f>VLOOKUP($C302,'2025年度(D23前期)'!$B$5:$N$208,COLUMN('2025年度(D23前期)'!$I$5)+1,0)&amp;""</f>
        <v/>
      </c>
      <c r="T321" s="1068"/>
      <c r="U321" s="701"/>
      <c r="V321" s="506"/>
      <c r="Z321" s="1091"/>
      <c r="AA321" s="1152"/>
      <c r="AB321" s="1152"/>
      <c r="AC321" s="1152"/>
      <c r="AD321" s="1152"/>
      <c r="AE321" s="1152"/>
      <c r="AF321" s="1152"/>
      <c r="AG321" s="1152"/>
      <c r="AH321" s="1152"/>
      <c r="AI321" s="1152"/>
      <c r="AJ321" s="1152"/>
      <c r="AK321" s="1152"/>
      <c r="AL321" s="1152"/>
      <c r="AM321" s="1152"/>
      <c r="AN321" s="1152"/>
      <c r="AO321" s="1152"/>
      <c r="AP321" s="1152"/>
      <c r="AQ321" s="1152"/>
      <c r="AR321" s="1152"/>
      <c r="AS321" s="1152"/>
      <c r="AT321" s="1152"/>
      <c r="AU321" s="1152"/>
      <c r="AV321" s="1152"/>
      <c r="AW321" s="1152"/>
      <c r="AX321" s="1152"/>
      <c r="AY321" s="1152"/>
      <c r="AZ321" s="1152"/>
      <c r="BA321" s="1152"/>
      <c r="BB321" s="1184"/>
      <c r="BC321" s="1152"/>
      <c r="BD321" s="1152"/>
      <c r="BE321" s="1152"/>
      <c r="BF321" s="1152"/>
      <c r="BG321" s="1152"/>
      <c r="BH321" s="1152"/>
      <c r="BI321" s="1152"/>
      <c r="BJ321" s="1152"/>
      <c r="BK321" s="1152"/>
      <c r="BL321" s="1152"/>
      <c r="BM321" s="1152"/>
      <c r="BN321" s="1152"/>
      <c r="BO321" s="1152"/>
      <c r="BP321" s="1152"/>
      <c r="BQ321" s="1152"/>
      <c r="BR321" s="1152"/>
      <c r="BS321" s="1152"/>
      <c r="BT321" s="1152"/>
    </row>
    <row r="322" spans="1:72" ht="13.5" customHeight="1">
      <c r="A322" s="1092"/>
      <c r="B322" s="16" t="s">
        <v>56</v>
      </c>
      <c r="C322" s="1142" t="s">
        <v>172</v>
      </c>
      <c r="D322" s="1143"/>
      <c r="E322" s="1063"/>
      <c r="F322" s="1075"/>
      <c r="G322" s="1063"/>
      <c r="H322" s="1075"/>
      <c r="I322" s="1137" t="s">
        <v>298</v>
      </c>
      <c r="J322" s="1138"/>
      <c r="K322" s="1064"/>
      <c r="L322" s="1064"/>
      <c r="M322" s="1061"/>
      <c r="N322" s="1075"/>
      <c r="O322" s="1064"/>
      <c r="P322" s="1075"/>
      <c r="Q322" s="1064"/>
      <c r="R322" s="1075"/>
      <c r="S322" s="1064"/>
      <c r="T322" s="1075"/>
      <c r="U322" s="701"/>
      <c r="V322" s="506"/>
      <c r="Z322" s="1092"/>
      <c r="AA322" s="1153"/>
      <c r="AB322" s="1153"/>
      <c r="AC322" s="1153"/>
      <c r="AD322" s="1153"/>
      <c r="AE322" s="1153"/>
      <c r="AF322" s="1153"/>
      <c r="AG322" s="1153"/>
      <c r="AH322" s="1153"/>
      <c r="AI322" s="1153"/>
      <c r="AJ322" s="1153"/>
      <c r="AK322" s="1153"/>
      <c r="AL322" s="1153"/>
      <c r="AM322" s="1153"/>
      <c r="AN322" s="1153"/>
      <c r="AO322" s="1153"/>
      <c r="AP322" s="1153"/>
      <c r="AQ322" s="1153"/>
      <c r="AR322" s="1153"/>
      <c r="AS322" s="1153"/>
      <c r="AT322" s="1153"/>
      <c r="AU322" s="1153"/>
      <c r="AV322" s="1153"/>
      <c r="AW322" s="1153"/>
      <c r="AX322" s="1153"/>
      <c r="AY322" s="1153"/>
      <c r="AZ322" s="1153"/>
      <c r="BA322" s="1153"/>
      <c r="BB322" s="1185"/>
      <c r="BC322" s="1153"/>
      <c r="BD322" s="1153"/>
      <c r="BE322" s="1153"/>
      <c r="BF322" s="1153"/>
      <c r="BG322" s="1153"/>
      <c r="BH322" s="1153"/>
      <c r="BI322" s="1153"/>
      <c r="BJ322" s="1153"/>
      <c r="BK322" s="1153"/>
      <c r="BL322" s="1153"/>
      <c r="BM322" s="1153"/>
      <c r="BN322" s="1153"/>
      <c r="BO322" s="1153"/>
      <c r="BP322" s="1153"/>
      <c r="BQ322" s="1153"/>
      <c r="BR322" s="1153"/>
      <c r="BS322" s="1153"/>
      <c r="BT322" s="1153"/>
    </row>
    <row r="323" spans="1:72" ht="13.5" customHeight="1">
      <c r="A323" s="1091" t="s">
        <v>68</v>
      </c>
      <c r="B323" s="15" t="s">
        <v>50</v>
      </c>
      <c r="C323" s="1134" t="str">
        <f>VLOOKUP($C302,'2025年度(1年前期)'!$B$5:$N$208,COLUMN('2025年度(1年前期)'!$K$5),0)&amp;""</f>
        <v>スペイン語</v>
      </c>
      <c r="D323" s="1133"/>
      <c r="E323" s="1090" t="str">
        <f>VLOOKUP($C302,'2025年度(2年前期)'!$B$5:$N$208,COLUMN('2025年度(2年前期)'!$K$5),0)&amp;""</f>
        <v>英語S</v>
      </c>
      <c r="F323" s="1072"/>
      <c r="G323" s="1090" t="str">
        <f>VLOOKUP($C302,'2025年度(3年前期)'!$B$5:$N$208,COLUMN('2025年度(3年前期)'!$K$5),0)&amp;""</f>
        <v/>
      </c>
      <c r="H323" s="1072"/>
      <c r="I323" s="1090" t="str">
        <f>VLOOKUP($C302,'2025年度(4年前期)'!$B$5:$N$208,COLUMN('2025年度(4年前期)'!$K$5),0)&amp;""</f>
        <v/>
      </c>
      <c r="J323" s="1072"/>
      <c r="K323" s="1071" t="str">
        <f>VLOOKUP($C302,'2025年度(助産前期)'!$B$5:$N$208,COLUMN('2025年度(助産前期)'!$K$5),0)&amp;""</f>
        <v/>
      </c>
      <c r="L323" s="1071"/>
      <c r="M323" s="1089" t="str">
        <f>VLOOKUP($C302,'2025年度(M1前期)'!$B$5:$N$208,COLUMN('2025年度(M1前期)'!$K$5),0)&amp;""</f>
        <v/>
      </c>
      <c r="N323" s="1072"/>
      <c r="O323" s="1071" t="str">
        <f>VLOOKUP($C302,'2025年度(M2前期)'!$B$5:$N$208,COLUMN('2025年度(M2前期)'!$K$5),0)&amp;""</f>
        <v/>
      </c>
      <c r="P323" s="1072"/>
      <c r="Q323" s="1071" t="str">
        <f>VLOOKUP($C302,'2025年度(D1前期)'!$B$5:$N$208,COLUMN('2025年度(D1前期)'!$K$5),0)&amp;""</f>
        <v/>
      </c>
      <c r="R323" s="1072"/>
      <c r="S323" s="1071" t="str">
        <f>VLOOKUP($C302,'2025年度(D23前期)'!$B$5:$N$208,COLUMN('2025年度(D23前期)'!$K$5),0)&amp;""</f>
        <v/>
      </c>
      <c r="T323" s="1072"/>
      <c r="U323" s="839" t="s">
        <v>79</v>
      </c>
      <c r="V323" s="835"/>
      <c r="X323" s="796" t="s">
        <v>337</v>
      </c>
      <c r="Y323" s="790" t="s">
        <v>134</v>
      </c>
      <c r="Z323" s="1091" t="str">
        <f>A323</f>
        <v>５時限（16：50～18：20）</v>
      </c>
      <c r="AA323" s="1151" t="s">
        <v>440</v>
      </c>
      <c r="AB323" s="1151"/>
      <c r="AC323" s="1151"/>
      <c r="AD323" s="1151"/>
      <c r="AE323" s="1151" t="s">
        <v>337</v>
      </c>
      <c r="AF323" s="1151"/>
      <c r="AG323" s="1151" t="s">
        <v>305</v>
      </c>
      <c r="AH323" s="1151" t="s">
        <v>337</v>
      </c>
      <c r="AI323" s="1151"/>
      <c r="AJ323" s="1151"/>
      <c r="AK323" s="1151"/>
      <c r="AL323" s="1151"/>
      <c r="AM323" s="1151"/>
      <c r="AN323" s="1151"/>
      <c r="AO323" s="1151"/>
      <c r="AP323" s="1151"/>
      <c r="AQ323" s="1151"/>
      <c r="AR323" s="1151"/>
      <c r="AS323" s="1151"/>
      <c r="AT323" s="1151"/>
      <c r="AU323" s="1151"/>
      <c r="AV323" s="1151"/>
      <c r="AW323" s="1151" t="s">
        <v>230</v>
      </c>
      <c r="AX323" s="1151"/>
      <c r="AY323" s="1151"/>
      <c r="AZ323" s="1151"/>
      <c r="BA323" s="1151"/>
      <c r="BB323" s="1151"/>
      <c r="BC323" s="1151"/>
      <c r="BD323" s="1151"/>
      <c r="BE323" s="1151"/>
      <c r="BF323" s="1151"/>
      <c r="BG323" s="1151"/>
      <c r="BH323" s="1151"/>
      <c r="BI323" s="1151"/>
      <c r="BJ323" s="1151"/>
      <c r="BK323" s="1151"/>
      <c r="BL323" s="1151" t="s">
        <v>134</v>
      </c>
      <c r="BM323" s="1151"/>
      <c r="BN323" s="1151"/>
      <c r="BO323" s="1151"/>
      <c r="BP323" s="1151"/>
      <c r="BQ323" s="1151"/>
      <c r="BR323" s="1151"/>
      <c r="BS323" s="1151"/>
      <c r="BT323" s="1151"/>
    </row>
    <row r="324" spans="1:72" ht="13.5" customHeight="1">
      <c r="A324" s="1091"/>
      <c r="B324" s="15" t="s">
        <v>53</v>
      </c>
      <c r="C324" s="1141" t="str">
        <f>IFERROR(VLOOKUP(C323,科目・教員!$A$1:$B$357,2,0),"")</f>
        <v>上村　淳志</v>
      </c>
      <c r="D324" s="1140"/>
      <c r="E324" s="1073" t="str">
        <f>IFERROR(VLOOKUP(E323,科目・教員!$A$1:$B$357,2,0),"")</f>
        <v xml:space="preserve">ｽﾃｨｰﾌﾞﾝ･ﾗｯｾﾙ  </v>
      </c>
      <c r="F324" s="1068"/>
      <c r="G324" s="1073" t="str">
        <f>IFERROR(VLOOKUP(G323,科目・教員!$A$1:$B$357,2,0),"")</f>
        <v/>
      </c>
      <c r="H324" s="1068"/>
      <c r="I324" s="1073" t="str">
        <f>IFERROR(VLOOKUP(I323,科目・教員!$A$1:$B$357,2,0),"")</f>
        <v/>
      </c>
      <c r="J324" s="1068"/>
      <c r="K324" s="1074" t="str">
        <f>IFERROR(VLOOKUP(K323,科目・教員!$A$1:$B$357,2,0),"")</f>
        <v/>
      </c>
      <c r="L324" s="1074"/>
      <c r="M324" s="1101" t="str">
        <f>IFERROR(VLOOKUP(M323,科目・教員!$A$1:$B$357,2,0),"")</f>
        <v/>
      </c>
      <c r="N324" s="1068"/>
      <c r="O324" s="1074" t="str">
        <f>IFERROR(VLOOKUP(O323,科目・教員!$A$1:$B$357,2,0),"")</f>
        <v/>
      </c>
      <c r="P324" s="1068"/>
      <c r="Q324" s="1074" t="str">
        <f>IFERROR(VLOOKUP(Q323,科目・教員!$A$1:$B$357,2,0),"")</f>
        <v/>
      </c>
      <c r="R324" s="1068"/>
      <c r="S324" s="1074" t="str">
        <f>IFERROR(VLOOKUP(S323,科目・教員!$A$1:$B$357,2,0),"")</f>
        <v/>
      </c>
      <c r="T324" s="1068"/>
      <c r="U324" s="839" t="s">
        <v>440</v>
      </c>
      <c r="V324" s="835"/>
      <c r="X324" s="796" t="s">
        <v>441</v>
      </c>
      <c r="Y324" s="790" t="s">
        <v>139</v>
      </c>
      <c r="Z324" s="1091"/>
      <c r="AA324" s="1152"/>
      <c r="AB324" s="1152"/>
      <c r="AC324" s="1152"/>
      <c r="AD324" s="1152"/>
      <c r="AE324" s="1152"/>
      <c r="AF324" s="1152"/>
      <c r="AG324" s="1152"/>
      <c r="AH324" s="1152"/>
      <c r="AI324" s="1152"/>
      <c r="AJ324" s="1152"/>
      <c r="AK324" s="1152"/>
      <c r="AL324" s="1152"/>
      <c r="AM324" s="1152"/>
      <c r="AN324" s="1152"/>
      <c r="AO324" s="1152"/>
      <c r="AP324" s="1152"/>
      <c r="AQ324" s="1152"/>
      <c r="AR324" s="1152"/>
      <c r="AS324" s="1152"/>
      <c r="AT324" s="1152"/>
      <c r="AU324" s="1152"/>
      <c r="AV324" s="1152"/>
      <c r="AW324" s="1152"/>
      <c r="AX324" s="1152"/>
      <c r="AY324" s="1152"/>
      <c r="AZ324" s="1152"/>
      <c r="BA324" s="1152"/>
      <c r="BB324" s="1152"/>
      <c r="BC324" s="1152"/>
      <c r="BD324" s="1152"/>
      <c r="BE324" s="1152"/>
      <c r="BF324" s="1152"/>
      <c r="BG324" s="1152"/>
      <c r="BH324" s="1152"/>
      <c r="BI324" s="1152"/>
      <c r="BJ324" s="1152"/>
      <c r="BK324" s="1152"/>
      <c r="BL324" s="1152"/>
      <c r="BM324" s="1152"/>
      <c r="BN324" s="1152"/>
      <c r="BO324" s="1152"/>
      <c r="BP324" s="1152"/>
      <c r="BQ324" s="1152"/>
      <c r="BR324" s="1152"/>
      <c r="BS324" s="1152"/>
      <c r="BT324" s="1152"/>
    </row>
    <row r="325" spans="1:72" ht="13.5" customHeight="1">
      <c r="A325" s="1091"/>
      <c r="B325" s="15" t="s">
        <v>59</v>
      </c>
      <c r="C325" s="1141" t="str">
        <f>VLOOKUP($C302,'2025年度(1年前期)'!$B$5:$N$208,COLUMN('2025年度(1年前期)'!$K$5)+1,0)&amp;""</f>
        <v>301</v>
      </c>
      <c r="D325" s="1140"/>
      <c r="E325" s="1073" t="str">
        <f>VLOOKUP($C302,'2025年度(2年前期)'!$B$5:$N$208,COLUMN('2025年度(2年前期)'!$K$5)+1,0)&amp;""</f>
        <v>201</v>
      </c>
      <c r="F325" s="1068"/>
      <c r="G325" s="1073" t="str">
        <f>VLOOKUP($C302,'2025年度(3年前期)'!$B$5:$N$208,COLUMN('2025年度(3年前期)'!$K$5)+1,0)&amp;""</f>
        <v/>
      </c>
      <c r="H325" s="1068"/>
      <c r="I325" s="1073" t="str">
        <f>VLOOKUP($C302,'2025年度(4年前期)'!$B$5:$N$208,COLUMN('2025年度(4年前期)'!$K$5)+1,0)&amp;""</f>
        <v/>
      </c>
      <c r="J325" s="1068"/>
      <c r="K325" s="1074" t="str">
        <f>VLOOKUP($C302,'2025年度(助産前期)'!$B$5:$N$208,COLUMN('2025年度(助産前期)'!$K$5)+1,0)&amp;""</f>
        <v/>
      </c>
      <c r="L325" s="1074"/>
      <c r="M325" s="1101" t="str">
        <f>VLOOKUP($C302,'2025年度(M1前期)'!$B$5:$N$208,COLUMN('2025年度(M1前期)'!$K$5)+1,0)&amp;""</f>
        <v/>
      </c>
      <c r="N325" s="1068"/>
      <c r="O325" s="1074" t="str">
        <f>VLOOKUP($C302,'2025年度(M2前期)'!$B$5:$N$208,COLUMN('2025年度(M2前期)'!$K$5)+1,0)&amp;""</f>
        <v/>
      </c>
      <c r="P325" s="1068"/>
      <c r="Q325" s="1074" t="str">
        <f>VLOOKUP($C302,'2025年度(D1前期)'!$B$5:$N$208,COLUMN('2025年度(D1前期)'!$K$5)+1,0)&amp;""</f>
        <v/>
      </c>
      <c r="R325" s="1068"/>
      <c r="S325" s="1074" t="str">
        <f>VLOOKUP($C302,'2025年度(D23前期)'!$B$5:$N$208,COLUMN('2025年度(D23前期)'!$K$5)+1,0)&amp;""</f>
        <v/>
      </c>
      <c r="T325" s="1068"/>
      <c r="U325" s="839" t="s">
        <v>442</v>
      </c>
      <c r="V325" s="835"/>
      <c r="X325" s="796" t="s">
        <v>443</v>
      </c>
      <c r="Y325" s="790" t="s">
        <v>237</v>
      </c>
      <c r="Z325" s="1091"/>
      <c r="AA325" s="1152"/>
      <c r="AB325" s="1152"/>
      <c r="AC325" s="1152"/>
      <c r="AD325" s="1152"/>
      <c r="AE325" s="1152"/>
      <c r="AF325" s="1152"/>
      <c r="AG325" s="1152"/>
      <c r="AH325" s="1152"/>
      <c r="AI325" s="1152"/>
      <c r="AJ325" s="1152"/>
      <c r="AK325" s="1152"/>
      <c r="AL325" s="1152"/>
      <c r="AM325" s="1152"/>
      <c r="AN325" s="1152"/>
      <c r="AO325" s="1152"/>
      <c r="AP325" s="1152"/>
      <c r="AQ325" s="1152"/>
      <c r="AR325" s="1152"/>
      <c r="AS325" s="1152"/>
      <c r="AT325" s="1152"/>
      <c r="AU325" s="1152"/>
      <c r="AV325" s="1152"/>
      <c r="AW325" s="1152"/>
      <c r="AX325" s="1152"/>
      <c r="AY325" s="1152"/>
      <c r="AZ325" s="1152"/>
      <c r="BA325" s="1152"/>
      <c r="BB325" s="1152"/>
      <c r="BC325" s="1152"/>
      <c r="BD325" s="1152"/>
      <c r="BE325" s="1152"/>
      <c r="BF325" s="1152"/>
      <c r="BG325" s="1152"/>
      <c r="BH325" s="1152"/>
      <c r="BI325" s="1152"/>
      <c r="BJ325" s="1152"/>
      <c r="BK325" s="1152"/>
      <c r="BL325" s="1152"/>
      <c r="BM325" s="1152"/>
      <c r="BN325" s="1152"/>
      <c r="BO325" s="1152"/>
      <c r="BP325" s="1152"/>
      <c r="BQ325" s="1152"/>
      <c r="BR325" s="1152"/>
      <c r="BS325" s="1152"/>
      <c r="BT325" s="1152"/>
    </row>
    <row r="326" spans="1:72" ht="13.5" customHeight="1">
      <c r="A326" s="1092"/>
      <c r="B326" s="16" t="s">
        <v>56</v>
      </c>
      <c r="C326" s="1120" t="s">
        <v>229</v>
      </c>
      <c r="D326" s="1138"/>
      <c r="E326" s="1063"/>
      <c r="F326" s="1075"/>
      <c r="G326" s="1063"/>
      <c r="H326" s="1075"/>
      <c r="I326" s="1262"/>
      <c r="J326" s="1263"/>
      <c r="K326" s="1064"/>
      <c r="L326" s="1064"/>
      <c r="M326" s="1061"/>
      <c r="N326" s="1075"/>
      <c r="O326" s="1064"/>
      <c r="P326" s="1075"/>
      <c r="Q326" s="1064"/>
      <c r="R326" s="1075"/>
      <c r="S326" s="1064"/>
      <c r="T326" s="1075"/>
      <c r="U326" s="840" t="s">
        <v>281</v>
      </c>
      <c r="V326" s="836"/>
      <c r="W326" s="20"/>
      <c r="X326" s="797"/>
      <c r="Y326" s="791"/>
      <c r="Z326" s="1092"/>
      <c r="AA326" s="1153"/>
      <c r="AB326" s="1153"/>
      <c r="AC326" s="1153"/>
      <c r="AD326" s="1153"/>
      <c r="AE326" s="1153"/>
      <c r="AF326" s="1153"/>
      <c r="AG326" s="1153"/>
      <c r="AH326" s="1153"/>
      <c r="AI326" s="1153"/>
      <c r="AJ326" s="1153"/>
      <c r="AK326" s="1153"/>
      <c r="AL326" s="1153"/>
      <c r="AM326" s="1153"/>
      <c r="AN326" s="1153"/>
      <c r="AO326" s="1153"/>
      <c r="AP326" s="1153"/>
      <c r="AQ326" s="1153"/>
      <c r="AR326" s="1153"/>
      <c r="AS326" s="1153"/>
      <c r="AT326" s="1153"/>
      <c r="AU326" s="1153"/>
      <c r="AV326" s="1153"/>
      <c r="AW326" s="1153"/>
      <c r="AX326" s="1153"/>
      <c r="AY326" s="1153"/>
      <c r="AZ326" s="1153"/>
      <c r="BA326" s="1153"/>
      <c r="BB326" s="1153"/>
      <c r="BC326" s="1153"/>
      <c r="BD326" s="1153"/>
      <c r="BE326" s="1153"/>
      <c r="BF326" s="1153"/>
      <c r="BG326" s="1153"/>
      <c r="BH326" s="1153"/>
      <c r="BI326" s="1153"/>
      <c r="BJ326" s="1153"/>
      <c r="BK326" s="1153"/>
      <c r="BL326" s="1153"/>
      <c r="BM326" s="1153"/>
      <c r="BN326" s="1153"/>
      <c r="BO326" s="1153"/>
      <c r="BP326" s="1153"/>
      <c r="BQ326" s="1153"/>
      <c r="BR326" s="1153"/>
      <c r="BS326" s="1153"/>
      <c r="BT326" s="1153"/>
    </row>
    <row r="327" spans="1:72" ht="18">
      <c r="A327" s="5"/>
      <c r="B327" s="6"/>
      <c r="C327" s="1077">
        <f>C302+1</f>
        <v>45791</v>
      </c>
      <c r="D327" s="1077"/>
      <c r="E327" s="1077"/>
      <c r="F327" s="1077"/>
      <c r="G327" s="1077"/>
      <c r="H327" s="1077"/>
      <c r="I327" s="1077"/>
      <c r="J327" s="1077"/>
      <c r="K327" s="1077"/>
      <c r="L327" s="1077"/>
      <c r="M327" s="1077"/>
      <c r="N327" s="1077"/>
      <c r="O327" s="1077"/>
      <c r="P327" s="1077"/>
      <c r="Q327" s="1077"/>
      <c r="R327" s="1077"/>
      <c r="S327" s="1077"/>
      <c r="T327" s="1077"/>
      <c r="U327" s="1049">
        <f>C327</f>
        <v>45791</v>
      </c>
      <c r="V327" s="1050"/>
      <c r="W327" s="1050"/>
      <c r="X327" s="1050"/>
      <c r="Y327" s="1050"/>
      <c r="Z327" s="1051"/>
      <c r="AA327" s="7">
        <v>101</v>
      </c>
      <c r="AB327" s="7">
        <v>102</v>
      </c>
      <c r="AC327" s="7">
        <v>103</v>
      </c>
      <c r="AD327" s="7" t="s">
        <v>16</v>
      </c>
      <c r="AE327" s="7" t="s">
        <v>17</v>
      </c>
      <c r="AF327" s="7" t="s">
        <v>18</v>
      </c>
      <c r="AG327" s="7">
        <v>201</v>
      </c>
      <c r="AH327" s="8">
        <v>202</v>
      </c>
      <c r="AI327" s="7">
        <v>203</v>
      </c>
      <c r="AJ327" s="7">
        <v>204</v>
      </c>
      <c r="AK327" s="7">
        <v>205</v>
      </c>
      <c r="AL327" s="7" t="s">
        <v>19</v>
      </c>
      <c r="AM327" s="7" t="s">
        <v>69</v>
      </c>
      <c r="AN327" s="7" t="s">
        <v>21</v>
      </c>
      <c r="AO327" s="7" t="s">
        <v>22</v>
      </c>
      <c r="AP327" s="7" t="s">
        <v>23</v>
      </c>
      <c r="AQ327" s="7" t="s">
        <v>24</v>
      </c>
      <c r="AR327" s="7" t="s">
        <v>25</v>
      </c>
      <c r="AS327" s="7" t="s">
        <v>26</v>
      </c>
      <c r="AT327" s="7" t="s">
        <v>27</v>
      </c>
      <c r="AU327" s="7" t="s">
        <v>28</v>
      </c>
      <c r="AV327" s="7" t="s">
        <v>29</v>
      </c>
      <c r="AW327" s="7">
        <v>301</v>
      </c>
      <c r="AX327" s="8">
        <v>302</v>
      </c>
      <c r="AY327" s="9">
        <v>303</v>
      </c>
      <c r="AZ327" s="9">
        <v>304</v>
      </c>
      <c r="BA327" s="7" t="s">
        <v>30</v>
      </c>
      <c r="BB327" s="7" t="s">
        <v>31</v>
      </c>
      <c r="BC327" s="8" t="s">
        <v>32</v>
      </c>
      <c r="BD327" s="7" t="s">
        <v>33</v>
      </c>
      <c r="BE327" s="7" t="s">
        <v>34</v>
      </c>
      <c r="BF327" s="7" t="s">
        <v>35</v>
      </c>
      <c r="BG327" s="7" t="s">
        <v>36</v>
      </c>
      <c r="BH327" s="7" t="s">
        <v>37</v>
      </c>
      <c r="BI327" s="7" t="s">
        <v>38</v>
      </c>
      <c r="BJ327" s="7" t="s">
        <v>39</v>
      </c>
      <c r="BK327" s="10" t="s">
        <v>40</v>
      </c>
      <c r="BL327" s="10" t="s">
        <v>41</v>
      </c>
      <c r="BM327" s="10" t="s">
        <v>354</v>
      </c>
      <c r="BN327" s="11" t="s">
        <v>42</v>
      </c>
      <c r="BO327" s="11" t="s">
        <v>43</v>
      </c>
      <c r="BP327" s="11" t="s">
        <v>44</v>
      </c>
      <c r="BQ327" s="11" t="s">
        <v>45</v>
      </c>
      <c r="BR327" s="11" t="s">
        <v>46</v>
      </c>
      <c r="BS327" s="11" t="s">
        <v>47</v>
      </c>
      <c r="BT327" s="11" t="s">
        <v>48</v>
      </c>
    </row>
    <row r="328" spans="1:72" ht="13.5" customHeight="1">
      <c r="A328" s="1095" t="s">
        <v>49</v>
      </c>
      <c r="B328" s="12" t="s">
        <v>50</v>
      </c>
      <c r="C328" s="1089" t="str">
        <f>VLOOKUP($C327,'2025年度(1年前期)'!$B$5:$N$208,COLUMN('2025年度(1年前期)'!$C$5),0)&amp;""</f>
        <v>生命科学</v>
      </c>
      <c r="D328" s="1072"/>
      <c r="E328" s="1132" t="str">
        <f>VLOOKUP($C327,'2025年度(2年前期)'!$B$5:$N$208,COLUMN('2025年度(2年前期)'!$C$5),0)&amp;""</f>
        <v>コミュニケーション論</v>
      </c>
      <c r="F328" s="1133"/>
      <c r="G328" s="1090" t="str">
        <f>VLOOKUP($C327,'2025年度(3年前期)'!$B$5:$N$208,COLUMN('2025年度(3年前期)'!$C$5),0)&amp;""</f>
        <v>地域･在宅看護学実践論</v>
      </c>
      <c r="H328" s="1072"/>
      <c r="I328" s="1090" t="str">
        <f>VLOOKUP($C327,'2025年度(4年前期)'!$B$5:$N$208,COLUMN('2025年度(4年前期)'!$C$5),0)&amp;""</f>
        <v/>
      </c>
      <c r="J328" s="1072"/>
      <c r="K328" s="1090" t="str">
        <f>VLOOKUP($C327,'2025年度(助産前期)'!$B$5:$N$208,COLUMN('2025年度(助産前期)'!$C$5),0)&amp;""</f>
        <v>助産管理論</v>
      </c>
      <c r="L328" s="1260"/>
      <c r="M328" s="1261" t="str">
        <f>VLOOKUP($C327,'2025年度(M1前期)'!$B$5:$N$208,COLUMN('2025年度(M1前期)'!$C$5),0)&amp;""</f>
        <v/>
      </c>
      <c r="N328" s="1072"/>
      <c r="O328" s="1090" t="str">
        <f>VLOOKUP($C327,'2025年度(M2前期)'!$B$5:$N$208,COLUMN('2025年度(M2前期)'!$C$5),0)&amp;""</f>
        <v>国際看護学演習Ａ－Ⅱ
看護教育学演習Ａ－Ⅱ</v>
      </c>
      <c r="P328" s="1072"/>
      <c r="Q328" s="1090" t="str">
        <f>VLOOKUP($C327,'2025年度(D1前期)'!$B$5:$N$208,COLUMN('2025年度(D1前期)'!$C$5),0)&amp;""</f>
        <v>看護教育学特論Ｂ</v>
      </c>
      <c r="R328" s="1072"/>
      <c r="S328" s="1090" t="str">
        <f>VLOOKUP($C327,'2025年度(D23前期)'!$B$5:$N$208,COLUMN('2025年度(D23前期)'!$C$5),0)&amp;""</f>
        <v>特別研究</v>
      </c>
      <c r="T328" s="1072"/>
      <c r="U328" s="883" t="s">
        <v>83</v>
      </c>
      <c r="Z328" s="1095" t="str">
        <f>A328</f>
        <v xml:space="preserve">１時限（09：20～10：50） </v>
      </c>
      <c r="AA328" s="1151" t="s">
        <v>198</v>
      </c>
      <c r="AB328" s="1151"/>
      <c r="AC328" s="1151"/>
      <c r="AD328" s="1151"/>
      <c r="AE328" s="1151"/>
      <c r="AF328" s="1151"/>
      <c r="AG328" s="1151"/>
      <c r="AH328" s="1151" t="s">
        <v>367</v>
      </c>
      <c r="AI328" s="1151"/>
      <c r="AJ328" s="1151"/>
      <c r="AK328" s="1151"/>
      <c r="AL328" s="1151"/>
      <c r="AM328" s="1151"/>
      <c r="AN328" s="1043"/>
      <c r="AO328" s="1151"/>
      <c r="AP328" s="1151"/>
      <c r="AQ328" s="1151"/>
      <c r="AR328" s="1151"/>
      <c r="AS328" s="1151"/>
      <c r="AT328" s="1151"/>
      <c r="AU328" s="1151"/>
      <c r="AV328" s="1151"/>
      <c r="AW328" s="1151" t="s">
        <v>203</v>
      </c>
      <c r="AX328" s="1151"/>
      <c r="AY328" s="1151"/>
      <c r="AZ328" s="1151" t="s">
        <v>75</v>
      </c>
      <c r="BA328" s="1151" t="s">
        <v>444</v>
      </c>
      <c r="BB328" s="1151"/>
      <c r="BC328" s="1151"/>
      <c r="BD328" s="1151"/>
      <c r="BE328" s="1151"/>
      <c r="BF328" s="1151"/>
      <c r="BG328" s="1151"/>
      <c r="BH328" s="1151"/>
      <c r="BI328" s="1151"/>
      <c r="BJ328" s="1043"/>
      <c r="BK328" s="1151"/>
      <c r="BL328" s="1151"/>
      <c r="BM328" s="1151"/>
      <c r="BN328" s="1151"/>
      <c r="BO328" s="1151"/>
      <c r="BP328" s="1151"/>
      <c r="BQ328" s="1151"/>
      <c r="BR328" s="1151"/>
      <c r="BS328" s="1151"/>
      <c r="BT328" s="1151"/>
    </row>
    <row r="329" spans="1:72" ht="13.5" customHeight="1">
      <c r="A329" s="1091"/>
      <c r="B329" s="15" t="s">
        <v>53</v>
      </c>
      <c r="C329" s="1101" t="str">
        <f>IFERROR(VLOOKUP(C328,科目・教員!$A$1:$B$357,2,0),"")</f>
        <v>本間　典子</v>
      </c>
      <c r="D329" s="1068"/>
      <c r="E329" s="1139" t="str">
        <f>IFERROR(VLOOKUP(E328,科目・教員!$A$1:$B$357,2,0),"")</f>
        <v>高山　昇</v>
      </c>
      <c r="F329" s="1140"/>
      <c r="G329" s="1073" t="str">
        <f>IFERROR(VLOOKUP(G328,科目・教員!$A$1:$B$357,2,0),"")</f>
        <v>藤田　淳子</v>
      </c>
      <c r="H329" s="1068"/>
      <c r="I329" s="1073" t="str">
        <f>IFERROR(VLOOKUP(I328,科目・教員!$A$1:$B$357,2,0),"")</f>
        <v/>
      </c>
      <c r="J329" s="1068"/>
      <c r="K329" s="1073" t="str">
        <f>IFERROR(VLOOKUP(K328,科目・教員!$A$1:$B$357,2,0),"")</f>
        <v>池田　真弓</v>
      </c>
      <c r="L329" s="1259"/>
      <c r="M329" s="1258" t="str">
        <f>IFERROR(VLOOKUP(M328,科目・教員!$A$1:$B$357,2,0),"")</f>
        <v/>
      </c>
      <c r="N329" s="1068"/>
      <c r="O329" s="1073" t="str">
        <f>IFERROR(VLOOKUP(O328,科目・教員!$A$1:$B$357,2,0),"")</f>
        <v/>
      </c>
      <c r="P329" s="1068"/>
      <c r="Q329" s="1073" t="str">
        <f>IFERROR(VLOOKUP(Q328,科目・教員!$A$1:$B$357,2,0),"")</f>
        <v/>
      </c>
      <c r="R329" s="1068"/>
      <c r="S329" s="1073" t="str">
        <f>IFERROR(VLOOKUP(S328,科目・教員!$A$1:$B$357,2,0),"")</f>
        <v/>
      </c>
      <c r="T329" s="1068"/>
      <c r="U329" s="883" t="s">
        <v>164</v>
      </c>
      <c r="Z329" s="1091"/>
      <c r="AA329" s="1152"/>
      <c r="AB329" s="1152"/>
      <c r="AC329" s="1152"/>
      <c r="AD329" s="1152"/>
      <c r="AE329" s="1152"/>
      <c r="AF329" s="1152"/>
      <c r="AG329" s="1152"/>
      <c r="AH329" s="1152"/>
      <c r="AI329" s="1152"/>
      <c r="AJ329" s="1152"/>
      <c r="AK329" s="1152"/>
      <c r="AL329" s="1152"/>
      <c r="AM329" s="1152"/>
      <c r="AN329" s="1044"/>
      <c r="AO329" s="1152"/>
      <c r="AP329" s="1152"/>
      <c r="AQ329" s="1152"/>
      <c r="AR329" s="1152"/>
      <c r="AS329" s="1152"/>
      <c r="AT329" s="1152"/>
      <c r="AU329" s="1152"/>
      <c r="AV329" s="1152"/>
      <c r="AW329" s="1152"/>
      <c r="AX329" s="1152"/>
      <c r="AY329" s="1152"/>
      <c r="AZ329" s="1152"/>
      <c r="BA329" s="1152"/>
      <c r="BB329" s="1152"/>
      <c r="BC329" s="1152"/>
      <c r="BD329" s="1152"/>
      <c r="BE329" s="1152"/>
      <c r="BF329" s="1152"/>
      <c r="BG329" s="1152"/>
      <c r="BH329" s="1152"/>
      <c r="BI329" s="1152"/>
      <c r="BJ329" s="1044"/>
      <c r="BK329" s="1152"/>
      <c r="BL329" s="1152"/>
      <c r="BM329" s="1152"/>
      <c r="BN329" s="1152"/>
      <c r="BO329" s="1152"/>
      <c r="BP329" s="1152"/>
      <c r="BQ329" s="1152"/>
      <c r="BR329" s="1152"/>
      <c r="BS329" s="1152"/>
      <c r="BT329" s="1152"/>
    </row>
    <row r="330" spans="1:72" ht="13.5" customHeight="1">
      <c r="A330" s="1091"/>
      <c r="B330" s="15" t="s">
        <v>59</v>
      </c>
      <c r="C330" s="1101" t="str">
        <f>VLOOKUP($C327,'2025年度(1年前期)'!$B$5:$N$208,COLUMN('2025年度(1年前期)'!$C$5)+1,0)&amp;""</f>
        <v>101</v>
      </c>
      <c r="D330" s="1068"/>
      <c r="E330" s="1139" t="str">
        <f>VLOOKUP($C327,'2025年度(2年前期)'!$B$5:$N$208,COLUMN('2025年度(2年前期)'!$C$5)+1,0)&amp;""</f>
        <v>202</v>
      </c>
      <c r="F330" s="1140"/>
      <c r="G330" s="1073" t="str">
        <f>VLOOKUP($C327,'2025年度(3年前期)'!$B$5:$N$208,COLUMN('2025年度(3年前期)'!$C$5)+1,0)&amp;""</f>
        <v>301</v>
      </c>
      <c r="H330" s="1068"/>
      <c r="I330" s="1073" t="str">
        <f>VLOOKUP($C327,'2025年度(4年前期)'!$B$5:$N$208,COLUMN('2025年度(4年前期)'!$C$5)+1,0)&amp;""</f>
        <v/>
      </c>
      <c r="J330" s="1068"/>
      <c r="K330" s="1073" t="str">
        <f>VLOOKUP($C327,'2025年度(助産前期)'!$B$5:$N$208,COLUMN('2025年度(助産前期)'!$C$5)+1,0)&amp;""</f>
        <v>304</v>
      </c>
      <c r="L330" s="1259"/>
      <c r="M330" s="1258" t="str">
        <f>VLOOKUP($C327,'2025年度(M1前期)'!$B$5:$N$208,COLUMN('2025年度(M1前期)'!C$5)+1,0)&amp;""</f>
        <v/>
      </c>
      <c r="N330" s="1068"/>
      <c r="O330" s="1073" t="str">
        <f>VLOOKUP($C327,'2025年度(M2前期)'!$B$5:$N$208,COLUMN('2025年度(M2前期)'!$C$5)+1,0)&amp;""</f>
        <v>国際:別途指定
教育:別途指定</v>
      </c>
      <c r="P330" s="1068"/>
      <c r="Q330" s="1073" t="str">
        <f>VLOOKUP($C327,'2025年度(D1前期)'!$B$5:$N$208,COLUMN('2025年度(D1前期)'!$C$5)+1,0)&amp;""</f>
        <v>別途指定</v>
      </c>
      <c r="R330" s="1068"/>
      <c r="S330" s="1073" t="str">
        <f>VLOOKUP($C327,'2025年度(D23前期)'!$B$5:$N$208,COLUMN('2025年度(D23前期)'!$C$5)+1,0)&amp;""</f>
        <v/>
      </c>
      <c r="T330" s="1068"/>
      <c r="U330" s="883" t="s">
        <v>147</v>
      </c>
      <c r="Z330" s="1091"/>
      <c r="AA330" s="1152"/>
      <c r="AB330" s="1152"/>
      <c r="AC330" s="1152"/>
      <c r="AD330" s="1152"/>
      <c r="AE330" s="1152"/>
      <c r="AF330" s="1152"/>
      <c r="AG330" s="1152"/>
      <c r="AH330" s="1152"/>
      <c r="AI330" s="1152"/>
      <c r="AJ330" s="1152"/>
      <c r="AK330" s="1152"/>
      <c r="AL330" s="1152"/>
      <c r="AM330" s="1152"/>
      <c r="AN330" s="1044"/>
      <c r="AO330" s="1152"/>
      <c r="AP330" s="1152"/>
      <c r="AQ330" s="1152"/>
      <c r="AR330" s="1152"/>
      <c r="AS330" s="1152"/>
      <c r="AT330" s="1152"/>
      <c r="AU330" s="1152"/>
      <c r="AV330" s="1152"/>
      <c r="AW330" s="1152"/>
      <c r="AX330" s="1152"/>
      <c r="AY330" s="1152"/>
      <c r="AZ330" s="1152"/>
      <c r="BA330" s="1152"/>
      <c r="BB330" s="1152"/>
      <c r="BC330" s="1152"/>
      <c r="BD330" s="1152"/>
      <c r="BE330" s="1152"/>
      <c r="BF330" s="1152"/>
      <c r="BG330" s="1152"/>
      <c r="BH330" s="1152"/>
      <c r="BI330" s="1152"/>
      <c r="BJ330" s="1044"/>
      <c r="BK330" s="1152"/>
      <c r="BL330" s="1152"/>
      <c r="BM330" s="1152"/>
      <c r="BN330" s="1152"/>
      <c r="BO330" s="1152"/>
      <c r="BP330" s="1152"/>
      <c r="BQ330" s="1152"/>
      <c r="BR330" s="1152"/>
      <c r="BS330" s="1152"/>
      <c r="BT330" s="1152"/>
    </row>
    <row r="331" spans="1:72" ht="13.5" customHeight="1">
      <c r="A331" s="1092"/>
      <c r="B331" s="16" t="s">
        <v>56</v>
      </c>
      <c r="C331" s="1135"/>
      <c r="D331" s="1136"/>
      <c r="E331" s="1137" t="s">
        <v>229</v>
      </c>
      <c r="F331" s="1138"/>
      <c r="G331" s="1063"/>
      <c r="H331" s="1075"/>
      <c r="I331" s="1063"/>
      <c r="J331" s="1075"/>
      <c r="K331" s="1063"/>
      <c r="L331" s="1257"/>
      <c r="M331" s="1106"/>
      <c r="N331" s="1075"/>
      <c r="O331" s="1063"/>
      <c r="P331" s="1075"/>
      <c r="Q331" s="1063"/>
      <c r="R331" s="1075"/>
      <c r="S331" s="1063"/>
      <c r="T331" s="1075"/>
      <c r="U331" s="884" t="s">
        <v>236</v>
      </c>
      <c r="Z331" s="1092"/>
      <c r="AA331" s="1153"/>
      <c r="AB331" s="1153"/>
      <c r="AC331" s="1153"/>
      <c r="AD331" s="1153"/>
      <c r="AE331" s="1153"/>
      <c r="AF331" s="1153"/>
      <c r="AG331" s="1153"/>
      <c r="AH331" s="1153"/>
      <c r="AI331" s="1153"/>
      <c r="AJ331" s="1153"/>
      <c r="AK331" s="1153"/>
      <c r="AL331" s="1153"/>
      <c r="AM331" s="1153"/>
      <c r="AN331" s="1045"/>
      <c r="AO331" s="1153"/>
      <c r="AP331" s="1153"/>
      <c r="AQ331" s="1153"/>
      <c r="AR331" s="1153"/>
      <c r="AS331" s="1153"/>
      <c r="AT331" s="1153"/>
      <c r="AU331" s="1153"/>
      <c r="AV331" s="1153"/>
      <c r="AW331" s="1153"/>
      <c r="AX331" s="1153"/>
      <c r="AY331" s="1153"/>
      <c r="AZ331" s="1153"/>
      <c r="BA331" s="1153"/>
      <c r="BB331" s="1153"/>
      <c r="BC331" s="1153"/>
      <c r="BD331" s="1153"/>
      <c r="BE331" s="1153"/>
      <c r="BF331" s="1153"/>
      <c r="BG331" s="1153"/>
      <c r="BH331" s="1153"/>
      <c r="BI331" s="1153"/>
      <c r="BJ331" s="1045"/>
      <c r="BK331" s="1153"/>
      <c r="BL331" s="1153"/>
      <c r="BM331" s="1153"/>
      <c r="BN331" s="1153"/>
      <c r="BO331" s="1153"/>
      <c r="BP331" s="1153"/>
      <c r="BQ331" s="1153"/>
      <c r="BR331" s="1153"/>
      <c r="BS331" s="1153"/>
      <c r="BT331" s="1153"/>
    </row>
    <row r="332" spans="1:72" ht="13.5" customHeight="1">
      <c r="A332" s="1095" t="s">
        <v>58</v>
      </c>
      <c r="B332" s="15" t="s">
        <v>50</v>
      </c>
      <c r="C332" s="1089" t="str">
        <f>VLOOKUP($C327,'2025年度(1年前期)'!$B$5:$N$208,COLUMN('2025年度(1年前期)'!$E$5),0)&amp;""</f>
        <v>疫学･保健統計学Ⅰ</v>
      </c>
      <c r="D332" s="1072"/>
      <c r="E332" s="1090" t="str">
        <f>VLOOKUP($C327,'2025年度(2年前期)'!$B$5:$N$208,COLUMN('2025年度(2年前期)'!$E$5),0)&amp;""</f>
        <v>成人看護援助論Ⅰ</v>
      </c>
      <c r="F332" s="1072"/>
      <c r="G332" s="1090" t="str">
        <f>VLOOKUP($C327,'2025年度(3年前期)'!$B$5:$N$208,COLUMN('2025年度(3年前期)'!$E$5),0)&amp;""</f>
        <v>看護倫理</v>
      </c>
      <c r="H332" s="1072"/>
      <c r="I332" s="1090" t="str">
        <f>VLOOKUP($C327,'2025年度(4年前期)'!$B$5:$N$208,COLUMN('2025年度(4年前期)'!$E$5),0)&amp;""</f>
        <v/>
      </c>
      <c r="J332" s="1072"/>
      <c r="K332" s="1132" t="str">
        <f>VLOOKUP($C327,'2025年度(助産前期)'!$B$5:$N$208,COLUMN('2025年度(助産前期)'!$E$5),0)&amp;""</f>
        <v>地域母子保健
外部講師（池本）</v>
      </c>
      <c r="L332" s="1256"/>
      <c r="M332" s="1089" t="str">
        <f>VLOOKUP($C327,'2025年度(M1前期)'!$B$5:$N$208,COLUMN('2025年度(M1前期)'!$E$5),0)&amp;""</f>
        <v/>
      </c>
      <c r="N332" s="1072"/>
      <c r="O332" s="1090" t="str">
        <f>VLOOKUP($C327,'2025年度(M2前期)'!$B$5:$N$208,COLUMN('2025年度(M2前期)'!$E$5),0)&amp;""</f>
        <v>国際看護学演習Ａ－Ⅱ
看護教育学演習Ａ－Ⅱ</v>
      </c>
      <c r="P332" s="1072"/>
      <c r="Q332" s="1090" t="str">
        <f>VLOOKUP($C327,'2025年度(D1前期)'!$B$5:$N$208,COLUMN('2025年度(D1前期)'!$E$5),0)&amp;""</f>
        <v>看護教育学特論Ｂ</v>
      </c>
      <c r="R332" s="1072"/>
      <c r="S332" s="1090" t="str">
        <f>VLOOKUP($C327,'2025年度(D23前期)'!$B$5:$N$208,COLUMN('2025年度(D23前期)'!$E$5),0)&amp;""</f>
        <v>特別研究</v>
      </c>
      <c r="T332" s="1072"/>
      <c r="U332" s="885"/>
      <c r="Z332" s="1095" t="str">
        <f>A332</f>
        <v>２時限（11：00～12：30）</v>
      </c>
      <c r="AA332" s="1151" t="s">
        <v>209</v>
      </c>
      <c r="AB332" s="1151"/>
      <c r="AC332" s="1151"/>
      <c r="AD332" s="1151"/>
      <c r="AE332" s="1151"/>
      <c r="AF332" s="1151"/>
      <c r="AG332" s="1151" t="s">
        <v>95</v>
      </c>
      <c r="AH332" s="1151"/>
      <c r="AI332" s="1151"/>
      <c r="AJ332" s="1151"/>
      <c r="AK332" s="1151"/>
      <c r="AL332" s="1151"/>
      <c r="AM332" s="1151"/>
      <c r="AN332" s="1043"/>
      <c r="AO332" s="1151"/>
      <c r="AP332" s="1151"/>
      <c r="AQ332" s="1151"/>
      <c r="AR332" s="1151"/>
      <c r="AS332" s="1151"/>
      <c r="AT332" s="1151"/>
      <c r="AU332" s="1151"/>
      <c r="AV332" s="1151"/>
      <c r="AW332" s="1151" t="s">
        <v>157</v>
      </c>
      <c r="AX332" s="1151" t="s">
        <v>157</v>
      </c>
      <c r="AY332" s="1151" t="s">
        <v>157</v>
      </c>
      <c r="AZ332" s="1151" t="s">
        <v>284</v>
      </c>
      <c r="BA332" s="1151" t="s">
        <v>444</v>
      </c>
      <c r="BB332" s="1151"/>
      <c r="BC332" s="1151"/>
      <c r="BD332" s="1151"/>
      <c r="BE332" s="1151"/>
      <c r="BF332" s="1151"/>
      <c r="BG332" s="1151"/>
      <c r="BH332" s="1151"/>
      <c r="BI332" s="1151"/>
      <c r="BJ332" s="1043"/>
      <c r="BK332" s="1151"/>
      <c r="BL332" s="1151"/>
      <c r="BM332" s="1151"/>
      <c r="BN332" s="1151"/>
      <c r="BO332" s="1151"/>
      <c r="BP332" s="1151"/>
      <c r="BQ332" s="1151"/>
      <c r="BR332" s="1151"/>
      <c r="BS332" s="1151"/>
      <c r="BT332" s="1151"/>
    </row>
    <row r="333" spans="1:72" ht="13.5" customHeight="1">
      <c r="A333" s="1091"/>
      <c r="B333" s="15" t="s">
        <v>53</v>
      </c>
      <c r="C333" s="1101" t="str">
        <f>IFERROR(VLOOKUP(C332,科目・教員!$A$1:$B$357,2,0),"")</f>
        <v>柏木　公一</v>
      </c>
      <c r="D333" s="1068"/>
      <c r="E333" s="1073" t="str">
        <f>IFERROR(VLOOKUP(E332,科目・教員!$A$1:$B$357,2,0),"")</f>
        <v>飯野　京子</v>
      </c>
      <c r="F333" s="1068"/>
      <c r="G333" s="1073" t="str">
        <f>IFERROR(VLOOKUP(G332,科目・教員!$A$1:$B$357,2,0),"")</f>
        <v>清水　陽一</v>
      </c>
      <c r="H333" s="1068"/>
      <c r="I333" s="1073" t="str">
        <f>IFERROR(VLOOKUP(I332,科目・教員!$A$1:$B$357,2,0),"")</f>
        <v/>
      </c>
      <c r="J333" s="1068"/>
      <c r="K333" s="1139" t="str">
        <f>IFERROR(VLOOKUP(K332,科目・教員!$A$1:$B$357,2,0),"")</f>
        <v/>
      </c>
      <c r="L333" s="1255"/>
      <c r="M333" s="1101" t="str">
        <f>IFERROR(VLOOKUP(M332,科目・教員!$A$1:$B$357,2,0),"")</f>
        <v/>
      </c>
      <c r="N333" s="1068"/>
      <c r="O333" s="1073" t="str">
        <f>IFERROR(VLOOKUP(O332,科目・教員!$A$1:$B$357,2,0),"")</f>
        <v/>
      </c>
      <c r="P333" s="1068"/>
      <c r="Q333" s="1073" t="str">
        <f>IFERROR(VLOOKUP(Q332,科目・教員!$A$1:$B$357,2,0),"")</f>
        <v/>
      </c>
      <c r="R333" s="1068"/>
      <c r="S333" s="1073" t="str">
        <f>IFERROR(VLOOKUP(S332,科目・教員!$A$1:$B$357,2,0),"")</f>
        <v/>
      </c>
      <c r="T333" s="1068"/>
      <c r="U333" s="885"/>
      <c r="Z333" s="1091"/>
      <c r="AA333" s="1152"/>
      <c r="AB333" s="1152"/>
      <c r="AC333" s="1152"/>
      <c r="AD333" s="1152"/>
      <c r="AE333" s="1152"/>
      <c r="AF333" s="1152"/>
      <c r="AG333" s="1152"/>
      <c r="AH333" s="1152"/>
      <c r="AI333" s="1152"/>
      <c r="AJ333" s="1152"/>
      <c r="AK333" s="1152"/>
      <c r="AL333" s="1152"/>
      <c r="AM333" s="1152"/>
      <c r="AN333" s="1044"/>
      <c r="AO333" s="1152"/>
      <c r="AP333" s="1152"/>
      <c r="AQ333" s="1152"/>
      <c r="AR333" s="1152"/>
      <c r="AS333" s="1152"/>
      <c r="AT333" s="1152"/>
      <c r="AU333" s="1152"/>
      <c r="AV333" s="1152"/>
      <c r="AW333" s="1152"/>
      <c r="AX333" s="1152"/>
      <c r="AY333" s="1152"/>
      <c r="AZ333" s="1152"/>
      <c r="BA333" s="1152"/>
      <c r="BB333" s="1152"/>
      <c r="BC333" s="1152"/>
      <c r="BD333" s="1152"/>
      <c r="BE333" s="1152"/>
      <c r="BF333" s="1152"/>
      <c r="BG333" s="1152"/>
      <c r="BH333" s="1152"/>
      <c r="BI333" s="1152"/>
      <c r="BJ333" s="1044"/>
      <c r="BK333" s="1152"/>
      <c r="BL333" s="1152"/>
      <c r="BM333" s="1152"/>
      <c r="BN333" s="1152"/>
      <c r="BO333" s="1152"/>
      <c r="BP333" s="1152"/>
      <c r="BQ333" s="1152"/>
      <c r="BR333" s="1152"/>
      <c r="BS333" s="1152"/>
      <c r="BT333" s="1152"/>
    </row>
    <row r="334" spans="1:72" ht="13.5" customHeight="1">
      <c r="A334" s="1091"/>
      <c r="B334" s="15" t="s">
        <v>59</v>
      </c>
      <c r="C334" s="1101" t="str">
        <f>VLOOKUP($C327,'2025年度(1年前期)'!$B$5:$N$208,COLUMN('2025年度(1年前期)'!$E$5)+1,0)&amp;""</f>
        <v>101</v>
      </c>
      <c r="D334" s="1068"/>
      <c r="E334" s="1073" t="str">
        <f>VLOOKUP($C327,'2025年度(2年前期)'!$B$5:$N$208,COLUMN('2025年度(2年前期)'!$E$5)+1,0)&amp;""</f>
        <v>201</v>
      </c>
      <c r="F334" s="1068"/>
      <c r="G334" s="1073" t="str">
        <f>VLOOKUP($C327,'2025年度(3年前期)'!$B$5:$N$208,COLUMN('2025年度(3年前期)'!$E$5)+1,0)&amp;""</f>
        <v>301･302･303</v>
      </c>
      <c r="H334" s="1068"/>
      <c r="I334" s="1073" t="str">
        <f>VLOOKUP($C327,'2025年度(4年前期)'!$B$5:$N$208,COLUMN('2025年度(4年前期)'!$E$5)+1,0)&amp;""</f>
        <v/>
      </c>
      <c r="J334" s="1068"/>
      <c r="K334" s="1139" t="str">
        <f>VLOOKUP($C327,'2025年度(助産前期)'!$B$5:$N$208,COLUMN('2025年度(助産前期)'!$E$5)+1,0)&amp;""</f>
        <v>304</v>
      </c>
      <c r="L334" s="1255"/>
      <c r="M334" s="1101" t="str">
        <f>VLOOKUP($C327,'2025年度(M1前期)'!$B$5:$N$208,COLUMN('2025年度(M1前期)'!$E$5)+1,0)&amp;""</f>
        <v/>
      </c>
      <c r="N334" s="1068"/>
      <c r="O334" s="1073" t="str">
        <f>VLOOKUP($C327,'2025年度(M2前期)'!$B$5:$N$208,COLUMN('2025年度(M2前期)'!$E$5)+1,0)&amp;""</f>
        <v>国際:別途指定
教育:別途指定</v>
      </c>
      <c r="P334" s="1068"/>
      <c r="Q334" s="1073" t="str">
        <f>VLOOKUP($C327,'2025年度(D1前期)'!$B$5:$N$208,COLUMN('2025年度(D1前期)'!$E$5)+1,0)&amp;""</f>
        <v>別途指定</v>
      </c>
      <c r="R334" s="1068"/>
      <c r="S334" s="1073" t="str">
        <f>VLOOKUP($C327,'2025年度(D23前期)'!$B$5:$N$208,COLUMN('2025年度(D23前期)'!$E$5)+1,0)&amp;""</f>
        <v/>
      </c>
      <c r="T334" s="1068"/>
      <c r="U334" s="885"/>
      <c r="Z334" s="1091"/>
      <c r="AA334" s="1152"/>
      <c r="AB334" s="1152"/>
      <c r="AC334" s="1152"/>
      <c r="AD334" s="1152"/>
      <c r="AE334" s="1152"/>
      <c r="AF334" s="1152"/>
      <c r="AG334" s="1152"/>
      <c r="AH334" s="1152"/>
      <c r="AI334" s="1152"/>
      <c r="AJ334" s="1152"/>
      <c r="AK334" s="1152"/>
      <c r="AL334" s="1152"/>
      <c r="AM334" s="1152"/>
      <c r="AN334" s="1044"/>
      <c r="AO334" s="1152"/>
      <c r="AP334" s="1152"/>
      <c r="AQ334" s="1152"/>
      <c r="AR334" s="1152"/>
      <c r="AS334" s="1152"/>
      <c r="AT334" s="1152"/>
      <c r="AU334" s="1152"/>
      <c r="AV334" s="1152"/>
      <c r="AW334" s="1152"/>
      <c r="AX334" s="1152"/>
      <c r="AY334" s="1152"/>
      <c r="AZ334" s="1152"/>
      <c r="BA334" s="1152"/>
      <c r="BB334" s="1152"/>
      <c r="BC334" s="1152"/>
      <c r="BD334" s="1152"/>
      <c r="BE334" s="1152"/>
      <c r="BF334" s="1152"/>
      <c r="BG334" s="1152"/>
      <c r="BH334" s="1152"/>
      <c r="BI334" s="1152"/>
      <c r="BJ334" s="1044"/>
      <c r="BK334" s="1152"/>
      <c r="BL334" s="1152"/>
      <c r="BM334" s="1152"/>
      <c r="BN334" s="1152"/>
      <c r="BO334" s="1152"/>
      <c r="BP334" s="1152"/>
      <c r="BQ334" s="1152"/>
      <c r="BR334" s="1152"/>
      <c r="BS334" s="1152"/>
      <c r="BT334" s="1152"/>
    </row>
    <row r="335" spans="1:72" ht="13.5" customHeight="1">
      <c r="A335" s="1092"/>
      <c r="B335" s="16" t="s">
        <v>56</v>
      </c>
      <c r="C335" s="1061"/>
      <c r="D335" s="1075"/>
      <c r="E335" s="1063"/>
      <c r="F335" s="1075"/>
      <c r="G335" s="1063"/>
      <c r="H335" s="1075"/>
      <c r="I335" s="1063"/>
      <c r="J335" s="1075"/>
      <c r="K335" s="1137" t="s">
        <v>265</v>
      </c>
      <c r="L335" s="1254"/>
      <c r="M335" s="1061"/>
      <c r="N335" s="1075"/>
      <c r="O335" s="1063"/>
      <c r="P335" s="1075"/>
      <c r="Q335" s="1063"/>
      <c r="R335" s="1075"/>
      <c r="S335" s="1063"/>
      <c r="T335" s="1075"/>
      <c r="U335" s="885"/>
      <c r="Z335" s="1092"/>
      <c r="AA335" s="1153"/>
      <c r="AB335" s="1153"/>
      <c r="AC335" s="1153"/>
      <c r="AD335" s="1153"/>
      <c r="AE335" s="1153"/>
      <c r="AF335" s="1153"/>
      <c r="AG335" s="1153"/>
      <c r="AH335" s="1153"/>
      <c r="AI335" s="1153"/>
      <c r="AJ335" s="1153"/>
      <c r="AK335" s="1153"/>
      <c r="AL335" s="1153"/>
      <c r="AM335" s="1153"/>
      <c r="AN335" s="1045"/>
      <c r="AO335" s="1153"/>
      <c r="AP335" s="1153"/>
      <c r="AQ335" s="1153"/>
      <c r="AR335" s="1153"/>
      <c r="AS335" s="1153"/>
      <c r="AT335" s="1153"/>
      <c r="AU335" s="1153"/>
      <c r="AV335" s="1153"/>
      <c r="AW335" s="1153"/>
      <c r="AX335" s="1153"/>
      <c r="AY335" s="1153"/>
      <c r="AZ335" s="1153"/>
      <c r="BA335" s="1153"/>
      <c r="BB335" s="1153"/>
      <c r="BC335" s="1153"/>
      <c r="BD335" s="1153"/>
      <c r="BE335" s="1153"/>
      <c r="BF335" s="1153"/>
      <c r="BG335" s="1153"/>
      <c r="BH335" s="1153"/>
      <c r="BI335" s="1153"/>
      <c r="BJ335" s="1045"/>
      <c r="BK335" s="1153"/>
      <c r="BL335" s="1153"/>
      <c r="BM335" s="1153"/>
      <c r="BN335" s="1153"/>
      <c r="BO335" s="1153"/>
      <c r="BP335" s="1153"/>
      <c r="BQ335" s="1153"/>
      <c r="BR335" s="1153"/>
      <c r="BS335" s="1153"/>
      <c r="BT335" s="1153"/>
    </row>
    <row r="336" spans="1:72" ht="13.5" customHeight="1">
      <c r="A336" s="1095" t="s">
        <v>60</v>
      </c>
      <c r="B336" s="18" t="s">
        <v>61</v>
      </c>
      <c r="C336" s="1079"/>
      <c r="D336" s="1080"/>
      <c r="E336" s="1081"/>
      <c r="F336" s="1080"/>
      <c r="G336" s="1081"/>
      <c r="H336" s="1080"/>
      <c r="I336" s="1081"/>
      <c r="J336" s="1080"/>
      <c r="K336" s="1072"/>
      <c r="L336" s="1096"/>
      <c r="M336" s="1079"/>
      <c r="N336" s="1080"/>
      <c r="O336" s="1072"/>
      <c r="P336" s="1080"/>
      <c r="Q336" s="1072"/>
      <c r="R336" s="1080"/>
      <c r="S336" s="1072"/>
      <c r="T336" s="1080"/>
      <c r="U336" s="853" t="s">
        <v>445</v>
      </c>
      <c r="Y336" s="31"/>
      <c r="Z336" s="1091" t="str">
        <f>A336</f>
        <v>昼休み（12：30～13：30）</v>
      </c>
      <c r="AA336" s="1151"/>
      <c r="AB336" s="1151"/>
      <c r="AC336" s="1151"/>
      <c r="AD336" s="1151"/>
      <c r="AE336" s="1151"/>
      <c r="AF336" s="1151"/>
      <c r="AG336" s="1151"/>
      <c r="AH336" s="1151"/>
      <c r="AI336" s="1151"/>
      <c r="AJ336" s="1151"/>
      <c r="AK336" s="1151"/>
      <c r="AL336" s="1151"/>
      <c r="AM336" s="1151"/>
      <c r="AN336" s="1151"/>
      <c r="AO336" s="1151"/>
      <c r="AP336" s="1151"/>
      <c r="AQ336" s="1151"/>
      <c r="AR336" s="1151"/>
      <c r="AS336" s="1151"/>
      <c r="AT336" s="1151"/>
      <c r="AU336" s="1151"/>
      <c r="AV336" s="1151"/>
      <c r="AW336" s="1151"/>
      <c r="AX336" s="1151"/>
      <c r="AY336" s="1151"/>
      <c r="AZ336" s="1151"/>
      <c r="BA336" s="1151"/>
      <c r="BB336" s="1151"/>
      <c r="BC336" s="1151"/>
      <c r="BD336" s="1151"/>
      <c r="BE336" s="1151"/>
      <c r="BF336" s="1151"/>
      <c r="BG336" s="1151"/>
      <c r="BH336" s="1151"/>
      <c r="BI336" s="1151"/>
      <c r="BJ336" s="1151"/>
      <c r="BK336" s="1151"/>
      <c r="BL336" s="1151"/>
      <c r="BM336" s="1151"/>
      <c r="BN336" s="1151"/>
      <c r="BO336" s="1151"/>
      <c r="BP336" s="1151"/>
      <c r="BQ336" s="1151"/>
      <c r="BR336" s="1151"/>
      <c r="BS336" s="1151"/>
      <c r="BT336" s="1151"/>
    </row>
    <row r="337" spans="1:72" ht="13.5" customHeight="1">
      <c r="A337" s="1091"/>
      <c r="B337" s="18" t="s">
        <v>62</v>
      </c>
      <c r="C337" s="1065"/>
      <c r="D337" s="1066"/>
      <c r="E337" s="1067"/>
      <c r="F337" s="1066"/>
      <c r="G337" s="1067"/>
      <c r="H337" s="1066"/>
      <c r="I337" s="1067"/>
      <c r="J337" s="1066"/>
      <c r="K337" s="1068"/>
      <c r="L337" s="1070"/>
      <c r="M337" s="1065"/>
      <c r="N337" s="1066"/>
      <c r="O337" s="1068"/>
      <c r="P337" s="1066"/>
      <c r="Q337" s="1068"/>
      <c r="R337" s="1066"/>
      <c r="S337" s="1068"/>
      <c r="T337" s="1066"/>
      <c r="U337" s="853" t="s">
        <v>446</v>
      </c>
      <c r="Y337" s="31"/>
      <c r="Z337" s="1091"/>
      <c r="AA337" s="1152"/>
      <c r="AB337" s="1152"/>
      <c r="AC337" s="1152"/>
      <c r="AD337" s="1152"/>
      <c r="AE337" s="1152"/>
      <c r="AF337" s="1152"/>
      <c r="AG337" s="1152"/>
      <c r="AH337" s="1152"/>
      <c r="AI337" s="1152"/>
      <c r="AJ337" s="1152"/>
      <c r="AK337" s="1152"/>
      <c r="AL337" s="1152"/>
      <c r="AM337" s="1152"/>
      <c r="AN337" s="1152"/>
      <c r="AO337" s="1152"/>
      <c r="AP337" s="1152"/>
      <c r="AQ337" s="1152"/>
      <c r="AR337" s="1152"/>
      <c r="AS337" s="1152"/>
      <c r="AT337" s="1152"/>
      <c r="AU337" s="1152"/>
      <c r="AV337" s="1152"/>
      <c r="AW337" s="1152"/>
      <c r="AX337" s="1152"/>
      <c r="AY337" s="1152"/>
      <c r="AZ337" s="1152"/>
      <c r="BA337" s="1152"/>
      <c r="BB337" s="1152"/>
      <c r="BC337" s="1152"/>
      <c r="BD337" s="1152"/>
      <c r="BE337" s="1152"/>
      <c r="BF337" s="1152"/>
      <c r="BG337" s="1152"/>
      <c r="BH337" s="1152"/>
      <c r="BI337" s="1152"/>
      <c r="BJ337" s="1152"/>
      <c r="BK337" s="1152"/>
      <c r="BL337" s="1152"/>
      <c r="BM337" s="1152"/>
      <c r="BN337" s="1152"/>
      <c r="BO337" s="1152"/>
      <c r="BP337" s="1152"/>
      <c r="BQ337" s="1152"/>
      <c r="BR337" s="1152"/>
      <c r="BS337" s="1152"/>
      <c r="BT337" s="1152"/>
    </row>
    <row r="338" spans="1:72" ht="13.5" customHeight="1">
      <c r="A338" s="1091"/>
      <c r="B338" s="18" t="s">
        <v>59</v>
      </c>
      <c r="C338" s="1065"/>
      <c r="D338" s="1066"/>
      <c r="E338" s="1067"/>
      <c r="F338" s="1066"/>
      <c r="G338" s="1067"/>
      <c r="H338" s="1066"/>
      <c r="I338" s="1067"/>
      <c r="J338" s="1066"/>
      <c r="K338" s="1068"/>
      <c r="L338" s="1070"/>
      <c r="M338" s="1065"/>
      <c r="N338" s="1066"/>
      <c r="O338" s="1068"/>
      <c r="P338" s="1066"/>
      <c r="Q338" s="1068"/>
      <c r="R338" s="1066"/>
      <c r="S338" s="1068"/>
      <c r="T338" s="1066"/>
      <c r="U338" s="853" t="s">
        <v>447</v>
      </c>
      <c r="Y338" s="31"/>
      <c r="Z338" s="1091"/>
      <c r="AA338" s="1152"/>
      <c r="AB338" s="1152"/>
      <c r="AC338" s="1152"/>
      <c r="AD338" s="1152"/>
      <c r="AE338" s="1152"/>
      <c r="AF338" s="1152"/>
      <c r="AG338" s="1152"/>
      <c r="AH338" s="1152"/>
      <c r="AI338" s="1152"/>
      <c r="AJ338" s="1152"/>
      <c r="AK338" s="1152"/>
      <c r="AL338" s="1152"/>
      <c r="AM338" s="1152"/>
      <c r="AN338" s="1152"/>
      <c r="AO338" s="1152"/>
      <c r="AP338" s="1152"/>
      <c r="AQ338" s="1152"/>
      <c r="AR338" s="1152"/>
      <c r="AS338" s="1152"/>
      <c r="AT338" s="1152"/>
      <c r="AU338" s="1152"/>
      <c r="AV338" s="1152"/>
      <c r="AW338" s="1152"/>
      <c r="AX338" s="1152"/>
      <c r="AY338" s="1152"/>
      <c r="AZ338" s="1152"/>
      <c r="BA338" s="1152"/>
      <c r="BB338" s="1152"/>
      <c r="BC338" s="1152"/>
      <c r="BD338" s="1152"/>
      <c r="BE338" s="1152"/>
      <c r="BF338" s="1152"/>
      <c r="BG338" s="1152"/>
      <c r="BH338" s="1152"/>
      <c r="BI338" s="1152"/>
      <c r="BJ338" s="1152"/>
      <c r="BK338" s="1152"/>
      <c r="BL338" s="1152"/>
      <c r="BM338" s="1152"/>
      <c r="BN338" s="1152"/>
      <c r="BO338" s="1152"/>
      <c r="BP338" s="1152"/>
      <c r="BQ338" s="1152"/>
      <c r="BR338" s="1152"/>
      <c r="BS338" s="1152"/>
      <c r="BT338" s="1152"/>
    </row>
    <row r="339" spans="1:72" ht="13.5" customHeight="1">
      <c r="A339" s="1092"/>
      <c r="B339" s="19" t="s">
        <v>56</v>
      </c>
      <c r="C339" s="1102"/>
      <c r="D339" s="1094"/>
      <c r="E339" s="1103"/>
      <c r="F339" s="1094"/>
      <c r="G339" s="1103"/>
      <c r="H339" s="1094"/>
      <c r="I339" s="1103"/>
      <c r="J339" s="1094"/>
      <c r="K339" s="1093"/>
      <c r="L339" s="1093"/>
      <c r="M339" s="1102"/>
      <c r="N339" s="1094"/>
      <c r="O339" s="1093"/>
      <c r="P339" s="1094"/>
      <c r="Q339" s="1093"/>
      <c r="R339" s="1094"/>
      <c r="S339" s="1093"/>
      <c r="T339" s="1094"/>
      <c r="U339" s="853"/>
      <c r="Y339" s="31"/>
      <c r="Z339" s="1092"/>
      <c r="AA339" s="1153"/>
      <c r="AB339" s="1153"/>
      <c r="AC339" s="1153"/>
      <c r="AD339" s="1153"/>
      <c r="AE339" s="1153"/>
      <c r="AF339" s="1153"/>
      <c r="AG339" s="1153"/>
      <c r="AH339" s="1153"/>
      <c r="AI339" s="1153"/>
      <c r="AJ339" s="1153"/>
      <c r="AK339" s="1153"/>
      <c r="AL339" s="1153"/>
      <c r="AM339" s="1153"/>
      <c r="AN339" s="1153"/>
      <c r="AO339" s="1153"/>
      <c r="AP339" s="1153"/>
      <c r="AQ339" s="1153"/>
      <c r="AR339" s="1153"/>
      <c r="AS339" s="1153"/>
      <c r="AT339" s="1153"/>
      <c r="AU339" s="1153"/>
      <c r="AV339" s="1153"/>
      <c r="AW339" s="1153"/>
      <c r="AX339" s="1153"/>
      <c r="AY339" s="1153"/>
      <c r="AZ339" s="1153"/>
      <c r="BA339" s="1153"/>
      <c r="BB339" s="1153"/>
      <c r="BC339" s="1153"/>
      <c r="BD339" s="1153"/>
      <c r="BE339" s="1153"/>
      <c r="BF339" s="1153"/>
      <c r="BG339" s="1153"/>
      <c r="BH339" s="1153"/>
      <c r="BI339" s="1153"/>
      <c r="BJ339" s="1153"/>
      <c r="BK339" s="1153"/>
      <c r="BL339" s="1153"/>
      <c r="BM339" s="1153"/>
      <c r="BN339" s="1153"/>
      <c r="BO339" s="1153"/>
      <c r="BP339" s="1153"/>
      <c r="BQ339" s="1153"/>
      <c r="BR339" s="1153"/>
      <c r="BS339" s="1153"/>
      <c r="BT339" s="1153"/>
    </row>
    <row r="340" spans="1:72" ht="13.5" customHeight="1">
      <c r="A340" s="1091" t="s">
        <v>64</v>
      </c>
      <c r="B340" s="15" t="s">
        <v>50</v>
      </c>
      <c r="C340" s="1134" t="str">
        <f>VLOOKUP($C327,'2025年度(1年前期)'!$B$5:$N$208,COLUMN('2025年度(1年前期)'!$G$5),0)&amp;""</f>
        <v>文化人類学</v>
      </c>
      <c r="D340" s="1133"/>
      <c r="E340" s="1090" t="str">
        <f>VLOOKUP($C327,'2025年度(2年前期)'!$B$5:$N$208,COLUMN('2025年度(2年前期)'!$G$5),0)&amp;""</f>
        <v>母性看護学概論</v>
      </c>
      <c r="F340" s="1072"/>
      <c r="G340" s="1090" t="str">
        <f>VLOOKUP($C327,'2025年度(3年前期)'!$B$5:$N$208,COLUMN('2025年度(3年前期)'!$G$5),0)&amp;""</f>
        <v/>
      </c>
      <c r="H340" s="1072"/>
      <c r="I340" s="1090" t="str">
        <f>VLOOKUP($C327,'2025年度(4年前期)'!$B$5:$N$208,COLUMN('2025年度(4年前期)'!$G$5),0)&amp;""</f>
        <v>卒業研究Ⅰ</v>
      </c>
      <c r="J340" s="1072"/>
      <c r="K340" s="1071" t="str">
        <f>VLOOKUP($C327,'2025年度(助産前期)'!$B$5:$N$208,COLUMN('2025年度(助産前期)'!$G$5),0)&amp;""</f>
        <v/>
      </c>
      <c r="L340" s="1071"/>
      <c r="M340" s="1089" t="str">
        <f>VLOOKUP($C327,'2025年度(M1前期)'!$B$5:$N$208,COLUMN('2025年度(M1前期)'!$G$5),0)&amp;""</f>
        <v>成人看護学特論Ａ－Ⅱ</v>
      </c>
      <c r="N340" s="1072"/>
      <c r="O340" s="1071" t="str">
        <f>VLOOKUP($C327,'2025年度(M2前期)'!$B$5:$N$208,COLUMN('2025年度(M2前期)'!$G$5),0)&amp;""</f>
        <v>特別研究</v>
      </c>
      <c r="P340" s="1072"/>
      <c r="Q340" s="1071" t="str">
        <f>VLOOKUP($C327,'2025年度(D1前期)'!$B$5:$N$208,COLUMN('2025年度(D1前期)'!$G$5),0)&amp;""</f>
        <v>国際看護学演習Ｂ</v>
      </c>
      <c r="R340" s="1072"/>
      <c r="S340" s="1071" t="str">
        <f>VLOOKUP($C327,'2025年度(D23前期)'!$B$5:$N$208,COLUMN('2025年度(D23前期)'!$G$5),0)&amp;""</f>
        <v>特別研究</v>
      </c>
      <c r="T340" s="1072"/>
      <c r="U340" s="780" t="s">
        <v>342</v>
      </c>
      <c r="V340" s="17"/>
      <c r="W340" s="17"/>
      <c r="X340" s="896" t="s">
        <v>342</v>
      </c>
      <c r="Y340" s="31"/>
      <c r="Z340" s="1091" t="str">
        <f>A340</f>
        <v>３時限（13：30～15：00）</v>
      </c>
      <c r="AA340" s="1151" t="s">
        <v>242</v>
      </c>
      <c r="AB340" s="1151"/>
      <c r="AC340" s="1151"/>
      <c r="AD340" s="1151"/>
      <c r="AE340" s="1151" t="s">
        <v>358</v>
      </c>
      <c r="AF340" s="1151"/>
      <c r="AG340" s="1151" t="s">
        <v>173</v>
      </c>
      <c r="AH340" s="1151"/>
      <c r="AI340" s="1151"/>
      <c r="AJ340" s="1151"/>
      <c r="AK340" s="1151"/>
      <c r="AL340" s="1151"/>
      <c r="AM340" s="1151"/>
      <c r="AN340" s="1151"/>
      <c r="AO340" s="1151"/>
      <c r="AP340" s="1151"/>
      <c r="AQ340" s="1151"/>
      <c r="AR340" s="1151"/>
      <c r="AS340" s="1151"/>
      <c r="AT340" s="1151"/>
      <c r="AU340" s="1151"/>
      <c r="AV340" s="1151"/>
      <c r="AW340" s="1151"/>
      <c r="AX340" s="1151" t="s">
        <v>163</v>
      </c>
      <c r="AY340" s="1151" t="s">
        <v>163</v>
      </c>
      <c r="AZ340" s="1151"/>
      <c r="BA340" s="1151"/>
      <c r="BB340" s="1151"/>
      <c r="BC340" s="1151"/>
      <c r="BD340" s="1151"/>
      <c r="BE340" s="1151"/>
      <c r="BF340" s="1151"/>
      <c r="BG340" s="1151"/>
      <c r="BH340" s="1151"/>
      <c r="BI340" s="1151"/>
      <c r="BJ340" s="1151"/>
      <c r="BK340" s="1151"/>
      <c r="BL340" s="1151"/>
      <c r="BM340" s="1151"/>
      <c r="BN340" s="1151"/>
      <c r="BO340" s="1151"/>
      <c r="BP340" s="1151"/>
      <c r="BQ340" s="1151"/>
      <c r="BR340" s="1151"/>
      <c r="BS340" s="1151"/>
      <c r="BT340" s="1151"/>
    </row>
    <row r="341" spans="1:72" ht="13.5" customHeight="1">
      <c r="A341" s="1091"/>
      <c r="B341" s="15" t="s">
        <v>53</v>
      </c>
      <c r="C341" s="1141" t="str">
        <f>IFERROR(VLOOKUP(C340,科目・教員!$A$1:$B$357,2,0),"")</f>
        <v>上杉　妙子</v>
      </c>
      <c r="D341" s="1140"/>
      <c r="E341" s="1073" t="str">
        <f>IFERROR(VLOOKUP(E340,科目・教員!$A$1:$B$357,2,0),"")</f>
        <v>日置　智華子</v>
      </c>
      <c r="F341" s="1068"/>
      <c r="G341" s="1073" t="str">
        <f>IFERROR(VLOOKUP(G340,科目・教員!$A$1:$B$357,2,0),"")</f>
        <v/>
      </c>
      <c r="H341" s="1068"/>
      <c r="I341" s="1073" t="str">
        <f>IFERROR(VLOOKUP(I340,科目・教員!$A$1:$B$357,2,0),"")</f>
        <v>各担当教員</v>
      </c>
      <c r="J341" s="1068"/>
      <c r="K341" s="1074" t="str">
        <f>IFERROR(VLOOKUP(K340,科目・教員!$A$1:$B$357,2,0),"")</f>
        <v/>
      </c>
      <c r="L341" s="1074"/>
      <c r="M341" s="1101" t="str">
        <f>IFERROR(VLOOKUP(M340,科目・教員!$A$1:$B$357,2,0),"")</f>
        <v/>
      </c>
      <c r="N341" s="1068"/>
      <c r="O341" s="1074" t="str">
        <f>IFERROR(VLOOKUP(O340,科目・教員!$A$1:$B$357,2,0),"")</f>
        <v/>
      </c>
      <c r="P341" s="1068"/>
      <c r="Q341" s="1074" t="str">
        <f>IFERROR(VLOOKUP(Q340,科目・教員!$A$1:$B$357,2,0),"")</f>
        <v/>
      </c>
      <c r="R341" s="1068"/>
      <c r="S341" s="1074" t="str">
        <f>IFERROR(VLOOKUP(S340,科目・教員!$A$1:$B$357,2,0),"")</f>
        <v/>
      </c>
      <c r="T341" s="1068"/>
      <c r="U341" s="780" t="s">
        <v>164</v>
      </c>
      <c r="V341" s="17"/>
      <c r="W341" s="17"/>
      <c r="X341" s="896" t="s">
        <v>358</v>
      </c>
      <c r="Y341" s="32"/>
      <c r="Z341" s="1091"/>
      <c r="AA341" s="1152"/>
      <c r="AB341" s="1152"/>
      <c r="AC341" s="1152"/>
      <c r="AD341" s="1152"/>
      <c r="AE341" s="1152"/>
      <c r="AF341" s="1152"/>
      <c r="AG341" s="1152"/>
      <c r="AH341" s="1152"/>
      <c r="AI341" s="1152"/>
      <c r="AJ341" s="1152"/>
      <c r="AK341" s="1152"/>
      <c r="AL341" s="1152"/>
      <c r="AM341" s="1152"/>
      <c r="AN341" s="1152"/>
      <c r="AO341" s="1152"/>
      <c r="AP341" s="1152"/>
      <c r="AQ341" s="1152"/>
      <c r="AR341" s="1152"/>
      <c r="AS341" s="1152"/>
      <c r="AT341" s="1152"/>
      <c r="AU341" s="1152"/>
      <c r="AV341" s="1152"/>
      <c r="AW341" s="1152"/>
      <c r="AX341" s="1152"/>
      <c r="AY341" s="1152"/>
      <c r="AZ341" s="1152"/>
      <c r="BA341" s="1152"/>
      <c r="BB341" s="1152"/>
      <c r="BC341" s="1152"/>
      <c r="BD341" s="1152"/>
      <c r="BE341" s="1152"/>
      <c r="BF341" s="1152"/>
      <c r="BG341" s="1152"/>
      <c r="BH341" s="1152"/>
      <c r="BI341" s="1152"/>
      <c r="BJ341" s="1152"/>
      <c r="BK341" s="1152"/>
      <c r="BL341" s="1152"/>
      <c r="BM341" s="1152"/>
      <c r="BN341" s="1152"/>
      <c r="BO341" s="1152"/>
      <c r="BP341" s="1152"/>
      <c r="BQ341" s="1152"/>
      <c r="BR341" s="1152"/>
      <c r="BS341" s="1152"/>
      <c r="BT341" s="1152"/>
    </row>
    <row r="342" spans="1:72" ht="13.5" customHeight="1">
      <c r="A342" s="1091"/>
      <c r="B342" s="15" t="s">
        <v>59</v>
      </c>
      <c r="C342" s="1141" t="str">
        <f>VLOOKUP($C327,'2025年度(1年前期)'!$B$5:$N$208,COLUMN('2025年度(1年前期)'!$G$5)+1,0)&amp;""</f>
        <v>101</v>
      </c>
      <c r="D342" s="1140"/>
      <c r="E342" s="1073" t="str">
        <f>VLOOKUP($C327,'2025年度(2年前期)'!$B$5:$N$208,COLUMN('2025年度(2年前期)'!$G$5)+1,0)&amp;""</f>
        <v>201</v>
      </c>
      <c r="F342" s="1068"/>
      <c r="G342" s="1073" t="str">
        <f>VLOOKUP($C327,'2025年度(3年前期)'!$B$5:$N$208,COLUMN('2025年度(3年前期)'!$G$5)+1,0)&amp;""</f>
        <v/>
      </c>
      <c r="H342" s="1068"/>
      <c r="I342" s="1073" t="str">
        <f>VLOOKUP($C327,'2025年度(4年前期)'!$B$5:$N$208,COLUMN('2025年度(4年前期)'!$G$5)+1,0)&amp;""</f>
        <v/>
      </c>
      <c r="J342" s="1068"/>
      <c r="K342" s="1074" t="str">
        <f>VLOOKUP($C327,'2025年度(助産前期)'!$B$5:$N$208,COLUMN('2025年度(助産前期)'!$G$5)+1,0)&amp;""</f>
        <v/>
      </c>
      <c r="L342" s="1074"/>
      <c r="M342" s="1101" t="str">
        <f>VLOOKUP($C327,'2025年度(M1前期)'!$B$5:$N$208,COLUMN('2025年度(M1前期)'!$G$5)+1,0)&amp;""</f>
        <v>別途指定</v>
      </c>
      <c r="N342" s="1068"/>
      <c r="O342" s="1074" t="str">
        <f>VLOOKUP($C327,'2025年度(M2前期)'!$B$5:$N$208,COLUMN('2025年度(M2前期)'!$G$5)+1,0)&amp;""</f>
        <v/>
      </c>
      <c r="P342" s="1068"/>
      <c r="Q342" s="1074" t="str">
        <f>VLOOKUP($C327,'2025年度(D1前期)'!$B$5:$N$208,COLUMN('2025年度(D1前期)'!$G$5)+1,0)&amp;""</f>
        <v>別途指定</v>
      </c>
      <c r="R342" s="1068"/>
      <c r="S342" s="1074" t="str">
        <f>VLOOKUP($C327,'2025年度(D23前期)'!$B$5:$N$208,COLUMN('2025年度(D23前期)'!$G$5)+1,0)&amp;""</f>
        <v/>
      </c>
      <c r="T342" s="1068"/>
      <c r="U342" s="780" t="s">
        <v>165</v>
      </c>
      <c r="V342" s="17"/>
      <c r="W342" s="17"/>
      <c r="X342" s="896" t="s">
        <v>355</v>
      </c>
      <c r="Y342" s="32"/>
      <c r="Z342" s="1091"/>
      <c r="AA342" s="1152"/>
      <c r="AB342" s="1152"/>
      <c r="AC342" s="1152"/>
      <c r="AD342" s="1152"/>
      <c r="AE342" s="1152"/>
      <c r="AF342" s="1152"/>
      <c r="AG342" s="1152"/>
      <c r="AH342" s="1152"/>
      <c r="AI342" s="1152"/>
      <c r="AJ342" s="1152"/>
      <c r="AK342" s="1152"/>
      <c r="AL342" s="1152"/>
      <c r="AM342" s="1152"/>
      <c r="AN342" s="1152"/>
      <c r="AO342" s="1152"/>
      <c r="AP342" s="1152"/>
      <c r="AQ342" s="1152"/>
      <c r="AR342" s="1152"/>
      <c r="AS342" s="1152"/>
      <c r="AT342" s="1152"/>
      <c r="AU342" s="1152"/>
      <c r="AV342" s="1152"/>
      <c r="AW342" s="1152"/>
      <c r="AX342" s="1152"/>
      <c r="AY342" s="1152"/>
      <c r="AZ342" s="1152"/>
      <c r="BA342" s="1152"/>
      <c r="BB342" s="1152"/>
      <c r="BC342" s="1152"/>
      <c r="BD342" s="1152"/>
      <c r="BE342" s="1152"/>
      <c r="BF342" s="1152"/>
      <c r="BG342" s="1152"/>
      <c r="BH342" s="1152"/>
      <c r="BI342" s="1152"/>
      <c r="BJ342" s="1152"/>
      <c r="BK342" s="1152"/>
      <c r="BL342" s="1152"/>
      <c r="BM342" s="1152"/>
      <c r="BN342" s="1152"/>
      <c r="BO342" s="1152"/>
      <c r="BP342" s="1152"/>
      <c r="BQ342" s="1152"/>
      <c r="BR342" s="1152"/>
      <c r="BS342" s="1152"/>
      <c r="BT342" s="1152"/>
    </row>
    <row r="343" spans="1:72" ht="13.5" customHeight="1">
      <c r="A343" s="1100"/>
      <c r="B343" s="16" t="s">
        <v>56</v>
      </c>
      <c r="C343" s="1120" t="s">
        <v>172</v>
      </c>
      <c r="D343" s="1138"/>
      <c r="E343" s="1063"/>
      <c r="F343" s="1075"/>
      <c r="G343" s="1063"/>
      <c r="H343" s="1075"/>
      <c r="I343" s="1063"/>
      <c r="J343" s="1075"/>
      <c r="K343" s="1064"/>
      <c r="L343" s="1064"/>
      <c r="M343" s="1061"/>
      <c r="N343" s="1075"/>
      <c r="O343" s="1064"/>
      <c r="P343" s="1075"/>
      <c r="Q343" s="1064"/>
      <c r="R343" s="1075"/>
      <c r="S343" s="1064"/>
      <c r="T343" s="1075"/>
      <c r="U343" s="780" t="s">
        <v>101</v>
      </c>
      <c r="V343" s="17"/>
      <c r="W343" s="17"/>
      <c r="X343" s="896"/>
      <c r="Y343" s="32"/>
      <c r="Z343" s="1092"/>
      <c r="AA343" s="1153"/>
      <c r="AB343" s="1153"/>
      <c r="AC343" s="1153"/>
      <c r="AD343" s="1153"/>
      <c r="AE343" s="1153"/>
      <c r="AF343" s="1153"/>
      <c r="AG343" s="1153"/>
      <c r="AH343" s="1153"/>
      <c r="AI343" s="1153"/>
      <c r="AJ343" s="1153"/>
      <c r="AK343" s="1153"/>
      <c r="AL343" s="1153"/>
      <c r="AM343" s="1153"/>
      <c r="AN343" s="1153"/>
      <c r="AO343" s="1153"/>
      <c r="AP343" s="1153"/>
      <c r="AQ343" s="1153"/>
      <c r="AR343" s="1153"/>
      <c r="AS343" s="1153"/>
      <c r="AT343" s="1153"/>
      <c r="AU343" s="1153"/>
      <c r="AV343" s="1153"/>
      <c r="AW343" s="1153"/>
      <c r="AX343" s="1153"/>
      <c r="AY343" s="1153"/>
      <c r="AZ343" s="1153"/>
      <c r="BA343" s="1153"/>
      <c r="BB343" s="1153"/>
      <c r="BC343" s="1153"/>
      <c r="BD343" s="1153"/>
      <c r="BE343" s="1153"/>
      <c r="BF343" s="1153"/>
      <c r="BG343" s="1153"/>
      <c r="BH343" s="1153"/>
      <c r="BI343" s="1153"/>
      <c r="BJ343" s="1153"/>
      <c r="BK343" s="1153"/>
      <c r="BL343" s="1153"/>
      <c r="BM343" s="1153"/>
      <c r="BN343" s="1153"/>
      <c r="BO343" s="1153"/>
      <c r="BP343" s="1153"/>
      <c r="BQ343" s="1153"/>
      <c r="BR343" s="1153"/>
      <c r="BS343" s="1153"/>
      <c r="BT343" s="1153"/>
    </row>
    <row r="344" spans="1:72" ht="13.5" customHeight="1">
      <c r="A344" s="1091" t="s">
        <v>67</v>
      </c>
      <c r="B344" s="15" t="s">
        <v>50</v>
      </c>
      <c r="C344" s="1134" t="str">
        <f>VLOOKUP($C327,'2025年度(1年前期)'!$B$5:$N$208,COLUMN('2025年度(1年前期)'!$I$5),0)&amp;""</f>
        <v>文化人類学</v>
      </c>
      <c r="D344" s="1133"/>
      <c r="E344" s="1132" t="str">
        <f>VLOOKUP($C327,'2025年度(2年前期)'!$B$5:$N$208,COLUMN('2025年度(2年前期)'!$I$5),0)&amp;""</f>
        <v>日本の伝統芸術</v>
      </c>
      <c r="F344" s="1133"/>
      <c r="G344" s="1090" t="str">
        <f>VLOOKUP($C327,'2025年度(3年前期)'!$B$5:$N$208,COLUMN('2025年度(3年前期)'!$I$5),0)&amp;""</f>
        <v/>
      </c>
      <c r="H344" s="1072"/>
      <c r="I344" s="1090" t="str">
        <f>VLOOKUP($C327,'2025年度(4年前期)'!$B$5:$N$208,COLUMN('2025年度(4年前期)'!$I$5),0)&amp;""</f>
        <v>卒業研究Ⅰ</v>
      </c>
      <c r="J344" s="1072"/>
      <c r="K344" s="1071" t="str">
        <f>VLOOKUP($C327,'2025年度(助産前期)'!$B$5:$N$208,COLUMN('2025年度(助産前期)'!$I$5),0)&amp;""</f>
        <v/>
      </c>
      <c r="L344" s="1071"/>
      <c r="M344" s="1089" t="str">
        <f>VLOOKUP($C327,'2025年度(M1前期)'!$B$5:$N$208,COLUMN('2025年度(M1前期)'!$I$5),0)&amp;""</f>
        <v>成人看護学特論Ａ－Ⅱ</v>
      </c>
      <c r="N344" s="1072"/>
      <c r="O344" s="1071" t="str">
        <f>VLOOKUP($C327,'2025年度(M2前期)'!$B$5:$N$208,COLUMN('2025年度(M2前期)'!$I$5),0)&amp;""</f>
        <v>特別研究</v>
      </c>
      <c r="P344" s="1072"/>
      <c r="Q344" s="1071" t="str">
        <f>VLOOKUP($C327,'2025年度(D1前期)'!$B$5:$N$208,COLUMN('2025年度(D1前期)'!$I$5),0)&amp;""</f>
        <v>国際看護学演習Ｂ</v>
      </c>
      <c r="R344" s="1072"/>
      <c r="S344" s="1071" t="str">
        <f>VLOOKUP($C327,'2025年度(D23前期)'!$B$5:$N$208,COLUMN('2025年度(D23前期)'!$I$5),0)&amp;""</f>
        <v>特別研究</v>
      </c>
      <c r="T344" s="1072"/>
      <c r="U344" s="701" t="s">
        <v>99</v>
      </c>
      <c r="V344" s="506" t="s">
        <v>99</v>
      </c>
      <c r="W344" s="796" t="s">
        <v>144</v>
      </c>
      <c r="X344" s="882"/>
      <c r="Y344" s="32"/>
      <c r="Z344" s="1091" t="str">
        <f>A344</f>
        <v>４時限（15：10～16：40）</v>
      </c>
      <c r="AA344" s="1151" t="s">
        <v>242</v>
      </c>
      <c r="AB344" s="1151"/>
      <c r="AC344" s="1151"/>
      <c r="AD344" s="1151"/>
      <c r="AE344" s="1151" t="s">
        <v>358</v>
      </c>
      <c r="AF344" s="1151"/>
      <c r="AG344" s="1151"/>
      <c r="AH344" s="1151"/>
      <c r="AI344" s="1151"/>
      <c r="AJ344" s="1151"/>
      <c r="AK344" s="1151"/>
      <c r="AL344" s="1151"/>
      <c r="AM344" s="1151"/>
      <c r="AN344" s="1151"/>
      <c r="AO344" s="1151"/>
      <c r="AP344" s="1151"/>
      <c r="AQ344" s="1151"/>
      <c r="AR344" s="1151"/>
      <c r="AS344" s="1151"/>
      <c r="AT344" s="1151"/>
      <c r="AU344" s="1151"/>
      <c r="AV344" s="1151"/>
      <c r="AW344" s="1151"/>
      <c r="AX344" s="1151" t="s">
        <v>163</v>
      </c>
      <c r="AY344" s="1151" t="s">
        <v>163</v>
      </c>
      <c r="AZ344" s="1151"/>
      <c r="BA344" s="1151"/>
      <c r="BB344" s="1151"/>
      <c r="BC344" s="1151"/>
      <c r="BD344" s="1151"/>
      <c r="BE344" s="1151"/>
      <c r="BF344" s="1151"/>
      <c r="BG344" s="1151"/>
      <c r="BH344" s="1151"/>
      <c r="BI344" s="1151" t="s">
        <v>448</v>
      </c>
      <c r="BJ344" s="1151"/>
      <c r="BK344" s="1151"/>
      <c r="BL344" s="1151"/>
      <c r="BM344" s="1151"/>
      <c r="BN344" s="1151"/>
      <c r="BO344" s="1151"/>
      <c r="BP344" s="1151"/>
      <c r="BQ344" s="1151"/>
      <c r="BR344" s="1151"/>
      <c r="BS344" s="1151"/>
      <c r="BT344" s="1151"/>
    </row>
    <row r="345" spans="1:72" ht="13.5" customHeight="1">
      <c r="A345" s="1091"/>
      <c r="B345" s="15" t="s">
        <v>53</v>
      </c>
      <c r="C345" s="1141" t="str">
        <f>IFERROR(VLOOKUP(C344,科目・教員!$A$1:$B$357,2,0),"")</f>
        <v>上杉　妙子</v>
      </c>
      <c r="D345" s="1140"/>
      <c r="E345" s="1139" t="str">
        <f>IFERROR(VLOOKUP(E344,科目・教員!$A$1:$B$357,2,0),"")</f>
        <v>土田　　みめ</v>
      </c>
      <c r="F345" s="1140"/>
      <c r="G345" s="1073" t="str">
        <f>IFERROR(VLOOKUP(G344,科目・教員!$A$1:$B$357,2,0),"")</f>
        <v/>
      </c>
      <c r="H345" s="1068"/>
      <c r="I345" s="1073" t="str">
        <f>IFERROR(VLOOKUP(I344,科目・教員!$A$1:$B$357,2,0),"")</f>
        <v>各担当教員</v>
      </c>
      <c r="J345" s="1068"/>
      <c r="K345" s="1074" t="str">
        <f>IFERROR(VLOOKUP(K344,科目・教員!$A$1:$B$357,2,0),"")</f>
        <v/>
      </c>
      <c r="L345" s="1074"/>
      <c r="M345" s="1101" t="str">
        <f>IFERROR(VLOOKUP(M344,科目・教員!$A$1:$B$357,2,0),"")</f>
        <v/>
      </c>
      <c r="N345" s="1068"/>
      <c r="O345" s="1074" t="str">
        <f>IFERROR(VLOOKUP(O344,科目・教員!$A$1:$B$357,2,0),"")</f>
        <v/>
      </c>
      <c r="P345" s="1068"/>
      <c r="Q345" s="1074" t="str">
        <f>IFERROR(VLOOKUP(Q344,科目・教員!$A$1:$B$357,2,0),"")</f>
        <v/>
      </c>
      <c r="R345" s="1068"/>
      <c r="S345" s="1074" t="str">
        <f>IFERROR(VLOOKUP(S344,科目・教員!$A$1:$B$357,2,0),"")</f>
        <v/>
      </c>
      <c r="T345" s="1068"/>
      <c r="U345" s="701" t="s">
        <v>245</v>
      </c>
      <c r="V345" s="506" t="s">
        <v>162</v>
      </c>
      <c r="W345" s="796" t="s">
        <v>449</v>
      </c>
      <c r="X345" s="882"/>
      <c r="Y345" s="32"/>
      <c r="Z345" s="1091"/>
      <c r="AA345" s="1152"/>
      <c r="AB345" s="1152"/>
      <c r="AC345" s="1152"/>
      <c r="AD345" s="1152"/>
      <c r="AE345" s="1152"/>
      <c r="AF345" s="1152"/>
      <c r="AG345" s="1152"/>
      <c r="AH345" s="1152"/>
      <c r="AI345" s="1152"/>
      <c r="AJ345" s="1152"/>
      <c r="AK345" s="1152"/>
      <c r="AL345" s="1152"/>
      <c r="AM345" s="1152"/>
      <c r="AN345" s="1152"/>
      <c r="AO345" s="1152"/>
      <c r="AP345" s="1152"/>
      <c r="AQ345" s="1152"/>
      <c r="AR345" s="1152"/>
      <c r="AS345" s="1152"/>
      <c r="AT345" s="1152"/>
      <c r="AU345" s="1152"/>
      <c r="AV345" s="1152"/>
      <c r="AW345" s="1152"/>
      <c r="AX345" s="1152"/>
      <c r="AY345" s="1152"/>
      <c r="AZ345" s="1152"/>
      <c r="BA345" s="1152"/>
      <c r="BB345" s="1152"/>
      <c r="BC345" s="1152"/>
      <c r="BD345" s="1152"/>
      <c r="BE345" s="1152"/>
      <c r="BF345" s="1152"/>
      <c r="BG345" s="1152"/>
      <c r="BH345" s="1152"/>
      <c r="BI345" s="1152"/>
      <c r="BJ345" s="1152"/>
      <c r="BK345" s="1152"/>
      <c r="BL345" s="1152"/>
      <c r="BM345" s="1152"/>
      <c r="BN345" s="1152"/>
      <c r="BO345" s="1152"/>
      <c r="BP345" s="1152"/>
      <c r="BQ345" s="1152"/>
      <c r="BR345" s="1152"/>
      <c r="BS345" s="1152"/>
      <c r="BT345" s="1152"/>
    </row>
    <row r="346" spans="1:72" ht="13.5" customHeight="1">
      <c r="A346" s="1091"/>
      <c r="B346" s="15" t="s">
        <v>59</v>
      </c>
      <c r="C346" s="1141" t="str">
        <f>VLOOKUP($C327,'2025年度(1年前期)'!$B$5:$N$208,COLUMN('2025年度(1年前期)'!$I$5)+1,0)&amp;""</f>
        <v>101</v>
      </c>
      <c r="D346" s="1140"/>
      <c r="E346" s="1139" t="str">
        <f>VLOOKUP($C327,'2025年度(2年前期)'!$B$5:$N$208,COLUMN('2025年度(2年前期)'!$I$5)+1,0)&amp;""</f>
        <v>体育棟 和室</v>
      </c>
      <c r="F346" s="1140"/>
      <c r="G346" s="1073" t="str">
        <f>VLOOKUP($C327,'2025年度(3年前期)'!$B$5:$N$208,COLUMN('2025年度(3年前期)'!$I$5)+1,0)&amp;""</f>
        <v/>
      </c>
      <c r="H346" s="1068"/>
      <c r="I346" s="1073" t="str">
        <f>VLOOKUP($C327,'2025年度(4年前期)'!$B$5:$N$208,COLUMN('2025年度(4年前期)'!$I$5)+1,0)&amp;""</f>
        <v/>
      </c>
      <c r="J346" s="1068"/>
      <c r="K346" s="1074" t="str">
        <f>VLOOKUP($C327,'2025年度(助産前期)'!$B$5:$N$208,COLUMN('2025年度(助産前期)'!$I$5)+1,0)&amp;""</f>
        <v/>
      </c>
      <c r="L346" s="1074"/>
      <c r="M346" s="1101" t="str">
        <f>VLOOKUP($C327,'2025年度(M1前期)'!$B$5:$N$208,COLUMN('2025年度(M1前期)'!$I$5)+1,0)&amp;""</f>
        <v>別途指定</v>
      </c>
      <c r="N346" s="1068"/>
      <c r="O346" s="1074" t="str">
        <f>VLOOKUP($C327,'2025年度(M2前期)'!$B$5:$N$208,COLUMN('2025年度(M2前期)'!$I$5)+1,0)&amp;""</f>
        <v/>
      </c>
      <c r="P346" s="1068"/>
      <c r="Q346" s="1074" t="str">
        <f>VLOOKUP($C327,'2025年度(D1前期)'!$B$5:$N$208,COLUMN('2025年度(D1前期)'!$I$5)+1,0)&amp;""</f>
        <v>別途指定</v>
      </c>
      <c r="R346" s="1068"/>
      <c r="S346" s="1074" t="str">
        <f>VLOOKUP($C327,'2025年度(D23前期)'!$B$5:$N$208,COLUMN('2025年度(D23前期)'!$I$5)+1,0)&amp;""</f>
        <v/>
      </c>
      <c r="T346" s="1068"/>
      <c r="U346" s="701" t="s">
        <v>371</v>
      </c>
      <c r="V346" s="506" t="s">
        <v>234</v>
      </c>
      <c r="W346" s="796" t="s">
        <v>82</v>
      </c>
      <c r="X346" s="882"/>
      <c r="Y346" s="32"/>
      <c r="Z346" s="1091"/>
      <c r="AA346" s="1152"/>
      <c r="AB346" s="1152"/>
      <c r="AC346" s="1152"/>
      <c r="AD346" s="1152"/>
      <c r="AE346" s="1152"/>
      <c r="AF346" s="1152"/>
      <c r="AG346" s="1152"/>
      <c r="AH346" s="1152"/>
      <c r="AI346" s="1152"/>
      <c r="AJ346" s="1152"/>
      <c r="AK346" s="1152"/>
      <c r="AL346" s="1152"/>
      <c r="AM346" s="1152"/>
      <c r="AN346" s="1152"/>
      <c r="AO346" s="1152"/>
      <c r="AP346" s="1152"/>
      <c r="AQ346" s="1152"/>
      <c r="AR346" s="1152"/>
      <c r="AS346" s="1152"/>
      <c r="AT346" s="1152"/>
      <c r="AU346" s="1152"/>
      <c r="AV346" s="1152"/>
      <c r="AW346" s="1152"/>
      <c r="AX346" s="1152"/>
      <c r="AY346" s="1152"/>
      <c r="AZ346" s="1152"/>
      <c r="BA346" s="1152"/>
      <c r="BB346" s="1152"/>
      <c r="BC346" s="1152"/>
      <c r="BD346" s="1152"/>
      <c r="BE346" s="1152"/>
      <c r="BF346" s="1152"/>
      <c r="BG346" s="1152"/>
      <c r="BH346" s="1152"/>
      <c r="BI346" s="1152"/>
      <c r="BJ346" s="1152"/>
      <c r="BK346" s="1152"/>
      <c r="BL346" s="1152"/>
      <c r="BM346" s="1152"/>
      <c r="BN346" s="1152"/>
      <c r="BO346" s="1152"/>
      <c r="BP346" s="1152"/>
      <c r="BQ346" s="1152"/>
      <c r="BR346" s="1152"/>
      <c r="BS346" s="1152"/>
      <c r="BT346" s="1152"/>
    </row>
    <row r="347" spans="1:72" ht="13.5" customHeight="1">
      <c r="A347" s="1092"/>
      <c r="B347" s="16" t="s">
        <v>56</v>
      </c>
      <c r="C347" s="1120" t="s">
        <v>172</v>
      </c>
      <c r="D347" s="1138"/>
      <c r="E347" s="1197" t="s">
        <v>450</v>
      </c>
      <c r="F347" s="1143"/>
      <c r="G347" s="1063"/>
      <c r="H347" s="1075"/>
      <c r="I347" s="1063"/>
      <c r="J347" s="1075"/>
      <c r="K347" s="1064"/>
      <c r="L347" s="1064"/>
      <c r="M347" s="1061"/>
      <c r="N347" s="1075"/>
      <c r="O347" s="1064"/>
      <c r="P347" s="1075"/>
      <c r="Q347" s="1064"/>
      <c r="R347" s="1075"/>
      <c r="S347" s="1064"/>
      <c r="T347" s="1075"/>
      <c r="U347" s="701" t="s">
        <v>275</v>
      </c>
      <c r="V347" s="506"/>
      <c r="W347" s="796" t="s">
        <v>448</v>
      </c>
      <c r="X347" s="882"/>
      <c r="Y347" s="32"/>
      <c r="Z347" s="1092"/>
      <c r="AA347" s="1153"/>
      <c r="AB347" s="1153"/>
      <c r="AC347" s="1153"/>
      <c r="AD347" s="1153"/>
      <c r="AE347" s="1153"/>
      <c r="AF347" s="1153"/>
      <c r="AG347" s="1153"/>
      <c r="AH347" s="1153"/>
      <c r="AI347" s="1153"/>
      <c r="AJ347" s="1153"/>
      <c r="AK347" s="1153"/>
      <c r="AL347" s="1153"/>
      <c r="AM347" s="1153"/>
      <c r="AN347" s="1153"/>
      <c r="AO347" s="1153"/>
      <c r="AP347" s="1153"/>
      <c r="AQ347" s="1153"/>
      <c r="AR347" s="1153"/>
      <c r="AS347" s="1153"/>
      <c r="AT347" s="1153"/>
      <c r="AU347" s="1153"/>
      <c r="AV347" s="1153"/>
      <c r="AW347" s="1153"/>
      <c r="AX347" s="1153"/>
      <c r="AY347" s="1153"/>
      <c r="AZ347" s="1153"/>
      <c r="BA347" s="1153"/>
      <c r="BB347" s="1153"/>
      <c r="BC347" s="1153"/>
      <c r="BD347" s="1153"/>
      <c r="BE347" s="1153"/>
      <c r="BF347" s="1153"/>
      <c r="BG347" s="1153"/>
      <c r="BH347" s="1153"/>
      <c r="BI347" s="1153"/>
      <c r="BJ347" s="1153"/>
      <c r="BK347" s="1153"/>
      <c r="BL347" s="1153"/>
      <c r="BM347" s="1153"/>
      <c r="BN347" s="1153"/>
      <c r="BO347" s="1153"/>
      <c r="BP347" s="1153"/>
      <c r="BQ347" s="1153"/>
      <c r="BR347" s="1153"/>
      <c r="BS347" s="1153"/>
      <c r="BT347" s="1153"/>
    </row>
    <row r="348" spans="1:72" ht="13.5" customHeight="1">
      <c r="A348" s="1091" t="s">
        <v>68</v>
      </c>
      <c r="B348" s="15" t="s">
        <v>50</v>
      </c>
      <c r="C348" s="1089" t="str">
        <f>VLOOKUP($C327,'2025年度(1年前期)'!$B$5:$N$208,COLUMN('2025年度(1年前期)'!$K$5),0)&amp;""</f>
        <v/>
      </c>
      <c r="D348" s="1072"/>
      <c r="E348" s="1090" t="str">
        <f>VLOOKUP($C327,'2025年度(2年前期)'!$B$5:$N$208,COLUMN('2025年度(2年前期)'!$K$5),0)&amp;""</f>
        <v/>
      </c>
      <c r="F348" s="1072"/>
      <c r="G348" s="1090" t="str">
        <f>VLOOKUP($C327,'2025年度(3年前期)'!$B$5:$N$208,COLUMN('2025年度(3年前期)'!$K$5),0)&amp;""</f>
        <v/>
      </c>
      <c r="H348" s="1072"/>
      <c r="I348" s="1090" t="str">
        <f>VLOOKUP($C327,'2025年度(4年前期)'!$B$5:$N$208,COLUMN('2025年度(4年前期)'!$K$5),0)&amp;""</f>
        <v>卒業研究Ⅰ</v>
      </c>
      <c r="J348" s="1072"/>
      <c r="K348" s="1071" t="str">
        <f>VLOOKUP($C327,'2025年度(助産前期)'!$B$5:$N$208,COLUMN('2025年度(助産前期)'!$K$5),0)&amp;""</f>
        <v/>
      </c>
      <c r="L348" s="1071"/>
      <c r="M348" s="1089" t="str">
        <f>VLOOKUP($C327,'2025年度(M1前期)'!$B$5:$N$208,COLUMN('2025年度(M1前期)'!$K$5),0)&amp;""</f>
        <v/>
      </c>
      <c r="N348" s="1072"/>
      <c r="O348" s="1071" t="str">
        <f>VLOOKUP($C327,'2025年度(M2前期)'!$B$5:$N$208,COLUMN('2025年度(M2前期)'!$K$5),0)&amp;""</f>
        <v/>
      </c>
      <c r="P348" s="1072"/>
      <c r="Q348" s="1071" t="str">
        <f>VLOOKUP($C327,'2025年度(D1前期)'!$B$5:$N$208,COLUMN('2025年度(D1前期)'!$K$5),0)&amp;""</f>
        <v/>
      </c>
      <c r="R348" s="1072"/>
      <c r="S348" s="1071" t="str">
        <f>VLOOKUP($C327,'2025年度(D23前期)'!$B$5:$N$208,COLUMN('2025年度(D23前期)'!$K$5),0)&amp;""</f>
        <v/>
      </c>
      <c r="T348" s="1072"/>
      <c r="U348" s="17"/>
      <c r="W348" s="796"/>
      <c r="Y348" s="894" t="s">
        <v>451</v>
      </c>
      <c r="Z348" s="1091" t="str">
        <f>A348</f>
        <v>５時限（16：50～18：20）</v>
      </c>
      <c r="AA348" s="1151"/>
      <c r="AB348" s="1151"/>
      <c r="AC348" s="1151"/>
      <c r="AD348" s="1151"/>
      <c r="AE348" s="1151"/>
      <c r="AF348" s="1151"/>
      <c r="AG348" s="1151" t="s">
        <v>451</v>
      </c>
      <c r="AH348" s="1151"/>
      <c r="AI348" s="1151"/>
      <c r="AJ348" s="1151"/>
      <c r="AK348" s="1151"/>
      <c r="AL348" s="1151"/>
      <c r="AM348" s="1151"/>
      <c r="AN348" s="1151"/>
      <c r="AO348" s="1151"/>
      <c r="AP348" s="1151"/>
      <c r="AQ348" s="1151"/>
      <c r="AR348" s="1151"/>
      <c r="AS348" s="1151"/>
      <c r="AT348" s="1151"/>
      <c r="AU348" s="1151"/>
      <c r="AV348" s="1151"/>
      <c r="AW348" s="1151"/>
      <c r="AX348" s="1151"/>
      <c r="AY348" s="1151"/>
      <c r="AZ348" s="1151"/>
      <c r="BA348" s="1151"/>
      <c r="BB348" s="1151"/>
      <c r="BC348" s="1151"/>
      <c r="BD348" s="1151"/>
      <c r="BE348" s="1151"/>
      <c r="BF348" s="1151"/>
      <c r="BG348" s="1151"/>
      <c r="BH348" s="1151"/>
      <c r="BI348" s="1151" t="s">
        <v>448</v>
      </c>
      <c r="BJ348" s="1151"/>
      <c r="BK348" s="1151"/>
      <c r="BL348" s="1151"/>
      <c r="BM348" s="1151"/>
      <c r="BN348" s="1151"/>
      <c r="BO348" s="1151"/>
      <c r="BP348" s="1151"/>
      <c r="BQ348" s="1151"/>
      <c r="BR348" s="1151"/>
      <c r="BS348" s="1151"/>
      <c r="BT348" s="1151"/>
    </row>
    <row r="349" spans="1:72" ht="13.5" customHeight="1">
      <c r="A349" s="1091"/>
      <c r="B349" s="15" t="s">
        <v>53</v>
      </c>
      <c r="C349" s="1101" t="str">
        <f>IFERROR(VLOOKUP(C348,科目・教員!$A$1:$B$357,2,0),"")</f>
        <v/>
      </c>
      <c r="D349" s="1068"/>
      <c r="E349" s="1073" t="str">
        <f>IFERROR(VLOOKUP(E348,科目・教員!$A$1:$B$357,2,0),"")</f>
        <v/>
      </c>
      <c r="F349" s="1068"/>
      <c r="G349" s="1073" t="str">
        <f>IFERROR(VLOOKUP(G348,科目・教員!$A$1:$B$357,2,0),"")</f>
        <v/>
      </c>
      <c r="H349" s="1068"/>
      <c r="I349" s="1073" t="str">
        <f>IFERROR(VLOOKUP(I348,科目・教員!$A$1:$B$357,2,0),"")</f>
        <v>各担当教員</v>
      </c>
      <c r="J349" s="1068"/>
      <c r="K349" s="1074" t="str">
        <f>IFERROR(VLOOKUP(K348,科目・教員!$A$1:$B$357,2,0),"")</f>
        <v/>
      </c>
      <c r="L349" s="1074"/>
      <c r="M349" s="1101" t="str">
        <f>IFERROR(VLOOKUP(M348,科目・教員!$A$1:$B$357,2,0),"")</f>
        <v/>
      </c>
      <c r="N349" s="1068"/>
      <c r="O349" s="1074" t="str">
        <f>IFERROR(VLOOKUP(O348,科目・教員!$A$1:$B$357,2,0),"")</f>
        <v/>
      </c>
      <c r="P349" s="1068"/>
      <c r="Q349" s="1074" t="str">
        <f>IFERROR(VLOOKUP(Q348,科目・教員!$A$1:$B$357,2,0),"")</f>
        <v/>
      </c>
      <c r="R349" s="1068"/>
      <c r="S349" s="1074" t="str">
        <f>IFERROR(VLOOKUP(S348,科目・教員!$A$1:$B$357,2,0),"")</f>
        <v/>
      </c>
      <c r="T349" s="1068"/>
      <c r="U349" s="17"/>
      <c r="W349" s="796"/>
      <c r="Y349" s="894" t="s">
        <v>282</v>
      </c>
      <c r="Z349" s="1091"/>
      <c r="AA349" s="1152"/>
      <c r="AB349" s="1152"/>
      <c r="AC349" s="1152"/>
      <c r="AD349" s="1152"/>
      <c r="AE349" s="1152"/>
      <c r="AF349" s="1152"/>
      <c r="AG349" s="1152"/>
      <c r="AH349" s="1152"/>
      <c r="AI349" s="1152"/>
      <c r="AJ349" s="1152"/>
      <c r="AK349" s="1152"/>
      <c r="AL349" s="1152"/>
      <c r="AM349" s="1152"/>
      <c r="AN349" s="1152"/>
      <c r="AO349" s="1152"/>
      <c r="AP349" s="1152"/>
      <c r="AQ349" s="1152"/>
      <c r="AR349" s="1152"/>
      <c r="AS349" s="1152"/>
      <c r="AT349" s="1152"/>
      <c r="AU349" s="1152"/>
      <c r="AV349" s="1152"/>
      <c r="AW349" s="1152"/>
      <c r="AX349" s="1152"/>
      <c r="AY349" s="1152"/>
      <c r="AZ349" s="1152"/>
      <c r="BA349" s="1152"/>
      <c r="BB349" s="1152"/>
      <c r="BC349" s="1152"/>
      <c r="BD349" s="1152"/>
      <c r="BE349" s="1152"/>
      <c r="BF349" s="1152"/>
      <c r="BG349" s="1152"/>
      <c r="BH349" s="1152"/>
      <c r="BI349" s="1152"/>
      <c r="BJ349" s="1152"/>
      <c r="BK349" s="1152"/>
      <c r="BL349" s="1152"/>
      <c r="BM349" s="1152"/>
      <c r="BN349" s="1152"/>
      <c r="BO349" s="1152"/>
      <c r="BP349" s="1152"/>
      <c r="BQ349" s="1152"/>
      <c r="BR349" s="1152"/>
      <c r="BS349" s="1152"/>
      <c r="BT349" s="1152"/>
    </row>
    <row r="350" spans="1:72" ht="13.5" customHeight="1">
      <c r="A350" s="1091"/>
      <c r="B350" s="15" t="s">
        <v>59</v>
      </c>
      <c r="C350" s="1101" t="str">
        <f>VLOOKUP($C327,'2025年度(1年前期)'!$B$5:$N$208,COLUMN('2025年度(1年前期)'!$K$5)+1,0)&amp;""</f>
        <v/>
      </c>
      <c r="D350" s="1068"/>
      <c r="E350" s="1073" t="str">
        <f>VLOOKUP($C327,'2025年度(2年前期)'!$B$5:$N$208,COLUMN('2025年度(2年前期)'!$K$5)+1,0)&amp;""</f>
        <v/>
      </c>
      <c r="F350" s="1068"/>
      <c r="G350" s="1073" t="str">
        <f>VLOOKUP($C327,'2025年度(3年前期)'!$B$5:$N$208,COLUMN('2025年度(3年前期)'!$K$5)+1,0)&amp;""</f>
        <v/>
      </c>
      <c r="H350" s="1068"/>
      <c r="I350" s="1073" t="str">
        <f>VLOOKUP($C327,'2025年度(4年前期)'!$B$5:$N$208,COLUMN('2025年度(4年前期)'!$K$5)+1,0)&amp;""</f>
        <v/>
      </c>
      <c r="J350" s="1068"/>
      <c r="K350" s="1074" t="str">
        <f>VLOOKUP($C327,'2025年度(助産前期)'!$B$5:$N$208,COLUMN('2025年度(助産前期)'!$K$5)+1,0)&amp;""</f>
        <v/>
      </c>
      <c r="L350" s="1074"/>
      <c r="M350" s="1101" t="str">
        <f>VLOOKUP($C327,'2025年度(M1前期)'!$B$5:$N$208,COLUMN('2025年度(M1前期)'!$K$5)+1,0)&amp;""</f>
        <v/>
      </c>
      <c r="N350" s="1068"/>
      <c r="O350" s="1074" t="str">
        <f>VLOOKUP($C327,'2025年度(M2前期)'!$B$5:$N$208,COLUMN('2025年度(M2前期)'!$K$5)+1,0)&amp;""</f>
        <v/>
      </c>
      <c r="P350" s="1068"/>
      <c r="Q350" s="1074" t="str">
        <f>VLOOKUP($C327,'2025年度(D1前期)'!$B$5:$N$208,COLUMN('2025年度(D1前期)'!$K$5)+1,0)&amp;""</f>
        <v/>
      </c>
      <c r="R350" s="1068"/>
      <c r="S350" s="1074" t="str">
        <f>VLOOKUP($C327,'2025年度(D23前期)'!$B$5:$N$208,COLUMN('2025年度(D23前期)'!$K$5)+1,0)&amp;""</f>
        <v/>
      </c>
      <c r="T350" s="1068"/>
      <c r="U350" s="17"/>
      <c r="W350" s="796"/>
      <c r="Y350" s="894" t="s">
        <v>452</v>
      </c>
      <c r="Z350" s="1091"/>
      <c r="AA350" s="1152"/>
      <c r="AB350" s="1152"/>
      <c r="AC350" s="1152"/>
      <c r="AD350" s="1152"/>
      <c r="AE350" s="1152"/>
      <c r="AF350" s="1152"/>
      <c r="AG350" s="1152"/>
      <c r="AH350" s="1152"/>
      <c r="AI350" s="1152"/>
      <c r="AJ350" s="1152"/>
      <c r="AK350" s="1152"/>
      <c r="AL350" s="1152"/>
      <c r="AM350" s="1152"/>
      <c r="AN350" s="1152"/>
      <c r="AO350" s="1152"/>
      <c r="AP350" s="1152"/>
      <c r="AQ350" s="1152"/>
      <c r="AR350" s="1152"/>
      <c r="AS350" s="1152"/>
      <c r="AT350" s="1152"/>
      <c r="AU350" s="1152"/>
      <c r="AV350" s="1152"/>
      <c r="AW350" s="1152"/>
      <c r="AX350" s="1152"/>
      <c r="AY350" s="1152"/>
      <c r="AZ350" s="1152"/>
      <c r="BA350" s="1152"/>
      <c r="BB350" s="1152"/>
      <c r="BC350" s="1152"/>
      <c r="BD350" s="1152"/>
      <c r="BE350" s="1152"/>
      <c r="BF350" s="1152"/>
      <c r="BG350" s="1152"/>
      <c r="BH350" s="1152"/>
      <c r="BI350" s="1152"/>
      <c r="BJ350" s="1152"/>
      <c r="BK350" s="1152"/>
      <c r="BL350" s="1152"/>
      <c r="BM350" s="1152"/>
      <c r="BN350" s="1152"/>
      <c r="BO350" s="1152"/>
      <c r="BP350" s="1152"/>
      <c r="BQ350" s="1152"/>
      <c r="BR350" s="1152"/>
      <c r="BS350" s="1152"/>
      <c r="BT350" s="1152"/>
    </row>
    <row r="351" spans="1:72" ht="13.5" customHeight="1">
      <c r="A351" s="1092"/>
      <c r="B351" s="16" t="s">
        <v>56</v>
      </c>
      <c r="C351" s="1135"/>
      <c r="D351" s="1136"/>
      <c r="E351" s="1063"/>
      <c r="F351" s="1075"/>
      <c r="G351" s="1063"/>
      <c r="H351" s="1075"/>
      <c r="I351" s="1063"/>
      <c r="J351" s="1075"/>
      <c r="K351" s="1064"/>
      <c r="L351" s="1064"/>
      <c r="M351" s="1061"/>
      <c r="N351" s="1075"/>
      <c r="O351" s="1064"/>
      <c r="P351" s="1075"/>
      <c r="Q351" s="1064"/>
      <c r="R351" s="1075"/>
      <c r="S351" s="1064"/>
      <c r="T351" s="1075"/>
      <c r="U351" s="28"/>
      <c r="V351" s="20"/>
      <c r="W351" s="796"/>
      <c r="Y351" s="895"/>
      <c r="Z351" s="1092"/>
      <c r="AA351" s="1153"/>
      <c r="AB351" s="1153"/>
      <c r="AC351" s="1153"/>
      <c r="AD351" s="1153"/>
      <c r="AE351" s="1153"/>
      <c r="AF351" s="1153"/>
      <c r="AG351" s="1153"/>
      <c r="AH351" s="1153"/>
      <c r="AI351" s="1153"/>
      <c r="AJ351" s="1153"/>
      <c r="AK351" s="1153"/>
      <c r="AL351" s="1153"/>
      <c r="AM351" s="1153"/>
      <c r="AN351" s="1153"/>
      <c r="AO351" s="1153"/>
      <c r="AP351" s="1153"/>
      <c r="AQ351" s="1153"/>
      <c r="AR351" s="1153"/>
      <c r="AS351" s="1153"/>
      <c r="AT351" s="1153"/>
      <c r="AU351" s="1153"/>
      <c r="AV351" s="1153"/>
      <c r="AW351" s="1153"/>
      <c r="AX351" s="1153"/>
      <c r="AY351" s="1153"/>
      <c r="AZ351" s="1153"/>
      <c r="BA351" s="1153"/>
      <c r="BB351" s="1153"/>
      <c r="BC351" s="1153"/>
      <c r="BD351" s="1153"/>
      <c r="BE351" s="1153"/>
      <c r="BF351" s="1153"/>
      <c r="BG351" s="1153"/>
      <c r="BH351" s="1153"/>
      <c r="BI351" s="1153"/>
      <c r="BJ351" s="1153"/>
      <c r="BK351" s="1153"/>
      <c r="BL351" s="1153"/>
      <c r="BM351" s="1153"/>
      <c r="BN351" s="1153"/>
      <c r="BO351" s="1153"/>
      <c r="BP351" s="1153"/>
      <c r="BQ351" s="1153"/>
      <c r="BR351" s="1153"/>
      <c r="BS351" s="1153"/>
      <c r="BT351" s="1153"/>
    </row>
    <row r="352" spans="1:72" ht="27.75" customHeight="1">
      <c r="A352" s="5"/>
      <c r="B352" s="6"/>
      <c r="C352" s="1077">
        <f>C327+1</f>
        <v>45792</v>
      </c>
      <c r="D352" s="1077"/>
      <c r="E352" s="1077"/>
      <c r="F352" s="1077"/>
      <c r="G352" s="1077"/>
      <c r="H352" s="1077"/>
      <c r="I352" s="1077"/>
      <c r="J352" s="1077"/>
      <c r="K352" s="1077"/>
      <c r="L352" s="1077"/>
      <c r="M352" s="1077"/>
      <c r="N352" s="1077"/>
      <c r="O352" s="1077"/>
      <c r="P352" s="1077"/>
      <c r="Q352" s="1077"/>
      <c r="R352" s="1077"/>
      <c r="S352" s="1077"/>
      <c r="T352" s="1077"/>
      <c r="U352" s="1049">
        <f>C352</f>
        <v>45792</v>
      </c>
      <c r="V352" s="1050"/>
      <c r="W352" s="1050"/>
      <c r="X352" s="1050"/>
      <c r="Y352" s="1050"/>
      <c r="Z352" s="1051"/>
      <c r="AA352" s="7">
        <v>101</v>
      </c>
      <c r="AB352" s="7">
        <v>102</v>
      </c>
      <c r="AC352" s="7">
        <v>103</v>
      </c>
      <c r="AD352" s="7" t="s">
        <v>16</v>
      </c>
      <c r="AE352" s="7" t="s">
        <v>17</v>
      </c>
      <c r="AF352" s="7" t="s">
        <v>18</v>
      </c>
      <c r="AG352" s="7">
        <v>201</v>
      </c>
      <c r="AH352" s="8">
        <v>202</v>
      </c>
      <c r="AI352" s="7">
        <v>203</v>
      </c>
      <c r="AJ352" s="7">
        <v>204</v>
      </c>
      <c r="AK352" s="7">
        <v>205</v>
      </c>
      <c r="AL352" s="7" t="s">
        <v>19</v>
      </c>
      <c r="AM352" s="7" t="s">
        <v>69</v>
      </c>
      <c r="AN352" s="7" t="s">
        <v>21</v>
      </c>
      <c r="AO352" s="7" t="s">
        <v>22</v>
      </c>
      <c r="AP352" s="7" t="s">
        <v>23</v>
      </c>
      <c r="AQ352" s="7" t="s">
        <v>24</v>
      </c>
      <c r="AR352" s="7" t="s">
        <v>25</v>
      </c>
      <c r="AS352" s="7" t="s">
        <v>26</v>
      </c>
      <c r="AT352" s="7" t="s">
        <v>27</v>
      </c>
      <c r="AU352" s="7" t="s">
        <v>28</v>
      </c>
      <c r="AV352" s="7" t="s">
        <v>29</v>
      </c>
      <c r="AW352" s="7">
        <v>301</v>
      </c>
      <c r="AX352" s="8">
        <v>302</v>
      </c>
      <c r="AY352" s="9">
        <v>303</v>
      </c>
      <c r="AZ352" s="9">
        <v>304</v>
      </c>
      <c r="BA352" s="7" t="s">
        <v>30</v>
      </c>
      <c r="BB352" s="7" t="s">
        <v>31</v>
      </c>
      <c r="BC352" s="8" t="s">
        <v>32</v>
      </c>
      <c r="BD352" s="7" t="s">
        <v>33</v>
      </c>
      <c r="BE352" s="7" t="s">
        <v>34</v>
      </c>
      <c r="BF352" s="7" t="s">
        <v>35</v>
      </c>
      <c r="BG352" s="7" t="s">
        <v>36</v>
      </c>
      <c r="BH352" s="7" t="s">
        <v>37</v>
      </c>
      <c r="BI352" s="7" t="s">
        <v>38</v>
      </c>
      <c r="BJ352" s="7" t="s">
        <v>39</v>
      </c>
      <c r="BK352" s="10" t="s">
        <v>40</v>
      </c>
      <c r="BL352" s="10" t="s">
        <v>41</v>
      </c>
      <c r="BM352" s="10" t="s">
        <v>354</v>
      </c>
      <c r="BN352" s="11" t="s">
        <v>42</v>
      </c>
      <c r="BO352" s="11" t="s">
        <v>43</v>
      </c>
      <c r="BP352" s="11" t="s">
        <v>44</v>
      </c>
      <c r="BQ352" s="11" t="s">
        <v>45</v>
      </c>
      <c r="BR352" s="11" t="s">
        <v>46</v>
      </c>
      <c r="BS352" s="11" t="s">
        <v>47</v>
      </c>
      <c r="BT352" s="11" t="s">
        <v>48</v>
      </c>
    </row>
    <row r="353" spans="1:72" ht="13.5" customHeight="1">
      <c r="A353" s="1091" t="s">
        <v>49</v>
      </c>
      <c r="B353" s="12" t="s">
        <v>50</v>
      </c>
      <c r="C353" s="1122" t="str">
        <f>VLOOKUP($C352,'2025年度(1年前期)'!$B$5:$N$208,COLUMN('2025年度(1年前期)'!$C$5),0)&amp;""</f>
        <v>英語Ⅱ(C)
情報リテラシー(AB)</v>
      </c>
      <c r="D353" s="1123"/>
      <c r="E353" s="1081" t="str">
        <f>VLOOKUP($C352,'2025年度(2年前期)'!$B$5:$N$208,COLUMN('2025年度(2年前期)'!$C$5),0)&amp;""</f>
        <v/>
      </c>
      <c r="F353" s="1080"/>
      <c r="G353" s="1081" t="str">
        <f>VLOOKUP($C352,'2025年度(3年前期)'!$B$5:$N$208,COLUMN('2025年度(3年前期)'!$C$5),0)&amp;""</f>
        <v>老年看護援助論</v>
      </c>
      <c r="H353" s="1080"/>
      <c r="I353" s="1081" t="str">
        <f>VLOOKUP($C352,'2025年度(4年前期)'!$B$5:$N$208,COLUMN('2025年度(4年前期)'!$C$5),0)&amp;""</f>
        <v/>
      </c>
      <c r="J353" s="1080"/>
      <c r="K353" s="1072" t="str">
        <f>VLOOKUP($C352,'2025年度(助産前期)'!$B$5:$N$208,COLUMN('2025年度(助産前期)'!$C$5),0)&amp;""</f>
        <v>助産学演習Ⅱ</v>
      </c>
      <c r="L353" s="1096"/>
      <c r="M353" s="1105" t="str">
        <f>VLOOKUP($C352,'2025年度(M1前期)'!$B$5:$N$208,COLUMN('2025年度(M1前期)'!$C$5),0)&amp;""</f>
        <v>成育看護学特論Ａ－Ⅰ
感染管理看護学特論Ａ－Ⅱ
精神看護学特論Ａ－Ⅱ</v>
      </c>
      <c r="N353" s="1096"/>
      <c r="O353" s="1081" t="str">
        <f>VLOOKUP($C352,'2025年度(M2前期)'!$B$5:$N$208,COLUMN('2025年度(M2前期)'!$C$5),0)&amp;""</f>
        <v>長寿看護学演習Ａ－Ⅱ</v>
      </c>
      <c r="P353" s="1080"/>
      <c r="Q353" s="1081" t="str">
        <f>VLOOKUP($C352,'2025年度(D1前期)'!$B$5:$N$208,COLUMN('2025年度(D1前期)'!$C$5),0)&amp;""</f>
        <v>質的看護学研究法</v>
      </c>
      <c r="R353" s="1080"/>
      <c r="S353" s="1072" t="str">
        <f>VLOOKUP($C352,'2025年度(D23前期)'!$B$5:$N$208,COLUMN('2025年度(D23前期)'!$C$5),0)&amp;""</f>
        <v>特別研究</v>
      </c>
      <c r="T353" s="1080"/>
      <c r="U353" s="774" t="s">
        <v>453</v>
      </c>
      <c r="V353" s="505" t="s">
        <v>454</v>
      </c>
      <c r="Y353" s="506" t="s">
        <v>455</v>
      </c>
      <c r="Z353" s="1095" t="str">
        <f>A353</f>
        <v xml:space="preserve">１時限（09：20～10：50） </v>
      </c>
      <c r="AA353" s="1151" t="s">
        <v>456</v>
      </c>
      <c r="AB353" s="1151"/>
      <c r="AC353" s="1151"/>
      <c r="AD353" s="1151"/>
      <c r="AE353" s="1151"/>
      <c r="AF353" s="1151"/>
      <c r="AG353" s="1151" t="s">
        <v>169</v>
      </c>
      <c r="AH353" s="1151" t="s">
        <v>174</v>
      </c>
      <c r="AI353" s="1151"/>
      <c r="AJ353" s="1151"/>
      <c r="AK353" s="1151"/>
      <c r="AL353" s="1151"/>
      <c r="AM353" s="1151" t="s">
        <v>238</v>
      </c>
      <c r="AN353" s="1043" t="s">
        <v>457</v>
      </c>
      <c r="AO353" s="1151"/>
      <c r="AP353" s="1151"/>
      <c r="AQ353" s="1151"/>
      <c r="AR353" s="1151"/>
      <c r="AS353" s="1151"/>
      <c r="AT353" s="1151"/>
      <c r="AU353" s="1151"/>
      <c r="AV353" s="1151"/>
      <c r="AW353" s="1151"/>
      <c r="AX353" s="1151"/>
      <c r="AY353" s="1151"/>
      <c r="AZ353" s="1151"/>
      <c r="BA353" s="1151" t="s">
        <v>151</v>
      </c>
      <c r="BB353" s="1151" t="s">
        <v>251</v>
      </c>
      <c r="BC353" s="1151"/>
      <c r="BD353" s="1151" t="s">
        <v>458</v>
      </c>
      <c r="BE353" s="1151"/>
      <c r="BF353" s="1151"/>
      <c r="BG353" s="1151"/>
      <c r="BH353" s="1151"/>
      <c r="BI353" s="1151" t="s">
        <v>153</v>
      </c>
      <c r="BJ353" s="1151"/>
      <c r="BK353" s="1151" t="s">
        <v>85</v>
      </c>
      <c r="BL353" s="1151"/>
      <c r="BM353" s="1151"/>
      <c r="BN353" s="1151"/>
      <c r="BO353" s="1151"/>
      <c r="BP353" s="1151"/>
      <c r="BQ353" s="1151"/>
      <c r="BR353" s="1151"/>
      <c r="BS353" s="1151"/>
      <c r="BT353" s="1151"/>
    </row>
    <row r="354" spans="1:72" ht="12.95" customHeight="1">
      <c r="A354" s="1091"/>
      <c r="B354" s="15" t="s">
        <v>53</v>
      </c>
      <c r="C354" s="1118" t="str">
        <f>IFERROR(VLOOKUP(C353,科目・教員!$A$1:$B$357,2,0),"")</f>
        <v/>
      </c>
      <c r="D354" s="1119"/>
      <c r="E354" s="1067" t="str">
        <f>IFERROR(VLOOKUP(E353,科目・教員!$A$1:$B$357,2,0),"")</f>
        <v/>
      </c>
      <c r="F354" s="1066"/>
      <c r="G354" s="1067" t="str">
        <f>IFERROR(VLOOKUP(G353,科目・教員!$A$1:$B$357,2,0),"")</f>
        <v>野中　千春</v>
      </c>
      <c r="H354" s="1066"/>
      <c r="I354" s="1067" t="str">
        <f>IFERROR(VLOOKUP(I353,科目・教員!$A$1:$B$357,2,0),"")</f>
        <v/>
      </c>
      <c r="J354" s="1066"/>
      <c r="K354" s="1068" t="str">
        <f>IFERROR(VLOOKUP(K353,科目・教員!$A$1:$B$357,2,0),"")</f>
        <v>日置　智華子</v>
      </c>
      <c r="L354" s="1070"/>
      <c r="M354" s="1104" t="str">
        <f>IFERROR(VLOOKUP(M353,科目・教員!$A$1:$B$357,2,0),"")</f>
        <v/>
      </c>
      <c r="N354" s="1066"/>
      <c r="O354" s="1067" t="str">
        <f>IFERROR(VLOOKUP(O353,科目・教員!$A$1:$B$357,2,0),"")</f>
        <v/>
      </c>
      <c r="P354" s="1066"/>
      <c r="Q354" s="1067" t="str">
        <f>IFERROR(VLOOKUP(Q353,科目・教員!$A$1:$B$357,2,0),"")</f>
        <v>萱間　真美</v>
      </c>
      <c r="R354" s="1066"/>
      <c r="S354" s="1068" t="str">
        <f>IFERROR(VLOOKUP(S353,科目・教員!$A$1:$B$357,2,0),"")</f>
        <v/>
      </c>
      <c r="T354" s="1066"/>
      <c r="U354" s="774" t="s">
        <v>459</v>
      </c>
      <c r="V354" s="505" t="s">
        <v>332</v>
      </c>
      <c r="Y354" s="506" t="s">
        <v>457</v>
      </c>
      <c r="Z354" s="1091"/>
      <c r="AA354" s="1152"/>
      <c r="AB354" s="1152"/>
      <c r="AC354" s="1152"/>
      <c r="AD354" s="1152"/>
      <c r="AE354" s="1152"/>
      <c r="AF354" s="1152"/>
      <c r="AG354" s="1152"/>
      <c r="AH354" s="1152"/>
      <c r="AI354" s="1152"/>
      <c r="AJ354" s="1152"/>
      <c r="AK354" s="1152"/>
      <c r="AL354" s="1152"/>
      <c r="AM354" s="1152"/>
      <c r="AN354" s="1044"/>
      <c r="AO354" s="1152"/>
      <c r="AP354" s="1152"/>
      <c r="AQ354" s="1152"/>
      <c r="AR354" s="1152"/>
      <c r="AS354" s="1152"/>
      <c r="AT354" s="1152"/>
      <c r="AU354" s="1152"/>
      <c r="AV354" s="1152"/>
      <c r="AW354" s="1152"/>
      <c r="AX354" s="1152"/>
      <c r="AY354" s="1152"/>
      <c r="AZ354" s="1152"/>
      <c r="BA354" s="1152"/>
      <c r="BB354" s="1152"/>
      <c r="BC354" s="1152"/>
      <c r="BD354" s="1152"/>
      <c r="BE354" s="1152"/>
      <c r="BF354" s="1152"/>
      <c r="BG354" s="1152"/>
      <c r="BH354" s="1152"/>
      <c r="BI354" s="1152"/>
      <c r="BJ354" s="1152"/>
      <c r="BK354" s="1152"/>
      <c r="BL354" s="1152"/>
      <c r="BM354" s="1152"/>
      <c r="BN354" s="1152"/>
      <c r="BO354" s="1152"/>
      <c r="BP354" s="1152"/>
      <c r="BQ354" s="1152"/>
      <c r="BR354" s="1152"/>
      <c r="BS354" s="1152"/>
      <c r="BT354" s="1152"/>
    </row>
    <row r="355" spans="1:72" ht="12.95" customHeight="1">
      <c r="A355" s="1091"/>
      <c r="B355" s="15" t="s">
        <v>59</v>
      </c>
      <c r="C355" s="1118" t="str">
        <f>VLOOKUP($C352,'2025年度(1年前期)'!$B$5:$N$208,COLUMN('2025年度(1年前期)'!$C$5)+1,0)&amp;""</f>
        <v>英C:202  情報:201</v>
      </c>
      <c r="D355" s="1119"/>
      <c r="E355" s="1067" t="str">
        <f>VLOOKUP($C352,'2025年度(2年前期)'!$B$5:$N$208,COLUMN('2025年度(2年前期)'!$C$5)+1,0)&amp;""</f>
        <v/>
      </c>
      <c r="F355" s="1066"/>
      <c r="G355" s="1067" t="str">
        <f>VLOOKUP($C352,'2025年度(3年前期)'!$B$5:$N$208,COLUMN('2025年度(3年前期)'!$C$5)+1,0)&amp;""</f>
        <v>大講義室</v>
      </c>
      <c r="H355" s="1066"/>
      <c r="I355" s="1067" t="str">
        <f>VLOOKUP($C352,'2025年度(4年前期)'!$B$5:$N$208,COLUMN('2025年度(4年前期)'!$C$5)+1,0)&amp;""</f>
        <v/>
      </c>
      <c r="J355" s="1066"/>
      <c r="K355" s="1068" t="str">
        <f>VLOOKUP($C352,'2025年度(助産前期)'!$B$5:$N$208,COLUMN('2025年度(助産前期)'!$C$5)+1,0)&amp;""</f>
        <v>母小実</v>
      </c>
      <c r="L355" s="1070"/>
      <c r="M355" s="1104" t="str">
        <f>VLOOKUP($C352,'2025年度(M1前期)'!$B$5:$N$208,COLUMN('2025年度(M1前期)'!C$5)+1,0)&amp;""</f>
        <v>成育:臨床講義室2
感染：別途指定
精神:セミナールーム1</v>
      </c>
      <c r="N355" s="1066"/>
      <c r="O355" s="1067" t="str">
        <f>VLOOKUP($C352,'2025年度(M2前期)'!$B$5:$N$208,COLUMN('2025年度(M2前期)'!$C$5)+1,0)&amp;""</f>
        <v>別途指定</v>
      </c>
      <c r="P355" s="1066"/>
      <c r="Q355" s="1067" t="str">
        <f>VLOOKUP($C352,'2025年度(D1前期)'!$B$5:$N$208,COLUMN('2025年度(D1前期)'!$C$5)+1,0)&amp;""</f>
        <v>臨床講義室1</v>
      </c>
      <c r="R355" s="1066"/>
      <c r="S355" s="1068" t="str">
        <f>VLOOKUP($C352,'2025年度(D23前期)'!$B$5:$N$208,COLUMN('2025年度(D23前期)'!$C$5)+1,0)&amp;""</f>
        <v/>
      </c>
      <c r="T355" s="1066"/>
      <c r="U355" s="774" t="s">
        <v>460</v>
      </c>
      <c r="V355" s="505" t="s">
        <v>333</v>
      </c>
      <c r="Y355" s="506" t="s">
        <v>461</v>
      </c>
      <c r="Z355" s="1091"/>
      <c r="AA355" s="1152"/>
      <c r="AB355" s="1152"/>
      <c r="AC355" s="1152"/>
      <c r="AD355" s="1152"/>
      <c r="AE355" s="1152"/>
      <c r="AF355" s="1152"/>
      <c r="AG355" s="1152"/>
      <c r="AH355" s="1152"/>
      <c r="AI355" s="1152"/>
      <c r="AJ355" s="1152"/>
      <c r="AK355" s="1152"/>
      <c r="AL355" s="1152"/>
      <c r="AM355" s="1152"/>
      <c r="AN355" s="1044"/>
      <c r="AO355" s="1152"/>
      <c r="AP355" s="1152"/>
      <c r="AQ355" s="1152"/>
      <c r="AR355" s="1152"/>
      <c r="AS355" s="1152"/>
      <c r="AT355" s="1152"/>
      <c r="AU355" s="1152"/>
      <c r="AV355" s="1152"/>
      <c r="AW355" s="1152"/>
      <c r="AX355" s="1152"/>
      <c r="AY355" s="1152"/>
      <c r="AZ355" s="1152"/>
      <c r="BA355" s="1152"/>
      <c r="BB355" s="1152"/>
      <c r="BC355" s="1152"/>
      <c r="BD355" s="1152"/>
      <c r="BE355" s="1152"/>
      <c r="BF355" s="1152"/>
      <c r="BG355" s="1152"/>
      <c r="BH355" s="1152"/>
      <c r="BI355" s="1152"/>
      <c r="BJ355" s="1152"/>
      <c r="BK355" s="1152"/>
      <c r="BL355" s="1152"/>
      <c r="BM355" s="1152"/>
      <c r="BN355" s="1152"/>
      <c r="BO355" s="1152"/>
      <c r="BP355" s="1152"/>
      <c r="BQ355" s="1152"/>
      <c r="BR355" s="1152"/>
      <c r="BS355" s="1152"/>
      <c r="BT355" s="1152"/>
    </row>
    <row r="356" spans="1:72">
      <c r="A356" s="1092"/>
      <c r="B356" s="16" t="s">
        <v>56</v>
      </c>
      <c r="C356" s="1142" t="s">
        <v>172</v>
      </c>
      <c r="D356" s="1198"/>
      <c r="E356" s="1063"/>
      <c r="F356" s="1062"/>
      <c r="G356" s="1063"/>
      <c r="H356" s="1062"/>
      <c r="I356" s="1063"/>
      <c r="J356" s="1062"/>
      <c r="K356" s="1064"/>
      <c r="L356" s="1069"/>
      <c r="M356" s="1106"/>
      <c r="N356" s="1062"/>
      <c r="O356" s="1063"/>
      <c r="P356" s="1062"/>
      <c r="Q356" s="1063"/>
      <c r="R356" s="1062"/>
      <c r="S356" s="1064"/>
      <c r="T356" s="1062"/>
      <c r="U356" s="774" t="s">
        <v>420</v>
      </c>
      <c r="V356" s="505" t="s">
        <v>331</v>
      </c>
      <c r="Y356" s="506" t="s">
        <v>275</v>
      </c>
      <c r="Z356" s="1092"/>
      <c r="AA356" s="1153"/>
      <c r="AB356" s="1153"/>
      <c r="AC356" s="1153"/>
      <c r="AD356" s="1153"/>
      <c r="AE356" s="1153"/>
      <c r="AF356" s="1153"/>
      <c r="AG356" s="1153"/>
      <c r="AH356" s="1153"/>
      <c r="AI356" s="1153"/>
      <c r="AJ356" s="1153"/>
      <c r="AK356" s="1153"/>
      <c r="AL356" s="1153"/>
      <c r="AM356" s="1153"/>
      <c r="AN356" s="1045"/>
      <c r="AO356" s="1153"/>
      <c r="AP356" s="1153"/>
      <c r="AQ356" s="1153"/>
      <c r="AR356" s="1153"/>
      <c r="AS356" s="1153"/>
      <c r="AT356" s="1153"/>
      <c r="AU356" s="1153"/>
      <c r="AV356" s="1153"/>
      <c r="AW356" s="1153"/>
      <c r="AX356" s="1153"/>
      <c r="AY356" s="1153"/>
      <c r="AZ356" s="1153"/>
      <c r="BA356" s="1153"/>
      <c r="BB356" s="1153"/>
      <c r="BC356" s="1153"/>
      <c r="BD356" s="1153"/>
      <c r="BE356" s="1153"/>
      <c r="BF356" s="1153"/>
      <c r="BG356" s="1153"/>
      <c r="BH356" s="1153"/>
      <c r="BI356" s="1153"/>
      <c r="BJ356" s="1153"/>
      <c r="BK356" s="1153"/>
      <c r="BL356" s="1153"/>
      <c r="BM356" s="1153"/>
      <c r="BN356" s="1153"/>
      <c r="BO356" s="1153"/>
      <c r="BP356" s="1153"/>
      <c r="BQ356" s="1153"/>
      <c r="BR356" s="1153"/>
      <c r="BS356" s="1153"/>
      <c r="BT356" s="1153"/>
    </row>
    <row r="357" spans="1:72" ht="12.95" customHeight="1">
      <c r="A357" s="1091" t="s">
        <v>58</v>
      </c>
      <c r="B357" s="15" t="s">
        <v>50</v>
      </c>
      <c r="C357" s="1122" t="str">
        <f>VLOOKUP($C352,'2025年度(1年前期)'!$B$5:$N$208,COLUMN('2025年度(1年前期)'!$E$5),0)&amp;""</f>
        <v>英語Ⅱ(AB)
情報リテラシー(CD)</v>
      </c>
      <c r="D357" s="1123"/>
      <c r="E357" s="1081" t="str">
        <f>VLOOKUP($C352,'2025年度(2年前期)'!$B$5:$N$208,COLUMN('2025年度(2年前期)'!$E$5),0)&amp;""</f>
        <v>家族看護学</v>
      </c>
      <c r="F357" s="1080"/>
      <c r="G357" s="1081" t="str">
        <f>VLOOKUP($C352,'2025年度(3年前期)'!$B$5:$N$208,COLUMN('2025年度(3年前期)'!$E$5),0)&amp;""</f>
        <v>老年看護援助論</v>
      </c>
      <c r="H357" s="1080"/>
      <c r="I357" s="1081" t="str">
        <f>VLOOKUP($C352,'2025年度(4年前期)'!$B$5:$N$208,COLUMN('2025年度(4年前期)'!$E$5),0)&amp;""</f>
        <v/>
      </c>
      <c r="J357" s="1080"/>
      <c r="K357" s="1072" t="str">
        <f>VLOOKUP($C352,'2025年度(助産前期)'!$B$5:$N$208,COLUMN('2025年度(助産前期)'!$E$5),0)&amp;""</f>
        <v>助産学演習Ⅱ</v>
      </c>
      <c r="L357" s="1096"/>
      <c r="M357" s="1079" t="str">
        <f>VLOOKUP($C352,'2025年度(M1前期)'!$B$5:$N$208,COLUMN('2025年度(M1前期)'!$E$5),0)&amp;""</f>
        <v>成育看護学特論Ａ－Ⅰ
感染管理看護学特論Ａ－Ⅱ
精神看護学特論Ａ－Ⅱ</v>
      </c>
      <c r="N357" s="1080"/>
      <c r="O357" s="1072" t="str">
        <f>VLOOKUP($C352,'2025年度(M2前期)'!$B$5:$N$208,COLUMN('2025年度(M2前期)'!$E$5),0)&amp;""</f>
        <v>長寿看護学演習Ａ－Ⅱ</v>
      </c>
      <c r="P357" s="1080"/>
      <c r="Q357" s="1072" t="str">
        <f>VLOOKUP($C352,'2025年度(D1前期)'!$B$5:$N$208,COLUMN('2025年度(D1前期)'!$E$5),0)&amp;""</f>
        <v>質的看護学研究法</v>
      </c>
      <c r="R357" s="1080"/>
      <c r="S357" s="1072" t="str">
        <f>VLOOKUP($C352,'2025年度(D23前期)'!$B$5:$N$208,COLUMN('2025年度(D23前期)'!$E$5),0)&amp;""</f>
        <v>特別研究</v>
      </c>
      <c r="T357" s="1080"/>
      <c r="U357" s="795" t="s">
        <v>189</v>
      </c>
      <c r="V357" s="505"/>
      <c r="Y357" s="506"/>
      <c r="Z357" s="1091" t="str">
        <f>A357</f>
        <v>２時限（11：00～12：30）</v>
      </c>
      <c r="AA357" s="1151" t="s">
        <v>190</v>
      </c>
      <c r="AB357" s="1151"/>
      <c r="AC357" s="1151"/>
      <c r="AD357" s="1151"/>
      <c r="AE357" s="1151"/>
      <c r="AF357" s="1151"/>
      <c r="AG357" s="1151" t="s">
        <v>169</v>
      </c>
      <c r="AH357" s="1151" t="s">
        <v>170</v>
      </c>
      <c r="AI357" s="1151"/>
      <c r="AJ357" s="1151"/>
      <c r="AK357" s="1151"/>
      <c r="AL357" s="1151"/>
      <c r="AM357" s="1151" t="s">
        <v>238</v>
      </c>
      <c r="AN357" s="1043" t="s">
        <v>457</v>
      </c>
      <c r="AO357" s="1151"/>
      <c r="AP357" s="1151"/>
      <c r="AQ357" s="1151"/>
      <c r="AR357" s="1151"/>
      <c r="AS357" s="1151"/>
      <c r="AT357" s="1151"/>
      <c r="AU357" s="1151"/>
      <c r="AV357" s="1151"/>
      <c r="AW357" s="1151" t="s">
        <v>127</v>
      </c>
      <c r="AX357" s="1151"/>
      <c r="AY357" s="1151"/>
      <c r="AZ357" s="1151" t="s">
        <v>375</v>
      </c>
      <c r="BA357" s="1151" t="s">
        <v>151</v>
      </c>
      <c r="BB357" s="1151" t="s">
        <v>251</v>
      </c>
      <c r="BC357" s="1151"/>
      <c r="BD357" s="1151" t="s">
        <v>458</v>
      </c>
      <c r="BE357" s="1151"/>
      <c r="BF357" s="1151"/>
      <c r="BG357" s="1151"/>
      <c r="BH357" s="1151"/>
      <c r="BI357" s="1151" t="s">
        <v>153</v>
      </c>
      <c r="BJ357" s="1151"/>
      <c r="BK357" s="1151" t="s">
        <v>85</v>
      </c>
      <c r="BL357" s="1151"/>
      <c r="BM357" s="1151"/>
      <c r="BN357" s="1151"/>
      <c r="BO357" s="1151"/>
      <c r="BP357" s="1151"/>
      <c r="BQ357" s="1151"/>
      <c r="BR357" s="1151"/>
      <c r="BS357" s="1151"/>
      <c r="BT357" s="1151"/>
    </row>
    <row r="358" spans="1:72" ht="12.95" customHeight="1">
      <c r="A358" s="1091"/>
      <c r="B358" s="15" t="s">
        <v>53</v>
      </c>
      <c r="C358" s="1118" t="str">
        <f>IFERROR(VLOOKUP(C357,科目・教員!$A$1:$B$357,2,0),"")</f>
        <v/>
      </c>
      <c r="D358" s="1119"/>
      <c r="E358" s="1067" t="str">
        <f>IFERROR(VLOOKUP(E357,科目・教員!$A$1:$B$357,2,0),"")</f>
        <v>藤田　淳子</v>
      </c>
      <c r="F358" s="1066"/>
      <c r="G358" s="1067" t="str">
        <f>IFERROR(VLOOKUP(G357,科目・教員!$A$1:$B$357,2,0),"")</f>
        <v>野中　千春</v>
      </c>
      <c r="H358" s="1066"/>
      <c r="I358" s="1067" t="str">
        <f>IFERROR(VLOOKUP(I357,科目・教員!$A$1:$B$357,2,0),"")</f>
        <v/>
      </c>
      <c r="J358" s="1066"/>
      <c r="K358" s="1068" t="str">
        <f>IFERROR(VLOOKUP(K357,科目・教員!$A$1:$B$357,2,0),"")</f>
        <v>日置　智華子</v>
      </c>
      <c r="L358" s="1070"/>
      <c r="M358" s="1065" t="str">
        <f>IFERROR(VLOOKUP(M357,科目・教員!$A$1:$B$357,2,0),"")</f>
        <v/>
      </c>
      <c r="N358" s="1066"/>
      <c r="O358" s="1068" t="str">
        <f>IFERROR(VLOOKUP(O357,科目・教員!$A$1:$B$357,2,0),"")</f>
        <v/>
      </c>
      <c r="P358" s="1066"/>
      <c r="Q358" s="1068" t="str">
        <f>IFERROR(VLOOKUP(Q357,科目・教員!$A$1:$B$357,2,0),"")</f>
        <v>萱間　真美</v>
      </c>
      <c r="R358" s="1066"/>
      <c r="S358" s="1068" t="str">
        <f>IFERROR(VLOOKUP(S357,科目・教員!$A$1:$B$357,2,0),"")</f>
        <v/>
      </c>
      <c r="T358" s="1066"/>
      <c r="U358" s="795" t="s">
        <v>375</v>
      </c>
      <c r="V358" s="505"/>
      <c r="Y358" s="506"/>
      <c r="Z358" s="1091"/>
      <c r="AA358" s="1152"/>
      <c r="AB358" s="1152"/>
      <c r="AC358" s="1152"/>
      <c r="AD358" s="1152"/>
      <c r="AE358" s="1152"/>
      <c r="AF358" s="1152"/>
      <c r="AG358" s="1152"/>
      <c r="AH358" s="1152"/>
      <c r="AI358" s="1152"/>
      <c r="AJ358" s="1152"/>
      <c r="AK358" s="1152"/>
      <c r="AL358" s="1152"/>
      <c r="AM358" s="1152"/>
      <c r="AN358" s="1044"/>
      <c r="AO358" s="1152"/>
      <c r="AP358" s="1152"/>
      <c r="AQ358" s="1152"/>
      <c r="AR358" s="1152"/>
      <c r="AS358" s="1152"/>
      <c r="AT358" s="1152"/>
      <c r="AU358" s="1152"/>
      <c r="AV358" s="1152"/>
      <c r="AW358" s="1152"/>
      <c r="AX358" s="1152"/>
      <c r="AY358" s="1152"/>
      <c r="AZ358" s="1152"/>
      <c r="BA358" s="1152"/>
      <c r="BB358" s="1152"/>
      <c r="BC358" s="1152"/>
      <c r="BD358" s="1152"/>
      <c r="BE358" s="1152"/>
      <c r="BF358" s="1152"/>
      <c r="BG358" s="1152"/>
      <c r="BH358" s="1152"/>
      <c r="BI358" s="1152"/>
      <c r="BJ358" s="1152"/>
      <c r="BK358" s="1152"/>
      <c r="BL358" s="1152"/>
      <c r="BM358" s="1152"/>
      <c r="BN358" s="1152"/>
      <c r="BO358" s="1152"/>
      <c r="BP358" s="1152"/>
      <c r="BQ358" s="1152"/>
      <c r="BR358" s="1152"/>
      <c r="BS358" s="1152"/>
      <c r="BT358" s="1152"/>
    </row>
    <row r="359" spans="1:72" ht="12.95" customHeight="1">
      <c r="A359" s="1091"/>
      <c r="B359" s="15" t="s">
        <v>59</v>
      </c>
      <c r="C359" s="1118" t="str">
        <f>VLOOKUP($C352,'2025年度(1年前期)'!$B$5:$N$208,COLUMN('2025年度(1年前期)'!$E$5)+1,0)&amp;""</f>
        <v>英A:202 英B:101 情報:201</v>
      </c>
      <c r="D359" s="1119"/>
      <c r="E359" s="1067" t="str">
        <f>VLOOKUP($C352,'2025年度(2年前期)'!$B$5:$N$208,COLUMN('2025年度(2年前期)'!$E$5)+1,0)&amp;""</f>
        <v>301</v>
      </c>
      <c r="F359" s="1066"/>
      <c r="G359" s="1067" t="str">
        <f>VLOOKUP($C352,'2025年度(3年前期)'!$B$5:$N$208,COLUMN('2025年度(3年前期)'!$E$5)+1,0)&amp;""</f>
        <v>大講義室</v>
      </c>
      <c r="H359" s="1066"/>
      <c r="I359" s="1067" t="str">
        <f>VLOOKUP($C352,'2025年度(4年前期)'!$B$5:$N$208,COLUMN('2025年度(4年前期)'!$E$5)+1,0)&amp;""</f>
        <v/>
      </c>
      <c r="J359" s="1066"/>
      <c r="K359" s="1068" t="str">
        <f>VLOOKUP($C352,'2025年度(助産前期)'!$B$5:$N$208,COLUMN('2025年度(助産前期)'!$E$5)+1,0)&amp;""</f>
        <v>母小実</v>
      </c>
      <c r="L359" s="1070"/>
      <c r="M359" s="1065" t="str">
        <f>VLOOKUP($C352,'2025年度(M1前期)'!$B$5:$N$208,COLUMN('2025年度(M1前期)'!$E$5)+1,0)&amp;""</f>
        <v>成育:臨床講義室2
感染：別途指定
精神:セミナールーム1</v>
      </c>
      <c r="N359" s="1066"/>
      <c r="O359" s="1068" t="str">
        <f>VLOOKUP($C352,'2025年度(M2前期)'!$B$5:$N$208,COLUMN('2025年度(M2前期)'!$E$5)+1,0)&amp;""</f>
        <v>別途指定</v>
      </c>
      <c r="P359" s="1066"/>
      <c r="Q359" s="1068" t="str">
        <f>VLOOKUP($C352,'2025年度(D1前期)'!$B$5:$N$208,COLUMN('2025年度(D1前期)'!$E$5)+1,0)&amp;""</f>
        <v>臨床講義室1</v>
      </c>
      <c r="R359" s="1066"/>
      <c r="S359" s="1068" t="str">
        <f>VLOOKUP($C352,'2025年度(D23前期)'!$B$5:$N$208,COLUMN('2025年度(D23前期)'!$E$5)+1,0)&amp;""</f>
        <v/>
      </c>
      <c r="T359" s="1066"/>
      <c r="U359" s="795" t="s">
        <v>296</v>
      </c>
      <c r="V359" s="505"/>
      <c r="Y359" s="506"/>
      <c r="Z359" s="1091"/>
      <c r="AA359" s="1152"/>
      <c r="AB359" s="1152"/>
      <c r="AC359" s="1152"/>
      <c r="AD359" s="1152"/>
      <c r="AE359" s="1152"/>
      <c r="AF359" s="1152"/>
      <c r="AG359" s="1152"/>
      <c r="AH359" s="1152"/>
      <c r="AI359" s="1152"/>
      <c r="AJ359" s="1152"/>
      <c r="AK359" s="1152"/>
      <c r="AL359" s="1152"/>
      <c r="AM359" s="1152"/>
      <c r="AN359" s="1044"/>
      <c r="AO359" s="1152"/>
      <c r="AP359" s="1152"/>
      <c r="AQ359" s="1152"/>
      <c r="AR359" s="1152"/>
      <c r="AS359" s="1152"/>
      <c r="AT359" s="1152"/>
      <c r="AU359" s="1152"/>
      <c r="AV359" s="1152"/>
      <c r="AW359" s="1152"/>
      <c r="AX359" s="1152"/>
      <c r="AY359" s="1152"/>
      <c r="AZ359" s="1152"/>
      <c r="BA359" s="1152"/>
      <c r="BB359" s="1152"/>
      <c r="BC359" s="1152"/>
      <c r="BD359" s="1152"/>
      <c r="BE359" s="1152"/>
      <c r="BF359" s="1152"/>
      <c r="BG359" s="1152"/>
      <c r="BH359" s="1152"/>
      <c r="BI359" s="1152"/>
      <c r="BJ359" s="1152"/>
      <c r="BK359" s="1152"/>
      <c r="BL359" s="1152"/>
      <c r="BM359" s="1152"/>
      <c r="BN359" s="1152"/>
      <c r="BO359" s="1152"/>
      <c r="BP359" s="1152"/>
      <c r="BQ359" s="1152"/>
      <c r="BR359" s="1152"/>
      <c r="BS359" s="1152"/>
      <c r="BT359" s="1152"/>
    </row>
    <row r="360" spans="1:72" ht="12.95" customHeight="1">
      <c r="A360" s="1100"/>
      <c r="B360" s="16" t="s">
        <v>56</v>
      </c>
      <c r="C360" s="1142" t="s">
        <v>172</v>
      </c>
      <c r="D360" s="1198"/>
      <c r="E360" s="1063"/>
      <c r="F360" s="1075"/>
      <c r="G360" s="1063"/>
      <c r="H360" s="1075"/>
      <c r="I360" s="1063"/>
      <c r="J360" s="1075"/>
      <c r="K360" s="1064"/>
      <c r="L360" s="1064"/>
      <c r="M360" s="1061"/>
      <c r="N360" s="1075"/>
      <c r="O360" s="1064"/>
      <c r="P360" s="1075"/>
      <c r="Q360" s="1064"/>
      <c r="R360" s="1075"/>
      <c r="S360" s="1064"/>
      <c r="T360" s="1075"/>
      <c r="U360" s="795"/>
      <c r="V360" s="505"/>
      <c r="Y360" s="506"/>
      <c r="Z360" s="1092"/>
      <c r="AA360" s="1153"/>
      <c r="AB360" s="1153"/>
      <c r="AC360" s="1153"/>
      <c r="AD360" s="1153"/>
      <c r="AE360" s="1153"/>
      <c r="AF360" s="1153"/>
      <c r="AG360" s="1153"/>
      <c r="AH360" s="1153"/>
      <c r="AI360" s="1153"/>
      <c r="AJ360" s="1153"/>
      <c r="AK360" s="1153"/>
      <c r="AL360" s="1153"/>
      <c r="AM360" s="1153"/>
      <c r="AN360" s="1045"/>
      <c r="AO360" s="1153"/>
      <c r="AP360" s="1153"/>
      <c r="AQ360" s="1153"/>
      <c r="AR360" s="1153"/>
      <c r="AS360" s="1153"/>
      <c r="AT360" s="1153"/>
      <c r="AU360" s="1153"/>
      <c r="AV360" s="1153"/>
      <c r="AW360" s="1153"/>
      <c r="AX360" s="1153"/>
      <c r="AY360" s="1153"/>
      <c r="AZ360" s="1153"/>
      <c r="BA360" s="1153"/>
      <c r="BB360" s="1153"/>
      <c r="BC360" s="1153"/>
      <c r="BD360" s="1153"/>
      <c r="BE360" s="1153"/>
      <c r="BF360" s="1153"/>
      <c r="BG360" s="1153"/>
      <c r="BH360" s="1153"/>
      <c r="BI360" s="1153"/>
      <c r="BJ360" s="1153"/>
      <c r="BK360" s="1153"/>
      <c r="BL360" s="1153"/>
      <c r="BM360" s="1153"/>
      <c r="BN360" s="1153"/>
      <c r="BO360" s="1153"/>
      <c r="BP360" s="1153"/>
      <c r="BQ360" s="1153"/>
      <c r="BR360" s="1153"/>
      <c r="BS360" s="1153"/>
      <c r="BT360" s="1153"/>
    </row>
    <row r="361" spans="1:72">
      <c r="A361" s="1095" t="s">
        <v>60</v>
      </c>
      <c r="B361" s="18" t="s">
        <v>61</v>
      </c>
      <c r="C361" s="1079"/>
      <c r="D361" s="1080"/>
      <c r="E361" s="1081"/>
      <c r="F361" s="1080"/>
      <c r="G361" s="1081"/>
      <c r="H361" s="1080"/>
      <c r="I361" s="1081"/>
      <c r="J361" s="1080"/>
      <c r="K361" s="1072"/>
      <c r="L361" s="1096"/>
      <c r="M361" s="1079"/>
      <c r="N361" s="1080"/>
      <c r="O361" s="1072"/>
      <c r="P361" s="1080"/>
      <c r="Q361" s="1072"/>
      <c r="R361" s="1080"/>
      <c r="S361" s="1072"/>
      <c r="T361" s="1080"/>
      <c r="Y361" s="506"/>
      <c r="Z361" s="1091" t="str">
        <f>A361</f>
        <v>昼休み（12：30～13：30）</v>
      </c>
      <c r="AA361" s="1151"/>
      <c r="AB361" s="1151"/>
      <c r="AC361" s="1151"/>
      <c r="AD361" s="1151"/>
      <c r="AE361" s="1151"/>
      <c r="AF361" s="1151"/>
      <c r="AG361" s="1151"/>
      <c r="AH361" s="1151"/>
      <c r="AI361" s="1151"/>
      <c r="AJ361" s="1151"/>
      <c r="AK361" s="1151"/>
      <c r="AL361" s="1151"/>
      <c r="AM361" s="1151"/>
      <c r="AN361" s="1043" t="s">
        <v>457</v>
      </c>
      <c r="AO361" s="1151"/>
      <c r="AP361" s="1151"/>
      <c r="AQ361" s="1151"/>
      <c r="AR361" s="1151"/>
      <c r="AS361" s="1151"/>
      <c r="AT361" s="1151"/>
      <c r="AU361" s="1151"/>
      <c r="AV361" s="1151"/>
      <c r="AW361" s="1151"/>
      <c r="AX361" s="1151"/>
      <c r="AY361" s="1151"/>
      <c r="AZ361" s="1151"/>
      <c r="BA361" s="1151"/>
      <c r="BB361" s="1151"/>
      <c r="BC361" s="1151"/>
      <c r="BD361" s="1151"/>
      <c r="BE361" s="1151"/>
      <c r="BF361" s="1151"/>
      <c r="BG361" s="1151"/>
      <c r="BH361" s="1151"/>
      <c r="BI361" s="1151"/>
      <c r="BJ361" s="1151"/>
      <c r="BK361" s="1151"/>
      <c r="BL361" s="1151"/>
      <c r="BM361" s="1151"/>
      <c r="BN361" s="1151"/>
      <c r="BO361" s="1151"/>
      <c r="BP361" s="1151"/>
      <c r="BQ361" s="1151"/>
      <c r="BR361" s="1151"/>
      <c r="BS361" s="1151"/>
      <c r="BT361" s="1151"/>
    </row>
    <row r="362" spans="1:72" ht="13.5" customHeight="1">
      <c r="A362" s="1091"/>
      <c r="B362" s="18" t="s">
        <v>62</v>
      </c>
      <c r="C362" s="1065"/>
      <c r="D362" s="1066"/>
      <c r="E362" s="1067"/>
      <c r="F362" s="1066"/>
      <c r="G362" s="1067"/>
      <c r="H362" s="1066"/>
      <c r="I362" s="1067"/>
      <c r="J362" s="1066"/>
      <c r="K362" s="1068"/>
      <c r="L362" s="1070"/>
      <c r="M362" s="1065"/>
      <c r="N362" s="1066"/>
      <c r="O362" s="1068"/>
      <c r="P362" s="1066"/>
      <c r="Q362" s="1068"/>
      <c r="R362" s="1066"/>
      <c r="S362" s="1068"/>
      <c r="T362" s="1066"/>
      <c r="Y362" s="506"/>
      <c r="Z362" s="1091"/>
      <c r="AA362" s="1152"/>
      <c r="AB362" s="1152"/>
      <c r="AC362" s="1152"/>
      <c r="AD362" s="1152"/>
      <c r="AE362" s="1152"/>
      <c r="AF362" s="1152"/>
      <c r="AG362" s="1152"/>
      <c r="AH362" s="1152"/>
      <c r="AI362" s="1152"/>
      <c r="AJ362" s="1152"/>
      <c r="AK362" s="1152"/>
      <c r="AL362" s="1152"/>
      <c r="AM362" s="1152"/>
      <c r="AN362" s="1044"/>
      <c r="AO362" s="1152"/>
      <c r="AP362" s="1152"/>
      <c r="AQ362" s="1152"/>
      <c r="AR362" s="1152"/>
      <c r="AS362" s="1152"/>
      <c r="AT362" s="1152"/>
      <c r="AU362" s="1152"/>
      <c r="AV362" s="1152"/>
      <c r="AW362" s="1152"/>
      <c r="AX362" s="1152"/>
      <c r="AY362" s="1152"/>
      <c r="AZ362" s="1152"/>
      <c r="BA362" s="1152"/>
      <c r="BB362" s="1152"/>
      <c r="BC362" s="1152"/>
      <c r="BD362" s="1152"/>
      <c r="BE362" s="1152"/>
      <c r="BF362" s="1152"/>
      <c r="BG362" s="1152"/>
      <c r="BH362" s="1152"/>
      <c r="BI362" s="1152"/>
      <c r="BJ362" s="1152"/>
      <c r="BK362" s="1152"/>
      <c r="BL362" s="1152"/>
      <c r="BM362" s="1152"/>
      <c r="BN362" s="1152"/>
      <c r="BO362" s="1152"/>
      <c r="BP362" s="1152"/>
      <c r="BQ362" s="1152"/>
      <c r="BR362" s="1152"/>
      <c r="BS362" s="1152"/>
      <c r="BT362" s="1152"/>
    </row>
    <row r="363" spans="1:72" ht="13.5" customHeight="1">
      <c r="A363" s="1091"/>
      <c r="B363" s="18" t="s">
        <v>59</v>
      </c>
      <c r="C363" s="1065"/>
      <c r="D363" s="1066"/>
      <c r="E363" s="1067"/>
      <c r="F363" s="1066"/>
      <c r="G363" s="1067"/>
      <c r="H363" s="1066"/>
      <c r="I363" s="1067"/>
      <c r="J363" s="1066"/>
      <c r="K363" s="1068"/>
      <c r="L363" s="1070"/>
      <c r="M363" s="1065"/>
      <c r="N363" s="1066"/>
      <c r="O363" s="1068"/>
      <c r="P363" s="1066"/>
      <c r="Q363" s="1068"/>
      <c r="R363" s="1066"/>
      <c r="S363" s="1068"/>
      <c r="T363" s="1066"/>
      <c r="Y363" s="506"/>
      <c r="Z363" s="1091"/>
      <c r="AA363" s="1152"/>
      <c r="AB363" s="1152"/>
      <c r="AC363" s="1152"/>
      <c r="AD363" s="1152"/>
      <c r="AE363" s="1152"/>
      <c r="AF363" s="1152"/>
      <c r="AG363" s="1152"/>
      <c r="AH363" s="1152"/>
      <c r="AI363" s="1152"/>
      <c r="AJ363" s="1152"/>
      <c r="AK363" s="1152"/>
      <c r="AL363" s="1152"/>
      <c r="AM363" s="1152"/>
      <c r="AN363" s="1044"/>
      <c r="AO363" s="1152"/>
      <c r="AP363" s="1152"/>
      <c r="AQ363" s="1152"/>
      <c r="AR363" s="1152"/>
      <c r="AS363" s="1152"/>
      <c r="AT363" s="1152"/>
      <c r="AU363" s="1152"/>
      <c r="AV363" s="1152"/>
      <c r="AW363" s="1152"/>
      <c r="AX363" s="1152"/>
      <c r="AY363" s="1152"/>
      <c r="AZ363" s="1152"/>
      <c r="BA363" s="1152"/>
      <c r="BB363" s="1152"/>
      <c r="BC363" s="1152"/>
      <c r="BD363" s="1152"/>
      <c r="BE363" s="1152"/>
      <c r="BF363" s="1152"/>
      <c r="BG363" s="1152"/>
      <c r="BH363" s="1152"/>
      <c r="BI363" s="1152"/>
      <c r="BJ363" s="1152"/>
      <c r="BK363" s="1152"/>
      <c r="BL363" s="1152"/>
      <c r="BM363" s="1152"/>
      <c r="BN363" s="1152"/>
      <c r="BO363" s="1152"/>
      <c r="BP363" s="1152"/>
      <c r="BQ363" s="1152"/>
      <c r="BR363" s="1152"/>
      <c r="BS363" s="1152"/>
      <c r="BT363" s="1152"/>
    </row>
    <row r="364" spans="1:72">
      <c r="A364" s="1092"/>
      <c r="B364" s="19" t="s">
        <v>56</v>
      </c>
      <c r="C364" s="1102"/>
      <c r="D364" s="1094"/>
      <c r="E364" s="1103"/>
      <c r="F364" s="1094"/>
      <c r="G364" s="1103"/>
      <c r="H364" s="1094"/>
      <c r="I364" s="1103"/>
      <c r="J364" s="1094"/>
      <c r="K364" s="1093"/>
      <c r="L364" s="1093"/>
      <c r="M364" s="1102"/>
      <c r="N364" s="1094"/>
      <c r="O364" s="1093"/>
      <c r="P364" s="1094"/>
      <c r="Q364" s="1093"/>
      <c r="R364" s="1094"/>
      <c r="S364" s="1093"/>
      <c r="T364" s="1094"/>
      <c r="Y364" s="506"/>
      <c r="Z364" s="1092"/>
      <c r="AA364" s="1153"/>
      <c r="AB364" s="1153"/>
      <c r="AC364" s="1153"/>
      <c r="AD364" s="1153"/>
      <c r="AE364" s="1153"/>
      <c r="AF364" s="1153"/>
      <c r="AG364" s="1153"/>
      <c r="AH364" s="1153"/>
      <c r="AI364" s="1153"/>
      <c r="AJ364" s="1153"/>
      <c r="AK364" s="1153"/>
      <c r="AL364" s="1153"/>
      <c r="AM364" s="1153"/>
      <c r="AN364" s="1045"/>
      <c r="AO364" s="1153"/>
      <c r="AP364" s="1153"/>
      <c r="AQ364" s="1153"/>
      <c r="AR364" s="1153"/>
      <c r="AS364" s="1153"/>
      <c r="AT364" s="1153"/>
      <c r="AU364" s="1153"/>
      <c r="AV364" s="1153"/>
      <c r="AW364" s="1153"/>
      <c r="AX364" s="1153"/>
      <c r="AY364" s="1153"/>
      <c r="AZ364" s="1153"/>
      <c r="BA364" s="1153"/>
      <c r="BB364" s="1153"/>
      <c r="BC364" s="1153"/>
      <c r="BD364" s="1153"/>
      <c r="BE364" s="1153"/>
      <c r="BF364" s="1153"/>
      <c r="BG364" s="1153"/>
      <c r="BH364" s="1153"/>
      <c r="BI364" s="1153"/>
      <c r="BJ364" s="1153"/>
      <c r="BK364" s="1153"/>
      <c r="BL364" s="1153"/>
      <c r="BM364" s="1153"/>
      <c r="BN364" s="1153"/>
      <c r="BO364" s="1153"/>
      <c r="BP364" s="1153"/>
      <c r="BQ364" s="1153"/>
      <c r="BR364" s="1153"/>
      <c r="BS364" s="1153"/>
      <c r="BT364" s="1153"/>
    </row>
    <row r="365" spans="1:72" ht="13.5" customHeight="1">
      <c r="A365" s="1091" t="s">
        <v>64</v>
      </c>
      <c r="B365" s="15" t="s">
        <v>50</v>
      </c>
      <c r="C365" s="1089" t="str">
        <f>VLOOKUP($C352,'2025年度(1年前期)'!$B$5:$N$208,COLUMN('2025年度(1年前期)'!$G$5),0)&amp;""</f>
        <v>生活援助論Ⅰ(ABCD)</v>
      </c>
      <c r="D365" s="1072"/>
      <c r="E365" s="1090" t="str">
        <f>VLOOKUP($C352,'2025年度(2年前期)'!$B$5:$N$208,COLUMN('2025年度(2年前期)'!$G$5),0)&amp;""</f>
        <v>成人看護学概論</v>
      </c>
      <c r="F365" s="1072"/>
      <c r="G365" s="1090" t="str">
        <f>VLOOKUP($C352,'2025年度(3年前期)'!$B$5:$N$208,COLUMN('2025年度(3年前期)'!$G$5),0)&amp;""</f>
        <v>地域･在宅看護学実践論</v>
      </c>
      <c r="H365" s="1072"/>
      <c r="I365" s="1090" t="str">
        <f>VLOOKUP($C352,'2025年度(4年前期)'!$B$5:$N$208,COLUMN('2025年度(4年前期)'!$G$5),0)&amp;""</f>
        <v/>
      </c>
      <c r="J365" s="1072"/>
      <c r="K365" s="1205" t="str">
        <f>VLOOKUP($C352,'2025年度(助産前期)'!$B$5:$N$208,COLUMN('2025年度(助産前期)'!$G$5),0)&amp;""</f>
        <v>地域母子保健
外部講師（藤田）</v>
      </c>
      <c r="L365" s="1205"/>
      <c r="M365" s="1089" t="str">
        <f>VLOOKUP($C352,'2025年度(M1前期)'!$B$5:$N$208,COLUMN('2025年度(M1前期)'!$G$5),0)&amp;""</f>
        <v>長寿看護学特論Ａ－Ⅰ
感染管理看護学演習Ａ－Ⅰ
精神看護学演習Ａ－Ⅰ</v>
      </c>
      <c r="N365" s="1072"/>
      <c r="O365" s="1071" t="str">
        <f>VLOOKUP($C352,'2025年度(M2前期)'!$B$5:$N$208,COLUMN('2025年度(M2前期)'!$G$5),0)&amp;""</f>
        <v>特別研究</v>
      </c>
      <c r="P365" s="1072"/>
      <c r="Q365" s="1071" t="str">
        <f>VLOOKUP($C352,'2025年度(D1前期)'!$B$5:$N$208,COLUMN('2025年度(D1前期)'!$G$5),0)&amp;""</f>
        <v/>
      </c>
      <c r="R365" s="1072"/>
      <c r="S365" s="1071" t="str">
        <f>VLOOKUP($C352,'2025年度(D23前期)'!$B$5:$N$208,COLUMN('2025年度(D23前期)'!$G$5),0)&amp;""</f>
        <v>特別研究</v>
      </c>
      <c r="T365" s="1072"/>
      <c r="U365" s="17"/>
      <c r="Y365" s="506"/>
      <c r="Z365" s="1091" t="str">
        <f>A365</f>
        <v>３時限（13：30～15：00）</v>
      </c>
      <c r="AA365" s="1151" t="s">
        <v>203</v>
      </c>
      <c r="AB365" s="1151"/>
      <c r="AC365" s="1151"/>
      <c r="AD365" s="1151" t="s">
        <v>203</v>
      </c>
      <c r="AE365" s="1151" t="s">
        <v>203</v>
      </c>
      <c r="AF365" s="1151"/>
      <c r="AG365" s="1151" t="s">
        <v>254</v>
      </c>
      <c r="AH365" s="1151" t="s">
        <v>254</v>
      </c>
      <c r="AI365" s="1151"/>
      <c r="AJ365" s="1151"/>
      <c r="AK365" s="1151"/>
      <c r="AL365" s="1151" t="s">
        <v>254</v>
      </c>
      <c r="AM365" s="1151"/>
      <c r="AN365" s="1043" t="s">
        <v>457</v>
      </c>
      <c r="AO365" s="1151"/>
      <c r="AP365" s="1151"/>
      <c r="AQ365" s="1151"/>
      <c r="AR365" s="1151"/>
      <c r="AS365" s="1151"/>
      <c r="AT365" s="1151"/>
      <c r="AU365" s="1151"/>
      <c r="AV365" s="1151"/>
      <c r="AW365" s="1151" t="s">
        <v>243</v>
      </c>
      <c r="AX365" s="1151"/>
      <c r="AY365" s="1151"/>
      <c r="AZ365" s="1151" t="s">
        <v>284</v>
      </c>
      <c r="BA365" s="1151" t="s">
        <v>255</v>
      </c>
      <c r="BB365" s="1151" t="s">
        <v>161</v>
      </c>
      <c r="BC365" s="1151"/>
      <c r="BD365" s="1151"/>
      <c r="BE365" s="1151"/>
      <c r="BF365" s="1151"/>
      <c r="BG365" s="1151"/>
      <c r="BH365" s="1151"/>
      <c r="BI365" s="1151"/>
      <c r="BJ365" s="1151"/>
      <c r="BK365" s="1151"/>
      <c r="BL365" s="1151"/>
      <c r="BM365" s="1151"/>
      <c r="BN365" s="1151"/>
      <c r="BO365" s="1151"/>
      <c r="BP365" s="1151"/>
      <c r="BQ365" s="1151"/>
      <c r="BR365" s="1151"/>
      <c r="BS365" s="1151"/>
      <c r="BT365" s="1151"/>
    </row>
    <row r="366" spans="1:72">
      <c r="A366" s="1091"/>
      <c r="B366" s="15" t="s">
        <v>53</v>
      </c>
      <c r="C366" s="1101" t="str">
        <f>IFERROR(VLOOKUP(C365,科目・教員!$A$1:$B$357,2,0),"")</f>
        <v>森下　純子</v>
      </c>
      <c r="D366" s="1068"/>
      <c r="E366" s="1073" t="str">
        <f>IFERROR(VLOOKUP(E365,科目・教員!$A$1:$B$357,2,0),"")</f>
        <v>飯野　京子</v>
      </c>
      <c r="F366" s="1068"/>
      <c r="G366" s="1073" t="str">
        <f>IFERROR(VLOOKUP(G365,科目・教員!$A$1:$B$357,2,0),"")</f>
        <v>藤田　淳子</v>
      </c>
      <c r="H366" s="1068"/>
      <c r="I366" s="1073" t="str">
        <f>IFERROR(VLOOKUP(I365,科目・教員!$A$1:$B$357,2,0),"")</f>
        <v/>
      </c>
      <c r="J366" s="1068"/>
      <c r="K366" s="1202" t="str">
        <f>IFERROR(VLOOKUP(K365,科目・教員!$A$1:$B$357,2,0),"")</f>
        <v/>
      </c>
      <c r="L366" s="1202"/>
      <c r="M366" s="1101" t="str">
        <f>IFERROR(VLOOKUP(M365,科目・教員!$A$1:$B$357,2,0),"")</f>
        <v/>
      </c>
      <c r="N366" s="1068"/>
      <c r="O366" s="1074" t="str">
        <f>IFERROR(VLOOKUP(O365,科目・教員!$A$1:$B$357,2,0),"")</f>
        <v/>
      </c>
      <c r="P366" s="1068"/>
      <c r="Q366" s="1074" t="str">
        <f>IFERROR(VLOOKUP(Q365,科目・教員!$A$1:$B$357,2,0),"")</f>
        <v/>
      </c>
      <c r="R366" s="1068"/>
      <c r="S366" s="1074" t="str">
        <f>IFERROR(VLOOKUP(S365,科目・教員!$A$1:$B$357,2,0),"")</f>
        <v/>
      </c>
      <c r="T366" s="1068"/>
      <c r="U366" s="17"/>
      <c r="Y366" s="506"/>
      <c r="Z366" s="1091"/>
      <c r="AA366" s="1152"/>
      <c r="AB366" s="1152"/>
      <c r="AC366" s="1152"/>
      <c r="AD366" s="1152"/>
      <c r="AE366" s="1152"/>
      <c r="AF366" s="1152"/>
      <c r="AG366" s="1152"/>
      <c r="AH366" s="1152"/>
      <c r="AI366" s="1152"/>
      <c r="AJ366" s="1152"/>
      <c r="AK366" s="1152"/>
      <c r="AL366" s="1152"/>
      <c r="AM366" s="1152"/>
      <c r="AN366" s="1044"/>
      <c r="AO366" s="1152"/>
      <c r="AP366" s="1152"/>
      <c r="AQ366" s="1152"/>
      <c r="AR366" s="1152"/>
      <c r="AS366" s="1152"/>
      <c r="AT366" s="1152"/>
      <c r="AU366" s="1152"/>
      <c r="AV366" s="1152"/>
      <c r="AW366" s="1152"/>
      <c r="AX366" s="1152"/>
      <c r="AY366" s="1152"/>
      <c r="AZ366" s="1152"/>
      <c r="BA366" s="1152"/>
      <c r="BB366" s="1152"/>
      <c r="BC366" s="1152"/>
      <c r="BD366" s="1152"/>
      <c r="BE366" s="1152"/>
      <c r="BF366" s="1152"/>
      <c r="BG366" s="1152"/>
      <c r="BH366" s="1152"/>
      <c r="BI366" s="1152"/>
      <c r="BJ366" s="1152"/>
      <c r="BK366" s="1152"/>
      <c r="BL366" s="1152"/>
      <c r="BM366" s="1152"/>
      <c r="BN366" s="1152"/>
      <c r="BO366" s="1152"/>
      <c r="BP366" s="1152"/>
      <c r="BQ366" s="1152"/>
      <c r="BR366" s="1152"/>
      <c r="BS366" s="1152"/>
      <c r="BT366" s="1152"/>
    </row>
    <row r="367" spans="1:72">
      <c r="A367" s="1091"/>
      <c r="B367" s="15" t="s">
        <v>59</v>
      </c>
      <c r="C367" s="1101" t="str">
        <f>VLOOKUP($C352,'2025年度(1年前期)'!$B$5:$N$208,COLUMN('2025年度(1年前期)'!$G$5)+1,0)&amp;""</f>
        <v>201･202･基礎実</v>
      </c>
      <c r="D367" s="1068"/>
      <c r="E367" s="1073" t="str">
        <f>VLOOKUP($C352,'2025年度(2年前期)'!$B$5:$N$208,COLUMN('2025年度(2年前期)'!$G$5)+1,0)&amp;""</f>
        <v>301</v>
      </c>
      <c r="F367" s="1068"/>
      <c r="G367" s="1073" t="str">
        <f>VLOOKUP($C352,'2025年度(3年前期)'!$B$5:$N$208,COLUMN('2025年度(3年前期)'!$G$5)+1,0)&amp;""</f>
        <v>101･成人実･在宅実</v>
      </c>
      <c r="H367" s="1068"/>
      <c r="I367" s="1073" t="str">
        <f>VLOOKUP($C352,'2025年度(4年前期)'!$B$5:$N$208,COLUMN('2025年度(4年前期)'!$G$5)+1,0)&amp;""</f>
        <v/>
      </c>
      <c r="J367" s="1068"/>
      <c r="K367" s="1202" t="str">
        <f>VLOOKUP($C352,'2025年度(助産前期)'!$B$5:$N$208,COLUMN('2025年度(助産前期)'!$G$5)+1,0)&amp;""</f>
        <v>304</v>
      </c>
      <c r="L367" s="1202"/>
      <c r="M367" s="1101" t="str">
        <f>VLOOKUP($C352,'2025年度(M1前期)'!$B$5:$N$208,COLUMN('2025年度(M1前期)'!$G$5)+1,0)&amp;""</f>
        <v>長寿:臨床講義室1
感染:別途指定
精神:臨床講義室2</v>
      </c>
      <c r="N367" s="1068"/>
      <c r="O367" s="1074" t="str">
        <f>VLOOKUP($C352,'2025年度(M2前期)'!$B$5:$N$208,COLUMN('2025年度(M2前期)'!$G$5)+1,0)&amp;""</f>
        <v/>
      </c>
      <c r="P367" s="1068"/>
      <c r="Q367" s="1074" t="str">
        <f>VLOOKUP($C352,'2025年度(D1前期)'!$B$5:$N$208,COLUMN('2025年度(D1前期)'!$G$5)+1,0)&amp;""</f>
        <v/>
      </c>
      <c r="R367" s="1068"/>
      <c r="S367" s="1074" t="str">
        <f>VLOOKUP($C352,'2025年度(D23前期)'!$B$5:$N$208,COLUMN('2025年度(D23前期)'!$G$5)+1,0)&amp;""</f>
        <v/>
      </c>
      <c r="T367" s="1068"/>
      <c r="U367" s="17"/>
      <c r="Y367" s="506"/>
      <c r="Z367" s="1091"/>
      <c r="AA367" s="1152"/>
      <c r="AB367" s="1152"/>
      <c r="AC367" s="1152"/>
      <c r="AD367" s="1152"/>
      <c r="AE367" s="1152"/>
      <c r="AF367" s="1152"/>
      <c r="AG367" s="1152"/>
      <c r="AH367" s="1152"/>
      <c r="AI367" s="1152"/>
      <c r="AJ367" s="1152"/>
      <c r="AK367" s="1152"/>
      <c r="AL367" s="1152"/>
      <c r="AM367" s="1152"/>
      <c r="AN367" s="1044"/>
      <c r="AO367" s="1152"/>
      <c r="AP367" s="1152"/>
      <c r="AQ367" s="1152"/>
      <c r="AR367" s="1152"/>
      <c r="AS367" s="1152"/>
      <c r="AT367" s="1152"/>
      <c r="AU367" s="1152"/>
      <c r="AV367" s="1152"/>
      <c r="AW367" s="1152"/>
      <c r="AX367" s="1152"/>
      <c r="AY367" s="1152"/>
      <c r="AZ367" s="1152"/>
      <c r="BA367" s="1152"/>
      <c r="BB367" s="1152"/>
      <c r="BC367" s="1152"/>
      <c r="BD367" s="1152"/>
      <c r="BE367" s="1152"/>
      <c r="BF367" s="1152"/>
      <c r="BG367" s="1152"/>
      <c r="BH367" s="1152"/>
      <c r="BI367" s="1152"/>
      <c r="BJ367" s="1152"/>
      <c r="BK367" s="1152"/>
      <c r="BL367" s="1152"/>
      <c r="BM367" s="1152"/>
      <c r="BN367" s="1152"/>
      <c r="BO367" s="1152"/>
      <c r="BP367" s="1152"/>
      <c r="BQ367" s="1152"/>
      <c r="BR367" s="1152"/>
      <c r="BS367" s="1152"/>
      <c r="BT367" s="1152"/>
    </row>
    <row r="368" spans="1:72">
      <c r="A368" s="1100"/>
      <c r="B368" s="16" t="s">
        <v>56</v>
      </c>
      <c r="C368" s="1149"/>
      <c r="D368" s="1117"/>
      <c r="E368" s="1116"/>
      <c r="F368" s="1117"/>
      <c r="G368" s="1063"/>
      <c r="H368" s="1075"/>
      <c r="I368" s="1063"/>
      <c r="J368" s="1075"/>
      <c r="K368" s="1190" t="s">
        <v>265</v>
      </c>
      <c r="L368" s="1190"/>
      <c r="M368" s="1061"/>
      <c r="N368" s="1075"/>
      <c r="O368" s="1064"/>
      <c r="P368" s="1075"/>
      <c r="Q368" s="1064"/>
      <c r="R368" s="1075"/>
      <c r="S368" s="1064"/>
      <c r="T368" s="1075"/>
      <c r="U368" s="17"/>
      <c r="Y368" s="506"/>
      <c r="Z368" s="1092"/>
      <c r="AA368" s="1153"/>
      <c r="AB368" s="1153"/>
      <c r="AC368" s="1153"/>
      <c r="AD368" s="1153"/>
      <c r="AE368" s="1153"/>
      <c r="AF368" s="1153"/>
      <c r="AG368" s="1153"/>
      <c r="AH368" s="1153"/>
      <c r="AI368" s="1153"/>
      <c r="AJ368" s="1153"/>
      <c r="AK368" s="1153"/>
      <c r="AL368" s="1153"/>
      <c r="AM368" s="1153"/>
      <c r="AN368" s="1045"/>
      <c r="AO368" s="1153"/>
      <c r="AP368" s="1153"/>
      <c r="AQ368" s="1153"/>
      <c r="AR368" s="1153"/>
      <c r="AS368" s="1153"/>
      <c r="AT368" s="1153"/>
      <c r="AU368" s="1153"/>
      <c r="AV368" s="1153"/>
      <c r="AW368" s="1153"/>
      <c r="AX368" s="1153"/>
      <c r="AY368" s="1153"/>
      <c r="AZ368" s="1153"/>
      <c r="BA368" s="1153"/>
      <c r="BB368" s="1153"/>
      <c r="BC368" s="1153"/>
      <c r="BD368" s="1153"/>
      <c r="BE368" s="1153"/>
      <c r="BF368" s="1153"/>
      <c r="BG368" s="1153"/>
      <c r="BH368" s="1153"/>
      <c r="BI368" s="1153"/>
      <c r="BJ368" s="1153"/>
      <c r="BK368" s="1153"/>
      <c r="BL368" s="1153"/>
      <c r="BM368" s="1153"/>
      <c r="BN368" s="1153"/>
      <c r="BO368" s="1153"/>
      <c r="BP368" s="1153"/>
      <c r="BQ368" s="1153"/>
      <c r="BR368" s="1153"/>
      <c r="BS368" s="1153"/>
      <c r="BT368" s="1153"/>
    </row>
    <row r="369" spans="1:72" ht="12.95" customHeight="1">
      <c r="A369" s="1091" t="s">
        <v>67</v>
      </c>
      <c r="B369" s="15" t="s">
        <v>50</v>
      </c>
      <c r="C369" s="1089" t="str">
        <f>VLOOKUP($C352,'2025年度(1年前期)'!$B$5:$N$208,COLUMN('2025年度(1年前期)'!$I$5),0)&amp;""</f>
        <v>生活援助論Ⅰ(ABCD)</v>
      </c>
      <c r="D369" s="1072"/>
      <c r="E369" s="1132" t="str">
        <f>VLOOKUP($C352,'2025年度(2年前期)'!$B$5:$N$208,COLUMN('2025年度(2年前期)'!$I$5),0)&amp;""</f>
        <v>疾病･病態論Ⅱ
(八代先生)</v>
      </c>
      <c r="F369" s="1133"/>
      <c r="G369" s="1090" t="str">
        <f>VLOOKUP($C352,'2025年度(3年前期)'!$B$5:$N$208,COLUMN('2025年度(3年前期)'!$I$5),0)&amp;""</f>
        <v>地域･在宅看護学実践論</v>
      </c>
      <c r="H369" s="1072"/>
      <c r="I369" s="1090" t="str">
        <f>VLOOKUP($C352,'2025年度(4年前期)'!$B$5:$N$208,COLUMN('2025年度(4年前期)'!$I$5),0)&amp;""</f>
        <v/>
      </c>
      <c r="J369" s="1072"/>
      <c r="K369" s="1071" t="str">
        <f>VLOOKUP($C352,'2025年度(助産前期)'!$B$5:$N$208,COLUMN('2025年度(助産前期)'!$I$5),0)&amp;""</f>
        <v>助産診断･技術学Ⅱ</v>
      </c>
      <c r="L369" s="1071"/>
      <c r="M369" s="1089" t="str">
        <f>VLOOKUP($C352,'2025年度(M1前期)'!$B$5:$N$208,COLUMN('2025年度(M1前期)'!$I$5),0)&amp;""</f>
        <v>長寿看護学特論Ａ－Ⅰ
感染管理看護学演習Ａ－Ⅰ
精神看護学演習Ａ－Ⅰ</v>
      </c>
      <c r="N369" s="1072"/>
      <c r="O369" s="1071" t="str">
        <f>VLOOKUP($C352,'2025年度(M2前期)'!$B$5:$N$208,COLUMN('2025年度(M2前期)'!$I$5),0)&amp;""</f>
        <v>特別研究</v>
      </c>
      <c r="P369" s="1072"/>
      <c r="Q369" s="1071" t="str">
        <f>VLOOKUP($C352,'2025年度(D1前期)'!$B$5:$N$208,COLUMN('2025年度(D1前期)'!$I$5),0)&amp;""</f>
        <v/>
      </c>
      <c r="R369" s="1072"/>
      <c r="S369" s="1071" t="str">
        <f>VLOOKUP($C352,'2025年度(D23前期)'!$B$5:$N$208,COLUMN('2025年度(D23前期)'!$I$5),0)&amp;""</f>
        <v>特別研究</v>
      </c>
      <c r="T369" s="1072"/>
      <c r="Y369" s="506"/>
      <c r="Z369" s="1091" t="str">
        <f>A369</f>
        <v>４時限（15：10～16：40）</v>
      </c>
      <c r="AA369" s="1151" t="s">
        <v>203</v>
      </c>
      <c r="AB369" s="1151"/>
      <c r="AC369" s="1151"/>
      <c r="AD369" s="1151" t="s">
        <v>203</v>
      </c>
      <c r="AE369" s="1151" t="s">
        <v>203</v>
      </c>
      <c r="AF369" s="1151"/>
      <c r="AG369" s="1151" t="s">
        <v>254</v>
      </c>
      <c r="AH369" s="1151" t="s">
        <v>254</v>
      </c>
      <c r="AI369" s="1151"/>
      <c r="AJ369" s="1151"/>
      <c r="AK369" s="1151"/>
      <c r="AL369" s="1151" t="s">
        <v>254</v>
      </c>
      <c r="AM369" s="1151"/>
      <c r="AN369" s="1043" t="s">
        <v>457</v>
      </c>
      <c r="AO369" s="1151"/>
      <c r="AP369" s="1151"/>
      <c r="AQ369" s="1151"/>
      <c r="AR369" s="1151"/>
      <c r="AS369" s="1151"/>
      <c r="AT369" s="1151"/>
      <c r="AU369" s="1151"/>
      <c r="AV369" s="1151"/>
      <c r="AW369" s="1151" t="s">
        <v>462</v>
      </c>
      <c r="AX369" s="1151"/>
      <c r="AY369" s="1151"/>
      <c r="AZ369" s="1151" t="s">
        <v>244</v>
      </c>
      <c r="BA369" s="1151" t="s">
        <v>255</v>
      </c>
      <c r="BB369" s="1151" t="s">
        <v>161</v>
      </c>
      <c r="BC369" s="1151"/>
      <c r="BD369" s="1151"/>
      <c r="BE369" s="1151"/>
      <c r="BF369" s="1151"/>
      <c r="BG369" s="1151"/>
      <c r="BH369" s="1151"/>
      <c r="BI369" s="1151"/>
      <c r="BJ369" s="1151"/>
      <c r="BK369" s="1151"/>
      <c r="BL369" s="1151"/>
      <c r="BM369" s="1151"/>
      <c r="BN369" s="1151"/>
      <c r="BO369" s="1151"/>
      <c r="BP369" s="1151"/>
      <c r="BQ369" s="1151"/>
      <c r="BR369" s="1151"/>
      <c r="BS369" s="1151"/>
      <c r="BT369" s="1151"/>
    </row>
    <row r="370" spans="1:72" ht="12.95" customHeight="1">
      <c r="A370" s="1091"/>
      <c r="B370" s="15" t="s">
        <v>53</v>
      </c>
      <c r="C370" s="1101" t="str">
        <f>IFERROR(VLOOKUP(C369,科目・教員!$A$1:$B$357,2,0),"")</f>
        <v>森下　純子</v>
      </c>
      <c r="D370" s="1068"/>
      <c r="E370" s="1139" t="str">
        <f>IFERROR(VLOOKUP(E369,科目・教員!$A$1:$B$357,2,0),"")</f>
        <v/>
      </c>
      <c r="F370" s="1140"/>
      <c r="G370" s="1073" t="str">
        <f>IFERROR(VLOOKUP(G369,科目・教員!$A$1:$B$357,2,0),"")</f>
        <v>藤田　淳子</v>
      </c>
      <c r="H370" s="1068"/>
      <c r="I370" s="1073" t="str">
        <f>IFERROR(VLOOKUP(I369,科目・教員!$A$1:$B$357,2,0),"")</f>
        <v/>
      </c>
      <c r="J370" s="1068"/>
      <c r="K370" s="1074" t="str">
        <f>IFERROR(VLOOKUP(K369,科目・教員!$A$1:$B$357,2,0),"")</f>
        <v>日置　智華子</v>
      </c>
      <c r="L370" s="1074"/>
      <c r="M370" s="1101" t="str">
        <f>IFERROR(VLOOKUP(M369,科目・教員!$A$1:$B$357,2,0),"")</f>
        <v/>
      </c>
      <c r="N370" s="1068"/>
      <c r="O370" s="1074" t="str">
        <f>IFERROR(VLOOKUP(O369,科目・教員!$A$1:$B$357,2,0),"")</f>
        <v/>
      </c>
      <c r="P370" s="1068"/>
      <c r="Q370" s="1074" t="str">
        <f>IFERROR(VLOOKUP(Q369,科目・教員!$A$1:$B$357,2,0),"")</f>
        <v/>
      </c>
      <c r="R370" s="1068"/>
      <c r="S370" s="1074" t="str">
        <f>IFERROR(VLOOKUP(S369,科目・教員!$A$1:$B$357,2,0),"")</f>
        <v/>
      </c>
      <c r="T370" s="1068"/>
      <c r="Y370" s="506"/>
      <c r="Z370" s="1091"/>
      <c r="AA370" s="1152"/>
      <c r="AB370" s="1152"/>
      <c r="AC370" s="1152"/>
      <c r="AD370" s="1152"/>
      <c r="AE370" s="1152"/>
      <c r="AF370" s="1152"/>
      <c r="AG370" s="1152"/>
      <c r="AH370" s="1152"/>
      <c r="AI370" s="1152"/>
      <c r="AJ370" s="1152"/>
      <c r="AK370" s="1152"/>
      <c r="AL370" s="1152"/>
      <c r="AM370" s="1152"/>
      <c r="AN370" s="1044"/>
      <c r="AO370" s="1152"/>
      <c r="AP370" s="1152"/>
      <c r="AQ370" s="1152"/>
      <c r="AR370" s="1152"/>
      <c r="AS370" s="1152"/>
      <c r="AT370" s="1152"/>
      <c r="AU370" s="1152"/>
      <c r="AV370" s="1152"/>
      <c r="AW370" s="1152"/>
      <c r="AX370" s="1152"/>
      <c r="AY370" s="1152"/>
      <c r="AZ370" s="1152"/>
      <c r="BA370" s="1152"/>
      <c r="BB370" s="1152"/>
      <c r="BC370" s="1152"/>
      <c r="BD370" s="1152"/>
      <c r="BE370" s="1152"/>
      <c r="BF370" s="1152"/>
      <c r="BG370" s="1152"/>
      <c r="BH370" s="1152"/>
      <c r="BI370" s="1152"/>
      <c r="BJ370" s="1152"/>
      <c r="BK370" s="1152"/>
      <c r="BL370" s="1152"/>
      <c r="BM370" s="1152"/>
      <c r="BN370" s="1152"/>
      <c r="BO370" s="1152"/>
      <c r="BP370" s="1152"/>
      <c r="BQ370" s="1152"/>
      <c r="BR370" s="1152"/>
      <c r="BS370" s="1152"/>
      <c r="BT370" s="1152"/>
    </row>
    <row r="371" spans="1:72" ht="12.95" customHeight="1">
      <c r="A371" s="1091"/>
      <c r="B371" s="15" t="s">
        <v>59</v>
      </c>
      <c r="C371" s="1101" t="str">
        <f>VLOOKUP($C352,'2025年度(1年前期)'!$B$5:$N$208,COLUMN('2025年度(1年前期)'!$I$5)+1,0)&amp;""</f>
        <v>201･202･基礎実</v>
      </c>
      <c r="D371" s="1068"/>
      <c r="E371" s="1139" t="str">
        <f>VLOOKUP($C352,'2025年度(2年前期)'!$B$5:$N$208,COLUMN('2025年度(2年前期)'!$I$5)+1,0)&amp;""</f>
        <v>リアルタイム
(301)</v>
      </c>
      <c r="F371" s="1140"/>
      <c r="G371" s="1073" t="str">
        <f>VLOOKUP($C352,'2025年度(3年前期)'!$B$5:$N$208,COLUMN('2025年度(3年前期)'!$I$5)+1,0)&amp;""</f>
        <v>101･成人実･在宅実</v>
      </c>
      <c r="H371" s="1068"/>
      <c r="I371" s="1073" t="str">
        <f>VLOOKUP($C352,'2025年度(4年前期)'!$B$5:$N$208,COLUMN('2025年度(4年前期)'!$I$5)+1,0)&amp;""</f>
        <v/>
      </c>
      <c r="J371" s="1068"/>
      <c r="K371" s="1074" t="str">
        <f>VLOOKUP($C352,'2025年度(助産前期)'!$B$5:$N$208,COLUMN('2025年度(助産前期)'!$I$5)+1,0)&amp;""</f>
        <v>304</v>
      </c>
      <c r="L371" s="1074"/>
      <c r="M371" s="1101" t="str">
        <f>VLOOKUP($C352,'2025年度(M1前期)'!$B$5:$N$208,COLUMN('2025年度(M1前期)'!$I$5)+1,0)&amp;""</f>
        <v>長寿:臨床講義室1
感染:別途指定
精神:臨床講義室2</v>
      </c>
      <c r="N371" s="1068"/>
      <c r="O371" s="1074" t="str">
        <f>VLOOKUP($C352,'2025年度(M2前期)'!$B$5:$N$208,COLUMN('2025年度(M2前期)'!$I$5)+1,0)&amp;""</f>
        <v/>
      </c>
      <c r="P371" s="1068"/>
      <c r="Q371" s="1074" t="str">
        <f>VLOOKUP($C352,'2025年度(D1前期)'!$B$5:$N$208,COLUMN('2025年度(D1前期)'!$I$5)+1,0)&amp;""</f>
        <v/>
      </c>
      <c r="R371" s="1068"/>
      <c r="S371" s="1074" t="str">
        <f>VLOOKUP($C352,'2025年度(D23前期)'!$B$5:$N$208,COLUMN('2025年度(D23前期)'!$I$5)+1,0)&amp;""</f>
        <v/>
      </c>
      <c r="T371" s="1068"/>
      <c r="Y371" s="506"/>
      <c r="Z371" s="1091"/>
      <c r="AA371" s="1152"/>
      <c r="AB371" s="1152"/>
      <c r="AC371" s="1152"/>
      <c r="AD371" s="1152"/>
      <c r="AE371" s="1152"/>
      <c r="AF371" s="1152"/>
      <c r="AG371" s="1152"/>
      <c r="AH371" s="1152"/>
      <c r="AI371" s="1152"/>
      <c r="AJ371" s="1152"/>
      <c r="AK371" s="1152"/>
      <c r="AL371" s="1152"/>
      <c r="AM371" s="1152"/>
      <c r="AN371" s="1044"/>
      <c r="AO371" s="1152"/>
      <c r="AP371" s="1152"/>
      <c r="AQ371" s="1152"/>
      <c r="AR371" s="1152"/>
      <c r="AS371" s="1152"/>
      <c r="AT371" s="1152"/>
      <c r="AU371" s="1152"/>
      <c r="AV371" s="1152"/>
      <c r="AW371" s="1152"/>
      <c r="AX371" s="1152"/>
      <c r="AY371" s="1152"/>
      <c r="AZ371" s="1152"/>
      <c r="BA371" s="1152"/>
      <c r="BB371" s="1152"/>
      <c r="BC371" s="1152"/>
      <c r="BD371" s="1152"/>
      <c r="BE371" s="1152"/>
      <c r="BF371" s="1152"/>
      <c r="BG371" s="1152"/>
      <c r="BH371" s="1152"/>
      <c r="BI371" s="1152"/>
      <c r="BJ371" s="1152"/>
      <c r="BK371" s="1152"/>
      <c r="BL371" s="1152"/>
      <c r="BM371" s="1152"/>
      <c r="BN371" s="1152"/>
      <c r="BO371" s="1152"/>
      <c r="BP371" s="1152"/>
      <c r="BQ371" s="1152"/>
      <c r="BR371" s="1152"/>
      <c r="BS371" s="1152"/>
      <c r="BT371" s="1152"/>
    </row>
    <row r="372" spans="1:72" ht="12.95" customHeight="1">
      <c r="A372" s="1092"/>
      <c r="B372" s="16" t="s">
        <v>56</v>
      </c>
      <c r="C372" s="1135"/>
      <c r="D372" s="1136"/>
      <c r="E372" s="1162"/>
      <c r="F372" s="1163"/>
      <c r="G372" s="1063"/>
      <c r="H372" s="1075"/>
      <c r="I372" s="1063"/>
      <c r="J372" s="1075"/>
      <c r="K372" s="1064"/>
      <c r="L372" s="1064"/>
      <c r="M372" s="1061"/>
      <c r="N372" s="1075"/>
      <c r="O372" s="1064"/>
      <c r="P372" s="1075"/>
      <c r="Q372" s="1064"/>
      <c r="R372" s="1075"/>
      <c r="S372" s="1064"/>
      <c r="T372" s="1075"/>
      <c r="Y372" s="506"/>
      <c r="Z372" s="1092"/>
      <c r="AA372" s="1153"/>
      <c r="AB372" s="1153"/>
      <c r="AC372" s="1153"/>
      <c r="AD372" s="1153"/>
      <c r="AE372" s="1153"/>
      <c r="AF372" s="1153"/>
      <c r="AG372" s="1153"/>
      <c r="AH372" s="1153"/>
      <c r="AI372" s="1153"/>
      <c r="AJ372" s="1153"/>
      <c r="AK372" s="1153"/>
      <c r="AL372" s="1153"/>
      <c r="AM372" s="1153"/>
      <c r="AN372" s="1045"/>
      <c r="AO372" s="1153"/>
      <c r="AP372" s="1153"/>
      <c r="AQ372" s="1153"/>
      <c r="AR372" s="1153"/>
      <c r="AS372" s="1153"/>
      <c r="AT372" s="1153"/>
      <c r="AU372" s="1153"/>
      <c r="AV372" s="1153"/>
      <c r="AW372" s="1153"/>
      <c r="AX372" s="1153"/>
      <c r="AY372" s="1153"/>
      <c r="AZ372" s="1153"/>
      <c r="BA372" s="1153"/>
      <c r="BB372" s="1153"/>
      <c r="BC372" s="1153"/>
      <c r="BD372" s="1153"/>
      <c r="BE372" s="1153"/>
      <c r="BF372" s="1153"/>
      <c r="BG372" s="1153"/>
      <c r="BH372" s="1153"/>
      <c r="BI372" s="1153"/>
      <c r="BJ372" s="1153"/>
      <c r="BK372" s="1153"/>
      <c r="BL372" s="1153"/>
      <c r="BM372" s="1153"/>
      <c r="BN372" s="1153"/>
      <c r="BO372" s="1153"/>
      <c r="BP372" s="1153"/>
      <c r="BQ372" s="1153"/>
      <c r="BR372" s="1153"/>
      <c r="BS372" s="1153"/>
      <c r="BT372" s="1153"/>
    </row>
    <row r="373" spans="1:72" ht="13.5" customHeight="1">
      <c r="A373" s="1091" t="s">
        <v>68</v>
      </c>
      <c r="B373" s="15" t="s">
        <v>50</v>
      </c>
      <c r="C373" s="1134" t="str">
        <f>VLOOKUP($C352,'2025年度(1年前期)'!$B$5:$N$208,COLUMN('2025年度(1年前期)'!$K$5),0)&amp;""</f>
        <v>フランス語</v>
      </c>
      <c r="D373" s="1133"/>
      <c r="E373" s="1132" t="str">
        <f>VLOOKUP($C352,'2025年度(2年前期)'!$B$5:$N$208,COLUMN('2025年度(2年前期)'!$K$5),0)&amp;""</f>
        <v>疾病･病態論Ⅱ
(新井先生①)</v>
      </c>
      <c r="F373" s="1133"/>
      <c r="G373" s="1090" t="str">
        <f>VLOOKUP($C352,'2025年度(3年前期)'!$B$5:$N$208,COLUMN('2025年度(3年前期)'!$K$5),0)&amp;""</f>
        <v/>
      </c>
      <c r="H373" s="1072"/>
      <c r="I373" s="1090" t="str">
        <f>VLOOKUP($C352,'2025年度(4年前期)'!$B$5:$N$208,COLUMN('2025年度(4年前期)'!$K$5),0)&amp;""</f>
        <v/>
      </c>
      <c r="J373" s="1072"/>
      <c r="K373" s="1071" t="str">
        <f>VLOOKUP($C352,'2025年度(助産前期)'!$B$5:$N$208,COLUMN('2025年度(助産前期)'!$K$5),0)&amp;""</f>
        <v/>
      </c>
      <c r="L373" s="1071"/>
      <c r="M373" s="1089" t="str">
        <f>VLOOKUP($C352,'2025年度(M1前期)'!$B$5:$N$208,COLUMN('2025年度(M1前期)'!$K$5),0)&amp;""</f>
        <v/>
      </c>
      <c r="N373" s="1072"/>
      <c r="O373" s="1071" t="str">
        <f>VLOOKUP($C352,'2025年度(M2前期)'!$B$5:$N$208,COLUMN('2025年度(M2前期)'!$K$5),0)&amp;""</f>
        <v/>
      </c>
      <c r="P373" s="1072"/>
      <c r="Q373" s="1071" t="str">
        <f>VLOOKUP($C352,'2025年度(D1前期)'!$B$5:$N$208,COLUMN('2025年度(D1前期)'!$K$5),0)&amp;""</f>
        <v/>
      </c>
      <c r="R373" s="1072"/>
      <c r="S373" s="1071" t="str">
        <f>VLOOKUP($C352,'2025年度(D23前期)'!$B$5:$N$208,COLUMN('2025年度(D23前期)'!$K$5),0)&amp;""</f>
        <v/>
      </c>
      <c r="T373" s="1072"/>
      <c r="X373" s="887" t="s">
        <v>134</v>
      </c>
      <c r="Y373" s="506"/>
      <c r="Z373" s="1091" t="str">
        <f>A373</f>
        <v>５時限（16：50～18：20）</v>
      </c>
      <c r="AA373" s="1151"/>
      <c r="AB373" s="1151"/>
      <c r="AC373" s="1151"/>
      <c r="AD373" s="1151"/>
      <c r="AE373" s="1151"/>
      <c r="AF373" s="1151"/>
      <c r="AG373" s="1151" t="s">
        <v>260</v>
      </c>
      <c r="AH373" s="1151"/>
      <c r="AI373" s="1151"/>
      <c r="AJ373" s="1151"/>
      <c r="AK373" s="1151"/>
      <c r="AL373" s="1151"/>
      <c r="AM373" s="1151"/>
      <c r="AN373" s="1043" t="s">
        <v>457</v>
      </c>
      <c r="AO373" s="1151"/>
      <c r="AP373" s="1151"/>
      <c r="AQ373" s="1151"/>
      <c r="AR373" s="1151"/>
      <c r="AS373" s="1151"/>
      <c r="AT373" s="1151"/>
      <c r="AU373" s="1151"/>
      <c r="AV373" s="1151"/>
      <c r="AW373" s="1151" t="s">
        <v>462</v>
      </c>
      <c r="AX373" s="1151"/>
      <c r="AY373" s="1151"/>
      <c r="AZ373" s="1151"/>
      <c r="BA373" s="1151"/>
      <c r="BB373" s="1151"/>
      <c r="BC373" s="1151"/>
      <c r="BD373" s="1151"/>
      <c r="BE373" s="1151"/>
      <c r="BF373" s="1151"/>
      <c r="BG373" s="1151"/>
      <c r="BH373" s="1151"/>
      <c r="BI373" s="1151"/>
      <c r="BJ373" s="1151"/>
      <c r="BK373" s="1151"/>
      <c r="BL373" s="1151"/>
      <c r="BM373" s="1151"/>
      <c r="BN373" s="1151"/>
      <c r="BO373" s="1151"/>
      <c r="BP373" s="1151"/>
      <c r="BQ373" s="1151"/>
      <c r="BR373" s="1151"/>
      <c r="BS373" s="1151"/>
      <c r="BT373" s="1151"/>
    </row>
    <row r="374" spans="1:72" ht="12.95" customHeight="1">
      <c r="A374" s="1091"/>
      <c r="B374" s="15" t="s">
        <v>53</v>
      </c>
      <c r="C374" s="1141" t="str">
        <f>IFERROR(VLOOKUP(C373,科目・教員!$A$1:$B$357,2,0),"")</f>
        <v>小西　英則</v>
      </c>
      <c r="D374" s="1140"/>
      <c r="E374" s="1139" t="str">
        <f>IFERROR(VLOOKUP(E373,科目・教員!$A$1:$B$357,2,0),"")</f>
        <v/>
      </c>
      <c r="F374" s="1140"/>
      <c r="G374" s="1073" t="str">
        <f>IFERROR(VLOOKUP(G373,科目・教員!$A$1:$B$357,2,0),"")</f>
        <v/>
      </c>
      <c r="H374" s="1068"/>
      <c r="I374" s="1073" t="str">
        <f>IFERROR(VLOOKUP(I373,科目・教員!$A$1:$B$357,2,0),"")</f>
        <v/>
      </c>
      <c r="J374" s="1068"/>
      <c r="K374" s="1074" t="str">
        <f>IFERROR(VLOOKUP(K373,科目・教員!$A$1:$B$357,2,0),"")</f>
        <v/>
      </c>
      <c r="L374" s="1074"/>
      <c r="M374" s="1101" t="str">
        <f>IFERROR(VLOOKUP(M373,科目・教員!$A$1:$B$357,2,0),"")</f>
        <v/>
      </c>
      <c r="N374" s="1068"/>
      <c r="O374" s="1074" t="str">
        <f>IFERROR(VLOOKUP(O373,科目・教員!$A$1:$B$357,2,0),"")</f>
        <v/>
      </c>
      <c r="P374" s="1068"/>
      <c r="Q374" s="1074" t="str">
        <f>IFERROR(VLOOKUP(Q373,科目・教員!$A$1:$B$357,2,0),"")</f>
        <v/>
      </c>
      <c r="R374" s="1068"/>
      <c r="S374" s="1074" t="str">
        <f>IFERROR(VLOOKUP(S373,科目・教員!$A$1:$B$357,2,0),"")</f>
        <v/>
      </c>
      <c r="T374" s="1068"/>
      <c r="X374" s="887" t="s">
        <v>139</v>
      </c>
      <c r="Y374" s="506"/>
      <c r="Z374" s="1091"/>
      <c r="AA374" s="1152"/>
      <c r="AB374" s="1152"/>
      <c r="AC374" s="1152"/>
      <c r="AD374" s="1152"/>
      <c r="AE374" s="1152"/>
      <c r="AF374" s="1152"/>
      <c r="AG374" s="1152"/>
      <c r="AH374" s="1152"/>
      <c r="AI374" s="1152"/>
      <c r="AJ374" s="1152"/>
      <c r="AK374" s="1152"/>
      <c r="AL374" s="1152"/>
      <c r="AM374" s="1152"/>
      <c r="AN374" s="1044"/>
      <c r="AO374" s="1152"/>
      <c r="AP374" s="1152"/>
      <c r="AQ374" s="1152"/>
      <c r="AR374" s="1152"/>
      <c r="AS374" s="1152"/>
      <c r="AT374" s="1152"/>
      <c r="AU374" s="1152"/>
      <c r="AV374" s="1152"/>
      <c r="AW374" s="1152"/>
      <c r="AX374" s="1152"/>
      <c r="AY374" s="1152"/>
      <c r="AZ374" s="1152"/>
      <c r="BA374" s="1152"/>
      <c r="BB374" s="1152"/>
      <c r="BC374" s="1152"/>
      <c r="BD374" s="1152"/>
      <c r="BE374" s="1152"/>
      <c r="BF374" s="1152"/>
      <c r="BG374" s="1152"/>
      <c r="BH374" s="1152"/>
      <c r="BI374" s="1152"/>
      <c r="BJ374" s="1152"/>
      <c r="BK374" s="1152"/>
      <c r="BL374" s="1152"/>
      <c r="BM374" s="1152"/>
      <c r="BN374" s="1152"/>
      <c r="BO374" s="1152"/>
      <c r="BP374" s="1152"/>
      <c r="BQ374" s="1152"/>
      <c r="BR374" s="1152"/>
      <c r="BS374" s="1152"/>
      <c r="BT374" s="1152"/>
    </row>
    <row r="375" spans="1:72" ht="12.95" customHeight="1">
      <c r="A375" s="1091"/>
      <c r="B375" s="15" t="s">
        <v>59</v>
      </c>
      <c r="C375" s="1141" t="str">
        <f>VLOOKUP($C352,'2025年度(1年前期)'!$B$5:$N$208,COLUMN('2025年度(1年前期)'!$K$5)+1,0)&amp;""</f>
        <v>201</v>
      </c>
      <c r="D375" s="1140"/>
      <c r="E375" s="1139" t="str">
        <f>VLOOKUP($C352,'2025年度(2年前期)'!$B$5:$N$208,COLUMN('2025年度(2年前期)'!$K$5)+1,0)&amp;""</f>
        <v>リアルタイム
(301)</v>
      </c>
      <c r="F375" s="1140"/>
      <c r="G375" s="1073" t="str">
        <f>VLOOKUP($C352,'2025年度(3年前期)'!$B$5:$N$208,COLUMN('2025年度(3年前期)'!$K$5)+1,0)&amp;""</f>
        <v/>
      </c>
      <c r="H375" s="1068"/>
      <c r="I375" s="1073" t="str">
        <f>VLOOKUP($C352,'2025年度(4年前期)'!$B$5:$N$208,COLUMN('2025年度(4年前期)'!$K$5)+1,0)&amp;""</f>
        <v/>
      </c>
      <c r="J375" s="1068"/>
      <c r="K375" s="1074" t="str">
        <f>VLOOKUP($C352,'2025年度(助産前期)'!$B$5:$N$208,COLUMN('2025年度(助産前期)'!$K$5)+1,0)&amp;""</f>
        <v/>
      </c>
      <c r="L375" s="1074"/>
      <c r="M375" s="1101" t="str">
        <f>VLOOKUP($C352,'2025年度(M1前期)'!$B$5:$N$208,COLUMN('2025年度(M1前期)'!$K$5)+1,0)&amp;""</f>
        <v/>
      </c>
      <c r="N375" s="1068"/>
      <c r="O375" s="1074" t="str">
        <f>VLOOKUP($C352,'2025年度(M2前期)'!$B$5:$N$208,COLUMN('2025年度(M2前期)'!$K$5)+1,0)&amp;""</f>
        <v/>
      </c>
      <c r="P375" s="1068"/>
      <c r="Q375" s="1074" t="str">
        <f>VLOOKUP($C352,'2025年度(D1前期)'!$B$5:$N$208,COLUMN('2025年度(D1前期)'!$K$5)+1,0)&amp;""</f>
        <v/>
      </c>
      <c r="R375" s="1068"/>
      <c r="S375" s="1074" t="str">
        <f>VLOOKUP($C352,'2025年度(D23前期)'!$B$5:$N$208,COLUMN('2025年度(D23前期)'!$K$5)+1,0)&amp;""</f>
        <v/>
      </c>
      <c r="T375" s="1068"/>
      <c r="X375" s="887" t="s">
        <v>237</v>
      </c>
      <c r="Y375" s="506"/>
      <c r="Z375" s="1091"/>
      <c r="AA375" s="1152"/>
      <c r="AB375" s="1152"/>
      <c r="AC375" s="1152"/>
      <c r="AD375" s="1152"/>
      <c r="AE375" s="1152"/>
      <c r="AF375" s="1152"/>
      <c r="AG375" s="1152"/>
      <c r="AH375" s="1152"/>
      <c r="AI375" s="1152"/>
      <c r="AJ375" s="1152"/>
      <c r="AK375" s="1152"/>
      <c r="AL375" s="1152"/>
      <c r="AM375" s="1152"/>
      <c r="AN375" s="1044"/>
      <c r="AO375" s="1152"/>
      <c r="AP375" s="1152"/>
      <c r="AQ375" s="1152"/>
      <c r="AR375" s="1152"/>
      <c r="AS375" s="1152"/>
      <c r="AT375" s="1152"/>
      <c r="AU375" s="1152"/>
      <c r="AV375" s="1152"/>
      <c r="AW375" s="1152"/>
      <c r="AX375" s="1152"/>
      <c r="AY375" s="1152"/>
      <c r="AZ375" s="1152"/>
      <c r="BA375" s="1152"/>
      <c r="BB375" s="1152"/>
      <c r="BC375" s="1152"/>
      <c r="BD375" s="1152"/>
      <c r="BE375" s="1152"/>
      <c r="BF375" s="1152"/>
      <c r="BG375" s="1152"/>
      <c r="BH375" s="1152"/>
      <c r="BI375" s="1152"/>
      <c r="BJ375" s="1152"/>
      <c r="BK375" s="1152"/>
      <c r="BL375" s="1152"/>
      <c r="BM375" s="1152"/>
      <c r="BN375" s="1152"/>
      <c r="BO375" s="1152"/>
      <c r="BP375" s="1152"/>
      <c r="BQ375" s="1152"/>
      <c r="BR375" s="1152"/>
      <c r="BS375" s="1152"/>
      <c r="BT375" s="1152"/>
    </row>
    <row r="376" spans="1:72" ht="12.95" customHeight="1">
      <c r="A376" s="1092"/>
      <c r="B376" s="16" t="s">
        <v>56</v>
      </c>
      <c r="C376" s="1142" t="s">
        <v>229</v>
      </c>
      <c r="D376" s="1143"/>
      <c r="E376" s="1252"/>
      <c r="F376" s="1253"/>
      <c r="G376" s="1063"/>
      <c r="H376" s="1075"/>
      <c r="I376" s="1063"/>
      <c r="J376" s="1075"/>
      <c r="K376" s="1064"/>
      <c r="L376" s="1064"/>
      <c r="M376" s="1061"/>
      <c r="N376" s="1075"/>
      <c r="O376" s="1064"/>
      <c r="P376" s="1075"/>
      <c r="Q376" s="1064"/>
      <c r="R376" s="1075"/>
      <c r="S376" s="1064"/>
      <c r="T376" s="1075"/>
      <c r="U376" s="20"/>
      <c r="V376" s="20"/>
      <c r="W376" s="20"/>
      <c r="X376" s="888"/>
      <c r="Y376" s="507"/>
      <c r="Z376" s="1092"/>
      <c r="AA376" s="1153"/>
      <c r="AB376" s="1153"/>
      <c r="AC376" s="1153"/>
      <c r="AD376" s="1153"/>
      <c r="AE376" s="1153"/>
      <c r="AF376" s="1153"/>
      <c r="AG376" s="1153"/>
      <c r="AH376" s="1153"/>
      <c r="AI376" s="1153"/>
      <c r="AJ376" s="1153"/>
      <c r="AK376" s="1153"/>
      <c r="AL376" s="1153"/>
      <c r="AM376" s="1153"/>
      <c r="AN376" s="1045"/>
      <c r="AO376" s="1153"/>
      <c r="AP376" s="1153"/>
      <c r="AQ376" s="1153"/>
      <c r="AR376" s="1153"/>
      <c r="AS376" s="1153"/>
      <c r="AT376" s="1153"/>
      <c r="AU376" s="1153"/>
      <c r="AV376" s="1153"/>
      <c r="AW376" s="1153"/>
      <c r="AX376" s="1153"/>
      <c r="AY376" s="1153"/>
      <c r="AZ376" s="1153"/>
      <c r="BA376" s="1153"/>
      <c r="BB376" s="1153"/>
      <c r="BC376" s="1153"/>
      <c r="BD376" s="1153"/>
      <c r="BE376" s="1153"/>
      <c r="BF376" s="1153"/>
      <c r="BG376" s="1153"/>
      <c r="BH376" s="1153"/>
      <c r="BI376" s="1153"/>
      <c r="BJ376" s="1153"/>
      <c r="BK376" s="1153"/>
      <c r="BL376" s="1153"/>
      <c r="BM376" s="1153"/>
      <c r="BN376" s="1153"/>
      <c r="BO376" s="1153"/>
      <c r="BP376" s="1153"/>
      <c r="BQ376" s="1153"/>
      <c r="BR376" s="1153"/>
      <c r="BS376" s="1153"/>
      <c r="BT376" s="1153"/>
    </row>
    <row r="377" spans="1:72" ht="18">
      <c r="A377" s="5"/>
      <c r="B377" s="6"/>
      <c r="C377" s="1077">
        <f>C352+1</f>
        <v>45793</v>
      </c>
      <c r="D377" s="1077"/>
      <c r="E377" s="1077"/>
      <c r="F377" s="1077"/>
      <c r="G377" s="1077"/>
      <c r="H377" s="1077"/>
      <c r="I377" s="1077"/>
      <c r="J377" s="1077"/>
      <c r="K377" s="1077"/>
      <c r="L377" s="1077"/>
      <c r="M377" s="1077"/>
      <c r="N377" s="1077"/>
      <c r="O377" s="1077"/>
      <c r="P377" s="1077"/>
      <c r="Q377" s="1077"/>
      <c r="R377" s="1077"/>
      <c r="S377" s="1077"/>
      <c r="T377" s="1077"/>
      <c r="U377" s="1049">
        <f>C377</f>
        <v>45793</v>
      </c>
      <c r="V377" s="1050"/>
      <c r="W377" s="1050"/>
      <c r="X377" s="1050"/>
      <c r="Y377" s="1050"/>
      <c r="Z377" s="1051"/>
      <c r="AA377" s="7">
        <v>101</v>
      </c>
      <c r="AB377" s="7">
        <v>102</v>
      </c>
      <c r="AC377" s="7">
        <v>103</v>
      </c>
      <c r="AD377" s="7" t="s">
        <v>16</v>
      </c>
      <c r="AE377" s="7" t="s">
        <v>17</v>
      </c>
      <c r="AF377" s="7" t="s">
        <v>18</v>
      </c>
      <c r="AG377" s="7">
        <v>201</v>
      </c>
      <c r="AH377" s="8">
        <v>202</v>
      </c>
      <c r="AI377" s="7">
        <v>203</v>
      </c>
      <c r="AJ377" s="7">
        <v>204</v>
      </c>
      <c r="AK377" s="7">
        <v>205</v>
      </c>
      <c r="AL377" s="7" t="s">
        <v>19</v>
      </c>
      <c r="AM377" s="7" t="s">
        <v>69</v>
      </c>
      <c r="AN377" s="7" t="s">
        <v>21</v>
      </c>
      <c r="AO377" s="7" t="s">
        <v>22</v>
      </c>
      <c r="AP377" s="7" t="s">
        <v>23</v>
      </c>
      <c r="AQ377" s="7" t="s">
        <v>24</v>
      </c>
      <c r="AR377" s="7" t="s">
        <v>25</v>
      </c>
      <c r="AS377" s="7" t="s">
        <v>26</v>
      </c>
      <c r="AT377" s="7" t="s">
        <v>27</v>
      </c>
      <c r="AU377" s="7" t="s">
        <v>28</v>
      </c>
      <c r="AV377" s="7" t="s">
        <v>29</v>
      </c>
      <c r="AW377" s="7">
        <v>301</v>
      </c>
      <c r="AX377" s="8">
        <v>302</v>
      </c>
      <c r="AY377" s="9">
        <v>303</v>
      </c>
      <c r="AZ377" s="9">
        <v>304</v>
      </c>
      <c r="BA377" s="7" t="s">
        <v>30</v>
      </c>
      <c r="BB377" s="7" t="s">
        <v>31</v>
      </c>
      <c r="BC377" s="8" t="s">
        <v>32</v>
      </c>
      <c r="BD377" s="7" t="s">
        <v>33</v>
      </c>
      <c r="BE377" s="7" t="s">
        <v>34</v>
      </c>
      <c r="BF377" s="7" t="s">
        <v>35</v>
      </c>
      <c r="BG377" s="7" t="s">
        <v>36</v>
      </c>
      <c r="BH377" s="7" t="s">
        <v>37</v>
      </c>
      <c r="BI377" s="7" t="s">
        <v>38</v>
      </c>
      <c r="BJ377" s="7" t="s">
        <v>39</v>
      </c>
      <c r="BK377" s="10" t="s">
        <v>40</v>
      </c>
      <c r="BL377" s="10" t="s">
        <v>41</v>
      </c>
      <c r="BM377" s="10" t="s">
        <v>354</v>
      </c>
      <c r="BN377" s="11" t="s">
        <v>42</v>
      </c>
      <c r="BO377" s="11" t="s">
        <v>43</v>
      </c>
      <c r="BP377" s="11" t="s">
        <v>44</v>
      </c>
      <c r="BQ377" s="11" t="s">
        <v>45</v>
      </c>
      <c r="BR377" s="11" t="s">
        <v>46</v>
      </c>
      <c r="BS377" s="11" t="s">
        <v>47</v>
      </c>
      <c r="BT377" s="11" t="s">
        <v>48</v>
      </c>
    </row>
    <row r="378" spans="1:72" ht="13.5" customHeight="1">
      <c r="A378" s="1091" t="s">
        <v>49</v>
      </c>
      <c r="B378" s="12" t="s">
        <v>50</v>
      </c>
      <c r="C378" s="1079" t="str">
        <f>VLOOKUP($C377,'2025年度(1年前期)'!$B$5:$N$208,COLUMN('2025年度(1年前期)'!$C$5),0)&amp;""</f>
        <v>人体の構造と機能Ⅱ</v>
      </c>
      <c r="D378" s="1080"/>
      <c r="E378" s="1148" t="str">
        <f>VLOOKUP($C377,'2025年度(2年前期)'!$B$5:$N$208,COLUMN('2025年度(2年前期)'!$C$5),0)&amp;""</f>
        <v>マスコミュニケーション論</v>
      </c>
      <c r="F378" s="1123"/>
      <c r="G378" s="1081" t="str">
        <f>VLOOKUP($C377,'2025年度(3年前期)'!$B$5:$N$208,COLUMN('2025年度(3年前期)'!$C$5),0)&amp;""</f>
        <v>小児看護援助論Ⅱ</v>
      </c>
      <c r="H378" s="1080"/>
      <c r="I378" s="1081" t="str">
        <f>VLOOKUP($C377,'2025年度(4年前期)'!$B$5:$N$208,COLUMN('2025年度(4年前期)'!$C$5),0)&amp;""</f>
        <v>感染症看護論</v>
      </c>
      <c r="J378" s="1080"/>
      <c r="K378" s="1072" t="str">
        <f>VLOOKUP($C377,'2025年度(助産前期)'!$B$5:$N$208,COLUMN('2025年度(助産前期)'!$C$5),0)&amp;""</f>
        <v/>
      </c>
      <c r="L378" s="1096"/>
      <c r="M378" s="1105" t="str">
        <f>VLOOKUP($C377,'2025年度(M1前期)'!$B$5:$N$208,COLUMN('2025年度(M1前期)'!$C$5),0)&amp;""</f>
        <v>政策医療看護学特論Ⅰ</v>
      </c>
      <c r="N378" s="1096"/>
      <c r="O378" s="1081" t="str">
        <f>VLOOKUP($C377,'2025年度(M2前期)'!$B$5:$N$208,COLUMN('2025年度(M2前期)'!$C$5),0)&amp;""</f>
        <v>看護情報・管理学演習Ａ－Ⅱ
感染管理看護学演習Ａ－Ⅱ</v>
      </c>
      <c r="P378" s="1080"/>
      <c r="Q378" s="1081" t="str">
        <f>VLOOKUP($C377,'2025年度(D1前期)'!$B$5:$N$208,COLUMN('2025年度(D1前期)'!$C$5),0)&amp;""</f>
        <v>精神看護学特論Ｂ</v>
      </c>
      <c r="R378" s="1080"/>
      <c r="S378" s="1072" t="str">
        <f>VLOOKUP($C377,'2025年度(D23前期)'!$B$5:$N$208,COLUMN('2025年度(D23前期)'!$C$5),0)&amp;""</f>
        <v>特別研究</v>
      </c>
      <c r="T378" s="1080"/>
      <c r="U378" s="27"/>
      <c r="V378" s="13"/>
      <c r="X378" s="798" t="s">
        <v>262</v>
      </c>
      <c r="Z378" s="1095" t="str">
        <f>A378</f>
        <v xml:space="preserve">１時限（09：20～10：50） </v>
      </c>
      <c r="AA378" s="1151" t="s">
        <v>383</v>
      </c>
      <c r="AB378" s="1151"/>
      <c r="AC378" s="1151"/>
      <c r="AD378" s="1151"/>
      <c r="AE378" s="1151"/>
      <c r="AF378" s="1151"/>
      <c r="AG378" s="1151" t="s">
        <v>263</v>
      </c>
      <c r="AH378" s="1151"/>
      <c r="AI378" s="1151"/>
      <c r="AJ378" s="1151"/>
      <c r="AK378" s="1151"/>
      <c r="AL378" s="1151"/>
      <c r="AM378" s="1151"/>
      <c r="AN378" s="1043"/>
      <c r="AO378" s="1151"/>
      <c r="AP378" s="1151"/>
      <c r="AQ378" s="1151"/>
      <c r="AR378" s="1151"/>
      <c r="AS378" s="1151"/>
      <c r="AT378" s="1151"/>
      <c r="AU378" s="1151"/>
      <c r="AV378" s="1151"/>
      <c r="AW378" s="1151" t="s">
        <v>126</v>
      </c>
      <c r="AX378" s="1151"/>
      <c r="AY378" s="1151"/>
      <c r="AZ378" s="1151"/>
      <c r="BA378" s="1151" t="s">
        <v>171</v>
      </c>
      <c r="BB378" s="1151"/>
      <c r="BC378" s="1151"/>
      <c r="BD378" s="1151"/>
      <c r="BE378" s="1151"/>
      <c r="BF378" s="1151"/>
      <c r="BG378" s="1151" t="s">
        <v>463</v>
      </c>
      <c r="BH378" s="1151"/>
      <c r="BI378" s="1043"/>
      <c r="BJ378" s="1151"/>
      <c r="BK378" s="1151" t="s">
        <v>87</v>
      </c>
      <c r="BL378" s="1151"/>
      <c r="BM378" s="1151"/>
      <c r="BN378" s="1151"/>
      <c r="BO378" s="1151"/>
      <c r="BP378" s="1151"/>
      <c r="BQ378" s="1151"/>
      <c r="BR378" s="1151"/>
      <c r="BS378" s="1151"/>
      <c r="BT378" s="1151"/>
    </row>
    <row r="379" spans="1:72" ht="13.5" customHeight="1">
      <c r="A379" s="1091"/>
      <c r="B379" s="15" t="s">
        <v>53</v>
      </c>
      <c r="C379" s="1065" t="str">
        <f>IFERROR(VLOOKUP(C378,科目・教員!$A$1:$B$357,2,0),"")</f>
        <v>本間　典子</v>
      </c>
      <c r="D379" s="1066"/>
      <c r="E379" s="1147" t="str">
        <f>IFERROR(VLOOKUP(E378,科目・教員!$A$1:$B$357,2,0),"")</f>
        <v>飯野　勝己</v>
      </c>
      <c r="F379" s="1119"/>
      <c r="G379" s="1067" t="str">
        <f>IFERROR(VLOOKUP(G378,科目・教員!$A$1:$B$357,2,0),"")</f>
        <v>遠藤　数江</v>
      </c>
      <c r="H379" s="1066"/>
      <c r="I379" s="1067" t="str">
        <f>IFERROR(VLOOKUP(I378,科目・教員!$A$1:$B$357,2,0),"")</f>
        <v>西岡　みどり</v>
      </c>
      <c r="J379" s="1066"/>
      <c r="K379" s="1068" t="str">
        <f>IFERROR(VLOOKUP(K378,科目・教員!$A$1:$B$357,2,0),"")</f>
        <v/>
      </c>
      <c r="L379" s="1070"/>
      <c r="M379" s="1104" t="str">
        <f>IFERROR(VLOOKUP(M378,科目・教員!$A$1:$B$357,2,0),"")</f>
        <v>綿貫　成明</v>
      </c>
      <c r="N379" s="1066"/>
      <c r="O379" s="1067" t="str">
        <f>IFERROR(VLOOKUP(O378,科目・教員!$A$1:$B$357,2,0),"")</f>
        <v/>
      </c>
      <c r="P379" s="1066"/>
      <c r="Q379" s="1067" t="str">
        <f>IFERROR(VLOOKUP(Q378,科目・教員!$A$1:$B$357,2,0),"")</f>
        <v/>
      </c>
      <c r="R379" s="1066"/>
      <c r="S379" s="1068" t="str">
        <f>IFERROR(VLOOKUP(S378,科目・教員!$A$1:$B$357,2,0),"")</f>
        <v/>
      </c>
      <c r="T379" s="1066"/>
      <c r="U379" s="27"/>
      <c r="V379" s="13"/>
      <c r="X379" s="798" t="s">
        <v>463</v>
      </c>
      <c r="Z379" s="1091"/>
      <c r="AA379" s="1152"/>
      <c r="AB379" s="1152"/>
      <c r="AC379" s="1152"/>
      <c r="AD379" s="1152"/>
      <c r="AE379" s="1152"/>
      <c r="AF379" s="1152"/>
      <c r="AG379" s="1152"/>
      <c r="AH379" s="1152"/>
      <c r="AI379" s="1152"/>
      <c r="AJ379" s="1152"/>
      <c r="AK379" s="1152"/>
      <c r="AL379" s="1152"/>
      <c r="AM379" s="1152"/>
      <c r="AN379" s="1044"/>
      <c r="AO379" s="1152"/>
      <c r="AP379" s="1152"/>
      <c r="AQ379" s="1152"/>
      <c r="AR379" s="1152"/>
      <c r="AS379" s="1152"/>
      <c r="AT379" s="1152"/>
      <c r="AU379" s="1152"/>
      <c r="AV379" s="1152"/>
      <c r="AW379" s="1152"/>
      <c r="AX379" s="1152"/>
      <c r="AY379" s="1152"/>
      <c r="AZ379" s="1152"/>
      <c r="BA379" s="1152"/>
      <c r="BB379" s="1152"/>
      <c r="BC379" s="1152"/>
      <c r="BD379" s="1152"/>
      <c r="BE379" s="1152"/>
      <c r="BF379" s="1152"/>
      <c r="BG379" s="1152"/>
      <c r="BH379" s="1152"/>
      <c r="BI379" s="1044"/>
      <c r="BJ379" s="1152"/>
      <c r="BK379" s="1152"/>
      <c r="BL379" s="1152"/>
      <c r="BM379" s="1152"/>
      <c r="BN379" s="1152"/>
      <c r="BO379" s="1152"/>
      <c r="BP379" s="1152"/>
      <c r="BQ379" s="1152"/>
      <c r="BR379" s="1152"/>
      <c r="BS379" s="1152"/>
      <c r="BT379" s="1152"/>
    </row>
    <row r="380" spans="1:72" ht="13.5" customHeight="1">
      <c r="A380" s="1091"/>
      <c r="B380" s="15" t="s">
        <v>59</v>
      </c>
      <c r="C380" s="1065" t="str">
        <f>VLOOKUP($C377,'2025年度(1年前期)'!$B$5:$N$208,COLUMN('2025年度(1年前期)'!$C$5)+1,0)&amp;""</f>
        <v>101</v>
      </c>
      <c r="D380" s="1066"/>
      <c r="E380" s="1147" t="str">
        <f>VLOOKUP($C377,'2025年度(2年前期)'!$B$5:$N$208,COLUMN('2025年度(2年前期)'!$C$5)+1,0)&amp;""</f>
        <v>201</v>
      </c>
      <c r="F380" s="1119"/>
      <c r="G380" s="1067" t="str">
        <f>VLOOKUP($C377,'2025年度(3年前期)'!$B$5:$N$208,COLUMN('2025年度(3年前期)'!$C$5)+1,0)&amp;""</f>
        <v>301</v>
      </c>
      <c r="H380" s="1066"/>
      <c r="I380" s="1067" t="str">
        <f>VLOOKUP($C377,'2025年度(4年前期)'!$B$5:$N$208,COLUMN('2025年度(4年前期)'!$C$5)+1,0)&amp;""</f>
        <v>大講義室</v>
      </c>
      <c r="J380" s="1066"/>
      <c r="K380" s="1068" t="str">
        <f>VLOOKUP($C377,'2025年度(助産前期)'!$B$5:$N$208,COLUMN('2025年度(助産前期)'!$C$5)+1,0)&amp;""</f>
        <v/>
      </c>
      <c r="L380" s="1070"/>
      <c r="M380" s="1104" t="str">
        <f>VLOOKUP($C377,'2025年度(M1前期)'!$B$5:$N$208,COLUMN('2025年度(M1前期)'!C$5)+1,0)&amp;""</f>
        <v>臨床講義室1</v>
      </c>
      <c r="N380" s="1066"/>
      <c r="O380" s="1067" t="str">
        <f>VLOOKUP($C377,'2025年度(M2前期)'!$B$5:$N$208,COLUMN('2025年度(M2前期)'!$C$5)+1,0)&amp;""</f>
        <v>情報:別途指定
感染:別途指定</v>
      </c>
      <c r="P380" s="1066"/>
      <c r="Q380" s="1067" t="str">
        <f>VLOOKUP($C377,'2025年度(D1前期)'!$B$5:$N$208,COLUMN('2025年度(D1前期)'!$C$5)+1,0)&amp;""</f>
        <v>別途指定</v>
      </c>
      <c r="R380" s="1066"/>
      <c r="S380" s="1068" t="str">
        <f>VLOOKUP($C377,'2025年度(D23前期)'!$B$5:$N$208,COLUMN('2025年度(D23前期)'!$C$5)+1,0)&amp;""</f>
        <v/>
      </c>
      <c r="T380" s="1066"/>
      <c r="U380" s="27"/>
      <c r="V380" s="13"/>
      <c r="X380" s="798" t="s">
        <v>138</v>
      </c>
      <c r="Z380" s="1091"/>
      <c r="AA380" s="1152"/>
      <c r="AB380" s="1152"/>
      <c r="AC380" s="1152"/>
      <c r="AD380" s="1152"/>
      <c r="AE380" s="1152"/>
      <c r="AF380" s="1152"/>
      <c r="AG380" s="1152"/>
      <c r="AH380" s="1152"/>
      <c r="AI380" s="1152"/>
      <c r="AJ380" s="1152"/>
      <c r="AK380" s="1152"/>
      <c r="AL380" s="1152"/>
      <c r="AM380" s="1152"/>
      <c r="AN380" s="1044"/>
      <c r="AO380" s="1152"/>
      <c r="AP380" s="1152"/>
      <c r="AQ380" s="1152"/>
      <c r="AR380" s="1152"/>
      <c r="AS380" s="1152"/>
      <c r="AT380" s="1152"/>
      <c r="AU380" s="1152"/>
      <c r="AV380" s="1152"/>
      <c r="AW380" s="1152"/>
      <c r="AX380" s="1152"/>
      <c r="AY380" s="1152"/>
      <c r="AZ380" s="1152"/>
      <c r="BA380" s="1152"/>
      <c r="BB380" s="1152"/>
      <c r="BC380" s="1152"/>
      <c r="BD380" s="1152"/>
      <c r="BE380" s="1152"/>
      <c r="BF380" s="1152"/>
      <c r="BG380" s="1152"/>
      <c r="BH380" s="1152"/>
      <c r="BI380" s="1044"/>
      <c r="BJ380" s="1152"/>
      <c r="BK380" s="1152"/>
      <c r="BL380" s="1152"/>
      <c r="BM380" s="1152"/>
      <c r="BN380" s="1152"/>
      <c r="BO380" s="1152"/>
      <c r="BP380" s="1152"/>
      <c r="BQ380" s="1152"/>
      <c r="BR380" s="1152"/>
      <c r="BS380" s="1152"/>
      <c r="BT380" s="1152"/>
    </row>
    <row r="381" spans="1:72" ht="13.5" customHeight="1">
      <c r="A381" s="1092"/>
      <c r="B381" s="16" t="s">
        <v>56</v>
      </c>
      <c r="C381" s="1061"/>
      <c r="D381" s="1062"/>
      <c r="E381" s="1137" t="s">
        <v>265</v>
      </c>
      <c r="F381" s="1121"/>
      <c r="G381" s="1116"/>
      <c r="H381" s="1145"/>
      <c r="I381" s="1063"/>
      <c r="J381" s="1062"/>
      <c r="K381" s="1064"/>
      <c r="L381" s="1069"/>
      <c r="M381" s="1106"/>
      <c r="N381" s="1062"/>
      <c r="O381" s="1063"/>
      <c r="P381" s="1062"/>
      <c r="Q381" s="1063"/>
      <c r="R381" s="1062"/>
      <c r="S381" s="1064"/>
      <c r="T381" s="1062"/>
      <c r="U381" s="27"/>
      <c r="V381" s="13"/>
      <c r="X381" s="798" t="s">
        <v>275</v>
      </c>
      <c r="Z381" s="1092"/>
      <c r="AA381" s="1153"/>
      <c r="AB381" s="1153"/>
      <c r="AC381" s="1153"/>
      <c r="AD381" s="1153"/>
      <c r="AE381" s="1153"/>
      <c r="AF381" s="1153"/>
      <c r="AG381" s="1153"/>
      <c r="AH381" s="1153"/>
      <c r="AI381" s="1153"/>
      <c r="AJ381" s="1153"/>
      <c r="AK381" s="1153"/>
      <c r="AL381" s="1153"/>
      <c r="AM381" s="1153"/>
      <c r="AN381" s="1045"/>
      <c r="AO381" s="1153"/>
      <c r="AP381" s="1153"/>
      <c r="AQ381" s="1153"/>
      <c r="AR381" s="1153"/>
      <c r="AS381" s="1153"/>
      <c r="AT381" s="1153"/>
      <c r="AU381" s="1153"/>
      <c r="AV381" s="1153"/>
      <c r="AW381" s="1153"/>
      <c r="AX381" s="1153"/>
      <c r="AY381" s="1153"/>
      <c r="AZ381" s="1153"/>
      <c r="BA381" s="1153"/>
      <c r="BB381" s="1153"/>
      <c r="BC381" s="1153"/>
      <c r="BD381" s="1153"/>
      <c r="BE381" s="1153"/>
      <c r="BF381" s="1153"/>
      <c r="BG381" s="1153"/>
      <c r="BH381" s="1153"/>
      <c r="BI381" s="1045"/>
      <c r="BJ381" s="1153"/>
      <c r="BK381" s="1153"/>
      <c r="BL381" s="1153"/>
      <c r="BM381" s="1153"/>
      <c r="BN381" s="1153"/>
      <c r="BO381" s="1153"/>
      <c r="BP381" s="1153"/>
      <c r="BQ381" s="1153"/>
      <c r="BR381" s="1153"/>
      <c r="BS381" s="1153"/>
      <c r="BT381" s="1153"/>
    </row>
    <row r="382" spans="1:72" ht="13.5" customHeight="1">
      <c r="A382" s="1091" t="s">
        <v>58</v>
      </c>
      <c r="B382" s="15" t="s">
        <v>50</v>
      </c>
      <c r="C382" s="1122" t="str">
        <f>VLOOKUP($C377,'2025年度(1年前期)'!$B$5:$N$208,COLUMN('2025年度(1年前期)'!$E$5),0)&amp;""</f>
        <v>文学</v>
      </c>
      <c r="D382" s="1123"/>
      <c r="E382" s="1081" t="str">
        <f>VLOOKUP($C377,'2025年度(2年前期)'!$B$5:$N$208,COLUMN('2025年度(2年前期)'!$E$5),0)&amp;""</f>
        <v>成人看護援助論Ⅰ</v>
      </c>
      <c r="F382" s="1080"/>
      <c r="G382" s="1081" t="str">
        <f>VLOOKUP($C377,'2025年度(3年前期)'!$B$5:$N$208,COLUMN('2025年度(3年前期)'!$E$5),0)&amp;""</f>
        <v>小児看護援助論Ⅱ</v>
      </c>
      <c r="H382" s="1080"/>
      <c r="I382" s="1081" t="str">
        <f>VLOOKUP($C377,'2025年度(4年前期)'!$B$5:$N$208,COLUMN('2025年度(4年前期)'!$E$5),0)&amp;""</f>
        <v>国際看護活動論</v>
      </c>
      <c r="J382" s="1080"/>
      <c r="K382" s="1072" t="str">
        <f>VLOOKUP($C377,'2025年度(助産前期)'!$B$5:$N$208,COLUMN('2025年度(助産前期)'!$E$5),0)&amp;""</f>
        <v/>
      </c>
      <c r="L382" s="1096"/>
      <c r="M382" s="1079" t="str">
        <f>VLOOKUP($C377,'2025年度(M1前期)'!$B$5:$N$208,COLUMN('2025年度(M1前期)'!$E$5),0)&amp;""</f>
        <v>政策医療看護学特論Ⅰ</v>
      </c>
      <c r="N382" s="1080"/>
      <c r="O382" s="1072" t="str">
        <f>VLOOKUP($C377,'2025年度(M2前期)'!$B$5:$N$208,COLUMN('2025年度(M2前期)'!$E$5),0)&amp;""</f>
        <v>看護情報・管理学演習Ａ－Ⅱ
感染管理看護学演習Ａ－Ⅱ</v>
      </c>
      <c r="P382" s="1080"/>
      <c r="Q382" s="1072" t="str">
        <f>VLOOKUP($C377,'2025年度(D1前期)'!$B$5:$N$208,COLUMN('2025年度(D1前期)'!$E$5),0)&amp;""</f>
        <v>精神看護学特論Ｂ</v>
      </c>
      <c r="R382" s="1080"/>
      <c r="S382" s="1072" t="str">
        <f>VLOOKUP($C377,'2025年度(D23前期)'!$B$5:$N$208,COLUMN('2025年度(D23前期)'!$E$5),0)&amp;""</f>
        <v>特別研究</v>
      </c>
      <c r="T382" s="1080"/>
      <c r="U382" s="516" t="s">
        <v>189</v>
      </c>
      <c r="X382" s="798"/>
      <c r="Z382" s="1091" t="str">
        <f>A382</f>
        <v>２時限（11：00～12：30）</v>
      </c>
      <c r="AA382" s="1151" t="s">
        <v>274</v>
      </c>
      <c r="AB382" s="1151" t="s">
        <v>223</v>
      </c>
      <c r="AC382" s="1151" t="s">
        <v>223</v>
      </c>
      <c r="AD382" s="1151"/>
      <c r="AE382" s="1151"/>
      <c r="AF382" s="1151"/>
      <c r="AG382" s="1151" t="s">
        <v>95</v>
      </c>
      <c r="AH382" s="1151"/>
      <c r="AI382" s="1151"/>
      <c r="AJ382" s="1151"/>
      <c r="AK382" s="1151"/>
      <c r="AL382" s="1151" t="s">
        <v>268</v>
      </c>
      <c r="AM382" s="1151" t="s">
        <v>268</v>
      </c>
      <c r="AN382" s="1043"/>
      <c r="AO382" s="1151"/>
      <c r="AP382" s="1151"/>
      <c r="AQ382" s="1151"/>
      <c r="AR382" s="1151"/>
      <c r="AS382" s="1151"/>
      <c r="AT382" s="1151"/>
      <c r="AU382" s="1151"/>
      <c r="AV382" s="1151"/>
      <c r="AW382" s="1151" t="s">
        <v>126</v>
      </c>
      <c r="AX382" s="1151"/>
      <c r="AY382" s="1151"/>
      <c r="AZ382" s="1151"/>
      <c r="BA382" s="1151" t="s">
        <v>171</v>
      </c>
      <c r="BB382" s="1151"/>
      <c r="BC382" s="1151"/>
      <c r="BD382" s="1151"/>
      <c r="BE382" s="1151"/>
      <c r="BF382" s="1151" t="s">
        <v>223</v>
      </c>
      <c r="BG382" s="1151" t="s">
        <v>463</v>
      </c>
      <c r="BH382" s="1151"/>
      <c r="BI382" s="1043"/>
      <c r="BJ382" s="1151"/>
      <c r="BK382" s="1151" t="s">
        <v>223</v>
      </c>
      <c r="BL382" s="1151"/>
      <c r="BM382" s="1151"/>
      <c r="BN382" s="1151"/>
      <c r="BO382" s="1151"/>
      <c r="BP382" s="1151"/>
      <c r="BQ382" s="1151"/>
      <c r="BR382" s="1151"/>
      <c r="BS382" s="1151"/>
      <c r="BT382" s="1151"/>
    </row>
    <row r="383" spans="1:72" ht="13.5" customHeight="1">
      <c r="A383" s="1091"/>
      <c r="B383" s="15" t="s">
        <v>53</v>
      </c>
      <c r="C383" s="1118" t="str">
        <f>IFERROR(VLOOKUP(C382,科目・教員!$A$1:$B$357,2,0),"")</f>
        <v>佐藤　ゆかり</v>
      </c>
      <c r="D383" s="1119"/>
      <c r="E383" s="1067" t="str">
        <f>IFERROR(VLOOKUP(E382,科目・教員!$A$1:$B$357,2,0),"")</f>
        <v>飯野　京子</v>
      </c>
      <c r="F383" s="1066"/>
      <c r="G383" s="1067" t="str">
        <f>IFERROR(VLOOKUP(G382,科目・教員!$A$1:$B$357,2,0),"")</f>
        <v>遠藤　数江</v>
      </c>
      <c r="H383" s="1066"/>
      <c r="I383" s="1067" t="str">
        <f>IFERROR(VLOOKUP(I382,科目・教員!$A$1:$B$357,2,0),"")</f>
        <v>須藤　恭子</v>
      </c>
      <c r="J383" s="1066"/>
      <c r="K383" s="1068" t="str">
        <f>IFERROR(VLOOKUP(K382,科目・教員!$A$1:$B$357,2,0),"")</f>
        <v/>
      </c>
      <c r="L383" s="1070"/>
      <c r="M383" s="1065" t="str">
        <f>IFERROR(VLOOKUP(M382,科目・教員!$A$1:$B$357,2,0),"")</f>
        <v>綿貫　成明</v>
      </c>
      <c r="N383" s="1066"/>
      <c r="O383" s="1068" t="str">
        <f>IFERROR(VLOOKUP(O382,科目・教員!$A$1:$B$357,2,0),"")</f>
        <v/>
      </c>
      <c r="P383" s="1066"/>
      <c r="Q383" s="1068" t="str">
        <f>IFERROR(VLOOKUP(Q382,科目・教員!$A$1:$B$357,2,0),"")</f>
        <v/>
      </c>
      <c r="R383" s="1066"/>
      <c r="S383" s="1068" t="str">
        <f>IFERROR(VLOOKUP(S382,科目・教員!$A$1:$B$357,2,0),"")</f>
        <v/>
      </c>
      <c r="T383" s="1066"/>
      <c r="U383" s="516" t="s">
        <v>269</v>
      </c>
      <c r="X383" s="798"/>
      <c r="Z383" s="1091"/>
      <c r="AA383" s="1152"/>
      <c r="AB383" s="1152"/>
      <c r="AC383" s="1152"/>
      <c r="AD383" s="1152"/>
      <c r="AE383" s="1152"/>
      <c r="AF383" s="1152"/>
      <c r="AG383" s="1152"/>
      <c r="AH383" s="1152"/>
      <c r="AI383" s="1152"/>
      <c r="AJ383" s="1152"/>
      <c r="AK383" s="1152"/>
      <c r="AL383" s="1152"/>
      <c r="AM383" s="1152"/>
      <c r="AN383" s="1044"/>
      <c r="AO383" s="1152"/>
      <c r="AP383" s="1152"/>
      <c r="AQ383" s="1152"/>
      <c r="AR383" s="1152"/>
      <c r="AS383" s="1152"/>
      <c r="AT383" s="1152"/>
      <c r="AU383" s="1152"/>
      <c r="AV383" s="1152"/>
      <c r="AW383" s="1152"/>
      <c r="AX383" s="1152"/>
      <c r="AY383" s="1152"/>
      <c r="AZ383" s="1152"/>
      <c r="BA383" s="1152"/>
      <c r="BB383" s="1152"/>
      <c r="BC383" s="1152"/>
      <c r="BD383" s="1152"/>
      <c r="BE383" s="1152"/>
      <c r="BF383" s="1152"/>
      <c r="BG383" s="1152"/>
      <c r="BH383" s="1152"/>
      <c r="BI383" s="1044"/>
      <c r="BJ383" s="1152"/>
      <c r="BK383" s="1152"/>
      <c r="BL383" s="1152"/>
      <c r="BM383" s="1152"/>
      <c r="BN383" s="1152"/>
      <c r="BO383" s="1152"/>
      <c r="BP383" s="1152"/>
      <c r="BQ383" s="1152"/>
      <c r="BR383" s="1152"/>
      <c r="BS383" s="1152"/>
      <c r="BT383" s="1152"/>
    </row>
    <row r="384" spans="1:72" ht="13.5" customHeight="1">
      <c r="A384" s="1091"/>
      <c r="B384" s="15" t="s">
        <v>59</v>
      </c>
      <c r="C384" s="1118" t="str">
        <f>VLOOKUP($C377,'2025年度(1年前期)'!$B$5:$N$208,COLUMN('2025年度(1年前期)'!$E$5)+1,0)&amp;""</f>
        <v>101</v>
      </c>
      <c r="D384" s="1119"/>
      <c r="E384" s="1067" t="str">
        <f>VLOOKUP($C377,'2025年度(2年前期)'!$B$5:$N$208,COLUMN('2025年度(2年前期)'!$E$5)+1,0)&amp;""</f>
        <v>201</v>
      </c>
      <c r="F384" s="1066"/>
      <c r="G384" s="1067" t="str">
        <f>VLOOKUP($C377,'2025年度(3年前期)'!$B$5:$N$208,COLUMN('2025年度(3年前期)'!$E$5)+1,0)&amp;""</f>
        <v>301</v>
      </c>
      <c r="H384" s="1066"/>
      <c r="I384" s="1067" t="str">
        <f>VLOOKUP($C377,'2025年度(4年前期)'!$B$5:$N$208,COLUMN('2025年度(4年前期)'!$E$5)+1,0)&amp;""</f>
        <v>大講義室・情報処理室・102・103</v>
      </c>
      <c r="J384" s="1066"/>
      <c r="K384" s="1068" t="str">
        <f>VLOOKUP($C377,'2025年度(助産前期)'!$B$5:$N$208,COLUMN('2025年度(助産前期)'!$E$5)+1,0)&amp;""</f>
        <v/>
      </c>
      <c r="L384" s="1070"/>
      <c r="M384" s="1065" t="str">
        <f>VLOOKUP($C377,'2025年度(M1前期)'!$B$5:$N$208,COLUMN('2025年度(M1前期)'!$E$5)+1,0)&amp;""</f>
        <v>臨床講義室1</v>
      </c>
      <c r="N384" s="1066"/>
      <c r="O384" s="1068" t="str">
        <f>VLOOKUP($C377,'2025年度(M2前期)'!$B$5:$N$208,COLUMN('2025年度(M2前期)'!$E$5)+1,0)&amp;""</f>
        <v>情報:別途指定
感染:別途指定</v>
      </c>
      <c r="P384" s="1066"/>
      <c r="Q384" s="1068" t="str">
        <f>VLOOKUP($C377,'2025年度(D1前期)'!$B$5:$N$208,COLUMN('2025年度(D1前期)'!$E$5)+1,0)&amp;""</f>
        <v>別途指定</v>
      </c>
      <c r="R384" s="1066"/>
      <c r="S384" s="1068" t="str">
        <f>VLOOKUP($C377,'2025年度(D23前期)'!$B$5:$N$208,COLUMN('2025年度(D23前期)'!$E$5)+1,0)&amp;""</f>
        <v/>
      </c>
      <c r="T384" s="1066"/>
      <c r="U384" s="516" t="s">
        <v>270</v>
      </c>
      <c r="X384" s="798"/>
      <c r="Z384" s="1091"/>
      <c r="AA384" s="1152"/>
      <c r="AB384" s="1152"/>
      <c r="AC384" s="1152"/>
      <c r="AD384" s="1152"/>
      <c r="AE384" s="1152"/>
      <c r="AF384" s="1152"/>
      <c r="AG384" s="1152"/>
      <c r="AH384" s="1152"/>
      <c r="AI384" s="1152"/>
      <c r="AJ384" s="1152"/>
      <c r="AK384" s="1152"/>
      <c r="AL384" s="1152"/>
      <c r="AM384" s="1152"/>
      <c r="AN384" s="1044"/>
      <c r="AO384" s="1152"/>
      <c r="AP384" s="1152"/>
      <c r="AQ384" s="1152"/>
      <c r="AR384" s="1152"/>
      <c r="AS384" s="1152"/>
      <c r="AT384" s="1152"/>
      <c r="AU384" s="1152"/>
      <c r="AV384" s="1152"/>
      <c r="AW384" s="1152"/>
      <c r="AX384" s="1152"/>
      <c r="AY384" s="1152"/>
      <c r="AZ384" s="1152"/>
      <c r="BA384" s="1152"/>
      <c r="BB384" s="1152"/>
      <c r="BC384" s="1152"/>
      <c r="BD384" s="1152"/>
      <c r="BE384" s="1152"/>
      <c r="BF384" s="1152"/>
      <c r="BG384" s="1152"/>
      <c r="BH384" s="1152"/>
      <c r="BI384" s="1044"/>
      <c r="BJ384" s="1152"/>
      <c r="BK384" s="1152"/>
      <c r="BL384" s="1152"/>
      <c r="BM384" s="1152"/>
      <c r="BN384" s="1152"/>
      <c r="BO384" s="1152"/>
      <c r="BP384" s="1152"/>
      <c r="BQ384" s="1152"/>
      <c r="BR384" s="1152"/>
      <c r="BS384" s="1152"/>
      <c r="BT384" s="1152"/>
    </row>
    <row r="385" spans="1:72" ht="13.5" customHeight="1">
      <c r="A385" s="1100"/>
      <c r="B385" s="16" t="s">
        <v>56</v>
      </c>
      <c r="C385" s="1120" t="s">
        <v>172</v>
      </c>
      <c r="D385" s="1138"/>
      <c r="E385" s="1063"/>
      <c r="F385" s="1075"/>
      <c r="G385" s="1063"/>
      <c r="H385" s="1075"/>
      <c r="I385" s="1063"/>
      <c r="J385" s="1075"/>
      <c r="K385" s="1064"/>
      <c r="L385" s="1064"/>
      <c r="M385" s="1061"/>
      <c r="N385" s="1075"/>
      <c r="O385" s="1064"/>
      <c r="P385" s="1075"/>
      <c r="Q385" s="1064"/>
      <c r="R385" s="1075"/>
      <c r="S385" s="1064"/>
      <c r="T385" s="1075"/>
      <c r="U385" s="516" t="s">
        <v>271</v>
      </c>
      <c r="X385" s="798"/>
      <c r="Z385" s="1092"/>
      <c r="AA385" s="1153"/>
      <c r="AB385" s="1153"/>
      <c r="AC385" s="1153"/>
      <c r="AD385" s="1153"/>
      <c r="AE385" s="1153"/>
      <c r="AF385" s="1153"/>
      <c r="AG385" s="1153"/>
      <c r="AH385" s="1153"/>
      <c r="AI385" s="1153"/>
      <c r="AJ385" s="1153"/>
      <c r="AK385" s="1153"/>
      <c r="AL385" s="1153"/>
      <c r="AM385" s="1153"/>
      <c r="AN385" s="1045"/>
      <c r="AO385" s="1153"/>
      <c r="AP385" s="1153"/>
      <c r="AQ385" s="1153"/>
      <c r="AR385" s="1153"/>
      <c r="AS385" s="1153"/>
      <c r="AT385" s="1153"/>
      <c r="AU385" s="1153"/>
      <c r="AV385" s="1153"/>
      <c r="AW385" s="1153"/>
      <c r="AX385" s="1153"/>
      <c r="AY385" s="1153"/>
      <c r="AZ385" s="1153"/>
      <c r="BA385" s="1153"/>
      <c r="BB385" s="1153"/>
      <c r="BC385" s="1153"/>
      <c r="BD385" s="1153"/>
      <c r="BE385" s="1153"/>
      <c r="BF385" s="1153"/>
      <c r="BG385" s="1153"/>
      <c r="BH385" s="1153"/>
      <c r="BI385" s="1045"/>
      <c r="BJ385" s="1153"/>
      <c r="BK385" s="1153"/>
      <c r="BL385" s="1153"/>
      <c r="BM385" s="1153"/>
      <c r="BN385" s="1153"/>
      <c r="BO385" s="1153"/>
      <c r="BP385" s="1153"/>
      <c r="BQ385" s="1153"/>
      <c r="BR385" s="1153"/>
      <c r="BS385" s="1153"/>
      <c r="BT385" s="1153"/>
    </row>
    <row r="386" spans="1:72">
      <c r="A386" s="1095" t="s">
        <v>60</v>
      </c>
      <c r="B386" s="18" t="s">
        <v>61</v>
      </c>
      <c r="C386" s="1079"/>
      <c r="D386" s="1080"/>
      <c r="E386" s="1081"/>
      <c r="F386" s="1080"/>
      <c r="G386" s="1081"/>
      <c r="H386" s="1080"/>
      <c r="I386" s="1081"/>
      <c r="J386" s="1080"/>
      <c r="K386" s="1072"/>
      <c r="L386" s="1096"/>
      <c r="M386" s="1079"/>
      <c r="N386" s="1080"/>
      <c r="O386" s="1072"/>
      <c r="P386" s="1080"/>
      <c r="Q386" s="1072"/>
      <c r="R386" s="1080"/>
      <c r="S386" s="1072"/>
      <c r="T386" s="1080"/>
      <c r="X386" s="798"/>
      <c r="Z386" s="1091" t="str">
        <f>A386</f>
        <v>昼休み（12：30～13：30）</v>
      </c>
      <c r="AA386" s="1151"/>
      <c r="AB386" s="1151"/>
      <c r="AC386" s="1151"/>
      <c r="AD386" s="1151"/>
      <c r="AE386" s="1151"/>
      <c r="AF386" s="1151"/>
      <c r="AG386" s="1151"/>
      <c r="AH386" s="1151"/>
      <c r="AI386" s="1151"/>
      <c r="AJ386" s="1151"/>
      <c r="AK386" s="1151"/>
      <c r="AL386" s="1151"/>
      <c r="AM386" s="1151"/>
      <c r="AN386" s="1151"/>
      <c r="AO386" s="1151"/>
      <c r="AP386" s="1151"/>
      <c r="AQ386" s="1151"/>
      <c r="AR386" s="1151"/>
      <c r="AS386" s="1151"/>
      <c r="AT386" s="1151"/>
      <c r="AU386" s="1151"/>
      <c r="AV386" s="1151"/>
      <c r="AW386" s="1151"/>
      <c r="AX386" s="1151"/>
      <c r="AY386" s="1151"/>
      <c r="AZ386" s="1151"/>
      <c r="BA386" s="1151"/>
      <c r="BB386" s="1151"/>
      <c r="BC386" s="1151"/>
      <c r="BD386" s="1151"/>
      <c r="BE386" s="1151"/>
      <c r="BF386" s="1151"/>
      <c r="BG386" s="1151" t="s">
        <v>463</v>
      </c>
      <c r="BH386" s="1151"/>
      <c r="BI386" s="1151"/>
      <c r="BJ386" s="1151"/>
      <c r="BK386" s="1151"/>
      <c r="BL386" s="1151"/>
      <c r="BM386" s="1151"/>
      <c r="BN386" s="1151"/>
      <c r="BO386" s="1151"/>
      <c r="BP386" s="1151"/>
      <c r="BQ386" s="1151"/>
      <c r="BR386" s="1151"/>
      <c r="BS386" s="1151"/>
      <c r="BT386" s="1151"/>
    </row>
    <row r="387" spans="1:72" ht="13.5" customHeight="1">
      <c r="A387" s="1091"/>
      <c r="B387" s="18" t="s">
        <v>62</v>
      </c>
      <c r="C387" s="1065"/>
      <c r="D387" s="1066"/>
      <c r="E387" s="1067"/>
      <c r="F387" s="1066"/>
      <c r="G387" s="1227"/>
      <c r="H387" s="1247"/>
      <c r="I387" s="1067"/>
      <c r="J387" s="1066"/>
      <c r="K387" s="1068"/>
      <c r="L387" s="1070"/>
      <c r="M387" s="1065"/>
      <c r="N387" s="1066"/>
      <c r="O387" s="1068"/>
      <c r="P387" s="1066"/>
      <c r="Q387" s="1068"/>
      <c r="R387" s="1066"/>
      <c r="S387" s="1068"/>
      <c r="T387" s="1066"/>
      <c r="X387" s="798"/>
      <c r="Z387" s="1091"/>
      <c r="AA387" s="1152"/>
      <c r="AB387" s="1152"/>
      <c r="AC387" s="1152"/>
      <c r="AD387" s="1152"/>
      <c r="AE387" s="1152"/>
      <c r="AF387" s="1152"/>
      <c r="AG387" s="1152"/>
      <c r="AH387" s="1152"/>
      <c r="AI387" s="1152"/>
      <c r="AJ387" s="1152"/>
      <c r="AK387" s="1152"/>
      <c r="AL387" s="1152"/>
      <c r="AM387" s="1152"/>
      <c r="AN387" s="1152"/>
      <c r="AO387" s="1152"/>
      <c r="AP387" s="1152"/>
      <c r="AQ387" s="1152"/>
      <c r="AR387" s="1152"/>
      <c r="AS387" s="1152"/>
      <c r="AT387" s="1152"/>
      <c r="AU387" s="1152"/>
      <c r="AV387" s="1152"/>
      <c r="AW387" s="1152"/>
      <c r="AX387" s="1152"/>
      <c r="AY387" s="1152"/>
      <c r="AZ387" s="1152"/>
      <c r="BA387" s="1152"/>
      <c r="BB387" s="1152"/>
      <c r="BC387" s="1152"/>
      <c r="BD387" s="1152"/>
      <c r="BE387" s="1152"/>
      <c r="BF387" s="1152"/>
      <c r="BG387" s="1152"/>
      <c r="BH387" s="1152"/>
      <c r="BI387" s="1152"/>
      <c r="BJ387" s="1152"/>
      <c r="BK387" s="1152"/>
      <c r="BL387" s="1152"/>
      <c r="BM387" s="1152"/>
      <c r="BN387" s="1152"/>
      <c r="BO387" s="1152"/>
      <c r="BP387" s="1152"/>
      <c r="BQ387" s="1152"/>
      <c r="BR387" s="1152"/>
      <c r="BS387" s="1152"/>
      <c r="BT387" s="1152"/>
    </row>
    <row r="388" spans="1:72" ht="13.5" customHeight="1">
      <c r="A388" s="1091"/>
      <c r="B388" s="18" t="s">
        <v>59</v>
      </c>
      <c r="C388" s="1430"/>
      <c r="D388" s="1429"/>
      <c r="E388" s="1428"/>
      <c r="F388" s="1429"/>
      <c r="G388" s="1232"/>
      <c r="H388" s="1431"/>
      <c r="I388" s="1428"/>
      <c r="J388" s="1429"/>
      <c r="K388" s="1068"/>
      <c r="L388" s="1070"/>
      <c r="M388" s="1065"/>
      <c r="N388" s="1066"/>
      <c r="O388" s="1068"/>
      <c r="P388" s="1066"/>
      <c r="Q388" s="1068"/>
      <c r="R388" s="1066"/>
      <c r="S388" s="1068"/>
      <c r="T388" s="1066"/>
      <c r="X388" s="798"/>
      <c r="Z388" s="1091"/>
      <c r="AA388" s="1152"/>
      <c r="AB388" s="1152"/>
      <c r="AC388" s="1152"/>
      <c r="AD388" s="1152"/>
      <c r="AE388" s="1152"/>
      <c r="AF388" s="1152"/>
      <c r="AG388" s="1152"/>
      <c r="AH388" s="1152"/>
      <c r="AI388" s="1152"/>
      <c r="AJ388" s="1152"/>
      <c r="AK388" s="1152"/>
      <c r="AL388" s="1152"/>
      <c r="AM388" s="1152"/>
      <c r="AN388" s="1152"/>
      <c r="AO388" s="1152"/>
      <c r="AP388" s="1152"/>
      <c r="AQ388" s="1152"/>
      <c r="AR388" s="1152"/>
      <c r="AS388" s="1152"/>
      <c r="AT388" s="1152"/>
      <c r="AU388" s="1152"/>
      <c r="AV388" s="1152"/>
      <c r="AW388" s="1152"/>
      <c r="AX388" s="1152"/>
      <c r="AY388" s="1152"/>
      <c r="AZ388" s="1152"/>
      <c r="BA388" s="1152"/>
      <c r="BB388" s="1152"/>
      <c r="BC388" s="1152"/>
      <c r="BD388" s="1152"/>
      <c r="BE388" s="1152"/>
      <c r="BF388" s="1152"/>
      <c r="BG388" s="1152"/>
      <c r="BH388" s="1152"/>
      <c r="BI388" s="1152"/>
      <c r="BJ388" s="1152"/>
      <c r="BK388" s="1152"/>
      <c r="BL388" s="1152"/>
      <c r="BM388" s="1152"/>
      <c r="BN388" s="1152"/>
      <c r="BO388" s="1152"/>
      <c r="BP388" s="1152"/>
      <c r="BQ388" s="1152"/>
      <c r="BR388" s="1152"/>
      <c r="BS388" s="1152"/>
      <c r="BT388" s="1152"/>
    </row>
    <row r="389" spans="1:72">
      <c r="A389" s="1092"/>
      <c r="B389" s="19" t="s">
        <v>56</v>
      </c>
      <c r="C389" s="1102"/>
      <c r="D389" s="1094"/>
      <c r="E389" s="1103"/>
      <c r="F389" s="1094"/>
      <c r="G389" s="1103"/>
      <c r="H389" s="1094"/>
      <c r="I389" s="1103"/>
      <c r="J389" s="1094"/>
      <c r="K389" s="1093"/>
      <c r="L389" s="1093"/>
      <c r="M389" s="1102"/>
      <c r="N389" s="1094"/>
      <c r="O389" s="1093"/>
      <c r="P389" s="1094"/>
      <c r="Q389" s="1093"/>
      <c r="R389" s="1094"/>
      <c r="S389" s="1093"/>
      <c r="T389" s="1094"/>
      <c r="X389" s="798"/>
      <c r="Z389" s="1092"/>
      <c r="AA389" s="1153"/>
      <c r="AB389" s="1153"/>
      <c r="AC389" s="1153"/>
      <c r="AD389" s="1153"/>
      <c r="AE389" s="1153"/>
      <c r="AF389" s="1153"/>
      <c r="AG389" s="1153"/>
      <c r="AH389" s="1153"/>
      <c r="AI389" s="1153"/>
      <c r="AJ389" s="1153"/>
      <c r="AK389" s="1153"/>
      <c r="AL389" s="1153"/>
      <c r="AM389" s="1153"/>
      <c r="AN389" s="1153"/>
      <c r="AO389" s="1153"/>
      <c r="AP389" s="1153"/>
      <c r="AQ389" s="1153"/>
      <c r="AR389" s="1153"/>
      <c r="AS389" s="1153"/>
      <c r="AT389" s="1153"/>
      <c r="AU389" s="1153"/>
      <c r="AV389" s="1153"/>
      <c r="AW389" s="1153"/>
      <c r="AX389" s="1153"/>
      <c r="AY389" s="1153"/>
      <c r="AZ389" s="1153"/>
      <c r="BA389" s="1153"/>
      <c r="BB389" s="1153"/>
      <c r="BC389" s="1153"/>
      <c r="BD389" s="1153"/>
      <c r="BE389" s="1153"/>
      <c r="BF389" s="1153"/>
      <c r="BG389" s="1153"/>
      <c r="BH389" s="1153"/>
      <c r="BI389" s="1153"/>
      <c r="BJ389" s="1153"/>
      <c r="BK389" s="1153"/>
      <c r="BL389" s="1153"/>
      <c r="BM389" s="1153"/>
      <c r="BN389" s="1153"/>
      <c r="BO389" s="1153"/>
      <c r="BP389" s="1153"/>
      <c r="BQ389" s="1153"/>
      <c r="BR389" s="1153"/>
      <c r="BS389" s="1153"/>
      <c r="BT389" s="1153"/>
    </row>
    <row r="390" spans="1:72" ht="13.5" customHeight="1">
      <c r="A390" s="1091" t="s">
        <v>64</v>
      </c>
      <c r="B390" s="15" t="s">
        <v>50</v>
      </c>
      <c r="C390" s="1134" t="str">
        <f>VLOOKUP($C377,'2025年度(1年前期)'!$B$5:$N$208,COLUMN('2025年度(1年前期)'!$G$5),0)&amp;""</f>
        <v>環境と健康</v>
      </c>
      <c r="D390" s="1133"/>
      <c r="E390" s="1132" t="str">
        <f>VLOOKUP($C377,'2025年度(2年前期)'!$B$5:$N$208,COLUMN('2025年度(2年前期)'!$G$5),0)&amp;""</f>
        <v>疾病・病態論Ⅱ
(三輪先生)</v>
      </c>
      <c r="F390" s="1133"/>
      <c r="G390" s="1090" t="str">
        <f>VLOOKUP($C377,'2025年度(3年前期)'!$B$5:$N$208,COLUMN('2025年度(3年前期)'!$G$5),0)&amp;""</f>
        <v>周産期看護</v>
      </c>
      <c r="H390" s="1072"/>
      <c r="I390" s="1090" t="str">
        <f>VLOOKUP($C377,'2025年度(4年前期)'!$B$5:$N$208,COLUMN('2025年度(4年前期)'!$G$5),0)&amp;""</f>
        <v>高度先駆的医療看護Ⅱ(循環器病看護)</v>
      </c>
      <c r="J390" s="1072"/>
      <c r="K390" s="1071" t="str">
        <f>VLOOKUP($C377,'2025年度(助産前期)'!$B$5:$N$208,COLUMN('2025年度(助産前期)'!$G$5),0)&amp;""</f>
        <v/>
      </c>
      <c r="L390" s="1071"/>
      <c r="M390" s="1089" t="str">
        <f>VLOOKUP($C377,'2025年度(M1前期)'!$B$5:$N$208,COLUMN('2025年度(M1前期)'!$G$5),0)&amp;""</f>
        <v>看護研究法</v>
      </c>
      <c r="N390" s="1072"/>
      <c r="O390" s="1071" t="str">
        <f>VLOOKUP($C377,'2025年度(M2前期)'!$B$5:$N$208,COLUMN('2025年度(M2前期)'!$G$5),0)&amp;""</f>
        <v>特別研究</v>
      </c>
      <c r="P390" s="1072"/>
      <c r="Q390" s="1071" t="str">
        <f>VLOOKUP($C377,'2025年度(D1前期)'!$B$5:$N$208,COLUMN('2025年度(D1前期)'!$G$5),0)&amp;""</f>
        <v/>
      </c>
      <c r="R390" s="1072"/>
      <c r="S390" s="1071" t="str">
        <f>VLOOKUP($C377,'2025年度(D23前期)'!$B$5:$N$208,COLUMN('2025年度(D23前期)'!$G$5),0)&amp;""</f>
        <v>特別研究</v>
      </c>
      <c r="T390" s="1072"/>
      <c r="X390" s="798"/>
      <c r="Z390" s="1091" t="str">
        <f>A390</f>
        <v>３時限（13：30～15：00）</v>
      </c>
      <c r="AA390" s="1151" t="s">
        <v>272</v>
      </c>
      <c r="AB390" s="1151"/>
      <c r="AC390" s="1151"/>
      <c r="AD390" s="1151"/>
      <c r="AE390" s="1151"/>
      <c r="AF390" s="1151"/>
      <c r="AG390" s="1151" t="s">
        <v>462</v>
      </c>
      <c r="AH390" s="1151"/>
      <c r="AI390" s="1151"/>
      <c r="AJ390" s="1151"/>
      <c r="AK390" s="1151"/>
      <c r="AL390" s="1151" t="s">
        <v>273</v>
      </c>
      <c r="AM390" s="1151" t="s">
        <v>273</v>
      </c>
      <c r="AN390" s="1151"/>
      <c r="AO390" s="1151"/>
      <c r="AP390" s="1151"/>
      <c r="AQ390" s="1151"/>
      <c r="AR390" s="1151"/>
      <c r="AS390" s="1151"/>
      <c r="AT390" s="1151"/>
      <c r="AU390" s="1151"/>
      <c r="AV390" s="1151"/>
      <c r="AW390" s="1151" t="s">
        <v>273</v>
      </c>
      <c r="AX390" s="1151"/>
      <c r="AY390" s="1151"/>
      <c r="AZ390" s="1151"/>
      <c r="BA390" s="1151" t="s">
        <v>178</v>
      </c>
      <c r="BB390" s="1043"/>
      <c r="BC390" s="1151"/>
      <c r="BD390" s="1151"/>
      <c r="BE390" s="1151"/>
      <c r="BF390" s="1151"/>
      <c r="BG390" s="1151" t="s">
        <v>463</v>
      </c>
      <c r="BH390" s="1151"/>
      <c r="BI390" s="1151"/>
      <c r="BJ390" s="1151"/>
      <c r="BK390" s="1151" t="s">
        <v>93</v>
      </c>
      <c r="BL390" s="1151"/>
      <c r="BM390" s="1151"/>
      <c r="BN390" s="1151"/>
      <c r="BO390" s="1151"/>
      <c r="BP390" s="1151"/>
      <c r="BQ390" s="1151"/>
      <c r="BR390" s="1151"/>
      <c r="BS390" s="1151"/>
      <c r="BT390" s="1151"/>
    </row>
    <row r="391" spans="1:72" ht="13.5" customHeight="1">
      <c r="A391" s="1091"/>
      <c r="B391" s="15" t="s">
        <v>53</v>
      </c>
      <c r="C391" s="1141" t="str">
        <f>IFERROR(VLOOKUP(C390,科目・教員!$A$1:$B$357,2,0),"")</f>
        <v>夏原　和美</v>
      </c>
      <c r="D391" s="1140"/>
      <c r="E391" s="1139" t="str">
        <f>IFERROR(VLOOKUP(E390,科目・教員!$A$1:$B$357,2,0),"")</f>
        <v/>
      </c>
      <c r="F391" s="1140"/>
      <c r="G391" s="1073" t="str">
        <f>IFERROR(VLOOKUP(G390,科目・教員!$A$1:$B$357,2,0),"")</f>
        <v>日置　智華子</v>
      </c>
      <c r="H391" s="1068"/>
      <c r="I391" s="1073" t="str">
        <f>IFERROR(VLOOKUP(I390,科目・教員!$A$1:$B$357,2,0),"")</f>
        <v>遠藤　晶子</v>
      </c>
      <c r="J391" s="1068"/>
      <c r="K391" s="1074" t="str">
        <f>IFERROR(VLOOKUP(K390,科目・教員!$A$1:$B$357,2,0),"")</f>
        <v/>
      </c>
      <c r="L391" s="1074"/>
      <c r="M391" s="1101" t="str">
        <f>IFERROR(VLOOKUP(M390,科目・教員!$A$1:$B$357,2,0),"")</f>
        <v>萱間　真美</v>
      </c>
      <c r="N391" s="1068"/>
      <c r="O391" s="1074" t="str">
        <f>IFERROR(VLOOKUP(O390,科目・教員!$A$1:$B$357,2,0),"")</f>
        <v/>
      </c>
      <c r="P391" s="1068"/>
      <c r="Q391" s="1074" t="str">
        <f>IFERROR(VLOOKUP(Q390,科目・教員!$A$1:$B$357,2,0),"")</f>
        <v/>
      </c>
      <c r="R391" s="1068"/>
      <c r="S391" s="1074" t="str">
        <f>IFERROR(VLOOKUP(S390,科目・教員!$A$1:$B$357,2,0),"")</f>
        <v/>
      </c>
      <c r="T391" s="1068"/>
      <c r="X391" s="798"/>
      <c r="Z391" s="1091"/>
      <c r="AA391" s="1152"/>
      <c r="AB391" s="1152"/>
      <c r="AC391" s="1152"/>
      <c r="AD391" s="1152"/>
      <c r="AE391" s="1152"/>
      <c r="AF391" s="1152"/>
      <c r="AG391" s="1152"/>
      <c r="AH391" s="1152"/>
      <c r="AI391" s="1152"/>
      <c r="AJ391" s="1152"/>
      <c r="AK391" s="1152"/>
      <c r="AL391" s="1152"/>
      <c r="AM391" s="1152"/>
      <c r="AN391" s="1152"/>
      <c r="AO391" s="1152"/>
      <c r="AP391" s="1152"/>
      <c r="AQ391" s="1152"/>
      <c r="AR391" s="1152"/>
      <c r="AS391" s="1152"/>
      <c r="AT391" s="1152"/>
      <c r="AU391" s="1152"/>
      <c r="AV391" s="1152"/>
      <c r="AW391" s="1152"/>
      <c r="AX391" s="1152"/>
      <c r="AY391" s="1152"/>
      <c r="AZ391" s="1152"/>
      <c r="BA391" s="1152"/>
      <c r="BB391" s="1044"/>
      <c r="BC391" s="1152"/>
      <c r="BD391" s="1152"/>
      <c r="BE391" s="1152"/>
      <c r="BF391" s="1152"/>
      <c r="BG391" s="1152"/>
      <c r="BH391" s="1152"/>
      <c r="BI391" s="1152"/>
      <c r="BJ391" s="1152"/>
      <c r="BK391" s="1152"/>
      <c r="BL391" s="1152"/>
      <c r="BM391" s="1152"/>
      <c r="BN391" s="1152"/>
      <c r="BO391" s="1152"/>
      <c r="BP391" s="1152"/>
      <c r="BQ391" s="1152"/>
      <c r="BR391" s="1152"/>
      <c r="BS391" s="1152"/>
      <c r="BT391" s="1152"/>
    </row>
    <row r="392" spans="1:72" ht="13.5" customHeight="1">
      <c r="A392" s="1091"/>
      <c r="B392" s="15" t="s">
        <v>59</v>
      </c>
      <c r="C392" s="1141" t="str">
        <f>VLOOKUP($C377,'2025年度(1年前期)'!$B$5:$N$208,COLUMN('2025年度(1年前期)'!$G$5)+1,0)&amp;""</f>
        <v>101</v>
      </c>
      <c r="D392" s="1140"/>
      <c r="E392" s="1139" t="str">
        <f>VLOOKUP($C377,'2025年度(2年前期)'!$B$5:$N$208,COLUMN('2025年度(2年前期)'!$G$5)+1,0)&amp;""</f>
        <v>201</v>
      </c>
      <c r="F392" s="1140"/>
      <c r="G392" s="1073" t="str">
        <f>VLOOKUP($C377,'2025年度(3年前期)'!$B$5:$N$208,COLUMN('2025年度(3年前期)'!$G$5)+1,0)&amp;""</f>
        <v>301･基礎実･母小実</v>
      </c>
      <c r="H392" s="1068"/>
      <c r="I392" s="1073" t="str">
        <f>VLOOKUP($C377,'2025年度(4年前期)'!$B$5:$N$208,COLUMN('2025年度(4年前期)'!$G$5)+1,0)&amp;""</f>
        <v>大講義室</v>
      </c>
      <c r="J392" s="1068"/>
      <c r="K392" s="1074" t="str">
        <f>VLOOKUP($C377,'2025年度(助産前期)'!$B$5:$N$208,COLUMN('2025年度(助産前期)'!$G$5)+1,0)&amp;""</f>
        <v/>
      </c>
      <c r="L392" s="1074"/>
      <c r="M392" s="1101" t="str">
        <f>VLOOKUP($C377,'2025年度(M1前期)'!$B$5:$N$208,COLUMN('2025年度(M1前期)'!$G$5)+1,0)&amp;""</f>
        <v>臨床講義室1</v>
      </c>
      <c r="N392" s="1068"/>
      <c r="O392" s="1074" t="str">
        <f>VLOOKUP($C377,'2025年度(M2前期)'!$B$5:$N$208,COLUMN('2025年度(M2前期)'!$G$5)+1,0)&amp;""</f>
        <v/>
      </c>
      <c r="P392" s="1068"/>
      <c r="Q392" s="1074" t="str">
        <f>VLOOKUP($C377,'2025年度(D1前期)'!$B$5:$N$208,COLUMN('2025年度(D1前期)'!$G$5)+1,0)&amp;""</f>
        <v/>
      </c>
      <c r="R392" s="1068"/>
      <c r="S392" s="1074" t="str">
        <f>VLOOKUP($C377,'2025年度(D23前期)'!$B$5:$N$208,COLUMN('2025年度(D23前期)'!$G$5)+1,0)&amp;""</f>
        <v/>
      </c>
      <c r="T392" s="1068"/>
      <c r="X392" s="798"/>
      <c r="Z392" s="1091"/>
      <c r="AA392" s="1152"/>
      <c r="AB392" s="1152"/>
      <c r="AC392" s="1152"/>
      <c r="AD392" s="1152"/>
      <c r="AE392" s="1152"/>
      <c r="AF392" s="1152"/>
      <c r="AG392" s="1152"/>
      <c r="AH392" s="1152"/>
      <c r="AI392" s="1152"/>
      <c r="AJ392" s="1152"/>
      <c r="AK392" s="1152"/>
      <c r="AL392" s="1152"/>
      <c r="AM392" s="1152"/>
      <c r="AN392" s="1152"/>
      <c r="AO392" s="1152"/>
      <c r="AP392" s="1152"/>
      <c r="AQ392" s="1152"/>
      <c r="AR392" s="1152"/>
      <c r="AS392" s="1152"/>
      <c r="AT392" s="1152"/>
      <c r="AU392" s="1152"/>
      <c r="AV392" s="1152"/>
      <c r="AW392" s="1152"/>
      <c r="AX392" s="1152"/>
      <c r="AY392" s="1152"/>
      <c r="AZ392" s="1152"/>
      <c r="BA392" s="1152"/>
      <c r="BB392" s="1044"/>
      <c r="BC392" s="1152"/>
      <c r="BD392" s="1152"/>
      <c r="BE392" s="1152"/>
      <c r="BF392" s="1152"/>
      <c r="BG392" s="1152"/>
      <c r="BH392" s="1152"/>
      <c r="BI392" s="1152"/>
      <c r="BJ392" s="1152"/>
      <c r="BK392" s="1152"/>
      <c r="BL392" s="1152"/>
      <c r="BM392" s="1152"/>
      <c r="BN392" s="1152"/>
      <c r="BO392" s="1152"/>
      <c r="BP392" s="1152"/>
      <c r="BQ392" s="1152"/>
      <c r="BR392" s="1152"/>
      <c r="BS392" s="1152"/>
      <c r="BT392" s="1152"/>
    </row>
    <row r="393" spans="1:72" ht="13.5" customHeight="1">
      <c r="A393" s="1100"/>
      <c r="B393" s="16" t="s">
        <v>56</v>
      </c>
      <c r="C393" s="1120" t="s">
        <v>229</v>
      </c>
      <c r="D393" s="1138"/>
      <c r="E393" s="1137" t="s">
        <v>265</v>
      </c>
      <c r="F393" s="1121"/>
      <c r="G393" s="1063"/>
      <c r="H393" s="1075"/>
      <c r="I393" s="1063"/>
      <c r="J393" s="1075"/>
      <c r="K393" s="1064"/>
      <c r="L393" s="1064"/>
      <c r="M393" s="1061"/>
      <c r="N393" s="1075"/>
      <c r="O393" s="1064"/>
      <c r="P393" s="1075"/>
      <c r="Q393" s="1064"/>
      <c r="R393" s="1075"/>
      <c r="S393" s="1064"/>
      <c r="T393" s="1075"/>
      <c r="X393" s="798"/>
      <c r="Z393" s="1092"/>
      <c r="AA393" s="1153"/>
      <c r="AB393" s="1153"/>
      <c r="AC393" s="1153"/>
      <c r="AD393" s="1153"/>
      <c r="AE393" s="1153"/>
      <c r="AF393" s="1153"/>
      <c r="AG393" s="1153"/>
      <c r="AH393" s="1153"/>
      <c r="AI393" s="1153"/>
      <c r="AJ393" s="1153"/>
      <c r="AK393" s="1153"/>
      <c r="AL393" s="1153"/>
      <c r="AM393" s="1153"/>
      <c r="AN393" s="1153"/>
      <c r="AO393" s="1153"/>
      <c r="AP393" s="1153"/>
      <c r="AQ393" s="1153"/>
      <c r="AR393" s="1153"/>
      <c r="AS393" s="1153"/>
      <c r="AT393" s="1153"/>
      <c r="AU393" s="1153"/>
      <c r="AV393" s="1153"/>
      <c r="AW393" s="1153"/>
      <c r="AX393" s="1153"/>
      <c r="AY393" s="1153"/>
      <c r="AZ393" s="1153"/>
      <c r="BA393" s="1153"/>
      <c r="BB393" s="1045"/>
      <c r="BC393" s="1153"/>
      <c r="BD393" s="1153"/>
      <c r="BE393" s="1153"/>
      <c r="BF393" s="1153"/>
      <c r="BG393" s="1153"/>
      <c r="BH393" s="1153"/>
      <c r="BI393" s="1153"/>
      <c r="BJ393" s="1153"/>
      <c r="BK393" s="1153"/>
      <c r="BL393" s="1153"/>
      <c r="BM393" s="1153"/>
      <c r="BN393" s="1153"/>
      <c r="BO393" s="1153"/>
      <c r="BP393" s="1153"/>
      <c r="BQ393" s="1153"/>
      <c r="BR393" s="1153"/>
      <c r="BS393" s="1153"/>
      <c r="BT393" s="1153"/>
    </row>
    <row r="394" spans="1:72" ht="13.5" customHeight="1">
      <c r="A394" s="1091" t="s">
        <v>67</v>
      </c>
      <c r="B394" s="15" t="s">
        <v>50</v>
      </c>
      <c r="C394" s="1134" t="str">
        <f>VLOOKUP($C377,'2025年度(1年前期)'!$B$5:$N$208,COLUMN('2025年度(1年前期)'!$I$5),0)&amp;""</f>
        <v>環境と健康</v>
      </c>
      <c r="D394" s="1133"/>
      <c r="E394" s="1090" t="str">
        <f>VLOOKUP($C377,'2025年度(2年前期)'!$B$5:$N$208,COLUMN('2025年度(2年前期)'!$I$5),0)&amp;""</f>
        <v>英語Ⅳ(AB)</v>
      </c>
      <c r="F394" s="1072"/>
      <c r="G394" s="1090" t="str">
        <f>VLOOKUP($C377,'2025年度(3年前期)'!$B$5:$N$208,COLUMN('2025年度(3年前期)'!$I$5),0)&amp;""</f>
        <v>周産期看護</v>
      </c>
      <c r="H394" s="1072"/>
      <c r="I394" s="1090" t="str">
        <f>VLOOKUP($C377,'2025年度(4年前期)'!$B$5:$N$208,COLUMN('2025年度(4年前期)'!$I$5),0)&amp;""</f>
        <v>高度先駆的医療看護Ⅱ(循環器病看護)</v>
      </c>
      <c r="J394" s="1072"/>
      <c r="K394" s="1071" t="str">
        <f>VLOOKUP($C377,'2025年度(助産前期)'!$B$5:$N$208,COLUMN('2025年度(助産前期)'!$I$5),0)&amp;""</f>
        <v/>
      </c>
      <c r="L394" s="1071"/>
      <c r="M394" s="1089" t="str">
        <f>VLOOKUP($C377,'2025年度(M1前期)'!$B$5:$N$208,COLUMN('2025年度(M1前期)'!$I$5),0)&amp;""</f>
        <v>看護研究法</v>
      </c>
      <c r="N394" s="1072"/>
      <c r="O394" s="1071" t="str">
        <f>VLOOKUP($C377,'2025年度(M2前期)'!$B$5:$N$208,COLUMN('2025年度(M2前期)'!$I$5),0)&amp;""</f>
        <v>特別研究</v>
      </c>
      <c r="P394" s="1072"/>
      <c r="Q394" s="1071" t="str">
        <f>VLOOKUP($C377,'2025年度(D1前期)'!$B$5:$N$208,COLUMN('2025年度(D1前期)'!$I$5),0)&amp;""</f>
        <v/>
      </c>
      <c r="R394" s="1072"/>
      <c r="S394" s="1071" t="str">
        <f>VLOOKUP($C377,'2025年度(D23前期)'!$B$5:$N$208,COLUMN('2025年度(D23前期)'!$I$5),0)&amp;""</f>
        <v>特別研究</v>
      </c>
      <c r="T394" s="1072"/>
      <c r="X394" s="798"/>
      <c r="Y394" s="809" t="s">
        <v>334</v>
      </c>
      <c r="Z394" s="1091" t="str">
        <f>A394</f>
        <v>４時限（15：10～16：40）</v>
      </c>
      <c r="AA394" s="1151" t="s">
        <v>272</v>
      </c>
      <c r="AB394" s="1151"/>
      <c r="AC394" s="1151"/>
      <c r="AD394" s="1151"/>
      <c r="AE394" s="1151"/>
      <c r="AF394" s="1151"/>
      <c r="AG394" s="1151" t="s">
        <v>91</v>
      </c>
      <c r="AH394" s="1151"/>
      <c r="AI394" s="1151"/>
      <c r="AJ394" s="1151"/>
      <c r="AK394" s="1151"/>
      <c r="AL394" s="1151" t="s">
        <v>273</v>
      </c>
      <c r="AM394" s="1151" t="s">
        <v>273</v>
      </c>
      <c r="AN394" s="1151"/>
      <c r="AO394" s="1151"/>
      <c r="AP394" s="1151"/>
      <c r="AQ394" s="1151"/>
      <c r="AR394" s="1151"/>
      <c r="AS394" s="1151"/>
      <c r="AT394" s="1151"/>
      <c r="AU394" s="1151"/>
      <c r="AV394" s="1151"/>
      <c r="AW394" s="1151" t="s">
        <v>273</v>
      </c>
      <c r="AX394" s="1151"/>
      <c r="AY394" s="1151"/>
      <c r="AZ394" s="1151"/>
      <c r="BA394" s="1151" t="s">
        <v>178</v>
      </c>
      <c r="BB394" s="1043"/>
      <c r="BC394" s="1151"/>
      <c r="BD394" s="1151"/>
      <c r="BE394" s="1151"/>
      <c r="BF394" s="1151"/>
      <c r="BG394" s="1151" t="s">
        <v>463</v>
      </c>
      <c r="BH394" s="1151"/>
      <c r="BI394" s="1151"/>
      <c r="BJ394" s="1151"/>
      <c r="BK394" s="1151" t="s">
        <v>93</v>
      </c>
      <c r="BL394" s="1183" t="s">
        <v>334</v>
      </c>
      <c r="BM394" s="1151"/>
      <c r="BN394" s="1151"/>
      <c r="BO394" s="1151"/>
      <c r="BP394" s="1151"/>
      <c r="BQ394" s="1151"/>
      <c r="BR394" s="1151"/>
      <c r="BS394" s="1151"/>
      <c r="BT394" s="1151"/>
    </row>
    <row r="395" spans="1:72" ht="13.5" customHeight="1">
      <c r="A395" s="1091"/>
      <c r="B395" s="15" t="s">
        <v>53</v>
      </c>
      <c r="C395" s="1141" t="str">
        <f>IFERROR(VLOOKUP(C394,科目・教員!$A$1:$B$357,2,0),"")</f>
        <v>夏原　和美</v>
      </c>
      <c r="D395" s="1140"/>
      <c r="E395" s="1073" t="str">
        <f>IFERROR(VLOOKUP(E394,科目・教員!$A$1:$B$357,2,0),"")</f>
        <v xml:space="preserve">ｽﾃｨｰﾌﾞﾝ･ﾗｯｾﾙ  </v>
      </c>
      <c r="F395" s="1068"/>
      <c r="G395" s="1073" t="str">
        <f>IFERROR(VLOOKUP(G394,科目・教員!$A$1:$B$357,2,0),"")</f>
        <v>日置　智華子</v>
      </c>
      <c r="H395" s="1068"/>
      <c r="I395" s="1073" t="str">
        <f>IFERROR(VLOOKUP(I394,科目・教員!$A$1:$B$357,2,0),"")</f>
        <v>遠藤　晶子</v>
      </c>
      <c r="J395" s="1068"/>
      <c r="K395" s="1074" t="str">
        <f>IFERROR(VLOOKUP(K394,科目・教員!$A$1:$B$357,2,0),"")</f>
        <v/>
      </c>
      <c r="L395" s="1074"/>
      <c r="M395" s="1101" t="str">
        <f>IFERROR(VLOOKUP(M394,科目・教員!$A$1:$B$357,2,0),"")</f>
        <v>萱間　真美</v>
      </c>
      <c r="N395" s="1068"/>
      <c r="O395" s="1074" t="str">
        <f>IFERROR(VLOOKUP(O394,科目・教員!$A$1:$B$357,2,0),"")</f>
        <v/>
      </c>
      <c r="P395" s="1068"/>
      <c r="Q395" s="1074" t="str">
        <f>IFERROR(VLOOKUP(Q394,科目・教員!$A$1:$B$357,2,0),"")</f>
        <v/>
      </c>
      <c r="R395" s="1068"/>
      <c r="S395" s="1074" t="str">
        <f>IFERROR(VLOOKUP(S394,科目・教員!$A$1:$B$357,2,0),"")</f>
        <v/>
      </c>
      <c r="T395" s="1068"/>
      <c r="X395" s="798"/>
      <c r="Y395" s="809" t="s">
        <v>139</v>
      </c>
      <c r="Z395" s="1091"/>
      <c r="AA395" s="1152"/>
      <c r="AB395" s="1152"/>
      <c r="AC395" s="1152"/>
      <c r="AD395" s="1152"/>
      <c r="AE395" s="1152"/>
      <c r="AF395" s="1152"/>
      <c r="AG395" s="1152"/>
      <c r="AH395" s="1152"/>
      <c r="AI395" s="1152"/>
      <c r="AJ395" s="1152"/>
      <c r="AK395" s="1152"/>
      <c r="AL395" s="1152"/>
      <c r="AM395" s="1152"/>
      <c r="AN395" s="1152"/>
      <c r="AO395" s="1152"/>
      <c r="AP395" s="1152"/>
      <c r="AQ395" s="1152"/>
      <c r="AR395" s="1152"/>
      <c r="AS395" s="1152"/>
      <c r="AT395" s="1152"/>
      <c r="AU395" s="1152"/>
      <c r="AV395" s="1152"/>
      <c r="AW395" s="1152"/>
      <c r="AX395" s="1152"/>
      <c r="AY395" s="1152"/>
      <c r="AZ395" s="1152"/>
      <c r="BA395" s="1152"/>
      <c r="BB395" s="1044"/>
      <c r="BC395" s="1152"/>
      <c r="BD395" s="1152"/>
      <c r="BE395" s="1152"/>
      <c r="BF395" s="1152"/>
      <c r="BG395" s="1152"/>
      <c r="BH395" s="1152"/>
      <c r="BI395" s="1152"/>
      <c r="BJ395" s="1152"/>
      <c r="BK395" s="1152"/>
      <c r="BL395" s="1184"/>
      <c r="BM395" s="1152"/>
      <c r="BN395" s="1152"/>
      <c r="BO395" s="1152"/>
      <c r="BP395" s="1152"/>
      <c r="BQ395" s="1152"/>
      <c r="BR395" s="1152"/>
      <c r="BS395" s="1152"/>
      <c r="BT395" s="1152"/>
    </row>
    <row r="396" spans="1:72" ht="13.5" customHeight="1">
      <c r="A396" s="1091"/>
      <c r="B396" s="15" t="s">
        <v>59</v>
      </c>
      <c r="C396" s="1141" t="str">
        <f>VLOOKUP($C377,'2025年度(1年前期)'!$B$5:$N$208,COLUMN('2025年度(1年前期)'!$I$5)+1,0)&amp;""</f>
        <v>101</v>
      </c>
      <c r="D396" s="1140"/>
      <c r="E396" s="1073" t="str">
        <f>VLOOKUP($C377,'2025年度(2年前期)'!$B$5:$N$208,COLUMN('2025年度(2年前期)'!$I$5)+1,0)&amp;""</f>
        <v>201</v>
      </c>
      <c r="F396" s="1068"/>
      <c r="G396" s="1073" t="str">
        <f>VLOOKUP($C377,'2025年度(3年前期)'!$B$5:$N$208,COLUMN('2025年度(3年前期)'!$I$5)+1,0)&amp;""</f>
        <v>301･基礎実･母小実</v>
      </c>
      <c r="H396" s="1068"/>
      <c r="I396" s="1073" t="str">
        <f>VLOOKUP($C377,'2025年度(4年前期)'!$B$5:$N$208,COLUMN('2025年度(4年前期)'!$I$5)+1,0)&amp;""</f>
        <v>大講義室</v>
      </c>
      <c r="J396" s="1068"/>
      <c r="K396" s="1074" t="str">
        <f>VLOOKUP($C377,'2025年度(助産前期)'!$B$5:$N$208,COLUMN('2025年度(助産前期)'!$I$5)+1,0)&amp;""</f>
        <v/>
      </c>
      <c r="L396" s="1074"/>
      <c r="M396" s="1101" t="str">
        <f>VLOOKUP($C377,'2025年度(M1前期)'!$B$5:$N$208,COLUMN('2025年度(M1前期)'!$I$5)+1,0)&amp;""</f>
        <v>臨床講義室1</v>
      </c>
      <c r="N396" s="1068"/>
      <c r="O396" s="1074" t="str">
        <f>VLOOKUP($C377,'2025年度(M2前期)'!$B$5:$N$208,COLUMN('2025年度(M2前期)'!$I$5)+1,0)&amp;""</f>
        <v/>
      </c>
      <c r="P396" s="1068"/>
      <c r="Q396" s="1074" t="str">
        <f>VLOOKUP($C377,'2025年度(D1前期)'!$B$5:$N$208,COLUMN('2025年度(D1前期)'!$I$5)+1,0)&amp;""</f>
        <v/>
      </c>
      <c r="R396" s="1068"/>
      <c r="S396" s="1074" t="str">
        <f>VLOOKUP($C377,'2025年度(D23前期)'!$B$5:$N$208,COLUMN('2025年度(D23前期)'!$I$5)+1,0)&amp;""</f>
        <v/>
      </c>
      <c r="T396" s="1068"/>
      <c r="X396" s="798"/>
      <c r="Y396" s="809" t="s">
        <v>247</v>
      </c>
      <c r="Z396" s="1091"/>
      <c r="AA396" s="1152"/>
      <c r="AB396" s="1152"/>
      <c r="AC396" s="1152"/>
      <c r="AD396" s="1152"/>
      <c r="AE396" s="1152"/>
      <c r="AF396" s="1152"/>
      <c r="AG396" s="1152"/>
      <c r="AH396" s="1152"/>
      <c r="AI396" s="1152"/>
      <c r="AJ396" s="1152"/>
      <c r="AK396" s="1152"/>
      <c r="AL396" s="1152"/>
      <c r="AM396" s="1152"/>
      <c r="AN396" s="1152"/>
      <c r="AO396" s="1152"/>
      <c r="AP396" s="1152"/>
      <c r="AQ396" s="1152"/>
      <c r="AR396" s="1152"/>
      <c r="AS396" s="1152"/>
      <c r="AT396" s="1152"/>
      <c r="AU396" s="1152"/>
      <c r="AV396" s="1152"/>
      <c r="AW396" s="1152"/>
      <c r="AX396" s="1152"/>
      <c r="AY396" s="1152"/>
      <c r="AZ396" s="1152"/>
      <c r="BA396" s="1152"/>
      <c r="BB396" s="1044"/>
      <c r="BC396" s="1152"/>
      <c r="BD396" s="1152"/>
      <c r="BE396" s="1152"/>
      <c r="BF396" s="1152"/>
      <c r="BG396" s="1152"/>
      <c r="BH396" s="1152"/>
      <c r="BI396" s="1152"/>
      <c r="BJ396" s="1152"/>
      <c r="BK396" s="1152"/>
      <c r="BL396" s="1184"/>
      <c r="BM396" s="1152"/>
      <c r="BN396" s="1152"/>
      <c r="BO396" s="1152"/>
      <c r="BP396" s="1152"/>
      <c r="BQ396" s="1152"/>
      <c r="BR396" s="1152"/>
      <c r="BS396" s="1152"/>
      <c r="BT396" s="1152"/>
    </row>
    <row r="397" spans="1:72" ht="13.5" customHeight="1">
      <c r="A397" s="1092"/>
      <c r="B397" s="16" t="s">
        <v>56</v>
      </c>
      <c r="C397" s="1120" t="s">
        <v>229</v>
      </c>
      <c r="D397" s="1138"/>
      <c r="E397" s="1116"/>
      <c r="F397" s="1117"/>
      <c r="G397" s="1063"/>
      <c r="H397" s="1075"/>
      <c r="I397" s="1063"/>
      <c r="J397" s="1075"/>
      <c r="K397" s="1064"/>
      <c r="L397" s="1064"/>
      <c r="M397" s="1061"/>
      <c r="N397" s="1075"/>
      <c r="O397" s="1064"/>
      <c r="P397" s="1075"/>
      <c r="Q397" s="1064"/>
      <c r="R397" s="1075"/>
      <c r="S397" s="1064"/>
      <c r="T397" s="1075"/>
      <c r="X397" s="798"/>
      <c r="Y397" s="809"/>
      <c r="Z397" s="1092"/>
      <c r="AA397" s="1153"/>
      <c r="AB397" s="1153"/>
      <c r="AC397" s="1153"/>
      <c r="AD397" s="1153"/>
      <c r="AE397" s="1153"/>
      <c r="AF397" s="1153"/>
      <c r="AG397" s="1153"/>
      <c r="AH397" s="1153"/>
      <c r="AI397" s="1153"/>
      <c r="AJ397" s="1153"/>
      <c r="AK397" s="1153"/>
      <c r="AL397" s="1153"/>
      <c r="AM397" s="1153"/>
      <c r="AN397" s="1153"/>
      <c r="AO397" s="1153"/>
      <c r="AP397" s="1153"/>
      <c r="AQ397" s="1153"/>
      <c r="AR397" s="1153"/>
      <c r="AS397" s="1153"/>
      <c r="AT397" s="1153"/>
      <c r="AU397" s="1153"/>
      <c r="AV397" s="1153"/>
      <c r="AW397" s="1153"/>
      <c r="AX397" s="1153"/>
      <c r="AY397" s="1153"/>
      <c r="AZ397" s="1153"/>
      <c r="BA397" s="1153"/>
      <c r="BB397" s="1045"/>
      <c r="BC397" s="1153"/>
      <c r="BD397" s="1153"/>
      <c r="BE397" s="1153"/>
      <c r="BF397" s="1153"/>
      <c r="BG397" s="1153"/>
      <c r="BH397" s="1153"/>
      <c r="BI397" s="1153"/>
      <c r="BJ397" s="1153"/>
      <c r="BK397" s="1153"/>
      <c r="BL397" s="1185"/>
      <c r="BM397" s="1153"/>
      <c r="BN397" s="1153"/>
      <c r="BO397" s="1153"/>
      <c r="BP397" s="1153"/>
      <c r="BQ397" s="1153"/>
      <c r="BR397" s="1153"/>
      <c r="BS397" s="1153"/>
      <c r="BT397" s="1153"/>
    </row>
    <row r="398" spans="1:72" ht="13.5" customHeight="1">
      <c r="A398" s="1091" t="s">
        <v>68</v>
      </c>
      <c r="B398" s="15" t="s">
        <v>50</v>
      </c>
      <c r="C398" s="1089" t="str">
        <f>VLOOKUP($C377,'2025年度(1年前期)'!$B$5:$N$208,COLUMN('2025年度(1年前期)'!$K$5),0)&amp;""</f>
        <v>英語Ⅱ(D)</v>
      </c>
      <c r="D398" s="1072"/>
      <c r="E398" s="1090" t="str">
        <f>VLOOKUP($C377,'2025年度(2年前期)'!$B$5:$N$208,COLUMN('2025年度(2年前期)'!$K$5),0)&amp;""</f>
        <v/>
      </c>
      <c r="F398" s="1072"/>
      <c r="G398" s="1090" t="str">
        <f>VLOOKUP($C377,'2025年度(3年前期)'!$B$5:$N$208,COLUMN('2025年度(3年前期)'!$K$5),0)&amp;""</f>
        <v/>
      </c>
      <c r="H398" s="1072"/>
      <c r="I398" s="1090" t="str">
        <f>VLOOKUP($C377,'2025年度(4年前期)'!$B$5:$N$208,COLUMN('2025年度(4年前期)'!$K$5),0)&amp;""</f>
        <v>卒業研究Ⅰ</v>
      </c>
      <c r="J398" s="1072"/>
      <c r="K398" s="1071" t="str">
        <f>VLOOKUP($C377,'2025年度(助産前期)'!$B$5:$N$208,COLUMN('2025年度(助産前期)'!$K$5),0)&amp;""</f>
        <v/>
      </c>
      <c r="L398" s="1071"/>
      <c r="M398" s="1089" t="str">
        <f>VLOOKUP($C377,'2025年度(M1前期)'!$B$5:$N$208,COLUMN('2025年度(M1前期)'!$K$5),0)&amp;""</f>
        <v/>
      </c>
      <c r="N398" s="1072"/>
      <c r="O398" s="1071" t="str">
        <f>VLOOKUP($C377,'2025年度(M2前期)'!$B$5:$N$208,COLUMN('2025年度(M2前期)'!$K$5),0)&amp;""</f>
        <v/>
      </c>
      <c r="P398" s="1072"/>
      <c r="Q398" s="1071" t="str">
        <f>VLOOKUP($C377,'2025年度(D1前期)'!$B$5:$N$208,COLUMN('2025年度(D1前期)'!$K$5),0)&amp;""</f>
        <v/>
      </c>
      <c r="R398" s="1072"/>
      <c r="S398" s="1071" t="str">
        <f>VLOOKUP($C377,'2025年度(D23前期)'!$B$5:$N$208,COLUMN('2025年度(D23前期)'!$K$5),0)&amp;""</f>
        <v/>
      </c>
      <c r="T398" s="1072"/>
      <c r="U398" s="839" t="s">
        <v>79</v>
      </c>
      <c r="V398" s="820" t="s">
        <v>185</v>
      </c>
      <c r="W398" s="509" t="s">
        <v>79</v>
      </c>
      <c r="X398" s="798"/>
      <c r="Y398" s="809"/>
      <c r="Z398" s="1091" t="str">
        <f>A398</f>
        <v>５時限（16：50～18：20）</v>
      </c>
      <c r="AA398" s="1151" t="s">
        <v>464</v>
      </c>
      <c r="AB398" s="1151"/>
      <c r="AC398" s="1151"/>
      <c r="AD398" s="1151"/>
      <c r="AE398" s="1151"/>
      <c r="AF398" s="1151"/>
      <c r="AG398" s="1151"/>
      <c r="AH398" s="1151"/>
      <c r="AI398" s="1151"/>
      <c r="AJ398" s="1151"/>
      <c r="AK398" s="1151"/>
      <c r="AL398" s="1151"/>
      <c r="AM398" s="1151"/>
      <c r="AN398" s="1151" t="s">
        <v>465</v>
      </c>
      <c r="AO398" s="1151"/>
      <c r="AP398" s="1151"/>
      <c r="AQ398" s="1151"/>
      <c r="AR398" s="1151"/>
      <c r="AS398" s="1151"/>
      <c r="AT398" s="1151"/>
      <c r="AU398" s="1151"/>
      <c r="AV398" s="1151"/>
      <c r="AW398" s="1151"/>
      <c r="AX398" s="1151"/>
      <c r="AY398" s="1151"/>
      <c r="AZ398" s="1151"/>
      <c r="BA398" s="1151"/>
      <c r="BB398" s="1151"/>
      <c r="BC398" s="1151"/>
      <c r="BD398" s="1151"/>
      <c r="BE398" s="1151"/>
      <c r="BF398" s="1183" t="s">
        <v>466</v>
      </c>
      <c r="BG398" s="1151" t="s">
        <v>463</v>
      </c>
      <c r="BH398" s="1151"/>
      <c r="BI398" s="1151"/>
      <c r="BJ398" s="1151" t="s">
        <v>338</v>
      </c>
      <c r="BK398" s="1151"/>
      <c r="BL398" s="1183" t="s">
        <v>334</v>
      </c>
      <c r="BM398" s="1151"/>
      <c r="BN398" s="1151"/>
      <c r="BO398" s="1151"/>
      <c r="BP398" s="1151"/>
      <c r="BQ398" s="1151"/>
      <c r="BR398" s="1151"/>
      <c r="BS398" s="1151"/>
      <c r="BT398" s="1151"/>
    </row>
    <row r="399" spans="1:72" ht="13.5" customHeight="1">
      <c r="A399" s="1091"/>
      <c r="B399" s="15" t="s">
        <v>53</v>
      </c>
      <c r="C399" s="1101" t="str">
        <f>IFERROR(VLOOKUP(C398,科目・教員!$A$1:$B$357,2,0),"")</f>
        <v/>
      </c>
      <c r="D399" s="1068"/>
      <c r="E399" s="1073" t="str">
        <f>IFERROR(VLOOKUP(E398,科目・教員!$A$1:$B$357,2,0),"")</f>
        <v/>
      </c>
      <c r="F399" s="1068"/>
      <c r="G399" s="1073" t="str">
        <f>IFERROR(VLOOKUP(G398,科目・教員!$A$1:$B$357,2,0),"")</f>
        <v/>
      </c>
      <c r="H399" s="1068"/>
      <c r="I399" s="1073" t="str">
        <f>IFERROR(VLOOKUP(I398,科目・教員!$A$1:$B$357,2,0),"")</f>
        <v>各担当教員</v>
      </c>
      <c r="J399" s="1068"/>
      <c r="K399" s="1074" t="str">
        <f>IFERROR(VLOOKUP(K398,科目・教員!$A$1:$B$357,2,0),"")</f>
        <v/>
      </c>
      <c r="L399" s="1074"/>
      <c r="M399" s="1101" t="str">
        <f>IFERROR(VLOOKUP(M398,科目・教員!$A$1:$B$357,2,0),"")</f>
        <v/>
      </c>
      <c r="N399" s="1068"/>
      <c r="O399" s="1074" t="str">
        <f>IFERROR(VLOOKUP(O398,科目・教員!$A$1:$B$357,2,0),"")</f>
        <v/>
      </c>
      <c r="P399" s="1068"/>
      <c r="Q399" s="1074" t="str">
        <f>IFERROR(VLOOKUP(Q398,科目・教員!$A$1:$B$357,2,0),"")</f>
        <v/>
      </c>
      <c r="R399" s="1068"/>
      <c r="S399" s="1074" t="str">
        <f>IFERROR(VLOOKUP(S398,科目・教員!$A$1:$B$357,2,0),"")</f>
        <v/>
      </c>
      <c r="T399" s="1068"/>
      <c r="U399" s="839" t="s">
        <v>278</v>
      </c>
      <c r="V399" s="820" t="s">
        <v>467</v>
      </c>
      <c r="W399" s="509" t="s">
        <v>468</v>
      </c>
      <c r="X399" s="798"/>
      <c r="Y399" s="809"/>
      <c r="Z399" s="1091"/>
      <c r="AA399" s="1152"/>
      <c r="AB399" s="1152"/>
      <c r="AC399" s="1152"/>
      <c r="AD399" s="1152"/>
      <c r="AE399" s="1152"/>
      <c r="AF399" s="1152"/>
      <c r="AG399" s="1152"/>
      <c r="AH399" s="1152"/>
      <c r="AI399" s="1152"/>
      <c r="AJ399" s="1152"/>
      <c r="AK399" s="1152"/>
      <c r="AL399" s="1152"/>
      <c r="AM399" s="1152"/>
      <c r="AN399" s="1152"/>
      <c r="AO399" s="1152"/>
      <c r="AP399" s="1152"/>
      <c r="AQ399" s="1152"/>
      <c r="AR399" s="1152"/>
      <c r="AS399" s="1152"/>
      <c r="AT399" s="1152"/>
      <c r="AU399" s="1152"/>
      <c r="AV399" s="1152"/>
      <c r="AW399" s="1152"/>
      <c r="AX399" s="1152"/>
      <c r="AY399" s="1152"/>
      <c r="AZ399" s="1152"/>
      <c r="BA399" s="1152"/>
      <c r="BB399" s="1152"/>
      <c r="BC399" s="1152"/>
      <c r="BD399" s="1152"/>
      <c r="BE399" s="1152"/>
      <c r="BF399" s="1184"/>
      <c r="BG399" s="1152"/>
      <c r="BH399" s="1152"/>
      <c r="BI399" s="1152"/>
      <c r="BJ399" s="1152"/>
      <c r="BK399" s="1152"/>
      <c r="BL399" s="1184"/>
      <c r="BM399" s="1152"/>
      <c r="BN399" s="1152"/>
      <c r="BO399" s="1152"/>
      <c r="BP399" s="1152"/>
      <c r="BQ399" s="1152"/>
      <c r="BR399" s="1152"/>
      <c r="BS399" s="1152"/>
      <c r="BT399" s="1152"/>
    </row>
    <row r="400" spans="1:72" ht="13.5" customHeight="1">
      <c r="A400" s="1091"/>
      <c r="B400" s="15" t="s">
        <v>59</v>
      </c>
      <c r="C400" s="1101" t="str">
        <f>VLOOKUP($C377,'2025年度(1年前期)'!$B$5:$N$208,COLUMN('2025年度(1年前期)'!$K$5)+1,0)&amp;""</f>
        <v>101</v>
      </c>
      <c r="D400" s="1068"/>
      <c r="E400" s="1073" t="str">
        <f>VLOOKUP($C377,'2025年度(2年前期)'!$B$5:$N$208,COLUMN('2025年度(2年前期)'!$K$5)+1,0)&amp;""</f>
        <v/>
      </c>
      <c r="F400" s="1068"/>
      <c r="G400" s="1073" t="str">
        <f>VLOOKUP($C377,'2025年度(3年前期)'!$B$5:$N$208,COLUMN('2025年度(3年前期)'!$K$5)+1,0)&amp;""</f>
        <v/>
      </c>
      <c r="H400" s="1068"/>
      <c r="I400" s="1073" t="str">
        <f>VLOOKUP($C377,'2025年度(4年前期)'!$B$5:$N$208,COLUMN('2025年度(4年前期)'!$K$5)+1,0)&amp;""</f>
        <v/>
      </c>
      <c r="J400" s="1068"/>
      <c r="K400" s="1074" t="str">
        <f>VLOOKUP($C377,'2025年度(助産前期)'!$B$5:$N$208,COLUMN('2025年度(助産前期)'!$K$5)+1,0)&amp;""</f>
        <v/>
      </c>
      <c r="L400" s="1074"/>
      <c r="M400" s="1101" t="str">
        <f>VLOOKUP($C377,'2025年度(M1前期)'!$B$5:$N$208,COLUMN('2025年度(M1前期)'!$K$5)+1,0)&amp;""</f>
        <v/>
      </c>
      <c r="N400" s="1068"/>
      <c r="O400" s="1074" t="str">
        <f>VLOOKUP($C377,'2025年度(M2前期)'!$B$5:$N$208,COLUMN('2025年度(M2前期)'!$K$5)+1,0)&amp;""</f>
        <v/>
      </c>
      <c r="P400" s="1068"/>
      <c r="Q400" s="1074" t="str">
        <f>VLOOKUP($C377,'2025年度(D1前期)'!$B$5:$N$208,COLUMN('2025年度(D1前期)'!$K$5)+1,0)&amp;""</f>
        <v/>
      </c>
      <c r="R400" s="1068"/>
      <c r="S400" s="1074" t="str">
        <f>VLOOKUP($C377,'2025年度(D23前期)'!$B$5:$N$208,COLUMN('2025年度(D23前期)'!$K$5)+1,0)&amp;""</f>
        <v/>
      </c>
      <c r="T400" s="1068"/>
      <c r="U400" s="839" t="s">
        <v>110</v>
      </c>
      <c r="V400" s="833" t="s">
        <v>194</v>
      </c>
      <c r="W400" s="509" t="s">
        <v>469</v>
      </c>
      <c r="X400" s="798"/>
      <c r="Y400" s="809"/>
      <c r="Z400" s="1091"/>
      <c r="AA400" s="1152"/>
      <c r="AB400" s="1152"/>
      <c r="AC400" s="1152"/>
      <c r="AD400" s="1152"/>
      <c r="AE400" s="1152"/>
      <c r="AF400" s="1152"/>
      <c r="AG400" s="1152"/>
      <c r="AH400" s="1152"/>
      <c r="AI400" s="1152"/>
      <c r="AJ400" s="1152"/>
      <c r="AK400" s="1152"/>
      <c r="AL400" s="1152"/>
      <c r="AM400" s="1152"/>
      <c r="AN400" s="1152"/>
      <c r="AO400" s="1152"/>
      <c r="AP400" s="1152"/>
      <c r="AQ400" s="1152"/>
      <c r="AR400" s="1152"/>
      <c r="AS400" s="1152"/>
      <c r="AT400" s="1152"/>
      <c r="AU400" s="1152"/>
      <c r="AV400" s="1152"/>
      <c r="AW400" s="1152"/>
      <c r="AX400" s="1152"/>
      <c r="AY400" s="1152"/>
      <c r="AZ400" s="1152"/>
      <c r="BA400" s="1152"/>
      <c r="BB400" s="1152"/>
      <c r="BC400" s="1152"/>
      <c r="BD400" s="1152"/>
      <c r="BE400" s="1152"/>
      <c r="BF400" s="1184"/>
      <c r="BG400" s="1152"/>
      <c r="BH400" s="1152"/>
      <c r="BI400" s="1152"/>
      <c r="BJ400" s="1152"/>
      <c r="BK400" s="1152"/>
      <c r="BL400" s="1184"/>
      <c r="BM400" s="1152"/>
      <c r="BN400" s="1152"/>
      <c r="BO400" s="1152"/>
      <c r="BP400" s="1152"/>
      <c r="BQ400" s="1152"/>
      <c r="BR400" s="1152"/>
      <c r="BS400" s="1152"/>
      <c r="BT400" s="1152"/>
    </row>
    <row r="401" spans="1:72" ht="13.5" customHeight="1">
      <c r="A401" s="1092"/>
      <c r="B401" s="16" t="s">
        <v>56</v>
      </c>
      <c r="C401" s="1061"/>
      <c r="D401" s="1075"/>
      <c r="E401" s="1063"/>
      <c r="F401" s="1075"/>
      <c r="G401" s="1063"/>
      <c r="H401" s="1075"/>
      <c r="I401" s="1063"/>
      <c r="J401" s="1075"/>
      <c r="K401" s="1064"/>
      <c r="L401" s="1064"/>
      <c r="M401" s="1061"/>
      <c r="N401" s="1075"/>
      <c r="O401" s="1064"/>
      <c r="P401" s="1075"/>
      <c r="Q401" s="1064"/>
      <c r="R401" s="1075"/>
      <c r="S401" s="1064"/>
      <c r="T401" s="1075"/>
      <c r="U401" s="840" t="s">
        <v>281</v>
      </c>
      <c r="V401" s="834" t="s">
        <v>470</v>
      </c>
      <c r="W401" s="510"/>
      <c r="X401" s="899"/>
      <c r="Y401" s="810"/>
      <c r="Z401" s="1092"/>
      <c r="AA401" s="1153"/>
      <c r="AB401" s="1153"/>
      <c r="AC401" s="1153"/>
      <c r="AD401" s="1153"/>
      <c r="AE401" s="1153"/>
      <c r="AF401" s="1153"/>
      <c r="AG401" s="1153"/>
      <c r="AH401" s="1153"/>
      <c r="AI401" s="1153"/>
      <c r="AJ401" s="1153"/>
      <c r="AK401" s="1153"/>
      <c r="AL401" s="1153"/>
      <c r="AM401" s="1153"/>
      <c r="AN401" s="1153"/>
      <c r="AO401" s="1153"/>
      <c r="AP401" s="1153"/>
      <c r="AQ401" s="1153"/>
      <c r="AR401" s="1153"/>
      <c r="AS401" s="1153"/>
      <c r="AT401" s="1153"/>
      <c r="AU401" s="1153"/>
      <c r="AV401" s="1153"/>
      <c r="AW401" s="1153"/>
      <c r="AX401" s="1153"/>
      <c r="AY401" s="1153"/>
      <c r="AZ401" s="1153"/>
      <c r="BA401" s="1153"/>
      <c r="BB401" s="1153"/>
      <c r="BC401" s="1153"/>
      <c r="BD401" s="1153"/>
      <c r="BE401" s="1153"/>
      <c r="BF401" s="1185"/>
      <c r="BG401" s="1153"/>
      <c r="BH401" s="1153"/>
      <c r="BI401" s="1153"/>
      <c r="BJ401" s="1153"/>
      <c r="BK401" s="1153"/>
      <c r="BL401" s="1185"/>
      <c r="BM401" s="1153"/>
      <c r="BN401" s="1153"/>
      <c r="BO401" s="1153"/>
      <c r="BP401" s="1153"/>
      <c r="BQ401" s="1153"/>
      <c r="BR401" s="1153"/>
      <c r="BS401" s="1153"/>
      <c r="BT401" s="1153"/>
    </row>
    <row r="402" spans="1:72" ht="18">
      <c r="A402" s="29"/>
      <c r="B402" s="30"/>
      <c r="C402" s="1113">
        <f>C377+1</f>
        <v>45794</v>
      </c>
      <c r="D402" s="1113"/>
      <c r="E402" s="1113"/>
      <c r="F402" s="1113"/>
      <c r="G402" s="1113"/>
      <c r="H402" s="1113"/>
      <c r="I402" s="1113"/>
      <c r="J402" s="1113"/>
      <c r="K402" s="1113"/>
      <c r="L402" s="1113"/>
      <c r="M402" s="1113"/>
      <c r="N402" s="1113"/>
      <c r="O402" s="1113"/>
      <c r="P402" s="1113"/>
      <c r="Q402" s="1113"/>
      <c r="R402" s="1113"/>
      <c r="S402" s="1113"/>
      <c r="T402" s="1113"/>
      <c r="U402" s="1052">
        <f>C402</f>
        <v>45794</v>
      </c>
      <c r="V402" s="1053"/>
      <c r="W402" s="1053"/>
      <c r="X402" s="1053"/>
      <c r="Y402" s="1053"/>
      <c r="Z402" s="1054"/>
      <c r="AA402" s="7">
        <v>101</v>
      </c>
      <c r="AB402" s="7">
        <v>102</v>
      </c>
      <c r="AC402" s="7">
        <v>103</v>
      </c>
      <c r="AD402" s="7" t="s">
        <v>16</v>
      </c>
      <c r="AE402" s="7" t="s">
        <v>17</v>
      </c>
      <c r="AF402" s="7" t="s">
        <v>18</v>
      </c>
      <c r="AG402" s="7">
        <v>201</v>
      </c>
      <c r="AH402" s="8">
        <v>202</v>
      </c>
      <c r="AI402" s="7">
        <v>203</v>
      </c>
      <c r="AJ402" s="7">
        <v>204</v>
      </c>
      <c r="AK402" s="7">
        <v>205</v>
      </c>
      <c r="AL402" s="7" t="s">
        <v>19</v>
      </c>
      <c r="AM402" s="7" t="s">
        <v>69</v>
      </c>
      <c r="AN402" s="7" t="s">
        <v>21</v>
      </c>
      <c r="AO402" s="7" t="s">
        <v>22</v>
      </c>
      <c r="AP402" s="7" t="s">
        <v>23</v>
      </c>
      <c r="AQ402" s="7" t="s">
        <v>24</v>
      </c>
      <c r="AR402" s="7" t="s">
        <v>25</v>
      </c>
      <c r="AS402" s="7" t="s">
        <v>26</v>
      </c>
      <c r="AT402" s="7" t="s">
        <v>27</v>
      </c>
      <c r="AU402" s="7" t="s">
        <v>28</v>
      </c>
      <c r="AV402" s="7" t="s">
        <v>29</v>
      </c>
      <c r="AW402" s="7">
        <v>301</v>
      </c>
      <c r="AX402" s="8">
        <v>302</v>
      </c>
      <c r="AY402" s="9">
        <v>303</v>
      </c>
      <c r="AZ402" s="9">
        <v>304</v>
      </c>
      <c r="BA402" s="7" t="s">
        <v>30</v>
      </c>
      <c r="BB402" s="7" t="s">
        <v>31</v>
      </c>
      <c r="BC402" s="8" t="s">
        <v>32</v>
      </c>
      <c r="BD402" s="7" t="s">
        <v>33</v>
      </c>
      <c r="BE402" s="7" t="s">
        <v>34</v>
      </c>
      <c r="BF402" s="7" t="s">
        <v>35</v>
      </c>
      <c r="BG402" s="7" t="s">
        <v>36</v>
      </c>
      <c r="BH402" s="7" t="s">
        <v>37</v>
      </c>
      <c r="BI402" s="7" t="s">
        <v>38</v>
      </c>
      <c r="BJ402" s="7" t="s">
        <v>39</v>
      </c>
      <c r="BK402" s="10" t="s">
        <v>40</v>
      </c>
      <c r="BL402" s="10" t="s">
        <v>41</v>
      </c>
      <c r="BM402" s="10" t="s">
        <v>354</v>
      </c>
      <c r="BN402" s="11" t="s">
        <v>42</v>
      </c>
      <c r="BO402" s="11" t="s">
        <v>43</v>
      </c>
      <c r="BP402" s="11" t="s">
        <v>44</v>
      </c>
      <c r="BQ402" s="11" t="s">
        <v>45</v>
      </c>
      <c r="BR402" s="11" t="s">
        <v>46</v>
      </c>
      <c r="BS402" s="11" t="s">
        <v>47</v>
      </c>
      <c r="BT402" s="11" t="s">
        <v>48</v>
      </c>
    </row>
    <row r="403" spans="1:72" ht="13.5" customHeight="1">
      <c r="A403" s="1091" t="s">
        <v>49</v>
      </c>
      <c r="B403" s="12" t="s">
        <v>50</v>
      </c>
      <c r="C403" s="1079" t="str">
        <f>VLOOKUP($C402,'2025年度(1年前期)'!$B$5:$N$208,COLUMN('2025年度(1年前期)'!$C$5),0)&amp;""</f>
        <v/>
      </c>
      <c r="D403" s="1080"/>
      <c r="E403" s="1081" t="str">
        <f>VLOOKUP($C402,'2025年度(2年前期)'!$B$5:$N$208,COLUMN('2025年度(2年前期)'!$C$5),0)&amp;""</f>
        <v/>
      </c>
      <c r="F403" s="1080"/>
      <c r="G403" s="1081" t="str">
        <f>VLOOKUP($C402,'2025年度(3年前期)'!$B$5:$N$208,COLUMN('2025年度(3年前期)'!$C$5),0)&amp;""</f>
        <v/>
      </c>
      <c r="H403" s="1080"/>
      <c r="I403" s="1081" t="str">
        <f>VLOOKUP($C402,'2025年度(4年前期)'!$B$5:$N$208,COLUMN('2025年度(4年前期)'!$C$5),0)&amp;""</f>
        <v/>
      </c>
      <c r="J403" s="1080"/>
      <c r="K403" s="1072" t="str">
        <f>VLOOKUP($C402,'2025年度(助産前期)'!$B$5:$N$208,COLUMN('2025年度(助産前期)'!$C$5),0)&amp;""</f>
        <v/>
      </c>
      <c r="L403" s="1096"/>
      <c r="M403" s="1105" t="str">
        <f>VLOOKUP($C402,'2025年度(M1前期)'!$B$5:$N$208,COLUMN('2025年度(M1前期)'!$C$5),0)&amp;""</f>
        <v/>
      </c>
      <c r="N403" s="1096"/>
      <c r="O403" s="1081" t="str">
        <f>VLOOKUP($C402,'2025年度(M2前期)'!$B$5:$N$208,COLUMN('2025年度(M2前期)'!$C$5),0)&amp;""</f>
        <v/>
      </c>
      <c r="P403" s="1080"/>
      <c r="Q403" s="1081" t="str">
        <f>VLOOKUP($C402,'2025年度(D1前期)'!$B$5:$N$208,COLUMN('2025年度(D1前期)'!$C$5),0)&amp;""</f>
        <v/>
      </c>
      <c r="R403" s="1080"/>
      <c r="S403" s="1072" t="str">
        <f>VLOOKUP($C402,'2025年度(D23前期)'!$B$5:$N$208,COLUMN('2025年度(D23前期)'!$C$5),0)&amp;""</f>
        <v/>
      </c>
      <c r="T403" s="1080"/>
      <c r="U403" s="27"/>
      <c r="Z403" s="1095" t="str">
        <f>A403</f>
        <v xml:space="preserve">１時限（09：20～10：50） </v>
      </c>
      <c r="AA403" s="1151"/>
      <c r="AB403" s="1151"/>
      <c r="AC403" s="1151"/>
      <c r="AD403" s="1151"/>
      <c r="AE403" s="1151"/>
      <c r="AF403" s="1151"/>
      <c r="AG403" s="1151"/>
      <c r="AH403" s="1151"/>
      <c r="AI403" s="1151"/>
      <c r="AJ403" s="1151"/>
      <c r="AK403" s="1151"/>
      <c r="AL403" s="1151"/>
      <c r="AM403" s="1151"/>
      <c r="AN403" s="1043"/>
      <c r="AO403" s="1151"/>
      <c r="AP403" s="1151"/>
      <c r="AQ403" s="1151"/>
      <c r="AR403" s="1151"/>
      <c r="AS403" s="1151"/>
      <c r="AT403" s="1151"/>
      <c r="AU403" s="1151"/>
      <c r="AV403" s="1151"/>
      <c r="AW403" s="1151"/>
      <c r="AX403" s="1151"/>
      <c r="AY403" s="1151"/>
      <c r="AZ403" s="1151"/>
      <c r="BA403" s="1151"/>
      <c r="BB403" s="1151"/>
      <c r="BC403" s="1151"/>
      <c r="BD403" s="1151"/>
      <c r="BE403" s="1151"/>
      <c r="BF403" s="1151"/>
      <c r="BG403" s="1151"/>
      <c r="BH403" s="1151"/>
      <c r="BI403" s="1151"/>
      <c r="BJ403" s="1151"/>
      <c r="BK403" s="1151"/>
      <c r="BL403" s="1151"/>
      <c r="BM403" s="1151"/>
      <c r="BN403" s="1151"/>
      <c r="BO403" s="1151"/>
      <c r="BP403" s="1151"/>
      <c r="BQ403" s="1151"/>
      <c r="BR403" s="1151"/>
      <c r="BS403" s="1151"/>
      <c r="BT403" s="1151"/>
    </row>
    <row r="404" spans="1:72" ht="13.5" customHeight="1">
      <c r="A404" s="1091"/>
      <c r="B404" s="15" t="s">
        <v>53</v>
      </c>
      <c r="C404" s="1065" t="str">
        <f>IFERROR(VLOOKUP(C403,科目・教員!$A$1:$B$357,2,0),"")</f>
        <v/>
      </c>
      <c r="D404" s="1066"/>
      <c r="E404" s="1067" t="str">
        <f>IFERROR(VLOOKUP(E403,科目・教員!$A$1:$B$357,2,0),"")</f>
        <v/>
      </c>
      <c r="F404" s="1066"/>
      <c r="G404" s="1067" t="str">
        <f>IFERROR(VLOOKUP(G403,科目・教員!$A$1:$B$357,2,0),"")</f>
        <v/>
      </c>
      <c r="H404" s="1066"/>
      <c r="I404" s="1067" t="str">
        <f>IFERROR(VLOOKUP(I403,科目・教員!$A$1:$B$357,2,0),"")</f>
        <v/>
      </c>
      <c r="J404" s="1066"/>
      <c r="K404" s="1068" t="str">
        <f>IFERROR(VLOOKUP(K403,科目・教員!$A$1:$B$357,2,0),"")</f>
        <v/>
      </c>
      <c r="L404" s="1070"/>
      <c r="M404" s="1104" t="str">
        <f>IFERROR(VLOOKUP(M403,科目・教員!$A$1:$B$357,2,0),"")</f>
        <v/>
      </c>
      <c r="N404" s="1066"/>
      <c r="O404" s="1067" t="str">
        <f>IFERROR(VLOOKUP(O403,科目・教員!$A$1:$B$357,2,0),"")</f>
        <v/>
      </c>
      <c r="P404" s="1066"/>
      <c r="Q404" s="1067" t="str">
        <f>IFERROR(VLOOKUP(Q403,科目・教員!$A$1:$B$357,2,0),"")</f>
        <v/>
      </c>
      <c r="R404" s="1066"/>
      <c r="S404" s="1068" t="str">
        <f>IFERROR(VLOOKUP(S403,科目・教員!$A$1:$B$357,2,0),"")</f>
        <v/>
      </c>
      <c r="T404" s="1066"/>
      <c r="U404" s="27"/>
      <c r="Z404" s="1091"/>
      <c r="AA404" s="1152"/>
      <c r="AB404" s="1152"/>
      <c r="AC404" s="1152"/>
      <c r="AD404" s="1152"/>
      <c r="AE404" s="1152"/>
      <c r="AF404" s="1152"/>
      <c r="AG404" s="1152"/>
      <c r="AH404" s="1152"/>
      <c r="AI404" s="1152"/>
      <c r="AJ404" s="1152"/>
      <c r="AK404" s="1152"/>
      <c r="AL404" s="1152"/>
      <c r="AM404" s="1152"/>
      <c r="AN404" s="1044"/>
      <c r="AO404" s="1152"/>
      <c r="AP404" s="1152"/>
      <c r="AQ404" s="1152"/>
      <c r="AR404" s="1152"/>
      <c r="AS404" s="1152"/>
      <c r="AT404" s="1152"/>
      <c r="AU404" s="1152"/>
      <c r="AV404" s="1152"/>
      <c r="AW404" s="1152"/>
      <c r="AX404" s="1152"/>
      <c r="AY404" s="1152"/>
      <c r="AZ404" s="1152"/>
      <c r="BA404" s="1152"/>
      <c r="BB404" s="1152"/>
      <c r="BC404" s="1152"/>
      <c r="BD404" s="1152"/>
      <c r="BE404" s="1152"/>
      <c r="BF404" s="1152"/>
      <c r="BG404" s="1152"/>
      <c r="BH404" s="1152"/>
      <c r="BI404" s="1152"/>
      <c r="BJ404" s="1152"/>
      <c r="BK404" s="1152"/>
      <c r="BL404" s="1152"/>
      <c r="BM404" s="1152"/>
      <c r="BN404" s="1152"/>
      <c r="BO404" s="1152"/>
      <c r="BP404" s="1152"/>
      <c r="BQ404" s="1152"/>
      <c r="BR404" s="1152"/>
      <c r="BS404" s="1152"/>
      <c r="BT404" s="1152"/>
    </row>
    <row r="405" spans="1:72" ht="13.5" customHeight="1">
      <c r="A405" s="1091"/>
      <c r="B405" s="15" t="s">
        <v>59</v>
      </c>
      <c r="C405" s="1065" t="str">
        <f>VLOOKUP($C402,'2025年度(1年前期)'!$B$5:$N$208,COLUMN('2025年度(1年前期)'!$C$5)+1,0)&amp;""</f>
        <v/>
      </c>
      <c r="D405" s="1066"/>
      <c r="E405" s="1067" t="str">
        <f>VLOOKUP($C402,'2025年度(2年前期)'!$B$5:$N$208,COLUMN('2025年度(2年前期)'!$C$5)+1,0)&amp;""</f>
        <v/>
      </c>
      <c r="F405" s="1066"/>
      <c r="G405" s="1067" t="str">
        <f>VLOOKUP($C402,'2025年度(3年前期)'!$B$5:$N$208,COLUMN('2025年度(3年前期)'!$C$5)+1,0)&amp;""</f>
        <v/>
      </c>
      <c r="H405" s="1066"/>
      <c r="I405" s="1067" t="str">
        <f>VLOOKUP($C402,'2025年度(4年前期)'!$B$5:$N$208,COLUMN('2025年度(4年前期)'!$C$5)+1,0)&amp;""</f>
        <v/>
      </c>
      <c r="J405" s="1066"/>
      <c r="K405" s="1068" t="str">
        <f>VLOOKUP($C402,'2025年度(助産前期)'!$B$5:$N$208,COLUMN('2025年度(助産前期)'!$C$5)+1,0)&amp;""</f>
        <v/>
      </c>
      <c r="L405" s="1070"/>
      <c r="M405" s="1104" t="str">
        <f>VLOOKUP($C402,'2025年度(M1前期)'!$B$5:$N$208,COLUMN('2025年度(M1前期)'!C$5)+1,0)&amp;""</f>
        <v/>
      </c>
      <c r="N405" s="1066"/>
      <c r="O405" s="1067" t="str">
        <f>VLOOKUP($C402,'2025年度(M2前期)'!$B$5:$N$208,COLUMN('2025年度(M2前期)'!$C$5)+1,0)&amp;""</f>
        <v/>
      </c>
      <c r="P405" s="1066"/>
      <c r="Q405" s="1067" t="str">
        <f>VLOOKUP($C402,'2025年度(D1前期)'!$B$5:$N$208,COLUMN('2025年度(D1前期)'!$C$5)+1,0)&amp;""</f>
        <v/>
      </c>
      <c r="R405" s="1066"/>
      <c r="S405" s="1068" t="str">
        <f>VLOOKUP($C402,'2025年度(D23前期)'!$B$5:$N$208,COLUMN('2025年度(D23前期)'!$C$5)+1,0)&amp;""</f>
        <v/>
      </c>
      <c r="T405" s="1066"/>
      <c r="U405" s="27"/>
      <c r="Z405" s="1091"/>
      <c r="AA405" s="1152"/>
      <c r="AB405" s="1152"/>
      <c r="AC405" s="1152"/>
      <c r="AD405" s="1152"/>
      <c r="AE405" s="1152"/>
      <c r="AF405" s="1152"/>
      <c r="AG405" s="1152"/>
      <c r="AH405" s="1152"/>
      <c r="AI405" s="1152"/>
      <c r="AJ405" s="1152"/>
      <c r="AK405" s="1152"/>
      <c r="AL405" s="1152"/>
      <c r="AM405" s="1152"/>
      <c r="AN405" s="1044"/>
      <c r="AO405" s="1152"/>
      <c r="AP405" s="1152"/>
      <c r="AQ405" s="1152"/>
      <c r="AR405" s="1152"/>
      <c r="AS405" s="1152"/>
      <c r="AT405" s="1152"/>
      <c r="AU405" s="1152"/>
      <c r="AV405" s="1152"/>
      <c r="AW405" s="1152"/>
      <c r="AX405" s="1152"/>
      <c r="AY405" s="1152"/>
      <c r="AZ405" s="1152"/>
      <c r="BA405" s="1152"/>
      <c r="BB405" s="1152"/>
      <c r="BC405" s="1152"/>
      <c r="BD405" s="1152"/>
      <c r="BE405" s="1152"/>
      <c r="BF405" s="1152"/>
      <c r="BG405" s="1152"/>
      <c r="BH405" s="1152"/>
      <c r="BI405" s="1152"/>
      <c r="BJ405" s="1152"/>
      <c r="BK405" s="1152"/>
      <c r="BL405" s="1152"/>
      <c r="BM405" s="1152"/>
      <c r="BN405" s="1152"/>
      <c r="BO405" s="1152"/>
      <c r="BP405" s="1152"/>
      <c r="BQ405" s="1152"/>
      <c r="BR405" s="1152"/>
      <c r="BS405" s="1152"/>
      <c r="BT405" s="1152"/>
    </row>
    <row r="406" spans="1:72" ht="13.5" customHeight="1">
      <c r="A406" s="1092"/>
      <c r="B406" s="16" t="s">
        <v>56</v>
      </c>
      <c r="C406" s="1061"/>
      <c r="D406" s="1062"/>
      <c r="E406" s="1063"/>
      <c r="F406" s="1062"/>
      <c r="G406" s="1063"/>
      <c r="H406" s="1062"/>
      <c r="I406" s="1063"/>
      <c r="J406" s="1062"/>
      <c r="K406" s="1064"/>
      <c r="L406" s="1069"/>
      <c r="M406" s="1106"/>
      <c r="N406" s="1062"/>
      <c r="O406" s="1063"/>
      <c r="P406" s="1062"/>
      <c r="Q406" s="1063"/>
      <c r="R406" s="1062"/>
      <c r="S406" s="1064"/>
      <c r="T406" s="1062"/>
      <c r="U406" s="13"/>
      <c r="Z406" s="1092"/>
      <c r="AA406" s="1153"/>
      <c r="AB406" s="1153"/>
      <c r="AC406" s="1153"/>
      <c r="AD406" s="1153"/>
      <c r="AE406" s="1153"/>
      <c r="AF406" s="1153"/>
      <c r="AG406" s="1153"/>
      <c r="AH406" s="1153"/>
      <c r="AI406" s="1153"/>
      <c r="AJ406" s="1153"/>
      <c r="AK406" s="1153"/>
      <c r="AL406" s="1153"/>
      <c r="AM406" s="1153"/>
      <c r="AN406" s="1045"/>
      <c r="AO406" s="1153"/>
      <c r="AP406" s="1153"/>
      <c r="AQ406" s="1153"/>
      <c r="AR406" s="1153"/>
      <c r="AS406" s="1153"/>
      <c r="AT406" s="1153"/>
      <c r="AU406" s="1153"/>
      <c r="AV406" s="1153"/>
      <c r="AW406" s="1153"/>
      <c r="AX406" s="1153"/>
      <c r="AY406" s="1153"/>
      <c r="AZ406" s="1153"/>
      <c r="BA406" s="1153"/>
      <c r="BB406" s="1153"/>
      <c r="BC406" s="1153"/>
      <c r="BD406" s="1153"/>
      <c r="BE406" s="1153"/>
      <c r="BF406" s="1153"/>
      <c r="BG406" s="1153"/>
      <c r="BH406" s="1153"/>
      <c r="BI406" s="1153"/>
      <c r="BJ406" s="1153"/>
      <c r="BK406" s="1153"/>
      <c r="BL406" s="1153"/>
      <c r="BM406" s="1153"/>
      <c r="BN406" s="1153"/>
      <c r="BO406" s="1153"/>
      <c r="BP406" s="1153"/>
      <c r="BQ406" s="1153"/>
      <c r="BR406" s="1153"/>
      <c r="BS406" s="1153"/>
      <c r="BT406" s="1153"/>
    </row>
    <row r="407" spans="1:72" ht="13.5" customHeight="1">
      <c r="A407" s="1091" t="s">
        <v>58</v>
      </c>
      <c r="B407" s="15" t="s">
        <v>50</v>
      </c>
      <c r="C407" s="1079" t="str">
        <f>VLOOKUP($C402,'2025年度(1年前期)'!$B$5:$N$208,COLUMN('2025年度(1年前期)'!$E$5),0)&amp;""</f>
        <v/>
      </c>
      <c r="D407" s="1080"/>
      <c r="E407" s="1081" t="str">
        <f>VLOOKUP($C402,'2025年度(2年前期)'!$B$5:$N$208,COLUMN('2025年度(2年前期)'!$E$5),0)&amp;""</f>
        <v/>
      </c>
      <c r="F407" s="1080"/>
      <c r="G407" s="1081" t="str">
        <f>VLOOKUP($C402,'2025年度(3年前期)'!$B$5:$N$208,COLUMN('2025年度(3年前期)'!$E$5),0)&amp;""</f>
        <v/>
      </c>
      <c r="H407" s="1080"/>
      <c r="I407" s="1081" t="str">
        <f>VLOOKUP($C402,'2025年度(4年前期)'!$B$5:$N$208,COLUMN('2025年度(4年前期)'!$E$5),0)&amp;""</f>
        <v/>
      </c>
      <c r="J407" s="1080"/>
      <c r="K407" s="1072" t="str">
        <f>VLOOKUP($C402,'2025年度(助産前期)'!$B$5:$N$208,COLUMN('2025年度(助産前期)'!$E$5),0)&amp;""</f>
        <v/>
      </c>
      <c r="L407" s="1096"/>
      <c r="M407" s="1079" t="str">
        <f>VLOOKUP($C402,'2025年度(M1前期)'!$B$5:$N$208,COLUMN('2025年度(M1前期)'!$E$5),0)&amp;""</f>
        <v/>
      </c>
      <c r="N407" s="1080"/>
      <c r="O407" s="1072" t="str">
        <f>VLOOKUP($C402,'2025年度(M2前期)'!$B$5:$N$208,COLUMN('2025年度(M2前期)'!$E$5),0)&amp;""</f>
        <v/>
      </c>
      <c r="P407" s="1080"/>
      <c r="Q407" s="1072" t="str">
        <f>VLOOKUP($C402,'2025年度(D1前期)'!$B$5:$N$208,COLUMN('2025年度(D1前期)'!$E$5),0)&amp;""</f>
        <v/>
      </c>
      <c r="R407" s="1080"/>
      <c r="S407" s="1072" t="str">
        <f>VLOOKUP($C402,'2025年度(D23前期)'!$B$5:$N$208,COLUMN('2025年度(D23前期)'!$E$5),0)&amp;""</f>
        <v/>
      </c>
      <c r="T407" s="1080"/>
      <c r="Z407" s="1091" t="str">
        <f>A407</f>
        <v>２時限（11：00～12：30）</v>
      </c>
      <c r="AA407" s="1151"/>
      <c r="AB407" s="1151"/>
      <c r="AC407" s="1151"/>
      <c r="AD407" s="1151"/>
      <c r="AE407" s="1151"/>
      <c r="AF407" s="1151"/>
      <c r="AG407" s="1151"/>
      <c r="AH407" s="1151"/>
      <c r="AI407" s="1151"/>
      <c r="AJ407" s="1151"/>
      <c r="AK407" s="1151"/>
      <c r="AL407" s="1151"/>
      <c r="AM407" s="1151"/>
      <c r="AN407" s="1043"/>
      <c r="AO407" s="1151"/>
      <c r="AP407" s="1151"/>
      <c r="AQ407" s="1151"/>
      <c r="AR407" s="1151"/>
      <c r="AS407" s="1151"/>
      <c r="AT407" s="1151"/>
      <c r="AU407" s="1151"/>
      <c r="AV407" s="1151"/>
      <c r="AW407" s="1151"/>
      <c r="AX407" s="1151"/>
      <c r="AY407" s="1151"/>
      <c r="AZ407" s="1151"/>
      <c r="BA407" s="1151"/>
      <c r="BB407" s="1151"/>
      <c r="BC407" s="1151"/>
      <c r="BD407" s="1151"/>
      <c r="BE407" s="1151"/>
      <c r="BF407" s="1151"/>
      <c r="BG407" s="1151"/>
      <c r="BH407" s="1151"/>
      <c r="BI407" s="1151"/>
      <c r="BJ407" s="1151"/>
      <c r="BK407" s="1151"/>
      <c r="BL407" s="1151"/>
      <c r="BM407" s="1151"/>
      <c r="BN407" s="1151"/>
      <c r="BO407" s="1151"/>
      <c r="BP407" s="1151"/>
      <c r="BQ407" s="1151"/>
      <c r="BR407" s="1151"/>
      <c r="BS407" s="1151"/>
      <c r="BT407" s="1151"/>
    </row>
    <row r="408" spans="1:72" ht="13.5" customHeight="1">
      <c r="A408" s="1091"/>
      <c r="B408" s="15" t="s">
        <v>53</v>
      </c>
      <c r="C408" s="1065" t="str">
        <f>IFERROR(VLOOKUP(C407,科目・教員!$A$1:$B$357,2,0),"")</f>
        <v/>
      </c>
      <c r="D408" s="1066"/>
      <c r="E408" s="1067" t="str">
        <f>IFERROR(VLOOKUP(E407,科目・教員!$A$1:$B$357,2,0),"")</f>
        <v/>
      </c>
      <c r="F408" s="1066"/>
      <c r="G408" s="1067" t="str">
        <f>IFERROR(VLOOKUP(G407,科目・教員!$A$1:$B$357,2,0),"")</f>
        <v/>
      </c>
      <c r="H408" s="1066"/>
      <c r="I408" s="1067" t="str">
        <f>IFERROR(VLOOKUP(I407,科目・教員!$A$1:$B$357,2,0),"")</f>
        <v/>
      </c>
      <c r="J408" s="1066"/>
      <c r="K408" s="1068" t="str">
        <f>IFERROR(VLOOKUP(K407,科目・教員!$A$1:$B$357,2,0),"")</f>
        <v/>
      </c>
      <c r="L408" s="1070"/>
      <c r="M408" s="1065" t="str">
        <f>IFERROR(VLOOKUP(M407,科目・教員!$A$1:$B$357,2,0),"")</f>
        <v/>
      </c>
      <c r="N408" s="1066"/>
      <c r="O408" s="1068" t="str">
        <f>IFERROR(VLOOKUP(O407,科目・教員!$A$1:$B$357,2,0),"")</f>
        <v/>
      </c>
      <c r="P408" s="1066"/>
      <c r="Q408" s="1068" t="str">
        <f>IFERROR(VLOOKUP(Q407,科目・教員!$A$1:$B$357,2,0),"")</f>
        <v/>
      </c>
      <c r="R408" s="1066"/>
      <c r="S408" s="1068" t="str">
        <f>IFERROR(VLOOKUP(S407,科目・教員!$A$1:$B$357,2,0),"")</f>
        <v/>
      </c>
      <c r="T408" s="1066"/>
      <c r="Z408" s="1091"/>
      <c r="AA408" s="1152"/>
      <c r="AB408" s="1152"/>
      <c r="AC408" s="1152"/>
      <c r="AD408" s="1152"/>
      <c r="AE408" s="1152"/>
      <c r="AF408" s="1152"/>
      <c r="AG408" s="1152"/>
      <c r="AH408" s="1152"/>
      <c r="AI408" s="1152"/>
      <c r="AJ408" s="1152"/>
      <c r="AK408" s="1152"/>
      <c r="AL408" s="1152"/>
      <c r="AM408" s="1152"/>
      <c r="AN408" s="1044"/>
      <c r="AO408" s="1152"/>
      <c r="AP408" s="1152"/>
      <c r="AQ408" s="1152"/>
      <c r="AR408" s="1152"/>
      <c r="AS408" s="1152"/>
      <c r="AT408" s="1152"/>
      <c r="AU408" s="1152"/>
      <c r="AV408" s="1152"/>
      <c r="AW408" s="1152"/>
      <c r="AX408" s="1152"/>
      <c r="AY408" s="1152"/>
      <c r="AZ408" s="1152"/>
      <c r="BA408" s="1152"/>
      <c r="BB408" s="1152"/>
      <c r="BC408" s="1152"/>
      <c r="BD408" s="1152"/>
      <c r="BE408" s="1152"/>
      <c r="BF408" s="1152"/>
      <c r="BG408" s="1152"/>
      <c r="BH408" s="1152"/>
      <c r="BI408" s="1152"/>
      <c r="BJ408" s="1152"/>
      <c r="BK408" s="1152"/>
      <c r="BL408" s="1152"/>
      <c r="BM408" s="1152"/>
      <c r="BN408" s="1152"/>
      <c r="BO408" s="1152"/>
      <c r="BP408" s="1152"/>
      <c r="BQ408" s="1152"/>
      <c r="BR408" s="1152"/>
      <c r="BS408" s="1152"/>
      <c r="BT408" s="1152"/>
    </row>
    <row r="409" spans="1:72" ht="13.5" customHeight="1">
      <c r="A409" s="1091"/>
      <c r="B409" s="15" t="s">
        <v>59</v>
      </c>
      <c r="C409" s="1065" t="str">
        <f>VLOOKUP($C402,'2025年度(1年前期)'!$B$5:$N$208,COLUMN('2025年度(1年前期)'!$E$5)+1,0)&amp;""</f>
        <v/>
      </c>
      <c r="D409" s="1066"/>
      <c r="E409" s="1067" t="str">
        <f>VLOOKUP($C402,'2025年度(2年前期)'!$B$5:$N$208,COLUMN('2025年度(2年前期)'!$E$5)+1,0)&amp;""</f>
        <v/>
      </c>
      <c r="F409" s="1066"/>
      <c r="G409" s="1067" t="str">
        <f>VLOOKUP($C402,'2025年度(3年前期)'!$B$5:$N$208,COLUMN('2025年度(3年前期)'!$E$5)+1,0)&amp;""</f>
        <v/>
      </c>
      <c r="H409" s="1066"/>
      <c r="I409" s="1067" t="str">
        <f>VLOOKUP($C402,'2025年度(4年前期)'!$B$5:$N$208,COLUMN('2025年度(4年前期)'!$E$5)+1,0)&amp;""</f>
        <v/>
      </c>
      <c r="J409" s="1066"/>
      <c r="K409" s="1068" t="str">
        <f>VLOOKUP($C402,'2025年度(助産前期)'!$B$5:$N$208,COLUMN('2025年度(助産前期)'!$E$5)+1,0)&amp;""</f>
        <v/>
      </c>
      <c r="L409" s="1070"/>
      <c r="M409" s="1065" t="str">
        <f>VLOOKUP($C402,'2025年度(M1前期)'!$B$5:$N$208,COLUMN('2025年度(M1前期)'!$E$5)+1,0)&amp;""</f>
        <v/>
      </c>
      <c r="N409" s="1066"/>
      <c r="O409" s="1068" t="str">
        <f>VLOOKUP($C402,'2025年度(M2前期)'!$B$5:$N$208,COLUMN('2025年度(M2前期)'!$E$5)+1,0)&amp;""</f>
        <v/>
      </c>
      <c r="P409" s="1066"/>
      <c r="Q409" s="1068" t="str">
        <f>VLOOKUP($C402,'2025年度(D1前期)'!$B$5:$N$208,COLUMN('2025年度(D1前期)'!$E$5)+1,0)&amp;""</f>
        <v/>
      </c>
      <c r="R409" s="1066"/>
      <c r="S409" s="1068" t="str">
        <f>VLOOKUP($C402,'2025年度(D23前期)'!$B$5:$N$208,COLUMN('2025年度(D23前期)'!$E$5)+1,0)&amp;""</f>
        <v/>
      </c>
      <c r="T409" s="1066"/>
      <c r="Z409" s="1091"/>
      <c r="AA409" s="1152"/>
      <c r="AB409" s="1152"/>
      <c r="AC409" s="1152"/>
      <c r="AD409" s="1152"/>
      <c r="AE409" s="1152"/>
      <c r="AF409" s="1152"/>
      <c r="AG409" s="1152"/>
      <c r="AH409" s="1152"/>
      <c r="AI409" s="1152"/>
      <c r="AJ409" s="1152"/>
      <c r="AK409" s="1152"/>
      <c r="AL409" s="1152"/>
      <c r="AM409" s="1152"/>
      <c r="AN409" s="1044"/>
      <c r="AO409" s="1152"/>
      <c r="AP409" s="1152"/>
      <c r="AQ409" s="1152"/>
      <c r="AR409" s="1152"/>
      <c r="AS409" s="1152"/>
      <c r="AT409" s="1152"/>
      <c r="AU409" s="1152"/>
      <c r="AV409" s="1152"/>
      <c r="AW409" s="1152"/>
      <c r="AX409" s="1152"/>
      <c r="AY409" s="1152"/>
      <c r="AZ409" s="1152"/>
      <c r="BA409" s="1152"/>
      <c r="BB409" s="1152"/>
      <c r="BC409" s="1152"/>
      <c r="BD409" s="1152"/>
      <c r="BE409" s="1152"/>
      <c r="BF409" s="1152"/>
      <c r="BG409" s="1152"/>
      <c r="BH409" s="1152"/>
      <c r="BI409" s="1152"/>
      <c r="BJ409" s="1152"/>
      <c r="BK409" s="1152"/>
      <c r="BL409" s="1152"/>
      <c r="BM409" s="1152"/>
      <c r="BN409" s="1152"/>
      <c r="BO409" s="1152"/>
      <c r="BP409" s="1152"/>
      <c r="BQ409" s="1152"/>
      <c r="BR409" s="1152"/>
      <c r="BS409" s="1152"/>
      <c r="BT409" s="1152"/>
    </row>
    <row r="410" spans="1:72" ht="13.5" customHeight="1">
      <c r="A410" s="1100"/>
      <c r="B410" s="16" t="s">
        <v>56</v>
      </c>
      <c r="C410" s="1135"/>
      <c r="D410" s="1136"/>
      <c r="E410" s="1063"/>
      <c r="F410" s="1075"/>
      <c r="G410" s="1063"/>
      <c r="H410" s="1075"/>
      <c r="I410" s="1063"/>
      <c r="J410" s="1075"/>
      <c r="K410" s="1064"/>
      <c r="L410" s="1064"/>
      <c r="M410" s="1061"/>
      <c r="N410" s="1075"/>
      <c r="O410" s="1064"/>
      <c r="P410" s="1075"/>
      <c r="Q410" s="1064"/>
      <c r="R410" s="1075"/>
      <c r="S410" s="1064"/>
      <c r="T410" s="1075"/>
      <c r="Z410" s="1092"/>
      <c r="AA410" s="1153"/>
      <c r="AB410" s="1153"/>
      <c r="AC410" s="1153"/>
      <c r="AD410" s="1153"/>
      <c r="AE410" s="1153"/>
      <c r="AF410" s="1153"/>
      <c r="AG410" s="1153"/>
      <c r="AH410" s="1153"/>
      <c r="AI410" s="1153"/>
      <c r="AJ410" s="1153"/>
      <c r="AK410" s="1153"/>
      <c r="AL410" s="1153"/>
      <c r="AM410" s="1153"/>
      <c r="AN410" s="1045"/>
      <c r="AO410" s="1153"/>
      <c r="AP410" s="1153"/>
      <c r="AQ410" s="1153"/>
      <c r="AR410" s="1153"/>
      <c r="AS410" s="1153"/>
      <c r="AT410" s="1153"/>
      <c r="AU410" s="1153"/>
      <c r="AV410" s="1153"/>
      <c r="AW410" s="1153"/>
      <c r="AX410" s="1153"/>
      <c r="AY410" s="1153"/>
      <c r="AZ410" s="1153"/>
      <c r="BA410" s="1153"/>
      <c r="BB410" s="1153"/>
      <c r="BC410" s="1153"/>
      <c r="BD410" s="1153"/>
      <c r="BE410" s="1153"/>
      <c r="BF410" s="1153"/>
      <c r="BG410" s="1153"/>
      <c r="BH410" s="1153"/>
      <c r="BI410" s="1153"/>
      <c r="BJ410" s="1153"/>
      <c r="BK410" s="1153"/>
      <c r="BL410" s="1153"/>
      <c r="BM410" s="1153"/>
      <c r="BN410" s="1153"/>
      <c r="BO410" s="1153"/>
      <c r="BP410" s="1153"/>
      <c r="BQ410" s="1153"/>
      <c r="BR410" s="1153"/>
      <c r="BS410" s="1153"/>
      <c r="BT410" s="1153"/>
    </row>
    <row r="411" spans="1:72">
      <c r="A411" s="1095" t="s">
        <v>60</v>
      </c>
      <c r="B411" s="18" t="s">
        <v>61</v>
      </c>
      <c r="C411" s="1079"/>
      <c r="D411" s="1080"/>
      <c r="E411" s="1081"/>
      <c r="F411" s="1080"/>
      <c r="G411" s="1081"/>
      <c r="H411" s="1080"/>
      <c r="I411" s="1081"/>
      <c r="J411" s="1080"/>
      <c r="K411" s="1072"/>
      <c r="L411" s="1096"/>
      <c r="M411" s="1079"/>
      <c r="N411" s="1080"/>
      <c r="O411" s="1072"/>
      <c r="P411" s="1080"/>
      <c r="Q411" s="1072"/>
      <c r="R411" s="1080"/>
      <c r="S411" s="1072"/>
      <c r="T411" s="1080"/>
      <c r="U411" s="17"/>
      <c r="Z411" s="1091" t="str">
        <f>A411</f>
        <v>昼休み（12：30～13：30）</v>
      </c>
      <c r="AA411" s="1151"/>
      <c r="AB411" s="1151"/>
      <c r="AC411" s="1151"/>
      <c r="AD411" s="1151"/>
      <c r="AE411" s="1151"/>
      <c r="AF411" s="1151"/>
      <c r="AG411" s="1151"/>
      <c r="AH411" s="1151"/>
      <c r="AI411" s="1151"/>
      <c r="AJ411" s="1151"/>
      <c r="AK411" s="1151"/>
      <c r="AL411" s="1151"/>
      <c r="AM411" s="1151"/>
      <c r="AN411" s="1151"/>
      <c r="AO411" s="1151"/>
      <c r="AP411" s="1151"/>
      <c r="AQ411" s="1151"/>
      <c r="AR411" s="1151"/>
      <c r="AS411" s="1151"/>
      <c r="AT411" s="1151"/>
      <c r="AU411" s="1151"/>
      <c r="AV411" s="1151"/>
      <c r="AW411" s="1151"/>
      <c r="AX411" s="1151"/>
      <c r="AY411" s="1151"/>
      <c r="AZ411" s="1151"/>
      <c r="BA411" s="1151"/>
      <c r="BB411" s="1151"/>
      <c r="BC411" s="1151"/>
      <c r="BD411" s="1151"/>
      <c r="BE411" s="1151"/>
      <c r="BF411" s="1151"/>
      <c r="BG411" s="1151"/>
      <c r="BH411" s="1151"/>
      <c r="BI411" s="1151"/>
      <c r="BJ411" s="1151"/>
      <c r="BK411" s="1151"/>
      <c r="BL411" s="1151"/>
      <c r="BM411" s="1151"/>
      <c r="BN411" s="1151"/>
      <c r="BO411" s="1151"/>
      <c r="BP411" s="1151"/>
      <c r="BQ411" s="1151"/>
      <c r="BR411" s="1151"/>
      <c r="BS411" s="1151"/>
      <c r="BT411" s="1151"/>
    </row>
    <row r="412" spans="1:72" ht="13.5" customHeight="1">
      <c r="A412" s="1091"/>
      <c r="B412" s="18" t="s">
        <v>62</v>
      </c>
      <c r="C412" s="1065"/>
      <c r="D412" s="1066"/>
      <c r="E412" s="1067"/>
      <c r="F412" s="1066"/>
      <c r="G412" s="1248"/>
      <c r="H412" s="1249"/>
      <c r="I412" s="1250"/>
      <c r="J412" s="1247"/>
      <c r="K412" s="1068"/>
      <c r="L412" s="1070"/>
      <c r="M412" s="1065"/>
      <c r="N412" s="1066"/>
      <c r="O412" s="1068"/>
      <c r="P412" s="1066"/>
      <c r="Q412" s="1068"/>
      <c r="R412" s="1066"/>
      <c r="S412" s="1068"/>
      <c r="T412" s="1066"/>
      <c r="U412" s="17"/>
      <c r="Z412" s="1091"/>
      <c r="AA412" s="1152"/>
      <c r="AB412" s="1152"/>
      <c r="AC412" s="1152"/>
      <c r="AD412" s="1152"/>
      <c r="AE412" s="1152"/>
      <c r="AF412" s="1152"/>
      <c r="AG412" s="1152"/>
      <c r="AH412" s="1152"/>
      <c r="AI412" s="1152"/>
      <c r="AJ412" s="1152"/>
      <c r="AK412" s="1152"/>
      <c r="AL412" s="1152"/>
      <c r="AM412" s="1152"/>
      <c r="AN412" s="1152"/>
      <c r="AO412" s="1152"/>
      <c r="AP412" s="1152"/>
      <c r="AQ412" s="1152"/>
      <c r="AR412" s="1152"/>
      <c r="AS412" s="1152"/>
      <c r="AT412" s="1152"/>
      <c r="AU412" s="1152"/>
      <c r="AV412" s="1152"/>
      <c r="AW412" s="1152"/>
      <c r="AX412" s="1152"/>
      <c r="AY412" s="1152"/>
      <c r="AZ412" s="1152"/>
      <c r="BA412" s="1152"/>
      <c r="BB412" s="1152"/>
      <c r="BC412" s="1152"/>
      <c r="BD412" s="1152"/>
      <c r="BE412" s="1152"/>
      <c r="BF412" s="1152"/>
      <c r="BG412" s="1152"/>
      <c r="BH412" s="1152"/>
      <c r="BI412" s="1152"/>
      <c r="BJ412" s="1152"/>
      <c r="BK412" s="1152"/>
      <c r="BL412" s="1152"/>
      <c r="BM412" s="1152"/>
      <c r="BN412" s="1152"/>
      <c r="BO412" s="1152"/>
      <c r="BP412" s="1152"/>
      <c r="BQ412" s="1152"/>
      <c r="BR412" s="1152"/>
      <c r="BS412" s="1152"/>
      <c r="BT412" s="1152"/>
    </row>
    <row r="413" spans="1:72" ht="13.5" customHeight="1">
      <c r="A413" s="1091"/>
      <c r="B413" s="18" t="s">
        <v>59</v>
      </c>
      <c r="C413" s="1430"/>
      <c r="D413" s="1429"/>
      <c r="E413" s="1428"/>
      <c r="F413" s="1429"/>
      <c r="G413" s="1251"/>
      <c r="H413" s="1238"/>
      <c r="I413" s="1232"/>
      <c r="J413" s="1431"/>
      <c r="K413" s="1068"/>
      <c r="L413" s="1070"/>
      <c r="M413" s="1065"/>
      <c r="N413" s="1066"/>
      <c r="O413" s="1068"/>
      <c r="P413" s="1066"/>
      <c r="Q413" s="1068"/>
      <c r="R413" s="1066"/>
      <c r="S413" s="1068"/>
      <c r="T413" s="1066"/>
      <c r="U413" s="17"/>
      <c r="Z413" s="1091"/>
      <c r="AA413" s="1152"/>
      <c r="AB413" s="1152"/>
      <c r="AC413" s="1152"/>
      <c r="AD413" s="1152"/>
      <c r="AE413" s="1152"/>
      <c r="AF413" s="1152"/>
      <c r="AG413" s="1152"/>
      <c r="AH413" s="1152"/>
      <c r="AI413" s="1152"/>
      <c r="AJ413" s="1152"/>
      <c r="AK413" s="1152"/>
      <c r="AL413" s="1152"/>
      <c r="AM413" s="1152"/>
      <c r="AN413" s="1152"/>
      <c r="AO413" s="1152"/>
      <c r="AP413" s="1152"/>
      <c r="AQ413" s="1152"/>
      <c r="AR413" s="1152"/>
      <c r="AS413" s="1152"/>
      <c r="AT413" s="1152"/>
      <c r="AU413" s="1152"/>
      <c r="AV413" s="1152"/>
      <c r="AW413" s="1152"/>
      <c r="AX413" s="1152"/>
      <c r="AY413" s="1152"/>
      <c r="AZ413" s="1152"/>
      <c r="BA413" s="1152"/>
      <c r="BB413" s="1152"/>
      <c r="BC413" s="1152"/>
      <c r="BD413" s="1152"/>
      <c r="BE413" s="1152"/>
      <c r="BF413" s="1152"/>
      <c r="BG413" s="1152"/>
      <c r="BH413" s="1152"/>
      <c r="BI413" s="1152"/>
      <c r="BJ413" s="1152"/>
      <c r="BK413" s="1152"/>
      <c r="BL413" s="1152"/>
      <c r="BM413" s="1152"/>
      <c r="BN413" s="1152"/>
      <c r="BO413" s="1152"/>
      <c r="BP413" s="1152"/>
      <c r="BQ413" s="1152"/>
      <c r="BR413" s="1152"/>
      <c r="BS413" s="1152"/>
      <c r="BT413" s="1152"/>
    </row>
    <row r="414" spans="1:72">
      <c r="A414" s="1092"/>
      <c r="B414" s="19" t="s">
        <v>56</v>
      </c>
      <c r="C414" s="1102"/>
      <c r="D414" s="1094"/>
      <c r="E414" s="1103"/>
      <c r="F414" s="1094"/>
      <c r="G414" s="1103"/>
      <c r="H414" s="1094"/>
      <c r="I414" s="1103"/>
      <c r="J414" s="1094"/>
      <c r="K414" s="1093"/>
      <c r="L414" s="1093"/>
      <c r="M414" s="1102"/>
      <c r="N414" s="1094"/>
      <c r="O414" s="1093"/>
      <c r="P414" s="1094"/>
      <c r="Q414" s="1093"/>
      <c r="R414" s="1094"/>
      <c r="S414" s="1093"/>
      <c r="T414" s="1094"/>
      <c r="U414" s="17"/>
      <c r="Z414" s="1092"/>
      <c r="AA414" s="1153"/>
      <c r="AB414" s="1153"/>
      <c r="AC414" s="1153"/>
      <c r="AD414" s="1153"/>
      <c r="AE414" s="1153"/>
      <c r="AF414" s="1153"/>
      <c r="AG414" s="1153"/>
      <c r="AH414" s="1153"/>
      <c r="AI414" s="1153"/>
      <c r="AJ414" s="1153"/>
      <c r="AK414" s="1153"/>
      <c r="AL414" s="1153"/>
      <c r="AM414" s="1153"/>
      <c r="AN414" s="1153"/>
      <c r="AO414" s="1153"/>
      <c r="AP414" s="1153"/>
      <c r="AQ414" s="1153"/>
      <c r="AR414" s="1153"/>
      <c r="AS414" s="1153"/>
      <c r="AT414" s="1153"/>
      <c r="AU414" s="1153"/>
      <c r="AV414" s="1153"/>
      <c r="AW414" s="1153"/>
      <c r="AX414" s="1153"/>
      <c r="AY414" s="1153"/>
      <c r="AZ414" s="1153"/>
      <c r="BA414" s="1153"/>
      <c r="BB414" s="1153"/>
      <c r="BC414" s="1153"/>
      <c r="BD414" s="1153"/>
      <c r="BE414" s="1153"/>
      <c r="BF414" s="1153"/>
      <c r="BG414" s="1153"/>
      <c r="BH414" s="1153"/>
      <c r="BI414" s="1153"/>
      <c r="BJ414" s="1153"/>
      <c r="BK414" s="1153"/>
      <c r="BL414" s="1153"/>
      <c r="BM414" s="1153"/>
      <c r="BN414" s="1153"/>
      <c r="BO414" s="1153"/>
      <c r="BP414" s="1153"/>
      <c r="BQ414" s="1153"/>
      <c r="BR414" s="1153"/>
      <c r="BS414" s="1153"/>
      <c r="BT414" s="1153"/>
    </row>
    <row r="415" spans="1:72" ht="13.5" customHeight="1">
      <c r="A415" s="1091" t="s">
        <v>64</v>
      </c>
      <c r="B415" s="15" t="s">
        <v>50</v>
      </c>
      <c r="C415" s="1089" t="str">
        <f>VLOOKUP($C402,'2025年度(1年前期)'!$B$5:$N$208,COLUMN('2025年度(1年前期)'!$G$5),0)&amp;""</f>
        <v/>
      </c>
      <c r="D415" s="1072"/>
      <c r="E415" s="1090" t="str">
        <f>VLOOKUP($C402,'2025年度(2年前期)'!$B$5:$N$208,COLUMN('2025年度(2年前期)'!$G$5),0)&amp;""</f>
        <v/>
      </c>
      <c r="F415" s="1072"/>
      <c r="G415" s="1090" t="str">
        <f>VLOOKUP($C402,'2025年度(3年前期)'!$B$5:$N$208,COLUMN('2025年度(3年前期)'!$G$5),0)&amp;""</f>
        <v/>
      </c>
      <c r="H415" s="1072"/>
      <c r="I415" s="1090" t="str">
        <f>VLOOKUP($C402,'2025年度(4年前期)'!$B$5:$N$208,COLUMN('2025年度(4年前期)'!$G$5),0)&amp;""</f>
        <v/>
      </c>
      <c r="J415" s="1072"/>
      <c r="K415" s="1071" t="str">
        <f>VLOOKUP($C402,'2025年度(助産前期)'!$B$5:$N$208,COLUMN('2025年度(助産前期)'!$G$5),0)&amp;""</f>
        <v/>
      </c>
      <c r="L415" s="1071"/>
      <c r="M415" s="1089" t="str">
        <f>VLOOKUP($C402,'2025年度(M1前期)'!$B$5:$N$208,COLUMN('2025年度(M1前期)'!$G$5),0)&amp;""</f>
        <v/>
      </c>
      <c r="N415" s="1072"/>
      <c r="O415" s="1071" t="str">
        <f>VLOOKUP($C402,'2025年度(M2前期)'!$B$5:$N$208,COLUMN('2025年度(M2前期)'!$G$5),0)&amp;""</f>
        <v/>
      </c>
      <c r="P415" s="1072"/>
      <c r="Q415" s="1071" t="str">
        <f>VLOOKUP($C402,'2025年度(D1前期)'!$B$5:$N$208,COLUMN('2025年度(D1前期)'!$G$5),0)&amp;""</f>
        <v/>
      </c>
      <c r="R415" s="1072"/>
      <c r="S415" s="1071" t="str">
        <f>VLOOKUP($C402,'2025年度(D23前期)'!$B$5:$N$208,COLUMN('2025年度(D23前期)'!$G$5),0)&amp;""</f>
        <v/>
      </c>
      <c r="T415" s="1072"/>
      <c r="Z415" s="1091" t="str">
        <f>A415</f>
        <v>３時限（13：30～15：00）</v>
      </c>
      <c r="AA415" s="1151"/>
      <c r="AB415" s="1151"/>
      <c r="AC415" s="1151"/>
      <c r="AD415" s="1151"/>
      <c r="AE415" s="1151"/>
      <c r="AF415" s="1151"/>
      <c r="AG415" s="1151"/>
      <c r="AH415" s="1151"/>
      <c r="AI415" s="1151"/>
      <c r="AJ415" s="1151"/>
      <c r="AK415" s="1151"/>
      <c r="AL415" s="1151"/>
      <c r="AM415" s="1151"/>
      <c r="AN415" s="1151"/>
      <c r="AO415" s="1151"/>
      <c r="AP415" s="1151"/>
      <c r="AQ415" s="1151"/>
      <c r="AR415" s="1151"/>
      <c r="AS415" s="1151"/>
      <c r="AT415" s="1151"/>
      <c r="AU415" s="1151"/>
      <c r="AV415" s="1151"/>
      <c r="AW415" s="1151"/>
      <c r="AX415" s="1151"/>
      <c r="AY415" s="1151"/>
      <c r="AZ415" s="1151"/>
      <c r="BA415" s="1151"/>
      <c r="BB415" s="1151"/>
      <c r="BC415" s="1151"/>
      <c r="BD415" s="1151"/>
      <c r="BE415" s="1151"/>
      <c r="BF415" s="1151"/>
      <c r="BG415" s="1151"/>
      <c r="BH415" s="1151"/>
      <c r="BI415" s="1151"/>
      <c r="BJ415" s="1151"/>
      <c r="BK415" s="1151"/>
      <c r="BL415" s="1151"/>
      <c r="BM415" s="1151"/>
      <c r="BN415" s="1151"/>
      <c r="BO415" s="1151"/>
      <c r="BP415" s="1151"/>
      <c r="BQ415" s="1151"/>
      <c r="BR415" s="1151"/>
      <c r="BS415" s="1151"/>
      <c r="BT415" s="1151"/>
    </row>
    <row r="416" spans="1:72" ht="13.5" customHeight="1">
      <c r="A416" s="1091"/>
      <c r="B416" s="15" t="s">
        <v>53</v>
      </c>
      <c r="C416" s="1101" t="str">
        <f>IFERROR(VLOOKUP(C415,科目・教員!$A$1:$B$357,2,0),"")</f>
        <v/>
      </c>
      <c r="D416" s="1068"/>
      <c r="E416" s="1073" t="str">
        <f>IFERROR(VLOOKUP(E415,科目・教員!$A$1:$B$357,2,0),"")</f>
        <v/>
      </c>
      <c r="F416" s="1068"/>
      <c r="G416" s="1073" t="str">
        <f>IFERROR(VLOOKUP(G415,科目・教員!$A$1:$B$357,2,0),"")</f>
        <v/>
      </c>
      <c r="H416" s="1068"/>
      <c r="I416" s="1073" t="str">
        <f>IFERROR(VLOOKUP(I415,科目・教員!$A$1:$B$357,2,0),"")</f>
        <v/>
      </c>
      <c r="J416" s="1068"/>
      <c r="K416" s="1074" t="str">
        <f>IFERROR(VLOOKUP(K415,科目・教員!$A$1:$B$357,2,0),"")</f>
        <v/>
      </c>
      <c r="L416" s="1074"/>
      <c r="M416" s="1101" t="str">
        <f>IFERROR(VLOOKUP(M415,科目・教員!$A$1:$B$357,2,0),"")</f>
        <v/>
      </c>
      <c r="N416" s="1068"/>
      <c r="O416" s="1074" t="str">
        <f>IFERROR(VLOOKUP(O415,科目・教員!$A$1:$B$357,2,0),"")</f>
        <v/>
      </c>
      <c r="P416" s="1068"/>
      <c r="Q416" s="1074" t="str">
        <f>IFERROR(VLOOKUP(Q415,科目・教員!$A$1:$B$357,2,0),"")</f>
        <v/>
      </c>
      <c r="R416" s="1068"/>
      <c r="S416" s="1074" t="str">
        <f>IFERROR(VLOOKUP(S415,科目・教員!$A$1:$B$357,2,0),"")</f>
        <v/>
      </c>
      <c r="T416" s="1068"/>
      <c r="Z416" s="1091"/>
      <c r="AA416" s="1152"/>
      <c r="AB416" s="1152"/>
      <c r="AC416" s="1152"/>
      <c r="AD416" s="1152"/>
      <c r="AE416" s="1152"/>
      <c r="AF416" s="1152"/>
      <c r="AG416" s="1152"/>
      <c r="AH416" s="1152"/>
      <c r="AI416" s="1152"/>
      <c r="AJ416" s="1152"/>
      <c r="AK416" s="1152"/>
      <c r="AL416" s="1152"/>
      <c r="AM416" s="1152"/>
      <c r="AN416" s="1152"/>
      <c r="AO416" s="1152"/>
      <c r="AP416" s="1152"/>
      <c r="AQ416" s="1152"/>
      <c r="AR416" s="1152"/>
      <c r="AS416" s="1152"/>
      <c r="AT416" s="1152"/>
      <c r="AU416" s="1152"/>
      <c r="AV416" s="1152"/>
      <c r="AW416" s="1152"/>
      <c r="AX416" s="1152"/>
      <c r="AY416" s="1152"/>
      <c r="AZ416" s="1152"/>
      <c r="BA416" s="1152"/>
      <c r="BB416" s="1152"/>
      <c r="BC416" s="1152"/>
      <c r="BD416" s="1152"/>
      <c r="BE416" s="1152"/>
      <c r="BF416" s="1152"/>
      <c r="BG416" s="1152"/>
      <c r="BH416" s="1152"/>
      <c r="BI416" s="1152"/>
      <c r="BJ416" s="1152"/>
      <c r="BK416" s="1152"/>
      <c r="BL416" s="1152"/>
      <c r="BM416" s="1152"/>
      <c r="BN416" s="1152"/>
      <c r="BO416" s="1152"/>
      <c r="BP416" s="1152"/>
      <c r="BQ416" s="1152"/>
      <c r="BR416" s="1152"/>
      <c r="BS416" s="1152"/>
      <c r="BT416" s="1152"/>
    </row>
    <row r="417" spans="1:72" ht="13.5" customHeight="1">
      <c r="A417" s="1091"/>
      <c r="B417" s="15" t="s">
        <v>59</v>
      </c>
      <c r="C417" s="1101" t="str">
        <f>VLOOKUP($C402,'2025年度(1年前期)'!$B$5:$N$208,COLUMN('2025年度(1年前期)'!$G$5)+1,0)&amp;""</f>
        <v/>
      </c>
      <c r="D417" s="1068"/>
      <c r="E417" s="1073" t="str">
        <f>VLOOKUP($C402,'2025年度(2年前期)'!$B$5:$N$208,COLUMN('2025年度(2年前期)'!$G$5)+1,0)&amp;""</f>
        <v/>
      </c>
      <c r="F417" s="1068"/>
      <c r="G417" s="1073" t="str">
        <f>VLOOKUP($C402,'2025年度(3年前期)'!$B$5:$N$208,COLUMN('2025年度(3年前期)'!$G$5)+1,0)&amp;""</f>
        <v/>
      </c>
      <c r="H417" s="1068"/>
      <c r="I417" s="1073" t="str">
        <f>VLOOKUP($C402,'2025年度(4年前期)'!$B$5:$N$208,COLUMN('2025年度(4年前期)'!$G$5)+1,0)&amp;""</f>
        <v/>
      </c>
      <c r="J417" s="1068"/>
      <c r="K417" s="1074" t="str">
        <f>VLOOKUP($C402,'2025年度(助産前期)'!$B$5:$N$208,COLUMN('2025年度(助産前期)'!$G$5)+1,0)&amp;""</f>
        <v/>
      </c>
      <c r="L417" s="1074"/>
      <c r="M417" s="1101" t="str">
        <f>VLOOKUP($C402,'2025年度(M1前期)'!$B$5:$N$208,COLUMN('2025年度(M1前期)'!$G$5)+1,0)&amp;""</f>
        <v/>
      </c>
      <c r="N417" s="1068"/>
      <c r="O417" s="1074" t="str">
        <f>VLOOKUP($C402,'2025年度(M2前期)'!$B$5:$N$208,COLUMN('2025年度(M2前期)'!$G$5)+1,0)&amp;""</f>
        <v/>
      </c>
      <c r="P417" s="1068"/>
      <c r="Q417" s="1074" t="str">
        <f>VLOOKUP($C402,'2025年度(D1前期)'!$B$5:$N$208,COLUMN('2025年度(D1前期)'!$G$5)+1,0)&amp;""</f>
        <v/>
      </c>
      <c r="R417" s="1068"/>
      <c r="S417" s="1074" t="str">
        <f>VLOOKUP($C402,'2025年度(D23前期)'!$B$5:$N$208,COLUMN('2025年度(D23前期)'!$G$5)+1,0)&amp;""</f>
        <v/>
      </c>
      <c r="T417" s="1068"/>
      <c r="Z417" s="1091"/>
      <c r="AA417" s="1152"/>
      <c r="AB417" s="1152"/>
      <c r="AC417" s="1152"/>
      <c r="AD417" s="1152"/>
      <c r="AE417" s="1152"/>
      <c r="AF417" s="1152"/>
      <c r="AG417" s="1152"/>
      <c r="AH417" s="1152"/>
      <c r="AI417" s="1152"/>
      <c r="AJ417" s="1152"/>
      <c r="AK417" s="1152"/>
      <c r="AL417" s="1152"/>
      <c r="AM417" s="1152"/>
      <c r="AN417" s="1152"/>
      <c r="AO417" s="1152"/>
      <c r="AP417" s="1152"/>
      <c r="AQ417" s="1152"/>
      <c r="AR417" s="1152"/>
      <c r="AS417" s="1152"/>
      <c r="AT417" s="1152"/>
      <c r="AU417" s="1152"/>
      <c r="AV417" s="1152"/>
      <c r="AW417" s="1152"/>
      <c r="AX417" s="1152"/>
      <c r="AY417" s="1152"/>
      <c r="AZ417" s="1152"/>
      <c r="BA417" s="1152"/>
      <c r="BB417" s="1152"/>
      <c r="BC417" s="1152"/>
      <c r="BD417" s="1152"/>
      <c r="BE417" s="1152"/>
      <c r="BF417" s="1152"/>
      <c r="BG417" s="1152"/>
      <c r="BH417" s="1152"/>
      <c r="BI417" s="1152"/>
      <c r="BJ417" s="1152"/>
      <c r="BK417" s="1152"/>
      <c r="BL417" s="1152"/>
      <c r="BM417" s="1152"/>
      <c r="BN417" s="1152"/>
      <c r="BO417" s="1152"/>
      <c r="BP417" s="1152"/>
      <c r="BQ417" s="1152"/>
      <c r="BR417" s="1152"/>
      <c r="BS417" s="1152"/>
      <c r="BT417" s="1152"/>
    </row>
    <row r="418" spans="1:72" ht="13.5" customHeight="1">
      <c r="A418" s="1100"/>
      <c r="B418" s="16" t="s">
        <v>56</v>
      </c>
      <c r="C418" s="1135"/>
      <c r="D418" s="1136"/>
      <c r="E418" s="1063"/>
      <c r="F418" s="1075"/>
      <c r="G418" s="1063"/>
      <c r="H418" s="1075"/>
      <c r="I418" s="1063"/>
      <c r="J418" s="1075"/>
      <c r="K418" s="1064"/>
      <c r="L418" s="1064"/>
      <c r="M418" s="1061"/>
      <c r="N418" s="1075"/>
      <c r="O418" s="1064"/>
      <c r="P418" s="1075"/>
      <c r="Q418" s="1064"/>
      <c r="R418" s="1075"/>
      <c r="S418" s="1064"/>
      <c r="T418" s="1075"/>
      <c r="Z418" s="1092"/>
      <c r="AA418" s="1153"/>
      <c r="AB418" s="1153"/>
      <c r="AC418" s="1153"/>
      <c r="AD418" s="1153"/>
      <c r="AE418" s="1153"/>
      <c r="AF418" s="1153"/>
      <c r="AG418" s="1153"/>
      <c r="AH418" s="1153"/>
      <c r="AI418" s="1153"/>
      <c r="AJ418" s="1153"/>
      <c r="AK418" s="1153"/>
      <c r="AL418" s="1153"/>
      <c r="AM418" s="1153"/>
      <c r="AN418" s="1153"/>
      <c r="AO418" s="1153"/>
      <c r="AP418" s="1153"/>
      <c r="AQ418" s="1153"/>
      <c r="AR418" s="1153"/>
      <c r="AS418" s="1153"/>
      <c r="AT418" s="1153"/>
      <c r="AU418" s="1153"/>
      <c r="AV418" s="1153"/>
      <c r="AW418" s="1153"/>
      <c r="AX418" s="1153"/>
      <c r="AY418" s="1153"/>
      <c r="AZ418" s="1153"/>
      <c r="BA418" s="1153"/>
      <c r="BB418" s="1153"/>
      <c r="BC418" s="1153"/>
      <c r="BD418" s="1153"/>
      <c r="BE418" s="1153"/>
      <c r="BF418" s="1153"/>
      <c r="BG418" s="1153"/>
      <c r="BH418" s="1153"/>
      <c r="BI418" s="1153"/>
      <c r="BJ418" s="1153"/>
      <c r="BK418" s="1153"/>
      <c r="BL418" s="1153"/>
      <c r="BM418" s="1153"/>
      <c r="BN418" s="1153"/>
      <c r="BO418" s="1153"/>
      <c r="BP418" s="1153"/>
      <c r="BQ418" s="1153"/>
      <c r="BR418" s="1153"/>
      <c r="BS418" s="1153"/>
      <c r="BT418" s="1153"/>
    </row>
    <row r="419" spans="1:72" ht="13.5" customHeight="1">
      <c r="A419" s="1091" t="s">
        <v>67</v>
      </c>
      <c r="B419" s="15" t="s">
        <v>50</v>
      </c>
      <c r="C419" s="1089" t="str">
        <f>VLOOKUP($C402,'2025年度(1年前期)'!$B$5:$N$208,COLUMN('2025年度(1年前期)'!$I$5),0)&amp;""</f>
        <v/>
      </c>
      <c r="D419" s="1072"/>
      <c r="E419" s="1090" t="str">
        <f>VLOOKUP($C402,'2025年度(2年前期)'!$B$5:$N$208,COLUMN('2025年度(2年前期)'!$I$5),0)&amp;""</f>
        <v/>
      </c>
      <c r="F419" s="1072"/>
      <c r="G419" s="1090" t="str">
        <f>VLOOKUP($C402,'2025年度(3年前期)'!$B$5:$N$208,COLUMN('2025年度(3年前期)'!$I$5),0)&amp;""</f>
        <v/>
      </c>
      <c r="H419" s="1072"/>
      <c r="I419" s="1090" t="str">
        <f>VLOOKUP($C402,'2025年度(4年前期)'!$B$5:$N$208,COLUMN('2025年度(4年前期)'!$I$5),0)&amp;""</f>
        <v/>
      </c>
      <c r="J419" s="1072"/>
      <c r="K419" s="1071" t="str">
        <f>VLOOKUP($C402,'2025年度(助産前期)'!$B$5:$N$208,COLUMN('2025年度(助産前期)'!$I$5),0)&amp;""</f>
        <v/>
      </c>
      <c r="L419" s="1071"/>
      <c r="M419" s="1089" t="str">
        <f>VLOOKUP($C402,'2025年度(M1前期)'!$B$5:$N$208,COLUMN('2025年度(M1前期)'!$I$5),0)&amp;""</f>
        <v/>
      </c>
      <c r="N419" s="1072"/>
      <c r="O419" s="1071" t="str">
        <f>VLOOKUP($C402,'2025年度(M2前期)'!$B$5:$N$208,COLUMN('2025年度(M2前期)'!$I$5),0)&amp;""</f>
        <v/>
      </c>
      <c r="P419" s="1072"/>
      <c r="Q419" s="1071" t="str">
        <f>VLOOKUP($C402,'2025年度(D1前期)'!$B$5:$N$208,COLUMN('2025年度(D1前期)'!$I$5),0)&amp;""</f>
        <v/>
      </c>
      <c r="R419" s="1072"/>
      <c r="S419" s="1071" t="str">
        <f>VLOOKUP($C402,'2025年度(D23前期)'!$B$5:$N$208,COLUMN('2025年度(D23前期)'!$I$5),0)&amp;""</f>
        <v/>
      </c>
      <c r="T419" s="1072"/>
      <c r="Z419" s="1091" t="str">
        <f>A419</f>
        <v>４時限（15：10～16：40）</v>
      </c>
      <c r="AA419" s="1151"/>
      <c r="AB419" s="1151"/>
      <c r="AC419" s="1151"/>
      <c r="AD419" s="1151"/>
      <c r="AE419" s="1151"/>
      <c r="AF419" s="1151"/>
      <c r="AG419" s="1151"/>
      <c r="AH419" s="1151"/>
      <c r="AI419" s="1151"/>
      <c r="AJ419" s="1151"/>
      <c r="AK419" s="1151"/>
      <c r="AL419" s="1151"/>
      <c r="AM419" s="1151"/>
      <c r="AN419" s="1151"/>
      <c r="AO419" s="1151"/>
      <c r="AP419" s="1151"/>
      <c r="AQ419" s="1151"/>
      <c r="AR419" s="1151"/>
      <c r="AS419" s="1151"/>
      <c r="AT419" s="1151"/>
      <c r="AU419" s="1151"/>
      <c r="AV419" s="1151"/>
      <c r="AW419" s="1151"/>
      <c r="AX419" s="1151"/>
      <c r="AY419" s="1151"/>
      <c r="AZ419" s="1151"/>
      <c r="BA419" s="1151"/>
      <c r="BB419" s="1151"/>
      <c r="BC419" s="1151"/>
      <c r="BD419" s="1151"/>
      <c r="BE419" s="1151"/>
      <c r="BF419" s="1151"/>
      <c r="BG419" s="1151"/>
      <c r="BH419" s="1151"/>
      <c r="BI419" s="1151"/>
      <c r="BJ419" s="1151"/>
      <c r="BK419" s="1151"/>
      <c r="BL419" s="1151"/>
      <c r="BM419" s="1151"/>
      <c r="BN419" s="1151"/>
      <c r="BO419" s="1151"/>
      <c r="BP419" s="1151"/>
      <c r="BQ419" s="1151"/>
      <c r="BR419" s="1151"/>
      <c r="BS419" s="1151"/>
      <c r="BT419" s="1151"/>
    </row>
    <row r="420" spans="1:72" ht="13.5" customHeight="1">
      <c r="A420" s="1091"/>
      <c r="B420" s="15" t="s">
        <v>53</v>
      </c>
      <c r="C420" s="1101" t="str">
        <f>IFERROR(VLOOKUP(C419,科目・教員!$A$1:$B$357,2,0),"")</f>
        <v/>
      </c>
      <c r="D420" s="1068"/>
      <c r="E420" s="1073" t="str">
        <f>IFERROR(VLOOKUP(E419,科目・教員!$A$1:$B$357,2,0),"")</f>
        <v/>
      </c>
      <c r="F420" s="1068"/>
      <c r="G420" s="1073" t="str">
        <f>IFERROR(VLOOKUP(G419,科目・教員!$A$1:$B$357,2,0),"")</f>
        <v/>
      </c>
      <c r="H420" s="1068"/>
      <c r="I420" s="1073" t="str">
        <f>IFERROR(VLOOKUP(I419,科目・教員!$A$1:$B$357,2,0),"")</f>
        <v/>
      </c>
      <c r="J420" s="1068"/>
      <c r="K420" s="1074" t="str">
        <f>IFERROR(VLOOKUP(K419,科目・教員!$A$1:$B$357,2,0),"")</f>
        <v/>
      </c>
      <c r="L420" s="1074"/>
      <c r="M420" s="1101" t="str">
        <f>IFERROR(VLOOKUP(M419,科目・教員!$A$1:$B$357,2,0),"")</f>
        <v/>
      </c>
      <c r="N420" s="1068"/>
      <c r="O420" s="1074" t="str">
        <f>IFERROR(VLOOKUP(O419,科目・教員!$A$1:$B$357,2,0),"")</f>
        <v/>
      </c>
      <c r="P420" s="1068"/>
      <c r="Q420" s="1074" t="str">
        <f>IFERROR(VLOOKUP(Q419,科目・教員!$A$1:$B$357,2,0),"")</f>
        <v/>
      </c>
      <c r="R420" s="1068"/>
      <c r="S420" s="1074" t="str">
        <f>IFERROR(VLOOKUP(S419,科目・教員!$A$1:$B$357,2,0),"")</f>
        <v/>
      </c>
      <c r="T420" s="1068"/>
      <c r="Z420" s="1091"/>
      <c r="AA420" s="1152"/>
      <c r="AB420" s="1152"/>
      <c r="AC420" s="1152"/>
      <c r="AD420" s="1152"/>
      <c r="AE420" s="1152"/>
      <c r="AF420" s="1152"/>
      <c r="AG420" s="1152"/>
      <c r="AH420" s="1152"/>
      <c r="AI420" s="1152"/>
      <c r="AJ420" s="1152"/>
      <c r="AK420" s="1152"/>
      <c r="AL420" s="1152"/>
      <c r="AM420" s="1152"/>
      <c r="AN420" s="1152"/>
      <c r="AO420" s="1152"/>
      <c r="AP420" s="1152"/>
      <c r="AQ420" s="1152"/>
      <c r="AR420" s="1152"/>
      <c r="AS420" s="1152"/>
      <c r="AT420" s="1152"/>
      <c r="AU420" s="1152"/>
      <c r="AV420" s="1152"/>
      <c r="AW420" s="1152"/>
      <c r="AX420" s="1152"/>
      <c r="AY420" s="1152"/>
      <c r="AZ420" s="1152"/>
      <c r="BA420" s="1152"/>
      <c r="BB420" s="1152"/>
      <c r="BC420" s="1152"/>
      <c r="BD420" s="1152"/>
      <c r="BE420" s="1152"/>
      <c r="BF420" s="1152"/>
      <c r="BG420" s="1152"/>
      <c r="BH420" s="1152"/>
      <c r="BI420" s="1152"/>
      <c r="BJ420" s="1152"/>
      <c r="BK420" s="1152"/>
      <c r="BL420" s="1152"/>
      <c r="BM420" s="1152"/>
      <c r="BN420" s="1152"/>
      <c r="BO420" s="1152"/>
      <c r="BP420" s="1152"/>
      <c r="BQ420" s="1152"/>
      <c r="BR420" s="1152"/>
      <c r="BS420" s="1152"/>
      <c r="BT420" s="1152"/>
    </row>
    <row r="421" spans="1:72" ht="13.5" customHeight="1">
      <c r="A421" s="1091"/>
      <c r="B421" s="15" t="s">
        <v>59</v>
      </c>
      <c r="C421" s="1101" t="str">
        <f>VLOOKUP($C402,'2025年度(1年前期)'!$B$5:$N$208,COLUMN('2025年度(1年前期)'!$I$5)+1,0)&amp;""</f>
        <v/>
      </c>
      <c r="D421" s="1068"/>
      <c r="E421" s="1073" t="str">
        <f>VLOOKUP($C402,'2025年度(2年前期)'!$B$5:$N$208,COLUMN('2025年度(2年前期)'!$I$5)+1,0)&amp;""</f>
        <v/>
      </c>
      <c r="F421" s="1068"/>
      <c r="G421" s="1073" t="str">
        <f>VLOOKUP($C402,'2025年度(3年前期)'!$B$5:$N$208,COLUMN('2025年度(3年前期)'!$I$5)+1,0)&amp;""</f>
        <v/>
      </c>
      <c r="H421" s="1068"/>
      <c r="I421" s="1073" t="str">
        <f>VLOOKUP($C402,'2025年度(4年前期)'!$B$5:$N$208,COLUMN('2025年度(4年前期)'!$I$5)+1,0)&amp;""</f>
        <v/>
      </c>
      <c r="J421" s="1068"/>
      <c r="K421" s="1074" t="str">
        <f>VLOOKUP($C402,'2025年度(助産前期)'!$B$5:$N$208,COLUMN('2025年度(助産前期)'!$I$5)+1,0)&amp;""</f>
        <v/>
      </c>
      <c r="L421" s="1074"/>
      <c r="M421" s="1101" t="str">
        <f>VLOOKUP($C402,'2025年度(M1前期)'!$B$5:$N$208,COLUMN('2025年度(M1前期)'!$I$5)+1,0)&amp;""</f>
        <v/>
      </c>
      <c r="N421" s="1068"/>
      <c r="O421" s="1074" t="str">
        <f>VLOOKUP($C402,'2025年度(M2前期)'!$B$5:$N$208,COLUMN('2025年度(M2前期)'!$I$5)+1,0)&amp;""</f>
        <v/>
      </c>
      <c r="P421" s="1068"/>
      <c r="Q421" s="1074" t="str">
        <f>VLOOKUP($C402,'2025年度(D1前期)'!$B$5:$N$208,COLUMN('2025年度(D1前期)'!$I$5)+1,0)&amp;""</f>
        <v/>
      </c>
      <c r="R421" s="1068"/>
      <c r="S421" s="1074" t="str">
        <f>VLOOKUP($C402,'2025年度(D23前期)'!$B$5:$N$208,COLUMN('2025年度(D23前期)'!$I$5)+1,0)&amp;""</f>
        <v/>
      </c>
      <c r="T421" s="1068"/>
      <c r="Z421" s="1091"/>
      <c r="AA421" s="1152"/>
      <c r="AB421" s="1152"/>
      <c r="AC421" s="1152"/>
      <c r="AD421" s="1152"/>
      <c r="AE421" s="1152"/>
      <c r="AF421" s="1152"/>
      <c r="AG421" s="1152"/>
      <c r="AH421" s="1152"/>
      <c r="AI421" s="1152"/>
      <c r="AJ421" s="1152"/>
      <c r="AK421" s="1152"/>
      <c r="AL421" s="1152"/>
      <c r="AM421" s="1152"/>
      <c r="AN421" s="1152"/>
      <c r="AO421" s="1152"/>
      <c r="AP421" s="1152"/>
      <c r="AQ421" s="1152"/>
      <c r="AR421" s="1152"/>
      <c r="AS421" s="1152"/>
      <c r="AT421" s="1152"/>
      <c r="AU421" s="1152"/>
      <c r="AV421" s="1152"/>
      <c r="AW421" s="1152"/>
      <c r="AX421" s="1152"/>
      <c r="AY421" s="1152"/>
      <c r="AZ421" s="1152"/>
      <c r="BA421" s="1152"/>
      <c r="BB421" s="1152"/>
      <c r="BC421" s="1152"/>
      <c r="BD421" s="1152"/>
      <c r="BE421" s="1152"/>
      <c r="BF421" s="1152"/>
      <c r="BG421" s="1152"/>
      <c r="BH421" s="1152"/>
      <c r="BI421" s="1152"/>
      <c r="BJ421" s="1152"/>
      <c r="BK421" s="1152"/>
      <c r="BL421" s="1152"/>
      <c r="BM421" s="1152"/>
      <c r="BN421" s="1152"/>
      <c r="BO421" s="1152"/>
      <c r="BP421" s="1152"/>
      <c r="BQ421" s="1152"/>
      <c r="BR421" s="1152"/>
      <c r="BS421" s="1152"/>
      <c r="BT421" s="1152"/>
    </row>
    <row r="422" spans="1:72" ht="13.5" customHeight="1">
      <c r="A422" s="1092"/>
      <c r="B422" s="16" t="s">
        <v>56</v>
      </c>
      <c r="C422" s="1135"/>
      <c r="D422" s="1136"/>
      <c r="E422" s="1116"/>
      <c r="F422" s="1117"/>
      <c r="G422" s="1063"/>
      <c r="H422" s="1075"/>
      <c r="I422" s="1063"/>
      <c r="J422" s="1075"/>
      <c r="K422" s="1064"/>
      <c r="L422" s="1064"/>
      <c r="M422" s="1061"/>
      <c r="N422" s="1075"/>
      <c r="O422" s="1064"/>
      <c r="P422" s="1075"/>
      <c r="Q422" s="1064"/>
      <c r="R422" s="1075"/>
      <c r="S422" s="1064"/>
      <c r="T422" s="1075"/>
      <c r="Z422" s="1092"/>
      <c r="AA422" s="1153"/>
      <c r="AB422" s="1153"/>
      <c r="AC422" s="1153"/>
      <c r="AD422" s="1153"/>
      <c r="AE422" s="1153"/>
      <c r="AF422" s="1153"/>
      <c r="AG422" s="1153"/>
      <c r="AH422" s="1153"/>
      <c r="AI422" s="1153"/>
      <c r="AJ422" s="1153"/>
      <c r="AK422" s="1153"/>
      <c r="AL422" s="1153"/>
      <c r="AM422" s="1153"/>
      <c r="AN422" s="1153"/>
      <c r="AO422" s="1153"/>
      <c r="AP422" s="1153"/>
      <c r="AQ422" s="1153"/>
      <c r="AR422" s="1153"/>
      <c r="AS422" s="1153"/>
      <c r="AT422" s="1153"/>
      <c r="AU422" s="1153"/>
      <c r="AV422" s="1153"/>
      <c r="AW422" s="1153"/>
      <c r="AX422" s="1153"/>
      <c r="AY422" s="1153"/>
      <c r="AZ422" s="1153"/>
      <c r="BA422" s="1153"/>
      <c r="BB422" s="1153"/>
      <c r="BC422" s="1153"/>
      <c r="BD422" s="1153"/>
      <c r="BE422" s="1153"/>
      <c r="BF422" s="1153"/>
      <c r="BG422" s="1153"/>
      <c r="BH422" s="1153"/>
      <c r="BI422" s="1153"/>
      <c r="BJ422" s="1153"/>
      <c r="BK422" s="1153"/>
      <c r="BL422" s="1153"/>
      <c r="BM422" s="1153"/>
      <c r="BN422" s="1153"/>
      <c r="BO422" s="1153"/>
      <c r="BP422" s="1153"/>
      <c r="BQ422" s="1153"/>
      <c r="BR422" s="1153"/>
      <c r="BS422" s="1153"/>
      <c r="BT422" s="1153"/>
    </row>
    <row r="423" spans="1:72" ht="13.5" customHeight="1">
      <c r="A423" s="1091" t="s">
        <v>68</v>
      </c>
      <c r="B423" s="15" t="s">
        <v>50</v>
      </c>
      <c r="C423" s="1089" t="str">
        <f>VLOOKUP($C402,'2025年度(1年前期)'!$B$5:$N$208,COLUMN('2025年度(1年前期)'!$K$5),0)&amp;""</f>
        <v/>
      </c>
      <c r="D423" s="1072"/>
      <c r="E423" s="1090" t="str">
        <f>VLOOKUP($C402,'2025年度(2年前期)'!$B$5:$N$208,COLUMN('2025年度(2年前期)'!$K$5),0)&amp;""</f>
        <v/>
      </c>
      <c r="F423" s="1072"/>
      <c r="G423" s="1090" t="str">
        <f>VLOOKUP($C402,'2025年度(3年前期)'!$B$5:$N$208,COLUMN('2025年度(3年前期)'!$K$5),0)&amp;""</f>
        <v/>
      </c>
      <c r="H423" s="1072"/>
      <c r="I423" s="1090" t="str">
        <f>VLOOKUP($C402,'2025年度(4年前期)'!$B$5:$N$208,COLUMN('2025年度(4年前期)'!$K$5),0)&amp;""</f>
        <v/>
      </c>
      <c r="J423" s="1072"/>
      <c r="K423" s="1071" t="str">
        <f>VLOOKUP($C402,'2025年度(助産前期)'!$B$5:$N$208,COLUMN('2025年度(助産前期)'!$K$5),0)&amp;""</f>
        <v/>
      </c>
      <c r="L423" s="1071"/>
      <c r="M423" s="1089" t="str">
        <f>VLOOKUP($C402,'2025年度(M1前期)'!$B$5:$N$208,COLUMN('2025年度(M1前期)'!$K$5),0)&amp;""</f>
        <v/>
      </c>
      <c r="N423" s="1072"/>
      <c r="O423" s="1071" t="str">
        <f>VLOOKUP($C402,'2025年度(M2前期)'!$B$5:$N$208,COLUMN('2025年度(M2前期)'!$K$5),0)&amp;""</f>
        <v/>
      </c>
      <c r="P423" s="1072"/>
      <c r="Q423" s="1071" t="str">
        <f>VLOOKUP($C402,'2025年度(D1前期)'!$B$5:$N$208,COLUMN('2025年度(D1前期)'!$K$5),0)&amp;""</f>
        <v/>
      </c>
      <c r="R423" s="1072"/>
      <c r="S423" s="1071" t="str">
        <f>VLOOKUP($C402,'2025年度(D23前期)'!$B$5:$N$208,COLUMN('2025年度(D23前期)'!$K$5),0)&amp;""</f>
        <v/>
      </c>
      <c r="T423" s="1072"/>
      <c r="V423" s="17"/>
      <c r="Z423" s="1091" t="str">
        <f>A423</f>
        <v>５時限（16：50～18：20）</v>
      </c>
      <c r="AA423" s="1151"/>
      <c r="AB423" s="1151"/>
      <c r="AC423" s="1151"/>
      <c r="AD423" s="1151"/>
      <c r="AE423" s="1151"/>
      <c r="AF423" s="1151"/>
      <c r="AG423" s="1151"/>
      <c r="AH423" s="1151"/>
      <c r="AI423" s="1151"/>
      <c r="AJ423" s="1151"/>
      <c r="AK423" s="1151"/>
      <c r="AL423" s="1151"/>
      <c r="AM423" s="1151"/>
      <c r="AN423" s="1151"/>
      <c r="AO423" s="1151"/>
      <c r="AP423" s="1151"/>
      <c r="AQ423" s="1151"/>
      <c r="AR423" s="1151"/>
      <c r="AS423" s="1151"/>
      <c r="AT423" s="1151"/>
      <c r="AU423" s="1151"/>
      <c r="AV423" s="1151"/>
      <c r="AW423" s="1151"/>
      <c r="AX423" s="1151"/>
      <c r="AY423" s="1151"/>
      <c r="AZ423" s="1151"/>
      <c r="BA423" s="1151"/>
      <c r="BB423" s="1151"/>
      <c r="BC423" s="1151"/>
      <c r="BD423" s="1151"/>
      <c r="BE423" s="1151"/>
      <c r="BF423" s="1151"/>
      <c r="BG423" s="1151"/>
      <c r="BH423" s="1151"/>
      <c r="BI423" s="1151"/>
      <c r="BJ423" s="1151"/>
      <c r="BK423" s="1151"/>
      <c r="BL423" s="1151"/>
      <c r="BM423" s="1151"/>
      <c r="BN423" s="1151"/>
      <c r="BO423" s="1151"/>
      <c r="BP423" s="1151"/>
      <c r="BQ423" s="1151"/>
      <c r="BR423" s="1151"/>
      <c r="BS423" s="1151"/>
      <c r="BT423" s="1151"/>
    </row>
    <row r="424" spans="1:72">
      <c r="A424" s="1091"/>
      <c r="B424" s="15" t="s">
        <v>53</v>
      </c>
      <c r="C424" s="1101" t="str">
        <f>IFERROR(VLOOKUP(C423,科目・教員!$A$1:$B$357,2,0),"")</f>
        <v/>
      </c>
      <c r="D424" s="1068"/>
      <c r="E424" s="1073" t="str">
        <f>IFERROR(VLOOKUP(E423,科目・教員!$A$1:$B$357,2,0),"")</f>
        <v/>
      </c>
      <c r="F424" s="1068"/>
      <c r="G424" s="1073" t="str">
        <f>IFERROR(VLOOKUP(G423,科目・教員!$A$1:$B$357,2,0),"")</f>
        <v/>
      </c>
      <c r="H424" s="1068"/>
      <c r="I424" s="1073" t="str">
        <f>IFERROR(VLOOKUP(I423,科目・教員!$A$1:$B$357,2,0),"")</f>
        <v/>
      </c>
      <c r="J424" s="1068"/>
      <c r="K424" s="1074" t="str">
        <f>IFERROR(VLOOKUP(K423,科目・教員!$A$1:$B$357,2,0),"")</f>
        <v/>
      </c>
      <c r="L424" s="1074"/>
      <c r="M424" s="1101" t="str">
        <f>IFERROR(VLOOKUP(M423,科目・教員!$A$1:$B$357,2,0),"")</f>
        <v/>
      </c>
      <c r="N424" s="1068"/>
      <c r="O424" s="1074" t="str">
        <f>IFERROR(VLOOKUP(O423,科目・教員!$A$1:$B$357,2,0),"")</f>
        <v/>
      </c>
      <c r="P424" s="1068"/>
      <c r="Q424" s="1074" t="str">
        <f>IFERROR(VLOOKUP(Q423,科目・教員!$A$1:$B$357,2,0),"")</f>
        <v/>
      </c>
      <c r="R424" s="1068"/>
      <c r="S424" s="1074" t="str">
        <f>IFERROR(VLOOKUP(S423,科目・教員!$A$1:$B$357,2,0),"")</f>
        <v/>
      </c>
      <c r="T424" s="1068"/>
      <c r="V424" s="17"/>
      <c r="Z424" s="1091"/>
      <c r="AA424" s="1152"/>
      <c r="AB424" s="1152"/>
      <c r="AC424" s="1152"/>
      <c r="AD424" s="1152"/>
      <c r="AE424" s="1152"/>
      <c r="AF424" s="1152"/>
      <c r="AG424" s="1152"/>
      <c r="AH424" s="1152"/>
      <c r="AI424" s="1152"/>
      <c r="AJ424" s="1152"/>
      <c r="AK424" s="1152"/>
      <c r="AL424" s="1152"/>
      <c r="AM424" s="1152"/>
      <c r="AN424" s="1152"/>
      <c r="AO424" s="1152"/>
      <c r="AP424" s="1152"/>
      <c r="AQ424" s="1152"/>
      <c r="AR424" s="1152"/>
      <c r="AS424" s="1152"/>
      <c r="AT424" s="1152"/>
      <c r="AU424" s="1152"/>
      <c r="AV424" s="1152"/>
      <c r="AW424" s="1152"/>
      <c r="AX424" s="1152"/>
      <c r="AY424" s="1152"/>
      <c r="AZ424" s="1152"/>
      <c r="BA424" s="1152"/>
      <c r="BB424" s="1152"/>
      <c r="BC424" s="1152"/>
      <c r="BD424" s="1152"/>
      <c r="BE424" s="1152"/>
      <c r="BF424" s="1152"/>
      <c r="BG424" s="1152"/>
      <c r="BH424" s="1152"/>
      <c r="BI424" s="1152"/>
      <c r="BJ424" s="1152"/>
      <c r="BK424" s="1152"/>
      <c r="BL424" s="1152"/>
      <c r="BM424" s="1152"/>
      <c r="BN424" s="1152"/>
      <c r="BO424" s="1152"/>
      <c r="BP424" s="1152"/>
      <c r="BQ424" s="1152"/>
      <c r="BR424" s="1152"/>
      <c r="BS424" s="1152"/>
      <c r="BT424" s="1152"/>
    </row>
    <row r="425" spans="1:72">
      <c r="A425" s="1091"/>
      <c r="B425" s="15" t="s">
        <v>59</v>
      </c>
      <c r="C425" s="1101" t="str">
        <f>VLOOKUP($C402,'2025年度(1年前期)'!$B$5:$N$208,COLUMN('2025年度(1年前期)'!$K$5)+1,0)&amp;""</f>
        <v/>
      </c>
      <c r="D425" s="1068"/>
      <c r="E425" s="1073" t="str">
        <f>VLOOKUP($C402,'2025年度(2年前期)'!$B$5:$N$208,COLUMN('2025年度(2年前期)'!$K$5)+1,0)&amp;""</f>
        <v/>
      </c>
      <c r="F425" s="1068"/>
      <c r="G425" s="1073" t="str">
        <f>VLOOKUP($C402,'2025年度(3年前期)'!$B$5:$N$208,COLUMN('2025年度(3年前期)'!$K$5)+1,0)&amp;""</f>
        <v/>
      </c>
      <c r="H425" s="1068"/>
      <c r="I425" s="1073" t="str">
        <f>VLOOKUP($C402,'2025年度(4年前期)'!$B$5:$N$208,COLUMN('2025年度(4年前期)'!$K$5)+1,0)&amp;""</f>
        <v/>
      </c>
      <c r="J425" s="1068"/>
      <c r="K425" s="1074" t="str">
        <f>VLOOKUP($C402,'2025年度(助産前期)'!$B$5:$N$208,COLUMN('2025年度(助産前期)'!$K$5)+1,0)&amp;""</f>
        <v/>
      </c>
      <c r="L425" s="1074"/>
      <c r="M425" s="1101" t="str">
        <f>VLOOKUP($C402,'2025年度(M1前期)'!$B$5:$N$208,COLUMN('2025年度(M1前期)'!$K$5)+1,0)&amp;""</f>
        <v/>
      </c>
      <c r="N425" s="1068"/>
      <c r="O425" s="1074" t="str">
        <f>VLOOKUP($C402,'2025年度(M2前期)'!$B$5:$N$208,COLUMN('2025年度(M2前期)'!$K$5)+1,0)&amp;""</f>
        <v/>
      </c>
      <c r="P425" s="1068"/>
      <c r="Q425" s="1074" t="str">
        <f>VLOOKUP($C402,'2025年度(D1前期)'!$B$5:$N$208,COLUMN('2025年度(D1前期)'!$K$5)+1,0)&amp;""</f>
        <v/>
      </c>
      <c r="R425" s="1068"/>
      <c r="S425" s="1074" t="str">
        <f>VLOOKUP($C402,'2025年度(D23前期)'!$B$5:$N$208,COLUMN('2025年度(D23前期)'!$K$5)+1,0)&amp;""</f>
        <v/>
      </c>
      <c r="T425" s="1068"/>
      <c r="V425" s="17"/>
      <c r="Z425" s="1091"/>
      <c r="AA425" s="1152"/>
      <c r="AB425" s="1152"/>
      <c r="AC425" s="1152"/>
      <c r="AD425" s="1152"/>
      <c r="AE425" s="1152"/>
      <c r="AF425" s="1152"/>
      <c r="AG425" s="1152"/>
      <c r="AH425" s="1152"/>
      <c r="AI425" s="1152"/>
      <c r="AJ425" s="1152"/>
      <c r="AK425" s="1152"/>
      <c r="AL425" s="1152"/>
      <c r="AM425" s="1152"/>
      <c r="AN425" s="1152"/>
      <c r="AO425" s="1152"/>
      <c r="AP425" s="1152"/>
      <c r="AQ425" s="1152"/>
      <c r="AR425" s="1152"/>
      <c r="AS425" s="1152"/>
      <c r="AT425" s="1152"/>
      <c r="AU425" s="1152"/>
      <c r="AV425" s="1152"/>
      <c r="AW425" s="1152"/>
      <c r="AX425" s="1152"/>
      <c r="AY425" s="1152"/>
      <c r="AZ425" s="1152"/>
      <c r="BA425" s="1152"/>
      <c r="BB425" s="1152"/>
      <c r="BC425" s="1152"/>
      <c r="BD425" s="1152"/>
      <c r="BE425" s="1152"/>
      <c r="BF425" s="1152"/>
      <c r="BG425" s="1152"/>
      <c r="BH425" s="1152"/>
      <c r="BI425" s="1152"/>
      <c r="BJ425" s="1152"/>
      <c r="BK425" s="1152"/>
      <c r="BL425" s="1152"/>
      <c r="BM425" s="1152"/>
      <c r="BN425" s="1152"/>
      <c r="BO425" s="1152"/>
      <c r="BP425" s="1152"/>
      <c r="BQ425" s="1152"/>
      <c r="BR425" s="1152"/>
      <c r="BS425" s="1152"/>
      <c r="BT425" s="1152"/>
    </row>
    <row r="426" spans="1:72">
      <c r="A426" s="1092"/>
      <c r="B426" s="16" t="s">
        <v>56</v>
      </c>
      <c r="C426" s="1135"/>
      <c r="D426" s="1136"/>
      <c r="E426" s="1150"/>
      <c r="F426" s="1136"/>
      <c r="G426" s="1063"/>
      <c r="H426" s="1075"/>
      <c r="I426" s="1063"/>
      <c r="J426" s="1075"/>
      <c r="K426" s="1064"/>
      <c r="L426" s="1064"/>
      <c r="M426" s="1061"/>
      <c r="N426" s="1075"/>
      <c r="O426" s="1064"/>
      <c r="P426" s="1075"/>
      <c r="Q426" s="1064"/>
      <c r="R426" s="1075"/>
      <c r="S426" s="1064"/>
      <c r="T426" s="1075"/>
      <c r="U426" s="20"/>
      <c r="V426" s="17"/>
      <c r="W426" s="20"/>
      <c r="X426" s="20"/>
      <c r="Y426" s="20"/>
      <c r="Z426" s="1092"/>
      <c r="AA426" s="1153"/>
      <c r="AB426" s="1153"/>
      <c r="AC426" s="1153"/>
      <c r="AD426" s="1153"/>
      <c r="AE426" s="1153"/>
      <c r="AF426" s="1153"/>
      <c r="AG426" s="1153"/>
      <c r="AH426" s="1153"/>
      <c r="AI426" s="1153"/>
      <c r="AJ426" s="1153"/>
      <c r="AK426" s="1153"/>
      <c r="AL426" s="1153"/>
      <c r="AM426" s="1153"/>
      <c r="AN426" s="1153"/>
      <c r="AO426" s="1153"/>
      <c r="AP426" s="1153"/>
      <c r="AQ426" s="1153"/>
      <c r="AR426" s="1153"/>
      <c r="AS426" s="1153"/>
      <c r="AT426" s="1153"/>
      <c r="AU426" s="1153"/>
      <c r="AV426" s="1153"/>
      <c r="AW426" s="1153"/>
      <c r="AX426" s="1153"/>
      <c r="AY426" s="1153"/>
      <c r="AZ426" s="1153"/>
      <c r="BA426" s="1153"/>
      <c r="BB426" s="1153"/>
      <c r="BC426" s="1153"/>
      <c r="BD426" s="1153"/>
      <c r="BE426" s="1153"/>
      <c r="BF426" s="1153"/>
      <c r="BG426" s="1153"/>
      <c r="BH426" s="1153"/>
      <c r="BI426" s="1153"/>
      <c r="BJ426" s="1153"/>
      <c r="BK426" s="1153"/>
      <c r="BL426" s="1153"/>
      <c r="BM426" s="1153"/>
      <c r="BN426" s="1153"/>
      <c r="BO426" s="1153"/>
      <c r="BP426" s="1153"/>
      <c r="BQ426" s="1153"/>
      <c r="BR426" s="1153"/>
      <c r="BS426" s="1153"/>
      <c r="BT426" s="1153"/>
    </row>
    <row r="427" spans="1:72" ht="18">
      <c r="A427" s="29"/>
      <c r="B427" s="30"/>
      <c r="C427" s="1113">
        <f>C402+1</f>
        <v>45795</v>
      </c>
      <c r="D427" s="1113"/>
      <c r="E427" s="1113"/>
      <c r="F427" s="1113"/>
      <c r="G427" s="1113"/>
      <c r="H427" s="1113"/>
      <c r="I427" s="1113"/>
      <c r="J427" s="1113"/>
      <c r="K427" s="1113"/>
      <c r="L427" s="1113"/>
      <c r="M427" s="1113"/>
      <c r="N427" s="1113"/>
      <c r="O427" s="1113"/>
      <c r="P427" s="1113"/>
      <c r="Q427" s="1113"/>
      <c r="R427" s="1113"/>
      <c r="S427" s="1113"/>
      <c r="T427" s="1113"/>
      <c r="U427" s="1052">
        <f>C427</f>
        <v>45795</v>
      </c>
      <c r="V427" s="1053"/>
      <c r="W427" s="1053"/>
      <c r="X427" s="1053"/>
      <c r="Y427" s="1053"/>
      <c r="Z427" s="1054"/>
      <c r="AA427" s="7">
        <v>101</v>
      </c>
      <c r="AB427" s="7">
        <v>102</v>
      </c>
      <c r="AC427" s="7">
        <v>103</v>
      </c>
      <c r="AD427" s="7" t="s">
        <v>16</v>
      </c>
      <c r="AE427" s="7" t="s">
        <v>17</v>
      </c>
      <c r="AF427" s="7" t="s">
        <v>18</v>
      </c>
      <c r="AG427" s="7">
        <v>201</v>
      </c>
      <c r="AH427" s="8">
        <v>202</v>
      </c>
      <c r="AI427" s="7">
        <v>203</v>
      </c>
      <c r="AJ427" s="7">
        <v>204</v>
      </c>
      <c r="AK427" s="7">
        <v>205</v>
      </c>
      <c r="AL427" s="7" t="s">
        <v>19</v>
      </c>
      <c r="AM427" s="7" t="s">
        <v>69</v>
      </c>
      <c r="AN427" s="7" t="s">
        <v>21</v>
      </c>
      <c r="AO427" s="7" t="s">
        <v>22</v>
      </c>
      <c r="AP427" s="7" t="s">
        <v>23</v>
      </c>
      <c r="AQ427" s="7" t="s">
        <v>24</v>
      </c>
      <c r="AR427" s="7" t="s">
        <v>25</v>
      </c>
      <c r="AS427" s="7" t="s">
        <v>26</v>
      </c>
      <c r="AT427" s="7" t="s">
        <v>27</v>
      </c>
      <c r="AU427" s="7" t="s">
        <v>28</v>
      </c>
      <c r="AV427" s="7" t="s">
        <v>29</v>
      </c>
      <c r="AW427" s="7">
        <v>301</v>
      </c>
      <c r="AX427" s="8">
        <v>302</v>
      </c>
      <c r="AY427" s="9">
        <v>303</v>
      </c>
      <c r="AZ427" s="9">
        <v>304</v>
      </c>
      <c r="BA427" s="7" t="s">
        <v>30</v>
      </c>
      <c r="BB427" s="7" t="s">
        <v>31</v>
      </c>
      <c r="BC427" s="8" t="s">
        <v>32</v>
      </c>
      <c r="BD427" s="7" t="s">
        <v>33</v>
      </c>
      <c r="BE427" s="7" t="s">
        <v>34</v>
      </c>
      <c r="BF427" s="7" t="s">
        <v>35</v>
      </c>
      <c r="BG427" s="7" t="s">
        <v>36</v>
      </c>
      <c r="BH427" s="7" t="s">
        <v>37</v>
      </c>
      <c r="BI427" s="7" t="s">
        <v>38</v>
      </c>
      <c r="BJ427" s="7" t="s">
        <v>39</v>
      </c>
      <c r="BK427" s="10" t="s">
        <v>40</v>
      </c>
      <c r="BL427" s="10" t="s">
        <v>41</v>
      </c>
      <c r="BM427" s="10" t="s">
        <v>354</v>
      </c>
      <c r="BN427" s="11" t="s">
        <v>42</v>
      </c>
      <c r="BO427" s="11" t="s">
        <v>43</v>
      </c>
      <c r="BP427" s="11" t="s">
        <v>44</v>
      </c>
      <c r="BQ427" s="11" t="s">
        <v>45</v>
      </c>
      <c r="BR427" s="11" t="s">
        <v>46</v>
      </c>
      <c r="BS427" s="11" t="s">
        <v>47</v>
      </c>
      <c r="BT427" s="11" t="s">
        <v>48</v>
      </c>
    </row>
    <row r="428" spans="1:72" ht="13.5" customHeight="1">
      <c r="A428" s="1091" t="s">
        <v>49</v>
      </c>
      <c r="B428" s="12" t="s">
        <v>50</v>
      </c>
      <c r="C428" s="1079" t="str">
        <f>VLOOKUP($C427,'2025年度(1年前期)'!$B$5:$N$208,COLUMN('2025年度(1年前期)'!$C$5),0)&amp;""</f>
        <v/>
      </c>
      <c r="D428" s="1080"/>
      <c r="E428" s="1081" t="str">
        <f>VLOOKUP($C427,'2025年度(2年前期)'!$B$5:$N$208,COLUMN('2025年度(2年前期)'!$C$5),0)&amp;""</f>
        <v/>
      </c>
      <c r="F428" s="1080"/>
      <c r="G428" s="1081" t="str">
        <f>VLOOKUP($C427,'2025年度(3年前期)'!$B$5:$N$208,COLUMN('2025年度(3年前期)'!$C$5),0)&amp;""</f>
        <v/>
      </c>
      <c r="H428" s="1080"/>
      <c r="I428" s="1081" t="str">
        <f>VLOOKUP($C427,'2025年度(4年前期)'!$B$5:$N$208,COLUMN('2025年度(4年前期)'!$C$5),0)&amp;""</f>
        <v/>
      </c>
      <c r="J428" s="1080"/>
      <c r="K428" s="1072" t="str">
        <f>VLOOKUP($C427,'2025年度(助産前期)'!$B$5:$N$208,COLUMN('2025年度(助産前期)'!$C$5),0)&amp;""</f>
        <v/>
      </c>
      <c r="L428" s="1096"/>
      <c r="M428" s="1105" t="str">
        <f>VLOOKUP($C427,'2025年度(M1前期)'!$B$5:$N$208,COLUMN('2025年度(M1前期)'!$C$5),0)&amp;""</f>
        <v/>
      </c>
      <c r="N428" s="1096"/>
      <c r="O428" s="1081" t="str">
        <f>VLOOKUP($C427,'2025年度(M2前期)'!$B$5:$N$208,COLUMN('2025年度(M2前期)'!$C$5),0)&amp;""</f>
        <v/>
      </c>
      <c r="P428" s="1080"/>
      <c r="Q428" s="1081" t="str">
        <f>VLOOKUP($C427,'2025年度(D1前期)'!$B$5:$N$208,COLUMN('2025年度(D1前期)'!$C$5),0)&amp;""</f>
        <v/>
      </c>
      <c r="R428" s="1080"/>
      <c r="S428" s="1072" t="str">
        <f>VLOOKUP($C427,'2025年度(D23前期)'!$B$5:$N$208,COLUMN('2025年度(D23前期)'!$C$5),0)&amp;""</f>
        <v/>
      </c>
      <c r="T428" s="1080"/>
      <c r="U428" s="13"/>
      <c r="Z428" s="1095" t="str">
        <f>A428</f>
        <v xml:space="preserve">１時限（09：20～10：50） </v>
      </c>
      <c r="AA428" s="1151"/>
      <c r="AB428" s="1151"/>
      <c r="AC428" s="1151"/>
      <c r="AD428" s="1151"/>
      <c r="AE428" s="1151"/>
      <c r="AF428" s="1151"/>
      <c r="AG428" s="1151"/>
      <c r="AH428" s="1151"/>
      <c r="AI428" s="1151"/>
      <c r="AJ428" s="1151"/>
      <c r="AK428" s="1151"/>
      <c r="AL428" s="1151"/>
      <c r="AM428" s="1151"/>
      <c r="AN428" s="1043"/>
      <c r="AO428" s="1151"/>
      <c r="AP428" s="1151"/>
      <c r="AQ428" s="1151"/>
      <c r="AR428" s="1151"/>
      <c r="AS428" s="1151"/>
      <c r="AT428" s="1151"/>
      <c r="AU428" s="1151"/>
      <c r="AV428" s="1151"/>
      <c r="AW428" s="1151"/>
      <c r="AX428" s="1151"/>
      <c r="AY428" s="1151"/>
      <c r="AZ428" s="1151"/>
      <c r="BA428" s="1151"/>
      <c r="BB428" s="1151"/>
      <c r="BC428" s="1151"/>
      <c r="BD428" s="1151"/>
      <c r="BE428" s="1151"/>
      <c r="BF428" s="1151"/>
      <c r="BG428" s="1151"/>
      <c r="BH428" s="1151"/>
      <c r="BI428" s="1151"/>
      <c r="BJ428" s="1151"/>
      <c r="BK428" s="1151"/>
      <c r="BL428" s="1151"/>
      <c r="BM428" s="1151"/>
      <c r="BN428" s="1151"/>
      <c r="BO428" s="1151"/>
      <c r="BP428" s="1151"/>
      <c r="BQ428" s="1151"/>
      <c r="BR428" s="1151"/>
      <c r="BS428" s="1151"/>
      <c r="BT428" s="1151"/>
    </row>
    <row r="429" spans="1:72" ht="13.5" customHeight="1">
      <c r="A429" s="1091"/>
      <c r="B429" s="15" t="s">
        <v>53</v>
      </c>
      <c r="C429" s="1065" t="str">
        <f>IFERROR(VLOOKUP(C428,科目・教員!$A$1:$B$357,2,0),"")</f>
        <v/>
      </c>
      <c r="D429" s="1066"/>
      <c r="E429" s="1067" t="str">
        <f>IFERROR(VLOOKUP(E428,科目・教員!$A$1:$B$357,2,0),"")</f>
        <v/>
      </c>
      <c r="F429" s="1066"/>
      <c r="G429" s="1067" t="str">
        <f>IFERROR(VLOOKUP(G428,科目・教員!$A$1:$B$357,2,0),"")</f>
        <v/>
      </c>
      <c r="H429" s="1066"/>
      <c r="I429" s="1067" t="str">
        <f>IFERROR(VLOOKUP(I428,科目・教員!$A$1:$B$357,2,0),"")</f>
        <v/>
      </c>
      <c r="J429" s="1066"/>
      <c r="K429" s="1068" t="str">
        <f>IFERROR(VLOOKUP(K428,科目・教員!$A$1:$B$357,2,0),"")</f>
        <v/>
      </c>
      <c r="L429" s="1070"/>
      <c r="M429" s="1104" t="str">
        <f>IFERROR(VLOOKUP(M428,科目・教員!$A$1:$B$357,2,0),"")</f>
        <v/>
      </c>
      <c r="N429" s="1066"/>
      <c r="O429" s="1067" t="str">
        <f>IFERROR(VLOOKUP(O428,科目・教員!$A$1:$B$357,2,0),"")</f>
        <v/>
      </c>
      <c r="P429" s="1066"/>
      <c r="Q429" s="1067" t="str">
        <f>IFERROR(VLOOKUP(Q428,科目・教員!$A$1:$B$357,2,0),"")</f>
        <v/>
      </c>
      <c r="R429" s="1066"/>
      <c r="S429" s="1068" t="str">
        <f>IFERROR(VLOOKUP(S428,科目・教員!$A$1:$B$357,2,0),"")</f>
        <v/>
      </c>
      <c r="T429" s="1066"/>
      <c r="U429" s="13"/>
      <c r="Z429" s="1091"/>
      <c r="AA429" s="1152"/>
      <c r="AB429" s="1152"/>
      <c r="AC429" s="1152"/>
      <c r="AD429" s="1152"/>
      <c r="AE429" s="1152"/>
      <c r="AF429" s="1152"/>
      <c r="AG429" s="1152"/>
      <c r="AH429" s="1152"/>
      <c r="AI429" s="1152"/>
      <c r="AJ429" s="1152"/>
      <c r="AK429" s="1152"/>
      <c r="AL429" s="1152"/>
      <c r="AM429" s="1152"/>
      <c r="AN429" s="1044"/>
      <c r="AO429" s="1152"/>
      <c r="AP429" s="1152"/>
      <c r="AQ429" s="1152"/>
      <c r="AR429" s="1152"/>
      <c r="AS429" s="1152"/>
      <c r="AT429" s="1152"/>
      <c r="AU429" s="1152"/>
      <c r="AV429" s="1152"/>
      <c r="AW429" s="1152"/>
      <c r="AX429" s="1152"/>
      <c r="AY429" s="1152"/>
      <c r="AZ429" s="1152"/>
      <c r="BA429" s="1152"/>
      <c r="BB429" s="1152"/>
      <c r="BC429" s="1152"/>
      <c r="BD429" s="1152"/>
      <c r="BE429" s="1152"/>
      <c r="BF429" s="1152"/>
      <c r="BG429" s="1152"/>
      <c r="BH429" s="1152"/>
      <c r="BI429" s="1152"/>
      <c r="BJ429" s="1152"/>
      <c r="BK429" s="1152"/>
      <c r="BL429" s="1152"/>
      <c r="BM429" s="1152"/>
      <c r="BN429" s="1152"/>
      <c r="BO429" s="1152"/>
      <c r="BP429" s="1152"/>
      <c r="BQ429" s="1152"/>
      <c r="BR429" s="1152"/>
      <c r="BS429" s="1152"/>
      <c r="BT429" s="1152"/>
    </row>
    <row r="430" spans="1:72" ht="13.5" customHeight="1">
      <c r="A430" s="1091"/>
      <c r="B430" s="15" t="s">
        <v>59</v>
      </c>
      <c r="C430" s="1065" t="str">
        <f>VLOOKUP($C427,'2025年度(1年前期)'!$B$5:$N$208,COLUMN('2025年度(1年前期)'!$C$5)+1,0)&amp;""</f>
        <v/>
      </c>
      <c r="D430" s="1066"/>
      <c r="E430" s="1067" t="str">
        <f>VLOOKUP($C427,'2025年度(2年前期)'!$B$5:$N$208,COLUMN('2025年度(2年前期)'!$C$5)+1,0)&amp;""</f>
        <v/>
      </c>
      <c r="F430" s="1066"/>
      <c r="G430" s="1067" t="str">
        <f>VLOOKUP($C427,'2025年度(3年前期)'!$B$5:$N$208,COLUMN('2025年度(3年前期)'!$C$5)+1,0)&amp;""</f>
        <v/>
      </c>
      <c r="H430" s="1066"/>
      <c r="I430" s="1067" t="str">
        <f>VLOOKUP($C427,'2025年度(4年前期)'!$B$5:$N$208,COLUMN('2025年度(4年前期)'!$C$5)+1,0)&amp;""</f>
        <v/>
      </c>
      <c r="J430" s="1066"/>
      <c r="K430" s="1068" t="str">
        <f>VLOOKUP($C427,'2025年度(助産前期)'!$B$5:$N$208,COLUMN('2025年度(助産前期)'!$C$5)+1,0)&amp;""</f>
        <v/>
      </c>
      <c r="L430" s="1070"/>
      <c r="M430" s="1104" t="str">
        <f>VLOOKUP($C427,'2025年度(M1前期)'!$B$5:$N$208,COLUMN('2025年度(M1前期)'!C$5)+1,0)&amp;""</f>
        <v/>
      </c>
      <c r="N430" s="1066"/>
      <c r="O430" s="1067" t="str">
        <f>VLOOKUP($C427,'2025年度(M2前期)'!$B$5:$N$208,COLUMN('2025年度(M2前期)'!$C$5)+1,0)&amp;""</f>
        <v/>
      </c>
      <c r="P430" s="1066"/>
      <c r="Q430" s="1067" t="str">
        <f>VLOOKUP($C427,'2025年度(D1前期)'!$B$5:$N$208,COLUMN('2025年度(D1前期)'!$C$5)+1,0)&amp;""</f>
        <v/>
      </c>
      <c r="R430" s="1066"/>
      <c r="S430" s="1068" t="str">
        <f>VLOOKUP($C427,'2025年度(D23前期)'!$B$5:$N$208,COLUMN('2025年度(D23前期)'!$C$5)+1,0)&amp;""</f>
        <v/>
      </c>
      <c r="T430" s="1066"/>
      <c r="U430" s="13"/>
      <c r="Z430" s="1091"/>
      <c r="AA430" s="1152"/>
      <c r="AB430" s="1152"/>
      <c r="AC430" s="1152"/>
      <c r="AD430" s="1152"/>
      <c r="AE430" s="1152"/>
      <c r="AF430" s="1152"/>
      <c r="AG430" s="1152"/>
      <c r="AH430" s="1152"/>
      <c r="AI430" s="1152"/>
      <c r="AJ430" s="1152"/>
      <c r="AK430" s="1152"/>
      <c r="AL430" s="1152"/>
      <c r="AM430" s="1152"/>
      <c r="AN430" s="1044"/>
      <c r="AO430" s="1152"/>
      <c r="AP430" s="1152"/>
      <c r="AQ430" s="1152"/>
      <c r="AR430" s="1152"/>
      <c r="AS430" s="1152"/>
      <c r="AT430" s="1152"/>
      <c r="AU430" s="1152"/>
      <c r="AV430" s="1152"/>
      <c r="AW430" s="1152"/>
      <c r="AX430" s="1152"/>
      <c r="AY430" s="1152"/>
      <c r="AZ430" s="1152"/>
      <c r="BA430" s="1152"/>
      <c r="BB430" s="1152"/>
      <c r="BC430" s="1152"/>
      <c r="BD430" s="1152"/>
      <c r="BE430" s="1152"/>
      <c r="BF430" s="1152"/>
      <c r="BG430" s="1152"/>
      <c r="BH430" s="1152"/>
      <c r="BI430" s="1152"/>
      <c r="BJ430" s="1152"/>
      <c r="BK430" s="1152"/>
      <c r="BL430" s="1152"/>
      <c r="BM430" s="1152"/>
      <c r="BN430" s="1152"/>
      <c r="BO430" s="1152"/>
      <c r="BP430" s="1152"/>
      <c r="BQ430" s="1152"/>
      <c r="BR430" s="1152"/>
      <c r="BS430" s="1152"/>
      <c r="BT430" s="1152"/>
    </row>
    <row r="431" spans="1:72" ht="13.5" customHeight="1">
      <c r="A431" s="1092"/>
      <c r="B431" s="16" t="s">
        <v>56</v>
      </c>
      <c r="C431" s="1061"/>
      <c r="D431" s="1062"/>
      <c r="E431" s="1063"/>
      <c r="F431" s="1062"/>
      <c r="G431" s="1063"/>
      <c r="H431" s="1062"/>
      <c r="I431" s="1063"/>
      <c r="J431" s="1062"/>
      <c r="K431" s="1064"/>
      <c r="L431" s="1069"/>
      <c r="M431" s="1106"/>
      <c r="N431" s="1062"/>
      <c r="O431" s="1063"/>
      <c r="P431" s="1062"/>
      <c r="Q431" s="1063"/>
      <c r="R431" s="1062"/>
      <c r="S431" s="1064"/>
      <c r="T431" s="1062"/>
      <c r="U431" s="13"/>
      <c r="Z431" s="1092"/>
      <c r="AA431" s="1153"/>
      <c r="AB431" s="1153"/>
      <c r="AC431" s="1153"/>
      <c r="AD431" s="1153"/>
      <c r="AE431" s="1153"/>
      <c r="AF431" s="1153"/>
      <c r="AG431" s="1153"/>
      <c r="AH431" s="1153"/>
      <c r="AI431" s="1153"/>
      <c r="AJ431" s="1153"/>
      <c r="AK431" s="1153"/>
      <c r="AL431" s="1153"/>
      <c r="AM431" s="1153"/>
      <c r="AN431" s="1045"/>
      <c r="AO431" s="1153"/>
      <c r="AP431" s="1153"/>
      <c r="AQ431" s="1153"/>
      <c r="AR431" s="1153"/>
      <c r="AS431" s="1153"/>
      <c r="AT431" s="1153"/>
      <c r="AU431" s="1153"/>
      <c r="AV431" s="1153"/>
      <c r="AW431" s="1153"/>
      <c r="AX431" s="1153"/>
      <c r="AY431" s="1153"/>
      <c r="AZ431" s="1153"/>
      <c r="BA431" s="1153"/>
      <c r="BB431" s="1153"/>
      <c r="BC431" s="1153"/>
      <c r="BD431" s="1153"/>
      <c r="BE431" s="1153"/>
      <c r="BF431" s="1153"/>
      <c r="BG431" s="1153"/>
      <c r="BH431" s="1153"/>
      <c r="BI431" s="1153"/>
      <c r="BJ431" s="1153"/>
      <c r="BK431" s="1153"/>
      <c r="BL431" s="1153"/>
      <c r="BM431" s="1153"/>
      <c r="BN431" s="1153"/>
      <c r="BO431" s="1153"/>
      <c r="BP431" s="1153"/>
      <c r="BQ431" s="1153"/>
      <c r="BR431" s="1153"/>
      <c r="BS431" s="1153"/>
      <c r="BT431" s="1153"/>
    </row>
    <row r="432" spans="1:72" ht="13.5" customHeight="1">
      <c r="A432" s="1091" t="s">
        <v>58</v>
      </c>
      <c r="B432" s="15" t="s">
        <v>50</v>
      </c>
      <c r="C432" s="1079" t="str">
        <f>VLOOKUP($C427,'2025年度(1年前期)'!$B$5:$N$208,COLUMN('2025年度(1年前期)'!$E$5),0)&amp;""</f>
        <v/>
      </c>
      <c r="D432" s="1080"/>
      <c r="E432" s="1081" t="str">
        <f>VLOOKUP($C427,'2025年度(2年前期)'!$B$5:$N$208,COLUMN('2025年度(2年前期)'!$E$5),0)&amp;""</f>
        <v/>
      </c>
      <c r="F432" s="1080"/>
      <c r="G432" s="1081" t="str">
        <f>VLOOKUP($C427,'2025年度(3年前期)'!$B$5:$N$208,COLUMN('2025年度(3年前期)'!$E$5),0)&amp;""</f>
        <v/>
      </c>
      <c r="H432" s="1080"/>
      <c r="I432" s="1081" t="str">
        <f>VLOOKUP($C427,'2025年度(4年前期)'!$B$5:$N$208,COLUMN('2025年度(4年前期)'!$E$5),0)&amp;""</f>
        <v/>
      </c>
      <c r="J432" s="1080"/>
      <c r="K432" s="1072" t="str">
        <f>VLOOKUP($C427,'2025年度(助産前期)'!$B$5:$N$208,COLUMN('2025年度(助産前期)'!$E$5),0)&amp;""</f>
        <v/>
      </c>
      <c r="L432" s="1096"/>
      <c r="M432" s="1079" t="str">
        <f>VLOOKUP($C427,'2025年度(M1前期)'!$B$5:$N$208,COLUMN('2025年度(M1前期)'!$E$5),0)&amp;""</f>
        <v/>
      </c>
      <c r="N432" s="1080"/>
      <c r="O432" s="1072" t="str">
        <f>VLOOKUP($C427,'2025年度(M2前期)'!$B$5:$N$208,COLUMN('2025年度(M2前期)'!$E$5),0)&amp;""</f>
        <v/>
      </c>
      <c r="P432" s="1080"/>
      <c r="Q432" s="1072" t="str">
        <f>VLOOKUP($C427,'2025年度(D1前期)'!$B$5:$N$208,COLUMN('2025年度(D1前期)'!$E$5),0)&amp;""</f>
        <v/>
      </c>
      <c r="R432" s="1080"/>
      <c r="S432" s="1072" t="str">
        <f>VLOOKUP($C427,'2025年度(D23前期)'!$B$5:$N$208,COLUMN('2025年度(D23前期)'!$E$5),0)&amp;""</f>
        <v/>
      </c>
      <c r="T432" s="1080"/>
      <c r="Z432" s="1091" t="str">
        <f>A432</f>
        <v>２時限（11：00～12：30）</v>
      </c>
      <c r="AA432" s="1151"/>
      <c r="AB432" s="1151"/>
      <c r="AC432" s="1151"/>
      <c r="AD432" s="1151"/>
      <c r="AE432" s="1151"/>
      <c r="AF432" s="1151"/>
      <c r="AG432" s="1151"/>
      <c r="AH432" s="1151"/>
      <c r="AI432" s="1151"/>
      <c r="AJ432" s="1151"/>
      <c r="AK432" s="1151"/>
      <c r="AL432" s="1151"/>
      <c r="AM432" s="1151"/>
      <c r="AN432" s="1043"/>
      <c r="AO432" s="1151"/>
      <c r="AP432" s="1151"/>
      <c r="AQ432" s="1151"/>
      <c r="AR432" s="1151"/>
      <c r="AS432" s="1151"/>
      <c r="AT432" s="1151"/>
      <c r="AU432" s="1151"/>
      <c r="AV432" s="1151"/>
      <c r="AW432" s="1151"/>
      <c r="AX432" s="1151"/>
      <c r="AY432" s="1151"/>
      <c r="AZ432" s="1151"/>
      <c r="BA432" s="1151"/>
      <c r="BB432" s="1151"/>
      <c r="BC432" s="1151"/>
      <c r="BD432" s="1151"/>
      <c r="BE432" s="1151"/>
      <c r="BF432" s="1151"/>
      <c r="BG432" s="1151"/>
      <c r="BH432" s="1151"/>
      <c r="BI432" s="1151"/>
      <c r="BJ432" s="1151"/>
      <c r="BK432" s="1151"/>
      <c r="BL432" s="1151"/>
      <c r="BM432" s="1151"/>
      <c r="BN432" s="1151"/>
      <c r="BO432" s="1151"/>
      <c r="BP432" s="1151"/>
      <c r="BQ432" s="1151"/>
      <c r="BR432" s="1151"/>
      <c r="BS432" s="1151"/>
      <c r="BT432" s="1151"/>
    </row>
    <row r="433" spans="1:72" ht="13.5" customHeight="1">
      <c r="A433" s="1091"/>
      <c r="B433" s="15" t="s">
        <v>53</v>
      </c>
      <c r="C433" s="1065" t="str">
        <f>IFERROR(VLOOKUP(C432,科目・教員!$A$1:$B$357,2,0),"")</f>
        <v/>
      </c>
      <c r="D433" s="1066"/>
      <c r="E433" s="1067" t="str">
        <f>IFERROR(VLOOKUP(E432,科目・教員!$A$1:$B$357,2,0),"")</f>
        <v/>
      </c>
      <c r="F433" s="1066"/>
      <c r="G433" s="1067" t="str">
        <f>IFERROR(VLOOKUP(G432,科目・教員!$A$1:$B$357,2,0),"")</f>
        <v/>
      </c>
      <c r="H433" s="1066"/>
      <c r="I433" s="1067" t="str">
        <f>IFERROR(VLOOKUP(I432,科目・教員!$A$1:$B$357,2,0),"")</f>
        <v/>
      </c>
      <c r="J433" s="1066"/>
      <c r="K433" s="1068" t="str">
        <f>IFERROR(VLOOKUP(K432,科目・教員!$A$1:$B$357,2,0),"")</f>
        <v/>
      </c>
      <c r="L433" s="1070"/>
      <c r="M433" s="1065" t="str">
        <f>IFERROR(VLOOKUP(M432,科目・教員!$A$1:$B$357,2,0),"")</f>
        <v/>
      </c>
      <c r="N433" s="1066"/>
      <c r="O433" s="1068" t="str">
        <f>IFERROR(VLOOKUP(O432,科目・教員!$A$1:$B$357,2,0),"")</f>
        <v/>
      </c>
      <c r="P433" s="1066"/>
      <c r="Q433" s="1068" t="str">
        <f>IFERROR(VLOOKUP(Q432,科目・教員!$A$1:$B$357,2,0),"")</f>
        <v/>
      </c>
      <c r="R433" s="1066"/>
      <c r="S433" s="1068" t="str">
        <f>IFERROR(VLOOKUP(S432,科目・教員!$A$1:$B$357,2,0),"")</f>
        <v/>
      </c>
      <c r="T433" s="1066"/>
      <c r="Z433" s="1091"/>
      <c r="AA433" s="1152"/>
      <c r="AB433" s="1152"/>
      <c r="AC433" s="1152"/>
      <c r="AD433" s="1152"/>
      <c r="AE433" s="1152"/>
      <c r="AF433" s="1152"/>
      <c r="AG433" s="1152"/>
      <c r="AH433" s="1152"/>
      <c r="AI433" s="1152"/>
      <c r="AJ433" s="1152"/>
      <c r="AK433" s="1152"/>
      <c r="AL433" s="1152"/>
      <c r="AM433" s="1152"/>
      <c r="AN433" s="1044"/>
      <c r="AO433" s="1152"/>
      <c r="AP433" s="1152"/>
      <c r="AQ433" s="1152"/>
      <c r="AR433" s="1152"/>
      <c r="AS433" s="1152"/>
      <c r="AT433" s="1152"/>
      <c r="AU433" s="1152"/>
      <c r="AV433" s="1152"/>
      <c r="AW433" s="1152"/>
      <c r="AX433" s="1152"/>
      <c r="AY433" s="1152"/>
      <c r="AZ433" s="1152"/>
      <c r="BA433" s="1152"/>
      <c r="BB433" s="1152"/>
      <c r="BC433" s="1152"/>
      <c r="BD433" s="1152"/>
      <c r="BE433" s="1152"/>
      <c r="BF433" s="1152"/>
      <c r="BG433" s="1152"/>
      <c r="BH433" s="1152"/>
      <c r="BI433" s="1152"/>
      <c r="BJ433" s="1152"/>
      <c r="BK433" s="1152"/>
      <c r="BL433" s="1152"/>
      <c r="BM433" s="1152"/>
      <c r="BN433" s="1152"/>
      <c r="BO433" s="1152"/>
      <c r="BP433" s="1152"/>
      <c r="BQ433" s="1152"/>
      <c r="BR433" s="1152"/>
      <c r="BS433" s="1152"/>
      <c r="BT433" s="1152"/>
    </row>
    <row r="434" spans="1:72" ht="13.5" customHeight="1">
      <c r="A434" s="1091"/>
      <c r="B434" s="15" t="s">
        <v>59</v>
      </c>
      <c r="C434" s="1065" t="str">
        <f>VLOOKUP($C427,'2025年度(1年前期)'!$B$5:$N$208,COLUMN('2025年度(1年前期)'!$E$5)+1,0)&amp;""</f>
        <v/>
      </c>
      <c r="D434" s="1066"/>
      <c r="E434" s="1067" t="str">
        <f>VLOOKUP($C427,'2025年度(2年前期)'!$B$5:$N$208,COLUMN('2025年度(2年前期)'!$E$5)+1,0)&amp;""</f>
        <v/>
      </c>
      <c r="F434" s="1066"/>
      <c r="G434" s="1067" t="str">
        <f>VLOOKUP($C427,'2025年度(3年前期)'!$B$5:$N$208,COLUMN('2025年度(3年前期)'!$E$5)+1,0)&amp;""</f>
        <v/>
      </c>
      <c r="H434" s="1066"/>
      <c r="I434" s="1067" t="str">
        <f>VLOOKUP($C427,'2025年度(4年前期)'!$B$5:$N$208,COLUMN('2025年度(4年前期)'!$E$5)+1,0)&amp;""</f>
        <v/>
      </c>
      <c r="J434" s="1066"/>
      <c r="K434" s="1068" t="str">
        <f>VLOOKUP($C427,'2025年度(助産前期)'!$B$5:$N$208,COLUMN('2025年度(助産前期)'!$E$5)+1,0)&amp;""</f>
        <v/>
      </c>
      <c r="L434" s="1070"/>
      <c r="M434" s="1065" t="str">
        <f>VLOOKUP($C427,'2025年度(M1前期)'!$B$5:$N$208,COLUMN('2025年度(M1前期)'!$E$5)+1,0)&amp;""</f>
        <v/>
      </c>
      <c r="N434" s="1066"/>
      <c r="O434" s="1068" t="str">
        <f>VLOOKUP($C427,'2025年度(M2前期)'!$B$5:$N$208,COLUMN('2025年度(M2前期)'!$E$5)+1,0)&amp;""</f>
        <v/>
      </c>
      <c r="P434" s="1066"/>
      <c r="Q434" s="1068" t="str">
        <f>VLOOKUP($C427,'2025年度(D1前期)'!$B$5:$N$208,COLUMN('2025年度(D1前期)'!$E$5)+1,0)&amp;""</f>
        <v/>
      </c>
      <c r="R434" s="1066"/>
      <c r="S434" s="1068" t="str">
        <f>VLOOKUP($C427,'2025年度(D23前期)'!$B$5:$N$208,COLUMN('2025年度(D23前期)'!$E$5)+1,0)&amp;""</f>
        <v/>
      </c>
      <c r="T434" s="1066"/>
      <c r="Z434" s="1091"/>
      <c r="AA434" s="1152"/>
      <c r="AB434" s="1152"/>
      <c r="AC434" s="1152"/>
      <c r="AD434" s="1152"/>
      <c r="AE434" s="1152"/>
      <c r="AF434" s="1152"/>
      <c r="AG434" s="1152"/>
      <c r="AH434" s="1152"/>
      <c r="AI434" s="1152"/>
      <c r="AJ434" s="1152"/>
      <c r="AK434" s="1152"/>
      <c r="AL434" s="1152"/>
      <c r="AM434" s="1152"/>
      <c r="AN434" s="1044"/>
      <c r="AO434" s="1152"/>
      <c r="AP434" s="1152"/>
      <c r="AQ434" s="1152"/>
      <c r="AR434" s="1152"/>
      <c r="AS434" s="1152"/>
      <c r="AT434" s="1152"/>
      <c r="AU434" s="1152"/>
      <c r="AV434" s="1152"/>
      <c r="AW434" s="1152"/>
      <c r="AX434" s="1152"/>
      <c r="AY434" s="1152"/>
      <c r="AZ434" s="1152"/>
      <c r="BA434" s="1152"/>
      <c r="BB434" s="1152"/>
      <c r="BC434" s="1152"/>
      <c r="BD434" s="1152"/>
      <c r="BE434" s="1152"/>
      <c r="BF434" s="1152"/>
      <c r="BG434" s="1152"/>
      <c r="BH434" s="1152"/>
      <c r="BI434" s="1152"/>
      <c r="BJ434" s="1152"/>
      <c r="BK434" s="1152"/>
      <c r="BL434" s="1152"/>
      <c r="BM434" s="1152"/>
      <c r="BN434" s="1152"/>
      <c r="BO434" s="1152"/>
      <c r="BP434" s="1152"/>
      <c r="BQ434" s="1152"/>
      <c r="BR434" s="1152"/>
      <c r="BS434" s="1152"/>
      <c r="BT434" s="1152"/>
    </row>
    <row r="435" spans="1:72" ht="13.5" customHeight="1">
      <c r="A435" s="1100"/>
      <c r="B435" s="16" t="s">
        <v>56</v>
      </c>
      <c r="C435" s="1061"/>
      <c r="D435" s="1075"/>
      <c r="E435" s="1063"/>
      <c r="F435" s="1075"/>
      <c r="G435" s="1063"/>
      <c r="H435" s="1075"/>
      <c r="I435" s="1063"/>
      <c r="J435" s="1075"/>
      <c r="K435" s="1064"/>
      <c r="L435" s="1064"/>
      <c r="M435" s="1061"/>
      <c r="N435" s="1075"/>
      <c r="O435" s="1064"/>
      <c r="P435" s="1075"/>
      <c r="Q435" s="1064"/>
      <c r="R435" s="1075"/>
      <c r="S435" s="1064"/>
      <c r="T435" s="1075"/>
      <c r="Z435" s="1092"/>
      <c r="AA435" s="1153"/>
      <c r="AB435" s="1153"/>
      <c r="AC435" s="1153"/>
      <c r="AD435" s="1153"/>
      <c r="AE435" s="1153"/>
      <c r="AF435" s="1153"/>
      <c r="AG435" s="1153"/>
      <c r="AH435" s="1153"/>
      <c r="AI435" s="1153"/>
      <c r="AJ435" s="1153"/>
      <c r="AK435" s="1153"/>
      <c r="AL435" s="1153"/>
      <c r="AM435" s="1153"/>
      <c r="AN435" s="1045"/>
      <c r="AO435" s="1153"/>
      <c r="AP435" s="1153"/>
      <c r="AQ435" s="1153"/>
      <c r="AR435" s="1153"/>
      <c r="AS435" s="1153"/>
      <c r="AT435" s="1153"/>
      <c r="AU435" s="1153"/>
      <c r="AV435" s="1153"/>
      <c r="AW435" s="1153"/>
      <c r="AX435" s="1153"/>
      <c r="AY435" s="1153"/>
      <c r="AZ435" s="1153"/>
      <c r="BA435" s="1153"/>
      <c r="BB435" s="1153"/>
      <c r="BC435" s="1153"/>
      <c r="BD435" s="1153"/>
      <c r="BE435" s="1153"/>
      <c r="BF435" s="1153"/>
      <c r="BG435" s="1153"/>
      <c r="BH435" s="1153"/>
      <c r="BI435" s="1153"/>
      <c r="BJ435" s="1153"/>
      <c r="BK435" s="1153"/>
      <c r="BL435" s="1153"/>
      <c r="BM435" s="1153"/>
      <c r="BN435" s="1153"/>
      <c r="BO435" s="1153"/>
      <c r="BP435" s="1153"/>
      <c r="BQ435" s="1153"/>
      <c r="BR435" s="1153"/>
      <c r="BS435" s="1153"/>
      <c r="BT435" s="1153"/>
    </row>
    <row r="436" spans="1:72">
      <c r="A436" s="1095" t="s">
        <v>60</v>
      </c>
      <c r="B436" s="18" t="s">
        <v>61</v>
      </c>
      <c r="C436" s="1079"/>
      <c r="D436" s="1080"/>
      <c r="E436" s="1081"/>
      <c r="F436" s="1080"/>
      <c r="G436" s="1081"/>
      <c r="H436" s="1080"/>
      <c r="I436" s="1081"/>
      <c r="J436" s="1080"/>
      <c r="K436" s="1072"/>
      <c r="L436" s="1096"/>
      <c r="M436" s="1079"/>
      <c r="N436" s="1080"/>
      <c r="O436" s="1072"/>
      <c r="P436" s="1080"/>
      <c r="Q436" s="1072"/>
      <c r="R436" s="1080"/>
      <c r="S436" s="1072"/>
      <c r="T436" s="1080"/>
      <c r="Z436" s="1091" t="str">
        <f>A436</f>
        <v>昼休み（12：30～13：30）</v>
      </c>
      <c r="AA436" s="1151"/>
      <c r="AB436" s="1151"/>
      <c r="AC436" s="1151"/>
      <c r="AD436" s="1151"/>
      <c r="AE436" s="1151"/>
      <c r="AF436" s="1151"/>
      <c r="AG436" s="1151"/>
      <c r="AH436" s="1151"/>
      <c r="AI436" s="1151"/>
      <c r="AJ436" s="1151"/>
      <c r="AK436" s="1151"/>
      <c r="AL436" s="1151"/>
      <c r="AM436" s="1151"/>
      <c r="AN436" s="1151"/>
      <c r="AO436" s="1151"/>
      <c r="AP436" s="1151"/>
      <c r="AQ436" s="1151"/>
      <c r="AR436" s="1151"/>
      <c r="AS436" s="1151"/>
      <c r="AT436" s="1151"/>
      <c r="AU436" s="1151"/>
      <c r="AV436" s="1151"/>
      <c r="AW436" s="1151"/>
      <c r="AX436" s="1151"/>
      <c r="AY436" s="1151"/>
      <c r="AZ436" s="1151"/>
      <c r="BA436" s="1151"/>
      <c r="BB436" s="1151"/>
      <c r="BC436" s="1151"/>
      <c r="BD436" s="1151"/>
      <c r="BE436" s="1151"/>
      <c r="BF436" s="1151"/>
      <c r="BG436" s="1151"/>
      <c r="BH436" s="1151"/>
      <c r="BI436" s="1151"/>
      <c r="BJ436" s="1151"/>
      <c r="BK436" s="1151"/>
      <c r="BL436" s="1151"/>
      <c r="BM436" s="1151"/>
      <c r="BN436" s="1151"/>
      <c r="BO436" s="1151"/>
      <c r="BP436" s="1151"/>
      <c r="BQ436" s="1151"/>
      <c r="BR436" s="1151"/>
      <c r="BS436" s="1151"/>
      <c r="BT436" s="1151"/>
    </row>
    <row r="437" spans="1:72" ht="13.5" customHeight="1">
      <c r="A437" s="1091"/>
      <c r="B437" s="18" t="s">
        <v>62</v>
      </c>
      <c r="C437" s="1246"/>
      <c r="D437" s="1247"/>
      <c r="E437" s="1067"/>
      <c r="F437" s="1066"/>
      <c r="G437" s="1067"/>
      <c r="H437" s="1066"/>
      <c r="I437" s="1067"/>
      <c r="J437" s="1066"/>
      <c r="K437" s="1068"/>
      <c r="L437" s="1070"/>
      <c r="M437" s="1065"/>
      <c r="N437" s="1066"/>
      <c r="O437" s="1068"/>
      <c r="P437" s="1066"/>
      <c r="Q437" s="1068"/>
      <c r="R437" s="1066"/>
      <c r="S437" s="1068"/>
      <c r="T437" s="1066"/>
      <c r="Z437" s="1091"/>
      <c r="AA437" s="1152"/>
      <c r="AB437" s="1152"/>
      <c r="AC437" s="1152"/>
      <c r="AD437" s="1152"/>
      <c r="AE437" s="1152"/>
      <c r="AF437" s="1152"/>
      <c r="AG437" s="1152"/>
      <c r="AH437" s="1152"/>
      <c r="AI437" s="1152"/>
      <c r="AJ437" s="1152"/>
      <c r="AK437" s="1152"/>
      <c r="AL437" s="1152"/>
      <c r="AM437" s="1152"/>
      <c r="AN437" s="1152"/>
      <c r="AO437" s="1152"/>
      <c r="AP437" s="1152"/>
      <c r="AQ437" s="1152"/>
      <c r="AR437" s="1152"/>
      <c r="AS437" s="1152"/>
      <c r="AT437" s="1152"/>
      <c r="AU437" s="1152"/>
      <c r="AV437" s="1152"/>
      <c r="AW437" s="1152"/>
      <c r="AX437" s="1152"/>
      <c r="AY437" s="1152"/>
      <c r="AZ437" s="1152"/>
      <c r="BA437" s="1152"/>
      <c r="BB437" s="1152"/>
      <c r="BC437" s="1152"/>
      <c r="BD437" s="1152"/>
      <c r="BE437" s="1152"/>
      <c r="BF437" s="1152"/>
      <c r="BG437" s="1152"/>
      <c r="BH437" s="1152"/>
      <c r="BI437" s="1152"/>
      <c r="BJ437" s="1152"/>
      <c r="BK437" s="1152"/>
      <c r="BL437" s="1152"/>
      <c r="BM437" s="1152"/>
      <c r="BN437" s="1152"/>
      <c r="BO437" s="1152"/>
      <c r="BP437" s="1152"/>
      <c r="BQ437" s="1152"/>
      <c r="BR437" s="1152"/>
      <c r="BS437" s="1152"/>
      <c r="BT437" s="1152"/>
    </row>
    <row r="438" spans="1:72" ht="13.5" customHeight="1">
      <c r="A438" s="1091"/>
      <c r="B438" s="18" t="s">
        <v>59</v>
      </c>
      <c r="C438" s="1432"/>
      <c r="D438" s="1431"/>
      <c r="E438" s="1428"/>
      <c r="F438" s="1429"/>
      <c r="G438" s="1428"/>
      <c r="H438" s="1429"/>
      <c r="I438" s="1428"/>
      <c r="J438" s="1429"/>
      <c r="K438" s="1068"/>
      <c r="L438" s="1070"/>
      <c r="M438" s="1065"/>
      <c r="N438" s="1066"/>
      <c r="O438" s="1068"/>
      <c r="P438" s="1066"/>
      <c r="Q438" s="1068"/>
      <c r="R438" s="1066"/>
      <c r="S438" s="1068"/>
      <c r="T438" s="1066"/>
      <c r="Z438" s="1091"/>
      <c r="AA438" s="1152"/>
      <c r="AB438" s="1152"/>
      <c r="AC438" s="1152"/>
      <c r="AD438" s="1152"/>
      <c r="AE438" s="1152"/>
      <c r="AF438" s="1152"/>
      <c r="AG438" s="1152"/>
      <c r="AH438" s="1152"/>
      <c r="AI438" s="1152"/>
      <c r="AJ438" s="1152"/>
      <c r="AK438" s="1152"/>
      <c r="AL438" s="1152"/>
      <c r="AM438" s="1152"/>
      <c r="AN438" s="1152"/>
      <c r="AO438" s="1152"/>
      <c r="AP438" s="1152"/>
      <c r="AQ438" s="1152"/>
      <c r="AR438" s="1152"/>
      <c r="AS438" s="1152"/>
      <c r="AT438" s="1152"/>
      <c r="AU438" s="1152"/>
      <c r="AV438" s="1152"/>
      <c r="AW438" s="1152"/>
      <c r="AX438" s="1152"/>
      <c r="AY438" s="1152"/>
      <c r="AZ438" s="1152"/>
      <c r="BA438" s="1152"/>
      <c r="BB438" s="1152"/>
      <c r="BC438" s="1152"/>
      <c r="BD438" s="1152"/>
      <c r="BE438" s="1152"/>
      <c r="BF438" s="1152"/>
      <c r="BG438" s="1152"/>
      <c r="BH438" s="1152"/>
      <c r="BI438" s="1152"/>
      <c r="BJ438" s="1152"/>
      <c r="BK438" s="1152"/>
      <c r="BL438" s="1152"/>
      <c r="BM438" s="1152"/>
      <c r="BN438" s="1152"/>
      <c r="BO438" s="1152"/>
      <c r="BP438" s="1152"/>
      <c r="BQ438" s="1152"/>
      <c r="BR438" s="1152"/>
      <c r="BS438" s="1152"/>
      <c r="BT438" s="1152"/>
    </row>
    <row r="439" spans="1:72">
      <c r="A439" s="1092"/>
      <c r="B439" s="19" t="s">
        <v>56</v>
      </c>
      <c r="C439" s="1102"/>
      <c r="D439" s="1094"/>
      <c r="E439" s="1103"/>
      <c r="F439" s="1094"/>
      <c r="G439" s="1103"/>
      <c r="H439" s="1094"/>
      <c r="I439" s="1103"/>
      <c r="J439" s="1094"/>
      <c r="K439" s="1093"/>
      <c r="L439" s="1093"/>
      <c r="M439" s="1102"/>
      <c r="N439" s="1094"/>
      <c r="O439" s="1093"/>
      <c r="P439" s="1094"/>
      <c r="Q439" s="1093"/>
      <c r="R439" s="1094"/>
      <c r="S439" s="1093"/>
      <c r="T439" s="1094"/>
      <c r="Z439" s="1092"/>
      <c r="AA439" s="1153"/>
      <c r="AB439" s="1153"/>
      <c r="AC439" s="1153"/>
      <c r="AD439" s="1153"/>
      <c r="AE439" s="1153"/>
      <c r="AF439" s="1153"/>
      <c r="AG439" s="1153"/>
      <c r="AH439" s="1153"/>
      <c r="AI439" s="1153"/>
      <c r="AJ439" s="1153"/>
      <c r="AK439" s="1153"/>
      <c r="AL439" s="1153"/>
      <c r="AM439" s="1153"/>
      <c r="AN439" s="1153"/>
      <c r="AO439" s="1153"/>
      <c r="AP439" s="1153"/>
      <c r="AQ439" s="1153"/>
      <c r="AR439" s="1153"/>
      <c r="AS439" s="1153"/>
      <c r="AT439" s="1153"/>
      <c r="AU439" s="1153"/>
      <c r="AV439" s="1153"/>
      <c r="AW439" s="1153"/>
      <c r="AX439" s="1153"/>
      <c r="AY439" s="1153"/>
      <c r="AZ439" s="1153"/>
      <c r="BA439" s="1153"/>
      <c r="BB439" s="1153"/>
      <c r="BC439" s="1153"/>
      <c r="BD439" s="1153"/>
      <c r="BE439" s="1153"/>
      <c r="BF439" s="1153"/>
      <c r="BG439" s="1153"/>
      <c r="BH439" s="1153"/>
      <c r="BI439" s="1153"/>
      <c r="BJ439" s="1153"/>
      <c r="BK439" s="1153"/>
      <c r="BL439" s="1153"/>
      <c r="BM439" s="1153"/>
      <c r="BN439" s="1153"/>
      <c r="BO439" s="1153"/>
      <c r="BP439" s="1153"/>
      <c r="BQ439" s="1153"/>
      <c r="BR439" s="1153"/>
      <c r="BS439" s="1153"/>
      <c r="BT439" s="1153"/>
    </row>
    <row r="440" spans="1:72" ht="13.5" customHeight="1">
      <c r="A440" s="1091" t="s">
        <v>64</v>
      </c>
      <c r="B440" s="15" t="s">
        <v>50</v>
      </c>
      <c r="C440" s="1089" t="str">
        <f>VLOOKUP($C427,'2025年度(1年前期)'!$B$5:$N$208,COLUMN('2025年度(1年前期)'!$G$5),0)&amp;""</f>
        <v/>
      </c>
      <c r="D440" s="1072"/>
      <c r="E440" s="1090" t="str">
        <f>VLOOKUP($C427,'2025年度(2年前期)'!$B$5:$N$208,COLUMN('2025年度(2年前期)'!$G$5),0)&amp;""</f>
        <v/>
      </c>
      <c r="F440" s="1072"/>
      <c r="G440" s="1090" t="str">
        <f>VLOOKUP($C427,'2025年度(3年前期)'!$B$5:$N$208,COLUMN('2025年度(3年前期)'!$G$5),0)&amp;""</f>
        <v/>
      </c>
      <c r="H440" s="1072"/>
      <c r="I440" s="1090" t="str">
        <f>VLOOKUP($C427,'2025年度(4年前期)'!$B$5:$N$208,COLUMN('2025年度(4年前期)'!$G$5),0)&amp;""</f>
        <v/>
      </c>
      <c r="J440" s="1072"/>
      <c r="K440" s="1071" t="str">
        <f>VLOOKUP($C427,'2025年度(助産前期)'!$B$5:$N$208,COLUMN('2025年度(助産前期)'!$G$5),0)&amp;""</f>
        <v/>
      </c>
      <c r="L440" s="1071"/>
      <c r="M440" s="1089" t="str">
        <f>VLOOKUP($C427,'2025年度(M1前期)'!$B$5:$N$208,COLUMN('2025年度(M1前期)'!$G$5),0)&amp;""</f>
        <v/>
      </c>
      <c r="N440" s="1072"/>
      <c r="O440" s="1071" t="str">
        <f>VLOOKUP($C427,'2025年度(M2前期)'!$B$5:$N$208,COLUMN('2025年度(M2前期)'!$G$5),0)&amp;""</f>
        <v/>
      </c>
      <c r="P440" s="1072"/>
      <c r="Q440" s="1071" t="str">
        <f>VLOOKUP($C427,'2025年度(D1前期)'!$B$5:$N$208,COLUMN('2025年度(D1前期)'!$G$5),0)&amp;""</f>
        <v/>
      </c>
      <c r="R440" s="1072"/>
      <c r="S440" s="1071" t="str">
        <f>VLOOKUP($C427,'2025年度(D23前期)'!$B$5:$N$208,COLUMN('2025年度(D23前期)'!$G$5),0)&amp;""</f>
        <v/>
      </c>
      <c r="T440" s="1072"/>
      <c r="Z440" s="1091" t="str">
        <f>A440</f>
        <v>３時限（13：30～15：00）</v>
      </c>
      <c r="AA440" s="1151"/>
      <c r="AB440" s="1151"/>
      <c r="AC440" s="1151"/>
      <c r="AD440" s="1151"/>
      <c r="AE440" s="1151"/>
      <c r="AF440" s="1151"/>
      <c r="AG440" s="1151"/>
      <c r="AH440" s="1151"/>
      <c r="AI440" s="1151"/>
      <c r="AJ440" s="1151"/>
      <c r="AK440" s="1151"/>
      <c r="AL440" s="1151"/>
      <c r="AM440" s="1151"/>
      <c r="AN440" s="1151"/>
      <c r="AO440" s="1151"/>
      <c r="AP440" s="1151"/>
      <c r="AQ440" s="1151"/>
      <c r="AR440" s="1151"/>
      <c r="AS440" s="1151"/>
      <c r="AT440" s="1151"/>
      <c r="AU440" s="1151"/>
      <c r="AV440" s="1151"/>
      <c r="AW440" s="1151"/>
      <c r="AX440" s="1151"/>
      <c r="AY440" s="1151"/>
      <c r="AZ440" s="1151"/>
      <c r="BA440" s="1151"/>
      <c r="BB440" s="1151"/>
      <c r="BC440" s="1151"/>
      <c r="BD440" s="1151"/>
      <c r="BE440" s="1151"/>
      <c r="BF440" s="1151"/>
      <c r="BG440" s="1151"/>
      <c r="BH440" s="1151"/>
      <c r="BI440" s="1151"/>
      <c r="BJ440" s="1151"/>
      <c r="BK440" s="1151"/>
      <c r="BL440" s="1151"/>
      <c r="BM440" s="1151"/>
      <c r="BN440" s="1151"/>
      <c r="BO440" s="1151"/>
      <c r="BP440" s="1151"/>
      <c r="BQ440" s="1151"/>
      <c r="BR440" s="1151"/>
      <c r="BS440" s="1151"/>
      <c r="BT440" s="1151"/>
    </row>
    <row r="441" spans="1:72" ht="13.5" customHeight="1">
      <c r="A441" s="1091"/>
      <c r="B441" s="15" t="s">
        <v>53</v>
      </c>
      <c r="C441" s="1101" t="str">
        <f>IFERROR(VLOOKUP(C440,科目・教員!$A$1:$B$357,2,0),"")</f>
        <v/>
      </c>
      <c r="D441" s="1068"/>
      <c r="E441" s="1073" t="str">
        <f>IFERROR(VLOOKUP(E440,科目・教員!$A$1:$B$357,2,0),"")</f>
        <v/>
      </c>
      <c r="F441" s="1068"/>
      <c r="G441" s="1073" t="str">
        <f>IFERROR(VLOOKUP(G440,科目・教員!$A$1:$B$357,2,0),"")</f>
        <v/>
      </c>
      <c r="H441" s="1068"/>
      <c r="I441" s="1073" t="str">
        <f>IFERROR(VLOOKUP(I440,科目・教員!$A$1:$B$357,2,0),"")</f>
        <v/>
      </c>
      <c r="J441" s="1068"/>
      <c r="K441" s="1074" t="str">
        <f>IFERROR(VLOOKUP(K440,科目・教員!$A$1:$B$357,2,0),"")</f>
        <v/>
      </c>
      <c r="L441" s="1074"/>
      <c r="M441" s="1101" t="str">
        <f>IFERROR(VLOOKUP(M440,科目・教員!$A$1:$B$357,2,0),"")</f>
        <v/>
      </c>
      <c r="N441" s="1068"/>
      <c r="O441" s="1074" t="str">
        <f>IFERROR(VLOOKUP(O440,科目・教員!$A$1:$B$357,2,0),"")</f>
        <v/>
      </c>
      <c r="P441" s="1068"/>
      <c r="Q441" s="1074" t="str">
        <f>IFERROR(VLOOKUP(Q440,科目・教員!$A$1:$B$357,2,0),"")</f>
        <v/>
      </c>
      <c r="R441" s="1068"/>
      <c r="S441" s="1074" t="str">
        <f>IFERROR(VLOOKUP(S440,科目・教員!$A$1:$B$357,2,0),"")</f>
        <v/>
      </c>
      <c r="T441" s="1068"/>
      <c r="Z441" s="1091"/>
      <c r="AA441" s="1152"/>
      <c r="AB441" s="1152"/>
      <c r="AC441" s="1152"/>
      <c r="AD441" s="1152"/>
      <c r="AE441" s="1152"/>
      <c r="AF441" s="1152"/>
      <c r="AG441" s="1152"/>
      <c r="AH441" s="1152"/>
      <c r="AI441" s="1152"/>
      <c r="AJ441" s="1152"/>
      <c r="AK441" s="1152"/>
      <c r="AL441" s="1152"/>
      <c r="AM441" s="1152"/>
      <c r="AN441" s="1152"/>
      <c r="AO441" s="1152"/>
      <c r="AP441" s="1152"/>
      <c r="AQ441" s="1152"/>
      <c r="AR441" s="1152"/>
      <c r="AS441" s="1152"/>
      <c r="AT441" s="1152"/>
      <c r="AU441" s="1152"/>
      <c r="AV441" s="1152"/>
      <c r="AW441" s="1152"/>
      <c r="AX441" s="1152"/>
      <c r="AY441" s="1152"/>
      <c r="AZ441" s="1152"/>
      <c r="BA441" s="1152"/>
      <c r="BB441" s="1152"/>
      <c r="BC441" s="1152"/>
      <c r="BD441" s="1152"/>
      <c r="BE441" s="1152"/>
      <c r="BF441" s="1152"/>
      <c r="BG441" s="1152"/>
      <c r="BH441" s="1152"/>
      <c r="BI441" s="1152"/>
      <c r="BJ441" s="1152"/>
      <c r="BK441" s="1152"/>
      <c r="BL441" s="1152"/>
      <c r="BM441" s="1152"/>
      <c r="BN441" s="1152"/>
      <c r="BO441" s="1152"/>
      <c r="BP441" s="1152"/>
      <c r="BQ441" s="1152"/>
      <c r="BR441" s="1152"/>
      <c r="BS441" s="1152"/>
      <c r="BT441" s="1152"/>
    </row>
    <row r="442" spans="1:72" ht="13.5" customHeight="1">
      <c r="A442" s="1091"/>
      <c r="B442" s="15" t="s">
        <v>59</v>
      </c>
      <c r="C442" s="1101" t="str">
        <f>VLOOKUP($C427,'2025年度(1年前期)'!$B$5:$N$208,COLUMN('2025年度(1年前期)'!$G$5)+1,0)&amp;""</f>
        <v/>
      </c>
      <c r="D442" s="1068"/>
      <c r="E442" s="1073" t="str">
        <f>VLOOKUP($C427,'2025年度(2年前期)'!$B$5:$N$208,COLUMN('2025年度(2年前期)'!$G$5)+1,0)&amp;""</f>
        <v/>
      </c>
      <c r="F442" s="1068"/>
      <c r="G442" s="1073" t="str">
        <f>VLOOKUP($C427,'2025年度(3年前期)'!$B$5:$N$208,COLUMN('2025年度(3年前期)'!$G$5)+1,0)&amp;""</f>
        <v/>
      </c>
      <c r="H442" s="1068"/>
      <c r="I442" s="1073" t="str">
        <f>VLOOKUP($C427,'2025年度(4年前期)'!$B$5:$N$208,COLUMN('2025年度(4年前期)'!$G$5)+1,0)&amp;""</f>
        <v/>
      </c>
      <c r="J442" s="1068"/>
      <c r="K442" s="1074" t="str">
        <f>VLOOKUP($C427,'2025年度(助産前期)'!$B$5:$N$208,COLUMN('2025年度(助産前期)'!$G$5)+1,0)&amp;""</f>
        <v/>
      </c>
      <c r="L442" s="1074"/>
      <c r="M442" s="1101" t="str">
        <f>VLOOKUP($C427,'2025年度(M1前期)'!$B$5:$N$208,COLUMN('2025年度(M1前期)'!$G$5)+1,0)&amp;""</f>
        <v/>
      </c>
      <c r="N442" s="1068"/>
      <c r="O442" s="1074" t="str">
        <f>VLOOKUP($C427,'2025年度(M2前期)'!$B$5:$N$208,COLUMN('2025年度(M2前期)'!$G$5)+1,0)&amp;""</f>
        <v/>
      </c>
      <c r="P442" s="1068"/>
      <c r="Q442" s="1074" t="str">
        <f>VLOOKUP($C427,'2025年度(D1前期)'!$B$5:$N$208,COLUMN('2025年度(D1前期)'!$G$5)+1,0)&amp;""</f>
        <v/>
      </c>
      <c r="R442" s="1068"/>
      <c r="S442" s="1074" t="str">
        <f>VLOOKUP($C427,'2025年度(D23前期)'!$B$5:$N$208,COLUMN('2025年度(D23前期)'!$G$5)+1,0)&amp;""</f>
        <v/>
      </c>
      <c r="T442" s="1068"/>
      <c r="Z442" s="1091"/>
      <c r="AA442" s="1152"/>
      <c r="AB442" s="1152"/>
      <c r="AC442" s="1152"/>
      <c r="AD442" s="1152"/>
      <c r="AE442" s="1152"/>
      <c r="AF442" s="1152"/>
      <c r="AG442" s="1152"/>
      <c r="AH442" s="1152"/>
      <c r="AI442" s="1152"/>
      <c r="AJ442" s="1152"/>
      <c r="AK442" s="1152"/>
      <c r="AL442" s="1152"/>
      <c r="AM442" s="1152"/>
      <c r="AN442" s="1152"/>
      <c r="AO442" s="1152"/>
      <c r="AP442" s="1152"/>
      <c r="AQ442" s="1152"/>
      <c r="AR442" s="1152"/>
      <c r="AS442" s="1152"/>
      <c r="AT442" s="1152"/>
      <c r="AU442" s="1152"/>
      <c r="AV442" s="1152"/>
      <c r="AW442" s="1152"/>
      <c r="AX442" s="1152"/>
      <c r="AY442" s="1152"/>
      <c r="AZ442" s="1152"/>
      <c r="BA442" s="1152"/>
      <c r="BB442" s="1152"/>
      <c r="BC442" s="1152"/>
      <c r="BD442" s="1152"/>
      <c r="BE442" s="1152"/>
      <c r="BF442" s="1152"/>
      <c r="BG442" s="1152"/>
      <c r="BH442" s="1152"/>
      <c r="BI442" s="1152"/>
      <c r="BJ442" s="1152"/>
      <c r="BK442" s="1152"/>
      <c r="BL442" s="1152"/>
      <c r="BM442" s="1152"/>
      <c r="BN442" s="1152"/>
      <c r="BO442" s="1152"/>
      <c r="BP442" s="1152"/>
      <c r="BQ442" s="1152"/>
      <c r="BR442" s="1152"/>
      <c r="BS442" s="1152"/>
      <c r="BT442" s="1152"/>
    </row>
    <row r="443" spans="1:72" ht="13.5" customHeight="1">
      <c r="A443" s="1100"/>
      <c r="B443" s="16" t="s">
        <v>56</v>
      </c>
      <c r="C443" s="1061"/>
      <c r="D443" s="1075"/>
      <c r="E443" s="1063"/>
      <c r="F443" s="1075"/>
      <c r="G443" s="1063"/>
      <c r="H443" s="1075"/>
      <c r="I443" s="1063"/>
      <c r="J443" s="1075"/>
      <c r="K443" s="1064"/>
      <c r="L443" s="1064"/>
      <c r="M443" s="1061"/>
      <c r="N443" s="1075"/>
      <c r="O443" s="1064"/>
      <c r="P443" s="1075"/>
      <c r="Q443" s="1064"/>
      <c r="R443" s="1075"/>
      <c r="S443" s="1064"/>
      <c r="T443" s="1075"/>
      <c r="Z443" s="1092"/>
      <c r="AA443" s="1153"/>
      <c r="AB443" s="1153"/>
      <c r="AC443" s="1153"/>
      <c r="AD443" s="1153"/>
      <c r="AE443" s="1153"/>
      <c r="AF443" s="1153"/>
      <c r="AG443" s="1153"/>
      <c r="AH443" s="1153"/>
      <c r="AI443" s="1153"/>
      <c r="AJ443" s="1153"/>
      <c r="AK443" s="1153"/>
      <c r="AL443" s="1153"/>
      <c r="AM443" s="1153"/>
      <c r="AN443" s="1153"/>
      <c r="AO443" s="1153"/>
      <c r="AP443" s="1153"/>
      <c r="AQ443" s="1153"/>
      <c r="AR443" s="1153"/>
      <c r="AS443" s="1153"/>
      <c r="AT443" s="1153"/>
      <c r="AU443" s="1153"/>
      <c r="AV443" s="1153"/>
      <c r="AW443" s="1153"/>
      <c r="AX443" s="1153"/>
      <c r="AY443" s="1153"/>
      <c r="AZ443" s="1153"/>
      <c r="BA443" s="1153"/>
      <c r="BB443" s="1153"/>
      <c r="BC443" s="1153"/>
      <c r="BD443" s="1153"/>
      <c r="BE443" s="1153"/>
      <c r="BF443" s="1153"/>
      <c r="BG443" s="1153"/>
      <c r="BH443" s="1153"/>
      <c r="BI443" s="1153"/>
      <c r="BJ443" s="1153"/>
      <c r="BK443" s="1153"/>
      <c r="BL443" s="1153"/>
      <c r="BM443" s="1153"/>
      <c r="BN443" s="1153"/>
      <c r="BO443" s="1153"/>
      <c r="BP443" s="1153"/>
      <c r="BQ443" s="1153"/>
      <c r="BR443" s="1153"/>
      <c r="BS443" s="1153"/>
      <c r="BT443" s="1153"/>
    </row>
    <row r="444" spans="1:72" ht="13.5" customHeight="1">
      <c r="A444" s="1091" t="s">
        <v>67</v>
      </c>
      <c r="B444" s="15" t="s">
        <v>50</v>
      </c>
      <c r="C444" s="1089" t="str">
        <f>VLOOKUP($C427,'2025年度(1年前期)'!$B$5:$N$208,COLUMN('2025年度(1年前期)'!$I$5),0)&amp;""</f>
        <v/>
      </c>
      <c r="D444" s="1072"/>
      <c r="E444" s="1090" t="str">
        <f>VLOOKUP($C427,'2025年度(2年前期)'!$B$5:$N$208,COLUMN('2025年度(2年前期)'!$I$5),0)&amp;""</f>
        <v/>
      </c>
      <c r="F444" s="1072"/>
      <c r="G444" s="1090" t="str">
        <f>VLOOKUP($C427,'2025年度(3年前期)'!$B$5:$N$208,COLUMN('2025年度(3年前期)'!$I$5),0)&amp;""</f>
        <v/>
      </c>
      <c r="H444" s="1072"/>
      <c r="I444" s="1090" t="str">
        <f>VLOOKUP($C427,'2025年度(4年前期)'!$B$5:$N$208,COLUMN('2025年度(4年前期)'!$I$5),0)&amp;""</f>
        <v/>
      </c>
      <c r="J444" s="1072"/>
      <c r="K444" s="1071" t="str">
        <f>VLOOKUP($C427,'2025年度(助産前期)'!$B$5:$N$208,COLUMN('2025年度(助産前期)'!$I$5),0)&amp;""</f>
        <v/>
      </c>
      <c r="L444" s="1071"/>
      <c r="M444" s="1089" t="str">
        <f>VLOOKUP($C427,'2025年度(M1前期)'!$B$5:$N$208,COLUMN('2025年度(M1前期)'!$I$5),0)&amp;""</f>
        <v/>
      </c>
      <c r="N444" s="1072"/>
      <c r="O444" s="1071" t="str">
        <f>VLOOKUP($C427,'2025年度(M2前期)'!$B$5:$N$208,COLUMN('2025年度(M2前期)'!$I$5),0)&amp;""</f>
        <v/>
      </c>
      <c r="P444" s="1072"/>
      <c r="Q444" s="1071" t="str">
        <f>VLOOKUP($C427,'2025年度(D1前期)'!$B$5:$N$208,COLUMN('2025年度(D1前期)'!$I$5),0)&amp;""</f>
        <v/>
      </c>
      <c r="R444" s="1072"/>
      <c r="S444" s="1071" t="str">
        <f>VLOOKUP($C427,'2025年度(D23前期)'!$B$5:$N$208,COLUMN('2025年度(D23前期)'!$I$5),0)&amp;""</f>
        <v/>
      </c>
      <c r="T444" s="1072"/>
      <c r="Z444" s="1091" t="str">
        <f>A444</f>
        <v>４時限（15：10～16：40）</v>
      </c>
      <c r="AA444" s="1151"/>
      <c r="AB444" s="1151"/>
      <c r="AC444" s="1151"/>
      <c r="AD444" s="1151"/>
      <c r="AE444" s="1151"/>
      <c r="AF444" s="1151"/>
      <c r="AG444" s="1151"/>
      <c r="AH444" s="1151"/>
      <c r="AI444" s="1151"/>
      <c r="AJ444" s="1151"/>
      <c r="AK444" s="1151"/>
      <c r="AL444" s="1151"/>
      <c r="AM444" s="1151"/>
      <c r="AN444" s="1151"/>
      <c r="AO444" s="1151"/>
      <c r="AP444" s="1151"/>
      <c r="AQ444" s="1151"/>
      <c r="AR444" s="1151"/>
      <c r="AS444" s="1151"/>
      <c r="AT444" s="1151"/>
      <c r="AU444" s="1151"/>
      <c r="AV444" s="1151"/>
      <c r="AW444" s="1151"/>
      <c r="AX444" s="1151"/>
      <c r="AY444" s="1151"/>
      <c r="AZ444" s="1151"/>
      <c r="BA444" s="1151"/>
      <c r="BB444" s="1151"/>
      <c r="BC444" s="1151"/>
      <c r="BD444" s="1151"/>
      <c r="BE444" s="1151"/>
      <c r="BF444" s="1151"/>
      <c r="BG444" s="1151"/>
      <c r="BH444" s="1151"/>
      <c r="BI444" s="1151"/>
      <c r="BJ444" s="1151"/>
      <c r="BK444" s="1151"/>
      <c r="BL444" s="1151"/>
      <c r="BM444" s="1151"/>
      <c r="BN444" s="1151"/>
      <c r="BO444" s="1151"/>
      <c r="BP444" s="1151"/>
      <c r="BQ444" s="1151"/>
      <c r="BR444" s="1151"/>
      <c r="BS444" s="1151"/>
      <c r="BT444" s="1151"/>
    </row>
    <row r="445" spans="1:72" ht="13.5" customHeight="1">
      <c r="A445" s="1091"/>
      <c r="B445" s="15" t="s">
        <v>53</v>
      </c>
      <c r="C445" s="1101" t="str">
        <f>IFERROR(VLOOKUP(C444,科目・教員!$A$1:$B$357,2,0),"")</f>
        <v/>
      </c>
      <c r="D445" s="1068"/>
      <c r="E445" s="1073" t="str">
        <f>IFERROR(VLOOKUP(E444,科目・教員!$A$1:$B$357,2,0),"")</f>
        <v/>
      </c>
      <c r="F445" s="1068"/>
      <c r="G445" s="1073" t="str">
        <f>IFERROR(VLOOKUP(G444,科目・教員!$A$1:$B$357,2,0),"")</f>
        <v/>
      </c>
      <c r="H445" s="1068"/>
      <c r="I445" s="1073" t="str">
        <f>IFERROR(VLOOKUP(I444,科目・教員!$A$1:$B$357,2,0),"")</f>
        <v/>
      </c>
      <c r="J445" s="1068"/>
      <c r="K445" s="1074" t="str">
        <f>IFERROR(VLOOKUP(K444,科目・教員!$A$1:$B$357,2,0),"")</f>
        <v/>
      </c>
      <c r="L445" s="1074"/>
      <c r="M445" s="1101" t="str">
        <f>IFERROR(VLOOKUP(M444,科目・教員!$A$1:$B$357,2,0),"")</f>
        <v/>
      </c>
      <c r="N445" s="1068"/>
      <c r="O445" s="1074" t="str">
        <f>IFERROR(VLOOKUP(O444,科目・教員!$A$1:$B$357,2,0),"")</f>
        <v/>
      </c>
      <c r="P445" s="1068"/>
      <c r="Q445" s="1074" t="str">
        <f>IFERROR(VLOOKUP(Q444,科目・教員!$A$1:$B$357,2,0),"")</f>
        <v/>
      </c>
      <c r="R445" s="1068"/>
      <c r="S445" s="1074" t="str">
        <f>IFERROR(VLOOKUP(S444,科目・教員!$A$1:$B$357,2,0),"")</f>
        <v/>
      </c>
      <c r="T445" s="1068"/>
      <c r="Z445" s="1091"/>
      <c r="AA445" s="1152"/>
      <c r="AB445" s="1152"/>
      <c r="AC445" s="1152"/>
      <c r="AD445" s="1152"/>
      <c r="AE445" s="1152"/>
      <c r="AF445" s="1152"/>
      <c r="AG445" s="1152"/>
      <c r="AH445" s="1152"/>
      <c r="AI445" s="1152"/>
      <c r="AJ445" s="1152"/>
      <c r="AK445" s="1152"/>
      <c r="AL445" s="1152"/>
      <c r="AM445" s="1152"/>
      <c r="AN445" s="1152"/>
      <c r="AO445" s="1152"/>
      <c r="AP445" s="1152"/>
      <c r="AQ445" s="1152"/>
      <c r="AR445" s="1152"/>
      <c r="AS445" s="1152"/>
      <c r="AT445" s="1152"/>
      <c r="AU445" s="1152"/>
      <c r="AV445" s="1152"/>
      <c r="AW445" s="1152"/>
      <c r="AX445" s="1152"/>
      <c r="AY445" s="1152"/>
      <c r="AZ445" s="1152"/>
      <c r="BA445" s="1152"/>
      <c r="BB445" s="1152"/>
      <c r="BC445" s="1152"/>
      <c r="BD445" s="1152"/>
      <c r="BE445" s="1152"/>
      <c r="BF445" s="1152"/>
      <c r="BG445" s="1152"/>
      <c r="BH445" s="1152"/>
      <c r="BI445" s="1152"/>
      <c r="BJ445" s="1152"/>
      <c r="BK445" s="1152"/>
      <c r="BL445" s="1152"/>
      <c r="BM445" s="1152"/>
      <c r="BN445" s="1152"/>
      <c r="BO445" s="1152"/>
      <c r="BP445" s="1152"/>
      <c r="BQ445" s="1152"/>
      <c r="BR445" s="1152"/>
      <c r="BS445" s="1152"/>
      <c r="BT445" s="1152"/>
    </row>
    <row r="446" spans="1:72" ht="13.5" customHeight="1">
      <c r="A446" s="1091"/>
      <c r="B446" s="15" t="s">
        <v>59</v>
      </c>
      <c r="C446" s="1101" t="str">
        <f>VLOOKUP($C427,'2025年度(1年前期)'!$B$5:$N$208,COLUMN('2025年度(1年前期)'!$I$5)+1,0)&amp;""</f>
        <v/>
      </c>
      <c r="D446" s="1068"/>
      <c r="E446" s="1073" t="str">
        <f>VLOOKUP($C427,'2025年度(2年前期)'!$B$5:$N$208,COLUMN('2025年度(2年前期)'!$I$5)+1,0)&amp;""</f>
        <v/>
      </c>
      <c r="F446" s="1068"/>
      <c r="G446" s="1073" t="str">
        <f>VLOOKUP($C427,'2025年度(3年前期)'!$B$5:$N$208,COLUMN('2025年度(3年前期)'!$I$5)+1,0)&amp;""</f>
        <v/>
      </c>
      <c r="H446" s="1068"/>
      <c r="I446" s="1073" t="str">
        <f>VLOOKUP($C427,'2025年度(4年前期)'!$B$5:$N$208,COLUMN('2025年度(4年前期)'!$I$5)+1,0)&amp;""</f>
        <v/>
      </c>
      <c r="J446" s="1068"/>
      <c r="K446" s="1074" t="str">
        <f>VLOOKUP($C427,'2025年度(助産前期)'!$B$5:$N$208,COLUMN('2025年度(助産前期)'!$I$5)+1,0)&amp;""</f>
        <v/>
      </c>
      <c r="L446" s="1074"/>
      <c r="M446" s="1101" t="str">
        <f>VLOOKUP($C427,'2025年度(M1前期)'!$B$5:$N$208,COLUMN('2025年度(M1前期)'!$I$5)+1,0)&amp;""</f>
        <v/>
      </c>
      <c r="N446" s="1068"/>
      <c r="O446" s="1074" t="str">
        <f>VLOOKUP($C427,'2025年度(M2前期)'!$B$5:$N$208,COLUMN('2025年度(M2前期)'!$I$5)+1,0)&amp;""</f>
        <v/>
      </c>
      <c r="P446" s="1068"/>
      <c r="Q446" s="1074" t="str">
        <f>VLOOKUP($C427,'2025年度(D1前期)'!$B$5:$N$208,COLUMN('2025年度(D1前期)'!$I$5)+1,0)&amp;""</f>
        <v/>
      </c>
      <c r="R446" s="1068"/>
      <c r="S446" s="1074" t="str">
        <f>VLOOKUP($C427,'2025年度(D23前期)'!$B$5:$N$208,COLUMN('2025年度(D23前期)'!$I$5)+1,0)&amp;""</f>
        <v/>
      </c>
      <c r="T446" s="1068"/>
      <c r="Z446" s="1091"/>
      <c r="AA446" s="1152"/>
      <c r="AB446" s="1152"/>
      <c r="AC446" s="1152"/>
      <c r="AD446" s="1152"/>
      <c r="AE446" s="1152"/>
      <c r="AF446" s="1152"/>
      <c r="AG446" s="1152"/>
      <c r="AH446" s="1152"/>
      <c r="AI446" s="1152"/>
      <c r="AJ446" s="1152"/>
      <c r="AK446" s="1152"/>
      <c r="AL446" s="1152"/>
      <c r="AM446" s="1152"/>
      <c r="AN446" s="1152"/>
      <c r="AO446" s="1152"/>
      <c r="AP446" s="1152"/>
      <c r="AQ446" s="1152"/>
      <c r="AR446" s="1152"/>
      <c r="AS446" s="1152"/>
      <c r="AT446" s="1152"/>
      <c r="AU446" s="1152"/>
      <c r="AV446" s="1152"/>
      <c r="AW446" s="1152"/>
      <c r="AX446" s="1152"/>
      <c r="AY446" s="1152"/>
      <c r="AZ446" s="1152"/>
      <c r="BA446" s="1152"/>
      <c r="BB446" s="1152"/>
      <c r="BC446" s="1152"/>
      <c r="BD446" s="1152"/>
      <c r="BE446" s="1152"/>
      <c r="BF446" s="1152"/>
      <c r="BG446" s="1152"/>
      <c r="BH446" s="1152"/>
      <c r="BI446" s="1152"/>
      <c r="BJ446" s="1152"/>
      <c r="BK446" s="1152"/>
      <c r="BL446" s="1152"/>
      <c r="BM446" s="1152"/>
      <c r="BN446" s="1152"/>
      <c r="BO446" s="1152"/>
      <c r="BP446" s="1152"/>
      <c r="BQ446" s="1152"/>
      <c r="BR446" s="1152"/>
      <c r="BS446" s="1152"/>
      <c r="BT446" s="1152"/>
    </row>
    <row r="447" spans="1:72" ht="13.5" customHeight="1">
      <c r="A447" s="1092"/>
      <c r="B447" s="16" t="s">
        <v>56</v>
      </c>
      <c r="C447" s="1061"/>
      <c r="D447" s="1075"/>
      <c r="E447" s="1063"/>
      <c r="F447" s="1075"/>
      <c r="G447" s="1063"/>
      <c r="H447" s="1075"/>
      <c r="I447" s="1063"/>
      <c r="J447" s="1075"/>
      <c r="K447" s="1064"/>
      <c r="L447" s="1064"/>
      <c r="M447" s="1061"/>
      <c r="N447" s="1075"/>
      <c r="O447" s="1064"/>
      <c r="P447" s="1075"/>
      <c r="Q447" s="1064"/>
      <c r="R447" s="1075"/>
      <c r="S447" s="1064"/>
      <c r="T447" s="1075"/>
      <c r="Z447" s="1092"/>
      <c r="AA447" s="1153"/>
      <c r="AB447" s="1153"/>
      <c r="AC447" s="1153"/>
      <c r="AD447" s="1153"/>
      <c r="AE447" s="1153"/>
      <c r="AF447" s="1153"/>
      <c r="AG447" s="1153"/>
      <c r="AH447" s="1153"/>
      <c r="AI447" s="1153"/>
      <c r="AJ447" s="1153"/>
      <c r="AK447" s="1153"/>
      <c r="AL447" s="1153"/>
      <c r="AM447" s="1153"/>
      <c r="AN447" s="1153"/>
      <c r="AO447" s="1153"/>
      <c r="AP447" s="1153"/>
      <c r="AQ447" s="1153"/>
      <c r="AR447" s="1153"/>
      <c r="AS447" s="1153"/>
      <c r="AT447" s="1153"/>
      <c r="AU447" s="1153"/>
      <c r="AV447" s="1153"/>
      <c r="AW447" s="1153"/>
      <c r="AX447" s="1153"/>
      <c r="AY447" s="1153"/>
      <c r="AZ447" s="1153"/>
      <c r="BA447" s="1153"/>
      <c r="BB447" s="1153"/>
      <c r="BC447" s="1153"/>
      <c r="BD447" s="1153"/>
      <c r="BE447" s="1153"/>
      <c r="BF447" s="1153"/>
      <c r="BG447" s="1153"/>
      <c r="BH447" s="1153"/>
      <c r="BI447" s="1153"/>
      <c r="BJ447" s="1153"/>
      <c r="BK447" s="1153"/>
      <c r="BL447" s="1153"/>
      <c r="BM447" s="1153"/>
      <c r="BN447" s="1153"/>
      <c r="BO447" s="1153"/>
      <c r="BP447" s="1153"/>
      <c r="BQ447" s="1153"/>
      <c r="BR447" s="1153"/>
      <c r="BS447" s="1153"/>
      <c r="BT447" s="1153"/>
    </row>
    <row r="448" spans="1:72" ht="13.5" customHeight="1">
      <c r="A448" s="1091" t="s">
        <v>68</v>
      </c>
      <c r="B448" s="15" t="s">
        <v>50</v>
      </c>
      <c r="C448" s="1089" t="str">
        <f>VLOOKUP($C427,'2025年度(1年前期)'!$B$5:$N$208,COLUMN('2025年度(1年前期)'!$K$5),0)&amp;""</f>
        <v/>
      </c>
      <c r="D448" s="1072"/>
      <c r="E448" s="1090" t="str">
        <f>VLOOKUP($C427,'2025年度(2年前期)'!$B$5:$N$208,COLUMN('2025年度(2年前期)'!$K$5),0)&amp;""</f>
        <v/>
      </c>
      <c r="F448" s="1072"/>
      <c r="G448" s="1090" t="str">
        <f>VLOOKUP($C427,'2025年度(3年前期)'!$B$5:$N$208,COLUMN('2025年度(3年前期)'!$K$5),0)&amp;""</f>
        <v/>
      </c>
      <c r="H448" s="1072"/>
      <c r="I448" s="1090" t="str">
        <f>VLOOKUP($C427,'2025年度(4年前期)'!$B$5:$N$208,COLUMN('2025年度(4年前期)'!$K$5),0)&amp;""</f>
        <v/>
      </c>
      <c r="J448" s="1072"/>
      <c r="K448" s="1071" t="str">
        <f>VLOOKUP($C427,'2025年度(助産前期)'!$B$5:$N$208,COLUMN('2025年度(助産前期)'!$K$5),0)&amp;""</f>
        <v/>
      </c>
      <c r="L448" s="1071"/>
      <c r="M448" s="1089" t="str">
        <f>VLOOKUP($C427,'2025年度(M1前期)'!$B$5:$N$208,COLUMN('2025年度(M1前期)'!$K$5),0)&amp;""</f>
        <v/>
      </c>
      <c r="N448" s="1072"/>
      <c r="O448" s="1071" t="str">
        <f>VLOOKUP($C427,'2025年度(M2前期)'!$B$5:$N$208,COLUMN('2025年度(M2前期)'!$K$5),0)&amp;""</f>
        <v/>
      </c>
      <c r="P448" s="1072"/>
      <c r="Q448" s="1071" t="str">
        <f>VLOOKUP($C427,'2025年度(D1前期)'!$B$5:$N$208,COLUMN('2025年度(D1前期)'!$K$5),0)&amp;""</f>
        <v/>
      </c>
      <c r="R448" s="1072"/>
      <c r="S448" s="1071" t="str">
        <f>VLOOKUP($C427,'2025年度(D23前期)'!$B$5:$N$208,COLUMN('2025年度(D23前期)'!$K$5),0)&amp;""</f>
        <v/>
      </c>
      <c r="T448" s="1072"/>
      <c r="Z448" s="1091" t="str">
        <f>A448</f>
        <v>５時限（16：50～18：20）</v>
      </c>
      <c r="AA448" s="1151"/>
      <c r="AB448" s="1151"/>
      <c r="AC448" s="1151"/>
      <c r="AD448" s="1151"/>
      <c r="AE448" s="1151"/>
      <c r="AF448" s="1151"/>
      <c r="AG448" s="1151"/>
      <c r="AH448" s="1151"/>
      <c r="AI448" s="1151"/>
      <c r="AJ448" s="1151"/>
      <c r="AK448" s="1151"/>
      <c r="AL448" s="1151"/>
      <c r="AM448" s="1151"/>
      <c r="AN448" s="1151"/>
      <c r="AO448" s="1151"/>
      <c r="AP448" s="1151"/>
      <c r="AQ448" s="1151"/>
      <c r="AR448" s="1151"/>
      <c r="AS448" s="1151"/>
      <c r="AT448" s="1151"/>
      <c r="AU448" s="1151"/>
      <c r="AV448" s="1151"/>
      <c r="AW448" s="1151"/>
      <c r="AX448" s="1151"/>
      <c r="AY448" s="1151"/>
      <c r="AZ448" s="1151"/>
      <c r="BA448" s="1151"/>
      <c r="BB448" s="1151"/>
      <c r="BC448" s="1151"/>
      <c r="BD448" s="1151"/>
      <c r="BE448" s="1151"/>
      <c r="BF448" s="1151"/>
      <c r="BG448" s="1151"/>
      <c r="BH448" s="1151"/>
      <c r="BI448" s="1151"/>
      <c r="BJ448" s="1151"/>
      <c r="BK448" s="1151"/>
      <c r="BL448" s="1151"/>
      <c r="BM448" s="1151"/>
      <c r="BN448" s="1151"/>
      <c r="BO448" s="1151"/>
      <c r="BP448" s="1151"/>
      <c r="BQ448" s="1151"/>
      <c r="BR448" s="1151"/>
      <c r="BS448" s="1151"/>
      <c r="BT448" s="1151"/>
    </row>
    <row r="449" spans="1:72" ht="13.5" customHeight="1">
      <c r="A449" s="1091"/>
      <c r="B449" s="15" t="s">
        <v>53</v>
      </c>
      <c r="C449" s="1101" t="str">
        <f>IFERROR(VLOOKUP(C448,科目・教員!$A$1:$B$357,2,0),"")</f>
        <v/>
      </c>
      <c r="D449" s="1068"/>
      <c r="E449" s="1073" t="str">
        <f>IFERROR(VLOOKUP(E448,科目・教員!$A$1:$B$357,2,0),"")</f>
        <v/>
      </c>
      <c r="F449" s="1068"/>
      <c r="G449" s="1073" t="str">
        <f>IFERROR(VLOOKUP(G448,科目・教員!$A$1:$B$357,2,0),"")</f>
        <v/>
      </c>
      <c r="H449" s="1068"/>
      <c r="I449" s="1073" t="str">
        <f>IFERROR(VLOOKUP(I448,科目・教員!$A$1:$B$357,2,0),"")</f>
        <v/>
      </c>
      <c r="J449" s="1068"/>
      <c r="K449" s="1074" t="str">
        <f>IFERROR(VLOOKUP(K448,科目・教員!$A$1:$B$357,2,0),"")</f>
        <v/>
      </c>
      <c r="L449" s="1074"/>
      <c r="M449" s="1101" t="str">
        <f>IFERROR(VLOOKUP(M448,科目・教員!$A$1:$B$357,2,0),"")</f>
        <v/>
      </c>
      <c r="N449" s="1068"/>
      <c r="O449" s="1074" t="str">
        <f>IFERROR(VLOOKUP(O448,科目・教員!$A$1:$B$357,2,0),"")</f>
        <v/>
      </c>
      <c r="P449" s="1068"/>
      <c r="Q449" s="1074" t="str">
        <f>IFERROR(VLOOKUP(Q448,科目・教員!$A$1:$B$357,2,0),"")</f>
        <v/>
      </c>
      <c r="R449" s="1068"/>
      <c r="S449" s="1074" t="str">
        <f>IFERROR(VLOOKUP(S448,科目・教員!$A$1:$B$357,2,0),"")</f>
        <v/>
      </c>
      <c r="T449" s="1068"/>
      <c r="Z449" s="1091"/>
      <c r="AA449" s="1152"/>
      <c r="AB449" s="1152"/>
      <c r="AC449" s="1152"/>
      <c r="AD449" s="1152"/>
      <c r="AE449" s="1152"/>
      <c r="AF449" s="1152"/>
      <c r="AG449" s="1152"/>
      <c r="AH449" s="1152"/>
      <c r="AI449" s="1152"/>
      <c r="AJ449" s="1152"/>
      <c r="AK449" s="1152"/>
      <c r="AL449" s="1152"/>
      <c r="AM449" s="1152"/>
      <c r="AN449" s="1152"/>
      <c r="AO449" s="1152"/>
      <c r="AP449" s="1152"/>
      <c r="AQ449" s="1152"/>
      <c r="AR449" s="1152"/>
      <c r="AS449" s="1152"/>
      <c r="AT449" s="1152"/>
      <c r="AU449" s="1152"/>
      <c r="AV449" s="1152"/>
      <c r="AW449" s="1152"/>
      <c r="AX449" s="1152"/>
      <c r="AY449" s="1152"/>
      <c r="AZ449" s="1152"/>
      <c r="BA449" s="1152"/>
      <c r="BB449" s="1152"/>
      <c r="BC449" s="1152"/>
      <c r="BD449" s="1152"/>
      <c r="BE449" s="1152"/>
      <c r="BF449" s="1152"/>
      <c r="BG449" s="1152"/>
      <c r="BH449" s="1152"/>
      <c r="BI449" s="1152"/>
      <c r="BJ449" s="1152"/>
      <c r="BK449" s="1152"/>
      <c r="BL449" s="1152"/>
      <c r="BM449" s="1152"/>
      <c r="BN449" s="1152"/>
      <c r="BO449" s="1152"/>
      <c r="BP449" s="1152"/>
      <c r="BQ449" s="1152"/>
      <c r="BR449" s="1152"/>
      <c r="BS449" s="1152"/>
      <c r="BT449" s="1152"/>
    </row>
    <row r="450" spans="1:72" ht="13.5" customHeight="1">
      <c r="A450" s="1091"/>
      <c r="B450" s="15" t="s">
        <v>59</v>
      </c>
      <c r="C450" s="1101" t="str">
        <f>VLOOKUP($C427,'2025年度(1年前期)'!$B$5:$N$208,COLUMN('2025年度(1年前期)'!$K$5)+1,0)&amp;""</f>
        <v/>
      </c>
      <c r="D450" s="1068"/>
      <c r="E450" s="1073" t="str">
        <f>VLOOKUP($C427,'2025年度(2年前期)'!$B$5:$N$208,COLUMN('2025年度(2年前期)'!$K$5)+1,0)&amp;""</f>
        <v/>
      </c>
      <c r="F450" s="1068"/>
      <c r="G450" s="1073" t="str">
        <f>VLOOKUP($C427,'2025年度(3年前期)'!$B$5:$N$208,COLUMN('2025年度(3年前期)'!$K$5)+1,0)&amp;""</f>
        <v/>
      </c>
      <c r="H450" s="1068"/>
      <c r="I450" s="1073" t="str">
        <f>VLOOKUP($C427,'2025年度(4年前期)'!$B$5:$N$208,COLUMN('2025年度(4年前期)'!$K$5)+1,0)&amp;""</f>
        <v/>
      </c>
      <c r="J450" s="1068"/>
      <c r="K450" s="1074" t="str">
        <f>VLOOKUP($C427,'2025年度(助産前期)'!$B$5:$N$208,COLUMN('2025年度(助産前期)'!$K$5)+1,0)&amp;""</f>
        <v/>
      </c>
      <c r="L450" s="1074"/>
      <c r="M450" s="1101" t="str">
        <f>VLOOKUP($C427,'2025年度(M1前期)'!$B$5:$N$208,COLUMN('2025年度(M1前期)'!$K$5)+1,0)&amp;""</f>
        <v/>
      </c>
      <c r="N450" s="1068"/>
      <c r="O450" s="1074" t="str">
        <f>VLOOKUP($C427,'2025年度(M2前期)'!$B$5:$N$208,COLUMN('2025年度(M2前期)'!$K$5)+1,0)&amp;""</f>
        <v/>
      </c>
      <c r="P450" s="1068"/>
      <c r="Q450" s="1074" t="str">
        <f>VLOOKUP($C427,'2025年度(D1前期)'!$B$5:$N$208,COLUMN('2025年度(D1前期)'!$K$5)+1,0)&amp;""</f>
        <v/>
      </c>
      <c r="R450" s="1068"/>
      <c r="S450" s="1074" t="str">
        <f>VLOOKUP($C427,'2025年度(D23前期)'!$B$5:$N$208,COLUMN('2025年度(D23前期)'!$K$5)+1,0)&amp;""</f>
        <v/>
      </c>
      <c r="T450" s="1068"/>
      <c r="Z450" s="1091"/>
      <c r="AA450" s="1152"/>
      <c r="AB450" s="1152"/>
      <c r="AC450" s="1152"/>
      <c r="AD450" s="1152"/>
      <c r="AE450" s="1152"/>
      <c r="AF450" s="1152"/>
      <c r="AG450" s="1152"/>
      <c r="AH450" s="1152"/>
      <c r="AI450" s="1152"/>
      <c r="AJ450" s="1152"/>
      <c r="AK450" s="1152"/>
      <c r="AL450" s="1152"/>
      <c r="AM450" s="1152"/>
      <c r="AN450" s="1152"/>
      <c r="AO450" s="1152"/>
      <c r="AP450" s="1152"/>
      <c r="AQ450" s="1152"/>
      <c r="AR450" s="1152"/>
      <c r="AS450" s="1152"/>
      <c r="AT450" s="1152"/>
      <c r="AU450" s="1152"/>
      <c r="AV450" s="1152"/>
      <c r="AW450" s="1152"/>
      <c r="AX450" s="1152"/>
      <c r="AY450" s="1152"/>
      <c r="AZ450" s="1152"/>
      <c r="BA450" s="1152"/>
      <c r="BB450" s="1152"/>
      <c r="BC450" s="1152"/>
      <c r="BD450" s="1152"/>
      <c r="BE450" s="1152"/>
      <c r="BF450" s="1152"/>
      <c r="BG450" s="1152"/>
      <c r="BH450" s="1152"/>
      <c r="BI450" s="1152"/>
      <c r="BJ450" s="1152"/>
      <c r="BK450" s="1152"/>
      <c r="BL450" s="1152"/>
      <c r="BM450" s="1152"/>
      <c r="BN450" s="1152"/>
      <c r="BO450" s="1152"/>
      <c r="BP450" s="1152"/>
      <c r="BQ450" s="1152"/>
      <c r="BR450" s="1152"/>
      <c r="BS450" s="1152"/>
      <c r="BT450" s="1152"/>
    </row>
    <row r="451" spans="1:72" ht="13.5" customHeight="1">
      <c r="A451" s="1092"/>
      <c r="B451" s="16" t="s">
        <v>56</v>
      </c>
      <c r="C451" s="1149"/>
      <c r="D451" s="1117"/>
      <c r="E451" s="1063"/>
      <c r="F451" s="1075"/>
      <c r="G451" s="1063"/>
      <c r="H451" s="1075"/>
      <c r="I451" s="1063"/>
      <c r="J451" s="1075"/>
      <c r="K451" s="1064"/>
      <c r="L451" s="1064"/>
      <c r="M451" s="1061"/>
      <c r="N451" s="1075"/>
      <c r="O451" s="1064"/>
      <c r="P451" s="1075"/>
      <c r="Q451" s="1064"/>
      <c r="R451" s="1075"/>
      <c r="S451" s="1064"/>
      <c r="T451" s="1075"/>
      <c r="U451" s="20"/>
      <c r="V451" s="20"/>
      <c r="W451" s="20"/>
      <c r="X451" s="20"/>
      <c r="Y451" s="20"/>
      <c r="Z451" s="1092"/>
      <c r="AA451" s="1153"/>
      <c r="AB451" s="1153"/>
      <c r="AC451" s="1153"/>
      <c r="AD451" s="1153"/>
      <c r="AE451" s="1153"/>
      <c r="AF451" s="1153"/>
      <c r="AG451" s="1153"/>
      <c r="AH451" s="1153"/>
      <c r="AI451" s="1153"/>
      <c r="AJ451" s="1153"/>
      <c r="AK451" s="1153"/>
      <c r="AL451" s="1153"/>
      <c r="AM451" s="1153"/>
      <c r="AN451" s="1153"/>
      <c r="AO451" s="1153"/>
      <c r="AP451" s="1153"/>
      <c r="AQ451" s="1153"/>
      <c r="AR451" s="1153"/>
      <c r="AS451" s="1153"/>
      <c r="AT451" s="1153"/>
      <c r="AU451" s="1153"/>
      <c r="AV451" s="1153"/>
      <c r="AW451" s="1153"/>
      <c r="AX451" s="1153"/>
      <c r="AY451" s="1153"/>
      <c r="AZ451" s="1153"/>
      <c r="BA451" s="1153"/>
      <c r="BB451" s="1153"/>
      <c r="BC451" s="1153"/>
      <c r="BD451" s="1153"/>
      <c r="BE451" s="1153"/>
      <c r="BF451" s="1153"/>
      <c r="BG451" s="1153"/>
      <c r="BH451" s="1153"/>
      <c r="BI451" s="1153"/>
      <c r="BJ451" s="1153"/>
      <c r="BK451" s="1153"/>
      <c r="BL451" s="1153"/>
      <c r="BM451" s="1153"/>
      <c r="BN451" s="1153"/>
      <c r="BO451" s="1153"/>
      <c r="BP451" s="1153"/>
      <c r="BQ451" s="1153"/>
      <c r="BR451" s="1153"/>
      <c r="BS451" s="1153"/>
      <c r="BT451" s="1153"/>
    </row>
    <row r="452" spans="1:72" ht="18">
      <c r="A452" s="5"/>
      <c r="B452" s="6"/>
      <c r="C452" s="1077">
        <f>C427+1</f>
        <v>45796</v>
      </c>
      <c r="D452" s="1077"/>
      <c r="E452" s="1077"/>
      <c r="F452" s="1077"/>
      <c r="G452" s="1077"/>
      <c r="H452" s="1077"/>
      <c r="I452" s="1077"/>
      <c r="J452" s="1077"/>
      <c r="K452" s="1077"/>
      <c r="L452" s="1077"/>
      <c r="M452" s="1077"/>
      <c r="N452" s="1077"/>
      <c r="O452" s="1077"/>
      <c r="P452" s="1077"/>
      <c r="Q452" s="1077"/>
      <c r="R452" s="1077"/>
      <c r="S452" s="1077"/>
      <c r="T452" s="1077"/>
      <c r="U452" s="1049">
        <f>C452</f>
        <v>45796</v>
      </c>
      <c r="V452" s="1050"/>
      <c r="W452" s="1050"/>
      <c r="X452" s="1050"/>
      <c r="Y452" s="1050"/>
      <c r="Z452" s="1051"/>
      <c r="AA452" s="7">
        <v>101</v>
      </c>
      <c r="AB452" s="7">
        <v>102</v>
      </c>
      <c r="AC452" s="7">
        <v>103</v>
      </c>
      <c r="AD452" s="7" t="s">
        <v>16</v>
      </c>
      <c r="AE452" s="7" t="s">
        <v>17</v>
      </c>
      <c r="AF452" s="7" t="s">
        <v>18</v>
      </c>
      <c r="AG452" s="7">
        <v>201</v>
      </c>
      <c r="AH452" s="8">
        <v>202</v>
      </c>
      <c r="AI452" s="7">
        <v>203</v>
      </c>
      <c r="AJ452" s="7">
        <v>204</v>
      </c>
      <c r="AK452" s="7">
        <v>205</v>
      </c>
      <c r="AL452" s="7" t="s">
        <v>19</v>
      </c>
      <c r="AM452" s="7" t="s">
        <v>69</v>
      </c>
      <c r="AN452" s="7" t="s">
        <v>21</v>
      </c>
      <c r="AO452" s="7" t="s">
        <v>22</v>
      </c>
      <c r="AP452" s="7" t="s">
        <v>23</v>
      </c>
      <c r="AQ452" s="7" t="s">
        <v>24</v>
      </c>
      <c r="AR452" s="7" t="s">
        <v>25</v>
      </c>
      <c r="AS452" s="7" t="s">
        <v>26</v>
      </c>
      <c r="AT452" s="7" t="s">
        <v>27</v>
      </c>
      <c r="AU452" s="7" t="s">
        <v>28</v>
      </c>
      <c r="AV452" s="7" t="s">
        <v>29</v>
      </c>
      <c r="AW452" s="7">
        <v>301</v>
      </c>
      <c r="AX452" s="8">
        <v>302</v>
      </c>
      <c r="AY452" s="9">
        <v>303</v>
      </c>
      <c r="AZ452" s="9">
        <v>304</v>
      </c>
      <c r="BA452" s="7" t="s">
        <v>30</v>
      </c>
      <c r="BB452" s="7" t="s">
        <v>31</v>
      </c>
      <c r="BC452" s="8" t="s">
        <v>32</v>
      </c>
      <c r="BD452" s="7" t="s">
        <v>33</v>
      </c>
      <c r="BE452" s="7" t="s">
        <v>34</v>
      </c>
      <c r="BF452" s="7" t="s">
        <v>35</v>
      </c>
      <c r="BG452" s="7" t="s">
        <v>36</v>
      </c>
      <c r="BH452" s="7" t="s">
        <v>37</v>
      </c>
      <c r="BI452" s="7" t="s">
        <v>38</v>
      </c>
      <c r="BJ452" s="7" t="s">
        <v>39</v>
      </c>
      <c r="BK452" s="10" t="s">
        <v>40</v>
      </c>
      <c r="BL452" s="10" t="s">
        <v>41</v>
      </c>
      <c r="BM452" s="10" t="s">
        <v>354</v>
      </c>
      <c r="BN452" s="11" t="s">
        <v>42</v>
      </c>
      <c r="BO452" s="11" t="s">
        <v>43</v>
      </c>
      <c r="BP452" s="11" t="s">
        <v>44</v>
      </c>
      <c r="BQ452" s="11" t="s">
        <v>45</v>
      </c>
      <c r="BR452" s="11" t="s">
        <v>46</v>
      </c>
      <c r="BS452" s="11" t="s">
        <v>47</v>
      </c>
      <c r="BT452" s="11" t="s">
        <v>48</v>
      </c>
    </row>
    <row r="453" spans="1:72" ht="13.5" customHeight="1">
      <c r="A453" s="1091" t="s">
        <v>49</v>
      </c>
      <c r="B453" s="12" t="s">
        <v>50</v>
      </c>
      <c r="C453" s="1079" t="str">
        <f>VLOOKUP($C452,'2025年度(1年前期)'!$B$5:$N$208,COLUMN('2025年度(1年前期)'!$C$5),0)&amp;""</f>
        <v/>
      </c>
      <c r="D453" s="1080"/>
      <c r="E453" s="1081" t="str">
        <f>VLOOKUP($C452,'2025年度(2年前期)'!$B$5:$N$208,COLUMN('2025年度(2年前期)'!$C$5),0)&amp;""</f>
        <v>成人看護援助論Ⅰ</v>
      </c>
      <c r="F453" s="1080"/>
      <c r="G453" s="1081" t="str">
        <f>VLOOKUP($C452,'2025年度(3年前期)'!$B$5:$N$208,COLUMN('2025年度(3年前期)'!$C$5),0)&amp;""</f>
        <v>小児看護援助論Ⅱ</v>
      </c>
      <c r="H453" s="1080"/>
      <c r="I453" s="1081" t="str">
        <f>VLOOKUP($C452,'2025年度(4年前期)'!$B$5:$N$208,COLUMN('2025年度(4年前期)'!$C$5),0)&amp;""</f>
        <v/>
      </c>
      <c r="J453" s="1080"/>
      <c r="K453" s="1072" t="str">
        <f>VLOOKUP($C452,'2025年度(助産前期)'!$B$5:$N$208,COLUMN('2025年度(助産前期)'!$C$5),0)&amp;""</f>
        <v/>
      </c>
      <c r="L453" s="1096"/>
      <c r="M453" s="1105" t="str">
        <f>VLOOKUP($C452,'2025年度(M1前期)'!$B$5:$N$208,COLUMN('2025年度(M1前期)'!$C$5),0)&amp;""</f>
        <v>看護情報・管理学特論Ａ－Ⅰ
看護管理学</v>
      </c>
      <c r="N453" s="1096"/>
      <c r="O453" s="1081" t="str">
        <f>VLOOKUP($C452,'2025年度(M2前期)'!$B$5:$N$208,COLUMN('2025年度(M2前期)'!$C$5),0)&amp;""</f>
        <v>成育看護学演習Ａ－Ⅲ(小児)
成人看護学演習Ａ－Ⅱ
成育看護学演習Ａ－Ⅲ(母性)</v>
      </c>
      <c r="P453" s="1080"/>
      <c r="Q453" s="1081" t="str">
        <f>VLOOKUP($C452,'2025年度(D1前期)'!$B$5:$N$208,COLUMN('2025年度(D1前期)'!$C$5),0)&amp;""</f>
        <v/>
      </c>
      <c r="R453" s="1080"/>
      <c r="S453" s="1072" t="str">
        <f>VLOOKUP($C452,'2025年度(D23前期)'!$B$5:$N$208,COLUMN('2025年度(D23前期)'!$C$5),0)&amp;""</f>
        <v>特別研究</v>
      </c>
      <c r="T453" s="1080"/>
      <c r="U453" s="883" t="s">
        <v>83</v>
      </c>
      <c r="Z453" s="1095" t="str">
        <f>A453</f>
        <v xml:space="preserve">１時限（09：20～10：50） </v>
      </c>
      <c r="AA453" s="1151"/>
      <c r="AB453" s="1151"/>
      <c r="AC453" s="1151"/>
      <c r="AD453" s="1151"/>
      <c r="AE453" s="1151"/>
      <c r="AF453" s="1151"/>
      <c r="AG453" s="1151" t="s">
        <v>95</v>
      </c>
      <c r="AH453" s="1151"/>
      <c r="AI453" s="1151"/>
      <c r="AJ453" s="1151"/>
      <c r="AK453" s="1151"/>
      <c r="AL453" s="1151"/>
      <c r="AM453" s="1151"/>
      <c r="AN453" s="1043"/>
      <c r="AO453" s="1151"/>
      <c r="AP453" s="1151"/>
      <c r="AQ453" s="1151"/>
      <c r="AR453" s="1151"/>
      <c r="AS453" s="1151"/>
      <c r="AT453" s="1151"/>
      <c r="AU453" s="1151"/>
      <c r="AV453" s="1151"/>
      <c r="AW453" s="1151" t="s">
        <v>126</v>
      </c>
      <c r="AX453" s="1151"/>
      <c r="AY453" s="1151" t="s">
        <v>444</v>
      </c>
      <c r="AZ453" s="1151"/>
      <c r="BA453" s="1151" t="s">
        <v>409</v>
      </c>
      <c r="BB453" s="1151" t="s">
        <v>410</v>
      </c>
      <c r="BC453" s="1151"/>
      <c r="BD453" s="1151"/>
      <c r="BE453" s="1151"/>
      <c r="BF453" s="1151"/>
      <c r="BG453" s="1151"/>
      <c r="BH453" s="1151"/>
      <c r="BI453" s="1151"/>
      <c r="BJ453" s="1151"/>
      <c r="BK453" s="1151"/>
      <c r="BL453" s="1151"/>
      <c r="BM453" s="1151"/>
      <c r="BN453" s="1151"/>
      <c r="BO453" s="1151"/>
      <c r="BP453" s="1151"/>
      <c r="BQ453" s="1151"/>
      <c r="BR453" s="1151"/>
      <c r="BS453" s="1151"/>
      <c r="BT453" s="1151"/>
    </row>
    <row r="454" spans="1:72" ht="13.5" customHeight="1">
      <c r="A454" s="1091"/>
      <c r="B454" s="15" t="s">
        <v>53</v>
      </c>
      <c r="C454" s="1065" t="str">
        <f>IFERROR(VLOOKUP(C453,科目・教員!$A$1:$B$357,2,0),"")</f>
        <v/>
      </c>
      <c r="D454" s="1066"/>
      <c r="E454" s="1067" t="str">
        <f>IFERROR(VLOOKUP(E453,科目・教員!$A$1:$B$357,2,0),"")</f>
        <v>飯野　京子</v>
      </c>
      <c r="F454" s="1066"/>
      <c r="G454" s="1067" t="str">
        <f>IFERROR(VLOOKUP(G453,科目・教員!$A$1:$B$357,2,0),"")</f>
        <v>遠藤　数江</v>
      </c>
      <c r="H454" s="1066"/>
      <c r="I454" s="1067" t="str">
        <f>IFERROR(VLOOKUP(I453,科目・教員!$A$1:$B$357,2,0),"")</f>
        <v/>
      </c>
      <c r="J454" s="1066"/>
      <c r="K454" s="1068" t="str">
        <f>IFERROR(VLOOKUP(K453,科目・教員!$A$1:$B$357,2,0),"")</f>
        <v/>
      </c>
      <c r="L454" s="1070"/>
      <c r="M454" s="1104" t="str">
        <f>IFERROR(VLOOKUP(M453,科目・教員!$A$1:$B$357,2,0),"")</f>
        <v/>
      </c>
      <c r="N454" s="1066"/>
      <c r="O454" s="1067" t="str">
        <f>IFERROR(VLOOKUP(O453,科目・教員!$A$1:$B$357,2,0),"")</f>
        <v/>
      </c>
      <c r="P454" s="1066"/>
      <c r="Q454" s="1067" t="str">
        <f>IFERROR(VLOOKUP(Q453,科目・教員!$A$1:$B$357,2,0),"")</f>
        <v/>
      </c>
      <c r="R454" s="1066"/>
      <c r="S454" s="1068" t="str">
        <f>IFERROR(VLOOKUP(S453,科目・教員!$A$1:$B$357,2,0),"")</f>
        <v/>
      </c>
      <c r="T454" s="1066"/>
      <c r="U454" s="883" t="s">
        <v>164</v>
      </c>
      <c r="Z454" s="1091"/>
      <c r="AA454" s="1152"/>
      <c r="AB454" s="1152"/>
      <c r="AC454" s="1152"/>
      <c r="AD454" s="1152"/>
      <c r="AE454" s="1152"/>
      <c r="AF454" s="1152"/>
      <c r="AG454" s="1152"/>
      <c r="AH454" s="1152"/>
      <c r="AI454" s="1152"/>
      <c r="AJ454" s="1152"/>
      <c r="AK454" s="1152"/>
      <c r="AL454" s="1152"/>
      <c r="AM454" s="1152"/>
      <c r="AN454" s="1044"/>
      <c r="AO454" s="1152"/>
      <c r="AP454" s="1152"/>
      <c r="AQ454" s="1152"/>
      <c r="AR454" s="1152"/>
      <c r="AS454" s="1152"/>
      <c r="AT454" s="1152"/>
      <c r="AU454" s="1152"/>
      <c r="AV454" s="1152"/>
      <c r="AW454" s="1152"/>
      <c r="AX454" s="1152"/>
      <c r="AY454" s="1152"/>
      <c r="AZ454" s="1152"/>
      <c r="BA454" s="1152"/>
      <c r="BB454" s="1152"/>
      <c r="BC454" s="1152"/>
      <c r="BD454" s="1152"/>
      <c r="BE454" s="1152"/>
      <c r="BF454" s="1152"/>
      <c r="BG454" s="1152"/>
      <c r="BH454" s="1152"/>
      <c r="BI454" s="1152"/>
      <c r="BJ454" s="1152"/>
      <c r="BK454" s="1152"/>
      <c r="BL454" s="1152"/>
      <c r="BM454" s="1152"/>
      <c r="BN454" s="1152"/>
      <c r="BO454" s="1152"/>
      <c r="BP454" s="1152"/>
      <c r="BQ454" s="1152"/>
      <c r="BR454" s="1152"/>
      <c r="BS454" s="1152"/>
      <c r="BT454" s="1152"/>
    </row>
    <row r="455" spans="1:72" ht="13.5" customHeight="1">
      <c r="A455" s="1091"/>
      <c r="B455" s="15" t="s">
        <v>59</v>
      </c>
      <c r="C455" s="1065" t="str">
        <f>VLOOKUP($C452,'2025年度(1年前期)'!$B$5:$N$208,COLUMN('2025年度(1年前期)'!$C$5)+1,0)&amp;""</f>
        <v/>
      </c>
      <c r="D455" s="1066"/>
      <c r="E455" s="1067" t="str">
        <f>VLOOKUP($C452,'2025年度(2年前期)'!$B$5:$N$208,COLUMN('2025年度(2年前期)'!$C$5)+1,0)&amp;""</f>
        <v>201</v>
      </c>
      <c r="F455" s="1066"/>
      <c r="G455" s="1067" t="str">
        <f>VLOOKUP($C452,'2025年度(3年前期)'!$B$5:$N$208,COLUMN('2025年度(3年前期)'!$C$5)+1,0)&amp;""</f>
        <v>301</v>
      </c>
      <c r="H455" s="1066"/>
      <c r="I455" s="1067" t="str">
        <f>VLOOKUP($C452,'2025年度(4年前期)'!$B$5:$N$208,COLUMN('2025年度(4年前期)'!$C$5)+1,0)&amp;""</f>
        <v/>
      </c>
      <c r="J455" s="1066"/>
      <c r="K455" s="1068" t="str">
        <f>VLOOKUP($C452,'2025年度(助産前期)'!$B$5:$N$208,COLUMN('2025年度(助産前期)'!$C$5)+1,0)&amp;""</f>
        <v/>
      </c>
      <c r="L455" s="1070"/>
      <c r="M455" s="1104" t="str">
        <f>VLOOKUP($C452,'2025年度(M1前期)'!$B$5:$N$208,COLUMN('2025年度(M1前期)'!C$5)+1,0)&amp;""</f>
        <v>情報:臨床講義室1
管理:臨床講義室2</v>
      </c>
      <c r="N455" s="1066"/>
      <c r="O455" s="1067" t="str">
        <f>VLOOKUP($C452,'2025年度(M2前期)'!$B$5:$N$208,COLUMN('2025年度(M2前期)'!$C$5)+1,0)&amp;""</f>
        <v>成育:別途指定
成人:別途指定</v>
      </c>
      <c r="P455" s="1066"/>
      <c r="Q455" s="1067" t="str">
        <f>VLOOKUP($C452,'2025年度(D1前期)'!$B$5:$N$208,COLUMN('2025年度(D1前期)'!$C$5)+1,0)&amp;""</f>
        <v/>
      </c>
      <c r="R455" s="1066"/>
      <c r="S455" s="1068" t="str">
        <f>VLOOKUP($C452,'2025年度(D23前期)'!$B$5:$N$208,COLUMN('2025年度(D23前期)'!$C$5)+1,0)&amp;""</f>
        <v/>
      </c>
      <c r="T455" s="1066"/>
      <c r="U455" s="883" t="s">
        <v>471</v>
      </c>
      <c r="Z455" s="1091"/>
      <c r="AA455" s="1152"/>
      <c r="AB455" s="1152"/>
      <c r="AC455" s="1152"/>
      <c r="AD455" s="1152"/>
      <c r="AE455" s="1152"/>
      <c r="AF455" s="1152"/>
      <c r="AG455" s="1152"/>
      <c r="AH455" s="1152"/>
      <c r="AI455" s="1152"/>
      <c r="AJ455" s="1152"/>
      <c r="AK455" s="1152"/>
      <c r="AL455" s="1152"/>
      <c r="AM455" s="1152"/>
      <c r="AN455" s="1044"/>
      <c r="AO455" s="1152"/>
      <c r="AP455" s="1152"/>
      <c r="AQ455" s="1152"/>
      <c r="AR455" s="1152"/>
      <c r="AS455" s="1152"/>
      <c r="AT455" s="1152"/>
      <c r="AU455" s="1152"/>
      <c r="AV455" s="1152"/>
      <c r="AW455" s="1152"/>
      <c r="AX455" s="1152"/>
      <c r="AY455" s="1152"/>
      <c r="AZ455" s="1152"/>
      <c r="BA455" s="1152"/>
      <c r="BB455" s="1152"/>
      <c r="BC455" s="1152"/>
      <c r="BD455" s="1152"/>
      <c r="BE455" s="1152"/>
      <c r="BF455" s="1152"/>
      <c r="BG455" s="1152"/>
      <c r="BH455" s="1152"/>
      <c r="BI455" s="1152"/>
      <c r="BJ455" s="1152"/>
      <c r="BK455" s="1152"/>
      <c r="BL455" s="1152"/>
      <c r="BM455" s="1152"/>
      <c r="BN455" s="1152"/>
      <c r="BO455" s="1152"/>
      <c r="BP455" s="1152"/>
      <c r="BQ455" s="1152"/>
      <c r="BR455" s="1152"/>
      <c r="BS455" s="1152"/>
      <c r="BT455" s="1152"/>
    </row>
    <row r="456" spans="1:72" ht="13.5" customHeight="1">
      <c r="A456" s="1092"/>
      <c r="B456" s="16" t="s">
        <v>56</v>
      </c>
      <c r="C456" s="1149"/>
      <c r="D456" s="1145"/>
      <c r="E456" s="1116"/>
      <c r="F456" s="1145"/>
      <c r="G456" s="1063"/>
      <c r="H456" s="1062"/>
      <c r="I456" s="1063"/>
      <c r="J456" s="1062"/>
      <c r="K456" s="1064"/>
      <c r="L456" s="1069"/>
      <c r="M456" s="1106"/>
      <c r="N456" s="1062"/>
      <c r="O456" s="1063"/>
      <c r="P456" s="1062"/>
      <c r="Q456" s="1063"/>
      <c r="R456" s="1062"/>
      <c r="S456" s="1064"/>
      <c r="T456" s="1062"/>
      <c r="U456" s="884" t="s">
        <v>236</v>
      </c>
      <c r="Z456" s="1092"/>
      <c r="AA456" s="1153"/>
      <c r="AB456" s="1153"/>
      <c r="AC456" s="1153"/>
      <c r="AD456" s="1153"/>
      <c r="AE456" s="1153"/>
      <c r="AF456" s="1153"/>
      <c r="AG456" s="1153"/>
      <c r="AH456" s="1153"/>
      <c r="AI456" s="1153"/>
      <c r="AJ456" s="1153"/>
      <c r="AK456" s="1153"/>
      <c r="AL456" s="1153"/>
      <c r="AM456" s="1153"/>
      <c r="AN456" s="1045"/>
      <c r="AO456" s="1153"/>
      <c r="AP456" s="1153"/>
      <c r="AQ456" s="1153"/>
      <c r="AR456" s="1153"/>
      <c r="AS456" s="1153"/>
      <c r="AT456" s="1153"/>
      <c r="AU456" s="1153"/>
      <c r="AV456" s="1153"/>
      <c r="AW456" s="1153"/>
      <c r="AX456" s="1153"/>
      <c r="AY456" s="1153"/>
      <c r="AZ456" s="1153"/>
      <c r="BA456" s="1153"/>
      <c r="BB456" s="1153"/>
      <c r="BC456" s="1153"/>
      <c r="BD456" s="1153"/>
      <c r="BE456" s="1153"/>
      <c r="BF456" s="1153"/>
      <c r="BG456" s="1153"/>
      <c r="BH456" s="1153"/>
      <c r="BI456" s="1153"/>
      <c r="BJ456" s="1153"/>
      <c r="BK456" s="1153"/>
      <c r="BL456" s="1153"/>
      <c r="BM456" s="1153"/>
      <c r="BN456" s="1153"/>
      <c r="BO456" s="1153"/>
      <c r="BP456" s="1153"/>
      <c r="BQ456" s="1153"/>
      <c r="BR456" s="1153"/>
      <c r="BS456" s="1153"/>
      <c r="BT456" s="1153"/>
    </row>
    <row r="457" spans="1:72" ht="13.5" customHeight="1">
      <c r="A457" s="1091" t="s">
        <v>58</v>
      </c>
      <c r="B457" s="15" t="s">
        <v>50</v>
      </c>
      <c r="C457" s="1079" t="str">
        <f>VLOOKUP($C452,'2025年度(1年前期)'!$B$5:$N$208,COLUMN('2025年度(1年前期)'!$E$5),0)&amp;""</f>
        <v>英語Ⅱ(B)</v>
      </c>
      <c r="D457" s="1080"/>
      <c r="E457" s="1081" t="str">
        <f>VLOOKUP($C452,'2025年度(2年前期)'!$B$5:$N$208,COLUMN('2025年度(2年前期)'!$E$5),0)&amp;""</f>
        <v>成人看護援助論Ⅰ</v>
      </c>
      <c r="F457" s="1080"/>
      <c r="G457" s="1081" t="str">
        <f>VLOOKUP($C452,'2025年度(3年前期)'!$B$5:$N$208,COLUMN('2025年度(3年前期)'!$E$5),0)&amp;""</f>
        <v>小児看護援助論Ⅱ</v>
      </c>
      <c r="H457" s="1080"/>
      <c r="I457" s="1081" t="str">
        <f>VLOOKUP($C452,'2025年度(4年前期)'!$B$5:$N$208,COLUMN('2025年度(4年前期)'!$E$5),0)&amp;""</f>
        <v/>
      </c>
      <c r="J457" s="1080"/>
      <c r="K457" s="1072" t="str">
        <f>VLOOKUP($C452,'2025年度(助産前期)'!$B$5:$N$208,COLUMN('2025年度(助産前期)'!$E$5),0)&amp;""</f>
        <v/>
      </c>
      <c r="L457" s="1096"/>
      <c r="M457" s="1079" t="str">
        <f>VLOOKUP($C452,'2025年度(M1前期)'!$B$5:$N$208,COLUMN('2025年度(M1前期)'!$E$5),0)&amp;""</f>
        <v>看護情報・管理学特論Ａ－Ⅰ
看護管理学</v>
      </c>
      <c r="N457" s="1080"/>
      <c r="O457" s="1072" t="str">
        <f>VLOOKUP($C452,'2025年度(M2前期)'!$B$5:$N$208,COLUMN('2025年度(M2前期)'!$E$5),0)&amp;""</f>
        <v>成育看護学演習Ａ－Ⅲ(小児)
成人看護学演習Ａ－Ⅱ
成育看護学演習Ａ－Ⅲ(母性)</v>
      </c>
      <c r="P457" s="1080"/>
      <c r="Q457" s="1072" t="str">
        <f>VLOOKUP($C452,'2025年度(D1前期)'!$B$5:$N$208,COLUMN('2025年度(D1前期)'!$E$5),0)&amp;""</f>
        <v/>
      </c>
      <c r="R457" s="1080"/>
      <c r="S457" s="1072" t="str">
        <f>VLOOKUP($C452,'2025年度(D23前期)'!$B$5:$N$208,COLUMN('2025年度(D23前期)'!$E$5),0)&amp;""</f>
        <v>特別研究</v>
      </c>
      <c r="T457" s="1080"/>
      <c r="U457" s="885"/>
      <c r="Z457" s="1091" t="str">
        <f>A457</f>
        <v>２時限（11：00～12：30）</v>
      </c>
      <c r="AA457" s="1151" t="s">
        <v>190</v>
      </c>
      <c r="AB457" s="1151"/>
      <c r="AC457" s="1151"/>
      <c r="AD457" s="1151"/>
      <c r="AE457" s="1151"/>
      <c r="AF457" s="1151"/>
      <c r="AG457" s="1151" t="s">
        <v>95</v>
      </c>
      <c r="AH457" s="1151"/>
      <c r="AI457" s="1151"/>
      <c r="AJ457" s="1151"/>
      <c r="AK457" s="1151"/>
      <c r="AL457" s="1151"/>
      <c r="AM457" s="1151"/>
      <c r="AN457" s="1043"/>
      <c r="AO457" s="1151"/>
      <c r="AP457" s="1151"/>
      <c r="AQ457" s="1151"/>
      <c r="AR457" s="1151"/>
      <c r="AS457" s="1151"/>
      <c r="AT457" s="1151"/>
      <c r="AU457" s="1151"/>
      <c r="AV457" s="1151"/>
      <c r="AW457" s="1151" t="s">
        <v>126</v>
      </c>
      <c r="AX457" s="1151"/>
      <c r="AY457" s="1151" t="s">
        <v>444</v>
      </c>
      <c r="AZ457" s="1151"/>
      <c r="BA457" s="1151" t="s">
        <v>409</v>
      </c>
      <c r="BB457" s="1151" t="s">
        <v>410</v>
      </c>
      <c r="BC457" s="1151"/>
      <c r="BD457" s="1151"/>
      <c r="BE457" s="1151"/>
      <c r="BF457" s="1151"/>
      <c r="BG457" s="1151"/>
      <c r="BH457" s="1151"/>
      <c r="BI457" s="1151"/>
      <c r="BJ457" s="1151"/>
      <c r="BK457" s="1151"/>
      <c r="BL457" s="1151"/>
      <c r="BM457" s="1151"/>
      <c r="BN457" s="1151"/>
      <c r="BO457" s="1151"/>
      <c r="BP457" s="1151"/>
      <c r="BQ457" s="1151"/>
      <c r="BR457" s="1151"/>
      <c r="BS457" s="1151"/>
      <c r="BT457" s="1151"/>
    </row>
    <row r="458" spans="1:72" ht="13.5" customHeight="1">
      <c r="A458" s="1091"/>
      <c r="B458" s="15" t="s">
        <v>53</v>
      </c>
      <c r="C458" s="1065" t="str">
        <f>IFERROR(VLOOKUP(C457,科目・教員!$A$1:$B$357,2,0),"")</f>
        <v/>
      </c>
      <c r="D458" s="1066"/>
      <c r="E458" s="1067" t="str">
        <f>IFERROR(VLOOKUP(E457,科目・教員!$A$1:$B$357,2,0),"")</f>
        <v>飯野　京子</v>
      </c>
      <c r="F458" s="1066"/>
      <c r="G458" s="1067" t="str">
        <f>IFERROR(VLOOKUP(G457,科目・教員!$A$1:$B$357,2,0),"")</f>
        <v>遠藤　数江</v>
      </c>
      <c r="H458" s="1066"/>
      <c r="I458" s="1067" t="str">
        <f>IFERROR(VLOOKUP(I457,科目・教員!$A$1:$B$357,2,0),"")</f>
        <v/>
      </c>
      <c r="J458" s="1066"/>
      <c r="K458" s="1068" t="str">
        <f>IFERROR(VLOOKUP(K457,科目・教員!$A$1:$B$357,2,0),"")</f>
        <v/>
      </c>
      <c r="L458" s="1070"/>
      <c r="M458" s="1065" t="str">
        <f>IFERROR(VLOOKUP(M457,科目・教員!$A$1:$B$357,2,0),"")</f>
        <v/>
      </c>
      <c r="N458" s="1066"/>
      <c r="O458" s="1068" t="str">
        <f>IFERROR(VLOOKUP(O457,科目・教員!$A$1:$B$357,2,0),"")</f>
        <v/>
      </c>
      <c r="P458" s="1066"/>
      <c r="Q458" s="1068" t="str">
        <f>IFERROR(VLOOKUP(Q457,科目・教員!$A$1:$B$357,2,0),"")</f>
        <v/>
      </c>
      <c r="R458" s="1066"/>
      <c r="S458" s="1068" t="str">
        <f>IFERROR(VLOOKUP(S457,科目・教員!$A$1:$B$357,2,0),"")</f>
        <v/>
      </c>
      <c r="T458" s="1066"/>
      <c r="U458" s="885"/>
      <c r="Z458" s="1091"/>
      <c r="AA458" s="1152"/>
      <c r="AB458" s="1152"/>
      <c r="AC458" s="1152"/>
      <c r="AD458" s="1152"/>
      <c r="AE458" s="1152"/>
      <c r="AF458" s="1152"/>
      <c r="AG458" s="1152"/>
      <c r="AH458" s="1152"/>
      <c r="AI458" s="1152"/>
      <c r="AJ458" s="1152"/>
      <c r="AK458" s="1152"/>
      <c r="AL458" s="1152"/>
      <c r="AM458" s="1152"/>
      <c r="AN458" s="1044"/>
      <c r="AO458" s="1152"/>
      <c r="AP458" s="1152"/>
      <c r="AQ458" s="1152"/>
      <c r="AR458" s="1152"/>
      <c r="AS458" s="1152"/>
      <c r="AT458" s="1152"/>
      <c r="AU458" s="1152"/>
      <c r="AV458" s="1152"/>
      <c r="AW458" s="1152"/>
      <c r="AX458" s="1152"/>
      <c r="AY458" s="1152"/>
      <c r="AZ458" s="1152"/>
      <c r="BA458" s="1152"/>
      <c r="BB458" s="1152"/>
      <c r="BC458" s="1152"/>
      <c r="BD458" s="1152"/>
      <c r="BE458" s="1152"/>
      <c r="BF458" s="1152"/>
      <c r="BG458" s="1152"/>
      <c r="BH458" s="1152"/>
      <c r="BI458" s="1152"/>
      <c r="BJ458" s="1152"/>
      <c r="BK458" s="1152"/>
      <c r="BL458" s="1152"/>
      <c r="BM458" s="1152"/>
      <c r="BN458" s="1152"/>
      <c r="BO458" s="1152"/>
      <c r="BP458" s="1152"/>
      <c r="BQ458" s="1152"/>
      <c r="BR458" s="1152"/>
      <c r="BS458" s="1152"/>
      <c r="BT458" s="1152"/>
    </row>
    <row r="459" spans="1:72" ht="13.5" customHeight="1">
      <c r="A459" s="1091"/>
      <c r="B459" s="15" t="s">
        <v>59</v>
      </c>
      <c r="C459" s="1065" t="str">
        <f>VLOOKUP($C452,'2025年度(1年前期)'!$B$5:$N$208,COLUMN('2025年度(1年前期)'!$E$5)+1,0)&amp;""</f>
        <v>101</v>
      </c>
      <c r="D459" s="1066"/>
      <c r="E459" s="1067" t="str">
        <f>VLOOKUP($C452,'2025年度(2年前期)'!$B$5:$N$208,COLUMN('2025年度(2年前期)'!$E$5)+1,0)&amp;""</f>
        <v>201</v>
      </c>
      <c r="F459" s="1066"/>
      <c r="G459" s="1067" t="str">
        <f>VLOOKUP($C452,'2025年度(3年前期)'!$B$5:$N$208,COLUMN('2025年度(3年前期)'!$E$5)+1,0)&amp;""</f>
        <v>301</v>
      </c>
      <c r="H459" s="1066"/>
      <c r="I459" s="1067" t="str">
        <f>VLOOKUP($C452,'2025年度(4年前期)'!$B$5:$N$208,COLUMN('2025年度(4年前期)'!$E$5)+1,0)&amp;""</f>
        <v/>
      </c>
      <c r="J459" s="1066"/>
      <c r="K459" s="1068" t="str">
        <f>VLOOKUP($C452,'2025年度(助産前期)'!$B$5:$N$208,COLUMN('2025年度(助産前期)'!$E$5)+1,0)&amp;""</f>
        <v/>
      </c>
      <c r="L459" s="1070"/>
      <c r="M459" s="1065" t="str">
        <f>VLOOKUP($C452,'2025年度(M1前期)'!$B$5:$N$208,COLUMN('2025年度(M1前期)'!$E$5)+1,0)&amp;""</f>
        <v>情報:臨床講義室1
管理:臨床講義室2</v>
      </c>
      <c r="N459" s="1066"/>
      <c r="O459" s="1068" t="str">
        <f>VLOOKUP($C452,'2025年度(M2前期)'!$B$5:$N$208,COLUMN('2025年度(M2前期)'!$E$5)+1,0)&amp;""</f>
        <v>成育:別途指定
成人:別途指定</v>
      </c>
      <c r="P459" s="1066"/>
      <c r="Q459" s="1068" t="str">
        <f>VLOOKUP($C452,'2025年度(D1前期)'!$B$5:$N$208,COLUMN('2025年度(D1前期)'!$E$5)+1,0)&amp;""</f>
        <v/>
      </c>
      <c r="R459" s="1066"/>
      <c r="S459" s="1068" t="str">
        <f>VLOOKUP($C452,'2025年度(D23前期)'!$B$5:$N$208,COLUMN('2025年度(D23前期)'!$E$5)+1,0)&amp;""</f>
        <v/>
      </c>
      <c r="T459" s="1066"/>
      <c r="U459" s="885"/>
      <c r="Z459" s="1091"/>
      <c r="AA459" s="1152"/>
      <c r="AB459" s="1152"/>
      <c r="AC459" s="1152"/>
      <c r="AD459" s="1152"/>
      <c r="AE459" s="1152"/>
      <c r="AF459" s="1152"/>
      <c r="AG459" s="1152"/>
      <c r="AH459" s="1152"/>
      <c r="AI459" s="1152"/>
      <c r="AJ459" s="1152"/>
      <c r="AK459" s="1152"/>
      <c r="AL459" s="1152"/>
      <c r="AM459" s="1152"/>
      <c r="AN459" s="1044"/>
      <c r="AO459" s="1152"/>
      <c r="AP459" s="1152"/>
      <c r="AQ459" s="1152"/>
      <c r="AR459" s="1152"/>
      <c r="AS459" s="1152"/>
      <c r="AT459" s="1152"/>
      <c r="AU459" s="1152"/>
      <c r="AV459" s="1152"/>
      <c r="AW459" s="1152"/>
      <c r="AX459" s="1152"/>
      <c r="AY459" s="1152"/>
      <c r="AZ459" s="1152"/>
      <c r="BA459" s="1152"/>
      <c r="BB459" s="1152"/>
      <c r="BC459" s="1152"/>
      <c r="BD459" s="1152"/>
      <c r="BE459" s="1152"/>
      <c r="BF459" s="1152"/>
      <c r="BG459" s="1152"/>
      <c r="BH459" s="1152"/>
      <c r="BI459" s="1152"/>
      <c r="BJ459" s="1152"/>
      <c r="BK459" s="1152"/>
      <c r="BL459" s="1152"/>
      <c r="BM459" s="1152"/>
      <c r="BN459" s="1152"/>
      <c r="BO459" s="1152"/>
      <c r="BP459" s="1152"/>
      <c r="BQ459" s="1152"/>
      <c r="BR459" s="1152"/>
      <c r="BS459" s="1152"/>
      <c r="BT459" s="1152"/>
    </row>
    <row r="460" spans="1:72" ht="13.5" customHeight="1">
      <c r="A460" s="1100"/>
      <c r="B460" s="16" t="s">
        <v>56</v>
      </c>
      <c r="C460" s="1149"/>
      <c r="D460" s="1145"/>
      <c r="E460" s="1063"/>
      <c r="F460" s="1075"/>
      <c r="G460" s="1063"/>
      <c r="H460" s="1075"/>
      <c r="I460" s="1063"/>
      <c r="J460" s="1075"/>
      <c r="K460" s="1064"/>
      <c r="L460" s="1064"/>
      <c r="M460" s="1061"/>
      <c r="N460" s="1075"/>
      <c r="O460" s="1064"/>
      <c r="P460" s="1075"/>
      <c r="Q460" s="1064"/>
      <c r="R460" s="1075"/>
      <c r="S460" s="1064"/>
      <c r="T460" s="1075"/>
      <c r="U460" s="885"/>
      <c r="Z460" s="1092"/>
      <c r="AA460" s="1153"/>
      <c r="AB460" s="1153"/>
      <c r="AC460" s="1153"/>
      <c r="AD460" s="1153"/>
      <c r="AE460" s="1153"/>
      <c r="AF460" s="1153"/>
      <c r="AG460" s="1153"/>
      <c r="AH460" s="1153"/>
      <c r="AI460" s="1153"/>
      <c r="AJ460" s="1153"/>
      <c r="AK460" s="1153"/>
      <c r="AL460" s="1153"/>
      <c r="AM460" s="1153"/>
      <c r="AN460" s="1045"/>
      <c r="AO460" s="1153"/>
      <c r="AP460" s="1153"/>
      <c r="AQ460" s="1153"/>
      <c r="AR460" s="1153"/>
      <c r="AS460" s="1153"/>
      <c r="AT460" s="1153"/>
      <c r="AU460" s="1153"/>
      <c r="AV460" s="1153"/>
      <c r="AW460" s="1153"/>
      <c r="AX460" s="1153"/>
      <c r="AY460" s="1153"/>
      <c r="AZ460" s="1153"/>
      <c r="BA460" s="1153"/>
      <c r="BB460" s="1153"/>
      <c r="BC460" s="1153"/>
      <c r="BD460" s="1153"/>
      <c r="BE460" s="1153"/>
      <c r="BF460" s="1153"/>
      <c r="BG460" s="1153"/>
      <c r="BH460" s="1153"/>
      <c r="BI460" s="1153"/>
      <c r="BJ460" s="1153"/>
      <c r="BK460" s="1153"/>
      <c r="BL460" s="1153"/>
      <c r="BM460" s="1153"/>
      <c r="BN460" s="1153"/>
      <c r="BO460" s="1153"/>
      <c r="BP460" s="1153"/>
      <c r="BQ460" s="1153"/>
      <c r="BR460" s="1153"/>
      <c r="BS460" s="1153"/>
      <c r="BT460" s="1153"/>
    </row>
    <row r="461" spans="1:72">
      <c r="A461" s="1095" t="s">
        <v>60</v>
      </c>
      <c r="B461" s="18" t="s">
        <v>61</v>
      </c>
      <c r="C461" s="1079"/>
      <c r="D461" s="1080"/>
      <c r="E461" s="1081"/>
      <c r="F461" s="1080"/>
      <c r="G461" s="1081"/>
      <c r="H461" s="1080"/>
      <c r="I461" s="1081"/>
      <c r="J461" s="1080"/>
      <c r="K461" s="1072"/>
      <c r="L461" s="1096"/>
      <c r="M461" s="1079"/>
      <c r="N461" s="1080"/>
      <c r="O461" s="1072"/>
      <c r="P461" s="1080"/>
      <c r="Q461" s="1072"/>
      <c r="R461" s="1080"/>
      <c r="S461" s="1072"/>
      <c r="T461" s="1080"/>
      <c r="Z461" s="1091" t="str">
        <f>A461</f>
        <v>昼休み（12：30～13：30）</v>
      </c>
      <c r="AA461" s="1151"/>
      <c r="AB461" s="1151"/>
      <c r="AC461" s="1151"/>
      <c r="AD461" s="1151"/>
      <c r="AE461" s="1151"/>
      <c r="AF461" s="1151"/>
      <c r="AG461" s="1151"/>
      <c r="AH461" s="1151"/>
      <c r="AI461" s="1151"/>
      <c r="AJ461" s="1151"/>
      <c r="AK461" s="1151"/>
      <c r="AL461" s="1151"/>
      <c r="AM461" s="1151"/>
      <c r="AN461" s="1151"/>
      <c r="AO461" s="1151"/>
      <c r="AP461" s="1151"/>
      <c r="AQ461" s="1151"/>
      <c r="AR461" s="1151"/>
      <c r="AS461" s="1151"/>
      <c r="AT461" s="1151"/>
      <c r="AU461" s="1151"/>
      <c r="AV461" s="1151"/>
      <c r="AW461" s="1151"/>
      <c r="AX461" s="1151"/>
      <c r="AY461" s="1151"/>
      <c r="AZ461" s="1151"/>
      <c r="BA461" s="1151"/>
      <c r="BB461" s="1151"/>
      <c r="BC461" s="1151"/>
      <c r="BD461" s="1151"/>
      <c r="BE461" s="1151"/>
      <c r="BF461" s="1151"/>
      <c r="BG461" s="1151"/>
      <c r="BH461" s="1151"/>
      <c r="BI461" s="1151"/>
      <c r="BJ461" s="1151"/>
      <c r="BK461" s="1151"/>
      <c r="BL461" s="1151"/>
      <c r="BM461" s="1151"/>
      <c r="BN461" s="1151"/>
      <c r="BO461" s="1151"/>
      <c r="BP461" s="1151"/>
      <c r="BQ461" s="1151"/>
      <c r="BR461" s="1151"/>
      <c r="BS461" s="1151"/>
      <c r="BT461" s="1151"/>
    </row>
    <row r="462" spans="1:72" ht="13.5" customHeight="1">
      <c r="A462" s="1091"/>
      <c r="B462" s="18" t="s">
        <v>62</v>
      </c>
      <c r="C462" s="1065"/>
      <c r="D462" s="1066"/>
      <c r="E462" s="1067"/>
      <c r="F462" s="1066"/>
      <c r="G462" s="1227"/>
      <c r="H462" s="1228"/>
      <c r="I462" s="1067"/>
      <c r="J462" s="1066"/>
      <c r="K462" s="1068"/>
      <c r="L462" s="1070"/>
      <c r="M462" s="1065"/>
      <c r="N462" s="1066"/>
      <c r="O462" s="1068"/>
      <c r="P462" s="1066"/>
      <c r="Q462" s="1068"/>
      <c r="R462" s="1066"/>
      <c r="S462" s="1068"/>
      <c r="T462" s="1066"/>
      <c r="Z462" s="1091"/>
      <c r="AA462" s="1152"/>
      <c r="AB462" s="1152"/>
      <c r="AC462" s="1152"/>
      <c r="AD462" s="1152"/>
      <c r="AE462" s="1152"/>
      <c r="AF462" s="1152"/>
      <c r="AG462" s="1152"/>
      <c r="AH462" s="1152"/>
      <c r="AI462" s="1152"/>
      <c r="AJ462" s="1152"/>
      <c r="AK462" s="1152"/>
      <c r="AL462" s="1152"/>
      <c r="AM462" s="1152"/>
      <c r="AN462" s="1152"/>
      <c r="AO462" s="1152"/>
      <c r="AP462" s="1152"/>
      <c r="AQ462" s="1152"/>
      <c r="AR462" s="1152"/>
      <c r="AS462" s="1152"/>
      <c r="AT462" s="1152"/>
      <c r="AU462" s="1152"/>
      <c r="AV462" s="1152"/>
      <c r="AW462" s="1152"/>
      <c r="AX462" s="1152"/>
      <c r="AY462" s="1152"/>
      <c r="AZ462" s="1152"/>
      <c r="BA462" s="1152"/>
      <c r="BB462" s="1152"/>
      <c r="BC462" s="1152"/>
      <c r="BD462" s="1152"/>
      <c r="BE462" s="1152"/>
      <c r="BF462" s="1152"/>
      <c r="BG462" s="1152"/>
      <c r="BH462" s="1152"/>
      <c r="BI462" s="1152"/>
      <c r="BJ462" s="1152"/>
      <c r="BK462" s="1152"/>
      <c r="BL462" s="1152"/>
      <c r="BM462" s="1152"/>
      <c r="BN462" s="1152"/>
      <c r="BO462" s="1152"/>
      <c r="BP462" s="1152"/>
      <c r="BQ462" s="1152"/>
      <c r="BR462" s="1152"/>
      <c r="BS462" s="1152"/>
      <c r="BT462" s="1152"/>
    </row>
    <row r="463" spans="1:72" ht="13.5" customHeight="1">
      <c r="A463" s="1091"/>
      <c r="B463" s="18" t="s">
        <v>59</v>
      </c>
      <c r="C463" s="1430"/>
      <c r="D463" s="1429"/>
      <c r="E463" s="1428"/>
      <c r="F463" s="1429"/>
      <c r="G463" s="1232"/>
      <c r="H463" s="1431"/>
      <c r="I463" s="1428"/>
      <c r="J463" s="1429"/>
      <c r="K463" s="1068"/>
      <c r="L463" s="1070"/>
      <c r="M463" s="1065"/>
      <c r="N463" s="1066"/>
      <c r="O463" s="1068"/>
      <c r="P463" s="1066"/>
      <c r="Q463" s="1068"/>
      <c r="R463" s="1066"/>
      <c r="S463" s="1068"/>
      <c r="T463" s="1066"/>
      <c r="Z463" s="1091"/>
      <c r="AA463" s="1152"/>
      <c r="AB463" s="1152"/>
      <c r="AC463" s="1152"/>
      <c r="AD463" s="1152"/>
      <c r="AE463" s="1152"/>
      <c r="AF463" s="1152"/>
      <c r="AG463" s="1152"/>
      <c r="AH463" s="1152"/>
      <c r="AI463" s="1152"/>
      <c r="AJ463" s="1152"/>
      <c r="AK463" s="1152"/>
      <c r="AL463" s="1152"/>
      <c r="AM463" s="1152"/>
      <c r="AN463" s="1152"/>
      <c r="AO463" s="1152"/>
      <c r="AP463" s="1152"/>
      <c r="AQ463" s="1152"/>
      <c r="AR463" s="1152"/>
      <c r="AS463" s="1152"/>
      <c r="AT463" s="1152"/>
      <c r="AU463" s="1152"/>
      <c r="AV463" s="1152"/>
      <c r="AW463" s="1152"/>
      <c r="AX463" s="1152"/>
      <c r="AY463" s="1152"/>
      <c r="AZ463" s="1152"/>
      <c r="BA463" s="1152"/>
      <c r="BB463" s="1152"/>
      <c r="BC463" s="1152"/>
      <c r="BD463" s="1152"/>
      <c r="BE463" s="1152"/>
      <c r="BF463" s="1152"/>
      <c r="BG463" s="1152"/>
      <c r="BH463" s="1152"/>
      <c r="BI463" s="1152"/>
      <c r="BJ463" s="1152"/>
      <c r="BK463" s="1152"/>
      <c r="BL463" s="1152"/>
      <c r="BM463" s="1152"/>
      <c r="BN463" s="1152"/>
      <c r="BO463" s="1152"/>
      <c r="BP463" s="1152"/>
      <c r="BQ463" s="1152"/>
      <c r="BR463" s="1152"/>
      <c r="BS463" s="1152"/>
      <c r="BT463" s="1152"/>
    </row>
    <row r="464" spans="1:72">
      <c r="A464" s="1092"/>
      <c r="B464" s="19" t="s">
        <v>56</v>
      </c>
      <c r="C464" s="1102"/>
      <c r="D464" s="1094"/>
      <c r="E464" s="1103"/>
      <c r="F464" s="1094"/>
      <c r="G464" s="1103"/>
      <c r="H464" s="1094"/>
      <c r="I464" s="1103"/>
      <c r="J464" s="1094"/>
      <c r="K464" s="1093"/>
      <c r="L464" s="1093"/>
      <c r="M464" s="1102"/>
      <c r="N464" s="1094"/>
      <c r="O464" s="1093"/>
      <c r="P464" s="1094"/>
      <c r="Q464" s="1093"/>
      <c r="R464" s="1094"/>
      <c r="S464" s="1093"/>
      <c r="T464" s="1094"/>
      <c r="Z464" s="1092"/>
      <c r="AA464" s="1153"/>
      <c r="AB464" s="1153"/>
      <c r="AC464" s="1153"/>
      <c r="AD464" s="1153"/>
      <c r="AE464" s="1153"/>
      <c r="AF464" s="1153"/>
      <c r="AG464" s="1153"/>
      <c r="AH464" s="1153"/>
      <c r="AI464" s="1153"/>
      <c r="AJ464" s="1153"/>
      <c r="AK464" s="1153"/>
      <c r="AL464" s="1153"/>
      <c r="AM464" s="1153"/>
      <c r="AN464" s="1153"/>
      <c r="AO464" s="1153"/>
      <c r="AP464" s="1153"/>
      <c r="AQ464" s="1153"/>
      <c r="AR464" s="1153"/>
      <c r="AS464" s="1153"/>
      <c r="AT464" s="1153"/>
      <c r="AU464" s="1153"/>
      <c r="AV464" s="1153"/>
      <c r="AW464" s="1153"/>
      <c r="AX464" s="1153"/>
      <c r="AY464" s="1153"/>
      <c r="AZ464" s="1153"/>
      <c r="BA464" s="1153"/>
      <c r="BB464" s="1153"/>
      <c r="BC464" s="1153"/>
      <c r="BD464" s="1153"/>
      <c r="BE464" s="1153"/>
      <c r="BF464" s="1153"/>
      <c r="BG464" s="1153"/>
      <c r="BH464" s="1153"/>
      <c r="BI464" s="1153"/>
      <c r="BJ464" s="1153"/>
      <c r="BK464" s="1153"/>
      <c r="BL464" s="1153"/>
      <c r="BM464" s="1153"/>
      <c r="BN464" s="1153"/>
      <c r="BO464" s="1153"/>
      <c r="BP464" s="1153"/>
      <c r="BQ464" s="1153"/>
      <c r="BR464" s="1153"/>
      <c r="BS464" s="1153"/>
      <c r="BT464" s="1153"/>
    </row>
    <row r="465" spans="1:72" ht="13.5" customHeight="1">
      <c r="A465" s="1091" t="s">
        <v>64</v>
      </c>
      <c r="B465" s="15" t="s">
        <v>50</v>
      </c>
      <c r="C465" s="1089" t="str">
        <f>VLOOKUP($C452,'2025年度(1年前期)'!$B$5:$N$208,COLUMN('2025年度(1年前期)'!$G$5),0)&amp;""</f>
        <v>疫学･保健統計学Ⅰ</v>
      </c>
      <c r="D465" s="1072"/>
      <c r="E465" s="1090" t="str">
        <f>VLOOKUP($C452,'2025年度(2年前期)'!$B$5:$N$208,COLUMN('2025年度(2年前期)'!$G$5),0)&amp;""</f>
        <v>生活援助論Ⅲ</v>
      </c>
      <c r="F465" s="1072"/>
      <c r="G465" s="1090" t="str">
        <f>VLOOKUP($C452,'2025年度(3年前期)'!$B$5:$N$208,COLUMN('2025年度(3年前期)'!$G$5),0)&amp;""</f>
        <v>看護実践と研究成果の活用</v>
      </c>
      <c r="H465" s="1072"/>
      <c r="I465" s="1090" t="str">
        <f>VLOOKUP($C452,'2025年度(4年前期)'!$B$5:$N$208,COLUMN('2025年度(4年前期)'!$G$5),0)&amp;""</f>
        <v>A肝②･狂犬病②　予防接種</v>
      </c>
      <c r="J465" s="1072"/>
      <c r="K465" s="1071" t="str">
        <f>VLOOKUP($C452,'2025年度(助産前期)'!$B$5:$N$208,COLUMN('2025年度(助産前期)'!$G$5),0)&amp;""</f>
        <v/>
      </c>
      <c r="L465" s="1071"/>
      <c r="M465" s="1089" t="str">
        <f>VLOOKUP($C452,'2025年度(M1前期)'!$B$5:$N$208,COLUMN('2025年度(M1前期)'!$G$5),0)&amp;""</f>
        <v/>
      </c>
      <c r="N465" s="1072"/>
      <c r="O465" s="1071" t="str">
        <f>VLOOKUP($C452,'2025年度(M2前期)'!$B$5:$N$208,COLUMN('2025年度(M2前期)'!$G$5),0)&amp;""</f>
        <v>特別研究</v>
      </c>
      <c r="P465" s="1072"/>
      <c r="Q465" s="1071" t="str">
        <f>VLOOKUP($C452,'2025年度(D1前期)'!$B$5:$N$208,COLUMN('2025年度(D1前期)'!$G$5),0)&amp;""</f>
        <v>国際看護学特論Ｂ</v>
      </c>
      <c r="R465" s="1072"/>
      <c r="S465" s="1071" t="str">
        <f>VLOOKUP($C452,'2025年度(D23前期)'!$B$5:$N$208,COLUMN('2025年度(D23前期)'!$G$5),0)&amp;""</f>
        <v>特別研究</v>
      </c>
      <c r="T465" s="1072"/>
      <c r="U465" s="778" t="s">
        <v>472</v>
      </c>
      <c r="V465" s="812" t="s">
        <v>197</v>
      </c>
      <c r="Z465" s="1091" t="str">
        <f>A465</f>
        <v>３時限（13：30～15：00）</v>
      </c>
      <c r="AA465" s="1151" t="s">
        <v>209</v>
      </c>
      <c r="AB465" s="1151"/>
      <c r="AC465" s="1151"/>
      <c r="AD465" s="1151"/>
      <c r="AE465" s="1151"/>
      <c r="AF465" s="1151"/>
      <c r="AG465" s="1151" t="s">
        <v>114</v>
      </c>
      <c r="AH465" s="1151"/>
      <c r="AI465" s="1151"/>
      <c r="AJ465" s="1151"/>
      <c r="AK465" s="1151"/>
      <c r="AL465" s="1151"/>
      <c r="AM465" s="1151"/>
      <c r="AN465" s="1151"/>
      <c r="AO465" s="1151"/>
      <c r="AP465" s="1151"/>
      <c r="AQ465" s="1151"/>
      <c r="AR465" s="1151"/>
      <c r="AS465" s="1151"/>
      <c r="AT465" s="1151"/>
      <c r="AU465" s="1151"/>
      <c r="AV465" s="1151"/>
      <c r="AW465" s="1151" t="s">
        <v>104</v>
      </c>
      <c r="AX465" s="1151"/>
      <c r="AY465" s="1151" t="s">
        <v>473</v>
      </c>
      <c r="AZ465" s="1151"/>
      <c r="BA465" s="1151"/>
      <c r="BB465" s="1151"/>
      <c r="BC465" s="1151"/>
      <c r="BD465" s="1151"/>
      <c r="BE465" s="1151"/>
      <c r="BF465" s="1151"/>
      <c r="BG465" s="1151" t="s">
        <v>474</v>
      </c>
      <c r="BH465" s="1151"/>
      <c r="BI465" s="1151"/>
      <c r="BJ465" s="1151"/>
      <c r="BK465" s="1151"/>
      <c r="BL465" s="1151"/>
      <c r="BM465" s="1151"/>
      <c r="BN465" s="1151"/>
      <c r="BO465" s="1151"/>
      <c r="BP465" s="1151"/>
      <c r="BQ465" s="1151"/>
      <c r="BR465" s="1151"/>
      <c r="BS465" s="1151"/>
      <c r="BT465" s="1151"/>
    </row>
    <row r="466" spans="1:72" ht="13.5" customHeight="1">
      <c r="A466" s="1091"/>
      <c r="B466" s="15" t="s">
        <v>53</v>
      </c>
      <c r="C466" s="1101" t="str">
        <f>IFERROR(VLOOKUP(C465,科目・教員!$A$1:$B$357,2,0),"")</f>
        <v>柏木　公一</v>
      </c>
      <c r="D466" s="1068"/>
      <c r="E466" s="1073" t="str">
        <f>IFERROR(VLOOKUP(E465,科目・教員!$A$1:$B$357,2,0),"")</f>
        <v>矢富　有見子</v>
      </c>
      <c r="F466" s="1068"/>
      <c r="G466" s="1073" t="str">
        <f>IFERROR(VLOOKUP(G465,科目・教員!$A$1:$B$357,2,0),"")</f>
        <v>西岡　みどり</v>
      </c>
      <c r="H466" s="1068"/>
      <c r="I466" s="1073" t="str">
        <f>IFERROR(VLOOKUP(I465,科目・教員!$A$1:$B$357,2,0),"")</f>
        <v/>
      </c>
      <c r="J466" s="1068"/>
      <c r="K466" s="1074" t="str">
        <f>IFERROR(VLOOKUP(K465,科目・教員!$A$1:$B$357,2,0),"")</f>
        <v/>
      </c>
      <c r="L466" s="1074"/>
      <c r="M466" s="1101" t="str">
        <f>IFERROR(VLOOKUP(M465,科目・教員!$A$1:$B$357,2,0),"")</f>
        <v/>
      </c>
      <c r="N466" s="1068"/>
      <c r="O466" s="1074" t="str">
        <f>IFERROR(VLOOKUP(O465,科目・教員!$A$1:$B$357,2,0),"")</f>
        <v/>
      </c>
      <c r="P466" s="1068"/>
      <c r="Q466" s="1074" t="str">
        <f>IFERROR(VLOOKUP(Q465,科目・教員!$A$1:$B$357,2,0),"")</f>
        <v/>
      </c>
      <c r="R466" s="1068"/>
      <c r="S466" s="1074" t="str">
        <f>IFERROR(VLOOKUP(S465,科目・教員!$A$1:$B$357,2,0),"")</f>
        <v/>
      </c>
      <c r="T466" s="1068"/>
      <c r="U466" s="778" t="s">
        <v>475</v>
      </c>
      <c r="V466" s="812" t="s">
        <v>476</v>
      </c>
      <c r="Z466" s="1091"/>
      <c r="AA466" s="1152"/>
      <c r="AB466" s="1152"/>
      <c r="AC466" s="1152"/>
      <c r="AD466" s="1152"/>
      <c r="AE466" s="1152"/>
      <c r="AF466" s="1152"/>
      <c r="AG466" s="1152"/>
      <c r="AH466" s="1152"/>
      <c r="AI466" s="1152"/>
      <c r="AJ466" s="1152"/>
      <c r="AK466" s="1152"/>
      <c r="AL466" s="1152"/>
      <c r="AM466" s="1152"/>
      <c r="AN466" s="1152"/>
      <c r="AO466" s="1152"/>
      <c r="AP466" s="1152"/>
      <c r="AQ466" s="1152"/>
      <c r="AR466" s="1152"/>
      <c r="AS466" s="1152"/>
      <c r="AT466" s="1152"/>
      <c r="AU466" s="1152"/>
      <c r="AV466" s="1152"/>
      <c r="AW466" s="1152"/>
      <c r="AX466" s="1152"/>
      <c r="AY466" s="1152"/>
      <c r="AZ466" s="1152"/>
      <c r="BA466" s="1152"/>
      <c r="BB466" s="1152"/>
      <c r="BC466" s="1152"/>
      <c r="BD466" s="1152"/>
      <c r="BE466" s="1152"/>
      <c r="BF466" s="1152"/>
      <c r="BG466" s="1152"/>
      <c r="BH466" s="1152"/>
      <c r="BI466" s="1152"/>
      <c r="BJ466" s="1152"/>
      <c r="BK466" s="1152"/>
      <c r="BL466" s="1152"/>
      <c r="BM466" s="1152"/>
      <c r="BN466" s="1152"/>
      <c r="BO466" s="1152"/>
      <c r="BP466" s="1152"/>
      <c r="BQ466" s="1152"/>
      <c r="BR466" s="1152"/>
      <c r="BS466" s="1152"/>
      <c r="BT466" s="1152"/>
    </row>
    <row r="467" spans="1:72" ht="13.5" customHeight="1">
      <c r="A467" s="1091"/>
      <c r="B467" s="15" t="s">
        <v>59</v>
      </c>
      <c r="C467" s="1101" t="str">
        <f>VLOOKUP($C452,'2025年度(1年前期)'!$B$5:$N$208,COLUMN('2025年度(1年前期)'!$G$5)+1,0)&amp;""</f>
        <v>101</v>
      </c>
      <c r="D467" s="1068"/>
      <c r="E467" s="1073" t="str">
        <f>VLOOKUP($C452,'2025年度(2年前期)'!$B$5:$N$208,COLUMN('2025年度(2年前期)'!$G$5)+1,0)&amp;""</f>
        <v>201</v>
      </c>
      <c r="F467" s="1068"/>
      <c r="G467" s="1073" t="str">
        <f>VLOOKUP($C452,'2025年度(3年前期)'!$B$5:$N$208,COLUMN('2025年度(3年前期)'!$G$5)+1,0)&amp;""</f>
        <v>301</v>
      </c>
      <c r="H467" s="1068"/>
      <c r="I467" s="1073" t="str">
        <f>VLOOKUP($C452,'2025年度(4年前期)'!$B$5:$N$208,COLUMN('2025年度(4年前期)'!$G$5)+1,0)&amp;""</f>
        <v>NCGM
トラベルCL</v>
      </c>
      <c r="J467" s="1068"/>
      <c r="K467" s="1074" t="str">
        <f>VLOOKUP($C452,'2025年度(助産前期)'!$B$5:$N$208,COLUMN('2025年度(助産前期)'!$G$5)+1,0)&amp;""</f>
        <v/>
      </c>
      <c r="L467" s="1074"/>
      <c r="M467" s="1101" t="str">
        <f>VLOOKUP($C452,'2025年度(M1前期)'!$B$5:$N$208,COLUMN('2025年度(M1前期)'!$G$5)+1,0)&amp;""</f>
        <v/>
      </c>
      <c r="N467" s="1068"/>
      <c r="O467" s="1074" t="str">
        <f>VLOOKUP($C452,'2025年度(M2前期)'!$B$5:$N$208,COLUMN('2025年度(M2前期)'!$G$5)+1,0)&amp;""</f>
        <v/>
      </c>
      <c r="P467" s="1068"/>
      <c r="Q467" s="1074" t="str">
        <f>VLOOKUP($C452,'2025年度(D1前期)'!$B$5:$N$208,COLUMN('2025年度(D1前期)'!$G$5)+1,0)&amp;""</f>
        <v>別途指定</v>
      </c>
      <c r="R467" s="1068"/>
      <c r="S467" s="1074" t="str">
        <f>VLOOKUP($C452,'2025年度(D23前期)'!$B$5:$N$208,COLUMN('2025年度(D23前期)'!$G$5)+1,0)&amp;""</f>
        <v/>
      </c>
      <c r="T467" s="1068"/>
      <c r="U467" s="778" t="s">
        <v>135</v>
      </c>
      <c r="V467" s="812" t="s">
        <v>280</v>
      </c>
      <c r="Z467" s="1091"/>
      <c r="AA467" s="1152"/>
      <c r="AB467" s="1152"/>
      <c r="AC467" s="1152"/>
      <c r="AD467" s="1152"/>
      <c r="AE467" s="1152"/>
      <c r="AF467" s="1152"/>
      <c r="AG467" s="1152"/>
      <c r="AH467" s="1152"/>
      <c r="AI467" s="1152"/>
      <c r="AJ467" s="1152"/>
      <c r="AK467" s="1152"/>
      <c r="AL467" s="1152"/>
      <c r="AM467" s="1152"/>
      <c r="AN467" s="1152"/>
      <c r="AO467" s="1152"/>
      <c r="AP467" s="1152"/>
      <c r="AQ467" s="1152"/>
      <c r="AR467" s="1152"/>
      <c r="AS467" s="1152"/>
      <c r="AT467" s="1152"/>
      <c r="AU467" s="1152"/>
      <c r="AV467" s="1152"/>
      <c r="AW467" s="1152"/>
      <c r="AX467" s="1152"/>
      <c r="AY467" s="1152"/>
      <c r="AZ467" s="1152"/>
      <c r="BA467" s="1152"/>
      <c r="BB467" s="1152"/>
      <c r="BC467" s="1152"/>
      <c r="BD467" s="1152"/>
      <c r="BE467" s="1152"/>
      <c r="BF467" s="1152"/>
      <c r="BG467" s="1152"/>
      <c r="BH467" s="1152"/>
      <c r="BI467" s="1152"/>
      <c r="BJ467" s="1152"/>
      <c r="BK467" s="1152"/>
      <c r="BL467" s="1152"/>
      <c r="BM467" s="1152"/>
      <c r="BN467" s="1152"/>
      <c r="BO467" s="1152"/>
      <c r="BP467" s="1152"/>
      <c r="BQ467" s="1152"/>
      <c r="BR467" s="1152"/>
      <c r="BS467" s="1152"/>
      <c r="BT467" s="1152"/>
    </row>
    <row r="468" spans="1:72" ht="13.5" customHeight="1">
      <c r="A468" s="1100"/>
      <c r="B468" s="16" t="s">
        <v>56</v>
      </c>
      <c r="C468" s="1149"/>
      <c r="D468" s="1117"/>
      <c r="E468" s="1063"/>
      <c r="F468" s="1075"/>
      <c r="G468" s="1063"/>
      <c r="H468" s="1075"/>
      <c r="I468" s="1063"/>
      <c r="J468" s="1075"/>
      <c r="K468" s="1064"/>
      <c r="L468" s="1064"/>
      <c r="M468" s="1061"/>
      <c r="N468" s="1075"/>
      <c r="O468" s="1064"/>
      <c r="P468" s="1075"/>
      <c r="Q468" s="1064"/>
      <c r="R468" s="1075"/>
      <c r="S468" s="1064"/>
      <c r="T468" s="1075"/>
      <c r="U468" s="778" t="s">
        <v>138</v>
      </c>
      <c r="V468" s="812" t="s">
        <v>471</v>
      </c>
      <c r="Z468" s="1092"/>
      <c r="AA468" s="1153"/>
      <c r="AB468" s="1153"/>
      <c r="AC468" s="1153"/>
      <c r="AD468" s="1153"/>
      <c r="AE468" s="1153"/>
      <c r="AF468" s="1153"/>
      <c r="AG468" s="1153"/>
      <c r="AH468" s="1153"/>
      <c r="AI468" s="1153"/>
      <c r="AJ468" s="1153"/>
      <c r="AK468" s="1153"/>
      <c r="AL468" s="1153"/>
      <c r="AM468" s="1153"/>
      <c r="AN468" s="1153"/>
      <c r="AO468" s="1153"/>
      <c r="AP468" s="1153"/>
      <c r="AQ468" s="1153"/>
      <c r="AR468" s="1153"/>
      <c r="AS468" s="1153"/>
      <c r="AT468" s="1153"/>
      <c r="AU468" s="1153"/>
      <c r="AV468" s="1153"/>
      <c r="AW468" s="1153"/>
      <c r="AX468" s="1153"/>
      <c r="AY468" s="1153"/>
      <c r="AZ468" s="1153"/>
      <c r="BA468" s="1153"/>
      <c r="BB468" s="1153"/>
      <c r="BC468" s="1153"/>
      <c r="BD468" s="1153"/>
      <c r="BE468" s="1153"/>
      <c r="BF468" s="1153"/>
      <c r="BG468" s="1153"/>
      <c r="BH468" s="1153"/>
      <c r="BI468" s="1153"/>
      <c r="BJ468" s="1153"/>
      <c r="BK468" s="1153"/>
      <c r="BL468" s="1153"/>
      <c r="BM468" s="1153"/>
      <c r="BN468" s="1153"/>
      <c r="BO468" s="1153"/>
      <c r="BP468" s="1153"/>
      <c r="BQ468" s="1153"/>
      <c r="BR468" s="1153"/>
      <c r="BS468" s="1153"/>
      <c r="BT468" s="1153"/>
    </row>
    <row r="469" spans="1:72" ht="13.5" customHeight="1">
      <c r="A469" s="1091" t="s">
        <v>67</v>
      </c>
      <c r="B469" s="15" t="s">
        <v>50</v>
      </c>
      <c r="C469" s="1134" t="str">
        <f>VLOOKUP($C452,'2025年度(1年前期)'!$B$5:$N$208,COLUMN('2025年度(1年前期)'!$I$5),0)&amp;""</f>
        <v>アジアの中の日本</v>
      </c>
      <c r="D469" s="1133"/>
      <c r="E469" s="1090" t="str">
        <f>VLOOKUP($C452,'2025年度(2年前期)'!$B$5:$N$208,COLUMN('2025年度(2年前期)'!$I$5),0)&amp;""</f>
        <v>保健･医療･福祉システム</v>
      </c>
      <c r="F469" s="1072"/>
      <c r="G469" s="1090" t="str">
        <f>VLOOKUP($C452,'2025年度(3年前期)'!$B$5:$N$208,COLUMN('2025年度(3年前期)'!$I$5),0)&amp;""</f>
        <v>地域･在宅看護学実践論</v>
      </c>
      <c r="H469" s="1072"/>
      <c r="I469" s="1090" t="str">
        <f>VLOOKUP($C452,'2025年度(4年前期)'!$B$5:$N$208,COLUMN('2025年度(4年前期)'!$I$5),0)&amp;""</f>
        <v>A肝②･狂犬病②　予防接種</v>
      </c>
      <c r="J469" s="1072"/>
      <c r="K469" s="1071" t="str">
        <f>VLOOKUP($C452,'2025年度(助産前期)'!$B$5:$N$208,COLUMN('2025年度(助産前期)'!$I$5),0)&amp;""</f>
        <v/>
      </c>
      <c r="L469" s="1071"/>
      <c r="M469" s="1089" t="str">
        <f>VLOOKUP($C452,'2025年度(M1前期)'!$B$5:$N$208,COLUMN('2025年度(M1前期)'!$I$5),0)&amp;""</f>
        <v/>
      </c>
      <c r="N469" s="1072"/>
      <c r="O469" s="1071" t="str">
        <f>VLOOKUP($C452,'2025年度(M2前期)'!$B$5:$N$208,COLUMN('2025年度(M2前期)'!$I$5),0)&amp;""</f>
        <v>特別研究</v>
      </c>
      <c r="P469" s="1072"/>
      <c r="Q469" s="1071" t="str">
        <f>VLOOKUP($C452,'2025年度(D1前期)'!$B$5:$N$208,COLUMN('2025年度(D1前期)'!$I$5),0)&amp;""</f>
        <v>国際看護学特論Ｂ</v>
      </c>
      <c r="R469" s="1072"/>
      <c r="S469" s="1071" t="str">
        <f>VLOOKUP($C452,'2025年度(D23前期)'!$B$5:$N$208,COLUMN('2025年度(D23前期)'!$I$5),0)&amp;""</f>
        <v>特別研究</v>
      </c>
      <c r="T469" s="1072"/>
      <c r="U469" s="835"/>
      <c r="V469" s="778" t="s">
        <v>99</v>
      </c>
      <c r="Z469" s="1091" t="str">
        <f>A469</f>
        <v>４時限（15：10～16：40）</v>
      </c>
      <c r="AA469" s="1151" t="s">
        <v>267</v>
      </c>
      <c r="AB469" s="1151"/>
      <c r="AC469" s="1151"/>
      <c r="AD469" s="1151"/>
      <c r="AE469" s="1151"/>
      <c r="AF469" s="1151"/>
      <c r="AG469" s="1151" t="s">
        <v>249</v>
      </c>
      <c r="AH469" s="1151"/>
      <c r="AI469" s="1151"/>
      <c r="AJ469" s="1151"/>
      <c r="AK469" s="1151"/>
      <c r="AL469" s="1151"/>
      <c r="AM469" s="1151"/>
      <c r="AN469" s="1151"/>
      <c r="AO469" s="1151"/>
      <c r="AP469" s="1151"/>
      <c r="AQ469" s="1151"/>
      <c r="AR469" s="1151"/>
      <c r="AS469" s="1151"/>
      <c r="AT469" s="1151"/>
      <c r="AU469" s="1151"/>
      <c r="AV469" s="1151"/>
      <c r="AW469" s="1151" t="s">
        <v>104</v>
      </c>
      <c r="AX469" s="1151"/>
      <c r="AY469" s="1151"/>
      <c r="AZ469" s="1151"/>
      <c r="BA469" s="1151"/>
      <c r="BB469" s="1151"/>
      <c r="BC469" s="1151"/>
      <c r="BD469" s="1151"/>
      <c r="BE469" s="1151"/>
      <c r="BF469" s="1151"/>
      <c r="BG469" s="1151"/>
      <c r="BH469" s="1151"/>
      <c r="BI469" s="1151"/>
      <c r="BJ469" s="1151" t="s">
        <v>211</v>
      </c>
      <c r="BK469" s="1151"/>
      <c r="BL469" s="1151" t="s">
        <v>212</v>
      </c>
      <c r="BM469" s="1151"/>
      <c r="BN469" s="1151"/>
      <c r="BO469" s="1151"/>
      <c r="BP469" s="1151"/>
      <c r="BQ469" s="1151"/>
      <c r="BR469" s="1151"/>
      <c r="BS469" s="1151"/>
      <c r="BT469" s="1151"/>
    </row>
    <row r="470" spans="1:72" ht="13.5" customHeight="1">
      <c r="A470" s="1091"/>
      <c r="B470" s="15" t="s">
        <v>53</v>
      </c>
      <c r="C470" s="1141" t="str">
        <f>IFERROR(VLOOKUP(C469,科目・教員!$A$1:$B$357,2,0),"")</f>
        <v>加藤　優子</v>
      </c>
      <c r="D470" s="1140"/>
      <c r="E470" s="1073" t="str">
        <f>IFERROR(VLOOKUP(E469,科目・教員!$A$1:$B$357,2,0),"")</f>
        <v>渡辺　幹司</v>
      </c>
      <c r="F470" s="1068"/>
      <c r="G470" s="1073" t="str">
        <f>IFERROR(VLOOKUP(G469,科目・教員!$A$1:$B$357,2,0),"")</f>
        <v>藤田　淳子</v>
      </c>
      <c r="H470" s="1068"/>
      <c r="I470" s="1073" t="str">
        <f>IFERROR(VLOOKUP(I469,科目・教員!$A$1:$B$357,2,0),"")</f>
        <v/>
      </c>
      <c r="J470" s="1068"/>
      <c r="K470" s="1074" t="str">
        <f>IFERROR(VLOOKUP(K469,科目・教員!$A$1:$B$357,2,0),"")</f>
        <v/>
      </c>
      <c r="L470" s="1074"/>
      <c r="M470" s="1101" t="str">
        <f>IFERROR(VLOOKUP(M469,科目・教員!$A$1:$B$357,2,0),"")</f>
        <v/>
      </c>
      <c r="N470" s="1068"/>
      <c r="O470" s="1074" t="str">
        <f>IFERROR(VLOOKUP(O469,科目・教員!$A$1:$B$357,2,0),"")</f>
        <v/>
      </c>
      <c r="P470" s="1068"/>
      <c r="Q470" s="1074" t="str">
        <f>IFERROR(VLOOKUP(Q469,科目・教員!$A$1:$B$357,2,0),"")</f>
        <v/>
      </c>
      <c r="R470" s="1068"/>
      <c r="S470" s="1074" t="str">
        <f>IFERROR(VLOOKUP(S469,科目・教員!$A$1:$B$357,2,0),"")</f>
        <v/>
      </c>
      <c r="T470" s="1068"/>
      <c r="U470" s="835"/>
      <c r="V470" s="778" t="s">
        <v>214</v>
      </c>
      <c r="Z470" s="1091"/>
      <c r="AA470" s="1152"/>
      <c r="AB470" s="1152"/>
      <c r="AC470" s="1152"/>
      <c r="AD470" s="1152"/>
      <c r="AE470" s="1152"/>
      <c r="AF470" s="1152"/>
      <c r="AG470" s="1152"/>
      <c r="AH470" s="1152"/>
      <c r="AI470" s="1152"/>
      <c r="AJ470" s="1152"/>
      <c r="AK470" s="1152"/>
      <c r="AL470" s="1152"/>
      <c r="AM470" s="1152"/>
      <c r="AN470" s="1152"/>
      <c r="AO470" s="1152"/>
      <c r="AP470" s="1152"/>
      <c r="AQ470" s="1152"/>
      <c r="AR470" s="1152"/>
      <c r="AS470" s="1152"/>
      <c r="AT470" s="1152"/>
      <c r="AU470" s="1152"/>
      <c r="AV470" s="1152"/>
      <c r="AW470" s="1152"/>
      <c r="AX470" s="1152"/>
      <c r="AY470" s="1152"/>
      <c r="AZ470" s="1152"/>
      <c r="BA470" s="1152"/>
      <c r="BB470" s="1152"/>
      <c r="BC470" s="1152"/>
      <c r="BD470" s="1152"/>
      <c r="BE470" s="1152"/>
      <c r="BF470" s="1152"/>
      <c r="BG470" s="1152"/>
      <c r="BH470" s="1152"/>
      <c r="BI470" s="1152"/>
      <c r="BJ470" s="1152"/>
      <c r="BK470" s="1152"/>
      <c r="BL470" s="1152"/>
      <c r="BM470" s="1152"/>
      <c r="BN470" s="1152"/>
      <c r="BO470" s="1152"/>
      <c r="BP470" s="1152"/>
      <c r="BQ470" s="1152"/>
      <c r="BR470" s="1152"/>
      <c r="BS470" s="1152"/>
      <c r="BT470" s="1152"/>
    </row>
    <row r="471" spans="1:72" ht="13.5" customHeight="1">
      <c r="A471" s="1091"/>
      <c r="B471" s="15" t="s">
        <v>59</v>
      </c>
      <c r="C471" s="1141" t="str">
        <f>VLOOKUP($C452,'2025年度(1年前期)'!$B$5:$N$208,COLUMN('2025年度(1年前期)'!$I$5)+1,0)&amp;""</f>
        <v>101</v>
      </c>
      <c r="D471" s="1140"/>
      <c r="E471" s="1073" t="str">
        <f>VLOOKUP($C452,'2025年度(2年前期)'!$B$5:$N$208,COLUMN('2025年度(2年前期)'!$I$5)+1,0)&amp;""</f>
        <v>201</v>
      </c>
      <c r="F471" s="1068"/>
      <c r="G471" s="1073" t="str">
        <f>VLOOKUP($C452,'2025年度(3年前期)'!$B$5:$N$208,COLUMN('2025年度(3年前期)'!$I$5)+1,0)&amp;""</f>
        <v>301</v>
      </c>
      <c r="H471" s="1068"/>
      <c r="I471" s="1073" t="str">
        <f>VLOOKUP($C452,'2025年度(4年前期)'!$B$5:$N$208,COLUMN('2025年度(4年前期)'!$I$5)+1,0)&amp;""</f>
        <v>NCGM
トラベルCL</v>
      </c>
      <c r="J471" s="1068"/>
      <c r="K471" s="1074" t="str">
        <f>VLOOKUP($C452,'2025年度(助産前期)'!$B$5:$N$208,COLUMN('2025年度(助産前期)'!$I$5)+1,0)&amp;""</f>
        <v/>
      </c>
      <c r="L471" s="1074"/>
      <c r="M471" s="1101" t="str">
        <f>VLOOKUP($C452,'2025年度(M1前期)'!$B$5:$N$208,COLUMN('2025年度(M1前期)'!$I$5)+1,0)&amp;""</f>
        <v/>
      </c>
      <c r="N471" s="1068"/>
      <c r="O471" s="1074" t="str">
        <f>VLOOKUP($C452,'2025年度(M2前期)'!$B$5:$N$208,COLUMN('2025年度(M2前期)'!$I$5)+1,0)&amp;""</f>
        <v/>
      </c>
      <c r="P471" s="1068"/>
      <c r="Q471" s="1074" t="str">
        <f>VLOOKUP($C452,'2025年度(D1前期)'!$B$5:$N$208,COLUMN('2025年度(D1前期)'!$I$5)+1,0)&amp;""</f>
        <v>別途指定</v>
      </c>
      <c r="R471" s="1068"/>
      <c r="S471" s="1074" t="str">
        <f>VLOOKUP($C452,'2025年度(D23前期)'!$B$5:$N$208,COLUMN('2025年度(D23前期)'!$I$5)+1,0)&amp;""</f>
        <v/>
      </c>
      <c r="T471" s="1068"/>
      <c r="U471" s="835"/>
      <c r="V471" s="778" t="s">
        <v>211</v>
      </c>
      <c r="Z471" s="1091"/>
      <c r="AA471" s="1152"/>
      <c r="AB471" s="1152"/>
      <c r="AC471" s="1152"/>
      <c r="AD471" s="1152"/>
      <c r="AE471" s="1152"/>
      <c r="AF471" s="1152"/>
      <c r="AG471" s="1152"/>
      <c r="AH471" s="1152"/>
      <c r="AI471" s="1152"/>
      <c r="AJ471" s="1152"/>
      <c r="AK471" s="1152"/>
      <c r="AL471" s="1152"/>
      <c r="AM471" s="1152"/>
      <c r="AN471" s="1152"/>
      <c r="AO471" s="1152"/>
      <c r="AP471" s="1152"/>
      <c r="AQ471" s="1152"/>
      <c r="AR471" s="1152"/>
      <c r="AS471" s="1152"/>
      <c r="AT471" s="1152"/>
      <c r="AU471" s="1152"/>
      <c r="AV471" s="1152"/>
      <c r="AW471" s="1152"/>
      <c r="AX471" s="1152"/>
      <c r="AY471" s="1152"/>
      <c r="AZ471" s="1152"/>
      <c r="BA471" s="1152"/>
      <c r="BB471" s="1152"/>
      <c r="BC471" s="1152"/>
      <c r="BD471" s="1152"/>
      <c r="BE471" s="1152"/>
      <c r="BF471" s="1152"/>
      <c r="BG471" s="1152"/>
      <c r="BH471" s="1152"/>
      <c r="BI471" s="1152"/>
      <c r="BJ471" s="1152"/>
      <c r="BK471" s="1152"/>
      <c r="BL471" s="1152"/>
      <c r="BM471" s="1152"/>
      <c r="BN471" s="1152"/>
      <c r="BO471" s="1152"/>
      <c r="BP471" s="1152"/>
      <c r="BQ471" s="1152"/>
      <c r="BR471" s="1152"/>
      <c r="BS471" s="1152"/>
      <c r="BT471" s="1152"/>
    </row>
    <row r="472" spans="1:72" ht="13.5" customHeight="1">
      <c r="A472" s="1092"/>
      <c r="B472" s="16" t="s">
        <v>56</v>
      </c>
      <c r="C472" s="1137" t="s">
        <v>229</v>
      </c>
      <c r="D472" s="1121"/>
      <c r="E472" s="1063"/>
      <c r="F472" s="1075"/>
      <c r="G472" s="1063"/>
      <c r="H472" s="1075"/>
      <c r="I472" s="1063"/>
      <c r="J472" s="1075"/>
      <c r="K472" s="1064"/>
      <c r="L472" s="1064"/>
      <c r="M472" s="1061"/>
      <c r="N472" s="1075"/>
      <c r="O472" s="1064"/>
      <c r="P472" s="1075"/>
      <c r="Q472" s="1064"/>
      <c r="R472" s="1075"/>
      <c r="S472" s="1064"/>
      <c r="T472" s="1075"/>
      <c r="U472" s="835"/>
      <c r="V472" s="778" t="s">
        <v>110</v>
      </c>
      <c r="Z472" s="1092"/>
      <c r="AA472" s="1153"/>
      <c r="AB472" s="1153"/>
      <c r="AC472" s="1153"/>
      <c r="AD472" s="1153"/>
      <c r="AE472" s="1153"/>
      <c r="AF472" s="1153"/>
      <c r="AG472" s="1153"/>
      <c r="AH472" s="1153"/>
      <c r="AI472" s="1153"/>
      <c r="AJ472" s="1153"/>
      <c r="AK472" s="1153"/>
      <c r="AL472" s="1153"/>
      <c r="AM472" s="1153"/>
      <c r="AN472" s="1153"/>
      <c r="AO472" s="1153"/>
      <c r="AP472" s="1153"/>
      <c r="AQ472" s="1153"/>
      <c r="AR472" s="1153"/>
      <c r="AS472" s="1153"/>
      <c r="AT472" s="1153"/>
      <c r="AU472" s="1153"/>
      <c r="AV472" s="1153"/>
      <c r="AW472" s="1153"/>
      <c r="AX472" s="1153"/>
      <c r="AY472" s="1153"/>
      <c r="AZ472" s="1153"/>
      <c r="BA472" s="1153"/>
      <c r="BB472" s="1153"/>
      <c r="BC472" s="1153"/>
      <c r="BD472" s="1153"/>
      <c r="BE472" s="1153"/>
      <c r="BF472" s="1153"/>
      <c r="BG472" s="1153"/>
      <c r="BH472" s="1153"/>
      <c r="BI472" s="1153"/>
      <c r="BJ472" s="1153"/>
      <c r="BK472" s="1153"/>
      <c r="BL472" s="1153"/>
      <c r="BM472" s="1153"/>
      <c r="BN472" s="1153"/>
      <c r="BO472" s="1153"/>
      <c r="BP472" s="1153"/>
      <c r="BQ472" s="1153"/>
      <c r="BR472" s="1153"/>
      <c r="BS472" s="1153"/>
      <c r="BT472" s="1153"/>
    </row>
    <row r="473" spans="1:72" ht="13.5" customHeight="1">
      <c r="A473" s="1091" t="s">
        <v>68</v>
      </c>
      <c r="B473" s="15" t="s">
        <v>50</v>
      </c>
      <c r="C473" s="1089" t="str">
        <f>VLOOKUP($C452,'2025年度(1年前期)'!$B$5:$N$208,COLUMN('2025年度(1年前期)'!$K$5),0)&amp;""</f>
        <v/>
      </c>
      <c r="D473" s="1072"/>
      <c r="E473" s="1132" t="str">
        <f>VLOOKUP($C452,'2025年度(2年前期)'!$B$5:$N$208,COLUMN('2025年度(2年前期)'!$K$5),0)&amp;""</f>
        <v>疾病･病態論Ⅱ
(桂川先生)</v>
      </c>
      <c r="F473" s="1133"/>
      <c r="G473" s="1090" t="str">
        <f>VLOOKUP($C452,'2025年度(3年前期)'!$B$5:$N$208,COLUMN('2025年度(3年前期)'!$K$5),0)&amp;""</f>
        <v/>
      </c>
      <c r="H473" s="1072"/>
      <c r="I473" s="1090" t="str">
        <f>VLOOKUP($C452,'2025年度(4年前期)'!$B$5:$N$208,COLUMN('2025年度(4年前期)'!$K$5),0)&amp;""</f>
        <v/>
      </c>
      <c r="J473" s="1072"/>
      <c r="K473" s="1071" t="str">
        <f>VLOOKUP($C452,'2025年度(助産前期)'!$B$5:$N$208,COLUMN('2025年度(助産前期)'!$K$5),0)&amp;""</f>
        <v/>
      </c>
      <c r="L473" s="1071"/>
      <c r="M473" s="1089" t="str">
        <f>VLOOKUP($C452,'2025年度(M1前期)'!$B$5:$N$208,COLUMN('2025年度(M1前期)'!$K$5),0)&amp;""</f>
        <v/>
      </c>
      <c r="N473" s="1072"/>
      <c r="O473" s="1071" t="str">
        <f>VLOOKUP($C452,'2025年度(M2前期)'!$B$5:$N$208,COLUMN('2025年度(M2前期)'!$K$5),0)&amp;""</f>
        <v/>
      </c>
      <c r="P473" s="1072"/>
      <c r="Q473" s="1071" t="str">
        <f>VLOOKUP($C452,'2025年度(D1前期)'!$B$5:$N$208,COLUMN('2025年度(D1前期)'!$K$5),0)&amp;""</f>
        <v/>
      </c>
      <c r="R473" s="1072"/>
      <c r="S473" s="1071" t="str">
        <f>VLOOKUP($C452,'2025年度(D23前期)'!$B$5:$N$208,COLUMN('2025年度(D23前期)'!$K$5),0)&amp;""</f>
        <v/>
      </c>
      <c r="T473" s="1072"/>
      <c r="U473" s="509" t="s">
        <v>79</v>
      </c>
      <c r="Y473" s="782" t="s">
        <v>212</v>
      </c>
      <c r="Z473" s="1091" t="str">
        <f>A473</f>
        <v>５時限（16：50～18：20）</v>
      </c>
      <c r="AA473" s="1151"/>
      <c r="AB473" s="1151"/>
      <c r="AC473" s="1151"/>
      <c r="AD473" s="1151"/>
      <c r="AE473" s="1151"/>
      <c r="AF473" s="1151"/>
      <c r="AG473" s="1151" t="s">
        <v>462</v>
      </c>
      <c r="AH473" s="1151"/>
      <c r="AI473" s="1151"/>
      <c r="AJ473" s="1151"/>
      <c r="AK473" s="1151"/>
      <c r="AL473" s="1151"/>
      <c r="AM473" s="1151"/>
      <c r="AN473" s="1151"/>
      <c r="AO473" s="1151"/>
      <c r="AP473" s="1151"/>
      <c r="AQ473" s="1151"/>
      <c r="AR473" s="1151"/>
      <c r="AS473" s="1151"/>
      <c r="AT473" s="1151"/>
      <c r="AU473" s="1151"/>
      <c r="AV473" s="1151"/>
      <c r="AW473" s="1151"/>
      <c r="AX473" s="1151"/>
      <c r="AY473" s="1151"/>
      <c r="AZ473" s="1151"/>
      <c r="BA473" s="1151"/>
      <c r="BB473" s="1151"/>
      <c r="BC473" s="1151"/>
      <c r="BD473" s="1151"/>
      <c r="BE473" s="1151"/>
      <c r="BF473" s="1151"/>
      <c r="BG473" s="1151"/>
      <c r="BH473" s="1151"/>
      <c r="BI473" s="1151" t="s">
        <v>136</v>
      </c>
      <c r="BJ473" s="1151"/>
      <c r="BK473" s="1151"/>
      <c r="BL473" s="1151" t="s">
        <v>212</v>
      </c>
      <c r="BM473" s="1151"/>
      <c r="BN473" s="1151"/>
      <c r="BO473" s="1151"/>
      <c r="BP473" s="1151"/>
      <c r="BQ473" s="1151"/>
      <c r="BR473" s="1151"/>
      <c r="BS473" s="1151"/>
      <c r="BT473" s="1151"/>
    </row>
    <row r="474" spans="1:72" ht="13.5" customHeight="1">
      <c r="A474" s="1091"/>
      <c r="B474" s="15" t="s">
        <v>53</v>
      </c>
      <c r="C474" s="1101" t="str">
        <f>IFERROR(VLOOKUP(C473,科目・教員!$A$1:$B$357,2,0),"")</f>
        <v/>
      </c>
      <c r="D474" s="1068"/>
      <c r="E474" s="1139" t="str">
        <f>IFERROR(VLOOKUP(E473,科目・教員!$A$1:$B$357,2,0),"")</f>
        <v/>
      </c>
      <c r="F474" s="1140"/>
      <c r="G474" s="1073" t="str">
        <f>IFERROR(VLOOKUP(G473,科目・教員!$A$1:$B$357,2,0),"")</f>
        <v/>
      </c>
      <c r="H474" s="1068"/>
      <c r="I474" s="1073" t="str">
        <f>IFERROR(VLOOKUP(I473,科目・教員!$A$1:$B$357,2,0),"")</f>
        <v/>
      </c>
      <c r="J474" s="1068"/>
      <c r="K474" s="1074" t="str">
        <f>IFERROR(VLOOKUP(K473,科目・教員!$A$1:$B$357,2,0),"")</f>
        <v/>
      </c>
      <c r="L474" s="1074"/>
      <c r="M474" s="1101" t="str">
        <f>IFERROR(VLOOKUP(M473,科目・教員!$A$1:$B$357,2,0),"")</f>
        <v/>
      </c>
      <c r="N474" s="1068"/>
      <c r="O474" s="1074" t="str">
        <f>IFERROR(VLOOKUP(O473,科目・教員!$A$1:$B$357,2,0),"")</f>
        <v/>
      </c>
      <c r="P474" s="1068"/>
      <c r="Q474" s="1074" t="str">
        <f>IFERROR(VLOOKUP(Q473,科目・教員!$A$1:$B$357,2,0),"")</f>
        <v/>
      </c>
      <c r="R474" s="1068"/>
      <c r="S474" s="1074" t="str">
        <f>IFERROR(VLOOKUP(S473,科目・教員!$A$1:$B$357,2,0),"")</f>
        <v/>
      </c>
      <c r="T474" s="1068"/>
      <c r="U474" s="509" t="s">
        <v>137</v>
      </c>
      <c r="Y474" s="782" t="s">
        <v>139</v>
      </c>
      <c r="Z474" s="1091"/>
      <c r="AA474" s="1152"/>
      <c r="AB474" s="1152"/>
      <c r="AC474" s="1152"/>
      <c r="AD474" s="1152"/>
      <c r="AE474" s="1152"/>
      <c r="AF474" s="1152"/>
      <c r="AG474" s="1152"/>
      <c r="AH474" s="1152"/>
      <c r="AI474" s="1152"/>
      <c r="AJ474" s="1152"/>
      <c r="AK474" s="1152"/>
      <c r="AL474" s="1152"/>
      <c r="AM474" s="1152"/>
      <c r="AN474" s="1152"/>
      <c r="AO474" s="1152"/>
      <c r="AP474" s="1152"/>
      <c r="AQ474" s="1152"/>
      <c r="AR474" s="1152"/>
      <c r="AS474" s="1152"/>
      <c r="AT474" s="1152"/>
      <c r="AU474" s="1152"/>
      <c r="AV474" s="1152"/>
      <c r="AW474" s="1152"/>
      <c r="AX474" s="1152"/>
      <c r="AY474" s="1152"/>
      <c r="AZ474" s="1152"/>
      <c r="BA474" s="1152"/>
      <c r="BB474" s="1152"/>
      <c r="BC474" s="1152"/>
      <c r="BD474" s="1152"/>
      <c r="BE474" s="1152"/>
      <c r="BF474" s="1152"/>
      <c r="BG474" s="1152"/>
      <c r="BH474" s="1152"/>
      <c r="BI474" s="1152"/>
      <c r="BJ474" s="1152"/>
      <c r="BK474" s="1152"/>
      <c r="BL474" s="1152"/>
      <c r="BM474" s="1152"/>
      <c r="BN474" s="1152"/>
      <c r="BO474" s="1152"/>
      <c r="BP474" s="1152"/>
      <c r="BQ474" s="1152"/>
      <c r="BR474" s="1152"/>
      <c r="BS474" s="1152"/>
      <c r="BT474" s="1152"/>
    </row>
    <row r="475" spans="1:72" ht="13.5" customHeight="1">
      <c r="A475" s="1091"/>
      <c r="B475" s="15" t="s">
        <v>59</v>
      </c>
      <c r="C475" s="1101" t="str">
        <f>VLOOKUP($C452,'2025年度(1年前期)'!$B$5:$N$208,COLUMN('2025年度(1年前期)'!$K$5)+1,0)&amp;""</f>
        <v/>
      </c>
      <c r="D475" s="1068"/>
      <c r="E475" s="1139" t="str">
        <f>VLOOKUP($C452,'2025年度(2年前期)'!$B$5:$N$208,COLUMN('2025年度(2年前期)'!$K$5)+1,0)&amp;""</f>
        <v>201</v>
      </c>
      <c r="F475" s="1140"/>
      <c r="G475" s="1073" t="str">
        <f>VLOOKUP($C452,'2025年度(3年前期)'!$B$5:$N$208,COLUMN('2025年度(3年前期)'!$K$5)+1,0)&amp;""</f>
        <v/>
      </c>
      <c r="H475" s="1068"/>
      <c r="I475" s="1073" t="str">
        <f>VLOOKUP($C452,'2025年度(4年前期)'!$B$5:$N$208,COLUMN('2025年度(4年前期)'!$K$5)+1,0)&amp;""</f>
        <v/>
      </c>
      <c r="J475" s="1068"/>
      <c r="K475" s="1074" t="str">
        <f>VLOOKUP($C452,'2025年度(助産前期)'!$B$5:$N$208,COLUMN('2025年度(助産前期)'!$K$5)+1,0)&amp;""</f>
        <v/>
      </c>
      <c r="L475" s="1074"/>
      <c r="M475" s="1101" t="str">
        <f>VLOOKUP($C452,'2025年度(M1前期)'!$B$5:$N$208,COLUMN('2025年度(M1前期)'!$K$5)+1,0)&amp;""</f>
        <v/>
      </c>
      <c r="N475" s="1068"/>
      <c r="O475" s="1074" t="str">
        <f>VLOOKUP($C452,'2025年度(M2前期)'!$B$5:$N$208,COLUMN('2025年度(M2前期)'!$K$5)+1,0)&amp;""</f>
        <v/>
      </c>
      <c r="P475" s="1068"/>
      <c r="Q475" s="1074" t="str">
        <f>VLOOKUP($C452,'2025年度(D1前期)'!$B$5:$N$208,COLUMN('2025年度(D1前期)'!$K$5)+1,0)&amp;""</f>
        <v/>
      </c>
      <c r="R475" s="1068"/>
      <c r="S475" s="1074" t="str">
        <f>VLOOKUP($C452,'2025年度(D23前期)'!$B$5:$N$208,COLUMN('2025年度(D23前期)'!$K$5)+1,0)&amp;""</f>
        <v/>
      </c>
      <c r="T475" s="1068"/>
      <c r="U475" s="509" t="s">
        <v>82</v>
      </c>
      <c r="Y475" s="782" t="s">
        <v>247</v>
      </c>
      <c r="Z475" s="1091"/>
      <c r="AA475" s="1152"/>
      <c r="AB475" s="1152"/>
      <c r="AC475" s="1152"/>
      <c r="AD475" s="1152"/>
      <c r="AE475" s="1152"/>
      <c r="AF475" s="1152"/>
      <c r="AG475" s="1152"/>
      <c r="AH475" s="1152"/>
      <c r="AI475" s="1152"/>
      <c r="AJ475" s="1152"/>
      <c r="AK475" s="1152"/>
      <c r="AL475" s="1152"/>
      <c r="AM475" s="1152"/>
      <c r="AN475" s="1152"/>
      <c r="AO475" s="1152"/>
      <c r="AP475" s="1152"/>
      <c r="AQ475" s="1152"/>
      <c r="AR475" s="1152"/>
      <c r="AS475" s="1152"/>
      <c r="AT475" s="1152"/>
      <c r="AU475" s="1152"/>
      <c r="AV475" s="1152"/>
      <c r="AW475" s="1152"/>
      <c r="AX475" s="1152"/>
      <c r="AY475" s="1152"/>
      <c r="AZ475" s="1152"/>
      <c r="BA475" s="1152"/>
      <c r="BB475" s="1152"/>
      <c r="BC475" s="1152"/>
      <c r="BD475" s="1152"/>
      <c r="BE475" s="1152"/>
      <c r="BF475" s="1152"/>
      <c r="BG475" s="1152"/>
      <c r="BH475" s="1152"/>
      <c r="BI475" s="1152"/>
      <c r="BJ475" s="1152"/>
      <c r="BK475" s="1152"/>
      <c r="BL475" s="1152"/>
      <c r="BM475" s="1152"/>
      <c r="BN475" s="1152"/>
      <c r="BO475" s="1152"/>
      <c r="BP475" s="1152"/>
      <c r="BQ475" s="1152"/>
      <c r="BR475" s="1152"/>
      <c r="BS475" s="1152"/>
      <c r="BT475" s="1152"/>
    </row>
    <row r="476" spans="1:72" ht="13.5" customHeight="1">
      <c r="A476" s="1092"/>
      <c r="B476" s="16" t="s">
        <v>56</v>
      </c>
      <c r="C476" s="1061"/>
      <c r="D476" s="1075"/>
      <c r="E476" s="1137" t="s">
        <v>265</v>
      </c>
      <c r="F476" s="1138"/>
      <c r="G476" s="1063"/>
      <c r="H476" s="1075"/>
      <c r="I476" s="1063"/>
      <c r="J476" s="1075"/>
      <c r="K476" s="1064"/>
      <c r="L476" s="1064"/>
      <c r="M476" s="1061"/>
      <c r="N476" s="1075"/>
      <c r="O476" s="1064"/>
      <c r="P476" s="1075"/>
      <c r="Q476" s="1064"/>
      <c r="R476" s="1075"/>
      <c r="S476" s="1064"/>
      <c r="T476" s="1075"/>
      <c r="U476" s="510" t="s">
        <v>136</v>
      </c>
      <c r="V476" s="20"/>
      <c r="W476" s="20"/>
      <c r="X476" s="20"/>
      <c r="Y476" s="808"/>
      <c r="Z476" s="1092"/>
      <c r="AA476" s="1153"/>
      <c r="AB476" s="1153"/>
      <c r="AC476" s="1153"/>
      <c r="AD476" s="1153"/>
      <c r="AE476" s="1153"/>
      <c r="AF476" s="1153"/>
      <c r="AG476" s="1153"/>
      <c r="AH476" s="1153"/>
      <c r="AI476" s="1153"/>
      <c r="AJ476" s="1153"/>
      <c r="AK476" s="1153"/>
      <c r="AL476" s="1153"/>
      <c r="AM476" s="1153"/>
      <c r="AN476" s="1153"/>
      <c r="AO476" s="1153"/>
      <c r="AP476" s="1153"/>
      <c r="AQ476" s="1153"/>
      <c r="AR476" s="1153"/>
      <c r="AS476" s="1153"/>
      <c r="AT476" s="1153"/>
      <c r="AU476" s="1153"/>
      <c r="AV476" s="1153"/>
      <c r="AW476" s="1153"/>
      <c r="AX476" s="1153"/>
      <c r="AY476" s="1153"/>
      <c r="AZ476" s="1153"/>
      <c r="BA476" s="1153"/>
      <c r="BB476" s="1153"/>
      <c r="BC476" s="1153"/>
      <c r="BD476" s="1153"/>
      <c r="BE476" s="1153"/>
      <c r="BF476" s="1153"/>
      <c r="BG476" s="1153"/>
      <c r="BH476" s="1153"/>
      <c r="BI476" s="1153"/>
      <c r="BJ476" s="1153"/>
      <c r="BK476" s="1153"/>
      <c r="BL476" s="1153"/>
      <c r="BM476" s="1153"/>
      <c r="BN476" s="1153"/>
      <c r="BO476" s="1153"/>
      <c r="BP476" s="1153"/>
      <c r="BQ476" s="1153"/>
      <c r="BR476" s="1153"/>
      <c r="BS476" s="1153"/>
      <c r="BT476" s="1153"/>
    </row>
    <row r="477" spans="1:72" ht="18">
      <c r="A477" s="5"/>
      <c r="B477" s="6"/>
      <c r="C477" s="1077">
        <f>C452+1</f>
        <v>45797</v>
      </c>
      <c r="D477" s="1077"/>
      <c r="E477" s="1077"/>
      <c r="F477" s="1077"/>
      <c r="G477" s="1077"/>
      <c r="H477" s="1077"/>
      <c r="I477" s="1077"/>
      <c r="J477" s="1077"/>
      <c r="K477" s="1077"/>
      <c r="L477" s="1077"/>
      <c r="M477" s="1077"/>
      <c r="N477" s="1077"/>
      <c r="O477" s="1077"/>
      <c r="P477" s="1077"/>
      <c r="Q477" s="1077"/>
      <c r="R477" s="1077"/>
      <c r="S477" s="1077"/>
      <c r="T477" s="1077"/>
      <c r="U477" s="1049">
        <f>C477</f>
        <v>45797</v>
      </c>
      <c r="V477" s="1050"/>
      <c r="W477" s="1050"/>
      <c r="X477" s="1050"/>
      <c r="Y477" s="1050"/>
      <c r="Z477" s="1051"/>
      <c r="AA477" s="7">
        <v>101</v>
      </c>
      <c r="AB477" s="7">
        <v>102</v>
      </c>
      <c r="AC477" s="7">
        <v>103</v>
      </c>
      <c r="AD477" s="7" t="s">
        <v>16</v>
      </c>
      <c r="AE477" s="7" t="s">
        <v>17</v>
      </c>
      <c r="AF477" s="7" t="s">
        <v>18</v>
      </c>
      <c r="AG477" s="7">
        <v>201</v>
      </c>
      <c r="AH477" s="8">
        <v>202</v>
      </c>
      <c r="AI477" s="7">
        <v>203</v>
      </c>
      <c r="AJ477" s="7">
        <v>204</v>
      </c>
      <c r="AK477" s="7">
        <v>205</v>
      </c>
      <c r="AL477" s="7" t="s">
        <v>19</v>
      </c>
      <c r="AM477" s="7" t="s">
        <v>69</v>
      </c>
      <c r="AN477" s="7" t="s">
        <v>21</v>
      </c>
      <c r="AO477" s="7" t="s">
        <v>22</v>
      </c>
      <c r="AP477" s="7" t="s">
        <v>23</v>
      </c>
      <c r="AQ477" s="7" t="s">
        <v>24</v>
      </c>
      <c r="AR477" s="7" t="s">
        <v>25</v>
      </c>
      <c r="AS477" s="7" t="s">
        <v>26</v>
      </c>
      <c r="AT477" s="7" t="s">
        <v>27</v>
      </c>
      <c r="AU477" s="7" t="s">
        <v>28</v>
      </c>
      <c r="AV477" s="7" t="s">
        <v>29</v>
      </c>
      <c r="AW477" s="7">
        <v>301</v>
      </c>
      <c r="AX477" s="8">
        <v>302</v>
      </c>
      <c r="AY477" s="9">
        <v>303</v>
      </c>
      <c r="AZ477" s="9">
        <v>304</v>
      </c>
      <c r="BA477" s="7" t="s">
        <v>30</v>
      </c>
      <c r="BB477" s="7" t="s">
        <v>31</v>
      </c>
      <c r="BC477" s="8" t="s">
        <v>32</v>
      </c>
      <c r="BD477" s="7" t="s">
        <v>33</v>
      </c>
      <c r="BE477" s="7" t="s">
        <v>34</v>
      </c>
      <c r="BF477" s="7" t="s">
        <v>35</v>
      </c>
      <c r="BG477" s="7" t="s">
        <v>36</v>
      </c>
      <c r="BH477" s="7" t="s">
        <v>37</v>
      </c>
      <c r="BI477" s="7" t="s">
        <v>38</v>
      </c>
      <c r="BJ477" s="7" t="s">
        <v>39</v>
      </c>
      <c r="BK477" s="10" t="s">
        <v>40</v>
      </c>
      <c r="BL477" s="10" t="s">
        <v>41</v>
      </c>
      <c r="BM477" s="10" t="s">
        <v>354</v>
      </c>
      <c r="BN477" s="11" t="s">
        <v>42</v>
      </c>
      <c r="BO477" s="11" t="s">
        <v>43</v>
      </c>
      <c r="BP477" s="11" t="s">
        <v>44</v>
      </c>
      <c r="BQ477" s="11" t="s">
        <v>45</v>
      </c>
      <c r="BR477" s="11" t="s">
        <v>46</v>
      </c>
      <c r="BS477" s="11" t="s">
        <v>47</v>
      </c>
      <c r="BT477" s="11" t="s">
        <v>48</v>
      </c>
    </row>
    <row r="478" spans="1:72" ht="13.5" customHeight="1">
      <c r="A478" s="1091" t="s">
        <v>49</v>
      </c>
      <c r="B478" s="12" t="s">
        <v>50</v>
      </c>
      <c r="C478" s="1079" t="str">
        <f>VLOOKUP($C477,'2025年度(1年前期)'!$B$5:$N$208,COLUMN('2025年度(1年前期)'!$C$5),0)&amp;""</f>
        <v>看護学概論</v>
      </c>
      <c r="D478" s="1080"/>
      <c r="E478" s="1081" t="str">
        <f>VLOOKUP($C477,'2025年度(2年前期)'!$B$5:$N$208,COLUMN('2025年度(2年前期)'!$C$5),0)&amp;""</f>
        <v>母性看護学概論</v>
      </c>
      <c r="F478" s="1080"/>
      <c r="G478" s="1081" t="str">
        <f>VLOOKUP($C477,'2025年度(3年前期)'!$B$5:$N$208,COLUMN('2025年度(3年前期)'!$C$5),0)&amp;""</f>
        <v>地域･在宅看護学実践論</v>
      </c>
      <c r="H478" s="1080"/>
      <c r="I478" s="1081" t="str">
        <f>VLOOKUP($C477,'2025年度(4年前期)'!$B$5:$N$208,COLUMN('2025年度(4年前期)'!$C$5),0)&amp;""</f>
        <v>国際看護活動論</v>
      </c>
      <c r="J478" s="1080"/>
      <c r="K478" s="1072" t="str">
        <f>VLOOKUP($C477,'2025年度(助産前期)'!$B$5:$N$208,COLUMN('2025年度(助産前期)'!$C$5),0)&amp;""</f>
        <v/>
      </c>
      <c r="L478" s="1096"/>
      <c r="M478" s="1105" t="str">
        <f>VLOOKUP($C477,'2025年度(M1前期)'!$B$5:$N$208,COLUMN('2025年度(M1前期)'!$C$5),0)&amp;""</f>
        <v>看護教育学特論Ａ－Ⅰ
感染管理看護学特論Ａ－Ⅰ
成人看護学特論Ａ－Ⅰ
がん看護学特論Ａ－Ⅰ</v>
      </c>
      <c r="N478" s="1096"/>
      <c r="O478" s="1081" t="str">
        <f>VLOOKUP($C477,'2025年度(M2前期)'!$B$5:$N$208,COLUMN('2025年度(M2前期)'!$C$5),0)&amp;""</f>
        <v>精神看護学演習Ａ－Ⅲ</v>
      </c>
      <c r="P478" s="1080"/>
      <c r="Q478" s="1081" t="str">
        <f>VLOOKUP($C477,'2025年度(D1前期)'!$B$5:$N$208,COLUMN('2025年度(D1前期)'!$C$5),0)&amp;""</f>
        <v>政策医療看護学特論Ⅱ</v>
      </c>
      <c r="R478" s="1080"/>
      <c r="S478" s="1072" t="str">
        <f>VLOOKUP($C477,'2025年度(D23前期)'!$B$5:$N$208,COLUMN('2025年度(D23前期)'!$C$5),0)&amp;""</f>
        <v>特別研究</v>
      </c>
      <c r="T478" s="1080"/>
      <c r="U478" s="13"/>
      <c r="Z478" s="1095" t="str">
        <f>A478</f>
        <v xml:space="preserve">１時限（09：20～10：50） </v>
      </c>
      <c r="AA478" s="1151" t="s">
        <v>149</v>
      </c>
      <c r="AB478" s="1151"/>
      <c r="AC478" s="1151"/>
      <c r="AD478" s="1151"/>
      <c r="AE478" s="1151"/>
      <c r="AF478" s="1151"/>
      <c r="AG478" s="1151"/>
      <c r="AH478" s="1151" t="s">
        <v>203</v>
      </c>
      <c r="AI478" s="1151" t="s">
        <v>203</v>
      </c>
      <c r="AJ478" s="1151"/>
      <c r="AK478" s="1151"/>
      <c r="AL478" s="1151"/>
      <c r="AM478" s="1151"/>
      <c r="AN478" s="1043"/>
      <c r="AO478" s="1151"/>
      <c r="AP478" s="1151"/>
      <c r="AQ478" s="1151"/>
      <c r="AR478" s="1151"/>
      <c r="AS478" s="1151"/>
      <c r="AT478" s="1151"/>
      <c r="AU478" s="1151"/>
      <c r="AV478" s="1151"/>
      <c r="AW478" s="1151" t="s">
        <v>173</v>
      </c>
      <c r="AX478" s="1151"/>
      <c r="AY478" s="1151"/>
      <c r="AZ478" s="1151"/>
      <c r="BA478" s="1151" t="s">
        <v>217</v>
      </c>
      <c r="BB478" s="1151" t="s">
        <v>293</v>
      </c>
      <c r="BC478" s="1151"/>
      <c r="BD478" s="1151"/>
      <c r="BE478" s="1151"/>
      <c r="BF478" s="1151"/>
      <c r="BG478" s="1151"/>
      <c r="BH478" s="1151"/>
      <c r="BI478" s="1151" t="s">
        <v>477</v>
      </c>
      <c r="BJ478" s="1151" t="s">
        <v>294</v>
      </c>
      <c r="BK478" s="1151" t="s">
        <v>223</v>
      </c>
      <c r="BL478" s="1151"/>
      <c r="BM478" s="1151"/>
      <c r="BN478" s="1151" t="s">
        <v>221</v>
      </c>
      <c r="BO478" s="1151"/>
      <c r="BP478" s="1151"/>
      <c r="BQ478" s="1151"/>
      <c r="BR478" s="1151"/>
      <c r="BS478" s="1151"/>
      <c r="BT478" s="1151"/>
    </row>
    <row r="479" spans="1:72" ht="13.5" customHeight="1">
      <c r="A479" s="1091"/>
      <c r="B479" s="15" t="s">
        <v>53</v>
      </c>
      <c r="C479" s="1065" t="str">
        <f>IFERROR(VLOOKUP(C478,科目・教員!$A$1:$B$357,2,0),"")</f>
        <v>矢富　有見子</v>
      </c>
      <c r="D479" s="1066"/>
      <c r="E479" s="1067" t="str">
        <f>IFERROR(VLOOKUP(E478,科目・教員!$A$1:$B$357,2,0),"")</f>
        <v>日置　智華子</v>
      </c>
      <c r="F479" s="1066"/>
      <c r="G479" s="1067" t="str">
        <f>IFERROR(VLOOKUP(G478,科目・教員!$A$1:$B$357,2,0),"")</f>
        <v>藤田　淳子</v>
      </c>
      <c r="H479" s="1066"/>
      <c r="I479" s="1067" t="str">
        <f>IFERROR(VLOOKUP(I478,科目・教員!$A$1:$B$357,2,0),"")</f>
        <v>須藤　恭子</v>
      </c>
      <c r="J479" s="1066"/>
      <c r="K479" s="1068" t="str">
        <f>IFERROR(VLOOKUP(K478,科目・教員!$A$1:$B$357,2,0),"")</f>
        <v/>
      </c>
      <c r="L479" s="1070"/>
      <c r="M479" s="1104" t="str">
        <f>IFERROR(VLOOKUP(M478,科目・教員!$A$1:$B$357,2,0),"")</f>
        <v/>
      </c>
      <c r="N479" s="1066"/>
      <c r="O479" s="1067" t="str">
        <f>IFERROR(VLOOKUP(O478,科目・教員!$A$1:$B$357,2,0),"")</f>
        <v/>
      </c>
      <c r="P479" s="1066"/>
      <c r="Q479" s="1067" t="str">
        <f>IFERROR(VLOOKUP(Q478,科目・教員!$A$1:$B$357,2,0),"")</f>
        <v>萱間　真美</v>
      </c>
      <c r="R479" s="1066"/>
      <c r="S479" s="1068" t="str">
        <f>IFERROR(VLOOKUP(S478,科目・教員!$A$1:$B$357,2,0),"")</f>
        <v/>
      </c>
      <c r="T479" s="1066"/>
      <c r="U479" s="13"/>
      <c r="Z479" s="1091"/>
      <c r="AA479" s="1152"/>
      <c r="AB479" s="1152"/>
      <c r="AC479" s="1152"/>
      <c r="AD479" s="1152"/>
      <c r="AE479" s="1152"/>
      <c r="AF479" s="1152"/>
      <c r="AG479" s="1152"/>
      <c r="AH479" s="1152"/>
      <c r="AI479" s="1152"/>
      <c r="AJ479" s="1152"/>
      <c r="AK479" s="1152"/>
      <c r="AL479" s="1152"/>
      <c r="AM479" s="1152"/>
      <c r="AN479" s="1044"/>
      <c r="AO479" s="1152"/>
      <c r="AP479" s="1152"/>
      <c r="AQ479" s="1152"/>
      <c r="AR479" s="1152"/>
      <c r="AS479" s="1152"/>
      <c r="AT479" s="1152"/>
      <c r="AU479" s="1152"/>
      <c r="AV479" s="1152"/>
      <c r="AW479" s="1152"/>
      <c r="AX479" s="1152"/>
      <c r="AY479" s="1152"/>
      <c r="AZ479" s="1152"/>
      <c r="BA479" s="1152"/>
      <c r="BB479" s="1152"/>
      <c r="BC479" s="1152"/>
      <c r="BD479" s="1152"/>
      <c r="BE479" s="1152"/>
      <c r="BF479" s="1152"/>
      <c r="BG479" s="1152"/>
      <c r="BH479" s="1152"/>
      <c r="BI479" s="1152"/>
      <c r="BJ479" s="1152"/>
      <c r="BK479" s="1152"/>
      <c r="BL479" s="1152"/>
      <c r="BM479" s="1152"/>
      <c r="BN479" s="1152"/>
      <c r="BO479" s="1152"/>
      <c r="BP479" s="1152"/>
      <c r="BQ479" s="1152"/>
      <c r="BR479" s="1152"/>
      <c r="BS479" s="1152"/>
      <c r="BT479" s="1152"/>
    </row>
    <row r="480" spans="1:72" ht="13.5" customHeight="1">
      <c r="A480" s="1091"/>
      <c r="B480" s="15" t="s">
        <v>59</v>
      </c>
      <c r="C480" s="1065" t="str">
        <f>VLOOKUP($C477,'2025年度(1年前期)'!$B$5:$N$208,COLUMN('2025年度(1年前期)'!$C$5)+1,0)&amp;""</f>
        <v>101</v>
      </c>
      <c r="D480" s="1066"/>
      <c r="E480" s="1067" t="str">
        <f>VLOOKUP($C477,'2025年度(2年前期)'!$B$5:$N$208,COLUMN('2025年度(2年前期)'!$C$5)+1,0)&amp;""</f>
        <v>301</v>
      </c>
      <c r="F480" s="1066"/>
      <c r="G480" s="1067" t="str">
        <f>VLOOKUP($C477,'2025年度(3年前期)'!$B$5:$N$208,COLUMN('2025年度(3年前期)'!$C$5)+1,0)&amp;""</f>
        <v>202･203</v>
      </c>
      <c r="H480" s="1066"/>
      <c r="I480" s="1067" t="str">
        <f>VLOOKUP($C477,'2025年度(4年前期)'!$B$5:$N$208,COLUMN('2025年度(4年前期)'!$C$5)+1,0)&amp;""</f>
        <v>大講義室</v>
      </c>
      <c r="J480" s="1066"/>
      <c r="K480" s="1068" t="str">
        <f>VLOOKUP($C477,'2025年度(助産前期)'!$B$5:$N$208,COLUMN('2025年度(助産前期)'!$C$5)+1,0)&amp;""</f>
        <v/>
      </c>
      <c r="L480" s="1070"/>
      <c r="M480" s="1104" t="str">
        <f>VLOOKUP($C477,'2025年度(M1前期)'!$B$5:$N$208,COLUMN('2025年度(M1前期)'!C$5)+1,0)&amp;""</f>
        <v>教育:オンライン
感染:セミナールーム2
成人:臨床講義室2
がん:別途指定</v>
      </c>
      <c r="N480" s="1066"/>
      <c r="O480" s="1067" t="str">
        <f>VLOOKUP($C477,'2025年度(M2前期)'!$B$5:$N$208,COLUMN('2025年度(M2前期)'!$C$5)+1,0)&amp;""</f>
        <v>研修1</v>
      </c>
      <c r="P480" s="1066"/>
      <c r="Q480" s="1067" t="str">
        <f>VLOOKUP($C477,'2025年度(D1前期)'!$B$5:$N$208,COLUMN('2025年度(D1前期)'!$C$5)+1,0)&amp;""</f>
        <v>臨床講義室1</v>
      </c>
      <c r="R480" s="1066"/>
      <c r="S480" s="1068" t="str">
        <f>VLOOKUP($C477,'2025年度(D23前期)'!$B$5:$N$208,COLUMN('2025年度(D23前期)'!$C$5)+1,0)&amp;""</f>
        <v/>
      </c>
      <c r="T480" s="1066"/>
      <c r="U480" s="509" t="s">
        <v>478</v>
      </c>
      <c r="Z480" s="1091"/>
      <c r="AA480" s="1152"/>
      <c r="AB480" s="1152"/>
      <c r="AC480" s="1152"/>
      <c r="AD480" s="1152"/>
      <c r="AE480" s="1152"/>
      <c r="AF480" s="1152"/>
      <c r="AG480" s="1152"/>
      <c r="AH480" s="1152"/>
      <c r="AI480" s="1152"/>
      <c r="AJ480" s="1152"/>
      <c r="AK480" s="1152"/>
      <c r="AL480" s="1152"/>
      <c r="AM480" s="1152"/>
      <c r="AN480" s="1044"/>
      <c r="AO480" s="1152"/>
      <c r="AP480" s="1152"/>
      <c r="AQ480" s="1152"/>
      <c r="AR480" s="1152"/>
      <c r="AS480" s="1152"/>
      <c r="AT480" s="1152"/>
      <c r="AU480" s="1152"/>
      <c r="AV480" s="1152"/>
      <c r="AW480" s="1152"/>
      <c r="AX480" s="1152"/>
      <c r="AY480" s="1152"/>
      <c r="AZ480" s="1152"/>
      <c r="BA480" s="1152"/>
      <c r="BB480" s="1152"/>
      <c r="BC480" s="1152"/>
      <c r="BD480" s="1152"/>
      <c r="BE480" s="1152"/>
      <c r="BF480" s="1152"/>
      <c r="BG480" s="1152"/>
      <c r="BH480" s="1152"/>
      <c r="BI480" s="1152"/>
      <c r="BJ480" s="1152"/>
      <c r="BK480" s="1152"/>
      <c r="BL480" s="1152"/>
      <c r="BM480" s="1152"/>
      <c r="BN480" s="1152"/>
      <c r="BO480" s="1152"/>
      <c r="BP480" s="1152"/>
      <c r="BQ480" s="1152"/>
      <c r="BR480" s="1152"/>
      <c r="BS480" s="1152"/>
      <c r="BT480" s="1152"/>
    </row>
    <row r="481" spans="1:72" ht="13.5" customHeight="1">
      <c r="A481" s="1092"/>
      <c r="B481" s="16" t="s">
        <v>56</v>
      </c>
      <c r="C481" s="1135"/>
      <c r="D481" s="1144"/>
      <c r="E481" s="1063"/>
      <c r="F481" s="1062"/>
      <c r="G481" s="1063"/>
      <c r="H481" s="1062"/>
      <c r="I481" s="1063"/>
      <c r="J481" s="1062"/>
      <c r="K481" s="1064"/>
      <c r="L481" s="1069"/>
      <c r="M481" s="1106"/>
      <c r="N481" s="1062"/>
      <c r="O481" s="1063"/>
      <c r="P481" s="1062"/>
      <c r="Q481" s="1063"/>
      <c r="R481" s="1062"/>
      <c r="S481" s="1064"/>
      <c r="T481" s="1062"/>
      <c r="U481" s="509" t="s">
        <v>421</v>
      </c>
      <c r="Z481" s="1092"/>
      <c r="AA481" s="1153"/>
      <c r="AB481" s="1153"/>
      <c r="AC481" s="1153"/>
      <c r="AD481" s="1153"/>
      <c r="AE481" s="1153"/>
      <c r="AF481" s="1153"/>
      <c r="AG481" s="1153"/>
      <c r="AH481" s="1153"/>
      <c r="AI481" s="1153"/>
      <c r="AJ481" s="1153"/>
      <c r="AK481" s="1153"/>
      <c r="AL481" s="1153"/>
      <c r="AM481" s="1153"/>
      <c r="AN481" s="1045"/>
      <c r="AO481" s="1153"/>
      <c r="AP481" s="1153"/>
      <c r="AQ481" s="1153"/>
      <c r="AR481" s="1153"/>
      <c r="AS481" s="1153"/>
      <c r="AT481" s="1153"/>
      <c r="AU481" s="1153"/>
      <c r="AV481" s="1153"/>
      <c r="AW481" s="1153"/>
      <c r="AX481" s="1153"/>
      <c r="AY481" s="1153"/>
      <c r="AZ481" s="1153"/>
      <c r="BA481" s="1153"/>
      <c r="BB481" s="1153"/>
      <c r="BC481" s="1153"/>
      <c r="BD481" s="1153"/>
      <c r="BE481" s="1153"/>
      <c r="BF481" s="1153"/>
      <c r="BG481" s="1153"/>
      <c r="BH481" s="1153"/>
      <c r="BI481" s="1153"/>
      <c r="BJ481" s="1153"/>
      <c r="BK481" s="1153"/>
      <c r="BL481" s="1153"/>
      <c r="BM481" s="1153"/>
      <c r="BN481" s="1153"/>
      <c r="BO481" s="1153"/>
      <c r="BP481" s="1153"/>
      <c r="BQ481" s="1153"/>
      <c r="BR481" s="1153"/>
      <c r="BS481" s="1153"/>
      <c r="BT481" s="1153"/>
    </row>
    <row r="482" spans="1:72" ht="13.5" customHeight="1">
      <c r="A482" s="1091" t="s">
        <v>58</v>
      </c>
      <c r="B482" s="15" t="s">
        <v>50</v>
      </c>
      <c r="C482" s="1079" t="str">
        <f>VLOOKUP($C477,'2025年度(1年前期)'!$B$5:$N$208,COLUMN('2025年度(1年前期)'!$E$5),0)&amp;""</f>
        <v>食の科学</v>
      </c>
      <c r="D482" s="1080"/>
      <c r="E482" s="1081" t="str">
        <f>VLOOKUP($C477,'2025年度(2年前期)'!$B$5:$N$208,COLUMN('2025年度(2年前期)'!$E$5),0)&amp;""</f>
        <v>家族看護学</v>
      </c>
      <c r="F482" s="1080"/>
      <c r="G482" s="1081" t="str">
        <f>VLOOKUP($C477,'2025年度(3年前期)'!$B$5:$N$208,COLUMN('2025年度(3年前期)'!$E$5),0)&amp;""</f>
        <v>英語V</v>
      </c>
      <c r="H482" s="1080"/>
      <c r="I482" s="1081" t="str">
        <f>VLOOKUP($C477,'2025年度(4年前期)'!$B$5:$N$208,COLUMN('2025年度(4年前期)'!$E$5),0)&amp;""</f>
        <v>国際看護活動論</v>
      </c>
      <c r="J482" s="1080"/>
      <c r="K482" s="1072" t="str">
        <f>VLOOKUP($C477,'2025年度(助産前期)'!$B$5:$N$208,COLUMN('2025年度(助産前期)'!$E$5),0)&amp;""</f>
        <v/>
      </c>
      <c r="L482" s="1096"/>
      <c r="M482" s="1079" t="str">
        <f>VLOOKUP($C477,'2025年度(M1前期)'!$B$5:$N$208,COLUMN('2025年度(M1前期)'!$E$5),0)&amp;""</f>
        <v>看護教育学特論Ａ－Ⅰ
感染管理看護学特論Ａ－Ⅰ
成人看護学特論Ａ－Ⅰ
がん看護学特論Ａ－Ⅰ</v>
      </c>
      <c r="N482" s="1080"/>
      <c r="O482" s="1072" t="str">
        <f>VLOOKUP($C477,'2025年度(M2前期)'!$B$5:$N$208,COLUMN('2025年度(M2前期)'!$E$5),0)&amp;""</f>
        <v>精神看護学演習Ａ－Ⅲ</v>
      </c>
      <c r="P482" s="1080"/>
      <c r="Q482" s="1072" t="str">
        <f>VLOOKUP($C477,'2025年度(D1前期)'!$B$5:$N$208,COLUMN('2025年度(D1前期)'!$E$5),0)&amp;""</f>
        <v>政策医療看護学特論Ⅱ</v>
      </c>
      <c r="R482" s="1080"/>
      <c r="S482" s="1072" t="str">
        <f>VLOOKUP($C477,'2025年度(D23前期)'!$B$5:$N$208,COLUMN('2025年度(D23前期)'!$E$5),0)&amp;""</f>
        <v>特別研究</v>
      </c>
      <c r="T482" s="1080"/>
      <c r="U482" s="509" t="s">
        <v>82</v>
      </c>
      <c r="Z482" s="1091" t="str">
        <f>A482</f>
        <v>２時限（11：00～12：30）</v>
      </c>
      <c r="AA482" s="1151" t="s">
        <v>222</v>
      </c>
      <c r="AB482" s="1151"/>
      <c r="AC482" s="1151"/>
      <c r="AD482" s="1151"/>
      <c r="AE482" s="1151"/>
      <c r="AF482" s="1151"/>
      <c r="AG482" s="1151" t="s">
        <v>372</v>
      </c>
      <c r="AH482" s="1151"/>
      <c r="AI482" s="1151"/>
      <c r="AJ482" s="1151"/>
      <c r="AK482" s="1151"/>
      <c r="AL482" s="1151"/>
      <c r="AM482" s="1151"/>
      <c r="AN482" s="1043"/>
      <c r="AO482" s="1151"/>
      <c r="AP482" s="1151"/>
      <c r="AQ482" s="1151"/>
      <c r="AR482" s="1151"/>
      <c r="AS482" s="1151"/>
      <c r="AT482" s="1151"/>
      <c r="AU482" s="1151"/>
      <c r="AV482" s="1151"/>
      <c r="AW482" s="1151" t="s">
        <v>127</v>
      </c>
      <c r="AX482" s="1151"/>
      <c r="AY482" s="1151"/>
      <c r="AZ482" s="1151"/>
      <c r="BA482" s="1151" t="s">
        <v>217</v>
      </c>
      <c r="BB482" s="1151" t="s">
        <v>293</v>
      </c>
      <c r="BC482" s="1151"/>
      <c r="BD482" s="1151"/>
      <c r="BE482" s="1151"/>
      <c r="BF482" s="1151"/>
      <c r="BG482" s="1151"/>
      <c r="BH482" s="1151"/>
      <c r="BI482" s="1151" t="s">
        <v>477</v>
      </c>
      <c r="BJ482" s="1151" t="s">
        <v>294</v>
      </c>
      <c r="BK482" s="1151" t="s">
        <v>223</v>
      </c>
      <c r="BL482" s="1151"/>
      <c r="BM482" s="1151"/>
      <c r="BN482" s="1151" t="s">
        <v>221</v>
      </c>
      <c r="BO482" s="1151"/>
      <c r="BP482" s="1151"/>
      <c r="BQ482" s="1151"/>
      <c r="BR482" s="1151"/>
      <c r="BS482" s="1151"/>
      <c r="BT482" s="1151"/>
    </row>
    <row r="483" spans="1:72" ht="13.5" customHeight="1">
      <c r="A483" s="1091"/>
      <c r="B483" s="15" t="s">
        <v>53</v>
      </c>
      <c r="C483" s="1065" t="str">
        <f>IFERROR(VLOOKUP(C482,科目・教員!$A$1:$B$357,2,0),"")</f>
        <v>本間　典子</v>
      </c>
      <c r="D483" s="1066"/>
      <c r="E483" s="1067" t="str">
        <f>IFERROR(VLOOKUP(E482,科目・教員!$A$1:$B$357,2,0),"")</f>
        <v>藤田　淳子</v>
      </c>
      <c r="F483" s="1066"/>
      <c r="G483" s="1067" t="str">
        <f>IFERROR(VLOOKUP(G482,科目・教員!$A$1:$B$357,2,0),"")</f>
        <v xml:space="preserve">ｽﾃｨｰﾌﾞﾝ･ﾗｯｾﾙ </v>
      </c>
      <c r="H483" s="1066"/>
      <c r="I483" s="1067" t="str">
        <f>IFERROR(VLOOKUP(I482,科目・教員!$A$1:$B$357,2,0),"")</f>
        <v>須藤　恭子</v>
      </c>
      <c r="J483" s="1066"/>
      <c r="K483" s="1068" t="str">
        <f>IFERROR(VLOOKUP(K482,科目・教員!$A$1:$B$357,2,0),"")</f>
        <v/>
      </c>
      <c r="L483" s="1070"/>
      <c r="M483" s="1065" t="str">
        <f>IFERROR(VLOOKUP(M482,科目・教員!$A$1:$B$357,2,0),"")</f>
        <v/>
      </c>
      <c r="N483" s="1066"/>
      <c r="O483" s="1068" t="str">
        <f>IFERROR(VLOOKUP(O482,科目・教員!$A$1:$B$357,2,0),"")</f>
        <v/>
      </c>
      <c r="P483" s="1066"/>
      <c r="Q483" s="1068" t="str">
        <f>IFERROR(VLOOKUP(Q482,科目・教員!$A$1:$B$357,2,0),"")</f>
        <v>萱間　真美</v>
      </c>
      <c r="R483" s="1066"/>
      <c r="S483" s="1068" t="str">
        <f>IFERROR(VLOOKUP(S482,科目・教員!$A$1:$B$357,2,0),"")</f>
        <v/>
      </c>
      <c r="T483" s="1066"/>
      <c r="U483" s="509" t="s">
        <v>210</v>
      </c>
      <c r="Z483" s="1091"/>
      <c r="AA483" s="1152"/>
      <c r="AB483" s="1152"/>
      <c r="AC483" s="1152"/>
      <c r="AD483" s="1152"/>
      <c r="AE483" s="1152"/>
      <c r="AF483" s="1152"/>
      <c r="AG483" s="1152"/>
      <c r="AH483" s="1152"/>
      <c r="AI483" s="1152"/>
      <c r="AJ483" s="1152"/>
      <c r="AK483" s="1152"/>
      <c r="AL483" s="1152"/>
      <c r="AM483" s="1152"/>
      <c r="AN483" s="1044"/>
      <c r="AO483" s="1152"/>
      <c r="AP483" s="1152"/>
      <c r="AQ483" s="1152"/>
      <c r="AR483" s="1152"/>
      <c r="AS483" s="1152"/>
      <c r="AT483" s="1152"/>
      <c r="AU483" s="1152"/>
      <c r="AV483" s="1152"/>
      <c r="AW483" s="1152"/>
      <c r="AX483" s="1152"/>
      <c r="AY483" s="1152"/>
      <c r="AZ483" s="1152"/>
      <c r="BA483" s="1152"/>
      <c r="BB483" s="1152"/>
      <c r="BC483" s="1152"/>
      <c r="BD483" s="1152"/>
      <c r="BE483" s="1152"/>
      <c r="BF483" s="1152"/>
      <c r="BG483" s="1152"/>
      <c r="BH483" s="1152"/>
      <c r="BI483" s="1152"/>
      <c r="BJ483" s="1152"/>
      <c r="BK483" s="1152"/>
      <c r="BL483" s="1152"/>
      <c r="BM483" s="1152"/>
      <c r="BN483" s="1152"/>
      <c r="BO483" s="1152"/>
      <c r="BP483" s="1152"/>
      <c r="BQ483" s="1152"/>
      <c r="BR483" s="1152"/>
      <c r="BS483" s="1152"/>
      <c r="BT483" s="1152"/>
    </row>
    <row r="484" spans="1:72" ht="13.5" customHeight="1">
      <c r="A484" s="1091"/>
      <c r="B484" s="15" t="s">
        <v>59</v>
      </c>
      <c r="C484" s="1065" t="str">
        <f>VLOOKUP($C477,'2025年度(1年前期)'!$B$5:$N$208,COLUMN('2025年度(1年前期)'!$E$5)+1,0)&amp;""</f>
        <v>101</v>
      </c>
      <c r="D484" s="1066"/>
      <c r="E484" s="1067" t="str">
        <f>VLOOKUP($C477,'2025年度(2年前期)'!$B$5:$N$208,COLUMN('2025年度(2年前期)'!$E$5)+1,0)&amp;""</f>
        <v>301</v>
      </c>
      <c r="F484" s="1066"/>
      <c r="G484" s="1067" t="str">
        <f>VLOOKUP($C477,'2025年度(3年前期)'!$B$5:$N$208,COLUMN('2025年度(3年前期)'!$E$5)+1,0)&amp;""</f>
        <v>201</v>
      </c>
      <c r="H484" s="1066"/>
      <c r="I484" s="1067" t="str">
        <f>VLOOKUP($C477,'2025年度(4年前期)'!$B$5:$N$208,COLUMN('2025年度(4年前期)'!$E$5)+1,0)&amp;""</f>
        <v>大講義室</v>
      </c>
      <c r="J484" s="1066"/>
      <c r="K484" s="1068" t="str">
        <f>VLOOKUP($C477,'2025年度(助産前期)'!$B$5:$N$208,COLUMN('2025年度(助産前期)'!$E$5)+1,0)&amp;""</f>
        <v/>
      </c>
      <c r="L484" s="1070"/>
      <c r="M484" s="1065" t="str">
        <f>VLOOKUP($C477,'2025年度(M1前期)'!$B$5:$N$208,COLUMN('2025年度(M1前期)'!$E$5)+1,0)&amp;""</f>
        <v>教育:オンライン
感染:セミナールーム2
成人:臨床講義室2
がん:別途指定</v>
      </c>
      <c r="N484" s="1066"/>
      <c r="O484" s="1068" t="str">
        <f>VLOOKUP($C477,'2025年度(M2前期)'!$B$5:$N$208,COLUMN('2025年度(M2前期)'!$E$5)+1,0)&amp;""</f>
        <v>研修1</v>
      </c>
      <c r="P484" s="1066"/>
      <c r="Q484" s="1068" t="str">
        <f>VLOOKUP($C477,'2025年度(D1前期)'!$B$5:$N$208,COLUMN('2025年度(D1前期)'!$E$5)+1,0)&amp;""</f>
        <v>臨床講義室1</v>
      </c>
      <c r="R484" s="1066"/>
      <c r="S484" s="1068" t="str">
        <f>VLOOKUP($C477,'2025年度(D23前期)'!$B$5:$N$208,COLUMN('2025年度(D23前期)'!$E$5)+1,0)&amp;""</f>
        <v/>
      </c>
      <c r="T484" s="1066"/>
      <c r="Z484" s="1091"/>
      <c r="AA484" s="1152"/>
      <c r="AB484" s="1152"/>
      <c r="AC484" s="1152"/>
      <c r="AD484" s="1152"/>
      <c r="AE484" s="1152"/>
      <c r="AF484" s="1152"/>
      <c r="AG484" s="1152"/>
      <c r="AH484" s="1152"/>
      <c r="AI484" s="1152"/>
      <c r="AJ484" s="1152"/>
      <c r="AK484" s="1152"/>
      <c r="AL484" s="1152"/>
      <c r="AM484" s="1152"/>
      <c r="AN484" s="1044"/>
      <c r="AO484" s="1152"/>
      <c r="AP484" s="1152"/>
      <c r="AQ484" s="1152"/>
      <c r="AR484" s="1152"/>
      <c r="AS484" s="1152"/>
      <c r="AT484" s="1152"/>
      <c r="AU484" s="1152"/>
      <c r="AV484" s="1152"/>
      <c r="AW484" s="1152"/>
      <c r="AX484" s="1152"/>
      <c r="AY484" s="1152"/>
      <c r="AZ484" s="1152"/>
      <c r="BA484" s="1152"/>
      <c r="BB484" s="1152"/>
      <c r="BC484" s="1152"/>
      <c r="BD484" s="1152"/>
      <c r="BE484" s="1152"/>
      <c r="BF484" s="1152"/>
      <c r="BG484" s="1152"/>
      <c r="BH484" s="1152"/>
      <c r="BI484" s="1152"/>
      <c r="BJ484" s="1152"/>
      <c r="BK484" s="1152"/>
      <c r="BL484" s="1152"/>
      <c r="BM484" s="1152"/>
      <c r="BN484" s="1152"/>
      <c r="BO484" s="1152"/>
      <c r="BP484" s="1152"/>
      <c r="BQ484" s="1152"/>
      <c r="BR484" s="1152"/>
      <c r="BS484" s="1152"/>
      <c r="BT484" s="1152"/>
    </row>
    <row r="485" spans="1:72" ht="13.5" customHeight="1">
      <c r="A485" s="1100"/>
      <c r="B485" s="16" t="s">
        <v>56</v>
      </c>
      <c r="C485" s="1135"/>
      <c r="D485" s="1144"/>
      <c r="E485" s="1063"/>
      <c r="F485" s="1075"/>
      <c r="G485" s="1063"/>
      <c r="H485" s="1075"/>
      <c r="I485" s="1063"/>
      <c r="J485" s="1075"/>
      <c r="K485" s="1064"/>
      <c r="L485" s="1064"/>
      <c r="M485" s="1061"/>
      <c r="N485" s="1075"/>
      <c r="O485" s="1064"/>
      <c r="P485" s="1075"/>
      <c r="Q485" s="1064"/>
      <c r="R485" s="1075"/>
      <c r="S485" s="1064"/>
      <c r="T485" s="1075"/>
      <c r="Z485" s="1092"/>
      <c r="AA485" s="1153"/>
      <c r="AB485" s="1153"/>
      <c r="AC485" s="1153"/>
      <c r="AD485" s="1153"/>
      <c r="AE485" s="1153"/>
      <c r="AF485" s="1153"/>
      <c r="AG485" s="1153"/>
      <c r="AH485" s="1153"/>
      <c r="AI485" s="1153"/>
      <c r="AJ485" s="1153"/>
      <c r="AK485" s="1153"/>
      <c r="AL485" s="1153"/>
      <c r="AM485" s="1153"/>
      <c r="AN485" s="1045"/>
      <c r="AO485" s="1153"/>
      <c r="AP485" s="1153"/>
      <c r="AQ485" s="1153"/>
      <c r="AR485" s="1153"/>
      <c r="AS485" s="1153"/>
      <c r="AT485" s="1153"/>
      <c r="AU485" s="1153"/>
      <c r="AV485" s="1153"/>
      <c r="AW485" s="1153"/>
      <c r="AX485" s="1153"/>
      <c r="AY485" s="1153"/>
      <c r="AZ485" s="1153"/>
      <c r="BA485" s="1153"/>
      <c r="BB485" s="1153"/>
      <c r="BC485" s="1153"/>
      <c r="BD485" s="1153"/>
      <c r="BE485" s="1153"/>
      <c r="BF485" s="1153"/>
      <c r="BG485" s="1153"/>
      <c r="BH485" s="1153"/>
      <c r="BI485" s="1153"/>
      <c r="BJ485" s="1153"/>
      <c r="BK485" s="1153"/>
      <c r="BL485" s="1153"/>
      <c r="BM485" s="1153"/>
      <c r="BN485" s="1153"/>
      <c r="BO485" s="1153"/>
      <c r="BP485" s="1153"/>
      <c r="BQ485" s="1153"/>
      <c r="BR485" s="1153"/>
      <c r="BS485" s="1153"/>
      <c r="BT485" s="1153"/>
    </row>
    <row r="486" spans="1:72" ht="13.5" customHeight="1">
      <c r="A486" s="1095" t="s">
        <v>60</v>
      </c>
      <c r="B486" s="18" t="s">
        <v>61</v>
      </c>
      <c r="C486" s="1079"/>
      <c r="D486" s="1080"/>
      <c r="E486" s="1081"/>
      <c r="F486" s="1080"/>
      <c r="G486" s="1081"/>
      <c r="H486" s="1080"/>
      <c r="I486" s="1081"/>
      <c r="J486" s="1080"/>
      <c r="K486" s="1072"/>
      <c r="L486" s="1096"/>
      <c r="M486" s="1079"/>
      <c r="N486" s="1080"/>
      <c r="O486" s="1072"/>
      <c r="P486" s="1080"/>
      <c r="Q486" s="1072"/>
      <c r="R486" s="1080"/>
      <c r="S486" s="1072"/>
      <c r="T486" s="1080"/>
      <c r="Z486" s="1091" t="str">
        <f>A486</f>
        <v>昼休み（12：30～13：30）</v>
      </c>
      <c r="AA486" s="1151"/>
      <c r="AB486" s="1151"/>
      <c r="AC486" s="1151"/>
      <c r="AD486" s="1151"/>
      <c r="AE486" s="1151"/>
      <c r="AF486" s="1151"/>
      <c r="AG486" s="1151"/>
      <c r="AH486" s="1151"/>
      <c r="AI486" s="1151"/>
      <c r="AJ486" s="1151"/>
      <c r="AK486" s="1151"/>
      <c r="AL486" s="1151"/>
      <c r="AM486" s="1151"/>
      <c r="AN486" s="1151"/>
      <c r="AO486" s="1151"/>
      <c r="AP486" s="1151"/>
      <c r="AQ486" s="1151"/>
      <c r="AR486" s="1151"/>
      <c r="AS486" s="1151"/>
      <c r="AT486" s="1151"/>
      <c r="AU486" s="1151"/>
      <c r="AV486" s="1151"/>
      <c r="AW486" s="1151"/>
      <c r="AX486" s="1151"/>
      <c r="AY486" s="1151"/>
      <c r="AZ486" s="1151"/>
      <c r="BA486" s="1151"/>
      <c r="BB486" s="1151"/>
      <c r="BC486" s="1151"/>
      <c r="BD486" s="1151"/>
      <c r="BE486" s="1151"/>
      <c r="BF486" s="1151"/>
      <c r="BG486" s="1151"/>
      <c r="BH486" s="1151"/>
      <c r="BI486" s="1151"/>
      <c r="BJ486" s="1151"/>
      <c r="BK486" s="1151"/>
      <c r="BL486" s="1151"/>
      <c r="BM486" s="1151"/>
      <c r="BN486" s="1151"/>
      <c r="BO486" s="1151"/>
      <c r="BP486" s="1151"/>
      <c r="BQ486" s="1151"/>
      <c r="BR486" s="1151"/>
      <c r="BS486" s="1151"/>
      <c r="BT486" s="1151"/>
    </row>
    <row r="487" spans="1:72" ht="13.5" customHeight="1">
      <c r="A487" s="1091"/>
      <c r="B487" s="18" t="s">
        <v>62</v>
      </c>
      <c r="C487" s="1065"/>
      <c r="D487" s="1066"/>
      <c r="E487" s="1067"/>
      <c r="F487" s="1066"/>
      <c r="G487" s="1067"/>
      <c r="H487" s="1066"/>
      <c r="I487" s="1067"/>
      <c r="J487" s="1066"/>
      <c r="K487" s="1068"/>
      <c r="L487" s="1070"/>
      <c r="M487" s="1065"/>
      <c r="N487" s="1066"/>
      <c r="O487" s="1068"/>
      <c r="P487" s="1066"/>
      <c r="Q487" s="1068"/>
      <c r="R487" s="1066"/>
      <c r="S487" s="1068"/>
      <c r="T487" s="1066"/>
      <c r="Z487" s="1091"/>
      <c r="AA487" s="1152"/>
      <c r="AB487" s="1152"/>
      <c r="AC487" s="1152"/>
      <c r="AD487" s="1152"/>
      <c r="AE487" s="1152"/>
      <c r="AF487" s="1152"/>
      <c r="AG487" s="1152"/>
      <c r="AH487" s="1152"/>
      <c r="AI487" s="1152"/>
      <c r="AJ487" s="1152"/>
      <c r="AK487" s="1152"/>
      <c r="AL487" s="1152"/>
      <c r="AM487" s="1152"/>
      <c r="AN487" s="1152"/>
      <c r="AO487" s="1152"/>
      <c r="AP487" s="1152"/>
      <c r="AQ487" s="1152"/>
      <c r="AR487" s="1152"/>
      <c r="AS487" s="1152"/>
      <c r="AT487" s="1152"/>
      <c r="AU487" s="1152"/>
      <c r="AV487" s="1152"/>
      <c r="AW487" s="1152"/>
      <c r="AX487" s="1152"/>
      <c r="AY487" s="1152"/>
      <c r="AZ487" s="1152"/>
      <c r="BA487" s="1152"/>
      <c r="BB487" s="1152"/>
      <c r="BC487" s="1152"/>
      <c r="BD487" s="1152"/>
      <c r="BE487" s="1152"/>
      <c r="BF487" s="1152"/>
      <c r="BG487" s="1152"/>
      <c r="BH487" s="1152"/>
      <c r="BI487" s="1152"/>
      <c r="BJ487" s="1152"/>
      <c r="BK487" s="1152"/>
      <c r="BL487" s="1152"/>
      <c r="BM487" s="1152"/>
      <c r="BN487" s="1152"/>
      <c r="BO487" s="1152"/>
      <c r="BP487" s="1152"/>
      <c r="BQ487" s="1152"/>
      <c r="BR487" s="1152"/>
      <c r="BS487" s="1152"/>
      <c r="BT487" s="1152"/>
    </row>
    <row r="488" spans="1:72" ht="13.5" customHeight="1">
      <c r="A488" s="1091"/>
      <c r="B488" s="18" t="s">
        <v>59</v>
      </c>
      <c r="C488" s="1430"/>
      <c r="D488" s="1429"/>
      <c r="E488" s="1428"/>
      <c r="F488" s="1429"/>
      <c r="G488" s="1428"/>
      <c r="H488" s="1429"/>
      <c r="I488" s="1067"/>
      <c r="J488" s="1066"/>
      <c r="K488" s="1068"/>
      <c r="L488" s="1070"/>
      <c r="M488" s="1065"/>
      <c r="N488" s="1066"/>
      <c r="O488" s="1068"/>
      <c r="P488" s="1066"/>
      <c r="Q488" s="1068"/>
      <c r="R488" s="1066"/>
      <c r="S488" s="1068"/>
      <c r="T488" s="1066"/>
      <c r="Z488" s="1091"/>
      <c r="AA488" s="1152"/>
      <c r="AB488" s="1152"/>
      <c r="AC488" s="1152"/>
      <c r="AD488" s="1152"/>
      <c r="AE488" s="1152"/>
      <c r="AF488" s="1152"/>
      <c r="AG488" s="1152"/>
      <c r="AH488" s="1152"/>
      <c r="AI488" s="1152"/>
      <c r="AJ488" s="1152"/>
      <c r="AK488" s="1152"/>
      <c r="AL488" s="1152"/>
      <c r="AM488" s="1152"/>
      <c r="AN488" s="1152"/>
      <c r="AO488" s="1152"/>
      <c r="AP488" s="1152"/>
      <c r="AQ488" s="1152"/>
      <c r="AR488" s="1152"/>
      <c r="AS488" s="1152"/>
      <c r="AT488" s="1152"/>
      <c r="AU488" s="1152"/>
      <c r="AV488" s="1152"/>
      <c r="AW488" s="1152"/>
      <c r="AX488" s="1152"/>
      <c r="AY488" s="1152"/>
      <c r="AZ488" s="1152"/>
      <c r="BA488" s="1152"/>
      <c r="BB488" s="1152"/>
      <c r="BC488" s="1152"/>
      <c r="BD488" s="1152"/>
      <c r="BE488" s="1152"/>
      <c r="BF488" s="1152"/>
      <c r="BG488" s="1152"/>
      <c r="BH488" s="1152"/>
      <c r="BI488" s="1152"/>
      <c r="BJ488" s="1152"/>
      <c r="BK488" s="1152"/>
      <c r="BL488" s="1152"/>
      <c r="BM488" s="1152"/>
      <c r="BN488" s="1152"/>
      <c r="BO488" s="1152"/>
      <c r="BP488" s="1152"/>
      <c r="BQ488" s="1152"/>
      <c r="BR488" s="1152"/>
      <c r="BS488" s="1152"/>
      <c r="BT488" s="1152"/>
    </row>
    <row r="489" spans="1:72" ht="13.5" customHeight="1">
      <c r="A489" s="1092"/>
      <c r="B489" s="19" t="s">
        <v>56</v>
      </c>
      <c r="C489" s="1102"/>
      <c r="D489" s="1094"/>
      <c r="E489" s="1103"/>
      <c r="F489" s="1094"/>
      <c r="G489" s="1103"/>
      <c r="H489" s="1094"/>
      <c r="I489" s="1103"/>
      <c r="J489" s="1094"/>
      <c r="K489" s="1093"/>
      <c r="L489" s="1093"/>
      <c r="M489" s="1102"/>
      <c r="N489" s="1094"/>
      <c r="O489" s="1093"/>
      <c r="P489" s="1094"/>
      <c r="Q489" s="1093"/>
      <c r="R489" s="1094"/>
      <c r="S489" s="1093"/>
      <c r="T489" s="1094"/>
      <c r="Z489" s="1092"/>
      <c r="AA489" s="1153"/>
      <c r="AB489" s="1153"/>
      <c r="AC489" s="1153"/>
      <c r="AD489" s="1153"/>
      <c r="AE489" s="1153"/>
      <c r="AF489" s="1153"/>
      <c r="AG489" s="1153"/>
      <c r="AH489" s="1153"/>
      <c r="AI489" s="1153"/>
      <c r="AJ489" s="1153"/>
      <c r="AK489" s="1153"/>
      <c r="AL489" s="1153"/>
      <c r="AM489" s="1153"/>
      <c r="AN489" s="1153"/>
      <c r="AO489" s="1153"/>
      <c r="AP489" s="1153"/>
      <c r="AQ489" s="1153"/>
      <c r="AR489" s="1153"/>
      <c r="AS489" s="1153"/>
      <c r="AT489" s="1153"/>
      <c r="AU489" s="1153"/>
      <c r="AV489" s="1153"/>
      <c r="AW489" s="1153"/>
      <c r="AX489" s="1153"/>
      <c r="AY489" s="1153"/>
      <c r="AZ489" s="1153"/>
      <c r="BA489" s="1153"/>
      <c r="BB489" s="1153"/>
      <c r="BC489" s="1153"/>
      <c r="BD489" s="1153"/>
      <c r="BE489" s="1153"/>
      <c r="BF489" s="1153"/>
      <c r="BG489" s="1153"/>
      <c r="BH489" s="1153"/>
      <c r="BI489" s="1153"/>
      <c r="BJ489" s="1153"/>
      <c r="BK489" s="1153"/>
      <c r="BL489" s="1153"/>
      <c r="BM489" s="1153"/>
      <c r="BN489" s="1153"/>
      <c r="BO489" s="1153"/>
      <c r="BP489" s="1153"/>
      <c r="BQ489" s="1153"/>
      <c r="BR489" s="1153"/>
      <c r="BS489" s="1153"/>
      <c r="BT489" s="1153"/>
    </row>
    <row r="490" spans="1:72" ht="13.5" customHeight="1">
      <c r="A490" s="1091" t="s">
        <v>64</v>
      </c>
      <c r="B490" s="15" t="s">
        <v>50</v>
      </c>
      <c r="C490" s="1089" t="str">
        <f>VLOOKUP($C477,'2025年度(1年前期)'!$B$5:$N$208,COLUMN('2025年度(1年前期)'!$G$5),0)&amp;""</f>
        <v>人体の構造と機能Ⅰ</v>
      </c>
      <c r="D490" s="1072"/>
      <c r="E490" s="1090" t="str">
        <f>VLOOKUP($C477,'2025年度(2年前期)'!$B$5:$N$208,COLUMN('2025年度(2年前期)'!$G$5),0)&amp;""</f>
        <v>看護過程原論</v>
      </c>
      <c r="F490" s="1072"/>
      <c r="G490" s="1090" t="str">
        <f>VLOOKUP($C477,'2025年度(3年前期)'!$B$5:$N$208,COLUMN('2025年度(3年前期)'!$G$5),0)&amp;""</f>
        <v>精神看護援助論</v>
      </c>
      <c r="H490" s="1072"/>
      <c r="I490" s="1090" t="str">
        <f>VLOOKUP($C477,'2025年度(4年前期)'!$B$5:$N$208,COLUMN('2025年度(4年前期)'!$G$5),0)&amp;""</f>
        <v>高度先駆的医療看護Ⅳ(成育看護)</v>
      </c>
      <c r="J490" s="1072"/>
      <c r="K490" s="1071" t="str">
        <f>VLOOKUP($C477,'2025年度(助産前期)'!$B$5:$N$208,COLUMN('2025年度(助産前期)'!$G$5),0)&amp;""</f>
        <v/>
      </c>
      <c r="L490" s="1071"/>
      <c r="M490" s="1241" t="str">
        <f>VLOOKUP($C477,'2025年度(M1前期)'!$B$5:$N$208,COLUMN('2025年度(M1前期)'!$G$5),0)&amp;""</f>
        <v>国際看護学特論Ａ－Ⅰ
精神看護学特論Ａ－Ⅰ
微生物学特論</v>
      </c>
      <c r="N490" s="1242"/>
      <c r="O490" s="1071" t="str">
        <f>VLOOKUP($C477,'2025年度(M2前期)'!$B$5:$N$208,COLUMN('2025年度(M2前期)'!$G$5),0)&amp;""</f>
        <v>特別研究</v>
      </c>
      <c r="P490" s="1072"/>
      <c r="Q490" s="1071" t="str">
        <f>VLOOKUP($C477,'2025年度(D1前期)'!$B$5:$N$208,COLUMN('2025年度(D1前期)'!$G$5),0)&amp;""</f>
        <v>長寿看護学特論Ｂ
感染管理看護学特論Ｂ
成人看護学特論Ｂ</v>
      </c>
      <c r="R490" s="1072"/>
      <c r="S490" s="1071" t="str">
        <f>VLOOKUP($C477,'2025年度(D23前期)'!$B$5:$N$208,COLUMN('2025年度(D23前期)'!$G$5),0)&amp;""</f>
        <v>特別研究</v>
      </c>
      <c r="T490" s="1072"/>
      <c r="U490" s="701" t="s">
        <v>197</v>
      </c>
      <c r="V490" s="780" t="s">
        <v>197</v>
      </c>
      <c r="Z490" s="1091" t="str">
        <f>A490</f>
        <v>３時限（13：30～15：00）</v>
      </c>
      <c r="AA490" s="1151" t="s">
        <v>224</v>
      </c>
      <c r="AB490" s="1151"/>
      <c r="AC490" s="1151"/>
      <c r="AD490" s="1151"/>
      <c r="AE490" s="1151"/>
      <c r="AF490" s="1151"/>
      <c r="AG490" s="1151" t="s">
        <v>96</v>
      </c>
      <c r="AH490" s="1151" t="s">
        <v>96</v>
      </c>
      <c r="AI490" s="1151"/>
      <c r="AJ490" s="1151"/>
      <c r="AK490" s="1151"/>
      <c r="AL490" s="1151"/>
      <c r="AM490" s="1151"/>
      <c r="AN490" s="1151"/>
      <c r="AO490" s="1151"/>
      <c r="AP490" s="1151"/>
      <c r="AQ490" s="1151"/>
      <c r="AR490" s="1151"/>
      <c r="AS490" s="1151"/>
      <c r="AT490" s="1151"/>
      <c r="AU490" s="1151"/>
      <c r="AV490" s="1151"/>
      <c r="AW490" s="1151" t="s">
        <v>150</v>
      </c>
      <c r="AX490" s="1151" t="s">
        <v>150</v>
      </c>
      <c r="AY490" s="1151" t="s">
        <v>150</v>
      </c>
      <c r="AZ490" s="1151" t="s">
        <v>256</v>
      </c>
      <c r="BA490" s="1151" t="s">
        <v>301</v>
      </c>
      <c r="BB490" s="1151" t="s">
        <v>479</v>
      </c>
      <c r="BC490" s="1151"/>
      <c r="BD490" s="1151"/>
      <c r="BE490" s="1151"/>
      <c r="BF490" s="1151"/>
      <c r="BG490" s="1151"/>
      <c r="BH490" s="1151"/>
      <c r="BI490" s="1151" t="s">
        <v>303</v>
      </c>
      <c r="BJ490" s="1151" t="s">
        <v>228</v>
      </c>
      <c r="BK490" s="1151" t="s">
        <v>133</v>
      </c>
      <c r="BL490" s="1151"/>
      <c r="BM490" s="1151"/>
      <c r="BN490" s="1151"/>
      <c r="BO490" s="1151"/>
      <c r="BP490" s="1151"/>
      <c r="BQ490" s="1151"/>
      <c r="BR490" s="1151"/>
      <c r="BS490" s="1151"/>
      <c r="BT490" s="1151"/>
    </row>
    <row r="491" spans="1:72" ht="13.5" customHeight="1">
      <c r="A491" s="1091"/>
      <c r="B491" s="15" t="s">
        <v>53</v>
      </c>
      <c r="C491" s="1101" t="str">
        <f>IFERROR(VLOOKUP(C490,科目・教員!$A$1:$B$357,2,0),"")</f>
        <v>本間　典子</v>
      </c>
      <c r="D491" s="1068"/>
      <c r="E491" s="1073" t="str">
        <f>IFERROR(VLOOKUP(E490,科目・教員!$A$1:$B$357,2,0),"")</f>
        <v>亀岡　智美</v>
      </c>
      <c r="F491" s="1068"/>
      <c r="G491" s="1073" t="str">
        <f>IFERROR(VLOOKUP(G490,科目・教員!$A$1:$B$357,2,0),"")</f>
        <v>松浦　佳代</v>
      </c>
      <c r="H491" s="1068"/>
      <c r="I491" s="1073" t="str">
        <f>IFERROR(VLOOKUP(I490,科目・教員!$A$1:$B$357,2,0),"")</f>
        <v>来生　奈巳子</v>
      </c>
      <c r="J491" s="1068"/>
      <c r="K491" s="1074" t="str">
        <f>IFERROR(VLOOKUP(K490,科目・教員!$A$1:$B$357,2,0),"")</f>
        <v/>
      </c>
      <c r="L491" s="1074"/>
      <c r="M491" s="1243"/>
      <c r="N491" s="1244"/>
      <c r="O491" s="1074" t="str">
        <f>IFERROR(VLOOKUP(O490,科目・教員!$A$1:$B$357,2,0),"")</f>
        <v/>
      </c>
      <c r="P491" s="1068"/>
      <c r="Q491" s="1074" t="str">
        <f>IFERROR(VLOOKUP(Q490,科目・教員!$A$1:$B$357,2,0),"")</f>
        <v/>
      </c>
      <c r="R491" s="1068"/>
      <c r="S491" s="1074" t="str">
        <f>IFERROR(VLOOKUP(S490,科目・教員!$A$1:$B$357,2,0),"")</f>
        <v/>
      </c>
      <c r="T491" s="1068"/>
      <c r="U491" s="701" t="s">
        <v>479</v>
      </c>
      <c r="V491" s="780" t="s">
        <v>257</v>
      </c>
      <c r="Z491" s="1091"/>
      <c r="AA491" s="1152"/>
      <c r="AB491" s="1152"/>
      <c r="AC491" s="1152"/>
      <c r="AD491" s="1152"/>
      <c r="AE491" s="1152"/>
      <c r="AF491" s="1152"/>
      <c r="AG491" s="1152"/>
      <c r="AH491" s="1152"/>
      <c r="AI491" s="1152"/>
      <c r="AJ491" s="1152"/>
      <c r="AK491" s="1152"/>
      <c r="AL491" s="1152"/>
      <c r="AM491" s="1152"/>
      <c r="AN491" s="1152"/>
      <c r="AO491" s="1152"/>
      <c r="AP491" s="1152"/>
      <c r="AQ491" s="1152"/>
      <c r="AR491" s="1152"/>
      <c r="AS491" s="1152"/>
      <c r="AT491" s="1152"/>
      <c r="AU491" s="1152"/>
      <c r="AV491" s="1152"/>
      <c r="AW491" s="1152"/>
      <c r="AX491" s="1152"/>
      <c r="AY491" s="1152"/>
      <c r="AZ491" s="1152"/>
      <c r="BA491" s="1152"/>
      <c r="BB491" s="1152"/>
      <c r="BC491" s="1152"/>
      <c r="BD491" s="1152"/>
      <c r="BE491" s="1152"/>
      <c r="BF491" s="1152"/>
      <c r="BG491" s="1152"/>
      <c r="BH491" s="1152"/>
      <c r="BI491" s="1152"/>
      <c r="BJ491" s="1152"/>
      <c r="BK491" s="1152"/>
      <c r="BL491" s="1152"/>
      <c r="BM491" s="1152"/>
      <c r="BN491" s="1152"/>
      <c r="BO491" s="1152"/>
      <c r="BP491" s="1152"/>
      <c r="BQ491" s="1152"/>
      <c r="BR491" s="1152"/>
      <c r="BS491" s="1152"/>
      <c r="BT491" s="1152"/>
    </row>
    <row r="492" spans="1:72" ht="13.5" customHeight="1">
      <c r="A492" s="1091"/>
      <c r="B492" s="15" t="s">
        <v>59</v>
      </c>
      <c r="C492" s="1101" t="str">
        <f>VLOOKUP($C477,'2025年度(1年前期)'!$B$5:$N$208,COLUMN('2025年度(1年前期)'!$G$5)+1,0)&amp;""</f>
        <v>101</v>
      </c>
      <c r="D492" s="1068"/>
      <c r="E492" s="1073" t="str">
        <f>VLOOKUP($C477,'2025年度(2年前期)'!$B$5:$N$208,COLUMN('2025年度(2年前期)'!$G$5)+1,0)&amp;""</f>
        <v>301･302･303</v>
      </c>
      <c r="F492" s="1068"/>
      <c r="G492" s="1073" t="str">
        <f>VLOOKUP($C477,'2025年度(3年前期)'!$B$5:$N$208,COLUMN('2025年度(3年前期)'!$G$5)+1,0)&amp;""</f>
        <v>201･202</v>
      </c>
      <c r="H492" s="1068"/>
      <c r="I492" s="1073" t="str">
        <f>VLOOKUP($C477,'2025年度(4年前期)'!$B$5:$N$208,COLUMN('2025年度(4年前期)'!$G$5)+1,0)&amp;""</f>
        <v>大講義室</v>
      </c>
      <c r="J492" s="1068"/>
      <c r="K492" s="1074" t="str">
        <f>VLOOKUP($C477,'2025年度(助産前期)'!$B$5:$N$208,COLUMN('2025年度(助産前期)'!$G$5)+1,0)&amp;""</f>
        <v/>
      </c>
      <c r="L492" s="1074"/>
      <c r="M492" s="1243" t="str">
        <f>VLOOKUP($C477,'2025年度(M1前期)'!$B$5:$N$208,COLUMN('2025年度(M1前期)'!$G$5)+1,0)&amp;""</f>
        <v>国際:セミナールーム1
精神:臨床講義室1
微生物:別途指定</v>
      </c>
      <c r="N492" s="1244"/>
      <c r="O492" s="1074" t="str">
        <f>VLOOKUP($C477,'2025年度(M2前期)'!$B$5:$N$208,COLUMN('2025年度(M2前期)'!$G$5)+1,0)&amp;""</f>
        <v/>
      </c>
      <c r="P492" s="1068"/>
      <c r="Q492" s="1074" t="str">
        <f>VLOOKUP($C477,'2025年度(D1前期)'!$B$5:$N$208,COLUMN('2025年度(D1前期)'!$G$5)+1,0)&amp;""</f>
        <v>長寿:別途指定
感染:別途指定
成人:セミナールーム2</v>
      </c>
      <c r="R492" s="1068"/>
      <c r="S492" s="1074" t="str">
        <f>VLOOKUP($C477,'2025年度(D23前期)'!$B$5:$N$208,COLUMN('2025年度(D23前期)'!$G$5)+1,0)&amp;""</f>
        <v/>
      </c>
      <c r="T492" s="1068"/>
      <c r="U492" s="701" t="s">
        <v>281</v>
      </c>
      <c r="V492" s="893" t="s">
        <v>256</v>
      </c>
      <c r="Z492" s="1091"/>
      <c r="AA492" s="1152"/>
      <c r="AB492" s="1152"/>
      <c r="AC492" s="1152"/>
      <c r="AD492" s="1152"/>
      <c r="AE492" s="1152"/>
      <c r="AF492" s="1152"/>
      <c r="AG492" s="1152"/>
      <c r="AH492" s="1152"/>
      <c r="AI492" s="1152"/>
      <c r="AJ492" s="1152"/>
      <c r="AK492" s="1152"/>
      <c r="AL492" s="1152"/>
      <c r="AM492" s="1152"/>
      <c r="AN492" s="1152"/>
      <c r="AO492" s="1152"/>
      <c r="AP492" s="1152"/>
      <c r="AQ492" s="1152"/>
      <c r="AR492" s="1152"/>
      <c r="AS492" s="1152"/>
      <c r="AT492" s="1152"/>
      <c r="AU492" s="1152"/>
      <c r="AV492" s="1152"/>
      <c r="AW492" s="1152"/>
      <c r="AX492" s="1152"/>
      <c r="AY492" s="1152"/>
      <c r="AZ492" s="1152"/>
      <c r="BA492" s="1152"/>
      <c r="BB492" s="1152"/>
      <c r="BC492" s="1152"/>
      <c r="BD492" s="1152"/>
      <c r="BE492" s="1152"/>
      <c r="BF492" s="1152"/>
      <c r="BG492" s="1152"/>
      <c r="BH492" s="1152"/>
      <c r="BI492" s="1152"/>
      <c r="BJ492" s="1152"/>
      <c r="BK492" s="1152"/>
      <c r="BL492" s="1152"/>
      <c r="BM492" s="1152"/>
      <c r="BN492" s="1152"/>
      <c r="BO492" s="1152"/>
      <c r="BP492" s="1152"/>
      <c r="BQ492" s="1152"/>
      <c r="BR492" s="1152"/>
      <c r="BS492" s="1152"/>
      <c r="BT492" s="1152"/>
    </row>
    <row r="493" spans="1:72" ht="13.5" customHeight="1">
      <c r="A493" s="1100"/>
      <c r="B493" s="16" t="s">
        <v>56</v>
      </c>
      <c r="C493" s="1135"/>
      <c r="D493" s="1136"/>
      <c r="E493" s="1063"/>
      <c r="F493" s="1075"/>
      <c r="G493" s="1063"/>
      <c r="H493" s="1075"/>
      <c r="I493" s="1063"/>
      <c r="J493" s="1075"/>
      <c r="K493" s="1064"/>
      <c r="L493" s="1064"/>
      <c r="M493" s="1245"/>
      <c r="N493" s="1094"/>
      <c r="O493" s="1064"/>
      <c r="P493" s="1075"/>
      <c r="Q493" s="1064"/>
      <c r="R493" s="1075"/>
      <c r="S493" s="1064"/>
      <c r="T493" s="1075"/>
      <c r="U493" s="701" t="s">
        <v>407</v>
      </c>
      <c r="V493" s="780" t="s">
        <v>296</v>
      </c>
      <c r="Z493" s="1092"/>
      <c r="AA493" s="1153"/>
      <c r="AB493" s="1153"/>
      <c r="AC493" s="1153"/>
      <c r="AD493" s="1153"/>
      <c r="AE493" s="1153"/>
      <c r="AF493" s="1153"/>
      <c r="AG493" s="1153"/>
      <c r="AH493" s="1153"/>
      <c r="AI493" s="1153"/>
      <c r="AJ493" s="1153"/>
      <c r="AK493" s="1153"/>
      <c r="AL493" s="1153"/>
      <c r="AM493" s="1153"/>
      <c r="AN493" s="1153"/>
      <c r="AO493" s="1153"/>
      <c r="AP493" s="1153"/>
      <c r="AQ493" s="1153"/>
      <c r="AR493" s="1153"/>
      <c r="AS493" s="1153"/>
      <c r="AT493" s="1153"/>
      <c r="AU493" s="1153"/>
      <c r="AV493" s="1153"/>
      <c r="AW493" s="1153"/>
      <c r="AX493" s="1153"/>
      <c r="AY493" s="1153"/>
      <c r="AZ493" s="1153"/>
      <c r="BA493" s="1153"/>
      <c r="BB493" s="1153"/>
      <c r="BC493" s="1153"/>
      <c r="BD493" s="1153"/>
      <c r="BE493" s="1153"/>
      <c r="BF493" s="1153"/>
      <c r="BG493" s="1153"/>
      <c r="BH493" s="1153"/>
      <c r="BI493" s="1153"/>
      <c r="BJ493" s="1153"/>
      <c r="BK493" s="1153"/>
      <c r="BL493" s="1153"/>
      <c r="BM493" s="1153"/>
      <c r="BN493" s="1153"/>
      <c r="BO493" s="1153"/>
      <c r="BP493" s="1153"/>
      <c r="BQ493" s="1153"/>
      <c r="BR493" s="1153"/>
      <c r="BS493" s="1153"/>
      <c r="BT493" s="1153"/>
    </row>
    <row r="494" spans="1:72" ht="13.5" customHeight="1">
      <c r="A494" s="1091" t="s">
        <v>67</v>
      </c>
      <c r="B494" s="15" t="s">
        <v>50</v>
      </c>
      <c r="C494" s="1239" t="str">
        <f>VLOOKUP($C477,'2025年度(1年前期)'!$B$5:$N$208,COLUMN('2025年度(1年前期)'!$I$5),0)&amp;""</f>
        <v>スペイン語</v>
      </c>
      <c r="D494" s="1240"/>
      <c r="E494" s="1090" t="str">
        <f>VLOOKUP($C477,'2025年度(2年前期)'!$B$5:$N$208,COLUMN('2025年度(2年前期)'!$I$5),0)&amp;""</f>
        <v>成人看護援助論Ⅰ</v>
      </c>
      <c r="F494" s="1072"/>
      <c r="G494" s="1090" t="str">
        <f>VLOOKUP($C477,'2025年度(3年前期)'!$B$5:$N$208,COLUMN('2025年度(3年前期)'!$I$5),0)&amp;""</f>
        <v>精神看護援助論</v>
      </c>
      <c r="H494" s="1072"/>
      <c r="I494" s="1090" t="str">
        <f>VLOOKUP($C477,'2025年度(4年前期)'!$B$5:$N$208,COLUMN('2025年度(4年前期)'!$I$5),0)&amp;""</f>
        <v>高度先駆的医療看護Ⅳ(成育看護)</v>
      </c>
      <c r="J494" s="1072"/>
      <c r="K494" s="1071" t="str">
        <f>VLOOKUP($C477,'2025年度(助産前期)'!$B$5:$N$208,COLUMN('2025年度(助産前期)'!$I$5),0)&amp;""</f>
        <v/>
      </c>
      <c r="L494" s="1071"/>
      <c r="M494" s="1089" t="str">
        <f>VLOOKUP($C477,'2025年度(M1前期)'!$B$5:$N$208,COLUMN('2025年度(M1前期)'!$I$5),0)&amp;""</f>
        <v>国際看護学特論Ａ－Ⅰ
精神看護学特論Ａ－Ⅰ
微生物学特論</v>
      </c>
      <c r="N494" s="1072"/>
      <c r="O494" s="1071" t="str">
        <f>VLOOKUP($C477,'2025年度(M2前期)'!$B$5:$N$208,COLUMN('2025年度(M2前期)'!$I$5),0)&amp;""</f>
        <v>特別研究</v>
      </c>
      <c r="P494" s="1072"/>
      <c r="Q494" s="1071" t="str">
        <f>VLOOKUP($C477,'2025年度(D1前期)'!$B$5:$N$208,COLUMN('2025年度(D1前期)'!$I$5),0)&amp;""</f>
        <v>長寿看護学特論Ｂ
感染管理看護学特論Ｂ
成人看護学特論Ｂ</v>
      </c>
      <c r="R494" s="1072"/>
      <c r="S494" s="1071" t="str">
        <f>VLOOKUP($C477,'2025年度(D23前期)'!$B$5:$N$208,COLUMN('2025年度(D23前期)'!$I$5),0)&amp;""</f>
        <v>特別研究</v>
      </c>
      <c r="T494" s="1072"/>
      <c r="U494" s="505" t="s">
        <v>99</v>
      </c>
      <c r="V494" s="17"/>
      <c r="Z494" s="1091" t="str">
        <f>A494</f>
        <v>４時限（15：10～16：40）</v>
      </c>
      <c r="AA494" s="1151" t="s">
        <v>230</v>
      </c>
      <c r="AB494" s="1151"/>
      <c r="AC494" s="1151"/>
      <c r="AD494" s="1151"/>
      <c r="AE494" s="1151"/>
      <c r="AF494" s="1151"/>
      <c r="AG494" s="1151" t="s">
        <v>96</v>
      </c>
      <c r="AH494" s="1151" t="s">
        <v>96</v>
      </c>
      <c r="AI494" s="1151"/>
      <c r="AJ494" s="1151"/>
      <c r="AK494" s="1151"/>
      <c r="AL494" s="1151"/>
      <c r="AM494" s="1151"/>
      <c r="AN494" s="1151"/>
      <c r="AO494" s="1151"/>
      <c r="AP494" s="1151"/>
      <c r="AQ494" s="1151"/>
      <c r="AR494" s="1151"/>
      <c r="AS494" s="1151"/>
      <c r="AT494" s="1151"/>
      <c r="AU494" s="1151"/>
      <c r="AV494" s="1151"/>
      <c r="AW494" s="1151" t="s">
        <v>95</v>
      </c>
      <c r="AX494" s="1151"/>
      <c r="AY494" s="1151"/>
      <c r="AZ494" s="1151"/>
      <c r="BA494" s="1151" t="s">
        <v>301</v>
      </c>
      <c r="BB494" s="1151" t="s">
        <v>437</v>
      </c>
      <c r="BC494" s="1151"/>
      <c r="BD494" s="1151"/>
      <c r="BE494" s="1151"/>
      <c r="BF494" s="1151"/>
      <c r="BG494" s="1151"/>
      <c r="BH494" s="1151"/>
      <c r="BI494" s="1151" t="s">
        <v>303</v>
      </c>
      <c r="BJ494" s="1151" t="s">
        <v>228</v>
      </c>
      <c r="BK494" s="1151" t="s">
        <v>133</v>
      </c>
      <c r="BL494" s="1151"/>
      <c r="BM494" s="1151"/>
      <c r="BN494" s="1151"/>
      <c r="BO494" s="1151"/>
      <c r="BP494" s="1151"/>
      <c r="BQ494" s="1151"/>
      <c r="BR494" s="1151"/>
      <c r="BS494" s="1151"/>
      <c r="BT494" s="1151"/>
    </row>
    <row r="495" spans="1:72" ht="13.5" customHeight="1">
      <c r="A495" s="1091"/>
      <c r="B495" s="15" t="s">
        <v>53</v>
      </c>
      <c r="C495" s="1141" t="str">
        <f>IFERROR(VLOOKUP(C494,科目・教員!$A$1:$B$357,2,0),"")</f>
        <v>上村　淳志</v>
      </c>
      <c r="D495" s="1140"/>
      <c r="E495" s="1073" t="str">
        <f>IFERROR(VLOOKUP(E494,科目・教員!$A$1:$B$357,2,0),"")</f>
        <v>飯野　京子</v>
      </c>
      <c r="F495" s="1068"/>
      <c r="G495" s="1073" t="str">
        <f>IFERROR(VLOOKUP(G494,科目・教員!$A$1:$B$357,2,0),"")</f>
        <v>松浦　佳代</v>
      </c>
      <c r="H495" s="1068"/>
      <c r="I495" s="1073" t="str">
        <f>IFERROR(VLOOKUP(I494,科目・教員!$A$1:$B$357,2,0),"")</f>
        <v>来生　奈巳子</v>
      </c>
      <c r="J495" s="1068"/>
      <c r="K495" s="1074" t="str">
        <f>IFERROR(VLOOKUP(K494,科目・教員!$A$1:$B$357,2,0),"")</f>
        <v/>
      </c>
      <c r="L495" s="1074"/>
      <c r="M495" s="1101" t="str">
        <f>IFERROR(VLOOKUP(M494,科目・教員!$A$1:$B$357,2,0),"")</f>
        <v/>
      </c>
      <c r="N495" s="1068"/>
      <c r="O495" s="1074" t="str">
        <f>IFERROR(VLOOKUP(O494,科目・教員!$A$1:$B$357,2,0),"")</f>
        <v/>
      </c>
      <c r="P495" s="1068"/>
      <c r="Q495" s="1074" t="str">
        <f>IFERROR(VLOOKUP(Q494,科目・教員!$A$1:$B$357,2,0),"")</f>
        <v/>
      </c>
      <c r="R495" s="1068"/>
      <c r="S495" s="1074" t="str">
        <f>IFERROR(VLOOKUP(S494,科目・教員!$A$1:$B$357,2,0),"")</f>
        <v/>
      </c>
      <c r="T495" s="1068"/>
      <c r="U495" s="505" t="s">
        <v>438</v>
      </c>
      <c r="V495" s="17"/>
      <c r="Z495" s="1091"/>
      <c r="AA495" s="1152"/>
      <c r="AB495" s="1152"/>
      <c r="AC495" s="1152"/>
      <c r="AD495" s="1152"/>
      <c r="AE495" s="1152"/>
      <c r="AF495" s="1152"/>
      <c r="AG495" s="1152"/>
      <c r="AH495" s="1152"/>
      <c r="AI495" s="1152"/>
      <c r="AJ495" s="1152"/>
      <c r="AK495" s="1152"/>
      <c r="AL495" s="1152"/>
      <c r="AM495" s="1152"/>
      <c r="AN495" s="1152"/>
      <c r="AO495" s="1152"/>
      <c r="AP495" s="1152"/>
      <c r="AQ495" s="1152"/>
      <c r="AR495" s="1152"/>
      <c r="AS495" s="1152"/>
      <c r="AT495" s="1152"/>
      <c r="AU495" s="1152"/>
      <c r="AV495" s="1152"/>
      <c r="AW495" s="1152"/>
      <c r="AX495" s="1152"/>
      <c r="AY495" s="1152"/>
      <c r="AZ495" s="1152"/>
      <c r="BA495" s="1152"/>
      <c r="BB495" s="1152"/>
      <c r="BC495" s="1152"/>
      <c r="BD495" s="1152"/>
      <c r="BE495" s="1152"/>
      <c r="BF495" s="1152"/>
      <c r="BG495" s="1152"/>
      <c r="BH495" s="1152"/>
      <c r="BI495" s="1152"/>
      <c r="BJ495" s="1152"/>
      <c r="BK495" s="1152"/>
      <c r="BL495" s="1152"/>
      <c r="BM495" s="1152"/>
      <c r="BN495" s="1152"/>
      <c r="BO495" s="1152"/>
      <c r="BP495" s="1152"/>
      <c r="BQ495" s="1152"/>
      <c r="BR495" s="1152"/>
      <c r="BS495" s="1152"/>
      <c r="BT495" s="1152"/>
    </row>
    <row r="496" spans="1:72" ht="13.5" customHeight="1">
      <c r="A496" s="1091"/>
      <c r="B496" s="15" t="s">
        <v>59</v>
      </c>
      <c r="C496" s="1141" t="str">
        <f>VLOOKUP($C477,'2025年度(1年前期)'!$B$5:$N$208,COLUMN('2025年度(1年前期)'!$I$5)+1,0)&amp;""</f>
        <v>101</v>
      </c>
      <c r="D496" s="1140"/>
      <c r="E496" s="1073" t="str">
        <f>VLOOKUP($C477,'2025年度(2年前期)'!$B$5:$N$208,COLUMN('2025年度(2年前期)'!$I$5)+1,0)&amp;""</f>
        <v>301</v>
      </c>
      <c r="F496" s="1068"/>
      <c r="G496" s="1073" t="str">
        <f>VLOOKUP($C477,'2025年度(3年前期)'!$B$5:$N$208,COLUMN('2025年度(3年前期)'!$I$5)+1,0)&amp;""</f>
        <v>201･202</v>
      </c>
      <c r="H496" s="1068"/>
      <c r="I496" s="1073" t="str">
        <f>VLOOKUP($C477,'2025年度(4年前期)'!$B$5:$N$208,COLUMN('2025年度(4年前期)'!$I$5)+1,0)&amp;""</f>
        <v>大講義室</v>
      </c>
      <c r="J496" s="1068"/>
      <c r="K496" s="1074" t="str">
        <f>VLOOKUP($C477,'2025年度(助産前期)'!$B$5:$N$208,COLUMN('2025年度(助産前期)'!$I$5)+1,0)&amp;""</f>
        <v/>
      </c>
      <c r="L496" s="1074"/>
      <c r="M496" s="1101" t="str">
        <f>VLOOKUP($C477,'2025年度(M1前期)'!$B$5:$N$208,COLUMN('2025年度(M1前期)'!$I$5)+1,0)&amp;""</f>
        <v>国際:セミナールーム1
精神:臨床講義室1
微生物:別途指定</v>
      </c>
      <c r="N496" s="1068"/>
      <c r="O496" s="1074" t="str">
        <f>VLOOKUP($C477,'2025年度(M2前期)'!$B$5:$N$208,COLUMN('2025年度(M2前期)'!$I$5)+1,0)&amp;""</f>
        <v/>
      </c>
      <c r="P496" s="1068"/>
      <c r="Q496" s="1074" t="str">
        <f>VLOOKUP($C477,'2025年度(D1前期)'!$B$5:$N$208,COLUMN('2025年度(D1前期)'!$I$5)+1,0)&amp;""</f>
        <v>長寿:別途指定
感染:別途指定
成人:セミナールーム2</v>
      </c>
      <c r="R496" s="1068"/>
      <c r="S496" s="1074" t="str">
        <f>VLOOKUP($C477,'2025年度(D23前期)'!$B$5:$N$208,COLUMN('2025年度(D23前期)'!$I$5)+1,0)&amp;""</f>
        <v/>
      </c>
      <c r="T496" s="1068"/>
      <c r="U496" s="505" t="s">
        <v>327</v>
      </c>
      <c r="V496" s="17"/>
      <c r="Z496" s="1091"/>
      <c r="AA496" s="1152"/>
      <c r="AB496" s="1152"/>
      <c r="AC496" s="1152"/>
      <c r="AD496" s="1152"/>
      <c r="AE496" s="1152"/>
      <c r="AF496" s="1152"/>
      <c r="AG496" s="1152"/>
      <c r="AH496" s="1152"/>
      <c r="AI496" s="1152"/>
      <c r="AJ496" s="1152"/>
      <c r="AK496" s="1152"/>
      <c r="AL496" s="1152"/>
      <c r="AM496" s="1152"/>
      <c r="AN496" s="1152"/>
      <c r="AO496" s="1152"/>
      <c r="AP496" s="1152"/>
      <c r="AQ496" s="1152"/>
      <c r="AR496" s="1152"/>
      <c r="AS496" s="1152"/>
      <c r="AT496" s="1152"/>
      <c r="AU496" s="1152"/>
      <c r="AV496" s="1152"/>
      <c r="AW496" s="1152"/>
      <c r="AX496" s="1152"/>
      <c r="AY496" s="1152"/>
      <c r="AZ496" s="1152"/>
      <c r="BA496" s="1152"/>
      <c r="BB496" s="1152"/>
      <c r="BC496" s="1152"/>
      <c r="BD496" s="1152"/>
      <c r="BE496" s="1152"/>
      <c r="BF496" s="1152"/>
      <c r="BG496" s="1152"/>
      <c r="BH496" s="1152"/>
      <c r="BI496" s="1152"/>
      <c r="BJ496" s="1152"/>
      <c r="BK496" s="1152"/>
      <c r="BL496" s="1152"/>
      <c r="BM496" s="1152"/>
      <c r="BN496" s="1152"/>
      <c r="BO496" s="1152"/>
      <c r="BP496" s="1152"/>
      <c r="BQ496" s="1152"/>
      <c r="BR496" s="1152"/>
      <c r="BS496" s="1152"/>
      <c r="BT496" s="1152"/>
    </row>
    <row r="497" spans="1:72" ht="13.5" customHeight="1">
      <c r="A497" s="1092"/>
      <c r="B497" s="16" t="s">
        <v>56</v>
      </c>
      <c r="C497" s="1142" t="s">
        <v>172</v>
      </c>
      <c r="D497" s="1143"/>
      <c r="E497" s="1063"/>
      <c r="F497" s="1075"/>
      <c r="G497" s="1063"/>
      <c r="H497" s="1075"/>
      <c r="I497" s="1063"/>
      <c r="J497" s="1075"/>
      <c r="K497" s="1064"/>
      <c r="L497" s="1064"/>
      <c r="M497" s="1061"/>
      <c r="N497" s="1075"/>
      <c r="O497" s="1064"/>
      <c r="P497" s="1075"/>
      <c r="Q497" s="1064"/>
      <c r="R497" s="1075"/>
      <c r="S497" s="1064"/>
      <c r="T497" s="1075"/>
      <c r="U497" s="505" t="s">
        <v>407</v>
      </c>
      <c r="V497" s="17"/>
      <c r="Z497" s="1092"/>
      <c r="AA497" s="1153"/>
      <c r="AB497" s="1153"/>
      <c r="AC497" s="1153"/>
      <c r="AD497" s="1153"/>
      <c r="AE497" s="1153"/>
      <c r="AF497" s="1153"/>
      <c r="AG497" s="1153"/>
      <c r="AH497" s="1153"/>
      <c r="AI497" s="1153"/>
      <c r="AJ497" s="1153"/>
      <c r="AK497" s="1153"/>
      <c r="AL497" s="1153"/>
      <c r="AM497" s="1153"/>
      <c r="AN497" s="1153"/>
      <c r="AO497" s="1153"/>
      <c r="AP497" s="1153"/>
      <c r="AQ497" s="1153"/>
      <c r="AR497" s="1153"/>
      <c r="AS497" s="1153"/>
      <c r="AT497" s="1153"/>
      <c r="AU497" s="1153"/>
      <c r="AV497" s="1153"/>
      <c r="AW497" s="1153"/>
      <c r="AX497" s="1153"/>
      <c r="AY497" s="1153"/>
      <c r="AZ497" s="1153"/>
      <c r="BA497" s="1153"/>
      <c r="BB497" s="1153"/>
      <c r="BC497" s="1153"/>
      <c r="BD497" s="1153"/>
      <c r="BE497" s="1153"/>
      <c r="BF497" s="1153"/>
      <c r="BG497" s="1153"/>
      <c r="BH497" s="1153"/>
      <c r="BI497" s="1153"/>
      <c r="BJ497" s="1153"/>
      <c r="BK497" s="1153"/>
      <c r="BL497" s="1153"/>
      <c r="BM497" s="1153"/>
      <c r="BN497" s="1153"/>
      <c r="BO497" s="1153"/>
      <c r="BP497" s="1153"/>
      <c r="BQ497" s="1153"/>
      <c r="BR497" s="1153"/>
      <c r="BS497" s="1153"/>
      <c r="BT497" s="1153"/>
    </row>
    <row r="498" spans="1:72" ht="13.5" customHeight="1">
      <c r="A498" s="1091" t="s">
        <v>68</v>
      </c>
      <c r="B498" s="15" t="s">
        <v>50</v>
      </c>
      <c r="C498" s="1134" t="str">
        <f>VLOOKUP($C477,'2025年度(1年前期)'!$B$5:$N$208,COLUMN('2025年度(1年前期)'!$K$5),0)&amp;""</f>
        <v>スペイン語</v>
      </c>
      <c r="D498" s="1133"/>
      <c r="E498" s="1090" t="str">
        <f>VLOOKUP($C477,'2025年度(2年前期)'!$B$5:$N$208,COLUMN('2025年度(2年前期)'!$K$5),0)&amp;""</f>
        <v>英語S</v>
      </c>
      <c r="F498" s="1072"/>
      <c r="G498" s="1090" t="str">
        <f>VLOOKUP($C477,'2025年度(3年前期)'!$B$5:$N$208,COLUMN('2025年度(3年前期)'!$K$5),0)&amp;""</f>
        <v/>
      </c>
      <c r="H498" s="1072"/>
      <c r="I498" s="1090" t="str">
        <f>VLOOKUP($C477,'2025年度(4年前期)'!$B$5:$N$208,COLUMN('2025年度(4年前期)'!$K$5),0)&amp;""</f>
        <v/>
      </c>
      <c r="J498" s="1072"/>
      <c r="K498" s="1071" t="str">
        <f>VLOOKUP($C477,'2025年度(助産前期)'!$B$5:$N$208,COLUMN('2025年度(助産前期)'!$K$5),0)&amp;""</f>
        <v/>
      </c>
      <c r="L498" s="1071"/>
      <c r="M498" s="1089" t="str">
        <f>VLOOKUP($C477,'2025年度(M1前期)'!$B$5:$N$208,COLUMN('2025年度(M1前期)'!$K$5),0)&amp;""</f>
        <v/>
      </c>
      <c r="N498" s="1072"/>
      <c r="O498" s="1071" t="str">
        <f>VLOOKUP($C477,'2025年度(M2前期)'!$B$5:$N$208,COLUMN('2025年度(M2前期)'!$K$5),0)&amp;""</f>
        <v/>
      </c>
      <c r="P498" s="1072"/>
      <c r="Q498" s="1071" t="str">
        <f>VLOOKUP($C477,'2025年度(D1前期)'!$B$5:$N$208,COLUMN('2025年度(D1前期)'!$K$5),0)&amp;""</f>
        <v/>
      </c>
      <c r="R498" s="1072"/>
      <c r="S498" s="1071" t="str">
        <f>VLOOKUP($C477,'2025年度(D23前期)'!$B$5:$N$208,COLUMN('2025年度(D23前期)'!$K$5),0)&amp;""</f>
        <v/>
      </c>
      <c r="T498" s="1072"/>
      <c r="U498" s="839" t="s">
        <v>79</v>
      </c>
      <c r="Y498" s="887" t="s">
        <v>134</v>
      </c>
      <c r="Z498" s="1091" t="str">
        <f>A498</f>
        <v>５時限（16：50～18：20）</v>
      </c>
      <c r="AA498" s="1151" t="s">
        <v>230</v>
      </c>
      <c r="AB498" s="1151"/>
      <c r="AC498" s="1151"/>
      <c r="AD498" s="1151"/>
      <c r="AE498" s="1151"/>
      <c r="AF498" s="1151"/>
      <c r="AG498" s="1151" t="s">
        <v>278</v>
      </c>
      <c r="AH498" s="1151"/>
      <c r="AI498" s="1151"/>
      <c r="AJ498" s="1151"/>
      <c r="AK498" s="1151"/>
      <c r="AL498" s="1151"/>
      <c r="AM498" s="1151"/>
      <c r="AN498" s="1151"/>
      <c r="AO498" s="1151"/>
      <c r="AP498" s="1151"/>
      <c r="AQ498" s="1151"/>
      <c r="AR498" s="1151"/>
      <c r="AS498" s="1151"/>
      <c r="AT498" s="1151"/>
      <c r="AU498" s="1151"/>
      <c r="AV498" s="1151"/>
      <c r="AW498" s="1151" t="s">
        <v>305</v>
      </c>
      <c r="AX498" s="1151"/>
      <c r="AY498" s="1151"/>
      <c r="AZ498" s="1151"/>
      <c r="BA498" s="1151"/>
      <c r="BB498" s="1151"/>
      <c r="BC498" s="1151"/>
      <c r="BD498" s="1151"/>
      <c r="BE498" s="1151"/>
      <c r="BF498" s="1151"/>
      <c r="BG498" s="1151"/>
      <c r="BH498" s="1151"/>
      <c r="BI498" s="1151"/>
      <c r="BJ498" s="1151"/>
      <c r="BK498" s="1151"/>
      <c r="BL498" s="1151" t="s">
        <v>134</v>
      </c>
      <c r="BM498" s="1151"/>
      <c r="BN498" s="1151"/>
      <c r="BO498" s="1151"/>
      <c r="BP498" s="1151"/>
      <c r="BQ498" s="1151"/>
      <c r="BR498" s="1151"/>
      <c r="BS498" s="1151"/>
      <c r="BT498" s="1151"/>
    </row>
    <row r="499" spans="1:72" ht="13.5" customHeight="1">
      <c r="A499" s="1091"/>
      <c r="B499" s="15" t="s">
        <v>53</v>
      </c>
      <c r="C499" s="1141" t="str">
        <f>IFERROR(VLOOKUP(C498,科目・教員!$A$1:$B$357,2,0),"")</f>
        <v>上村　淳志</v>
      </c>
      <c r="D499" s="1140"/>
      <c r="E499" s="1073" t="str">
        <f>IFERROR(VLOOKUP(E498,科目・教員!$A$1:$B$357,2,0),"")</f>
        <v xml:space="preserve">ｽﾃｨｰﾌﾞﾝ･ﾗｯｾﾙ  </v>
      </c>
      <c r="F499" s="1068"/>
      <c r="G499" s="1073" t="str">
        <f>IFERROR(VLOOKUP(G498,科目・教員!$A$1:$B$357,2,0),"")</f>
        <v/>
      </c>
      <c r="H499" s="1068"/>
      <c r="I499" s="1073" t="str">
        <f>IFERROR(VLOOKUP(I498,科目・教員!$A$1:$B$357,2,0),"")</f>
        <v/>
      </c>
      <c r="J499" s="1068"/>
      <c r="K499" s="1074" t="str">
        <f>IFERROR(VLOOKUP(K498,科目・教員!$A$1:$B$357,2,0),"")</f>
        <v/>
      </c>
      <c r="L499" s="1074"/>
      <c r="M499" s="1101" t="str">
        <f>IFERROR(VLOOKUP(M498,科目・教員!$A$1:$B$357,2,0),"")</f>
        <v/>
      </c>
      <c r="N499" s="1068"/>
      <c r="O499" s="1074" t="str">
        <f>IFERROR(VLOOKUP(O498,科目・教員!$A$1:$B$357,2,0),"")</f>
        <v/>
      </c>
      <c r="P499" s="1068"/>
      <c r="Q499" s="1074" t="str">
        <f>IFERROR(VLOOKUP(Q498,科目・教員!$A$1:$B$357,2,0),"")</f>
        <v/>
      </c>
      <c r="R499" s="1068"/>
      <c r="S499" s="1074" t="str">
        <f>IFERROR(VLOOKUP(S498,科目・教員!$A$1:$B$357,2,0),"")</f>
        <v/>
      </c>
      <c r="T499" s="1068"/>
      <c r="U499" s="839" t="s">
        <v>278</v>
      </c>
      <c r="Y499" s="887" t="s">
        <v>139</v>
      </c>
      <c r="Z499" s="1091"/>
      <c r="AA499" s="1152"/>
      <c r="AB499" s="1152"/>
      <c r="AC499" s="1152"/>
      <c r="AD499" s="1152"/>
      <c r="AE499" s="1152"/>
      <c r="AF499" s="1152"/>
      <c r="AG499" s="1152"/>
      <c r="AH499" s="1152"/>
      <c r="AI499" s="1152"/>
      <c r="AJ499" s="1152"/>
      <c r="AK499" s="1152"/>
      <c r="AL499" s="1152"/>
      <c r="AM499" s="1152"/>
      <c r="AN499" s="1152"/>
      <c r="AO499" s="1152"/>
      <c r="AP499" s="1152"/>
      <c r="AQ499" s="1152"/>
      <c r="AR499" s="1152"/>
      <c r="AS499" s="1152"/>
      <c r="AT499" s="1152"/>
      <c r="AU499" s="1152"/>
      <c r="AV499" s="1152"/>
      <c r="AW499" s="1152"/>
      <c r="AX499" s="1152"/>
      <c r="AY499" s="1152"/>
      <c r="AZ499" s="1152"/>
      <c r="BA499" s="1152"/>
      <c r="BB499" s="1152"/>
      <c r="BC499" s="1152"/>
      <c r="BD499" s="1152"/>
      <c r="BE499" s="1152"/>
      <c r="BF499" s="1152"/>
      <c r="BG499" s="1152"/>
      <c r="BH499" s="1152"/>
      <c r="BI499" s="1152"/>
      <c r="BJ499" s="1152"/>
      <c r="BK499" s="1152"/>
      <c r="BL499" s="1152"/>
      <c r="BM499" s="1152"/>
      <c r="BN499" s="1152"/>
      <c r="BO499" s="1152"/>
      <c r="BP499" s="1152"/>
      <c r="BQ499" s="1152"/>
      <c r="BR499" s="1152"/>
      <c r="BS499" s="1152"/>
      <c r="BT499" s="1152"/>
    </row>
    <row r="500" spans="1:72" ht="13.5" customHeight="1">
      <c r="A500" s="1091"/>
      <c r="B500" s="15" t="s">
        <v>59</v>
      </c>
      <c r="C500" s="1141" t="str">
        <f>VLOOKUP($C477,'2025年度(1年前期)'!$B$5:$N$208,COLUMN('2025年度(1年前期)'!$K$5)+1,0)&amp;""</f>
        <v>101</v>
      </c>
      <c r="D500" s="1140"/>
      <c r="E500" s="1073" t="str">
        <f>VLOOKUP($C477,'2025年度(2年前期)'!$B$5:$N$208,COLUMN('2025年度(2年前期)'!$K$5)+1,0)&amp;""</f>
        <v>301</v>
      </c>
      <c r="F500" s="1068"/>
      <c r="G500" s="1073" t="str">
        <f>VLOOKUP($C477,'2025年度(3年前期)'!$B$5:$N$208,COLUMN('2025年度(3年前期)'!$K$5)+1,0)&amp;""</f>
        <v/>
      </c>
      <c r="H500" s="1068"/>
      <c r="I500" s="1073" t="str">
        <f>VLOOKUP($C477,'2025年度(4年前期)'!$B$5:$N$208,COLUMN('2025年度(4年前期)'!$K$5)+1,0)&amp;""</f>
        <v/>
      </c>
      <c r="J500" s="1068"/>
      <c r="K500" s="1074" t="str">
        <f>VLOOKUP($C477,'2025年度(助産前期)'!$B$5:$N$208,COLUMN('2025年度(助産前期)'!$K$5)+1,0)&amp;""</f>
        <v/>
      </c>
      <c r="L500" s="1074"/>
      <c r="M500" s="1101" t="str">
        <f>VLOOKUP($C477,'2025年度(M1前期)'!$B$5:$N$208,COLUMN('2025年度(M1前期)'!$K$5)+1,0)&amp;""</f>
        <v/>
      </c>
      <c r="N500" s="1068"/>
      <c r="O500" s="1074" t="str">
        <f>VLOOKUP($C477,'2025年度(M2前期)'!$B$5:$N$208,COLUMN('2025年度(M2前期)'!$K$5)+1,0)&amp;""</f>
        <v/>
      </c>
      <c r="P500" s="1068"/>
      <c r="Q500" s="1074" t="str">
        <f>VLOOKUP($C477,'2025年度(D1前期)'!$B$5:$N$208,COLUMN('2025年度(D1前期)'!$K$5)+1,0)&amp;""</f>
        <v/>
      </c>
      <c r="R500" s="1068"/>
      <c r="S500" s="1074" t="str">
        <f>VLOOKUP($C477,'2025年度(D23前期)'!$B$5:$N$208,COLUMN('2025年度(D23前期)'!$K$5)+1,0)&amp;""</f>
        <v/>
      </c>
      <c r="T500" s="1068"/>
      <c r="U500" s="839" t="s">
        <v>282</v>
      </c>
      <c r="Y500" s="887" t="s">
        <v>237</v>
      </c>
      <c r="Z500" s="1091"/>
      <c r="AA500" s="1152"/>
      <c r="AB500" s="1152"/>
      <c r="AC500" s="1152"/>
      <c r="AD500" s="1152"/>
      <c r="AE500" s="1152"/>
      <c r="AF500" s="1152"/>
      <c r="AG500" s="1152"/>
      <c r="AH500" s="1152"/>
      <c r="AI500" s="1152"/>
      <c r="AJ500" s="1152"/>
      <c r="AK500" s="1152"/>
      <c r="AL500" s="1152"/>
      <c r="AM500" s="1152"/>
      <c r="AN500" s="1152"/>
      <c r="AO500" s="1152"/>
      <c r="AP500" s="1152"/>
      <c r="AQ500" s="1152"/>
      <c r="AR500" s="1152"/>
      <c r="AS500" s="1152"/>
      <c r="AT500" s="1152"/>
      <c r="AU500" s="1152"/>
      <c r="AV500" s="1152"/>
      <c r="AW500" s="1152"/>
      <c r="AX500" s="1152"/>
      <c r="AY500" s="1152"/>
      <c r="AZ500" s="1152"/>
      <c r="BA500" s="1152"/>
      <c r="BB500" s="1152"/>
      <c r="BC500" s="1152"/>
      <c r="BD500" s="1152"/>
      <c r="BE500" s="1152"/>
      <c r="BF500" s="1152"/>
      <c r="BG500" s="1152"/>
      <c r="BH500" s="1152"/>
      <c r="BI500" s="1152"/>
      <c r="BJ500" s="1152"/>
      <c r="BK500" s="1152"/>
      <c r="BL500" s="1152"/>
      <c r="BM500" s="1152"/>
      <c r="BN500" s="1152"/>
      <c r="BO500" s="1152"/>
      <c r="BP500" s="1152"/>
      <c r="BQ500" s="1152"/>
      <c r="BR500" s="1152"/>
      <c r="BS500" s="1152"/>
      <c r="BT500" s="1152"/>
    </row>
    <row r="501" spans="1:72" ht="13.5" customHeight="1">
      <c r="A501" s="1092"/>
      <c r="B501" s="16" t="s">
        <v>56</v>
      </c>
      <c r="C501" s="1142" t="s">
        <v>172</v>
      </c>
      <c r="D501" s="1143"/>
      <c r="E501" s="1063"/>
      <c r="F501" s="1075"/>
      <c r="G501" s="1063"/>
      <c r="H501" s="1075"/>
      <c r="I501" s="1063"/>
      <c r="J501" s="1075"/>
      <c r="K501" s="1064"/>
      <c r="L501" s="1064"/>
      <c r="M501" s="1061"/>
      <c r="N501" s="1075"/>
      <c r="O501" s="1064"/>
      <c r="P501" s="1075"/>
      <c r="Q501" s="1064"/>
      <c r="R501" s="1075"/>
      <c r="S501" s="1064"/>
      <c r="T501" s="1075"/>
      <c r="U501" s="840" t="s">
        <v>281</v>
      </c>
      <c r="V501" s="20"/>
      <c r="W501" s="20"/>
      <c r="X501" s="20"/>
      <c r="Y501" s="888"/>
      <c r="Z501" s="1092"/>
      <c r="AA501" s="1153"/>
      <c r="AB501" s="1153"/>
      <c r="AC501" s="1153"/>
      <c r="AD501" s="1153"/>
      <c r="AE501" s="1153"/>
      <c r="AF501" s="1153"/>
      <c r="AG501" s="1153"/>
      <c r="AH501" s="1153"/>
      <c r="AI501" s="1153"/>
      <c r="AJ501" s="1153"/>
      <c r="AK501" s="1153"/>
      <c r="AL501" s="1153"/>
      <c r="AM501" s="1153"/>
      <c r="AN501" s="1153"/>
      <c r="AO501" s="1153"/>
      <c r="AP501" s="1153"/>
      <c r="AQ501" s="1153"/>
      <c r="AR501" s="1153"/>
      <c r="AS501" s="1153"/>
      <c r="AT501" s="1153"/>
      <c r="AU501" s="1153"/>
      <c r="AV501" s="1153"/>
      <c r="AW501" s="1153"/>
      <c r="AX501" s="1153"/>
      <c r="AY501" s="1153"/>
      <c r="AZ501" s="1153"/>
      <c r="BA501" s="1153"/>
      <c r="BB501" s="1153"/>
      <c r="BC501" s="1153"/>
      <c r="BD501" s="1153"/>
      <c r="BE501" s="1153"/>
      <c r="BF501" s="1153"/>
      <c r="BG501" s="1153"/>
      <c r="BH501" s="1153"/>
      <c r="BI501" s="1153"/>
      <c r="BJ501" s="1153"/>
      <c r="BK501" s="1153"/>
      <c r="BL501" s="1153"/>
      <c r="BM501" s="1153"/>
      <c r="BN501" s="1153"/>
      <c r="BO501" s="1153"/>
      <c r="BP501" s="1153"/>
      <c r="BQ501" s="1153"/>
      <c r="BR501" s="1153"/>
      <c r="BS501" s="1153"/>
      <c r="BT501" s="1153"/>
    </row>
    <row r="502" spans="1:72" ht="18">
      <c r="A502" s="5"/>
      <c r="B502" s="6"/>
      <c r="C502" s="1077">
        <f>C477+1</f>
        <v>45798</v>
      </c>
      <c r="D502" s="1077"/>
      <c r="E502" s="1077"/>
      <c r="F502" s="1077"/>
      <c r="G502" s="1077"/>
      <c r="H502" s="1077"/>
      <c r="I502" s="1077"/>
      <c r="J502" s="1077"/>
      <c r="K502" s="1077"/>
      <c r="L502" s="1077"/>
      <c r="M502" s="1077"/>
      <c r="N502" s="1077"/>
      <c r="O502" s="1077"/>
      <c r="P502" s="1077"/>
      <c r="Q502" s="1077"/>
      <c r="R502" s="1077"/>
      <c r="S502" s="1077"/>
      <c r="T502" s="1077"/>
      <c r="U502" s="1049">
        <f>C502</f>
        <v>45798</v>
      </c>
      <c r="V502" s="1050"/>
      <c r="W502" s="1050"/>
      <c r="X502" s="1050"/>
      <c r="Y502" s="1050"/>
      <c r="Z502" s="1051"/>
      <c r="AA502" s="7">
        <v>101</v>
      </c>
      <c r="AB502" s="7">
        <v>102</v>
      </c>
      <c r="AC502" s="7">
        <v>103</v>
      </c>
      <c r="AD502" s="7" t="s">
        <v>16</v>
      </c>
      <c r="AE502" s="7" t="s">
        <v>17</v>
      </c>
      <c r="AF502" s="7" t="s">
        <v>18</v>
      </c>
      <c r="AG502" s="7">
        <v>201</v>
      </c>
      <c r="AH502" s="8">
        <v>202</v>
      </c>
      <c r="AI502" s="7">
        <v>203</v>
      </c>
      <c r="AJ502" s="7">
        <v>204</v>
      </c>
      <c r="AK502" s="7">
        <v>205</v>
      </c>
      <c r="AL502" s="7" t="s">
        <v>19</v>
      </c>
      <c r="AM502" s="7" t="s">
        <v>69</v>
      </c>
      <c r="AN502" s="7" t="s">
        <v>21</v>
      </c>
      <c r="AO502" s="7" t="s">
        <v>22</v>
      </c>
      <c r="AP502" s="7" t="s">
        <v>23</v>
      </c>
      <c r="AQ502" s="7" t="s">
        <v>24</v>
      </c>
      <c r="AR502" s="7" t="s">
        <v>25</v>
      </c>
      <c r="AS502" s="7" t="s">
        <v>26</v>
      </c>
      <c r="AT502" s="7" t="s">
        <v>27</v>
      </c>
      <c r="AU502" s="7" t="s">
        <v>28</v>
      </c>
      <c r="AV502" s="7" t="s">
        <v>29</v>
      </c>
      <c r="AW502" s="7">
        <v>301</v>
      </c>
      <c r="AX502" s="8">
        <v>302</v>
      </c>
      <c r="AY502" s="9">
        <v>303</v>
      </c>
      <c r="AZ502" s="9">
        <v>304</v>
      </c>
      <c r="BA502" s="7" t="s">
        <v>30</v>
      </c>
      <c r="BB502" s="7" t="s">
        <v>31</v>
      </c>
      <c r="BC502" s="8" t="s">
        <v>32</v>
      </c>
      <c r="BD502" s="7" t="s">
        <v>33</v>
      </c>
      <c r="BE502" s="7" t="s">
        <v>34</v>
      </c>
      <c r="BF502" s="7" t="s">
        <v>35</v>
      </c>
      <c r="BG502" s="7" t="s">
        <v>36</v>
      </c>
      <c r="BH502" s="7" t="s">
        <v>37</v>
      </c>
      <c r="BI502" s="7" t="s">
        <v>38</v>
      </c>
      <c r="BJ502" s="7" t="s">
        <v>39</v>
      </c>
      <c r="BK502" s="10" t="s">
        <v>40</v>
      </c>
      <c r="BL502" s="10" t="s">
        <v>41</v>
      </c>
      <c r="BM502" s="10" t="s">
        <v>354</v>
      </c>
      <c r="BN502" s="11" t="s">
        <v>42</v>
      </c>
      <c r="BO502" s="11" t="s">
        <v>43</v>
      </c>
      <c r="BP502" s="11" t="s">
        <v>44</v>
      </c>
      <c r="BQ502" s="11" t="s">
        <v>45</v>
      </c>
      <c r="BR502" s="11" t="s">
        <v>46</v>
      </c>
      <c r="BS502" s="11" t="s">
        <v>47</v>
      </c>
      <c r="BT502" s="11" t="s">
        <v>48</v>
      </c>
    </row>
    <row r="503" spans="1:72" ht="13.5" customHeight="1">
      <c r="A503" s="1091" t="s">
        <v>49</v>
      </c>
      <c r="B503" s="12" t="s">
        <v>50</v>
      </c>
      <c r="C503" s="1079" t="str">
        <f>VLOOKUP($C502,'2025年度(1年前期)'!$B$5:$N$208,COLUMN('2025年度(1年前期)'!$C$5),0)&amp;""</f>
        <v/>
      </c>
      <c r="D503" s="1080"/>
      <c r="E503" s="1148" t="str">
        <f>VLOOKUP($C502,'2025年度(2年前期)'!$B$5:$N$208,COLUMN('2025年度(2年前期)'!$C$5),0)&amp;""</f>
        <v>コミュニケーション論</v>
      </c>
      <c r="F503" s="1123"/>
      <c r="G503" s="1081" t="str">
        <f>VLOOKUP($C502,'2025年度(3年前期)'!$B$5:$N$208,COLUMN('2025年度(3年前期)'!$C$5),0)&amp;""</f>
        <v>癒しの科学</v>
      </c>
      <c r="H503" s="1080"/>
      <c r="I503" s="1081" t="str">
        <f>VLOOKUP($C502,'2025年度(4年前期)'!$B$5:$N$208,COLUMN('2025年度(4年前期)'!$C$5),0)&amp;""</f>
        <v/>
      </c>
      <c r="J503" s="1080"/>
      <c r="K503" s="1072" t="str">
        <f>VLOOKUP($C502,'2025年度(助産前期)'!$B$5:$N$208,COLUMN('2025年度(助産前期)'!$C$5),0)&amp;""</f>
        <v>助産診断･技術学Ⅱ</v>
      </c>
      <c r="L503" s="1096"/>
      <c r="M503" s="1105" t="str">
        <f>VLOOKUP($C502,'2025年度(M1前期)'!$B$5:$N$208,COLUMN('2025年度(M1前期)'!$C$5),0)&amp;""</f>
        <v/>
      </c>
      <c r="N503" s="1096"/>
      <c r="O503" s="1081" t="str">
        <f>VLOOKUP($C502,'2025年度(M2前期)'!$B$5:$N$208,COLUMN('2025年度(M2前期)'!$C$5),0)&amp;""</f>
        <v>国際看護学演習Ａ－Ⅱ
看護教育学演習Ａ－Ⅱ</v>
      </c>
      <c r="P503" s="1080"/>
      <c r="Q503" s="1081" t="str">
        <f>VLOOKUP($C502,'2025年度(D1前期)'!$B$5:$N$208,COLUMN('2025年度(D1前期)'!$C$5),0)&amp;""</f>
        <v>看護教育学特論Ｂ</v>
      </c>
      <c r="R503" s="1080"/>
      <c r="S503" s="1072" t="str">
        <f>VLOOKUP($C502,'2025年度(D23前期)'!$B$5:$N$208,COLUMN('2025年度(D23前期)'!$C$5),0)&amp;""</f>
        <v>特別研究</v>
      </c>
      <c r="T503" s="1080"/>
      <c r="U503" s="27"/>
      <c r="Z503" s="1095" t="str">
        <f>A503</f>
        <v xml:space="preserve">１時限（09：20～10：50） </v>
      </c>
      <c r="AA503" s="1151"/>
      <c r="AB503" s="1151"/>
      <c r="AC503" s="1151"/>
      <c r="AD503" s="1151"/>
      <c r="AE503" s="1151"/>
      <c r="AF503" s="1151"/>
      <c r="AG503" s="1151"/>
      <c r="AH503" s="1151" t="s">
        <v>367</v>
      </c>
      <c r="AI503" s="1151"/>
      <c r="AJ503" s="1151"/>
      <c r="AK503" s="1151"/>
      <c r="AL503" s="1151"/>
      <c r="AM503" s="1151"/>
      <c r="AN503" s="1043"/>
      <c r="AO503" s="1151"/>
      <c r="AP503" s="1151"/>
      <c r="AQ503" s="1151"/>
      <c r="AR503" s="1151"/>
      <c r="AS503" s="1151"/>
      <c r="AT503" s="1151"/>
      <c r="AU503" s="1151"/>
      <c r="AV503" s="1151"/>
      <c r="AW503" s="1151" t="s">
        <v>307</v>
      </c>
      <c r="AX503" s="1151"/>
      <c r="AY503" s="1151"/>
      <c r="AZ503" s="1151" t="s">
        <v>244</v>
      </c>
      <c r="BA503" s="1151"/>
      <c r="BB503" s="1151"/>
      <c r="BC503" s="1151"/>
      <c r="BD503" s="1151"/>
      <c r="BE503" s="1151"/>
      <c r="BF503" s="1151"/>
      <c r="BG503" s="1151"/>
      <c r="BH503" s="1151"/>
      <c r="BI503" s="1151"/>
      <c r="BJ503" s="1043"/>
      <c r="BK503" s="1151"/>
      <c r="BL503" s="1151"/>
      <c r="BM503" s="1151"/>
      <c r="BN503" s="1151"/>
      <c r="BO503" s="1151"/>
      <c r="BP503" s="1151"/>
      <c r="BQ503" s="1151"/>
      <c r="BR503" s="1151"/>
      <c r="BS503" s="1151"/>
      <c r="BT503" s="1151"/>
    </row>
    <row r="504" spans="1:72" ht="13.5" customHeight="1">
      <c r="A504" s="1091"/>
      <c r="B504" s="15" t="s">
        <v>53</v>
      </c>
      <c r="C504" s="1065" t="str">
        <f>IFERROR(VLOOKUP(C503,科目・教員!$A$1:$B$357,2,0),"")</f>
        <v/>
      </c>
      <c r="D504" s="1066"/>
      <c r="E504" s="1147" t="str">
        <f>IFERROR(VLOOKUP(E503,科目・教員!$A$1:$B$357,2,0),"")</f>
        <v>高山　昇</v>
      </c>
      <c r="F504" s="1119"/>
      <c r="G504" s="1067" t="str">
        <f>IFERROR(VLOOKUP(G503,科目・教員!$A$1:$B$357,2,0),"")</f>
        <v>清水　陽一</v>
      </c>
      <c r="H504" s="1066"/>
      <c r="I504" s="1067" t="str">
        <f>IFERROR(VLOOKUP(I503,科目・教員!$A$1:$B$357,2,0),"")</f>
        <v/>
      </c>
      <c r="J504" s="1066"/>
      <c r="K504" s="1068" t="str">
        <f>IFERROR(VLOOKUP(K503,科目・教員!$A$1:$B$357,2,0),"")</f>
        <v>日置　智華子</v>
      </c>
      <c r="L504" s="1070"/>
      <c r="M504" s="1104" t="str">
        <f>IFERROR(VLOOKUP(M503,科目・教員!$A$1:$B$357,2,0),"")</f>
        <v/>
      </c>
      <c r="N504" s="1066"/>
      <c r="O504" s="1067" t="str">
        <f>IFERROR(VLOOKUP(O503,科目・教員!$A$1:$B$357,2,0),"")</f>
        <v/>
      </c>
      <c r="P504" s="1066"/>
      <c r="Q504" s="1067" t="str">
        <f>IFERROR(VLOOKUP(Q503,科目・教員!$A$1:$B$357,2,0),"")</f>
        <v/>
      </c>
      <c r="R504" s="1066"/>
      <c r="S504" s="1068" t="str">
        <f>IFERROR(VLOOKUP(S503,科目・教員!$A$1:$B$357,2,0),"")</f>
        <v/>
      </c>
      <c r="T504" s="1066"/>
      <c r="U504" s="27"/>
      <c r="Z504" s="1091"/>
      <c r="AA504" s="1152"/>
      <c r="AB504" s="1152"/>
      <c r="AC504" s="1152"/>
      <c r="AD504" s="1152"/>
      <c r="AE504" s="1152"/>
      <c r="AF504" s="1152"/>
      <c r="AG504" s="1152"/>
      <c r="AH504" s="1152"/>
      <c r="AI504" s="1152"/>
      <c r="AJ504" s="1152"/>
      <c r="AK504" s="1152"/>
      <c r="AL504" s="1152"/>
      <c r="AM504" s="1152"/>
      <c r="AN504" s="1044"/>
      <c r="AO504" s="1152"/>
      <c r="AP504" s="1152"/>
      <c r="AQ504" s="1152"/>
      <c r="AR504" s="1152"/>
      <c r="AS504" s="1152"/>
      <c r="AT504" s="1152"/>
      <c r="AU504" s="1152"/>
      <c r="AV504" s="1152"/>
      <c r="AW504" s="1152"/>
      <c r="AX504" s="1152"/>
      <c r="AY504" s="1152"/>
      <c r="AZ504" s="1152"/>
      <c r="BA504" s="1152"/>
      <c r="BB504" s="1152"/>
      <c r="BC504" s="1152"/>
      <c r="BD504" s="1152"/>
      <c r="BE504" s="1152"/>
      <c r="BF504" s="1152"/>
      <c r="BG504" s="1152"/>
      <c r="BH504" s="1152"/>
      <c r="BI504" s="1152"/>
      <c r="BJ504" s="1044"/>
      <c r="BK504" s="1152"/>
      <c r="BL504" s="1152"/>
      <c r="BM504" s="1152"/>
      <c r="BN504" s="1152"/>
      <c r="BO504" s="1152"/>
      <c r="BP504" s="1152"/>
      <c r="BQ504" s="1152"/>
      <c r="BR504" s="1152"/>
      <c r="BS504" s="1152"/>
      <c r="BT504" s="1152"/>
    </row>
    <row r="505" spans="1:72" ht="13.5" customHeight="1">
      <c r="A505" s="1091"/>
      <c r="B505" s="15" t="s">
        <v>59</v>
      </c>
      <c r="C505" s="1065" t="str">
        <f>VLOOKUP($C502,'2025年度(1年前期)'!$B$5:$N$208,COLUMN('2025年度(1年前期)'!$C$5)+1,0)&amp;""</f>
        <v/>
      </c>
      <c r="D505" s="1066"/>
      <c r="E505" s="1147" t="str">
        <f>VLOOKUP($C502,'2025年度(2年前期)'!$B$5:$N$208,COLUMN('2025年度(2年前期)'!$C$5)+1,0)&amp;""</f>
        <v>202</v>
      </c>
      <c r="F505" s="1119"/>
      <c r="G505" s="1067" t="str">
        <f>VLOOKUP($C502,'2025年度(3年前期)'!$B$5:$N$208,COLUMN('2025年度(3年前期)'!$C$5)+1,0)&amp;""</f>
        <v>301</v>
      </c>
      <c r="H505" s="1066"/>
      <c r="I505" s="1067" t="str">
        <f>VLOOKUP($C502,'2025年度(4年前期)'!$B$5:$N$208,COLUMN('2025年度(4年前期)'!$C$5)+1,0)&amp;""</f>
        <v/>
      </c>
      <c r="J505" s="1066"/>
      <c r="K505" s="1068" t="str">
        <f>VLOOKUP($C502,'2025年度(助産前期)'!$B$5:$N$208,COLUMN('2025年度(助産前期)'!$C$5)+1,0)&amp;""</f>
        <v>304</v>
      </c>
      <c r="L505" s="1070"/>
      <c r="M505" s="1104" t="str">
        <f>VLOOKUP($C502,'2025年度(M1前期)'!$B$5:$N$208,COLUMN('2025年度(M1前期)'!C$5)+1,0)&amp;""</f>
        <v/>
      </c>
      <c r="N505" s="1066"/>
      <c r="O505" s="1067" t="str">
        <f>VLOOKUP($C502,'2025年度(M2前期)'!$B$5:$N$208,COLUMN('2025年度(M2前期)'!$C$5)+1,0)&amp;""</f>
        <v>国際:別途指定
教育:別途指定</v>
      </c>
      <c r="P505" s="1066"/>
      <c r="Q505" s="1067" t="str">
        <f>VLOOKUP($C502,'2025年度(D1前期)'!$B$5:$N$208,COLUMN('2025年度(D1前期)'!$C$5)+1,0)&amp;""</f>
        <v>別途指定</v>
      </c>
      <c r="R505" s="1066"/>
      <c r="S505" s="1068" t="str">
        <f>VLOOKUP($C502,'2025年度(D23前期)'!$B$5:$N$208,COLUMN('2025年度(D23前期)'!$C$5)+1,0)&amp;""</f>
        <v/>
      </c>
      <c r="T505" s="1066"/>
      <c r="U505" s="27"/>
      <c r="Z505" s="1091"/>
      <c r="AA505" s="1152"/>
      <c r="AB505" s="1152"/>
      <c r="AC505" s="1152"/>
      <c r="AD505" s="1152"/>
      <c r="AE505" s="1152"/>
      <c r="AF505" s="1152"/>
      <c r="AG505" s="1152"/>
      <c r="AH505" s="1152"/>
      <c r="AI505" s="1152"/>
      <c r="AJ505" s="1152"/>
      <c r="AK505" s="1152"/>
      <c r="AL505" s="1152"/>
      <c r="AM505" s="1152"/>
      <c r="AN505" s="1044"/>
      <c r="AO505" s="1152"/>
      <c r="AP505" s="1152"/>
      <c r="AQ505" s="1152"/>
      <c r="AR505" s="1152"/>
      <c r="AS505" s="1152"/>
      <c r="AT505" s="1152"/>
      <c r="AU505" s="1152"/>
      <c r="AV505" s="1152"/>
      <c r="AW505" s="1152"/>
      <c r="AX505" s="1152"/>
      <c r="AY505" s="1152"/>
      <c r="AZ505" s="1152"/>
      <c r="BA505" s="1152"/>
      <c r="BB505" s="1152"/>
      <c r="BC505" s="1152"/>
      <c r="BD505" s="1152"/>
      <c r="BE505" s="1152"/>
      <c r="BF505" s="1152"/>
      <c r="BG505" s="1152"/>
      <c r="BH505" s="1152"/>
      <c r="BI505" s="1152"/>
      <c r="BJ505" s="1044"/>
      <c r="BK505" s="1152"/>
      <c r="BL505" s="1152"/>
      <c r="BM505" s="1152"/>
      <c r="BN505" s="1152"/>
      <c r="BO505" s="1152"/>
      <c r="BP505" s="1152"/>
      <c r="BQ505" s="1152"/>
      <c r="BR505" s="1152"/>
      <c r="BS505" s="1152"/>
      <c r="BT505" s="1152"/>
    </row>
    <row r="506" spans="1:72" ht="13.5" customHeight="1">
      <c r="A506" s="1092"/>
      <c r="B506" s="16" t="s">
        <v>56</v>
      </c>
      <c r="C506" s="1135"/>
      <c r="D506" s="1144"/>
      <c r="E506" s="1137" t="s">
        <v>229</v>
      </c>
      <c r="F506" s="1121"/>
      <c r="G506" s="1063"/>
      <c r="H506" s="1062"/>
      <c r="I506" s="1063"/>
      <c r="J506" s="1062"/>
      <c r="K506" s="1064"/>
      <c r="L506" s="1069"/>
      <c r="M506" s="1106"/>
      <c r="N506" s="1062"/>
      <c r="O506" s="1063"/>
      <c r="P506" s="1062"/>
      <c r="Q506" s="1063"/>
      <c r="R506" s="1062"/>
      <c r="S506" s="1064"/>
      <c r="T506" s="1062"/>
      <c r="U506" s="27"/>
      <c r="Z506" s="1092"/>
      <c r="AA506" s="1153"/>
      <c r="AB506" s="1153"/>
      <c r="AC506" s="1153"/>
      <c r="AD506" s="1153"/>
      <c r="AE506" s="1153"/>
      <c r="AF506" s="1153"/>
      <c r="AG506" s="1153"/>
      <c r="AH506" s="1153"/>
      <c r="AI506" s="1153"/>
      <c r="AJ506" s="1153"/>
      <c r="AK506" s="1153"/>
      <c r="AL506" s="1153"/>
      <c r="AM506" s="1153"/>
      <c r="AN506" s="1045"/>
      <c r="AO506" s="1153"/>
      <c r="AP506" s="1153"/>
      <c r="AQ506" s="1153"/>
      <c r="AR506" s="1153"/>
      <c r="AS506" s="1153"/>
      <c r="AT506" s="1153"/>
      <c r="AU506" s="1153"/>
      <c r="AV506" s="1153"/>
      <c r="AW506" s="1153"/>
      <c r="AX506" s="1153"/>
      <c r="AY506" s="1153"/>
      <c r="AZ506" s="1153"/>
      <c r="BA506" s="1153"/>
      <c r="BB506" s="1153"/>
      <c r="BC506" s="1153"/>
      <c r="BD506" s="1153"/>
      <c r="BE506" s="1153"/>
      <c r="BF506" s="1153"/>
      <c r="BG506" s="1153"/>
      <c r="BH506" s="1153"/>
      <c r="BI506" s="1153"/>
      <c r="BJ506" s="1045"/>
      <c r="BK506" s="1153"/>
      <c r="BL506" s="1153"/>
      <c r="BM506" s="1153"/>
      <c r="BN506" s="1153"/>
      <c r="BO506" s="1153"/>
      <c r="BP506" s="1153"/>
      <c r="BQ506" s="1153"/>
      <c r="BR506" s="1153"/>
      <c r="BS506" s="1153"/>
      <c r="BT506" s="1153"/>
    </row>
    <row r="507" spans="1:72" ht="13.5" customHeight="1">
      <c r="A507" s="1091" t="s">
        <v>58</v>
      </c>
      <c r="B507" s="15" t="s">
        <v>50</v>
      </c>
      <c r="C507" s="1079" t="str">
        <f>VLOOKUP($C502,'2025年度(1年前期)'!$B$5:$N$208,COLUMN('2025年度(1年前期)'!$E$5),0)&amp;""</f>
        <v>生命科学</v>
      </c>
      <c r="D507" s="1080"/>
      <c r="E507" s="1081" t="str">
        <f>VLOOKUP($C502,'2025年度(2年前期)'!$B$5:$N$208,COLUMN('2025年度(2年前期)'!$E$5),0)&amp;""</f>
        <v>看護過程原論</v>
      </c>
      <c r="F507" s="1080"/>
      <c r="G507" s="1081" t="str">
        <f>VLOOKUP($C502,'2025年度(3年前期)'!$B$5:$N$208,COLUMN('2025年度(3年前期)'!$E$5),0)&amp;""</f>
        <v>看護倫理</v>
      </c>
      <c r="H507" s="1080"/>
      <c r="I507" s="1081" t="str">
        <f>VLOOKUP($C502,'2025年度(4年前期)'!$B$5:$N$208,COLUMN('2025年度(4年前期)'!$E$5),0)&amp;""</f>
        <v/>
      </c>
      <c r="J507" s="1080"/>
      <c r="K507" s="1072" t="str">
        <f>VLOOKUP($C502,'2025年度(助産前期)'!$B$5:$N$208,COLUMN('2025年度(助産前期)'!$E$5),0)&amp;""</f>
        <v>助産学演習Ⅱ</v>
      </c>
      <c r="L507" s="1096"/>
      <c r="M507" s="1079" t="str">
        <f>VLOOKUP($C502,'2025年度(M1前期)'!$B$5:$N$208,COLUMN('2025年度(M1前期)'!$E$5),0)&amp;""</f>
        <v/>
      </c>
      <c r="N507" s="1080"/>
      <c r="O507" s="1072" t="str">
        <f>VLOOKUP($C502,'2025年度(M2前期)'!$B$5:$N$208,COLUMN('2025年度(M2前期)'!$E$5),0)&amp;""</f>
        <v>国際看護学演習Ａ－Ⅱ
看護教育学演習Ａ－Ⅱ</v>
      </c>
      <c r="P507" s="1080"/>
      <c r="Q507" s="1072" t="str">
        <f>VLOOKUP($C502,'2025年度(D1前期)'!$B$5:$N$208,COLUMN('2025年度(D1前期)'!$E$5),0)&amp;""</f>
        <v/>
      </c>
      <c r="R507" s="1080"/>
      <c r="S507" s="1072" t="str">
        <f>VLOOKUP($C502,'2025年度(D23前期)'!$B$5:$N$208,COLUMN('2025年度(D23前期)'!$E$5),0)&amp;""</f>
        <v>特別研究</v>
      </c>
      <c r="T507" s="1080"/>
      <c r="Z507" s="1091" t="str">
        <f>A507</f>
        <v>２時限（11：00～12：30）</v>
      </c>
      <c r="AA507" s="1151" t="s">
        <v>198</v>
      </c>
      <c r="AB507" s="1151"/>
      <c r="AC507" s="1151"/>
      <c r="AD507" s="1151"/>
      <c r="AE507" s="1151"/>
      <c r="AF507" s="1151"/>
      <c r="AG507" s="1151" t="s">
        <v>150</v>
      </c>
      <c r="AH507" s="1151" t="s">
        <v>150</v>
      </c>
      <c r="AI507" s="1151" t="s">
        <v>150</v>
      </c>
      <c r="AJ507" s="1151"/>
      <c r="AK507" s="1151"/>
      <c r="AL507" s="1151"/>
      <c r="AM507" s="1151" t="s">
        <v>238</v>
      </c>
      <c r="AN507" s="1043"/>
      <c r="AO507" s="1151"/>
      <c r="AP507" s="1151"/>
      <c r="AQ507" s="1151"/>
      <c r="AR507" s="1151"/>
      <c r="AS507" s="1151"/>
      <c r="AT507" s="1151"/>
      <c r="AU507" s="1151"/>
      <c r="AV507" s="1151"/>
      <c r="AW507" s="1151" t="s">
        <v>157</v>
      </c>
      <c r="AX507" s="1151" t="s">
        <v>157</v>
      </c>
      <c r="AY507" s="1151" t="s">
        <v>157</v>
      </c>
      <c r="AZ507" s="1151"/>
      <c r="BA507" s="1151"/>
      <c r="BB507" s="1151"/>
      <c r="BC507" s="1151"/>
      <c r="BD507" s="1151"/>
      <c r="BE507" s="1151"/>
      <c r="BF507" s="1151"/>
      <c r="BG507" s="1151"/>
      <c r="BH507" s="1151"/>
      <c r="BI507" s="1151"/>
      <c r="BJ507" s="1043"/>
      <c r="BK507" s="1151"/>
      <c r="BL507" s="1151"/>
      <c r="BM507" s="1151"/>
      <c r="BN507" s="1151"/>
      <c r="BO507" s="1151"/>
      <c r="BP507" s="1151"/>
      <c r="BQ507" s="1151"/>
      <c r="BR507" s="1151"/>
      <c r="BS507" s="1151"/>
      <c r="BT507" s="1151"/>
    </row>
    <row r="508" spans="1:72" ht="13.5" customHeight="1">
      <c r="A508" s="1091"/>
      <c r="B508" s="15" t="s">
        <v>53</v>
      </c>
      <c r="C508" s="1065" t="str">
        <f>IFERROR(VLOOKUP(C507,科目・教員!$A$1:$B$357,2,0),"")</f>
        <v>本間　典子</v>
      </c>
      <c r="D508" s="1066"/>
      <c r="E508" s="1067" t="str">
        <f>IFERROR(VLOOKUP(E507,科目・教員!$A$1:$B$357,2,0),"")</f>
        <v>亀岡　智美</v>
      </c>
      <c r="F508" s="1066"/>
      <c r="G508" s="1067" t="str">
        <f>IFERROR(VLOOKUP(G507,科目・教員!$A$1:$B$357,2,0),"")</f>
        <v>清水　陽一</v>
      </c>
      <c r="H508" s="1066"/>
      <c r="I508" s="1067" t="str">
        <f>IFERROR(VLOOKUP(I507,科目・教員!$A$1:$B$357,2,0),"")</f>
        <v/>
      </c>
      <c r="J508" s="1066"/>
      <c r="K508" s="1068" t="str">
        <f>IFERROR(VLOOKUP(K507,科目・教員!$A$1:$B$357,2,0),"")</f>
        <v>日置　智華子</v>
      </c>
      <c r="L508" s="1070"/>
      <c r="M508" s="1065" t="str">
        <f>IFERROR(VLOOKUP(M507,科目・教員!$A$1:$B$357,2,0),"")</f>
        <v/>
      </c>
      <c r="N508" s="1066"/>
      <c r="O508" s="1068" t="str">
        <f>IFERROR(VLOOKUP(O507,科目・教員!$A$1:$B$357,2,0),"")</f>
        <v/>
      </c>
      <c r="P508" s="1066"/>
      <c r="Q508" s="1068" t="str">
        <f>IFERROR(VLOOKUP(Q507,科目・教員!$A$1:$B$357,2,0),"")</f>
        <v/>
      </c>
      <c r="R508" s="1066"/>
      <c r="S508" s="1068" t="str">
        <f>IFERROR(VLOOKUP(S507,科目・教員!$A$1:$B$357,2,0),"")</f>
        <v/>
      </c>
      <c r="T508" s="1066"/>
      <c r="Z508" s="1091"/>
      <c r="AA508" s="1152"/>
      <c r="AB508" s="1152"/>
      <c r="AC508" s="1152"/>
      <c r="AD508" s="1152"/>
      <c r="AE508" s="1152"/>
      <c r="AF508" s="1152"/>
      <c r="AG508" s="1152"/>
      <c r="AH508" s="1152"/>
      <c r="AI508" s="1152"/>
      <c r="AJ508" s="1152"/>
      <c r="AK508" s="1152"/>
      <c r="AL508" s="1152"/>
      <c r="AM508" s="1152"/>
      <c r="AN508" s="1044"/>
      <c r="AO508" s="1152"/>
      <c r="AP508" s="1152"/>
      <c r="AQ508" s="1152"/>
      <c r="AR508" s="1152"/>
      <c r="AS508" s="1152"/>
      <c r="AT508" s="1152"/>
      <c r="AU508" s="1152"/>
      <c r="AV508" s="1152"/>
      <c r="AW508" s="1152"/>
      <c r="AX508" s="1152"/>
      <c r="AY508" s="1152"/>
      <c r="AZ508" s="1152"/>
      <c r="BA508" s="1152"/>
      <c r="BB508" s="1152"/>
      <c r="BC508" s="1152"/>
      <c r="BD508" s="1152"/>
      <c r="BE508" s="1152"/>
      <c r="BF508" s="1152"/>
      <c r="BG508" s="1152"/>
      <c r="BH508" s="1152"/>
      <c r="BI508" s="1152"/>
      <c r="BJ508" s="1044"/>
      <c r="BK508" s="1152"/>
      <c r="BL508" s="1152"/>
      <c r="BM508" s="1152"/>
      <c r="BN508" s="1152"/>
      <c r="BO508" s="1152"/>
      <c r="BP508" s="1152"/>
      <c r="BQ508" s="1152"/>
      <c r="BR508" s="1152"/>
      <c r="BS508" s="1152"/>
      <c r="BT508" s="1152"/>
    </row>
    <row r="509" spans="1:72" ht="13.5" customHeight="1">
      <c r="A509" s="1091"/>
      <c r="B509" s="15" t="s">
        <v>59</v>
      </c>
      <c r="C509" s="1065" t="str">
        <f>VLOOKUP($C502,'2025年度(1年前期)'!$B$5:$N$208,COLUMN('2025年度(1年前期)'!$E$5)+1,0)&amp;""</f>
        <v>101</v>
      </c>
      <c r="D509" s="1066"/>
      <c r="E509" s="1067" t="str">
        <f>VLOOKUP($C502,'2025年度(2年前期)'!$B$5:$N$208,COLUMN('2025年度(2年前期)'!$E$5)+1,0)&amp;""</f>
        <v>201･202･203</v>
      </c>
      <c r="F509" s="1066"/>
      <c r="G509" s="1067" t="str">
        <f>VLOOKUP($C502,'2025年度(3年前期)'!$B$5:$N$208,COLUMN('2025年度(3年前期)'!$E$5)+1,0)&amp;""</f>
        <v>301･302･303</v>
      </c>
      <c r="H509" s="1066"/>
      <c r="I509" s="1067" t="str">
        <f>VLOOKUP($C502,'2025年度(4年前期)'!$B$5:$N$208,COLUMN('2025年度(4年前期)'!$E$5)+1,0)&amp;""</f>
        <v/>
      </c>
      <c r="J509" s="1066"/>
      <c r="K509" s="1068" t="str">
        <f>VLOOKUP($C502,'2025年度(助産前期)'!$B$5:$N$208,COLUMN('2025年度(助産前期)'!$E$5)+1,0)&amp;""</f>
        <v>母小実</v>
      </c>
      <c r="L509" s="1070"/>
      <c r="M509" s="1065" t="str">
        <f>VLOOKUP($C502,'2025年度(M1前期)'!$B$5:$N$208,COLUMN('2025年度(M1前期)'!$E$5)+1,0)&amp;""</f>
        <v/>
      </c>
      <c r="N509" s="1066"/>
      <c r="O509" s="1068" t="str">
        <f>VLOOKUP($C502,'2025年度(M2前期)'!$B$5:$N$208,COLUMN('2025年度(M2前期)'!$E$5)+1,0)&amp;""</f>
        <v>国際:別途指定
教育:別途指定</v>
      </c>
      <c r="P509" s="1066"/>
      <c r="Q509" s="1068" t="str">
        <f>VLOOKUP($C502,'2025年度(D1前期)'!$B$5:$N$208,COLUMN('2025年度(D1前期)'!$E$5)+1,0)&amp;""</f>
        <v/>
      </c>
      <c r="R509" s="1066"/>
      <c r="S509" s="1068" t="str">
        <f>VLOOKUP($C502,'2025年度(D23前期)'!$B$5:$N$208,COLUMN('2025年度(D23前期)'!$E$5)+1,0)&amp;""</f>
        <v/>
      </c>
      <c r="T509" s="1066"/>
      <c r="Z509" s="1091"/>
      <c r="AA509" s="1152"/>
      <c r="AB509" s="1152"/>
      <c r="AC509" s="1152"/>
      <c r="AD509" s="1152"/>
      <c r="AE509" s="1152"/>
      <c r="AF509" s="1152"/>
      <c r="AG509" s="1152"/>
      <c r="AH509" s="1152"/>
      <c r="AI509" s="1152"/>
      <c r="AJ509" s="1152"/>
      <c r="AK509" s="1152"/>
      <c r="AL509" s="1152"/>
      <c r="AM509" s="1152"/>
      <c r="AN509" s="1044"/>
      <c r="AO509" s="1152"/>
      <c r="AP509" s="1152"/>
      <c r="AQ509" s="1152"/>
      <c r="AR509" s="1152"/>
      <c r="AS509" s="1152"/>
      <c r="AT509" s="1152"/>
      <c r="AU509" s="1152"/>
      <c r="AV509" s="1152"/>
      <c r="AW509" s="1152"/>
      <c r="AX509" s="1152"/>
      <c r="AY509" s="1152"/>
      <c r="AZ509" s="1152"/>
      <c r="BA509" s="1152"/>
      <c r="BB509" s="1152"/>
      <c r="BC509" s="1152"/>
      <c r="BD509" s="1152"/>
      <c r="BE509" s="1152"/>
      <c r="BF509" s="1152"/>
      <c r="BG509" s="1152"/>
      <c r="BH509" s="1152"/>
      <c r="BI509" s="1152"/>
      <c r="BJ509" s="1044"/>
      <c r="BK509" s="1152"/>
      <c r="BL509" s="1152"/>
      <c r="BM509" s="1152"/>
      <c r="BN509" s="1152"/>
      <c r="BO509" s="1152"/>
      <c r="BP509" s="1152"/>
      <c r="BQ509" s="1152"/>
      <c r="BR509" s="1152"/>
      <c r="BS509" s="1152"/>
      <c r="BT509" s="1152"/>
    </row>
    <row r="510" spans="1:72" ht="13.5" customHeight="1">
      <c r="A510" s="1100"/>
      <c r="B510" s="16" t="s">
        <v>56</v>
      </c>
      <c r="C510" s="1061"/>
      <c r="D510" s="1075"/>
      <c r="E510" s="1063"/>
      <c r="F510" s="1075"/>
      <c r="G510" s="1063"/>
      <c r="H510" s="1075"/>
      <c r="I510" s="1063"/>
      <c r="J510" s="1075"/>
      <c r="K510" s="1064"/>
      <c r="L510" s="1064"/>
      <c r="M510" s="1061"/>
      <c r="N510" s="1075"/>
      <c r="O510" s="1064"/>
      <c r="P510" s="1075"/>
      <c r="Q510" s="1064"/>
      <c r="R510" s="1075"/>
      <c r="S510" s="1064"/>
      <c r="T510" s="1075"/>
      <c r="Z510" s="1092"/>
      <c r="AA510" s="1153"/>
      <c r="AB510" s="1153"/>
      <c r="AC510" s="1153"/>
      <c r="AD510" s="1153"/>
      <c r="AE510" s="1153"/>
      <c r="AF510" s="1153"/>
      <c r="AG510" s="1153"/>
      <c r="AH510" s="1153"/>
      <c r="AI510" s="1153"/>
      <c r="AJ510" s="1153"/>
      <c r="AK510" s="1153"/>
      <c r="AL510" s="1153"/>
      <c r="AM510" s="1153"/>
      <c r="AN510" s="1045"/>
      <c r="AO510" s="1153"/>
      <c r="AP510" s="1153"/>
      <c r="AQ510" s="1153"/>
      <c r="AR510" s="1153"/>
      <c r="AS510" s="1153"/>
      <c r="AT510" s="1153"/>
      <c r="AU510" s="1153"/>
      <c r="AV510" s="1153"/>
      <c r="AW510" s="1153"/>
      <c r="AX510" s="1153"/>
      <c r="AY510" s="1153"/>
      <c r="AZ510" s="1153"/>
      <c r="BA510" s="1153"/>
      <c r="BB510" s="1153"/>
      <c r="BC510" s="1153"/>
      <c r="BD510" s="1153"/>
      <c r="BE510" s="1153"/>
      <c r="BF510" s="1153"/>
      <c r="BG510" s="1153"/>
      <c r="BH510" s="1153"/>
      <c r="BI510" s="1153"/>
      <c r="BJ510" s="1045"/>
      <c r="BK510" s="1153"/>
      <c r="BL510" s="1153"/>
      <c r="BM510" s="1153"/>
      <c r="BN510" s="1153"/>
      <c r="BO510" s="1153"/>
      <c r="BP510" s="1153"/>
      <c r="BQ510" s="1153"/>
      <c r="BR510" s="1153"/>
      <c r="BS510" s="1153"/>
      <c r="BT510" s="1153"/>
    </row>
    <row r="511" spans="1:72" ht="13.5" customHeight="1">
      <c r="A511" s="1095" t="s">
        <v>60</v>
      </c>
      <c r="B511" s="18" t="s">
        <v>61</v>
      </c>
      <c r="C511" s="1079"/>
      <c r="D511" s="1080"/>
      <c r="E511" s="1081"/>
      <c r="F511" s="1080"/>
      <c r="G511" s="1081"/>
      <c r="H511" s="1080"/>
      <c r="I511" s="1081"/>
      <c r="J511" s="1080"/>
      <c r="K511" s="1072"/>
      <c r="L511" s="1096"/>
      <c r="M511" s="1079"/>
      <c r="N511" s="1080"/>
      <c r="O511" s="1072"/>
      <c r="P511" s="1080"/>
      <c r="Q511" s="1072"/>
      <c r="R511" s="1080"/>
      <c r="S511" s="1072"/>
      <c r="T511" s="1080"/>
      <c r="Z511" s="1091" t="str">
        <f>A511</f>
        <v>昼休み（12：30～13：30）</v>
      </c>
      <c r="AA511" s="1151"/>
      <c r="AB511" s="1151"/>
      <c r="AC511" s="1151"/>
      <c r="AD511" s="1151"/>
      <c r="AE511" s="1151"/>
      <c r="AF511" s="1151"/>
      <c r="AG511" s="1151"/>
      <c r="AH511" s="1151"/>
      <c r="AI511" s="1151"/>
      <c r="AJ511" s="1151"/>
      <c r="AK511" s="1151"/>
      <c r="AL511" s="1151"/>
      <c r="AM511" s="1151"/>
      <c r="AN511" s="1151"/>
      <c r="AO511" s="1151"/>
      <c r="AP511" s="1151"/>
      <c r="AQ511" s="1151"/>
      <c r="AR511" s="1151"/>
      <c r="AS511" s="1151"/>
      <c r="AT511" s="1151"/>
      <c r="AU511" s="1151"/>
      <c r="AV511" s="1151"/>
      <c r="AW511" s="1151"/>
      <c r="AX511" s="1151"/>
      <c r="AY511" s="1151"/>
      <c r="AZ511" s="1151"/>
      <c r="BA511" s="1151"/>
      <c r="BB511" s="1151"/>
      <c r="BC511" s="1151"/>
      <c r="BD511" s="1151"/>
      <c r="BE511" s="1151"/>
      <c r="BF511" s="1151"/>
      <c r="BG511" s="1151"/>
      <c r="BH511" s="1151"/>
      <c r="BI511" s="1151"/>
      <c r="BJ511" s="1151"/>
      <c r="BK511" s="1151"/>
      <c r="BL511" s="1151"/>
      <c r="BM511" s="1151"/>
      <c r="BN511" s="1151"/>
      <c r="BO511" s="1151"/>
      <c r="BP511" s="1151"/>
      <c r="BQ511" s="1151"/>
      <c r="BR511" s="1151"/>
      <c r="BS511" s="1151"/>
      <c r="BT511" s="1151"/>
    </row>
    <row r="512" spans="1:72" ht="13.5" customHeight="1">
      <c r="A512" s="1091"/>
      <c r="B512" s="18" t="s">
        <v>62</v>
      </c>
      <c r="C512" s="1065"/>
      <c r="D512" s="1066"/>
      <c r="E512" s="1067"/>
      <c r="F512" s="1066"/>
      <c r="G512" s="1067"/>
      <c r="H512" s="1066"/>
      <c r="I512" s="1067"/>
      <c r="J512" s="1066"/>
      <c r="K512" s="1068"/>
      <c r="L512" s="1070"/>
      <c r="M512" s="1065"/>
      <c r="N512" s="1066"/>
      <c r="O512" s="1068"/>
      <c r="P512" s="1066"/>
      <c r="Q512" s="1068"/>
      <c r="R512" s="1066"/>
      <c r="S512" s="1068"/>
      <c r="T512" s="1066"/>
      <c r="Z512" s="1091"/>
      <c r="AA512" s="1152"/>
      <c r="AB512" s="1152"/>
      <c r="AC512" s="1152"/>
      <c r="AD512" s="1152"/>
      <c r="AE512" s="1152"/>
      <c r="AF512" s="1152"/>
      <c r="AG512" s="1152"/>
      <c r="AH512" s="1152"/>
      <c r="AI512" s="1152"/>
      <c r="AJ512" s="1152"/>
      <c r="AK512" s="1152"/>
      <c r="AL512" s="1152"/>
      <c r="AM512" s="1152"/>
      <c r="AN512" s="1152"/>
      <c r="AO512" s="1152"/>
      <c r="AP512" s="1152"/>
      <c r="AQ512" s="1152"/>
      <c r="AR512" s="1152"/>
      <c r="AS512" s="1152"/>
      <c r="AT512" s="1152"/>
      <c r="AU512" s="1152"/>
      <c r="AV512" s="1152"/>
      <c r="AW512" s="1152"/>
      <c r="AX512" s="1152"/>
      <c r="AY512" s="1152"/>
      <c r="AZ512" s="1152"/>
      <c r="BA512" s="1152"/>
      <c r="BB512" s="1152"/>
      <c r="BC512" s="1152"/>
      <c r="BD512" s="1152"/>
      <c r="BE512" s="1152"/>
      <c r="BF512" s="1152"/>
      <c r="BG512" s="1152"/>
      <c r="BH512" s="1152"/>
      <c r="BI512" s="1152"/>
      <c r="BJ512" s="1152"/>
      <c r="BK512" s="1152"/>
      <c r="BL512" s="1152"/>
      <c r="BM512" s="1152"/>
      <c r="BN512" s="1152"/>
      <c r="BO512" s="1152"/>
      <c r="BP512" s="1152"/>
      <c r="BQ512" s="1152"/>
      <c r="BR512" s="1152"/>
      <c r="BS512" s="1152"/>
      <c r="BT512" s="1152"/>
    </row>
    <row r="513" spans="1:72" ht="13.5" customHeight="1">
      <c r="A513" s="1091"/>
      <c r="B513" s="18" t="s">
        <v>59</v>
      </c>
      <c r="C513" s="1065"/>
      <c r="D513" s="1066"/>
      <c r="E513" s="1067"/>
      <c r="F513" s="1066"/>
      <c r="G513" s="1067"/>
      <c r="H513" s="1066"/>
      <c r="I513" s="1067"/>
      <c r="J513" s="1066"/>
      <c r="K513" s="1068"/>
      <c r="L513" s="1070"/>
      <c r="M513" s="1065"/>
      <c r="N513" s="1066"/>
      <c r="O513" s="1068"/>
      <c r="P513" s="1066"/>
      <c r="Q513" s="1068"/>
      <c r="R513" s="1066"/>
      <c r="S513" s="1068"/>
      <c r="T513" s="1066"/>
      <c r="Z513" s="1091"/>
      <c r="AA513" s="1152"/>
      <c r="AB513" s="1152"/>
      <c r="AC513" s="1152"/>
      <c r="AD513" s="1152"/>
      <c r="AE513" s="1152"/>
      <c r="AF513" s="1152"/>
      <c r="AG513" s="1152"/>
      <c r="AH513" s="1152"/>
      <c r="AI513" s="1152"/>
      <c r="AJ513" s="1152"/>
      <c r="AK513" s="1152"/>
      <c r="AL513" s="1152"/>
      <c r="AM513" s="1152"/>
      <c r="AN513" s="1152"/>
      <c r="AO513" s="1152"/>
      <c r="AP513" s="1152"/>
      <c r="AQ513" s="1152"/>
      <c r="AR513" s="1152"/>
      <c r="AS513" s="1152"/>
      <c r="AT513" s="1152"/>
      <c r="AU513" s="1152"/>
      <c r="AV513" s="1152"/>
      <c r="AW513" s="1152"/>
      <c r="AX513" s="1152"/>
      <c r="AY513" s="1152"/>
      <c r="AZ513" s="1152"/>
      <c r="BA513" s="1152"/>
      <c r="BB513" s="1152"/>
      <c r="BC513" s="1152"/>
      <c r="BD513" s="1152"/>
      <c r="BE513" s="1152"/>
      <c r="BF513" s="1152"/>
      <c r="BG513" s="1152"/>
      <c r="BH513" s="1152"/>
      <c r="BI513" s="1152"/>
      <c r="BJ513" s="1152"/>
      <c r="BK513" s="1152"/>
      <c r="BL513" s="1152"/>
      <c r="BM513" s="1152"/>
      <c r="BN513" s="1152"/>
      <c r="BO513" s="1152"/>
      <c r="BP513" s="1152"/>
      <c r="BQ513" s="1152"/>
      <c r="BR513" s="1152"/>
      <c r="BS513" s="1152"/>
      <c r="BT513" s="1152"/>
    </row>
    <row r="514" spans="1:72" ht="13.5" customHeight="1">
      <c r="A514" s="1092"/>
      <c r="B514" s="19" t="s">
        <v>56</v>
      </c>
      <c r="C514" s="1102"/>
      <c r="D514" s="1094"/>
      <c r="E514" s="1103"/>
      <c r="F514" s="1094"/>
      <c r="G514" s="1103"/>
      <c r="H514" s="1094"/>
      <c r="I514" s="1103"/>
      <c r="J514" s="1094"/>
      <c r="K514" s="1093"/>
      <c r="L514" s="1093"/>
      <c r="M514" s="1102"/>
      <c r="N514" s="1094"/>
      <c r="O514" s="1093"/>
      <c r="P514" s="1094"/>
      <c r="Q514" s="1093"/>
      <c r="R514" s="1094"/>
      <c r="S514" s="1093"/>
      <c r="T514" s="1094"/>
      <c r="Z514" s="1092"/>
      <c r="AA514" s="1153"/>
      <c r="AB514" s="1153"/>
      <c r="AC514" s="1153"/>
      <c r="AD514" s="1153"/>
      <c r="AE514" s="1153"/>
      <c r="AF514" s="1153"/>
      <c r="AG514" s="1153"/>
      <c r="AH514" s="1153"/>
      <c r="AI514" s="1153"/>
      <c r="AJ514" s="1153"/>
      <c r="AK514" s="1153"/>
      <c r="AL514" s="1153"/>
      <c r="AM514" s="1153"/>
      <c r="AN514" s="1153"/>
      <c r="AO514" s="1153"/>
      <c r="AP514" s="1153"/>
      <c r="AQ514" s="1153"/>
      <c r="AR514" s="1153"/>
      <c r="AS514" s="1153"/>
      <c r="AT514" s="1153"/>
      <c r="AU514" s="1153"/>
      <c r="AV514" s="1153"/>
      <c r="AW514" s="1153"/>
      <c r="AX514" s="1153"/>
      <c r="AY514" s="1153"/>
      <c r="AZ514" s="1153"/>
      <c r="BA514" s="1153"/>
      <c r="BB514" s="1153"/>
      <c r="BC514" s="1153"/>
      <c r="BD514" s="1153"/>
      <c r="BE514" s="1153"/>
      <c r="BF514" s="1153"/>
      <c r="BG514" s="1153"/>
      <c r="BH514" s="1153"/>
      <c r="BI514" s="1153"/>
      <c r="BJ514" s="1153"/>
      <c r="BK514" s="1153"/>
      <c r="BL514" s="1153"/>
      <c r="BM514" s="1153"/>
      <c r="BN514" s="1153"/>
      <c r="BO514" s="1153"/>
      <c r="BP514" s="1153"/>
      <c r="BQ514" s="1153"/>
      <c r="BR514" s="1153"/>
      <c r="BS514" s="1153"/>
      <c r="BT514" s="1153"/>
    </row>
    <row r="515" spans="1:72" ht="13.5" customHeight="1">
      <c r="A515" s="1091" t="s">
        <v>64</v>
      </c>
      <c r="B515" s="15" t="s">
        <v>50</v>
      </c>
      <c r="C515" s="1134" t="str">
        <f>VLOOKUP($C502,'2025年度(1年前期)'!$B$5:$N$208,COLUMN('2025年度(1年前期)'!$G$5),0)&amp;""</f>
        <v>フランス語</v>
      </c>
      <c r="D515" s="1133"/>
      <c r="E515" s="1090" t="str">
        <f>VLOOKUP($C502,'2025年度(2年前期)'!$B$5:$N$208,COLUMN('2025年度(2年前期)'!$G$5),0)&amp;""</f>
        <v>成人看護援助論Ⅰ</v>
      </c>
      <c r="F515" s="1072"/>
      <c r="G515" s="1132" t="str">
        <f>VLOOKUP($C502,'2025年度(3年前期)'!$B$5:$N$208,COLUMN('2025年度(3年前期)'!$G$5),0)&amp;""</f>
        <v>国際関係論</v>
      </c>
      <c r="H515" s="1133"/>
      <c r="I515" s="1090" t="str">
        <f>VLOOKUP($C502,'2025年度(4年前期)'!$B$5:$N$208,COLUMN('2025年度(4年前期)'!$G$5),0)&amp;""</f>
        <v/>
      </c>
      <c r="J515" s="1072"/>
      <c r="K515" s="1071" t="str">
        <f>VLOOKUP($C502,'2025年度(助産前期)'!$B$5:$N$208,COLUMN('2025年度(助産前期)'!$G$5),0)&amp;""</f>
        <v>地域母子保健</v>
      </c>
      <c r="L515" s="1071"/>
      <c r="M515" s="1089" t="str">
        <f>VLOOKUP($C502,'2025年度(M1前期)'!$B$5:$N$208,COLUMN('2025年度(M1前期)'!$G$5),0)&amp;""</f>
        <v>成人看護学特論Ａ－Ⅱ</v>
      </c>
      <c r="N515" s="1072"/>
      <c r="O515" s="1071" t="str">
        <f>VLOOKUP($C502,'2025年度(M2前期)'!$B$5:$N$208,COLUMN('2025年度(M2前期)'!$G$5),0)&amp;""</f>
        <v>特別研究</v>
      </c>
      <c r="P515" s="1072"/>
      <c r="Q515" s="1071" t="str">
        <f>VLOOKUP($C502,'2025年度(D1前期)'!$B$5:$N$208,COLUMN('2025年度(D1前期)'!$G$5),0)&amp;""</f>
        <v>国際看護学演習Ｂ</v>
      </c>
      <c r="R515" s="1072"/>
      <c r="S515" s="1071" t="str">
        <f>VLOOKUP($C502,'2025年度(D23前期)'!$B$5:$N$208,COLUMN('2025年度(D23前期)'!$G$5),0)&amp;""</f>
        <v>特別研究</v>
      </c>
      <c r="T515" s="1072"/>
      <c r="U515" s="17"/>
      <c r="V515" s="17"/>
      <c r="Z515" s="1091" t="str">
        <f>A515</f>
        <v>３時限（13：30～15：00）</v>
      </c>
      <c r="AA515" s="1151" t="s">
        <v>260</v>
      </c>
      <c r="AB515" s="1151"/>
      <c r="AC515" s="1151"/>
      <c r="AD515" s="1151"/>
      <c r="AE515" s="1151"/>
      <c r="AF515" s="1151"/>
      <c r="AG515" s="1151" t="s">
        <v>95</v>
      </c>
      <c r="AH515" s="1151" t="s">
        <v>95</v>
      </c>
      <c r="AI515" s="1151" t="s">
        <v>95</v>
      </c>
      <c r="AJ515" s="1151"/>
      <c r="AK515" s="1151"/>
      <c r="AL515" s="1151"/>
      <c r="AM515" s="1151"/>
      <c r="AN515" s="1151"/>
      <c r="AO515" s="1151"/>
      <c r="AP515" s="1151"/>
      <c r="AQ515" s="1151"/>
      <c r="AR515" s="1151"/>
      <c r="AS515" s="1151"/>
      <c r="AT515" s="1151"/>
      <c r="AU515" s="1151"/>
      <c r="AV515" s="1151"/>
      <c r="AW515" s="1183" t="s">
        <v>308</v>
      </c>
      <c r="AX515" s="1151"/>
      <c r="AY515" s="1151"/>
      <c r="AZ515" s="1151" t="s">
        <v>284</v>
      </c>
      <c r="BA515" s="1151"/>
      <c r="BB515" s="1151"/>
      <c r="BC515" s="1151"/>
      <c r="BD515" s="1151"/>
      <c r="BE515" s="1151"/>
      <c r="BF515" s="1151"/>
      <c r="BG515" s="1151"/>
      <c r="BH515" s="1151"/>
      <c r="BI515" s="1151"/>
      <c r="BJ515" s="1151"/>
      <c r="BK515" s="1151"/>
      <c r="BL515" s="1151"/>
      <c r="BM515" s="1151"/>
      <c r="BN515" s="1151"/>
      <c r="BO515" s="1151"/>
      <c r="BP515" s="1151"/>
      <c r="BQ515" s="1151"/>
      <c r="BR515" s="1151"/>
      <c r="BS515" s="1151"/>
      <c r="BT515" s="1151"/>
    </row>
    <row r="516" spans="1:72" ht="13.5" customHeight="1">
      <c r="A516" s="1091"/>
      <c r="B516" s="15" t="s">
        <v>53</v>
      </c>
      <c r="C516" s="1141" t="str">
        <f>IFERROR(VLOOKUP(C515,科目・教員!$A$1:$B$357,2,0),"")</f>
        <v>小西　英則</v>
      </c>
      <c r="D516" s="1140"/>
      <c r="E516" s="1073" t="str">
        <f>IFERROR(VLOOKUP(E515,科目・教員!$A$1:$B$357,2,0),"")</f>
        <v>飯野　京子</v>
      </c>
      <c r="F516" s="1068"/>
      <c r="G516" s="1139" t="str">
        <f>IFERROR(VLOOKUP(G515,科目・教員!$A$1:$B$357,2,0),"")</f>
        <v>上杉　妙子</v>
      </c>
      <c r="H516" s="1140"/>
      <c r="I516" s="1073" t="str">
        <f>IFERROR(VLOOKUP(I515,科目・教員!$A$1:$B$357,2,0),"")</f>
        <v/>
      </c>
      <c r="J516" s="1068"/>
      <c r="K516" s="1074" t="str">
        <f>IFERROR(VLOOKUP(K515,科目・教員!$A$1:$B$357,2,0),"")</f>
        <v>池田　真弓</v>
      </c>
      <c r="L516" s="1074"/>
      <c r="M516" s="1101" t="str">
        <f>IFERROR(VLOOKUP(M515,科目・教員!$A$1:$B$357,2,0),"")</f>
        <v/>
      </c>
      <c r="N516" s="1068"/>
      <c r="O516" s="1074" t="str">
        <f>IFERROR(VLOOKUP(O515,科目・教員!$A$1:$B$357,2,0),"")</f>
        <v/>
      </c>
      <c r="P516" s="1068"/>
      <c r="Q516" s="1074" t="str">
        <f>IFERROR(VLOOKUP(Q515,科目・教員!$A$1:$B$357,2,0),"")</f>
        <v/>
      </c>
      <c r="R516" s="1068"/>
      <c r="S516" s="1074" t="str">
        <f>IFERROR(VLOOKUP(S515,科目・教員!$A$1:$B$357,2,0),"")</f>
        <v/>
      </c>
      <c r="T516" s="1068"/>
      <c r="U516" s="17"/>
      <c r="V516" s="17"/>
      <c r="Z516" s="1091"/>
      <c r="AA516" s="1152"/>
      <c r="AB516" s="1152"/>
      <c r="AC516" s="1152"/>
      <c r="AD516" s="1152"/>
      <c r="AE516" s="1152"/>
      <c r="AF516" s="1152"/>
      <c r="AG516" s="1152"/>
      <c r="AH516" s="1152"/>
      <c r="AI516" s="1152"/>
      <c r="AJ516" s="1152"/>
      <c r="AK516" s="1152"/>
      <c r="AL516" s="1152"/>
      <c r="AM516" s="1152"/>
      <c r="AN516" s="1152"/>
      <c r="AO516" s="1152"/>
      <c r="AP516" s="1152"/>
      <c r="AQ516" s="1152"/>
      <c r="AR516" s="1152"/>
      <c r="AS516" s="1152"/>
      <c r="AT516" s="1152"/>
      <c r="AU516" s="1152"/>
      <c r="AV516" s="1152"/>
      <c r="AW516" s="1184"/>
      <c r="AX516" s="1152"/>
      <c r="AY516" s="1152"/>
      <c r="AZ516" s="1152"/>
      <c r="BA516" s="1152"/>
      <c r="BB516" s="1152"/>
      <c r="BC516" s="1152"/>
      <c r="BD516" s="1152"/>
      <c r="BE516" s="1152"/>
      <c r="BF516" s="1152"/>
      <c r="BG516" s="1152"/>
      <c r="BH516" s="1152"/>
      <c r="BI516" s="1152"/>
      <c r="BJ516" s="1152"/>
      <c r="BK516" s="1152"/>
      <c r="BL516" s="1152"/>
      <c r="BM516" s="1152"/>
      <c r="BN516" s="1152"/>
      <c r="BO516" s="1152"/>
      <c r="BP516" s="1152"/>
      <c r="BQ516" s="1152"/>
      <c r="BR516" s="1152"/>
      <c r="BS516" s="1152"/>
      <c r="BT516" s="1152"/>
    </row>
    <row r="517" spans="1:72" ht="13.5" customHeight="1">
      <c r="A517" s="1091"/>
      <c r="B517" s="15" t="s">
        <v>59</v>
      </c>
      <c r="C517" s="1141" t="str">
        <f>VLOOKUP($C502,'2025年度(1年前期)'!$B$5:$N$208,COLUMN('2025年度(1年前期)'!$G$5)+1,0)&amp;""</f>
        <v>101</v>
      </c>
      <c r="D517" s="1140"/>
      <c r="E517" s="1073" t="str">
        <f>VLOOKUP($C502,'2025年度(2年前期)'!$B$5:$N$208,COLUMN('2025年度(2年前期)'!$G$5)+1,0)&amp;""</f>
        <v>201・２０２・２０３</v>
      </c>
      <c r="F517" s="1068"/>
      <c r="G517" s="1139" t="str">
        <f>VLOOKUP($C502,'2025年度(3年前期)'!$B$5:$N$208,COLUMN('2025年度(3年前期)'!$G$5)+1,0)&amp;""</f>
        <v>301</v>
      </c>
      <c r="H517" s="1140"/>
      <c r="I517" s="1073" t="str">
        <f>VLOOKUP($C502,'2025年度(4年前期)'!$B$5:$N$208,COLUMN('2025年度(4年前期)'!$G$5)+1,0)&amp;""</f>
        <v/>
      </c>
      <c r="J517" s="1068"/>
      <c r="K517" s="1074" t="str">
        <f>VLOOKUP($C502,'2025年度(助産前期)'!$B$5:$N$208,COLUMN('2025年度(助産前期)'!$G$5)+1,0)&amp;""</f>
        <v>304</v>
      </c>
      <c r="L517" s="1074"/>
      <c r="M517" s="1101" t="str">
        <f>VLOOKUP($C502,'2025年度(M1前期)'!$B$5:$N$208,COLUMN('2025年度(M1前期)'!$G$5)+1,0)&amp;""</f>
        <v>別途指定</v>
      </c>
      <c r="N517" s="1068"/>
      <c r="O517" s="1074" t="str">
        <f>VLOOKUP($C502,'2025年度(M2前期)'!$B$5:$N$208,COLUMN('2025年度(M2前期)'!$G$5)+1,0)&amp;""</f>
        <v/>
      </c>
      <c r="P517" s="1068"/>
      <c r="Q517" s="1074" t="str">
        <f>VLOOKUP($C502,'2025年度(D1前期)'!$B$5:$N$208,COLUMN('2025年度(D1前期)'!$G$5)+1,0)&amp;""</f>
        <v>別途指定</v>
      </c>
      <c r="R517" s="1068"/>
      <c r="S517" s="1074" t="str">
        <f>VLOOKUP($C502,'2025年度(D23前期)'!$B$5:$N$208,COLUMN('2025年度(D23前期)'!$G$5)+1,0)&amp;""</f>
        <v/>
      </c>
      <c r="T517" s="1068"/>
      <c r="U517" s="17"/>
      <c r="V517" s="17"/>
      <c r="Z517" s="1091"/>
      <c r="AA517" s="1152"/>
      <c r="AB517" s="1152"/>
      <c r="AC517" s="1152"/>
      <c r="AD517" s="1152"/>
      <c r="AE517" s="1152"/>
      <c r="AF517" s="1152"/>
      <c r="AG517" s="1152"/>
      <c r="AH517" s="1152"/>
      <c r="AI517" s="1152"/>
      <c r="AJ517" s="1152"/>
      <c r="AK517" s="1152"/>
      <c r="AL517" s="1152"/>
      <c r="AM517" s="1152"/>
      <c r="AN517" s="1152"/>
      <c r="AO517" s="1152"/>
      <c r="AP517" s="1152"/>
      <c r="AQ517" s="1152"/>
      <c r="AR517" s="1152"/>
      <c r="AS517" s="1152"/>
      <c r="AT517" s="1152"/>
      <c r="AU517" s="1152"/>
      <c r="AV517" s="1152"/>
      <c r="AW517" s="1184"/>
      <c r="AX517" s="1152"/>
      <c r="AY517" s="1152"/>
      <c r="AZ517" s="1152"/>
      <c r="BA517" s="1152"/>
      <c r="BB517" s="1152"/>
      <c r="BC517" s="1152"/>
      <c r="BD517" s="1152"/>
      <c r="BE517" s="1152"/>
      <c r="BF517" s="1152"/>
      <c r="BG517" s="1152"/>
      <c r="BH517" s="1152"/>
      <c r="BI517" s="1152"/>
      <c r="BJ517" s="1152"/>
      <c r="BK517" s="1152"/>
      <c r="BL517" s="1152"/>
      <c r="BM517" s="1152"/>
      <c r="BN517" s="1152"/>
      <c r="BO517" s="1152"/>
      <c r="BP517" s="1152"/>
      <c r="BQ517" s="1152"/>
      <c r="BR517" s="1152"/>
      <c r="BS517" s="1152"/>
      <c r="BT517" s="1152"/>
    </row>
    <row r="518" spans="1:72" ht="13.5" customHeight="1">
      <c r="A518" s="1100"/>
      <c r="B518" s="16" t="s">
        <v>56</v>
      </c>
      <c r="C518" s="1120" t="s">
        <v>172</v>
      </c>
      <c r="D518" s="1138"/>
      <c r="E518" s="1063"/>
      <c r="F518" s="1075"/>
      <c r="G518" s="1137" t="s">
        <v>229</v>
      </c>
      <c r="H518" s="1138"/>
      <c r="I518" s="1063"/>
      <c r="J518" s="1075"/>
      <c r="K518" s="1064"/>
      <c r="L518" s="1064"/>
      <c r="M518" s="1061"/>
      <c r="N518" s="1075"/>
      <c r="O518" s="1064"/>
      <c r="P518" s="1075"/>
      <c r="Q518" s="1064"/>
      <c r="R518" s="1075"/>
      <c r="S518" s="1064"/>
      <c r="T518" s="1075"/>
      <c r="U518" s="17"/>
      <c r="V518" s="17"/>
      <c r="Z518" s="1092"/>
      <c r="AA518" s="1153"/>
      <c r="AB518" s="1153"/>
      <c r="AC518" s="1153"/>
      <c r="AD518" s="1153"/>
      <c r="AE518" s="1153"/>
      <c r="AF518" s="1153"/>
      <c r="AG518" s="1153"/>
      <c r="AH518" s="1153"/>
      <c r="AI518" s="1153"/>
      <c r="AJ518" s="1153"/>
      <c r="AK518" s="1153"/>
      <c r="AL518" s="1153"/>
      <c r="AM518" s="1153"/>
      <c r="AN518" s="1153"/>
      <c r="AO518" s="1153"/>
      <c r="AP518" s="1153"/>
      <c r="AQ518" s="1153"/>
      <c r="AR518" s="1153"/>
      <c r="AS518" s="1153"/>
      <c r="AT518" s="1153"/>
      <c r="AU518" s="1153"/>
      <c r="AV518" s="1153"/>
      <c r="AW518" s="1185"/>
      <c r="AX518" s="1153"/>
      <c r="AY518" s="1153"/>
      <c r="AZ518" s="1153"/>
      <c r="BA518" s="1153"/>
      <c r="BB518" s="1153"/>
      <c r="BC518" s="1153"/>
      <c r="BD518" s="1153"/>
      <c r="BE518" s="1153"/>
      <c r="BF518" s="1153"/>
      <c r="BG518" s="1153"/>
      <c r="BH518" s="1153"/>
      <c r="BI518" s="1153"/>
      <c r="BJ518" s="1153"/>
      <c r="BK518" s="1153"/>
      <c r="BL518" s="1153"/>
      <c r="BM518" s="1153"/>
      <c r="BN518" s="1153"/>
      <c r="BO518" s="1153"/>
      <c r="BP518" s="1153"/>
      <c r="BQ518" s="1153"/>
      <c r="BR518" s="1153"/>
      <c r="BS518" s="1153"/>
      <c r="BT518" s="1153"/>
    </row>
    <row r="519" spans="1:72" ht="13.5" customHeight="1">
      <c r="A519" s="1091" t="s">
        <v>67</v>
      </c>
      <c r="B519" s="15" t="s">
        <v>50</v>
      </c>
      <c r="C519" s="1134" t="str">
        <f>VLOOKUP($C502,'2025年度(1年前期)'!$B$5:$N$208,COLUMN('2025年度(1年前期)'!$I$5),0)&amp;""</f>
        <v>フランス語</v>
      </c>
      <c r="D519" s="1133"/>
      <c r="E519" s="1132" t="str">
        <f>VLOOKUP($C502,'2025年度(2年前期)'!$B$5:$N$208,COLUMN('2025年度(2年前期)'!$I$5),0)&amp;""</f>
        <v>日本の伝統芸術</v>
      </c>
      <c r="F519" s="1133"/>
      <c r="G519" s="1132" t="str">
        <f>VLOOKUP($C502,'2025年度(3年前期)'!$B$5:$N$208,COLUMN('2025年度(3年前期)'!$I$5),0)&amp;""</f>
        <v>国際関係論</v>
      </c>
      <c r="H519" s="1133"/>
      <c r="I519" s="1090" t="str">
        <f>VLOOKUP($C502,'2025年度(4年前期)'!$B$5:$N$208,COLUMN('2025年度(4年前期)'!$I$5),0)&amp;""</f>
        <v/>
      </c>
      <c r="J519" s="1072"/>
      <c r="K519" s="1205" t="str">
        <f>VLOOKUP($C502,'2025年度(助産前期)'!$B$5:$N$208,COLUMN('2025年度(助産前期)'!$I$5),0)&amp;""</f>
        <v>地域母子保健
外部講師（工藤）</v>
      </c>
      <c r="L519" s="1205"/>
      <c r="M519" s="1089" t="str">
        <f>VLOOKUP($C502,'2025年度(M1前期)'!$B$5:$N$208,COLUMN('2025年度(M1前期)'!$I$5),0)&amp;""</f>
        <v>成人看護学特論Ａ－Ⅱ</v>
      </c>
      <c r="N519" s="1072"/>
      <c r="O519" s="1071" t="str">
        <f>VLOOKUP($C502,'2025年度(M2前期)'!$B$5:$N$208,COLUMN('2025年度(M2前期)'!$I$5),0)&amp;""</f>
        <v>特別研究</v>
      </c>
      <c r="P519" s="1072"/>
      <c r="Q519" s="1071" t="str">
        <f>VLOOKUP($C502,'2025年度(D1前期)'!$B$5:$N$208,COLUMN('2025年度(D1前期)'!$I$5),0)&amp;""</f>
        <v>国際看護学演習Ｂ</v>
      </c>
      <c r="R519" s="1072"/>
      <c r="S519" s="1071" t="str">
        <f>VLOOKUP($C502,'2025年度(D23前期)'!$B$5:$N$208,COLUMN('2025年度(D23前期)'!$I$5),0)&amp;""</f>
        <v>特別研究</v>
      </c>
      <c r="T519" s="1072"/>
      <c r="U519" s="509" t="s">
        <v>99</v>
      </c>
      <c r="V519" s="780" t="s">
        <v>99</v>
      </c>
      <c r="Z519" s="1091" t="str">
        <f>A519</f>
        <v>４時限（15：10～16：40）</v>
      </c>
      <c r="AA519" s="1151" t="s">
        <v>260</v>
      </c>
      <c r="AB519" s="1151"/>
      <c r="AC519" s="1151"/>
      <c r="AD519" s="1151"/>
      <c r="AE519" s="1151"/>
      <c r="AF519" s="1151"/>
      <c r="AG519" s="1151"/>
      <c r="AH519" s="1151"/>
      <c r="AI519" s="1151"/>
      <c r="AJ519" s="1151"/>
      <c r="AK519" s="1151"/>
      <c r="AL519" s="1151"/>
      <c r="AM519" s="1151"/>
      <c r="AN519" s="1151"/>
      <c r="AO519" s="1151"/>
      <c r="AP519" s="1151"/>
      <c r="AQ519" s="1151"/>
      <c r="AR519" s="1151"/>
      <c r="AS519" s="1151"/>
      <c r="AT519" s="1151"/>
      <c r="AU519" s="1151"/>
      <c r="AV519" s="1151"/>
      <c r="AW519" s="1183" t="s">
        <v>308</v>
      </c>
      <c r="AX519" s="1151"/>
      <c r="AY519" s="1151"/>
      <c r="AZ519" s="1151" t="s">
        <v>284</v>
      </c>
      <c r="BA519" s="1151"/>
      <c r="BB519" s="1151"/>
      <c r="BC519" s="1151"/>
      <c r="BD519" s="1151"/>
      <c r="BE519" s="1151"/>
      <c r="BF519" s="1151"/>
      <c r="BG519" s="1151"/>
      <c r="BH519" s="1151"/>
      <c r="BI519" s="1151"/>
      <c r="BJ519" s="1151" t="s">
        <v>108</v>
      </c>
      <c r="BK519" s="1151"/>
      <c r="BL519" s="1151" t="s">
        <v>212</v>
      </c>
      <c r="BM519" s="1151"/>
      <c r="BN519" s="1151"/>
      <c r="BO519" s="1151"/>
      <c r="BP519" s="1151"/>
      <c r="BQ519" s="1151"/>
      <c r="BR519" s="1151"/>
      <c r="BS519" s="1151"/>
      <c r="BT519" s="1151"/>
    </row>
    <row r="520" spans="1:72" ht="13.5" customHeight="1">
      <c r="A520" s="1091"/>
      <c r="B520" s="15" t="s">
        <v>53</v>
      </c>
      <c r="C520" s="1141" t="str">
        <f>IFERROR(VLOOKUP(C519,科目・教員!$A$1:$B$357,2,0),"")</f>
        <v>小西　英則</v>
      </c>
      <c r="D520" s="1140"/>
      <c r="E520" s="1139" t="str">
        <f>IFERROR(VLOOKUP(E519,科目・教員!$A$1:$B$357,2,0),"")</f>
        <v>土田　　みめ</v>
      </c>
      <c r="F520" s="1140"/>
      <c r="G520" s="1139" t="str">
        <f>IFERROR(VLOOKUP(G519,科目・教員!$A$1:$B$357,2,0),"")</f>
        <v>上杉　妙子</v>
      </c>
      <c r="H520" s="1140"/>
      <c r="I520" s="1073" t="str">
        <f>IFERROR(VLOOKUP(I519,科目・教員!$A$1:$B$357,2,0),"")</f>
        <v/>
      </c>
      <c r="J520" s="1068"/>
      <c r="K520" s="1202" t="str">
        <f>IFERROR(VLOOKUP(K519,科目・教員!$A$1:$B$357,2,0),"")</f>
        <v/>
      </c>
      <c r="L520" s="1202"/>
      <c r="M520" s="1101" t="str">
        <f>IFERROR(VLOOKUP(M519,科目・教員!$A$1:$B$357,2,0),"")</f>
        <v/>
      </c>
      <c r="N520" s="1068"/>
      <c r="O520" s="1074" t="str">
        <f>IFERROR(VLOOKUP(O519,科目・教員!$A$1:$B$357,2,0),"")</f>
        <v/>
      </c>
      <c r="P520" s="1068"/>
      <c r="Q520" s="1074" t="str">
        <f>IFERROR(VLOOKUP(Q519,科目・教員!$A$1:$B$357,2,0),"")</f>
        <v/>
      </c>
      <c r="R520" s="1068"/>
      <c r="S520" s="1074" t="str">
        <f>IFERROR(VLOOKUP(S519,科目・教員!$A$1:$B$357,2,0),"")</f>
        <v/>
      </c>
      <c r="T520" s="1068"/>
      <c r="U520" s="509" t="s">
        <v>245</v>
      </c>
      <c r="V520" s="780" t="s">
        <v>186</v>
      </c>
      <c r="Z520" s="1091"/>
      <c r="AA520" s="1152"/>
      <c r="AB520" s="1152"/>
      <c r="AC520" s="1152"/>
      <c r="AD520" s="1152"/>
      <c r="AE520" s="1152"/>
      <c r="AF520" s="1152"/>
      <c r="AG520" s="1152"/>
      <c r="AH520" s="1152"/>
      <c r="AI520" s="1152"/>
      <c r="AJ520" s="1152"/>
      <c r="AK520" s="1152"/>
      <c r="AL520" s="1152"/>
      <c r="AM520" s="1152"/>
      <c r="AN520" s="1152"/>
      <c r="AO520" s="1152"/>
      <c r="AP520" s="1152"/>
      <c r="AQ520" s="1152"/>
      <c r="AR520" s="1152"/>
      <c r="AS520" s="1152"/>
      <c r="AT520" s="1152"/>
      <c r="AU520" s="1152"/>
      <c r="AV520" s="1152"/>
      <c r="AW520" s="1184"/>
      <c r="AX520" s="1152"/>
      <c r="AY520" s="1152"/>
      <c r="AZ520" s="1152"/>
      <c r="BA520" s="1152"/>
      <c r="BB520" s="1152"/>
      <c r="BC520" s="1152"/>
      <c r="BD520" s="1152"/>
      <c r="BE520" s="1152"/>
      <c r="BF520" s="1152"/>
      <c r="BG520" s="1152"/>
      <c r="BH520" s="1152"/>
      <c r="BI520" s="1152"/>
      <c r="BJ520" s="1152"/>
      <c r="BK520" s="1152"/>
      <c r="BL520" s="1152"/>
      <c r="BM520" s="1152"/>
      <c r="BN520" s="1152"/>
      <c r="BO520" s="1152"/>
      <c r="BP520" s="1152"/>
      <c r="BQ520" s="1152"/>
      <c r="BR520" s="1152"/>
      <c r="BS520" s="1152"/>
      <c r="BT520" s="1152"/>
    </row>
    <row r="521" spans="1:72" ht="13.5" customHeight="1">
      <c r="A521" s="1091"/>
      <c r="B521" s="15" t="s">
        <v>59</v>
      </c>
      <c r="C521" s="1141" t="str">
        <f>VLOOKUP($C502,'2025年度(1年前期)'!$B$5:$N$208,COLUMN('2025年度(1年前期)'!$I$5)+1,0)&amp;""</f>
        <v>101</v>
      </c>
      <c r="D521" s="1140"/>
      <c r="E521" s="1139" t="str">
        <f>VLOOKUP($C502,'2025年度(2年前期)'!$B$5:$N$208,COLUMN('2025年度(2年前期)'!$I$5)+1,0)&amp;""</f>
        <v>体育棟 和室</v>
      </c>
      <c r="F521" s="1140"/>
      <c r="G521" s="1139" t="str">
        <f>VLOOKUP($C502,'2025年度(3年前期)'!$B$5:$N$208,COLUMN('2025年度(3年前期)'!$I$5)+1,0)&amp;""</f>
        <v>301</v>
      </c>
      <c r="H521" s="1140"/>
      <c r="I521" s="1073" t="str">
        <f>VLOOKUP($C502,'2025年度(4年前期)'!$B$5:$N$208,COLUMN('2025年度(4年前期)'!$I$5)+1,0)&amp;""</f>
        <v/>
      </c>
      <c r="J521" s="1068"/>
      <c r="K521" s="1202" t="str">
        <f>VLOOKUP($C502,'2025年度(助産前期)'!$B$5:$N$208,COLUMN('2025年度(助産前期)'!$I$5)+1,0)&amp;""</f>
        <v>304</v>
      </c>
      <c r="L521" s="1202"/>
      <c r="M521" s="1101" t="str">
        <f>VLOOKUP($C502,'2025年度(M1前期)'!$B$5:$N$208,COLUMN('2025年度(M1前期)'!$I$5)+1,0)&amp;""</f>
        <v>別途指定</v>
      </c>
      <c r="N521" s="1068"/>
      <c r="O521" s="1074" t="str">
        <f>VLOOKUP($C502,'2025年度(M2前期)'!$B$5:$N$208,COLUMN('2025年度(M2前期)'!$I$5)+1,0)&amp;""</f>
        <v/>
      </c>
      <c r="P521" s="1068"/>
      <c r="Q521" s="1074" t="str">
        <f>VLOOKUP($C502,'2025年度(D1前期)'!$B$5:$N$208,COLUMN('2025年度(D1前期)'!$I$5)+1,0)&amp;""</f>
        <v>別途指定</v>
      </c>
      <c r="R521" s="1068"/>
      <c r="S521" s="1074" t="str">
        <f>VLOOKUP($C502,'2025年度(D23前期)'!$B$5:$N$208,COLUMN('2025年度(D23前期)'!$I$5)+1,0)&amp;""</f>
        <v/>
      </c>
      <c r="T521" s="1068"/>
      <c r="U521" s="509" t="s">
        <v>480</v>
      </c>
      <c r="V521" s="780" t="s">
        <v>108</v>
      </c>
      <c r="Z521" s="1091"/>
      <c r="AA521" s="1152"/>
      <c r="AB521" s="1152"/>
      <c r="AC521" s="1152"/>
      <c r="AD521" s="1152"/>
      <c r="AE521" s="1152"/>
      <c r="AF521" s="1152"/>
      <c r="AG521" s="1152"/>
      <c r="AH521" s="1152"/>
      <c r="AI521" s="1152"/>
      <c r="AJ521" s="1152"/>
      <c r="AK521" s="1152"/>
      <c r="AL521" s="1152"/>
      <c r="AM521" s="1152"/>
      <c r="AN521" s="1152"/>
      <c r="AO521" s="1152"/>
      <c r="AP521" s="1152"/>
      <c r="AQ521" s="1152"/>
      <c r="AR521" s="1152"/>
      <c r="AS521" s="1152"/>
      <c r="AT521" s="1152"/>
      <c r="AU521" s="1152"/>
      <c r="AV521" s="1152"/>
      <c r="AW521" s="1184"/>
      <c r="AX521" s="1152"/>
      <c r="AY521" s="1152"/>
      <c r="AZ521" s="1152"/>
      <c r="BA521" s="1152"/>
      <c r="BB521" s="1152"/>
      <c r="BC521" s="1152"/>
      <c r="BD521" s="1152"/>
      <c r="BE521" s="1152"/>
      <c r="BF521" s="1152"/>
      <c r="BG521" s="1152"/>
      <c r="BH521" s="1152"/>
      <c r="BI521" s="1152"/>
      <c r="BJ521" s="1152"/>
      <c r="BK521" s="1152"/>
      <c r="BL521" s="1152"/>
      <c r="BM521" s="1152"/>
      <c r="BN521" s="1152"/>
      <c r="BO521" s="1152"/>
      <c r="BP521" s="1152"/>
      <c r="BQ521" s="1152"/>
      <c r="BR521" s="1152"/>
      <c r="BS521" s="1152"/>
      <c r="BT521" s="1152"/>
    </row>
    <row r="522" spans="1:72" ht="13.5" customHeight="1">
      <c r="A522" s="1092"/>
      <c r="B522" s="16" t="s">
        <v>56</v>
      </c>
      <c r="C522" s="1120" t="s">
        <v>172</v>
      </c>
      <c r="D522" s="1138"/>
      <c r="E522" s="1137" t="s">
        <v>481</v>
      </c>
      <c r="F522" s="1138"/>
      <c r="G522" s="1162" t="s">
        <v>229</v>
      </c>
      <c r="H522" s="1163"/>
      <c r="I522" s="1063"/>
      <c r="J522" s="1075"/>
      <c r="K522" s="1190" t="s">
        <v>265</v>
      </c>
      <c r="L522" s="1190"/>
      <c r="M522" s="1061"/>
      <c r="N522" s="1075"/>
      <c r="O522" s="1064"/>
      <c r="P522" s="1075"/>
      <c r="Q522" s="1064"/>
      <c r="R522" s="1075"/>
      <c r="S522" s="1064"/>
      <c r="T522" s="1075"/>
      <c r="U522" s="509" t="s">
        <v>275</v>
      </c>
      <c r="V522" s="780" t="s">
        <v>110</v>
      </c>
      <c r="Z522" s="1092"/>
      <c r="AA522" s="1153"/>
      <c r="AB522" s="1153"/>
      <c r="AC522" s="1153"/>
      <c r="AD522" s="1153"/>
      <c r="AE522" s="1153"/>
      <c r="AF522" s="1153"/>
      <c r="AG522" s="1153"/>
      <c r="AH522" s="1153"/>
      <c r="AI522" s="1153"/>
      <c r="AJ522" s="1153"/>
      <c r="AK522" s="1153"/>
      <c r="AL522" s="1153"/>
      <c r="AM522" s="1153"/>
      <c r="AN522" s="1153"/>
      <c r="AO522" s="1153"/>
      <c r="AP522" s="1153"/>
      <c r="AQ522" s="1153"/>
      <c r="AR522" s="1153"/>
      <c r="AS522" s="1153"/>
      <c r="AT522" s="1153"/>
      <c r="AU522" s="1153"/>
      <c r="AV522" s="1153"/>
      <c r="AW522" s="1185"/>
      <c r="AX522" s="1153"/>
      <c r="AY522" s="1153"/>
      <c r="AZ522" s="1153"/>
      <c r="BA522" s="1153"/>
      <c r="BB522" s="1153"/>
      <c r="BC522" s="1153"/>
      <c r="BD522" s="1153"/>
      <c r="BE522" s="1153"/>
      <c r="BF522" s="1153"/>
      <c r="BG522" s="1153"/>
      <c r="BH522" s="1153"/>
      <c r="BI522" s="1153"/>
      <c r="BJ522" s="1153"/>
      <c r="BK522" s="1153"/>
      <c r="BL522" s="1153"/>
      <c r="BM522" s="1153"/>
      <c r="BN522" s="1153"/>
      <c r="BO522" s="1153"/>
      <c r="BP522" s="1153"/>
      <c r="BQ522" s="1153"/>
      <c r="BR522" s="1153"/>
      <c r="BS522" s="1153"/>
      <c r="BT522" s="1153"/>
    </row>
    <row r="523" spans="1:72" ht="13.5" customHeight="1">
      <c r="A523" s="1091" t="s">
        <v>68</v>
      </c>
      <c r="B523" s="15" t="s">
        <v>50</v>
      </c>
      <c r="C523" s="1089" t="str">
        <f>VLOOKUP($C502,'2025年度(1年前期)'!$B$5:$N$208,COLUMN('2025年度(1年前期)'!$K$5),0)&amp;""</f>
        <v/>
      </c>
      <c r="D523" s="1072"/>
      <c r="E523" s="1090" t="str">
        <f>VLOOKUP($C502,'2025年度(2年前期)'!$B$5:$N$208,COLUMN('2025年度(2年前期)'!$K$5),0)&amp;""</f>
        <v/>
      </c>
      <c r="F523" s="1072"/>
      <c r="G523" s="1090" t="str">
        <f>VLOOKUP($C502,'2025年度(3年前期)'!$B$5:$N$208,COLUMN('2025年度(3年前期)'!$K$5),0)&amp;""</f>
        <v/>
      </c>
      <c r="H523" s="1072"/>
      <c r="I523" s="1090" t="str">
        <f>VLOOKUP($C502,'2025年度(4年前期)'!$B$5:$N$208,COLUMN('2025年度(4年前期)'!$K$5),0)&amp;""</f>
        <v/>
      </c>
      <c r="J523" s="1072"/>
      <c r="K523" s="1071" t="str">
        <f>VLOOKUP($C502,'2025年度(助産前期)'!$B$5:$N$208,COLUMN('2025年度(助産前期)'!$K$5),0)&amp;""</f>
        <v/>
      </c>
      <c r="L523" s="1071"/>
      <c r="M523" s="1089" t="str">
        <f>VLOOKUP($C502,'2025年度(M1前期)'!$B$5:$N$208,COLUMN('2025年度(M1前期)'!$K$5),0)&amp;""</f>
        <v/>
      </c>
      <c r="N523" s="1072"/>
      <c r="O523" s="1071" t="str">
        <f>VLOOKUP($C502,'2025年度(M2前期)'!$B$5:$N$208,COLUMN('2025年度(M2前期)'!$K$5),0)&amp;""</f>
        <v/>
      </c>
      <c r="P523" s="1072"/>
      <c r="Q523" s="1071" t="str">
        <f>VLOOKUP($C502,'2025年度(D1前期)'!$B$5:$N$208,COLUMN('2025年度(D1前期)'!$K$5),0)&amp;""</f>
        <v/>
      </c>
      <c r="R523" s="1072"/>
      <c r="S523" s="1071" t="str">
        <f>VLOOKUP($C502,'2025年度(D23前期)'!$B$5:$N$208,COLUMN('2025年度(D23前期)'!$K$5),0)&amp;""</f>
        <v/>
      </c>
      <c r="T523" s="1072"/>
      <c r="V523" s="17"/>
      <c r="Y523" s="782" t="s">
        <v>212</v>
      </c>
      <c r="Z523" s="1091" t="str">
        <f>A523</f>
        <v>５時限（16：50～18：20）</v>
      </c>
      <c r="AA523" s="1151"/>
      <c r="AB523" s="1151"/>
      <c r="AC523" s="1151"/>
      <c r="AD523" s="1151"/>
      <c r="AE523" s="1151"/>
      <c r="AF523" s="1151"/>
      <c r="AG523" s="1151"/>
      <c r="AH523" s="1151"/>
      <c r="AI523" s="1151"/>
      <c r="AJ523" s="1151"/>
      <c r="AK523" s="1151"/>
      <c r="AL523" s="1151"/>
      <c r="AM523" s="1151"/>
      <c r="AN523" s="1151"/>
      <c r="AO523" s="1151"/>
      <c r="AP523" s="1151"/>
      <c r="AQ523" s="1151"/>
      <c r="AR523" s="1151"/>
      <c r="AS523" s="1151"/>
      <c r="AT523" s="1151"/>
      <c r="AU523" s="1151"/>
      <c r="AV523" s="1151"/>
      <c r="AW523" s="1151"/>
      <c r="AX523" s="1151"/>
      <c r="AY523" s="1151"/>
      <c r="AZ523" s="1151"/>
      <c r="BA523" s="1151"/>
      <c r="BB523" s="1151"/>
      <c r="BC523" s="1151"/>
      <c r="BD523" s="1151"/>
      <c r="BE523" s="1151"/>
      <c r="BF523" s="1151"/>
      <c r="BG523" s="1151"/>
      <c r="BH523" s="1151"/>
      <c r="BI523" s="1151"/>
      <c r="BJ523" s="1151"/>
      <c r="BK523" s="1151"/>
      <c r="BL523" s="1151" t="s">
        <v>212</v>
      </c>
      <c r="BM523" s="1151"/>
      <c r="BN523" s="1151"/>
      <c r="BO523" s="1151"/>
      <c r="BP523" s="1151"/>
      <c r="BQ523" s="1151"/>
      <c r="BR523" s="1151"/>
      <c r="BS523" s="1151"/>
      <c r="BT523" s="1151"/>
    </row>
    <row r="524" spans="1:72" ht="13.5" customHeight="1">
      <c r="A524" s="1091"/>
      <c r="B524" s="15" t="s">
        <v>53</v>
      </c>
      <c r="C524" s="1101" t="str">
        <f>IFERROR(VLOOKUP(C523,科目・教員!$A$1:$B$357,2,0),"")</f>
        <v/>
      </c>
      <c r="D524" s="1068"/>
      <c r="E524" s="1073" t="str">
        <f>IFERROR(VLOOKUP(E523,科目・教員!$A$1:$B$357,2,0),"")</f>
        <v/>
      </c>
      <c r="F524" s="1068"/>
      <c r="G524" s="1073" t="str">
        <f>IFERROR(VLOOKUP(G523,科目・教員!$A$1:$B$357,2,0),"")</f>
        <v/>
      </c>
      <c r="H524" s="1068"/>
      <c r="I524" s="1073" t="str">
        <f>IFERROR(VLOOKUP(I523,科目・教員!$A$1:$B$357,2,0),"")</f>
        <v/>
      </c>
      <c r="J524" s="1068"/>
      <c r="K524" s="1074" t="str">
        <f>IFERROR(VLOOKUP(K523,科目・教員!$A$1:$B$357,2,0),"")</f>
        <v/>
      </c>
      <c r="L524" s="1074"/>
      <c r="M524" s="1101" t="str">
        <f>IFERROR(VLOOKUP(M523,科目・教員!$A$1:$B$357,2,0),"")</f>
        <v/>
      </c>
      <c r="N524" s="1068"/>
      <c r="O524" s="1074" t="str">
        <f>IFERROR(VLOOKUP(O523,科目・教員!$A$1:$B$357,2,0),"")</f>
        <v/>
      </c>
      <c r="P524" s="1068"/>
      <c r="Q524" s="1074" t="str">
        <f>IFERROR(VLOOKUP(Q523,科目・教員!$A$1:$B$357,2,0),"")</f>
        <v/>
      </c>
      <c r="R524" s="1068"/>
      <c r="S524" s="1074" t="str">
        <f>IFERROR(VLOOKUP(S523,科目・教員!$A$1:$B$357,2,0),"")</f>
        <v/>
      </c>
      <c r="T524" s="1068"/>
      <c r="V524" s="17"/>
      <c r="Y524" s="782" t="s">
        <v>139</v>
      </c>
      <c r="Z524" s="1091"/>
      <c r="AA524" s="1152"/>
      <c r="AB524" s="1152"/>
      <c r="AC524" s="1152"/>
      <c r="AD524" s="1152"/>
      <c r="AE524" s="1152"/>
      <c r="AF524" s="1152"/>
      <c r="AG524" s="1152"/>
      <c r="AH524" s="1152"/>
      <c r="AI524" s="1152"/>
      <c r="AJ524" s="1152"/>
      <c r="AK524" s="1152"/>
      <c r="AL524" s="1152"/>
      <c r="AM524" s="1152"/>
      <c r="AN524" s="1152"/>
      <c r="AO524" s="1152"/>
      <c r="AP524" s="1152"/>
      <c r="AQ524" s="1152"/>
      <c r="AR524" s="1152"/>
      <c r="AS524" s="1152"/>
      <c r="AT524" s="1152"/>
      <c r="AU524" s="1152"/>
      <c r="AV524" s="1152"/>
      <c r="AW524" s="1152"/>
      <c r="AX524" s="1152"/>
      <c r="AY524" s="1152"/>
      <c r="AZ524" s="1152"/>
      <c r="BA524" s="1152"/>
      <c r="BB524" s="1152"/>
      <c r="BC524" s="1152"/>
      <c r="BD524" s="1152"/>
      <c r="BE524" s="1152"/>
      <c r="BF524" s="1152"/>
      <c r="BG524" s="1152"/>
      <c r="BH524" s="1152"/>
      <c r="BI524" s="1152"/>
      <c r="BJ524" s="1152"/>
      <c r="BK524" s="1152"/>
      <c r="BL524" s="1152"/>
      <c r="BM524" s="1152"/>
      <c r="BN524" s="1152"/>
      <c r="BO524" s="1152"/>
      <c r="BP524" s="1152"/>
      <c r="BQ524" s="1152"/>
      <c r="BR524" s="1152"/>
      <c r="BS524" s="1152"/>
      <c r="BT524" s="1152"/>
    </row>
    <row r="525" spans="1:72" ht="13.5" customHeight="1">
      <c r="A525" s="1091"/>
      <c r="B525" s="15" t="s">
        <v>59</v>
      </c>
      <c r="C525" s="1101" t="str">
        <f>VLOOKUP($C502,'2025年度(1年前期)'!$B$5:$N$208,COLUMN('2025年度(1年前期)'!$K$5)+1,0)&amp;""</f>
        <v/>
      </c>
      <c r="D525" s="1068"/>
      <c r="E525" s="1073" t="str">
        <f>VLOOKUP($C502,'2025年度(2年前期)'!$B$5:$N$208,COLUMN('2025年度(2年前期)'!$K$5)+1,0)&amp;""</f>
        <v/>
      </c>
      <c r="F525" s="1068"/>
      <c r="G525" s="1073" t="str">
        <f>VLOOKUP($C502,'2025年度(3年前期)'!$B$5:$N$208,COLUMN('2025年度(3年前期)'!$K$5)+1,0)&amp;""</f>
        <v/>
      </c>
      <c r="H525" s="1068"/>
      <c r="I525" s="1073" t="str">
        <f>VLOOKUP($C502,'2025年度(4年前期)'!$B$5:$N$208,COLUMN('2025年度(4年前期)'!$K$5)+1,0)&amp;""</f>
        <v/>
      </c>
      <c r="J525" s="1068"/>
      <c r="K525" s="1074" t="str">
        <f>VLOOKUP($C502,'2025年度(助産前期)'!$B$5:$N$208,COLUMN('2025年度(助産前期)'!$K$5)+1,0)&amp;""</f>
        <v/>
      </c>
      <c r="L525" s="1074"/>
      <c r="M525" s="1101" t="str">
        <f>VLOOKUP($C502,'2025年度(M1前期)'!$B$5:$N$208,COLUMN('2025年度(M1前期)'!$K$5)+1,0)&amp;""</f>
        <v/>
      </c>
      <c r="N525" s="1068"/>
      <c r="O525" s="1074" t="str">
        <f>VLOOKUP($C502,'2025年度(M2前期)'!$B$5:$N$208,COLUMN('2025年度(M2前期)'!$K$5)+1,0)&amp;""</f>
        <v/>
      </c>
      <c r="P525" s="1068"/>
      <c r="Q525" s="1074" t="str">
        <f>VLOOKUP($C502,'2025年度(D1前期)'!$B$5:$N$208,COLUMN('2025年度(D1前期)'!$K$5)+1,0)&amp;""</f>
        <v/>
      </c>
      <c r="R525" s="1068"/>
      <c r="S525" s="1074" t="str">
        <f>VLOOKUP($C502,'2025年度(D23前期)'!$B$5:$N$208,COLUMN('2025年度(D23前期)'!$K$5)+1,0)&amp;""</f>
        <v/>
      </c>
      <c r="T525" s="1068"/>
      <c r="V525" s="17"/>
      <c r="Y525" s="782" t="s">
        <v>247</v>
      </c>
      <c r="Z525" s="1091"/>
      <c r="AA525" s="1152"/>
      <c r="AB525" s="1152"/>
      <c r="AC525" s="1152"/>
      <c r="AD525" s="1152"/>
      <c r="AE525" s="1152"/>
      <c r="AF525" s="1152"/>
      <c r="AG525" s="1152"/>
      <c r="AH525" s="1152"/>
      <c r="AI525" s="1152"/>
      <c r="AJ525" s="1152"/>
      <c r="AK525" s="1152"/>
      <c r="AL525" s="1152"/>
      <c r="AM525" s="1152"/>
      <c r="AN525" s="1152"/>
      <c r="AO525" s="1152"/>
      <c r="AP525" s="1152"/>
      <c r="AQ525" s="1152"/>
      <c r="AR525" s="1152"/>
      <c r="AS525" s="1152"/>
      <c r="AT525" s="1152"/>
      <c r="AU525" s="1152"/>
      <c r="AV525" s="1152"/>
      <c r="AW525" s="1152"/>
      <c r="AX525" s="1152"/>
      <c r="AY525" s="1152"/>
      <c r="AZ525" s="1152"/>
      <c r="BA525" s="1152"/>
      <c r="BB525" s="1152"/>
      <c r="BC525" s="1152"/>
      <c r="BD525" s="1152"/>
      <c r="BE525" s="1152"/>
      <c r="BF525" s="1152"/>
      <c r="BG525" s="1152"/>
      <c r="BH525" s="1152"/>
      <c r="BI525" s="1152"/>
      <c r="BJ525" s="1152"/>
      <c r="BK525" s="1152"/>
      <c r="BL525" s="1152"/>
      <c r="BM525" s="1152"/>
      <c r="BN525" s="1152"/>
      <c r="BO525" s="1152"/>
      <c r="BP525" s="1152"/>
      <c r="BQ525" s="1152"/>
      <c r="BR525" s="1152"/>
      <c r="BS525" s="1152"/>
      <c r="BT525" s="1152"/>
    </row>
    <row r="526" spans="1:72" ht="13.5" customHeight="1">
      <c r="A526" s="1092"/>
      <c r="B526" s="16" t="s">
        <v>56</v>
      </c>
      <c r="C526" s="1135"/>
      <c r="D526" s="1144"/>
      <c r="E526" s="1063"/>
      <c r="F526" s="1075"/>
      <c r="G526" s="1063"/>
      <c r="H526" s="1075"/>
      <c r="I526" s="1063"/>
      <c r="J526" s="1075"/>
      <c r="K526" s="1064"/>
      <c r="L526" s="1064"/>
      <c r="M526" s="1061"/>
      <c r="N526" s="1075"/>
      <c r="O526" s="1064"/>
      <c r="P526" s="1075"/>
      <c r="Q526" s="1064"/>
      <c r="R526" s="1075"/>
      <c r="S526" s="1064"/>
      <c r="T526" s="1075"/>
      <c r="U526" s="20"/>
      <c r="V526" s="17"/>
      <c r="W526" s="20"/>
      <c r="X526" s="20"/>
      <c r="Y526" s="808"/>
      <c r="Z526" s="1092"/>
      <c r="AA526" s="1153"/>
      <c r="AB526" s="1153"/>
      <c r="AC526" s="1153"/>
      <c r="AD526" s="1153"/>
      <c r="AE526" s="1153"/>
      <c r="AF526" s="1153"/>
      <c r="AG526" s="1153"/>
      <c r="AH526" s="1153"/>
      <c r="AI526" s="1153"/>
      <c r="AJ526" s="1153"/>
      <c r="AK526" s="1153"/>
      <c r="AL526" s="1153"/>
      <c r="AM526" s="1153"/>
      <c r="AN526" s="1153"/>
      <c r="AO526" s="1153"/>
      <c r="AP526" s="1153"/>
      <c r="AQ526" s="1153"/>
      <c r="AR526" s="1153"/>
      <c r="AS526" s="1153"/>
      <c r="AT526" s="1153"/>
      <c r="AU526" s="1153"/>
      <c r="AV526" s="1153"/>
      <c r="AW526" s="1153"/>
      <c r="AX526" s="1153"/>
      <c r="AY526" s="1153"/>
      <c r="AZ526" s="1153"/>
      <c r="BA526" s="1153"/>
      <c r="BB526" s="1153"/>
      <c r="BC526" s="1153"/>
      <c r="BD526" s="1153"/>
      <c r="BE526" s="1153"/>
      <c r="BF526" s="1153"/>
      <c r="BG526" s="1153"/>
      <c r="BH526" s="1153"/>
      <c r="BI526" s="1153"/>
      <c r="BJ526" s="1153"/>
      <c r="BK526" s="1153"/>
      <c r="BL526" s="1153"/>
      <c r="BM526" s="1153"/>
      <c r="BN526" s="1153"/>
      <c r="BO526" s="1153"/>
      <c r="BP526" s="1153"/>
      <c r="BQ526" s="1153"/>
      <c r="BR526" s="1153"/>
      <c r="BS526" s="1153"/>
      <c r="BT526" s="1153"/>
    </row>
    <row r="527" spans="1:72" ht="18">
      <c r="A527" s="5"/>
      <c r="B527" s="6"/>
      <c r="C527" s="1077">
        <f>C502+1</f>
        <v>45799</v>
      </c>
      <c r="D527" s="1077"/>
      <c r="E527" s="1077"/>
      <c r="F527" s="1077"/>
      <c r="G527" s="1077"/>
      <c r="H527" s="1077"/>
      <c r="I527" s="1077"/>
      <c r="J527" s="1077"/>
      <c r="K527" s="1077"/>
      <c r="L527" s="1077"/>
      <c r="M527" s="1077"/>
      <c r="N527" s="1077"/>
      <c r="O527" s="1077"/>
      <c r="P527" s="1077"/>
      <c r="Q527" s="1077"/>
      <c r="R527" s="1077"/>
      <c r="S527" s="1077"/>
      <c r="T527" s="1077"/>
      <c r="U527" s="1049">
        <f>C527</f>
        <v>45799</v>
      </c>
      <c r="V527" s="1050"/>
      <c r="W527" s="1050"/>
      <c r="X527" s="1050"/>
      <c r="Y527" s="1050"/>
      <c r="Z527" s="1051"/>
      <c r="AA527" s="7">
        <v>101</v>
      </c>
      <c r="AB527" s="7">
        <v>102</v>
      </c>
      <c r="AC527" s="7">
        <v>103</v>
      </c>
      <c r="AD527" s="7" t="s">
        <v>16</v>
      </c>
      <c r="AE527" s="7" t="s">
        <v>17</v>
      </c>
      <c r="AF527" s="7" t="s">
        <v>18</v>
      </c>
      <c r="AG527" s="7">
        <v>201</v>
      </c>
      <c r="AH527" s="8">
        <v>202</v>
      </c>
      <c r="AI527" s="7">
        <v>203</v>
      </c>
      <c r="AJ527" s="7">
        <v>204</v>
      </c>
      <c r="AK527" s="7">
        <v>205</v>
      </c>
      <c r="AL527" s="7" t="s">
        <v>19</v>
      </c>
      <c r="AM527" s="7" t="s">
        <v>69</v>
      </c>
      <c r="AN527" s="7" t="s">
        <v>21</v>
      </c>
      <c r="AO527" s="7" t="s">
        <v>22</v>
      </c>
      <c r="AP527" s="7" t="s">
        <v>23</v>
      </c>
      <c r="AQ527" s="7" t="s">
        <v>24</v>
      </c>
      <c r="AR527" s="7" t="s">
        <v>25</v>
      </c>
      <c r="AS527" s="7" t="s">
        <v>26</v>
      </c>
      <c r="AT527" s="7" t="s">
        <v>27</v>
      </c>
      <c r="AU527" s="7" t="s">
        <v>28</v>
      </c>
      <c r="AV527" s="7" t="s">
        <v>29</v>
      </c>
      <c r="AW527" s="7">
        <v>301</v>
      </c>
      <c r="AX527" s="8">
        <v>302</v>
      </c>
      <c r="AY527" s="9">
        <v>303</v>
      </c>
      <c r="AZ527" s="9">
        <v>304</v>
      </c>
      <c r="BA527" s="7" t="s">
        <v>30</v>
      </c>
      <c r="BB527" s="7" t="s">
        <v>31</v>
      </c>
      <c r="BC527" s="8" t="s">
        <v>32</v>
      </c>
      <c r="BD527" s="7" t="s">
        <v>33</v>
      </c>
      <c r="BE527" s="7" t="s">
        <v>34</v>
      </c>
      <c r="BF527" s="7" t="s">
        <v>35</v>
      </c>
      <c r="BG527" s="7" t="s">
        <v>36</v>
      </c>
      <c r="BH527" s="7" t="s">
        <v>37</v>
      </c>
      <c r="BI527" s="7" t="s">
        <v>38</v>
      </c>
      <c r="BJ527" s="7" t="s">
        <v>39</v>
      </c>
      <c r="BK527" s="10" t="s">
        <v>40</v>
      </c>
      <c r="BL527" s="10" t="s">
        <v>41</v>
      </c>
      <c r="BM527" s="10" t="s">
        <v>354</v>
      </c>
      <c r="BN527" s="11" t="s">
        <v>42</v>
      </c>
      <c r="BO527" s="11" t="s">
        <v>43</v>
      </c>
      <c r="BP527" s="11" t="s">
        <v>44</v>
      </c>
      <c r="BQ527" s="11" t="s">
        <v>45</v>
      </c>
      <c r="BR527" s="11" t="s">
        <v>46</v>
      </c>
      <c r="BS527" s="11" t="s">
        <v>47</v>
      </c>
      <c r="BT527" s="11" t="s">
        <v>48</v>
      </c>
    </row>
    <row r="528" spans="1:72" ht="13.5" customHeight="1">
      <c r="A528" s="1091" t="s">
        <v>49</v>
      </c>
      <c r="B528" s="12" t="s">
        <v>50</v>
      </c>
      <c r="C528" s="1122" t="str">
        <f>VLOOKUP($C527,'2025年度(1年前期)'!$B$5:$N$208,COLUMN('2025年度(1年前期)'!$C$5),0)&amp;""</f>
        <v>英語Ⅱ(A)
情報リテラシー(CD)</v>
      </c>
      <c r="D528" s="1123"/>
      <c r="E528" s="1081" t="str">
        <f>VLOOKUP($C527,'2025年度(2年前期)'!$B$5:$N$208,COLUMN('2025年度(2年前期)'!$C$5),0)&amp;""</f>
        <v>成人看護学概論</v>
      </c>
      <c r="F528" s="1080"/>
      <c r="G528" s="1081" t="str">
        <f>VLOOKUP($C527,'2025年度(3年前期)'!$B$5:$N$208,COLUMN('2025年度(3年前期)'!$C$5),0)&amp;""</f>
        <v>老年看護援助論</v>
      </c>
      <c r="H528" s="1080"/>
      <c r="I528" s="1081" t="str">
        <f>VLOOKUP($C527,'2025年度(4年前期)'!$B$5:$N$208,COLUMN('2025年度(4年前期)'!$C$5),0)&amp;""</f>
        <v/>
      </c>
      <c r="J528" s="1080"/>
      <c r="K528" s="1072" t="str">
        <f>VLOOKUP($C527,'2025年度(助産前期)'!$B$5:$N$208,COLUMN('2025年度(助産前期)'!$C$5),0)&amp;""</f>
        <v>助産診断･技術学Ⅱ</v>
      </c>
      <c r="L528" s="1096"/>
      <c r="M528" s="1105" t="str">
        <f>VLOOKUP($C527,'2025年度(M1前期)'!$B$5:$N$208,COLUMN('2025年度(M1前期)'!$C$5),0)&amp;""</f>
        <v>成育看護学特論Ａ－Ⅰ
感染管理看護学特論Ａ－Ⅱ
精神看護学特論Ａ－Ⅱ</v>
      </c>
      <c r="N528" s="1096"/>
      <c r="O528" s="1081" t="str">
        <f>VLOOKUP($C527,'2025年度(M2前期)'!$B$5:$N$208,COLUMN('2025年度(M2前期)'!$C$5),0)&amp;""</f>
        <v>長寿看護学演習Ａ－Ⅱ</v>
      </c>
      <c r="P528" s="1080"/>
      <c r="Q528" s="1081" t="str">
        <f>VLOOKUP($C527,'2025年度(D1前期)'!$B$5:$N$208,COLUMN('2025年度(D1前期)'!$C$5),0)&amp;""</f>
        <v>質的看護学研究法</v>
      </c>
      <c r="R528" s="1080"/>
      <c r="S528" s="1072" t="str">
        <f>VLOOKUP($C527,'2025年度(D23前期)'!$B$5:$N$208,COLUMN('2025年度(D23前期)'!$C$5),0)&amp;""</f>
        <v>特別研究</v>
      </c>
      <c r="T528" s="1080"/>
      <c r="U528" s="702" t="s">
        <v>111</v>
      </c>
      <c r="Z528" s="1095" t="str">
        <f>A528</f>
        <v xml:space="preserve">１時限（09：20～10：50） </v>
      </c>
      <c r="AA528" s="1151" t="s">
        <v>169</v>
      </c>
      <c r="AB528" s="1151"/>
      <c r="AC528" s="1151"/>
      <c r="AD528" s="1151"/>
      <c r="AE528" s="1151"/>
      <c r="AF528" s="1151"/>
      <c r="AG528" s="1151" t="s">
        <v>482</v>
      </c>
      <c r="AH528" s="1151" t="s">
        <v>170</v>
      </c>
      <c r="AI528" s="1151" t="s">
        <v>320</v>
      </c>
      <c r="AJ528" s="1151"/>
      <c r="AK528" s="1151"/>
      <c r="AL528" s="1151"/>
      <c r="AM528" s="1151"/>
      <c r="AN528" s="1043"/>
      <c r="AO528" s="1151"/>
      <c r="AP528" s="1151"/>
      <c r="AQ528" s="1151"/>
      <c r="AR528" s="1151"/>
      <c r="AS528" s="1151"/>
      <c r="AT528" s="1151"/>
      <c r="AU528" s="1151"/>
      <c r="AV528" s="1151"/>
      <c r="AW528" s="1151"/>
      <c r="AX528" s="1151"/>
      <c r="AY528" s="1151"/>
      <c r="AZ528" s="1151" t="s">
        <v>244</v>
      </c>
      <c r="BA528" s="1151" t="s">
        <v>151</v>
      </c>
      <c r="BB528" s="1151" t="s">
        <v>251</v>
      </c>
      <c r="BC528" s="1151"/>
      <c r="BD528" s="1151"/>
      <c r="BE528" s="1151"/>
      <c r="BF528" s="1151"/>
      <c r="BG528" s="1151"/>
      <c r="BH528" s="1151"/>
      <c r="BI528" s="1151" t="s">
        <v>153</v>
      </c>
      <c r="BJ528" s="1151"/>
      <c r="BK528" s="1151" t="s">
        <v>85</v>
      </c>
      <c r="BL528" s="1151"/>
      <c r="BM528" s="1151"/>
      <c r="BN528" s="1151"/>
      <c r="BO528" s="1151"/>
      <c r="BP528" s="1151"/>
      <c r="BQ528" s="1151"/>
      <c r="BR528" s="1151"/>
      <c r="BS528" s="1151"/>
      <c r="BT528" s="1151"/>
    </row>
    <row r="529" spans="1:72" ht="12.95" customHeight="1">
      <c r="A529" s="1091"/>
      <c r="B529" s="15" t="s">
        <v>53</v>
      </c>
      <c r="C529" s="1118" t="str">
        <f>IFERROR(VLOOKUP(C528,科目・教員!$A$1:$B$357,2,0),"")</f>
        <v/>
      </c>
      <c r="D529" s="1119"/>
      <c r="E529" s="1067" t="str">
        <f>IFERROR(VLOOKUP(E528,科目・教員!$A$1:$B$357,2,0),"")</f>
        <v>飯野　京子</v>
      </c>
      <c r="F529" s="1066"/>
      <c r="G529" s="1067" t="str">
        <f>IFERROR(VLOOKUP(G528,科目・教員!$A$1:$B$357,2,0),"")</f>
        <v>野中　千春</v>
      </c>
      <c r="H529" s="1066"/>
      <c r="I529" s="1067" t="str">
        <f>IFERROR(VLOOKUP(I528,科目・教員!$A$1:$B$357,2,0),"")</f>
        <v/>
      </c>
      <c r="J529" s="1066"/>
      <c r="K529" s="1068" t="str">
        <f>IFERROR(VLOOKUP(K528,科目・教員!$A$1:$B$357,2,0),"")</f>
        <v>日置　智華子</v>
      </c>
      <c r="L529" s="1070"/>
      <c r="M529" s="1104" t="str">
        <f>IFERROR(VLOOKUP(M528,科目・教員!$A$1:$B$357,2,0),"")</f>
        <v/>
      </c>
      <c r="N529" s="1066"/>
      <c r="O529" s="1067" t="str">
        <f>IFERROR(VLOOKUP(O528,科目・教員!$A$1:$B$357,2,0),"")</f>
        <v/>
      </c>
      <c r="P529" s="1066"/>
      <c r="Q529" s="1067" t="str">
        <f>IFERROR(VLOOKUP(Q528,科目・教員!$A$1:$B$357,2,0),"")</f>
        <v>萱間　真美</v>
      </c>
      <c r="R529" s="1066"/>
      <c r="S529" s="1068" t="str">
        <f>IFERROR(VLOOKUP(S528,科目・教員!$A$1:$B$357,2,0),"")</f>
        <v/>
      </c>
      <c r="T529" s="1066"/>
      <c r="U529" s="702" t="s">
        <v>324</v>
      </c>
      <c r="Z529" s="1091"/>
      <c r="AA529" s="1152"/>
      <c r="AB529" s="1152"/>
      <c r="AC529" s="1152"/>
      <c r="AD529" s="1152"/>
      <c r="AE529" s="1152"/>
      <c r="AF529" s="1152"/>
      <c r="AG529" s="1152"/>
      <c r="AH529" s="1152"/>
      <c r="AI529" s="1152"/>
      <c r="AJ529" s="1152"/>
      <c r="AK529" s="1152"/>
      <c r="AL529" s="1152"/>
      <c r="AM529" s="1152"/>
      <c r="AN529" s="1044"/>
      <c r="AO529" s="1152"/>
      <c r="AP529" s="1152"/>
      <c r="AQ529" s="1152"/>
      <c r="AR529" s="1152"/>
      <c r="AS529" s="1152"/>
      <c r="AT529" s="1152"/>
      <c r="AU529" s="1152"/>
      <c r="AV529" s="1152"/>
      <c r="AW529" s="1152"/>
      <c r="AX529" s="1152"/>
      <c r="AY529" s="1152"/>
      <c r="AZ529" s="1152"/>
      <c r="BA529" s="1152"/>
      <c r="BB529" s="1152"/>
      <c r="BC529" s="1152"/>
      <c r="BD529" s="1152"/>
      <c r="BE529" s="1152"/>
      <c r="BF529" s="1152"/>
      <c r="BG529" s="1152"/>
      <c r="BH529" s="1152"/>
      <c r="BI529" s="1152"/>
      <c r="BJ529" s="1152"/>
      <c r="BK529" s="1152"/>
      <c r="BL529" s="1152"/>
      <c r="BM529" s="1152"/>
      <c r="BN529" s="1152"/>
      <c r="BO529" s="1152"/>
      <c r="BP529" s="1152"/>
      <c r="BQ529" s="1152"/>
      <c r="BR529" s="1152"/>
      <c r="BS529" s="1152"/>
      <c r="BT529" s="1152"/>
    </row>
    <row r="530" spans="1:72" ht="12.95" customHeight="1">
      <c r="A530" s="1091"/>
      <c r="B530" s="15" t="s">
        <v>59</v>
      </c>
      <c r="C530" s="1118" t="str">
        <f>VLOOKUP($C527,'2025年度(1年前期)'!$B$5:$N$208,COLUMN('2025年度(1年前期)'!$C$5)+1,0)&amp;""</f>
        <v>英A:202  情報:101</v>
      </c>
      <c r="D530" s="1119"/>
      <c r="E530" s="1067" t="str">
        <f>VLOOKUP($C527,'2025年度(2年前期)'!$B$5:$N$208,COLUMN('2025年度(2年前期)'!$C$5)+1,0)&amp;""</f>
        <v>201</v>
      </c>
      <c r="F530" s="1066"/>
      <c r="G530" s="1067" t="str">
        <f>VLOOKUP($C527,'2025年度(3年前期)'!$B$5:$N$208,COLUMN('2025年度(3年前期)'!$C$5)+1,0)&amp;""</f>
        <v>大講義室</v>
      </c>
      <c r="H530" s="1066"/>
      <c r="I530" s="1067" t="str">
        <f>VLOOKUP($C527,'2025年度(4年前期)'!$B$5:$N$208,COLUMN('2025年度(4年前期)'!$C$5)+1,0)&amp;""</f>
        <v/>
      </c>
      <c r="J530" s="1066"/>
      <c r="K530" s="1068" t="str">
        <f>VLOOKUP($C527,'2025年度(助産前期)'!$B$5:$N$208,COLUMN('2025年度(助産前期)'!$C$5)+1,0)&amp;""</f>
        <v>304</v>
      </c>
      <c r="L530" s="1070"/>
      <c r="M530" s="1104" t="str">
        <f>VLOOKUP($C527,'2025年度(M1前期)'!$B$5:$N$208,COLUMN('2025年度(M1前期)'!C$5)+1,0)&amp;""</f>
        <v>成育:臨床講義室2
感染：別途指定
精神:セミナールーム1</v>
      </c>
      <c r="N530" s="1066"/>
      <c r="O530" s="1067" t="str">
        <f>VLOOKUP($C527,'2025年度(M2前期)'!$B$5:$N$208,COLUMN('2025年度(M2前期)'!$C$5)+1,0)&amp;""</f>
        <v>別途指定</v>
      </c>
      <c r="P530" s="1066"/>
      <c r="Q530" s="1067" t="str">
        <f>VLOOKUP($C527,'2025年度(D1前期)'!$B$5:$N$208,COLUMN('2025年度(D1前期)'!$C$5)+1,0)&amp;""</f>
        <v>臨床講義室1</v>
      </c>
      <c r="R530" s="1066"/>
      <c r="S530" s="1068" t="str">
        <f>VLOOKUP($C527,'2025年度(D23前期)'!$B$5:$N$208,COLUMN('2025年度(D23前期)'!$C$5)+1,0)&amp;""</f>
        <v/>
      </c>
      <c r="T530" s="1066"/>
      <c r="U530" s="702" t="s">
        <v>422</v>
      </c>
      <c r="Z530" s="1091"/>
      <c r="AA530" s="1152"/>
      <c r="AB530" s="1152"/>
      <c r="AC530" s="1152"/>
      <c r="AD530" s="1152"/>
      <c r="AE530" s="1152"/>
      <c r="AF530" s="1152"/>
      <c r="AG530" s="1152"/>
      <c r="AH530" s="1152"/>
      <c r="AI530" s="1152"/>
      <c r="AJ530" s="1152"/>
      <c r="AK530" s="1152"/>
      <c r="AL530" s="1152"/>
      <c r="AM530" s="1152"/>
      <c r="AN530" s="1044"/>
      <c r="AO530" s="1152"/>
      <c r="AP530" s="1152"/>
      <c r="AQ530" s="1152"/>
      <c r="AR530" s="1152"/>
      <c r="AS530" s="1152"/>
      <c r="AT530" s="1152"/>
      <c r="AU530" s="1152"/>
      <c r="AV530" s="1152"/>
      <c r="AW530" s="1152"/>
      <c r="AX530" s="1152"/>
      <c r="AY530" s="1152"/>
      <c r="AZ530" s="1152"/>
      <c r="BA530" s="1152"/>
      <c r="BB530" s="1152"/>
      <c r="BC530" s="1152"/>
      <c r="BD530" s="1152"/>
      <c r="BE530" s="1152"/>
      <c r="BF530" s="1152"/>
      <c r="BG530" s="1152"/>
      <c r="BH530" s="1152"/>
      <c r="BI530" s="1152"/>
      <c r="BJ530" s="1152"/>
      <c r="BK530" s="1152"/>
      <c r="BL530" s="1152"/>
      <c r="BM530" s="1152"/>
      <c r="BN530" s="1152"/>
      <c r="BO530" s="1152"/>
      <c r="BP530" s="1152"/>
      <c r="BQ530" s="1152"/>
      <c r="BR530" s="1152"/>
      <c r="BS530" s="1152"/>
      <c r="BT530" s="1152"/>
    </row>
    <row r="531" spans="1:72" ht="12.95" customHeight="1">
      <c r="A531" s="1092"/>
      <c r="B531" s="16" t="s">
        <v>56</v>
      </c>
      <c r="C531" s="1120" t="s">
        <v>172</v>
      </c>
      <c r="D531" s="1121"/>
      <c r="E531" s="1135"/>
      <c r="F531" s="1136"/>
      <c r="G531" s="1116"/>
      <c r="H531" s="1145"/>
      <c r="I531" s="1116"/>
      <c r="J531" s="1145"/>
      <c r="K531" s="1064"/>
      <c r="L531" s="1069"/>
      <c r="M531" s="1106"/>
      <c r="N531" s="1062"/>
      <c r="O531" s="1063"/>
      <c r="P531" s="1062"/>
      <c r="Q531" s="1063"/>
      <c r="R531" s="1062"/>
      <c r="S531" s="1064"/>
      <c r="T531" s="1062"/>
      <c r="U531" s="702" t="s">
        <v>57</v>
      </c>
      <c r="Z531" s="1092"/>
      <c r="AA531" s="1153"/>
      <c r="AB531" s="1153"/>
      <c r="AC531" s="1153"/>
      <c r="AD531" s="1153"/>
      <c r="AE531" s="1153"/>
      <c r="AF531" s="1153"/>
      <c r="AG531" s="1153"/>
      <c r="AH531" s="1153"/>
      <c r="AI531" s="1153"/>
      <c r="AJ531" s="1153"/>
      <c r="AK531" s="1153"/>
      <c r="AL531" s="1153"/>
      <c r="AM531" s="1153"/>
      <c r="AN531" s="1045"/>
      <c r="AO531" s="1153"/>
      <c r="AP531" s="1153"/>
      <c r="AQ531" s="1153"/>
      <c r="AR531" s="1153"/>
      <c r="AS531" s="1153"/>
      <c r="AT531" s="1153"/>
      <c r="AU531" s="1153"/>
      <c r="AV531" s="1153"/>
      <c r="AW531" s="1153"/>
      <c r="AX531" s="1153"/>
      <c r="AY531" s="1153"/>
      <c r="AZ531" s="1153"/>
      <c r="BA531" s="1153"/>
      <c r="BB531" s="1153"/>
      <c r="BC531" s="1153"/>
      <c r="BD531" s="1153"/>
      <c r="BE531" s="1153"/>
      <c r="BF531" s="1153"/>
      <c r="BG531" s="1153"/>
      <c r="BH531" s="1153"/>
      <c r="BI531" s="1153"/>
      <c r="BJ531" s="1153"/>
      <c r="BK531" s="1153"/>
      <c r="BL531" s="1153"/>
      <c r="BM531" s="1153"/>
      <c r="BN531" s="1153"/>
      <c r="BO531" s="1153"/>
      <c r="BP531" s="1153"/>
      <c r="BQ531" s="1153"/>
      <c r="BR531" s="1153"/>
      <c r="BS531" s="1153"/>
      <c r="BT531" s="1153"/>
    </row>
    <row r="532" spans="1:72" ht="13.5" customHeight="1">
      <c r="A532" s="1091" t="s">
        <v>58</v>
      </c>
      <c r="B532" s="15" t="s">
        <v>50</v>
      </c>
      <c r="C532" s="1122" t="str">
        <f>VLOOKUP($C527,'2025年度(1年前期)'!$B$5:$N$208,COLUMN('2025年度(1年前期)'!$E$5),0)&amp;""</f>
        <v>英語Ⅱ(C)
情報リテラシー(AB)</v>
      </c>
      <c r="D532" s="1123"/>
      <c r="E532" s="1148" t="str">
        <f>VLOOKUP($C527,'2025年度(2年前期)'!$B$5:$N$208,COLUMN('2025年度(2年前期)'!$E$5),0)&amp;""</f>
        <v>遺伝と健康</v>
      </c>
      <c r="F532" s="1123"/>
      <c r="G532" s="1081" t="str">
        <f>VLOOKUP($C527,'2025年度(3年前期)'!$B$5:$N$208,COLUMN('2025年度(3年前期)'!$E$5),0)&amp;""</f>
        <v>老年看護援助論</v>
      </c>
      <c r="H532" s="1080"/>
      <c r="I532" s="1081" t="str">
        <f>VLOOKUP($C527,'2025年度(4年前期)'!$B$5:$N$208,COLUMN('2025年度(4年前期)'!$E$5),0)&amp;""</f>
        <v/>
      </c>
      <c r="J532" s="1080"/>
      <c r="K532" s="1133" t="str">
        <f>VLOOKUP($C527,'2025年度(助産前期)'!$B$5:$N$208,COLUMN('2025年度(助産前期)'!$E$5),0)&amp;""</f>
        <v>助産学概論
外部講師（佐々木）</v>
      </c>
      <c r="L532" s="1196"/>
      <c r="M532" s="1079" t="str">
        <f>VLOOKUP($C527,'2025年度(M1前期)'!$B$5:$N$208,COLUMN('2025年度(M1前期)'!$E$5),0)&amp;""</f>
        <v>成育看護学特論Ａ－Ⅰ
感染管理看護学特論Ａ－Ⅱ
精神看護学特論Ａ－Ⅱ</v>
      </c>
      <c r="N532" s="1080"/>
      <c r="O532" s="1072" t="str">
        <f>VLOOKUP($C527,'2025年度(M2前期)'!$B$5:$N$208,COLUMN('2025年度(M2前期)'!$E$5),0)&amp;""</f>
        <v>長寿看護学演習Ａ－Ⅱ</v>
      </c>
      <c r="P532" s="1080"/>
      <c r="Q532" s="1072" t="str">
        <f>VLOOKUP($C527,'2025年度(D1前期)'!$B$5:$N$208,COLUMN('2025年度(D1前期)'!$E$5),0)&amp;""</f>
        <v>質的看護学研究法</v>
      </c>
      <c r="R532" s="1080"/>
      <c r="S532" s="1072" t="str">
        <f>VLOOKUP($C527,'2025年度(D23前期)'!$B$5:$N$208,COLUMN('2025年度(D23前期)'!$E$5),0)&amp;""</f>
        <v>特別研究</v>
      </c>
      <c r="T532" s="1080"/>
      <c r="U532" s="506" t="s">
        <v>189</v>
      </c>
      <c r="Z532" s="1091" t="str">
        <f>A532</f>
        <v>２時限（11：00～12：30）</v>
      </c>
      <c r="AA532" s="1151" t="s">
        <v>169</v>
      </c>
      <c r="AB532" s="1151"/>
      <c r="AC532" s="1151"/>
      <c r="AD532" s="1151"/>
      <c r="AE532" s="1151"/>
      <c r="AF532" s="1151"/>
      <c r="AG532" s="1151" t="s">
        <v>159</v>
      </c>
      <c r="AH532" s="1151" t="s">
        <v>174</v>
      </c>
      <c r="AI532" s="1151"/>
      <c r="AJ532" s="1151"/>
      <c r="AK532" s="1151"/>
      <c r="AL532" s="1151"/>
      <c r="AM532" s="1151"/>
      <c r="AN532" s="1043" t="s">
        <v>483</v>
      </c>
      <c r="AO532" s="1151"/>
      <c r="AP532" s="1151"/>
      <c r="AQ532" s="1151"/>
      <c r="AR532" s="1151"/>
      <c r="AS532" s="1151"/>
      <c r="AT532" s="1151"/>
      <c r="AU532" s="1151"/>
      <c r="AV532" s="1151"/>
      <c r="AW532" s="1151" t="s">
        <v>175</v>
      </c>
      <c r="AX532" s="1151"/>
      <c r="AY532" s="1151"/>
      <c r="AZ532" s="1151" t="s">
        <v>75</v>
      </c>
      <c r="BA532" s="1151" t="s">
        <v>151</v>
      </c>
      <c r="BB532" s="1151" t="s">
        <v>251</v>
      </c>
      <c r="BC532" s="1151"/>
      <c r="BD532" s="1151"/>
      <c r="BE532" s="1151"/>
      <c r="BF532" s="1151"/>
      <c r="BG532" s="1151"/>
      <c r="BH532" s="1151"/>
      <c r="BI532" s="1151" t="s">
        <v>153</v>
      </c>
      <c r="BJ532" s="1151"/>
      <c r="BK532" s="1151" t="s">
        <v>85</v>
      </c>
      <c r="BL532" s="1151"/>
      <c r="BM532" s="1151"/>
      <c r="BN532" s="1151"/>
      <c r="BO532" s="1151"/>
      <c r="BP532" s="1151"/>
      <c r="BQ532" s="1151"/>
      <c r="BR532" s="1151"/>
      <c r="BS532" s="1151"/>
      <c r="BT532" s="1151"/>
    </row>
    <row r="533" spans="1:72" ht="12.95" customHeight="1">
      <c r="A533" s="1091"/>
      <c r="B533" s="15" t="s">
        <v>53</v>
      </c>
      <c r="C533" s="1118" t="str">
        <f>IFERROR(VLOOKUP(C532,科目・教員!$A$1:$B$357,2,0),"")</f>
        <v/>
      </c>
      <c r="D533" s="1119"/>
      <c r="E533" s="1147" t="str">
        <f>IFERROR(VLOOKUP(E532,科目・教員!$A$1:$B$357,2,0),"")</f>
        <v>井上　　健</v>
      </c>
      <c r="F533" s="1119"/>
      <c r="G533" s="1067" t="str">
        <f>IFERROR(VLOOKUP(G532,科目・教員!$A$1:$B$357,2,0),"")</f>
        <v>野中　千春</v>
      </c>
      <c r="H533" s="1066"/>
      <c r="I533" s="1067" t="str">
        <f>IFERROR(VLOOKUP(I532,科目・教員!$A$1:$B$357,2,0),"")</f>
        <v/>
      </c>
      <c r="J533" s="1066"/>
      <c r="K533" s="1140" t="str">
        <f>IFERROR(VLOOKUP(K532,科目・教員!$A$1:$B$357,2,0),"")</f>
        <v/>
      </c>
      <c r="L533" s="1193"/>
      <c r="M533" s="1065" t="str">
        <f>IFERROR(VLOOKUP(M532,科目・教員!$A$1:$B$357,2,0),"")</f>
        <v/>
      </c>
      <c r="N533" s="1066"/>
      <c r="O533" s="1068" t="str">
        <f>IFERROR(VLOOKUP(O532,科目・教員!$A$1:$B$357,2,0),"")</f>
        <v/>
      </c>
      <c r="P533" s="1066"/>
      <c r="Q533" s="1068" t="str">
        <f>IFERROR(VLOOKUP(Q532,科目・教員!$A$1:$B$357,2,0),"")</f>
        <v>萱間　真美</v>
      </c>
      <c r="R533" s="1066"/>
      <c r="S533" s="1068" t="str">
        <f>IFERROR(VLOOKUP(S532,科目・教員!$A$1:$B$357,2,0),"")</f>
        <v/>
      </c>
      <c r="T533" s="1066"/>
      <c r="U533" s="506" t="s">
        <v>484</v>
      </c>
      <c r="Z533" s="1091"/>
      <c r="AA533" s="1152"/>
      <c r="AB533" s="1152"/>
      <c r="AC533" s="1152"/>
      <c r="AD533" s="1152"/>
      <c r="AE533" s="1152"/>
      <c r="AF533" s="1152"/>
      <c r="AG533" s="1152"/>
      <c r="AH533" s="1152"/>
      <c r="AI533" s="1152"/>
      <c r="AJ533" s="1152"/>
      <c r="AK533" s="1152"/>
      <c r="AL533" s="1152"/>
      <c r="AM533" s="1152"/>
      <c r="AN533" s="1044"/>
      <c r="AO533" s="1152"/>
      <c r="AP533" s="1152"/>
      <c r="AQ533" s="1152"/>
      <c r="AR533" s="1152"/>
      <c r="AS533" s="1152"/>
      <c r="AT533" s="1152"/>
      <c r="AU533" s="1152"/>
      <c r="AV533" s="1152"/>
      <c r="AW533" s="1152"/>
      <c r="AX533" s="1152"/>
      <c r="AY533" s="1152"/>
      <c r="AZ533" s="1152"/>
      <c r="BA533" s="1152"/>
      <c r="BB533" s="1152"/>
      <c r="BC533" s="1152"/>
      <c r="BD533" s="1152"/>
      <c r="BE533" s="1152"/>
      <c r="BF533" s="1152"/>
      <c r="BG533" s="1152"/>
      <c r="BH533" s="1152"/>
      <c r="BI533" s="1152"/>
      <c r="BJ533" s="1152"/>
      <c r="BK533" s="1152"/>
      <c r="BL533" s="1152"/>
      <c r="BM533" s="1152"/>
      <c r="BN533" s="1152"/>
      <c r="BO533" s="1152"/>
      <c r="BP533" s="1152"/>
      <c r="BQ533" s="1152"/>
      <c r="BR533" s="1152"/>
      <c r="BS533" s="1152"/>
      <c r="BT533" s="1152"/>
    </row>
    <row r="534" spans="1:72" ht="13.5" customHeight="1">
      <c r="A534" s="1091"/>
      <c r="B534" s="15" t="s">
        <v>59</v>
      </c>
      <c r="C534" s="1118" t="str">
        <f>VLOOKUP($C527,'2025年度(1年前期)'!$B$5:$N$208,COLUMN('2025年度(1年前期)'!$E$5)+1,0)&amp;""</f>
        <v>英C:202  情報:101</v>
      </c>
      <c r="D534" s="1119"/>
      <c r="E534" s="1147" t="str">
        <f>VLOOKUP($C527,'2025年度(2年前期)'!$B$5:$N$208,COLUMN('2025年度(2年前期)'!$E$5)+1,0)&amp;""</f>
        <v>201</v>
      </c>
      <c r="F534" s="1119"/>
      <c r="G534" s="1067" t="str">
        <f>VLOOKUP($C527,'2025年度(3年前期)'!$B$5:$N$208,COLUMN('2025年度(3年前期)'!$E$5)+1,0)&amp;""</f>
        <v>大講義室</v>
      </c>
      <c r="H534" s="1066"/>
      <c r="I534" s="1067" t="str">
        <f>VLOOKUP($C527,'2025年度(4年前期)'!$B$5:$N$208,COLUMN('2025年度(4年前期)'!$E$5)+1,0)&amp;""</f>
        <v/>
      </c>
      <c r="J534" s="1066"/>
      <c r="K534" s="1140" t="str">
        <f>VLOOKUP($C527,'2025年度(助産前期)'!$B$5:$N$208,COLUMN('2025年度(助産前期)'!$E$5)+1,0)&amp;""</f>
        <v>304</v>
      </c>
      <c r="L534" s="1193"/>
      <c r="M534" s="1065" t="str">
        <f>VLOOKUP($C527,'2025年度(M1前期)'!$B$5:$N$208,COLUMN('2025年度(M1前期)'!$E$5)+1,0)&amp;""</f>
        <v>成育:臨床講義室2
感染：別途指定
精神:セミナールーム1</v>
      </c>
      <c r="N534" s="1066"/>
      <c r="O534" s="1068" t="str">
        <f>VLOOKUP($C527,'2025年度(M2前期)'!$B$5:$N$208,COLUMN('2025年度(M2前期)'!$E$5)+1,0)&amp;""</f>
        <v>別途指定</v>
      </c>
      <c r="P534" s="1066"/>
      <c r="Q534" s="1068" t="str">
        <f>VLOOKUP($C527,'2025年度(D1前期)'!$B$5:$N$208,COLUMN('2025年度(D1前期)'!$E$5)+1,0)&amp;""</f>
        <v>臨床講義室1</v>
      </c>
      <c r="R534" s="1066"/>
      <c r="S534" s="1068" t="str">
        <f>VLOOKUP($C527,'2025年度(D23前期)'!$B$5:$N$208,COLUMN('2025年度(D23前期)'!$E$5)+1,0)&amp;""</f>
        <v/>
      </c>
      <c r="T534" s="1066"/>
      <c r="U534" s="506" t="s">
        <v>461</v>
      </c>
      <c r="Z534" s="1091"/>
      <c r="AA534" s="1152"/>
      <c r="AB534" s="1152"/>
      <c r="AC534" s="1152"/>
      <c r="AD534" s="1152"/>
      <c r="AE534" s="1152"/>
      <c r="AF534" s="1152"/>
      <c r="AG534" s="1152"/>
      <c r="AH534" s="1152"/>
      <c r="AI534" s="1152"/>
      <c r="AJ534" s="1152"/>
      <c r="AK534" s="1152"/>
      <c r="AL534" s="1152"/>
      <c r="AM534" s="1152"/>
      <c r="AN534" s="1044"/>
      <c r="AO534" s="1152"/>
      <c r="AP534" s="1152"/>
      <c r="AQ534" s="1152"/>
      <c r="AR534" s="1152"/>
      <c r="AS534" s="1152"/>
      <c r="AT534" s="1152"/>
      <c r="AU534" s="1152"/>
      <c r="AV534" s="1152"/>
      <c r="AW534" s="1152"/>
      <c r="AX534" s="1152"/>
      <c r="AY534" s="1152"/>
      <c r="AZ534" s="1152"/>
      <c r="BA534" s="1152"/>
      <c r="BB534" s="1152"/>
      <c r="BC534" s="1152"/>
      <c r="BD534" s="1152"/>
      <c r="BE534" s="1152"/>
      <c r="BF534" s="1152"/>
      <c r="BG534" s="1152"/>
      <c r="BH534" s="1152"/>
      <c r="BI534" s="1152"/>
      <c r="BJ534" s="1152"/>
      <c r="BK534" s="1152"/>
      <c r="BL534" s="1152"/>
      <c r="BM534" s="1152"/>
      <c r="BN534" s="1152"/>
      <c r="BO534" s="1152"/>
      <c r="BP534" s="1152"/>
      <c r="BQ534" s="1152"/>
      <c r="BR534" s="1152"/>
      <c r="BS534" s="1152"/>
      <c r="BT534" s="1152"/>
    </row>
    <row r="535" spans="1:72" ht="12.95" customHeight="1">
      <c r="A535" s="1100"/>
      <c r="B535" s="16" t="s">
        <v>56</v>
      </c>
      <c r="C535" s="1120" t="s">
        <v>172</v>
      </c>
      <c r="D535" s="1121"/>
      <c r="E535" s="1137" t="s">
        <v>229</v>
      </c>
      <c r="F535" s="1138"/>
      <c r="G535" s="1116"/>
      <c r="H535" s="1145"/>
      <c r="I535" s="1063"/>
      <c r="J535" s="1075"/>
      <c r="K535" s="1190" t="s">
        <v>265</v>
      </c>
      <c r="L535" s="1190"/>
      <c r="M535" s="1061"/>
      <c r="N535" s="1075"/>
      <c r="O535" s="1064"/>
      <c r="P535" s="1075"/>
      <c r="Q535" s="1064"/>
      <c r="R535" s="1075"/>
      <c r="S535" s="1064"/>
      <c r="T535" s="1075"/>
      <c r="U535" s="506" t="s">
        <v>420</v>
      </c>
      <c r="Z535" s="1092"/>
      <c r="AA535" s="1153"/>
      <c r="AB535" s="1153"/>
      <c r="AC535" s="1153"/>
      <c r="AD535" s="1153"/>
      <c r="AE535" s="1153"/>
      <c r="AF535" s="1153"/>
      <c r="AG535" s="1153"/>
      <c r="AH535" s="1153"/>
      <c r="AI535" s="1153"/>
      <c r="AJ535" s="1153"/>
      <c r="AK535" s="1153"/>
      <c r="AL535" s="1153"/>
      <c r="AM535" s="1153"/>
      <c r="AN535" s="1045"/>
      <c r="AO535" s="1153"/>
      <c r="AP535" s="1153"/>
      <c r="AQ535" s="1153"/>
      <c r="AR535" s="1153"/>
      <c r="AS535" s="1153"/>
      <c r="AT535" s="1153"/>
      <c r="AU535" s="1153"/>
      <c r="AV535" s="1153"/>
      <c r="AW535" s="1153"/>
      <c r="AX535" s="1153"/>
      <c r="AY535" s="1153"/>
      <c r="AZ535" s="1153"/>
      <c r="BA535" s="1153"/>
      <c r="BB535" s="1153"/>
      <c r="BC535" s="1153"/>
      <c r="BD535" s="1153"/>
      <c r="BE535" s="1153"/>
      <c r="BF535" s="1153"/>
      <c r="BG535" s="1153"/>
      <c r="BH535" s="1153"/>
      <c r="BI535" s="1153"/>
      <c r="BJ535" s="1153"/>
      <c r="BK535" s="1153"/>
      <c r="BL535" s="1153"/>
      <c r="BM535" s="1153"/>
      <c r="BN535" s="1153"/>
      <c r="BO535" s="1153"/>
      <c r="BP535" s="1153"/>
      <c r="BQ535" s="1153"/>
      <c r="BR535" s="1153"/>
      <c r="BS535" s="1153"/>
      <c r="BT535" s="1153"/>
    </row>
    <row r="536" spans="1:72">
      <c r="A536" s="1095" t="s">
        <v>60</v>
      </c>
      <c r="B536" s="18" t="s">
        <v>61</v>
      </c>
      <c r="C536" s="1079"/>
      <c r="D536" s="1080"/>
      <c r="E536" s="1081"/>
      <c r="F536" s="1080"/>
      <c r="G536" s="1081"/>
      <c r="H536" s="1080"/>
      <c r="I536" s="1081"/>
      <c r="J536" s="1080"/>
      <c r="K536" s="1072"/>
      <c r="L536" s="1096"/>
      <c r="M536" s="1079"/>
      <c r="N536" s="1080"/>
      <c r="O536" s="1072"/>
      <c r="P536" s="1080"/>
      <c r="Q536" s="1072"/>
      <c r="R536" s="1080"/>
      <c r="S536" s="1072"/>
      <c r="T536" s="1080"/>
      <c r="Z536" s="1091" t="str">
        <f>A536</f>
        <v>昼休み（12：30～13：30）</v>
      </c>
      <c r="AA536" s="1151"/>
      <c r="AB536" s="1151"/>
      <c r="AC536" s="1151"/>
      <c r="AD536" s="1151"/>
      <c r="AE536" s="1151"/>
      <c r="AF536" s="1151"/>
      <c r="AG536" s="1151"/>
      <c r="AH536" s="1151"/>
      <c r="AI536" s="1151"/>
      <c r="AJ536" s="1151"/>
      <c r="AK536" s="1151"/>
      <c r="AL536" s="1151"/>
      <c r="AM536" s="1151"/>
      <c r="AN536" s="1151"/>
      <c r="AO536" s="1151"/>
      <c r="AP536" s="1151"/>
      <c r="AQ536" s="1151"/>
      <c r="AR536" s="1151"/>
      <c r="AS536" s="1151"/>
      <c r="AT536" s="1151"/>
      <c r="AU536" s="1151"/>
      <c r="AV536" s="1151"/>
      <c r="AW536" s="1151"/>
      <c r="AX536" s="1151"/>
      <c r="AY536" s="1151"/>
      <c r="AZ536" s="1151"/>
      <c r="BA536" s="1151"/>
      <c r="BB536" s="1151"/>
      <c r="BC536" s="1151"/>
      <c r="BD536" s="1151"/>
      <c r="BE536" s="1151"/>
      <c r="BF536" s="1151"/>
      <c r="BG536" s="1151"/>
      <c r="BH536" s="1151"/>
      <c r="BI536" s="1151"/>
      <c r="BJ536" s="1151"/>
      <c r="BK536" s="1151"/>
      <c r="BL536" s="1151"/>
      <c r="BM536" s="1151"/>
      <c r="BN536" s="1151"/>
      <c r="BO536" s="1151"/>
      <c r="BP536" s="1151"/>
      <c r="BQ536" s="1151"/>
      <c r="BR536" s="1151"/>
      <c r="BS536" s="1151"/>
      <c r="BT536" s="1151"/>
    </row>
    <row r="537" spans="1:72" ht="13.5" customHeight="1">
      <c r="A537" s="1091"/>
      <c r="B537" s="18" t="s">
        <v>62</v>
      </c>
      <c r="C537" s="1065"/>
      <c r="D537" s="1066"/>
      <c r="E537" s="1067"/>
      <c r="F537" s="1066"/>
      <c r="G537" s="1073"/>
      <c r="H537" s="1068"/>
      <c r="I537" s="1067"/>
      <c r="J537" s="1066"/>
      <c r="K537" s="1068"/>
      <c r="L537" s="1070"/>
      <c r="M537" s="1065"/>
      <c r="N537" s="1066"/>
      <c r="O537" s="1068"/>
      <c r="P537" s="1066"/>
      <c r="Q537" s="1068"/>
      <c r="R537" s="1066"/>
      <c r="S537" s="1068"/>
      <c r="T537" s="1066"/>
      <c r="Z537" s="1091"/>
      <c r="AA537" s="1152"/>
      <c r="AB537" s="1152"/>
      <c r="AC537" s="1152"/>
      <c r="AD537" s="1152"/>
      <c r="AE537" s="1152"/>
      <c r="AF537" s="1152"/>
      <c r="AG537" s="1152"/>
      <c r="AH537" s="1152"/>
      <c r="AI537" s="1152"/>
      <c r="AJ537" s="1152"/>
      <c r="AK537" s="1152"/>
      <c r="AL537" s="1152"/>
      <c r="AM537" s="1152"/>
      <c r="AN537" s="1152"/>
      <c r="AO537" s="1152"/>
      <c r="AP537" s="1152"/>
      <c r="AQ537" s="1152"/>
      <c r="AR537" s="1152"/>
      <c r="AS537" s="1152"/>
      <c r="AT537" s="1152"/>
      <c r="AU537" s="1152"/>
      <c r="AV537" s="1152"/>
      <c r="AW537" s="1152"/>
      <c r="AX537" s="1152"/>
      <c r="AY537" s="1152"/>
      <c r="AZ537" s="1152"/>
      <c r="BA537" s="1152"/>
      <c r="BB537" s="1152"/>
      <c r="BC537" s="1152"/>
      <c r="BD537" s="1152"/>
      <c r="BE537" s="1152"/>
      <c r="BF537" s="1152"/>
      <c r="BG537" s="1152"/>
      <c r="BH537" s="1152"/>
      <c r="BI537" s="1152"/>
      <c r="BJ537" s="1152"/>
      <c r="BK537" s="1152"/>
      <c r="BL537" s="1152"/>
      <c r="BM537" s="1152"/>
      <c r="BN537" s="1152"/>
      <c r="BO537" s="1152"/>
      <c r="BP537" s="1152"/>
      <c r="BQ537" s="1152"/>
      <c r="BR537" s="1152"/>
      <c r="BS537" s="1152"/>
      <c r="BT537" s="1152"/>
    </row>
    <row r="538" spans="1:72" ht="13.5" customHeight="1">
      <c r="A538" s="1091"/>
      <c r="B538" s="18" t="s">
        <v>59</v>
      </c>
      <c r="C538" s="1065"/>
      <c r="D538" s="1066"/>
      <c r="E538" s="1067"/>
      <c r="F538" s="1066"/>
      <c r="G538" s="1067"/>
      <c r="H538" s="1066"/>
      <c r="I538" s="1067"/>
      <c r="J538" s="1066"/>
      <c r="K538" s="1068"/>
      <c r="L538" s="1070"/>
      <c r="M538" s="1065"/>
      <c r="N538" s="1066"/>
      <c r="O538" s="1068"/>
      <c r="P538" s="1066"/>
      <c r="Q538" s="1068"/>
      <c r="R538" s="1066"/>
      <c r="S538" s="1068"/>
      <c r="T538" s="1066"/>
      <c r="Z538" s="1091"/>
      <c r="AA538" s="1152"/>
      <c r="AB538" s="1152"/>
      <c r="AC538" s="1152"/>
      <c r="AD538" s="1152"/>
      <c r="AE538" s="1152"/>
      <c r="AF538" s="1152"/>
      <c r="AG538" s="1152"/>
      <c r="AH538" s="1152"/>
      <c r="AI538" s="1152"/>
      <c r="AJ538" s="1152"/>
      <c r="AK538" s="1152"/>
      <c r="AL538" s="1152"/>
      <c r="AM538" s="1152"/>
      <c r="AN538" s="1152"/>
      <c r="AO538" s="1152"/>
      <c r="AP538" s="1152"/>
      <c r="AQ538" s="1152"/>
      <c r="AR538" s="1152"/>
      <c r="AS538" s="1152"/>
      <c r="AT538" s="1152"/>
      <c r="AU538" s="1152"/>
      <c r="AV538" s="1152"/>
      <c r="AW538" s="1152"/>
      <c r="AX538" s="1152"/>
      <c r="AY538" s="1152"/>
      <c r="AZ538" s="1152"/>
      <c r="BA538" s="1152"/>
      <c r="BB538" s="1152"/>
      <c r="BC538" s="1152"/>
      <c r="BD538" s="1152"/>
      <c r="BE538" s="1152"/>
      <c r="BF538" s="1152"/>
      <c r="BG538" s="1152"/>
      <c r="BH538" s="1152"/>
      <c r="BI538" s="1152"/>
      <c r="BJ538" s="1152"/>
      <c r="BK538" s="1152"/>
      <c r="BL538" s="1152"/>
      <c r="BM538" s="1152"/>
      <c r="BN538" s="1152"/>
      <c r="BO538" s="1152"/>
      <c r="BP538" s="1152"/>
      <c r="BQ538" s="1152"/>
      <c r="BR538" s="1152"/>
      <c r="BS538" s="1152"/>
      <c r="BT538" s="1152"/>
    </row>
    <row r="539" spans="1:72">
      <c r="A539" s="1092"/>
      <c r="B539" s="19" t="s">
        <v>56</v>
      </c>
      <c r="C539" s="1102"/>
      <c r="D539" s="1094"/>
      <c r="E539" s="1103"/>
      <c r="F539" s="1094"/>
      <c r="G539" s="1103"/>
      <c r="H539" s="1094"/>
      <c r="I539" s="1103"/>
      <c r="J539" s="1094"/>
      <c r="K539" s="1093"/>
      <c r="L539" s="1093"/>
      <c r="M539" s="1102"/>
      <c r="N539" s="1094"/>
      <c r="O539" s="1093"/>
      <c r="P539" s="1094"/>
      <c r="Q539" s="1093"/>
      <c r="R539" s="1094"/>
      <c r="S539" s="1093"/>
      <c r="T539" s="1094"/>
      <c r="Z539" s="1092"/>
      <c r="AA539" s="1153"/>
      <c r="AB539" s="1153"/>
      <c r="AC539" s="1153"/>
      <c r="AD539" s="1153"/>
      <c r="AE539" s="1153"/>
      <c r="AF539" s="1153"/>
      <c r="AG539" s="1153"/>
      <c r="AH539" s="1153"/>
      <c r="AI539" s="1153"/>
      <c r="AJ539" s="1153"/>
      <c r="AK539" s="1153"/>
      <c r="AL539" s="1153"/>
      <c r="AM539" s="1153"/>
      <c r="AN539" s="1153"/>
      <c r="AO539" s="1153"/>
      <c r="AP539" s="1153"/>
      <c r="AQ539" s="1153"/>
      <c r="AR539" s="1153"/>
      <c r="AS539" s="1153"/>
      <c r="AT539" s="1153"/>
      <c r="AU539" s="1153"/>
      <c r="AV539" s="1153"/>
      <c r="AW539" s="1153"/>
      <c r="AX539" s="1153"/>
      <c r="AY539" s="1153"/>
      <c r="AZ539" s="1153"/>
      <c r="BA539" s="1153"/>
      <c r="BB539" s="1153"/>
      <c r="BC539" s="1153"/>
      <c r="BD539" s="1153"/>
      <c r="BE539" s="1153"/>
      <c r="BF539" s="1153"/>
      <c r="BG539" s="1153"/>
      <c r="BH539" s="1153"/>
      <c r="BI539" s="1153"/>
      <c r="BJ539" s="1153"/>
      <c r="BK539" s="1153"/>
      <c r="BL539" s="1153"/>
      <c r="BM539" s="1153"/>
      <c r="BN539" s="1153"/>
      <c r="BO539" s="1153"/>
      <c r="BP539" s="1153"/>
      <c r="BQ539" s="1153"/>
      <c r="BR539" s="1153"/>
      <c r="BS539" s="1153"/>
      <c r="BT539" s="1153"/>
    </row>
    <row r="540" spans="1:72" ht="13.5" customHeight="1">
      <c r="A540" s="1091" t="s">
        <v>64</v>
      </c>
      <c r="B540" s="15" t="s">
        <v>50</v>
      </c>
      <c r="C540" s="1089" t="str">
        <f>VLOOKUP($C527,'2025年度(1年前期)'!$B$5:$N$208,COLUMN('2025年度(1年前期)'!$G$5),0)&amp;""</f>
        <v>疫学･保健統計学Ⅰ</v>
      </c>
      <c r="D540" s="1072"/>
      <c r="E540" s="1090" t="str">
        <f>VLOOKUP($C527,'2025年度(2年前期)'!$B$5:$N$208,COLUMN('2025年度(2年前期)'!$G$5),0)&amp;""</f>
        <v>生活援助論Ⅲ(CD)</v>
      </c>
      <c r="F540" s="1072"/>
      <c r="G540" s="1090" t="str">
        <f>VLOOKUP($C527,'2025年度(3年前期)'!$B$5:$N$208,COLUMN('2025年度(3年前期)'!$G$5),0)&amp;""</f>
        <v>国際看護論</v>
      </c>
      <c r="H540" s="1072"/>
      <c r="I540" s="1090" t="str">
        <f>VLOOKUP($C527,'2025年度(4年前期)'!$B$5:$N$208,COLUMN('2025年度(4年前期)'!$G$5),0)&amp;""</f>
        <v>高度先駆的医療看護Ⅰ(がん看護)</v>
      </c>
      <c r="J540" s="1072"/>
      <c r="K540" s="1071" t="str">
        <f>VLOOKUP($C527,'2025年度(助産前期)'!$B$5:$N$208,COLUMN('2025年度(助産前期)'!$G$5),0)&amp;""</f>
        <v/>
      </c>
      <c r="L540" s="1071"/>
      <c r="M540" s="1089" t="str">
        <f>VLOOKUP($C527,'2025年度(M1前期)'!$B$5:$N$208,COLUMN('2025年度(M1前期)'!$G$5),0)&amp;""</f>
        <v>長寿看護学特論Ａ－Ⅰ
感染管理看護学演習Ａ－Ⅰ
精神看護学演習Ａ－Ⅰ</v>
      </c>
      <c r="N540" s="1072"/>
      <c r="O540" s="1071" t="str">
        <f>VLOOKUP($C527,'2025年度(M2前期)'!$B$5:$N$208,COLUMN('2025年度(M2前期)'!$G$5),0)&amp;""</f>
        <v>特別研究</v>
      </c>
      <c r="P540" s="1072"/>
      <c r="Q540" s="1071" t="str">
        <f>VLOOKUP($C527,'2025年度(D1前期)'!$B$5:$N$208,COLUMN('2025年度(D1前期)'!$G$5),0)&amp;""</f>
        <v/>
      </c>
      <c r="R540" s="1072"/>
      <c r="S540" s="1071" t="str">
        <f>VLOOKUP($C527,'2025年度(D23前期)'!$B$5:$N$208,COLUMN('2025年度(D23前期)'!$G$5),0)&amp;""</f>
        <v>特別研究</v>
      </c>
      <c r="T540" s="1072"/>
      <c r="U540" s="701" t="s">
        <v>197</v>
      </c>
      <c r="Z540" s="1091" t="str">
        <f>A540</f>
        <v>３時限（13：30～15：00）</v>
      </c>
      <c r="AA540" s="1151" t="s">
        <v>209</v>
      </c>
      <c r="AB540" s="1151"/>
      <c r="AC540" s="1151"/>
      <c r="AD540" s="1151"/>
      <c r="AE540" s="1151"/>
      <c r="AF540" s="1151"/>
      <c r="AG540" s="1151" t="s">
        <v>225</v>
      </c>
      <c r="AH540" s="1151" t="s">
        <v>225</v>
      </c>
      <c r="AI540" s="1151"/>
      <c r="AJ540" s="1151"/>
      <c r="AK540" s="1151"/>
      <c r="AL540" s="1151" t="s">
        <v>225</v>
      </c>
      <c r="AM540" s="1151"/>
      <c r="AN540" s="1151"/>
      <c r="AO540" s="1151"/>
      <c r="AP540" s="1151"/>
      <c r="AQ540" s="1151"/>
      <c r="AR540" s="1151"/>
      <c r="AS540" s="1151"/>
      <c r="AT540" s="1151"/>
      <c r="AU540" s="1151"/>
      <c r="AV540" s="1151"/>
      <c r="AW540" s="1151" t="s">
        <v>87</v>
      </c>
      <c r="AX540" s="1151" t="s">
        <v>87</v>
      </c>
      <c r="AY540" s="1151" t="s">
        <v>87</v>
      </c>
      <c r="AZ540" s="1151"/>
      <c r="BA540" s="1151"/>
      <c r="BB540" s="1151" t="s">
        <v>161</v>
      </c>
      <c r="BC540" s="1151"/>
      <c r="BD540" s="1151"/>
      <c r="BE540" s="1151"/>
      <c r="BF540" s="1151"/>
      <c r="BG540" s="1151"/>
      <c r="BH540" s="1151"/>
      <c r="BI540" s="1151" t="s">
        <v>485</v>
      </c>
      <c r="BJ540" s="1151"/>
      <c r="BK540" s="1151" t="s">
        <v>486</v>
      </c>
      <c r="BL540" s="1151"/>
      <c r="BM540" s="1151"/>
      <c r="BN540" s="1151"/>
      <c r="BO540" s="1151"/>
      <c r="BP540" s="1151"/>
      <c r="BQ540" s="1151"/>
      <c r="BR540" s="1151"/>
      <c r="BS540" s="1151" t="s">
        <v>487</v>
      </c>
      <c r="BT540" s="1151"/>
    </row>
    <row r="541" spans="1:72">
      <c r="A541" s="1091"/>
      <c r="B541" s="15" t="s">
        <v>53</v>
      </c>
      <c r="C541" s="1101" t="str">
        <f>IFERROR(VLOOKUP(C540,科目・教員!$A$1:$B$357,2,0),"")</f>
        <v>柏木　公一</v>
      </c>
      <c r="D541" s="1068"/>
      <c r="E541" s="1073" t="str">
        <f>IFERROR(VLOOKUP(E540,科目・教員!$A$1:$B$357,2,0),"")</f>
        <v>矢富　有見子</v>
      </c>
      <c r="F541" s="1068"/>
      <c r="G541" s="1073" t="str">
        <f>IFERROR(VLOOKUP(G540,科目・教員!$A$1:$B$357,2,0),"")</f>
        <v>須藤　恭子</v>
      </c>
      <c r="H541" s="1068"/>
      <c r="I541" s="1073" t="str">
        <f>IFERROR(VLOOKUP(I540,科目・教員!$A$1:$B$357,2,0),"")</f>
        <v>飯野　京子</v>
      </c>
      <c r="J541" s="1068"/>
      <c r="K541" s="1074" t="str">
        <f>IFERROR(VLOOKUP(K540,科目・教員!$A$1:$B$357,2,0),"")</f>
        <v/>
      </c>
      <c r="L541" s="1074"/>
      <c r="M541" s="1101" t="str">
        <f>IFERROR(VLOOKUP(M540,科目・教員!$A$1:$B$357,2,0),"")</f>
        <v/>
      </c>
      <c r="N541" s="1068"/>
      <c r="O541" s="1074" t="str">
        <f>IFERROR(VLOOKUP(O540,科目・教員!$A$1:$B$357,2,0),"")</f>
        <v/>
      </c>
      <c r="P541" s="1068"/>
      <c r="Q541" s="1074" t="str">
        <f>IFERROR(VLOOKUP(Q540,科目・教員!$A$1:$B$357,2,0),"")</f>
        <v/>
      </c>
      <c r="R541" s="1068"/>
      <c r="S541" s="1074" t="str">
        <f>IFERROR(VLOOKUP(S540,科目・教員!$A$1:$B$357,2,0),"")</f>
        <v/>
      </c>
      <c r="T541" s="1068"/>
      <c r="U541" s="701" t="s">
        <v>213</v>
      </c>
      <c r="Z541" s="1091"/>
      <c r="AA541" s="1152"/>
      <c r="AB541" s="1152"/>
      <c r="AC541" s="1152"/>
      <c r="AD541" s="1152"/>
      <c r="AE541" s="1152"/>
      <c r="AF541" s="1152"/>
      <c r="AG541" s="1152"/>
      <c r="AH541" s="1152"/>
      <c r="AI541" s="1152"/>
      <c r="AJ541" s="1152"/>
      <c r="AK541" s="1152"/>
      <c r="AL541" s="1152"/>
      <c r="AM541" s="1152"/>
      <c r="AN541" s="1152"/>
      <c r="AO541" s="1152"/>
      <c r="AP541" s="1152"/>
      <c r="AQ541" s="1152"/>
      <c r="AR541" s="1152"/>
      <c r="AS541" s="1152"/>
      <c r="AT541" s="1152"/>
      <c r="AU541" s="1152"/>
      <c r="AV541" s="1152"/>
      <c r="AW541" s="1152"/>
      <c r="AX541" s="1152"/>
      <c r="AY541" s="1152"/>
      <c r="AZ541" s="1152"/>
      <c r="BA541" s="1152"/>
      <c r="BB541" s="1152"/>
      <c r="BC541" s="1152"/>
      <c r="BD541" s="1152"/>
      <c r="BE541" s="1152"/>
      <c r="BF541" s="1152"/>
      <c r="BG541" s="1152"/>
      <c r="BH541" s="1152"/>
      <c r="BI541" s="1152"/>
      <c r="BJ541" s="1152"/>
      <c r="BK541" s="1152"/>
      <c r="BL541" s="1152"/>
      <c r="BM541" s="1152"/>
      <c r="BN541" s="1152"/>
      <c r="BO541" s="1152"/>
      <c r="BP541" s="1152"/>
      <c r="BQ541" s="1152"/>
      <c r="BR541" s="1152"/>
      <c r="BS541" s="1152"/>
      <c r="BT541" s="1152"/>
    </row>
    <row r="542" spans="1:72" ht="13.5" customHeight="1">
      <c r="A542" s="1091"/>
      <c r="B542" s="15" t="s">
        <v>59</v>
      </c>
      <c r="C542" s="1101" t="str">
        <f>VLOOKUP($C527,'2025年度(1年前期)'!$B$5:$N$208,COLUMN('2025年度(1年前期)'!$G$5)+1,0)&amp;""</f>
        <v>101</v>
      </c>
      <c r="D542" s="1068"/>
      <c r="E542" s="1073" t="str">
        <f>VLOOKUP($C527,'2025年度(2年前期)'!$B$5:$N$208,COLUMN('2025年度(2年前期)'!$G$5)+1,0)&amp;""</f>
        <v>生活:201･202･基礎実</v>
      </c>
      <c r="F542" s="1068"/>
      <c r="G542" s="1073" t="str">
        <f>VLOOKUP($C527,'2025年度(3年前期)'!$B$5:$N$208,COLUMN('2025年度(3年前期)'!$G$5)+1,0)&amp;""</f>
        <v>大講義室</v>
      </c>
      <c r="H542" s="1068"/>
      <c r="I542" s="1073" t="str">
        <f>VLOOKUP($C527,'2025年度(4年前期)'!$B$5:$N$208,COLUMN('2025年度(4年前期)'!$G$5)+1,0)&amp;""</f>
        <v>301･302･303</v>
      </c>
      <c r="J542" s="1068"/>
      <c r="K542" s="1074" t="str">
        <f>VLOOKUP($C527,'2025年度(助産前期)'!$B$5:$N$208,COLUMN('2025年度(助産前期)'!$G$5)+1,0)&amp;""</f>
        <v/>
      </c>
      <c r="L542" s="1074"/>
      <c r="M542" s="1101" t="str">
        <f>VLOOKUP($C527,'2025年度(M1前期)'!$B$5:$N$208,COLUMN('2025年度(M1前期)'!$G$5)+1,0)&amp;""</f>
        <v>長寿:別途指定
感染:別途指定
精神:臨床講義室2</v>
      </c>
      <c r="N542" s="1068"/>
      <c r="O542" s="1074" t="str">
        <f>VLOOKUP($C527,'2025年度(M2前期)'!$B$5:$N$208,COLUMN('2025年度(M2前期)'!$G$5)+1,0)&amp;""</f>
        <v/>
      </c>
      <c r="P542" s="1068"/>
      <c r="Q542" s="1074" t="str">
        <f>VLOOKUP($C527,'2025年度(D1前期)'!$B$5:$N$208,COLUMN('2025年度(D1前期)'!$G$5)+1,0)&amp;""</f>
        <v/>
      </c>
      <c r="R542" s="1068"/>
      <c r="S542" s="1074" t="str">
        <f>VLOOKUP($C527,'2025年度(D23前期)'!$B$5:$N$208,COLUMN('2025年度(D23前期)'!$G$5)+1,0)&amp;""</f>
        <v/>
      </c>
      <c r="T542" s="1068"/>
      <c r="U542" s="701" t="s">
        <v>82</v>
      </c>
      <c r="Z542" s="1091"/>
      <c r="AA542" s="1152"/>
      <c r="AB542" s="1152"/>
      <c r="AC542" s="1152"/>
      <c r="AD542" s="1152"/>
      <c r="AE542" s="1152"/>
      <c r="AF542" s="1152"/>
      <c r="AG542" s="1152"/>
      <c r="AH542" s="1152"/>
      <c r="AI542" s="1152"/>
      <c r="AJ542" s="1152"/>
      <c r="AK542" s="1152"/>
      <c r="AL542" s="1152"/>
      <c r="AM542" s="1152"/>
      <c r="AN542" s="1152"/>
      <c r="AO542" s="1152"/>
      <c r="AP542" s="1152"/>
      <c r="AQ542" s="1152"/>
      <c r="AR542" s="1152"/>
      <c r="AS542" s="1152"/>
      <c r="AT542" s="1152"/>
      <c r="AU542" s="1152"/>
      <c r="AV542" s="1152"/>
      <c r="AW542" s="1152"/>
      <c r="AX542" s="1152"/>
      <c r="AY542" s="1152"/>
      <c r="AZ542" s="1152"/>
      <c r="BA542" s="1152"/>
      <c r="BB542" s="1152"/>
      <c r="BC542" s="1152"/>
      <c r="BD542" s="1152"/>
      <c r="BE542" s="1152"/>
      <c r="BF542" s="1152"/>
      <c r="BG542" s="1152"/>
      <c r="BH542" s="1152"/>
      <c r="BI542" s="1152"/>
      <c r="BJ542" s="1152"/>
      <c r="BK542" s="1152"/>
      <c r="BL542" s="1152"/>
      <c r="BM542" s="1152"/>
      <c r="BN542" s="1152"/>
      <c r="BO542" s="1152"/>
      <c r="BP542" s="1152"/>
      <c r="BQ542" s="1152"/>
      <c r="BR542" s="1152"/>
      <c r="BS542" s="1152"/>
      <c r="BT542" s="1152"/>
    </row>
    <row r="543" spans="1:72">
      <c r="A543" s="1100"/>
      <c r="B543" s="16" t="s">
        <v>56</v>
      </c>
      <c r="C543" s="1149"/>
      <c r="D543" s="1117"/>
      <c r="E543" s="1150"/>
      <c r="F543" s="1136"/>
      <c r="G543" s="1063"/>
      <c r="H543" s="1075"/>
      <c r="I543" s="1063"/>
      <c r="J543" s="1075"/>
      <c r="K543" s="1064"/>
      <c r="L543" s="1064"/>
      <c r="M543" s="1061"/>
      <c r="N543" s="1075"/>
      <c r="O543" s="1064"/>
      <c r="P543" s="1075"/>
      <c r="Q543" s="1064"/>
      <c r="R543" s="1075"/>
      <c r="S543" s="1064"/>
      <c r="T543" s="1075"/>
      <c r="U543" s="701" t="s">
        <v>359</v>
      </c>
      <c r="Z543" s="1092"/>
      <c r="AA543" s="1153"/>
      <c r="AB543" s="1153"/>
      <c r="AC543" s="1153"/>
      <c r="AD543" s="1153"/>
      <c r="AE543" s="1153"/>
      <c r="AF543" s="1153"/>
      <c r="AG543" s="1153"/>
      <c r="AH543" s="1153"/>
      <c r="AI543" s="1153"/>
      <c r="AJ543" s="1153"/>
      <c r="AK543" s="1153"/>
      <c r="AL543" s="1153"/>
      <c r="AM543" s="1153"/>
      <c r="AN543" s="1153"/>
      <c r="AO543" s="1153"/>
      <c r="AP543" s="1153"/>
      <c r="AQ543" s="1153"/>
      <c r="AR543" s="1153"/>
      <c r="AS543" s="1153"/>
      <c r="AT543" s="1153"/>
      <c r="AU543" s="1153"/>
      <c r="AV543" s="1153"/>
      <c r="AW543" s="1153"/>
      <c r="AX543" s="1153"/>
      <c r="AY543" s="1153"/>
      <c r="AZ543" s="1153"/>
      <c r="BA543" s="1153"/>
      <c r="BB543" s="1153"/>
      <c r="BC543" s="1153"/>
      <c r="BD543" s="1153"/>
      <c r="BE543" s="1153"/>
      <c r="BF543" s="1153"/>
      <c r="BG543" s="1153"/>
      <c r="BH543" s="1153"/>
      <c r="BI543" s="1153"/>
      <c r="BJ543" s="1153"/>
      <c r="BK543" s="1153"/>
      <c r="BL543" s="1153"/>
      <c r="BM543" s="1153"/>
      <c r="BN543" s="1153"/>
      <c r="BO543" s="1153"/>
      <c r="BP543" s="1153"/>
      <c r="BQ543" s="1153"/>
      <c r="BR543" s="1153"/>
      <c r="BS543" s="1153"/>
      <c r="BT543" s="1153"/>
    </row>
    <row r="544" spans="1:72" ht="12.95" customHeight="1">
      <c r="A544" s="1091" t="s">
        <v>67</v>
      </c>
      <c r="B544" s="15" t="s">
        <v>50</v>
      </c>
      <c r="C544" s="1089" t="str">
        <f>VLOOKUP($C527,'2025年度(1年前期)'!$B$5:$N$208,COLUMN('2025年度(1年前期)'!$I$5),0)&amp;""</f>
        <v>避難訓練・消火等防災訓練</v>
      </c>
      <c r="D544" s="1072"/>
      <c r="E544" s="1090" t="str">
        <f>VLOOKUP($C527,'2025年度(2年前期)'!$B$5:$N$208,COLUMN('2025年度(2年前期)'!$I$5),0)&amp;""</f>
        <v>生活援助論Ⅲ(CD)
避難訓練(AB)</v>
      </c>
      <c r="F544" s="1072"/>
      <c r="G544" s="1090" t="str">
        <f>VLOOKUP($C527,'2025年度(3年前期)'!$B$5:$N$208,COLUMN('2025年度(3年前期)'!$I$5),0)&amp;""</f>
        <v>避難訓練</v>
      </c>
      <c r="H544" s="1072"/>
      <c r="I544" s="1090" t="str">
        <f>VLOOKUP($C527,'2025年度(4年前期)'!$B$5:$N$208,COLUMN('2025年度(4年前期)'!$I$5),0)&amp;""</f>
        <v>避難訓練</v>
      </c>
      <c r="J544" s="1072"/>
      <c r="K544" s="1071" t="str">
        <f>VLOOKUP($C527,'2025年度(助産前期)'!$B$5:$N$208,COLUMN('2025年度(助産前期)'!$I$5),0)&amp;""</f>
        <v>避難訓練</v>
      </c>
      <c r="L544" s="1071"/>
      <c r="M544" s="1089" t="str">
        <f>VLOOKUP($C527,'2025年度(M1前期)'!$B$5:$N$208,COLUMN('2025年度(M1前期)'!$I$5),0)&amp;""</f>
        <v>避難訓練</v>
      </c>
      <c r="N544" s="1072"/>
      <c r="O544" s="1071" t="str">
        <f>VLOOKUP($C527,'2025年度(M2前期)'!$B$5:$N$208,COLUMN('2025年度(M2前期)'!$I$5),0)&amp;""</f>
        <v>避難訓練</v>
      </c>
      <c r="P544" s="1072"/>
      <c r="Q544" s="1071" t="str">
        <f>VLOOKUP($C527,'2025年度(D1前期)'!$B$5:$N$208,COLUMN('2025年度(D1前期)'!$I$5),0)&amp;""</f>
        <v>避難訓練</v>
      </c>
      <c r="R544" s="1072"/>
      <c r="S544" s="1071" t="str">
        <f>VLOOKUP($C527,'2025年度(D23前期)'!$B$5:$N$208,COLUMN('2025年度(D23前期)'!$I$5),0)&amp;""</f>
        <v>避難訓練</v>
      </c>
      <c r="T544" s="1072"/>
      <c r="Z544" s="1091" t="str">
        <f>A544</f>
        <v>４時限（15：10～16：40）</v>
      </c>
      <c r="AA544" s="1151"/>
      <c r="AB544" s="1151"/>
      <c r="AC544" s="1151"/>
      <c r="AD544" s="1151"/>
      <c r="AE544" s="1151"/>
      <c r="AF544" s="1151"/>
      <c r="AG544" s="1151" t="s">
        <v>225</v>
      </c>
      <c r="AH544" s="1151" t="s">
        <v>225</v>
      </c>
      <c r="AI544" s="1151"/>
      <c r="AJ544" s="1151"/>
      <c r="AK544" s="1151"/>
      <c r="AL544" s="1151" t="s">
        <v>225</v>
      </c>
      <c r="AM544" s="1151"/>
      <c r="AN544" s="1151"/>
      <c r="AO544" s="1151"/>
      <c r="AP544" s="1151"/>
      <c r="AQ544" s="1151"/>
      <c r="AR544" s="1151"/>
      <c r="AS544" s="1151"/>
      <c r="AT544" s="1151"/>
      <c r="AU544" s="1151"/>
      <c r="AV544" s="1151"/>
      <c r="AW544" s="1151"/>
      <c r="AX544" s="1151"/>
      <c r="AY544" s="1151"/>
      <c r="AZ544" s="1151"/>
      <c r="BA544" s="1151"/>
      <c r="BB544" s="1151"/>
      <c r="BC544" s="1151"/>
      <c r="BD544" s="1151"/>
      <c r="BE544" s="1151"/>
      <c r="BF544" s="1151"/>
      <c r="BG544" s="1151"/>
      <c r="BH544" s="1151"/>
      <c r="BI544" s="1151"/>
      <c r="BJ544" s="1151"/>
      <c r="BK544" s="1151"/>
      <c r="BL544" s="1151"/>
      <c r="BM544" s="1151"/>
      <c r="BN544" s="1151"/>
      <c r="BO544" s="1151"/>
      <c r="BP544" s="1151"/>
      <c r="BQ544" s="1151"/>
      <c r="BR544" s="1151"/>
      <c r="BS544" s="1151"/>
      <c r="BT544" s="1151"/>
    </row>
    <row r="545" spans="1:72" ht="12.95" customHeight="1">
      <c r="A545" s="1091"/>
      <c r="B545" s="15" t="s">
        <v>53</v>
      </c>
      <c r="C545" s="1101" t="str">
        <f>IFERROR(VLOOKUP(C544,科目・教員!$A$1:$B$357,2,0),"")</f>
        <v/>
      </c>
      <c r="D545" s="1068"/>
      <c r="E545" s="1073" t="str">
        <f>IFERROR(VLOOKUP(E544,科目・教員!$A$1:$B$357,2,0),"")</f>
        <v/>
      </c>
      <c r="F545" s="1068"/>
      <c r="G545" s="1073" t="str">
        <f>IFERROR(VLOOKUP(G544,科目・教員!$A$1:$B$357,2,0),"")</f>
        <v/>
      </c>
      <c r="H545" s="1068"/>
      <c r="I545" s="1073" t="str">
        <f>IFERROR(VLOOKUP(I544,科目・教員!$A$1:$B$357,2,0),"")</f>
        <v/>
      </c>
      <c r="J545" s="1068"/>
      <c r="K545" s="1074" t="str">
        <f>IFERROR(VLOOKUP(K544,科目・教員!$A$1:$B$357,2,0),"")</f>
        <v/>
      </c>
      <c r="L545" s="1074"/>
      <c r="M545" s="1101" t="str">
        <f>IFERROR(VLOOKUP(M544,科目・教員!$A$1:$B$357,2,0),"")</f>
        <v/>
      </c>
      <c r="N545" s="1068"/>
      <c r="O545" s="1074" t="str">
        <f>IFERROR(VLOOKUP(O544,科目・教員!$A$1:$B$357,2,0),"")</f>
        <v/>
      </c>
      <c r="P545" s="1068"/>
      <c r="Q545" s="1074" t="str">
        <f>IFERROR(VLOOKUP(Q544,科目・教員!$A$1:$B$357,2,0),"")</f>
        <v/>
      </c>
      <c r="R545" s="1068"/>
      <c r="S545" s="1074" t="str">
        <f>IFERROR(VLOOKUP(S544,科目・教員!$A$1:$B$357,2,0),"")</f>
        <v/>
      </c>
      <c r="T545" s="1068"/>
      <c r="Z545" s="1091"/>
      <c r="AA545" s="1152"/>
      <c r="AB545" s="1152"/>
      <c r="AC545" s="1152"/>
      <c r="AD545" s="1152"/>
      <c r="AE545" s="1152"/>
      <c r="AF545" s="1152"/>
      <c r="AG545" s="1152"/>
      <c r="AH545" s="1152"/>
      <c r="AI545" s="1152"/>
      <c r="AJ545" s="1152"/>
      <c r="AK545" s="1152"/>
      <c r="AL545" s="1152"/>
      <c r="AM545" s="1152"/>
      <c r="AN545" s="1152"/>
      <c r="AO545" s="1152"/>
      <c r="AP545" s="1152"/>
      <c r="AQ545" s="1152"/>
      <c r="AR545" s="1152"/>
      <c r="AS545" s="1152"/>
      <c r="AT545" s="1152"/>
      <c r="AU545" s="1152"/>
      <c r="AV545" s="1152"/>
      <c r="AW545" s="1152"/>
      <c r="AX545" s="1152"/>
      <c r="AY545" s="1152"/>
      <c r="AZ545" s="1152"/>
      <c r="BA545" s="1152"/>
      <c r="BB545" s="1152"/>
      <c r="BC545" s="1152"/>
      <c r="BD545" s="1152"/>
      <c r="BE545" s="1152"/>
      <c r="BF545" s="1152"/>
      <c r="BG545" s="1152"/>
      <c r="BH545" s="1152"/>
      <c r="BI545" s="1152"/>
      <c r="BJ545" s="1152"/>
      <c r="BK545" s="1152"/>
      <c r="BL545" s="1152"/>
      <c r="BM545" s="1152"/>
      <c r="BN545" s="1152"/>
      <c r="BO545" s="1152"/>
      <c r="BP545" s="1152"/>
      <c r="BQ545" s="1152"/>
      <c r="BR545" s="1152"/>
      <c r="BS545" s="1152"/>
      <c r="BT545" s="1152"/>
    </row>
    <row r="546" spans="1:72" ht="12.95" customHeight="1">
      <c r="A546" s="1091"/>
      <c r="B546" s="15" t="s">
        <v>59</v>
      </c>
      <c r="C546" s="1101" t="str">
        <f>VLOOKUP($C527,'2025年度(1年前期)'!$B$5:$N$208,COLUMN('2025年度(1年前期)'!$I$5)+1,0)&amp;""</f>
        <v/>
      </c>
      <c r="D546" s="1068"/>
      <c r="E546" s="1073" t="str">
        <f>VLOOKUP($C527,'2025年度(2年前期)'!$B$5:$N$208,COLUMN('2025年度(2年前期)'!$I$5)+1,0)&amp;""</f>
        <v>生活:201･202･基礎実</v>
      </c>
      <c r="F546" s="1068"/>
      <c r="G546" s="1073" t="str">
        <f>VLOOKUP($C527,'2025年度(3年前期)'!$B$5:$N$208,COLUMN('2025年度(3年前期)'!$I$5)+1,0)&amp;""</f>
        <v/>
      </c>
      <c r="H546" s="1068"/>
      <c r="I546" s="1073" t="str">
        <f>VLOOKUP($C527,'2025年度(4年前期)'!$B$5:$N$208,COLUMN('2025年度(4年前期)'!$I$5)+1,0)&amp;""</f>
        <v/>
      </c>
      <c r="J546" s="1068"/>
      <c r="K546" s="1074" t="str">
        <f>VLOOKUP($C527,'2025年度(助産前期)'!$B$5:$N$208,COLUMN('2025年度(助産前期)'!$I$5)+1,0)&amp;""</f>
        <v/>
      </c>
      <c r="L546" s="1074"/>
      <c r="M546" s="1101" t="str">
        <f>VLOOKUP($C527,'2025年度(M1前期)'!$B$5:$N$208,COLUMN('2025年度(M1前期)'!$I$5)+1,0)&amp;""</f>
        <v/>
      </c>
      <c r="N546" s="1068"/>
      <c r="O546" s="1074" t="str">
        <f>VLOOKUP($C527,'2025年度(M2前期)'!$B$5:$N$208,COLUMN('2025年度(M2前期)'!$I$5)+1,0)&amp;""</f>
        <v/>
      </c>
      <c r="P546" s="1068"/>
      <c r="Q546" s="1074" t="str">
        <f>VLOOKUP($C527,'2025年度(D1前期)'!$B$5:$N$208,COLUMN('2025年度(D1前期)'!$I$5)+1,0)&amp;""</f>
        <v/>
      </c>
      <c r="R546" s="1068"/>
      <c r="S546" s="1074" t="str">
        <f>VLOOKUP($C527,'2025年度(D23前期)'!$B$5:$N$208,COLUMN('2025年度(D23前期)'!$I$5)+1,0)&amp;""</f>
        <v/>
      </c>
      <c r="T546" s="1068"/>
      <c r="Z546" s="1091"/>
      <c r="AA546" s="1152"/>
      <c r="AB546" s="1152"/>
      <c r="AC546" s="1152"/>
      <c r="AD546" s="1152"/>
      <c r="AE546" s="1152"/>
      <c r="AF546" s="1152"/>
      <c r="AG546" s="1152"/>
      <c r="AH546" s="1152"/>
      <c r="AI546" s="1152"/>
      <c r="AJ546" s="1152"/>
      <c r="AK546" s="1152"/>
      <c r="AL546" s="1152"/>
      <c r="AM546" s="1152"/>
      <c r="AN546" s="1152"/>
      <c r="AO546" s="1152"/>
      <c r="AP546" s="1152"/>
      <c r="AQ546" s="1152"/>
      <c r="AR546" s="1152"/>
      <c r="AS546" s="1152"/>
      <c r="AT546" s="1152"/>
      <c r="AU546" s="1152"/>
      <c r="AV546" s="1152"/>
      <c r="AW546" s="1152"/>
      <c r="AX546" s="1152"/>
      <c r="AY546" s="1152"/>
      <c r="AZ546" s="1152"/>
      <c r="BA546" s="1152"/>
      <c r="BB546" s="1152"/>
      <c r="BC546" s="1152"/>
      <c r="BD546" s="1152"/>
      <c r="BE546" s="1152"/>
      <c r="BF546" s="1152"/>
      <c r="BG546" s="1152"/>
      <c r="BH546" s="1152"/>
      <c r="BI546" s="1152"/>
      <c r="BJ546" s="1152"/>
      <c r="BK546" s="1152"/>
      <c r="BL546" s="1152"/>
      <c r="BM546" s="1152"/>
      <c r="BN546" s="1152"/>
      <c r="BO546" s="1152"/>
      <c r="BP546" s="1152"/>
      <c r="BQ546" s="1152"/>
      <c r="BR546" s="1152"/>
      <c r="BS546" s="1152"/>
      <c r="BT546" s="1152"/>
    </row>
    <row r="547" spans="1:72" ht="12.95" customHeight="1">
      <c r="A547" s="1092"/>
      <c r="B547" s="16" t="s">
        <v>56</v>
      </c>
      <c r="C547" s="1135"/>
      <c r="D547" s="1136"/>
      <c r="E547" s="1150"/>
      <c r="F547" s="1136"/>
      <c r="G547" s="1063"/>
      <c r="H547" s="1075"/>
      <c r="I547" s="1063"/>
      <c r="J547" s="1075"/>
      <c r="K547" s="1064"/>
      <c r="L547" s="1064"/>
      <c r="M547" s="1061"/>
      <c r="N547" s="1075"/>
      <c r="O547" s="1064"/>
      <c r="P547" s="1075"/>
      <c r="Q547" s="1064"/>
      <c r="R547" s="1075"/>
      <c r="S547" s="1064"/>
      <c r="T547" s="1075"/>
      <c r="Z547" s="1092"/>
      <c r="AA547" s="1153"/>
      <c r="AB547" s="1153"/>
      <c r="AC547" s="1153"/>
      <c r="AD547" s="1153"/>
      <c r="AE547" s="1153"/>
      <c r="AF547" s="1153"/>
      <c r="AG547" s="1153"/>
      <c r="AH547" s="1153"/>
      <c r="AI547" s="1153"/>
      <c r="AJ547" s="1153"/>
      <c r="AK547" s="1153"/>
      <c r="AL547" s="1153"/>
      <c r="AM547" s="1153"/>
      <c r="AN547" s="1153"/>
      <c r="AO547" s="1153"/>
      <c r="AP547" s="1153"/>
      <c r="AQ547" s="1153"/>
      <c r="AR547" s="1153"/>
      <c r="AS547" s="1153"/>
      <c r="AT547" s="1153"/>
      <c r="AU547" s="1153"/>
      <c r="AV547" s="1153"/>
      <c r="AW547" s="1153"/>
      <c r="AX547" s="1153"/>
      <c r="AY547" s="1153"/>
      <c r="AZ547" s="1153"/>
      <c r="BA547" s="1153"/>
      <c r="BB547" s="1153"/>
      <c r="BC547" s="1153"/>
      <c r="BD547" s="1153"/>
      <c r="BE547" s="1153"/>
      <c r="BF547" s="1153"/>
      <c r="BG547" s="1153"/>
      <c r="BH547" s="1153"/>
      <c r="BI547" s="1153"/>
      <c r="BJ547" s="1153"/>
      <c r="BK547" s="1153"/>
      <c r="BL547" s="1153"/>
      <c r="BM547" s="1153"/>
      <c r="BN547" s="1153"/>
      <c r="BO547" s="1153"/>
      <c r="BP547" s="1153"/>
      <c r="BQ547" s="1153"/>
      <c r="BR547" s="1153"/>
      <c r="BS547" s="1153"/>
      <c r="BT547" s="1153"/>
    </row>
    <row r="548" spans="1:72" ht="13.5" customHeight="1">
      <c r="A548" s="1091" t="s">
        <v>68</v>
      </c>
      <c r="B548" s="15" t="s">
        <v>50</v>
      </c>
      <c r="C548" s="1089" t="str">
        <f>VLOOKUP($C527,'2025年度(1年前期)'!$B$5:$N$208,COLUMN('2025年度(1年前期)'!$K$5),0)&amp;""</f>
        <v/>
      </c>
      <c r="D548" s="1072"/>
      <c r="E548" s="1090" t="str">
        <f>VLOOKUP($C527,'2025年度(2年前期)'!$B$5:$N$208,COLUMN('2025年度(2年前期)'!$K$5),0)&amp;""</f>
        <v/>
      </c>
      <c r="F548" s="1072"/>
      <c r="G548" s="1090" t="str">
        <f>VLOOKUP($C527,'2025年度(3年前期)'!$B$5:$N$208,COLUMN('2025年度(3年前期)'!$K$5),0)&amp;""</f>
        <v/>
      </c>
      <c r="H548" s="1072"/>
      <c r="I548" s="1090" t="str">
        <f>VLOOKUP($C527,'2025年度(4年前期)'!$B$5:$N$208,COLUMN('2025年度(4年前期)'!$K$5),0)&amp;""</f>
        <v/>
      </c>
      <c r="J548" s="1072"/>
      <c r="K548" s="1071" t="str">
        <f>VLOOKUP($C527,'2025年度(助産前期)'!$B$5:$N$208,COLUMN('2025年度(助産前期)'!$K$5),0)&amp;""</f>
        <v/>
      </c>
      <c r="L548" s="1071"/>
      <c r="M548" s="1089" t="str">
        <f>VLOOKUP($C527,'2025年度(M1前期)'!$B$5:$N$208,COLUMN('2025年度(M1前期)'!$K$5),0)&amp;""</f>
        <v/>
      </c>
      <c r="N548" s="1072"/>
      <c r="O548" s="1071" t="str">
        <f>VLOOKUP($C527,'2025年度(M2前期)'!$B$5:$N$208,COLUMN('2025年度(M2前期)'!$K$5),0)&amp;""</f>
        <v/>
      </c>
      <c r="P548" s="1072"/>
      <c r="Q548" s="1071" t="str">
        <f>VLOOKUP($C527,'2025年度(D1前期)'!$B$5:$N$208,COLUMN('2025年度(D1前期)'!$K$5),0)&amp;""</f>
        <v/>
      </c>
      <c r="R548" s="1072"/>
      <c r="S548" s="1071" t="str">
        <f>VLOOKUP($C527,'2025年度(D23前期)'!$B$5:$N$208,COLUMN('2025年度(D23前期)'!$K$5),0)&amp;""</f>
        <v/>
      </c>
      <c r="T548" s="1072"/>
      <c r="Y548" s="887" t="s">
        <v>134</v>
      </c>
      <c r="Z548" s="1091" t="str">
        <f>A548</f>
        <v>５時限（16：50～18：20）</v>
      </c>
      <c r="AA548" s="1151"/>
      <c r="AB548" s="1151"/>
      <c r="AC548" s="1151"/>
      <c r="AD548" s="1151"/>
      <c r="AE548" s="1151"/>
      <c r="AF548" s="1151"/>
      <c r="AG548" s="1151"/>
      <c r="AH548" s="1151"/>
      <c r="AI548" s="1151"/>
      <c r="AJ548" s="1151"/>
      <c r="AK548" s="1151"/>
      <c r="AL548" s="1151"/>
      <c r="AM548" s="1151"/>
      <c r="AN548" s="1151"/>
      <c r="AO548" s="1151"/>
      <c r="AP548" s="1151"/>
      <c r="AQ548" s="1151"/>
      <c r="AR548" s="1151"/>
      <c r="AS548" s="1151"/>
      <c r="AT548" s="1151"/>
      <c r="AU548" s="1151"/>
      <c r="AV548" s="1151"/>
      <c r="AW548" s="1151"/>
      <c r="AX548" s="1151"/>
      <c r="AY548" s="1151"/>
      <c r="AZ548" s="1151"/>
      <c r="BA548" s="1151"/>
      <c r="BB548" s="1151"/>
      <c r="BC548" s="1151"/>
      <c r="BD548" s="1151"/>
      <c r="BE548" s="1151"/>
      <c r="BF548" s="1151"/>
      <c r="BG548" s="1151"/>
      <c r="BH548" s="1151"/>
      <c r="BI548" s="1151"/>
      <c r="BJ548" s="1151"/>
      <c r="BK548" s="1151"/>
      <c r="BL548" s="1151" t="s">
        <v>134</v>
      </c>
      <c r="BM548" s="1151"/>
      <c r="BN548" s="1151"/>
      <c r="BO548" s="1151"/>
      <c r="BP548" s="1151"/>
      <c r="BQ548" s="1151"/>
      <c r="BR548" s="1151"/>
      <c r="BS548" s="1151"/>
      <c r="BT548" s="1151"/>
    </row>
    <row r="549" spans="1:72" ht="12.95" customHeight="1">
      <c r="A549" s="1091"/>
      <c r="B549" s="15" t="s">
        <v>53</v>
      </c>
      <c r="C549" s="1101" t="str">
        <f>IFERROR(VLOOKUP(C548,科目・教員!$A$1:$B$357,2,0),"")</f>
        <v/>
      </c>
      <c r="D549" s="1068"/>
      <c r="E549" s="1073" t="str">
        <f>IFERROR(VLOOKUP(E548,科目・教員!$A$1:$B$357,2,0),"")</f>
        <v/>
      </c>
      <c r="F549" s="1068"/>
      <c r="G549" s="1073" t="str">
        <f>IFERROR(VLOOKUP(G548,科目・教員!$A$1:$B$357,2,0),"")</f>
        <v/>
      </c>
      <c r="H549" s="1068"/>
      <c r="I549" s="1073" t="str">
        <f>IFERROR(VLOOKUP(I548,科目・教員!$A$1:$B$357,2,0),"")</f>
        <v/>
      </c>
      <c r="J549" s="1068"/>
      <c r="K549" s="1074" t="str">
        <f>IFERROR(VLOOKUP(K548,科目・教員!$A$1:$B$357,2,0),"")</f>
        <v/>
      </c>
      <c r="L549" s="1074"/>
      <c r="M549" s="1101" t="str">
        <f>IFERROR(VLOOKUP(M548,科目・教員!$A$1:$B$357,2,0),"")</f>
        <v/>
      </c>
      <c r="N549" s="1068"/>
      <c r="O549" s="1074" t="str">
        <f>IFERROR(VLOOKUP(O548,科目・教員!$A$1:$B$357,2,0),"")</f>
        <v/>
      </c>
      <c r="P549" s="1068"/>
      <c r="Q549" s="1074" t="str">
        <f>IFERROR(VLOOKUP(Q548,科目・教員!$A$1:$B$357,2,0),"")</f>
        <v/>
      </c>
      <c r="R549" s="1068"/>
      <c r="S549" s="1074" t="str">
        <f>IFERROR(VLOOKUP(S548,科目・教員!$A$1:$B$357,2,0),"")</f>
        <v/>
      </c>
      <c r="T549" s="1068"/>
      <c r="Y549" s="887" t="s">
        <v>139</v>
      </c>
      <c r="Z549" s="1091"/>
      <c r="AA549" s="1152"/>
      <c r="AB549" s="1152"/>
      <c r="AC549" s="1152"/>
      <c r="AD549" s="1152"/>
      <c r="AE549" s="1152"/>
      <c r="AF549" s="1152"/>
      <c r="AG549" s="1152"/>
      <c r="AH549" s="1152"/>
      <c r="AI549" s="1152"/>
      <c r="AJ549" s="1152"/>
      <c r="AK549" s="1152"/>
      <c r="AL549" s="1152"/>
      <c r="AM549" s="1152"/>
      <c r="AN549" s="1152"/>
      <c r="AO549" s="1152"/>
      <c r="AP549" s="1152"/>
      <c r="AQ549" s="1152"/>
      <c r="AR549" s="1152"/>
      <c r="AS549" s="1152"/>
      <c r="AT549" s="1152"/>
      <c r="AU549" s="1152"/>
      <c r="AV549" s="1152"/>
      <c r="AW549" s="1152"/>
      <c r="AX549" s="1152"/>
      <c r="AY549" s="1152"/>
      <c r="AZ549" s="1152"/>
      <c r="BA549" s="1152"/>
      <c r="BB549" s="1152"/>
      <c r="BC549" s="1152"/>
      <c r="BD549" s="1152"/>
      <c r="BE549" s="1152"/>
      <c r="BF549" s="1152"/>
      <c r="BG549" s="1152"/>
      <c r="BH549" s="1152"/>
      <c r="BI549" s="1152"/>
      <c r="BJ549" s="1152"/>
      <c r="BK549" s="1152"/>
      <c r="BL549" s="1152"/>
      <c r="BM549" s="1152"/>
      <c r="BN549" s="1152"/>
      <c r="BO549" s="1152"/>
      <c r="BP549" s="1152"/>
      <c r="BQ549" s="1152"/>
      <c r="BR549" s="1152"/>
      <c r="BS549" s="1152"/>
      <c r="BT549" s="1152"/>
    </row>
    <row r="550" spans="1:72" ht="12.95" customHeight="1">
      <c r="A550" s="1091"/>
      <c r="B550" s="15" t="s">
        <v>59</v>
      </c>
      <c r="C550" s="1101" t="str">
        <f>VLOOKUP($C527,'2025年度(1年前期)'!$B$5:$N$208,COLUMN('2025年度(1年前期)'!$K$5)+1,0)&amp;""</f>
        <v/>
      </c>
      <c r="D550" s="1068"/>
      <c r="E550" s="1073" t="str">
        <f>VLOOKUP($C527,'2025年度(2年前期)'!$B$5:$N$208,COLUMN('2025年度(2年前期)'!$K$5)+1,0)&amp;""</f>
        <v/>
      </c>
      <c r="F550" s="1068"/>
      <c r="G550" s="1073" t="str">
        <f>VLOOKUP($C527,'2025年度(3年前期)'!$B$5:$N$208,COLUMN('2025年度(3年前期)'!$K$5)+1,0)&amp;""</f>
        <v/>
      </c>
      <c r="H550" s="1068"/>
      <c r="I550" s="1073" t="str">
        <f>VLOOKUP($C527,'2025年度(4年前期)'!$B$5:$N$208,COLUMN('2025年度(4年前期)'!$K$5)+1,0)&amp;""</f>
        <v/>
      </c>
      <c r="J550" s="1068"/>
      <c r="K550" s="1074" t="str">
        <f>VLOOKUP($C527,'2025年度(助産前期)'!$B$5:$N$208,COLUMN('2025年度(助産前期)'!$K$5)+1,0)&amp;""</f>
        <v/>
      </c>
      <c r="L550" s="1074"/>
      <c r="M550" s="1101" t="str">
        <f>VLOOKUP($C527,'2025年度(M1前期)'!$B$5:$N$208,COLUMN('2025年度(M1前期)'!$K$5)+1,0)&amp;""</f>
        <v/>
      </c>
      <c r="N550" s="1068"/>
      <c r="O550" s="1074" t="str">
        <f>VLOOKUP($C527,'2025年度(M2前期)'!$B$5:$N$208,COLUMN('2025年度(M2前期)'!$K$5)+1,0)&amp;""</f>
        <v/>
      </c>
      <c r="P550" s="1068"/>
      <c r="Q550" s="1074" t="str">
        <f>VLOOKUP($C527,'2025年度(D1前期)'!$B$5:$N$208,COLUMN('2025年度(D1前期)'!$K$5)+1,0)&amp;""</f>
        <v/>
      </c>
      <c r="R550" s="1068"/>
      <c r="S550" s="1074" t="str">
        <f>VLOOKUP($C527,'2025年度(D23前期)'!$B$5:$N$208,COLUMN('2025年度(D23前期)'!$K$5)+1,0)&amp;""</f>
        <v/>
      </c>
      <c r="T550" s="1068"/>
      <c r="Y550" s="887" t="s">
        <v>237</v>
      </c>
      <c r="Z550" s="1091"/>
      <c r="AA550" s="1152"/>
      <c r="AB550" s="1152"/>
      <c r="AC550" s="1152"/>
      <c r="AD550" s="1152"/>
      <c r="AE550" s="1152"/>
      <c r="AF550" s="1152"/>
      <c r="AG550" s="1152"/>
      <c r="AH550" s="1152"/>
      <c r="AI550" s="1152"/>
      <c r="AJ550" s="1152"/>
      <c r="AK550" s="1152"/>
      <c r="AL550" s="1152"/>
      <c r="AM550" s="1152"/>
      <c r="AN550" s="1152"/>
      <c r="AO550" s="1152"/>
      <c r="AP550" s="1152"/>
      <c r="AQ550" s="1152"/>
      <c r="AR550" s="1152"/>
      <c r="AS550" s="1152"/>
      <c r="AT550" s="1152"/>
      <c r="AU550" s="1152"/>
      <c r="AV550" s="1152"/>
      <c r="AW550" s="1152"/>
      <c r="AX550" s="1152"/>
      <c r="AY550" s="1152"/>
      <c r="AZ550" s="1152"/>
      <c r="BA550" s="1152"/>
      <c r="BB550" s="1152"/>
      <c r="BC550" s="1152"/>
      <c r="BD550" s="1152"/>
      <c r="BE550" s="1152"/>
      <c r="BF550" s="1152"/>
      <c r="BG550" s="1152"/>
      <c r="BH550" s="1152"/>
      <c r="BI550" s="1152"/>
      <c r="BJ550" s="1152"/>
      <c r="BK550" s="1152"/>
      <c r="BL550" s="1152"/>
      <c r="BM550" s="1152"/>
      <c r="BN550" s="1152"/>
      <c r="BO550" s="1152"/>
      <c r="BP550" s="1152"/>
      <c r="BQ550" s="1152"/>
      <c r="BR550" s="1152"/>
      <c r="BS550" s="1152"/>
      <c r="BT550" s="1152"/>
    </row>
    <row r="551" spans="1:72" ht="12.95" customHeight="1">
      <c r="A551" s="1092"/>
      <c r="B551" s="16" t="s">
        <v>56</v>
      </c>
      <c r="C551" s="1135"/>
      <c r="D551" s="1136"/>
      <c r="E551" s="1063"/>
      <c r="F551" s="1075"/>
      <c r="G551" s="1063"/>
      <c r="H551" s="1075"/>
      <c r="I551" s="1063"/>
      <c r="J551" s="1075"/>
      <c r="K551" s="1064"/>
      <c r="L551" s="1064"/>
      <c r="M551" s="1061"/>
      <c r="N551" s="1075"/>
      <c r="O551" s="1064"/>
      <c r="P551" s="1075"/>
      <c r="Q551" s="1064"/>
      <c r="R551" s="1075"/>
      <c r="S551" s="1064"/>
      <c r="T551" s="1075"/>
      <c r="U551" s="20"/>
      <c r="V551" s="20"/>
      <c r="W551" s="20"/>
      <c r="X551" s="20"/>
      <c r="Y551" s="888"/>
      <c r="Z551" s="1092"/>
      <c r="AA551" s="1153"/>
      <c r="AB551" s="1153"/>
      <c r="AC551" s="1153"/>
      <c r="AD551" s="1153"/>
      <c r="AE551" s="1153"/>
      <c r="AF551" s="1153"/>
      <c r="AG551" s="1153"/>
      <c r="AH551" s="1153"/>
      <c r="AI551" s="1153"/>
      <c r="AJ551" s="1153"/>
      <c r="AK551" s="1153"/>
      <c r="AL551" s="1153"/>
      <c r="AM551" s="1153"/>
      <c r="AN551" s="1153"/>
      <c r="AO551" s="1153"/>
      <c r="AP551" s="1153"/>
      <c r="AQ551" s="1153"/>
      <c r="AR551" s="1153"/>
      <c r="AS551" s="1153"/>
      <c r="AT551" s="1153"/>
      <c r="AU551" s="1153"/>
      <c r="AV551" s="1153"/>
      <c r="AW551" s="1153"/>
      <c r="AX551" s="1153"/>
      <c r="AY551" s="1153"/>
      <c r="AZ551" s="1153"/>
      <c r="BA551" s="1153"/>
      <c r="BB551" s="1153"/>
      <c r="BC551" s="1153"/>
      <c r="BD551" s="1153"/>
      <c r="BE551" s="1153"/>
      <c r="BF551" s="1153"/>
      <c r="BG551" s="1153"/>
      <c r="BH551" s="1153"/>
      <c r="BI551" s="1153"/>
      <c r="BJ551" s="1153"/>
      <c r="BK551" s="1153"/>
      <c r="BL551" s="1153"/>
      <c r="BM551" s="1153"/>
      <c r="BN551" s="1153"/>
      <c r="BO551" s="1153"/>
      <c r="BP551" s="1153"/>
      <c r="BQ551" s="1153"/>
      <c r="BR551" s="1153"/>
      <c r="BS551" s="1153"/>
      <c r="BT551" s="1153"/>
    </row>
    <row r="552" spans="1:72" ht="18">
      <c r="A552" s="5"/>
      <c r="B552" s="6"/>
      <c r="C552" s="1077">
        <f>C527+1</f>
        <v>45800</v>
      </c>
      <c r="D552" s="1077"/>
      <c r="E552" s="1077"/>
      <c r="F552" s="1077"/>
      <c r="G552" s="1077"/>
      <c r="H552" s="1077"/>
      <c r="I552" s="1077"/>
      <c r="J552" s="1077"/>
      <c r="K552" s="1077"/>
      <c r="L552" s="1077"/>
      <c r="M552" s="1077"/>
      <c r="N552" s="1077"/>
      <c r="O552" s="1077"/>
      <c r="P552" s="1077"/>
      <c r="Q552" s="1077"/>
      <c r="R552" s="1077"/>
      <c r="S552" s="1077"/>
      <c r="T552" s="1077"/>
      <c r="U552" s="1049">
        <f>C552</f>
        <v>45800</v>
      </c>
      <c r="V552" s="1050"/>
      <c r="W552" s="1050"/>
      <c r="X552" s="1050"/>
      <c r="Y552" s="1050"/>
      <c r="Z552" s="1051"/>
      <c r="AA552" s="7">
        <v>101</v>
      </c>
      <c r="AB552" s="7">
        <v>102</v>
      </c>
      <c r="AC552" s="7">
        <v>103</v>
      </c>
      <c r="AD552" s="7" t="s">
        <v>16</v>
      </c>
      <c r="AE552" s="7" t="s">
        <v>17</v>
      </c>
      <c r="AF552" s="7" t="s">
        <v>18</v>
      </c>
      <c r="AG552" s="7">
        <v>201</v>
      </c>
      <c r="AH552" s="8">
        <v>202</v>
      </c>
      <c r="AI552" s="7">
        <v>203</v>
      </c>
      <c r="AJ552" s="7">
        <v>204</v>
      </c>
      <c r="AK552" s="7">
        <v>205</v>
      </c>
      <c r="AL552" s="7" t="s">
        <v>19</v>
      </c>
      <c r="AM552" s="7" t="s">
        <v>69</v>
      </c>
      <c r="AN552" s="7" t="s">
        <v>21</v>
      </c>
      <c r="AO552" s="7" t="s">
        <v>22</v>
      </c>
      <c r="AP552" s="7" t="s">
        <v>23</v>
      </c>
      <c r="AQ552" s="7" t="s">
        <v>24</v>
      </c>
      <c r="AR552" s="7" t="s">
        <v>25</v>
      </c>
      <c r="AS552" s="7" t="s">
        <v>26</v>
      </c>
      <c r="AT552" s="7" t="s">
        <v>27</v>
      </c>
      <c r="AU552" s="7" t="s">
        <v>28</v>
      </c>
      <c r="AV552" s="7" t="s">
        <v>29</v>
      </c>
      <c r="AW552" s="7">
        <v>301</v>
      </c>
      <c r="AX552" s="8">
        <v>302</v>
      </c>
      <c r="AY552" s="9">
        <v>303</v>
      </c>
      <c r="AZ552" s="9">
        <v>304</v>
      </c>
      <c r="BA552" s="7" t="s">
        <v>30</v>
      </c>
      <c r="BB552" s="7" t="s">
        <v>31</v>
      </c>
      <c r="BC552" s="8" t="s">
        <v>32</v>
      </c>
      <c r="BD552" s="7" t="s">
        <v>33</v>
      </c>
      <c r="BE552" s="7" t="s">
        <v>34</v>
      </c>
      <c r="BF552" s="7" t="s">
        <v>35</v>
      </c>
      <c r="BG552" s="7" t="s">
        <v>36</v>
      </c>
      <c r="BH552" s="7" t="s">
        <v>37</v>
      </c>
      <c r="BI552" s="7" t="s">
        <v>38</v>
      </c>
      <c r="BJ552" s="7" t="s">
        <v>39</v>
      </c>
      <c r="BK552" s="10" t="s">
        <v>40</v>
      </c>
      <c r="BL552" s="10" t="s">
        <v>41</v>
      </c>
      <c r="BM552" s="10" t="s">
        <v>354</v>
      </c>
      <c r="BN552" s="11" t="s">
        <v>42</v>
      </c>
      <c r="BO552" s="11" t="s">
        <v>43</v>
      </c>
      <c r="BP552" s="11" t="s">
        <v>44</v>
      </c>
      <c r="BQ552" s="11" t="s">
        <v>45</v>
      </c>
      <c r="BR552" s="11" t="s">
        <v>46</v>
      </c>
      <c r="BS552" s="11" t="s">
        <v>47</v>
      </c>
      <c r="BT552" s="11" t="s">
        <v>48</v>
      </c>
    </row>
    <row r="553" spans="1:72" ht="13.5" customHeight="1">
      <c r="A553" s="1091" t="s">
        <v>49</v>
      </c>
      <c r="B553" s="12" t="s">
        <v>50</v>
      </c>
      <c r="C553" s="1079" t="str">
        <f>VLOOKUP($C552,'2025年度(1年前期)'!$B$5:$N$208,COLUMN('2025年度(1年前期)'!$C$5),0)&amp;""</f>
        <v>ワクチン個別勧奨</v>
      </c>
      <c r="D553" s="1080"/>
      <c r="E553" s="1148" t="str">
        <f>VLOOKUP($C552,'2025年度(2年前期)'!$B$5:$N$208,COLUMN('2025年度(2年前期)'!$C$5),0)&amp;""</f>
        <v>マスコミュニケーション論</v>
      </c>
      <c r="F553" s="1123"/>
      <c r="G553" s="1081" t="str">
        <f>VLOOKUP($C552,'2025年度(3年前期)'!$B$5:$N$208,COLUMN('2025年度(3年前期)'!$C$5),0)&amp;""</f>
        <v>成人看護援助論Ⅲ</v>
      </c>
      <c r="H553" s="1080"/>
      <c r="I553" s="1081" t="str">
        <f>VLOOKUP($C552,'2025年度(4年前期)'!$B$5:$N$208,COLUMN('2025年度(4年前期)'!$C$5),0)&amp;""</f>
        <v>高度先駆的医療看護Ⅲ(精神看護)</v>
      </c>
      <c r="J553" s="1080"/>
      <c r="K553" s="1072" t="str">
        <f>VLOOKUP($C552,'2025年度(助産前期)'!$B$5:$N$208,COLUMN('2025年度(助産前期)'!$C$5),0)&amp;""</f>
        <v/>
      </c>
      <c r="L553" s="1096"/>
      <c r="M553" s="1105" t="str">
        <f>VLOOKUP($C552,'2025年度(M1前期)'!$B$5:$N$208,COLUMN('2025年度(M1前期)'!$C$5),0)&amp;""</f>
        <v>政策医療看護学特論Ⅰ</v>
      </c>
      <c r="N553" s="1096"/>
      <c r="O553" s="1081" t="str">
        <f>VLOOKUP($C552,'2025年度(M2前期)'!$B$5:$N$208,COLUMN('2025年度(M2前期)'!$C$5),0)&amp;""</f>
        <v>看護情報・管理学演習Ａ－Ⅱ
感染管理看護学演習Ａ－Ⅱ</v>
      </c>
      <c r="P553" s="1080"/>
      <c r="Q553" s="1081" t="str">
        <f>VLOOKUP($C552,'2025年度(D1前期)'!$B$5:$N$208,COLUMN('2025年度(D1前期)'!$C$5),0)&amp;""</f>
        <v>精神看護学特論Ｂ</v>
      </c>
      <c r="R553" s="1080"/>
      <c r="S553" s="1072" t="str">
        <f>VLOOKUP($C552,'2025年度(D23前期)'!$B$5:$N$208,COLUMN('2025年度(D23前期)'!$C$5),0)&amp;""</f>
        <v>特別研究</v>
      </c>
      <c r="T553" s="1080"/>
      <c r="U553" s="823" t="s">
        <v>488</v>
      </c>
      <c r="Z553" s="1095" t="str">
        <f>A553</f>
        <v xml:space="preserve">１時限（09：20～10：50） </v>
      </c>
      <c r="AA553" s="1151"/>
      <c r="AB553" s="1151"/>
      <c r="AC553" s="1151"/>
      <c r="AD553" s="1151"/>
      <c r="AE553" s="1151"/>
      <c r="AF553" s="1151"/>
      <c r="AG553" s="1151" t="s">
        <v>263</v>
      </c>
      <c r="AH553" s="1151"/>
      <c r="AI553" s="1151" t="s">
        <v>489</v>
      </c>
      <c r="AJ553" s="1151" t="s">
        <v>489</v>
      </c>
      <c r="AK553" s="1151" t="s">
        <v>489</v>
      </c>
      <c r="AL553" s="1151"/>
      <c r="AM553" s="1151"/>
      <c r="AN553" s="1043"/>
      <c r="AO553" s="1151"/>
      <c r="AP553" s="1151"/>
      <c r="AQ553" s="1183" t="s">
        <v>489</v>
      </c>
      <c r="AR553" s="1151" t="s">
        <v>489</v>
      </c>
      <c r="AS553" s="1151" t="s">
        <v>489</v>
      </c>
      <c r="AT553" s="1151" t="s">
        <v>489</v>
      </c>
      <c r="AU553" s="1151" t="s">
        <v>489</v>
      </c>
      <c r="AV553" s="1151" t="s">
        <v>489</v>
      </c>
      <c r="AW553" s="1151" t="s">
        <v>250</v>
      </c>
      <c r="AX553" s="1151" t="s">
        <v>250</v>
      </c>
      <c r="AY553" s="1151" t="s">
        <v>250</v>
      </c>
      <c r="AZ553" s="1151"/>
      <c r="BA553" s="1151" t="s">
        <v>171</v>
      </c>
      <c r="BB553" s="1151"/>
      <c r="BC553" s="1151"/>
      <c r="BD553" s="1151"/>
      <c r="BE553" s="1151"/>
      <c r="BF553" s="1151"/>
      <c r="BG553" s="1151"/>
      <c r="BH553" s="1151"/>
      <c r="BI553" s="1043"/>
      <c r="BJ553" s="1151"/>
      <c r="BK553" s="1151" t="s">
        <v>105</v>
      </c>
      <c r="BL553" s="1151"/>
      <c r="BM553" s="1151"/>
      <c r="BN553" s="1151"/>
      <c r="BO553" s="1151"/>
      <c r="BP553" s="1151"/>
      <c r="BQ553" s="1151"/>
      <c r="BR553" s="1151"/>
      <c r="BS553" s="1151"/>
      <c r="BT553" s="1151"/>
    </row>
    <row r="554" spans="1:72" ht="13.5" customHeight="1">
      <c r="A554" s="1091"/>
      <c r="B554" s="15" t="s">
        <v>53</v>
      </c>
      <c r="C554" s="1065" t="str">
        <f>IFERROR(VLOOKUP(C553,科目・教員!$A$1:$B$357,2,0),"")</f>
        <v/>
      </c>
      <c r="D554" s="1066"/>
      <c r="E554" s="1147" t="str">
        <f>IFERROR(VLOOKUP(E553,科目・教員!$A$1:$B$357,2,0),"")</f>
        <v>飯野　勝己</v>
      </c>
      <c r="F554" s="1119"/>
      <c r="G554" s="1067" t="str">
        <f>IFERROR(VLOOKUP(G553,科目・教員!$A$1:$B$357,2,0),"")</f>
        <v>杉山　文乃</v>
      </c>
      <c r="H554" s="1066"/>
      <c r="I554" s="1067" t="str">
        <f>IFERROR(VLOOKUP(I553,科目・教員!$A$1:$B$357,2,0),"")</f>
        <v>森　　真喜子</v>
      </c>
      <c r="J554" s="1066"/>
      <c r="K554" s="1068" t="str">
        <f>IFERROR(VLOOKUP(K553,科目・教員!$A$1:$B$357,2,0),"")</f>
        <v/>
      </c>
      <c r="L554" s="1070"/>
      <c r="M554" s="1104" t="str">
        <f>IFERROR(VLOOKUP(M553,科目・教員!$A$1:$B$357,2,0),"")</f>
        <v>綿貫　成明</v>
      </c>
      <c r="N554" s="1066"/>
      <c r="O554" s="1067" t="str">
        <f>IFERROR(VLOOKUP(O553,科目・教員!$A$1:$B$357,2,0),"")</f>
        <v/>
      </c>
      <c r="P554" s="1066"/>
      <c r="Q554" s="1067" t="str">
        <f>IFERROR(VLOOKUP(Q553,科目・教員!$A$1:$B$357,2,0),"")</f>
        <v/>
      </c>
      <c r="R554" s="1066"/>
      <c r="S554" s="1068" t="str">
        <f>IFERROR(VLOOKUP(S553,科目・教員!$A$1:$B$357,2,0),"")</f>
        <v/>
      </c>
      <c r="T554" s="1066"/>
      <c r="U554" s="823" t="s">
        <v>490</v>
      </c>
      <c r="Z554" s="1091"/>
      <c r="AA554" s="1152"/>
      <c r="AB554" s="1152"/>
      <c r="AC554" s="1152"/>
      <c r="AD554" s="1152"/>
      <c r="AE554" s="1152"/>
      <c r="AF554" s="1152"/>
      <c r="AG554" s="1152"/>
      <c r="AH554" s="1152"/>
      <c r="AI554" s="1152"/>
      <c r="AJ554" s="1152"/>
      <c r="AK554" s="1152"/>
      <c r="AL554" s="1152"/>
      <c r="AM554" s="1152"/>
      <c r="AN554" s="1044"/>
      <c r="AO554" s="1152"/>
      <c r="AP554" s="1152"/>
      <c r="AQ554" s="1184"/>
      <c r="AR554" s="1152"/>
      <c r="AS554" s="1152"/>
      <c r="AT554" s="1152"/>
      <c r="AU554" s="1152"/>
      <c r="AV554" s="1152"/>
      <c r="AW554" s="1152"/>
      <c r="AX554" s="1152"/>
      <c r="AY554" s="1152"/>
      <c r="AZ554" s="1152"/>
      <c r="BA554" s="1152"/>
      <c r="BB554" s="1152"/>
      <c r="BC554" s="1152"/>
      <c r="BD554" s="1152"/>
      <c r="BE554" s="1152"/>
      <c r="BF554" s="1152"/>
      <c r="BG554" s="1152"/>
      <c r="BH554" s="1152"/>
      <c r="BI554" s="1044"/>
      <c r="BJ554" s="1152"/>
      <c r="BK554" s="1152"/>
      <c r="BL554" s="1152"/>
      <c r="BM554" s="1152"/>
      <c r="BN554" s="1152"/>
      <c r="BO554" s="1152"/>
      <c r="BP554" s="1152"/>
      <c r="BQ554" s="1152"/>
      <c r="BR554" s="1152"/>
      <c r="BS554" s="1152"/>
      <c r="BT554" s="1152"/>
    </row>
    <row r="555" spans="1:72" ht="13.5" customHeight="1">
      <c r="A555" s="1091"/>
      <c r="B555" s="15" t="s">
        <v>59</v>
      </c>
      <c r="C555" s="1065" t="str">
        <f>VLOOKUP($C552,'2025年度(1年前期)'!$B$5:$N$208,COLUMN('2025年度(1年前期)'!$C$5)+1,0)&amp;""</f>
        <v>203･204･205･演習24･演習25･演習26･演習27･演習28･演習29</v>
      </c>
      <c r="D555" s="1066"/>
      <c r="E555" s="1147" t="str">
        <f>VLOOKUP($C552,'2025年度(2年前期)'!$B$5:$N$208,COLUMN('2025年度(2年前期)'!$C$5)+1,0)&amp;""</f>
        <v>201</v>
      </c>
      <c r="F555" s="1119"/>
      <c r="G555" s="1067" t="str">
        <f>VLOOKUP($C552,'2025年度(3年前期)'!$B$5:$N$208,COLUMN('2025年度(3年前期)'!$C$5)+1,0)&amp;""</f>
        <v>301･302･303</v>
      </c>
      <c r="H555" s="1066"/>
      <c r="I555" s="1067" t="str">
        <f>VLOOKUP($C552,'2025年度(4年前期)'!$B$5:$N$208,COLUMN('2025年度(4年前期)'!$C$5)+1,0)&amp;""</f>
        <v>大講義室</v>
      </c>
      <c r="J555" s="1066"/>
      <c r="K555" s="1068" t="str">
        <f>VLOOKUP($C552,'2025年度(助産前期)'!$B$5:$N$208,COLUMN('2025年度(助産前期)'!$C$5)+1,0)&amp;""</f>
        <v/>
      </c>
      <c r="L555" s="1070"/>
      <c r="M555" s="1104" t="str">
        <f>VLOOKUP($C552,'2025年度(M1前期)'!$B$5:$N$208,COLUMN('2025年度(M1前期)'!C$5)+1,0)&amp;""</f>
        <v>臨床講義室1</v>
      </c>
      <c r="N555" s="1066"/>
      <c r="O555" s="1067" t="str">
        <f>VLOOKUP($C552,'2025年度(M2前期)'!$B$5:$N$208,COLUMN('2025年度(M2前期)'!$C$5)+1,0)&amp;""</f>
        <v>情報:別途指定
感染:別途指定</v>
      </c>
      <c r="P555" s="1066"/>
      <c r="Q555" s="1067" t="str">
        <f>VLOOKUP($C552,'2025年度(D1前期)'!$B$5:$N$208,COLUMN('2025年度(D1前期)'!$C$5)+1,0)&amp;""</f>
        <v>別途指定</v>
      </c>
      <c r="R555" s="1066"/>
      <c r="S555" s="1068" t="str">
        <f>VLOOKUP($C552,'2025年度(D23前期)'!$B$5:$N$208,COLUMN('2025年度(D23前期)'!$C$5)+1,0)&amp;""</f>
        <v/>
      </c>
      <c r="T555" s="1066"/>
      <c r="U555" s="823" t="s">
        <v>491</v>
      </c>
      <c r="Z555" s="1091"/>
      <c r="AA555" s="1152"/>
      <c r="AB555" s="1152"/>
      <c r="AC555" s="1152"/>
      <c r="AD555" s="1152"/>
      <c r="AE555" s="1152"/>
      <c r="AF555" s="1152"/>
      <c r="AG555" s="1152"/>
      <c r="AH555" s="1152"/>
      <c r="AI555" s="1152"/>
      <c r="AJ555" s="1152"/>
      <c r="AK555" s="1152"/>
      <c r="AL555" s="1152"/>
      <c r="AM555" s="1152"/>
      <c r="AN555" s="1044"/>
      <c r="AO555" s="1152"/>
      <c r="AP555" s="1152"/>
      <c r="AQ555" s="1184"/>
      <c r="AR555" s="1152"/>
      <c r="AS555" s="1152"/>
      <c r="AT555" s="1152"/>
      <c r="AU555" s="1152"/>
      <c r="AV555" s="1152"/>
      <c r="AW555" s="1152"/>
      <c r="AX555" s="1152"/>
      <c r="AY555" s="1152"/>
      <c r="AZ555" s="1152"/>
      <c r="BA555" s="1152"/>
      <c r="BB555" s="1152"/>
      <c r="BC555" s="1152"/>
      <c r="BD555" s="1152"/>
      <c r="BE555" s="1152"/>
      <c r="BF555" s="1152"/>
      <c r="BG555" s="1152"/>
      <c r="BH555" s="1152"/>
      <c r="BI555" s="1044"/>
      <c r="BJ555" s="1152"/>
      <c r="BK555" s="1152"/>
      <c r="BL555" s="1152"/>
      <c r="BM555" s="1152"/>
      <c r="BN555" s="1152"/>
      <c r="BO555" s="1152"/>
      <c r="BP555" s="1152"/>
      <c r="BQ555" s="1152"/>
      <c r="BR555" s="1152"/>
      <c r="BS555" s="1152"/>
      <c r="BT555" s="1152"/>
    </row>
    <row r="556" spans="1:72" ht="13.5" customHeight="1">
      <c r="A556" s="1092"/>
      <c r="B556" s="16" t="s">
        <v>56</v>
      </c>
      <c r="C556" s="1061"/>
      <c r="D556" s="1062"/>
      <c r="E556" s="1197" t="s">
        <v>229</v>
      </c>
      <c r="F556" s="1198"/>
      <c r="G556" s="1063"/>
      <c r="H556" s="1062"/>
      <c r="I556" s="1063"/>
      <c r="J556" s="1062"/>
      <c r="K556" s="1064"/>
      <c r="L556" s="1069"/>
      <c r="M556" s="1106"/>
      <c r="N556" s="1062"/>
      <c r="O556" s="1063"/>
      <c r="P556" s="1062"/>
      <c r="Q556" s="1063"/>
      <c r="R556" s="1062"/>
      <c r="S556" s="1064"/>
      <c r="T556" s="1062"/>
      <c r="U556" s="823" t="s">
        <v>492</v>
      </c>
      <c r="Z556" s="1092"/>
      <c r="AA556" s="1153"/>
      <c r="AB556" s="1153"/>
      <c r="AC556" s="1153"/>
      <c r="AD556" s="1153"/>
      <c r="AE556" s="1153"/>
      <c r="AF556" s="1153"/>
      <c r="AG556" s="1153"/>
      <c r="AH556" s="1153"/>
      <c r="AI556" s="1153"/>
      <c r="AJ556" s="1153"/>
      <c r="AK556" s="1153"/>
      <c r="AL556" s="1153"/>
      <c r="AM556" s="1153"/>
      <c r="AN556" s="1045"/>
      <c r="AO556" s="1153"/>
      <c r="AP556" s="1153"/>
      <c r="AQ556" s="1185"/>
      <c r="AR556" s="1153"/>
      <c r="AS556" s="1153"/>
      <c r="AT556" s="1153"/>
      <c r="AU556" s="1153"/>
      <c r="AV556" s="1153"/>
      <c r="AW556" s="1153"/>
      <c r="AX556" s="1153"/>
      <c r="AY556" s="1153"/>
      <c r="AZ556" s="1153"/>
      <c r="BA556" s="1153"/>
      <c r="BB556" s="1153"/>
      <c r="BC556" s="1153"/>
      <c r="BD556" s="1153"/>
      <c r="BE556" s="1153"/>
      <c r="BF556" s="1153"/>
      <c r="BG556" s="1153"/>
      <c r="BH556" s="1153"/>
      <c r="BI556" s="1045"/>
      <c r="BJ556" s="1153"/>
      <c r="BK556" s="1153"/>
      <c r="BL556" s="1153"/>
      <c r="BM556" s="1153"/>
      <c r="BN556" s="1153"/>
      <c r="BO556" s="1153"/>
      <c r="BP556" s="1153"/>
      <c r="BQ556" s="1153"/>
      <c r="BR556" s="1153"/>
      <c r="BS556" s="1153"/>
      <c r="BT556" s="1153"/>
    </row>
    <row r="557" spans="1:72" ht="13.5" customHeight="1">
      <c r="A557" s="1091" t="s">
        <v>58</v>
      </c>
      <c r="B557" s="15" t="s">
        <v>50</v>
      </c>
      <c r="C557" s="1079" t="str">
        <f>VLOOKUP($C552,'2025年度(1年前期)'!$B$5:$N$208,COLUMN('2025年度(1年前期)'!$E$5),0)&amp;""</f>
        <v>ワクチン個別勧奨</v>
      </c>
      <c r="D557" s="1080"/>
      <c r="E557" s="1081" t="str">
        <f>VLOOKUP($C552,'2025年度(2年前期)'!$B$5:$N$208,COLUMN('2025年度(2年前期)'!$E$5),0)&amp;""</f>
        <v>看護過程原論</v>
      </c>
      <c r="F557" s="1080"/>
      <c r="G557" s="1081" t="str">
        <f>VLOOKUP($C552,'2025年度(3年前期)'!$B$5:$N$208,COLUMN('2025年度(3年前期)'!$E$5),0)&amp;""</f>
        <v>成人看護援助論Ⅲ</v>
      </c>
      <c r="H557" s="1080"/>
      <c r="I557" s="1081" t="str">
        <f>VLOOKUP($C552,'2025年度(4年前期)'!$B$5:$N$208,COLUMN('2025年度(4年前期)'!$E$5),0)&amp;""</f>
        <v>高度先駆的医療看護Ⅴ(長寿･地域看護)</v>
      </c>
      <c r="J557" s="1080"/>
      <c r="K557" s="1072" t="str">
        <f>VLOOKUP($C552,'2025年度(助産前期)'!$B$5:$N$208,COLUMN('2025年度(助産前期)'!$E$5),0)&amp;""</f>
        <v/>
      </c>
      <c r="L557" s="1096"/>
      <c r="M557" s="1079" t="str">
        <f>VLOOKUP($C552,'2025年度(M1前期)'!$B$5:$N$208,COLUMN('2025年度(M1前期)'!$E$5),0)&amp;""</f>
        <v>政策医療看護学特論Ⅰ</v>
      </c>
      <c r="N557" s="1080"/>
      <c r="O557" s="1072" t="str">
        <f>VLOOKUP($C552,'2025年度(M2前期)'!$B$5:$N$208,COLUMN('2025年度(M2前期)'!$E$5),0)&amp;""</f>
        <v>看護情報・管理学演習Ａ－Ⅱ
感染管理看護学演習Ａ－Ⅱ</v>
      </c>
      <c r="P557" s="1080"/>
      <c r="Q557" s="1072" t="str">
        <f>VLOOKUP($C552,'2025年度(D1前期)'!$B$5:$N$208,COLUMN('2025年度(D1前期)'!$E$5),0)&amp;""</f>
        <v>精神看護学特論Ｂ</v>
      </c>
      <c r="R557" s="1080"/>
      <c r="S557" s="1072" t="str">
        <f>VLOOKUP($C552,'2025年度(D23前期)'!$B$5:$N$208,COLUMN('2025年度(D23前期)'!$E$5),0)&amp;""</f>
        <v>特別研究</v>
      </c>
      <c r="T557" s="1080"/>
      <c r="U557" s="824" t="s">
        <v>493</v>
      </c>
      <c r="Z557" s="1091" t="str">
        <f>A557</f>
        <v>２時限（11：00～12：30）</v>
      </c>
      <c r="AA557" s="1151"/>
      <c r="AB557" s="1151"/>
      <c r="AC557" s="1151"/>
      <c r="AD557" s="1151"/>
      <c r="AE557" s="1151"/>
      <c r="AF557" s="1151"/>
      <c r="AG557" s="1151" t="s">
        <v>150</v>
      </c>
      <c r="AH557" s="1151" t="s">
        <v>150</v>
      </c>
      <c r="AI557" s="1151" t="s">
        <v>489</v>
      </c>
      <c r="AJ557" s="1151" t="s">
        <v>489</v>
      </c>
      <c r="AK557" s="1151" t="s">
        <v>489</v>
      </c>
      <c r="AL557" s="1151"/>
      <c r="AM557" s="1151"/>
      <c r="AN557" s="1043"/>
      <c r="AO557" s="1151"/>
      <c r="AP557" s="1151"/>
      <c r="AQ557" s="1183" t="s">
        <v>489</v>
      </c>
      <c r="AR557" s="1151" t="s">
        <v>489</v>
      </c>
      <c r="AS557" s="1151" t="s">
        <v>489</v>
      </c>
      <c r="AT557" s="1151" t="s">
        <v>489</v>
      </c>
      <c r="AU557" s="1151" t="s">
        <v>489</v>
      </c>
      <c r="AV557" s="1151" t="s">
        <v>489</v>
      </c>
      <c r="AW557" s="1151" t="s">
        <v>250</v>
      </c>
      <c r="AX557" s="1151" t="s">
        <v>250</v>
      </c>
      <c r="AY557" s="1151" t="s">
        <v>250</v>
      </c>
      <c r="AZ557" s="1151"/>
      <c r="BA557" s="1151" t="s">
        <v>171</v>
      </c>
      <c r="BB557" s="1151"/>
      <c r="BC557" s="1151"/>
      <c r="BD557" s="1151"/>
      <c r="BE557" s="1151"/>
      <c r="BF557" s="1151"/>
      <c r="BG557" s="1151"/>
      <c r="BH557" s="1151"/>
      <c r="BI557" s="1043"/>
      <c r="BJ557" s="1151"/>
      <c r="BK557" s="1151" t="s">
        <v>361</v>
      </c>
      <c r="BL557" s="1151"/>
      <c r="BM557" s="1151"/>
      <c r="BN557" s="1151"/>
      <c r="BO557" s="1151"/>
      <c r="BP557" s="1151"/>
      <c r="BQ557" s="1151"/>
      <c r="BR557" s="1151"/>
      <c r="BS557" s="1151"/>
      <c r="BT557" s="1151"/>
    </row>
    <row r="558" spans="1:72" ht="13.5" customHeight="1">
      <c r="A558" s="1091"/>
      <c r="B558" s="15" t="s">
        <v>53</v>
      </c>
      <c r="C558" s="1065" t="str">
        <f>IFERROR(VLOOKUP(C557,科目・教員!$A$1:$B$357,2,0),"")</f>
        <v/>
      </c>
      <c r="D558" s="1066"/>
      <c r="E558" s="1067" t="str">
        <f>IFERROR(VLOOKUP(E557,科目・教員!$A$1:$B$357,2,0),"")</f>
        <v>亀岡　智美</v>
      </c>
      <c r="F558" s="1066"/>
      <c r="G558" s="1067" t="str">
        <f>IFERROR(VLOOKUP(G557,科目・教員!$A$1:$B$357,2,0),"")</f>
        <v>杉山　文乃</v>
      </c>
      <c r="H558" s="1066"/>
      <c r="I558" s="1067" t="str">
        <f>IFERROR(VLOOKUP(I557,科目・教員!$A$1:$B$357,2,0),"")</f>
        <v>綿貫　成明</v>
      </c>
      <c r="J558" s="1066"/>
      <c r="K558" s="1068" t="str">
        <f>IFERROR(VLOOKUP(K557,科目・教員!$A$1:$B$357,2,0),"")</f>
        <v/>
      </c>
      <c r="L558" s="1070"/>
      <c r="M558" s="1065" t="str">
        <f>IFERROR(VLOOKUP(M557,科目・教員!$A$1:$B$357,2,0),"")</f>
        <v>綿貫　成明</v>
      </c>
      <c r="N558" s="1066"/>
      <c r="O558" s="1068" t="str">
        <f>IFERROR(VLOOKUP(O557,科目・教員!$A$1:$B$357,2,0),"")</f>
        <v/>
      </c>
      <c r="P558" s="1066"/>
      <c r="Q558" s="1068" t="str">
        <f>IFERROR(VLOOKUP(Q557,科目・教員!$A$1:$B$357,2,0),"")</f>
        <v/>
      </c>
      <c r="R558" s="1066"/>
      <c r="S558" s="1068" t="str">
        <f>IFERROR(VLOOKUP(S557,科目・教員!$A$1:$B$357,2,0),"")</f>
        <v/>
      </c>
      <c r="T558" s="1066"/>
      <c r="U558" s="790" t="s">
        <v>494</v>
      </c>
      <c r="Z558" s="1091"/>
      <c r="AA558" s="1152"/>
      <c r="AB558" s="1152"/>
      <c r="AC558" s="1152"/>
      <c r="AD558" s="1152"/>
      <c r="AE558" s="1152"/>
      <c r="AF558" s="1152"/>
      <c r="AG558" s="1152"/>
      <c r="AH558" s="1152"/>
      <c r="AI558" s="1152"/>
      <c r="AJ558" s="1152"/>
      <c r="AK558" s="1152"/>
      <c r="AL558" s="1152"/>
      <c r="AM558" s="1152"/>
      <c r="AN558" s="1044"/>
      <c r="AO558" s="1152"/>
      <c r="AP558" s="1152"/>
      <c r="AQ558" s="1184"/>
      <c r="AR558" s="1152"/>
      <c r="AS558" s="1152"/>
      <c r="AT558" s="1152"/>
      <c r="AU558" s="1152"/>
      <c r="AV558" s="1152"/>
      <c r="AW558" s="1152"/>
      <c r="AX558" s="1152"/>
      <c r="AY558" s="1152"/>
      <c r="AZ558" s="1152"/>
      <c r="BA558" s="1152"/>
      <c r="BB558" s="1152"/>
      <c r="BC558" s="1152"/>
      <c r="BD558" s="1152"/>
      <c r="BE558" s="1152"/>
      <c r="BF558" s="1152"/>
      <c r="BG558" s="1152"/>
      <c r="BH558" s="1152"/>
      <c r="BI558" s="1044"/>
      <c r="BJ558" s="1152"/>
      <c r="BK558" s="1152"/>
      <c r="BL558" s="1152"/>
      <c r="BM558" s="1152"/>
      <c r="BN558" s="1152"/>
      <c r="BO558" s="1152"/>
      <c r="BP558" s="1152"/>
      <c r="BQ558" s="1152"/>
      <c r="BR558" s="1152"/>
      <c r="BS558" s="1152"/>
      <c r="BT558" s="1152"/>
    </row>
    <row r="559" spans="1:72" ht="13.5" customHeight="1">
      <c r="A559" s="1091"/>
      <c r="B559" s="15" t="s">
        <v>59</v>
      </c>
      <c r="C559" s="1065" t="str">
        <f>VLOOKUP($C552,'2025年度(1年前期)'!$B$5:$N$208,COLUMN('2025年度(1年前期)'!$E$5)+1,0)&amp;""</f>
        <v>203･204･205･演習24･演習25･演習26･演習27･演習28･演習29</v>
      </c>
      <c r="D559" s="1066"/>
      <c r="E559" s="1067" t="str">
        <f>VLOOKUP($C552,'2025年度(2年前期)'!$B$5:$N$208,COLUMN('2025年度(2年前期)'!$E$5)+1,0)&amp;""</f>
        <v>201･202</v>
      </c>
      <c r="F559" s="1066"/>
      <c r="G559" s="1067" t="str">
        <f>VLOOKUP($C552,'2025年度(3年前期)'!$B$5:$N$208,COLUMN('2025年度(3年前期)'!$E$5)+1,0)&amp;""</f>
        <v>301･302･303</v>
      </c>
      <c r="H559" s="1066"/>
      <c r="I559" s="1067" t="str">
        <f>VLOOKUP($C552,'2025年度(4年前期)'!$B$5:$N$208,COLUMN('2025年度(4年前期)'!$E$5)+1,0)&amp;""</f>
        <v>大講義室</v>
      </c>
      <c r="J559" s="1066"/>
      <c r="K559" s="1068" t="str">
        <f>VLOOKUP($C552,'2025年度(助産前期)'!$B$5:$N$208,COLUMN('2025年度(助産前期)'!$E$5)+1,0)&amp;""</f>
        <v/>
      </c>
      <c r="L559" s="1070"/>
      <c r="M559" s="1065" t="str">
        <f>VLOOKUP($C552,'2025年度(M1前期)'!$B$5:$N$208,COLUMN('2025年度(M1前期)'!$E$5)+1,0)&amp;""</f>
        <v>臨床講義室1</v>
      </c>
      <c r="N559" s="1066"/>
      <c r="O559" s="1068" t="str">
        <f>VLOOKUP($C552,'2025年度(M2前期)'!$B$5:$N$208,COLUMN('2025年度(M2前期)'!$E$5)+1,0)&amp;""</f>
        <v>情報:別途指定
感染:別途指定</v>
      </c>
      <c r="P559" s="1066"/>
      <c r="Q559" s="1068" t="str">
        <f>VLOOKUP($C552,'2025年度(D1前期)'!$B$5:$N$208,COLUMN('2025年度(D1前期)'!$E$5)+1,0)&amp;""</f>
        <v>別途指定</v>
      </c>
      <c r="R559" s="1066"/>
      <c r="S559" s="1068" t="str">
        <f>VLOOKUP($C552,'2025年度(D23前期)'!$B$5:$N$208,COLUMN('2025年度(D23前期)'!$E$5)+1,0)&amp;""</f>
        <v/>
      </c>
      <c r="T559" s="1066"/>
      <c r="U559" s="790" t="s">
        <v>495</v>
      </c>
      <c r="Z559" s="1091"/>
      <c r="AA559" s="1152"/>
      <c r="AB559" s="1152"/>
      <c r="AC559" s="1152"/>
      <c r="AD559" s="1152"/>
      <c r="AE559" s="1152"/>
      <c r="AF559" s="1152"/>
      <c r="AG559" s="1152"/>
      <c r="AH559" s="1152"/>
      <c r="AI559" s="1152"/>
      <c r="AJ559" s="1152"/>
      <c r="AK559" s="1152"/>
      <c r="AL559" s="1152"/>
      <c r="AM559" s="1152"/>
      <c r="AN559" s="1044"/>
      <c r="AO559" s="1152"/>
      <c r="AP559" s="1152"/>
      <c r="AQ559" s="1184"/>
      <c r="AR559" s="1152"/>
      <c r="AS559" s="1152"/>
      <c r="AT559" s="1152"/>
      <c r="AU559" s="1152"/>
      <c r="AV559" s="1152"/>
      <c r="AW559" s="1152"/>
      <c r="AX559" s="1152"/>
      <c r="AY559" s="1152"/>
      <c r="AZ559" s="1152"/>
      <c r="BA559" s="1152"/>
      <c r="BB559" s="1152"/>
      <c r="BC559" s="1152"/>
      <c r="BD559" s="1152"/>
      <c r="BE559" s="1152"/>
      <c r="BF559" s="1152"/>
      <c r="BG559" s="1152"/>
      <c r="BH559" s="1152"/>
      <c r="BI559" s="1044"/>
      <c r="BJ559" s="1152"/>
      <c r="BK559" s="1152"/>
      <c r="BL559" s="1152"/>
      <c r="BM559" s="1152"/>
      <c r="BN559" s="1152"/>
      <c r="BO559" s="1152"/>
      <c r="BP559" s="1152"/>
      <c r="BQ559" s="1152"/>
      <c r="BR559" s="1152"/>
      <c r="BS559" s="1152"/>
      <c r="BT559" s="1152"/>
    </row>
    <row r="560" spans="1:72" ht="13.5" customHeight="1">
      <c r="A560" s="1100"/>
      <c r="B560" s="16" t="s">
        <v>56</v>
      </c>
      <c r="C560" s="1135"/>
      <c r="D560" s="1136"/>
      <c r="E560" s="1063"/>
      <c r="F560" s="1075"/>
      <c r="G560" s="1063"/>
      <c r="H560" s="1075"/>
      <c r="I560" s="1116"/>
      <c r="J560" s="1117"/>
      <c r="K560" s="1219"/>
      <c r="L560" s="1219"/>
      <c r="M560" s="1061"/>
      <c r="N560" s="1075"/>
      <c r="O560" s="1064"/>
      <c r="P560" s="1075"/>
      <c r="Q560" s="1064"/>
      <c r="R560" s="1075"/>
      <c r="S560" s="1064"/>
      <c r="T560" s="1075"/>
      <c r="U560" s="790" t="s">
        <v>496</v>
      </c>
      <c r="Z560" s="1092"/>
      <c r="AA560" s="1153"/>
      <c r="AB560" s="1153"/>
      <c r="AC560" s="1153"/>
      <c r="AD560" s="1153"/>
      <c r="AE560" s="1153"/>
      <c r="AF560" s="1153"/>
      <c r="AG560" s="1153"/>
      <c r="AH560" s="1153"/>
      <c r="AI560" s="1153"/>
      <c r="AJ560" s="1153"/>
      <c r="AK560" s="1153"/>
      <c r="AL560" s="1153"/>
      <c r="AM560" s="1153"/>
      <c r="AN560" s="1045"/>
      <c r="AO560" s="1153"/>
      <c r="AP560" s="1153"/>
      <c r="AQ560" s="1185"/>
      <c r="AR560" s="1153"/>
      <c r="AS560" s="1153"/>
      <c r="AT560" s="1153"/>
      <c r="AU560" s="1153"/>
      <c r="AV560" s="1153"/>
      <c r="AW560" s="1153"/>
      <c r="AX560" s="1153"/>
      <c r="AY560" s="1153"/>
      <c r="AZ560" s="1153"/>
      <c r="BA560" s="1153"/>
      <c r="BB560" s="1153"/>
      <c r="BC560" s="1153"/>
      <c r="BD560" s="1153"/>
      <c r="BE560" s="1153"/>
      <c r="BF560" s="1153"/>
      <c r="BG560" s="1153"/>
      <c r="BH560" s="1153"/>
      <c r="BI560" s="1045"/>
      <c r="BJ560" s="1153"/>
      <c r="BK560" s="1153"/>
      <c r="BL560" s="1153"/>
      <c r="BM560" s="1153"/>
      <c r="BN560" s="1153"/>
      <c r="BO560" s="1153"/>
      <c r="BP560" s="1153"/>
      <c r="BQ560" s="1153"/>
      <c r="BR560" s="1153"/>
      <c r="BS560" s="1153"/>
      <c r="BT560" s="1153"/>
    </row>
    <row r="561" spans="1:72" ht="13.5" customHeight="1">
      <c r="A561" s="1095" t="s">
        <v>60</v>
      </c>
      <c r="B561" s="18" t="s">
        <v>61</v>
      </c>
      <c r="C561" s="1079"/>
      <c r="D561" s="1080"/>
      <c r="E561" s="1081"/>
      <c r="F561" s="1080"/>
      <c r="G561" s="1081"/>
      <c r="H561" s="1080"/>
      <c r="I561" s="1081"/>
      <c r="J561" s="1080"/>
      <c r="K561" s="1072"/>
      <c r="L561" s="1096"/>
      <c r="M561" s="1079"/>
      <c r="N561" s="1080"/>
      <c r="O561" s="1072"/>
      <c r="P561" s="1080"/>
      <c r="Q561" s="1072"/>
      <c r="R561" s="1080"/>
      <c r="S561" s="1072"/>
      <c r="T561" s="1080"/>
      <c r="U561" s="17"/>
      <c r="Z561" s="1091" t="str">
        <f>A561</f>
        <v>昼休み（12：30～13：30）</v>
      </c>
      <c r="AA561" s="1151"/>
      <c r="AB561" s="1151"/>
      <c r="AC561" s="1151"/>
      <c r="AD561" s="1151"/>
      <c r="AE561" s="1151"/>
      <c r="AF561" s="1151"/>
      <c r="AG561" s="1151"/>
      <c r="AH561" s="1151"/>
      <c r="AI561" s="1151"/>
      <c r="AJ561" s="1151"/>
      <c r="AK561" s="1151"/>
      <c r="AL561" s="1151"/>
      <c r="AM561" s="1151"/>
      <c r="AN561" s="1151"/>
      <c r="AO561" s="1151"/>
      <c r="AP561" s="1151"/>
      <c r="AQ561" s="1151"/>
      <c r="AR561" s="1151"/>
      <c r="AS561" s="1151"/>
      <c r="AT561" s="1151"/>
      <c r="AU561" s="1151"/>
      <c r="AV561" s="1151"/>
      <c r="AW561" s="1151"/>
      <c r="AX561" s="1151"/>
      <c r="AY561" s="1151"/>
      <c r="AZ561" s="1151"/>
      <c r="BA561" s="1151"/>
      <c r="BB561" s="1151"/>
      <c r="BC561" s="1151"/>
      <c r="BD561" s="1151"/>
      <c r="BE561" s="1151"/>
      <c r="BF561" s="1151"/>
      <c r="BG561" s="1151"/>
      <c r="BH561" s="1151"/>
      <c r="BI561" s="1151"/>
      <c r="BJ561" s="1151"/>
      <c r="BK561" s="1151"/>
      <c r="BL561" s="1151"/>
      <c r="BM561" s="1151"/>
      <c r="BN561" s="1151"/>
      <c r="BO561" s="1151"/>
      <c r="BP561" s="1151"/>
      <c r="BQ561" s="1151"/>
      <c r="BR561" s="1151"/>
      <c r="BS561" s="1151"/>
      <c r="BT561" s="1151"/>
    </row>
    <row r="562" spans="1:72" ht="13.5" customHeight="1">
      <c r="A562" s="1091"/>
      <c r="B562" s="18" t="s">
        <v>62</v>
      </c>
      <c r="C562" s="1065"/>
      <c r="D562" s="1066"/>
      <c r="E562" s="1067"/>
      <c r="F562" s="1066"/>
      <c r="G562" s="1067"/>
      <c r="H562" s="1066"/>
      <c r="I562" s="1227"/>
      <c r="J562" s="1228"/>
      <c r="K562" s="1068"/>
      <c r="L562" s="1070"/>
      <c r="M562" s="1065"/>
      <c r="N562" s="1066"/>
      <c r="O562" s="1068"/>
      <c r="P562" s="1066"/>
      <c r="Q562" s="1068"/>
      <c r="R562" s="1066"/>
      <c r="S562" s="1068"/>
      <c r="T562" s="1066"/>
      <c r="Z562" s="1091"/>
      <c r="AA562" s="1152"/>
      <c r="AB562" s="1152"/>
      <c r="AC562" s="1152"/>
      <c r="AD562" s="1152"/>
      <c r="AE562" s="1152"/>
      <c r="AF562" s="1152"/>
      <c r="AG562" s="1152"/>
      <c r="AH562" s="1152"/>
      <c r="AI562" s="1152"/>
      <c r="AJ562" s="1152"/>
      <c r="AK562" s="1152"/>
      <c r="AL562" s="1152"/>
      <c r="AM562" s="1152"/>
      <c r="AN562" s="1152"/>
      <c r="AO562" s="1152"/>
      <c r="AP562" s="1152"/>
      <c r="AQ562" s="1152"/>
      <c r="AR562" s="1152"/>
      <c r="AS562" s="1152"/>
      <c r="AT562" s="1152"/>
      <c r="AU562" s="1152"/>
      <c r="AV562" s="1152"/>
      <c r="AW562" s="1152"/>
      <c r="AX562" s="1152"/>
      <c r="AY562" s="1152"/>
      <c r="AZ562" s="1152"/>
      <c r="BA562" s="1152"/>
      <c r="BB562" s="1152"/>
      <c r="BC562" s="1152"/>
      <c r="BD562" s="1152"/>
      <c r="BE562" s="1152"/>
      <c r="BF562" s="1152"/>
      <c r="BG562" s="1152"/>
      <c r="BH562" s="1152"/>
      <c r="BI562" s="1152"/>
      <c r="BJ562" s="1152"/>
      <c r="BK562" s="1152"/>
      <c r="BL562" s="1152"/>
      <c r="BM562" s="1152"/>
      <c r="BN562" s="1152"/>
      <c r="BO562" s="1152"/>
      <c r="BP562" s="1152"/>
      <c r="BQ562" s="1152"/>
      <c r="BR562" s="1152"/>
      <c r="BS562" s="1152"/>
      <c r="BT562" s="1152"/>
    </row>
    <row r="563" spans="1:72" ht="13.5" customHeight="1">
      <c r="A563" s="1091"/>
      <c r="B563" s="18" t="s">
        <v>59</v>
      </c>
      <c r="C563" s="1430"/>
      <c r="D563" s="1429"/>
      <c r="E563" s="1428"/>
      <c r="F563" s="1429"/>
      <c r="G563" s="1428"/>
      <c r="H563" s="1429"/>
      <c r="I563" s="1237"/>
      <c r="J563" s="1238"/>
      <c r="K563" s="1068"/>
      <c r="L563" s="1070"/>
      <c r="M563" s="1065"/>
      <c r="N563" s="1066"/>
      <c r="O563" s="1068"/>
      <c r="P563" s="1066"/>
      <c r="Q563" s="1068"/>
      <c r="R563" s="1066"/>
      <c r="S563" s="1068"/>
      <c r="T563" s="1066"/>
      <c r="Z563" s="1091"/>
      <c r="AA563" s="1152"/>
      <c r="AB563" s="1152"/>
      <c r="AC563" s="1152"/>
      <c r="AD563" s="1152"/>
      <c r="AE563" s="1152"/>
      <c r="AF563" s="1152"/>
      <c r="AG563" s="1152"/>
      <c r="AH563" s="1152"/>
      <c r="AI563" s="1152"/>
      <c r="AJ563" s="1152"/>
      <c r="AK563" s="1152"/>
      <c r="AL563" s="1152"/>
      <c r="AM563" s="1152"/>
      <c r="AN563" s="1152"/>
      <c r="AO563" s="1152"/>
      <c r="AP563" s="1152"/>
      <c r="AQ563" s="1152"/>
      <c r="AR563" s="1152"/>
      <c r="AS563" s="1152"/>
      <c r="AT563" s="1152"/>
      <c r="AU563" s="1152"/>
      <c r="AV563" s="1152"/>
      <c r="AW563" s="1152"/>
      <c r="AX563" s="1152"/>
      <c r="AY563" s="1152"/>
      <c r="AZ563" s="1152"/>
      <c r="BA563" s="1152"/>
      <c r="BB563" s="1152"/>
      <c r="BC563" s="1152"/>
      <c r="BD563" s="1152"/>
      <c r="BE563" s="1152"/>
      <c r="BF563" s="1152"/>
      <c r="BG563" s="1152"/>
      <c r="BH563" s="1152"/>
      <c r="BI563" s="1152"/>
      <c r="BJ563" s="1152"/>
      <c r="BK563" s="1152"/>
      <c r="BL563" s="1152"/>
      <c r="BM563" s="1152"/>
      <c r="BN563" s="1152"/>
      <c r="BO563" s="1152"/>
      <c r="BP563" s="1152"/>
      <c r="BQ563" s="1152"/>
      <c r="BR563" s="1152"/>
      <c r="BS563" s="1152"/>
      <c r="BT563" s="1152"/>
    </row>
    <row r="564" spans="1:72" ht="13.5" customHeight="1">
      <c r="A564" s="1092"/>
      <c r="B564" s="19" t="s">
        <v>56</v>
      </c>
      <c r="C564" s="1102"/>
      <c r="D564" s="1094"/>
      <c r="E564" s="1103"/>
      <c r="F564" s="1094"/>
      <c r="G564" s="1103"/>
      <c r="H564" s="1094"/>
      <c r="I564" s="1103"/>
      <c r="J564" s="1094"/>
      <c r="K564" s="1093"/>
      <c r="L564" s="1093"/>
      <c r="M564" s="1102"/>
      <c r="N564" s="1094"/>
      <c r="O564" s="1093"/>
      <c r="P564" s="1094"/>
      <c r="Q564" s="1093"/>
      <c r="R564" s="1094"/>
      <c r="S564" s="1093"/>
      <c r="T564" s="1094"/>
      <c r="Z564" s="1092"/>
      <c r="AA564" s="1153"/>
      <c r="AB564" s="1153"/>
      <c r="AC564" s="1153"/>
      <c r="AD564" s="1153"/>
      <c r="AE564" s="1153"/>
      <c r="AF564" s="1153"/>
      <c r="AG564" s="1153"/>
      <c r="AH564" s="1153"/>
      <c r="AI564" s="1153"/>
      <c r="AJ564" s="1153"/>
      <c r="AK564" s="1153"/>
      <c r="AL564" s="1153"/>
      <c r="AM564" s="1153"/>
      <c r="AN564" s="1153"/>
      <c r="AO564" s="1153"/>
      <c r="AP564" s="1153"/>
      <c r="AQ564" s="1153"/>
      <c r="AR564" s="1153"/>
      <c r="AS564" s="1153"/>
      <c r="AT564" s="1153"/>
      <c r="AU564" s="1153"/>
      <c r="AV564" s="1153"/>
      <c r="AW564" s="1153"/>
      <c r="AX564" s="1153"/>
      <c r="AY564" s="1153"/>
      <c r="AZ564" s="1153"/>
      <c r="BA564" s="1153"/>
      <c r="BB564" s="1153"/>
      <c r="BC564" s="1153"/>
      <c r="BD564" s="1153"/>
      <c r="BE564" s="1153"/>
      <c r="BF564" s="1153"/>
      <c r="BG564" s="1153"/>
      <c r="BH564" s="1153"/>
      <c r="BI564" s="1153"/>
      <c r="BJ564" s="1153"/>
      <c r="BK564" s="1153"/>
      <c r="BL564" s="1153"/>
      <c r="BM564" s="1153"/>
      <c r="BN564" s="1153"/>
      <c r="BO564" s="1153"/>
      <c r="BP564" s="1153"/>
      <c r="BQ564" s="1153"/>
      <c r="BR564" s="1153"/>
      <c r="BS564" s="1153"/>
      <c r="BT564" s="1153"/>
    </row>
    <row r="565" spans="1:72" ht="13.5" customHeight="1">
      <c r="A565" s="1091" t="s">
        <v>64</v>
      </c>
      <c r="B565" s="15" t="s">
        <v>50</v>
      </c>
      <c r="C565" s="1089" t="str">
        <f>VLOOKUP($C552,'2025年度(1年前期)'!$B$5:$N$208,COLUMN('2025年度(1年前期)'!$G$5),0)&amp;""</f>
        <v>人体の構造と機能Ⅱ</v>
      </c>
      <c r="D565" s="1072"/>
      <c r="E565" s="1090" t="str">
        <f>VLOOKUP($C552,'2025年度(2年前期)'!$B$5:$N$208,COLUMN('2025年度(2年前期)'!$G$5),0)&amp;""</f>
        <v>生活援助論Ⅲ(AB)</v>
      </c>
      <c r="F565" s="1072"/>
      <c r="G565" s="1090" t="str">
        <f>VLOOKUP($C552,'2025年度(3年前期)'!$B$5:$N$208,COLUMN('2025年度(3年前期)'!$G$5),0)&amp;""</f>
        <v>看護教育論</v>
      </c>
      <c r="H565" s="1072"/>
      <c r="I565" s="1090" t="str">
        <f>VLOOKUP($C552,'2025年度(4年前期)'!$B$5:$N$208,COLUMN('2025年度(4年前期)'!$G$5),0)&amp;""</f>
        <v>高度先駆的医療看護Ⅴ(長寿･地域看護)</v>
      </c>
      <c r="J565" s="1072"/>
      <c r="K565" s="1071" t="str">
        <f>VLOOKUP($C552,'2025年度(助産前期)'!$B$5:$N$208,COLUMN('2025年度(助産前期)'!$G$5),0)&amp;""</f>
        <v/>
      </c>
      <c r="L565" s="1071"/>
      <c r="M565" s="1089" t="str">
        <f>VLOOKUP($C552,'2025年度(M1前期)'!$B$5:$N$208,COLUMN('2025年度(M1前期)'!$G$5),0)&amp;""</f>
        <v>看護研究法</v>
      </c>
      <c r="N565" s="1072"/>
      <c r="O565" s="1071" t="str">
        <f>VLOOKUP($C552,'2025年度(M2前期)'!$B$5:$N$208,COLUMN('2025年度(M2前期)'!$G$5),0)&amp;""</f>
        <v>特別研究</v>
      </c>
      <c r="P565" s="1072"/>
      <c r="Q565" s="1071" t="str">
        <f>VLOOKUP($C552,'2025年度(D1前期)'!$B$5:$N$208,COLUMN('2025年度(D1前期)'!$G$5),0)&amp;""</f>
        <v/>
      </c>
      <c r="R565" s="1072"/>
      <c r="S565" s="1071" t="str">
        <f>VLOOKUP($C552,'2025年度(D23前期)'!$B$5:$N$208,COLUMN('2025年度(D23前期)'!$G$5),0)&amp;""</f>
        <v>特別研究</v>
      </c>
      <c r="T565" s="1072"/>
      <c r="U565" s="17"/>
      <c r="Z565" s="1091" t="str">
        <f>A565</f>
        <v>３時限（13：30～15：00）</v>
      </c>
      <c r="AA565" s="1151" t="s">
        <v>383</v>
      </c>
      <c r="AB565" s="1151"/>
      <c r="AC565" s="1151"/>
      <c r="AD565" s="1151"/>
      <c r="AE565" s="1151"/>
      <c r="AF565" s="1151"/>
      <c r="AG565" s="1151" t="s">
        <v>199</v>
      </c>
      <c r="AH565" s="1151" t="s">
        <v>199</v>
      </c>
      <c r="AI565" s="1151"/>
      <c r="AJ565" s="1151"/>
      <c r="AK565" s="1151"/>
      <c r="AL565" s="1151" t="s">
        <v>199</v>
      </c>
      <c r="AM565" s="1151"/>
      <c r="AN565" s="1151"/>
      <c r="AO565" s="1151"/>
      <c r="AP565" s="1151"/>
      <c r="AQ565" s="1151"/>
      <c r="AR565" s="1151"/>
      <c r="AS565" s="1151"/>
      <c r="AT565" s="1151"/>
      <c r="AU565" s="1151"/>
      <c r="AV565" s="1151"/>
      <c r="AW565" s="1151" t="s">
        <v>239</v>
      </c>
      <c r="AX565" s="1151"/>
      <c r="AY565" s="1151"/>
      <c r="AZ565" s="1151"/>
      <c r="BA565" s="1151" t="s">
        <v>178</v>
      </c>
      <c r="BB565" s="1151"/>
      <c r="BC565" s="1151"/>
      <c r="BD565" s="1151"/>
      <c r="BE565" s="1151"/>
      <c r="BF565" s="1151"/>
      <c r="BG565" s="1151"/>
      <c r="BH565" s="1151"/>
      <c r="BI565" s="1151"/>
      <c r="BJ565" s="1151"/>
      <c r="BK565" s="1151" t="s">
        <v>361</v>
      </c>
      <c r="BL565" s="1151"/>
      <c r="BM565" s="1151"/>
      <c r="BN565" s="1151"/>
      <c r="BO565" s="1151"/>
      <c r="BP565" s="1151"/>
      <c r="BQ565" s="1151"/>
      <c r="BR565" s="1151"/>
      <c r="BS565" s="1151" t="s">
        <v>106</v>
      </c>
      <c r="BT565" s="1151"/>
    </row>
    <row r="566" spans="1:72" ht="13.5" customHeight="1">
      <c r="A566" s="1091"/>
      <c r="B566" s="15" t="s">
        <v>53</v>
      </c>
      <c r="C566" s="1101" t="str">
        <f>IFERROR(VLOOKUP(C565,科目・教員!$A$1:$B$357,2,0),"")</f>
        <v>本間　典子</v>
      </c>
      <c r="D566" s="1068"/>
      <c r="E566" s="1073" t="str">
        <f>IFERROR(VLOOKUP(E565,科目・教員!$A$1:$B$357,2,0),"")</f>
        <v>矢富　有見子</v>
      </c>
      <c r="F566" s="1068"/>
      <c r="G566" s="1073" t="str">
        <f>IFERROR(VLOOKUP(G565,科目・教員!$A$1:$B$357,2,0),"")</f>
        <v>亀岡　智美</v>
      </c>
      <c r="H566" s="1068"/>
      <c r="I566" s="1073" t="str">
        <f>IFERROR(VLOOKUP(I565,科目・教員!$A$1:$B$357,2,0),"")</f>
        <v>綿貫　成明</v>
      </c>
      <c r="J566" s="1068"/>
      <c r="K566" s="1074" t="str">
        <f>IFERROR(VLOOKUP(K565,科目・教員!$A$1:$B$357,2,0),"")</f>
        <v/>
      </c>
      <c r="L566" s="1074"/>
      <c r="M566" s="1101" t="str">
        <f>IFERROR(VLOOKUP(M565,科目・教員!$A$1:$B$357,2,0),"")</f>
        <v>萱間　真美</v>
      </c>
      <c r="N566" s="1068"/>
      <c r="O566" s="1074" t="str">
        <f>IFERROR(VLOOKUP(O565,科目・教員!$A$1:$B$357,2,0),"")</f>
        <v/>
      </c>
      <c r="P566" s="1068"/>
      <c r="Q566" s="1074" t="str">
        <f>IFERROR(VLOOKUP(Q565,科目・教員!$A$1:$B$357,2,0),"")</f>
        <v/>
      </c>
      <c r="R566" s="1068"/>
      <c r="S566" s="1074" t="str">
        <f>IFERROR(VLOOKUP(S565,科目・教員!$A$1:$B$357,2,0),"")</f>
        <v/>
      </c>
      <c r="T566" s="1068"/>
      <c r="U566" s="17"/>
      <c r="Z566" s="1091"/>
      <c r="AA566" s="1152"/>
      <c r="AB566" s="1152"/>
      <c r="AC566" s="1152"/>
      <c r="AD566" s="1152"/>
      <c r="AE566" s="1152"/>
      <c r="AF566" s="1152"/>
      <c r="AG566" s="1152"/>
      <c r="AH566" s="1152"/>
      <c r="AI566" s="1152"/>
      <c r="AJ566" s="1152"/>
      <c r="AK566" s="1152"/>
      <c r="AL566" s="1152"/>
      <c r="AM566" s="1152"/>
      <c r="AN566" s="1152"/>
      <c r="AO566" s="1152"/>
      <c r="AP566" s="1152"/>
      <c r="AQ566" s="1152"/>
      <c r="AR566" s="1152"/>
      <c r="AS566" s="1152"/>
      <c r="AT566" s="1152"/>
      <c r="AU566" s="1152"/>
      <c r="AV566" s="1152"/>
      <c r="AW566" s="1152"/>
      <c r="AX566" s="1152"/>
      <c r="AY566" s="1152"/>
      <c r="AZ566" s="1152"/>
      <c r="BA566" s="1152"/>
      <c r="BB566" s="1152"/>
      <c r="BC566" s="1152"/>
      <c r="BD566" s="1152"/>
      <c r="BE566" s="1152"/>
      <c r="BF566" s="1152"/>
      <c r="BG566" s="1152"/>
      <c r="BH566" s="1152"/>
      <c r="BI566" s="1152"/>
      <c r="BJ566" s="1152"/>
      <c r="BK566" s="1152"/>
      <c r="BL566" s="1152"/>
      <c r="BM566" s="1152"/>
      <c r="BN566" s="1152"/>
      <c r="BO566" s="1152"/>
      <c r="BP566" s="1152"/>
      <c r="BQ566" s="1152"/>
      <c r="BR566" s="1152"/>
      <c r="BS566" s="1152"/>
      <c r="BT566" s="1152"/>
    </row>
    <row r="567" spans="1:72" ht="13.5" customHeight="1">
      <c r="A567" s="1091"/>
      <c r="B567" s="15" t="s">
        <v>59</v>
      </c>
      <c r="C567" s="1101" t="str">
        <f>VLOOKUP($C552,'2025年度(1年前期)'!$B$5:$N$208,COLUMN('2025年度(1年前期)'!$G$5)+1,0)&amp;""</f>
        <v>101</v>
      </c>
      <c r="D567" s="1068"/>
      <c r="E567" s="1073" t="str">
        <f>VLOOKUP($C552,'2025年度(2年前期)'!$B$5:$N$208,COLUMN('2025年度(2年前期)'!$G$5)+1,0)&amp;""</f>
        <v>生活:201･202･基礎実</v>
      </c>
      <c r="F567" s="1068"/>
      <c r="G567" s="1073" t="str">
        <f>VLOOKUP($C552,'2025年度(3年前期)'!$B$5:$N$208,COLUMN('2025年度(3年前期)'!$G$5)+1,0)&amp;""</f>
        <v>301</v>
      </c>
      <c r="H567" s="1068"/>
      <c r="I567" s="1073" t="str">
        <f>VLOOKUP($C552,'2025年度(4年前期)'!$B$5:$N$208,COLUMN('2025年度(4年前期)'!$G$5)+1,0)&amp;""</f>
        <v>大講義室</v>
      </c>
      <c r="J567" s="1068"/>
      <c r="K567" s="1074" t="str">
        <f>VLOOKUP($C552,'2025年度(助産前期)'!$B$5:$N$208,COLUMN('2025年度(助産前期)'!$G$5)+1,0)&amp;""</f>
        <v/>
      </c>
      <c r="L567" s="1074"/>
      <c r="M567" s="1101" t="str">
        <f>VLOOKUP($C552,'2025年度(M1前期)'!$B$5:$N$208,COLUMN('2025年度(M1前期)'!$G$5)+1,0)&amp;""</f>
        <v>臨床講義室1</v>
      </c>
      <c r="N567" s="1068"/>
      <c r="O567" s="1074" t="str">
        <f>VLOOKUP($C552,'2025年度(M2前期)'!$B$5:$N$208,COLUMN('2025年度(M2前期)'!$G$5)+1,0)&amp;""</f>
        <v/>
      </c>
      <c r="P567" s="1068"/>
      <c r="Q567" s="1074" t="str">
        <f>VLOOKUP($C552,'2025年度(D1前期)'!$B$5:$N$208,COLUMN('2025年度(D1前期)'!$G$5)+1,0)&amp;""</f>
        <v/>
      </c>
      <c r="R567" s="1068"/>
      <c r="S567" s="1074" t="str">
        <f>VLOOKUP($C552,'2025年度(D23前期)'!$B$5:$N$208,COLUMN('2025年度(D23前期)'!$G$5)+1,0)&amp;""</f>
        <v/>
      </c>
      <c r="T567" s="1068"/>
      <c r="U567" s="17"/>
      <c r="Z567" s="1091"/>
      <c r="AA567" s="1152"/>
      <c r="AB567" s="1152"/>
      <c r="AC567" s="1152"/>
      <c r="AD567" s="1152"/>
      <c r="AE567" s="1152"/>
      <c r="AF567" s="1152"/>
      <c r="AG567" s="1152"/>
      <c r="AH567" s="1152"/>
      <c r="AI567" s="1152"/>
      <c r="AJ567" s="1152"/>
      <c r="AK567" s="1152"/>
      <c r="AL567" s="1152"/>
      <c r="AM567" s="1152"/>
      <c r="AN567" s="1152"/>
      <c r="AO567" s="1152"/>
      <c r="AP567" s="1152"/>
      <c r="AQ567" s="1152"/>
      <c r="AR567" s="1152"/>
      <c r="AS567" s="1152"/>
      <c r="AT567" s="1152"/>
      <c r="AU567" s="1152"/>
      <c r="AV567" s="1152"/>
      <c r="AW567" s="1152"/>
      <c r="AX567" s="1152"/>
      <c r="AY567" s="1152"/>
      <c r="AZ567" s="1152"/>
      <c r="BA567" s="1152"/>
      <c r="BB567" s="1152"/>
      <c r="BC567" s="1152"/>
      <c r="BD567" s="1152"/>
      <c r="BE567" s="1152"/>
      <c r="BF567" s="1152"/>
      <c r="BG567" s="1152"/>
      <c r="BH567" s="1152"/>
      <c r="BI567" s="1152"/>
      <c r="BJ567" s="1152"/>
      <c r="BK567" s="1152"/>
      <c r="BL567" s="1152"/>
      <c r="BM567" s="1152"/>
      <c r="BN567" s="1152"/>
      <c r="BO567" s="1152"/>
      <c r="BP567" s="1152"/>
      <c r="BQ567" s="1152"/>
      <c r="BR567" s="1152"/>
      <c r="BS567" s="1152"/>
      <c r="BT567" s="1152"/>
    </row>
    <row r="568" spans="1:72" ht="13.5" customHeight="1">
      <c r="A568" s="1100"/>
      <c r="B568" s="16" t="s">
        <v>56</v>
      </c>
      <c r="C568" s="1061"/>
      <c r="D568" s="1075"/>
      <c r="E568" s="1063"/>
      <c r="F568" s="1075"/>
      <c r="G568" s="1063"/>
      <c r="H568" s="1075"/>
      <c r="I568" s="1063"/>
      <c r="J568" s="1075"/>
      <c r="K568" s="1064"/>
      <c r="L568" s="1064"/>
      <c r="M568" s="1061"/>
      <c r="N568" s="1075"/>
      <c r="O568" s="1064"/>
      <c r="P568" s="1075"/>
      <c r="Q568" s="1064"/>
      <c r="R568" s="1075"/>
      <c r="S568" s="1064"/>
      <c r="T568" s="1075"/>
      <c r="U568" s="17"/>
      <c r="Z568" s="1092"/>
      <c r="AA568" s="1153"/>
      <c r="AB568" s="1153"/>
      <c r="AC568" s="1153"/>
      <c r="AD568" s="1153"/>
      <c r="AE568" s="1153"/>
      <c r="AF568" s="1153"/>
      <c r="AG568" s="1153"/>
      <c r="AH568" s="1153"/>
      <c r="AI568" s="1153"/>
      <c r="AJ568" s="1153"/>
      <c r="AK568" s="1153"/>
      <c r="AL568" s="1153"/>
      <c r="AM568" s="1153"/>
      <c r="AN568" s="1153"/>
      <c r="AO568" s="1153"/>
      <c r="AP568" s="1153"/>
      <c r="AQ568" s="1153"/>
      <c r="AR568" s="1153"/>
      <c r="AS568" s="1153"/>
      <c r="AT568" s="1153"/>
      <c r="AU568" s="1153"/>
      <c r="AV568" s="1153"/>
      <c r="AW568" s="1153"/>
      <c r="AX568" s="1153"/>
      <c r="AY568" s="1153"/>
      <c r="AZ568" s="1153"/>
      <c r="BA568" s="1153"/>
      <c r="BB568" s="1153"/>
      <c r="BC568" s="1153"/>
      <c r="BD568" s="1153"/>
      <c r="BE568" s="1153"/>
      <c r="BF568" s="1153"/>
      <c r="BG568" s="1153"/>
      <c r="BH568" s="1153"/>
      <c r="BI568" s="1153"/>
      <c r="BJ568" s="1153"/>
      <c r="BK568" s="1153"/>
      <c r="BL568" s="1153"/>
      <c r="BM568" s="1153"/>
      <c r="BN568" s="1153"/>
      <c r="BO568" s="1153"/>
      <c r="BP568" s="1153"/>
      <c r="BQ568" s="1153"/>
      <c r="BR568" s="1153"/>
      <c r="BS568" s="1153"/>
      <c r="BT568" s="1153"/>
    </row>
    <row r="569" spans="1:72" ht="13.5" customHeight="1">
      <c r="A569" s="1091" t="s">
        <v>67</v>
      </c>
      <c r="B569" s="15" t="s">
        <v>50</v>
      </c>
      <c r="C569" s="1134" t="str">
        <f>VLOOKUP($C552,'2025年度(1年前期)'!$B$5:$N$208,COLUMN('2025年度(1年前期)'!$I$5),0)&amp;""</f>
        <v>文学</v>
      </c>
      <c r="D569" s="1133"/>
      <c r="E569" s="1090" t="str">
        <f>VLOOKUP($C552,'2025年度(2年前期)'!$B$5:$N$208,COLUMN('2025年度(2年前期)'!$I$5),0)&amp;""</f>
        <v>生活援助論Ⅲ(AB)</v>
      </c>
      <c r="F569" s="1072"/>
      <c r="G569" s="1090" t="str">
        <f>VLOOKUP($C552,'2025年度(3年前期)'!$B$5:$N$208,COLUMN('2025年度(3年前期)'!$I$5),0)&amp;""</f>
        <v/>
      </c>
      <c r="H569" s="1072"/>
      <c r="I569" s="1090" t="str">
        <f>VLOOKUP($C552,'2025年度(4年前期)'!$B$5:$N$208,COLUMN('2025年度(4年前期)'!$I$5),0)&amp;""</f>
        <v>感染症看護論</v>
      </c>
      <c r="J569" s="1072"/>
      <c r="K569" s="1071" t="str">
        <f>VLOOKUP($C552,'2025年度(助産前期)'!$B$5:$N$208,COLUMN('2025年度(助産前期)'!$I$5),0)&amp;""</f>
        <v/>
      </c>
      <c r="L569" s="1071"/>
      <c r="M569" s="1089" t="str">
        <f>VLOOKUP($C552,'2025年度(M1前期)'!$B$5:$N$208,COLUMN('2025年度(M1前期)'!$I$5),0)&amp;""</f>
        <v>看護研究法</v>
      </c>
      <c r="N569" s="1072"/>
      <c r="O569" s="1071" t="str">
        <f>VLOOKUP($C552,'2025年度(M2前期)'!$B$5:$N$208,COLUMN('2025年度(M2前期)'!$I$5),0)&amp;""</f>
        <v>特別研究</v>
      </c>
      <c r="P569" s="1072"/>
      <c r="Q569" s="1071" t="str">
        <f>VLOOKUP($C552,'2025年度(D1前期)'!$B$5:$N$208,COLUMN('2025年度(D1前期)'!$I$5),0)&amp;""</f>
        <v/>
      </c>
      <c r="R569" s="1072"/>
      <c r="S569" s="1071" t="str">
        <f>VLOOKUP($C552,'2025年度(D23前期)'!$B$5:$N$208,COLUMN('2025年度(D23前期)'!$I$5),0)&amp;""</f>
        <v>特別研究</v>
      </c>
      <c r="T569" s="1072"/>
      <c r="Y569" s="809" t="s">
        <v>334</v>
      </c>
      <c r="Z569" s="1091" t="str">
        <f>A569</f>
        <v>４時限（15：10～16：40）</v>
      </c>
      <c r="AA569" s="1151" t="s">
        <v>274</v>
      </c>
      <c r="AB569" s="1151"/>
      <c r="AC569" s="1151"/>
      <c r="AD569" s="1151"/>
      <c r="AE569" s="1151"/>
      <c r="AF569" s="1151"/>
      <c r="AG569" s="1151" t="s">
        <v>199</v>
      </c>
      <c r="AH569" s="1151" t="s">
        <v>199</v>
      </c>
      <c r="AI569" s="1151"/>
      <c r="AJ569" s="1151"/>
      <c r="AK569" s="1151"/>
      <c r="AL569" s="1151" t="s">
        <v>199</v>
      </c>
      <c r="AM569" s="1151"/>
      <c r="AN569" s="1151"/>
      <c r="AO569" s="1151"/>
      <c r="AP569" s="1151"/>
      <c r="AQ569" s="1151"/>
      <c r="AR569" s="1151"/>
      <c r="AS569" s="1151"/>
      <c r="AT569" s="1151"/>
      <c r="AU569" s="1151"/>
      <c r="AV569" s="1151"/>
      <c r="AW569" s="1151"/>
      <c r="AX569" s="1151"/>
      <c r="AY569" s="1151"/>
      <c r="AZ569" s="1151"/>
      <c r="BA569" s="1151" t="s">
        <v>178</v>
      </c>
      <c r="BB569" s="1151"/>
      <c r="BC569" s="1151"/>
      <c r="BD569" s="1151"/>
      <c r="BE569" s="1151"/>
      <c r="BF569" s="1151"/>
      <c r="BG569" s="1151"/>
      <c r="BH569" s="1151"/>
      <c r="BI569" s="1151"/>
      <c r="BJ569" s="1151"/>
      <c r="BK569" s="1151" t="s">
        <v>191</v>
      </c>
      <c r="BL569" s="1151" t="s">
        <v>334</v>
      </c>
      <c r="BM569" s="1151"/>
      <c r="BN569" s="1151"/>
      <c r="BO569" s="1151"/>
      <c r="BP569" s="1151"/>
      <c r="BQ569" s="1151"/>
      <c r="BR569" s="1151"/>
      <c r="BS569" s="1151"/>
      <c r="BT569" s="1151"/>
    </row>
    <row r="570" spans="1:72" ht="13.5" customHeight="1">
      <c r="A570" s="1091"/>
      <c r="B570" s="15" t="s">
        <v>53</v>
      </c>
      <c r="C570" s="1141" t="str">
        <f>IFERROR(VLOOKUP(C569,科目・教員!$A$1:$B$357,2,0),"")</f>
        <v>佐藤　ゆかり</v>
      </c>
      <c r="D570" s="1140"/>
      <c r="E570" s="1073" t="str">
        <f>IFERROR(VLOOKUP(E569,科目・教員!$A$1:$B$357,2,0),"")</f>
        <v>矢富　有見子</v>
      </c>
      <c r="F570" s="1068"/>
      <c r="G570" s="1073" t="str">
        <f>IFERROR(VLOOKUP(G569,科目・教員!$A$1:$B$357,2,0),"")</f>
        <v/>
      </c>
      <c r="H570" s="1068"/>
      <c r="I570" s="1073" t="str">
        <f>IFERROR(VLOOKUP(I569,科目・教員!$A$1:$B$357,2,0),"")</f>
        <v>西岡　みどり</v>
      </c>
      <c r="J570" s="1068"/>
      <c r="K570" s="1074" t="str">
        <f>IFERROR(VLOOKUP(K569,科目・教員!$A$1:$B$357,2,0),"")</f>
        <v/>
      </c>
      <c r="L570" s="1074"/>
      <c r="M570" s="1101" t="str">
        <f>IFERROR(VLOOKUP(M569,科目・教員!$A$1:$B$357,2,0),"")</f>
        <v>萱間　真美</v>
      </c>
      <c r="N570" s="1068"/>
      <c r="O570" s="1074" t="str">
        <f>IFERROR(VLOOKUP(O569,科目・教員!$A$1:$B$357,2,0),"")</f>
        <v/>
      </c>
      <c r="P570" s="1068"/>
      <c r="Q570" s="1074" t="str">
        <f>IFERROR(VLOOKUP(Q569,科目・教員!$A$1:$B$357,2,0),"")</f>
        <v/>
      </c>
      <c r="R570" s="1068"/>
      <c r="S570" s="1074" t="str">
        <f>IFERROR(VLOOKUP(S569,科目・教員!$A$1:$B$357,2,0),"")</f>
        <v/>
      </c>
      <c r="T570" s="1068"/>
      <c r="Y570" s="809" t="s">
        <v>139</v>
      </c>
      <c r="Z570" s="1091"/>
      <c r="AA570" s="1152"/>
      <c r="AB570" s="1152"/>
      <c r="AC570" s="1152"/>
      <c r="AD570" s="1152"/>
      <c r="AE570" s="1152"/>
      <c r="AF570" s="1152"/>
      <c r="AG570" s="1152"/>
      <c r="AH570" s="1152"/>
      <c r="AI570" s="1152"/>
      <c r="AJ570" s="1152"/>
      <c r="AK570" s="1152"/>
      <c r="AL570" s="1152"/>
      <c r="AM570" s="1152"/>
      <c r="AN570" s="1152"/>
      <c r="AO570" s="1152"/>
      <c r="AP570" s="1152"/>
      <c r="AQ570" s="1152"/>
      <c r="AR570" s="1152"/>
      <c r="AS570" s="1152"/>
      <c r="AT570" s="1152"/>
      <c r="AU570" s="1152"/>
      <c r="AV570" s="1152"/>
      <c r="AW570" s="1152"/>
      <c r="AX570" s="1152"/>
      <c r="AY570" s="1152"/>
      <c r="AZ570" s="1152"/>
      <c r="BA570" s="1152"/>
      <c r="BB570" s="1152"/>
      <c r="BC570" s="1152"/>
      <c r="BD570" s="1152"/>
      <c r="BE570" s="1152"/>
      <c r="BF570" s="1152"/>
      <c r="BG570" s="1152"/>
      <c r="BH570" s="1152"/>
      <c r="BI570" s="1152"/>
      <c r="BJ570" s="1152"/>
      <c r="BK570" s="1152"/>
      <c r="BL570" s="1152"/>
      <c r="BM570" s="1152"/>
      <c r="BN570" s="1152"/>
      <c r="BO570" s="1152"/>
      <c r="BP570" s="1152"/>
      <c r="BQ570" s="1152"/>
      <c r="BR570" s="1152"/>
      <c r="BS570" s="1152"/>
      <c r="BT570" s="1152"/>
    </row>
    <row r="571" spans="1:72" ht="13.5" customHeight="1">
      <c r="A571" s="1091"/>
      <c r="B571" s="15" t="s">
        <v>59</v>
      </c>
      <c r="C571" s="1141" t="str">
        <f>VLOOKUP($C552,'2025年度(1年前期)'!$B$5:$N$208,COLUMN('2025年度(1年前期)'!$I$5)+1,0)&amp;""</f>
        <v>101</v>
      </c>
      <c r="D571" s="1140"/>
      <c r="E571" s="1073" t="str">
        <f>VLOOKUP($C552,'2025年度(2年前期)'!$B$5:$N$208,COLUMN('2025年度(2年前期)'!$I$5)+1,0)&amp;""</f>
        <v>201･202･基礎実</v>
      </c>
      <c r="F571" s="1068"/>
      <c r="G571" s="1073" t="str">
        <f>VLOOKUP($C552,'2025年度(3年前期)'!$B$5:$N$208,COLUMN('2025年度(3年前期)'!$I$5)+1,0)&amp;""</f>
        <v/>
      </c>
      <c r="H571" s="1068"/>
      <c r="I571" s="1073" t="str">
        <f>VLOOKUP($C552,'2025年度(4年前期)'!$B$5:$N$208,COLUMN('2025年度(4年前期)'!$I$5)+1,0)&amp;""</f>
        <v>大講義室</v>
      </c>
      <c r="J571" s="1068"/>
      <c r="K571" s="1074" t="str">
        <f>VLOOKUP($C552,'2025年度(助産前期)'!$B$5:$N$208,COLUMN('2025年度(助産前期)'!$I$5)+1,0)&amp;""</f>
        <v/>
      </c>
      <c r="L571" s="1074"/>
      <c r="M571" s="1101" t="str">
        <f>VLOOKUP($C552,'2025年度(M1前期)'!$B$5:$N$208,COLUMN('2025年度(M1前期)'!$I$5)+1,0)&amp;""</f>
        <v>臨床講義室1</v>
      </c>
      <c r="N571" s="1068"/>
      <c r="O571" s="1074" t="str">
        <f>VLOOKUP($C552,'2025年度(M2前期)'!$B$5:$N$208,COLUMN('2025年度(M2前期)'!$I$5)+1,0)&amp;""</f>
        <v/>
      </c>
      <c r="P571" s="1068"/>
      <c r="Q571" s="1074" t="str">
        <f>VLOOKUP($C552,'2025年度(D1前期)'!$B$5:$N$208,COLUMN('2025年度(D1前期)'!$I$5)+1,0)&amp;""</f>
        <v/>
      </c>
      <c r="R571" s="1068"/>
      <c r="S571" s="1074" t="str">
        <f>VLOOKUP($C552,'2025年度(D23前期)'!$B$5:$N$208,COLUMN('2025年度(D23前期)'!$I$5)+1,0)&amp;""</f>
        <v/>
      </c>
      <c r="T571" s="1068"/>
      <c r="Y571" s="809" t="s">
        <v>247</v>
      </c>
      <c r="Z571" s="1091"/>
      <c r="AA571" s="1152"/>
      <c r="AB571" s="1152"/>
      <c r="AC571" s="1152"/>
      <c r="AD571" s="1152"/>
      <c r="AE571" s="1152"/>
      <c r="AF571" s="1152"/>
      <c r="AG571" s="1152"/>
      <c r="AH571" s="1152"/>
      <c r="AI571" s="1152"/>
      <c r="AJ571" s="1152"/>
      <c r="AK571" s="1152"/>
      <c r="AL571" s="1152"/>
      <c r="AM571" s="1152"/>
      <c r="AN571" s="1152"/>
      <c r="AO571" s="1152"/>
      <c r="AP571" s="1152"/>
      <c r="AQ571" s="1152"/>
      <c r="AR571" s="1152"/>
      <c r="AS571" s="1152"/>
      <c r="AT571" s="1152"/>
      <c r="AU571" s="1152"/>
      <c r="AV571" s="1152"/>
      <c r="AW571" s="1152"/>
      <c r="AX571" s="1152"/>
      <c r="AY571" s="1152"/>
      <c r="AZ571" s="1152"/>
      <c r="BA571" s="1152"/>
      <c r="BB571" s="1152"/>
      <c r="BC571" s="1152"/>
      <c r="BD571" s="1152"/>
      <c r="BE571" s="1152"/>
      <c r="BF571" s="1152"/>
      <c r="BG571" s="1152"/>
      <c r="BH571" s="1152"/>
      <c r="BI571" s="1152"/>
      <c r="BJ571" s="1152"/>
      <c r="BK571" s="1152"/>
      <c r="BL571" s="1152"/>
      <c r="BM571" s="1152"/>
      <c r="BN571" s="1152"/>
      <c r="BO571" s="1152"/>
      <c r="BP571" s="1152"/>
      <c r="BQ571" s="1152"/>
      <c r="BR571" s="1152"/>
      <c r="BS571" s="1152"/>
      <c r="BT571" s="1152"/>
    </row>
    <row r="572" spans="1:72" ht="13.5" customHeight="1">
      <c r="A572" s="1092"/>
      <c r="B572" s="16" t="s">
        <v>56</v>
      </c>
      <c r="C572" s="1120" t="s">
        <v>172</v>
      </c>
      <c r="D572" s="1138"/>
      <c r="E572" s="1063"/>
      <c r="F572" s="1075"/>
      <c r="G572" s="1063"/>
      <c r="H572" s="1075"/>
      <c r="I572" s="1063"/>
      <c r="J572" s="1075"/>
      <c r="K572" s="1064"/>
      <c r="L572" s="1064"/>
      <c r="M572" s="1061"/>
      <c r="N572" s="1075"/>
      <c r="O572" s="1064"/>
      <c r="P572" s="1075"/>
      <c r="Q572" s="1064"/>
      <c r="R572" s="1075"/>
      <c r="S572" s="1064"/>
      <c r="T572" s="1075"/>
      <c r="Y572" s="809"/>
      <c r="Z572" s="1092"/>
      <c r="AA572" s="1153"/>
      <c r="AB572" s="1153"/>
      <c r="AC572" s="1153"/>
      <c r="AD572" s="1153"/>
      <c r="AE572" s="1153"/>
      <c r="AF572" s="1153"/>
      <c r="AG572" s="1153"/>
      <c r="AH572" s="1153"/>
      <c r="AI572" s="1153"/>
      <c r="AJ572" s="1153"/>
      <c r="AK572" s="1153"/>
      <c r="AL572" s="1153"/>
      <c r="AM572" s="1153"/>
      <c r="AN572" s="1153"/>
      <c r="AO572" s="1153"/>
      <c r="AP572" s="1153"/>
      <c r="AQ572" s="1153"/>
      <c r="AR572" s="1153"/>
      <c r="AS572" s="1153"/>
      <c r="AT572" s="1153"/>
      <c r="AU572" s="1153"/>
      <c r="AV572" s="1153"/>
      <c r="AW572" s="1153"/>
      <c r="AX572" s="1153"/>
      <c r="AY572" s="1153"/>
      <c r="AZ572" s="1153"/>
      <c r="BA572" s="1153"/>
      <c r="BB572" s="1153"/>
      <c r="BC572" s="1153"/>
      <c r="BD572" s="1153"/>
      <c r="BE572" s="1153"/>
      <c r="BF572" s="1153"/>
      <c r="BG572" s="1153"/>
      <c r="BH572" s="1153"/>
      <c r="BI572" s="1153"/>
      <c r="BJ572" s="1153"/>
      <c r="BK572" s="1153"/>
      <c r="BL572" s="1153"/>
      <c r="BM572" s="1153"/>
      <c r="BN572" s="1153"/>
      <c r="BO572" s="1153"/>
      <c r="BP572" s="1153"/>
      <c r="BQ572" s="1153"/>
      <c r="BR572" s="1153"/>
      <c r="BS572" s="1153"/>
      <c r="BT572" s="1153"/>
    </row>
    <row r="573" spans="1:72" ht="13.5" customHeight="1">
      <c r="A573" s="1091" t="s">
        <v>68</v>
      </c>
      <c r="B573" s="15" t="s">
        <v>50</v>
      </c>
      <c r="C573" s="1089" t="str">
        <f>VLOOKUP($C552,'2025年度(1年前期)'!$B$5:$N$208,COLUMN('2025年度(1年前期)'!$K$5),0)&amp;""</f>
        <v/>
      </c>
      <c r="D573" s="1072"/>
      <c r="E573" s="1090" t="str">
        <f>VLOOKUP($C552,'2025年度(2年前期)'!$B$5:$N$208,COLUMN('2025年度(2年前期)'!$K$5),0)&amp;""</f>
        <v/>
      </c>
      <c r="F573" s="1072"/>
      <c r="G573" s="1090" t="str">
        <f>VLOOKUP($C552,'2025年度(3年前期)'!$B$5:$N$208,COLUMN('2025年度(3年前期)'!$K$5),0)&amp;""</f>
        <v/>
      </c>
      <c r="H573" s="1072"/>
      <c r="I573" s="1090" t="str">
        <f>VLOOKUP($C552,'2025年度(4年前期)'!$B$5:$N$208,COLUMN('2025年度(4年前期)'!$K$5),0)&amp;""</f>
        <v/>
      </c>
      <c r="J573" s="1072"/>
      <c r="K573" s="1071" t="str">
        <f>VLOOKUP($C552,'2025年度(助産前期)'!$B$5:$N$208,COLUMN('2025年度(助産前期)'!$K$5),0)&amp;""</f>
        <v/>
      </c>
      <c r="L573" s="1071"/>
      <c r="M573" s="1089" t="str">
        <f>VLOOKUP($C552,'2025年度(M1前期)'!$B$5:$N$208,COLUMN('2025年度(M1前期)'!$K$5),0)&amp;""</f>
        <v/>
      </c>
      <c r="N573" s="1072"/>
      <c r="O573" s="1071" t="str">
        <f>VLOOKUP($C552,'2025年度(M2前期)'!$B$5:$N$208,COLUMN('2025年度(M2前期)'!$K$5),0)&amp;""</f>
        <v/>
      </c>
      <c r="P573" s="1072"/>
      <c r="Q573" s="1071" t="str">
        <f>VLOOKUP($C552,'2025年度(D1前期)'!$B$5:$N$208,COLUMN('2025年度(D1前期)'!$K$5),0)&amp;""</f>
        <v/>
      </c>
      <c r="R573" s="1072"/>
      <c r="S573" s="1071" t="str">
        <f>VLOOKUP($C552,'2025年度(D23前期)'!$B$5:$N$208,COLUMN('2025年度(D23前期)'!$K$5),0)&amp;""</f>
        <v/>
      </c>
      <c r="T573" s="1072"/>
      <c r="U573" s="780" t="s">
        <v>79</v>
      </c>
      <c r="V573" s="839" t="s">
        <v>79</v>
      </c>
      <c r="Y573" s="809"/>
      <c r="Z573" s="1091" t="str">
        <f>A573</f>
        <v>５時限（16：50～18：20）</v>
      </c>
      <c r="AA573" s="1151"/>
      <c r="AB573" s="1151"/>
      <c r="AC573" s="1151"/>
      <c r="AD573" s="1151"/>
      <c r="AE573" s="1151"/>
      <c r="AF573" s="1151"/>
      <c r="AG573" s="1151"/>
      <c r="AH573" s="1151"/>
      <c r="AI573" s="1151"/>
      <c r="AJ573" s="1151"/>
      <c r="AK573" s="1151"/>
      <c r="AL573" s="1151"/>
      <c r="AM573" s="1151"/>
      <c r="AN573" s="1151"/>
      <c r="AO573" s="1151"/>
      <c r="AP573" s="1151"/>
      <c r="AQ573" s="1151"/>
      <c r="AR573" s="1151"/>
      <c r="AS573" s="1151"/>
      <c r="AT573" s="1151"/>
      <c r="AU573" s="1151"/>
      <c r="AV573" s="1151"/>
      <c r="AW573" s="1151"/>
      <c r="AX573" s="1151"/>
      <c r="AY573" s="1151"/>
      <c r="AZ573" s="1151"/>
      <c r="BA573" s="1151" t="s">
        <v>145</v>
      </c>
      <c r="BB573" s="1151"/>
      <c r="BC573" s="1151"/>
      <c r="BD573" s="1151"/>
      <c r="BE573" s="1151"/>
      <c r="BF573" s="1151"/>
      <c r="BG573" s="1151"/>
      <c r="BH573" s="1151"/>
      <c r="BI573" s="1151"/>
      <c r="BJ573" s="1151" t="s">
        <v>338</v>
      </c>
      <c r="BK573" s="1151"/>
      <c r="BL573" s="1151" t="s">
        <v>334</v>
      </c>
      <c r="BM573" s="1151"/>
      <c r="BN573" s="1151"/>
      <c r="BO573" s="1151"/>
      <c r="BP573" s="1151"/>
      <c r="BQ573" s="1151"/>
      <c r="BR573" s="1151"/>
      <c r="BS573" s="1151"/>
      <c r="BT573" s="1151"/>
    </row>
    <row r="574" spans="1:72" ht="13.5" customHeight="1">
      <c r="A574" s="1091"/>
      <c r="B574" s="15" t="s">
        <v>53</v>
      </c>
      <c r="C574" s="1101" t="str">
        <f>IFERROR(VLOOKUP(C573,科目・教員!$A$1:$B$357,2,0),"")</f>
        <v/>
      </c>
      <c r="D574" s="1068"/>
      <c r="E574" s="1073" t="str">
        <f>IFERROR(VLOOKUP(E573,科目・教員!$A$1:$B$357,2,0),"")</f>
        <v/>
      </c>
      <c r="F574" s="1068"/>
      <c r="G574" s="1073" t="str">
        <f>IFERROR(VLOOKUP(G573,科目・教員!$A$1:$B$357,2,0),"")</f>
        <v/>
      </c>
      <c r="H574" s="1068"/>
      <c r="I574" s="1073" t="str">
        <f>IFERROR(VLOOKUP(I573,科目・教員!$A$1:$B$357,2,0),"")</f>
        <v/>
      </c>
      <c r="J574" s="1068"/>
      <c r="K574" s="1074" t="str">
        <f>IFERROR(VLOOKUP(K573,科目・教員!$A$1:$B$357,2,0),"")</f>
        <v/>
      </c>
      <c r="L574" s="1074"/>
      <c r="M574" s="1101" t="str">
        <f>IFERROR(VLOOKUP(M573,科目・教員!$A$1:$B$357,2,0),"")</f>
        <v/>
      </c>
      <c r="N574" s="1068"/>
      <c r="O574" s="1074" t="str">
        <f>IFERROR(VLOOKUP(O573,科目・教員!$A$1:$B$357,2,0),"")</f>
        <v/>
      </c>
      <c r="P574" s="1068"/>
      <c r="Q574" s="1074" t="str">
        <f>IFERROR(VLOOKUP(Q573,科目・教員!$A$1:$B$357,2,0),"")</f>
        <v/>
      </c>
      <c r="R574" s="1068"/>
      <c r="S574" s="1074" t="str">
        <f>IFERROR(VLOOKUP(S573,科目・教員!$A$1:$B$357,2,0),"")</f>
        <v/>
      </c>
      <c r="T574" s="1068"/>
      <c r="U574" s="780" t="s">
        <v>146</v>
      </c>
      <c r="V574" s="839" t="s">
        <v>278</v>
      </c>
      <c r="Y574" s="809"/>
      <c r="Z574" s="1091"/>
      <c r="AA574" s="1152"/>
      <c r="AB574" s="1152"/>
      <c r="AC574" s="1152"/>
      <c r="AD574" s="1152"/>
      <c r="AE574" s="1152"/>
      <c r="AF574" s="1152"/>
      <c r="AG574" s="1152"/>
      <c r="AH574" s="1152"/>
      <c r="AI574" s="1152"/>
      <c r="AJ574" s="1152"/>
      <c r="AK574" s="1152"/>
      <c r="AL574" s="1152"/>
      <c r="AM574" s="1152"/>
      <c r="AN574" s="1152"/>
      <c r="AO574" s="1152"/>
      <c r="AP574" s="1152"/>
      <c r="AQ574" s="1152"/>
      <c r="AR574" s="1152"/>
      <c r="AS574" s="1152"/>
      <c r="AT574" s="1152"/>
      <c r="AU574" s="1152"/>
      <c r="AV574" s="1152"/>
      <c r="AW574" s="1152"/>
      <c r="AX574" s="1152"/>
      <c r="AY574" s="1152"/>
      <c r="AZ574" s="1152"/>
      <c r="BA574" s="1152"/>
      <c r="BB574" s="1152"/>
      <c r="BC574" s="1152"/>
      <c r="BD574" s="1152"/>
      <c r="BE574" s="1152"/>
      <c r="BF574" s="1152"/>
      <c r="BG574" s="1152"/>
      <c r="BH574" s="1152"/>
      <c r="BI574" s="1152"/>
      <c r="BJ574" s="1152"/>
      <c r="BK574" s="1152"/>
      <c r="BL574" s="1152"/>
      <c r="BM574" s="1152"/>
      <c r="BN574" s="1152"/>
      <c r="BO574" s="1152"/>
      <c r="BP574" s="1152"/>
      <c r="BQ574" s="1152"/>
      <c r="BR574" s="1152"/>
      <c r="BS574" s="1152"/>
      <c r="BT574" s="1152"/>
    </row>
    <row r="575" spans="1:72" ht="13.5" customHeight="1">
      <c r="A575" s="1091"/>
      <c r="B575" s="15" t="s">
        <v>59</v>
      </c>
      <c r="C575" s="1101" t="str">
        <f>VLOOKUP($C552,'2025年度(1年前期)'!$B$5:$N$208,COLUMN('2025年度(1年前期)'!$K$5)+1,0)&amp;""</f>
        <v/>
      </c>
      <c r="D575" s="1068"/>
      <c r="E575" s="1073" t="str">
        <f>VLOOKUP($C552,'2025年度(2年前期)'!$B$5:$N$208,COLUMN('2025年度(2年前期)'!$K$5)+1,0)&amp;""</f>
        <v/>
      </c>
      <c r="F575" s="1068"/>
      <c r="G575" s="1073" t="str">
        <f>VLOOKUP($C552,'2025年度(3年前期)'!$B$5:$N$208,COLUMN('2025年度(3年前期)'!$K$5)+1,0)&amp;""</f>
        <v/>
      </c>
      <c r="H575" s="1068"/>
      <c r="I575" s="1073" t="str">
        <f>VLOOKUP($C552,'2025年度(4年前期)'!$B$5:$N$208,COLUMN('2025年度(4年前期)'!$K$5)+1,0)&amp;""</f>
        <v/>
      </c>
      <c r="J575" s="1068"/>
      <c r="K575" s="1074" t="str">
        <f>VLOOKUP($C552,'2025年度(助産前期)'!$B$5:$N$208,COLUMN('2025年度(助産前期)'!$K$5)+1,0)&amp;""</f>
        <v/>
      </c>
      <c r="L575" s="1074"/>
      <c r="M575" s="1101" t="str">
        <f>VLOOKUP($C552,'2025年度(M1前期)'!$B$5:$N$208,COLUMN('2025年度(M1前期)'!$K$5)+1,0)&amp;""</f>
        <v/>
      </c>
      <c r="N575" s="1068"/>
      <c r="O575" s="1074" t="str">
        <f>VLOOKUP($C552,'2025年度(M2前期)'!$B$5:$N$208,COLUMN('2025年度(M2前期)'!$K$5)+1,0)&amp;""</f>
        <v/>
      </c>
      <c r="P575" s="1068"/>
      <c r="Q575" s="1074" t="str">
        <f>VLOOKUP($C552,'2025年度(D1前期)'!$B$5:$N$208,COLUMN('2025年度(D1前期)'!$K$5)+1,0)&amp;""</f>
        <v/>
      </c>
      <c r="R575" s="1068"/>
      <c r="S575" s="1074" t="str">
        <f>VLOOKUP($C552,'2025年度(D23前期)'!$B$5:$N$208,COLUMN('2025年度(D23前期)'!$K$5)+1,0)&amp;""</f>
        <v/>
      </c>
      <c r="T575" s="1068"/>
      <c r="U575" s="780" t="s">
        <v>145</v>
      </c>
      <c r="V575" s="839" t="s">
        <v>110</v>
      </c>
      <c r="Y575" s="809"/>
      <c r="Z575" s="1091"/>
      <c r="AA575" s="1152"/>
      <c r="AB575" s="1152"/>
      <c r="AC575" s="1152"/>
      <c r="AD575" s="1152"/>
      <c r="AE575" s="1152"/>
      <c r="AF575" s="1152"/>
      <c r="AG575" s="1152"/>
      <c r="AH575" s="1152"/>
      <c r="AI575" s="1152"/>
      <c r="AJ575" s="1152"/>
      <c r="AK575" s="1152"/>
      <c r="AL575" s="1152"/>
      <c r="AM575" s="1152"/>
      <c r="AN575" s="1152"/>
      <c r="AO575" s="1152"/>
      <c r="AP575" s="1152"/>
      <c r="AQ575" s="1152"/>
      <c r="AR575" s="1152"/>
      <c r="AS575" s="1152"/>
      <c r="AT575" s="1152"/>
      <c r="AU575" s="1152"/>
      <c r="AV575" s="1152"/>
      <c r="AW575" s="1152"/>
      <c r="AX575" s="1152"/>
      <c r="AY575" s="1152"/>
      <c r="AZ575" s="1152"/>
      <c r="BA575" s="1152"/>
      <c r="BB575" s="1152"/>
      <c r="BC575" s="1152"/>
      <c r="BD575" s="1152"/>
      <c r="BE575" s="1152"/>
      <c r="BF575" s="1152"/>
      <c r="BG575" s="1152"/>
      <c r="BH575" s="1152"/>
      <c r="BI575" s="1152"/>
      <c r="BJ575" s="1152"/>
      <c r="BK575" s="1152"/>
      <c r="BL575" s="1152"/>
      <c r="BM575" s="1152"/>
      <c r="BN575" s="1152"/>
      <c r="BO575" s="1152"/>
      <c r="BP575" s="1152"/>
      <c r="BQ575" s="1152"/>
      <c r="BR575" s="1152"/>
      <c r="BS575" s="1152"/>
      <c r="BT575" s="1152"/>
    </row>
    <row r="576" spans="1:72" ht="13.5" customHeight="1">
      <c r="A576" s="1092"/>
      <c r="B576" s="16" t="s">
        <v>56</v>
      </c>
      <c r="C576" s="1135"/>
      <c r="D576" s="1136"/>
      <c r="E576" s="1063"/>
      <c r="F576" s="1075"/>
      <c r="G576" s="1063"/>
      <c r="H576" s="1075"/>
      <c r="I576" s="1063"/>
      <c r="J576" s="1075"/>
      <c r="K576" s="1064"/>
      <c r="L576" s="1064"/>
      <c r="M576" s="1061"/>
      <c r="N576" s="1075"/>
      <c r="O576" s="1219"/>
      <c r="P576" s="1117"/>
      <c r="Q576" s="1064"/>
      <c r="R576" s="1075"/>
      <c r="S576" s="1064"/>
      <c r="T576" s="1075"/>
      <c r="U576" s="780" t="s">
        <v>147</v>
      </c>
      <c r="V576" s="840" t="s">
        <v>281</v>
      </c>
      <c r="W576" s="20"/>
      <c r="X576" s="20"/>
      <c r="Y576" s="810"/>
      <c r="Z576" s="1092"/>
      <c r="AA576" s="1153"/>
      <c r="AB576" s="1153"/>
      <c r="AC576" s="1153"/>
      <c r="AD576" s="1153"/>
      <c r="AE576" s="1153"/>
      <c r="AF576" s="1153"/>
      <c r="AG576" s="1153"/>
      <c r="AH576" s="1153"/>
      <c r="AI576" s="1153"/>
      <c r="AJ576" s="1153"/>
      <c r="AK576" s="1153"/>
      <c r="AL576" s="1153"/>
      <c r="AM576" s="1153"/>
      <c r="AN576" s="1153"/>
      <c r="AO576" s="1153"/>
      <c r="AP576" s="1153"/>
      <c r="AQ576" s="1153"/>
      <c r="AR576" s="1153"/>
      <c r="AS576" s="1153"/>
      <c r="AT576" s="1153"/>
      <c r="AU576" s="1153"/>
      <c r="AV576" s="1153"/>
      <c r="AW576" s="1153"/>
      <c r="AX576" s="1153"/>
      <c r="AY576" s="1153"/>
      <c r="AZ576" s="1153"/>
      <c r="BA576" s="1153"/>
      <c r="BB576" s="1153"/>
      <c r="BC576" s="1153"/>
      <c r="BD576" s="1153"/>
      <c r="BE576" s="1153"/>
      <c r="BF576" s="1153"/>
      <c r="BG576" s="1153"/>
      <c r="BH576" s="1153"/>
      <c r="BI576" s="1153"/>
      <c r="BJ576" s="1153"/>
      <c r="BK576" s="1153"/>
      <c r="BL576" s="1153"/>
      <c r="BM576" s="1153"/>
      <c r="BN576" s="1153"/>
      <c r="BO576" s="1153"/>
      <c r="BP576" s="1153"/>
      <c r="BQ576" s="1153"/>
      <c r="BR576" s="1153"/>
      <c r="BS576" s="1153"/>
      <c r="BT576" s="1153"/>
    </row>
    <row r="577" spans="1:72" ht="18">
      <c r="A577" s="29"/>
      <c r="B577" s="30"/>
      <c r="C577" s="1113">
        <f>C552+1</f>
        <v>45801</v>
      </c>
      <c r="D577" s="1113"/>
      <c r="E577" s="1113"/>
      <c r="F577" s="1113"/>
      <c r="G577" s="1113"/>
      <c r="H577" s="1113"/>
      <c r="I577" s="1113"/>
      <c r="J577" s="1113"/>
      <c r="K577" s="1113"/>
      <c r="L577" s="1113"/>
      <c r="M577" s="1113"/>
      <c r="N577" s="1113"/>
      <c r="O577" s="1113"/>
      <c r="P577" s="1113"/>
      <c r="Q577" s="1113"/>
      <c r="R577" s="1113"/>
      <c r="S577" s="1113"/>
      <c r="T577" s="1113"/>
      <c r="U577" s="1052">
        <f>C577</f>
        <v>45801</v>
      </c>
      <c r="V577" s="1053"/>
      <c r="W577" s="1053"/>
      <c r="X577" s="1053"/>
      <c r="Y577" s="1053"/>
      <c r="Z577" s="1054"/>
      <c r="AA577" s="7">
        <v>101</v>
      </c>
      <c r="AB577" s="7">
        <v>102</v>
      </c>
      <c r="AC577" s="7">
        <v>103</v>
      </c>
      <c r="AD577" s="7" t="s">
        <v>16</v>
      </c>
      <c r="AE577" s="7" t="s">
        <v>17</v>
      </c>
      <c r="AF577" s="7" t="s">
        <v>18</v>
      </c>
      <c r="AG577" s="7">
        <v>201</v>
      </c>
      <c r="AH577" s="8">
        <v>202</v>
      </c>
      <c r="AI577" s="7">
        <v>203</v>
      </c>
      <c r="AJ577" s="7">
        <v>204</v>
      </c>
      <c r="AK577" s="7">
        <v>205</v>
      </c>
      <c r="AL577" s="7" t="s">
        <v>19</v>
      </c>
      <c r="AM577" s="7" t="s">
        <v>69</v>
      </c>
      <c r="AN577" s="7" t="s">
        <v>21</v>
      </c>
      <c r="AO577" s="7" t="s">
        <v>22</v>
      </c>
      <c r="AP577" s="7" t="s">
        <v>23</v>
      </c>
      <c r="AQ577" s="7" t="s">
        <v>24</v>
      </c>
      <c r="AR577" s="7" t="s">
        <v>25</v>
      </c>
      <c r="AS577" s="7" t="s">
        <v>26</v>
      </c>
      <c r="AT577" s="7" t="s">
        <v>27</v>
      </c>
      <c r="AU577" s="7" t="s">
        <v>28</v>
      </c>
      <c r="AV577" s="7" t="s">
        <v>29</v>
      </c>
      <c r="AW577" s="7">
        <v>301</v>
      </c>
      <c r="AX577" s="8">
        <v>302</v>
      </c>
      <c r="AY577" s="9">
        <v>303</v>
      </c>
      <c r="AZ577" s="9">
        <v>304</v>
      </c>
      <c r="BA577" s="7" t="s">
        <v>30</v>
      </c>
      <c r="BB577" s="7" t="s">
        <v>31</v>
      </c>
      <c r="BC577" s="8" t="s">
        <v>32</v>
      </c>
      <c r="BD577" s="7" t="s">
        <v>33</v>
      </c>
      <c r="BE577" s="7" t="s">
        <v>34</v>
      </c>
      <c r="BF577" s="7" t="s">
        <v>35</v>
      </c>
      <c r="BG577" s="7" t="s">
        <v>36</v>
      </c>
      <c r="BH577" s="7" t="s">
        <v>37</v>
      </c>
      <c r="BI577" s="7" t="s">
        <v>38</v>
      </c>
      <c r="BJ577" s="7" t="s">
        <v>39</v>
      </c>
      <c r="BK577" s="10" t="s">
        <v>40</v>
      </c>
      <c r="BL577" s="10" t="s">
        <v>41</v>
      </c>
      <c r="BM577" s="10" t="s">
        <v>354</v>
      </c>
      <c r="BN577" s="11" t="s">
        <v>42</v>
      </c>
      <c r="BO577" s="11" t="s">
        <v>43</v>
      </c>
      <c r="BP577" s="11" t="s">
        <v>44</v>
      </c>
      <c r="BQ577" s="11" t="s">
        <v>45</v>
      </c>
      <c r="BR577" s="11" t="s">
        <v>46</v>
      </c>
      <c r="BS577" s="11" t="s">
        <v>47</v>
      </c>
      <c r="BT577" s="11" t="s">
        <v>48</v>
      </c>
    </row>
    <row r="578" spans="1:72" ht="13.5" customHeight="1">
      <c r="A578" s="1091" t="s">
        <v>49</v>
      </c>
      <c r="B578" s="12" t="s">
        <v>50</v>
      </c>
      <c r="C578" s="1079" t="str">
        <f>VLOOKUP($C577,'2025年度(1年前期)'!$B$5:$N$208,COLUMN('2025年度(1年前期)'!$C$5),0)&amp;""</f>
        <v/>
      </c>
      <c r="D578" s="1080"/>
      <c r="E578" s="1081" t="str">
        <f>VLOOKUP($C577,'2025年度(2年前期)'!$B$5:$N$208,COLUMN('2025年度(2年前期)'!$C$5),0)&amp;""</f>
        <v/>
      </c>
      <c r="F578" s="1080"/>
      <c r="G578" s="1081" t="str">
        <f>VLOOKUP($C577,'2025年度(3年前期)'!$B$5:$N$208,COLUMN('2025年度(3年前期)'!$C$5),0)&amp;""</f>
        <v/>
      </c>
      <c r="H578" s="1080"/>
      <c r="I578" s="1081" t="str">
        <f>VLOOKUP($C577,'2025年度(4年前期)'!$B$5:$N$208,COLUMN('2025年度(4年前期)'!$C$5),0)&amp;""</f>
        <v/>
      </c>
      <c r="J578" s="1080"/>
      <c r="K578" s="1072" t="str">
        <f>VLOOKUP($C577,'2025年度(助産前期)'!$B$5:$N$208,COLUMN('2025年度(助産前期)'!$C$5),0)&amp;""</f>
        <v/>
      </c>
      <c r="L578" s="1096"/>
      <c r="M578" s="1105" t="str">
        <f>VLOOKUP($C577,'2025年度(M1前期)'!$B$5:$N$208,COLUMN('2025年度(M1前期)'!$C$5),0)&amp;""</f>
        <v/>
      </c>
      <c r="N578" s="1096"/>
      <c r="O578" s="1081" t="str">
        <f>VLOOKUP($C577,'2025年度(M2前期)'!$B$5:$N$208,COLUMN('2025年度(M2前期)'!$C$5),0)&amp;""</f>
        <v/>
      </c>
      <c r="P578" s="1080"/>
      <c r="Q578" s="1081" t="str">
        <f>VLOOKUP($C577,'2025年度(D1前期)'!$B$5:$N$208,COLUMN('2025年度(D1前期)'!$C$5),0)&amp;""</f>
        <v/>
      </c>
      <c r="R578" s="1080"/>
      <c r="S578" s="1072" t="str">
        <f>VLOOKUP($C577,'2025年度(D23前期)'!$B$5:$N$208,COLUMN('2025年度(D23前期)'!$C$5),0)&amp;""</f>
        <v/>
      </c>
      <c r="T578" s="1080"/>
      <c r="U578" s="13"/>
      <c r="Z578" s="1095" t="str">
        <f>A578</f>
        <v xml:space="preserve">１時限（09：20～10：50） </v>
      </c>
      <c r="AA578" s="1151"/>
      <c r="AB578" s="1151"/>
      <c r="AC578" s="1151"/>
      <c r="AD578" s="1151"/>
      <c r="AE578" s="1151"/>
      <c r="AF578" s="1151"/>
      <c r="AG578" s="1151"/>
      <c r="AH578" s="1151"/>
      <c r="AI578" s="1151"/>
      <c r="AJ578" s="1151"/>
      <c r="AK578" s="1151"/>
      <c r="AL578" s="1151"/>
      <c r="AM578" s="1151"/>
      <c r="AN578" s="1043"/>
      <c r="AO578" s="1151"/>
      <c r="AP578" s="1151"/>
      <c r="AQ578" s="1151"/>
      <c r="AR578" s="1151"/>
      <c r="AS578" s="1151"/>
      <c r="AT578" s="1151"/>
      <c r="AU578" s="1151"/>
      <c r="AV578" s="1151"/>
      <c r="AW578" s="1151"/>
      <c r="AX578" s="1151"/>
      <c r="AY578" s="1151"/>
      <c r="AZ578" s="1151"/>
      <c r="BA578" s="1151"/>
      <c r="BB578" s="1151"/>
      <c r="BC578" s="1151"/>
      <c r="BD578" s="1151"/>
      <c r="BE578" s="1151"/>
      <c r="BF578" s="1151"/>
      <c r="BG578" s="1151"/>
      <c r="BH578" s="1151"/>
      <c r="BI578" s="1151"/>
      <c r="BJ578" s="1151"/>
      <c r="BK578" s="1151"/>
      <c r="BL578" s="1151"/>
      <c r="BM578" s="1151"/>
      <c r="BN578" s="1151"/>
      <c r="BO578" s="1151"/>
      <c r="BP578" s="1151"/>
      <c r="BQ578" s="1151"/>
      <c r="BR578" s="1151"/>
      <c r="BS578" s="1151"/>
      <c r="BT578" s="1151"/>
    </row>
    <row r="579" spans="1:72" ht="13.5" customHeight="1">
      <c r="A579" s="1091"/>
      <c r="B579" s="15" t="s">
        <v>53</v>
      </c>
      <c r="C579" s="1065" t="str">
        <f>IFERROR(VLOOKUP(C578,科目・教員!$A$1:$B$357,2,0),"")</f>
        <v/>
      </c>
      <c r="D579" s="1066"/>
      <c r="E579" s="1067" t="str">
        <f>IFERROR(VLOOKUP(E578,科目・教員!$A$1:$B$357,2,0),"")</f>
        <v/>
      </c>
      <c r="F579" s="1066"/>
      <c r="G579" s="1067" t="str">
        <f>IFERROR(VLOOKUP(G578,科目・教員!$A$1:$B$357,2,0),"")</f>
        <v/>
      </c>
      <c r="H579" s="1066"/>
      <c r="I579" s="1067" t="str">
        <f>IFERROR(VLOOKUP(I578,科目・教員!$A$1:$B$357,2,0),"")</f>
        <v/>
      </c>
      <c r="J579" s="1066"/>
      <c r="K579" s="1068" t="str">
        <f>IFERROR(VLOOKUP(K578,科目・教員!$A$1:$B$357,2,0),"")</f>
        <v/>
      </c>
      <c r="L579" s="1070"/>
      <c r="M579" s="1104" t="str">
        <f>IFERROR(VLOOKUP(M578,科目・教員!$A$1:$B$357,2,0),"")</f>
        <v/>
      </c>
      <c r="N579" s="1066"/>
      <c r="O579" s="1067" t="str">
        <f>IFERROR(VLOOKUP(O578,科目・教員!$A$1:$B$357,2,0),"")</f>
        <v/>
      </c>
      <c r="P579" s="1066"/>
      <c r="Q579" s="1067" t="str">
        <f>IFERROR(VLOOKUP(Q578,科目・教員!$A$1:$B$357,2,0),"")</f>
        <v/>
      </c>
      <c r="R579" s="1066"/>
      <c r="S579" s="1068" t="str">
        <f>IFERROR(VLOOKUP(S578,科目・教員!$A$1:$B$357,2,0),"")</f>
        <v/>
      </c>
      <c r="T579" s="1066"/>
      <c r="U579" s="13"/>
      <c r="Z579" s="1091"/>
      <c r="AA579" s="1152"/>
      <c r="AB579" s="1152"/>
      <c r="AC579" s="1152"/>
      <c r="AD579" s="1152"/>
      <c r="AE579" s="1152"/>
      <c r="AF579" s="1152"/>
      <c r="AG579" s="1152"/>
      <c r="AH579" s="1152"/>
      <c r="AI579" s="1152"/>
      <c r="AJ579" s="1152"/>
      <c r="AK579" s="1152"/>
      <c r="AL579" s="1152"/>
      <c r="AM579" s="1152"/>
      <c r="AN579" s="1044"/>
      <c r="AO579" s="1152"/>
      <c r="AP579" s="1152"/>
      <c r="AQ579" s="1152"/>
      <c r="AR579" s="1152"/>
      <c r="AS579" s="1152"/>
      <c r="AT579" s="1152"/>
      <c r="AU579" s="1152"/>
      <c r="AV579" s="1152"/>
      <c r="AW579" s="1152"/>
      <c r="AX579" s="1152"/>
      <c r="AY579" s="1152"/>
      <c r="AZ579" s="1152"/>
      <c r="BA579" s="1152"/>
      <c r="BB579" s="1152"/>
      <c r="BC579" s="1152"/>
      <c r="BD579" s="1152"/>
      <c r="BE579" s="1152"/>
      <c r="BF579" s="1152"/>
      <c r="BG579" s="1152"/>
      <c r="BH579" s="1152"/>
      <c r="BI579" s="1152"/>
      <c r="BJ579" s="1152"/>
      <c r="BK579" s="1152"/>
      <c r="BL579" s="1152"/>
      <c r="BM579" s="1152"/>
      <c r="BN579" s="1152"/>
      <c r="BO579" s="1152"/>
      <c r="BP579" s="1152"/>
      <c r="BQ579" s="1152"/>
      <c r="BR579" s="1152"/>
      <c r="BS579" s="1152"/>
      <c r="BT579" s="1152"/>
    </row>
    <row r="580" spans="1:72" ht="13.5" customHeight="1">
      <c r="A580" s="1091"/>
      <c r="B580" s="15" t="s">
        <v>59</v>
      </c>
      <c r="C580" s="1065" t="str">
        <f>VLOOKUP($C577,'2025年度(1年前期)'!$B$5:$N$208,COLUMN('2025年度(1年前期)'!$C$5)+1,0)&amp;""</f>
        <v/>
      </c>
      <c r="D580" s="1066"/>
      <c r="E580" s="1067" t="str">
        <f>VLOOKUP($C577,'2025年度(2年前期)'!$B$5:$N$208,COLUMN('2025年度(2年前期)'!$C$5)+1,0)&amp;""</f>
        <v/>
      </c>
      <c r="F580" s="1066"/>
      <c r="G580" s="1067" t="str">
        <f>VLOOKUP($C577,'2025年度(3年前期)'!$B$5:$N$208,COLUMN('2025年度(3年前期)'!$C$5)+1,0)&amp;""</f>
        <v/>
      </c>
      <c r="H580" s="1066"/>
      <c r="I580" s="1067" t="str">
        <f>VLOOKUP($C577,'2025年度(4年前期)'!$B$5:$N$208,COLUMN('2025年度(4年前期)'!$C$5)+1,0)&amp;""</f>
        <v/>
      </c>
      <c r="J580" s="1066"/>
      <c r="K580" s="1068" t="str">
        <f>VLOOKUP($C577,'2025年度(助産前期)'!$B$5:$N$208,COLUMN('2025年度(助産前期)'!$C$5)+1,0)&amp;""</f>
        <v/>
      </c>
      <c r="L580" s="1070"/>
      <c r="M580" s="1104" t="str">
        <f>VLOOKUP($C577,'2025年度(M1前期)'!$B$5:$N$208,COLUMN('2025年度(M1前期)'!C$5)+1,0)&amp;""</f>
        <v/>
      </c>
      <c r="N580" s="1066"/>
      <c r="O580" s="1067" t="str">
        <f>VLOOKUP($C577,'2025年度(M2前期)'!$B$5:$N$208,COLUMN('2025年度(M2前期)'!$C$5)+1,0)&amp;""</f>
        <v/>
      </c>
      <c r="P580" s="1066"/>
      <c r="Q580" s="1067" t="str">
        <f>VLOOKUP($C577,'2025年度(D1前期)'!$B$5:$N$208,COLUMN('2025年度(D1前期)'!$C$5)+1,0)&amp;""</f>
        <v/>
      </c>
      <c r="R580" s="1066"/>
      <c r="S580" s="1068" t="str">
        <f>VLOOKUP($C577,'2025年度(D23前期)'!$B$5:$N$208,COLUMN('2025年度(D23前期)'!$C$5)+1,0)&amp;""</f>
        <v/>
      </c>
      <c r="T580" s="1066"/>
      <c r="U580" s="13"/>
      <c r="Z580" s="1091"/>
      <c r="AA580" s="1152"/>
      <c r="AB580" s="1152"/>
      <c r="AC580" s="1152"/>
      <c r="AD580" s="1152"/>
      <c r="AE580" s="1152"/>
      <c r="AF580" s="1152"/>
      <c r="AG580" s="1152"/>
      <c r="AH580" s="1152"/>
      <c r="AI580" s="1152"/>
      <c r="AJ580" s="1152"/>
      <c r="AK580" s="1152"/>
      <c r="AL580" s="1152"/>
      <c r="AM580" s="1152"/>
      <c r="AN580" s="1044"/>
      <c r="AO580" s="1152"/>
      <c r="AP580" s="1152"/>
      <c r="AQ580" s="1152"/>
      <c r="AR580" s="1152"/>
      <c r="AS580" s="1152"/>
      <c r="AT580" s="1152"/>
      <c r="AU580" s="1152"/>
      <c r="AV580" s="1152"/>
      <c r="AW580" s="1152"/>
      <c r="AX580" s="1152"/>
      <c r="AY580" s="1152"/>
      <c r="AZ580" s="1152"/>
      <c r="BA580" s="1152"/>
      <c r="BB580" s="1152"/>
      <c r="BC580" s="1152"/>
      <c r="BD580" s="1152"/>
      <c r="BE580" s="1152"/>
      <c r="BF580" s="1152"/>
      <c r="BG580" s="1152"/>
      <c r="BH580" s="1152"/>
      <c r="BI580" s="1152"/>
      <c r="BJ580" s="1152"/>
      <c r="BK580" s="1152"/>
      <c r="BL580" s="1152"/>
      <c r="BM580" s="1152"/>
      <c r="BN580" s="1152"/>
      <c r="BO580" s="1152"/>
      <c r="BP580" s="1152"/>
      <c r="BQ580" s="1152"/>
      <c r="BR580" s="1152"/>
      <c r="BS580" s="1152"/>
      <c r="BT580" s="1152"/>
    </row>
    <row r="581" spans="1:72" ht="13.5" customHeight="1">
      <c r="A581" s="1092"/>
      <c r="B581" s="16" t="s">
        <v>56</v>
      </c>
      <c r="C581" s="1149"/>
      <c r="D581" s="1145"/>
      <c r="E581" s="1150"/>
      <c r="F581" s="1144"/>
      <c r="G581" s="1063"/>
      <c r="H581" s="1062"/>
      <c r="I581" s="1063"/>
      <c r="J581" s="1062"/>
      <c r="K581" s="1064"/>
      <c r="L581" s="1069"/>
      <c r="M581" s="1106"/>
      <c r="N581" s="1062"/>
      <c r="O581" s="1063"/>
      <c r="P581" s="1062"/>
      <c r="Q581" s="1063"/>
      <c r="R581" s="1062"/>
      <c r="S581" s="1064"/>
      <c r="T581" s="1062"/>
      <c r="U581" s="13"/>
      <c r="Z581" s="1092"/>
      <c r="AA581" s="1153"/>
      <c r="AB581" s="1153"/>
      <c r="AC581" s="1153"/>
      <c r="AD581" s="1153"/>
      <c r="AE581" s="1153"/>
      <c r="AF581" s="1153"/>
      <c r="AG581" s="1153"/>
      <c r="AH581" s="1153"/>
      <c r="AI581" s="1153"/>
      <c r="AJ581" s="1153"/>
      <c r="AK581" s="1153"/>
      <c r="AL581" s="1153"/>
      <c r="AM581" s="1153"/>
      <c r="AN581" s="1045"/>
      <c r="AO581" s="1153"/>
      <c r="AP581" s="1153"/>
      <c r="AQ581" s="1153"/>
      <c r="AR581" s="1153"/>
      <c r="AS581" s="1153"/>
      <c r="AT581" s="1153"/>
      <c r="AU581" s="1153"/>
      <c r="AV581" s="1153"/>
      <c r="AW581" s="1153"/>
      <c r="AX581" s="1153"/>
      <c r="AY581" s="1153"/>
      <c r="AZ581" s="1153"/>
      <c r="BA581" s="1153"/>
      <c r="BB581" s="1153"/>
      <c r="BC581" s="1153"/>
      <c r="BD581" s="1153"/>
      <c r="BE581" s="1153"/>
      <c r="BF581" s="1153"/>
      <c r="BG581" s="1153"/>
      <c r="BH581" s="1153"/>
      <c r="BI581" s="1153"/>
      <c r="BJ581" s="1153"/>
      <c r="BK581" s="1153"/>
      <c r="BL581" s="1153"/>
      <c r="BM581" s="1153"/>
      <c r="BN581" s="1153"/>
      <c r="BO581" s="1153"/>
      <c r="BP581" s="1153"/>
      <c r="BQ581" s="1153"/>
      <c r="BR581" s="1153"/>
      <c r="BS581" s="1153"/>
      <c r="BT581" s="1153"/>
    </row>
    <row r="582" spans="1:72" ht="13.5" customHeight="1">
      <c r="A582" s="1091" t="s">
        <v>58</v>
      </c>
      <c r="B582" s="15" t="s">
        <v>50</v>
      </c>
      <c r="C582" s="1079" t="str">
        <f>VLOOKUP($C577,'2025年度(1年前期)'!$B$5:$N$208,COLUMN('2025年度(1年前期)'!$E$5),0)&amp;""</f>
        <v/>
      </c>
      <c r="D582" s="1080"/>
      <c r="E582" s="1081" t="str">
        <f>VLOOKUP($C577,'2025年度(2年前期)'!$B$5:$N$208,COLUMN('2025年度(2年前期)'!$E$5),0)&amp;""</f>
        <v/>
      </c>
      <c r="F582" s="1080"/>
      <c r="G582" s="1081" t="str">
        <f>VLOOKUP($C577,'2025年度(3年前期)'!$B$5:$N$208,COLUMN('2025年度(3年前期)'!$E$5),0)&amp;""</f>
        <v/>
      </c>
      <c r="H582" s="1080"/>
      <c r="I582" s="1081" t="str">
        <f>VLOOKUP($C577,'2025年度(4年前期)'!$B$5:$N$208,COLUMN('2025年度(4年前期)'!$E$5),0)&amp;""</f>
        <v/>
      </c>
      <c r="J582" s="1080"/>
      <c r="K582" s="1072" t="str">
        <f>VLOOKUP($C577,'2025年度(助産前期)'!$B$5:$N$208,COLUMN('2025年度(助産前期)'!$E$5),0)&amp;""</f>
        <v/>
      </c>
      <c r="L582" s="1096"/>
      <c r="M582" s="1079" t="str">
        <f>VLOOKUP($C577,'2025年度(M1前期)'!$B$5:$N$208,COLUMN('2025年度(M1前期)'!$E$5),0)&amp;""</f>
        <v/>
      </c>
      <c r="N582" s="1080"/>
      <c r="O582" s="1072" t="str">
        <f>VLOOKUP($C577,'2025年度(M2前期)'!$B$5:$N$208,COLUMN('2025年度(M2前期)'!$E$5),0)&amp;""</f>
        <v/>
      </c>
      <c r="P582" s="1080"/>
      <c r="Q582" s="1072" t="str">
        <f>VLOOKUP($C577,'2025年度(D1前期)'!$B$5:$N$208,COLUMN('2025年度(D1前期)'!$E$5),0)&amp;""</f>
        <v/>
      </c>
      <c r="R582" s="1080"/>
      <c r="S582" s="1072" t="str">
        <f>VLOOKUP($C577,'2025年度(D23前期)'!$B$5:$N$208,COLUMN('2025年度(D23前期)'!$E$5),0)&amp;""</f>
        <v/>
      </c>
      <c r="T582" s="1080"/>
      <c r="Z582" s="1091" t="str">
        <f>A582</f>
        <v>２時限（11：00～12：30）</v>
      </c>
      <c r="AA582" s="1151"/>
      <c r="AB582" s="1151"/>
      <c r="AC582" s="1151"/>
      <c r="AD582" s="1151"/>
      <c r="AE582" s="1151"/>
      <c r="AF582" s="1151"/>
      <c r="AG582" s="1151"/>
      <c r="AH582" s="1151"/>
      <c r="AI582" s="1151"/>
      <c r="AJ582" s="1151"/>
      <c r="AK582" s="1151"/>
      <c r="AL582" s="1151"/>
      <c r="AM582" s="1151"/>
      <c r="AN582" s="1043"/>
      <c r="AO582" s="1151"/>
      <c r="AP582" s="1151"/>
      <c r="AQ582" s="1151"/>
      <c r="AR582" s="1151"/>
      <c r="AS582" s="1151"/>
      <c r="AT582" s="1151"/>
      <c r="AU582" s="1151"/>
      <c r="AV582" s="1151"/>
      <c r="AW582" s="1151"/>
      <c r="AX582" s="1151"/>
      <c r="AY582" s="1151"/>
      <c r="AZ582" s="1151"/>
      <c r="BA582" s="1151"/>
      <c r="BB582" s="1151"/>
      <c r="BC582" s="1151"/>
      <c r="BD582" s="1151"/>
      <c r="BE582" s="1151"/>
      <c r="BF582" s="1151"/>
      <c r="BG582" s="1151"/>
      <c r="BH582" s="1151"/>
      <c r="BI582" s="1151"/>
      <c r="BJ582" s="1151"/>
      <c r="BK582" s="1151"/>
      <c r="BL582" s="1151"/>
      <c r="BM582" s="1151"/>
      <c r="BN582" s="1151"/>
      <c r="BO582" s="1151"/>
      <c r="BP582" s="1151"/>
      <c r="BQ582" s="1151"/>
      <c r="BR582" s="1151"/>
      <c r="BS582" s="1151"/>
      <c r="BT582" s="1151"/>
    </row>
    <row r="583" spans="1:72" ht="13.5" customHeight="1">
      <c r="A583" s="1091"/>
      <c r="B583" s="15" t="s">
        <v>53</v>
      </c>
      <c r="C583" s="1065" t="str">
        <f>IFERROR(VLOOKUP(C582,科目・教員!$A$1:$B$357,2,0),"")</f>
        <v/>
      </c>
      <c r="D583" s="1066"/>
      <c r="E583" s="1067" t="str">
        <f>IFERROR(VLOOKUP(E582,科目・教員!$A$1:$B$357,2,0),"")</f>
        <v/>
      </c>
      <c r="F583" s="1066"/>
      <c r="G583" s="1067" t="str">
        <f>IFERROR(VLOOKUP(G582,科目・教員!$A$1:$B$357,2,0),"")</f>
        <v/>
      </c>
      <c r="H583" s="1066"/>
      <c r="I583" s="1067" t="str">
        <f>IFERROR(VLOOKUP(I582,科目・教員!$A$1:$B$357,2,0),"")</f>
        <v/>
      </c>
      <c r="J583" s="1066"/>
      <c r="K583" s="1068" t="str">
        <f>IFERROR(VLOOKUP(K582,科目・教員!$A$1:$B$357,2,0),"")</f>
        <v/>
      </c>
      <c r="L583" s="1070"/>
      <c r="M583" s="1065" t="str">
        <f>IFERROR(VLOOKUP(M582,科目・教員!$A$1:$B$357,2,0),"")</f>
        <v/>
      </c>
      <c r="N583" s="1066"/>
      <c r="O583" s="1068" t="str">
        <f>IFERROR(VLOOKUP(O582,科目・教員!$A$1:$B$357,2,0),"")</f>
        <v/>
      </c>
      <c r="P583" s="1066"/>
      <c r="Q583" s="1068" t="str">
        <f>IFERROR(VLOOKUP(Q582,科目・教員!$A$1:$B$357,2,0),"")</f>
        <v/>
      </c>
      <c r="R583" s="1066"/>
      <c r="S583" s="1068" t="str">
        <f>IFERROR(VLOOKUP(S582,科目・教員!$A$1:$B$357,2,0),"")</f>
        <v/>
      </c>
      <c r="T583" s="1066"/>
      <c r="Z583" s="1091"/>
      <c r="AA583" s="1152"/>
      <c r="AB583" s="1152"/>
      <c r="AC583" s="1152"/>
      <c r="AD583" s="1152"/>
      <c r="AE583" s="1152"/>
      <c r="AF583" s="1152"/>
      <c r="AG583" s="1152"/>
      <c r="AH583" s="1152"/>
      <c r="AI583" s="1152"/>
      <c r="AJ583" s="1152"/>
      <c r="AK583" s="1152"/>
      <c r="AL583" s="1152"/>
      <c r="AM583" s="1152"/>
      <c r="AN583" s="1044"/>
      <c r="AO583" s="1152"/>
      <c r="AP583" s="1152"/>
      <c r="AQ583" s="1152"/>
      <c r="AR583" s="1152"/>
      <c r="AS583" s="1152"/>
      <c r="AT583" s="1152"/>
      <c r="AU583" s="1152"/>
      <c r="AV583" s="1152"/>
      <c r="AW583" s="1152"/>
      <c r="AX583" s="1152"/>
      <c r="AY583" s="1152"/>
      <c r="AZ583" s="1152"/>
      <c r="BA583" s="1152"/>
      <c r="BB583" s="1152"/>
      <c r="BC583" s="1152"/>
      <c r="BD583" s="1152"/>
      <c r="BE583" s="1152"/>
      <c r="BF583" s="1152"/>
      <c r="BG583" s="1152"/>
      <c r="BH583" s="1152"/>
      <c r="BI583" s="1152"/>
      <c r="BJ583" s="1152"/>
      <c r="BK583" s="1152"/>
      <c r="BL583" s="1152"/>
      <c r="BM583" s="1152"/>
      <c r="BN583" s="1152"/>
      <c r="BO583" s="1152"/>
      <c r="BP583" s="1152"/>
      <c r="BQ583" s="1152"/>
      <c r="BR583" s="1152"/>
      <c r="BS583" s="1152"/>
      <c r="BT583" s="1152"/>
    </row>
    <row r="584" spans="1:72" ht="13.5" customHeight="1">
      <c r="A584" s="1091"/>
      <c r="B584" s="15" t="s">
        <v>59</v>
      </c>
      <c r="C584" s="1065" t="str">
        <f>VLOOKUP($C577,'2025年度(1年前期)'!$B$5:$N$208,COLUMN('2025年度(1年前期)'!$E$5)+1,0)&amp;""</f>
        <v/>
      </c>
      <c r="D584" s="1066"/>
      <c r="E584" s="1067" t="str">
        <f>VLOOKUP($C577,'2025年度(2年前期)'!$B$5:$N$208,COLUMN('2025年度(2年前期)'!$E$5)+1,0)&amp;""</f>
        <v/>
      </c>
      <c r="F584" s="1066"/>
      <c r="G584" s="1067" t="str">
        <f>VLOOKUP($C577,'2025年度(3年前期)'!$B$5:$N$208,COLUMN('2025年度(3年前期)'!$E$5)+1,0)&amp;""</f>
        <v/>
      </c>
      <c r="H584" s="1066"/>
      <c r="I584" s="1067" t="str">
        <f>VLOOKUP($C577,'2025年度(4年前期)'!$B$5:$N$208,COLUMN('2025年度(4年前期)'!$E$5)+1,0)&amp;""</f>
        <v/>
      </c>
      <c r="J584" s="1066"/>
      <c r="K584" s="1068" t="str">
        <f>VLOOKUP($C577,'2025年度(助産前期)'!$B$5:$N$208,COLUMN('2025年度(助産前期)'!$E$5)+1,0)&amp;""</f>
        <v/>
      </c>
      <c r="L584" s="1070"/>
      <c r="M584" s="1065" t="str">
        <f>VLOOKUP($C577,'2025年度(M1前期)'!$B$5:$N$208,COLUMN('2025年度(M1前期)'!$E$5)+1,0)&amp;""</f>
        <v/>
      </c>
      <c r="N584" s="1066"/>
      <c r="O584" s="1068" t="str">
        <f>VLOOKUP($C577,'2025年度(M2前期)'!$B$5:$N$208,COLUMN('2025年度(M2前期)'!$E$5)+1,0)&amp;""</f>
        <v/>
      </c>
      <c r="P584" s="1066"/>
      <c r="Q584" s="1068" t="str">
        <f>VLOOKUP($C577,'2025年度(D1前期)'!$B$5:$N$208,COLUMN('2025年度(D1前期)'!$E$5)+1,0)&amp;""</f>
        <v/>
      </c>
      <c r="R584" s="1066"/>
      <c r="S584" s="1068" t="str">
        <f>VLOOKUP($C577,'2025年度(D23前期)'!$B$5:$N$208,COLUMN('2025年度(D23前期)'!$E$5)+1,0)&amp;""</f>
        <v/>
      </c>
      <c r="T584" s="1066"/>
      <c r="Z584" s="1091"/>
      <c r="AA584" s="1152"/>
      <c r="AB584" s="1152"/>
      <c r="AC584" s="1152"/>
      <c r="AD584" s="1152"/>
      <c r="AE584" s="1152"/>
      <c r="AF584" s="1152"/>
      <c r="AG584" s="1152"/>
      <c r="AH584" s="1152"/>
      <c r="AI584" s="1152"/>
      <c r="AJ584" s="1152"/>
      <c r="AK584" s="1152"/>
      <c r="AL584" s="1152"/>
      <c r="AM584" s="1152"/>
      <c r="AN584" s="1044"/>
      <c r="AO584" s="1152"/>
      <c r="AP584" s="1152"/>
      <c r="AQ584" s="1152"/>
      <c r="AR584" s="1152"/>
      <c r="AS584" s="1152"/>
      <c r="AT584" s="1152"/>
      <c r="AU584" s="1152"/>
      <c r="AV584" s="1152"/>
      <c r="AW584" s="1152"/>
      <c r="AX584" s="1152"/>
      <c r="AY584" s="1152"/>
      <c r="AZ584" s="1152"/>
      <c r="BA584" s="1152"/>
      <c r="BB584" s="1152"/>
      <c r="BC584" s="1152"/>
      <c r="BD584" s="1152"/>
      <c r="BE584" s="1152"/>
      <c r="BF584" s="1152"/>
      <c r="BG584" s="1152"/>
      <c r="BH584" s="1152"/>
      <c r="BI584" s="1152"/>
      <c r="BJ584" s="1152"/>
      <c r="BK584" s="1152"/>
      <c r="BL584" s="1152"/>
      <c r="BM584" s="1152"/>
      <c r="BN584" s="1152"/>
      <c r="BO584" s="1152"/>
      <c r="BP584" s="1152"/>
      <c r="BQ584" s="1152"/>
      <c r="BR584" s="1152"/>
      <c r="BS584" s="1152"/>
      <c r="BT584" s="1152"/>
    </row>
    <row r="585" spans="1:72" ht="13.5" customHeight="1">
      <c r="A585" s="1100"/>
      <c r="B585" s="16" t="s">
        <v>56</v>
      </c>
      <c r="C585" s="1061"/>
      <c r="D585" s="1075"/>
      <c r="E585" s="1063"/>
      <c r="F585" s="1075"/>
      <c r="G585" s="1063"/>
      <c r="H585" s="1075"/>
      <c r="I585" s="1116"/>
      <c r="J585" s="1117"/>
      <c r="K585" s="1064"/>
      <c r="L585" s="1064"/>
      <c r="M585" s="1061"/>
      <c r="N585" s="1075"/>
      <c r="O585" s="1064"/>
      <c r="P585" s="1075"/>
      <c r="Q585" s="1064"/>
      <c r="R585" s="1075"/>
      <c r="S585" s="1064"/>
      <c r="T585" s="1075"/>
      <c r="Z585" s="1092"/>
      <c r="AA585" s="1153"/>
      <c r="AB585" s="1153"/>
      <c r="AC585" s="1153"/>
      <c r="AD585" s="1153"/>
      <c r="AE585" s="1153"/>
      <c r="AF585" s="1153"/>
      <c r="AG585" s="1153"/>
      <c r="AH585" s="1153"/>
      <c r="AI585" s="1153"/>
      <c r="AJ585" s="1153"/>
      <c r="AK585" s="1153"/>
      <c r="AL585" s="1153"/>
      <c r="AM585" s="1153"/>
      <c r="AN585" s="1045"/>
      <c r="AO585" s="1153"/>
      <c r="AP585" s="1153"/>
      <c r="AQ585" s="1153"/>
      <c r="AR585" s="1153"/>
      <c r="AS585" s="1153"/>
      <c r="AT585" s="1153"/>
      <c r="AU585" s="1153"/>
      <c r="AV585" s="1153"/>
      <c r="AW585" s="1153"/>
      <c r="AX585" s="1153"/>
      <c r="AY585" s="1153"/>
      <c r="AZ585" s="1153"/>
      <c r="BA585" s="1153"/>
      <c r="BB585" s="1153"/>
      <c r="BC585" s="1153"/>
      <c r="BD585" s="1153"/>
      <c r="BE585" s="1153"/>
      <c r="BF585" s="1153"/>
      <c r="BG585" s="1153"/>
      <c r="BH585" s="1153"/>
      <c r="BI585" s="1153"/>
      <c r="BJ585" s="1153"/>
      <c r="BK585" s="1153"/>
      <c r="BL585" s="1153"/>
      <c r="BM585" s="1153"/>
      <c r="BN585" s="1153"/>
      <c r="BO585" s="1153"/>
      <c r="BP585" s="1153"/>
      <c r="BQ585" s="1153"/>
      <c r="BR585" s="1153"/>
      <c r="BS585" s="1153"/>
      <c r="BT585" s="1153"/>
    </row>
    <row r="586" spans="1:72" ht="13.5" customHeight="1">
      <c r="A586" s="1095" t="s">
        <v>60</v>
      </c>
      <c r="B586" s="18" t="s">
        <v>61</v>
      </c>
      <c r="C586" s="1079"/>
      <c r="D586" s="1080"/>
      <c r="E586" s="1081"/>
      <c r="F586" s="1080"/>
      <c r="G586" s="1081"/>
      <c r="H586" s="1080"/>
      <c r="I586" s="1081"/>
      <c r="J586" s="1080"/>
      <c r="K586" s="1072"/>
      <c r="L586" s="1096"/>
      <c r="M586" s="1079"/>
      <c r="N586" s="1080"/>
      <c r="O586" s="1072"/>
      <c r="P586" s="1080"/>
      <c r="Q586" s="1072"/>
      <c r="R586" s="1080"/>
      <c r="S586" s="1072"/>
      <c r="T586" s="1080"/>
      <c r="Z586" s="1091" t="str">
        <f>A586</f>
        <v>昼休み（12：30～13：30）</v>
      </c>
      <c r="AA586" s="1151"/>
      <c r="AB586" s="1151"/>
      <c r="AC586" s="1151"/>
      <c r="AD586" s="1151"/>
      <c r="AE586" s="1151"/>
      <c r="AF586" s="1151"/>
      <c r="AG586" s="1151"/>
      <c r="AH586" s="1151"/>
      <c r="AI586" s="1151"/>
      <c r="AJ586" s="1151"/>
      <c r="AK586" s="1151"/>
      <c r="AL586" s="1151"/>
      <c r="AM586" s="1151"/>
      <c r="AN586" s="1151"/>
      <c r="AO586" s="1151"/>
      <c r="AP586" s="1151"/>
      <c r="AQ586" s="1151"/>
      <c r="AR586" s="1151"/>
      <c r="AS586" s="1151"/>
      <c r="AT586" s="1151"/>
      <c r="AU586" s="1151"/>
      <c r="AV586" s="1151"/>
      <c r="AW586" s="1151"/>
      <c r="AX586" s="1151"/>
      <c r="AY586" s="1151"/>
      <c r="AZ586" s="1151"/>
      <c r="BA586" s="1151"/>
      <c r="BB586" s="1151"/>
      <c r="BC586" s="1151"/>
      <c r="BD586" s="1151"/>
      <c r="BE586" s="1151"/>
      <c r="BF586" s="1151"/>
      <c r="BG586" s="1151"/>
      <c r="BH586" s="1151"/>
      <c r="BI586" s="1151"/>
      <c r="BJ586" s="1151"/>
      <c r="BK586" s="1151"/>
      <c r="BL586" s="1151"/>
      <c r="BM586" s="1151"/>
      <c r="BN586" s="1151"/>
      <c r="BO586" s="1151"/>
      <c r="BP586" s="1151"/>
      <c r="BQ586" s="1151"/>
      <c r="BR586" s="1151"/>
      <c r="BS586" s="1151"/>
      <c r="BT586" s="1151"/>
    </row>
    <row r="587" spans="1:72" ht="13.5" customHeight="1">
      <c r="A587" s="1091"/>
      <c r="B587" s="18" t="s">
        <v>62</v>
      </c>
      <c r="C587" s="1065"/>
      <c r="D587" s="1066"/>
      <c r="E587" s="1067"/>
      <c r="F587" s="1066"/>
      <c r="G587" s="1067"/>
      <c r="H587" s="1066"/>
      <c r="I587" s="1227"/>
      <c r="J587" s="1228"/>
      <c r="K587" s="1068"/>
      <c r="L587" s="1070"/>
      <c r="M587" s="1065"/>
      <c r="N587" s="1066"/>
      <c r="O587" s="1068"/>
      <c r="P587" s="1066"/>
      <c r="Q587" s="1068"/>
      <c r="R587" s="1066"/>
      <c r="S587" s="1068"/>
      <c r="T587" s="1066"/>
      <c r="Z587" s="1091"/>
      <c r="AA587" s="1152"/>
      <c r="AB587" s="1152"/>
      <c r="AC587" s="1152"/>
      <c r="AD587" s="1152"/>
      <c r="AE587" s="1152"/>
      <c r="AF587" s="1152"/>
      <c r="AG587" s="1152"/>
      <c r="AH587" s="1152"/>
      <c r="AI587" s="1152"/>
      <c r="AJ587" s="1152"/>
      <c r="AK587" s="1152"/>
      <c r="AL587" s="1152"/>
      <c r="AM587" s="1152"/>
      <c r="AN587" s="1152"/>
      <c r="AO587" s="1152"/>
      <c r="AP587" s="1152"/>
      <c r="AQ587" s="1152"/>
      <c r="AR587" s="1152"/>
      <c r="AS587" s="1152"/>
      <c r="AT587" s="1152"/>
      <c r="AU587" s="1152"/>
      <c r="AV587" s="1152"/>
      <c r="AW587" s="1152"/>
      <c r="AX587" s="1152"/>
      <c r="AY587" s="1152"/>
      <c r="AZ587" s="1152"/>
      <c r="BA587" s="1152"/>
      <c r="BB587" s="1152"/>
      <c r="BC587" s="1152"/>
      <c r="BD587" s="1152"/>
      <c r="BE587" s="1152"/>
      <c r="BF587" s="1152"/>
      <c r="BG587" s="1152"/>
      <c r="BH587" s="1152"/>
      <c r="BI587" s="1152"/>
      <c r="BJ587" s="1152"/>
      <c r="BK587" s="1152"/>
      <c r="BL587" s="1152"/>
      <c r="BM587" s="1152"/>
      <c r="BN587" s="1152"/>
      <c r="BO587" s="1152"/>
      <c r="BP587" s="1152"/>
      <c r="BQ587" s="1152"/>
      <c r="BR587" s="1152"/>
      <c r="BS587" s="1152"/>
      <c r="BT587" s="1152"/>
    </row>
    <row r="588" spans="1:72" ht="13.5" customHeight="1">
      <c r="A588" s="1091"/>
      <c r="B588" s="18" t="s">
        <v>59</v>
      </c>
      <c r="C588" s="1430"/>
      <c r="D588" s="1429"/>
      <c r="E588" s="1428"/>
      <c r="F588" s="1429"/>
      <c r="G588" s="1428"/>
      <c r="H588" s="1429"/>
      <c r="I588" s="1237"/>
      <c r="J588" s="1238"/>
      <c r="K588" s="1068"/>
      <c r="L588" s="1070"/>
      <c r="M588" s="1065"/>
      <c r="N588" s="1066"/>
      <c r="O588" s="1068"/>
      <c r="P588" s="1066"/>
      <c r="Q588" s="1068"/>
      <c r="R588" s="1066"/>
      <c r="S588" s="1068"/>
      <c r="T588" s="1066"/>
      <c r="Z588" s="1091"/>
      <c r="AA588" s="1152"/>
      <c r="AB588" s="1152"/>
      <c r="AC588" s="1152"/>
      <c r="AD588" s="1152"/>
      <c r="AE588" s="1152"/>
      <c r="AF588" s="1152"/>
      <c r="AG588" s="1152"/>
      <c r="AH588" s="1152"/>
      <c r="AI588" s="1152"/>
      <c r="AJ588" s="1152"/>
      <c r="AK588" s="1152"/>
      <c r="AL588" s="1152"/>
      <c r="AM588" s="1152"/>
      <c r="AN588" s="1152"/>
      <c r="AO588" s="1152"/>
      <c r="AP588" s="1152"/>
      <c r="AQ588" s="1152"/>
      <c r="AR588" s="1152"/>
      <c r="AS588" s="1152"/>
      <c r="AT588" s="1152"/>
      <c r="AU588" s="1152"/>
      <c r="AV588" s="1152"/>
      <c r="AW588" s="1152"/>
      <c r="AX588" s="1152"/>
      <c r="AY588" s="1152"/>
      <c r="AZ588" s="1152"/>
      <c r="BA588" s="1152"/>
      <c r="BB588" s="1152"/>
      <c r="BC588" s="1152"/>
      <c r="BD588" s="1152"/>
      <c r="BE588" s="1152"/>
      <c r="BF588" s="1152"/>
      <c r="BG588" s="1152"/>
      <c r="BH588" s="1152"/>
      <c r="BI588" s="1152"/>
      <c r="BJ588" s="1152"/>
      <c r="BK588" s="1152"/>
      <c r="BL588" s="1152"/>
      <c r="BM588" s="1152"/>
      <c r="BN588" s="1152"/>
      <c r="BO588" s="1152"/>
      <c r="BP588" s="1152"/>
      <c r="BQ588" s="1152"/>
      <c r="BR588" s="1152"/>
      <c r="BS588" s="1152"/>
      <c r="BT588" s="1152"/>
    </row>
    <row r="589" spans="1:72" ht="13.5" customHeight="1">
      <c r="A589" s="1092"/>
      <c r="B589" s="19" t="s">
        <v>56</v>
      </c>
      <c r="C589" s="1102"/>
      <c r="D589" s="1094"/>
      <c r="E589" s="1103"/>
      <c r="F589" s="1094"/>
      <c r="G589" s="1103"/>
      <c r="H589" s="1094"/>
      <c r="I589" s="1103"/>
      <c r="J589" s="1094"/>
      <c r="K589" s="1093"/>
      <c r="L589" s="1093"/>
      <c r="M589" s="1102"/>
      <c r="N589" s="1094"/>
      <c r="O589" s="1093"/>
      <c r="P589" s="1094"/>
      <c r="Q589" s="1093"/>
      <c r="R589" s="1094"/>
      <c r="S589" s="1093"/>
      <c r="T589" s="1094"/>
      <c r="Z589" s="1092"/>
      <c r="AA589" s="1153"/>
      <c r="AB589" s="1153"/>
      <c r="AC589" s="1153"/>
      <c r="AD589" s="1153"/>
      <c r="AE589" s="1153"/>
      <c r="AF589" s="1153"/>
      <c r="AG589" s="1153"/>
      <c r="AH589" s="1153"/>
      <c r="AI589" s="1153"/>
      <c r="AJ589" s="1153"/>
      <c r="AK589" s="1153"/>
      <c r="AL589" s="1153"/>
      <c r="AM589" s="1153"/>
      <c r="AN589" s="1153"/>
      <c r="AO589" s="1153"/>
      <c r="AP589" s="1153"/>
      <c r="AQ589" s="1153"/>
      <c r="AR589" s="1153"/>
      <c r="AS589" s="1153"/>
      <c r="AT589" s="1153"/>
      <c r="AU589" s="1153"/>
      <c r="AV589" s="1153"/>
      <c r="AW589" s="1153"/>
      <c r="AX589" s="1153"/>
      <c r="AY589" s="1153"/>
      <c r="AZ589" s="1153"/>
      <c r="BA589" s="1153"/>
      <c r="BB589" s="1153"/>
      <c r="BC589" s="1153"/>
      <c r="BD589" s="1153"/>
      <c r="BE589" s="1153"/>
      <c r="BF589" s="1153"/>
      <c r="BG589" s="1153"/>
      <c r="BH589" s="1153"/>
      <c r="BI589" s="1153"/>
      <c r="BJ589" s="1153"/>
      <c r="BK589" s="1153"/>
      <c r="BL589" s="1153"/>
      <c r="BM589" s="1153"/>
      <c r="BN589" s="1153"/>
      <c r="BO589" s="1153"/>
      <c r="BP589" s="1153"/>
      <c r="BQ589" s="1153"/>
      <c r="BR589" s="1153"/>
      <c r="BS589" s="1153"/>
      <c r="BT589" s="1153"/>
    </row>
    <row r="590" spans="1:72" ht="13.5" customHeight="1">
      <c r="A590" s="1091" t="s">
        <v>64</v>
      </c>
      <c r="B590" s="15" t="s">
        <v>50</v>
      </c>
      <c r="C590" s="1089" t="str">
        <f>VLOOKUP($C577,'2025年度(1年前期)'!$B$5:$N$208,COLUMN('2025年度(1年前期)'!$G$5),0)&amp;""</f>
        <v/>
      </c>
      <c r="D590" s="1072"/>
      <c r="E590" s="1090" t="str">
        <f>VLOOKUP($C577,'2025年度(2年前期)'!$B$5:$N$208,COLUMN('2025年度(2年前期)'!$G$5),0)&amp;""</f>
        <v/>
      </c>
      <c r="F590" s="1072"/>
      <c r="G590" s="1090" t="str">
        <f>VLOOKUP($C577,'2025年度(3年前期)'!$B$5:$N$208,COLUMN('2025年度(3年前期)'!$G$5),0)&amp;""</f>
        <v/>
      </c>
      <c r="H590" s="1072"/>
      <c r="I590" s="1090" t="str">
        <f>VLOOKUP($C577,'2025年度(4年前期)'!$B$5:$N$208,COLUMN('2025年度(4年前期)'!$G$5),0)&amp;""</f>
        <v/>
      </c>
      <c r="J590" s="1072"/>
      <c r="K590" s="1071" t="str">
        <f>VLOOKUP($C577,'2025年度(助産前期)'!$B$5:$N$208,COLUMN('2025年度(助産前期)'!$G$5),0)&amp;""</f>
        <v/>
      </c>
      <c r="L590" s="1071"/>
      <c r="M590" s="1089" t="str">
        <f>VLOOKUP($C577,'2025年度(M1前期)'!$B$5:$N$208,COLUMN('2025年度(M1前期)'!$G$5),0)&amp;""</f>
        <v/>
      </c>
      <c r="N590" s="1072"/>
      <c r="O590" s="1071" t="str">
        <f>VLOOKUP($C577,'2025年度(M2前期)'!$B$5:$N$208,COLUMN('2025年度(M2前期)'!$G$5),0)&amp;""</f>
        <v/>
      </c>
      <c r="P590" s="1072"/>
      <c r="Q590" s="1071" t="str">
        <f>VLOOKUP($C577,'2025年度(D1前期)'!$B$5:$N$208,COLUMN('2025年度(D1前期)'!$G$5),0)&amp;""</f>
        <v/>
      </c>
      <c r="R590" s="1072"/>
      <c r="S590" s="1071" t="str">
        <f>VLOOKUP($C577,'2025年度(D23前期)'!$B$5:$N$208,COLUMN('2025年度(D23前期)'!$G$5),0)&amp;""</f>
        <v/>
      </c>
      <c r="T590" s="1072"/>
      <c r="U590" s="17"/>
      <c r="Z590" s="1091" t="str">
        <f>A590</f>
        <v>３時限（13：30～15：00）</v>
      </c>
      <c r="AA590" s="1151"/>
      <c r="AB590" s="1151"/>
      <c r="AC590" s="1151"/>
      <c r="AD590" s="1151"/>
      <c r="AE590" s="1151"/>
      <c r="AF590" s="1151"/>
      <c r="AG590" s="1151"/>
      <c r="AH590" s="1151"/>
      <c r="AI590" s="1151"/>
      <c r="AJ590" s="1151"/>
      <c r="AK590" s="1151"/>
      <c r="AL590" s="1151"/>
      <c r="AM590" s="1151"/>
      <c r="AN590" s="1151"/>
      <c r="AO590" s="1151"/>
      <c r="AP590" s="1151"/>
      <c r="AQ590" s="1151"/>
      <c r="AR590" s="1151"/>
      <c r="AS590" s="1151"/>
      <c r="AT590" s="1151"/>
      <c r="AU590" s="1151"/>
      <c r="AV590" s="1151"/>
      <c r="AW590" s="1151"/>
      <c r="AX590" s="1151"/>
      <c r="AY590" s="1151"/>
      <c r="AZ590" s="1151"/>
      <c r="BA590" s="1151"/>
      <c r="BB590" s="1151"/>
      <c r="BC590" s="1151"/>
      <c r="BD590" s="1151"/>
      <c r="BE590" s="1151"/>
      <c r="BF590" s="1151"/>
      <c r="BG590" s="1151"/>
      <c r="BH590" s="1151"/>
      <c r="BI590" s="1151"/>
      <c r="BJ590" s="1151"/>
      <c r="BK590" s="1151"/>
      <c r="BL590" s="1151"/>
      <c r="BM590" s="1151"/>
      <c r="BN590" s="1151"/>
      <c r="BO590" s="1151"/>
      <c r="BP590" s="1151"/>
      <c r="BQ590" s="1151"/>
      <c r="BR590" s="1151"/>
      <c r="BS590" s="1151"/>
      <c r="BT590" s="1151"/>
    </row>
    <row r="591" spans="1:72" ht="13.5" customHeight="1">
      <c r="A591" s="1091"/>
      <c r="B591" s="15" t="s">
        <v>53</v>
      </c>
      <c r="C591" s="1101" t="str">
        <f>IFERROR(VLOOKUP(C590,科目・教員!$A$1:$B$357,2,0),"")</f>
        <v/>
      </c>
      <c r="D591" s="1068"/>
      <c r="E591" s="1073" t="str">
        <f>IFERROR(VLOOKUP(E590,科目・教員!$A$1:$B$357,2,0),"")</f>
        <v/>
      </c>
      <c r="F591" s="1068"/>
      <c r="G591" s="1073" t="str">
        <f>IFERROR(VLOOKUP(G590,科目・教員!$A$1:$B$357,2,0),"")</f>
        <v/>
      </c>
      <c r="H591" s="1068"/>
      <c r="I591" s="1073" t="str">
        <f>IFERROR(VLOOKUP(I590,科目・教員!$A$1:$B$357,2,0),"")</f>
        <v/>
      </c>
      <c r="J591" s="1068"/>
      <c r="K591" s="1074" t="str">
        <f>IFERROR(VLOOKUP(K590,科目・教員!$A$1:$B$357,2,0),"")</f>
        <v/>
      </c>
      <c r="L591" s="1074"/>
      <c r="M591" s="1101" t="str">
        <f>IFERROR(VLOOKUP(M590,科目・教員!$A$1:$B$357,2,0),"")</f>
        <v/>
      </c>
      <c r="N591" s="1068"/>
      <c r="O591" s="1074" t="str">
        <f>IFERROR(VLOOKUP(O590,科目・教員!$A$1:$B$357,2,0),"")</f>
        <v/>
      </c>
      <c r="P591" s="1068"/>
      <c r="Q591" s="1074" t="str">
        <f>IFERROR(VLOOKUP(Q590,科目・教員!$A$1:$B$357,2,0),"")</f>
        <v/>
      </c>
      <c r="R591" s="1068"/>
      <c r="S591" s="1074" t="str">
        <f>IFERROR(VLOOKUP(S590,科目・教員!$A$1:$B$357,2,0),"")</f>
        <v/>
      </c>
      <c r="T591" s="1068"/>
      <c r="U591" s="17"/>
      <c r="Z591" s="1091"/>
      <c r="AA591" s="1152"/>
      <c r="AB591" s="1152"/>
      <c r="AC591" s="1152"/>
      <c r="AD591" s="1152"/>
      <c r="AE591" s="1152"/>
      <c r="AF591" s="1152"/>
      <c r="AG591" s="1152"/>
      <c r="AH591" s="1152"/>
      <c r="AI591" s="1152"/>
      <c r="AJ591" s="1152"/>
      <c r="AK591" s="1152"/>
      <c r="AL591" s="1152"/>
      <c r="AM591" s="1152"/>
      <c r="AN591" s="1152"/>
      <c r="AO591" s="1152"/>
      <c r="AP591" s="1152"/>
      <c r="AQ591" s="1152"/>
      <c r="AR591" s="1152"/>
      <c r="AS591" s="1152"/>
      <c r="AT591" s="1152"/>
      <c r="AU591" s="1152"/>
      <c r="AV591" s="1152"/>
      <c r="AW591" s="1152"/>
      <c r="AX591" s="1152"/>
      <c r="AY591" s="1152"/>
      <c r="AZ591" s="1152"/>
      <c r="BA591" s="1152"/>
      <c r="BB591" s="1152"/>
      <c r="BC591" s="1152"/>
      <c r="BD591" s="1152"/>
      <c r="BE591" s="1152"/>
      <c r="BF591" s="1152"/>
      <c r="BG591" s="1152"/>
      <c r="BH591" s="1152"/>
      <c r="BI591" s="1152"/>
      <c r="BJ591" s="1152"/>
      <c r="BK591" s="1152"/>
      <c r="BL591" s="1152"/>
      <c r="BM591" s="1152"/>
      <c r="BN591" s="1152"/>
      <c r="BO591" s="1152"/>
      <c r="BP591" s="1152"/>
      <c r="BQ591" s="1152"/>
      <c r="BR591" s="1152"/>
      <c r="BS591" s="1152"/>
      <c r="BT591" s="1152"/>
    </row>
    <row r="592" spans="1:72" ht="13.5" customHeight="1">
      <c r="A592" s="1091"/>
      <c r="B592" s="15" t="s">
        <v>59</v>
      </c>
      <c r="C592" s="1101" t="str">
        <f>VLOOKUP($C577,'2025年度(1年前期)'!$B$5:$N$208,COLUMN('2025年度(1年前期)'!$G$5)+1,0)&amp;""</f>
        <v/>
      </c>
      <c r="D592" s="1068"/>
      <c r="E592" s="1073" t="str">
        <f>VLOOKUP($C577,'2025年度(2年前期)'!$B$5:$N$208,COLUMN('2025年度(2年前期)'!$G$5)+1,0)&amp;""</f>
        <v/>
      </c>
      <c r="F592" s="1068"/>
      <c r="G592" s="1073" t="str">
        <f>VLOOKUP($C577,'2025年度(3年前期)'!$B$5:$N$208,COLUMN('2025年度(3年前期)'!$G$5)+1,0)&amp;""</f>
        <v/>
      </c>
      <c r="H592" s="1068"/>
      <c r="I592" s="1073" t="str">
        <f>VLOOKUP($C577,'2025年度(4年前期)'!$B$5:$N$208,COLUMN('2025年度(4年前期)'!$G$5)+1,0)&amp;""</f>
        <v/>
      </c>
      <c r="J592" s="1068"/>
      <c r="K592" s="1074" t="str">
        <f>VLOOKUP($C577,'2025年度(助産前期)'!$B$5:$N$208,COLUMN('2025年度(助産前期)'!$G$5)+1,0)&amp;""</f>
        <v/>
      </c>
      <c r="L592" s="1074"/>
      <c r="M592" s="1101" t="str">
        <f>VLOOKUP($C577,'2025年度(M1前期)'!$B$5:$N$208,COLUMN('2025年度(M1前期)'!$G$5)+1,0)&amp;""</f>
        <v/>
      </c>
      <c r="N592" s="1068"/>
      <c r="O592" s="1074" t="str">
        <f>VLOOKUP($C577,'2025年度(M2前期)'!$B$5:$N$208,COLUMN('2025年度(M2前期)'!$G$5)+1,0)&amp;""</f>
        <v/>
      </c>
      <c r="P592" s="1068"/>
      <c r="Q592" s="1074" t="str">
        <f>VLOOKUP($C577,'2025年度(D1前期)'!$B$5:$N$208,COLUMN('2025年度(D1前期)'!$G$5)+1,0)&amp;""</f>
        <v/>
      </c>
      <c r="R592" s="1068"/>
      <c r="S592" s="1074" t="str">
        <f>VLOOKUP($C577,'2025年度(D23前期)'!$B$5:$N$208,COLUMN('2025年度(D23前期)'!$G$5)+1,0)&amp;""</f>
        <v/>
      </c>
      <c r="T592" s="1068"/>
      <c r="U592" s="17"/>
      <c r="Z592" s="1091"/>
      <c r="AA592" s="1152"/>
      <c r="AB592" s="1152"/>
      <c r="AC592" s="1152"/>
      <c r="AD592" s="1152"/>
      <c r="AE592" s="1152"/>
      <c r="AF592" s="1152"/>
      <c r="AG592" s="1152"/>
      <c r="AH592" s="1152"/>
      <c r="AI592" s="1152"/>
      <c r="AJ592" s="1152"/>
      <c r="AK592" s="1152"/>
      <c r="AL592" s="1152"/>
      <c r="AM592" s="1152"/>
      <c r="AN592" s="1152"/>
      <c r="AO592" s="1152"/>
      <c r="AP592" s="1152"/>
      <c r="AQ592" s="1152"/>
      <c r="AR592" s="1152"/>
      <c r="AS592" s="1152"/>
      <c r="AT592" s="1152"/>
      <c r="AU592" s="1152"/>
      <c r="AV592" s="1152"/>
      <c r="AW592" s="1152"/>
      <c r="AX592" s="1152"/>
      <c r="AY592" s="1152"/>
      <c r="AZ592" s="1152"/>
      <c r="BA592" s="1152"/>
      <c r="BB592" s="1152"/>
      <c r="BC592" s="1152"/>
      <c r="BD592" s="1152"/>
      <c r="BE592" s="1152"/>
      <c r="BF592" s="1152"/>
      <c r="BG592" s="1152"/>
      <c r="BH592" s="1152"/>
      <c r="BI592" s="1152"/>
      <c r="BJ592" s="1152"/>
      <c r="BK592" s="1152"/>
      <c r="BL592" s="1152"/>
      <c r="BM592" s="1152"/>
      <c r="BN592" s="1152"/>
      <c r="BO592" s="1152"/>
      <c r="BP592" s="1152"/>
      <c r="BQ592" s="1152"/>
      <c r="BR592" s="1152"/>
      <c r="BS592" s="1152"/>
      <c r="BT592" s="1152"/>
    </row>
    <row r="593" spans="1:72" ht="13.5" customHeight="1">
      <c r="A593" s="1100"/>
      <c r="B593" s="16" t="s">
        <v>56</v>
      </c>
      <c r="C593" s="1061"/>
      <c r="D593" s="1075"/>
      <c r="E593" s="1063"/>
      <c r="F593" s="1075"/>
      <c r="G593" s="1063"/>
      <c r="H593" s="1075"/>
      <c r="I593" s="1116"/>
      <c r="J593" s="1117"/>
      <c r="K593" s="1064"/>
      <c r="L593" s="1064"/>
      <c r="M593" s="1061"/>
      <c r="N593" s="1075"/>
      <c r="O593" s="1064"/>
      <c r="P593" s="1075"/>
      <c r="Q593" s="1064"/>
      <c r="R593" s="1075"/>
      <c r="S593" s="1064"/>
      <c r="T593" s="1075"/>
      <c r="U593" s="17"/>
      <c r="Z593" s="1092"/>
      <c r="AA593" s="1153"/>
      <c r="AB593" s="1153"/>
      <c r="AC593" s="1153"/>
      <c r="AD593" s="1153"/>
      <c r="AE593" s="1153"/>
      <c r="AF593" s="1153"/>
      <c r="AG593" s="1153"/>
      <c r="AH593" s="1153"/>
      <c r="AI593" s="1153"/>
      <c r="AJ593" s="1153"/>
      <c r="AK593" s="1153"/>
      <c r="AL593" s="1153"/>
      <c r="AM593" s="1153"/>
      <c r="AN593" s="1153"/>
      <c r="AO593" s="1153"/>
      <c r="AP593" s="1153"/>
      <c r="AQ593" s="1153"/>
      <c r="AR593" s="1153"/>
      <c r="AS593" s="1153"/>
      <c r="AT593" s="1153"/>
      <c r="AU593" s="1153"/>
      <c r="AV593" s="1153"/>
      <c r="AW593" s="1153"/>
      <c r="AX593" s="1153"/>
      <c r="AY593" s="1153"/>
      <c r="AZ593" s="1153"/>
      <c r="BA593" s="1153"/>
      <c r="BB593" s="1153"/>
      <c r="BC593" s="1153"/>
      <c r="BD593" s="1153"/>
      <c r="BE593" s="1153"/>
      <c r="BF593" s="1153"/>
      <c r="BG593" s="1153"/>
      <c r="BH593" s="1153"/>
      <c r="BI593" s="1153"/>
      <c r="BJ593" s="1153"/>
      <c r="BK593" s="1153"/>
      <c r="BL593" s="1153"/>
      <c r="BM593" s="1153"/>
      <c r="BN593" s="1153"/>
      <c r="BO593" s="1153"/>
      <c r="BP593" s="1153"/>
      <c r="BQ593" s="1153"/>
      <c r="BR593" s="1153"/>
      <c r="BS593" s="1153"/>
      <c r="BT593" s="1153"/>
    </row>
    <row r="594" spans="1:72" ht="13.5" customHeight="1">
      <c r="A594" s="1091" t="s">
        <v>67</v>
      </c>
      <c r="B594" s="15" t="s">
        <v>50</v>
      </c>
      <c r="C594" s="1089" t="str">
        <f>VLOOKUP($C577,'2025年度(1年前期)'!$B$5:$N$208,COLUMN('2025年度(1年前期)'!$I$5),0)&amp;""</f>
        <v/>
      </c>
      <c r="D594" s="1072"/>
      <c r="E594" s="1090" t="str">
        <f>VLOOKUP($C577,'2025年度(2年前期)'!$B$5:$N$208,COLUMN('2025年度(2年前期)'!$I$5),0)&amp;""</f>
        <v/>
      </c>
      <c r="F594" s="1072"/>
      <c r="G594" s="1090" t="str">
        <f>VLOOKUP($C577,'2025年度(3年前期)'!$B$5:$N$208,COLUMN('2025年度(3年前期)'!$I$5),0)&amp;""</f>
        <v/>
      </c>
      <c r="H594" s="1072"/>
      <c r="I594" s="1090" t="str">
        <f>VLOOKUP($C577,'2025年度(4年前期)'!$B$5:$N$208,COLUMN('2025年度(4年前期)'!$I$5),0)&amp;""</f>
        <v/>
      </c>
      <c r="J594" s="1072"/>
      <c r="K594" s="1071" t="str">
        <f>VLOOKUP($C577,'2025年度(助産前期)'!$B$5:$N$208,COLUMN('2025年度(助産前期)'!$I$5),0)&amp;""</f>
        <v/>
      </c>
      <c r="L594" s="1071"/>
      <c r="M594" s="1089" t="str">
        <f>VLOOKUP($C577,'2025年度(M1前期)'!$B$5:$N$208,COLUMN('2025年度(M1前期)'!$I$5),0)&amp;""</f>
        <v/>
      </c>
      <c r="N594" s="1072"/>
      <c r="O594" s="1071" t="str">
        <f>VLOOKUP($C577,'2025年度(M2前期)'!$B$5:$N$208,COLUMN('2025年度(M2前期)'!$I$5),0)&amp;""</f>
        <v/>
      </c>
      <c r="P594" s="1072"/>
      <c r="Q594" s="1071" t="str">
        <f>VLOOKUP($C577,'2025年度(D1前期)'!$B$5:$N$208,COLUMN('2025年度(D1前期)'!$I$5),0)&amp;""</f>
        <v/>
      </c>
      <c r="R594" s="1072"/>
      <c r="S594" s="1071" t="str">
        <f>VLOOKUP($C577,'2025年度(D23前期)'!$B$5:$N$208,COLUMN('2025年度(D23前期)'!$I$5),0)&amp;""</f>
        <v/>
      </c>
      <c r="T594" s="1072"/>
      <c r="Z594" s="1091" t="str">
        <f>A594</f>
        <v>４時限（15：10～16：40）</v>
      </c>
      <c r="AA594" s="1151"/>
      <c r="AB594" s="1151"/>
      <c r="AC594" s="1151"/>
      <c r="AD594" s="1151"/>
      <c r="AE594" s="1151"/>
      <c r="AF594" s="1151"/>
      <c r="AG594" s="1151"/>
      <c r="AH594" s="1151"/>
      <c r="AI594" s="1151"/>
      <c r="AJ594" s="1151"/>
      <c r="AK594" s="1151"/>
      <c r="AL594" s="1151"/>
      <c r="AM594" s="1151"/>
      <c r="AN594" s="1151"/>
      <c r="AO594" s="1151"/>
      <c r="AP594" s="1151"/>
      <c r="AQ594" s="1151"/>
      <c r="AR594" s="1151"/>
      <c r="AS594" s="1151"/>
      <c r="AT594" s="1151"/>
      <c r="AU594" s="1151"/>
      <c r="AV594" s="1151"/>
      <c r="AW594" s="1151"/>
      <c r="AX594" s="1151"/>
      <c r="AY594" s="1151"/>
      <c r="AZ594" s="1151"/>
      <c r="BA594" s="1151"/>
      <c r="BB594" s="1151"/>
      <c r="BC594" s="1151"/>
      <c r="BD594" s="1151"/>
      <c r="BE594" s="1151"/>
      <c r="BF594" s="1151"/>
      <c r="BG594" s="1151"/>
      <c r="BH594" s="1151"/>
      <c r="BI594" s="1151"/>
      <c r="BJ594" s="1151"/>
      <c r="BK594" s="1151"/>
      <c r="BL594" s="1151"/>
      <c r="BM594" s="1151"/>
      <c r="BN594" s="1151"/>
      <c r="BO594" s="1151"/>
      <c r="BP594" s="1151"/>
      <c r="BQ594" s="1151"/>
      <c r="BR594" s="1151"/>
      <c r="BS594" s="1151"/>
      <c r="BT594" s="1151"/>
    </row>
    <row r="595" spans="1:72" ht="13.5" customHeight="1">
      <c r="A595" s="1091"/>
      <c r="B595" s="15" t="s">
        <v>53</v>
      </c>
      <c r="C595" s="1101" t="str">
        <f>IFERROR(VLOOKUP(C594,科目・教員!$A$1:$B$357,2,0),"")</f>
        <v/>
      </c>
      <c r="D595" s="1068"/>
      <c r="E595" s="1073" t="str">
        <f>IFERROR(VLOOKUP(E594,科目・教員!$A$1:$B$357,2,0),"")</f>
        <v/>
      </c>
      <c r="F595" s="1068"/>
      <c r="G595" s="1073" t="str">
        <f>IFERROR(VLOOKUP(G594,科目・教員!$A$1:$B$357,2,0),"")</f>
        <v/>
      </c>
      <c r="H595" s="1068"/>
      <c r="I595" s="1073" t="str">
        <f>IFERROR(VLOOKUP(I594,科目・教員!$A$1:$B$357,2,0),"")</f>
        <v/>
      </c>
      <c r="J595" s="1068"/>
      <c r="K595" s="1074" t="str">
        <f>IFERROR(VLOOKUP(K594,科目・教員!$A$1:$B$357,2,0),"")</f>
        <v/>
      </c>
      <c r="L595" s="1074"/>
      <c r="M595" s="1101" t="str">
        <f>IFERROR(VLOOKUP(M594,科目・教員!$A$1:$B$357,2,0),"")</f>
        <v/>
      </c>
      <c r="N595" s="1068"/>
      <c r="O595" s="1074" t="str">
        <f>IFERROR(VLOOKUP(O594,科目・教員!$A$1:$B$357,2,0),"")</f>
        <v/>
      </c>
      <c r="P595" s="1068"/>
      <c r="Q595" s="1074" t="str">
        <f>IFERROR(VLOOKUP(Q594,科目・教員!$A$1:$B$357,2,0),"")</f>
        <v/>
      </c>
      <c r="R595" s="1068"/>
      <c r="S595" s="1074" t="str">
        <f>IFERROR(VLOOKUP(S594,科目・教員!$A$1:$B$357,2,0),"")</f>
        <v/>
      </c>
      <c r="T595" s="1068"/>
      <c r="Z595" s="1091"/>
      <c r="AA595" s="1152"/>
      <c r="AB595" s="1152"/>
      <c r="AC595" s="1152"/>
      <c r="AD595" s="1152"/>
      <c r="AE595" s="1152"/>
      <c r="AF595" s="1152"/>
      <c r="AG595" s="1152"/>
      <c r="AH595" s="1152"/>
      <c r="AI595" s="1152"/>
      <c r="AJ595" s="1152"/>
      <c r="AK595" s="1152"/>
      <c r="AL595" s="1152"/>
      <c r="AM595" s="1152"/>
      <c r="AN595" s="1152"/>
      <c r="AO595" s="1152"/>
      <c r="AP595" s="1152"/>
      <c r="AQ595" s="1152"/>
      <c r="AR595" s="1152"/>
      <c r="AS595" s="1152"/>
      <c r="AT595" s="1152"/>
      <c r="AU595" s="1152"/>
      <c r="AV595" s="1152"/>
      <c r="AW595" s="1152"/>
      <c r="AX595" s="1152"/>
      <c r="AY595" s="1152"/>
      <c r="AZ595" s="1152"/>
      <c r="BA595" s="1152"/>
      <c r="BB595" s="1152"/>
      <c r="BC595" s="1152"/>
      <c r="BD595" s="1152"/>
      <c r="BE595" s="1152"/>
      <c r="BF595" s="1152"/>
      <c r="BG595" s="1152"/>
      <c r="BH595" s="1152"/>
      <c r="BI595" s="1152"/>
      <c r="BJ595" s="1152"/>
      <c r="BK595" s="1152"/>
      <c r="BL595" s="1152"/>
      <c r="BM595" s="1152"/>
      <c r="BN595" s="1152"/>
      <c r="BO595" s="1152"/>
      <c r="BP595" s="1152"/>
      <c r="BQ595" s="1152"/>
      <c r="BR595" s="1152"/>
      <c r="BS595" s="1152"/>
      <c r="BT595" s="1152"/>
    </row>
    <row r="596" spans="1:72" ht="13.5" customHeight="1">
      <c r="A596" s="1091"/>
      <c r="B596" s="15" t="s">
        <v>59</v>
      </c>
      <c r="C596" s="1101" t="str">
        <f>VLOOKUP($C577,'2025年度(1年前期)'!$B$5:$N$208,COLUMN('2025年度(1年前期)'!$I$5)+1,0)&amp;""</f>
        <v/>
      </c>
      <c r="D596" s="1068"/>
      <c r="E596" s="1073" t="str">
        <f>VLOOKUP($C577,'2025年度(2年前期)'!$B$5:$N$208,COLUMN('2025年度(2年前期)'!$I$5)+1,0)&amp;""</f>
        <v/>
      </c>
      <c r="F596" s="1068"/>
      <c r="G596" s="1073" t="str">
        <f>VLOOKUP($C577,'2025年度(3年前期)'!$B$5:$N$208,COLUMN('2025年度(3年前期)'!$I$5)+1,0)&amp;""</f>
        <v/>
      </c>
      <c r="H596" s="1068"/>
      <c r="I596" s="1073" t="str">
        <f>VLOOKUP($C577,'2025年度(4年前期)'!$B$5:$N$208,COLUMN('2025年度(4年前期)'!$I$5)+1,0)&amp;""</f>
        <v/>
      </c>
      <c r="J596" s="1068"/>
      <c r="K596" s="1074" t="str">
        <f>VLOOKUP($C577,'2025年度(助産前期)'!$B$5:$N$208,COLUMN('2025年度(助産前期)'!$I$5)+1,0)&amp;""</f>
        <v/>
      </c>
      <c r="L596" s="1074"/>
      <c r="M596" s="1101" t="str">
        <f>VLOOKUP($C577,'2025年度(M1前期)'!$B$5:$N$208,COLUMN('2025年度(M1前期)'!$I$5)+1,0)&amp;""</f>
        <v/>
      </c>
      <c r="N596" s="1068"/>
      <c r="O596" s="1074" t="str">
        <f>VLOOKUP($C577,'2025年度(M2前期)'!$B$5:$N$208,COLUMN('2025年度(M2前期)'!$I$5)+1,0)&amp;""</f>
        <v/>
      </c>
      <c r="P596" s="1068"/>
      <c r="Q596" s="1074" t="str">
        <f>VLOOKUP($C577,'2025年度(D1前期)'!$B$5:$N$208,COLUMN('2025年度(D1前期)'!$I$5)+1,0)&amp;""</f>
        <v/>
      </c>
      <c r="R596" s="1068"/>
      <c r="S596" s="1074" t="str">
        <f>VLOOKUP($C577,'2025年度(D23前期)'!$B$5:$N$208,COLUMN('2025年度(D23前期)'!$I$5)+1,0)&amp;""</f>
        <v/>
      </c>
      <c r="T596" s="1068"/>
      <c r="Z596" s="1091"/>
      <c r="AA596" s="1152"/>
      <c r="AB596" s="1152"/>
      <c r="AC596" s="1152"/>
      <c r="AD596" s="1152"/>
      <c r="AE596" s="1152"/>
      <c r="AF596" s="1152"/>
      <c r="AG596" s="1152"/>
      <c r="AH596" s="1152"/>
      <c r="AI596" s="1152"/>
      <c r="AJ596" s="1152"/>
      <c r="AK596" s="1152"/>
      <c r="AL596" s="1152"/>
      <c r="AM596" s="1152"/>
      <c r="AN596" s="1152"/>
      <c r="AO596" s="1152"/>
      <c r="AP596" s="1152"/>
      <c r="AQ596" s="1152"/>
      <c r="AR596" s="1152"/>
      <c r="AS596" s="1152"/>
      <c r="AT596" s="1152"/>
      <c r="AU596" s="1152"/>
      <c r="AV596" s="1152"/>
      <c r="AW596" s="1152"/>
      <c r="AX596" s="1152"/>
      <c r="AY596" s="1152"/>
      <c r="AZ596" s="1152"/>
      <c r="BA596" s="1152"/>
      <c r="BB596" s="1152"/>
      <c r="BC596" s="1152"/>
      <c r="BD596" s="1152"/>
      <c r="BE596" s="1152"/>
      <c r="BF596" s="1152"/>
      <c r="BG596" s="1152"/>
      <c r="BH596" s="1152"/>
      <c r="BI596" s="1152"/>
      <c r="BJ596" s="1152"/>
      <c r="BK596" s="1152"/>
      <c r="BL596" s="1152"/>
      <c r="BM596" s="1152"/>
      <c r="BN596" s="1152"/>
      <c r="BO596" s="1152"/>
      <c r="BP596" s="1152"/>
      <c r="BQ596" s="1152"/>
      <c r="BR596" s="1152"/>
      <c r="BS596" s="1152"/>
      <c r="BT596" s="1152"/>
    </row>
    <row r="597" spans="1:72" ht="13.5" customHeight="1">
      <c r="A597" s="1092"/>
      <c r="B597" s="16" t="s">
        <v>56</v>
      </c>
      <c r="C597" s="1061"/>
      <c r="D597" s="1075"/>
      <c r="E597" s="1063"/>
      <c r="F597" s="1075"/>
      <c r="G597" s="1063"/>
      <c r="H597" s="1075"/>
      <c r="I597" s="1116"/>
      <c r="J597" s="1117"/>
      <c r="K597" s="1064"/>
      <c r="L597" s="1064"/>
      <c r="M597" s="1061"/>
      <c r="N597" s="1075"/>
      <c r="O597" s="1064"/>
      <c r="P597" s="1075"/>
      <c r="Q597" s="1064"/>
      <c r="R597" s="1075"/>
      <c r="S597" s="1064"/>
      <c r="T597" s="1075"/>
      <c r="Z597" s="1092"/>
      <c r="AA597" s="1153"/>
      <c r="AB597" s="1153"/>
      <c r="AC597" s="1153"/>
      <c r="AD597" s="1153"/>
      <c r="AE597" s="1153"/>
      <c r="AF597" s="1153"/>
      <c r="AG597" s="1153"/>
      <c r="AH597" s="1153"/>
      <c r="AI597" s="1153"/>
      <c r="AJ597" s="1153"/>
      <c r="AK597" s="1153"/>
      <c r="AL597" s="1153"/>
      <c r="AM597" s="1153"/>
      <c r="AN597" s="1153"/>
      <c r="AO597" s="1153"/>
      <c r="AP597" s="1153"/>
      <c r="AQ597" s="1153"/>
      <c r="AR597" s="1153"/>
      <c r="AS597" s="1153"/>
      <c r="AT597" s="1153"/>
      <c r="AU597" s="1153"/>
      <c r="AV597" s="1153"/>
      <c r="AW597" s="1153"/>
      <c r="AX597" s="1153"/>
      <c r="AY597" s="1153"/>
      <c r="AZ597" s="1153"/>
      <c r="BA597" s="1153"/>
      <c r="BB597" s="1153"/>
      <c r="BC597" s="1153"/>
      <c r="BD597" s="1153"/>
      <c r="BE597" s="1153"/>
      <c r="BF597" s="1153"/>
      <c r="BG597" s="1153"/>
      <c r="BH597" s="1153"/>
      <c r="BI597" s="1153"/>
      <c r="BJ597" s="1153"/>
      <c r="BK597" s="1153"/>
      <c r="BL597" s="1153"/>
      <c r="BM597" s="1153"/>
      <c r="BN597" s="1153"/>
      <c r="BO597" s="1153"/>
      <c r="BP597" s="1153"/>
      <c r="BQ597" s="1153"/>
      <c r="BR597" s="1153"/>
      <c r="BS597" s="1153"/>
      <c r="BT597" s="1153"/>
    </row>
    <row r="598" spans="1:72" ht="13.5" customHeight="1">
      <c r="A598" s="1091" t="s">
        <v>68</v>
      </c>
      <c r="B598" s="15" t="s">
        <v>50</v>
      </c>
      <c r="C598" s="1089" t="str">
        <f>VLOOKUP($C577,'2025年度(1年前期)'!$B$5:$N$208,COLUMN('2025年度(1年前期)'!$K$5),0)&amp;""</f>
        <v/>
      </c>
      <c r="D598" s="1072"/>
      <c r="E598" s="1090" t="str">
        <f>VLOOKUP($C577,'2025年度(2年前期)'!$B$5:$N$208,COLUMN('2025年度(2年前期)'!$K$5),0)&amp;""</f>
        <v/>
      </c>
      <c r="F598" s="1072"/>
      <c r="G598" s="1090" t="str">
        <f>VLOOKUP($C577,'2025年度(3年前期)'!$B$5:$N$208,COLUMN('2025年度(3年前期)'!$K$5),0)&amp;""</f>
        <v/>
      </c>
      <c r="H598" s="1072"/>
      <c r="I598" s="1090" t="str">
        <f>VLOOKUP($C577,'2025年度(4年前期)'!$B$5:$N$208,COLUMN('2025年度(4年前期)'!$K$5),0)&amp;""</f>
        <v/>
      </c>
      <c r="J598" s="1072"/>
      <c r="K598" s="1071" t="str">
        <f>VLOOKUP($C577,'2025年度(助産前期)'!$B$5:$N$208,COLUMN('2025年度(助産前期)'!$K$5),0)&amp;""</f>
        <v/>
      </c>
      <c r="L598" s="1071"/>
      <c r="M598" s="1089" t="str">
        <f>VLOOKUP($C577,'2025年度(M1前期)'!$B$5:$N$208,COLUMN('2025年度(M1前期)'!$K$5),0)&amp;""</f>
        <v/>
      </c>
      <c r="N598" s="1072"/>
      <c r="O598" s="1071" t="str">
        <f>VLOOKUP($C577,'2025年度(M2前期)'!$B$5:$N$208,COLUMN('2025年度(M2前期)'!$K$5),0)&amp;""</f>
        <v/>
      </c>
      <c r="P598" s="1072"/>
      <c r="Q598" s="1071" t="str">
        <f>VLOOKUP($C577,'2025年度(D1前期)'!$B$5:$N$208,COLUMN('2025年度(D1前期)'!$K$5),0)&amp;""</f>
        <v/>
      </c>
      <c r="R598" s="1072"/>
      <c r="S598" s="1071" t="str">
        <f>VLOOKUP($C577,'2025年度(D23前期)'!$B$5:$N$208,COLUMN('2025年度(D23前期)'!$K$5),0)&amp;""</f>
        <v/>
      </c>
      <c r="T598" s="1072"/>
      <c r="U598" s="17"/>
      <c r="Z598" s="1091" t="str">
        <f>A598</f>
        <v>５時限（16：50～18：20）</v>
      </c>
      <c r="AA598" s="1151"/>
      <c r="AB598" s="1151"/>
      <c r="AC598" s="1151"/>
      <c r="AD598" s="1151"/>
      <c r="AE598" s="1151"/>
      <c r="AF598" s="1151"/>
      <c r="AG598" s="1151"/>
      <c r="AH598" s="1151"/>
      <c r="AI598" s="1151"/>
      <c r="AJ598" s="1151"/>
      <c r="AK598" s="1151"/>
      <c r="AL598" s="1151"/>
      <c r="AM598" s="1151"/>
      <c r="AN598" s="1151"/>
      <c r="AO598" s="1151"/>
      <c r="AP598" s="1151"/>
      <c r="AQ598" s="1151"/>
      <c r="AR598" s="1151"/>
      <c r="AS598" s="1151"/>
      <c r="AT598" s="1151"/>
      <c r="AU598" s="1151"/>
      <c r="AV598" s="1151"/>
      <c r="AW598" s="1151"/>
      <c r="AX598" s="1151"/>
      <c r="AY598" s="1151"/>
      <c r="AZ598" s="1151"/>
      <c r="BA598" s="1151"/>
      <c r="BB598" s="1151"/>
      <c r="BC598" s="1151"/>
      <c r="BD598" s="1151"/>
      <c r="BE598" s="1151"/>
      <c r="BF598" s="1151"/>
      <c r="BG598" s="1151"/>
      <c r="BH598" s="1151"/>
      <c r="BI598" s="1151"/>
      <c r="BJ598" s="1151"/>
      <c r="BK598" s="1151"/>
      <c r="BL598" s="1151"/>
      <c r="BM598" s="1151"/>
      <c r="BN598" s="1151"/>
      <c r="BO598" s="1151"/>
      <c r="BP598" s="1151"/>
      <c r="BQ598" s="1151"/>
      <c r="BR598" s="1151"/>
      <c r="BS598" s="1151"/>
      <c r="BT598" s="1151"/>
    </row>
    <row r="599" spans="1:72" ht="13.5" customHeight="1">
      <c r="A599" s="1091"/>
      <c r="B599" s="15" t="s">
        <v>53</v>
      </c>
      <c r="C599" s="1101" t="str">
        <f>IFERROR(VLOOKUP(C598,科目・教員!$A$1:$B$357,2,0),"")</f>
        <v/>
      </c>
      <c r="D599" s="1068"/>
      <c r="E599" s="1073" t="str">
        <f>IFERROR(VLOOKUP(E598,科目・教員!$A$1:$B$357,2,0),"")</f>
        <v/>
      </c>
      <c r="F599" s="1068"/>
      <c r="G599" s="1073" t="str">
        <f>IFERROR(VLOOKUP(G598,科目・教員!$A$1:$B$357,2,0),"")</f>
        <v/>
      </c>
      <c r="H599" s="1068"/>
      <c r="I599" s="1073" t="str">
        <f>IFERROR(VLOOKUP(I598,科目・教員!$A$1:$B$357,2,0),"")</f>
        <v/>
      </c>
      <c r="J599" s="1068"/>
      <c r="K599" s="1074" t="str">
        <f>IFERROR(VLOOKUP(K598,科目・教員!$A$1:$B$357,2,0),"")</f>
        <v/>
      </c>
      <c r="L599" s="1074"/>
      <c r="M599" s="1101" t="str">
        <f>IFERROR(VLOOKUP(M598,科目・教員!$A$1:$B$357,2,0),"")</f>
        <v/>
      </c>
      <c r="N599" s="1068"/>
      <c r="O599" s="1074" t="str">
        <f>IFERROR(VLOOKUP(O598,科目・教員!$A$1:$B$357,2,0),"")</f>
        <v/>
      </c>
      <c r="P599" s="1068"/>
      <c r="Q599" s="1074" t="str">
        <f>IFERROR(VLOOKUP(Q598,科目・教員!$A$1:$B$357,2,0),"")</f>
        <v/>
      </c>
      <c r="R599" s="1068"/>
      <c r="S599" s="1074" t="str">
        <f>IFERROR(VLOOKUP(S598,科目・教員!$A$1:$B$357,2,0),"")</f>
        <v/>
      </c>
      <c r="T599" s="1068"/>
      <c r="U599" s="17"/>
      <c r="Z599" s="1091"/>
      <c r="AA599" s="1152"/>
      <c r="AB599" s="1152"/>
      <c r="AC599" s="1152"/>
      <c r="AD599" s="1152"/>
      <c r="AE599" s="1152"/>
      <c r="AF599" s="1152"/>
      <c r="AG599" s="1152"/>
      <c r="AH599" s="1152"/>
      <c r="AI599" s="1152"/>
      <c r="AJ599" s="1152"/>
      <c r="AK599" s="1152"/>
      <c r="AL599" s="1152"/>
      <c r="AM599" s="1152"/>
      <c r="AN599" s="1152"/>
      <c r="AO599" s="1152"/>
      <c r="AP599" s="1152"/>
      <c r="AQ599" s="1152"/>
      <c r="AR599" s="1152"/>
      <c r="AS599" s="1152"/>
      <c r="AT599" s="1152"/>
      <c r="AU599" s="1152"/>
      <c r="AV599" s="1152"/>
      <c r="AW599" s="1152"/>
      <c r="AX599" s="1152"/>
      <c r="AY599" s="1152"/>
      <c r="AZ599" s="1152"/>
      <c r="BA599" s="1152"/>
      <c r="BB599" s="1152"/>
      <c r="BC599" s="1152"/>
      <c r="BD599" s="1152"/>
      <c r="BE599" s="1152"/>
      <c r="BF599" s="1152"/>
      <c r="BG599" s="1152"/>
      <c r="BH599" s="1152"/>
      <c r="BI599" s="1152"/>
      <c r="BJ599" s="1152"/>
      <c r="BK599" s="1152"/>
      <c r="BL599" s="1152"/>
      <c r="BM599" s="1152"/>
      <c r="BN599" s="1152"/>
      <c r="BO599" s="1152"/>
      <c r="BP599" s="1152"/>
      <c r="BQ599" s="1152"/>
      <c r="BR599" s="1152"/>
      <c r="BS599" s="1152"/>
      <c r="BT599" s="1152"/>
    </row>
    <row r="600" spans="1:72" ht="13.5" customHeight="1">
      <c r="A600" s="1091"/>
      <c r="B600" s="15" t="s">
        <v>59</v>
      </c>
      <c r="C600" s="1101" t="str">
        <f>VLOOKUP($C577,'2025年度(1年前期)'!$B$5:$N$208,COLUMN('2025年度(1年前期)'!$K$5)+1,0)&amp;""</f>
        <v/>
      </c>
      <c r="D600" s="1068"/>
      <c r="E600" s="1073" t="str">
        <f>VLOOKUP($C577,'2025年度(2年前期)'!$B$5:$N$208,COLUMN('2025年度(2年前期)'!$K$5)+1,0)&amp;""</f>
        <v/>
      </c>
      <c r="F600" s="1068"/>
      <c r="G600" s="1073" t="str">
        <f>VLOOKUP($C577,'2025年度(3年前期)'!$B$5:$N$208,COLUMN('2025年度(3年前期)'!$K$5)+1,0)&amp;""</f>
        <v/>
      </c>
      <c r="H600" s="1068"/>
      <c r="I600" s="1073" t="str">
        <f>VLOOKUP($C577,'2025年度(4年前期)'!$B$5:$N$208,COLUMN('2025年度(4年前期)'!$K$5)+1,0)&amp;""</f>
        <v/>
      </c>
      <c r="J600" s="1068"/>
      <c r="K600" s="1074" t="str">
        <f>VLOOKUP($C577,'2025年度(助産前期)'!$B$5:$N$208,COLUMN('2025年度(助産前期)'!$K$5)+1,0)&amp;""</f>
        <v/>
      </c>
      <c r="L600" s="1074"/>
      <c r="M600" s="1101" t="str">
        <f>VLOOKUP($C577,'2025年度(M1前期)'!$B$5:$N$208,COLUMN('2025年度(M1前期)'!$K$5)+1,0)&amp;""</f>
        <v/>
      </c>
      <c r="N600" s="1068"/>
      <c r="O600" s="1074" t="str">
        <f>VLOOKUP($C577,'2025年度(M2前期)'!$B$5:$N$208,COLUMN('2025年度(M2前期)'!$K$5)+1,0)&amp;""</f>
        <v/>
      </c>
      <c r="P600" s="1068"/>
      <c r="Q600" s="1074" t="str">
        <f>VLOOKUP($C577,'2025年度(D1前期)'!$B$5:$N$208,COLUMN('2025年度(D1前期)'!$K$5)+1,0)&amp;""</f>
        <v/>
      </c>
      <c r="R600" s="1068"/>
      <c r="S600" s="1074" t="str">
        <f>VLOOKUP($C577,'2025年度(D23前期)'!$B$5:$N$208,COLUMN('2025年度(D23前期)'!$K$5)+1,0)&amp;""</f>
        <v/>
      </c>
      <c r="T600" s="1068"/>
      <c r="U600" s="17"/>
      <c r="Z600" s="1091"/>
      <c r="AA600" s="1152"/>
      <c r="AB600" s="1152"/>
      <c r="AC600" s="1152"/>
      <c r="AD600" s="1152"/>
      <c r="AE600" s="1152"/>
      <c r="AF600" s="1152"/>
      <c r="AG600" s="1152"/>
      <c r="AH600" s="1152"/>
      <c r="AI600" s="1152"/>
      <c r="AJ600" s="1152"/>
      <c r="AK600" s="1152"/>
      <c r="AL600" s="1152"/>
      <c r="AM600" s="1152"/>
      <c r="AN600" s="1152"/>
      <c r="AO600" s="1152"/>
      <c r="AP600" s="1152"/>
      <c r="AQ600" s="1152"/>
      <c r="AR600" s="1152"/>
      <c r="AS600" s="1152"/>
      <c r="AT600" s="1152"/>
      <c r="AU600" s="1152"/>
      <c r="AV600" s="1152"/>
      <c r="AW600" s="1152"/>
      <c r="AX600" s="1152"/>
      <c r="AY600" s="1152"/>
      <c r="AZ600" s="1152"/>
      <c r="BA600" s="1152"/>
      <c r="BB600" s="1152"/>
      <c r="BC600" s="1152"/>
      <c r="BD600" s="1152"/>
      <c r="BE600" s="1152"/>
      <c r="BF600" s="1152"/>
      <c r="BG600" s="1152"/>
      <c r="BH600" s="1152"/>
      <c r="BI600" s="1152"/>
      <c r="BJ600" s="1152"/>
      <c r="BK600" s="1152"/>
      <c r="BL600" s="1152"/>
      <c r="BM600" s="1152"/>
      <c r="BN600" s="1152"/>
      <c r="BO600" s="1152"/>
      <c r="BP600" s="1152"/>
      <c r="BQ600" s="1152"/>
      <c r="BR600" s="1152"/>
      <c r="BS600" s="1152"/>
      <c r="BT600" s="1152"/>
    </row>
    <row r="601" spans="1:72" ht="13.5" customHeight="1">
      <c r="A601" s="1092"/>
      <c r="B601" s="16" t="s">
        <v>56</v>
      </c>
      <c r="C601" s="1061"/>
      <c r="D601" s="1075"/>
      <c r="E601" s="1063"/>
      <c r="F601" s="1075"/>
      <c r="G601" s="1063"/>
      <c r="H601" s="1075"/>
      <c r="I601" s="1063"/>
      <c r="J601" s="1075"/>
      <c r="K601" s="1064"/>
      <c r="L601" s="1064"/>
      <c r="M601" s="1061"/>
      <c r="N601" s="1075"/>
      <c r="O601" s="1064"/>
      <c r="P601" s="1075"/>
      <c r="Q601" s="1064"/>
      <c r="R601" s="1075"/>
      <c r="S601" s="1064"/>
      <c r="T601" s="1075"/>
      <c r="U601" s="28"/>
      <c r="V601" s="20"/>
      <c r="W601" s="20"/>
      <c r="X601" s="20"/>
      <c r="Y601" s="20"/>
      <c r="Z601" s="1092"/>
      <c r="AA601" s="1153"/>
      <c r="AB601" s="1153"/>
      <c r="AC601" s="1153"/>
      <c r="AD601" s="1153"/>
      <c r="AE601" s="1153"/>
      <c r="AF601" s="1153"/>
      <c r="AG601" s="1153"/>
      <c r="AH601" s="1153"/>
      <c r="AI601" s="1153"/>
      <c r="AJ601" s="1153"/>
      <c r="AK601" s="1153"/>
      <c r="AL601" s="1153"/>
      <c r="AM601" s="1153"/>
      <c r="AN601" s="1153"/>
      <c r="AO601" s="1153"/>
      <c r="AP601" s="1153"/>
      <c r="AQ601" s="1153"/>
      <c r="AR601" s="1153"/>
      <c r="AS601" s="1153"/>
      <c r="AT601" s="1153"/>
      <c r="AU601" s="1153"/>
      <c r="AV601" s="1153"/>
      <c r="AW601" s="1153"/>
      <c r="AX601" s="1153"/>
      <c r="AY601" s="1153"/>
      <c r="AZ601" s="1153"/>
      <c r="BA601" s="1153"/>
      <c r="BB601" s="1153"/>
      <c r="BC601" s="1153"/>
      <c r="BD601" s="1153"/>
      <c r="BE601" s="1153"/>
      <c r="BF601" s="1153"/>
      <c r="BG601" s="1153"/>
      <c r="BH601" s="1153"/>
      <c r="BI601" s="1153"/>
      <c r="BJ601" s="1153"/>
      <c r="BK601" s="1153"/>
      <c r="BL601" s="1153"/>
      <c r="BM601" s="1153"/>
      <c r="BN601" s="1153"/>
      <c r="BO601" s="1153"/>
      <c r="BP601" s="1153"/>
      <c r="BQ601" s="1153"/>
      <c r="BR601" s="1153"/>
      <c r="BS601" s="1153"/>
      <c r="BT601" s="1153"/>
    </row>
    <row r="602" spans="1:72" ht="18">
      <c r="A602" s="29"/>
      <c r="B602" s="30"/>
      <c r="C602" s="1113">
        <f>C577+1</f>
        <v>45802</v>
      </c>
      <c r="D602" s="1113"/>
      <c r="E602" s="1113"/>
      <c r="F602" s="1113"/>
      <c r="G602" s="1113"/>
      <c r="H602" s="1113"/>
      <c r="I602" s="1113"/>
      <c r="J602" s="1113"/>
      <c r="K602" s="1113"/>
      <c r="L602" s="1113"/>
      <c r="M602" s="1113"/>
      <c r="N602" s="1113"/>
      <c r="O602" s="1113"/>
      <c r="P602" s="1113"/>
      <c r="Q602" s="1113"/>
      <c r="R602" s="1113"/>
      <c r="S602" s="1113"/>
      <c r="T602" s="1113"/>
      <c r="U602" s="1052">
        <f>C602</f>
        <v>45802</v>
      </c>
      <c r="V602" s="1053"/>
      <c r="W602" s="1053"/>
      <c r="X602" s="1053"/>
      <c r="Y602" s="1053"/>
      <c r="Z602" s="1054"/>
      <c r="AA602" s="7">
        <v>101</v>
      </c>
      <c r="AB602" s="7">
        <v>102</v>
      </c>
      <c r="AC602" s="7">
        <v>103</v>
      </c>
      <c r="AD602" s="7" t="s">
        <v>16</v>
      </c>
      <c r="AE602" s="7" t="s">
        <v>17</v>
      </c>
      <c r="AF602" s="7" t="s">
        <v>18</v>
      </c>
      <c r="AG602" s="7">
        <v>201</v>
      </c>
      <c r="AH602" s="8">
        <v>202</v>
      </c>
      <c r="AI602" s="7">
        <v>203</v>
      </c>
      <c r="AJ602" s="7">
        <v>204</v>
      </c>
      <c r="AK602" s="7">
        <v>205</v>
      </c>
      <c r="AL602" s="7" t="s">
        <v>19</v>
      </c>
      <c r="AM602" s="7" t="s">
        <v>69</v>
      </c>
      <c r="AN602" s="7" t="s">
        <v>21</v>
      </c>
      <c r="AO602" s="7" t="s">
        <v>22</v>
      </c>
      <c r="AP602" s="7" t="s">
        <v>23</v>
      </c>
      <c r="AQ602" s="7" t="s">
        <v>24</v>
      </c>
      <c r="AR602" s="7" t="s">
        <v>25</v>
      </c>
      <c r="AS602" s="7" t="s">
        <v>26</v>
      </c>
      <c r="AT602" s="7" t="s">
        <v>27</v>
      </c>
      <c r="AU602" s="7" t="s">
        <v>28</v>
      </c>
      <c r="AV602" s="7" t="s">
        <v>29</v>
      </c>
      <c r="AW602" s="7">
        <v>301</v>
      </c>
      <c r="AX602" s="8">
        <v>302</v>
      </c>
      <c r="AY602" s="9">
        <v>303</v>
      </c>
      <c r="AZ602" s="9">
        <v>304</v>
      </c>
      <c r="BA602" s="7" t="s">
        <v>30</v>
      </c>
      <c r="BB602" s="7" t="s">
        <v>31</v>
      </c>
      <c r="BC602" s="8" t="s">
        <v>32</v>
      </c>
      <c r="BD602" s="7" t="s">
        <v>33</v>
      </c>
      <c r="BE602" s="7" t="s">
        <v>34</v>
      </c>
      <c r="BF602" s="7" t="s">
        <v>35</v>
      </c>
      <c r="BG602" s="7" t="s">
        <v>36</v>
      </c>
      <c r="BH602" s="7" t="s">
        <v>37</v>
      </c>
      <c r="BI602" s="7" t="s">
        <v>38</v>
      </c>
      <c r="BJ602" s="7" t="s">
        <v>39</v>
      </c>
      <c r="BK602" s="10" t="s">
        <v>40</v>
      </c>
      <c r="BL602" s="10" t="s">
        <v>41</v>
      </c>
      <c r="BM602" s="10" t="s">
        <v>354</v>
      </c>
      <c r="BN602" s="11" t="s">
        <v>42</v>
      </c>
      <c r="BO602" s="11" t="s">
        <v>43</v>
      </c>
      <c r="BP602" s="11" t="s">
        <v>44</v>
      </c>
      <c r="BQ602" s="11" t="s">
        <v>45</v>
      </c>
      <c r="BR602" s="11" t="s">
        <v>46</v>
      </c>
      <c r="BS602" s="11" t="s">
        <v>47</v>
      </c>
      <c r="BT602" s="11" t="s">
        <v>48</v>
      </c>
    </row>
    <row r="603" spans="1:72" ht="13.5" customHeight="1">
      <c r="A603" s="1091" t="s">
        <v>49</v>
      </c>
      <c r="B603" s="12" t="s">
        <v>50</v>
      </c>
      <c r="C603" s="1079" t="str">
        <f>VLOOKUP($C602,'2025年度(1年前期)'!$B$5:$N$208,COLUMN('2025年度(1年前期)'!$C$5),0)&amp;""</f>
        <v/>
      </c>
      <c r="D603" s="1080"/>
      <c r="E603" s="1081" t="str">
        <f>VLOOKUP($C602,'2025年度(2年前期)'!$B$5:$N$208,COLUMN('2025年度(2年前期)'!$C$5),0)&amp;""</f>
        <v/>
      </c>
      <c r="F603" s="1080"/>
      <c r="G603" s="1081" t="str">
        <f>VLOOKUP($C602,'2025年度(3年前期)'!$B$5:$N$208,COLUMN('2025年度(3年前期)'!$C$5),0)&amp;""</f>
        <v/>
      </c>
      <c r="H603" s="1080"/>
      <c r="I603" s="1081" t="str">
        <f>VLOOKUP($C602,'2025年度(4年前期)'!$B$5:$N$208,COLUMN('2025年度(4年前期)'!$C$5),0)&amp;""</f>
        <v/>
      </c>
      <c r="J603" s="1080"/>
      <c r="K603" s="1072" t="str">
        <f>VLOOKUP($C602,'2025年度(助産前期)'!$B$5:$N$208,COLUMN('2025年度(助産前期)'!$C$5),0)&amp;""</f>
        <v/>
      </c>
      <c r="L603" s="1096"/>
      <c r="M603" s="1105" t="str">
        <f>VLOOKUP($C602,'2025年度(M1前期)'!$B$5:$N$208,COLUMN('2025年度(M1前期)'!$C$5),0)&amp;""</f>
        <v/>
      </c>
      <c r="N603" s="1096"/>
      <c r="O603" s="1081" t="str">
        <f>VLOOKUP($C602,'2025年度(M2前期)'!$B$5:$N$208,COLUMN('2025年度(M2前期)'!$C$5),0)&amp;""</f>
        <v/>
      </c>
      <c r="P603" s="1080"/>
      <c r="Q603" s="1081" t="str">
        <f>VLOOKUP($C602,'2025年度(D1前期)'!$B$5:$N$208,COLUMN('2025年度(D1前期)'!$C$5),0)&amp;""</f>
        <v/>
      </c>
      <c r="R603" s="1080"/>
      <c r="S603" s="1072" t="str">
        <f>VLOOKUP($C602,'2025年度(D23前期)'!$B$5:$N$208,COLUMN('2025年度(D23前期)'!$C$5),0)&amp;""</f>
        <v/>
      </c>
      <c r="T603" s="1080"/>
      <c r="U603" s="13"/>
      <c r="Z603" s="1095" t="str">
        <f>A603</f>
        <v xml:space="preserve">１時限（09：20～10：50） </v>
      </c>
      <c r="AA603" s="1151"/>
      <c r="AB603" s="1151"/>
      <c r="AC603" s="1151"/>
      <c r="AD603" s="1151"/>
      <c r="AE603" s="1151"/>
      <c r="AF603" s="1151"/>
      <c r="AG603" s="1151"/>
      <c r="AH603" s="1151"/>
      <c r="AI603" s="1151"/>
      <c r="AJ603" s="1151"/>
      <c r="AK603" s="1151"/>
      <c r="AL603" s="1151"/>
      <c r="AM603" s="1151"/>
      <c r="AN603" s="1043"/>
      <c r="AO603" s="1151"/>
      <c r="AP603" s="1151"/>
      <c r="AQ603" s="1151"/>
      <c r="AR603" s="1151"/>
      <c r="AS603" s="1151"/>
      <c r="AT603" s="1151"/>
      <c r="AU603" s="1151"/>
      <c r="AV603" s="1151"/>
      <c r="AW603" s="1151"/>
      <c r="AX603" s="1151"/>
      <c r="AY603" s="1151"/>
      <c r="AZ603" s="1151"/>
      <c r="BA603" s="1151"/>
      <c r="BB603" s="1151"/>
      <c r="BC603" s="1151"/>
      <c r="BD603" s="1151"/>
      <c r="BE603" s="1151"/>
      <c r="BF603" s="1151"/>
      <c r="BG603" s="1151"/>
      <c r="BH603" s="1151"/>
      <c r="BI603" s="1151"/>
      <c r="BJ603" s="1151"/>
      <c r="BK603" s="1151"/>
      <c r="BL603" s="1151"/>
      <c r="BM603" s="1151"/>
      <c r="BN603" s="1151"/>
      <c r="BO603" s="1151"/>
      <c r="BP603" s="1151"/>
      <c r="BQ603" s="1151"/>
      <c r="BR603" s="1151"/>
      <c r="BS603" s="1151"/>
      <c r="BT603" s="1151"/>
    </row>
    <row r="604" spans="1:72" ht="13.5" customHeight="1">
      <c r="A604" s="1091"/>
      <c r="B604" s="15" t="s">
        <v>53</v>
      </c>
      <c r="C604" s="1065" t="str">
        <f>IFERROR(VLOOKUP(C603,科目・教員!$A$1:$B$357,2,0),"")</f>
        <v/>
      </c>
      <c r="D604" s="1066"/>
      <c r="E604" s="1067" t="str">
        <f>IFERROR(VLOOKUP(E603,科目・教員!$A$1:$B$357,2,0),"")</f>
        <v/>
      </c>
      <c r="F604" s="1066"/>
      <c r="G604" s="1067" t="str">
        <f>IFERROR(VLOOKUP(G603,科目・教員!$A$1:$B$357,2,0),"")</f>
        <v/>
      </c>
      <c r="H604" s="1066"/>
      <c r="I604" s="1067" t="str">
        <f>IFERROR(VLOOKUP(I603,科目・教員!$A$1:$B$357,2,0),"")</f>
        <v/>
      </c>
      <c r="J604" s="1066"/>
      <c r="K604" s="1068" t="str">
        <f>IFERROR(VLOOKUP(K603,科目・教員!$A$1:$B$357,2,0),"")</f>
        <v/>
      </c>
      <c r="L604" s="1070"/>
      <c r="M604" s="1104" t="str">
        <f>IFERROR(VLOOKUP(M603,科目・教員!$A$1:$B$357,2,0),"")</f>
        <v/>
      </c>
      <c r="N604" s="1066"/>
      <c r="O604" s="1067" t="str">
        <f>IFERROR(VLOOKUP(O603,科目・教員!$A$1:$B$357,2,0),"")</f>
        <v/>
      </c>
      <c r="P604" s="1066"/>
      <c r="Q604" s="1067" t="str">
        <f>IFERROR(VLOOKUP(Q603,科目・教員!$A$1:$B$357,2,0),"")</f>
        <v/>
      </c>
      <c r="R604" s="1066"/>
      <c r="S604" s="1068" t="str">
        <f>IFERROR(VLOOKUP(S603,科目・教員!$A$1:$B$357,2,0),"")</f>
        <v/>
      </c>
      <c r="T604" s="1066"/>
      <c r="U604" s="13"/>
      <c r="Z604" s="1091"/>
      <c r="AA604" s="1152"/>
      <c r="AB604" s="1152"/>
      <c r="AC604" s="1152"/>
      <c r="AD604" s="1152"/>
      <c r="AE604" s="1152"/>
      <c r="AF604" s="1152"/>
      <c r="AG604" s="1152"/>
      <c r="AH604" s="1152"/>
      <c r="AI604" s="1152"/>
      <c r="AJ604" s="1152"/>
      <c r="AK604" s="1152"/>
      <c r="AL604" s="1152"/>
      <c r="AM604" s="1152"/>
      <c r="AN604" s="1044"/>
      <c r="AO604" s="1152"/>
      <c r="AP604" s="1152"/>
      <c r="AQ604" s="1152"/>
      <c r="AR604" s="1152"/>
      <c r="AS604" s="1152"/>
      <c r="AT604" s="1152"/>
      <c r="AU604" s="1152"/>
      <c r="AV604" s="1152"/>
      <c r="AW604" s="1152"/>
      <c r="AX604" s="1152"/>
      <c r="AY604" s="1152"/>
      <c r="AZ604" s="1152"/>
      <c r="BA604" s="1152"/>
      <c r="BB604" s="1152"/>
      <c r="BC604" s="1152"/>
      <c r="BD604" s="1152"/>
      <c r="BE604" s="1152"/>
      <c r="BF604" s="1152"/>
      <c r="BG604" s="1152"/>
      <c r="BH604" s="1152"/>
      <c r="BI604" s="1152"/>
      <c r="BJ604" s="1152"/>
      <c r="BK604" s="1152"/>
      <c r="BL604" s="1152"/>
      <c r="BM604" s="1152"/>
      <c r="BN604" s="1152"/>
      <c r="BO604" s="1152"/>
      <c r="BP604" s="1152"/>
      <c r="BQ604" s="1152"/>
      <c r="BR604" s="1152"/>
      <c r="BS604" s="1152"/>
      <c r="BT604" s="1152"/>
    </row>
    <row r="605" spans="1:72" ht="13.5" customHeight="1">
      <c r="A605" s="1091"/>
      <c r="B605" s="15" t="s">
        <v>59</v>
      </c>
      <c r="C605" s="1065" t="str">
        <f>VLOOKUP($C602,'2025年度(1年前期)'!$B$5:$N$208,COLUMN('2025年度(1年前期)'!$C$5)+1,0)&amp;""</f>
        <v/>
      </c>
      <c r="D605" s="1066"/>
      <c r="E605" s="1067" t="str">
        <f>VLOOKUP($C602,'2025年度(2年前期)'!$B$5:$N$208,COLUMN('2025年度(2年前期)'!$C$5)+1,0)&amp;""</f>
        <v/>
      </c>
      <c r="F605" s="1066"/>
      <c r="G605" s="1067" t="str">
        <f>VLOOKUP($C602,'2025年度(3年前期)'!$B$5:$N$208,COLUMN('2025年度(3年前期)'!$C$5)+1,0)&amp;""</f>
        <v/>
      </c>
      <c r="H605" s="1066"/>
      <c r="I605" s="1067" t="str">
        <f>VLOOKUP($C602,'2025年度(4年前期)'!$B$5:$N$208,COLUMN('2025年度(4年前期)'!$C$5)+1,0)&amp;""</f>
        <v/>
      </c>
      <c r="J605" s="1066"/>
      <c r="K605" s="1068" t="str">
        <f>VLOOKUP($C602,'2025年度(助産前期)'!$B$5:$N$208,COLUMN('2025年度(助産前期)'!$C$5)+1,0)&amp;""</f>
        <v/>
      </c>
      <c r="L605" s="1070"/>
      <c r="M605" s="1104" t="str">
        <f>VLOOKUP($C602,'2025年度(M1前期)'!$B$5:$N$208,COLUMN('2025年度(M1前期)'!C$5)+1,0)&amp;""</f>
        <v/>
      </c>
      <c r="N605" s="1066"/>
      <c r="O605" s="1067" t="str">
        <f>VLOOKUP($C602,'2025年度(M2前期)'!$B$5:$N$208,COLUMN('2025年度(M2前期)'!$C$5)+1,0)&amp;""</f>
        <v/>
      </c>
      <c r="P605" s="1066"/>
      <c r="Q605" s="1067" t="str">
        <f>VLOOKUP($C602,'2025年度(D1前期)'!$B$5:$N$208,COLUMN('2025年度(D1前期)'!$C$5)+1,0)&amp;""</f>
        <v/>
      </c>
      <c r="R605" s="1066"/>
      <c r="S605" s="1068" t="str">
        <f>VLOOKUP($C602,'2025年度(D23前期)'!$B$5:$N$208,COLUMN('2025年度(D23前期)'!$C$5)+1,0)&amp;""</f>
        <v/>
      </c>
      <c r="T605" s="1066"/>
      <c r="U605" s="13"/>
      <c r="Z605" s="1091"/>
      <c r="AA605" s="1152"/>
      <c r="AB605" s="1152"/>
      <c r="AC605" s="1152"/>
      <c r="AD605" s="1152"/>
      <c r="AE605" s="1152"/>
      <c r="AF605" s="1152"/>
      <c r="AG605" s="1152"/>
      <c r="AH605" s="1152"/>
      <c r="AI605" s="1152"/>
      <c r="AJ605" s="1152"/>
      <c r="AK605" s="1152"/>
      <c r="AL605" s="1152"/>
      <c r="AM605" s="1152"/>
      <c r="AN605" s="1044"/>
      <c r="AO605" s="1152"/>
      <c r="AP605" s="1152"/>
      <c r="AQ605" s="1152"/>
      <c r="AR605" s="1152"/>
      <c r="AS605" s="1152"/>
      <c r="AT605" s="1152"/>
      <c r="AU605" s="1152"/>
      <c r="AV605" s="1152"/>
      <c r="AW605" s="1152"/>
      <c r="AX605" s="1152"/>
      <c r="AY605" s="1152"/>
      <c r="AZ605" s="1152"/>
      <c r="BA605" s="1152"/>
      <c r="BB605" s="1152"/>
      <c r="BC605" s="1152"/>
      <c r="BD605" s="1152"/>
      <c r="BE605" s="1152"/>
      <c r="BF605" s="1152"/>
      <c r="BG605" s="1152"/>
      <c r="BH605" s="1152"/>
      <c r="BI605" s="1152"/>
      <c r="BJ605" s="1152"/>
      <c r="BK605" s="1152"/>
      <c r="BL605" s="1152"/>
      <c r="BM605" s="1152"/>
      <c r="BN605" s="1152"/>
      <c r="BO605" s="1152"/>
      <c r="BP605" s="1152"/>
      <c r="BQ605" s="1152"/>
      <c r="BR605" s="1152"/>
      <c r="BS605" s="1152"/>
      <c r="BT605" s="1152"/>
    </row>
    <row r="606" spans="1:72" ht="13.5" customHeight="1">
      <c r="A606" s="1092"/>
      <c r="B606" s="16" t="s">
        <v>56</v>
      </c>
      <c r="C606" s="1061"/>
      <c r="D606" s="1062"/>
      <c r="E606" s="1063"/>
      <c r="F606" s="1062"/>
      <c r="G606" s="1063"/>
      <c r="H606" s="1062"/>
      <c r="I606" s="1063"/>
      <c r="J606" s="1062"/>
      <c r="K606" s="1064"/>
      <c r="L606" s="1069"/>
      <c r="M606" s="1106"/>
      <c r="N606" s="1062"/>
      <c r="O606" s="1063"/>
      <c r="P606" s="1062"/>
      <c r="Q606" s="1063"/>
      <c r="R606" s="1062"/>
      <c r="S606" s="1064"/>
      <c r="T606" s="1062"/>
      <c r="U606" s="13"/>
      <c r="Z606" s="1092"/>
      <c r="AA606" s="1153"/>
      <c r="AB606" s="1153"/>
      <c r="AC606" s="1153"/>
      <c r="AD606" s="1153"/>
      <c r="AE606" s="1153"/>
      <c r="AF606" s="1153"/>
      <c r="AG606" s="1153"/>
      <c r="AH606" s="1153"/>
      <c r="AI606" s="1153"/>
      <c r="AJ606" s="1153"/>
      <c r="AK606" s="1153"/>
      <c r="AL606" s="1153"/>
      <c r="AM606" s="1153"/>
      <c r="AN606" s="1045"/>
      <c r="AO606" s="1153"/>
      <c r="AP606" s="1153"/>
      <c r="AQ606" s="1153"/>
      <c r="AR606" s="1153"/>
      <c r="AS606" s="1153"/>
      <c r="AT606" s="1153"/>
      <c r="AU606" s="1153"/>
      <c r="AV606" s="1153"/>
      <c r="AW606" s="1153"/>
      <c r="AX606" s="1153"/>
      <c r="AY606" s="1153"/>
      <c r="AZ606" s="1153"/>
      <c r="BA606" s="1153"/>
      <c r="BB606" s="1153"/>
      <c r="BC606" s="1153"/>
      <c r="BD606" s="1153"/>
      <c r="BE606" s="1153"/>
      <c r="BF606" s="1153"/>
      <c r="BG606" s="1153"/>
      <c r="BH606" s="1153"/>
      <c r="BI606" s="1153"/>
      <c r="BJ606" s="1153"/>
      <c r="BK606" s="1153"/>
      <c r="BL606" s="1153"/>
      <c r="BM606" s="1153"/>
      <c r="BN606" s="1153"/>
      <c r="BO606" s="1153"/>
      <c r="BP606" s="1153"/>
      <c r="BQ606" s="1153"/>
      <c r="BR606" s="1153"/>
      <c r="BS606" s="1153"/>
      <c r="BT606" s="1153"/>
    </row>
    <row r="607" spans="1:72" ht="13.5" customHeight="1">
      <c r="A607" s="1091" t="s">
        <v>58</v>
      </c>
      <c r="B607" s="15" t="s">
        <v>50</v>
      </c>
      <c r="C607" s="1079" t="str">
        <f>VLOOKUP($C602,'2025年度(1年前期)'!$B$5:$N$208,COLUMN('2025年度(1年前期)'!$E$5),0)&amp;""</f>
        <v/>
      </c>
      <c r="D607" s="1080"/>
      <c r="E607" s="1081" t="str">
        <f>VLOOKUP($C602,'2025年度(2年前期)'!$B$5:$N$208,COLUMN('2025年度(2年前期)'!$E$5),0)&amp;""</f>
        <v/>
      </c>
      <c r="F607" s="1080"/>
      <c r="G607" s="1081" t="str">
        <f>VLOOKUP($C602,'2025年度(3年前期)'!$B$5:$N$208,COLUMN('2025年度(3年前期)'!$E$5),0)&amp;""</f>
        <v/>
      </c>
      <c r="H607" s="1080"/>
      <c r="I607" s="1081" t="str">
        <f>VLOOKUP($C602,'2025年度(4年前期)'!$B$5:$N$208,COLUMN('2025年度(4年前期)'!$E$5),0)&amp;""</f>
        <v/>
      </c>
      <c r="J607" s="1081"/>
      <c r="K607" s="1072" t="str">
        <f>VLOOKUP($C602,'2025年度(助産前期)'!$B$5:$N$208,COLUMN('2025年度(助産前期)'!$E$5),0)&amp;""</f>
        <v/>
      </c>
      <c r="L607" s="1096"/>
      <c r="M607" s="1079" t="str">
        <f>VLOOKUP($C602,'2025年度(M1前期)'!$B$5:$N$208,COLUMN('2025年度(M1前期)'!$E$5),0)&amp;""</f>
        <v/>
      </c>
      <c r="N607" s="1080"/>
      <c r="O607" s="1072" t="str">
        <f>VLOOKUP($C602,'2025年度(M2前期)'!$B$5:$N$208,COLUMN('2025年度(M2前期)'!$E$5),0)&amp;""</f>
        <v/>
      </c>
      <c r="P607" s="1080"/>
      <c r="Q607" s="1072" t="str">
        <f>VLOOKUP($C602,'2025年度(D1前期)'!$B$5:$N$208,COLUMN('2025年度(D1前期)'!$E$5),0)&amp;""</f>
        <v/>
      </c>
      <c r="R607" s="1080"/>
      <c r="S607" s="1072" t="str">
        <f>VLOOKUP($C602,'2025年度(D23前期)'!$B$5:$N$208,COLUMN('2025年度(D23前期)'!$E$5),0)&amp;""</f>
        <v/>
      </c>
      <c r="T607" s="1080"/>
      <c r="Z607" s="1091" t="str">
        <f>A607</f>
        <v>２時限（11：00～12：30）</v>
      </c>
      <c r="AA607" s="1151"/>
      <c r="AB607" s="1151"/>
      <c r="AC607" s="1151"/>
      <c r="AD607" s="1151"/>
      <c r="AE607" s="1151"/>
      <c r="AF607" s="1151"/>
      <c r="AG607" s="1151"/>
      <c r="AH607" s="1151"/>
      <c r="AI607" s="1151"/>
      <c r="AJ607" s="1151"/>
      <c r="AK607" s="1151"/>
      <c r="AL607" s="1151"/>
      <c r="AM607" s="1151"/>
      <c r="AN607" s="1043"/>
      <c r="AO607" s="1151"/>
      <c r="AP607" s="1151"/>
      <c r="AQ607" s="1151"/>
      <c r="AR607" s="1151"/>
      <c r="AS607" s="1151"/>
      <c r="AT607" s="1151"/>
      <c r="AU607" s="1151"/>
      <c r="AV607" s="1151"/>
      <c r="AW607" s="1151"/>
      <c r="AX607" s="1151"/>
      <c r="AY607" s="1151"/>
      <c r="AZ607" s="1151"/>
      <c r="BA607" s="1151"/>
      <c r="BB607" s="1151"/>
      <c r="BC607" s="1151"/>
      <c r="BD607" s="1151"/>
      <c r="BE607" s="1151"/>
      <c r="BF607" s="1151"/>
      <c r="BG607" s="1151"/>
      <c r="BH607" s="1151"/>
      <c r="BI607" s="1151"/>
      <c r="BJ607" s="1151"/>
      <c r="BK607" s="1151"/>
      <c r="BL607" s="1151"/>
      <c r="BM607" s="1151"/>
      <c r="BN607" s="1151"/>
      <c r="BO607" s="1151"/>
      <c r="BP607" s="1151"/>
      <c r="BQ607" s="1151"/>
      <c r="BR607" s="1151"/>
      <c r="BS607" s="1151"/>
      <c r="BT607" s="1151"/>
    </row>
    <row r="608" spans="1:72" ht="13.5" customHeight="1">
      <c r="A608" s="1091"/>
      <c r="B608" s="15" t="s">
        <v>53</v>
      </c>
      <c r="C608" s="1065" t="str">
        <f>IFERROR(VLOOKUP(C607,科目・教員!$A$1:$B$357,2,0),"")</f>
        <v/>
      </c>
      <c r="D608" s="1066"/>
      <c r="E608" s="1067" t="str">
        <f>IFERROR(VLOOKUP(E607,科目・教員!$A$1:$B$357,2,0),"")</f>
        <v/>
      </c>
      <c r="F608" s="1066"/>
      <c r="G608" s="1067" t="str">
        <f>IFERROR(VLOOKUP(G607,科目・教員!$A$1:$B$357,2,0),"")</f>
        <v/>
      </c>
      <c r="H608" s="1066"/>
      <c r="I608" s="1067" t="str">
        <f>IFERROR(VLOOKUP(I607,科目・教員!$A$1:$B$357,2,0),"")</f>
        <v/>
      </c>
      <c r="J608" s="1066"/>
      <c r="K608" s="1068" t="str">
        <f>IFERROR(VLOOKUP(K607,科目・教員!$A$1:$B$357,2,0),"")</f>
        <v/>
      </c>
      <c r="L608" s="1070"/>
      <c r="M608" s="1065" t="str">
        <f>IFERROR(VLOOKUP(M607,科目・教員!$A$1:$B$357,2,0),"")</f>
        <v/>
      </c>
      <c r="N608" s="1066"/>
      <c r="O608" s="1068" t="str">
        <f>IFERROR(VLOOKUP(O607,科目・教員!$A$1:$B$357,2,0),"")</f>
        <v/>
      </c>
      <c r="P608" s="1066"/>
      <c r="Q608" s="1068" t="str">
        <f>IFERROR(VLOOKUP(Q607,科目・教員!$A$1:$B$357,2,0),"")</f>
        <v/>
      </c>
      <c r="R608" s="1066"/>
      <c r="S608" s="1068" t="str">
        <f>IFERROR(VLOOKUP(S607,科目・教員!$A$1:$B$357,2,0),"")</f>
        <v/>
      </c>
      <c r="T608" s="1066"/>
      <c r="Z608" s="1091"/>
      <c r="AA608" s="1152"/>
      <c r="AB608" s="1152"/>
      <c r="AC608" s="1152"/>
      <c r="AD608" s="1152"/>
      <c r="AE608" s="1152"/>
      <c r="AF608" s="1152"/>
      <c r="AG608" s="1152"/>
      <c r="AH608" s="1152"/>
      <c r="AI608" s="1152"/>
      <c r="AJ608" s="1152"/>
      <c r="AK608" s="1152"/>
      <c r="AL608" s="1152"/>
      <c r="AM608" s="1152"/>
      <c r="AN608" s="1044"/>
      <c r="AO608" s="1152"/>
      <c r="AP608" s="1152"/>
      <c r="AQ608" s="1152"/>
      <c r="AR608" s="1152"/>
      <c r="AS608" s="1152"/>
      <c r="AT608" s="1152"/>
      <c r="AU608" s="1152"/>
      <c r="AV608" s="1152"/>
      <c r="AW608" s="1152"/>
      <c r="AX608" s="1152"/>
      <c r="AY608" s="1152"/>
      <c r="AZ608" s="1152"/>
      <c r="BA608" s="1152"/>
      <c r="BB608" s="1152"/>
      <c r="BC608" s="1152"/>
      <c r="BD608" s="1152"/>
      <c r="BE608" s="1152"/>
      <c r="BF608" s="1152"/>
      <c r="BG608" s="1152"/>
      <c r="BH608" s="1152"/>
      <c r="BI608" s="1152"/>
      <c r="BJ608" s="1152"/>
      <c r="BK608" s="1152"/>
      <c r="BL608" s="1152"/>
      <c r="BM608" s="1152"/>
      <c r="BN608" s="1152"/>
      <c r="BO608" s="1152"/>
      <c r="BP608" s="1152"/>
      <c r="BQ608" s="1152"/>
      <c r="BR608" s="1152"/>
      <c r="BS608" s="1152"/>
      <c r="BT608" s="1152"/>
    </row>
    <row r="609" spans="1:72" ht="13.5" customHeight="1">
      <c r="A609" s="1091"/>
      <c r="B609" s="15" t="s">
        <v>59</v>
      </c>
      <c r="C609" s="1065" t="str">
        <f>VLOOKUP($C602,'2025年度(1年前期)'!$B$5:$N$208,COLUMN('2025年度(1年前期)'!$E$5)+1,0)&amp;""</f>
        <v/>
      </c>
      <c r="D609" s="1066"/>
      <c r="E609" s="1067" t="str">
        <f>VLOOKUP($C602,'2025年度(2年前期)'!$B$5:$N$208,COLUMN('2025年度(2年前期)'!$E$5)+1,0)&amp;""</f>
        <v/>
      </c>
      <c r="F609" s="1066"/>
      <c r="G609" s="1067" t="str">
        <f>VLOOKUP($C602,'2025年度(3年前期)'!$B$5:$N$208,COLUMN('2025年度(3年前期)'!$E$5)+1,0)&amp;""</f>
        <v/>
      </c>
      <c r="H609" s="1066"/>
      <c r="I609" s="1067" t="str">
        <f>VLOOKUP($C602,'2025年度(4年前期)'!$B$5:$N$208,COLUMN('2025年度(4年前期)'!$E$5)+1,0)&amp;""</f>
        <v/>
      </c>
      <c r="J609" s="1066"/>
      <c r="K609" s="1068" t="str">
        <f>VLOOKUP($C602,'2025年度(助産前期)'!$B$5:$N$208,COLUMN('2025年度(助産前期)'!$E$5)+1,0)&amp;""</f>
        <v/>
      </c>
      <c r="L609" s="1070"/>
      <c r="M609" s="1065" t="str">
        <f>VLOOKUP($C602,'2025年度(M1前期)'!$B$5:$N$208,COLUMN('2025年度(M1前期)'!$E$5)+1,0)&amp;""</f>
        <v/>
      </c>
      <c r="N609" s="1066"/>
      <c r="O609" s="1068" t="str">
        <f>VLOOKUP($C602,'2025年度(M2前期)'!$B$5:$N$208,COLUMN('2025年度(M2前期)'!$E$5)+1,0)&amp;""</f>
        <v/>
      </c>
      <c r="P609" s="1066"/>
      <c r="Q609" s="1068" t="str">
        <f>VLOOKUP($C602,'2025年度(D1前期)'!$B$5:$N$208,COLUMN('2025年度(D1前期)'!$E$5)+1,0)&amp;""</f>
        <v/>
      </c>
      <c r="R609" s="1066"/>
      <c r="S609" s="1068" t="str">
        <f>VLOOKUP($C602,'2025年度(D23前期)'!$B$5:$N$208,COLUMN('2025年度(D23前期)'!$E$5)+1,0)&amp;""</f>
        <v/>
      </c>
      <c r="T609" s="1066"/>
      <c r="Z609" s="1091"/>
      <c r="AA609" s="1152"/>
      <c r="AB609" s="1152"/>
      <c r="AC609" s="1152"/>
      <c r="AD609" s="1152"/>
      <c r="AE609" s="1152"/>
      <c r="AF609" s="1152"/>
      <c r="AG609" s="1152"/>
      <c r="AH609" s="1152"/>
      <c r="AI609" s="1152"/>
      <c r="AJ609" s="1152"/>
      <c r="AK609" s="1152"/>
      <c r="AL609" s="1152"/>
      <c r="AM609" s="1152"/>
      <c r="AN609" s="1044"/>
      <c r="AO609" s="1152"/>
      <c r="AP609" s="1152"/>
      <c r="AQ609" s="1152"/>
      <c r="AR609" s="1152"/>
      <c r="AS609" s="1152"/>
      <c r="AT609" s="1152"/>
      <c r="AU609" s="1152"/>
      <c r="AV609" s="1152"/>
      <c r="AW609" s="1152"/>
      <c r="AX609" s="1152"/>
      <c r="AY609" s="1152"/>
      <c r="AZ609" s="1152"/>
      <c r="BA609" s="1152"/>
      <c r="BB609" s="1152"/>
      <c r="BC609" s="1152"/>
      <c r="BD609" s="1152"/>
      <c r="BE609" s="1152"/>
      <c r="BF609" s="1152"/>
      <c r="BG609" s="1152"/>
      <c r="BH609" s="1152"/>
      <c r="BI609" s="1152"/>
      <c r="BJ609" s="1152"/>
      <c r="BK609" s="1152"/>
      <c r="BL609" s="1152"/>
      <c r="BM609" s="1152"/>
      <c r="BN609" s="1152"/>
      <c r="BO609" s="1152"/>
      <c r="BP609" s="1152"/>
      <c r="BQ609" s="1152"/>
      <c r="BR609" s="1152"/>
      <c r="BS609" s="1152"/>
      <c r="BT609" s="1152"/>
    </row>
    <row r="610" spans="1:72" ht="13.5" customHeight="1">
      <c r="A610" s="1100"/>
      <c r="B610" s="16" t="s">
        <v>56</v>
      </c>
      <c r="C610" s="1061"/>
      <c r="D610" s="1075"/>
      <c r="E610" s="1063"/>
      <c r="F610" s="1075"/>
      <c r="G610" s="1061"/>
      <c r="H610" s="1062"/>
      <c r="I610" s="1063"/>
      <c r="J610" s="1075"/>
      <c r="K610" s="1064"/>
      <c r="L610" s="1064"/>
      <c r="M610" s="1061"/>
      <c r="N610" s="1075"/>
      <c r="O610" s="1064"/>
      <c r="P610" s="1075"/>
      <c r="Q610" s="1064"/>
      <c r="R610" s="1075"/>
      <c r="S610" s="1064"/>
      <c r="T610" s="1075"/>
      <c r="Z610" s="1092"/>
      <c r="AA610" s="1153"/>
      <c r="AB610" s="1153"/>
      <c r="AC610" s="1153"/>
      <c r="AD610" s="1153"/>
      <c r="AE610" s="1153"/>
      <c r="AF610" s="1153"/>
      <c r="AG610" s="1153"/>
      <c r="AH610" s="1153"/>
      <c r="AI610" s="1153"/>
      <c r="AJ610" s="1153"/>
      <c r="AK610" s="1153"/>
      <c r="AL610" s="1153"/>
      <c r="AM610" s="1153"/>
      <c r="AN610" s="1045"/>
      <c r="AO610" s="1153"/>
      <c r="AP610" s="1153"/>
      <c r="AQ610" s="1153"/>
      <c r="AR610" s="1153"/>
      <c r="AS610" s="1153"/>
      <c r="AT610" s="1153"/>
      <c r="AU610" s="1153"/>
      <c r="AV610" s="1153"/>
      <c r="AW610" s="1153"/>
      <c r="AX610" s="1153"/>
      <c r="AY610" s="1153"/>
      <c r="AZ610" s="1153"/>
      <c r="BA610" s="1153"/>
      <c r="BB610" s="1153"/>
      <c r="BC610" s="1153"/>
      <c r="BD610" s="1153"/>
      <c r="BE610" s="1153"/>
      <c r="BF610" s="1153"/>
      <c r="BG610" s="1153"/>
      <c r="BH610" s="1153"/>
      <c r="BI610" s="1153"/>
      <c r="BJ610" s="1153"/>
      <c r="BK610" s="1153"/>
      <c r="BL610" s="1153"/>
      <c r="BM610" s="1153"/>
      <c r="BN610" s="1153"/>
      <c r="BO610" s="1153"/>
      <c r="BP610" s="1153"/>
      <c r="BQ610" s="1153"/>
      <c r="BR610" s="1153"/>
      <c r="BS610" s="1153"/>
      <c r="BT610" s="1153"/>
    </row>
    <row r="611" spans="1:72">
      <c r="A611" s="1095" t="s">
        <v>60</v>
      </c>
      <c r="B611" s="18" t="s">
        <v>61</v>
      </c>
      <c r="C611" s="1079"/>
      <c r="D611" s="1080"/>
      <c r="E611" s="1081"/>
      <c r="F611" s="1080"/>
      <c r="G611" s="1081"/>
      <c r="H611" s="1080"/>
      <c r="I611" s="1081"/>
      <c r="J611" s="1080"/>
      <c r="K611" s="1072"/>
      <c r="L611" s="1096"/>
      <c r="M611" s="1079"/>
      <c r="N611" s="1080"/>
      <c r="O611" s="1072"/>
      <c r="P611" s="1080"/>
      <c r="Q611" s="1072"/>
      <c r="R611" s="1080"/>
      <c r="S611" s="1072"/>
      <c r="T611" s="1080"/>
      <c r="Z611" s="1091" t="str">
        <f>A611</f>
        <v>昼休み（12：30～13：30）</v>
      </c>
      <c r="AA611" s="1151"/>
      <c r="AB611" s="1151"/>
      <c r="AC611" s="1151"/>
      <c r="AD611" s="1151"/>
      <c r="AE611" s="1151"/>
      <c r="AF611" s="1151"/>
      <c r="AG611" s="1151"/>
      <c r="AH611" s="1151"/>
      <c r="AI611" s="1151"/>
      <c r="AJ611" s="1151"/>
      <c r="AK611" s="1151"/>
      <c r="AL611" s="1151"/>
      <c r="AM611" s="1151"/>
      <c r="AN611" s="1151"/>
      <c r="AO611" s="1151"/>
      <c r="AP611" s="1151"/>
      <c r="AQ611" s="1151"/>
      <c r="AR611" s="1151"/>
      <c r="AS611" s="1151"/>
      <c r="AT611" s="1151"/>
      <c r="AU611" s="1151"/>
      <c r="AV611" s="1151"/>
      <c r="AW611" s="1151"/>
      <c r="AX611" s="1151"/>
      <c r="AY611" s="1151"/>
      <c r="AZ611" s="1151"/>
      <c r="BA611" s="1151"/>
      <c r="BB611" s="1151"/>
      <c r="BC611" s="1151"/>
      <c r="BD611" s="1151"/>
      <c r="BE611" s="1151"/>
      <c r="BF611" s="1151"/>
      <c r="BG611" s="1151"/>
      <c r="BH611" s="1151"/>
      <c r="BI611" s="1151"/>
      <c r="BJ611" s="1151"/>
      <c r="BK611" s="1151"/>
      <c r="BL611" s="1151"/>
      <c r="BM611" s="1151"/>
      <c r="BN611" s="1151"/>
      <c r="BO611" s="1151"/>
      <c r="BP611" s="1151"/>
      <c r="BQ611" s="1151"/>
      <c r="BR611" s="1151"/>
      <c r="BS611" s="1151"/>
      <c r="BT611" s="1151"/>
    </row>
    <row r="612" spans="1:72" ht="13.5" customHeight="1">
      <c r="A612" s="1091"/>
      <c r="B612" s="18" t="s">
        <v>62</v>
      </c>
      <c r="C612" s="1065"/>
      <c r="D612" s="1066"/>
      <c r="E612" s="1067"/>
      <c r="F612" s="1066"/>
      <c r="G612" s="1227"/>
      <c r="H612" s="1228"/>
      <c r="I612" s="1067"/>
      <c r="J612" s="1066"/>
      <c r="K612" s="1068"/>
      <c r="L612" s="1070"/>
      <c r="M612" s="1065"/>
      <c r="N612" s="1066"/>
      <c r="O612" s="1068"/>
      <c r="P612" s="1066"/>
      <c r="Q612" s="1068"/>
      <c r="R612" s="1066"/>
      <c r="S612" s="1068"/>
      <c r="T612" s="1066"/>
      <c r="Z612" s="1091"/>
      <c r="AA612" s="1152"/>
      <c r="AB612" s="1152"/>
      <c r="AC612" s="1152"/>
      <c r="AD612" s="1152"/>
      <c r="AE612" s="1152"/>
      <c r="AF612" s="1152"/>
      <c r="AG612" s="1152"/>
      <c r="AH612" s="1152"/>
      <c r="AI612" s="1152"/>
      <c r="AJ612" s="1152"/>
      <c r="AK612" s="1152"/>
      <c r="AL612" s="1152"/>
      <c r="AM612" s="1152"/>
      <c r="AN612" s="1152"/>
      <c r="AO612" s="1152"/>
      <c r="AP612" s="1152"/>
      <c r="AQ612" s="1152"/>
      <c r="AR612" s="1152"/>
      <c r="AS612" s="1152"/>
      <c r="AT612" s="1152"/>
      <c r="AU612" s="1152"/>
      <c r="AV612" s="1152"/>
      <c r="AW612" s="1152"/>
      <c r="AX612" s="1152"/>
      <c r="AY612" s="1152"/>
      <c r="AZ612" s="1152"/>
      <c r="BA612" s="1152"/>
      <c r="BB612" s="1152"/>
      <c r="BC612" s="1152"/>
      <c r="BD612" s="1152"/>
      <c r="BE612" s="1152"/>
      <c r="BF612" s="1152"/>
      <c r="BG612" s="1152"/>
      <c r="BH612" s="1152"/>
      <c r="BI612" s="1152"/>
      <c r="BJ612" s="1152"/>
      <c r="BK612" s="1152"/>
      <c r="BL612" s="1152"/>
      <c r="BM612" s="1152"/>
      <c r="BN612" s="1152"/>
      <c r="BO612" s="1152"/>
      <c r="BP612" s="1152"/>
      <c r="BQ612" s="1152"/>
      <c r="BR612" s="1152"/>
      <c r="BS612" s="1152"/>
      <c r="BT612" s="1152"/>
    </row>
    <row r="613" spans="1:72" ht="13.5" customHeight="1">
      <c r="A613" s="1091"/>
      <c r="B613" s="18" t="s">
        <v>59</v>
      </c>
      <c r="C613" s="1430"/>
      <c r="D613" s="1429"/>
      <c r="E613" s="1428"/>
      <c r="F613" s="1429"/>
      <c r="G613" s="1232"/>
      <c r="H613" s="1431"/>
      <c r="I613" s="1428"/>
      <c r="J613" s="1429"/>
      <c r="K613" s="1068"/>
      <c r="L613" s="1070"/>
      <c r="M613" s="1065"/>
      <c r="N613" s="1066"/>
      <c r="O613" s="1068"/>
      <c r="P613" s="1066"/>
      <c r="Q613" s="1068"/>
      <c r="R613" s="1066"/>
      <c r="S613" s="1068"/>
      <c r="T613" s="1066"/>
      <c r="Z613" s="1091"/>
      <c r="AA613" s="1152"/>
      <c r="AB613" s="1152"/>
      <c r="AC613" s="1152"/>
      <c r="AD613" s="1152"/>
      <c r="AE613" s="1152"/>
      <c r="AF613" s="1152"/>
      <c r="AG613" s="1152"/>
      <c r="AH613" s="1152"/>
      <c r="AI613" s="1152"/>
      <c r="AJ613" s="1152"/>
      <c r="AK613" s="1152"/>
      <c r="AL613" s="1152"/>
      <c r="AM613" s="1152"/>
      <c r="AN613" s="1152"/>
      <c r="AO613" s="1152"/>
      <c r="AP613" s="1152"/>
      <c r="AQ613" s="1152"/>
      <c r="AR613" s="1152"/>
      <c r="AS613" s="1152"/>
      <c r="AT613" s="1152"/>
      <c r="AU613" s="1152"/>
      <c r="AV613" s="1152"/>
      <c r="AW613" s="1152"/>
      <c r="AX613" s="1152"/>
      <c r="AY613" s="1152"/>
      <c r="AZ613" s="1152"/>
      <c r="BA613" s="1152"/>
      <c r="BB613" s="1152"/>
      <c r="BC613" s="1152"/>
      <c r="BD613" s="1152"/>
      <c r="BE613" s="1152"/>
      <c r="BF613" s="1152"/>
      <c r="BG613" s="1152"/>
      <c r="BH613" s="1152"/>
      <c r="BI613" s="1152"/>
      <c r="BJ613" s="1152"/>
      <c r="BK613" s="1152"/>
      <c r="BL613" s="1152"/>
      <c r="BM613" s="1152"/>
      <c r="BN613" s="1152"/>
      <c r="BO613" s="1152"/>
      <c r="BP613" s="1152"/>
      <c r="BQ613" s="1152"/>
      <c r="BR613" s="1152"/>
      <c r="BS613" s="1152"/>
      <c r="BT613" s="1152"/>
    </row>
    <row r="614" spans="1:72">
      <c r="A614" s="1092"/>
      <c r="B614" s="19" t="s">
        <v>56</v>
      </c>
      <c r="C614" s="1102"/>
      <c r="D614" s="1094"/>
      <c r="E614" s="1103"/>
      <c r="F614" s="1094"/>
      <c r="G614" s="1103"/>
      <c r="H614" s="1094"/>
      <c r="I614" s="1103"/>
      <c r="J614" s="1094"/>
      <c r="K614" s="1093"/>
      <c r="L614" s="1093"/>
      <c r="M614" s="1102"/>
      <c r="N614" s="1094"/>
      <c r="O614" s="1093"/>
      <c r="P614" s="1094"/>
      <c r="Q614" s="1093"/>
      <c r="R614" s="1094"/>
      <c r="S614" s="1093"/>
      <c r="T614" s="1094"/>
      <c r="Z614" s="1092"/>
      <c r="AA614" s="1153"/>
      <c r="AB614" s="1153"/>
      <c r="AC614" s="1153"/>
      <c r="AD614" s="1153"/>
      <c r="AE614" s="1153"/>
      <c r="AF614" s="1153"/>
      <c r="AG614" s="1153"/>
      <c r="AH614" s="1153"/>
      <c r="AI614" s="1153"/>
      <c r="AJ614" s="1153"/>
      <c r="AK614" s="1153"/>
      <c r="AL614" s="1153"/>
      <c r="AM614" s="1153"/>
      <c r="AN614" s="1153"/>
      <c r="AO614" s="1153"/>
      <c r="AP614" s="1153"/>
      <c r="AQ614" s="1153"/>
      <c r="AR614" s="1153"/>
      <c r="AS614" s="1153"/>
      <c r="AT614" s="1153"/>
      <c r="AU614" s="1153"/>
      <c r="AV614" s="1153"/>
      <c r="AW614" s="1153"/>
      <c r="AX614" s="1153"/>
      <c r="AY614" s="1153"/>
      <c r="AZ614" s="1153"/>
      <c r="BA614" s="1153"/>
      <c r="BB614" s="1153"/>
      <c r="BC614" s="1153"/>
      <c r="BD614" s="1153"/>
      <c r="BE614" s="1153"/>
      <c r="BF614" s="1153"/>
      <c r="BG614" s="1153"/>
      <c r="BH614" s="1153"/>
      <c r="BI614" s="1153"/>
      <c r="BJ614" s="1152"/>
      <c r="BK614" s="1152"/>
      <c r="BL614" s="1152"/>
      <c r="BM614" s="1152"/>
      <c r="BN614" s="1152"/>
      <c r="BO614" s="1152"/>
      <c r="BP614" s="1152"/>
      <c r="BQ614" s="1152"/>
      <c r="BR614" s="1152"/>
      <c r="BS614" s="1152"/>
      <c r="BT614" s="1153"/>
    </row>
    <row r="615" spans="1:72" ht="13.5" customHeight="1">
      <c r="A615" s="1091" t="s">
        <v>64</v>
      </c>
      <c r="B615" s="15" t="s">
        <v>50</v>
      </c>
      <c r="C615" s="1089" t="str">
        <f>VLOOKUP($C602,'2025年度(1年前期)'!$B$5:$N$208,COLUMN('2025年度(1年前期)'!$G$5),0)&amp;""</f>
        <v/>
      </c>
      <c r="D615" s="1072"/>
      <c r="E615" s="1090" t="str">
        <f>VLOOKUP($C602,'2025年度(2年前期)'!$B$5:$N$208,COLUMN('2025年度(2年前期)'!$G$5),0)&amp;""</f>
        <v/>
      </c>
      <c r="F615" s="1072"/>
      <c r="G615" s="1090" t="str">
        <f>VLOOKUP($C602,'2025年度(3年前期)'!$B$5:$N$208,COLUMN('2025年度(3年前期)'!$G$5),0)&amp;""</f>
        <v/>
      </c>
      <c r="H615" s="1072"/>
      <c r="I615" s="1090" t="str">
        <f>VLOOKUP($C602,'2025年度(4年前期)'!$B$5:$N$208,COLUMN('2025年度(4年前期)'!$G$5),0)&amp;""</f>
        <v/>
      </c>
      <c r="J615" s="1072"/>
      <c r="K615" s="1071" t="str">
        <f>VLOOKUP($C602,'2025年度(助産前期)'!$B$5:$N$208,COLUMN('2025年度(助産前期)'!$G$5),0)&amp;""</f>
        <v/>
      </c>
      <c r="L615" s="1071"/>
      <c r="M615" s="1089" t="str">
        <f>VLOOKUP($C602,'2025年度(M1前期)'!$B$5:$N$208,COLUMN('2025年度(M1前期)'!$G$5),0)&amp;""</f>
        <v/>
      </c>
      <c r="N615" s="1072"/>
      <c r="O615" s="1071" t="str">
        <f>VLOOKUP($C602,'2025年度(M2前期)'!$B$5:$N$208,COLUMN('2025年度(M2前期)'!$G$5),0)&amp;""</f>
        <v/>
      </c>
      <c r="P615" s="1072"/>
      <c r="Q615" s="1071" t="str">
        <f>VLOOKUP($C602,'2025年度(D1前期)'!$B$5:$N$208,COLUMN('2025年度(D1前期)'!$G$5),0)&amp;""</f>
        <v/>
      </c>
      <c r="R615" s="1072"/>
      <c r="S615" s="1071" t="str">
        <f>VLOOKUP($C602,'2025年度(D23前期)'!$B$5:$N$208,COLUMN('2025年度(D23前期)'!$G$5),0)&amp;""</f>
        <v/>
      </c>
      <c r="T615" s="1072"/>
      <c r="Z615" s="1091" t="str">
        <f>A615</f>
        <v>３時限（13：30～15：00）</v>
      </c>
      <c r="AA615" s="1151"/>
      <c r="AB615" s="1151"/>
      <c r="AC615" s="1151"/>
      <c r="AD615" s="1151"/>
      <c r="AE615" s="1151"/>
      <c r="AF615" s="1151"/>
      <c r="AG615" s="1151"/>
      <c r="AH615" s="1151"/>
      <c r="AI615" s="1151"/>
      <c r="AJ615" s="1151"/>
      <c r="AK615" s="1151"/>
      <c r="AL615" s="1151"/>
      <c r="AM615" s="1151"/>
      <c r="AN615" s="1151"/>
      <c r="AO615" s="1151"/>
      <c r="AP615" s="1151"/>
      <c r="AQ615" s="1151"/>
      <c r="AR615" s="1151"/>
      <c r="AS615" s="1151"/>
      <c r="AT615" s="1151"/>
      <c r="AU615" s="1151"/>
      <c r="AV615" s="1151"/>
      <c r="AW615" s="1151"/>
      <c r="AX615" s="1151"/>
      <c r="AY615" s="1151"/>
      <c r="AZ615" s="1151"/>
      <c r="BA615" s="1151"/>
      <c r="BB615" s="1151"/>
      <c r="BC615" s="1151"/>
      <c r="BD615" s="1151"/>
      <c r="BE615" s="1151"/>
      <c r="BF615" s="1151"/>
      <c r="BG615" s="1151"/>
      <c r="BH615" s="1151"/>
      <c r="BI615" s="1234"/>
      <c r="BJ615" s="1186"/>
      <c r="BK615" s="1186"/>
      <c r="BL615" s="1186"/>
      <c r="BM615" s="1186"/>
      <c r="BN615" s="1186"/>
      <c r="BO615" s="1186"/>
      <c r="BP615" s="1186"/>
      <c r="BQ615" s="1186"/>
      <c r="BR615" s="1186"/>
      <c r="BS615" s="1186"/>
      <c r="BT615" s="1288"/>
    </row>
    <row r="616" spans="1:72" ht="13.5" customHeight="1">
      <c r="A616" s="1091"/>
      <c r="B616" s="15" t="s">
        <v>53</v>
      </c>
      <c r="C616" s="1101" t="str">
        <f>IFERROR(VLOOKUP(C615,科目・教員!$A$1:$B$357,2,0),"")</f>
        <v/>
      </c>
      <c r="D616" s="1068"/>
      <c r="E616" s="1073" t="str">
        <f>IFERROR(VLOOKUP(E615,科目・教員!$A$1:$B$357,2,0),"")</f>
        <v/>
      </c>
      <c r="F616" s="1068"/>
      <c r="G616" s="1073" t="str">
        <f>IFERROR(VLOOKUP(G615,科目・教員!$A$1:$B$357,2,0),"")</f>
        <v/>
      </c>
      <c r="H616" s="1068"/>
      <c r="I616" s="1073" t="str">
        <f>IFERROR(VLOOKUP(I615,科目・教員!$A$1:$B$357,2,0),"")</f>
        <v/>
      </c>
      <c r="J616" s="1068"/>
      <c r="K616" s="1074" t="str">
        <f>IFERROR(VLOOKUP(K615,科目・教員!$A$1:$B$357,2,0),"")</f>
        <v/>
      </c>
      <c r="L616" s="1074"/>
      <c r="M616" s="1101" t="str">
        <f>IFERROR(VLOOKUP(M615,科目・教員!$A$1:$B$357,2,0),"")</f>
        <v/>
      </c>
      <c r="N616" s="1068"/>
      <c r="O616" s="1074" t="str">
        <f>IFERROR(VLOOKUP(O615,科目・教員!$A$1:$B$357,2,0),"")</f>
        <v/>
      </c>
      <c r="P616" s="1068"/>
      <c r="Q616" s="1074" t="str">
        <f>IFERROR(VLOOKUP(Q615,科目・教員!$A$1:$B$357,2,0),"")</f>
        <v/>
      </c>
      <c r="R616" s="1068"/>
      <c r="S616" s="1074" t="str">
        <f>IFERROR(VLOOKUP(S615,科目・教員!$A$1:$B$357,2,0),"")</f>
        <v/>
      </c>
      <c r="T616" s="1068"/>
      <c r="Z616" s="1091"/>
      <c r="AA616" s="1152"/>
      <c r="AB616" s="1152"/>
      <c r="AC616" s="1152"/>
      <c r="AD616" s="1152"/>
      <c r="AE616" s="1152"/>
      <c r="AF616" s="1152"/>
      <c r="AG616" s="1152"/>
      <c r="AH616" s="1152"/>
      <c r="AI616" s="1152"/>
      <c r="AJ616" s="1152"/>
      <c r="AK616" s="1152"/>
      <c r="AL616" s="1152"/>
      <c r="AM616" s="1152"/>
      <c r="AN616" s="1152"/>
      <c r="AO616" s="1152"/>
      <c r="AP616" s="1152"/>
      <c r="AQ616" s="1152"/>
      <c r="AR616" s="1152"/>
      <c r="AS616" s="1152"/>
      <c r="AT616" s="1152"/>
      <c r="AU616" s="1152"/>
      <c r="AV616" s="1152"/>
      <c r="AW616" s="1152"/>
      <c r="AX616" s="1152"/>
      <c r="AY616" s="1152"/>
      <c r="AZ616" s="1152"/>
      <c r="BA616" s="1152"/>
      <c r="BB616" s="1152"/>
      <c r="BC616" s="1152"/>
      <c r="BD616" s="1152"/>
      <c r="BE616" s="1152"/>
      <c r="BF616" s="1152"/>
      <c r="BG616" s="1152"/>
      <c r="BH616" s="1152"/>
      <c r="BI616" s="1235"/>
      <c r="BJ616" s="1186"/>
      <c r="BK616" s="1186"/>
      <c r="BL616" s="1186"/>
      <c r="BM616" s="1186"/>
      <c r="BN616" s="1186"/>
      <c r="BO616" s="1186"/>
      <c r="BP616" s="1186"/>
      <c r="BQ616" s="1186"/>
      <c r="BR616" s="1186"/>
      <c r="BS616" s="1186"/>
      <c r="BT616" s="1289"/>
    </row>
    <row r="617" spans="1:72" ht="13.5" customHeight="1">
      <c r="A617" s="1091"/>
      <c r="B617" s="15" t="s">
        <v>59</v>
      </c>
      <c r="C617" s="1101" t="str">
        <f>VLOOKUP($C602,'2025年度(1年前期)'!$B$5:$N$208,COLUMN('2025年度(1年前期)'!$G$5)+1,0)&amp;""</f>
        <v/>
      </c>
      <c r="D617" s="1068"/>
      <c r="E617" s="1073" t="str">
        <f>VLOOKUP($C602,'2025年度(2年前期)'!$B$5:$N$208,COLUMN('2025年度(2年前期)'!$G$5)+1,0)&amp;""</f>
        <v/>
      </c>
      <c r="F617" s="1068"/>
      <c r="G617" s="1073" t="str">
        <f>VLOOKUP($C602,'2025年度(3年前期)'!$B$5:$N$208,COLUMN('2025年度(3年前期)'!$G$5)+1,0)&amp;""</f>
        <v/>
      </c>
      <c r="H617" s="1068"/>
      <c r="I617" s="1073" t="str">
        <f>VLOOKUP($C602,'2025年度(4年前期)'!$B$5:$N$208,COLUMN('2025年度(4年前期)'!$G$5)+1,0)&amp;""</f>
        <v/>
      </c>
      <c r="J617" s="1068"/>
      <c r="K617" s="1074" t="str">
        <f>VLOOKUP($C602,'2025年度(助産前期)'!$B$5:$N$208,COLUMN('2025年度(助産前期)'!$G$5)+1,0)&amp;""</f>
        <v/>
      </c>
      <c r="L617" s="1074"/>
      <c r="M617" s="1101" t="str">
        <f>VLOOKUP($C602,'2025年度(M1前期)'!$B$5:$N$208,COLUMN('2025年度(M1前期)'!$G$5)+1,0)&amp;""</f>
        <v/>
      </c>
      <c r="N617" s="1068"/>
      <c r="O617" s="1074" t="str">
        <f>VLOOKUP($C602,'2025年度(M2前期)'!$B$5:$N$208,COLUMN('2025年度(M2前期)'!$G$5)+1,0)&amp;""</f>
        <v/>
      </c>
      <c r="P617" s="1068"/>
      <c r="Q617" s="1074" t="str">
        <f>VLOOKUP($C602,'2025年度(D1前期)'!$B$5:$N$208,COLUMN('2025年度(D1前期)'!$G$5)+1,0)&amp;""</f>
        <v/>
      </c>
      <c r="R617" s="1068"/>
      <c r="S617" s="1074" t="str">
        <f>VLOOKUP($C602,'2025年度(D23前期)'!$B$5:$N$208,COLUMN('2025年度(D23前期)'!$G$5)+1,0)&amp;""</f>
        <v/>
      </c>
      <c r="T617" s="1068"/>
      <c r="Z617" s="1091"/>
      <c r="AA617" s="1152"/>
      <c r="AB617" s="1152"/>
      <c r="AC617" s="1152"/>
      <c r="AD617" s="1152"/>
      <c r="AE617" s="1152"/>
      <c r="AF617" s="1152"/>
      <c r="AG617" s="1152"/>
      <c r="AH617" s="1152"/>
      <c r="AI617" s="1152"/>
      <c r="AJ617" s="1152"/>
      <c r="AK617" s="1152"/>
      <c r="AL617" s="1152"/>
      <c r="AM617" s="1152"/>
      <c r="AN617" s="1152"/>
      <c r="AO617" s="1152"/>
      <c r="AP617" s="1152"/>
      <c r="AQ617" s="1152"/>
      <c r="AR617" s="1152"/>
      <c r="AS617" s="1152"/>
      <c r="AT617" s="1152"/>
      <c r="AU617" s="1152"/>
      <c r="AV617" s="1152"/>
      <c r="AW617" s="1152"/>
      <c r="AX617" s="1152"/>
      <c r="AY617" s="1152"/>
      <c r="AZ617" s="1152"/>
      <c r="BA617" s="1152"/>
      <c r="BB617" s="1152"/>
      <c r="BC617" s="1152"/>
      <c r="BD617" s="1152"/>
      <c r="BE617" s="1152"/>
      <c r="BF617" s="1152"/>
      <c r="BG617" s="1152"/>
      <c r="BH617" s="1152"/>
      <c r="BI617" s="1235"/>
      <c r="BJ617" s="1186"/>
      <c r="BK617" s="1186"/>
      <c r="BL617" s="1186"/>
      <c r="BM617" s="1186"/>
      <c r="BN617" s="1186"/>
      <c r="BO617" s="1186"/>
      <c r="BP617" s="1186"/>
      <c r="BQ617" s="1186"/>
      <c r="BR617" s="1186"/>
      <c r="BS617" s="1186"/>
      <c r="BT617" s="1289"/>
    </row>
    <row r="618" spans="1:72" ht="13.5" customHeight="1">
      <c r="A618" s="1100"/>
      <c r="B618" s="16" t="s">
        <v>56</v>
      </c>
      <c r="C618" s="1061"/>
      <c r="D618" s="1075"/>
      <c r="E618" s="1063"/>
      <c r="F618" s="1075"/>
      <c r="G618" s="1063"/>
      <c r="H618" s="1075"/>
      <c r="I618" s="1063"/>
      <c r="J618" s="1075"/>
      <c r="K618" s="1064"/>
      <c r="L618" s="1064"/>
      <c r="M618" s="1061"/>
      <c r="N618" s="1075"/>
      <c r="O618" s="1064"/>
      <c r="P618" s="1075"/>
      <c r="Q618" s="1064"/>
      <c r="R618" s="1075"/>
      <c r="S618" s="1064"/>
      <c r="T618" s="1075"/>
      <c r="Z618" s="1092"/>
      <c r="AA618" s="1153"/>
      <c r="AB618" s="1153"/>
      <c r="AC618" s="1153"/>
      <c r="AD618" s="1153"/>
      <c r="AE618" s="1153"/>
      <c r="AF618" s="1153"/>
      <c r="AG618" s="1153"/>
      <c r="AH618" s="1153"/>
      <c r="AI618" s="1153"/>
      <c r="AJ618" s="1153"/>
      <c r="AK618" s="1153"/>
      <c r="AL618" s="1153"/>
      <c r="AM618" s="1153"/>
      <c r="AN618" s="1153"/>
      <c r="AO618" s="1153"/>
      <c r="AP618" s="1153"/>
      <c r="AQ618" s="1153"/>
      <c r="AR618" s="1153"/>
      <c r="AS618" s="1153"/>
      <c r="AT618" s="1153"/>
      <c r="AU618" s="1153"/>
      <c r="AV618" s="1153"/>
      <c r="AW618" s="1153"/>
      <c r="AX618" s="1153"/>
      <c r="AY618" s="1153"/>
      <c r="AZ618" s="1153"/>
      <c r="BA618" s="1153"/>
      <c r="BB618" s="1153"/>
      <c r="BC618" s="1153"/>
      <c r="BD618" s="1153"/>
      <c r="BE618" s="1153"/>
      <c r="BF618" s="1153"/>
      <c r="BG618" s="1153"/>
      <c r="BH618" s="1153"/>
      <c r="BI618" s="1236"/>
      <c r="BJ618" s="1186"/>
      <c r="BK618" s="1186"/>
      <c r="BL618" s="1186"/>
      <c r="BM618" s="1186"/>
      <c r="BN618" s="1186"/>
      <c r="BO618" s="1186"/>
      <c r="BP618" s="1186"/>
      <c r="BQ618" s="1186"/>
      <c r="BR618" s="1186"/>
      <c r="BS618" s="1186"/>
      <c r="BT618" s="1290"/>
    </row>
    <row r="619" spans="1:72" ht="13.5" customHeight="1">
      <c r="A619" s="1091" t="s">
        <v>67</v>
      </c>
      <c r="B619" s="15" t="s">
        <v>50</v>
      </c>
      <c r="C619" s="1089" t="str">
        <f>VLOOKUP($C602,'2025年度(1年前期)'!$B$5:$N$208,COLUMN('2025年度(1年前期)'!$I$5),0)&amp;""</f>
        <v/>
      </c>
      <c r="D619" s="1072"/>
      <c r="E619" s="1090" t="str">
        <f>VLOOKUP($C602,'2025年度(2年前期)'!$B$5:$N$208,COLUMN('2025年度(2年前期)'!$I$5),0)&amp;""</f>
        <v/>
      </c>
      <c r="F619" s="1072"/>
      <c r="G619" s="1090" t="str">
        <f>VLOOKUP($C602,'2025年度(3年前期)'!$B$5:$N$208,COLUMN('2025年度(3年前期)'!$I$5),0)&amp;""</f>
        <v/>
      </c>
      <c r="H619" s="1072"/>
      <c r="I619" s="1090" t="str">
        <f>VLOOKUP($C602,'2025年度(4年前期)'!$B$5:$N$208,COLUMN('2025年度(4年前期)'!$I$5),0)&amp;""</f>
        <v/>
      </c>
      <c r="J619" s="1072"/>
      <c r="K619" s="1071" t="str">
        <f>VLOOKUP($C602,'2025年度(助産前期)'!$B$5:$N$208,COLUMN('2025年度(助産前期)'!$I$5),0)&amp;""</f>
        <v/>
      </c>
      <c r="L619" s="1071"/>
      <c r="M619" s="1089" t="str">
        <f>VLOOKUP($C602,'2025年度(M1前期)'!$B$5:$N$208,COLUMN('2025年度(M1前期)'!$I$5),0)&amp;""</f>
        <v/>
      </c>
      <c r="N619" s="1072"/>
      <c r="O619" s="1071" t="str">
        <f>VLOOKUP($C602,'2025年度(M2前期)'!$B$5:$N$208,COLUMN('2025年度(M2前期)'!$I$5),0)&amp;""</f>
        <v/>
      </c>
      <c r="P619" s="1072"/>
      <c r="Q619" s="1071" t="str">
        <f>VLOOKUP($C602,'2025年度(D1前期)'!$B$5:$N$208,COLUMN('2025年度(D1前期)'!$I$5),0)&amp;""</f>
        <v/>
      </c>
      <c r="R619" s="1072"/>
      <c r="S619" s="1071" t="str">
        <f>VLOOKUP($C602,'2025年度(D23前期)'!$B$5:$N$208,COLUMN('2025年度(D23前期)'!$I$5),0)&amp;""</f>
        <v/>
      </c>
      <c r="T619" s="1072"/>
      <c r="Z619" s="1091" t="str">
        <f>A619</f>
        <v>４時限（15：10～16：40）</v>
      </c>
      <c r="AA619" s="1151"/>
      <c r="AB619" s="1151"/>
      <c r="AC619" s="1151"/>
      <c r="AD619" s="1151"/>
      <c r="AE619" s="1151"/>
      <c r="AF619" s="1151"/>
      <c r="AG619" s="1151"/>
      <c r="AH619" s="1151"/>
      <c r="AI619" s="1151"/>
      <c r="AJ619" s="1151"/>
      <c r="AK619" s="1151"/>
      <c r="AL619" s="1151"/>
      <c r="AM619" s="1151"/>
      <c r="AN619" s="1151"/>
      <c r="AO619" s="1151"/>
      <c r="AP619" s="1151"/>
      <c r="AQ619" s="1151"/>
      <c r="AR619" s="1151"/>
      <c r="AS619" s="1151"/>
      <c r="AT619" s="1151"/>
      <c r="AU619" s="1151"/>
      <c r="AV619" s="1151"/>
      <c r="AW619" s="1151"/>
      <c r="AX619" s="1151"/>
      <c r="AY619" s="1151"/>
      <c r="AZ619" s="1151"/>
      <c r="BA619" s="1151"/>
      <c r="BB619" s="1151"/>
      <c r="BC619" s="1151"/>
      <c r="BD619" s="1151"/>
      <c r="BE619" s="1151"/>
      <c r="BF619" s="1151"/>
      <c r="BG619" s="1151"/>
      <c r="BH619" s="1151"/>
      <c r="BI619" s="1151"/>
      <c r="BJ619" s="1152"/>
      <c r="BK619" s="1152"/>
      <c r="BL619" s="1152"/>
      <c r="BM619" s="1152"/>
      <c r="BN619" s="1152"/>
      <c r="BO619" s="1152"/>
      <c r="BP619" s="1152"/>
      <c r="BQ619" s="1152"/>
      <c r="BR619" s="1152"/>
      <c r="BS619" s="1152"/>
      <c r="BT619" s="1151"/>
    </row>
    <row r="620" spans="1:72" ht="13.5" customHeight="1">
      <c r="A620" s="1091"/>
      <c r="B620" s="15" t="s">
        <v>53</v>
      </c>
      <c r="C620" s="1101" t="str">
        <f>IFERROR(VLOOKUP(C619,科目・教員!$A$1:$B$357,2,0),"")</f>
        <v/>
      </c>
      <c r="D620" s="1068"/>
      <c r="E620" s="1073" t="str">
        <f>IFERROR(VLOOKUP(E619,科目・教員!$A$1:$B$357,2,0),"")</f>
        <v/>
      </c>
      <c r="F620" s="1068"/>
      <c r="G620" s="1073" t="str">
        <f>IFERROR(VLOOKUP(G619,科目・教員!$A$1:$B$357,2,0),"")</f>
        <v/>
      </c>
      <c r="H620" s="1068"/>
      <c r="I620" s="1073" t="str">
        <f>IFERROR(VLOOKUP(I619,科目・教員!$A$1:$B$357,2,0),"")</f>
        <v/>
      </c>
      <c r="J620" s="1068"/>
      <c r="K620" s="1074" t="str">
        <f>IFERROR(VLOOKUP(K619,科目・教員!$A$1:$B$357,2,0),"")</f>
        <v/>
      </c>
      <c r="L620" s="1074"/>
      <c r="M620" s="1101" t="str">
        <f>IFERROR(VLOOKUP(M619,科目・教員!$A$1:$B$357,2,0),"")</f>
        <v/>
      </c>
      <c r="N620" s="1068"/>
      <c r="O620" s="1074" t="str">
        <f>IFERROR(VLOOKUP(O619,科目・教員!$A$1:$B$357,2,0),"")</f>
        <v/>
      </c>
      <c r="P620" s="1068"/>
      <c r="Q620" s="1074" t="str">
        <f>IFERROR(VLOOKUP(Q619,科目・教員!$A$1:$B$357,2,0),"")</f>
        <v/>
      </c>
      <c r="R620" s="1068"/>
      <c r="S620" s="1074" t="str">
        <f>IFERROR(VLOOKUP(S619,科目・教員!$A$1:$B$357,2,0),"")</f>
        <v/>
      </c>
      <c r="T620" s="1068"/>
      <c r="Z620" s="1091"/>
      <c r="AA620" s="1152"/>
      <c r="AB620" s="1152"/>
      <c r="AC620" s="1152"/>
      <c r="AD620" s="1152"/>
      <c r="AE620" s="1152"/>
      <c r="AF620" s="1152"/>
      <c r="AG620" s="1152"/>
      <c r="AH620" s="1152"/>
      <c r="AI620" s="1152"/>
      <c r="AJ620" s="1152"/>
      <c r="AK620" s="1152"/>
      <c r="AL620" s="1152"/>
      <c r="AM620" s="1152"/>
      <c r="AN620" s="1152"/>
      <c r="AO620" s="1152"/>
      <c r="AP620" s="1152"/>
      <c r="AQ620" s="1152"/>
      <c r="AR620" s="1152"/>
      <c r="AS620" s="1152"/>
      <c r="AT620" s="1152"/>
      <c r="AU620" s="1152"/>
      <c r="AV620" s="1152"/>
      <c r="AW620" s="1152"/>
      <c r="AX620" s="1152"/>
      <c r="AY620" s="1152"/>
      <c r="AZ620" s="1152"/>
      <c r="BA620" s="1152"/>
      <c r="BB620" s="1152"/>
      <c r="BC620" s="1152"/>
      <c r="BD620" s="1152"/>
      <c r="BE620" s="1152"/>
      <c r="BF620" s="1152"/>
      <c r="BG620" s="1152"/>
      <c r="BH620" s="1152"/>
      <c r="BI620" s="1152"/>
      <c r="BJ620" s="1152"/>
      <c r="BK620" s="1152"/>
      <c r="BL620" s="1152"/>
      <c r="BM620" s="1152"/>
      <c r="BN620" s="1152"/>
      <c r="BO620" s="1152"/>
      <c r="BP620" s="1152"/>
      <c r="BQ620" s="1152"/>
      <c r="BR620" s="1152"/>
      <c r="BS620" s="1152"/>
      <c r="BT620" s="1152"/>
    </row>
    <row r="621" spans="1:72" ht="13.5" customHeight="1">
      <c r="A621" s="1091"/>
      <c r="B621" s="15" t="s">
        <v>59</v>
      </c>
      <c r="C621" s="1101" t="str">
        <f>VLOOKUP($C602,'2025年度(1年前期)'!$B$5:$N$208,COLUMN('2025年度(1年前期)'!$I$5)+1,0)&amp;""</f>
        <v/>
      </c>
      <c r="D621" s="1068"/>
      <c r="E621" s="1073" t="str">
        <f>VLOOKUP($C602,'2025年度(2年前期)'!$B$5:$N$208,COLUMN('2025年度(2年前期)'!$I$5)+1,0)&amp;""</f>
        <v/>
      </c>
      <c r="F621" s="1068"/>
      <c r="G621" s="1073" t="str">
        <f>VLOOKUP($C602,'2025年度(3年前期)'!$B$5:$N$208,COLUMN('2025年度(3年前期)'!$I$5)+1,0)&amp;""</f>
        <v/>
      </c>
      <c r="H621" s="1068"/>
      <c r="I621" s="1073" t="str">
        <f>VLOOKUP($C602,'2025年度(4年前期)'!$B$5:$N$208,COLUMN('2025年度(4年前期)'!$I$5)+1,0)&amp;""</f>
        <v/>
      </c>
      <c r="J621" s="1068"/>
      <c r="K621" s="1074" t="str">
        <f>VLOOKUP($C602,'2025年度(助産前期)'!$B$5:$N$208,COLUMN('2025年度(助産前期)'!$I$5)+1,0)&amp;""</f>
        <v/>
      </c>
      <c r="L621" s="1074"/>
      <c r="M621" s="1101" t="str">
        <f>VLOOKUP($C602,'2025年度(M1前期)'!$B$5:$N$208,COLUMN('2025年度(M1前期)'!$I$5)+1,0)&amp;""</f>
        <v/>
      </c>
      <c r="N621" s="1068"/>
      <c r="O621" s="1074" t="str">
        <f>VLOOKUP($C602,'2025年度(M2前期)'!$B$5:$N$208,COLUMN('2025年度(M2前期)'!$I$5)+1,0)&amp;""</f>
        <v/>
      </c>
      <c r="P621" s="1068"/>
      <c r="Q621" s="1074" t="str">
        <f>VLOOKUP($C602,'2025年度(D1前期)'!$B$5:$N$208,COLUMN('2025年度(D1前期)'!$I$5)+1,0)&amp;""</f>
        <v/>
      </c>
      <c r="R621" s="1068"/>
      <c r="S621" s="1074" t="str">
        <f>VLOOKUP($C602,'2025年度(D23前期)'!$B$5:$N$208,COLUMN('2025年度(D23前期)'!$I$5)+1,0)&amp;""</f>
        <v/>
      </c>
      <c r="T621" s="1068"/>
      <c r="Z621" s="1091"/>
      <c r="AA621" s="1152"/>
      <c r="AB621" s="1152"/>
      <c r="AC621" s="1152"/>
      <c r="AD621" s="1152"/>
      <c r="AE621" s="1152"/>
      <c r="AF621" s="1152"/>
      <c r="AG621" s="1152"/>
      <c r="AH621" s="1152"/>
      <c r="AI621" s="1152"/>
      <c r="AJ621" s="1152"/>
      <c r="AK621" s="1152"/>
      <c r="AL621" s="1152"/>
      <c r="AM621" s="1152"/>
      <c r="AN621" s="1152"/>
      <c r="AO621" s="1152"/>
      <c r="AP621" s="1152"/>
      <c r="AQ621" s="1152"/>
      <c r="AR621" s="1152"/>
      <c r="AS621" s="1152"/>
      <c r="AT621" s="1152"/>
      <c r="AU621" s="1152"/>
      <c r="AV621" s="1152"/>
      <c r="AW621" s="1152"/>
      <c r="AX621" s="1152"/>
      <c r="AY621" s="1152"/>
      <c r="AZ621" s="1152"/>
      <c r="BA621" s="1152"/>
      <c r="BB621" s="1152"/>
      <c r="BC621" s="1152"/>
      <c r="BD621" s="1152"/>
      <c r="BE621" s="1152"/>
      <c r="BF621" s="1152"/>
      <c r="BG621" s="1152"/>
      <c r="BH621" s="1152"/>
      <c r="BI621" s="1152"/>
      <c r="BJ621" s="1152"/>
      <c r="BK621" s="1152"/>
      <c r="BL621" s="1152"/>
      <c r="BM621" s="1152"/>
      <c r="BN621" s="1152"/>
      <c r="BO621" s="1152"/>
      <c r="BP621" s="1152"/>
      <c r="BQ621" s="1152"/>
      <c r="BR621" s="1152"/>
      <c r="BS621" s="1152"/>
      <c r="BT621" s="1152"/>
    </row>
    <row r="622" spans="1:72" ht="13.5" customHeight="1">
      <c r="A622" s="1092"/>
      <c r="B622" s="16" t="s">
        <v>56</v>
      </c>
      <c r="C622" s="1063"/>
      <c r="D622" s="1075"/>
      <c r="E622" s="1063"/>
      <c r="F622" s="1075"/>
      <c r="G622" s="1063"/>
      <c r="H622" s="1075"/>
      <c r="I622" s="1063"/>
      <c r="J622" s="1075"/>
      <c r="K622" s="1064"/>
      <c r="L622" s="1064"/>
      <c r="M622" s="1061"/>
      <c r="N622" s="1075"/>
      <c r="O622" s="1064"/>
      <c r="P622" s="1075"/>
      <c r="Q622" s="1064"/>
      <c r="R622" s="1075"/>
      <c r="S622" s="1064"/>
      <c r="T622" s="1075"/>
      <c r="Z622" s="1092"/>
      <c r="AA622" s="1153"/>
      <c r="AB622" s="1153"/>
      <c r="AC622" s="1153"/>
      <c r="AD622" s="1153"/>
      <c r="AE622" s="1153"/>
      <c r="AF622" s="1153"/>
      <c r="AG622" s="1153"/>
      <c r="AH622" s="1153"/>
      <c r="AI622" s="1153"/>
      <c r="AJ622" s="1153"/>
      <c r="AK622" s="1153"/>
      <c r="AL622" s="1153"/>
      <c r="AM622" s="1153"/>
      <c r="AN622" s="1153"/>
      <c r="AO622" s="1153"/>
      <c r="AP622" s="1153"/>
      <c r="AQ622" s="1153"/>
      <c r="AR622" s="1153"/>
      <c r="AS622" s="1153"/>
      <c r="AT622" s="1153"/>
      <c r="AU622" s="1153"/>
      <c r="AV622" s="1153"/>
      <c r="AW622" s="1153"/>
      <c r="AX622" s="1153"/>
      <c r="AY622" s="1153"/>
      <c r="AZ622" s="1153"/>
      <c r="BA622" s="1153"/>
      <c r="BB622" s="1153"/>
      <c r="BC622" s="1153"/>
      <c r="BD622" s="1153"/>
      <c r="BE622" s="1153"/>
      <c r="BF622" s="1153"/>
      <c r="BG622" s="1153"/>
      <c r="BH622" s="1153"/>
      <c r="BI622" s="1153"/>
      <c r="BJ622" s="1153"/>
      <c r="BK622" s="1153"/>
      <c r="BL622" s="1153"/>
      <c r="BM622" s="1153"/>
      <c r="BN622" s="1153"/>
      <c r="BO622" s="1153"/>
      <c r="BP622" s="1153"/>
      <c r="BQ622" s="1153"/>
      <c r="BR622" s="1153"/>
      <c r="BS622" s="1153"/>
      <c r="BT622" s="1153"/>
    </row>
    <row r="623" spans="1:72" ht="13.5" customHeight="1">
      <c r="A623" s="1091" t="s">
        <v>68</v>
      </c>
      <c r="B623" s="15" t="s">
        <v>50</v>
      </c>
      <c r="C623" s="1089" t="str">
        <f>VLOOKUP($C602,'2025年度(1年前期)'!$B$5:$N$208,COLUMN('2025年度(1年前期)'!$K$5),0)&amp;""</f>
        <v/>
      </c>
      <c r="D623" s="1072"/>
      <c r="E623" s="1090" t="str">
        <f>VLOOKUP($C602,'2025年度(2年前期)'!$B$5:$N$208,COLUMN('2025年度(2年前期)'!$K$5),0)&amp;""</f>
        <v/>
      </c>
      <c r="F623" s="1072"/>
      <c r="G623" s="1090" t="str">
        <f>VLOOKUP($C602,'2025年度(3年前期)'!$B$5:$N$208,COLUMN('2025年度(3年前期)'!$K$5),0)&amp;""</f>
        <v/>
      </c>
      <c r="H623" s="1072"/>
      <c r="I623" s="1090" t="str">
        <f>VLOOKUP($C602,'2025年度(4年前期)'!$B$5:$N$208,COLUMN('2025年度(4年前期)'!$K$5),0)&amp;""</f>
        <v/>
      </c>
      <c r="J623" s="1072"/>
      <c r="K623" s="1071" t="str">
        <f>VLOOKUP($C602,'2025年度(助産前期)'!$B$5:$N$208,COLUMN('2025年度(助産前期)'!$K$5),0)&amp;""</f>
        <v/>
      </c>
      <c r="L623" s="1071"/>
      <c r="M623" s="1089" t="str">
        <f>VLOOKUP($C602,'2025年度(M1前期)'!$B$5:$N$208,COLUMN('2025年度(M1前期)'!$K$5),0)&amp;""</f>
        <v/>
      </c>
      <c r="N623" s="1072"/>
      <c r="O623" s="1071" t="str">
        <f>VLOOKUP($C602,'2025年度(M2前期)'!$B$5:$N$208,COLUMN('2025年度(M2前期)'!$K$5),0)&amp;""</f>
        <v/>
      </c>
      <c r="P623" s="1072"/>
      <c r="Q623" s="1071" t="str">
        <f>VLOOKUP($C602,'2025年度(D1前期)'!$B$5:$N$208,COLUMN('2025年度(D1前期)'!$K$5),0)&amp;""</f>
        <v/>
      </c>
      <c r="R623" s="1072"/>
      <c r="S623" s="1071" t="str">
        <f>VLOOKUP($C602,'2025年度(D23前期)'!$B$5:$N$208,COLUMN('2025年度(D23前期)'!$K$5),0)&amp;""</f>
        <v/>
      </c>
      <c r="T623" s="1072"/>
      <c r="Z623" s="1091" t="str">
        <f>A623</f>
        <v>５時限（16：50～18：20）</v>
      </c>
      <c r="AA623" s="1151"/>
      <c r="AB623" s="1151"/>
      <c r="AC623" s="1151"/>
      <c r="AD623" s="1151"/>
      <c r="AE623" s="1151"/>
      <c r="AF623" s="1151"/>
      <c r="AG623" s="1151"/>
      <c r="AH623" s="1151"/>
      <c r="AI623" s="1151"/>
      <c r="AJ623" s="1151"/>
      <c r="AK623" s="1151"/>
      <c r="AL623" s="1151"/>
      <c r="AM623" s="1151"/>
      <c r="AN623" s="1151"/>
      <c r="AO623" s="1151"/>
      <c r="AP623" s="1151"/>
      <c r="AQ623" s="1151"/>
      <c r="AR623" s="1151"/>
      <c r="AS623" s="1151"/>
      <c r="AT623" s="1151"/>
      <c r="AU623" s="1151"/>
      <c r="AV623" s="1151"/>
      <c r="AW623" s="1151"/>
      <c r="AX623" s="1151"/>
      <c r="AY623" s="1151"/>
      <c r="AZ623" s="1151"/>
      <c r="BA623" s="1151"/>
      <c r="BB623" s="1151"/>
      <c r="BC623" s="1151"/>
      <c r="BD623" s="1151"/>
      <c r="BE623" s="1151"/>
      <c r="BF623" s="1151"/>
      <c r="BG623" s="1151"/>
      <c r="BH623" s="1151"/>
      <c r="BI623" s="1151"/>
      <c r="BJ623" s="1151"/>
      <c r="BK623" s="1151"/>
      <c r="BL623" s="1151"/>
      <c r="BM623" s="1151"/>
      <c r="BN623" s="1151"/>
      <c r="BO623" s="1151"/>
      <c r="BP623" s="1151"/>
      <c r="BQ623" s="1151"/>
      <c r="BR623" s="1151"/>
      <c r="BS623" s="1151"/>
      <c r="BT623" s="1151"/>
    </row>
    <row r="624" spans="1:72">
      <c r="A624" s="1091"/>
      <c r="B624" s="15" t="s">
        <v>53</v>
      </c>
      <c r="C624" s="1101" t="str">
        <f>IFERROR(VLOOKUP(C623,科目・教員!$A$1:$B$357,2,0),"")</f>
        <v/>
      </c>
      <c r="D624" s="1068"/>
      <c r="E624" s="1073" t="str">
        <f>IFERROR(VLOOKUP(E623,科目・教員!$A$1:$B$357,2,0),"")</f>
        <v/>
      </c>
      <c r="F624" s="1068"/>
      <c r="G624" s="1073" t="str">
        <f>IFERROR(VLOOKUP(G623,科目・教員!$A$1:$B$357,2,0),"")</f>
        <v/>
      </c>
      <c r="H624" s="1068"/>
      <c r="I624" s="1073" t="str">
        <f>IFERROR(VLOOKUP(I623,科目・教員!$A$1:$B$357,2,0),"")</f>
        <v/>
      </c>
      <c r="J624" s="1068"/>
      <c r="K624" s="1074" t="str">
        <f>IFERROR(VLOOKUP(K623,科目・教員!$A$1:$B$357,2,0),"")</f>
        <v/>
      </c>
      <c r="L624" s="1074"/>
      <c r="M624" s="1101" t="str">
        <f>IFERROR(VLOOKUP(M623,科目・教員!$A$1:$B$357,2,0),"")</f>
        <v/>
      </c>
      <c r="N624" s="1068"/>
      <c r="O624" s="1074" t="str">
        <f>IFERROR(VLOOKUP(O623,科目・教員!$A$1:$B$357,2,0),"")</f>
        <v/>
      </c>
      <c r="P624" s="1068"/>
      <c r="Q624" s="1074" t="str">
        <f>IFERROR(VLOOKUP(Q623,科目・教員!$A$1:$B$357,2,0),"")</f>
        <v/>
      </c>
      <c r="R624" s="1068"/>
      <c r="S624" s="1074" t="str">
        <f>IFERROR(VLOOKUP(S623,科目・教員!$A$1:$B$357,2,0),"")</f>
        <v/>
      </c>
      <c r="T624" s="1068"/>
      <c r="Z624" s="1091"/>
      <c r="AA624" s="1152"/>
      <c r="AB624" s="1152"/>
      <c r="AC624" s="1152"/>
      <c r="AD624" s="1152"/>
      <c r="AE624" s="1152"/>
      <c r="AF624" s="1152"/>
      <c r="AG624" s="1152"/>
      <c r="AH624" s="1152"/>
      <c r="AI624" s="1152"/>
      <c r="AJ624" s="1152"/>
      <c r="AK624" s="1152"/>
      <c r="AL624" s="1152"/>
      <c r="AM624" s="1152"/>
      <c r="AN624" s="1152"/>
      <c r="AO624" s="1152"/>
      <c r="AP624" s="1152"/>
      <c r="AQ624" s="1152"/>
      <c r="AR624" s="1152"/>
      <c r="AS624" s="1152"/>
      <c r="AT624" s="1152"/>
      <c r="AU624" s="1152"/>
      <c r="AV624" s="1152"/>
      <c r="AW624" s="1152"/>
      <c r="AX624" s="1152"/>
      <c r="AY624" s="1152"/>
      <c r="AZ624" s="1152"/>
      <c r="BA624" s="1152"/>
      <c r="BB624" s="1152"/>
      <c r="BC624" s="1152"/>
      <c r="BD624" s="1152"/>
      <c r="BE624" s="1152"/>
      <c r="BF624" s="1152"/>
      <c r="BG624" s="1152"/>
      <c r="BH624" s="1152"/>
      <c r="BI624" s="1152"/>
      <c r="BJ624" s="1152"/>
      <c r="BK624" s="1152"/>
      <c r="BL624" s="1152"/>
      <c r="BM624" s="1152"/>
      <c r="BN624" s="1152"/>
      <c r="BO624" s="1152"/>
      <c r="BP624" s="1152"/>
      <c r="BQ624" s="1152"/>
      <c r="BR624" s="1152"/>
      <c r="BS624" s="1152"/>
      <c r="BT624" s="1152"/>
    </row>
    <row r="625" spans="1:72">
      <c r="A625" s="1091"/>
      <c r="B625" s="15" t="s">
        <v>59</v>
      </c>
      <c r="C625" s="1101" t="str">
        <f>VLOOKUP($C602,'2025年度(1年前期)'!$B$5:$N$208,COLUMN('2025年度(1年前期)'!$K$5)+1,0)&amp;""</f>
        <v/>
      </c>
      <c r="D625" s="1068"/>
      <c r="E625" s="1073" t="str">
        <f>VLOOKUP($C602,'2025年度(2年前期)'!$B$5:$N$208,COLUMN('2025年度(2年前期)'!$K$5)+1,0)&amp;""</f>
        <v/>
      </c>
      <c r="F625" s="1068"/>
      <c r="G625" s="1073" t="str">
        <f>VLOOKUP($C602,'2025年度(3年前期)'!$B$5:$N$208,COLUMN('2025年度(3年前期)'!$K$5)+1,0)&amp;""</f>
        <v/>
      </c>
      <c r="H625" s="1068"/>
      <c r="I625" s="1073" t="str">
        <f>VLOOKUP($C602,'2025年度(4年前期)'!$B$5:$N$208,COLUMN('2025年度(4年前期)'!$K$5)+1,0)&amp;""</f>
        <v/>
      </c>
      <c r="J625" s="1068"/>
      <c r="K625" s="1074" t="str">
        <f>VLOOKUP($C602,'2025年度(助産前期)'!$B$5:$N$208,COLUMN('2025年度(助産前期)'!$K$5)+1,0)&amp;""</f>
        <v/>
      </c>
      <c r="L625" s="1074"/>
      <c r="M625" s="1101" t="str">
        <f>VLOOKUP($C602,'2025年度(M1前期)'!$B$5:$N$208,COLUMN('2025年度(M1前期)'!$K$5)+1,0)&amp;""</f>
        <v/>
      </c>
      <c r="N625" s="1068"/>
      <c r="O625" s="1074" t="str">
        <f>VLOOKUP($C602,'2025年度(M2前期)'!$B$5:$N$208,COLUMN('2025年度(M2前期)'!$K$5)+1,0)&amp;""</f>
        <v/>
      </c>
      <c r="P625" s="1068"/>
      <c r="Q625" s="1074" t="str">
        <f>VLOOKUP($C602,'2025年度(D1前期)'!$B$5:$N$208,COLUMN('2025年度(D1前期)'!$K$5)+1,0)&amp;""</f>
        <v/>
      </c>
      <c r="R625" s="1068"/>
      <c r="S625" s="1074" t="str">
        <f>VLOOKUP($C602,'2025年度(D23前期)'!$B$5:$N$208,COLUMN('2025年度(D23前期)'!$K$5)+1,0)&amp;""</f>
        <v/>
      </c>
      <c r="T625" s="1068"/>
      <c r="Z625" s="1091"/>
      <c r="AA625" s="1152"/>
      <c r="AB625" s="1152"/>
      <c r="AC625" s="1152"/>
      <c r="AD625" s="1152"/>
      <c r="AE625" s="1152"/>
      <c r="AF625" s="1152"/>
      <c r="AG625" s="1152"/>
      <c r="AH625" s="1152"/>
      <c r="AI625" s="1152"/>
      <c r="AJ625" s="1152"/>
      <c r="AK625" s="1152"/>
      <c r="AL625" s="1152"/>
      <c r="AM625" s="1152"/>
      <c r="AN625" s="1152"/>
      <c r="AO625" s="1152"/>
      <c r="AP625" s="1152"/>
      <c r="AQ625" s="1152"/>
      <c r="AR625" s="1152"/>
      <c r="AS625" s="1152"/>
      <c r="AT625" s="1152"/>
      <c r="AU625" s="1152"/>
      <c r="AV625" s="1152"/>
      <c r="AW625" s="1152"/>
      <c r="AX625" s="1152"/>
      <c r="AY625" s="1152"/>
      <c r="AZ625" s="1152"/>
      <c r="BA625" s="1152"/>
      <c r="BB625" s="1152"/>
      <c r="BC625" s="1152"/>
      <c r="BD625" s="1152"/>
      <c r="BE625" s="1152"/>
      <c r="BF625" s="1152"/>
      <c r="BG625" s="1152"/>
      <c r="BH625" s="1152"/>
      <c r="BI625" s="1152"/>
      <c r="BJ625" s="1152"/>
      <c r="BK625" s="1152"/>
      <c r="BL625" s="1152"/>
      <c r="BM625" s="1152"/>
      <c r="BN625" s="1152"/>
      <c r="BO625" s="1152"/>
      <c r="BP625" s="1152"/>
      <c r="BQ625" s="1152"/>
      <c r="BR625" s="1152"/>
      <c r="BS625" s="1152"/>
      <c r="BT625" s="1152"/>
    </row>
    <row r="626" spans="1:72">
      <c r="A626" s="1092"/>
      <c r="B626" s="16" t="s">
        <v>56</v>
      </c>
      <c r="C626" s="1149"/>
      <c r="D626" s="1117"/>
      <c r="E626" s="1063"/>
      <c r="F626" s="1075"/>
      <c r="G626" s="1063"/>
      <c r="H626" s="1075"/>
      <c r="I626" s="1063"/>
      <c r="J626" s="1075"/>
      <c r="K626" s="1064"/>
      <c r="L626" s="1064"/>
      <c r="M626" s="1061"/>
      <c r="N626" s="1075"/>
      <c r="O626" s="1064"/>
      <c r="P626" s="1075"/>
      <c r="Q626" s="1064"/>
      <c r="R626" s="1075"/>
      <c r="S626" s="1064"/>
      <c r="T626" s="1075"/>
      <c r="U626" s="20"/>
      <c r="V626" s="20"/>
      <c r="W626" s="20"/>
      <c r="X626" s="20"/>
      <c r="Y626" s="20"/>
      <c r="Z626" s="1092"/>
      <c r="AA626" s="1153"/>
      <c r="AB626" s="1153"/>
      <c r="AC626" s="1153"/>
      <c r="AD626" s="1153"/>
      <c r="AE626" s="1153"/>
      <c r="AF626" s="1153"/>
      <c r="AG626" s="1153"/>
      <c r="AH626" s="1153"/>
      <c r="AI626" s="1153"/>
      <c r="AJ626" s="1153"/>
      <c r="AK626" s="1153"/>
      <c r="AL626" s="1153"/>
      <c r="AM626" s="1153"/>
      <c r="AN626" s="1153"/>
      <c r="AO626" s="1153"/>
      <c r="AP626" s="1153"/>
      <c r="AQ626" s="1153"/>
      <c r="AR626" s="1153"/>
      <c r="AS626" s="1153"/>
      <c r="AT626" s="1153"/>
      <c r="AU626" s="1153"/>
      <c r="AV626" s="1153"/>
      <c r="AW626" s="1153"/>
      <c r="AX626" s="1153"/>
      <c r="AY626" s="1153"/>
      <c r="AZ626" s="1153"/>
      <c r="BA626" s="1153"/>
      <c r="BB626" s="1153"/>
      <c r="BC626" s="1153"/>
      <c r="BD626" s="1153"/>
      <c r="BE626" s="1153"/>
      <c r="BF626" s="1153"/>
      <c r="BG626" s="1153"/>
      <c r="BH626" s="1153"/>
      <c r="BI626" s="1153"/>
      <c r="BJ626" s="1153"/>
      <c r="BK626" s="1153"/>
      <c r="BL626" s="1153"/>
      <c r="BM626" s="1153"/>
      <c r="BN626" s="1153"/>
      <c r="BO626" s="1153"/>
      <c r="BP626" s="1153"/>
      <c r="BQ626" s="1153"/>
      <c r="BR626" s="1153"/>
      <c r="BS626" s="1153"/>
      <c r="BT626" s="1153"/>
    </row>
    <row r="627" spans="1:72" ht="18">
      <c r="A627" s="5"/>
      <c r="B627" s="6"/>
      <c r="C627" s="1077">
        <f>C602+1</f>
        <v>45803</v>
      </c>
      <c r="D627" s="1077"/>
      <c r="E627" s="1077"/>
      <c r="F627" s="1077"/>
      <c r="G627" s="1077"/>
      <c r="H627" s="1077"/>
      <c r="I627" s="1077"/>
      <c r="J627" s="1077"/>
      <c r="K627" s="1077"/>
      <c r="L627" s="1077"/>
      <c r="M627" s="1077"/>
      <c r="N627" s="1077"/>
      <c r="O627" s="1077"/>
      <c r="P627" s="1077"/>
      <c r="Q627" s="1077"/>
      <c r="R627" s="1077"/>
      <c r="S627" s="1077"/>
      <c r="T627" s="1077"/>
      <c r="U627" s="1049">
        <f>C627</f>
        <v>45803</v>
      </c>
      <c r="V627" s="1050"/>
      <c r="W627" s="1050"/>
      <c r="X627" s="1050"/>
      <c r="Y627" s="1050"/>
      <c r="Z627" s="1051"/>
      <c r="AA627" s="7">
        <v>101</v>
      </c>
      <c r="AB627" s="7">
        <v>102</v>
      </c>
      <c r="AC627" s="7">
        <v>103</v>
      </c>
      <c r="AD627" s="7" t="s">
        <v>16</v>
      </c>
      <c r="AE627" s="7" t="s">
        <v>17</v>
      </c>
      <c r="AF627" s="7" t="s">
        <v>18</v>
      </c>
      <c r="AG627" s="7">
        <v>201</v>
      </c>
      <c r="AH627" s="8">
        <v>202</v>
      </c>
      <c r="AI627" s="7">
        <v>203</v>
      </c>
      <c r="AJ627" s="7">
        <v>204</v>
      </c>
      <c r="AK627" s="7">
        <v>205</v>
      </c>
      <c r="AL627" s="7" t="s">
        <v>19</v>
      </c>
      <c r="AM627" s="7" t="s">
        <v>69</v>
      </c>
      <c r="AN627" s="7" t="s">
        <v>21</v>
      </c>
      <c r="AO627" s="7" t="s">
        <v>22</v>
      </c>
      <c r="AP627" s="7" t="s">
        <v>23</v>
      </c>
      <c r="AQ627" s="7" t="s">
        <v>24</v>
      </c>
      <c r="AR627" s="7" t="s">
        <v>25</v>
      </c>
      <c r="AS627" s="7" t="s">
        <v>26</v>
      </c>
      <c r="AT627" s="7" t="s">
        <v>27</v>
      </c>
      <c r="AU627" s="7" t="s">
        <v>28</v>
      </c>
      <c r="AV627" s="7" t="s">
        <v>29</v>
      </c>
      <c r="AW627" s="7">
        <v>301</v>
      </c>
      <c r="AX627" s="8">
        <v>302</v>
      </c>
      <c r="AY627" s="9">
        <v>303</v>
      </c>
      <c r="AZ627" s="9">
        <v>304</v>
      </c>
      <c r="BA627" s="7" t="s">
        <v>30</v>
      </c>
      <c r="BB627" s="7" t="s">
        <v>31</v>
      </c>
      <c r="BC627" s="8" t="s">
        <v>32</v>
      </c>
      <c r="BD627" s="7" t="s">
        <v>33</v>
      </c>
      <c r="BE627" s="7" t="s">
        <v>34</v>
      </c>
      <c r="BF627" s="7" t="s">
        <v>35</v>
      </c>
      <c r="BG627" s="7" t="s">
        <v>36</v>
      </c>
      <c r="BH627" s="7" t="s">
        <v>37</v>
      </c>
      <c r="BI627" s="7" t="s">
        <v>38</v>
      </c>
      <c r="BJ627" s="7" t="s">
        <v>39</v>
      </c>
      <c r="BK627" s="10" t="s">
        <v>40</v>
      </c>
      <c r="BL627" s="10" t="s">
        <v>41</v>
      </c>
      <c r="BM627" s="10" t="s">
        <v>354</v>
      </c>
      <c r="BN627" s="11" t="s">
        <v>42</v>
      </c>
      <c r="BO627" s="11" t="s">
        <v>43</v>
      </c>
      <c r="BP627" s="11" t="s">
        <v>44</v>
      </c>
      <c r="BQ627" s="11" t="s">
        <v>45</v>
      </c>
      <c r="BR627" s="11" t="s">
        <v>46</v>
      </c>
      <c r="BS627" s="11" t="s">
        <v>47</v>
      </c>
      <c r="BT627" s="11" t="s">
        <v>48</v>
      </c>
    </row>
    <row r="628" spans="1:72" ht="13.5" customHeight="1">
      <c r="A628" s="1091" t="s">
        <v>49</v>
      </c>
      <c r="B628" s="12" t="s">
        <v>50</v>
      </c>
      <c r="C628" s="1122" t="str">
        <f>VLOOKUP($C627,'2025年度(1年前期)'!$B$5:$N$208,COLUMN('2025年度(1年前期)'!$C$5),0)&amp;""</f>
        <v>英語Ⅱ(C)
情報リテラシー(AB)</v>
      </c>
      <c r="D628" s="1123"/>
      <c r="E628" s="1148" t="str">
        <f>VLOOKUP($C627,'2025年度(2年前期)'!$B$5:$N$208,COLUMN('2025年度(2年前期)'!$C$5),0)&amp;""</f>
        <v>疾病･病態論Ⅱ
(菊池先生①)</v>
      </c>
      <c r="F628" s="1123"/>
      <c r="G628" s="1081" t="str">
        <f>VLOOKUP($C627,'2025年度(3年前期)'!$B$5:$N$208,COLUMN('2025年度(3年前期)'!$C$5),0)&amp;""</f>
        <v>成人看護援助論Ⅲ</v>
      </c>
      <c r="H628" s="1080"/>
      <c r="I628" s="1230" t="str">
        <f>VLOOKUP($C627,'2025年度(4年前期)'!$B$5:$N$208,COLUMN('2025年度(4年前期)'!$C$5),0)&amp;""</f>
        <v>高度先駆的医療看護Ⅱ(循環器病看護)　本試験</v>
      </c>
      <c r="J628" s="1231"/>
      <c r="K628" s="1072" t="str">
        <f>VLOOKUP($C627,'2025年度(助産前期)'!$B$5:$N$208,COLUMN('2025年度(助産前期)'!$C$5),0)&amp;""</f>
        <v/>
      </c>
      <c r="L628" s="1096"/>
      <c r="M628" s="1105" t="str">
        <f>VLOOKUP($C627,'2025年度(M1前期)'!$B$5:$N$208,COLUMN('2025年度(M1前期)'!$C$5),0)&amp;""</f>
        <v>看護情報・管理学特論Ａ－Ⅰ
看護管理学</v>
      </c>
      <c r="N628" s="1096"/>
      <c r="O628" s="1081" t="str">
        <f>VLOOKUP($C627,'2025年度(M2前期)'!$B$5:$N$208,COLUMN('2025年度(M2前期)'!$C$5),0)&amp;""</f>
        <v>成育看護学演習Ａ－Ⅲ(小児)
成人看護学演習Ａ－Ⅱ
成育看護学演習Ａ－Ⅲ(母性)</v>
      </c>
      <c r="P628" s="1080"/>
      <c r="Q628" s="1081" t="str">
        <f>VLOOKUP($C627,'2025年度(D1前期)'!$B$5:$N$208,COLUMN('2025年度(D1前期)'!$C$5),0)&amp;""</f>
        <v/>
      </c>
      <c r="R628" s="1080"/>
      <c r="S628" s="1072" t="str">
        <f>VLOOKUP($C627,'2025年度(D23前期)'!$B$5:$N$208,COLUMN('2025年度(D23前期)'!$C$5),0)&amp;""</f>
        <v>特別研究</v>
      </c>
      <c r="T628" s="1080"/>
      <c r="U628" s="13"/>
      <c r="Z628" s="1095" t="str">
        <f>A628</f>
        <v xml:space="preserve">１時限（09：20～10：50） </v>
      </c>
      <c r="AA628" s="1151" t="s">
        <v>462</v>
      </c>
      <c r="AB628" s="1151"/>
      <c r="AC628" s="1151"/>
      <c r="AD628" s="1151"/>
      <c r="AE628" s="1151"/>
      <c r="AF628" s="1151"/>
      <c r="AG628" s="1151" t="s">
        <v>169</v>
      </c>
      <c r="AH628" s="1151" t="s">
        <v>174</v>
      </c>
      <c r="AI628" s="1151"/>
      <c r="AJ628" s="1151"/>
      <c r="AK628" s="1151"/>
      <c r="AL628" s="1151"/>
      <c r="AM628" s="1151"/>
      <c r="AN628" s="1043"/>
      <c r="AO628" s="1151"/>
      <c r="AP628" s="1151"/>
      <c r="AQ628" s="1151"/>
      <c r="AR628" s="1151"/>
      <c r="AS628" s="1151"/>
      <c r="AT628" s="1151"/>
      <c r="AU628" s="1151"/>
      <c r="AV628" s="1151"/>
      <c r="AW628" s="1151" t="s">
        <v>250</v>
      </c>
      <c r="AX628" s="1151" t="s">
        <v>250</v>
      </c>
      <c r="AY628" s="1151" t="s">
        <v>250</v>
      </c>
      <c r="AZ628" s="1151"/>
      <c r="BA628" s="1151" t="s">
        <v>285</v>
      </c>
      <c r="BB628" s="1151"/>
      <c r="BC628" s="1151"/>
      <c r="BD628" s="1151"/>
      <c r="BE628" s="1151"/>
      <c r="BF628" s="1151"/>
      <c r="BG628" s="1151"/>
      <c r="BH628" s="1151"/>
      <c r="BI628" s="1151"/>
      <c r="BJ628" s="1151"/>
      <c r="BK628" s="1151" t="s">
        <v>497</v>
      </c>
      <c r="BL628" s="1151"/>
      <c r="BM628" s="1151"/>
      <c r="BN628" s="1151"/>
      <c r="BO628" s="1151"/>
      <c r="BP628" s="1151"/>
      <c r="BQ628" s="1151"/>
      <c r="BR628" s="1151"/>
      <c r="BS628" s="1151"/>
      <c r="BT628" s="1151"/>
    </row>
    <row r="629" spans="1:72" ht="13.5" customHeight="1">
      <c r="A629" s="1091"/>
      <c r="B629" s="15" t="s">
        <v>53</v>
      </c>
      <c r="C629" s="1118" t="str">
        <f>IFERROR(VLOOKUP(C628,科目・教員!$A$1:$B$357,2,0),"")</f>
        <v/>
      </c>
      <c r="D629" s="1119"/>
      <c r="E629" s="1147" t="str">
        <f>IFERROR(VLOOKUP(E628,科目・教員!$A$1:$B$357,2,0),"")</f>
        <v/>
      </c>
      <c r="F629" s="1119"/>
      <c r="G629" s="1067" t="str">
        <f>IFERROR(VLOOKUP(G628,科目・教員!$A$1:$B$357,2,0),"")</f>
        <v>杉山　文乃</v>
      </c>
      <c r="H629" s="1066"/>
      <c r="I629" s="1224" t="str">
        <f>IFERROR(VLOOKUP(I628,科目・教員!$A$1:$B$357,2,0),"")</f>
        <v/>
      </c>
      <c r="J629" s="1225"/>
      <c r="K629" s="1068" t="str">
        <f>IFERROR(VLOOKUP(K628,科目・教員!$A$1:$B$357,2,0),"")</f>
        <v/>
      </c>
      <c r="L629" s="1070"/>
      <c r="M629" s="1104" t="str">
        <f>IFERROR(VLOOKUP(M628,科目・教員!$A$1:$B$357,2,0),"")</f>
        <v/>
      </c>
      <c r="N629" s="1066"/>
      <c r="O629" s="1067" t="str">
        <f>IFERROR(VLOOKUP(O628,科目・教員!$A$1:$B$357,2,0),"")</f>
        <v/>
      </c>
      <c r="P629" s="1066"/>
      <c r="Q629" s="1067" t="str">
        <f>IFERROR(VLOOKUP(Q628,科目・教員!$A$1:$B$357,2,0),"")</f>
        <v/>
      </c>
      <c r="R629" s="1066"/>
      <c r="S629" s="1068" t="str">
        <f>IFERROR(VLOOKUP(S628,科目・教員!$A$1:$B$357,2,0),"")</f>
        <v/>
      </c>
      <c r="T629" s="1066"/>
      <c r="U629" s="13"/>
      <c r="Z629" s="1091"/>
      <c r="AA629" s="1152"/>
      <c r="AB629" s="1152"/>
      <c r="AC629" s="1152"/>
      <c r="AD629" s="1152"/>
      <c r="AE629" s="1152"/>
      <c r="AF629" s="1152"/>
      <c r="AG629" s="1152"/>
      <c r="AH629" s="1152"/>
      <c r="AI629" s="1152"/>
      <c r="AJ629" s="1152"/>
      <c r="AK629" s="1152"/>
      <c r="AL629" s="1152"/>
      <c r="AM629" s="1152"/>
      <c r="AN629" s="1044"/>
      <c r="AO629" s="1152"/>
      <c r="AP629" s="1152"/>
      <c r="AQ629" s="1152"/>
      <c r="AR629" s="1152"/>
      <c r="AS629" s="1152"/>
      <c r="AT629" s="1152"/>
      <c r="AU629" s="1152"/>
      <c r="AV629" s="1152"/>
      <c r="AW629" s="1152"/>
      <c r="AX629" s="1152"/>
      <c r="AY629" s="1152"/>
      <c r="AZ629" s="1152"/>
      <c r="BA629" s="1152"/>
      <c r="BB629" s="1152"/>
      <c r="BC629" s="1152"/>
      <c r="BD629" s="1152"/>
      <c r="BE629" s="1152"/>
      <c r="BF629" s="1152"/>
      <c r="BG629" s="1152"/>
      <c r="BH629" s="1152"/>
      <c r="BI629" s="1152"/>
      <c r="BJ629" s="1152"/>
      <c r="BK629" s="1152"/>
      <c r="BL629" s="1152"/>
      <c r="BM629" s="1152"/>
      <c r="BN629" s="1152"/>
      <c r="BO629" s="1152"/>
      <c r="BP629" s="1152"/>
      <c r="BQ629" s="1152"/>
      <c r="BR629" s="1152"/>
      <c r="BS629" s="1152"/>
      <c r="BT629" s="1152"/>
    </row>
    <row r="630" spans="1:72" ht="13.5" customHeight="1">
      <c r="A630" s="1091"/>
      <c r="B630" s="15" t="s">
        <v>59</v>
      </c>
      <c r="C630" s="1118" t="str">
        <f>VLOOKUP($C627,'2025年度(1年前期)'!$B$5:$N$208,COLUMN('2025年度(1年前期)'!$C$5)+1,0)&amp;""</f>
        <v>英C:202  情報:201</v>
      </c>
      <c r="D630" s="1119"/>
      <c r="E630" s="1147" t="str">
        <f>VLOOKUP($C627,'2025年度(2年前期)'!$B$5:$N$208,COLUMN('2025年度(2年前期)'!$C$5)+1,0)&amp;""</f>
        <v>101</v>
      </c>
      <c r="F630" s="1119"/>
      <c r="G630" s="1067" t="str">
        <f>VLOOKUP($C627,'2025年度(3年前期)'!$B$5:$N$208,COLUMN('2025年度(3年前期)'!$C$5)+1,0)&amp;""</f>
        <v>301･302･303</v>
      </c>
      <c r="H630" s="1066"/>
      <c r="I630" s="1224" t="str">
        <f>VLOOKUP($C627,'2025年度(4年前期)'!$B$5:$N$208,COLUMN('2025年度(4年前期)'!$C$5)+1,0)&amp;""</f>
        <v>大講義室</v>
      </c>
      <c r="J630" s="1225"/>
      <c r="K630" s="1068" t="str">
        <f>VLOOKUP($C627,'2025年度(助産前期)'!$B$5:$N$208,COLUMN('2025年度(助産前期)'!$C$5)+1,0)&amp;""</f>
        <v/>
      </c>
      <c r="L630" s="1070"/>
      <c r="M630" s="1104" t="str">
        <f>VLOOKUP($C627,'2025年度(M1前期)'!$B$5:$N$208,COLUMN('2025年度(M1前期)'!C$5)+1,0)&amp;""</f>
        <v>臨床講義室1(合同)</v>
      </c>
      <c r="N630" s="1066"/>
      <c r="O630" s="1067" t="str">
        <f>VLOOKUP($C627,'2025年度(M2前期)'!$B$5:$N$208,COLUMN('2025年度(M2前期)'!$C$5)+1,0)&amp;""</f>
        <v>成育:別途指定
成人:別途指定</v>
      </c>
      <c r="P630" s="1066"/>
      <c r="Q630" s="1067" t="str">
        <f>VLOOKUP($C627,'2025年度(D1前期)'!$B$5:$N$208,COLUMN('2025年度(D1前期)'!$C$5)+1,0)&amp;""</f>
        <v/>
      </c>
      <c r="R630" s="1066"/>
      <c r="S630" s="1068" t="str">
        <f>VLOOKUP($C627,'2025年度(D23前期)'!$B$5:$N$208,COLUMN('2025年度(D23前期)'!$C$5)+1,0)&amp;""</f>
        <v/>
      </c>
      <c r="T630" s="1066"/>
      <c r="U630" s="13"/>
      <c r="Z630" s="1091"/>
      <c r="AA630" s="1152"/>
      <c r="AB630" s="1152"/>
      <c r="AC630" s="1152"/>
      <c r="AD630" s="1152"/>
      <c r="AE630" s="1152"/>
      <c r="AF630" s="1152"/>
      <c r="AG630" s="1152"/>
      <c r="AH630" s="1152"/>
      <c r="AI630" s="1152"/>
      <c r="AJ630" s="1152"/>
      <c r="AK630" s="1152"/>
      <c r="AL630" s="1152"/>
      <c r="AM630" s="1152"/>
      <c r="AN630" s="1044"/>
      <c r="AO630" s="1152"/>
      <c r="AP630" s="1152"/>
      <c r="AQ630" s="1152"/>
      <c r="AR630" s="1152"/>
      <c r="AS630" s="1152"/>
      <c r="AT630" s="1152"/>
      <c r="AU630" s="1152"/>
      <c r="AV630" s="1152"/>
      <c r="AW630" s="1152"/>
      <c r="AX630" s="1152"/>
      <c r="AY630" s="1152"/>
      <c r="AZ630" s="1152"/>
      <c r="BA630" s="1152"/>
      <c r="BB630" s="1152"/>
      <c r="BC630" s="1152"/>
      <c r="BD630" s="1152"/>
      <c r="BE630" s="1152"/>
      <c r="BF630" s="1152"/>
      <c r="BG630" s="1152"/>
      <c r="BH630" s="1152"/>
      <c r="BI630" s="1152"/>
      <c r="BJ630" s="1152"/>
      <c r="BK630" s="1152"/>
      <c r="BL630" s="1152"/>
      <c r="BM630" s="1152"/>
      <c r="BN630" s="1152"/>
      <c r="BO630" s="1152"/>
      <c r="BP630" s="1152"/>
      <c r="BQ630" s="1152"/>
      <c r="BR630" s="1152"/>
      <c r="BS630" s="1152"/>
      <c r="BT630" s="1152"/>
    </row>
    <row r="631" spans="1:72" ht="13.5" customHeight="1">
      <c r="A631" s="1092"/>
      <c r="B631" s="16" t="s">
        <v>56</v>
      </c>
      <c r="C631" s="1120" t="s">
        <v>172</v>
      </c>
      <c r="D631" s="1229"/>
      <c r="E631" s="1137" t="s">
        <v>265</v>
      </c>
      <c r="F631" s="1121"/>
      <c r="G631" s="1063"/>
      <c r="H631" s="1062"/>
      <c r="I631" s="1212"/>
      <c r="J631" s="1233"/>
      <c r="K631" s="1064"/>
      <c r="L631" s="1069"/>
      <c r="M631" s="1106"/>
      <c r="N631" s="1062"/>
      <c r="O631" s="1063"/>
      <c r="P631" s="1062"/>
      <c r="Q631" s="1063"/>
      <c r="R631" s="1062"/>
      <c r="S631" s="1064"/>
      <c r="T631" s="1062"/>
      <c r="U631" s="13"/>
      <c r="Z631" s="1092"/>
      <c r="AA631" s="1153"/>
      <c r="AB631" s="1153"/>
      <c r="AC631" s="1153"/>
      <c r="AD631" s="1153"/>
      <c r="AE631" s="1153"/>
      <c r="AF631" s="1153"/>
      <c r="AG631" s="1153"/>
      <c r="AH631" s="1153"/>
      <c r="AI631" s="1153"/>
      <c r="AJ631" s="1153"/>
      <c r="AK631" s="1153"/>
      <c r="AL631" s="1153"/>
      <c r="AM631" s="1153"/>
      <c r="AN631" s="1045"/>
      <c r="AO631" s="1153"/>
      <c r="AP631" s="1153"/>
      <c r="AQ631" s="1153"/>
      <c r="AR631" s="1153"/>
      <c r="AS631" s="1153"/>
      <c r="AT631" s="1153"/>
      <c r="AU631" s="1153"/>
      <c r="AV631" s="1153"/>
      <c r="AW631" s="1153"/>
      <c r="AX631" s="1153"/>
      <c r="AY631" s="1153"/>
      <c r="AZ631" s="1153"/>
      <c r="BA631" s="1153"/>
      <c r="BB631" s="1153"/>
      <c r="BC631" s="1153"/>
      <c r="BD631" s="1153"/>
      <c r="BE631" s="1153"/>
      <c r="BF631" s="1153"/>
      <c r="BG631" s="1153"/>
      <c r="BH631" s="1153"/>
      <c r="BI631" s="1153"/>
      <c r="BJ631" s="1153"/>
      <c r="BK631" s="1153"/>
      <c r="BL631" s="1153"/>
      <c r="BM631" s="1153"/>
      <c r="BN631" s="1153"/>
      <c r="BO631" s="1153"/>
      <c r="BP631" s="1153"/>
      <c r="BQ631" s="1153"/>
      <c r="BR631" s="1153"/>
      <c r="BS631" s="1153"/>
      <c r="BT631" s="1153"/>
    </row>
    <row r="632" spans="1:72" ht="13.5" customHeight="1">
      <c r="A632" s="1091" t="s">
        <v>58</v>
      </c>
      <c r="B632" s="15" t="s">
        <v>50</v>
      </c>
      <c r="C632" s="1122" t="str">
        <f>VLOOKUP($C627,'2025年度(1年前期)'!$B$5:$N$208,COLUMN('2025年度(1年前期)'!$E$5),0)&amp;""</f>
        <v>英語Ⅱ(AB)
情報リテラシー(CD)</v>
      </c>
      <c r="D632" s="1123"/>
      <c r="E632" s="1081" t="str">
        <f>VLOOKUP($C627,'2025年度(2年前期)'!$B$5:$N$208,COLUMN('2025年度(2年前期)'!$E$5),0)&amp;""</f>
        <v>保健･医療･福祉システム</v>
      </c>
      <c r="F632" s="1080"/>
      <c r="G632" s="1081" t="str">
        <f>VLOOKUP($C627,'2025年度(3年前期)'!$B$5:$N$208,COLUMN('2025年度(3年前期)'!$E$5),0)&amp;""</f>
        <v>成人看護援助論Ⅲ</v>
      </c>
      <c r="H632" s="1080"/>
      <c r="I632" s="1230" t="str">
        <f>VLOOKUP($C627,'2025年度(4年前期)'!$B$5:$N$208,COLUMN('2025年度(4年前期)'!$E$5),0)&amp;""</f>
        <v>感染症看護論　本試験</v>
      </c>
      <c r="J632" s="1231"/>
      <c r="K632" s="1072" t="str">
        <f>VLOOKUP($C627,'2025年度(助産前期)'!$B$5:$N$208,COLUMN('2025年度(助産前期)'!$E$5),0)&amp;""</f>
        <v/>
      </c>
      <c r="L632" s="1096"/>
      <c r="M632" s="1079" t="str">
        <f>VLOOKUP($C627,'2025年度(M1前期)'!$B$5:$N$208,COLUMN('2025年度(M1前期)'!$E$5),0)&amp;""</f>
        <v>看護情報・管理学特論Ａ－Ⅰ
看護管理学</v>
      </c>
      <c r="N632" s="1080"/>
      <c r="O632" s="1072" t="str">
        <f>VLOOKUP($C627,'2025年度(M2前期)'!$B$5:$N$208,COLUMN('2025年度(M2前期)'!$E$5),0)&amp;""</f>
        <v>成育看護学演習Ａ－Ⅲ(小児)
成人看護学演習Ａ－Ⅱ
成育看護学演習Ａ－Ⅲ(母性)</v>
      </c>
      <c r="P632" s="1080"/>
      <c r="Q632" s="1072" t="str">
        <f>VLOOKUP($C627,'2025年度(D1前期)'!$B$5:$N$208,COLUMN('2025年度(D1前期)'!$E$5),0)&amp;""</f>
        <v/>
      </c>
      <c r="R632" s="1080"/>
      <c r="S632" s="1072" t="str">
        <f>VLOOKUP($C627,'2025年度(D23前期)'!$B$5:$N$208,COLUMN('2025年度(D23前期)'!$E$5),0)&amp;""</f>
        <v>特別研究</v>
      </c>
      <c r="T632" s="1080"/>
      <c r="Z632" s="1091" t="str">
        <f>A632</f>
        <v>２時限（11：00～12：30）</v>
      </c>
      <c r="AA632" s="1151" t="s">
        <v>249</v>
      </c>
      <c r="AB632" s="1151"/>
      <c r="AC632" s="1151"/>
      <c r="AD632" s="1151"/>
      <c r="AE632" s="1151"/>
      <c r="AF632" s="1151"/>
      <c r="AG632" s="1151" t="s">
        <v>169</v>
      </c>
      <c r="AH632" s="1151" t="s">
        <v>170</v>
      </c>
      <c r="AI632" s="1151"/>
      <c r="AJ632" s="1151"/>
      <c r="AK632" s="1151"/>
      <c r="AL632" s="1151"/>
      <c r="AM632" s="1151"/>
      <c r="AN632" s="1043"/>
      <c r="AO632" s="1151"/>
      <c r="AP632" s="1151"/>
      <c r="AQ632" s="1151"/>
      <c r="AR632" s="1151"/>
      <c r="AS632" s="1151"/>
      <c r="AT632" s="1151"/>
      <c r="AU632" s="1151"/>
      <c r="AV632" s="1151"/>
      <c r="AW632" s="1151" t="s">
        <v>250</v>
      </c>
      <c r="AX632" s="1151" t="s">
        <v>250</v>
      </c>
      <c r="AY632" s="1151" t="s">
        <v>250</v>
      </c>
      <c r="AZ632" s="1151"/>
      <c r="BA632" s="1151" t="s">
        <v>285</v>
      </c>
      <c r="BB632" s="1151"/>
      <c r="BC632" s="1151"/>
      <c r="BD632" s="1151" t="s">
        <v>498</v>
      </c>
      <c r="BE632" s="1151"/>
      <c r="BF632" s="1151"/>
      <c r="BG632" s="1151"/>
      <c r="BH632" s="1151"/>
      <c r="BI632" s="1151"/>
      <c r="BJ632" s="1151"/>
      <c r="BK632" s="1151" t="s">
        <v>499</v>
      </c>
      <c r="BL632" s="1151"/>
      <c r="BM632" s="1151"/>
      <c r="BN632" s="1151"/>
      <c r="BO632" s="1151"/>
      <c r="BP632" s="1151"/>
      <c r="BQ632" s="1151"/>
      <c r="BR632" s="1151"/>
      <c r="BS632" s="1151"/>
      <c r="BT632" s="1151"/>
    </row>
    <row r="633" spans="1:72" ht="13.5" customHeight="1">
      <c r="A633" s="1091"/>
      <c r="B633" s="15" t="s">
        <v>53</v>
      </c>
      <c r="C633" s="1118" t="str">
        <f>IFERROR(VLOOKUP(C632,科目・教員!$A$1:$B$357,2,0),"")</f>
        <v/>
      </c>
      <c r="D633" s="1119"/>
      <c r="E633" s="1067" t="str">
        <f>IFERROR(VLOOKUP(E632,科目・教員!$A$1:$B$357,2,0),"")</f>
        <v>渡辺　幹司</v>
      </c>
      <c r="F633" s="1066"/>
      <c r="G633" s="1067" t="str">
        <f>IFERROR(VLOOKUP(G632,科目・教員!$A$1:$B$357,2,0),"")</f>
        <v>杉山　文乃</v>
      </c>
      <c r="H633" s="1066"/>
      <c r="I633" s="1224" t="str">
        <f>IFERROR(VLOOKUP(I632,科目・教員!$A$1:$B$357,2,0),"")</f>
        <v/>
      </c>
      <c r="J633" s="1225"/>
      <c r="K633" s="1068" t="str">
        <f>IFERROR(VLOOKUP(K632,科目・教員!$A$1:$B$357,2,0),"")</f>
        <v/>
      </c>
      <c r="L633" s="1070"/>
      <c r="M633" s="1065" t="str">
        <f>IFERROR(VLOOKUP(M632,科目・教員!$A$1:$B$357,2,0),"")</f>
        <v/>
      </c>
      <c r="N633" s="1066"/>
      <c r="O633" s="1068" t="str">
        <f>IFERROR(VLOOKUP(O632,科目・教員!$A$1:$B$357,2,0),"")</f>
        <v/>
      </c>
      <c r="P633" s="1066"/>
      <c r="Q633" s="1068" t="str">
        <f>IFERROR(VLOOKUP(Q632,科目・教員!$A$1:$B$357,2,0),"")</f>
        <v/>
      </c>
      <c r="R633" s="1066"/>
      <c r="S633" s="1068" t="str">
        <f>IFERROR(VLOOKUP(S632,科目・教員!$A$1:$B$357,2,0),"")</f>
        <v/>
      </c>
      <c r="T633" s="1066"/>
      <c r="Z633" s="1091"/>
      <c r="AA633" s="1152"/>
      <c r="AB633" s="1152"/>
      <c r="AC633" s="1152"/>
      <c r="AD633" s="1152"/>
      <c r="AE633" s="1152"/>
      <c r="AF633" s="1152"/>
      <c r="AG633" s="1152"/>
      <c r="AH633" s="1152"/>
      <c r="AI633" s="1152"/>
      <c r="AJ633" s="1152"/>
      <c r="AK633" s="1152"/>
      <c r="AL633" s="1152"/>
      <c r="AM633" s="1152"/>
      <c r="AN633" s="1044"/>
      <c r="AO633" s="1152"/>
      <c r="AP633" s="1152"/>
      <c r="AQ633" s="1152"/>
      <c r="AR633" s="1152"/>
      <c r="AS633" s="1152"/>
      <c r="AT633" s="1152"/>
      <c r="AU633" s="1152"/>
      <c r="AV633" s="1152"/>
      <c r="AW633" s="1152"/>
      <c r="AX633" s="1152"/>
      <c r="AY633" s="1152"/>
      <c r="AZ633" s="1152"/>
      <c r="BA633" s="1152"/>
      <c r="BB633" s="1152"/>
      <c r="BC633" s="1152"/>
      <c r="BD633" s="1152"/>
      <c r="BE633" s="1152"/>
      <c r="BF633" s="1152"/>
      <c r="BG633" s="1152"/>
      <c r="BH633" s="1152"/>
      <c r="BI633" s="1152"/>
      <c r="BJ633" s="1152"/>
      <c r="BK633" s="1152"/>
      <c r="BL633" s="1152"/>
      <c r="BM633" s="1152"/>
      <c r="BN633" s="1152"/>
      <c r="BO633" s="1152"/>
      <c r="BP633" s="1152"/>
      <c r="BQ633" s="1152"/>
      <c r="BR633" s="1152"/>
      <c r="BS633" s="1152"/>
      <c r="BT633" s="1152"/>
    </row>
    <row r="634" spans="1:72" ht="13.5" customHeight="1">
      <c r="A634" s="1091"/>
      <c r="B634" s="15" t="s">
        <v>59</v>
      </c>
      <c r="C634" s="1118" t="str">
        <f>VLOOKUP($C627,'2025年度(1年前期)'!$B$5:$N$208,COLUMN('2025年度(1年前期)'!$E$5)+1,0)&amp;""</f>
        <v>英A:202
英B:LL2  情報:201</v>
      </c>
      <c r="D634" s="1119"/>
      <c r="E634" s="1067" t="str">
        <f>VLOOKUP($C627,'2025年度(2年前期)'!$B$5:$N$208,COLUMN('2025年度(2年前期)'!$E$5)+1,0)&amp;""</f>
        <v>101</v>
      </c>
      <c r="F634" s="1066"/>
      <c r="G634" s="1067" t="str">
        <f>VLOOKUP($C627,'2025年度(3年前期)'!$B$5:$N$208,COLUMN('2025年度(3年前期)'!$E$5)+1,0)&amp;""</f>
        <v>301･302･303</v>
      </c>
      <c r="H634" s="1066"/>
      <c r="I634" s="1224" t="str">
        <f>VLOOKUP($C627,'2025年度(4年前期)'!$B$5:$N$208,COLUMN('2025年度(4年前期)'!$E$5)+1,0)&amp;""</f>
        <v>大講義室</v>
      </c>
      <c r="J634" s="1225"/>
      <c r="K634" s="1068" t="str">
        <f>VLOOKUP($C627,'2025年度(助産前期)'!$B$5:$N$208,COLUMN('2025年度(助産前期)'!$E$5)+1,0)&amp;""</f>
        <v/>
      </c>
      <c r="L634" s="1070"/>
      <c r="M634" s="1065" t="str">
        <f>VLOOKUP($C627,'2025年度(M1前期)'!$B$5:$N$208,COLUMN('2025年度(M1前期)'!$E$5)+1,0)&amp;""</f>
        <v>臨床講義室1(合同)</v>
      </c>
      <c r="N634" s="1066"/>
      <c r="O634" s="1068" t="str">
        <f>VLOOKUP($C627,'2025年度(M2前期)'!$B$5:$N$208,COLUMN('2025年度(M2前期)'!$E$5)+1,0)&amp;""</f>
        <v>成育:別途指定
成人:別途指定</v>
      </c>
      <c r="P634" s="1066"/>
      <c r="Q634" s="1068" t="str">
        <f>VLOOKUP($C627,'2025年度(D1前期)'!$B$5:$N$208,COLUMN('2025年度(D1前期)'!$E$5)+1,0)&amp;""</f>
        <v/>
      </c>
      <c r="R634" s="1066"/>
      <c r="S634" s="1068" t="str">
        <f>VLOOKUP($C627,'2025年度(D23前期)'!$B$5:$N$208,COLUMN('2025年度(D23前期)'!$E$5)+1,0)&amp;""</f>
        <v/>
      </c>
      <c r="T634" s="1066"/>
      <c r="Z634" s="1091"/>
      <c r="AA634" s="1152"/>
      <c r="AB634" s="1152"/>
      <c r="AC634" s="1152"/>
      <c r="AD634" s="1152"/>
      <c r="AE634" s="1152"/>
      <c r="AF634" s="1152"/>
      <c r="AG634" s="1152"/>
      <c r="AH634" s="1152"/>
      <c r="AI634" s="1152"/>
      <c r="AJ634" s="1152"/>
      <c r="AK634" s="1152"/>
      <c r="AL634" s="1152"/>
      <c r="AM634" s="1152"/>
      <c r="AN634" s="1044"/>
      <c r="AO634" s="1152"/>
      <c r="AP634" s="1152"/>
      <c r="AQ634" s="1152"/>
      <c r="AR634" s="1152"/>
      <c r="AS634" s="1152"/>
      <c r="AT634" s="1152"/>
      <c r="AU634" s="1152"/>
      <c r="AV634" s="1152"/>
      <c r="AW634" s="1152"/>
      <c r="AX634" s="1152"/>
      <c r="AY634" s="1152"/>
      <c r="AZ634" s="1152"/>
      <c r="BA634" s="1152"/>
      <c r="BB634" s="1152"/>
      <c r="BC634" s="1152"/>
      <c r="BD634" s="1152"/>
      <c r="BE634" s="1152"/>
      <c r="BF634" s="1152"/>
      <c r="BG634" s="1152"/>
      <c r="BH634" s="1152"/>
      <c r="BI634" s="1152"/>
      <c r="BJ634" s="1152"/>
      <c r="BK634" s="1152"/>
      <c r="BL634" s="1152"/>
      <c r="BM634" s="1152"/>
      <c r="BN634" s="1152"/>
      <c r="BO634" s="1152"/>
      <c r="BP634" s="1152"/>
      <c r="BQ634" s="1152"/>
      <c r="BR634" s="1152"/>
      <c r="BS634" s="1152"/>
      <c r="BT634" s="1152"/>
    </row>
    <row r="635" spans="1:72" ht="13.5" customHeight="1">
      <c r="A635" s="1100"/>
      <c r="B635" s="16" t="s">
        <v>56</v>
      </c>
      <c r="C635" s="1120" t="s">
        <v>172</v>
      </c>
      <c r="D635" s="1229"/>
      <c r="E635" s="1063"/>
      <c r="F635" s="1075"/>
      <c r="G635" s="1063"/>
      <c r="H635" s="1075"/>
      <c r="I635" s="1212"/>
      <c r="J635" s="1213"/>
      <c r="K635" s="1064"/>
      <c r="L635" s="1064"/>
      <c r="M635" s="1061"/>
      <c r="N635" s="1075"/>
      <c r="O635" s="1064"/>
      <c r="P635" s="1075"/>
      <c r="Q635" s="1064"/>
      <c r="R635" s="1075"/>
      <c r="S635" s="1064"/>
      <c r="T635" s="1075"/>
      <c r="Z635" s="1092"/>
      <c r="AA635" s="1153"/>
      <c r="AB635" s="1153"/>
      <c r="AC635" s="1153"/>
      <c r="AD635" s="1153"/>
      <c r="AE635" s="1153"/>
      <c r="AF635" s="1153"/>
      <c r="AG635" s="1153"/>
      <c r="AH635" s="1153"/>
      <c r="AI635" s="1153"/>
      <c r="AJ635" s="1153"/>
      <c r="AK635" s="1153"/>
      <c r="AL635" s="1153"/>
      <c r="AM635" s="1153"/>
      <c r="AN635" s="1045"/>
      <c r="AO635" s="1153"/>
      <c r="AP635" s="1153"/>
      <c r="AQ635" s="1153"/>
      <c r="AR635" s="1153"/>
      <c r="AS635" s="1153"/>
      <c r="AT635" s="1153"/>
      <c r="AU635" s="1153"/>
      <c r="AV635" s="1153"/>
      <c r="AW635" s="1153"/>
      <c r="AX635" s="1153"/>
      <c r="AY635" s="1153"/>
      <c r="AZ635" s="1153"/>
      <c r="BA635" s="1153"/>
      <c r="BB635" s="1153"/>
      <c r="BC635" s="1153"/>
      <c r="BD635" s="1153"/>
      <c r="BE635" s="1153"/>
      <c r="BF635" s="1153"/>
      <c r="BG635" s="1153"/>
      <c r="BH635" s="1153"/>
      <c r="BI635" s="1153"/>
      <c r="BJ635" s="1153"/>
      <c r="BK635" s="1153"/>
      <c r="BL635" s="1153"/>
      <c r="BM635" s="1153"/>
      <c r="BN635" s="1153"/>
      <c r="BO635" s="1153"/>
      <c r="BP635" s="1153"/>
      <c r="BQ635" s="1153"/>
      <c r="BR635" s="1153"/>
      <c r="BS635" s="1153"/>
      <c r="BT635" s="1153"/>
    </row>
    <row r="636" spans="1:72">
      <c r="A636" s="1095" t="s">
        <v>60</v>
      </c>
      <c r="B636" s="18" t="s">
        <v>61</v>
      </c>
      <c r="C636" s="1079"/>
      <c r="D636" s="1080"/>
      <c r="E636" s="1081"/>
      <c r="F636" s="1080"/>
      <c r="G636" s="1081"/>
      <c r="H636" s="1080"/>
      <c r="I636" s="1081"/>
      <c r="J636" s="1080"/>
      <c r="K636" s="1072"/>
      <c r="L636" s="1096"/>
      <c r="M636" s="1079"/>
      <c r="N636" s="1080"/>
      <c r="O636" s="1072"/>
      <c r="P636" s="1080"/>
      <c r="Q636" s="1072"/>
      <c r="R636" s="1080"/>
      <c r="S636" s="1072"/>
      <c r="T636" s="1080"/>
      <c r="Z636" s="1091" t="str">
        <f>A636</f>
        <v>昼休み（12：30～13：30）</v>
      </c>
      <c r="AA636" s="1151"/>
      <c r="AB636" s="1151"/>
      <c r="AC636" s="1151"/>
      <c r="AD636" s="1151"/>
      <c r="AE636" s="1151"/>
      <c r="AF636" s="1151"/>
      <c r="AG636" s="1151"/>
      <c r="AH636" s="1151"/>
      <c r="AI636" s="1151"/>
      <c r="AJ636" s="1151"/>
      <c r="AK636" s="1151"/>
      <c r="AL636" s="1151"/>
      <c r="AM636" s="1151"/>
      <c r="AN636" s="1151"/>
      <c r="AO636" s="1151"/>
      <c r="AP636" s="1151"/>
      <c r="AQ636" s="1151"/>
      <c r="AR636" s="1151"/>
      <c r="AS636" s="1151"/>
      <c r="AT636" s="1151"/>
      <c r="AU636" s="1151"/>
      <c r="AV636" s="1151"/>
      <c r="AW636" s="1151"/>
      <c r="AX636" s="1151"/>
      <c r="AY636" s="1151"/>
      <c r="AZ636" s="1151"/>
      <c r="BA636" s="1151"/>
      <c r="BB636" s="1151"/>
      <c r="BC636" s="1151"/>
      <c r="BD636" s="1151"/>
      <c r="BE636" s="1151"/>
      <c r="BF636" s="1151"/>
      <c r="BG636" s="1151"/>
      <c r="BH636" s="1151"/>
      <c r="BI636" s="1151"/>
      <c r="BJ636" s="1151"/>
      <c r="BK636" s="1151"/>
      <c r="BL636" s="1151"/>
      <c r="BM636" s="1151"/>
      <c r="BN636" s="1151"/>
      <c r="BO636" s="1151"/>
      <c r="BP636" s="1151"/>
      <c r="BQ636" s="1151"/>
      <c r="BR636" s="1151"/>
      <c r="BS636" s="1151"/>
      <c r="BT636" s="1151"/>
    </row>
    <row r="637" spans="1:72" ht="13.5" customHeight="1">
      <c r="A637" s="1091"/>
      <c r="B637" s="18" t="s">
        <v>62</v>
      </c>
      <c r="C637" s="1065"/>
      <c r="D637" s="1066"/>
      <c r="E637" s="1067"/>
      <c r="F637" s="1066"/>
      <c r="G637" s="1227"/>
      <c r="H637" s="1228"/>
      <c r="I637" s="1067"/>
      <c r="J637" s="1066"/>
      <c r="K637" s="1068"/>
      <c r="L637" s="1070"/>
      <c r="M637" s="1065"/>
      <c r="N637" s="1066"/>
      <c r="O637" s="1068"/>
      <c r="P637" s="1066"/>
      <c r="Q637" s="1068"/>
      <c r="R637" s="1066"/>
      <c r="S637" s="1068"/>
      <c r="T637" s="1066"/>
      <c r="Z637" s="1091"/>
      <c r="AA637" s="1152"/>
      <c r="AB637" s="1152"/>
      <c r="AC637" s="1152"/>
      <c r="AD637" s="1152"/>
      <c r="AE637" s="1152"/>
      <c r="AF637" s="1152"/>
      <c r="AG637" s="1152"/>
      <c r="AH637" s="1152"/>
      <c r="AI637" s="1152"/>
      <c r="AJ637" s="1152"/>
      <c r="AK637" s="1152"/>
      <c r="AL637" s="1152"/>
      <c r="AM637" s="1152"/>
      <c r="AN637" s="1152"/>
      <c r="AO637" s="1152"/>
      <c r="AP637" s="1152"/>
      <c r="AQ637" s="1152"/>
      <c r="AR637" s="1152"/>
      <c r="AS637" s="1152"/>
      <c r="AT637" s="1152"/>
      <c r="AU637" s="1152"/>
      <c r="AV637" s="1152"/>
      <c r="AW637" s="1152"/>
      <c r="AX637" s="1152"/>
      <c r="AY637" s="1152"/>
      <c r="AZ637" s="1152"/>
      <c r="BA637" s="1152"/>
      <c r="BB637" s="1152"/>
      <c r="BC637" s="1152"/>
      <c r="BD637" s="1152"/>
      <c r="BE637" s="1152"/>
      <c r="BF637" s="1152"/>
      <c r="BG637" s="1152"/>
      <c r="BH637" s="1152"/>
      <c r="BI637" s="1152"/>
      <c r="BJ637" s="1152"/>
      <c r="BK637" s="1152"/>
      <c r="BL637" s="1152"/>
      <c r="BM637" s="1152"/>
      <c r="BN637" s="1152"/>
      <c r="BO637" s="1152"/>
      <c r="BP637" s="1152"/>
      <c r="BQ637" s="1152"/>
      <c r="BR637" s="1152"/>
      <c r="BS637" s="1152"/>
      <c r="BT637" s="1152"/>
    </row>
    <row r="638" spans="1:72" ht="13.5" customHeight="1">
      <c r="A638" s="1091"/>
      <c r="B638" s="18" t="s">
        <v>59</v>
      </c>
      <c r="C638" s="1430"/>
      <c r="D638" s="1429"/>
      <c r="E638" s="1428"/>
      <c r="F638" s="1429"/>
      <c r="G638" s="1232"/>
      <c r="H638" s="1431"/>
      <c r="I638" s="1428"/>
      <c r="J638" s="1429"/>
      <c r="K638" s="1068"/>
      <c r="L638" s="1070"/>
      <c r="M638" s="1065"/>
      <c r="N638" s="1066"/>
      <c r="O638" s="1068"/>
      <c r="P638" s="1066"/>
      <c r="Q638" s="1068"/>
      <c r="R638" s="1066"/>
      <c r="S638" s="1068"/>
      <c r="T638" s="1066"/>
      <c r="Z638" s="1091"/>
      <c r="AA638" s="1152"/>
      <c r="AB638" s="1152"/>
      <c r="AC638" s="1152"/>
      <c r="AD638" s="1152"/>
      <c r="AE638" s="1152"/>
      <c r="AF638" s="1152"/>
      <c r="AG638" s="1152"/>
      <c r="AH638" s="1152"/>
      <c r="AI638" s="1152"/>
      <c r="AJ638" s="1152"/>
      <c r="AK638" s="1152"/>
      <c r="AL638" s="1152"/>
      <c r="AM638" s="1152"/>
      <c r="AN638" s="1152"/>
      <c r="AO638" s="1152"/>
      <c r="AP638" s="1152"/>
      <c r="AQ638" s="1152"/>
      <c r="AR638" s="1152"/>
      <c r="AS638" s="1152"/>
      <c r="AT638" s="1152"/>
      <c r="AU638" s="1152"/>
      <c r="AV638" s="1152"/>
      <c r="AW638" s="1152"/>
      <c r="AX638" s="1152"/>
      <c r="AY638" s="1152"/>
      <c r="AZ638" s="1152"/>
      <c r="BA638" s="1152"/>
      <c r="BB638" s="1152"/>
      <c r="BC638" s="1152"/>
      <c r="BD638" s="1152"/>
      <c r="BE638" s="1152"/>
      <c r="BF638" s="1152"/>
      <c r="BG638" s="1152"/>
      <c r="BH638" s="1152"/>
      <c r="BI638" s="1152"/>
      <c r="BJ638" s="1152"/>
      <c r="BK638" s="1152"/>
      <c r="BL638" s="1152"/>
      <c r="BM638" s="1152"/>
      <c r="BN638" s="1152"/>
      <c r="BO638" s="1152"/>
      <c r="BP638" s="1152"/>
      <c r="BQ638" s="1152"/>
      <c r="BR638" s="1152"/>
      <c r="BS638" s="1152"/>
      <c r="BT638" s="1152"/>
    </row>
    <row r="639" spans="1:72">
      <c r="A639" s="1092"/>
      <c r="B639" s="19" t="s">
        <v>56</v>
      </c>
      <c r="C639" s="1102"/>
      <c r="D639" s="1094"/>
      <c r="E639" s="1103"/>
      <c r="F639" s="1094"/>
      <c r="G639" s="1103"/>
      <c r="H639" s="1094"/>
      <c r="I639" s="1103"/>
      <c r="J639" s="1094"/>
      <c r="K639" s="1093"/>
      <c r="L639" s="1093"/>
      <c r="M639" s="1102"/>
      <c r="N639" s="1094"/>
      <c r="O639" s="1093"/>
      <c r="P639" s="1094"/>
      <c r="Q639" s="1093"/>
      <c r="R639" s="1094"/>
      <c r="S639" s="1093"/>
      <c r="T639" s="1094"/>
      <c r="Z639" s="1092"/>
      <c r="AA639" s="1153"/>
      <c r="AB639" s="1153"/>
      <c r="AC639" s="1153"/>
      <c r="AD639" s="1153"/>
      <c r="AE639" s="1153"/>
      <c r="AF639" s="1153"/>
      <c r="AG639" s="1153"/>
      <c r="AH639" s="1153"/>
      <c r="AI639" s="1153"/>
      <c r="AJ639" s="1153"/>
      <c r="AK639" s="1153"/>
      <c r="AL639" s="1153"/>
      <c r="AM639" s="1153"/>
      <c r="AN639" s="1153"/>
      <c r="AO639" s="1153"/>
      <c r="AP639" s="1153"/>
      <c r="AQ639" s="1153"/>
      <c r="AR639" s="1153"/>
      <c r="AS639" s="1153"/>
      <c r="AT639" s="1153"/>
      <c r="AU639" s="1153"/>
      <c r="AV639" s="1153"/>
      <c r="AW639" s="1153"/>
      <c r="AX639" s="1153"/>
      <c r="AY639" s="1153"/>
      <c r="AZ639" s="1153"/>
      <c r="BA639" s="1153"/>
      <c r="BB639" s="1153"/>
      <c r="BC639" s="1153"/>
      <c r="BD639" s="1153"/>
      <c r="BE639" s="1153"/>
      <c r="BF639" s="1153"/>
      <c r="BG639" s="1153"/>
      <c r="BH639" s="1153"/>
      <c r="BI639" s="1153"/>
      <c r="BJ639" s="1153"/>
      <c r="BK639" s="1153"/>
      <c r="BL639" s="1153"/>
      <c r="BM639" s="1153"/>
      <c r="BN639" s="1153"/>
      <c r="BO639" s="1153"/>
      <c r="BP639" s="1153"/>
      <c r="BQ639" s="1153"/>
      <c r="BR639" s="1153"/>
      <c r="BS639" s="1153"/>
      <c r="BT639" s="1153"/>
    </row>
    <row r="640" spans="1:72" ht="13.5" customHeight="1">
      <c r="A640" s="1091" t="s">
        <v>64</v>
      </c>
      <c r="B640" s="15" t="s">
        <v>50</v>
      </c>
      <c r="C640" s="1089" t="str">
        <f>VLOOKUP($C627,'2025年度(1年前期)'!$B$5:$N$208,COLUMN('2025年度(1年前期)'!$G$5),0)&amp;""</f>
        <v>生活援助論Ⅰ</v>
      </c>
      <c r="D640" s="1072"/>
      <c r="E640" s="1090" t="str">
        <f>VLOOKUP($C627,'2025年度(2年前期)'!$B$5:$N$208,COLUMN('2025年度(2年前期)'!$G$5),0)&amp;""</f>
        <v>フィジカルアセスメント</v>
      </c>
      <c r="F640" s="1072"/>
      <c r="G640" s="1090" t="str">
        <f>VLOOKUP($C627,'2025年度(3年前期)'!$B$5:$N$208,COLUMN('2025年度(3年前期)'!$G$5),0)&amp;""</f>
        <v>看護実践と研究成果の活用</v>
      </c>
      <c r="H640" s="1072"/>
      <c r="I640" s="1216" t="str">
        <f>VLOOKUP($C627,'2025年度(4年前期)'!$B$5:$N$208,COLUMN('2025年度(4年前期)'!$G$5),0)&amp;""</f>
        <v>国試対策 基礎学力テスト</v>
      </c>
      <c r="J640" s="1217"/>
      <c r="K640" s="1071" t="str">
        <f>VLOOKUP($C627,'2025年度(助産前期)'!$B$5:$N$208,COLUMN('2025年度(助産前期)'!$G$5),0)&amp;""</f>
        <v/>
      </c>
      <c r="L640" s="1071"/>
      <c r="M640" s="1089" t="str">
        <f>VLOOKUP($C627,'2025年度(M1前期)'!$B$5:$N$208,COLUMN('2025年度(M1前期)'!$G$5),0)&amp;""</f>
        <v/>
      </c>
      <c r="N640" s="1072"/>
      <c r="O640" s="1071" t="str">
        <f>VLOOKUP($C627,'2025年度(M2前期)'!$B$5:$N$208,COLUMN('2025年度(M2前期)'!$G$5),0)&amp;""</f>
        <v>特別研究</v>
      </c>
      <c r="P640" s="1072"/>
      <c r="Q640" s="1071" t="str">
        <f>VLOOKUP($C627,'2025年度(D1前期)'!$B$5:$N$208,COLUMN('2025年度(D1前期)'!$G$5),0)&amp;""</f>
        <v>国際看護学特論Ｂ</v>
      </c>
      <c r="R640" s="1072"/>
      <c r="S640" s="1071" t="str">
        <f>VLOOKUP($C627,'2025年度(D23前期)'!$B$5:$N$208,COLUMN('2025年度(D23前期)'!$G$5),0)&amp;""</f>
        <v>特別研究</v>
      </c>
      <c r="T640" s="1072"/>
      <c r="W640" s="789" t="s">
        <v>500</v>
      </c>
      <c r="Z640" s="1091" t="str">
        <f>A640</f>
        <v>３時限（13：30～15：00）</v>
      </c>
      <c r="AA640" s="1151" t="s">
        <v>104</v>
      </c>
      <c r="AB640" s="1151" t="s">
        <v>321</v>
      </c>
      <c r="AC640" s="1151"/>
      <c r="AD640" s="1151"/>
      <c r="AE640" s="1151" t="s">
        <v>321</v>
      </c>
      <c r="AF640" s="1151"/>
      <c r="AG640" s="1151" t="s">
        <v>254</v>
      </c>
      <c r="AH640" s="1151" t="s">
        <v>321</v>
      </c>
      <c r="AI640" s="1151"/>
      <c r="AJ640" s="1151"/>
      <c r="AK640" s="1151"/>
      <c r="AL640" s="1151" t="s">
        <v>321</v>
      </c>
      <c r="AM640" s="1151"/>
      <c r="AN640" s="1151"/>
      <c r="AO640" s="1151"/>
      <c r="AP640" s="1151"/>
      <c r="AQ640" s="1151"/>
      <c r="AR640" s="1151"/>
      <c r="AS640" s="1151"/>
      <c r="AT640" s="1151"/>
      <c r="AU640" s="1151"/>
      <c r="AV640" s="1151"/>
      <c r="AW640" s="1151"/>
      <c r="AX640" s="1151"/>
      <c r="AY640" s="1151"/>
      <c r="AZ640" s="1151"/>
      <c r="BA640" s="1151"/>
      <c r="BB640" s="1151"/>
      <c r="BC640" s="1151"/>
      <c r="BD640" s="1151"/>
      <c r="BE640" s="1151"/>
      <c r="BF640" s="1151"/>
      <c r="BG640" s="1151"/>
      <c r="BH640" s="1151"/>
      <c r="BI640" s="1151"/>
      <c r="BJ640" s="1151" t="s">
        <v>211</v>
      </c>
      <c r="BK640" s="1151" t="s">
        <v>501</v>
      </c>
      <c r="BL640" s="1151"/>
      <c r="BM640" s="1151"/>
      <c r="BN640" s="1151"/>
      <c r="BO640" s="1151"/>
      <c r="BP640" s="1151"/>
      <c r="BQ640" s="1151"/>
      <c r="BR640" s="1151"/>
      <c r="BS640" s="1151"/>
      <c r="BT640" s="1151"/>
    </row>
    <row r="641" spans="1:72" ht="13.5" customHeight="1">
      <c r="A641" s="1091"/>
      <c r="B641" s="15" t="s">
        <v>53</v>
      </c>
      <c r="C641" s="1101" t="str">
        <f>IFERROR(VLOOKUP(C640,科目・教員!$A$1:$B$357,2,0),"")</f>
        <v>森下　純子</v>
      </c>
      <c r="D641" s="1068"/>
      <c r="E641" s="1073" t="str">
        <f>IFERROR(VLOOKUP(E640,科目・教員!$A$1:$B$357,2,0),"")</f>
        <v>梅田　亜矢</v>
      </c>
      <c r="F641" s="1068"/>
      <c r="G641" s="1073" t="str">
        <f>IFERROR(VLOOKUP(G640,科目・教員!$A$1:$B$357,2,0),"")</f>
        <v>西岡　みどり</v>
      </c>
      <c r="H641" s="1068"/>
      <c r="I641" s="1214" t="str">
        <f>IFERROR(VLOOKUP(I640,科目・教員!$A$1:$B$357,2,0),"")</f>
        <v/>
      </c>
      <c r="J641" s="1215"/>
      <c r="K641" s="1074" t="str">
        <f>IFERROR(VLOOKUP(K640,科目・教員!$A$1:$B$357,2,0),"")</f>
        <v/>
      </c>
      <c r="L641" s="1074"/>
      <c r="M641" s="1101" t="str">
        <f>IFERROR(VLOOKUP(M640,科目・教員!$A$1:$B$357,2,0),"")</f>
        <v/>
      </c>
      <c r="N641" s="1068"/>
      <c r="O641" s="1074" t="str">
        <f>IFERROR(VLOOKUP(O640,科目・教員!$A$1:$B$357,2,0),"")</f>
        <v/>
      </c>
      <c r="P641" s="1068"/>
      <c r="Q641" s="1074" t="str">
        <f>IFERROR(VLOOKUP(Q640,科目・教員!$A$1:$B$357,2,0),"")</f>
        <v/>
      </c>
      <c r="R641" s="1068"/>
      <c r="S641" s="1074" t="str">
        <f>IFERROR(VLOOKUP(S640,科目・教員!$A$1:$B$357,2,0),"")</f>
        <v/>
      </c>
      <c r="T641" s="1068"/>
      <c r="W641" s="789" t="s">
        <v>214</v>
      </c>
      <c r="Z641" s="1091"/>
      <c r="AA641" s="1152"/>
      <c r="AB641" s="1152"/>
      <c r="AC641" s="1152"/>
      <c r="AD641" s="1152"/>
      <c r="AE641" s="1152"/>
      <c r="AF641" s="1152"/>
      <c r="AG641" s="1152"/>
      <c r="AH641" s="1152"/>
      <c r="AI641" s="1152"/>
      <c r="AJ641" s="1152"/>
      <c r="AK641" s="1152"/>
      <c r="AL641" s="1152"/>
      <c r="AM641" s="1152"/>
      <c r="AN641" s="1152"/>
      <c r="AO641" s="1152"/>
      <c r="AP641" s="1152"/>
      <c r="AQ641" s="1152"/>
      <c r="AR641" s="1152"/>
      <c r="AS641" s="1152"/>
      <c r="AT641" s="1152"/>
      <c r="AU641" s="1152"/>
      <c r="AV641" s="1152"/>
      <c r="AW641" s="1152"/>
      <c r="AX641" s="1152"/>
      <c r="AY641" s="1152"/>
      <c r="AZ641" s="1152"/>
      <c r="BA641" s="1152"/>
      <c r="BB641" s="1152"/>
      <c r="BC641" s="1152"/>
      <c r="BD641" s="1152"/>
      <c r="BE641" s="1152"/>
      <c r="BF641" s="1152"/>
      <c r="BG641" s="1152"/>
      <c r="BH641" s="1152"/>
      <c r="BI641" s="1152"/>
      <c r="BJ641" s="1152"/>
      <c r="BK641" s="1152"/>
      <c r="BL641" s="1152"/>
      <c r="BM641" s="1152"/>
      <c r="BN641" s="1152"/>
      <c r="BO641" s="1152"/>
      <c r="BP641" s="1152"/>
      <c r="BQ641" s="1152"/>
      <c r="BR641" s="1152"/>
      <c r="BS641" s="1152"/>
      <c r="BT641" s="1152"/>
    </row>
    <row r="642" spans="1:72" ht="13.5" customHeight="1">
      <c r="A642" s="1091"/>
      <c r="B642" s="15" t="s">
        <v>59</v>
      </c>
      <c r="C642" s="1101" t="str">
        <f>VLOOKUP($C627,'2025年度(1年前期)'!$B$5:$N$208,COLUMN('2025年度(1年前期)'!$G$5)+1,0)&amp;""</f>
        <v>201</v>
      </c>
      <c r="D642" s="1068"/>
      <c r="E642" s="1073" t="str">
        <f>VLOOKUP($C627,'2025年度(2年前期)'!$B$5:$N$208,COLUMN('2025年度(2年前期)'!$G$5)+1,0)&amp;""</f>
        <v>102･202･成人実･基礎実</v>
      </c>
      <c r="F642" s="1068"/>
      <c r="G642" s="1073" t="str">
        <f>VLOOKUP($C627,'2025年度(3年前期)'!$B$5:$N$208,COLUMN('2025年度(3年前期)'!$G$5)+1,0)&amp;""</f>
        <v>101</v>
      </c>
      <c r="H642" s="1068"/>
      <c r="I642" s="1214" t="str">
        <f>VLOOKUP($C627,'2025年度(4年前期)'!$B$5:$N$208,COLUMN('2025年度(4年前期)'!$G$5)+1,0)&amp;""</f>
        <v>大講義室</v>
      </c>
      <c r="J642" s="1215"/>
      <c r="K642" s="1074" t="str">
        <f>VLOOKUP($C627,'2025年度(助産前期)'!$B$5:$N$208,COLUMN('2025年度(助産前期)'!$G$5)+1,0)&amp;""</f>
        <v/>
      </c>
      <c r="L642" s="1074"/>
      <c r="M642" s="1101" t="str">
        <f>VLOOKUP($C627,'2025年度(M1前期)'!$B$5:$N$208,COLUMN('2025年度(M1前期)'!$G$5)+1,0)&amp;""</f>
        <v/>
      </c>
      <c r="N642" s="1068"/>
      <c r="O642" s="1074" t="str">
        <f>VLOOKUP($C627,'2025年度(M2前期)'!$B$5:$N$208,COLUMN('2025年度(M2前期)'!$G$5)+1,0)&amp;""</f>
        <v/>
      </c>
      <c r="P642" s="1068"/>
      <c r="Q642" s="1074" t="str">
        <f>VLOOKUP($C627,'2025年度(D1前期)'!$B$5:$N$208,COLUMN('2025年度(D1前期)'!$G$5)+1,0)&amp;""</f>
        <v>別途指定</v>
      </c>
      <c r="R642" s="1068"/>
      <c r="S642" s="1074" t="str">
        <f>VLOOKUP($C627,'2025年度(D23前期)'!$B$5:$N$208,COLUMN('2025年度(D23前期)'!$G$5)+1,0)&amp;""</f>
        <v/>
      </c>
      <c r="T642" s="1068"/>
      <c r="W642" s="789" t="s">
        <v>110</v>
      </c>
      <c r="Z642" s="1091"/>
      <c r="AA642" s="1152"/>
      <c r="AB642" s="1152"/>
      <c r="AC642" s="1152"/>
      <c r="AD642" s="1152"/>
      <c r="AE642" s="1152"/>
      <c r="AF642" s="1152"/>
      <c r="AG642" s="1152"/>
      <c r="AH642" s="1152"/>
      <c r="AI642" s="1152"/>
      <c r="AJ642" s="1152"/>
      <c r="AK642" s="1152"/>
      <c r="AL642" s="1152"/>
      <c r="AM642" s="1152"/>
      <c r="AN642" s="1152"/>
      <c r="AO642" s="1152"/>
      <c r="AP642" s="1152"/>
      <c r="AQ642" s="1152"/>
      <c r="AR642" s="1152"/>
      <c r="AS642" s="1152"/>
      <c r="AT642" s="1152"/>
      <c r="AU642" s="1152"/>
      <c r="AV642" s="1152"/>
      <c r="AW642" s="1152"/>
      <c r="AX642" s="1152"/>
      <c r="AY642" s="1152"/>
      <c r="AZ642" s="1152"/>
      <c r="BA642" s="1152"/>
      <c r="BB642" s="1152"/>
      <c r="BC642" s="1152"/>
      <c r="BD642" s="1152"/>
      <c r="BE642" s="1152"/>
      <c r="BF642" s="1152"/>
      <c r="BG642" s="1152"/>
      <c r="BH642" s="1152"/>
      <c r="BI642" s="1152"/>
      <c r="BJ642" s="1152"/>
      <c r="BK642" s="1152"/>
      <c r="BL642" s="1152"/>
      <c r="BM642" s="1152"/>
      <c r="BN642" s="1152"/>
      <c r="BO642" s="1152"/>
      <c r="BP642" s="1152"/>
      <c r="BQ642" s="1152"/>
      <c r="BR642" s="1152"/>
      <c r="BS642" s="1152"/>
      <c r="BT642" s="1152"/>
    </row>
    <row r="643" spans="1:72" ht="13.5" customHeight="1">
      <c r="A643" s="1100"/>
      <c r="B643" s="16" t="s">
        <v>56</v>
      </c>
      <c r="C643" s="1149"/>
      <c r="D643" s="1117"/>
      <c r="E643" s="1063"/>
      <c r="F643" s="1075"/>
      <c r="G643" s="1116"/>
      <c r="H643" s="1117"/>
      <c r="I643" s="1212"/>
      <c r="J643" s="1213"/>
      <c r="K643" s="1064"/>
      <c r="L643" s="1064"/>
      <c r="M643" s="1061"/>
      <c r="N643" s="1075"/>
      <c r="O643" s="1064"/>
      <c r="P643" s="1075"/>
      <c r="Q643" s="1064"/>
      <c r="R643" s="1075"/>
      <c r="S643" s="1064"/>
      <c r="T643" s="1075"/>
      <c r="W643" s="789" t="s">
        <v>211</v>
      </c>
      <c r="Z643" s="1092"/>
      <c r="AA643" s="1153"/>
      <c r="AB643" s="1153"/>
      <c r="AC643" s="1153"/>
      <c r="AD643" s="1153"/>
      <c r="AE643" s="1153"/>
      <c r="AF643" s="1153"/>
      <c r="AG643" s="1153"/>
      <c r="AH643" s="1153"/>
      <c r="AI643" s="1153"/>
      <c r="AJ643" s="1153"/>
      <c r="AK643" s="1153"/>
      <c r="AL643" s="1153"/>
      <c r="AM643" s="1153"/>
      <c r="AN643" s="1153"/>
      <c r="AO643" s="1153"/>
      <c r="AP643" s="1153"/>
      <c r="AQ643" s="1153"/>
      <c r="AR643" s="1153"/>
      <c r="AS643" s="1153"/>
      <c r="AT643" s="1153"/>
      <c r="AU643" s="1153"/>
      <c r="AV643" s="1153"/>
      <c r="AW643" s="1153"/>
      <c r="AX643" s="1153"/>
      <c r="AY643" s="1153"/>
      <c r="AZ643" s="1153"/>
      <c r="BA643" s="1153"/>
      <c r="BB643" s="1153"/>
      <c r="BC643" s="1153"/>
      <c r="BD643" s="1153"/>
      <c r="BE643" s="1153"/>
      <c r="BF643" s="1153"/>
      <c r="BG643" s="1153"/>
      <c r="BH643" s="1153"/>
      <c r="BI643" s="1153"/>
      <c r="BJ643" s="1153"/>
      <c r="BK643" s="1153"/>
      <c r="BL643" s="1153"/>
      <c r="BM643" s="1152"/>
      <c r="BN643" s="1152"/>
      <c r="BO643" s="1152"/>
      <c r="BP643" s="1152"/>
      <c r="BQ643" s="1152"/>
      <c r="BR643" s="1152"/>
      <c r="BS643" s="1152"/>
      <c r="BT643" s="1153"/>
    </row>
    <row r="644" spans="1:72" ht="13.5" customHeight="1">
      <c r="A644" s="1091" t="s">
        <v>67</v>
      </c>
      <c r="B644" s="15" t="s">
        <v>50</v>
      </c>
      <c r="C644" s="1134" t="str">
        <f>VLOOKUP($C627,'2025年度(1年前期)'!$B$5:$N$208,COLUMN('2025年度(1年前期)'!$I$5),0)&amp;""</f>
        <v>アジアの中の日本</v>
      </c>
      <c r="D644" s="1133"/>
      <c r="E644" s="1090" t="str">
        <f>VLOOKUP($C627,'2025年度(2年前期)'!$B$5:$N$208,COLUMN('2025年度(2年前期)'!$I$5),0)&amp;""</f>
        <v>フィジカルアセスメント</v>
      </c>
      <c r="F644" s="1072"/>
      <c r="G644" s="1090" t="str">
        <f>VLOOKUP($C627,'2025年度(3年前期)'!$B$5:$N$208,COLUMN('2025年度(3年前期)'!$I$5),0)&amp;""</f>
        <v>地域･在宅看護学実践論(A・B)</v>
      </c>
      <c r="H644" s="1072"/>
      <c r="I644" s="1090" t="str">
        <f>VLOOKUP($C627,'2025年度(4年前期)'!$B$5:$N$208,COLUMN('2025年度(4年前期)'!$I$5),0)&amp;""</f>
        <v/>
      </c>
      <c r="J644" s="1072"/>
      <c r="K644" s="1071" t="str">
        <f>VLOOKUP($C627,'2025年度(助産前期)'!$B$5:$N$208,COLUMN('2025年度(助産前期)'!$I$5),0)&amp;""</f>
        <v/>
      </c>
      <c r="L644" s="1071"/>
      <c r="M644" s="1089" t="str">
        <f>VLOOKUP($C627,'2025年度(M1前期)'!$B$5:$N$208,COLUMN('2025年度(M1前期)'!$I$5),0)&amp;""</f>
        <v/>
      </c>
      <c r="N644" s="1072"/>
      <c r="O644" s="1071" t="str">
        <f>VLOOKUP($C627,'2025年度(M2前期)'!$B$5:$N$208,COLUMN('2025年度(M2前期)'!$I$5),0)&amp;""</f>
        <v>特別研究</v>
      </c>
      <c r="P644" s="1072"/>
      <c r="Q644" s="1071" t="str">
        <f>VLOOKUP($C627,'2025年度(D1前期)'!$B$5:$N$208,COLUMN('2025年度(D1前期)'!$I$5),0)&amp;""</f>
        <v>国際看護学特論Ｂ</v>
      </c>
      <c r="R644" s="1072"/>
      <c r="S644" s="1071" t="str">
        <f>VLOOKUP($C627,'2025年度(D23前期)'!$B$5:$N$208,COLUMN('2025年度(D23前期)'!$I$5),0)&amp;""</f>
        <v>特別研究</v>
      </c>
      <c r="T644" s="1072"/>
      <c r="W644" s="789"/>
      <c r="Z644" s="1091" t="str">
        <f>A644</f>
        <v>４時限（15：10～16：40）</v>
      </c>
      <c r="AA644" s="1151" t="s">
        <v>502</v>
      </c>
      <c r="AB644" s="1151" t="s">
        <v>321</v>
      </c>
      <c r="AC644" s="1151"/>
      <c r="AD644" s="1151"/>
      <c r="AE644" s="1151" t="s">
        <v>321</v>
      </c>
      <c r="AF644" s="1151"/>
      <c r="AG644" s="1151" t="s">
        <v>267</v>
      </c>
      <c r="AH644" s="1151" t="s">
        <v>321</v>
      </c>
      <c r="AI644" s="1151"/>
      <c r="AJ644" s="1151"/>
      <c r="AK644" s="1151"/>
      <c r="AL644" s="1151" t="s">
        <v>321</v>
      </c>
      <c r="AM644" s="1151"/>
      <c r="AN644" s="1151"/>
      <c r="AO644" s="1151"/>
      <c r="AP644" s="1151"/>
      <c r="AQ644" s="1151"/>
      <c r="AR644" s="1151"/>
      <c r="AS644" s="1151"/>
      <c r="AT644" s="1151"/>
      <c r="AU644" s="1151"/>
      <c r="AV644" s="1151"/>
      <c r="AW644" s="1151"/>
      <c r="AX644" s="1151"/>
      <c r="AY644" s="1151"/>
      <c r="AZ644" s="1151"/>
      <c r="BA644" s="1151"/>
      <c r="BB644" s="1151"/>
      <c r="BC644" s="1151"/>
      <c r="BD644" s="1151"/>
      <c r="BE644" s="1151"/>
      <c r="BF644" s="1151"/>
      <c r="BG644" s="1151"/>
      <c r="BH644" s="1151"/>
      <c r="BI644" s="1151"/>
      <c r="BJ644" s="1151" t="s">
        <v>211</v>
      </c>
      <c r="BK644" s="1151"/>
      <c r="BL644" s="1234" t="s">
        <v>212</v>
      </c>
      <c r="BM644" s="1187"/>
      <c r="BN644" s="1186"/>
      <c r="BO644" s="1186"/>
      <c r="BP644" s="1187"/>
      <c r="BQ644" s="1186"/>
      <c r="BR644" s="1186"/>
      <c r="BS644" s="1186"/>
      <c r="BT644" s="1288"/>
    </row>
    <row r="645" spans="1:72" ht="13.5" customHeight="1">
      <c r="A645" s="1091"/>
      <c r="B645" s="15" t="s">
        <v>53</v>
      </c>
      <c r="C645" s="1141" t="str">
        <f>IFERROR(VLOOKUP(C644,科目・教員!$A$1:$B$357,2,0),"")</f>
        <v>加藤　優子</v>
      </c>
      <c r="D645" s="1140"/>
      <c r="E645" s="1073" t="str">
        <f>IFERROR(VLOOKUP(E644,科目・教員!$A$1:$B$357,2,0),"")</f>
        <v>梅田　亜矢</v>
      </c>
      <c r="F645" s="1068"/>
      <c r="G645" s="1073" t="str">
        <f>IFERROR(VLOOKUP(G644,科目・教員!$A$1:$B$357,2,0),"")</f>
        <v/>
      </c>
      <c r="H645" s="1068"/>
      <c r="I645" s="1073" t="str">
        <f>IFERROR(VLOOKUP(I644,科目・教員!$A$1:$B$357,2,0),"")</f>
        <v/>
      </c>
      <c r="J645" s="1068"/>
      <c r="K645" s="1074" t="str">
        <f>IFERROR(VLOOKUP(K644,科目・教員!$A$1:$B$357,2,0),"")</f>
        <v/>
      </c>
      <c r="L645" s="1074"/>
      <c r="M645" s="1101" t="str">
        <f>IFERROR(VLOOKUP(M644,科目・教員!$A$1:$B$357,2,0),"")</f>
        <v/>
      </c>
      <c r="N645" s="1068"/>
      <c r="O645" s="1074" t="str">
        <f>IFERROR(VLOOKUP(O644,科目・教員!$A$1:$B$357,2,0),"")</f>
        <v/>
      </c>
      <c r="P645" s="1068"/>
      <c r="Q645" s="1074" t="str">
        <f>IFERROR(VLOOKUP(Q644,科目・教員!$A$1:$B$357,2,0),"")</f>
        <v/>
      </c>
      <c r="R645" s="1068"/>
      <c r="S645" s="1074" t="str">
        <f>IFERROR(VLOOKUP(S644,科目・教員!$A$1:$B$357,2,0),"")</f>
        <v/>
      </c>
      <c r="T645" s="1068"/>
      <c r="W645" s="789"/>
      <c r="Z645" s="1091"/>
      <c r="AA645" s="1152"/>
      <c r="AB645" s="1152"/>
      <c r="AC645" s="1152"/>
      <c r="AD645" s="1152"/>
      <c r="AE645" s="1152"/>
      <c r="AF645" s="1152"/>
      <c r="AG645" s="1152"/>
      <c r="AH645" s="1152"/>
      <c r="AI645" s="1152"/>
      <c r="AJ645" s="1152"/>
      <c r="AK645" s="1152"/>
      <c r="AL645" s="1152"/>
      <c r="AM645" s="1152"/>
      <c r="AN645" s="1152"/>
      <c r="AO645" s="1152"/>
      <c r="AP645" s="1152"/>
      <c r="AQ645" s="1152"/>
      <c r="AR645" s="1152"/>
      <c r="AS645" s="1152"/>
      <c r="AT645" s="1152"/>
      <c r="AU645" s="1152"/>
      <c r="AV645" s="1152"/>
      <c r="AW645" s="1152"/>
      <c r="AX645" s="1152"/>
      <c r="AY645" s="1152"/>
      <c r="AZ645" s="1152"/>
      <c r="BA645" s="1152"/>
      <c r="BB645" s="1152"/>
      <c r="BC645" s="1152"/>
      <c r="BD645" s="1152"/>
      <c r="BE645" s="1152"/>
      <c r="BF645" s="1152"/>
      <c r="BG645" s="1152"/>
      <c r="BH645" s="1152"/>
      <c r="BI645" s="1152"/>
      <c r="BJ645" s="1152"/>
      <c r="BK645" s="1152"/>
      <c r="BL645" s="1235"/>
      <c r="BM645" s="1187"/>
      <c r="BN645" s="1186"/>
      <c r="BO645" s="1186"/>
      <c r="BP645" s="1187"/>
      <c r="BQ645" s="1186"/>
      <c r="BR645" s="1186"/>
      <c r="BS645" s="1186"/>
      <c r="BT645" s="1289"/>
    </row>
    <row r="646" spans="1:72" ht="13.5" customHeight="1">
      <c r="A646" s="1091"/>
      <c r="B646" s="15" t="s">
        <v>59</v>
      </c>
      <c r="C646" s="1141" t="str">
        <f>VLOOKUP($C627,'2025年度(1年前期)'!$B$5:$N$208,COLUMN('2025年度(1年前期)'!$I$5)+1,0)&amp;""</f>
        <v>201</v>
      </c>
      <c r="D646" s="1140"/>
      <c r="E646" s="1073" t="str">
        <f>VLOOKUP($C627,'2025年度(2年前期)'!$B$5:$N$208,COLUMN('2025年度(2年前期)'!$I$5)+1,0)&amp;""</f>
        <v>102･202･成人実･基礎実</v>
      </c>
      <c r="F646" s="1068"/>
      <c r="G646" s="1073" t="str">
        <f>VLOOKUP($C627,'2025年度(3年前期)'!$B$5:$N$208,COLUMN('2025年度(3年前期)'!$I$5)+1,0)&amp;""</f>
        <v>101･在宅実</v>
      </c>
      <c r="H646" s="1068"/>
      <c r="I646" s="1073" t="str">
        <f>VLOOKUP($C627,'2025年度(4年前期)'!$B$5:$N$208,COLUMN('2025年度(4年前期)'!$I$5)+1,0)&amp;""</f>
        <v/>
      </c>
      <c r="J646" s="1068"/>
      <c r="K646" s="1074" t="str">
        <f>VLOOKUP($C627,'2025年度(助産前期)'!$B$5:$N$208,COLUMN('2025年度(助産前期)'!$I$5)+1,0)&amp;""</f>
        <v/>
      </c>
      <c r="L646" s="1074"/>
      <c r="M646" s="1101" t="str">
        <f>VLOOKUP($C627,'2025年度(M1前期)'!$B$5:$N$208,COLUMN('2025年度(M1前期)'!$I$5)+1,0)&amp;""</f>
        <v/>
      </c>
      <c r="N646" s="1068"/>
      <c r="O646" s="1074" t="str">
        <f>VLOOKUP($C627,'2025年度(M2前期)'!$B$5:$N$208,COLUMN('2025年度(M2前期)'!$I$5)+1,0)&amp;""</f>
        <v/>
      </c>
      <c r="P646" s="1068"/>
      <c r="Q646" s="1074" t="str">
        <f>VLOOKUP($C627,'2025年度(D1前期)'!$B$5:$N$208,COLUMN('2025年度(D1前期)'!$I$5)+1,0)&amp;""</f>
        <v>別途指定</v>
      </c>
      <c r="R646" s="1068"/>
      <c r="S646" s="1074" t="str">
        <f>VLOOKUP($C627,'2025年度(D23前期)'!$B$5:$N$208,COLUMN('2025年度(D23前期)'!$I$5)+1,0)&amp;""</f>
        <v/>
      </c>
      <c r="T646" s="1068"/>
      <c r="W646" s="789"/>
      <c r="Z646" s="1091"/>
      <c r="AA646" s="1152"/>
      <c r="AB646" s="1152"/>
      <c r="AC646" s="1152"/>
      <c r="AD646" s="1152"/>
      <c r="AE646" s="1152"/>
      <c r="AF646" s="1152"/>
      <c r="AG646" s="1152"/>
      <c r="AH646" s="1152"/>
      <c r="AI646" s="1152"/>
      <c r="AJ646" s="1152"/>
      <c r="AK646" s="1152"/>
      <c r="AL646" s="1152"/>
      <c r="AM646" s="1152"/>
      <c r="AN646" s="1152"/>
      <c r="AO646" s="1152"/>
      <c r="AP646" s="1152"/>
      <c r="AQ646" s="1152"/>
      <c r="AR646" s="1152"/>
      <c r="AS646" s="1152"/>
      <c r="AT646" s="1152"/>
      <c r="AU646" s="1152"/>
      <c r="AV646" s="1152"/>
      <c r="AW646" s="1152"/>
      <c r="AX646" s="1152"/>
      <c r="AY646" s="1152"/>
      <c r="AZ646" s="1152"/>
      <c r="BA646" s="1152"/>
      <c r="BB646" s="1152"/>
      <c r="BC646" s="1152"/>
      <c r="BD646" s="1152"/>
      <c r="BE646" s="1152"/>
      <c r="BF646" s="1152"/>
      <c r="BG646" s="1152"/>
      <c r="BH646" s="1152"/>
      <c r="BI646" s="1152"/>
      <c r="BJ646" s="1152"/>
      <c r="BK646" s="1152"/>
      <c r="BL646" s="1235"/>
      <c r="BM646" s="1187"/>
      <c r="BN646" s="1186"/>
      <c r="BO646" s="1186"/>
      <c r="BP646" s="1187"/>
      <c r="BQ646" s="1186"/>
      <c r="BR646" s="1186"/>
      <c r="BS646" s="1186"/>
      <c r="BT646" s="1289"/>
    </row>
    <row r="647" spans="1:72" ht="13.5" customHeight="1">
      <c r="A647" s="1092"/>
      <c r="B647" s="16" t="s">
        <v>56</v>
      </c>
      <c r="C647" s="1120" t="s">
        <v>229</v>
      </c>
      <c r="D647" s="1138"/>
      <c r="E647" s="1063"/>
      <c r="F647" s="1075"/>
      <c r="G647" s="1116"/>
      <c r="H647" s="1117"/>
      <c r="I647" s="1063"/>
      <c r="J647" s="1075"/>
      <c r="K647" s="1064"/>
      <c r="L647" s="1064"/>
      <c r="M647" s="1061"/>
      <c r="N647" s="1075"/>
      <c r="O647" s="1064"/>
      <c r="P647" s="1075"/>
      <c r="Q647" s="1064"/>
      <c r="R647" s="1075"/>
      <c r="S647" s="1064"/>
      <c r="T647" s="1075"/>
      <c r="W647" s="789"/>
      <c r="Z647" s="1092"/>
      <c r="AA647" s="1153"/>
      <c r="AB647" s="1153"/>
      <c r="AC647" s="1153"/>
      <c r="AD647" s="1153"/>
      <c r="AE647" s="1153"/>
      <c r="AF647" s="1153"/>
      <c r="AG647" s="1153"/>
      <c r="AH647" s="1153"/>
      <c r="AI647" s="1153"/>
      <c r="AJ647" s="1153"/>
      <c r="AK647" s="1153"/>
      <c r="AL647" s="1153"/>
      <c r="AM647" s="1153"/>
      <c r="AN647" s="1153"/>
      <c r="AO647" s="1153"/>
      <c r="AP647" s="1153"/>
      <c r="AQ647" s="1153"/>
      <c r="AR647" s="1153"/>
      <c r="AS647" s="1153"/>
      <c r="AT647" s="1153"/>
      <c r="AU647" s="1153"/>
      <c r="AV647" s="1153"/>
      <c r="AW647" s="1153"/>
      <c r="AX647" s="1153"/>
      <c r="AY647" s="1153"/>
      <c r="AZ647" s="1153"/>
      <c r="BA647" s="1153"/>
      <c r="BB647" s="1153"/>
      <c r="BC647" s="1153"/>
      <c r="BD647" s="1153"/>
      <c r="BE647" s="1153"/>
      <c r="BF647" s="1153"/>
      <c r="BG647" s="1153"/>
      <c r="BH647" s="1153"/>
      <c r="BI647" s="1153"/>
      <c r="BJ647" s="1153"/>
      <c r="BK647" s="1153"/>
      <c r="BL647" s="1236"/>
      <c r="BM647" s="1187"/>
      <c r="BN647" s="1186"/>
      <c r="BO647" s="1186"/>
      <c r="BP647" s="1187"/>
      <c r="BQ647" s="1186"/>
      <c r="BR647" s="1186"/>
      <c r="BS647" s="1186"/>
      <c r="BT647" s="1290"/>
    </row>
    <row r="648" spans="1:72" ht="13.5" customHeight="1">
      <c r="A648" s="1091" t="s">
        <v>68</v>
      </c>
      <c r="B648" s="15" t="s">
        <v>50</v>
      </c>
      <c r="C648" s="1089" t="str">
        <f>VLOOKUP($C627,'2025年度(1年前期)'!$B$5:$N$208,COLUMN('2025年度(1年前期)'!$K$5),0)&amp;""</f>
        <v/>
      </c>
      <c r="D648" s="1072"/>
      <c r="E648" s="1090" t="str">
        <f>VLOOKUP($C627,'2025年度(2年前期)'!$B$5:$N$208,COLUMN('2025年度(2年前期)'!$K$5),0)&amp;""</f>
        <v/>
      </c>
      <c r="F648" s="1072"/>
      <c r="G648" s="1090" t="str">
        <f>VLOOKUP($C627,'2025年度(3年前期)'!$B$5:$N$208,COLUMN('2025年度(3年前期)'!$K$5),0)&amp;""</f>
        <v/>
      </c>
      <c r="H648" s="1072"/>
      <c r="I648" s="1090" t="str">
        <f>VLOOKUP($C627,'2025年度(4年前期)'!$B$5:$N$208,COLUMN('2025年度(4年前期)'!$K$5),0)&amp;""</f>
        <v/>
      </c>
      <c r="J648" s="1072"/>
      <c r="K648" s="1071" t="str">
        <f>VLOOKUP($C627,'2025年度(助産前期)'!$B$5:$N$208,COLUMN('2025年度(助産前期)'!$K$5),0)&amp;""</f>
        <v/>
      </c>
      <c r="L648" s="1071"/>
      <c r="M648" s="1089" t="str">
        <f>VLOOKUP($C627,'2025年度(M1前期)'!$B$5:$N$208,COLUMN('2025年度(M1前期)'!$K$5),0)&amp;""</f>
        <v/>
      </c>
      <c r="N648" s="1072"/>
      <c r="O648" s="1071" t="str">
        <f>VLOOKUP($C627,'2025年度(M2前期)'!$B$5:$N$208,COLUMN('2025年度(M2前期)'!$K$5),0)&amp;""</f>
        <v/>
      </c>
      <c r="P648" s="1072"/>
      <c r="Q648" s="1071" t="str">
        <f>VLOOKUP($C627,'2025年度(D1前期)'!$B$5:$N$208,COLUMN('2025年度(D1前期)'!$K$5),0)&amp;""</f>
        <v/>
      </c>
      <c r="R648" s="1072"/>
      <c r="S648" s="1071" t="str">
        <f>VLOOKUP($C627,'2025年度(D23前期)'!$B$5:$N$208,COLUMN('2025年度(D23前期)'!$K$5),0)&amp;""</f>
        <v/>
      </c>
      <c r="T648" s="1072"/>
      <c r="Y648" s="782" t="s">
        <v>212</v>
      </c>
      <c r="Z648" s="1091" t="str">
        <f>A648</f>
        <v>５時限（16：50～18：20）</v>
      </c>
      <c r="AA648" s="1151"/>
      <c r="AB648" s="1151"/>
      <c r="AC648" s="1151"/>
      <c r="AD648" s="1151"/>
      <c r="AE648" s="1151"/>
      <c r="AF648" s="1151"/>
      <c r="AG648" s="1151"/>
      <c r="AH648" s="1151"/>
      <c r="AI648" s="1151"/>
      <c r="AJ648" s="1151"/>
      <c r="AK648" s="1151"/>
      <c r="AL648" s="1151"/>
      <c r="AM648" s="1151"/>
      <c r="AN648" s="1151"/>
      <c r="AO648" s="1151"/>
      <c r="AP648" s="1151"/>
      <c r="AQ648" s="1151"/>
      <c r="AR648" s="1151"/>
      <c r="AS648" s="1151"/>
      <c r="AT648" s="1151"/>
      <c r="AU648" s="1151"/>
      <c r="AV648" s="1151"/>
      <c r="AW648" s="1151"/>
      <c r="AX648" s="1151"/>
      <c r="AY648" s="1151"/>
      <c r="AZ648" s="1151"/>
      <c r="BA648" s="1151"/>
      <c r="BB648" s="1151"/>
      <c r="BC648" s="1151"/>
      <c r="BD648" s="1151"/>
      <c r="BE648" s="1151"/>
      <c r="BF648" s="1151"/>
      <c r="BG648" s="1151"/>
      <c r="BH648" s="1151"/>
      <c r="BI648" s="1151"/>
      <c r="BJ648" s="1151"/>
      <c r="BK648" s="1151"/>
      <c r="BL648" s="1151" t="s">
        <v>212</v>
      </c>
      <c r="BM648" s="1152"/>
      <c r="BN648" s="1152"/>
      <c r="BO648" s="1152"/>
      <c r="BP648" s="1152"/>
      <c r="BQ648" s="1152"/>
      <c r="BR648" s="1152"/>
      <c r="BS648" s="1152"/>
      <c r="BT648" s="1151"/>
    </row>
    <row r="649" spans="1:72" ht="13.5" customHeight="1">
      <c r="A649" s="1091"/>
      <c r="B649" s="15" t="s">
        <v>53</v>
      </c>
      <c r="C649" s="1101" t="str">
        <f>IFERROR(VLOOKUP(C648,科目・教員!$A$1:$B$357,2,0),"")</f>
        <v/>
      </c>
      <c r="D649" s="1068"/>
      <c r="E649" s="1073" t="str">
        <f>IFERROR(VLOOKUP(E648,科目・教員!$A$1:$B$357,2,0),"")</f>
        <v/>
      </c>
      <c r="F649" s="1068"/>
      <c r="G649" s="1073" t="str">
        <f>IFERROR(VLOOKUP(G648,科目・教員!$A$1:$B$357,2,0),"")</f>
        <v/>
      </c>
      <c r="H649" s="1068"/>
      <c r="I649" s="1073" t="str">
        <f>IFERROR(VLOOKUP(I648,科目・教員!$A$1:$B$357,2,0),"")</f>
        <v/>
      </c>
      <c r="J649" s="1068"/>
      <c r="K649" s="1074" t="str">
        <f>IFERROR(VLOOKUP(K648,科目・教員!$A$1:$B$357,2,0),"")</f>
        <v/>
      </c>
      <c r="L649" s="1074"/>
      <c r="M649" s="1101" t="str">
        <f>IFERROR(VLOOKUP(M648,科目・教員!$A$1:$B$357,2,0),"")</f>
        <v/>
      </c>
      <c r="N649" s="1068"/>
      <c r="O649" s="1074" t="str">
        <f>IFERROR(VLOOKUP(O648,科目・教員!$A$1:$B$357,2,0),"")</f>
        <v/>
      </c>
      <c r="P649" s="1068"/>
      <c r="Q649" s="1074" t="str">
        <f>IFERROR(VLOOKUP(Q648,科目・教員!$A$1:$B$357,2,0),"")</f>
        <v/>
      </c>
      <c r="R649" s="1068"/>
      <c r="S649" s="1074" t="str">
        <f>IFERROR(VLOOKUP(S648,科目・教員!$A$1:$B$357,2,0),"")</f>
        <v/>
      </c>
      <c r="T649" s="1068"/>
      <c r="Y649" s="782" t="s">
        <v>139</v>
      </c>
      <c r="Z649" s="1091"/>
      <c r="AA649" s="1152"/>
      <c r="AB649" s="1152"/>
      <c r="AC649" s="1152"/>
      <c r="AD649" s="1152"/>
      <c r="AE649" s="1152"/>
      <c r="AF649" s="1152"/>
      <c r="AG649" s="1152"/>
      <c r="AH649" s="1152"/>
      <c r="AI649" s="1152"/>
      <c r="AJ649" s="1152"/>
      <c r="AK649" s="1152"/>
      <c r="AL649" s="1152"/>
      <c r="AM649" s="1152"/>
      <c r="AN649" s="1152"/>
      <c r="AO649" s="1152"/>
      <c r="AP649" s="1152"/>
      <c r="AQ649" s="1152"/>
      <c r="AR649" s="1152"/>
      <c r="AS649" s="1152"/>
      <c r="AT649" s="1152"/>
      <c r="AU649" s="1152"/>
      <c r="AV649" s="1152"/>
      <c r="AW649" s="1152"/>
      <c r="AX649" s="1152"/>
      <c r="AY649" s="1152"/>
      <c r="AZ649" s="1152"/>
      <c r="BA649" s="1152"/>
      <c r="BB649" s="1152"/>
      <c r="BC649" s="1152"/>
      <c r="BD649" s="1152"/>
      <c r="BE649" s="1152"/>
      <c r="BF649" s="1152"/>
      <c r="BG649" s="1152"/>
      <c r="BH649" s="1152"/>
      <c r="BI649" s="1152"/>
      <c r="BJ649" s="1152"/>
      <c r="BK649" s="1152"/>
      <c r="BL649" s="1152"/>
      <c r="BM649" s="1152"/>
      <c r="BN649" s="1152"/>
      <c r="BO649" s="1152"/>
      <c r="BP649" s="1152"/>
      <c r="BQ649" s="1152"/>
      <c r="BR649" s="1152"/>
      <c r="BS649" s="1152"/>
      <c r="BT649" s="1152"/>
    </row>
    <row r="650" spans="1:72" ht="13.5" customHeight="1">
      <c r="A650" s="1091"/>
      <c r="B650" s="15" t="s">
        <v>59</v>
      </c>
      <c r="C650" s="1101" t="str">
        <f>VLOOKUP($C627,'2025年度(1年前期)'!$B$5:$N$208,COLUMN('2025年度(1年前期)'!$K$5)+1,0)&amp;""</f>
        <v/>
      </c>
      <c r="D650" s="1068"/>
      <c r="E650" s="1073" t="str">
        <f>VLOOKUP($C627,'2025年度(2年前期)'!$B$5:$N$208,COLUMN('2025年度(2年前期)'!$K$5)+1,0)&amp;""</f>
        <v/>
      </c>
      <c r="F650" s="1068"/>
      <c r="G650" s="1073" t="str">
        <f>VLOOKUP($C627,'2025年度(3年前期)'!$B$5:$N$208,COLUMN('2025年度(3年前期)'!$K$5)+1,0)&amp;""</f>
        <v/>
      </c>
      <c r="H650" s="1068"/>
      <c r="I650" s="1073" t="str">
        <f>VLOOKUP($C627,'2025年度(4年前期)'!$B$5:$N$208,COLUMN('2025年度(4年前期)'!$K$5)+1,0)&amp;""</f>
        <v/>
      </c>
      <c r="J650" s="1068"/>
      <c r="K650" s="1074" t="str">
        <f>VLOOKUP($C627,'2025年度(助産前期)'!$B$5:$N$208,COLUMN('2025年度(助産前期)'!$K$5)+1,0)&amp;""</f>
        <v/>
      </c>
      <c r="L650" s="1074"/>
      <c r="M650" s="1101" t="str">
        <f>VLOOKUP($C627,'2025年度(M1前期)'!$B$5:$N$208,COLUMN('2025年度(M1前期)'!$K$5)+1,0)&amp;""</f>
        <v/>
      </c>
      <c r="N650" s="1068"/>
      <c r="O650" s="1074" t="str">
        <f>VLOOKUP($C627,'2025年度(M2前期)'!$B$5:$N$208,COLUMN('2025年度(M2前期)'!$K$5)+1,0)&amp;""</f>
        <v/>
      </c>
      <c r="P650" s="1068"/>
      <c r="Q650" s="1074" t="str">
        <f>VLOOKUP($C627,'2025年度(D1前期)'!$B$5:$N$208,COLUMN('2025年度(D1前期)'!$K$5)+1,0)&amp;""</f>
        <v/>
      </c>
      <c r="R650" s="1068"/>
      <c r="S650" s="1074" t="str">
        <f>VLOOKUP($C627,'2025年度(D23前期)'!$B$5:$N$208,COLUMN('2025年度(D23前期)'!$K$5)+1,0)&amp;""</f>
        <v/>
      </c>
      <c r="T650" s="1068"/>
      <c r="Y650" s="782" t="s">
        <v>247</v>
      </c>
      <c r="Z650" s="1091"/>
      <c r="AA650" s="1152"/>
      <c r="AB650" s="1152"/>
      <c r="AC650" s="1152"/>
      <c r="AD650" s="1152"/>
      <c r="AE650" s="1152"/>
      <c r="AF650" s="1152"/>
      <c r="AG650" s="1152"/>
      <c r="AH650" s="1152"/>
      <c r="AI650" s="1152"/>
      <c r="AJ650" s="1152"/>
      <c r="AK650" s="1152"/>
      <c r="AL650" s="1152"/>
      <c r="AM650" s="1152"/>
      <c r="AN650" s="1152"/>
      <c r="AO650" s="1152"/>
      <c r="AP650" s="1152"/>
      <c r="AQ650" s="1152"/>
      <c r="AR650" s="1152"/>
      <c r="AS650" s="1152"/>
      <c r="AT650" s="1152"/>
      <c r="AU650" s="1152"/>
      <c r="AV650" s="1152"/>
      <c r="AW650" s="1152"/>
      <c r="AX650" s="1152"/>
      <c r="AY650" s="1152"/>
      <c r="AZ650" s="1152"/>
      <c r="BA650" s="1152"/>
      <c r="BB650" s="1152"/>
      <c r="BC650" s="1152"/>
      <c r="BD650" s="1152"/>
      <c r="BE650" s="1152"/>
      <c r="BF650" s="1152"/>
      <c r="BG650" s="1152"/>
      <c r="BH650" s="1152"/>
      <c r="BI650" s="1152"/>
      <c r="BJ650" s="1152"/>
      <c r="BK650" s="1152"/>
      <c r="BL650" s="1152"/>
      <c r="BM650" s="1152"/>
      <c r="BN650" s="1152"/>
      <c r="BO650" s="1152"/>
      <c r="BP650" s="1152"/>
      <c r="BQ650" s="1152"/>
      <c r="BR650" s="1152"/>
      <c r="BS650" s="1152"/>
      <c r="BT650" s="1152"/>
    </row>
    <row r="651" spans="1:72" ht="13.5" customHeight="1">
      <c r="A651" s="1092"/>
      <c r="B651" s="16" t="s">
        <v>56</v>
      </c>
      <c r="C651" s="1061"/>
      <c r="D651" s="1075"/>
      <c r="E651" s="1116"/>
      <c r="F651" s="1117"/>
      <c r="G651" s="1063"/>
      <c r="H651" s="1075"/>
      <c r="I651" s="1063"/>
      <c r="J651" s="1075"/>
      <c r="K651" s="1064"/>
      <c r="L651" s="1064"/>
      <c r="M651" s="1061"/>
      <c r="N651" s="1075"/>
      <c r="O651" s="1064"/>
      <c r="P651" s="1075"/>
      <c r="Q651" s="1064"/>
      <c r="R651" s="1075"/>
      <c r="S651" s="1064"/>
      <c r="T651" s="1075"/>
      <c r="U651" s="20"/>
      <c r="V651" s="20"/>
      <c r="W651" s="20"/>
      <c r="X651" s="20"/>
      <c r="Y651" s="808"/>
      <c r="Z651" s="1226"/>
      <c r="AA651" s="1153"/>
      <c r="AB651" s="1153"/>
      <c r="AC651" s="1153"/>
      <c r="AD651" s="1153"/>
      <c r="AE651" s="1153"/>
      <c r="AF651" s="1153"/>
      <c r="AG651" s="1153"/>
      <c r="AH651" s="1153"/>
      <c r="AI651" s="1153"/>
      <c r="AJ651" s="1153"/>
      <c r="AK651" s="1153"/>
      <c r="AL651" s="1153"/>
      <c r="AM651" s="1153"/>
      <c r="AN651" s="1153"/>
      <c r="AO651" s="1153"/>
      <c r="AP651" s="1153"/>
      <c r="AQ651" s="1153"/>
      <c r="AR651" s="1153"/>
      <c r="AS651" s="1153"/>
      <c r="AT651" s="1153"/>
      <c r="AU651" s="1153"/>
      <c r="AV651" s="1153"/>
      <c r="AW651" s="1153"/>
      <c r="AX651" s="1153"/>
      <c r="AY651" s="1153"/>
      <c r="AZ651" s="1153"/>
      <c r="BA651" s="1153"/>
      <c r="BB651" s="1153"/>
      <c r="BC651" s="1153"/>
      <c r="BD651" s="1153"/>
      <c r="BE651" s="1153"/>
      <c r="BF651" s="1153"/>
      <c r="BG651" s="1153"/>
      <c r="BH651" s="1153"/>
      <c r="BI651" s="1153"/>
      <c r="BJ651" s="1153"/>
      <c r="BK651" s="1153"/>
      <c r="BL651" s="1153"/>
      <c r="BM651" s="1153"/>
      <c r="BN651" s="1153"/>
      <c r="BO651" s="1153"/>
      <c r="BP651" s="1153"/>
      <c r="BQ651" s="1153"/>
      <c r="BR651" s="1153"/>
      <c r="BS651" s="1153"/>
      <c r="BT651" s="1153"/>
    </row>
    <row r="652" spans="1:72" ht="18">
      <c r="A652" s="5"/>
      <c r="B652" s="6"/>
      <c r="C652" s="1077">
        <f>C627+1</f>
        <v>45804</v>
      </c>
      <c r="D652" s="1077"/>
      <c r="E652" s="1077"/>
      <c r="F652" s="1077"/>
      <c r="G652" s="1077"/>
      <c r="H652" s="1077"/>
      <c r="I652" s="1077"/>
      <c r="J652" s="1077"/>
      <c r="K652" s="1077"/>
      <c r="L652" s="1077"/>
      <c r="M652" s="1077"/>
      <c r="N652" s="1077"/>
      <c r="O652" s="1077"/>
      <c r="P652" s="1077"/>
      <c r="Q652" s="1077"/>
      <c r="R652" s="1077"/>
      <c r="S652" s="1077"/>
      <c r="T652" s="1077"/>
      <c r="U652" s="1291">
        <f>C652</f>
        <v>45804</v>
      </c>
      <c r="V652" s="1292"/>
      <c r="W652" s="1292"/>
      <c r="X652" s="1292"/>
      <c r="Y652" s="1292"/>
      <c r="Z652" s="1293"/>
      <c r="AA652" s="10">
        <v>101</v>
      </c>
      <c r="AB652" s="7">
        <v>102</v>
      </c>
      <c r="AC652" s="7">
        <v>103</v>
      </c>
      <c r="AD652" s="7" t="s">
        <v>16</v>
      </c>
      <c r="AE652" s="7" t="s">
        <v>17</v>
      </c>
      <c r="AF652" s="7" t="s">
        <v>18</v>
      </c>
      <c r="AG652" s="7">
        <v>201</v>
      </c>
      <c r="AH652" s="8">
        <v>202</v>
      </c>
      <c r="AI652" s="7">
        <v>203</v>
      </c>
      <c r="AJ652" s="7">
        <v>204</v>
      </c>
      <c r="AK652" s="7">
        <v>205</v>
      </c>
      <c r="AL652" s="7" t="s">
        <v>19</v>
      </c>
      <c r="AM652" s="7" t="s">
        <v>69</v>
      </c>
      <c r="AN652" s="7" t="s">
        <v>21</v>
      </c>
      <c r="AO652" s="7" t="s">
        <v>22</v>
      </c>
      <c r="AP652" s="7" t="s">
        <v>23</v>
      </c>
      <c r="AQ652" s="7" t="s">
        <v>24</v>
      </c>
      <c r="AR652" s="7" t="s">
        <v>25</v>
      </c>
      <c r="AS652" s="7" t="s">
        <v>26</v>
      </c>
      <c r="AT652" s="7" t="s">
        <v>27</v>
      </c>
      <c r="AU652" s="7" t="s">
        <v>28</v>
      </c>
      <c r="AV652" s="7" t="s">
        <v>29</v>
      </c>
      <c r="AW652" s="7">
        <v>301</v>
      </c>
      <c r="AX652" s="8">
        <v>302</v>
      </c>
      <c r="AY652" s="9">
        <v>303</v>
      </c>
      <c r="AZ652" s="9">
        <v>304</v>
      </c>
      <c r="BA652" s="7" t="s">
        <v>30</v>
      </c>
      <c r="BB652" s="7" t="s">
        <v>31</v>
      </c>
      <c r="BC652" s="8" t="s">
        <v>32</v>
      </c>
      <c r="BD652" s="7" t="s">
        <v>33</v>
      </c>
      <c r="BE652" s="7" t="s">
        <v>34</v>
      </c>
      <c r="BF652" s="7" t="s">
        <v>35</v>
      </c>
      <c r="BG652" s="7" t="s">
        <v>36</v>
      </c>
      <c r="BH652" s="7" t="s">
        <v>37</v>
      </c>
      <c r="BI652" s="7" t="s">
        <v>38</v>
      </c>
      <c r="BJ652" s="7" t="s">
        <v>39</v>
      </c>
      <c r="BK652" s="10" t="s">
        <v>40</v>
      </c>
      <c r="BL652" s="10" t="s">
        <v>41</v>
      </c>
      <c r="BM652" s="10" t="s">
        <v>354</v>
      </c>
      <c r="BN652" s="11" t="s">
        <v>42</v>
      </c>
      <c r="BO652" s="11" t="s">
        <v>43</v>
      </c>
      <c r="BP652" s="11" t="s">
        <v>44</v>
      </c>
      <c r="BQ652" s="11" t="s">
        <v>45</v>
      </c>
      <c r="BR652" s="11" t="s">
        <v>46</v>
      </c>
      <c r="BS652" s="11" t="s">
        <v>47</v>
      </c>
      <c r="BT652" s="11" t="s">
        <v>48</v>
      </c>
    </row>
    <row r="653" spans="1:72" ht="13.5" customHeight="1">
      <c r="A653" s="1091" t="s">
        <v>49</v>
      </c>
      <c r="B653" s="12" t="s">
        <v>50</v>
      </c>
      <c r="C653" s="1079" t="str">
        <f>VLOOKUP($C652,'2025年度(1年前期)'!$B$5:$N$208,COLUMN('2025年度(1年前期)'!$C$5),0)&amp;""</f>
        <v/>
      </c>
      <c r="D653" s="1080"/>
      <c r="E653" s="1081" t="str">
        <f>VLOOKUP($C652,'2025年度(2年前期)'!$B$5:$N$208,COLUMN('2025年度(2年前期)'!$C$5),0)&amp;""</f>
        <v>成人看護学概論</v>
      </c>
      <c r="F653" s="1080"/>
      <c r="G653" s="1081" t="str">
        <f>VLOOKUP($C652,'2025年度(3年前期)'!$B$5:$N$208,COLUMN('2025年度(3年前期)'!$C$5),0)&amp;""</f>
        <v>地域･在宅看護学実践論</v>
      </c>
      <c r="H653" s="1080"/>
      <c r="I653" s="1081" t="str">
        <f>VLOOKUP($C652,'2025年度(4年前期)'!$B$5:$N$208,COLUMN('2025年度(4年前期)'!$C$5),0)&amp;""</f>
        <v/>
      </c>
      <c r="J653" s="1080"/>
      <c r="K653" s="1072" t="str">
        <f>VLOOKUP($C652,'2025年度(助産前期)'!$B$5:$N$208,COLUMN('2025年度(助産前期)'!$C$5),0)&amp;""</f>
        <v/>
      </c>
      <c r="L653" s="1096"/>
      <c r="M653" s="1105" t="str">
        <f>VLOOKUP($C652,'2025年度(M1前期)'!$B$5:$N$208,COLUMN('2025年度(M1前期)'!$C$5),0)&amp;""</f>
        <v>看護教育学特論Ａ－Ⅰ
感染管理看護学特論Ａ－Ⅰ
成人看護学特論Ａ－Ⅰ
がん看護学特論Ａ－Ⅰ</v>
      </c>
      <c r="N653" s="1096"/>
      <c r="O653" s="1081" t="str">
        <f>VLOOKUP($C652,'2025年度(M2前期)'!$B$5:$N$208,COLUMN('2025年度(M2前期)'!$C$5),0)&amp;""</f>
        <v>精神看護学演習Ａ－Ⅲ</v>
      </c>
      <c r="P653" s="1080"/>
      <c r="Q653" s="1081" t="str">
        <f>VLOOKUP($C652,'2025年度(D1前期)'!$B$5:$N$208,COLUMN('2025年度(D1前期)'!$C$5),0)&amp;""</f>
        <v>政策医療看護学特論Ⅱ</v>
      </c>
      <c r="R653" s="1080"/>
      <c r="S653" s="1072" t="str">
        <f>VLOOKUP($C652,'2025年度(D23前期)'!$B$5:$N$208,COLUMN('2025年度(D23前期)'!$C$5),0)&amp;""</f>
        <v>特別研究</v>
      </c>
      <c r="T653" s="1096"/>
      <c r="U653" s="33"/>
      <c r="V653" s="778" t="s">
        <v>503</v>
      </c>
      <c r="Z653" s="1091" t="str">
        <f>A653</f>
        <v xml:space="preserve">１時限（09：20～10：50） </v>
      </c>
      <c r="AA653" s="1151"/>
      <c r="AB653" s="1151"/>
      <c r="AC653" s="1151"/>
      <c r="AD653" s="1151"/>
      <c r="AE653" s="1151" t="s">
        <v>504</v>
      </c>
      <c r="AF653" s="1151"/>
      <c r="AG653" s="1183" t="s">
        <v>203</v>
      </c>
      <c r="AH653" s="1151" t="s">
        <v>203</v>
      </c>
      <c r="AI653" s="1151" t="s">
        <v>203</v>
      </c>
      <c r="AJ653" s="1151"/>
      <c r="AK653" s="1151"/>
      <c r="AL653" s="1151"/>
      <c r="AM653" s="1151"/>
      <c r="AN653" s="1043"/>
      <c r="AO653" s="1151"/>
      <c r="AP653" s="1151"/>
      <c r="AQ653" s="1151"/>
      <c r="AR653" s="1151"/>
      <c r="AS653" s="1151"/>
      <c r="AT653" s="1151"/>
      <c r="AU653" s="1151"/>
      <c r="AV653" s="1151"/>
      <c r="AW653" s="1151" t="s">
        <v>243</v>
      </c>
      <c r="AX653" s="1151"/>
      <c r="AY653" s="1151"/>
      <c r="AZ653" s="1151" t="s">
        <v>217</v>
      </c>
      <c r="BA653" s="1151" t="s">
        <v>221</v>
      </c>
      <c r="BB653" s="1151" t="s">
        <v>293</v>
      </c>
      <c r="BC653" s="1151"/>
      <c r="BD653" s="1151"/>
      <c r="BE653" s="1151"/>
      <c r="BF653" s="1151"/>
      <c r="BG653" s="1151"/>
      <c r="BH653" s="1151"/>
      <c r="BI653" s="1151"/>
      <c r="BJ653" s="1151" t="s">
        <v>294</v>
      </c>
      <c r="BK653" s="1151"/>
      <c r="BL653" s="1151"/>
      <c r="BM653" s="1151"/>
      <c r="BN653" s="1151"/>
      <c r="BO653" s="1151"/>
      <c r="BP653" s="1151"/>
      <c r="BQ653" s="1151"/>
      <c r="BR653" s="1151"/>
      <c r="BS653" s="1151"/>
      <c r="BT653" s="1151"/>
    </row>
    <row r="654" spans="1:72" ht="13.5" customHeight="1">
      <c r="A654" s="1091"/>
      <c r="B654" s="15" t="s">
        <v>53</v>
      </c>
      <c r="C654" s="1065" t="str">
        <f>IFERROR(VLOOKUP(C653,科目・教員!$A$1:$B$357,2,0),"")</f>
        <v/>
      </c>
      <c r="D654" s="1066"/>
      <c r="E654" s="1067" t="str">
        <f>IFERROR(VLOOKUP(E653,科目・教員!$A$1:$B$357,2,0),"")</f>
        <v>飯野　京子</v>
      </c>
      <c r="F654" s="1066"/>
      <c r="G654" s="1067" t="str">
        <f>IFERROR(VLOOKUP(G653,科目・教員!$A$1:$B$357,2,0),"")</f>
        <v>藤田　淳子</v>
      </c>
      <c r="H654" s="1066"/>
      <c r="I654" s="1067" t="str">
        <f>IFERROR(VLOOKUP(I653,科目・教員!$A$1:$B$357,2,0),"")</f>
        <v/>
      </c>
      <c r="J654" s="1066"/>
      <c r="K654" s="1068" t="str">
        <f>IFERROR(VLOOKUP(K653,科目・教員!$A$1:$B$357,2,0),"")</f>
        <v/>
      </c>
      <c r="L654" s="1070"/>
      <c r="M654" s="1104" t="str">
        <f>IFERROR(VLOOKUP(M653,科目・教員!$A$1:$B$357,2,0),"")</f>
        <v/>
      </c>
      <c r="N654" s="1066"/>
      <c r="O654" s="1067" t="str">
        <f>IFERROR(VLOOKUP(O653,科目・教員!$A$1:$B$357,2,0),"")</f>
        <v/>
      </c>
      <c r="P654" s="1066"/>
      <c r="Q654" s="1067" t="str">
        <f>IFERROR(VLOOKUP(Q653,科目・教員!$A$1:$B$357,2,0),"")</f>
        <v>萱間　真美</v>
      </c>
      <c r="R654" s="1066"/>
      <c r="S654" s="1068" t="str">
        <f>IFERROR(VLOOKUP(S653,科目・教員!$A$1:$B$357,2,0),"")</f>
        <v/>
      </c>
      <c r="T654" s="1070"/>
      <c r="U654" s="33"/>
      <c r="V654" s="778" t="s">
        <v>321</v>
      </c>
      <c r="Z654" s="1091"/>
      <c r="AA654" s="1152"/>
      <c r="AB654" s="1152"/>
      <c r="AC654" s="1152"/>
      <c r="AD654" s="1152"/>
      <c r="AE654" s="1152"/>
      <c r="AF654" s="1152"/>
      <c r="AG654" s="1184"/>
      <c r="AH654" s="1152"/>
      <c r="AI654" s="1152"/>
      <c r="AJ654" s="1152"/>
      <c r="AK654" s="1152"/>
      <c r="AL654" s="1152"/>
      <c r="AM654" s="1152"/>
      <c r="AN654" s="1044"/>
      <c r="AO654" s="1152"/>
      <c r="AP654" s="1152"/>
      <c r="AQ654" s="1152"/>
      <c r="AR654" s="1152"/>
      <c r="AS654" s="1152"/>
      <c r="AT654" s="1152"/>
      <c r="AU654" s="1152"/>
      <c r="AV654" s="1152"/>
      <c r="AW654" s="1152"/>
      <c r="AX654" s="1152"/>
      <c r="AY654" s="1152"/>
      <c r="AZ654" s="1152"/>
      <c r="BA654" s="1152"/>
      <c r="BB654" s="1152"/>
      <c r="BC654" s="1152"/>
      <c r="BD654" s="1152"/>
      <c r="BE654" s="1152"/>
      <c r="BF654" s="1152"/>
      <c r="BG654" s="1152"/>
      <c r="BH654" s="1152"/>
      <c r="BI654" s="1152"/>
      <c r="BJ654" s="1152"/>
      <c r="BK654" s="1152"/>
      <c r="BL654" s="1152"/>
      <c r="BM654" s="1152"/>
      <c r="BN654" s="1152"/>
      <c r="BO654" s="1152"/>
      <c r="BP654" s="1152"/>
      <c r="BQ654" s="1152"/>
      <c r="BR654" s="1152"/>
      <c r="BS654" s="1152"/>
      <c r="BT654" s="1152"/>
    </row>
    <row r="655" spans="1:72" ht="13.5" customHeight="1">
      <c r="A655" s="1091"/>
      <c r="B655" s="15" t="s">
        <v>59</v>
      </c>
      <c r="C655" s="1065" t="str">
        <f>VLOOKUP($C652,'2025年度(1年前期)'!$B$5:$N$208,COLUMN('2025年度(1年前期)'!$C$5)+1,0)&amp;""</f>
        <v/>
      </c>
      <c r="D655" s="1066"/>
      <c r="E655" s="1067" t="str">
        <f>VLOOKUP($C652,'2025年度(2年前期)'!$B$5:$N$208,COLUMN('2025年度(2年前期)'!$C$5)+1,0)&amp;""</f>
        <v>301</v>
      </c>
      <c r="F655" s="1066"/>
      <c r="G655" s="1067" t="str">
        <f>VLOOKUP($C652,'2025年度(3年前期)'!$B$5:$N$208,COLUMN('2025年度(3年前期)'!$C$5)+1,0)&amp;""</f>
        <v>202･203</v>
      </c>
      <c r="H655" s="1066"/>
      <c r="I655" s="1067" t="str">
        <f>VLOOKUP($C652,'2025年度(4年前期)'!$B$5:$N$208,COLUMN('2025年度(4年前期)'!$C$5)+1,0)&amp;""</f>
        <v/>
      </c>
      <c r="J655" s="1066"/>
      <c r="K655" s="1068" t="str">
        <f>VLOOKUP($C652,'2025年度(助産前期)'!$B$5:$N$208,COLUMN('2025年度(助産前期)'!$C$5)+1,0)&amp;""</f>
        <v/>
      </c>
      <c r="L655" s="1070"/>
      <c r="M655" s="1104" t="str">
        <f>VLOOKUP($C652,'2025年度(M1前期)'!$B$5:$N$208,COLUMN('2025年度(M1前期)'!C$5)+1,0)&amp;""</f>
        <v>教育:オンライン
感染:セミナールーム2
成人:臨床講義室2
がん:別途指定</v>
      </c>
      <c r="N655" s="1066"/>
      <c r="O655" s="1067" t="str">
        <f>VLOOKUP($C652,'2025年度(M2前期)'!$B$5:$N$208,COLUMN('2025年度(M2前期)'!$C$5)+1,0)&amp;""</f>
        <v>臨床講義室1</v>
      </c>
      <c r="P655" s="1066"/>
      <c r="Q655" s="1067" t="str">
        <f>VLOOKUP($C652,'2025年度(D1前期)'!$B$5:$N$208,COLUMN('2025年度(D1前期)'!$C$5)+1,0)&amp;""</f>
        <v>304</v>
      </c>
      <c r="R655" s="1066"/>
      <c r="S655" s="1068" t="str">
        <f>VLOOKUP($C652,'2025年度(D23前期)'!$B$5:$N$208,COLUMN('2025年度(D23前期)'!$C$5)+1,0)&amp;""</f>
        <v/>
      </c>
      <c r="T655" s="1070"/>
      <c r="U655" s="33"/>
      <c r="V655" s="778" t="s">
        <v>505</v>
      </c>
      <c r="Z655" s="1091"/>
      <c r="AA655" s="1152"/>
      <c r="AB655" s="1152"/>
      <c r="AC655" s="1152"/>
      <c r="AD655" s="1152"/>
      <c r="AE655" s="1152"/>
      <c r="AF655" s="1152"/>
      <c r="AG655" s="1184"/>
      <c r="AH655" s="1152"/>
      <c r="AI655" s="1152"/>
      <c r="AJ655" s="1152"/>
      <c r="AK655" s="1152"/>
      <c r="AL655" s="1152"/>
      <c r="AM655" s="1152"/>
      <c r="AN655" s="1044"/>
      <c r="AO655" s="1152"/>
      <c r="AP655" s="1152"/>
      <c r="AQ655" s="1152"/>
      <c r="AR655" s="1152"/>
      <c r="AS655" s="1152"/>
      <c r="AT655" s="1152"/>
      <c r="AU655" s="1152"/>
      <c r="AV655" s="1152"/>
      <c r="AW655" s="1152"/>
      <c r="AX655" s="1152"/>
      <c r="AY655" s="1152"/>
      <c r="AZ655" s="1152"/>
      <c r="BA655" s="1152"/>
      <c r="BB655" s="1152"/>
      <c r="BC655" s="1152"/>
      <c r="BD655" s="1152"/>
      <c r="BE655" s="1152"/>
      <c r="BF655" s="1152"/>
      <c r="BG655" s="1152"/>
      <c r="BH655" s="1152"/>
      <c r="BI655" s="1152"/>
      <c r="BJ655" s="1152"/>
      <c r="BK655" s="1152"/>
      <c r="BL655" s="1152"/>
      <c r="BM655" s="1152"/>
      <c r="BN655" s="1152"/>
      <c r="BO655" s="1152"/>
      <c r="BP655" s="1152"/>
      <c r="BQ655" s="1152"/>
      <c r="BR655" s="1152"/>
      <c r="BS655" s="1152"/>
      <c r="BT655" s="1152"/>
    </row>
    <row r="656" spans="1:72" ht="13.5" customHeight="1">
      <c r="A656" s="1092"/>
      <c r="B656" s="16" t="s">
        <v>56</v>
      </c>
      <c r="C656" s="1135"/>
      <c r="D656" s="1144"/>
      <c r="E656" s="1063"/>
      <c r="F656" s="1062"/>
      <c r="G656" s="1063"/>
      <c r="H656" s="1062"/>
      <c r="I656" s="1063"/>
      <c r="J656" s="1062"/>
      <c r="K656" s="1064"/>
      <c r="L656" s="1069"/>
      <c r="M656" s="1106"/>
      <c r="N656" s="1062"/>
      <c r="O656" s="1063"/>
      <c r="P656" s="1062"/>
      <c r="Q656" s="1063"/>
      <c r="R656" s="1062"/>
      <c r="S656" s="1064"/>
      <c r="T656" s="1069"/>
      <c r="U656" s="33"/>
      <c r="V656" s="778" t="s">
        <v>240</v>
      </c>
      <c r="Z656" s="1092"/>
      <c r="AA656" s="1153"/>
      <c r="AB656" s="1153"/>
      <c r="AC656" s="1153"/>
      <c r="AD656" s="1153"/>
      <c r="AE656" s="1153"/>
      <c r="AF656" s="1153"/>
      <c r="AG656" s="1185"/>
      <c r="AH656" s="1153"/>
      <c r="AI656" s="1153"/>
      <c r="AJ656" s="1153"/>
      <c r="AK656" s="1153"/>
      <c r="AL656" s="1153"/>
      <c r="AM656" s="1153"/>
      <c r="AN656" s="1045"/>
      <c r="AO656" s="1153"/>
      <c r="AP656" s="1153"/>
      <c r="AQ656" s="1153"/>
      <c r="AR656" s="1153"/>
      <c r="AS656" s="1153"/>
      <c r="AT656" s="1153"/>
      <c r="AU656" s="1153"/>
      <c r="AV656" s="1153"/>
      <c r="AW656" s="1153"/>
      <c r="AX656" s="1153"/>
      <c r="AY656" s="1153"/>
      <c r="AZ656" s="1153"/>
      <c r="BA656" s="1153"/>
      <c r="BB656" s="1153"/>
      <c r="BC656" s="1153"/>
      <c r="BD656" s="1153"/>
      <c r="BE656" s="1153"/>
      <c r="BF656" s="1153"/>
      <c r="BG656" s="1153"/>
      <c r="BH656" s="1153"/>
      <c r="BI656" s="1153"/>
      <c r="BJ656" s="1153"/>
      <c r="BK656" s="1153"/>
      <c r="BL656" s="1153"/>
      <c r="BM656" s="1153"/>
      <c r="BN656" s="1153"/>
      <c r="BO656" s="1153"/>
      <c r="BP656" s="1153"/>
      <c r="BQ656" s="1153"/>
      <c r="BR656" s="1153"/>
      <c r="BS656" s="1153"/>
      <c r="BT656" s="1153"/>
    </row>
    <row r="657" spans="1:72">
      <c r="A657" s="1091" t="s">
        <v>58</v>
      </c>
      <c r="B657" s="15" t="s">
        <v>50</v>
      </c>
      <c r="C657" s="1079" t="str">
        <f>VLOOKUP($C652,'2025年度(1年前期)'!$B$5:$N$208,COLUMN('2025年度(1年前期)'!$E$5),0)&amp;""</f>
        <v>食の科学</v>
      </c>
      <c r="D657" s="1080"/>
      <c r="E657" s="1081" t="str">
        <f>VLOOKUP($C652,'2025年度(2年前期)'!$B$5:$N$208,COLUMN('2025年度(2年前期)'!$E$5),0)&amp;""</f>
        <v>家族看護学</v>
      </c>
      <c r="F657" s="1080"/>
      <c r="G657" s="1194" t="str">
        <f>VLOOKUP($C652,'2025年度(3年前期)'!$B$5:$N$208,COLUMN('2025年度(3年前期)'!$E$5),0)&amp;""</f>
        <v>英語Ⅴ</v>
      </c>
      <c r="H657" s="1195"/>
      <c r="I657" s="1216" t="str">
        <f>VLOOKUP($C652,'2025年度(4年前期)'!$B$5:$N$208,COLUMN('2025年度(4年前期)'!$E$5),0)&amp;""</f>
        <v>高度先駆的医療看護Ⅰ(がん看護)　本試験</v>
      </c>
      <c r="J657" s="1217"/>
      <c r="K657" s="1072" t="str">
        <f>VLOOKUP($C652,'2025年度(助産前期)'!$B$5:$N$208,COLUMN('2025年度(助産前期)'!$E$5),0)&amp;""</f>
        <v/>
      </c>
      <c r="L657" s="1096"/>
      <c r="M657" s="1079" t="str">
        <f>VLOOKUP($C652,'2025年度(M1前期)'!$B$5:$N$208,COLUMN('2025年度(M1前期)'!$E$5),0)&amp;""</f>
        <v>看護教育学特論Ａ－Ⅰ
感染管理看護学特論Ａ－Ⅰ
成人看護学特論Ａ－Ⅰ
がん看護学特論Ａ－Ⅰ</v>
      </c>
      <c r="N657" s="1080"/>
      <c r="O657" s="1072" t="str">
        <f>VLOOKUP($C652,'2025年度(M2前期)'!$B$5:$N$208,COLUMN('2025年度(M2前期)'!$E$5),0)&amp;""</f>
        <v>精神看護学演習Ａ－Ⅲ</v>
      </c>
      <c r="P657" s="1080"/>
      <c r="Q657" s="1072" t="str">
        <f>VLOOKUP($C652,'2025年度(D1前期)'!$B$5:$N$208,COLUMN('2025年度(D1前期)'!$E$5),0)&amp;""</f>
        <v>政策医療看護学特論Ⅱ</v>
      </c>
      <c r="R657" s="1080"/>
      <c r="S657" s="1072" t="str">
        <f>VLOOKUP($C652,'2025年度(D23前期)'!$B$5:$N$208,COLUMN('2025年度(D23前期)'!$E$5),0)&amp;""</f>
        <v>特別研究</v>
      </c>
      <c r="T657" s="1096"/>
      <c r="U657" s="34"/>
      <c r="V657" s="778" t="s">
        <v>241</v>
      </c>
      <c r="Z657" s="1091" t="str">
        <f>A657</f>
        <v>２時限（11：00～12：30）</v>
      </c>
      <c r="AA657" s="1151" t="s">
        <v>222</v>
      </c>
      <c r="AB657" s="1151"/>
      <c r="AC657" s="1151"/>
      <c r="AD657" s="1151"/>
      <c r="AE657" s="1151" t="s">
        <v>504</v>
      </c>
      <c r="AF657" s="1151"/>
      <c r="AG657" s="1151"/>
      <c r="AH657" s="1151"/>
      <c r="AI657" s="1151"/>
      <c r="AJ657" s="1151"/>
      <c r="AK657" s="1151"/>
      <c r="AL657" s="1151"/>
      <c r="AM657" s="1151"/>
      <c r="AN657" s="1043"/>
      <c r="AO657" s="1151"/>
      <c r="AP657" s="1151"/>
      <c r="AQ657" s="1151"/>
      <c r="AR657" s="1151"/>
      <c r="AS657" s="1151"/>
      <c r="AT657" s="1151"/>
      <c r="AU657" s="1151"/>
      <c r="AV657" s="1151"/>
      <c r="AW657" s="1151" t="s">
        <v>127</v>
      </c>
      <c r="AX657" s="1151"/>
      <c r="AY657" s="1151"/>
      <c r="AZ657" s="1151" t="s">
        <v>217</v>
      </c>
      <c r="BA657" s="1151" t="s">
        <v>221</v>
      </c>
      <c r="BB657" s="1151" t="s">
        <v>293</v>
      </c>
      <c r="BC657" s="1151"/>
      <c r="BD657" s="1151"/>
      <c r="BE657" s="1151"/>
      <c r="BF657" s="1151"/>
      <c r="BG657" s="1151"/>
      <c r="BH657" s="1151"/>
      <c r="BI657" s="1151"/>
      <c r="BJ657" s="1151" t="s">
        <v>294</v>
      </c>
      <c r="BK657" s="1151" t="s">
        <v>506</v>
      </c>
      <c r="BL657" s="1151"/>
      <c r="BM657" s="1151"/>
      <c r="BN657" s="1151"/>
      <c r="BO657" s="1151"/>
      <c r="BP657" s="1151"/>
      <c r="BQ657" s="1151"/>
      <c r="BR657" s="1151"/>
      <c r="BS657" s="1151"/>
      <c r="BT657" s="1151"/>
    </row>
    <row r="658" spans="1:72">
      <c r="A658" s="1091"/>
      <c r="B658" s="15" t="s">
        <v>53</v>
      </c>
      <c r="C658" s="1065" t="str">
        <f>IFERROR(VLOOKUP(C657,科目・教員!$A$1:$B$357,2,0),"")</f>
        <v>本間　典子</v>
      </c>
      <c r="D658" s="1066"/>
      <c r="E658" s="1067" t="str">
        <f>IFERROR(VLOOKUP(E657,科目・教員!$A$1:$B$357,2,0),"")</f>
        <v>藤田　淳子</v>
      </c>
      <c r="F658" s="1066"/>
      <c r="G658" s="1191" t="str">
        <f>IFERROR(VLOOKUP(G657,科目・教員!$A$1:$B$357,2,0),"")</f>
        <v/>
      </c>
      <c r="H658" s="1192"/>
      <c r="I658" s="1214" t="str">
        <f>IFERROR(VLOOKUP(I657,科目・教員!$A$1:$B$357,2,0),"")</f>
        <v/>
      </c>
      <c r="J658" s="1215"/>
      <c r="K658" s="1068" t="str">
        <f>IFERROR(VLOOKUP(K657,科目・教員!$A$1:$B$357,2,0),"")</f>
        <v/>
      </c>
      <c r="L658" s="1070"/>
      <c r="M658" s="1065" t="str">
        <f>IFERROR(VLOOKUP(M657,科目・教員!$A$1:$B$357,2,0),"")</f>
        <v/>
      </c>
      <c r="N658" s="1066"/>
      <c r="O658" s="1068" t="str">
        <f>IFERROR(VLOOKUP(O657,科目・教員!$A$1:$B$357,2,0),"")</f>
        <v/>
      </c>
      <c r="P658" s="1066"/>
      <c r="Q658" s="1068" t="str">
        <f>IFERROR(VLOOKUP(Q657,科目・教員!$A$1:$B$357,2,0),"")</f>
        <v>萱間　真美</v>
      </c>
      <c r="R658" s="1066"/>
      <c r="S658" s="1068" t="str">
        <f>IFERROR(VLOOKUP(S657,科目・教員!$A$1:$B$357,2,0),"")</f>
        <v/>
      </c>
      <c r="T658" s="1070"/>
      <c r="U658" s="34"/>
      <c r="Z658" s="1091"/>
      <c r="AA658" s="1152"/>
      <c r="AB658" s="1152"/>
      <c r="AC658" s="1152"/>
      <c r="AD658" s="1152"/>
      <c r="AE658" s="1152"/>
      <c r="AF658" s="1152"/>
      <c r="AG658" s="1152"/>
      <c r="AH658" s="1152"/>
      <c r="AI658" s="1152"/>
      <c r="AJ658" s="1152"/>
      <c r="AK658" s="1152"/>
      <c r="AL658" s="1152"/>
      <c r="AM658" s="1152"/>
      <c r="AN658" s="1044"/>
      <c r="AO658" s="1152"/>
      <c r="AP658" s="1152"/>
      <c r="AQ658" s="1152"/>
      <c r="AR658" s="1152"/>
      <c r="AS658" s="1152"/>
      <c r="AT658" s="1152"/>
      <c r="AU658" s="1152"/>
      <c r="AV658" s="1152"/>
      <c r="AW658" s="1152"/>
      <c r="AX658" s="1152"/>
      <c r="AY658" s="1152"/>
      <c r="AZ658" s="1152"/>
      <c r="BA658" s="1152"/>
      <c r="BB658" s="1152"/>
      <c r="BC658" s="1152"/>
      <c r="BD658" s="1152"/>
      <c r="BE658" s="1152"/>
      <c r="BF658" s="1152"/>
      <c r="BG658" s="1152"/>
      <c r="BH658" s="1152"/>
      <c r="BI658" s="1152"/>
      <c r="BJ658" s="1152"/>
      <c r="BK658" s="1152"/>
      <c r="BL658" s="1152"/>
      <c r="BM658" s="1152"/>
      <c r="BN658" s="1152"/>
      <c r="BO658" s="1152"/>
      <c r="BP658" s="1152"/>
      <c r="BQ658" s="1152"/>
      <c r="BR658" s="1152"/>
      <c r="BS658" s="1152"/>
      <c r="BT658" s="1152"/>
    </row>
    <row r="659" spans="1:72">
      <c r="A659" s="1091"/>
      <c r="B659" s="15" t="s">
        <v>59</v>
      </c>
      <c r="C659" s="1065" t="str">
        <f>VLOOKUP($C652,'2025年度(1年前期)'!$B$5:$N$208,COLUMN('2025年度(1年前期)'!$E$5)+1,0)&amp;""</f>
        <v>101</v>
      </c>
      <c r="D659" s="1066"/>
      <c r="E659" s="1067" t="str">
        <f>VLOOKUP($C652,'2025年度(2年前期)'!$B$5:$N$208,COLUMN('2025年度(2年前期)'!$E$5)+1,0)&amp;""</f>
        <v>301</v>
      </c>
      <c r="F659" s="1066"/>
      <c r="G659" s="1191" t="str">
        <f>VLOOKUP($C652,'2025年度(3年前期)'!$B$5:$N$208,COLUMN('2025年度(3年前期)'!$E$5)+1,0)&amp;""</f>
        <v>201</v>
      </c>
      <c r="H659" s="1192"/>
      <c r="I659" s="1224" t="str">
        <f>VLOOKUP($C652,'2025年度(4年前期)'!$B$5:$N$208,COLUMN('2025年度(4年前期)'!$E$5)+1,0)&amp;""</f>
        <v>大講義室</v>
      </c>
      <c r="J659" s="1225"/>
      <c r="K659" s="1068" t="str">
        <f>VLOOKUP($C652,'2025年度(助産前期)'!$B$5:$N$208,COLUMN('2025年度(助産前期)'!$E$5)+1,0)&amp;""</f>
        <v/>
      </c>
      <c r="L659" s="1070"/>
      <c r="M659" s="1065" t="str">
        <f>VLOOKUP($C652,'2025年度(M1前期)'!$B$5:$N$208,COLUMN('2025年度(M1前期)'!$E$5)+1,0)&amp;""</f>
        <v>教育:オンライン
感染:セミナールーム2
成人:臨床講義室2
がん:別途指定</v>
      </c>
      <c r="N659" s="1066"/>
      <c r="O659" s="1068" t="str">
        <f>VLOOKUP($C652,'2025年度(M2前期)'!$B$5:$N$208,COLUMN('2025年度(M2前期)'!$E$5)+1,0)&amp;""</f>
        <v>臨床講義室1</v>
      </c>
      <c r="P659" s="1066"/>
      <c r="Q659" s="1068" t="str">
        <f>VLOOKUP($C652,'2025年度(D1前期)'!$B$5:$N$208,COLUMN('2025年度(D1前期)'!$E$5)+1,0)&amp;""</f>
        <v>304</v>
      </c>
      <c r="R659" s="1066"/>
      <c r="S659" s="1068" t="str">
        <f>VLOOKUP($C652,'2025年度(D23前期)'!$B$5:$N$208,COLUMN('2025年度(D23前期)'!$E$5)+1,0)&amp;""</f>
        <v/>
      </c>
      <c r="T659" s="1066"/>
      <c r="Z659" s="1091"/>
      <c r="AA659" s="1152"/>
      <c r="AB659" s="1152"/>
      <c r="AC659" s="1152"/>
      <c r="AD659" s="1152"/>
      <c r="AE659" s="1152"/>
      <c r="AF659" s="1152"/>
      <c r="AG659" s="1152"/>
      <c r="AH659" s="1152"/>
      <c r="AI659" s="1152"/>
      <c r="AJ659" s="1152"/>
      <c r="AK659" s="1152"/>
      <c r="AL659" s="1152"/>
      <c r="AM659" s="1152"/>
      <c r="AN659" s="1044"/>
      <c r="AO659" s="1152"/>
      <c r="AP659" s="1152"/>
      <c r="AQ659" s="1152"/>
      <c r="AR659" s="1152"/>
      <c r="AS659" s="1152"/>
      <c r="AT659" s="1152"/>
      <c r="AU659" s="1152"/>
      <c r="AV659" s="1152"/>
      <c r="AW659" s="1152"/>
      <c r="AX659" s="1152"/>
      <c r="AY659" s="1152"/>
      <c r="AZ659" s="1152"/>
      <c r="BA659" s="1152"/>
      <c r="BB659" s="1152"/>
      <c r="BC659" s="1152"/>
      <c r="BD659" s="1152"/>
      <c r="BE659" s="1152"/>
      <c r="BF659" s="1152"/>
      <c r="BG659" s="1152"/>
      <c r="BH659" s="1152"/>
      <c r="BI659" s="1152"/>
      <c r="BJ659" s="1152"/>
      <c r="BK659" s="1152"/>
      <c r="BL659" s="1152"/>
      <c r="BM659" s="1152"/>
      <c r="BN659" s="1152"/>
      <c r="BO659" s="1152"/>
      <c r="BP659" s="1152"/>
      <c r="BQ659" s="1152"/>
      <c r="BR659" s="1152"/>
      <c r="BS659" s="1152"/>
      <c r="BT659" s="1152"/>
    </row>
    <row r="660" spans="1:72">
      <c r="A660" s="1100"/>
      <c r="B660" s="16" t="s">
        <v>56</v>
      </c>
      <c r="C660" s="1135"/>
      <c r="D660" s="1144"/>
      <c r="E660" s="1063"/>
      <c r="F660" s="1075"/>
      <c r="G660" s="1222"/>
      <c r="H660" s="1223"/>
      <c r="I660" s="1212"/>
      <c r="J660" s="1213"/>
      <c r="K660" s="1064"/>
      <c r="L660" s="1064"/>
      <c r="M660" s="1061"/>
      <c r="N660" s="1075"/>
      <c r="O660" s="1064"/>
      <c r="P660" s="1075"/>
      <c r="Q660" s="1064"/>
      <c r="R660" s="1075"/>
      <c r="S660" s="1064"/>
      <c r="T660" s="1075"/>
      <c r="Z660" s="1092"/>
      <c r="AA660" s="1153"/>
      <c r="AB660" s="1153"/>
      <c r="AC660" s="1153"/>
      <c r="AD660" s="1153"/>
      <c r="AE660" s="1153"/>
      <c r="AF660" s="1153"/>
      <c r="AG660" s="1153"/>
      <c r="AH660" s="1153"/>
      <c r="AI660" s="1153"/>
      <c r="AJ660" s="1153"/>
      <c r="AK660" s="1153"/>
      <c r="AL660" s="1153"/>
      <c r="AM660" s="1153"/>
      <c r="AN660" s="1045"/>
      <c r="AO660" s="1153"/>
      <c r="AP660" s="1153"/>
      <c r="AQ660" s="1153"/>
      <c r="AR660" s="1153"/>
      <c r="AS660" s="1153"/>
      <c r="AT660" s="1153"/>
      <c r="AU660" s="1153"/>
      <c r="AV660" s="1153"/>
      <c r="AW660" s="1153"/>
      <c r="AX660" s="1153"/>
      <c r="AY660" s="1153"/>
      <c r="AZ660" s="1153"/>
      <c r="BA660" s="1153"/>
      <c r="BB660" s="1153"/>
      <c r="BC660" s="1153"/>
      <c r="BD660" s="1153"/>
      <c r="BE660" s="1153"/>
      <c r="BF660" s="1153"/>
      <c r="BG660" s="1153"/>
      <c r="BH660" s="1153"/>
      <c r="BI660" s="1153"/>
      <c r="BJ660" s="1153"/>
      <c r="BK660" s="1153"/>
      <c r="BL660" s="1153"/>
      <c r="BM660" s="1153"/>
      <c r="BN660" s="1153"/>
      <c r="BO660" s="1153"/>
      <c r="BP660" s="1153"/>
      <c r="BQ660" s="1153"/>
      <c r="BR660" s="1153"/>
      <c r="BS660" s="1153"/>
      <c r="BT660" s="1153"/>
    </row>
    <row r="661" spans="1:72" ht="13.5" customHeight="1">
      <c r="A661" s="1095" t="s">
        <v>60</v>
      </c>
      <c r="B661" s="18" t="s">
        <v>61</v>
      </c>
      <c r="C661" s="1079"/>
      <c r="D661" s="1080"/>
      <c r="E661" s="1081"/>
      <c r="F661" s="1080"/>
      <c r="G661" s="1081"/>
      <c r="H661" s="1080"/>
      <c r="I661" s="1081"/>
      <c r="J661" s="1080"/>
      <c r="K661" s="1072"/>
      <c r="L661" s="1096"/>
      <c r="M661" s="1079"/>
      <c r="N661" s="1080"/>
      <c r="O661" s="1072"/>
      <c r="P661" s="1080"/>
      <c r="Q661" s="1072"/>
      <c r="R661" s="1080"/>
      <c r="S661" s="1072"/>
      <c r="T661" s="1080"/>
      <c r="Z661" s="1091" t="str">
        <f>A661</f>
        <v>昼休み（12：30～13：30）</v>
      </c>
      <c r="AA661" s="1151"/>
      <c r="AB661" s="1151"/>
      <c r="AC661" s="1151"/>
      <c r="AD661" s="1151"/>
      <c r="AE661" s="1151" t="s">
        <v>504</v>
      </c>
      <c r="AF661" s="1151"/>
      <c r="AG661" s="1151"/>
      <c r="AH661" s="1151"/>
      <c r="AI661" s="1151"/>
      <c r="AJ661" s="1151"/>
      <c r="AK661" s="1151"/>
      <c r="AL661" s="1151"/>
      <c r="AM661" s="1151"/>
      <c r="AN661" s="1151"/>
      <c r="AO661" s="1151"/>
      <c r="AP661" s="1151"/>
      <c r="AQ661" s="1151"/>
      <c r="AR661" s="1151"/>
      <c r="AS661" s="1151"/>
      <c r="AT661" s="1151"/>
      <c r="AU661" s="1151"/>
      <c r="AV661" s="1151"/>
      <c r="AW661" s="1151"/>
      <c r="AX661" s="1151"/>
      <c r="AY661" s="1151"/>
      <c r="AZ661" s="1151"/>
      <c r="BA661" s="1151"/>
      <c r="BB661" s="1151"/>
      <c r="BC661" s="1151"/>
      <c r="BD661" s="1151"/>
      <c r="BE661" s="1151"/>
      <c r="BF661" s="1151"/>
      <c r="BG661" s="1151"/>
      <c r="BH661" s="1151"/>
      <c r="BI661" s="1151"/>
      <c r="BJ661" s="1151"/>
      <c r="BK661" s="1151"/>
      <c r="BL661" s="1151"/>
      <c r="BM661" s="1151"/>
      <c r="BN661" s="1151"/>
      <c r="BO661" s="1151"/>
      <c r="BP661" s="1151"/>
      <c r="BQ661" s="1151"/>
      <c r="BR661" s="1151"/>
      <c r="BS661" s="1151"/>
      <c r="BT661" s="1151"/>
    </row>
    <row r="662" spans="1:72" ht="13.5" customHeight="1">
      <c r="A662" s="1091"/>
      <c r="B662" s="18" t="s">
        <v>62</v>
      </c>
      <c r="C662" s="1065"/>
      <c r="D662" s="1066"/>
      <c r="E662" s="1067"/>
      <c r="F662" s="1066"/>
      <c r="G662" s="1067"/>
      <c r="H662" s="1066"/>
      <c r="I662" s="1067"/>
      <c r="J662" s="1066"/>
      <c r="K662" s="1068"/>
      <c r="L662" s="1070"/>
      <c r="M662" s="1065"/>
      <c r="N662" s="1066"/>
      <c r="O662" s="1068"/>
      <c r="P662" s="1066"/>
      <c r="Q662" s="1068"/>
      <c r="R662" s="1066"/>
      <c r="S662" s="1068"/>
      <c r="T662" s="1066"/>
      <c r="Z662" s="1091"/>
      <c r="AA662" s="1152"/>
      <c r="AB662" s="1152"/>
      <c r="AC662" s="1152"/>
      <c r="AD662" s="1152"/>
      <c r="AE662" s="1152"/>
      <c r="AF662" s="1152"/>
      <c r="AG662" s="1152"/>
      <c r="AH662" s="1152"/>
      <c r="AI662" s="1152"/>
      <c r="AJ662" s="1152"/>
      <c r="AK662" s="1152"/>
      <c r="AL662" s="1152"/>
      <c r="AM662" s="1152"/>
      <c r="AN662" s="1152"/>
      <c r="AO662" s="1152"/>
      <c r="AP662" s="1152"/>
      <c r="AQ662" s="1152"/>
      <c r="AR662" s="1152"/>
      <c r="AS662" s="1152"/>
      <c r="AT662" s="1152"/>
      <c r="AU662" s="1152"/>
      <c r="AV662" s="1152"/>
      <c r="AW662" s="1152"/>
      <c r="AX662" s="1152"/>
      <c r="AY662" s="1152"/>
      <c r="AZ662" s="1152"/>
      <c r="BA662" s="1152"/>
      <c r="BB662" s="1152"/>
      <c r="BC662" s="1152"/>
      <c r="BD662" s="1152"/>
      <c r="BE662" s="1152"/>
      <c r="BF662" s="1152"/>
      <c r="BG662" s="1152"/>
      <c r="BH662" s="1152"/>
      <c r="BI662" s="1152"/>
      <c r="BJ662" s="1152"/>
      <c r="BK662" s="1152"/>
      <c r="BL662" s="1152"/>
      <c r="BM662" s="1152"/>
      <c r="BN662" s="1152"/>
      <c r="BO662" s="1152"/>
      <c r="BP662" s="1152"/>
      <c r="BQ662" s="1152"/>
      <c r="BR662" s="1152"/>
      <c r="BS662" s="1152"/>
      <c r="BT662" s="1152"/>
    </row>
    <row r="663" spans="1:72" ht="13.5" customHeight="1">
      <c r="A663" s="1091"/>
      <c r="B663" s="18" t="s">
        <v>59</v>
      </c>
      <c r="C663" s="1065"/>
      <c r="D663" s="1066"/>
      <c r="E663" s="1428"/>
      <c r="F663" s="1429"/>
      <c r="G663" s="1428"/>
      <c r="H663" s="1429"/>
      <c r="I663" s="1067"/>
      <c r="J663" s="1066"/>
      <c r="K663" s="1068"/>
      <c r="L663" s="1070"/>
      <c r="M663" s="1065"/>
      <c r="N663" s="1066"/>
      <c r="O663" s="1068"/>
      <c r="P663" s="1066"/>
      <c r="Q663" s="1068"/>
      <c r="R663" s="1066"/>
      <c r="S663" s="1068"/>
      <c r="T663" s="1066"/>
      <c r="Z663" s="1091"/>
      <c r="AA663" s="1152"/>
      <c r="AB663" s="1152"/>
      <c r="AC663" s="1152"/>
      <c r="AD663" s="1152"/>
      <c r="AE663" s="1152"/>
      <c r="AF663" s="1152"/>
      <c r="AG663" s="1152"/>
      <c r="AH663" s="1152"/>
      <c r="AI663" s="1152"/>
      <c r="AJ663" s="1152"/>
      <c r="AK663" s="1152"/>
      <c r="AL663" s="1152"/>
      <c r="AM663" s="1152"/>
      <c r="AN663" s="1152"/>
      <c r="AO663" s="1152"/>
      <c r="AP663" s="1152"/>
      <c r="AQ663" s="1152"/>
      <c r="AR663" s="1152"/>
      <c r="AS663" s="1152"/>
      <c r="AT663" s="1152"/>
      <c r="AU663" s="1152"/>
      <c r="AV663" s="1152"/>
      <c r="AW663" s="1152"/>
      <c r="AX663" s="1152"/>
      <c r="AY663" s="1152"/>
      <c r="AZ663" s="1152"/>
      <c r="BA663" s="1152"/>
      <c r="BB663" s="1152"/>
      <c r="BC663" s="1152"/>
      <c r="BD663" s="1152"/>
      <c r="BE663" s="1152"/>
      <c r="BF663" s="1152"/>
      <c r="BG663" s="1152"/>
      <c r="BH663" s="1152"/>
      <c r="BI663" s="1152"/>
      <c r="BJ663" s="1152"/>
      <c r="BK663" s="1152"/>
      <c r="BL663" s="1152"/>
      <c r="BM663" s="1152"/>
      <c r="BN663" s="1152"/>
      <c r="BO663" s="1152"/>
      <c r="BP663" s="1152"/>
      <c r="BQ663" s="1152"/>
      <c r="BR663" s="1152"/>
      <c r="BS663" s="1152"/>
      <c r="BT663" s="1152"/>
    </row>
    <row r="664" spans="1:72" ht="13.5" customHeight="1">
      <c r="A664" s="1092"/>
      <c r="B664" s="19" t="s">
        <v>56</v>
      </c>
      <c r="C664" s="1102"/>
      <c r="D664" s="1094"/>
      <c r="E664" s="1103"/>
      <c r="F664" s="1094"/>
      <c r="G664" s="1103"/>
      <c r="H664" s="1094"/>
      <c r="I664" s="1103"/>
      <c r="J664" s="1094"/>
      <c r="K664" s="1093"/>
      <c r="L664" s="1093"/>
      <c r="M664" s="1102"/>
      <c r="N664" s="1094"/>
      <c r="O664" s="1093"/>
      <c r="P664" s="1094"/>
      <c r="Q664" s="1093"/>
      <c r="R664" s="1094"/>
      <c r="S664" s="1093"/>
      <c r="T664" s="1094"/>
      <c r="Z664" s="1092"/>
      <c r="AA664" s="1153"/>
      <c r="AB664" s="1153"/>
      <c r="AC664" s="1153"/>
      <c r="AD664" s="1153"/>
      <c r="AE664" s="1153"/>
      <c r="AF664" s="1153"/>
      <c r="AG664" s="1153"/>
      <c r="AH664" s="1153"/>
      <c r="AI664" s="1153"/>
      <c r="AJ664" s="1153"/>
      <c r="AK664" s="1153"/>
      <c r="AL664" s="1153"/>
      <c r="AM664" s="1153"/>
      <c r="AN664" s="1153"/>
      <c r="AO664" s="1153"/>
      <c r="AP664" s="1153"/>
      <c r="AQ664" s="1153"/>
      <c r="AR664" s="1153"/>
      <c r="AS664" s="1153"/>
      <c r="AT664" s="1153"/>
      <c r="AU664" s="1153"/>
      <c r="AV664" s="1153"/>
      <c r="AW664" s="1153"/>
      <c r="AX664" s="1153"/>
      <c r="AY664" s="1153"/>
      <c r="AZ664" s="1153"/>
      <c r="BA664" s="1153"/>
      <c r="BB664" s="1153"/>
      <c r="BC664" s="1153"/>
      <c r="BD664" s="1153"/>
      <c r="BE664" s="1153"/>
      <c r="BF664" s="1153"/>
      <c r="BG664" s="1153"/>
      <c r="BH664" s="1153"/>
      <c r="BI664" s="1153"/>
      <c r="BJ664" s="1153"/>
      <c r="BK664" s="1153"/>
      <c r="BL664" s="1153"/>
      <c r="BM664" s="1153"/>
      <c r="BN664" s="1153"/>
      <c r="BO664" s="1153"/>
      <c r="BP664" s="1153"/>
      <c r="BQ664" s="1153"/>
      <c r="BR664" s="1153"/>
      <c r="BS664" s="1153"/>
      <c r="BT664" s="1153"/>
    </row>
    <row r="665" spans="1:72" ht="13.5" customHeight="1">
      <c r="A665" s="1091" t="s">
        <v>64</v>
      </c>
      <c r="B665" s="15" t="s">
        <v>50</v>
      </c>
      <c r="C665" s="1089" t="str">
        <f>VLOOKUP($C652,'2025年度(1年前期)'!$B$5:$N$208,COLUMN('2025年度(1年前期)'!$G$5),0)&amp;""</f>
        <v>人体の構造と機能Ⅰ</v>
      </c>
      <c r="D665" s="1072"/>
      <c r="E665" s="1090" t="str">
        <f>VLOOKUP($C652,'2025年度(2年前期)'!$B$5:$N$208,COLUMN('2025年度(2年前期)'!$G$5),0)&amp;""</f>
        <v>看護過程原論</v>
      </c>
      <c r="F665" s="1072"/>
      <c r="G665" s="1090" t="str">
        <f>VLOOKUP($C652,'2025年度(3年前期)'!$B$5:$N$208,COLUMN('2025年度(3年前期)'!$G$5),0)&amp;""</f>
        <v>小児看護援助論Ⅱ</v>
      </c>
      <c r="H665" s="1072"/>
      <c r="I665" s="1216" t="str">
        <f>VLOOKUP($C652,'2025年度(4年前期)'!$B$5:$N$208,COLUMN('2025年度(4年前期)'!$G$5),0)&amp;""</f>
        <v>GTEC(5/7欠席者)</v>
      </c>
      <c r="J665" s="1217"/>
      <c r="K665" s="1221" t="str">
        <f>VLOOKUP($C652,'2025年度(助産前期)'!$B$5:$N$208,COLUMN('2025年度(助産前期)'!$G$5),0)&amp;""</f>
        <v>GTEC(助産)</v>
      </c>
      <c r="L665" s="1221"/>
      <c r="M665" s="1089" t="str">
        <f>VLOOKUP($C652,'2025年度(M1前期)'!$B$5:$N$208,COLUMN('2025年度(M1前期)'!$G$5),0)&amp;""</f>
        <v>国際看護学特論Ａ－Ⅰ
精神看護学特論Ａ－Ⅰ
微生物学特論</v>
      </c>
      <c r="N665" s="1072"/>
      <c r="O665" s="1071" t="str">
        <f>VLOOKUP($C652,'2025年度(M2前期)'!$B$5:$N$208,COLUMN('2025年度(M2前期)'!$G$5),0)&amp;""</f>
        <v>特別研究</v>
      </c>
      <c r="P665" s="1072"/>
      <c r="Q665" s="1071" t="str">
        <f>VLOOKUP($C652,'2025年度(D1前期)'!$B$5:$N$208,COLUMN('2025年度(D1前期)'!$G$5),0)&amp;""</f>
        <v>長寿看護学特論Ｂ
感染管理看護学特論Ｂ
成人看護学特論Ｂ</v>
      </c>
      <c r="R665" s="1072"/>
      <c r="S665" s="1071" t="str">
        <f>VLOOKUP($C652,'2025年度(D23前期)'!$B$5:$N$208,COLUMN('2025年度(D23前期)'!$G$5),0)&amp;""</f>
        <v>特別研究</v>
      </c>
      <c r="T665" s="1072"/>
      <c r="U665" s="701" t="s">
        <v>197</v>
      </c>
      <c r="V665" s="506" t="s">
        <v>342</v>
      </c>
      <c r="W665" s="839" t="s">
        <v>197</v>
      </c>
      <c r="Z665" s="1091" t="str">
        <f>A665</f>
        <v>３時限（13：30～15：00）</v>
      </c>
      <c r="AA665" s="1151" t="s">
        <v>224</v>
      </c>
      <c r="AB665" s="1151"/>
      <c r="AC665" s="1151"/>
      <c r="AD665" s="1151"/>
      <c r="AE665" s="1151" t="s">
        <v>504</v>
      </c>
      <c r="AF665" s="1151"/>
      <c r="AG665" s="1151" t="s">
        <v>507</v>
      </c>
      <c r="AH665" s="1151" t="s">
        <v>256</v>
      </c>
      <c r="AI665" s="1151" t="s">
        <v>479</v>
      </c>
      <c r="AJ665" s="1151"/>
      <c r="AK665" s="1151"/>
      <c r="AL665" s="1151"/>
      <c r="AM665" s="1151"/>
      <c r="AN665" s="1151"/>
      <c r="AO665" s="1151"/>
      <c r="AP665" s="1151"/>
      <c r="AQ665" s="1151"/>
      <c r="AR665" s="1151"/>
      <c r="AS665" s="1151"/>
      <c r="AT665" s="1151"/>
      <c r="AU665" s="1151"/>
      <c r="AV665" s="1151"/>
      <c r="AW665" s="1151" t="s">
        <v>150</v>
      </c>
      <c r="AX665" s="1151" t="s">
        <v>150</v>
      </c>
      <c r="AY665" s="1151" t="s">
        <v>150</v>
      </c>
      <c r="AZ665" s="1151" t="s">
        <v>508</v>
      </c>
      <c r="BA665" s="1151" t="s">
        <v>301</v>
      </c>
      <c r="BB665" s="1110" t="s">
        <v>302</v>
      </c>
      <c r="BC665" s="1151"/>
      <c r="BD665" s="1151"/>
      <c r="BE665" s="1151"/>
      <c r="BF665" s="1151"/>
      <c r="BG665" s="1151"/>
      <c r="BH665" s="1151"/>
      <c r="BI665" s="1151" t="s">
        <v>303</v>
      </c>
      <c r="BJ665" s="1151" t="s">
        <v>228</v>
      </c>
      <c r="BK665" s="1151" t="s">
        <v>126</v>
      </c>
      <c r="BL665" s="1151"/>
      <c r="BM665" s="1151"/>
      <c r="BN665" s="1151"/>
      <c r="BO665" s="1151"/>
      <c r="BP665" s="1151"/>
      <c r="BQ665" s="1151"/>
      <c r="BR665" s="1151"/>
      <c r="BS665" s="1151"/>
      <c r="BT665" s="1151"/>
    </row>
    <row r="666" spans="1:72" ht="13.5" customHeight="1">
      <c r="A666" s="1091"/>
      <c r="B666" s="15" t="s">
        <v>53</v>
      </c>
      <c r="C666" s="1101" t="str">
        <f>IFERROR(VLOOKUP(C665,科目・教員!$A$1:$B$357,2,0),"")</f>
        <v>本間　典子</v>
      </c>
      <c r="D666" s="1068"/>
      <c r="E666" s="1073" t="str">
        <f>IFERROR(VLOOKUP(E665,科目・教員!$A$1:$B$357,2,0),"")</f>
        <v>亀岡　智美</v>
      </c>
      <c r="F666" s="1068"/>
      <c r="G666" s="1073" t="str">
        <f>IFERROR(VLOOKUP(G665,科目・教員!$A$1:$B$357,2,0),"")</f>
        <v>遠藤　数江</v>
      </c>
      <c r="H666" s="1068"/>
      <c r="I666" s="1214" t="str">
        <f>IFERROR(VLOOKUP(I665,科目・教員!$A$1:$B$357,2,0),"")</f>
        <v/>
      </c>
      <c r="J666" s="1215"/>
      <c r="K666" s="1220" t="str">
        <f>IFERROR(VLOOKUP(K665,科目・教員!$A$1:$B$357,2,0),"")</f>
        <v/>
      </c>
      <c r="L666" s="1220"/>
      <c r="M666" s="1101" t="str">
        <f>IFERROR(VLOOKUP(M665,科目・教員!$A$1:$B$357,2,0),"")</f>
        <v/>
      </c>
      <c r="N666" s="1068"/>
      <c r="O666" s="1074" t="str">
        <f>IFERROR(VLOOKUP(O665,科目・教員!$A$1:$B$357,2,0),"")</f>
        <v/>
      </c>
      <c r="P666" s="1068"/>
      <c r="Q666" s="1074" t="str">
        <f>IFERROR(VLOOKUP(Q665,科目・教員!$A$1:$B$357,2,0),"")</f>
        <v/>
      </c>
      <c r="R666" s="1068"/>
      <c r="S666" s="1074" t="str">
        <f>IFERROR(VLOOKUP(S665,科目・教員!$A$1:$B$357,2,0),"")</f>
        <v/>
      </c>
      <c r="T666" s="1068"/>
      <c r="U666" s="701" t="s">
        <v>509</v>
      </c>
      <c r="V666" s="506" t="s">
        <v>479</v>
      </c>
      <c r="W666" s="839" t="s">
        <v>439</v>
      </c>
      <c r="Z666" s="1091"/>
      <c r="AA666" s="1152"/>
      <c r="AB666" s="1152"/>
      <c r="AC666" s="1152"/>
      <c r="AD666" s="1152"/>
      <c r="AE666" s="1152"/>
      <c r="AF666" s="1152"/>
      <c r="AG666" s="1152"/>
      <c r="AH666" s="1152"/>
      <c r="AI666" s="1152"/>
      <c r="AJ666" s="1152"/>
      <c r="AK666" s="1152"/>
      <c r="AL666" s="1152"/>
      <c r="AM666" s="1152"/>
      <c r="AN666" s="1152"/>
      <c r="AO666" s="1152"/>
      <c r="AP666" s="1152"/>
      <c r="AQ666" s="1152"/>
      <c r="AR666" s="1152"/>
      <c r="AS666" s="1152"/>
      <c r="AT666" s="1152"/>
      <c r="AU666" s="1152"/>
      <c r="AV666" s="1152"/>
      <c r="AW666" s="1152"/>
      <c r="AX666" s="1152"/>
      <c r="AY666" s="1152"/>
      <c r="AZ666" s="1152"/>
      <c r="BA666" s="1152"/>
      <c r="BB666" s="1111"/>
      <c r="BC666" s="1152"/>
      <c r="BD666" s="1152"/>
      <c r="BE666" s="1152"/>
      <c r="BF666" s="1152"/>
      <c r="BG666" s="1152"/>
      <c r="BH666" s="1152"/>
      <c r="BI666" s="1152"/>
      <c r="BJ666" s="1152"/>
      <c r="BK666" s="1152"/>
      <c r="BL666" s="1152"/>
      <c r="BM666" s="1152"/>
      <c r="BN666" s="1152"/>
      <c r="BO666" s="1152"/>
      <c r="BP666" s="1152"/>
      <c r="BQ666" s="1152"/>
      <c r="BR666" s="1152"/>
      <c r="BS666" s="1152"/>
      <c r="BT666" s="1152"/>
    </row>
    <row r="667" spans="1:72" ht="13.5" customHeight="1">
      <c r="A667" s="1091"/>
      <c r="B667" s="15" t="s">
        <v>59</v>
      </c>
      <c r="C667" s="1101" t="str">
        <f>VLOOKUP($C652,'2025年度(1年前期)'!$B$5:$N$208,COLUMN('2025年度(1年前期)'!$G$5)+1,0)&amp;""</f>
        <v>101</v>
      </c>
      <c r="D667" s="1068"/>
      <c r="E667" s="1073" t="str">
        <f>VLOOKUP($C652,'2025年度(2年前期)'!$B$5:$N$208,COLUMN('2025年度(2年前期)'!$G$5)+1,0)&amp;""</f>
        <v>301･302･303</v>
      </c>
      <c r="F667" s="1068"/>
      <c r="G667" s="1073" t="str">
        <f>VLOOKUP($C652,'2025年度(3年前期)'!$B$5:$N$208,COLUMN('2025年度(3年前期)'!$G$5)+1,0)&amp;""</f>
        <v>大講義室</v>
      </c>
      <c r="H667" s="1068"/>
      <c r="I667" s="1214" t="str">
        <f>VLOOKUP($C652,'2025年度(4年前期)'!$B$5:$N$208,COLUMN('2025年度(4年前期)'!$G$5)+1,0)&amp;""</f>
        <v>201</v>
      </c>
      <c r="J667" s="1215"/>
      <c r="K667" s="1220" t="str">
        <f>VLOOKUP($C652,'2025年度(助産前期)'!$B$5:$N$208,COLUMN('2025年度(助産前期)'!$G$5)+1,0)&amp;""</f>
        <v>201</v>
      </c>
      <c r="L667" s="1220"/>
      <c r="M667" s="1101" t="str">
        <f>VLOOKUP($C652,'2025年度(M1前期)'!$B$5:$N$208,COLUMN('2025年度(M1前期)'!$G$5)+1,0)&amp;""</f>
        <v>国際:セミナールーム1
精神:臨床講義室1
微生物:別途指定</v>
      </c>
      <c r="N667" s="1068"/>
      <c r="O667" s="1074" t="str">
        <f>VLOOKUP($C652,'2025年度(M2前期)'!$B$5:$N$208,COLUMN('2025年度(M2前期)'!$G$5)+1,0)&amp;""</f>
        <v/>
      </c>
      <c r="P667" s="1068"/>
      <c r="Q667" s="1074" t="str">
        <f>VLOOKUP($C652,'2025年度(D1前期)'!$B$5:$N$208,COLUMN('2025年度(D1前期)'!$G$5)+1,0)&amp;""</f>
        <v>長寿:臨床講義室2
感染:別途指定
成人:セミナールーム2</v>
      </c>
      <c r="R667" s="1068"/>
      <c r="S667" s="1074" t="str">
        <f>VLOOKUP($C652,'2025年度(D23前期)'!$B$5:$N$208,COLUMN('2025年度(D23前期)'!$G$5)+1,0)&amp;""</f>
        <v/>
      </c>
      <c r="T667" s="1068"/>
      <c r="U667" s="701" t="s">
        <v>296</v>
      </c>
      <c r="V667" s="506" t="s">
        <v>281</v>
      </c>
      <c r="W667" s="839" t="s">
        <v>288</v>
      </c>
      <c r="Z667" s="1091"/>
      <c r="AA667" s="1152"/>
      <c r="AB667" s="1152"/>
      <c r="AC667" s="1152"/>
      <c r="AD667" s="1152"/>
      <c r="AE667" s="1152"/>
      <c r="AF667" s="1152"/>
      <c r="AG667" s="1152"/>
      <c r="AH667" s="1152"/>
      <c r="AI667" s="1152"/>
      <c r="AJ667" s="1152"/>
      <c r="AK667" s="1152"/>
      <c r="AL667" s="1152"/>
      <c r="AM667" s="1152"/>
      <c r="AN667" s="1152"/>
      <c r="AO667" s="1152"/>
      <c r="AP667" s="1152"/>
      <c r="AQ667" s="1152"/>
      <c r="AR667" s="1152"/>
      <c r="AS667" s="1152"/>
      <c r="AT667" s="1152"/>
      <c r="AU667" s="1152"/>
      <c r="AV667" s="1152"/>
      <c r="AW667" s="1152"/>
      <c r="AX667" s="1152"/>
      <c r="AY667" s="1152"/>
      <c r="AZ667" s="1152"/>
      <c r="BA667" s="1152"/>
      <c r="BB667" s="1111"/>
      <c r="BC667" s="1152"/>
      <c r="BD667" s="1152"/>
      <c r="BE667" s="1152"/>
      <c r="BF667" s="1152"/>
      <c r="BG667" s="1152"/>
      <c r="BH667" s="1152"/>
      <c r="BI667" s="1152"/>
      <c r="BJ667" s="1152"/>
      <c r="BK667" s="1152"/>
      <c r="BL667" s="1152"/>
      <c r="BM667" s="1152"/>
      <c r="BN667" s="1152"/>
      <c r="BO667" s="1152"/>
      <c r="BP667" s="1152"/>
      <c r="BQ667" s="1152"/>
      <c r="BR667" s="1152"/>
      <c r="BS667" s="1152"/>
      <c r="BT667" s="1152"/>
    </row>
    <row r="668" spans="1:72" ht="13.5" customHeight="1">
      <c r="A668" s="1100"/>
      <c r="B668" s="16" t="s">
        <v>56</v>
      </c>
      <c r="C668" s="1135"/>
      <c r="D668" s="1136"/>
      <c r="E668" s="1063"/>
      <c r="F668" s="1075"/>
      <c r="G668" s="1116"/>
      <c r="H668" s="1117"/>
      <c r="I668" s="1212"/>
      <c r="J668" s="1213"/>
      <c r="K668" s="1218"/>
      <c r="L668" s="1218"/>
      <c r="M668" s="1061"/>
      <c r="N668" s="1075"/>
      <c r="O668" s="1219"/>
      <c r="P668" s="1117"/>
      <c r="Q668" s="1064"/>
      <c r="R668" s="1075"/>
      <c r="S668" s="1064"/>
      <c r="T668" s="1075"/>
      <c r="U668" s="701" t="s">
        <v>508</v>
      </c>
      <c r="V668" s="506" t="s">
        <v>422</v>
      </c>
      <c r="W668" s="839" t="s">
        <v>256</v>
      </c>
      <c r="Z668" s="1092"/>
      <c r="AA668" s="1153"/>
      <c r="AB668" s="1153"/>
      <c r="AC668" s="1153"/>
      <c r="AD668" s="1153"/>
      <c r="AE668" s="1153"/>
      <c r="AF668" s="1153"/>
      <c r="AG668" s="1153"/>
      <c r="AH668" s="1153"/>
      <c r="AI668" s="1153"/>
      <c r="AJ668" s="1153"/>
      <c r="AK668" s="1153"/>
      <c r="AL668" s="1153"/>
      <c r="AM668" s="1153"/>
      <c r="AN668" s="1153"/>
      <c r="AO668" s="1153"/>
      <c r="AP668" s="1153"/>
      <c r="AQ668" s="1153"/>
      <c r="AR668" s="1153"/>
      <c r="AS668" s="1153"/>
      <c r="AT668" s="1153"/>
      <c r="AU668" s="1153"/>
      <c r="AV668" s="1153"/>
      <c r="AW668" s="1153"/>
      <c r="AX668" s="1153"/>
      <c r="AY668" s="1153"/>
      <c r="AZ668" s="1153"/>
      <c r="BA668" s="1153"/>
      <c r="BB668" s="1112"/>
      <c r="BC668" s="1153"/>
      <c r="BD668" s="1153"/>
      <c r="BE668" s="1153"/>
      <c r="BF668" s="1153"/>
      <c r="BG668" s="1153"/>
      <c r="BH668" s="1153"/>
      <c r="BI668" s="1153"/>
      <c r="BJ668" s="1153"/>
      <c r="BK668" s="1153"/>
      <c r="BL668" s="1153"/>
      <c r="BM668" s="1153"/>
      <c r="BN668" s="1153"/>
      <c r="BO668" s="1153"/>
      <c r="BP668" s="1153"/>
      <c r="BQ668" s="1153"/>
      <c r="BR668" s="1153"/>
      <c r="BS668" s="1153"/>
      <c r="BT668" s="1153"/>
    </row>
    <row r="669" spans="1:72" ht="13.5" customHeight="1">
      <c r="A669" s="1091" t="s">
        <v>67</v>
      </c>
      <c r="B669" s="15" t="s">
        <v>50</v>
      </c>
      <c r="C669" s="1134" t="str">
        <f>VLOOKUP($C652,'2025年度(1年前期)'!$B$5:$N$208,COLUMN('2025年度(1年前期)'!$I$5),0)&amp;""</f>
        <v>人体の構造と機能Ⅱ
(桑名先生②)</v>
      </c>
      <c r="D669" s="1133"/>
      <c r="E669" s="1090" t="str">
        <f>VLOOKUP($C652,'2025年度(2年前期)'!$B$5:$N$208,COLUMN('2025年度(2年前期)'!$I$5),0)&amp;""</f>
        <v>看護過程原論</v>
      </c>
      <c r="F669" s="1072"/>
      <c r="G669" s="1090" t="str">
        <f>VLOOKUP($C652,'2025年度(3年前期)'!$B$5:$N$208,COLUMN('2025年度(3年前期)'!$I$5),0)&amp;""</f>
        <v>小児看護援助論Ⅱ</v>
      </c>
      <c r="H669" s="1072"/>
      <c r="I669" s="1090" t="str">
        <f>VLOOKUP($C652,'2025年度(4年前期)'!$B$5:$N$208,COLUMN('2025年度(4年前期)'!$I$5),0)&amp;""</f>
        <v/>
      </c>
      <c r="J669" s="1072"/>
      <c r="K669" s="1071" t="str">
        <f>VLOOKUP($C652,'2025年度(助産前期)'!$B$5:$N$208,COLUMN('2025年度(助産前期)'!$I$5),0)&amp;""</f>
        <v/>
      </c>
      <c r="L669" s="1071"/>
      <c r="M669" s="1089" t="str">
        <f>VLOOKUP($C652,'2025年度(M1前期)'!$B$5:$N$208,COLUMN('2025年度(M1前期)'!$I$5),0)&amp;""</f>
        <v>国際看護学特論Ａ－Ⅰ
精神看護学特論Ａ－Ⅰ
微生物学特論</v>
      </c>
      <c r="N669" s="1072"/>
      <c r="O669" s="1071" t="str">
        <f>VLOOKUP($C652,'2025年度(M2前期)'!$B$5:$N$208,COLUMN('2025年度(M2前期)'!$I$5),0)&amp;""</f>
        <v>特別研究</v>
      </c>
      <c r="P669" s="1072"/>
      <c r="Q669" s="1071" t="str">
        <f>VLOOKUP($C652,'2025年度(D1前期)'!$B$5:$N$208,COLUMN('2025年度(D1前期)'!$I$5),0)&amp;""</f>
        <v>長寿看護学特論Ｂ
感染管理看護学特論Ｂ
成人看護学特論Ｂ</v>
      </c>
      <c r="R669" s="1072"/>
      <c r="S669" s="1071" t="str">
        <f>VLOOKUP($C652,'2025年度(D23前期)'!$B$5:$N$208,COLUMN('2025年度(D23前期)'!$I$5),0)&amp;""</f>
        <v>特別研究</v>
      </c>
      <c r="T669" s="1072"/>
      <c r="U669" s="17"/>
      <c r="V669" s="506"/>
      <c r="Z669" s="1091" t="str">
        <f>A669</f>
        <v>４時限（15：10～16：40）</v>
      </c>
      <c r="AA669" s="1151" t="s">
        <v>383</v>
      </c>
      <c r="AB669" s="1151"/>
      <c r="AC669" s="1151"/>
      <c r="AD669" s="1151"/>
      <c r="AE669" s="1151" t="s">
        <v>504</v>
      </c>
      <c r="AF669" s="1151"/>
      <c r="AG669" s="1151"/>
      <c r="AH669" s="1151"/>
      <c r="AI669" s="1183" t="s">
        <v>479</v>
      </c>
      <c r="AJ669" s="1151"/>
      <c r="AK669" s="1151"/>
      <c r="AL669" s="1151"/>
      <c r="AM669" s="1151"/>
      <c r="AN669" s="1151"/>
      <c r="AO669" s="1151"/>
      <c r="AP669" s="1151"/>
      <c r="AQ669" s="1151"/>
      <c r="AR669" s="1151"/>
      <c r="AS669" s="1151"/>
      <c r="AT669" s="1151"/>
      <c r="AU669" s="1151"/>
      <c r="AV669" s="1151"/>
      <c r="AW669" s="1151" t="s">
        <v>150</v>
      </c>
      <c r="AX669" s="1151" t="s">
        <v>150</v>
      </c>
      <c r="AY669" s="1151" t="s">
        <v>150</v>
      </c>
      <c r="AZ669" s="1151"/>
      <c r="BA669" s="1151" t="s">
        <v>301</v>
      </c>
      <c r="BB669" s="1110" t="s">
        <v>302</v>
      </c>
      <c r="BC669" s="1151"/>
      <c r="BD669" s="1151"/>
      <c r="BE669" s="1151"/>
      <c r="BF669" s="1151"/>
      <c r="BG669" s="1151"/>
      <c r="BH669" s="1151"/>
      <c r="BI669" s="1151" t="s">
        <v>303</v>
      </c>
      <c r="BJ669" s="1151" t="s">
        <v>228</v>
      </c>
      <c r="BK669" s="1151" t="s">
        <v>126</v>
      </c>
      <c r="BL669" s="1151"/>
      <c r="BM669" s="1151"/>
      <c r="BN669" s="1151"/>
      <c r="BO669" s="1151"/>
      <c r="BP669" s="1151"/>
      <c r="BQ669" s="1151"/>
      <c r="BR669" s="1151"/>
      <c r="BS669" s="1151"/>
      <c r="BT669" s="1151"/>
    </row>
    <row r="670" spans="1:72" ht="13.5" customHeight="1">
      <c r="A670" s="1091"/>
      <c r="B670" s="15" t="s">
        <v>53</v>
      </c>
      <c r="C670" s="1141" t="str">
        <f>IFERROR(VLOOKUP(C669,科目・教員!$A$1:$B$357,2,0),"")</f>
        <v/>
      </c>
      <c r="D670" s="1140"/>
      <c r="E670" s="1073" t="str">
        <f>IFERROR(VLOOKUP(E669,科目・教員!$A$1:$B$357,2,0),"")</f>
        <v>亀岡　智美</v>
      </c>
      <c r="F670" s="1068"/>
      <c r="G670" s="1073" t="str">
        <f>IFERROR(VLOOKUP(G669,科目・教員!$A$1:$B$357,2,0),"")</f>
        <v>遠藤　数江</v>
      </c>
      <c r="H670" s="1068"/>
      <c r="I670" s="1073" t="str">
        <f>IFERROR(VLOOKUP(I669,科目・教員!$A$1:$B$357,2,0),"")</f>
        <v/>
      </c>
      <c r="J670" s="1068"/>
      <c r="K670" s="1074" t="str">
        <f>IFERROR(VLOOKUP(K669,科目・教員!$A$1:$B$357,2,0),"")</f>
        <v/>
      </c>
      <c r="L670" s="1074"/>
      <c r="M670" s="1101" t="str">
        <f>IFERROR(VLOOKUP(M669,科目・教員!$A$1:$B$357,2,0),"")</f>
        <v/>
      </c>
      <c r="N670" s="1068"/>
      <c r="O670" s="1074" t="str">
        <f>IFERROR(VLOOKUP(O669,科目・教員!$A$1:$B$357,2,0),"")</f>
        <v/>
      </c>
      <c r="P670" s="1068"/>
      <c r="Q670" s="1074" t="str">
        <f>IFERROR(VLOOKUP(Q669,科目・教員!$A$1:$B$357,2,0),"")</f>
        <v/>
      </c>
      <c r="R670" s="1068"/>
      <c r="S670" s="1074" t="str">
        <f>IFERROR(VLOOKUP(S669,科目・教員!$A$1:$B$357,2,0),"")</f>
        <v/>
      </c>
      <c r="T670" s="1068"/>
      <c r="U670" s="17"/>
      <c r="V670" s="506"/>
      <c r="Z670" s="1091"/>
      <c r="AA670" s="1152"/>
      <c r="AB670" s="1152"/>
      <c r="AC670" s="1152"/>
      <c r="AD670" s="1152"/>
      <c r="AE670" s="1152"/>
      <c r="AF670" s="1152"/>
      <c r="AG670" s="1152"/>
      <c r="AH670" s="1152"/>
      <c r="AI670" s="1184"/>
      <c r="AJ670" s="1152"/>
      <c r="AK670" s="1152"/>
      <c r="AL670" s="1152"/>
      <c r="AM670" s="1152"/>
      <c r="AN670" s="1152"/>
      <c r="AO670" s="1152"/>
      <c r="AP670" s="1152"/>
      <c r="AQ670" s="1152"/>
      <c r="AR670" s="1152"/>
      <c r="AS670" s="1152"/>
      <c r="AT670" s="1152"/>
      <c r="AU670" s="1152"/>
      <c r="AV670" s="1152"/>
      <c r="AW670" s="1152"/>
      <c r="AX670" s="1152"/>
      <c r="AY670" s="1152"/>
      <c r="AZ670" s="1152"/>
      <c r="BA670" s="1152"/>
      <c r="BB670" s="1111"/>
      <c r="BC670" s="1152"/>
      <c r="BD670" s="1152"/>
      <c r="BE670" s="1152"/>
      <c r="BF670" s="1152"/>
      <c r="BG670" s="1152"/>
      <c r="BH670" s="1152"/>
      <c r="BI670" s="1152"/>
      <c r="BJ670" s="1152"/>
      <c r="BK670" s="1152"/>
      <c r="BL670" s="1152"/>
      <c r="BM670" s="1152"/>
      <c r="BN670" s="1152"/>
      <c r="BO670" s="1152"/>
      <c r="BP670" s="1152"/>
      <c r="BQ670" s="1152"/>
      <c r="BR670" s="1152"/>
      <c r="BS670" s="1152"/>
      <c r="BT670" s="1152"/>
    </row>
    <row r="671" spans="1:72" ht="13.5" customHeight="1">
      <c r="A671" s="1091"/>
      <c r="B671" s="15" t="s">
        <v>59</v>
      </c>
      <c r="C671" s="1141" t="str">
        <f>VLOOKUP($C652,'2025年度(1年前期)'!$B$5:$N$208,COLUMN('2025年度(1年前期)'!$I$5)+1,0)&amp;""</f>
        <v>101</v>
      </c>
      <c r="D671" s="1140"/>
      <c r="E671" s="1073" t="str">
        <f>VLOOKUP($C652,'2025年度(2年前期)'!$B$5:$N$208,COLUMN('2025年度(2年前期)'!$I$5)+1,0)&amp;""</f>
        <v>301･302･303</v>
      </c>
      <c r="F671" s="1068"/>
      <c r="G671" s="1073" t="str">
        <f>VLOOKUP($C652,'2025年度(3年前期)'!$B$5:$N$208,COLUMN('2025年度(3年前期)'!$I$5)+1,0)&amp;""</f>
        <v>大講義室</v>
      </c>
      <c r="H671" s="1068"/>
      <c r="I671" s="1073" t="str">
        <f>VLOOKUP($C652,'2025年度(4年前期)'!$B$5:$N$208,COLUMN('2025年度(4年前期)'!$I$5)+1,0)&amp;""</f>
        <v/>
      </c>
      <c r="J671" s="1068"/>
      <c r="K671" s="1074" t="str">
        <f>VLOOKUP($C652,'2025年度(助産前期)'!$B$5:$N$208,COLUMN('2025年度(助産前期)'!$I$5)+1,0)&amp;""</f>
        <v/>
      </c>
      <c r="L671" s="1074"/>
      <c r="M671" s="1101" t="str">
        <f>VLOOKUP($C652,'2025年度(M1前期)'!$B$5:$N$208,COLUMN('2025年度(M1前期)'!$I$5)+1,0)&amp;""</f>
        <v>国際:セミナールーム1
精神:臨床講義室1
微生物:別途指定</v>
      </c>
      <c r="N671" s="1068"/>
      <c r="O671" s="1074" t="str">
        <f>VLOOKUP($C652,'2025年度(M2前期)'!$B$5:$N$208,COLUMN('2025年度(M2前期)'!$I$5)+1,0)&amp;""</f>
        <v/>
      </c>
      <c r="P671" s="1068"/>
      <c r="Q671" s="1074" t="str">
        <f>VLOOKUP($C652,'2025年度(D1前期)'!$B$5:$N$208,COLUMN('2025年度(D1前期)'!$I$5)+1,0)&amp;""</f>
        <v>長寿:臨床講義室2
感染:別途指定
成人:セミナールーム2</v>
      </c>
      <c r="R671" s="1068"/>
      <c r="S671" s="1074" t="str">
        <f>VLOOKUP($C652,'2025年度(D23前期)'!$B$5:$N$208,COLUMN('2025年度(D23前期)'!$I$5)+1,0)&amp;""</f>
        <v/>
      </c>
      <c r="T671" s="1068"/>
      <c r="U671" s="17"/>
      <c r="V671" s="506"/>
      <c r="Z671" s="1091"/>
      <c r="AA671" s="1152"/>
      <c r="AB671" s="1152"/>
      <c r="AC671" s="1152"/>
      <c r="AD671" s="1152"/>
      <c r="AE671" s="1152"/>
      <c r="AF671" s="1152"/>
      <c r="AG671" s="1152"/>
      <c r="AH671" s="1152"/>
      <c r="AI671" s="1184"/>
      <c r="AJ671" s="1152"/>
      <c r="AK671" s="1152"/>
      <c r="AL671" s="1152"/>
      <c r="AM671" s="1152"/>
      <c r="AN671" s="1152"/>
      <c r="AO671" s="1152"/>
      <c r="AP671" s="1152"/>
      <c r="AQ671" s="1152"/>
      <c r="AR671" s="1152"/>
      <c r="AS671" s="1152"/>
      <c r="AT671" s="1152"/>
      <c r="AU671" s="1152"/>
      <c r="AV671" s="1152"/>
      <c r="AW671" s="1152"/>
      <c r="AX671" s="1152"/>
      <c r="AY671" s="1152"/>
      <c r="AZ671" s="1152"/>
      <c r="BA671" s="1152"/>
      <c r="BB671" s="1111"/>
      <c r="BC671" s="1152"/>
      <c r="BD671" s="1152"/>
      <c r="BE671" s="1152"/>
      <c r="BF671" s="1152"/>
      <c r="BG671" s="1152"/>
      <c r="BH671" s="1152"/>
      <c r="BI671" s="1152"/>
      <c r="BJ671" s="1152"/>
      <c r="BK671" s="1152"/>
      <c r="BL671" s="1152"/>
      <c r="BM671" s="1152"/>
      <c r="BN671" s="1152"/>
      <c r="BO671" s="1152"/>
      <c r="BP671" s="1152"/>
      <c r="BQ671" s="1152"/>
      <c r="BR671" s="1152"/>
      <c r="BS671" s="1152"/>
      <c r="BT671" s="1152"/>
    </row>
    <row r="672" spans="1:72" ht="13.5" customHeight="1">
      <c r="A672" s="1092"/>
      <c r="B672" s="16" t="s">
        <v>56</v>
      </c>
      <c r="C672" s="1142" t="s">
        <v>172</v>
      </c>
      <c r="D672" s="1143"/>
      <c r="E672" s="1063"/>
      <c r="F672" s="1075"/>
      <c r="G672" s="1063"/>
      <c r="H672" s="1075"/>
      <c r="I672" s="1063"/>
      <c r="J672" s="1075"/>
      <c r="K672" s="1064"/>
      <c r="L672" s="1064"/>
      <c r="M672" s="1061"/>
      <c r="N672" s="1075"/>
      <c r="O672" s="1064"/>
      <c r="P672" s="1075"/>
      <c r="Q672" s="1064"/>
      <c r="R672" s="1075"/>
      <c r="S672" s="1064"/>
      <c r="T672" s="1075"/>
      <c r="U672" s="17"/>
      <c r="V672" s="506"/>
      <c r="Z672" s="1092"/>
      <c r="AA672" s="1153"/>
      <c r="AB672" s="1153"/>
      <c r="AC672" s="1153"/>
      <c r="AD672" s="1153"/>
      <c r="AE672" s="1153"/>
      <c r="AF672" s="1153"/>
      <c r="AG672" s="1153"/>
      <c r="AH672" s="1153"/>
      <c r="AI672" s="1185"/>
      <c r="AJ672" s="1153"/>
      <c r="AK672" s="1153"/>
      <c r="AL672" s="1153"/>
      <c r="AM672" s="1153"/>
      <c r="AN672" s="1153"/>
      <c r="AO672" s="1153"/>
      <c r="AP672" s="1153"/>
      <c r="AQ672" s="1153"/>
      <c r="AR672" s="1153"/>
      <c r="AS672" s="1153"/>
      <c r="AT672" s="1153"/>
      <c r="AU672" s="1153"/>
      <c r="AV672" s="1153"/>
      <c r="AW672" s="1153"/>
      <c r="AX672" s="1153"/>
      <c r="AY672" s="1153"/>
      <c r="AZ672" s="1153"/>
      <c r="BA672" s="1153"/>
      <c r="BB672" s="1112"/>
      <c r="BC672" s="1153"/>
      <c r="BD672" s="1153"/>
      <c r="BE672" s="1153"/>
      <c r="BF672" s="1153"/>
      <c r="BG672" s="1153"/>
      <c r="BH672" s="1153"/>
      <c r="BI672" s="1153"/>
      <c r="BJ672" s="1153"/>
      <c r="BK672" s="1153"/>
      <c r="BL672" s="1153"/>
      <c r="BM672" s="1153"/>
      <c r="BN672" s="1153"/>
      <c r="BO672" s="1153"/>
      <c r="BP672" s="1153"/>
      <c r="BQ672" s="1153"/>
      <c r="BR672" s="1153"/>
      <c r="BS672" s="1153"/>
      <c r="BT672" s="1153"/>
    </row>
    <row r="673" spans="1:72" ht="13.5" customHeight="1">
      <c r="A673" s="1091" t="s">
        <v>68</v>
      </c>
      <c r="B673" s="15" t="s">
        <v>50</v>
      </c>
      <c r="C673" s="1134" t="str">
        <f>VLOOKUP($C652,'2025年度(1年前期)'!$B$5:$N$208,COLUMN('2025年度(1年前期)'!$K$5),0)&amp;""</f>
        <v>スペイン語</v>
      </c>
      <c r="D673" s="1133"/>
      <c r="E673" s="1203" t="str">
        <f>VLOOKUP($C652,'2025年度(2年前期)'!$B$5:$N$208,COLUMN('2025年度(2年前期)'!$K$5),0)&amp;""</f>
        <v>英語S</v>
      </c>
      <c r="F673" s="1204"/>
      <c r="G673" s="1090" t="str">
        <f>VLOOKUP($C652,'2025年度(3年前期)'!$B$5:$N$208,COLUMN('2025年度(3年前期)'!$K$5),0)&amp;""</f>
        <v>成育の抗体価書類作成の説明</v>
      </c>
      <c r="H673" s="1072"/>
      <c r="I673" s="1090" t="str">
        <f>VLOOKUP($C652,'2025年度(4年前期)'!$B$5:$N$208,COLUMN('2025年度(4年前期)'!$K$5),0)&amp;""</f>
        <v/>
      </c>
      <c r="J673" s="1072"/>
      <c r="K673" s="1071" t="str">
        <f>VLOOKUP($C652,'2025年度(助産前期)'!$B$5:$N$208,COLUMN('2025年度(助産前期)'!$K$5),0)&amp;""</f>
        <v/>
      </c>
      <c r="L673" s="1071"/>
      <c r="M673" s="1089" t="str">
        <f>VLOOKUP($C652,'2025年度(M1前期)'!$B$5:$N$208,COLUMN('2025年度(M1前期)'!$K$5),0)&amp;""</f>
        <v/>
      </c>
      <c r="N673" s="1072"/>
      <c r="O673" s="1071" t="str">
        <f>VLOOKUP($C652,'2025年度(M2前期)'!$B$5:$N$208,COLUMN('2025年度(M2前期)'!$K$5),0)&amp;""</f>
        <v/>
      </c>
      <c r="P673" s="1072"/>
      <c r="Q673" s="1071" t="str">
        <f>VLOOKUP($C652,'2025年度(D1前期)'!$B$5:$N$208,COLUMN('2025年度(D1前期)'!$K$5),0)&amp;""</f>
        <v/>
      </c>
      <c r="R673" s="1072"/>
      <c r="S673" s="1071" t="str">
        <f>VLOOKUP($C652,'2025年度(D23前期)'!$B$5:$N$208,COLUMN('2025年度(D23前期)'!$K$5),0)&amp;""</f>
        <v/>
      </c>
      <c r="T673" s="1072"/>
      <c r="U673" s="863" t="s">
        <v>79</v>
      </c>
      <c r="Y673" s="812" t="s">
        <v>510</v>
      </c>
      <c r="Z673" s="1091" t="str">
        <f>A673</f>
        <v>５時限（16：50～18：20）</v>
      </c>
      <c r="AA673" s="1151" t="s">
        <v>230</v>
      </c>
      <c r="AB673" s="1151"/>
      <c r="AC673" s="1151"/>
      <c r="AD673" s="1151"/>
      <c r="AE673" s="1151" t="s">
        <v>504</v>
      </c>
      <c r="AF673" s="1151"/>
      <c r="AG673" s="1151"/>
      <c r="AH673" s="1151"/>
      <c r="AI673" s="1151"/>
      <c r="AJ673" s="1151"/>
      <c r="AK673" s="1151"/>
      <c r="AL673" s="1151"/>
      <c r="AM673" s="1151"/>
      <c r="AN673" s="1151"/>
      <c r="AO673" s="1151"/>
      <c r="AP673" s="1151"/>
      <c r="AQ673" s="1151"/>
      <c r="AR673" s="1151"/>
      <c r="AS673" s="1151"/>
      <c r="AT673" s="1151"/>
      <c r="AU673" s="1151"/>
      <c r="AV673" s="1151"/>
      <c r="AW673" s="1151"/>
      <c r="AX673" s="1151"/>
      <c r="AY673" s="1151"/>
      <c r="AZ673" s="1151"/>
      <c r="BA673" s="1151"/>
      <c r="BB673" s="1151"/>
      <c r="BC673" s="1151"/>
      <c r="BD673" s="1151"/>
      <c r="BE673" s="1151"/>
      <c r="BF673" s="1151"/>
      <c r="BG673" s="1151"/>
      <c r="BH673" s="1151"/>
      <c r="BI673" s="1151"/>
      <c r="BJ673" s="1151" t="s">
        <v>511</v>
      </c>
      <c r="BK673" s="1151" t="s">
        <v>512</v>
      </c>
      <c r="BL673" s="1151" t="s">
        <v>510</v>
      </c>
      <c r="BM673" s="1151"/>
      <c r="BN673" s="1151"/>
      <c r="BO673" s="1151"/>
      <c r="BP673" s="1151"/>
      <c r="BQ673" s="1151"/>
      <c r="BR673" s="1151"/>
      <c r="BS673" s="1151"/>
      <c r="BT673" s="1151"/>
    </row>
    <row r="674" spans="1:72" ht="13.5" customHeight="1">
      <c r="A674" s="1091"/>
      <c r="B674" s="15" t="s">
        <v>53</v>
      </c>
      <c r="C674" s="1141" t="str">
        <f>IFERROR(VLOOKUP(C673,科目・教員!$A$1:$B$357,2,0),"")</f>
        <v>上村　淳志</v>
      </c>
      <c r="D674" s="1140"/>
      <c r="E674" s="1200" t="str">
        <f>IFERROR(VLOOKUP(E673,科目・教員!$A$1:$B$357,2,0),"")</f>
        <v xml:space="preserve">ｽﾃｨｰﾌﾞﾝ･ﾗｯｾﾙ  </v>
      </c>
      <c r="F674" s="1201"/>
      <c r="G674" s="1073" t="str">
        <f>IFERROR(VLOOKUP(G673,科目・教員!$A$1:$B$357,2,0),"")</f>
        <v/>
      </c>
      <c r="H674" s="1068"/>
      <c r="I674" s="1073" t="str">
        <f>IFERROR(VLOOKUP(I673,科目・教員!$A$1:$B$357,2,0),"")</f>
        <v/>
      </c>
      <c r="J674" s="1068"/>
      <c r="K674" s="1074" t="str">
        <f>IFERROR(VLOOKUP(K673,科目・教員!$A$1:$B$357,2,0),"")</f>
        <v/>
      </c>
      <c r="L674" s="1074"/>
      <c r="M674" s="1101" t="str">
        <f>IFERROR(VLOOKUP(M673,科目・教員!$A$1:$B$357,2,0),"")</f>
        <v/>
      </c>
      <c r="N674" s="1068"/>
      <c r="O674" s="1074" t="str">
        <f>IFERROR(VLOOKUP(O673,科目・教員!$A$1:$B$357,2,0),"")</f>
        <v/>
      </c>
      <c r="P674" s="1068"/>
      <c r="Q674" s="1074" t="str">
        <f>IFERROR(VLOOKUP(Q673,科目・教員!$A$1:$B$357,2,0),"")</f>
        <v/>
      </c>
      <c r="R674" s="1068"/>
      <c r="S674" s="1074" t="str">
        <f>IFERROR(VLOOKUP(S673,科目・教員!$A$1:$B$357,2,0),"")</f>
        <v/>
      </c>
      <c r="T674" s="1068"/>
      <c r="U674" s="863" t="s">
        <v>511</v>
      </c>
      <c r="Y674" s="812" t="s">
        <v>513</v>
      </c>
      <c r="Z674" s="1091"/>
      <c r="AA674" s="1152"/>
      <c r="AB674" s="1152"/>
      <c r="AC674" s="1152"/>
      <c r="AD674" s="1152"/>
      <c r="AE674" s="1152"/>
      <c r="AF674" s="1152"/>
      <c r="AG674" s="1152"/>
      <c r="AH674" s="1152"/>
      <c r="AI674" s="1152"/>
      <c r="AJ674" s="1152"/>
      <c r="AK674" s="1152"/>
      <c r="AL674" s="1152"/>
      <c r="AM674" s="1152"/>
      <c r="AN674" s="1152"/>
      <c r="AO674" s="1152"/>
      <c r="AP674" s="1152"/>
      <c r="AQ674" s="1152"/>
      <c r="AR674" s="1152"/>
      <c r="AS674" s="1152"/>
      <c r="AT674" s="1152"/>
      <c r="AU674" s="1152"/>
      <c r="AV674" s="1152"/>
      <c r="AW674" s="1152"/>
      <c r="AX674" s="1152"/>
      <c r="AY674" s="1152"/>
      <c r="AZ674" s="1152"/>
      <c r="BA674" s="1152"/>
      <c r="BB674" s="1152"/>
      <c r="BC674" s="1152"/>
      <c r="BD674" s="1152"/>
      <c r="BE674" s="1152"/>
      <c r="BF674" s="1152"/>
      <c r="BG674" s="1152"/>
      <c r="BH674" s="1152"/>
      <c r="BI674" s="1152"/>
      <c r="BJ674" s="1152"/>
      <c r="BK674" s="1152"/>
      <c r="BL674" s="1152"/>
      <c r="BM674" s="1152"/>
      <c r="BN674" s="1152"/>
      <c r="BO674" s="1152"/>
      <c r="BP674" s="1152"/>
      <c r="BQ674" s="1152"/>
      <c r="BR674" s="1152"/>
      <c r="BS674" s="1152"/>
      <c r="BT674" s="1152"/>
    </row>
    <row r="675" spans="1:72" ht="13.5" customHeight="1">
      <c r="A675" s="1091"/>
      <c r="B675" s="15" t="s">
        <v>59</v>
      </c>
      <c r="C675" s="1141" t="str">
        <f>VLOOKUP($C652,'2025年度(1年前期)'!$B$5:$N$208,COLUMN('2025年度(1年前期)'!$K$5)+1,0)&amp;""</f>
        <v>101</v>
      </c>
      <c r="D675" s="1140"/>
      <c r="E675" s="1200" t="str">
        <f>VLOOKUP($C652,'2025年度(2年前期)'!$B$5:$N$208,COLUMN('2025年度(2年前期)'!$K$5)+1,0)&amp;""</f>
        <v>301</v>
      </c>
      <c r="F675" s="1201"/>
      <c r="G675" s="1073" t="str">
        <f>VLOOKUP($C652,'2025年度(3年前期)'!$B$5:$N$208,COLUMN('2025年度(3年前期)'!$K$5)+1,0)&amp;""</f>
        <v>大講義室</v>
      </c>
      <c r="H675" s="1068"/>
      <c r="I675" s="1073" t="str">
        <f>VLOOKUP($C652,'2025年度(4年前期)'!$B$5:$N$208,COLUMN('2025年度(4年前期)'!$K$5)+1,0)&amp;""</f>
        <v/>
      </c>
      <c r="J675" s="1068"/>
      <c r="K675" s="1074" t="str">
        <f>VLOOKUP($C652,'2025年度(助産前期)'!$B$5:$N$208,COLUMN('2025年度(助産前期)'!$K$5)+1,0)&amp;""</f>
        <v/>
      </c>
      <c r="L675" s="1074"/>
      <c r="M675" s="1101" t="str">
        <f>VLOOKUP($C652,'2025年度(M1前期)'!$B$5:$N$208,COLUMN('2025年度(M1前期)'!$K$5)+1,0)&amp;""</f>
        <v/>
      </c>
      <c r="N675" s="1068"/>
      <c r="O675" s="1074" t="str">
        <f>VLOOKUP($C652,'2025年度(M2前期)'!$B$5:$N$208,COLUMN('2025年度(M2前期)'!$K$5)+1,0)&amp;""</f>
        <v/>
      </c>
      <c r="P675" s="1068"/>
      <c r="Q675" s="1074" t="str">
        <f>VLOOKUP($C652,'2025年度(D1前期)'!$B$5:$N$208,COLUMN('2025年度(D1前期)'!$K$5)+1,0)&amp;""</f>
        <v/>
      </c>
      <c r="R675" s="1068"/>
      <c r="S675" s="1074" t="str">
        <f>VLOOKUP($C652,'2025年度(D23前期)'!$B$5:$N$208,COLUMN('2025年度(D23前期)'!$K$5)+1,0)&amp;""</f>
        <v/>
      </c>
      <c r="T675" s="1068"/>
      <c r="U675" s="863" t="s">
        <v>110</v>
      </c>
      <c r="Y675" s="812" t="s">
        <v>289</v>
      </c>
      <c r="Z675" s="1091"/>
      <c r="AA675" s="1152"/>
      <c r="AB675" s="1152"/>
      <c r="AC675" s="1152"/>
      <c r="AD675" s="1152"/>
      <c r="AE675" s="1152"/>
      <c r="AF675" s="1152"/>
      <c r="AG675" s="1152"/>
      <c r="AH675" s="1152"/>
      <c r="AI675" s="1152"/>
      <c r="AJ675" s="1152"/>
      <c r="AK675" s="1152"/>
      <c r="AL675" s="1152"/>
      <c r="AM675" s="1152"/>
      <c r="AN675" s="1152"/>
      <c r="AO675" s="1152"/>
      <c r="AP675" s="1152"/>
      <c r="AQ675" s="1152"/>
      <c r="AR675" s="1152"/>
      <c r="AS675" s="1152"/>
      <c r="AT675" s="1152"/>
      <c r="AU675" s="1152"/>
      <c r="AV675" s="1152"/>
      <c r="AW675" s="1152"/>
      <c r="AX675" s="1152"/>
      <c r="AY675" s="1152"/>
      <c r="AZ675" s="1152"/>
      <c r="BA675" s="1152"/>
      <c r="BB675" s="1152"/>
      <c r="BC675" s="1152"/>
      <c r="BD675" s="1152"/>
      <c r="BE675" s="1152"/>
      <c r="BF675" s="1152"/>
      <c r="BG675" s="1152"/>
      <c r="BH675" s="1152"/>
      <c r="BI675" s="1152"/>
      <c r="BJ675" s="1152"/>
      <c r="BK675" s="1152"/>
      <c r="BL675" s="1152"/>
      <c r="BM675" s="1152"/>
      <c r="BN675" s="1152"/>
      <c r="BO675" s="1152"/>
      <c r="BP675" s="1152"/>
      <c r="BQ675" s="1152"/>
      <c r="BR675" s="1152"/>
      <c r="BS675" s="1152"/>
      <c r="BT675" s="1152"/>
    </row>
    <row r="676" spans="1:72" ht="13.5" customHeight="1">
      <c r="A676" s="1092"/>
      <c r="B676" s="16" t="s">
        <v>56</v>
      </c>
      <c r="C676" s="1120" t="s">
        <v>229</v>
      </c>
      <c r="D676" s="1138"/>
      <c r="E676" s="1063"/>
      <c r="F676" s="1075"/>
      <c r="G676" s="1063"/>
      <c r="H676" s="1075"/>
      <c r="I676" s="1063"/>
      <c r="J676" s="1075"/>
      <c r="K676" s="1064"/>
      <c r="L676" s="1064"/>
      <c r="M676" s="1061"/>
      <c r="N676" s="1075"/>
      <c r="O676" s="1064"/>
      <c r="P676" s="1075"/>
      <c r="Q676" s="1064"/>
      <c r="R676" s="1075"/>
      <c r="S676" s="1064"/>
      <c r="T676" s="1075"/>
      <c r="U676" s="891" t="s">
        <v>514</v>
      </c>
      <c r="V676" s="20"/>
      <c r="W676" s="20"/>
      <c r="X676" s="20"/>
      <c r="Y676" s="813"/>
      <c r="Z676" s="1092"/>
      <c r="AA676" s="1153"/>
      <c r="AB676" s="1153"/>
      <c r="AC676" s="1153"/>
      <c r="AD676" s="1153"/>
      <c r="AE676" s="1153"/>
      <c r="AF676" s="1153"/>
      <c r="AG676" s="1153"/>
      <c r="AH676" s="1153"/>
      <c r="AI676" s="1153"/>
      <c r="AJ676" s="1153"/>
      <c r="AK676" s="1153"/>
      <c r="AL676" s="1153"/>
      <c r="AM676" s="1153"/>
      <c r="AN676" s="1153"/>
      <c r="AO676" s="1153"/>
      <c r="AP676" s="1153"/>
      <c r="AQ676" s="1153"/>
      <c r="AR676" s="1153"/>
      <c r="AS676" s="1153"/>
      <c r="AT676" s="1153"/>
      <c r="AU676" s="1153"/>
      <c r="AV676" s="1153"/>
      <c r="AW676" s="1153"/>
      <c r="AX676" s="1153"/>
      <c r="AY676" s="1153"/>
      <c r="AZ676" s="1153"/>
      <c r="BA676" s="1153"/>
      <c r="BB676" s="1153"/>
      <c r="BC676" s="1153"/>
      <c r="BD676" s="1153"/>
      <c r="BE676" s="1153"/>
      <c r="BF676" s="1153"/>
      <c r="BG676" s="1153"/>
      <c r="BH676" s="1153"/>
      <c r="BI676" s="1153"/>
      <c r="BJ676" s="1153"/>
      <c r="BK676" s="1153"/>
      <c r="BL676" s="1153"/>
      <c r="BM676" s="1153"/>
      <c r="BN676" s="1153"/>
      <c r="BO676" s="1153"/>
      <c r="BP676" s="1153"/>
      <c r="BQ676" s="1153"/>
      <c r="BR676" s="1153"/>
      <c r="BS676" s="1153"/>
      <c r="BT676" s="1153"/>
    </row>
    <row r="677" spans="1:72" ht="18">
      <c r="A677" s="5"/>
      <c r="B677" s="6"/>
      <c r="C677" s="1077">
        <f>C652+1</f>
        <v>45805</v>
      </c>
      <c r="D677" s="1077"/>
      <c r="E677" s="1077"/>
      <c r="F677" s="1077"/>
      <c r="G677" s="1077"/>
      <c r="H677" s="1077"/>
      <c r="I677" s="1077"/>
      <c r="J677" s="1077"/>
      <c r="K677" s="1077"/>
      <c r="L677" s="1077"/>
      <c r="M677" s="1077"/>
      <c r="N677" s="1077"/>
      <c r="O677" s="1077"/>
      <c r="P677" s="1077"/>
      <c r="Q677" s="1077"/>
      <c r="R677" s="1077"/>
      <c r="S677" s="1077"/>
      <c r="T677" s="1077"/>
      <c r="U677" s="1049">
        <f>C677</f>
        <v>45805</v>
      </c>
      <c r="V677" s="1050"/>
      <c r="W677" s="1050"/>
      <c r="X677" s="1050"/>
      <c r="Y677" s="1050"/>
      <c r="Z677" s="1051"/>
      <c r="AA677" s="7">
        <v>101</v>
      </c>
      <c r="AB677" s="7">
        <v>102</v>
      </c>
      <c r="AC677" s="7">
        <v>103</v>
      </c>
      <c r="AD677" s="7" t="s">
        <v>16</v>
      </c>
      <c r="AE677" s="7" t="s">
        <v>17</v>
      </c>
      <c r="AF677" s="7" t="s">
        <v>18</v>
      </c>
      <c r="AG677" s="7">
        <v>201</v>
      </c>
      <c r="AH677" s="8">
        <v>202</v>
      </c>
      <c r="AI677" s="7">
        <v>203</v>
      </c>
      <c r="AJ677" s="7">
        <v>204</v>
      </c>
      <c r="AK677" s="7">
        <v>205</v>
      </c>
      <c r="AL677" s="7" t="s">
        <v>19</v>
      </c>
      <c r="AM677" s="7" t="s">
        <v>69</v>
      </c>
      <c r="AN677" s="7" t="s">
        <v>21</v>
      </c>
      <c r="AO677" s="7" t="s">
        <v>22</v>
      </c>
      <c r="AP677" s="7" t="s">
        <v>23</v>
      </c>
      <c r="AQ677" s="7" t="s">
        <v>24</v>
      </c>
      <c r="AR677" s="7" t="s">
        <v>25</v>
      </c>
      <c r="AS677" s="7" t="s">
        <v>26</v>
      </c>
      <c r="AT677" s="7" t="s">
        <v>27</v>
      </c>
      <c r="AU677" s="7" t="s">
        <v>28</v>
      </c>
      <c r="AV677" s="7" t="s">
        <v>29</v>
      </c>
      <c r="AW677" s="7">
        <v>301</v>
      </c>
      <c r="AX677" s="8">
        <v>302</v>
      </c>
      <c r="AY677" s="9">
        <v>303</v>
      </c>
      <c r="AZ677" s="9">
        <v>304</v>
      </c>
      <c r="BA677" s="7" t="s">
        <v>30</v>
      </c>
      <c r="BB677" s="7" t="s">
        <v>31</v>
      </c>
      <c r="BC677" s="8" t="s">
        <v>32</v>
      </c>
      <c r="BD677" s="7" t="s">
        <v>33</v>
      </c>
      <c r="BE677" s="7" t="s">
        <v>34</v>
      </c>
      <c r="BF677" s="7" t="s">
        <v>35</v>
      </c>
      <c r="BG677" s="7" t="s">
        <v>36</v>
      </c>
      <c r="BH677" s="7" t="s">
        <v>37</v>
      </c>
      <c r="BI677" s="7" t="s">
        <v>38</v>
      </c>
      <c r="BJ677" s="7" t="s">
        <v>39</v>
      </c>
      <c r="BK677" s="10" t="s">
        <v>40</v>
      </c>
      <c r="BL677" s="10" t="s">
        <v>41</v>
      </c>
      <c r="BM677" s="10" t="s">
        <v>354</v>
      </c>
      <c r="BN677" s="11" t="s">
        <v>42</v>
      </c>
      <c r="BO677" s="11" t="s">
        <v>43</v>
      </c>
      <c r="BP677" s="11" t="s">
        <v>44</v>
      </c>
      <c r="BQ677" s="11" t="s">
        <v>45</v>
      </c>
      <c r="BR677" s="11" t="s">
        <v>46</v>
      </c>
      <c r="BS677" s="11" t="s">
        <v>47</v>
      </c>
      <c r="BT677" s="11" t="s">
        <v>48</v>
      </c>
    </row>
    <row r="678" spans="1:72" ht="13.5" customHeight="1">
      <c r="A678" s="1091" t="s">
        <v>49</v>
      </c>
      <c r="B678" s="12" t="s">
        <v>50</v>
      </c>
      <c r="C678" s="1079" t="str">
        <f>VLOOKUP($C677,'2025年度(1年前期)'!$B$5:$N$208,COLUMN('2025年度(1年前期)'!$C$5),0)&amp;""</f>
        <v>疫学･保健統計学Ⅰ</v>
      </c>
      <c r="D678" s="1080"/>
      <c r="E678" s="1148" t="str">
        <f>VLOOKUP($C677,'2025年度(2年前期)'!$B$5:$N$208,COLUMN('2025年度(2年前期)'!$C$5),0)&amp;""</f>
        <v>コミュニケーション論</v>
      </c>
      <c r="F678" s="1123"/>
      <c r="G678" s="1081" t="str">
        <f>VLOOKUP($C677,'2025年度(3年前期)'!$B$5:$N$208,COLUMN('2025年度(3年前期)'!$C$5),0)&amp;""</f>
        <v>癒しの科学</v>
      </c>
      <c r="H678" s="1080"/>
      <c r="I678" s="1081" t="str">
        <f>VLOOKUP($C677,'2025年度(4年前期)'!$B$5:$N$208,COLUMN('2025年度(4年前期)'!$C$5),0)&amp;""</f>
        <v/>
      </c>
      <c r="J678" s="1080"/>
      <c r="K678" s="1072" t="str">
        <f>VLOOKUP($C677,'2025年度(助産前期)'!$B$5:$N$208,COLUMN('2025年度(助産前期)'!$C$5),0)&amp;""</f>
        <v/>
      </c>
      <c r="L678" s="1096"/>
      <c r="M678" s="1105" t="str">
        <f>VLOOKUP($C677,'2025年度(M1前期)'!$B$5:$N$208,COLUMN('2025年度(M1前期)'!$C$5),0)&amp;""</f>
        <v/>
      </c>
      <c r="N678" s="1096"/>
      <c r="O678" s="1081" t="str">
        <f>VLOOKUP($C677,'2025年度(M2前期)'!$B$5:$N$208,COLUMN('2025年度(M2前期)'!$C$5),0)&amp;""</f>
        <v>国際看護学演習Ａ－Ⅱ
看護教育学演習Ａ－Ⅱ</v>
      </c>
      <c r="P678" s="1080"/>
      <c r="Q678" s="1081" t="str">
        <f>VLOOKUP($C677,'2025年度(D1前期)'!$B$5:$N$208,COLUMN('2025年度(D1前期)'!$C$5),0)&amp;""</f>
        <v>看護教育学特論Ｂ</v>
      </c>
      <c r="R678" s="1080"/>
      <c r="S678" s="1072" t="str">
        <f>VLOOKUP($C677,'2025年度(D23前期)'!$B$5:$N$208,COLUMN('2025年度(D23前期)'!$C$5),0)&amp;""</f>
        <v>特別研究</v>
      </c>
      <c r="T678" s="1080"/>
      <c r="U678" s="27"/>
      <c r="V678" s="778" t="s">
        <v>503</v>
      </c>
      <c r="Z678" s="1095" t="str">
        <f>A678</f>
        <v xml:space="preserve">１時限（09：20～10：50） </v>
      </c>
      <c r="AA678" s="1151" t="s">
        <v>307</v>
      </c>
      <c r="AB678" s="1151"/>
      <c r="AC678" s="1151"/>
      <c r="AD678" s="1151"/>
      <c r="AE678" s="1151" t="s">
        <v>504</v>
      </c>
      <c r="AF678" s="1151"/>
      <c r="AG678" s="1151" t="s">
        <v>209</v>
      </c>
      <c r="AH678" s="1151"/>
      <c r="AI678" s="1151"/>
      <c r="AJ678" s="1151"/>
      <c r="AK678" s="1151"/>
      <c r="AL678" s="1151"/>
      <c r="AM678" s="1151"/>
      <c r="AN678" s="1043"/>
      <c r="AO678" s="1151"/>
      <c r="AP678" s="1151"/>
      <c r="AQ678" s="1151"/>
      <c r="AR678" s="1151"/>
      <c r="AS678" s="1151"/>
      <c r="AT678" s="1151"/>
      <c r="AU678" s="1151"/>
      <c r="AV678" s="1151"/>
      <c r="AW678" s="1151"/>
      <c r="AX678" s="1151"/>
      <c r="AY678" s="1151"/>
      <c r="AZ678" s="1151"/>
      <c r="BA678" s="1151"/>
      <c r="BB678" s="1151"/>
      <c r="BC678" s="1151"/>
      <c r="BD678" s="1151"/>
      <c r="BE678" s="1151"/>
      <c r="BF678" s="1151"/>
      <c r="BG678" s="1151"/>
      <c r="BH678" s="1151"/>
      <c r="BI678" s="1151"/>
      <c r="BJ678" s="1043"/>
      <c r="BK678" s="1151" t="s">
        <v>367</v>
      </c>
      <c r="BL678" s="1151"/>
      <c r="BM678" s="1151"/>
      <c r="BN678" s="1151"/>
      <c r="BO678" s="1151"/>
      <c r="BP678" s="1151"/>
      <c r="BQ678" s="1151"/>
      <c r="BR678" s="1151"/>
      <c r="BS678" s="1151"/>
      <c r="BT678" s="1151"/>
    </row>
    <row r="679" spans="1:72" ht="13.5" customHeight="1">
      <c r="A679" s="1091"/>
      <c r="B679" s="15" t="s">
        <v>53</v>
      </c>
      <c r="C679" s="1065" t="str">
        <f>IFERROR(VLOOKUP(C678,科目・教員!$A$1:$B$357,2,0),"")</f>
        <v>柏木　公一</v>
      </c>
      <c r="D679" s="1066"/>
      <c r="E679" s="1147" t="str">
        <f>IFERROR(VLOOKUP(E678,科目・教員!$A$1:$B$357,2,0),"")</f>
        <v>高山　昇</v>
      </c>
      <c r="F679" s="1119"/>
      <c r="G679" s="1067" t="str">
        <f>IFERROR(VLOOKUP(G678,科目・教員!$A$1:$B$357,2,0),"")</f>
        <v>清水　陽一</v>
      </c>
      <c r="H679" s="1066"/>
      <c r="I679" s="1067" t="str">
        <f>IFERROR(VLOOKUP(I678,科目・教員!$A$1:$B$357,2,0),"")</f>
        <v/>
      </c>
      <c r="J679" s="1066"/>
      <c r="K679" s="1068" t="str">
        <f>IFERROR(VLOOKUP(K678,科目・教員!$A$1:$B$357,2,0),"")</f>
        <v/>
      </c>
      <c r="L679" s="1070"/>
      <c r="M679" s="1104" t="str">
        <f>IFERROR(VLOOKUP(M678,科目・教員!$A$1:$B$357,2,0),"")</f>
        <v/>
      </c>
      <c r="N679" s="1066"/>
      <c r="O679" s="1067" t="str">
        <f>IFERROR(VLOOKUP(O678,科目・教員!$A$1:$B$357,2,0),"")</f>
        <v/>
      </c>
      <c r="P679" s="1066"/>
      <c r="Q679" s="1067" t="str">
        <f>IFERROR(VLOOKUP(Q678,科目・教員!$A$1:$B$357,2,0),"")</f>
        <v/>
      </c>
      <c r="R679" s="1066"/>
      <c r="S679" s="1068" t="str">
        <f>IFERROR(VLOOKUP(S678,科目・教員!$A$1:$B$357,2,0),"")</f>
        <v/>
      </c>
      <c r="T679" s="1066"/>
      <c r="U679" s="27"/>
      <c r="V679" s="778" t="s">
        <v>321</v>
      </c>
      <c r="Z679" s="1091"/>
      <c r="AA679" s="1152"/>
      <c r="AB679" s="1152"/>
      <c r="AC679" s="1152"/>
      <c r="AD679" s="1152"/>
      <c r="AE679" s="1152"/>
      <c r="AF679" s="1152"/>
      <c r="AG679" s="1152"/>
      <c r="AH679" s="1152"/>
      <c r="AI679" s="1152"/>
      <c r="AJ679" s="1152"/>
      <c r="AK679" s="1152"/>
      <c r="AL679" s="1152"/>
      <c r="AM679" s="1152"/>
      <c r="AN679" s="1044"/>
      <c r="AO679" s="1152"/>
      <c r="AP679" s="1152"/>
      <c r="AQ679" s="1152"/>
      <c r="AR679" s="1152"/>
      <c r="AS679" s="1152"/>
      <c r="AT679" s="1152"/>
      <c r="AU679" s="1152"/>
      <c r="AV679" s="1152"/>
      <c r="AW679" s="1152"/>
      <c r="AX679" s="1152"/>
      <c r="AY679" s="1152"/>
      <c r="AZ679" s="1152"/>
      <c r="BA679" s="1152"/>
      <c r="BB679" s="1152"/>
      <c r="BC679" s="1152"/>
      <c r="BD679" s="1152"/>
      <c r="BE679" s="1152"/>
      <c r="BF679" s="1152"/>
      <c r="BG679" s="1152"/>
      <c r="BH679" s="1152"/>
      <c r="BI679" s="1152"/>
      <c r="BJ679" s="1044"/>
      <c r="BK679" s="1152"/>
      <c r="BL679" s="1152"/>
      <c r="BM679" s="1152"/>
      <c r="BN679" s="1152"/>
      <c r="BO679" s="1152"/>
      <c r="BP679" s="1152"/>
      <c r="BQ679" s="1152"/>
      <c r="BR679" s="1152"/>
      <c r="BS679" s="1152"/>
      <c r="BT679" s="1152"/>
    </row>
    <row r="680" spans="1:72" ht="13.5" customHeight="1">
      <c r="A680" s="1091"/>
      <c r="B680" s="15" t="s">
        <v>59</v>
      </c>
      <c r="C680" s="1065" t="str">
        <f>VLOOKUP($C677,'2025年度(1年前期)'!$B$5:$N$208,COLUMN('2025年度(1年前期)'!$C$5)+1,0)&amp;""</f>
        <v>201</v>
      </c>
      <c r="D680" s="1066"/>
      <c r="E680" s="1147" t="str">
        <f>VLOOKUP($C677,'2025年度(2年前期)'!$B$5:$N$208,COLUMN('2025年度(2年前期)'!$C$5)+1,0)&amp;""</f>
        <v>大講義室</v>
      </c>
      <c r="F680" s="1119"/>
      <c r="G680" s="1067" t="str">
        <f>VLOOKUP($C677,'2025年度(3年前期)'!$B$5:$N$208,COLUMN('2025年度(3年前期)'!$C$5)+1,0)&amp;""</f>
        <v>101</v>
      </c>
      <c r="H680" s="1066"/>
      <c r="I680" s="1067" t="str">
        <f>VLOOKUP($C677,'2025年度(4年前期)'!$B$5:$N$208,COLUMN('2025年度(4年前期)'!$C$5)+1,0)&amp;""</f>
        <v/>
      </c>
      <c r="J680" s="1066"/>
      <c r="K680" s="1068" t="str">
        <f>VLOOKUP($C677,'2025年度(助産前期)'!$B$5:$N$208,COLUMN('2025年度(助産前期)'!$C$5)+1,0)&amp;""</f>
        <v/>
      </c>
      <c r="L680" s="1070"/>
      <c r="M680" s="1104" t="str">
        <f>VLOOKUP($C677,'2025年度(M1前期)'!$B$5:$N$208,COLUMN('2025年度(M1前期)'!C$5)+1,0)&amp;""</f>
        <v/>
      </c>
      <c r="N680" s="1066"/>
      <c r="O680" s="1067" t="str">
        <f>VLOOKUP($C677,'2025年度(M2前期)'!$B$5:$N$208,COLUMN('2025年度(M2前期)'!$C$5)+1,0)&amp;""</f>
        <v>国際:別途指定
教育:別途指定</v>
      </c>
      <c r="P680" s="1066"/>
      <c r="Q680" s="1067" t="str">
        <f>VLOOKUP($C677,'2025年度(D1前期)'!$B$5:$N$208,COLUMN('2025年度(D1前期)'!$C$5)+1,0)&amp;""</f>
        <v>別途指定</v>
      </c>
      <c r="R680" s="1066"/>
      <c r="S680" s="1068" t="str">
        <f>VLOOKUP($C677,'2025年度(D23前期)'!$B$5:$N$208,COLUMN('2025年度(D23前期)'!$C$5)+1,0)&amp;""</f>
        <v/>
      </c>
      <c r="T680" s="1066"/>
      <c r="U680" s="27"/>
      <c r="V680" s="778" t="s">
        <v>505</v>
      </c>
      <c r="Z680" s="1091"/>
      <c r="AA680" s="1152"/>
      <c r="AB680" s="1152"/>
      <c r="AC680" s="1152"/>
      <c r="AD680" s="1152"/>
      <c r="AE680" s="1152"/>
      <c r="AF680" s="1152"/>
      <c r="AG680" s="1152"/>
      <c r="AH680" s="1152"/>
      <c r="AI680" s="1152"/>
      <c r="AJ680" s="1152"/>
      <c r="AK680" s="1152"/>
      <c r="AL680" s="1152"/>
      <c r="AM680" s="1152"/>
      <c r="AN680" s="1044"/>
      <c r="AO680" s="1152"/>
      <c r="AP680" s="1152"/>
      <c r="AQ680" s="1152"/>
      <c r="AR680" s="1152"/>
      <c r="AS680" s="1152"/>
      <c r="AT680" s="1152"/>
      <c r="AU680" s="1152"/>
      <c r="AV680" s="1152"/>
      <c r="AW680" s="1152"/>
      <c r="AX680" s="1152"/>
      <c r="AY680" s="1152"/>
      <c r="AZ680" s="1152"/>
      <c r="BA680" s="1152"/>
      <c r="BB680" s="1152"/>
      <c r="BC680" s="1152"/>
      <c r="BD680" s="1152"/>
      <c r="BE680" s="1152"/>
      <c r="BF680" s="1152"/>
      <c r="BG680" s="1152"/>
      <c r="BH680" s="1152"/>
      <c r="BI680" s="1152"/>
      <c r="BJ680" s="1044"/>
      <c r="BK680" s="1152"/>
      <c r="BL680" s="1152"/>
      <c r="BM680" s="1152"/>
      <c r="BN680" s="1152"/>
      <c r="BO680" s="1152"/>
      <c r="BP680" s="1152"/>
      <c r="BQ680" s="1152"/>
      <c r="BR680" s="1152"/>
      <c r="BS680" s="1152"/>
      <c r="BT680" s="1152"/>
    </row>
    <row r="681" spans="1:72" ht="13.5" customHeight="1">
      <c r="A681" s="1092"/>
      <c r="B681" s="16" t="s">
        <v>56</v>
      </c>
      <c r="C681" s="1135"/>
      <c r="D681" s="1144"/>
      <c r="E681" s="1137" t="s">
        <v>515</v>
      </c>
      <c r="F681" s="1121"/>
      <c r="G681" s="1116" t="s">
        <v>229</v>
      </c>
      <c r="H681" s="1145"/>
      <c r="I681" s="1063"/>
      <c r="J681" s="1062"/>
      <c r="K681" s="1064"/>
      <c r="L681" s="1069"/>
      <c r="M681" s="1106"/>
      <c r="N681" s="1062"/>
      <c r="O681" s="1063"/>
      <c r="P681" s="1062"/>
      <c r="Q681" s="1063"/>
      <c r="R681" s="1062"/>
      <c r="S681" s="1064"/>
      <c r="T681" s="1062"/>
      <c r="U681" s="13"/>
      <c r="V681" s="778" t="s">
        <v>240</v>
      </c>
      <c r="Z681" s="1092"/>
      <c r="AA681" s="1153"/>
      <c r="AB681" s="1153"/>
      <c r="AC681" s="1153"/>
      <c r="AD681" s="1153"/>
      <c r="AE681" s="1153"/>
      <c r="AF681" s="1153"/>
      <c r="AG681" s="1153"/>
      <c r="AH681" s="1153"/>
      <c r="AI681" s="1153"/>
      <c r="AJ681" s="1153"/>
      <c r="AK681" s="1153"/>
      <c r="AL681" s="1153"/>
      <c r="AM681" s="1153"/>
      <c r="AN681" s="1045"/>
      <c r="AO681" s="1153"/>
      <c r="AP681" s="1153"/>
      <c r="AQ681" s="1153"/>
      <c r="AR681" s="1153"/>
      <c r="AS681" s="1153"/>
      <c r="AT681" s="1153"/>
      <c r="AU681" s="1153"/>
      <c r="AV681" s="1153"/>
      <c r="AW681" s="1153"/>
      <c r="AX681" s="1153"/>
      <c r="AY681" s="1153"/>
      <c r="AZ681" s="1153"/>
      <c r="BA681" s="1153"/>
      <c r="BB681" s="1153"/>
      <c r="BC681" s="1153"/>
      <c r="BD681" s="1153"/>
      <c r="BE681" s="1153"/>
      <c r="BF681" s="1153"/>
      <c r="BG681" s="1153"/>
      <c r="BH681" s="1153"/>
      <c r="BI681" s="1153"/>
      <c r="BJ681" s="1045"/>
      <c r="BK681" s="1153"/>
      <c r="BL681" s="1153"/>
      <c r="BM681" s="1153"/>
      <c r="BN681" s="1153"/>
      <c r="BO681" s="1153"/>
      <c r="BP681" s="1153"/>
      <c r="BQ681" s="1153"/>
      <c r="BR681" s="1153"/>
      <c r="BS681" s="1153"/>
      <c r="BT681" s="1153"/>
    </row>
    <row r="682" spans="1:72" ht="13.5" customHeight="1">
      <c r="A682" s="1091" t="s">
        <v>58</v>
      </c>
      <c r="B682" s="15" t="s">
        <v>50</v>
      </c>
      <c r="C682" s="1079" t="str">
        <f>VLOOKUP($C677,'2025年度(1年前期)'!$B$5:$N$208,COLUMN('2025年度(1年前期)'!$E$5),0)&amp;""</f>
        <v>人間存在の哲学</v>
      </c>
      <c r="D682" s="1080"/>
      <c r="E682" s="1081" t="str">
        <f>VLOOKUP($C677,'2025年度(2年前期)'!$B$5:$N$208,COLUMN('2025年度(2年前期)'!$E$5),0)&amp;""</f>
        <v>成人看護援助論Ⅰ</v>
      </c>
      <c r="F682" s="1080"/>
      <c r="G682" s="1081" t="str">
        <f>VLOOKUP($C677,'2025年度(3年前期)'!$B$5:$N$208,COLUMN('2025年度(3年前期)'!$E$5),0)&amp;""</f>
        <v>癒しの科学</v>
      </c>
      <c r="H682" s="1080"/>
      <c r="I682" s="1081" t="str">
        <f>VLOOKUP($C677,'2025年度(4年前期)'!$B$5:$N$208,COLUMN('2025年度(4年前期)'!$E$5),0)&amp;""</f>
        <v/>
      </c>
      <c r="J682" s="1080"/>
      <c r="K682" s="1072" t="str">
        <f>VLOOKUP($C677,'2025年度(助産前期)'!$B$5:$N$208,COLUMN('2025年度(助産前期)'!$E$5),0)&amp;""</f>
        <v/>
      </c>
      <c r="L682" s="1096"/>
      <c r="M682" s="1079" t="str">
        <f>VLOOKUP($C677,'2025年度(M1前期)'!$B$5:$N$208,COLUMN('2025年度(M1前期)'!$E$5),0)&amp;""</f>
        <v/>
      </c>
      <c r="N682" s="1080"/>
      <c r="O682" s="1072" t="str">
        <f>VLOOKUP($C677,'2025年度(M2前期)'!$B$5:$N$208,COLUMN('2025年度(M2前期)'!$E$5),0)&amp;""</f>
        <v>国際看護学演習Ａ－Ⅱ
看護教育学演習Ａ－Ⅱ</v>
      </c>
      <c r="P682" s="1080"/>
      <c r="Q682" s="1072" t="str">
        <f>VLOOKUP($C677,'2025年度(D1前期)'!$B$5:$N$208,COLUMN('2025年度(D1前期)'!$E$5),0)&amp;""</f>
        <v>看護教育学特論Ｂ</v>
      </c>
      <c r="R682" s="1080"/>
      <c r="S682" s="1072" t="str">
        <f>VLOOKUP($C677,'2025年度(D23前期)'!$B$5:$N$208,COLUMN('2025年度(D23前期)'!$E$5),0)&amp;""</f>
        <v>特別研究</v>
      </c>
      <c r="T682" s="1080"/>
      <c r="V682" s="778" t="s">
        <v>241</v>
      </c>
      <c r="Z682" s="1091" t="str">
        <f>A682</f>
        <v>２時限（11：00～12：30）</v>
      </c>
      <c r="AA682" s="1151" t="s">
        <v>307</v>
      </c>
      <c r="AB682" s="1151"/>
      <c r="AC682" s="1151"/>
      <c r="AD682" s="1151"/>
      <c r="AE682" s="1151" t="s">
        <v>504</v>
      </c>
      <c r="AF682" s="1151"/>
      <c r="AG682" s="1151"/>
      <c r="AH682" s="1151" t="s">
        <v>516</v>
      </c>
      <c r="AI682" s="1151"/>
      <c r="AJ682" s="1151"/>
      <c r="AK682" s="1151"/>
      <c r="AL682" s="1151"/>
      <c r="AM682" s="1151"/>
      <c r="AN682" s="1043"/>
      <c r="AO682" s="1151"/>
      <c r="AP682" s="1151"/>
      <c r="AQ682" s="1151"/>
      <c r="AR682" s="1151"/>
      <c r="AS682" s="1151"/>
      <c r="AT682" s="1151"/>
      <c r="AU682" s="1151"/>
      <c r="AV682" s="1151"/>
      <c r="AW682" s="1151"/>
      <c r="AX682" s="1151"/>
      <c r="AY682" s="1151"/>
      <c r="AZ682" s="1151"/>
      <c r="BA682" s="1151"/>
      <c r="BB682" s="1151"/>
      <c r="BC682" s="1151"/>
      <c r="BD682" s="1151"/>
      <c r="BE682" s="1151"/>
      <c r="BF682" s="1151"/>
      <c r="BG682" s="1151"/>
      <c r="BH682" s="1151"/>
      <c r="BI682" s="1151"/>
      <c r="BJ682" s="1043"/>
      <c r="BK682" s="1151" t="s">
        <v>95</v>
      </c>
      <c r="BL682" s="1151"/>
      <c r="BM682" s="1151"/>
      <c r="BN682" s="1151"/>
      <c r="BO682" s="1151"/>
      <c r="BP682" s="1151"/>
      <c r="BQ682" s="1151"/>
      <c r="BR682" s="1151"/>
      <c r="BS682" s="1151"/>
      <c r="BT682" s="1151"/>
    </row>
    <row r="683" spans="1:72" ht="13.5" customHeight="1">
      <c r="A683" s="1091"/>
      <c r="B683" s="15" t="s">
        <v>53</v>
      </c>
      <c r="C683" s="1065" t="str">
        <f>IFERROR(VLOOKUP(C682,科目・教員!$A$1:$B$357,2,0),"")</f>
        <v>小島　優子</v>
      </c>
      <c r="D683" s="1066"/>
      <c r="E683" s="1067" t="str">
        <f>IFERROR(VLOOKUP(E682,科目・教員!$A$1:$B$357,2,0),"")</f>
        <v>飯野　京子</v>
      </c>
      <c r="F683" s="1066"/>
      <c r="G683" s="1067" t="str">
        <f>IFERROR(VLOOKUP(G682,科目・教員!$A$1:$B$357,2,0),"")</f>
        <v>清水　陽一</v>
      </c>
      <c r="H683" s="1066"/>
      <c r="I683" s="1067" t="str">
        <f>IFERROR(VLOOKUP(I682,科目・教員!$A$1:$B$357,2,0),"")</f>
        <v/>
      </c>
      <c r="J683" s="1066"/>
      <c r="K683" s="1068" t="str">
        <f>IFERROR(VLOOKUP(K682,科目・教員!$A$1:$B$357,2,0),"")</f>
        <v/>
      </c>
      <c r="L683" s="1070"/>
      <c r="M683" s="1065" t="str">
        <f>IFERROR(VLOOKUP(M682,科目・教員!$A$1:$B$357,2,0),"")</f>
        <v/>
      </c>
      <c r="N683" s="1066"/>
      <c r="O683" s="1068" t="str">
        <f>IFERROR(VLOOKUP(O682,科目・教員!$A$1:$B$357,2,0),"")</f>
        <v/>
      </c>
      <c r="P683" s="1066"/>
      <c r="Q683" s="1068" t="str">
        <f>IFERROR(VLOOKUP(Q682,科目・教員!$A$1:$B$357,2,0),"")</f>
        <v/>
      </c>
      <c r="R683" s="1066"/>
      <c r="S683" s="1068" t="str">
        <f>IFERROR(VLOOKUP(S682,科目・教員!$A$1:$B$357,2,0),"")</f>
        <v/>
      </c>
      <c r="T683" s="1066"/>
      <c r="Z683" s="1091"/>
      <c r="AA683" s="1152"/>
      <c r="AB683" s="1152"/>
      <c r="AC683" s="1152"/>
      <c r="AD683" s="1152"/>
      <c r="AE683" s="1152"/>
      <c r="AF683" s="1152"/>
      <c r="AG683" s="1152"/>
      <c r="AH683" s="1152"/>
      <c r="AI683" s="1152"/>
      <c r="AJ683" s="1152"/>
      <c r="AK683" s="1152"/>
      <c r="AL683" s="1152"/>
      <c r="AM683" s="1152"/>
      <c r="AN683" s="1044"/>
      <c r="AO683" s="1152"/>
      <c r="AP683" s="1152"/>
      <c r="AQ683" s="1152"/>
      <c r="AR683" s="1152"/>
      <c r="AS683" s="1152"/>
      <c r="AT683" s="1152"/>
      <c r="AU683" s="1152"/>
      <c r="AV683" s="1152"/>
      <c r="AW683" s="1152"/>
      <c r="AX683" s="1152"/>
      <c r="AY683" s="1152"/>
      <c r="AZ683" s="1152"/>
      <c r="BA683" s="1152"/>
      <c r="BB683" s="1152"/>
      <c r="BC683" s="1152"/>
      <c r="BD683" s="1152"/>
      <c r="BE683" s="1152"/>
      <c r="BF683" s="1152"/>
      <c r="BG683" s="1152"/>
      <c r="BH683" s="1152"/>
      <c r="BI683" s="1152"/>
      <c r="BJ683" s="1044"/>
      <c r="BK683" s="1152"/>
      <c r="BL683" s="1152"/>
      <c r="BM683" s="1152"/>
      <c r="BN683" s="1152"/>
      <c r="BO683" s="1152"/>
      <c r="BP683" s="1152"/>
      <c r="BQ683" s="1152"/>
      <c r="BR683" s="1152"/>
      <c r="BS683" s="1152"/>
      <c r="BT683" s="1152"/>
    </row>
    <row r="684" spans="1:72" ht="13.5" customHeight="1">
      <c r="A684" s="1091"/>
      <c r="B684" s="15" t="s">
        <v>59</v>
      </c>
      <c r="C684" s="1065" t="str">
        <f>VLOOKUP($C677,'2025年度(1年前期)'!$B$5:$N$208,COLUMN('2025年度(1年前期)'!$E$5)+1,0)&amp;""</f>
        <v>202</v>
      </c>
      <c r="D684" s="1066"/>
      <c r="E684" s="1067" t="str">
        <f>VLOOKUP($C677,'2025年度(2年前期)'!$B$5:$N$208,COLUMN('2025年度(2年前期)'!$E$5)+1,0)&amp;""</f>
        <v>大講義室</v>
      </c>
      <c r="F684" s="1066"/>
      <c r="G684" s="1067" t="str">
        <f>VLOOKUP($C677,'2025年度(3年前期)'!$B$5:$N$208,COLUMN('2025年度(3年前期)'!$E$5)+1,0)&amp;""</f>
        <v>101</v>
      </c>
      <c r="H684" s="1066"/>
      <c r="I684" s="1067" t="str">
        <f>VLOOKUP($C677,'2025年度(4年前期)'!$B$5:$N$208,COLUMN('2025年度(4年前期)'!$E$5)+1,0)&amp;""</f>
        <v/>
      </c>
      <c r="J684" s="1066"/>
      <c r="K684" s="1068" t="str">
        <f>VLOOKUP($C677,'2025年度(助産前期)'!$B$5:$N$208,COLUMN('2025年度(助産前期)'!$E$5)+1,0)&amp;""</f>
        <v/>
      </c>
      <c r="L684" s="1070"/>
      <c r="M684" s="1065" t="str">
        <f>VLOOKUP($C677,'2025年度(M1前期)'!$B$5:$N$208,COLUMN('2025年度(M1前期)'!$E$5)+1,0)&amp;""</f>
        <v/>
      </c>
      <c r="N684" s="1066"/>
      <c r="O684" s="1068" t="str">
        <f>VLOOKUP($C677,'2025年度(M2前期)'!$B$5:$N$208,COLUMN('2025年度(M2前期)'!$E$5)+1,0)&amp;""</f>
        <v>国際:別途指定
教育:別途指定</v>
      </c>
      <c r="P684" s="1066"/>
      <c r="Q684" s="1068" t="str">
        <f>VLOOKUP($C677,'2025年度(D1前期)'!$B$5:$N$208,COLUMN('2025年度(D1前期)'!$E$5)+1,0)&amp;""</f>
        <v>別途指定</v>
      </c>
      <c r="R684" s="1066"/>
      <c r="S684" s="1068" t="str">
        <f>VLOOKUP($C677,'2025年度(D23前期)'!$B$5:$N$208,COLUMN('2025年度(D23前期)'!$E$5)+1,0)&amp;""</f>
        <v/>
      </c>
      <c r="T684" s="1066"/>
      <c r="Z684" s="1091"/>
      <c r="AA684" s="1152"/>
      <c r="AB684" s="1152"/>
      <c r="AC684" s="1152"/>
      <c r="AD684" s="1152"/>
      <c r="AE684" s="1152"/>
      <c r="AF684" s="1152"/>
      <c r="AG684" s="1152"/>
      <c r="AH684" s="1152"/>
      <c r="AI684" s="1152"/>
      <c r="AJ684" s="1152"/>
      <c r="AK684" s="1152"/>
      <c r="AL684" s="1152"/>
      <c r="AM684" s="1152"/>
      <c r="AN684" s="1044"/>
      <c r="AO684" s="1152"/>
      <c r="AP684" s="1152"/>
      <c r="AQ684" s="1152"/>
      <c r="AR684" s="1152"/>
      <c r="AS684" s="1152"/>
      <c r="AT684" s="1152"/>
      <c r="AU684" s="1152"/>
      <c r="AV684" s="1152"/>
      <c r="AW684" s="1152"/>
      <c r="AX684" s="1152"/>
      <c r="AY684" s="1152"/>
      <c r="AZ684" s="1152"/>
      <c r="BA684" s="1152"/>
      <c r="BB684" s="1152"/>
      <c r="BC684" s="1152"/>
      <c r="BD684" s="1152"/>
      <c r="BE684" s="1152"/>
      <c r="BF684" s="1152"/>
      <c r="BG684" s="1152"/>
      <c r="BH684" s="1152"/>
      <c r="BI684" s="1152"/>
      <c r="BJ684" s="1044"/>
      <c r="BK684" s="1152"/>
      <c r="BL684" s="1152"/>
      <c r="BM684" s="1152"/>
      <c r="BN684" s="1152"/>
      <c r="BO684" s="1152"/>
      <c r="BP684" s="1152"/>
      <c r="BQ684" s="1152"/>
      <c r="BR684" s="1152"/>
      <c r="BS684" s="1152"/>
      <c r="BT684" s="1152"/>
    </row>
    <row r="685" spans="1:72" ht="13.5" customHeight="1">
      <c r="A685" s="1100"/>
      <c r="B685" s="16" t="s">
        <v>56</v>
      </c>
      <c r="C685" s="1061"/>
      <c r="D685" s="1075"/>
      <c r="E685" s="1063"/>
      <c r="F685" s="1075"/>
      <c r="G685" s="1063"/>
      <c r="H685" s="1075"/>
      <c r="I685" s="1063"/>
      <c r="J685" s="1075"/>
      <c r="K685" s="1064"/>
      <c r="L685" s="1064"/>
      <c r="M685" s="1061"/>
      <c r="N685" s="1075"/>
      <c r="O685" s="1064"/>
      <c r="P685" s="1075"/>
      <c r="Q685" s="1064"/>
      <c r="R685" s="1075"/>
      <c r="S685" s="1064"/>
      <c r="T685" s="1075"/>
      <c r="Z685" s="1092"/>
      <c r="AA685" s="1153"/>
      <c r="AB685" s="1153"/>
      <c r="AC685" s="1153"/>
      <c r="AD685" s="1153"/>
      <c r="AE685" s="1153"/>
      <c r="AF685" s="1153"/>
      <c r="AG685" s="1153"/>
      <c r="AH685" s="1153"/>
      <c r="AI685" s="1153"/>
      <c r="AJ685" s="1153"/>
      <c r="AK685" s="1153"/>
      <c r="AL685" s="1153"/>
      <c r="AM685" s="1153"/>
      <c r="AN685" s="1045"/>
      <c r="AO685" s="1153"/>
      <c r="AP685" s="1153"/>
      <c r="AQ685" s="1153"/>
      <c r="AR685" s="1153"/>
      <c r="AS685" s="1153"/>
      <c r="AT685" s="1153"/>
      <c r="AU685" s="1153"/>
      <c r="AV685" s="1153"/>
      <c r="AW685" s="1153"/>
      <c r="AX685" s="1153"/>
      <c r="AY685" s="1153"/>
      <c r="AZ685" s="1153"/>
      <c r="BA685" s="1153"/>
      <c r="BB685" s="1153"/>
      <c r="BC685" s="1153"/>
      <c r="BD685" s="1153"/>
      <c r="BE685" s="1153"/>
      <c r="BF685" s="1153"/>
      <c r="BG685" s="1153"/>
      <c r="BH685" s="1153"/>
      <c r="BI685" s="1153"/>
      <c r="BJ685" s="1045"/>
      <c r="BK685" s="1153"/>
      <c r="BL685" s="1153"/>
      <c r="BM685" s="1153"/>
      <c r="BN685" s="1153"/>
      <c r="BO685" s="1153"/>
      <c r="BP685" s="1153"/>
      <c r="BQ685" s="1153"/>
      <c r="BR685" s="1153"/>
      <c r="BS685" s="1153"/>
      <c r="BT685" s="1153"/>
    </row>
    <row r="686" spans="1:72" ht="13.5" customHeight="1">
      <c r="A686" s="1095" t="s">
        <v>60</v>
      </c>
      <c r="B686" s="18" t="s">
        <v>61</v>
      </c>
      <c r="C686" s="1079"/>
      <c r="D686" s="1080"/>
      <c r="E686" s="1081"/>
      <c r="F686" s="1080"/>
      <c r="G686" s="1081"/>
      <c r="H686" s="1080"/>
      <c r="I686" s="1081"/>
      <c r="J686" s="1080"/>
      <c r="K686" s="1072"/>
      <c r="L686" s="1096"/>
      <c r="M686" s="1079"/>
      <c r="N686" s="1080"/>
      <c r="O686" s="1072"/>
      <c r="P686" s="1080"/>
      <c r="Q686" s="1072"/>
      <c r="R686" s="1080"/>
      <c r="S686" s="1072"/>
      <c r="T686" s="1080"/>
      <c r="Z686" s="1091" t="str">
        <f>A686</f>
        <v>昼休み（12：30～13：30）</v>
      </c>
      <c r="AA686" s="1151"/>
      <c r="AB686" s="1151"/>
      <c r="AC686" s="1151"/>
      <c r="AD686" s="1151"/>
      <c r="AE686" s="1151" t="s">
        <v>504</v>
      </c>
      <c r="AF686" s="1151"/>
      <c r="AG686" s="1151"/>
      <c r="AH686" s="1151"/>
      <c r="AI686" s="1151"/>
      <c r="AJ686" s="1151"/>
      <c r="AK686" s="1151"/>
      <c r="AL686" s="1151"/>
      <c r="AM686" s="1151"/>
      <c r="AN686" s="1151"/>
      <c r="AO686" s="1151"/>
      <c r="AP686" s="1151"/>
      <c r="AQ686" s="1151"/>
      <c r="AR686" s="1151"/>
      <c r="AS686" s="1151"/>
      <c r="AT686" s="1151"/>
      <c r="AU686" s="1151"/>
      <c r="AV686" s="1151"/>
      <c r="AW686" s="1151"/>
      <c r="AX686" s="1151"/>
      <c r="AY686" s="1151"/>
      <c r="AZ686" s="1151"/>
      <c r="BA686" s="1151"/>
      <c r="BB686" s="1151"/>
      <c r="BC686" s="1151"/>
      <c r="BD686" s="1151"/>
      <c r="BE686" s="1151"/>
      <c r="BF686" s="1151"/>
      <c r="BG686" s="1151"/>
      <c r="BH686" s="1151"/>
      <c r="BI686" s="1151"/>
      <c r="BJ686" s="1151"/>
      <c r="BK686" s="1151"/>
      <c r="BL686" s="1151"/>
      <c r="BM686" s="1151"/>
      <c r="BN686" s="1151"/>
      <c r="BO686" s="1151"/>
      <c r="BP686" s="1151"/>
      <c r="BQ686" s="1151"/>
      <c r="BR686" s="1151"/>
      <c r="BS686" s="1151"/>
      <c r="BT686" s="1151"/>
    </row>
    <row r="687" spans="1:72" ht="13.5" customHeight="1">
      <c r="A687" s="1091"/>
      <c r="B687" s="18" t="s">
        <v>62</v>
      </c>
      <c r="C687" s="1065"/>
      <c r="D687" s="1066"/>
      <c r="E687" s="1067"/>
      <c r="F687" s="1066"/>
      <c r="G687" s="1067"/>
      <c r="H687" s="1066"/>
      <c r="I687" s="1067"/>
      <c r="J687" s="1066"/>
      <c r="K687" s="1068"/>
      <c r="L687" s="1070"/>
      <c r="M687" s="1065"/>
      <c r="N687" s="1066"/>
      <c r="O687" s="1068"/>
      <c r="P687" s="1066"/>
      <c r="Q687" s="1068"/>
      <c r="R687" s="1066"/>
      <c r="S687" s="1068"/>
      <c r="T687" s="1066"/>
      <c r="Z687" s="1091"/>
      <c r="AA687" s="1152"/>
      <c r="AB687" s="1152"/>
      <c r="AC687" s="1152"/>
      <c r="AD687" s="1152"/>
      <c r="AE687" s="1152"/>
      <c r="AF687" s="1152"/>
      <c r="AG687" s="1152"/>
      <c r="AH687" s="1152"/>
      <c r="AI687" s="1152"/>
      <c r="AJ687" s="1152"/>
      <c r="AK687" s="1152"/>
      <c r="AL687" s="1152"/>
      <c r="AM687" s="1152"/>
      <c r="AN687" s="1152"/>
      <c r="AO687" s="1152"/>
      <c r="AP687" s="1152"/>
      <c r="AQ687" s="1152"/>
      <c r="AR687" s="1152"/>
      <c r="AS687" s="1152"/>
      <c r="AT687" s="1152"/>
      <c r="AU687" s="1152"/>
      <c r="AV687" s="1152"/>
      <c r="AW687" s="1152"/>
      <c r="AX687" s="1152"/>
      <c r="AY687" s="1152"/>
      <c r="AZ687" s="1152"/>
      <c r="BA687" s="1152"/>
      <c r="BB687" s="1152"/>
      <c r="BC687" s="1152"/>
      <c r="BD687" s="1152"/>
      <c r="BE687" s="1152"/>
      <c r="BF687" s="1152"/>
      <c r="BG687" s="1152"/>
      <c r="BH687" s="1152"/>
      <c r="BI687" s="1152"/>
      <c r="BJ687" s="1152"/>
      <c r="BK687" s="1152"/>
      <c r="BL687" s="1152"/>
      <c r="BM687" s="1152"/>
      <c r="BN687" s="1152"/>
      <c r="BO687" s="1152"/>
      <c r="BP687" s="1152"/>
      <c r="BQ687" s="1152"/>
      <c r="BR687" s="1152"/>
      <c r="BS687" s="1152"/>
      <c r="BT687" s="1152"/>
    </row>
    <row r="688" spans="1:72" ht="13.5" customHeight="1">
      <c r="A688" s="1091"/>
      <c r="B688" s="18" t="s">
        <v>59</v>
      </c>
      <c r="C688" s="1065"/>
      <c r="D688" s="1066"/>
      <c r="E688" s="1067"/>
      <c r="F688" s="1066"/>
      <c r="G688" s="1067"/>
      <c r="H688" s="1066"/>
      <c r="I688" s="1067"/>
      <c r="J688" s="1066"/>
      <c r="K688" s="1068"/>
      <c r="L688" s="1070"/>
      <c r="M688" s="1065"/>
      <c r="N688" s="1066"/>
      <c r="O688" s="1068"/>
      <c r="P688" s="1066"/>
      <c r="Q688" s="1068"/>
      <c r="R688" s="1066"/>
      <c r="S688" s="1068"/>
      <c r="T688" s="1066"/>
      <c r="Z688" s="1091"/>
      <c r="AA688" s="1152"/>
      <c r="AB688" s="1152"/>
      <c r="AC688" s="1152"/>
      <c r="AD688" s="1152"/>
      <c r="AE688" s="1152"/>
      <c r="AF688" s="1152"/>
      <c r="AG688" s="1152"/>
      <c r="AH688" s="1152"/>
      <c r="AI688" s="1152"/>
      <c r="AJ688" s="1152"/>
      <c r="AK688" s="1152"/>
      <c r="AL688" s="1152"/>
      <c r="AM688" s="1152"/>
      <c r="AN688" s="1152"/>
      <c r="AO688" s="1152"/>
      <c r="AP688" s="1152"/>
      <c r="AQ688" s="1152"/>
      <c r="AR688" s="1152"/>
      <c r="AS688" s="1152"/>
      <c r="AT688" s="1152"/>
      <c r="AU688" s="1152"/>
      <c r="AV688" s="1152"/>
      <c r="AW688" s="1152"/>
      <c r="AX688" s="1152"/>
      <c r="AY688" s="1152"/>
      <c r="AZ688" s="1152"/>
      <c r="BA688" s="1152"/>
      <c r="BB688" s="1152"/>
      <c r="BC688" s="1152"/>
      <c r="BD688" s="1152"/>
      <c r="BE688" s="1152"/>
      <c r="BF688" s="1152"/>
      <c r="BG688" s="1152"/>
      <c r="BH688" s="1152"/>
      <c r="BI688" s="1152"/>
      <c r="BJ688" s="1152"/>
      <c r="BK688" s="1152"/>
      <c r="BL688" s="1152"/>
      <c r="BM688" s="1152"/>
      <c r="BN688" s="1152"/>
      <c r="BO688" s="1152"/>
      <c r="BP688" s="1152"/>
      <c r="BQ688" s="1152"/>
      <c r="BR688" s="1152"/>
      <c r="BS688" s="1152"/>
      <c r="BT688" s="1152"/>
    </row>
    <row r="689" spans="1:72" ht="13.5" customHeight="1">
      <c r="A689" s="1092"/>
      <c r="B689" s="19" t="s">
        <v>56</v>
      </c>
      <c r="C689" s="1102"/>
      <c r="D689" s="1094"/>
      <c r="E689" s="1103"/>
      <c r="F689" s="1094"/>
      <c r="G689" s="1103"/>
      <c r="H689" s="1094"/>
      <c r="I689" s="1103"/>
      <c r="J689" s="1094"/>
      <c r="K689" s="1093"/>
      <c r="L689" s="1093"/>
      <c r="M689" s="1102"/>
      <c r="N689" s="1094"/>
      <c r="O689" s="1093"/>
      <c r="P689" s="1094"/>
      <c r="Q689" s="1093"/>
      <c r="R689" s="1094"/>
      <c r="S689" s="1093"/>
      <c r="T689" s="1094"/>
      <c r="Z689" s="1092"/>
      <c r="AA689" s="1153"/>
      <c r="AB689" s="1153"/>
      <c r="AC689" s="1153"/>
      <c r="AD689" s="1153"/>
      <c r="AE689" s="1153"/>
      <c r="AF689" s="1153"/>
      <c r="AG689" s="1153"/>
      <c r="AH689" s="1153"/>
      <c r="AI689" s="1153"/>
      <c r="AJ689" s="1153"/>
      <c r="AK689" s="1153"/>
      <c r="AL689" s="1153"/>
      <c r="AM689" s="1153"/>
      <c r="AN689" s="1153"/>
      <c r="AO689" s="1153"/>
      <c r="AP689" s="1153"/>
      <c r="AQ689" s="1153"/>
      <c r="AR689" s="1153"/>
      <c r="AS689" s="1153"/>
      <c r="AT689" s="1153"/>
      <c r="AU689" s="1153"/>
      <c r="AV689" s="1153"/>
      <c r="AW689" s="1153"/>
      <c r="AX689" s="1153"/>
      <c r="AY689" s="1153"/>
      <c r="AZ689" s="1153"/>
      <c r="BA689" s="1153"/>
      <c r="BB689" s="1153"/>
      <c r="BC689" s="1153"/>
      <c r="BD689" s="1153"/>
      <c r="BE689" s="1153"/>
      <c r="BF689" s="1153"/>
      <c r="BG689" s="1153"/>
      <c r="BH689" s="1153"/>
      <c r="BI689" s="1153"/>
      <c r="BJ689" s="1153"/>
      <c r="BK689" s="1153"/>
      <c r="BL689" s="1153"/>
      <c r="BM689" s="1153"/>
      <c r="BN689" s="1153"/>
      <c r="BO689" s="1153"/>
      <c r="BP689" s="1153"/>
      <c r="BQ689" s="1153"/>
      <c r="BR689" s="1153"/>
      <c r="BS689" s="1153"/>
      <c r="BT689" s="1153"/>
    </row>
    <row r="690" spans="1:72">
      <c r="A690" s="1091" t="s">
        <v>64</v>
      </c>
      <c r="B690" s="15" t="s">
        <v>50</v>
      </c>
      <c r="C690" s="1134" t="str">
        <f>VLOOKUP($C677,'2025年度(1年前期)'!$B$5:$N$208,COLUMN('2025年度(1年前期)'!$G$5),0)&amp;""</f>
        <v>文化人類学</v>
      </c>
      <c r="D690" s="1133"/>
      <c r="E690" s="1090" t="str">
        <f>VLOOKUP($C677,'2025年度(2年前期)'!$B$5:$N$208,COLUMN('2025年度(2年前期)'!$G$5),0)&amp;""</f>
        <v>成人看護援助論Ⅰ</v>
      </c>
      <c r="F690" s="1072"/>
      <c r="G690" s="1090" t="str">
        <f>VLOOKUP($C677,'2025年度(3年前期)'!$B$5:$N$208,COLUMN('2025年度(3年前期)'!$G$5),0)&amp;""</f>
        <v>癒しの科学</v>
      </c>
      <c r="H690" s="1072"/>
      <c r="I690" s="1216" t="str">
        <f>VLOOKUP($C677,'2025年度(4年前期)'!$B$5:$N$208,COLUMN('2025年度(4年前期)'!$G$5),0)&amp;""</f>
        <v>高度先駆的医療看護Ⅲ(精神看護)　本試験</v>
      </c>
      <c r="J690" s="1217"/>
      <c r="K690" s="1071" t="str">
        <f>VLOOKUP($C677,'2025年度(助産前期)'!$B$5:$N$208,COLUMN('2025年度(助産前期)'!$G$5),0)&amp;""</f>
        <v/>
      </c>
      <c r="L690" s="1071"/>
      <c r="M690" s="1089" t="str">
        <f>VLOOKUP($C677,'2025年度(M1前期)'!$B$5:$N$208,COLUMN('2025年度(M1前期)'!$G$5),0)&amp;""</f>
        <v>成人看護学特論Ａ－Ⅱ</v>
      </c>
      <c r="N690" s="1072"/>
      <c r="O690" s="1071" t="str">
        <f>VLOOKUP($C677,'2025年度(M2前期)'!$B$5:$N$208,COLUMN('2025年度(M2前期)'!$G$5),0)&amp;""</f>
        <v>特別研究</v>
      </c>
      <c r="P690" s="1072"/>
      <c r="Q690" s="1071" t="str">
        <f>VLOOKUP($C677,'2025年度(D1前期)'!$B$5:$N$208,COLUMN('2025年度(D1前期)'!$G$5),0)&amp;""</f>
        <v>国際看護学演習Ｂ</v>
      </c>
      <c r="R690" s="1072"/>
      <c r="S690" s="1071" t="str">
        <f>VLOOKUP($C677,'2025年度(D23前期)'!$B$5:$N$208,COLUMN('2025年度(D23前期)'!$G$5),0)&amp;""</f>
        <v>特別研究</v>
      </c>
      <c r="T690" s="1072"/>
      <c r="U690" s="854" t="s">
        <v>197</v>
      </c>
      <c r="V690" s="17"/>
      <c r="W690" s="17"/>
      <c r="X690" s="17"/>
      <c r="Z690" s="1091" t="str">
        <f>A690</f>
        <v>３時限（13：30～15：00）</v>
      </c>
      <c r="AA690" s="1151" t="s">
        <v>307</v>
      </c>
      <c r="AB690" s="1151"/>
      <c r="AC690" s="1151"/>
      <c r="AD690" s="1151"/>
      <c r="AE690" s="1151" t="s">
        <v>504</v>
      </c>
      <c r="AF690" s="1151"/>
      <c r="AG690" s="1151" t="s">
        <v>242</v>
      </c>
      <c r="AH690" s="1151"/>
      <c r="AI690" s="1151"/>
      <c r="AJ690" s="1151"/>
      <c r="AK690" s="1151"/>
      <c r="AL690" s="1151"/>
      <c r="AM690" s="1151"/>
      <c r="AN690" s="1151"/>
      <c r="AO690" s="1151"/>
      <c r="AP690" s="1151"/>
      <c r="AQ690" s="1151"/>
      <c r="AR690" s="1151"/>
      <c r="AS690" s="1151"/>
      <c r="AT690" s="1151"/>
      <c r="AU690" s="1151"/>
      <c r="AV690" s="1151"/>
      <c r="AW690" s="1210"/>
      <c r="AX690" s="1151" t="s">
        <v>517</v>
      </c>
      <c r="AY690" s="1151" t="s">
        <v>517</v>
      </c>
      <c r="AZ690" s="1151"/>
      <c r="BA690" s="1151"/>
      <c r="BB690" s="1151"/>
      <c r="BC690" s="1151"/>
      <c r="BD690" s="1151"/>
      <c r="BE690" s="1151"/>
      <c r="BF690" s="1151"/>
      <c r="BG690" s="1151"/>
      <c r="BH690" s="1151"/>
      <c r="BI690" s="1151"/>
      <c r="BJ690" s="1151" t="s">
        <v>253</v>
      </c>
      <c r="BK690" s="1151" t="s">
        <v>95</v>
      </c>
      <c r="BL690" s="1151"/>
      <c r="BM690" s="1151"/>
      <c r="BN690" s="1151"/>
      <c r="BO690" s="1151"/>
      <c r="BP690" s="1151"/>
      <c r="BQ690" s="1151"/>
      <c r="BR690" s="1151"/>
      <c r="BS690" s="1151"/>
      <c r="BT690" s="1151"/>
    </row>
    <row r="691" spans="1:72">
      <c r="A691" s="1091"/>
      <c r="B691" s="15" t="s">
        <v>53</v>
      </c>
      <c r="C691" s="1141" t="str">
        <f>IFERROR(VLOOKUP(C690,科目・教員!$A$1:$B$357,2,0),"")</f>
        <v>上杉　妙子</v>
      </c>
      <c r="D691" s="1140"/>
      <c r="E691" s="1073" t="str">
        <f>IFERROR(VLOOKUP(E690,科目・教員!$A$1:$B$357,2,0),"")</f>
        <v>飯野　京子</v>
      </c>
      <c r="F691" s="1068"/>
      <c r="G691" s="1073" t="str">
        <f>IFERROR(VLOOKUP(G690,科目・教員!$A$1:$B$357,2,0),"")</f>
        <v>清水　陽一</v>
      </c>
      <c r="H691" s="1068"/>
      <c r="I691" s="1214" t="str">
        <f>IFERROR(VLOOKUP(I690,科目・教員!$A$1:$B$357,2,0),"")</f>
        <v/>
      </c>
      <c r="J691" s="1215"/>
      <c r="K691" s="1074" t="str">
        <f>IFERROR(VLOOKUP(K690,科目・教員!$A$1:$B$357,2,0),"")</f>
        <v/>
      </c>
      <c r="L691" s="1074"/>
      <c r="M691" s="1101" t="str">
        <f>IFERROR(VLOOKUP(M690,科目・教員!$A$1:$B$357,2,0),"")</f>
        <v/>
      </c>
      <c r="N691" s="1068"/>
      <c r="O691" s="1074" t="str">
        <f>IFERROR(VLOOKUP(O690,科目・教員!$A$1:$B$357,2,0),"")</f>
        <v/>
      </c>
      <c r="P691" s="1068"/>
      <c r="Q691" s="1074" t="str">
        <f>IFERROR(VLOOKUP(Q690,科目・教員!$A$1:$B$357,2,0),"")</f>
        <v/>
      </c>
      <c r="R691" s="1068"/>
      <c r="S691" s="1074" t="str">
        <f>IFERROR(VLOOKUP(S690,科目・教員!$A$1:$B$357,2,0),"")</f>
        <v/>
      </c>
      <c r="T691" s="1068"/>
      <c r="U691" s="854" t="s">
        <v>310</v>
      </c>
      <c r="V691" s="17"/>
      <c r="W691" s="17"/>
      <c r="X691" s="17"/>
      <c r="Z691" s="1091"/>
      <c r="AA691" s="1152"/>
      <c r="AB691" s="1152"/>
      <c r="AC691" s="1152"/>
      <c r="AD691" s="1152"/>
      <c r="AE691" s="1152"/>
      <c r="AF691" s="1152"/>
      <c r="AG691" s="1152"/>
      <c r="AH691" s="1152"/>
      <c r="AI691" s="1152"/>
      <c r="AJ691" s="1152"/>
      <c r="AK691" s="1152"/>
      <c r="AL691" s="1152"/>
      <c r="AM691" s="1152"/>
      <c r="AN691" s="1152"/>
      <c r="AO691" s="1152"/>
      <c r="AP691" s="1152"/>
      <c r="AQ691" s="1152"/>
      <c r="AR691" s="1152"/>
      <c r="AS691" s="1152"/>
      <c r="AT691" s="1152"/>
      <c r="AU691" s="1152"/>
      <c r="AV691" s="1152"/>
      <c r="AW691" s="1152"/>
      <c r="AX691" s="1152"/>
      <c r="AY691" s="1152"/>
      <c r="AZ691" s="1152"/>
      <c r="BA691" s="1152"/>
      <c r="BB691" s="1152"/>
      <c r="BC691" s="1152"/>
      <c r="BD691" s="1152"/>
      <c r="BE691" s="1152"/>
      <c r="BF691" s="1152"/>
      <c r="BG691" s="1152"/>
      <c r="BH691" s="1152"/>
      <c r="BI691" s="1152"/>
      <c r="BJ691" s="1152"/>
      <c r="BK691" s="1152"/>
      <c r="BL691" s="1152"/>
      <c r="BM691" s="1152"/>
      <c r="BN691" s="1152"/>
      <c r="BO691" s="1152"/>
      <c r="BP691" s="1152"/>
      <c r="BQ691" s="1152"/>
      <c r="BR691" s="1152"/>
      <c r="BS691" s="1152"/>
      <c r="BT691" s="1152"/>
    </row>
    <row r="692" spans="1:72">
      <c r="A692" s="1091"/>
      <c r="B692" s="15" t="s">
        <v>59</v>
      </c>
      <c r="C692" s="1141" t="str">
        <f>VLOOKUP($C677,'2025年度(1年前期)'!$B$5:$N$208,COLUMN('2025年度(1年前期)'!$G$5)+1,0)&amp;""</f>
        <v>201</v>
      </c>
      <c r="D692" s="1140"/>
      <c r="E692" s="1073" t="str">
        <f>VLOOKUP($C677,'2025年度(2年前期)'!$B$5:$N$208,COLUMN('2025年度(2年前期)'!$G$5)+1,0)&amp;""</f>
        <v>大講義室</v>
      </c>
      <c r="F692" s="1068"/>
      <c r="G692" s="1073" t="str">
        <f>VLOOKUP($C677,'2025年度(3年前期)'!$B$5:$N$208,COLUMN('2025年度(3年前期)'!$G$5)+1,0)&amp;""</f>
        <v>101</v>
      </c>
      <c r="H692" s="1068"/>
      <c r="I692" s="1214" t="str">
        <f>VLOOKUP($C677,'2025年度(4年前期)'!$B$5:$N$208,COLUMN('2025年度(4年前期)'!$G$5)+1,0)&amp;""</f>
        <v>302･303</v>
      </c>
      <c r="J692" s="1215"/>
      <c r="K692" s="1074" t="str">
        <f>VLOOKUP($C677,'2025年度(助産前期)'!$B$5:$N$208,COLUMN('2025年度(助産前期)'!$G$5)+1,0)&amp;""</f>
        <v/>
      </c>
      <c r="L692" s="1074"/>
      <c r="M692" s="1101" t="str">
        <f>VLOOKUP($C677,'2025年度(M1前期)'!$B$5:$N$208,COLUMN('2025年度(M1前期)'!$G$5)+1,0)&amp;""</f>
        <v>別途指定</v>
      </c>
      <c r="N692" s="1068"/>
      <c r="O692" s="1074" t="str">
        <f>VLOOKUP($C677,'2025年度(M2前期)'!$B$5:$N$208,COLUMN('2025年度(M2前期)'!$G$5)+1,0)&amp;""</f>
        <v/>
      </c>
      <c r="P692" s="1068"/>
      <c r="Q692" s="1074" t="str">
        <f>VLOOKUP($C677,'2025年度(D1前期)'!$B$5:$N$208,COLUMN('2025年度(D1前期)'!$G$5)+1,0)&amp;""</f>
        <v>別途指定</v>
      </c>
      <c r="R692" s="1068"/>
      <c r="S692" s="1074" t="str">
        <f>VLOOKUP($C677,'2025年度(D23前期)'!$B$5:$N$208,COLUMN('2025年度(D23前期)'!$G$5)+1,0)&amp;""</f>
        <v/>
      </c>
      <c r="T692" s="1068"/>
      <c r="U692" s="854" t="s">
        <v>110</v>
      </c>
      <c r="V692" s="17"/>
      <c r="W692" s="17"/>
      <c r="X692" s="17"/>
      <c r="Z692" s="1091"/>
      <c r="AA692" s="1152"/>
      <c r="AB692" s="1152"/>
      <c r="AC692" s="1152"/>
      <c r="AD692" s="1152"/>
      <c r="AE692" s="1152"/>
      <c r="AF692" s="1152"/>
      <c r="AG692" s="1152"/>
      <c r="AH692" s="1152"/>
      <c r="AI692" s="1152"/>
      <c r="AJ692" s="1152"/>
      <c r="AK692" s="1152"/>
      <c r="AL692" s="1152"/>
      <c r="AM692" s="1152"/>
      <c r="AN692" s="1152"/>
      <c r="AO692" s="1152"/>
      <c r="AP692" s="1152"/>
      <c r="AQ692" s="1152"/>
      <c r="AR692" s="1152"/>
      <c r="AS692" s="1152"/>
      <c r="AT692" s="1152"/>
      <c r="AU692" s="1152"/>
      <c r="AV692" s="1152"/>
      <c r="AW692" s="1152"/>
      <c r="AX692" s="1152"/>
      <c r="AY692" s="1152"/>
      <c r="AZ692" s="1152"/>
      <c r="BA692" s="1152"/>
      <c r="BB692" s="1152"/>
      <c r="BC692" s="1152"/>
      <c r="BD692" s="1152"/>
      <c r="BE692" s="1152"/>
      <c r="BF692" s="1152"/>
      <c r="BG692" s="1152"/>
      <c r="BH692" s="1152"/>
      <c r="BI692" s="1152"/>
      <c r="BJ692" s="1152"/>
      <c r="BK692" s="1152"/>
      <c r="BL692" s="1152"/>
      <c r="BM692" s="1152"/>
      <c r="BN692" s="1152"/>
      <c r="BO692" s="1152"/>
      <c r="BP692" s="1152"/>
      <c r="BQ692" s="1152"/>
      <c r="BR692" s="1152"/>
      <c r="BS692" s="1152"/>
      <c r="BT692" s="1152"/>
    </row>
    <row r="693" spans="1:72">
      <c r="A693" s="1100"/>
      <c r="B693" s="16" t="s">
        <v>56</v>
      </c>
      <c r="C693" s="1120" t="s">
        <v>172</v>
      </c>
      <c r="D693" s="1138"/>
      <c r="E693" s="1063"/>
      <c r="F693" s="1075"/>
      <c r="G693" s="1063"/>
      <c r="H693" s="1075"/>
      <c r="I693" s="1212"/>
      <c r="J693" s="1213"/>
      <c r="K693" s="1064"/>
      <c r="L693" s="1064"/>
      <c r="M693" s="1061"/>
      <c r="N693" s="1075"/>
      <c r="O693" s="1064"/>
      <c r="P693" s="1075"/>
      <c r="Q693" s="1064"/>
      <c r="R693" s="1075"/>
      <c r="S693" s="1064"/>
      <c r="T693" s="1075"/>
      <c r="U693" s="856" t="s">
        <v>253</v>
      </c>
      <c r="W693" s="17"/>
      <c r="X693" s="17"/>
      <c r="Z693" s="1092"/>
      <c r="AA693" s="1153"/>
      <c r="AB693" s="1153"/>
      <c r="AC693" s="1153"/>
      <c r="AD693" s="1153"/>
      <c r="AE693" s="1153"/>
      <c r="AF693" s="1153"/>
      <c r="AG693" s="1153"/>
      <c r="AH693" s="1153"/>
      <c r="AI693" s="1153"/>
      <c r="AJ693" s="1153"/>
      <c r="AK693" s="1153"/>
      <c r="AL693" s="1153"/>
      <c r="AM693" s="1153"/>
      <c r="AN693" s="1153"/>
      <c r="AO693" s="1153"/>
      <c r="AP693" s="1153"/>
      <c r="AQ693" s="1153"/>
      <c r="AR693" s="1153"/>
      <c r="AS693" s="1153"/>
      <c r="AT693" s="1153"/>
      <c r="AU693" s="1153"/>
      <c r="AV693" s="1153"/>
      <c r="AW693" s="1153"/>
      <c r="AX693" s="1153"/>
      <c r="AY693" s="1153"/>
      <c r="AZ693" s="1153"/>
      <c r="BA693" s="1153"/>
      <c r="BB693" s="1153"/>
      <c r="BC693" s="1153"/>
      <c r="BD693" s="1153"/>
      <c r="BE693" s="1153"/>
      <c r="BF693" s="1153"/>
      <c r="BG693" s="1153"/>
      <c r="BH693" s="1153"/>
      <c r="BI693" s="1153"/>
      <c r="BJ693" s="1153"/>
      <c r="BK693" s="1153"/>
      <c r="BL693" s="1153"/>
      <c r="BM693" s="1153"/>
      <c r="BN693" s="1153"/>
      <c r="BO693" s="1153"/>
      <c r="BP693" s="1153"/>
      <c r="BQ693" s="1153"/>
      <c r="BR693" s="1153"/>
      <c r="BS693" s="1153"/>
      <c r="BT693" s="1153"/>
    </row>
    <row r="694" spans="1:72" ht="13.5" customHeight="1">
      <c r="A694" s="1091" t="s">
        <v>67</v>
      </c>
      <c r="B694" s="15" t="s">
        <v>50</v>
      </c>
      <c r="C694" s="1134" t="str">
        <f>VLOOKUP($C677,'2025年度(1年前期)'!$B$5:$N$208,COLUMN('2025年度(1年前期)'!$I$5),0)&amp;""</f>
        <v>文化人類学</v>
      </c>
      <c r="D694" s="1133"/>
      <c r="E694" s="1132" t="str">
        <f>VLOOKUP($C677,'2025年度(2年前期)'!$B$5:$N$208,COLUMN('2025年度(2年前期)'!$I$5),0)&amp;""</f>
        <v>日本の伝統芸術</v>
      </c>
      <c r="F694" s="1133"/>
      <c r="G694" s="1090" t="str">
        <f>VLOOKUP($C677,'2025年度(3年前期)'!$B$5:$N$208,COLUMN('2025年度(3年前期)'!$I$5),0)&amp;""</f>
        <v>地域･在宅看護学実践論(C・D)</v>
      </c>
      <c r="H694" s="1072"/>
      <c r="I694" s="1090" t="str">
        <f>VLOOKUP($C677,'2025年度(4年前期)'!$B$5:$N$208,COLUMN('2025年度(4年前期)'!$I$5),0)&amp;""</f>
        <v/>
      </c>
      <c r="J694" s="1072"/>
      <c r="K694" s="1071" t="str">
        <f>VLOOKUP($C677,'2025年度(助産前期)'!$B$5:$N$208,COLUMN('2025年度(助産前期)'!$I$5),0)&amp;""</f>
        <v/>
      </c>
      <c r="L694" s="1071"/>
      <c r="M694" s="1089" t="str">
        <f>VLOOKUP($C677,'2025年度(M1前期)'!$B$5:$N$208,COLUMN('2025年度(M1前期)'!$I$5),0)&amp;""</f>
        <v>成人看護学特論Ａ－Ⅱ</v>
      </c>
      <c r="N694" s="1072"/>
      <c r="O694" s="1071" t="str">
        <f>VLOOKUP($C677,'2025年度(M2前期)'!$B$5:$N$208,COLUMN('2025年度(M2前期)'!$I$5),0)&amp;""</f>
        <v>特別研究</v>
      </c>
      <c r="P694" s="1072"/>
      <c r="Q694" s="1071" t="str">
        <f>VLOOKUP($C677,'2025年度(D1前期)'!$B$5:$N$208,COLUMN('2025年度(D1前期)'!$I$5),0)&amp;""</f>
        <v>国際看護学演習Ｂ</v>
      </c>
      <c r="R694" s="1072"/>
      <c r="S694" s="1071" t="str">
        <f>VLOOKUP($C677,'2025年度(D23前期)'!$B$5:$N$208,COLUMN('2025年度(D23前期)'!$I$5),0)&amp;""</f>
        <v>特別研究</v>
      </c>
      <c r="T694" s="1072"/>
      <c r="U694" s="701" t="s">
        <v>99</v>
      </c>
      <c r="V694" s="798" t="s">
        <v>518</v>
      </c>
      <c r="X694" s="17"/>
      <c r="Z694" s="1091" t="str">
        <f>A694</f>
        <v>４時限（15：10～16：40）</v>
      </c>
      <c r="AA694" s="1151" t="s">
        <v>519</v>
      </c>
      <c r="AB694" s="1151"/>
      <c r="AC694" s="1151"/>
      <c r="AD694" s="1151" t="s">
        <v>519</v>
      </c>
      <c r="AE694" s="1151" t="s">
        <v>504</v>
      </c>
      <c r="AF694" s="1210"/>
      <c r="AG694" s="1151" t="s">
        <v>242</v>
      </c>
      <c r="AH694" s="1151"/>
      <c r="AI694" s="1151"/>
      <c r="AJ694" s="1151"/>
      <c r="AK694" s="1151"/>
      <c r="AL694" s="1151"/>
      <c r="AM694" s="1151"/>
      <c r="AN694" s="1151"/>
      <c r="AO694" s="1151"/>
      <c r="AP694" s="1151"/>
      <c r="AQ694" s="1151"/>
      <c r="AR694" s="1151"/>
      <c r="AS694" s="1151"/>
      <c r="AT694" s="1151"/>
      <c r="AU694" s="1151"/>
      <c r="AV694" s="1151"/>
      <c r="AW694" s="1151"/>
      <c r="AX694" s="1151"/>
      <c r="AY694" s="1151"/>
      <c r="AZ694" s="1151"/>
      <c r="BA694" s="1151"/>
      <c r="BB694" s="1151"/>
      <c r="BC694" s="1151"/>
      <c r="BD694" s="1151"/>
      <c r="BE694" s="1151"/>
      <c r="BF694" s="1151"/>
      <c r="BG694" s="1151"/>
      <c r="BH694" s="1151"/>
      <c r="BI694" s="1151" t="s">
        <v>520</v>
      </c>
      <c r="BJ694" s="1151"/>
      <c r="BK694" s="1151"/>
      <c r="BL694" s="1151" t="s">
        <v>212</v>
      </c>
      <c r="BM694" s="1151"/>
      <c r="BN694" s="1151"/>
      <c r="BO694" s="1151"/>
      <c r="BP694" s="1151"/>
      <c r="BQ694" s="1151"/>
      <c r="BR694" s="1151"/>
      <c r="BS694" s="1151"/>
      <c r="BT694" s="1151"/>
    </row>
    <row r="695" spans="1:72" ht="13.5" customHeight="1">
      <c r="A695" s="1091"/>
      <c r="B695" s="15" t="s">
        <v>53</v>
      </c>
      <c r="C695" s="1141" t="str">
        <f>IFERROR(VLOOKUP(C694,科目・教員!$A$1:$B$357,2,0),"")</f>
        <v>上杉　妙子</v>
      </c>
      <c r="D695" s="1140"/>
      <c r="E695" s="1139" t="str">
        <f>IFERROR(VLOOKUP(E694,科目・教員!$A$1:$B$357,2,0),"")</f>
        <v>土田　　みめ</v>
      </c>
      <c r="F695" s="1140"/>
      <c r="G695" s="1073" t="str">
        <f>IFERROR(VLOOKUP(G694,科目・教員!$A$1:$B$357,2,0),"")</f>
        <v/>
      </c>
      <c r="H695" s="1068"/>
      <c r="I695" s="1073" t="str">
        <f>IFERROR(VLOOKUP(I694,科目・教員!$A$1:$B$357,2,0),"")</f>
        <v/>
      </c>
      <c r="J695" s="1068"/>
      <c r="K695" s="1074" t="str">
        <f>IFERROR(VLOOKUP(K694,科目・教員!$A$1:$B$357,2,0),"")</f>
        <v/>
      </c>
      <c r="L695" s="1074"/>
      <c r="M695" s="1101" t="str">
        <f>IFERROR(VLOOKUP(M694,科目・教員!$A$1:$B$357,2,0),"")</f>
        <v/>
      </c>
      <c r="N695" s="1068"/>
      <c r="O695" s="1074" t="str">
        <f>IFERROR(VLOOKUP(O694,科目・教員!$A$1:$B$357,2,0),"")</f>
        <v/>
      </c>
      <c r="P695" s="1068"/>
      <c r="Q695" s="1074" t="str">
        <f>IFERROR(VLOOKUP(Q694,科目・教員!$A$1:$B$357,2,0),"")</f>
        <v/>
      </c>
      <c r="R695" s="1068"/>
      <c r="S695" s="1074" t="str">
        <f>IFERROR(VLOOKUP(S694,科目・教員!$A$1:$B$357,2,0),"")</f>
        <v/>
      </c>
      <c r="T695" s="1068"/>
      <c r="U695" s="701" t="s">
        <v>245</v>
      </c>
      <c r="V695" s="798" t="s">
        <v>520</v>
      </c>
      <c r="X695" s="17"/>
      <c r="Z695" s="1091"/>
      <c r="AA695" s="1152"/>
      <c r="AB695" s="1152"/>
      <c r="AC695" s="1152"/>
      <c r="AD695" s="1152"/>
      <c r="AE695" s="1152"/>
      <c r="AF695" s="1152"/>
      <c r="AG695" s="1152"/>
      <c r="AH695" s="1152"/>
      <c r="AI695" s="1152"/>
      <c r="AJ695" s="1152"/>
      <c r="AK695" s="1152"/>
      <c r="AL695" s="1152"/>
      <c r="AM695" s="1152"/>
      <c r="AN695" s="1152"/>
      <c r="AO695" s="1152"/>
      <c r="AP695" s="1152"/>
      <c r="AQ695" s="1152"/>
      <c r="AR695" s="1152"/>
      <c r="AS695" s="1152"/>
      <c r="AT695" s="1152"/>
      <c r="AU695" s="1152"/>
      <c r="AV695" s="1152"/>
      <c r="AW695" s="1152"/>
      <c r="AX695" s="1152"/>
      <c r="AY695" s="1152"/>
      <c r="AZ695" s="1152"/>
      <c r="BA695" s="1152"/>
      <c r="BB695" s="1152"/>
      <c r="BC695" s="1152"/>
      <c r="BD695" s="1152"/>
      <c r="BE695" s="1152"/>
      <c r="BF695" s="1152"/>
      <c r="BG695" s="1152"/>
      <c r="BH695" s="1152"/>
      <c r="BI695" s="1152"/>
      <c r="BJ695" s="1152"/>
      <c r="BK695" s="1152"/>
      <c r="BL695" s="1152"/>
      <c r="BM695" s="1152"/>
      <c r="BN695" s="1152"/>
      <c r="BO695" s="1152"/>
      <c r="BP695" s="1152"/>
      <c r="BQ695" s="1152"/>
      <c r="BR695" s="1152"/>
      <c r="BS695" s="1152"/>
      <c r="BT695" s="1152"/>
    </row>
    <row r="696" spans="1:72" ht="13.5" customHeight="1">
      <c r="A696" s="1091"/>
      <c r="B696" s="15" t="s">
        <v>59</v>
      </c>
      <c r="C696" s="1141" t="str">
        <f>VLOOKUP($C677,'2025年度(1年前期)'!$B$5:$N$208,COLUMN('2025年度(1年前期)'!$I$5)+1,0)&amp;""</f>
        <v>201</v>
      </c>
      <c r="D696" s="1140"/>
      <c r="E696" s="1139" t="str">
        <f>VLOOKUP($C677,'2025年度(2年前期)'!$B$5:$N$208,COLUMN('2025年度(2年前期)'!$I$5)+1,0)&amp;""</f>
        <v>体育棟 和室</v>
      </c>
      <c r="F696" s="1140"/>
      <c r="G696" s="1073" t="str">
        <f>VLOOKUP($C677,'2025年度(3年前期)'!$B$5:$N$208,COLUMN('2025年度(3年前期)'!$I$5)+1,0)&amp;""</f>
        <v>101･在宅実</v>
      </c>
      <c r="H696" s="1068"/>
      <c r="I696" s="1073" t="str">
        <f>VLOOKUP($C677,'2025年度(4年前期)'!$B$5:$N$208,COLUMN('2025年度(4年前期)'!$I$5)+1,0)&amp;""</f>
        <v/>
      </c>
      <c r="J696" s="1068"/>
      <c r="K696" s="1074" t="str">
        <f>VLOOKUP($C677,'2025年度(助産前期)'!$B$5:$N$208,COLUMN('2025年度(助産前期)'!$I$5)+1,0)&amp;""</f>
        <v/>
      </c>
      <c r="L696" s="1074"/>
      <c r="M696" s="1101" t="str">
        <f>VLOOKUP($C677,'2025年度(M1前期)'!$B$5:$N$208,COLUMN('2025年度(M1前期)'!$I$5)+1,0)&amp;""</f>
        <v>別途指定</v>
      </c>
      <c r="N696" s="1068"/>
      <c r="O696" s="1074" t="str">
        <f>VLOOKUP($C677,'2025年度(M2前期)'!$B$5:$N$208,COLUMN('2025年度(M2前期)'!$I$5)+1,0)&amp;""</f>
        <v/>
      </c>
      <c r="P696" s="1068"/>
      <c r="Q696" s="1074" t="str">
        <f>VLOOKUP($C677,'2025年度(D1前期)'!$B$5:$N$208,COLUMN('2025年度(D1前期)'!$I$5)+1,0)&amp;""</f>
        <v>別途指定</v>
      </c>
      <c r="R696" s="1068"/>
      <c r="S696" s="1074" t="str">
        <f>VLOOKUP($C677,'2025年度(D23前期)'!$B$5:$N$208,COLUMN('2025年度(D23前期)'!$I$5)+1,0)&amp;""</f>
        <v/>
      </c>
      <c r="T696" s="1068"/>
      <c r="U696" s="509" t="s">
        <v>371</v>
      </c>
      <c r="V696" s="798" t="s">
        <v>82</v>
      </c>
      <c r="X696" s="17"/>
      <c r="Z696" s="1091"/>
      <c r="AA696" s="1152"/>
      <c r="AB696" s="1152"/>
      <c r="AC696" s="1152"/>
      <c r="AD696" s="1152"/>
      <c r="AE696" s="1152"/>
      <c r="AF696" s="1152"/>
      <c r="AG696" s="1152"/>
      <c r="AH696" s="1152"/>
      <c r="AI696" s="1152"/>
      <c r="AJ696" s="1152"/>
      <c r="AK696" s="1152"/>
      <c r="AL696" s="1152"/>
      <c r="AM696" s="1152"/>
      <c r="AN696" s="1152"/>
      <c r="AO696" s="1152"/>
      <c r="AP696" s="1152"/>
      <c r="AQ696" s="1152"/>
      <c r="AR696" s="1152"/>
      <c r="AS696" s="1152"/>
      <c r="AT696" s="1152"/>
      <c r="AU696" s="1152"/>
      <c r="AV696" s="1152"/>
      <c r="AW696" s="1152"/>
      <c r="AX696" s="1152"/>
      <c r="AY696" s="1152"/>
      <c r="AZ696" s="1152"/>
      <c r="BA696" s="1152"/>
      <c r="BB696" s="1152"/>
      <c r="BC696" s="1152"/>
      <c r="BD696" s="1152"/>
      <c r="BE696" s="1152"/>
      <c r="BF696" s="1152"/>
      <c r="BG696" s="1152"/>
      <c r="BH696" s="1152"/>
      <c r="BI696" s="1152"/>
      <c r="BJ696" s="1152"/>
      <c r="BK696" s="1152"/>
      <c r="BL696" s="1152"/>
      <c r="BM696" s="1152"/>
      <c r="BN696" s="1152"/>
      <c r="BO696" s="1152"/>
      <c r="BP696" s="1152"/>
      <c r="BQ696" s="1152"/>
      <c r="BR696" s="1152"/>
      <c r="BS696" s="1152"/>
      <c r="BT696" s="1152"/>
    </row>
    <row r="697" spans="1:72" ht="13.5" customHeight="1">
      <c r="A697" s="1092"/>
      <c r="B697" s="16" t="s">
        <v>56</v>
      </c>
      <c r="C697" s="1120" t="s">
        <v>172</v>
      </c>
      <c r="D697" s="1138"/>
      <c r="E697" s="1137" t="s">
        <v>515</v>
      </c>
      <c r="F697" s="1138"/>
      <c r="G697" s="1063"/>
      <c r="H697" s="1075"/>
      <c r="I697" s="1063"/>
      <c r="J697" s="1075"/>
      <c r="K697" s="1064"/>
      <c r="L697" s="1064"/>
      <c r="M697" s="1061"/>
      <c r="N697" s="1075"/>
      <c r="O697" s="1064"/>
      <c r="P697" s="1075"/>
      <c r="Q697" s="1064"/>
      <c r="R697" s="1075"/>
      <c r="S697" s="1064"/>
      <c r="T697" s="1075"/>
      <c r="U697" s="509" t="s">
        <v>275</v>
      </c>
      <c r="V697" s="798" t="s">
        <v>165</v>
      </c>
      <c r="X697" s="17"/>
      <c r="Z697" s="1092"/>
      <c r="AA697" s="1153"/>
      <c r="AB697" s="1153"/>
      <c r="AC697" s="1153"/>
      <c r="AD697" s="1153"/>
      <c r="AE697" s="1153"/>
      <c r="AF697" s="1211"/>
      <c r="AG697" s="1153"/>
      <c r="AH697" s="1153"/>
      <c r="AI697" s="1153"/>
      <c r="AJ697" s="1153"/>
      <c r="AK697" s="1153"/>
      <c r="AL697" s="1153"/>
      <c r="AM697" s="1153"/>
      <c r="AN697" s="1153"/>
      <c r="AO697" s="1153"/>
      <c r="AP697" s="1153"/>
      <c r="AQ697" s="1153"/>
      <c r="AR697" s="1153"/>
      <c r="AS697" s="1153"/>
      <c r="AT697" s="1153"/>
      <c r="AU697" s="1153"/>
      <c r="AV697" s="1153"/>
      <c r="AW697" s="1153"/>
      <c r="AX697" s="1153"/>
      <c r="AY697" s="1153"/>
      <c r="AZ697" s="1153"/>
      <c r="BA697" s="1153"/>
      <c r="BB697" s="1153"/>
      <c r="BC697" s="1153"/>
      <c r="BD697" s="1153"/>
      <c r="BE697" s="1153"/>
      <c r="BF697" s="1153"/>
      <c r="BG697" s="1153"/>
      <c r="BH697" s="1153"/>
      <c r="BI697" s="1153"/>
      <c r="BJ697" s="1153"/>
      <c r="BK697" s="1153"/>
      <c r="BL697" s="1153"/>
      <c r="BM697" s="1153"/>
      <c r="BN697" s="1153"/>
      <c r="BO697" s="1153"/>
      <c r="BP697" s="1153"/>
      <c r="BQ697" s="1153"/>
      <c r="BR697" s="1153"/>
      <c r="BS697" s="1153"/>
      <c r="BT697" s="1153"/>
    </row>
    <row r="698" spans="1:72" ht="13.5" customHeight="1">
      <c r="A698" s="1091" t="s">
        <v>68</v>
      </c>
      <c r="B698" s="15" t="s">
        <v>50</v>
      </c>
      <c r="C698" s="1089" t="str">
        <f>VLOOKUP($C677,'2025年度(1年前期)'!$B$5:$N$208,COLUMN('2025年度(1年前期)'!$K$5),0)&amp;""</f>
        <v/>
      </c>
      <c r="D698" s="1072"/>
      <c r="E698" s="1090" t="str">
        <f>VLOOKUP($C677,'2025年度(2年前期)'!$B$5:$N$208,COLUMN('2025年度(2年前期)'!$K$5),0)&amp;""</f>
        <v/>
      </c>
      <c r="F698" s="1072"/>
      <c r="G698" s="1090" t="str">
        <f>VLOOKUP($C677,'2025年度(3年前期)'!$B$5:$N$208,COLUMN('2025年度(3年前期)'!$K$5),0)&amp;""</f>
        <v/>
      </c>
      <c r="H698" s="1072"/>
      <c r="I698" s="1090" t="str">
        <f>VLOOKUP($C677,'2025年度(4年前期)'!$B$5:$N$208,COLUMN('2025年度(4年前期)'!$K$5),0)&amp;""</f>
        <v/>
      </c>
      <c r="J698" s="1072"/>
      <c r="K698" s="1071" t="str">
        <f>VLOOKUP($C677,'2025年度(助産前期)'!$B$5:$N$208,COLUMN('2025年度(助産前期)'!$K$5),0)&amp;""</f>
        <v/>
      </c>
      <c r="L698" s="1071"/>
      <c r="M698" s="1089" t="str">
        <f>VLOOKUP($C677,'2025年度(M1前期)'!$B$5:$N$208,COLUMN('2025年度(M1前期)'!$K$5),0)&amp;""</f>
        <v/>
      </c>
      <c r="N698" s="1072"/>
      <c r="O698" s="1071" t="str">
        <f>VLOOKUP($C677,'2025年度(M2前期)'!$B$5:$N$208,COLUMN('2025年度(M2前期)'!$K$5),0)&amp;""</f>
        <v/>
      </c>
      <c r="P698" s="1072"/>
      <c r="Q698" s="1071" t="str">
        <f>VLOOKUP($C677,'2025年度(D1前期)'!$B$5:$N$208,COLUMN('2025年度(D1前期)'!$K$5),0)&amp;""</f>
        <v/>
      </c>
      <c r="R698" s="1072"/>
      <c r="S698" s="1071" t="str">
        <f>VLOOKUP($C677,'2025年度(D23前期)'!$B$5:$N$208,COLUMN('2025年度(D23前期)'!$K$5),0)&amp;""</f>
        <v/>
      </c>
      <c r="T698" s="1072"/>
      <c r="V698" s="798"/>
      <c r="X698" s="505" t="s">
        <v>451</v>
      </c>
      <c r="Y698" s="782" t="s">
        <v>212</v>
      </c>
      <c r="Z698" s="1091" t="str">
        <f>A698</f>
        <v>５時限（16：50～18：20）</v>
      </c>
      <c r="AA698" s="1151" t="s">
        <v>451</v>
      </c>
      <c r="AB698" s="1151"/>
      <c r="AC698" s="1151"/>
      <c r="AD698" s="1151"/>
      <c r="AE698" s="1151" t="s">
        <v>504</v>
      </c>
      <c r="AF698" s="1152"/>
      <c r="AG698" s="1151"/>
      <c r="AH698" s="1151"/>
      <c r="AI698" s="1151"/>
      <c r="AJ698" s="1151"/>
      <c r="AK698" s="1151"/>
      <c r="AL698" s="1151"/>
      <c r="AM698" s="1151"/>
      <c r="AN698" s="1151"/>
      <c r="AO698" s="1151"/>
      <c r="AP698" s="1151"/>
      <c r="AQ698" s="1151"/>
      <c r="AR698" s="1151"/>
      <c r="AS698" s="1151"/>
      <c r="AT698" s="1151"/>
      <c r="AU698" s="1151"/>
      <c r="AV698" s="1151"/>
      <c r="AW698" s="1151"/>
      <c r="AX698" s="1151"/>
      <c r="AY698" s="1151"/>
      <c r="AZ698" s="1151"/>
      <c r="BA698" s="1151"/>
      <c r="BB698" s="1151"/>
      <c r="BC698" s="1151"/>
      <c r="BD698" s="1151"/>
      <c r="BE698" s="1151"/>
      <c r="BF698" s="1151"/>
      <c r="BG698" s="1151"/>
      <c r="BH698" s="1151"/>
      <c r="BI698" s="1151" t="s">
        <v>520</v>
      </c>
      <c r="BJ698" s="1151"/>
      <c r="BK698" s="1210"/>
      <c r="BL698" s="1151"/>
      <c r="BM698" s="1151"/>
      <c r="BN698" s="1151"/>
      <c r="BO698" s="1151"/>
      <c r="BP698" s="1151"/>
      <c r="BQ698" s="1151"/>
      <c r="BR698" s="1151"/>
      <c r="BS698" s="1151"/>
      <c r="BT698" s="1151"/>
    </row>
    <row r="699" spans="1:72" ht="13.5" customHeight="1">
      <c r="A699" s="1091"/>
      <c r="B699" s="15" t="s">
        <v>53</v>
      </c>
      <c r="C699" s="1101" t="str">
        <f>IFERROR(VLOOKUP(C698,科目・教員!$A$1:$B$357,2,0),"")</f>
        <v/>
      </c>
      <c r="D699" s="1068"/>
      <c r="E699" s="1073" t="str">
        <f>IFERROR(VLOOKUP(E698,科目・教員!$A$1:$B$357,2,0),"")</f>
        <v/>
      </c>
      <c r="F699" s="1068"/>
      <c r="G699" s="1073" t="str">
        <f>IFERROR(VLOOKUP(G698,科目・教員!$A$1:$B$357,2,0),"")</f>
        <v/>
      </c>
      <c r="H699" s="1068"/>
      <c r="I699" s="1073" t="str">
        <f>IFERROR(VLOOKUP(I698,科目・教員!$A$1:$B$357,2,0),"")</f>
        <v/>
      </c>
      <c r="J699" s="1068"/>
      <c r="K699" s="1074" t="str">
        <f>IFERROR(VLOOKUP(K698,科目・教員!$A$1:$B$357,2,0),"")</f>
        <v/>
      </c>
      <c r="L699" s="1074"/>
      <c r="M699" s="1101" t="str">
        <f>IFERROR(VLOOKUP(M698,科目・教員!$A$1:$B$357,2,0),"")</f>
        <v/>
      </c>
      <c r="N699" s="1068"/>
      <c r="O699" s="1074" t="str">
        <f>IFERROR(VLOOKUP(O698,科目・教員!$A$1:$B$357,2,0),"")</f>
        <v/>
      </c>
      <c r="P699" s="1068"/>
      <c r="Q699" s="1074" t="str">
        <f>IFERROR(VLOOKUP(Q698,科目・教員!$A$1:$B$357,2,0),"")</f>
        <v/>
      </c>
      <c r="R699" s="1068"/>
      <c r="S699" s="1074" t="str">
        <f>IFERROR(VLOOKUP(S698,科目・教員!$A$1:$B$357,2,0),"")</f>
        <v/>
      </c>
      <c r="T699" s="1068"/>
      <c r="V699" s="798"/>
      <c r="X699" s="505" t="s">
        <v>488</v>
      </c>
      <c r="Y699" s="782" t="s">
        <v>139</v>
      </c>
      <c r="Z699" s="1091"/>
      <c r="AA699" s="1152"/>
      <c r="AB699" s="1152"/>
      <c r="AC699" s="1152"/>
      <c r="AD699" s="1152"/>
      <c r="AE699" s="1152"/>
      <c r="AF699" s="1152"/>
      <c r="AG699" s="1152"/>
      <c r="AH699" s="1152"/>
      <c r="AI699" s="1152"/>
      <c r="AJ699" s="1152"/>
      <c r="AK699" s="1152"/>
      <c r="AL699" s="1152"/>
      <c r="AM699" s="1152"/>
      <c r="AN699" s="1152"/>
      <c r="AO699" s="1152"/>
      <c r="AP699" s="1152"/>
      <c r="AQ699" s="1152"/>
      <c r="AR699" s="1152"/>
      <c r="AS699" s="1152"/>
      <c r="AT699" s="1152"/>
      <c r="AU699" s="1152"/>
      <c r="AV699" s="1152"/>
      <c r="AW699" s="1152"/>
      <c r="AX699" s="1152"/>
      <c r="AY699" s="1152"/>
      <c r="AZ699" s="1152"/>
      <c r="BA699" s="1152"/>
      <c r="BB699" s="1152"/>
      <c r="BC699" s="1152"/>
      <c r="BD699" s="1152"/>
      <c r="BE699" s="1152"/>
      <c r="BF699" s="1152"/>
      <c r="BG699" s="1152"/>
      <c r="BH699" s="1152"/>
      <c r="BI699" s="1152"/>
      <c r="BJ699" s="1152"/>
      <c r="BK699" s="1152"/>
      <c r="BL699" s="1152"/>
      <c r="BM699" s="1152"/>
      <c r="BN699" s="1152"/>
      <c r="BO699" s="1152"/>
      <c r="BP699" s="1152"/>
      <c r="BQ699" s="1152"/>
      <c r="BR699" s="1152"/>
      <c r="BS699" s="1152"/>
      <c r="BT699" s="1152"/>
    </row>
    <row r="700" spans="1:72" ht="13.5" customHeight="1">
      <c r="A700" s="1091"/>
      <c r="B700" s="15" t="s">
        <v>59</v>
      </c>
      <c r="C700" s="1101" t="str">
        <f>VLOOKUP($C677,'2025年度(1年前期)'!$B$5:$N$208,COLUMN('2025年度(1年前期)'!$K$5)+1,0)&amp;""</f>
        <v/>
      </c>
      <c r="D700" s="1068"/>
      <c r="E700" s="1073" t="str">
        <f>VLOOKUP($C677,'2025年度(2年前期)'!$B$5:$N$208,COLUMN('2025年度(2年前期)'!$K$5)+1,0)&amp;""</f>
        <v/>
      </c>
      <c r="F700" s="1068"/>
      <c r="G700" s="1073" t="str">
        <f>VLOOKUP($C677,'2025年度(3年前期)'!$B$5:$N$208,COLUMN('2025年度(3年前期)'!$K$5)+1,0)&amp;""</f>
        <v/>
      </c>
      <c r="H700" s="1068"/>
      <c r="I700" s="1073" t="str">
        <f>VLOOKUP($C677,'2025年度(4年前期)'!$B$5:$N$208,COLUMN('2025年度(4年前期)'!$K$5)+1,0)&amp;""</f>
        <v/>
      </c>
      <c r="J700" s="1068"/>
      <c r="K700" s="1074" t="str">
        <f>VLOOKUP($C677,'2025年度(助産前期)'!$B$5:$N$208,COLUMN('2025年度(助産前期)'!$K$5)+1,0)&amp;""</f>
        <v/>
      </c>
      <c r="L700" s="1074"/>
      <c r="M700" s="1101" t="str">
        <f>VLOOKUP($C677,'2025年度(M1前期)'!$B$5:$N$208,COLUMN('2025年度(M1前期)'!$K$5)+1,0)&amp;""</f>
        <v/>
      </c>
      <c r="N700" s="1068"/>
      <c r="O700" s="1074" t="str">
        <f>VLOOKUP($C677,'2025年度(M2前期)'!$B$5:$N$208,COLUMN('2025年度(M2前期)'!$K$5)+1,0)&amp;""</f>
        <v/>
      </c>
      <c r="P700" s="1068"/>
      <c r="Q700" s="1074" t="str">
        <f>VLOOKUP($C677,'2025年度(D1前期)'!$B$5:$N$208,COLUMN('2025年度(D1前期)'!$K$5)+1,0)&amp;""</f>
        <v/>
      </c>
      <c r="R700" s="1068"/>
      <c r="S700" s="1074" t="str">
        <f>VLOOKUP($C677,'2025年度(D23前期)'!$B$5:$N$208,COLUMN('2025年度(D23前期)'!$K$5)+1,0)&amp;""</f>
        <v/>
      </c>
      <c r="T700" s="1068"/>
      <c r="V700" s="798"/>
      <c r="X700" s="505" t="s">
        <v>521</v>
      </c>
      <c r="Y700" s="782" t="s">
        <v>522</v>
      </c>
      <c r="Z700" s="1091"/>
      <c r="AA700" s="1152"/>
      <c r="AB700" s="1152"/>
      <c r="AC700" s="1152"/>
      <c r="AD700" s="1152"/>
      <c r="AE700" s="1152"/>
      <c r="AF700" s="1152"/>
      <c r="AG700" s="1152"/>
      <c r="AH700" s="1152"/>
      <c r="AI700" s="1152"/>
      <c r="AJ700" s="1152"/>
      <c r="AK700" s="1152"/>
      <c r="AL700" s="1152"/>
      <c r="AM700" s="1152"/>
      <c r="AN700" s="1152"/>
      <c r="AO700" s="1152"/>
      <c r="AP700" s="1152"/>
      <c r="AQ700" s="1152"/>
      <c r="AR700" s="1152"/>
      <c r="AS700" s="1152"/>
      <c r="AT700" s="1152"/>
      <c r="AU700" s="1152"/>
      <c r="AV700" s="1152"/>
      <c r="AW700" s="1152"/>
      <c r="AX700" s="1152"/>
      <c r="AY700" s="1152"/>
      <c r="AZ700" s="1152"/>
      <c r="BA700" s="1152"/>
      <c r="BB700" s="1152"/>
      <c r="BC700" s="1152"/>
      <c r="BD700" s="1152"/>
      <c r="BE700" s="1152"/>
      <c r="BF700" s="1152"/>
      <c r="BG700" s="1152"/>
      <c r="BH700" s="1152"/>
      <c r="BI700" s="1152"/>
      <c r="BJ700" s="1152"/>
      <c r="BK700" s="1152"/>
      <c r="BL700" s="1152"/>
      <c r="BM700" s="1152"/>
      <c r="BN700" s="1152"/>
      <c r="BO700" s="1152"/>
      <c r="BP700" s="1152"/>
      <c r="BQ700" s="1152"/>
      <c r="BR700" s="1152"/>
      <c r="BS700" s="1152"/>
      <c r="BT700" s="1152"/>
    </row>
    <row r="701" spans="1:72" ht="13.5" customHeight="1">
      <c r="A701" s="1092"/>
      <c r="B701" s="16" t="s">
        <v>56</v>
      </c>
      <c r="C701" s="1135"/>
      <c r="D701" s="1136"/>
      <c r="E701" s="1063"/>
      <c r="F701" s="1075"/>
      <c r="G701" s="1063"/>
      <c r="H701" s="1075"/>
      <c r="I701" s="1063"/>
      <c r="J701" s="1075"/>
      <c r="K701" s="1064"/>
      <c r="L701" s="1064"/>
      <c r="M701" s="1061"/>
      <c r="N701" s="1075"/>
      <c r="O701" s="1064"/>
      <c r="P701" s="1075"/>
      <c r="Q701" s="1064"/>
      <c r="R701" s="1075"/>
      <c r="S701" s="1064"/>
      <c r="T701" s="1075"/>
      <c r="U701" s="20"/>
      <c r="V701" s="899"/>
      <c r="W701" s="20"/>
      <c r="X701" s="505"/>
      <c r="Y701" s="808"/>
      <c r="Z701" s="1092"/>
      <c r="AA701" s="1153"/>
      <c r="AB701" s="1153"/>
      <c r="AC701" s="1153"/>
      <c r="AD701" s="1153"/>
      <c r="AE701" s="1153"/>
      <c r="AF701" s="1153"/>
      <c r="AG701" s="1153"/>
      <c r="AH701" s="1153"/>
      <c r="AI701" s="1153"/>
      <c r="AJ701" s="1153"/>
      <c r="AK701" s="1153"/>
      <c r="AL701" s="1153"/>
      <c r="AM701" s="1153"/>
      <c r="AN701" s="1153"/>
      <c r="AO701" s="1153"/>
      <c r="AP701" s="1153"/>
      <c r="AQ701" s="1153"/>
      <c r="AR701" s="1153"/>
      <c r="AS701" s="1153"/>
      <c r="AT701" s="1153"/>
      <c r="AU701" s="1153"/>
      <c r="AV701" s="1153"/>
      <c r="AW701" s="1153"/>
      <c r="AX701" s="1153"/>
      <c r="AY701" s="1153"/>
      <c r="AZ701" s="1153"/>
      <c r="BA701" s="1153"/>
      <c r="BB701" s="1153"/>
      <c r="BC701" s="1153"/>
      <c r="BD701" s="1153"/>
      <c r="BE701" s="1153"/>
      <c r="BF701" s="1153"/>
      <c r="BG701" s="1153"/>
      <c r="BH701" s="1153"/>
      <c r="BI701" s="1153"/>
      <c r="BJ701" s="1153"/>
      <c r="BK701" s="1153"/>
      <c r="BL701" s="1153"/>
      <c r="BM701" s="1153"/>
      <c r="BN701" s="1153"/>
      <c r="BO701" s="1153"/>
      <c r="BP701" s="1153"/>
      <c r="BQ701" s="1153"/>
      <c r="BR701" s="1153"/>
      <c r="BS701" s="1153"/>
      <c r="BT701" s="1153"/>
    </row>
    <row r="702" spans="1:72" ht="18">
      <c r="A702" s="5"/>
      <c r="B702" s="6"/>
      <c r="C702" s="1077">
        <f>C677+1</f>
        <v>45806</v>
      </c>
      <c r="D702" s="1077"/>
      <c r="E702" s="1077"/>
      <c r="F702" s="1077"/>
      <c r="G702" s="1077"/>
      <c r="H702" s="1077"/>
      <c r="I702" s="1077"/>
      <c r="J702" s="1077"/>
      <c r="K702" s="1077"/>
      <c r="L702" s="1077"/>
      <c r="M702" s="1077"/>
      <c r="N702" s="1077"/>
      <c r="O702" s="1077"/>
      <c r="P702" s="1077"/>
      <c r="Q702" s="1077"/>
      <c r="R702" s="1077"/>
      <c r="S702" s="1077"/>
      <c r="T702" s="1077"/>
      <c r="U702" s="1049">
        <f>C702</f>
        <v>45806</v>
      </c>
      <c r="V702" s="1050"/>
      <c r="W702" s="1050"/>
      <c r="X702" s="1050"/>
      <c r="Y702" s="1050"/>
      <c r="Z702" s="1051"/>
      <c r="AA702" s="7">
        <v>101</v>
      </c>
      <c r="AB702" s="7">
        <v>102</v>
      </c>
      <c r="AC702" s="7">
        <v>103</v>
      </c>
      <c r="AD702" s="7" t="s">
        <v>16</v>
      </c>
      <c r="AE702" s="7" t="s">
        <v>17</v>
      </c>
      <c r="AF702" s="7" t="s">
        <v>18</v>
      </c>
      <c r="AG702" s="7">
        <v>201</v>
      </c>
      <c r="AH702" s="8">
        <v>202</v>
      </c>
      <c r="AI702" s="7">
        <v>203</v>
      </c>
      <c r="AJ702" s="7">
        <v>204</v>
      </c>
      <c r="AK702" s="7">
        <v>205</v>
      </c>
      <c r="AL702" s="7" t="s">
        <v>19</v>
      </c>
      <c r="AM702" s="7" t="s">
        <v>69</v>
      </c>
      <c r="AN702" s="7" t="s">
        <v>21</v>
      </c>
      <c r="AO702" s="7" t="s">
        <v>22</v>
      </c>
      <c r="AP702" s="7" t="s">
        <v>23</v>
      </c>
      <c r="AQ702" s="7" t="s">
        <v>24</v>
      </c>
      <c r="AR702" s="7" t="s">
        <v>25</v>
      </c>
      <c r="AS702" s="7" t="s">
        <v>26</v>
      </c>
      <c r="AT702" s="7" t="s">
        <v>27</v>
      </c>
      <c r="AU702" s="7" t="s">
        <v>28</v>
      </c>
      <c r="AV702" s="7" t="s">
        <v>29</v>
      </c>
      <c r="AW702" s="7">
        <v>301</v>
      </c>
      <c r="AX702" s="8">
        <v>302</v>
      </c>
      <c r="AY702" s="9">
        <v>303</v>
      </c>
      <c r="AZ702" s="9">
        <v>304</v>
      </c>
      <c r="BA702" s="7" t="s">
        <v>30</v>
      </c>
      <c r="BB702" s="7" t="s">
        <v>31</v>
      </c>
      <c r="BC702" s="8" t="s">
        <v>32</v>
      </c>
      <c r="BD702" s="7" t="s">
        <v>33</v>
      </c>
      <c r="BE702" s="7" t="s">
        <v>34</v>
      </c>
      <c r="BF702" s="7" t="s">
        <v>35</v>
      </c>
      <c r="BG702" s="7" t="s">
        <v>36</v>
      </c>
      <c r="BH702" s="7" t="s">
        <v>37</v>
      </c>
      <c r="BI702" s="7" t="s">
        <v>38</v>
      </c>
      <c r="BJ702" s="7" t="s">
        <v>39</v>
      </c>
      <c r="BK702" s="10" t="s">
        <v>40</v>
      </c>
      <c r="BL702" s="10" t="s">
        <v>41</v>
      </c>
      <c r="BM702" s="10" t="s">
        <v>354</v>
      </c>
      <c r="BN702" s="11" t="s">
        <v>42</v>
      </c>
      <c r="BO702" s="11" t="s">
        <v>43</v>
      </c>
      <c r="BP702" s="11" t="s">
        <v>44</v>
      </c>
      <c r="BQ702" s="11" t="s">
        <v>45</v>
      </c>
      <c r="BR702" s="11" t="s">
        <v>46</v>
      </c>
      <c r="BS702" s="11" t="s">
        <v>47</v>
      </c>
      <c r="BT702" s="11" t="s">
        <v>48</v>
      </c>
    </row>
    <row r="703" spans="1:72" ht="13.5" customHeight="1">
      <c r="A703" s="1091" t="s">
        <v>49</v>
      </c>
      <c r="B703" s="12" t="s">
        <v>50</v>
      </c>
      <c r="C703" s="1079" t="str">
        <f>VLOOKUP($C702,'2025年度(1年前期)'!$B$5:$N$208,COLUMN('2025年度(1年前期)'!$C$5),0)&amp;""</f>
        <v/>
      </c>
      <c r="D703" s="1080"/>
      <c r="E703" s="1081" t="str">
        <f>VLOOKUP($C702,'2025年度(2年前期)'!$B$5:$N$208,COLUMN('2025年度(2年前期)'!$C$5),0)&amp;""</f>
        <v/>
      </c>
      <c r="F703" s="1080"/>
      <c r="G703" s="1081" t="str">
        <f>VLOOKUP($C702,'2025年度(3年前期)'!$B$5:$N$208,COLUMN('2025年度(3年前期)'!$C$5),0)&amp;""</f>
        <v>精神看護援助論</v>
      </c>
      <c r="H703" s="1080"/>
      <c r="I703" s="1081" t="str">
        <f>VLOOKUP($C702,'2025年度(4年前期)'!$B$5:$N$208,COLUMN('2025年度(4年前期)'!$C$5),0)&amp;""</f>
        <v/>
      </c>
      <c r="J703" s="1080"/>
      <c r="K703" s="1072" t="str">
        <f>VLOOKUP($C702,'2025年度(助産前期)'!$B$5:$N$208,COLUMN('2025年度(助産前期)'!$C$5),0)&amp;""</f>
        <v>助産学演習Ⅱ</v>
      </c>
      <c r="L703" s="1096"/>
      <c r="M703" s="1105" t="str">
        <f>VLOOKUP($C702,'2025年度(M1前期)'!$B$5:$N$208,COLUMN('2025年度(M1前期)'!$C$5),0)&amp;""</f>
        <v>成育看護学特論Ａ－Ⅰ
感染管理看護学特論Ａ－Ⅱ
精神看護学特論Ａ－Ⅱ</v>
      </c>
      <c r="N703" s="1096"/>
      <c r="O703" s="1081" t="str">
        <f>VLOOKUP($C702,'2025年度(M2前期)'!$B$5:$N$208,COLUMN('2025年度(M2前期)'!$C$5),0)&amp;""</f>
        <v>長寿看護学演習Ａ－Ⅱ</v>
      </c>
      <c r="P703" s="1080"/>
      <c r="Q703" s="1081" t="str">
        <f>VLOOKUP($C702,'2025年度(D1前期)'!$B$5:$N$208,COLUMN('2025年度(D1前期)'!$C$5),0)&amp;""</f>
        <v>質的看護学研究法</v>
      </c>
      <c r="R703" s="1080"/>
      <c r="S703" s="1072" t="str">
        <f>VLOOKUP($C702,'2025年度(D23前期)'!$B$5:$N$208,COLUMN('2025年度(D23前期)'!$C$5),0)&amp;""</f>
        <v>特別研究</v>
      </c>
      <c r="T703" s="1080"/>
      <c r="U703" s="780" t="s">
        <v>83</v>
      </c>
      <c r="V703" s="790" t="s">
        <v>111</v>
      </c>
      <c r="W703" s="509" t="s">
        <v>83</v>
      </c>
      <c r="X703" s="778" t="s">
        <v>503</v>
      </c>
      <c r="Z703" s="1095" t="str">
        <f>A703</f>
        <v xml:space="preserve">１時限（09：20～10：50） </v>
      </c>
      <c r="AA703" s="1151" t="s">
        <v>164</v>
      </c>
      <c r="AB703" s="1151"/>
      <c r="AC703" s="1151"/>
      <c r="AD703" s="1151"/>
      <c r="AE703" s="1151" t="s">
        <v>504</v>
      </c>
      <c r="AF703" s="1151"/>
      <c r="AG703" s="1151" t="s">
        <v>96</v>
      </c>
      <c r="AH703" s="1151"/>
      <c r="AI703" s="1151"/>
      <c r="AJ703" s="1151"/>
      <c r="AK703" s="1151"/>
      <c r="AL703" s="1151"/>
      <c r="AM703" s="1151" t="s">
        <v>238</v>
      </c>
      <c r="AN703" s="1043"/>
      <c r="AO703" s="1151"/>
      <c r="AP703" s="1151"/>
      <c r="AQ703" s="1151"/>
      <c r="AR703" s="1151"/>
      <c r="AS703" s="1151"/>
      <c r="AT703" s="1151"/>
      <c r="AU703" s="1151"/>
      <c r="AV703" s="1151"/>
      <c r="AW703" s="1151" t="s">
        <v>96</v>
      </c>
      <c r="AX703" s="1151" t="s">
        <v>163</v>
      </c>
      <c r="AY703" s="1151" t="s">
        <v>163</v>
      </c>
      <c r="AZ703" s="1151"/>
      <c r="BA703" s="1151" t="s">
        <v>151</v>
      </c>
      <c r="BB703" s="1151" t="s">
        <v>251</v>
      </c>
      <c r="BC703" s="1151"/>
      <c r="BD703" s="1151" t="s">
        <v>523</v>
      </c>
      <c r="BE703" s="1151"/>
      <c r="BF703" s="1151"/>
      <c r="BG703" s="1151"/>
      <c r="BH703" s="1151"/>
      <c r="BI703" s="1151" t="s">
        <v>153</v>
      </c>
      <c r="BJ703" s="1151"/>
      <c r="BK703" s="1151"/>
      <c r="BL703" s="1151"/>
      <c r="BM703" s="1151"/>
      <c r="BN703" s="1151"/>
      <c r="BO703" s="1151"/>
      <c r="BP703" s="1151"/>
      <c r="BQ703" s="1151"/>
      <c r="BR703" s="1151"/>
      <c r="BS703" s="1151"/>
      <c r="BT703" s="1151"/>
    </row>
    <row r="704" spans="1:72" ht="12.95" customHeight="1">
      <c r="A704" s="1091"/>
      <c r="B704" s="15" t="s">
        <v>53</v>
      </c>
      <c r="C704" s="1065" t="str">
        <f>IFERROR(VLOOKUP(C703,科目・教員!$A$1:$B$357,2,0),"")</f>
        <v/>
      </c>
      <c r="D704" s="1066"/>
      <c r="E704" s="1067" t="str">
        <f>IFERROR(VLOOKUP(E703,科目・教員!$A$1:$B$357,2,0),"")</f>
        <v/>
      </c>
      <c r="F704" s="1066"/>
      <c r="G704" s="1067" t="str">
        <f>IFERROR(VLOOKUP(G703,科目・教員!$A$1:$B$357,2,0),"")</f>
        <v>松浦　佳代</v>
      </c>
      <c r="H704" s="1066"/>
      <c r="I704" s="1067" t="str">
        <f>IFERROR(VLOOKUP(I703,科目・教員!$A$1:$B$357,2,0),"")</f>
        <v/>
      </c>
      <c r="J704" s="1066"/>
      <c r="K704" s="1068" t="str">
        <f>IFERROR(VLOOKUP(K703,科目・教員!$A$1:$B$357,2,0),"")</f>
        <v>日置　智華子</v>
      </c>
      <c r="L704" s="1070"/>
      <c r="M704" s="1104" t="str">
        <f>IFERROR(VLOOKUP(M703,科目・教員!$A$1:$B$357,2,0),"")</f>
        <v/>
      </c>
      <c r="N704" s="1066"/>
      <c r="O704" s="1067" t="str">
        <f>IFERROR(VLOOKUP(O703,科目・教員!$A$1:$B$357,2,0),"")</f>
        <v/>
      </c>
      <c r="P704" s="1066"/>
      <c r="Q704" s="1067" t="str">
        <f>IFERROR(VLOOKUP(Q703,科目・教員!$A$1:$B$357,2,0),"")</f>
        <v>萱間　真美</v>
      </c>
      <c r="R704" s="1066"/>
      <c r="S704" s="1068" t="str">
        <f>IFERROR(VLOOKUP(S703,科目・教員!$A$1:$B$357,2,0),"")</f>
        <v/>
      </c>
      <c r="T704" s="1066"/>
      <c r="U704" s="780" t="s">
        <v>164</v>
      </c>
      <c r="V704" s="790" t="s">
        <v>164</v>
      </c>
      <c r="W704" s="509" t="s">
        <v>332</v>
      </c>
      <c r="X704" s="778" t="s">
        <v>321</v>
      </c>
      <c r="Z704" s="1091"/>
      <c r="AA704" s="1152"/>
      <c r="AB704" s="1152"/>
      <c r="AC704" s="1152"/>
      <c r="AD704" s="1152"/>
      <c r="AE704" s="1152"/>
      <c r="AF704" s="1152"/>
      <c r="AG704" s="1152"/>
      <c r="AH704" s="1152"/>
      <c r="AI704" s="1152"/>
      <c r="AJ704" s="1152"/>
      <c r="AK704" s="1152"/>
      <c r="AL704" s="1152"/>
      <c r="AM704" s="1152"/>
      <c r="AN704" s="1044"/>
      <c r="AO704" s="1152"/>
      <c r="AP704" s="1152"/>
      <c r="AQ704" s="1152"/>
      <c r="AR704" s="1152"/>
      <c r="AS704" s="1152"/>
      <c r="AT704" s="1152"/>
      <c r="AU704" s="1152"/>
      <c r="AV704" s="1152"/>
      <c r="AW704" s="1152"/>
      <c r="AX704" s="1152"/>
      <c r="AY704" s="1152"/>
      <c r="AZ704" s="1152"/>
      <c r="BA704" s="1152"/>
      <c r="BB704" s="1152"/>
      <c r="BC704" s="1152"/>
      <c r="BD704" s="1152"/>
      <c r="BE704" s="1152"/>
      <c r="BF704" s="1152"/>
      <c r="BG704" s="1152"/>
      <c r="BH704" s="1152"/>
      <c r="BI704" s="1152"/>
      <c r="BJ704" s="1152"/>
      <c r="BK704" s="1152"/>
      <c r="BL704" s="1152"/>
      <c r="BM704" s="1152"/>
      <c r="BN704" s="1152"/>
      <c r="BO704" s="1152"/>
      <c r="BP704" s="1152"/>
      <c r="BQ704" s="1152"/>
      <c r="BR704" s="1152"/>
      <c r="BS704" s="1152"/>
      <c r="BT704" s="1152"/>
    </row>
    <row r="705" spans="1:72" ht="12.95" customHeight="1">
      <c r="A705" s="1091"/>
      <c r="B705" s="15" t="s">
        <v>59</v>
      </c>
      <c r="C705" s="1065" t="str">
        <f>VLOOKUP($C702,'2025年度(1年前期)'!$B$5:$N$208,COLUMN('2025年度(1年前期)'!$C$5)+1,0)&amp;""</f>
        <v/>
      </c>
      <c r="D705" s="1066"/>
      <c r="E705" s="1067" t="str">
        <f>VLOOKUP($C702,'2025年度(2年前期)'!$B$5:$N$208,COLUMN('2025年度(2年前期)'!$C$5)+1,0)&amp;""</f>
        <v/>
      </c>
      <c r="F705" s="1066"/>
      <c r="G705" s="1067" t="str">
        <f>VLOOKUP($C702,'2025年度(3年前期)'!$B$5:$N$208,COLUMN('2025年度(3年前期)'!$C$5)+1,0)&amp;""</f>
        <v>201・202･301</v>
      </c>
      <c r="H705" s="1066"/>
      <c r="I705" s="1067" t="str">
        <f>VLOOKUP($C702,'2025年度(4年前期)'!$B$5:$N$208,COLUMN('2025年度(4年前期)'!$C$5)+1,0)&amp;""</f>
        <v/>
      </c>
      <c r="J705" s="1066"/>
      <c r="K705" s="1068" t="str">
        <f>VLOOKUP($C702,'2025年度(助産前期)'!$B$5:$N$208,COLUMN('2025年度(助産前期)'!$C$5)+1,0)&amp;""</f>
        <v>母小実</v>
      </c>
      <c r="L705" s="1070"/>
      <c r="M705" s="1104" t="str">
        <f>VLOOKUP($C702,'2025年度(M1前期)'!$B$5:$N$208,COLUMN('2025年度(M1前期)'!C$5)+1,0)&amp;""</f>
        <v>成育:臨床講義室2
感染：別途指定
精神:セミナールーム1</v>
      </c>
      <c r="N705" s="1066"/>
      <c r="O705" s="1067" t="str">
        <f>VLOOKUP($C702,'2025年度(M2前期)'!$B$5:$N$208,COLUMN('2025年度(M2前期)'!$C$5)+1,0)&amp;""</f>
        <v>別途指定</v>
      </c>
      <c r="P705" s="1066"/>
      <c r="Q705" s="1067" t="str">
        <f>VLOOKUP($C702,'2025年度(D1前期)'!$B$5:$N$208,COLUMN('2025年度(D1前期)'!$C$5)+1,0)&amp;""</f>
        <v>臨床講義室1</v>
      </c>
      <c r="R705" s="1066"/>
      <c r="S705" s="1068" t="str">
        <f>VLOOKUP($C702,'2025年度(D23前期)'!$B$5:$N$208,COLUMN('2025年度(D23前期)'!$C$5)+1,0)&amp;""</f>
        <v/>
      </c>
      <c r="T705" s="1066"/>
      <c r="U705" s="780" t="s">
        <v>165</v>
      </c>
      <c r="V705" s="790" t="s">
        <v>240</v>
      </c>
      <c r="W705" s="509" t="s">
        <v>333</v>
      </c>
      <c r="X705" s="778" t="s">
        <v>505</v>
      </c>
      <c r="Z705" s="1091"/>
      <c r="AA705" s="1152"/>
      <c r="AB705" s="1152"/>
      <c r="AC705" s="1152"/>
      <c r="AD705" s="1152"/>
      <c r="AE705" s="1152"/>
      <c r="AF705" s="1152"/>
      <c r="AG705" s="1152"/>
      <c r="AH705" s="1152"/>
      <c r="AI705" s="1152"/>
      <c r="AJ705" s="1152"/>
      <c r="AK705" s="1152"/>
      <c r="AL705" s="1152"/>
      <c r="AM705" s="1152"/>
      <c r="AN705" s="1044"/>
      <c r="AO705" s="1152"/>
      <c r="AP705" s="1152"/>
      <c r="AQ705" s="1152"/>
      <c r="AR705" s="1152"/>
      <c r="AS705" s="1152"/>
      <c r="AT705" s="1152"/>
      <c r="AU705" s="1152"/>
      <c r="AV705" s="1152"/>
      <c r="AW705" s="1152"/>
      <c r="AX705" s="1152"/>
      <c r="AY705" s="1152"/>
      <c r="AZ705" s="1152"/>
      <c r="BA705" s="1152"/>
      <c r="BB705" s="1152"/>
      <c r="BC705" s="1152"/>
      <c r="BD705" s="1152"/>
      <c r="BE705" s="1152"/>
      <c r="BF705" s="1152"/>
      <c r="BG705" s="1152"/>
      <c r="BH705" s="1152"/>
      <c r="BI705" s="1152"/>
      <c r="BJ705" s="1152"/>
      <c r="BK705" s="1152"/>
      <c r="BL705" s="1152"/>
      <c r="BM705" s="1152"/>
      <c r="BN705" s="1152"/>
      <c r="BO705" s="1152"/>
      <c r="BP705" s="1152"/>
      <c r="BQ705" s="1152"/>
      <c r="BR705" s="1152"/>
      <c r="BS705" s="1152"/>
      <c r="BT705" s="1152"/>
    </row>
    <row r="706" spans="1:72" ht="13.5" customHeight="1">
      <c r="A706" s="1092"/>
      <c r="B706" s="16" t="s">
        <v>56</v>
      </c>
      <c r="C706" s="1061"/>
      <c r="D706" s="1062"/>
      <c r="E706" s="1063"/>
      <c r="F706" s="1062"/>
      <c r="G706" s="1150"/>
      <c r="H706" s="1144"/>
      <c r="I706" s="1063"/>
      <c r="J706" s="1062"/>
      <c r="K706" s="1064"/>
      <c r="L706" s="1069"/>
      <c r="M706" s="1106"/>
      <c r="N706" s="1062"/>
      <c r="O706" s="1063"/>
      <c r="P706" s="1062"/>
      <c r="Q706" s="1063"/>
      <c r="R706" s="1062"/>
      <c r="S706" s="1064"/>
      <c r="T706" s="1062"/>
      <c r="U706" s="780" t="s">
        <v>101</v>
      </c>
      <c r="V706" s="790" t="s">
        <v>442</v>
      </c>
      <c r="W706" s="509" t="s">
        <v>524</v>
      </c>
      <c r="X706" s="778" t="s">
        <v>240</v>
      </c>
      <c r="Z706" s="1092"/>
      <c r="AA706" s="1153"/>
      <c r="AB706" s="1153"/>
      <c r="AC706" s="1153"/>
      <c r="AD706" s="1153"/>
      <c r="AE706" s="1153"/>
      <c r="AF706" s="1153"/>
      <c r="AG706" s="1153"/>
      <c r="AH706" s="1153"/>
      <c r="AI706" s="1153"/>
      <c r="AJ706" s="1153"/>
      <c r="AK706" s="1153"/>
      <c r="AL706" s="1153"/>
      <c r="AM706" s="1153"/>
      <c r="AN706" s="1045"/>
      <c r="AO706" s="1153"/>
      <c r="AP706" s="1153"/>
      <c r="AQ706" s="1153"/>
      <c r="AR706" s="1153"/>
      <c r="AS706" s="1153"/>
      <c r="AT706" s="1153"/>
      <c r="AU706" s="1153"/>
      <c r="AV706" s="1153"/>
      <c r="AW706" s="1153"/>
      <c r="AX706" s="1153"/>
      <c r="AY706" s="1153"/>
      <c r="AZ706" s="1153"/>
      <c r="BA706" s="1153"/>
      <c r="BB706" s="1153"/>
      <c r="BC706" s="1153"/>
      <c r="BD706" s="1153"/>
      <c r="BE706" s="1153"/>
      <c r="BF706" s="1153"/>
      <c r="BG706" s="1153"/>
      <c r="BH706" s="1153"/>
      <c r="BI706" s="1153"/>
      <c r="BJ706" s="1153"/>
      <c r="BK706" s="1153"/>
      <c r="BL706" s="1153"/>
      <c r="BM706" s="1153"/>
      <c r="BN706" s="1153"/>
      <c r="BO706" s="1153"/>
      <c r="BP706" s="1153"/>
      <c r="BQ706" s="1153"/>
      <c r="BR706" s="1153"/>
      <c r="BS706" s="1153"/>
      <c r="BT706" s="1153"/>
    </row>
    <row r="707" spans="1:72" ht="12.95" customHeight="1">
      <c r="A707" s="1091" t="s">
        <v>58</v>
      </c>
      <c r="B707" s="15" t="s">
        <v>50</v>
      </c>
      <c r="C707" s="1209" t="str">
        <f>VLOOKUP($C702,'2025年度(1年前期)'!$B$5:$N$208,COLUMN('2025年度(1年前期)'!$E$5),0)&amp;""</f>
        <v>英語Ⅱ(D)</v>
      </c>
      <c r="D707" s="1195"/>
      <c r="E707" s="1148" t="str">
        <f>VLOOKUP($C702,'2025年度(2年前期)'!$B$5:$N$208,COLUMN('2025年度(2年前期)'!$E$5),0)&amp;""</f>
        <v>遺伝と健康</v>
      </c>
      <c r="F707" s="1123"/>
      <c r="G707" s="1081" t="str">
        <f>VLOOKUP($C702,'2025年度(3年前期)'!$B$5:$N$208,COLUMN('2025年度(3年前期)'!$E$5),0)&amp;""</f>
        <v>精神看護援助論</v>
      </c>
      <c r="H707" s="1080"/>
      <c r="I707" s="1081" t="str">
        <f>VLOOKUP($C702,'2025年度(4年前期)'!$B$5:$N$208,COLUMN('2025年度(4年前期)'!$E$5),0)&amp;""</f>
        <v/>
      </c>
      <c r="J707" s="1080"/>
      <c r="K707" s="1072" t="str">
        <f>VLOOKUP($C702,'2025年度(助産前期)'!$B$5:$N$208,COLUMN('2025年度(助産前期)'!$E$5),0)&amp;""</f>
        <v>助産学演習Ⅱ</v>
      </c>
      <c r="L707" s="1096"/>
      <c r="M707" s="1079" t="str">
        <f>VLOOKUP($C702,'2025年度(M1前期)'!$B$5:$N$208,COLUMN('2025年度(M1前期)'!$E$5),0)&amp;""</f>
        <v>成育看護学特論Ａ－Ⅰ
感染管理看護学特論Ａ－Ⅱ
精神看護学特論Ａ－Ⅱ</v>
      </c>
      <c r="N707" s="1080"/>
      <c r="O707" s="1072" t="str">
        <f>VLOOKUP($C702,'2025年度(M2前期)'!$B$5:$N$208,COLUMN('2025年度(M2前期)'!$E$5),0)&amp;""</f>
        <v>長寿看護学演習Ａ－Ⅱ</v>
      </c>
      <c r="P707" s="1080"/>
      <c r="Q707" s="1072" t="str">
        <f>VLOOKUP($C702,'2025年度(D1前期)'!$B$5:$N$208,COLUMN('2025年度(D1前期)'!$E$5),0)&amp;""</f>
        <v>質的看護学研究法</v>
      </c>
      <c r="R707" s="1080"/>
      <c r="S707" s="1072" t="str">
        <f>VLOOKUP($C702,'2025年度(D23前期)'!$B$5:$N$208,COLUMN('2025年度(D23前期)'!$E$5),0)&amp;""</f>
        <v>特別研究</v>
      </c>
      <c r="T707" s="1080"/>
      <c r="W707" s="509"/>
      <c r="X707" s="778" t="s">
        <v>241</v>
      </c>
      <c r="Z707" s="1091" t="str">
        <f>A707</f>
        <v>２時限（11：00～12：30）</v>
      </c>
      <c r="AA707" s="1151" t="s">
        <v>159</v>
      </c>
      <c r="AB707" s="1151"/>
      <c r="AC707" s="1151"/>
      <c r="AD707" s="1151"/>
      <c r="AE707" s="1151" t="s">
        <v>504</v>
      </c>
      <c r="AF707" s="1151"/>
      <c r="AG707" s="1151" t="s">
        <v>96</v>
      </c>
      <c r="AH707" s="1151"/>
      <c r="AI707" s="1151"/>
      <c r="AJ707" s="1151"/>
      <c r="AK707" s="1151"/>
      <c r="AL707" s="1151"/>
      <c r="AM707" s="1151" t="s">
        <v>238</v>
      </c>
      <c r="AN707" s="1043"/>
      <c r="AO707" s="1151"/>
      <c r="AP707" s="1151"/>
      <c r="AQ707" s="1151"/>
      <c r="AR707" s="1151"/>
      <c r="AS707" s="1151"/>
      <c r="AT707" s="1151"/>
      <c r="AU707" s="1151"/>
      <c r="AV707" s="1151"/>
      <c r="AW707" s="1151" t="s">
        <v>96</v>
      </c>
      <c r="AX707" s="1151" t="s">
        <v>163</v>
      </c>
      <c r="AY707" s="1151" t="s">
        <v>163</v>
      </c>
      <c r="AZ707" s="1151"/>
      <c r="BA707" s="1151" t="s">
        <v>151</v>
      </c>
      <c r="BB707" s="1151" t="s">
        <v>251</v>
      </c>
      <c r="BC707" s="1151"/>
      <c r="BD707" s="1183" t="s">
        <v>523</v>
      </c>
      <c r="BE707" s="1151"/>
      <c r="BF707" s="1151"/>
      <c r="BG707" s="1151"/>
      <c r="BH707" s="1151"/>
      <c r="BI707" s="1151" t="s">
        <v>153</v>
      </c>
      <c r="BJ707" s="1151"/>
      <c r="BK707" s="1151"/>
      <c r="BL707" s="1151"/>
      <c r="BM707" s="1151"/>
      <c r="BN707" s="1151"/>
      <c r="BO707" s="1151"/>
      <c r="BP707" s="1151"/>
      <c r="BQ707" s="1151"/>
      <c r="BR707" s="1151"/>
      <c r="BS707" s="1151"/>
      <c r="BT707" s="1151"/>
    </row>
    <row r="708" spans="1:72" ht="12.95" customHeight="1">
      <c r="A708" s="1091"/>
      <c r="B708" s="15" t="s">
        <v>53</v>
      </c>
      <c r="C708" s="1208" t="str">
        <f>IFERROR(VLOOKUP(C707,科目・教員!$A$1:$B$357,2,0),"")</f>
        <v/>
      </c>
      <c r="D708" s="1192"/>
      <c r="E708" s="1147" t="str">
        <f>IFERROR(VLOOKUP(E707,科目・教員!$A$1:$B$357,2,0),"")</f>
        <v>井上　　健</v>
      </c>
      <c r="F708" s="1119"/>
      <c r="G708" s="1067" t="str">
        <f>IFERROR(VLOOKUP(G707,科目・教員!$A$1:$B$357,2,0),"")</f>
        <v>松浦　佳代</v>
      </c>
      <c r="H708" s="1066"/>
      <c r="I708" s="1067" t="str">
        <f>IFERROR(VLOOKUP(I707,科目・教員!$A$1:$B$357,2,0),"")</f>
        <v/>
      </c>
      <c r="J708" s="1066"/>
      <c r="K708" s="1068" t="str">
        <f>IFERROR(VLOOKUP(K707,科目・教員!$A$1:$B$357,2,0),"")</f>
        <v>日置　智華子</v>
      </c>
      <c r="L708" s="1070"/>
      <c r="M708" s="1065" t="str">
        <f>IFERROR(VLOOKUP(M707,科目・教員!$A$1:$B$357,2,0),"")</f>
        <v/>
      </c>
      <c r="N708" s="1066"/>
      <c r="O708" s="1068" t="str">
        <f>IFERROR(VLOOKUP(O707,科目・教員!$A$1:$B$357,2,0),"")</f>
        <v/>
      </c>
      <c r="P708" s="1066"/>
      <c r="Q708" s="1068" t="str">
        <f>IFERROR(VLOOKUP(Q707,科目・教員!$A$1:$B$357,2,0),"")</f>
        <v>萱間　真美</v>
      </c>
      <c r="R708" s="1066"/>
      <c r="S708" s="1068" t="str">
        <f>IFERROR(VLOOKUP(S707,科目・教員!$A$1:$B$357,2,0),"")</f>
        <v/>
      </c>
      <c r="T708" s="1066"/>
      <c r="W708" s="509"/>
      <c r="Z708" s="1091"/>
      <c r="AA708" s="1152"/>
      <c r="AB708" s="1152"/>
      <c r="AC708" s="1152"/>
      <c r="AD708" s="1152"/>
      <c r="AE708" s="1152"/>
      <c r="AF708" s="1152"/>
      <c r="AG708" s="1152"/>
      <c r="AH708" s="1152"/>
      <c r="AI708" s="1152"/>
      <c r="AJ708" s="1152"/>
      <c r="AK708" s="1152"/>
      <c r="AL708" s="1152"/>
      <c r="AM708" s="1152"/>
      <c r="AN708" s="1044"/>
      <c r="AO708" s="1152"/>
      <c r="AP708" s="1152"/>
      <c r="AQ708" s="1152"/>
      <c r="AR708" s="1152"/>
      <c r="AS708" s="1152"/>
      <c r="AT708" s="1152"/>
      <c r="AU708" s="1152"/>
      <c r="AV708" s="1152"/>
      <c r="AW708" s="1152"/>
      <c r="AX708" s="1152"/>
      <c r="AY708" s="1152"/>
      <c r="AZ708" s="1152"/>
      <c r="BA708" s="1152"/>
      <c r="BB708" s="1152"/>
      <c r="BC708" s="1152"/>
      <c r="BD708" s="1184"/>
      <c r="BE708" s="1152"/>
      <c r="BF708" s="1152"/>
      <c r="BG708" s="1152"/>
      <c r="BH708" s="1152"/>
      <c r="BI708" s="1152"/>
      <c r="BJ708" s="1152"/>
      <c r="BK708" s="1152"/>
      <c r="BL708" s="1152"/>
      <c r="BM708" s="1152"/>
      <c r="BN708" s="1152"/>
      <c r="BO708" s="1152"/>
      <c r="BP708" s="1152"/>
      <c r="BQ708" s="1152"/>
      <c r="BR708" s="1152"/>
      <c r="BS708" s="1152"/>
      <c r="BT708" s="1152"/>
    </row>
    <row r="709" spans="1:72" ht="12.95" customHeight="1">
      <c r="A709" s="1091"/>
      <c r="B709" s="15" t="s">
        <v>59</v>
      </c>
      <c r="C709" s="1208" t="str">
        <f>VLOOKUP($C702,'2025年度(1年前期)'!$B$5:$N$208,COLUMN('2025年度(1年前期)'!$E$5)+1,0)&amp;""</f>
        <v>LL２</v>
      </c>
      <c r="D709" s="1192"/>
      <c r="E709" s="1147" t="str">
        <f>VLOOKUP($C702,'2025年度(2年前期)'!$B$5:$N$208,COLUMN('2025年度(2年前期)'!$E$5)+1,0)&amp;""</f>
        <v>101</v>
      </c>
      <c r="F709" s="1119"/>
      <c r="G709" s="1067" t="str">
        <f>VLOOKUP($C702,'2025年度(3年前期)'!$B$5:$N$208,COLUMN('2025年度(3年前期)'!$E$5)+1,0)&amp;""</f>
        <v>201・202･301</v>
      </c>
      <c r="H709" s="1066"/>
      <c r="I709" s="1067" t="str">
        <f>VLOOKUP($C702,'2025年度(4年前期)'!$B$5:$N$208,COLUMN('2025年度(4年前期)'!$E$5)+1,0)&amp;""</f>
        <v/>
      </c>
      <c r="J709" s="1066"/>
      <c r="K709" s="1068" t="str">
        <f>VLOOKUP($C702,'2025年度(助産前期)'!$B$5:$N$208,COLUMN('2025年度(助産前期)'!$E$5)+1,0)&amp;""</f>
        <v>母小実</v>
      </c>
      <c r="L709" s="1070"/>
      <c r="M709" s="1065" t="str">
        <f>VLOOKUP($C702,'2025年度(M1前期)'!$B$5:$N$208,COLUMN('2025年度(M1前期)'!$E$5)+1,0)&amp;""</f>
        <v>成育:臨床講義室2
感染：別途指定
精神:セミナールーム1</v>
      </c>
      <c r="N709" s="1066"/>
      <c r="O709" s="1068" t="str">
        <f>VLOOKUP($C702,'2025年度(M2前期)'!$B$5:$N$208,COLUMN('2025年度(M2前期)'!$E$5)+1,0)&amp;""</f>
        <v>別途指定</v>
      </c>
      <c r="P709" s="1066"/>
      <c r="Q709" s="1068" t="str">
        <f>VLOOKUP($C702,'2025年度(D1前期)'!$B$5:$N$208,COLUMN('2025年度(D1前期)'!$E$5)+1,0)&amp;""</f>
        <v>臨床講義室1</v>
      </c>
      <c r="R709" s="1066"/>
      <c r="S709" s="1068" t="str">
        <f>VLOOKUP($C702,'2025年度(D23前期)'!$B$5:$N$208,COLUMN('2025年度(D23前期)'!$E$5)+1,0)&amp;""</f>
        <v/>
      </c>
      <c r="T709" s="1066"/>
      <c r="W709" s="509"/>
      <c r="Z709" s="1091"/>
      <c r="AA709" s="1152"/>
      <c r="AB709" s="1152"/>
      <c r="AC709" s="1152"/>
      <c r="AD709" s="1152"/>
      <c r="AE709" s="1152"/>
      <c r="AF709" s="1152"/>
      <c r="AG709" s="1152"/>
      <c r="AH709" s="1152"/>
      <c r="AI709" s="1152"/>
      <c r="AJ709" s="1152"/>
      <c r="AK709" s="1152"/>
      <c r="AL709" s="1152"/>
      <c r="AM709" s="1152"/>
      <c r="AN709" s="1044"/>
      <c r="AO709" s="1152"/>
      <c r="AP709" s="1152"/>
      <c r="AQ709" s="1152"/>
      <c r="AR709" s="1152"/>
      <c r="AS709" s="1152"/>
      <c r="AT709" s="1152"/>
      <c r="AU709" s="1152"/>
      <c r="AV709" s="1152"/>
      <c r="AW709" s="1152"/>
      <c r="AX709" s="1152"/>
      <c r="AY709" s="1152"/>
      <c r="AZ709" s="1152"/>
      <c r="BA709" s="1152"/>
      <c r="BB709" s="1152"/>
      <c r="BC709" s="1152"/>
      <c r="BD709" s="1184"/>
      <c r="BE709" s="1152"/>
      <c r="BF709" s="1152"/>
      <c r="BG709" s="1152"/>
      <c r="BH709" s="1152"/>
      <c r="BI709" s="1152"/>
      <c r="BJ709" s="1152"/>
      <c r="BK709" s="1152"/>
      <c r="BL709" s="1152"/>
      <c r="BM709" s="1152"/>
      <c r="BN709" s="1152"/>
      <c r="BO709" s="1152"/>
      <c r="BP709" s="1152"/>
      <c r="BQ709" s="1152"/>
      <c r="BR709" s="1152"/>
      <c r="BS709" s="1152"/>
      <c r="BT709" s="1152"/>
    </row>
    <row r="710" spans="1:72" ht="12.95" customHeight="1">
      <c r="A710" s="1100"/>
      <c r="B710" s="16" t="s">
        <v>56</v>
      </c>
      <c r="C710" s="1206"/>
      <c r="D710" s="1207"/>
      <c r="E710" s="1137" t="s">
        <v>229</v>
      </c>
      <c r="F710" s="1138"/>
      <c r="G710" s="1063"/>
      <c r="H710" s="1075"/>
      <c r="I710" s="1063"/>
      <c r="J710" s="1075"/>
      <c r="K710" s="1064"/>
      <c r="L710" s="1064"/>
      <c r="M710" s="1061"/>
      <c r="N710" s="1075"/>
      <c r="O710" s="1064"/>
      <c r="P710" s="1075"/>
      <c r="Q710" s="1064"/>
      <c r="R710" s="1075"/>
      <c r="S710" s="1064"/>
      <c r="T710" s="1075"/>
      <c r="W710" s="509"/>
      <c r="Z710" s="1092"/>
      <c r="AA710" s="1153"/>
      <c r="AB710" s="1153"/>
      <c r="AC710" s="1153"/>
      <c r="AD710" s="1153"/>
      <c r="AE710" s="1153"/>
      <c r="AF710" s="1153"/>
      <c r="AG710" s="1153"/>
      <c r="AH710" s="1153"/>
      <c r="AI710" s="1153"/>
      <c r="AJ710" s="1153"/>
      <c r="AK710" s="1153"/>
      <c r="AL710" s="1153"/>
      <c r="AM710" s="1153"/>
      <c r="AN710" s="1045"/>
      <c r="AO710" s="1153"/>
      <c r="AP710" s="1153"/>
      <c r="AQ710" s="1153"/>
      <c r="AR710" s="1153"/>
      <c r="AS710" s="1153"/>
      <c r="AT710" s="1153"/>
      <c r="AU710" s="1153"/>
      <c r="AV710" s="1153"/>
      <c r="AW710" s="1153"/>
      <c r="AX710" s="1153"/>
      <c r="AY710" s="1153"/>
      <c r="AZ710" s="1153"/>
      <c r="BA710" s="1153"/>
      <c r="BB710" s="1153"/>
      <c r="BC710" s="1153"/>
      <c r="BD710" s="1185"/>
      <c r="BE710" s="1153"/>
      <c r="BF710" s="1153"/>
      <c r="BG710" s="1153"/>
      <c r="BH710" s="1153"/>
      <c r="BI710" s="1153"/>
      <c r="BJ710" s="1153"/>
      <c r="BK710" s="1153"/>
      <c r="BL710" s="1153"/>
      <c r="BM710" s="1153"/>
      <c r="BN710" s="1153"/>
      <c r="BO710" s="1153"/>
      <c r="BP710" s="1153"/>
      <c r="BQ710" s="1153"/>
      <c r="BR710" s="1153"/>
      <c r="BS710" s="1153"/>
      <c r="BT710" s="1153"/>
    </row>
    <row r="711" spans="1:72" ht="13.5" customHeight="1">
      <c r="A711" s="1095" t="s">
        <v>60</v>
      </c>
      <c r="B711" s="18" t="s">
        <v>61</v>
      </c>
      <c r="C711" s="1079"/>
      <c r="D711" s="1080"/>
      <c r="E711" s="1081"/>
      <c r="F711" s="1080"/>
      <c r="G711" s="1081"/>
      <c r="H711" s="1080"/>
      <c r="I711" s="1081"/>
      <c r="J711" s="1080"/>
      <c r="K711" s="1072"/>
      <c r="L711" s="1096"/>
      <c r="M711" s="1079"/>
      <c r="N711" s="1080"/>
      <c r="O711" s="1072"/>
      <c r="P711" s="1080"/>
      <c r="Q711" s="1072"/>
      <c r="R711" s="1080"/>
      <c r="S711" s="1072"/>
      <c r="T711" s="1080"/>
      <c r="U711" s="17"/>
      <c r="Z711" s="1091" t="str">
        <f>A711</f>
        <v>昼休み（12：30～13：30）</v>
      </c>
      <c r="AA711" s="1151"/>
      <c r="AB711" s="1151"/>
      <c r="AC711" s="1151"/>
      <c r="AD711" s="1151"/>
      <c r="AE711" s="1151" t="s">
        <v>504</v>
      </c>
      <c r="AF711" s="1151"/>
      <c r="AG711" s="1151"/>
      <c r="AH711" s="1151"/>
      <c r="AI711" s="1151"/>
      <c r="AJ711" s="1151"/>
      <c r="AK711" s="1151"/>
      <c r="AL711" s="1151"/>
      <c r="AM711" s="1151"/>
      <c r="AN711" s="1151"/>
      <c r="AO711" s="1151"/>
      <c r="AP711" s="1151"/>
      <c r="AQ711" s="1151"/>
      <c r="AR711" s="1151"/>
      <c r="AS711" s="1151"/>
      <c r="AT711" s="1151"/>
      <c r="AU711" s="1151"/>
      <c r="AV711" s="1151"/>
      <c r="AW711" s="1151"/>
      <c r="AX711" s="1151"/>
      <c r="AY711" s="1151"/>
      <c r="AZ711" s="1151"/>
      <c r="BA711" s="1151"/>
      <c r="BB711" s="1151"/>
      <c r="BC711" s="1151"/>
      <c r="BD711" s="1151"/>
      <c r="BE711" s="1151"/>
      <c r="BF711" s="1151"/>
      <c r="BG711" s="1151"/>
      <c r="BH711" s="1151"/>
      <c r="BI711" s="1151"/>
      <c r="BJ711" s="1151"/>
      <c r="BK711" s="1151"/>
      <c r="BL711" s="1151"/>
      <c r="BM711" s="1151"/>
      <c r="BN711" s="1151"/>
      <c r="BO711" s="1151"/>
      <c r="BP711" s="1151"/>
      <c r="BQ711" s="1151"/>
      <c r="BR711" s="1151"/>
      <c r="BS711" s="1151"/>
      <c r="BT711" s="1151"/>
    </row>
    <row r="712" spans="1:72" ht="13.5" customHeight="1">
      <c r="A712" s="1091"/>
      <c r="B712" s="18" t="s">
        <v>62</v>
      </c>
      <c r="C712" s="1065"/>
      <c r="D712" s="1066"/>
      <c r="E712" s="1067"/>
      <c r="F712" s="1066"/>
      <c r="G712" s="1067"/>
      <c r="H712" s="1066"/>
      <c r="I712" s="1067"/>
      <c r="J712" s="1066"/>
      <c r="K712" s="1068"/>
      <c r="L712" s="1070"/>
      <c r="M712" s="1065"/>
      <c r="N712" s="1066"/>
      <c r="O712" s="1068"/>
      <c r="P712" s="1066"/>
      <c r="Q712" s="1068"/>
      <c r="R712" s="1066"/>
      <c r="S712" s="1068"/>
      <c r="T712" s="1066"/>
      <c r="U712" s="17"/>
      <c r="Z712" s="1091"/>
      <c r="AA712" s="1152"/>
      <c r="AB712" s="1152"/>
      <c r="AC712" s="1152"/>
      <c r="AD712" s="1152"/>
      <c r="AE712" s="1152"/>
      <c r="AF712" s="1152"/>
      <c r="AG712" s="1152"/>
      <c r="AH712" s="1152"/>
      <c r="AI712" s="1152"/>
      <c r="AJ712" s="1152"/>
      <c r="AK712" s="1152"/>
      <c r="AL712" s="1152"/>
      <c r="AM712" s="1152"/>
      <c r="AN712" s="1152"/>
      <c r="AO712" s="1152"/>
      <c r="AP712" s="1152"/>
      <c r="AQ712" s="1152"/>
      <c r="AR712" s="1152"/>
      <c r="AS712" s="1152"/>
      <c r="AT712" s="1152"/>
      <c r="AU712" s="1152"/>
      <c r="AV712" s="1152"/>
      <c r="AW712" s="1152"/>
      <c r="AX712" s="1152"/>
      <c r="AY712" s="1152"/>
      <c r="AZ712" s="1152"/>
      <c r="BA712" s="1152"/>
      <c r="BB712" s="1152"/>
      <c r="BC712" s="1152"/>
      <c r="BD712" s="1152"/>
      <c r="BE712" s="1152"/>
      <c r="BF712" s="1152"/>
      <c r="BG712" s="1152"/>
      <c r="BH712" s="1152"/>
      <c r="BI712" s="1152"/>
      <c r="BJ712" s="1152"/>
      <c r="BK712" s="1152"/>
      <c r="BL712" s="1152"/>
      <c r="BM712" s="1152"/>
      <c r="BN712" s="1152"/>
      <c r="BO712" s="1152"/>
      <c r="BP712" s="1152"/>
      <c r="BQ712" s="1152"/>
      <c r="BR712" s="1152"/>
      <c r="BS712" s="1152"/>
      <c r="BT712" s="1152"/>
    </row>
    <row r="713" spans="1:72" ht="13.5" customHeight="1">
      <c r="A713" s="1091"/>
      <c r="B713" s="18" t="s">
        <v>59</v>
      </c>
      <c r="C713" s="1065"/>
      <c r="D713" s="1066"/>
      <c r="E713" s="1067"/>
      <c r="F713" s="1066"/>
      <c r="G713" s="1067"/>
      <c r="H713" s="1066"/>
      <c r="I713" s="1067"/>
      <c r="J713" s="1066"/>
      <c r="K713" s="1068"/>
      <c r="L713" s="1070"/>
      <c r="M713" s="1065"/>
      <c r="N713" s="1066"/>
      <c r="O713" s="1068"/>
      <c r="P713" s="1066"/>
      <c r="Q713" s="1068"/>
      <c r="R713" s="1066"/>
      <c r="S713" s="1068"/>
      <c r="T713" s="1066"/>
      <c r="U713" s="17"/>
      <c r="Z713" s="1091"/>
      <c r="AA713" s="1152"/>
      <c r="AB713" s="1152"/>
      <c r="AC713" s="1152"/>
      <c r="AD713" s="1152"/>
      <c r="AE713" s="1152"/>
      <c r="AF713" s="1152"/>
      <c r="AG713" s="1152"/>
      <c r="AH713" s="1152"/>
      <c r="AI713" s="1152"/>
      <c r="AJ713" s="1152"/>
      <c r="AK713" s="1152"/>
      <c r="AL713" s="1152"/>
      <c r="AM713" s="1152"/>
      <c r="AN713" s="1152"/>
      <c r="AO713" s="1152"/>
      <c r="AP713" s="1152"/>
      <c r="AQ713" s="1152"/>
      <c r="AR713" s="1152"/>
      <c r="AS713" s="1152"/>
      <c r="AT713" s="1152"/>
      <c r="AU713" s="1152"/>
      <c r="AV713" s="1152"/>
      <c r="AW713" s="1152"/>
      <c r="AX713" s="1152"/>
      <c r="AY713" s="1152"/>
      <c r="AZ713" s="1152"/>
      <c r="BA713" s="1152"/>
      <c r="BB713" s="1152"/>
      <c r="BC713" s="1152"/>
      <c r="BD713" s="1152"/>
      <c r="BE713" s="1152"/>
      <c r="BF713" s="1152"/>
      <c r="BG713" s="1152"/>
      <c r="BH713" s="1152"/>
      <c r="BI713" s="1152"/>
      <c r="BJ713" s="1152"/>
      <c r="BK713" s="1152"/>
      <c r="BL713" s="1152"/>
      <c r="BM713" s="1152"/>
      <c r="BN713" s="1152"/>
      <c r="BO713" s="1152"/>
      <c r="BP713" s="1152"/>
      <c r="BQ713" s="1152"/>
      <c r="BR713" s="1152"/>
      <c r="BS713" s="1152"/>
      <c r="BT713" s="1152"/>
    </row>
    <row r="714" spans="1:72" ht="12.95" customHeight="1">
      <c r="A714" s="1092"/>
      <c r="B714" s="19" t="s">
        <v>56</v>
      </c>
      <c r="C714" s="1102"/>
      <c r="D714" s="1094"/>
      <c r="E714" s="1103"/>
      <c r="F714" s="1094"/>
      <c r="G714" s="1103"/>
      <c r="H714" s="1094"/>
      <c r="I714" s="1103"/>
      <c r="J714" s="1094"/>
      <c r="K714" s="1093"/>
      <c r="L714" s="1093"/>
      <c r="M714" s="1102"/>
      <c r="N714" s="1094"/>
      <c r="O714" s="1093"/>
      <c r="P714" s="1094"/>
      <c r="Q714" s="1093"/>
      <c r="R714" s="1094"/>
      <c r="S714" s="1093"/>
      <c r="T714" s="1094"/>
      <c r="U714" s="17"/>
      <c r="Z714" s="1092"/>
      <c r="AA714" s="1153"/>
      <c r="AB714" s="1153"/>
      <c r="AC714" s="1153"/>
      <c r="AD714" s="1153"/>
      <c r="AE714" s="1153"/>
      <c r="AF714" s="1153"/>
      <c r="AG714" s="1153"/>
      <c r="AH714" s="1153"/>
      <c r="AI714" s="1153"/>
      <c r="AJ714" s="1153"/>
      <c r="AK714" s="1153"/>
      <c r="AL714" s="1153"/>
      <c r="AM714" s="1153"/>
      <c r="AN714" s="1153"/>
      <c r="AO714" s="1153"/>
      <c r="AP714" s="1153"/>
      <c r="AQ714" s="1153"/>
      <c r="AR714" s="1153"/>
      <c r="AS714" s="1153"/>
      <c r="AT714" s="1153"/>
      <c r="AU714" s="1153"/>
      <c r="AV714" s="1153"/>
      <c r="AW714" s="1153"/>
      <c r="AX714" s="1153"/>
      <c r="AY714" s="1153"/>
      <c r="AZ714" s="1153"/>
      <c r="BA714" s="1153"/>
      <c r="BB714" s="1153"/>
      <c r="BC714" s="1153"/>
      <c r="BD714" s="1153"/>
      <c r="BE714" s="1153"/>
      <c r="BF714" s="1153"/>
      <c r="BG714" s="1153"/>
      <c r="BH714" s="1153"/>
      <c r="BI714" s="1153"/>
      <c r="BJ714" s="1153"/>
      <c r="BK714" s="1153"/>
      <c r="BL714" s="1153"/>
      <c r="BM714" s="1153"/>
      <c r="BN714" s="1153"/>
      <c r="BO714" s="1153"/>
      <c r="BP714" s="1153"/>
      <c r="BQ714" s="1153"/>
      <c r="BR714" s="1153"/>
      <c r="BS714" s="1153"/>
      <c r="BT714" s="1153"/>
    </row>
    <row r="715" spans="1:72" ht="13.5" customHeight="1">
      <c r="A715" s="1091" t="s">
        <v>64</v>
      </c>
      <c r="B715" s="15" t="s">
        <v>50</v>
      </c>
      <c r="C715" s="1089" t="str">
        <f>VLOOKUP($C702,'2025年度(1年前期)'!$B$5:$N$208,COLUMN('2025年度(1年前期)'!$G$5),0)&amp;""</f>
        <v>生活援助論Ⅰ(ABCD)</v>
      </c>
      <c r="D715" s="1072"/>
      <c r="E715" s="1090" t="str">
        <f>VLOOKUP($C702,'2025年度(2年前期)'!$B$5:$N$208,COLUMN('2025年度(2年前期)'!$G$5),0)&amp;""</f>
        <v>成人看護援助論Ⅰ</v>
      </c>
      <c r="F715" s="1072"/>
      <c r="G715" s="1090" t="str">
        <f>VLOOKUP($C702,'2025年度(3年前期)'!$B$5:$N$208,COLUMN('2025年度(3年前期)'!$G$5),0)&amp;""</f>
        <v>看護実践と研究成果の活用</v>
      </c>
      <c r="H715" s="1072"/>
      <c r="I715" s="1090" t="str">
        <f>VLOOKUP($C702,'2025年度(4年前期)'!$B$5:$N$208,COLUMN('2025年度(4年前期)'!$G$5),0)&amp;""</f>
        <v/>
      </c>
      <c r="J715" s="1072"/>
      <c r="K715" s="1205" t="str">
        <f>VLOOKUP($C702,'2025年度(助産前期)'!$B$5:$N$208,COLUMN('2025年度(助産前期)'!$G$5),0)&amp;""</f>
        <v>地域母子保健
外部講師　増田先生</v>
      </c>
      <c r="L715" s="1205"/>
      <c r="M715" s="1089" t="str">
        <f>VLOOKUP($C702,'2025年度(M1前期)'!$B$5:$N$208,COLUMN('2025年度(M1前期)'!$G$5),0)&amp;""</f>
        <v>長寿看護学特論Ａ－Ⅰ
感染管理看護学演習Ａ－Ⅰ
精神看護学演習Ａ－Ⅰ</v>
      </c>
      <c r="N715" s="1072"/>
      <c r="O715" s="1071" t="str">
        <f>VLOOKUP($C702,'2025年度(M2前期)'!$B$5:$N$208,COLUMN('2025年度(M2前期)'!$G$5),0)&amp;""</f>
        <v>特別研究</v>
      </c>
      <c r="P715" s="1072"/>
      <c r="Q715" s="1071" t="str">
        <f>VLOOKUP($C702,'2025年度(D1前期)'!$B$5:$N$208,COLUMN('2025年度(D1前期)'!$G$5),0)&amp;""</f>
        <v/>
      </c>
      <c r="R715" s="1072"/>
      <c r="S715" s="1071" t="str">
        <f>VLOOKUP($C702,'2025年度(D23前期)'!$B$5:$N$208,COLUMN('2025年度(D23前期)'!$G$5),0)&amp;""</f>
        <v>特別研究</v>
      </c>
      <c r="T715" s="1072"/>
      <c r="U715" s="701" t="s">
        <v>197</v>
      </c>
      <c r="V715" s="812" t="s">
        <v>197</v>
      </c>
      <c r="Z715" s="1091" t="str">
        <f>A715</f>
        <v>３時限（13：30～15：00）</v>
      </c>
      <c r="AA715" s="1151" t="s">
        <v>95</v>
      </c>
      <c r="AB715" s="1151"/>
      <c r="AC715" s="1151"/>
      <c r="AD715" s="1151"/>
      <c r="AE715" s="1151" t="s">
        <v>504</v>
      </c>
      <c r="AF715" s="1151"/>
      <c r="AG715" s="1151" t="s">
        <v>254</v>
      </c>
      <c r="AH715" s="1151" t="s">
        <v>254</v>
      </c>
      <c r="AI715" s="1151"/>
      <c r="AJ715" s="1151"/>
      <c r="AK715" s="1151"/>
      <c r="AL715" s="1151" t="s">
        <v>254</v>
      </c>
      <c r="AM715" s="1151"/>
      <c r="AN715" s="1151"/>
      <c r="AO715" s="1151"/>
      <c r="AP715" s="1151"/>
      <c r="AQ715" s="1151"/>
      <c r="AR715" s="1151"/>
      <c r="AS715" s="1151"/>
      <c r="AT715" s="1151"/>
      <c r="AU715" s="1151"/>
      <c r="AV715" s="1151"/>
      <c r="AW715" s="1151" t="s">
        <v>104</v>
      </c>
      <c r="AX715" s="1151"/>
      <c r="AY715" s="1151"/>
      <c r="AZ715" s="1151" t="s">
        <v>284</v>
      </c>
      <c r="BA715" s="1151"/>
      <c r="BB715" s="1151" t="s">
        <v>161</v>
      </c>
      <c r="BC715" s="1151"/>
      <c r="BD715" s="1151"/>
      <c r="BE715" s="1151"/>
      <c r="BF715" s="1151"/>
      <c r="BG715" s="1151"/>
      <c r="BH715" s="1151"/>
      <c r="BI715" s="1151" t="s">
        <v>327</v>
      </c>
      <c r="BJ715" s="1151" t="s">
        <v>145</v>
      </c>
      <c r="BK715" s="1151"/>
      <c r="BL715" s="1151"/>
      <c r="BM715" s="1151"/>
      <c r="BN715" s="1151"/>
      <c r="BO715" s="1151"/>
      <c r="BP715" s="1151"/>
      <c r="BQ715" s="1151"/>
      <c r="BR715" s="1151"/>
      <c r="BS715" s="1151"/>
      <c r="BT715" s="1151"/>
    </row>
    <row r="716" spans="1:72" ht="12.95" customHeight="1">
      <c r="A716" s="1091"/>
      <c r="B716" s="15" t="s">
        <v>53</v>
      </c>
      <c r="C716" s="1101" t="str">
        <f>IFERROR(VLOOKUP(C715,科目・教員!$A$1:$B$357,2,0),"")</f>
        <v>森下　純子</v>
      </c>
      <c r="D716" s="1068"/>
      <c r="E716" s="1073" t="str">
        <f>IFERROR(VLOOKUP(E715,科目・教員!$A$1:$B$357,2,0),"")</f>
        <v>飯野　京子</v>
      </c>
      <c r="F716" s="1068"/>
      <c r="G716" s="1073" t="str">
        <f>IFERROR(VLOOKUP(G715,科目・教員!$A$1:$B$357,2,0),"")</f>
        <v>西岡　みどり</v>
      </c>
      <c r="H716" s="1068"/>
      <c r="I716" s="1073" t="str">
        <f>IFERROR(VLOOKUP(I715,科目・教員!$A$1:$B$357,2,0),"")</f>
        <v/>
      </c>
      <c r="J716" s="1068"/>
      <c r="K716" s="1202" t="str">
        <f>IFERROR(VLOOKUP(K715,科目・教員!$A$1:$B$357,2,0),"")</f>
        <v/>
      </c>
      <c r="L716" s="1202"/>
      <c r="M716" s="1101" t="str">
        <f>IFERROR(VLOOKUP(M715,科目・教員!$A$1:$B$357,2,0),"")</f>
        <v/>
      </c>
      <c r="N716" s="1068"/>
      <c r="O716" s="1074" t="str">
        <f>IFERROR(VLOOKUP(O715,科目・教員!$A$1:$B$357,2,0),"")</f>
        <v/>
      </c>
      <c r="P716" s="1068"/>
      <c r="Q716" s="1074" t="str">
        <f>IFERROR(VLOOKUP(Q715,科目・教員!$A$1:$B$357,2,0),"")</f>
        <v/>
      </c>
      <c r="R716" s="1068"/>
      <c r="S716" s="1074" t="str">
        <f>IFERROR(VLOOKUP(S715,科目・教員!$A$1:$B$357,2,0),"")</f>
        <v/>
      </c>
      <c r="T716" s="1068"/>
      <c r="U716" s="701" t="s">
        <v>213</v>
      </c>
      <c r="V716" s="812" t="s">
        <v>525</v>
      </c>
      <c r="Z716" s="1091"/>
      <c r="AA716" s="1152"/>
      <c r="AB716" s="1152"/>
      <c r="AC716" s="1152"/>
      <c r="AD716" s="1152"/>
      <c r="AE716" s="1152"/>
      <c r="AF716" s="1152"/>
      <c r="AG716" s="1152"/>
      <c r="AH716" s="1152"/>
      <c r="AI716" s="1152"/>
      <c r="AJ716" s="1152"/>
      <c r="AK716" s="1152"/>
      <c r="AL716" s="1152"/>
      <c r="AM716" s="1152"/>
      <c r="AN716" s="1152"/>
      <c r="AO716" s="1152"/>
      <c r="AP716" s="1152"/>
      <c r="AQ716" s="1152"/>
      <c r="AR716" s="1152"/>
      <c r="AS716" s="1152"/>
      <c r="AT716" s="1152"/>
      <c r="AU716" s="1152"/>
      <c r="AV716" s="1152"/>
      <c r="AW716" s="1152"/>
      <c r="AX716" s="1152"/>
      <c r="AY716" s="1152"/>
      <c r="AZ716" s="1152"/>
      <c r="BA716" s="1152"/>
      <c r="BB716" s="1152"/>
      <c r="BC716" s="1152"/>
      <c r="BD716" s="1152"/>
      <c r="BE716" s="1152"/>
      <c r="BF716" s="1152"/>
      <c r="BG716" s="1152"/>
      <c r="BH716" s="1152"/>
      <c r="BI716" s="1152"/>
      <c r="BJ716" s="1152"/>
      <c r="BK716" s="1152"/>
      <c r="BL716" s="1152"/>
      <c r="BM716" s="1152"/>
      <c r="BN716" s="1152"/>
      <c r="BO716" s="1152"/>
      <c r="BP716" s="1152"/>
      <c r="BQ716" s="1152"/>
      <c r="BR716" s="1152"/>
      <c r="BS716" s="1152"/>
      <c r="BT716" s="1152"/>
    </row>
    <row r="717" spans="1:72" ht="12.95" customHeight="1">
      <c r="A717" s="1091"/>
      <c r="B717" s="15" t="s">
        <v>59</v>
      </c>
      <c r="C717" s="1101" t="str">
        <f>VLOOKUP($C702,'2025年度(1年前期)'!$B$5:$N$208,COLUMN('2025年度(1年前期)'!$G$5)+1,0)&amp;""</f>
        <v>201･202･基礎実</v>
      </c>
      <c r="D717" s="1068"/>
      <c r="E717" s="1073" t="str">
        <f>VLOOKUP($C702,'2025年度(2年前期)'!$B$5:$N$208,COLUMN('2025年度(2年前期)'!$G$5)+1,0)&amp;""</f>
        <v>101</v>
      </c>
      <c r="F717" s="1068"/>
      <c r="G717" s="1073" t="str">
        <f>VLOOKUP($C702,'2025年度(3年前期)'!$B$5:$N$208,COLUMN('2025年度(3年前期)'!$G$5)+1,0)&amp;""</f>
        <v>301</v>
      </c>
      <c r="H717" s="1068"/>
      <c r="I717" s="1073" t="str">
        <f>VLOOKUP($C702,'2025年度(4年前期)'!$B$5:$N$208,COLUMN('2025年度(4年前期)'!$G$5)+1,0)&amp;""</f>
        <v/>
      </c>
      <c r="J717" s="1068"/>
      <c r="K717" s="1202" t="str">
        <f>VLOOKUP($C702,'2025年度(助産前期)'!$B$5:$N$208,COLUMN('2025年度(助産前期)'!$G$5)+1,0)&amp;""</f>
        <v>304</v>
      </c>
      <c r="L717" s="1202"/>
      <c r="M717" s="1101" t="str">
        <f>VLOOKUP($C702,'2025年度(M1前期)'!$B$5:$N$208,COLUMN('2025年度(M1前期)'!$G$5)+1,0)&amp;""</f>
        <v>長寿:別途指定
感染:別途指定
精神:臨床講義室2</v>
      </c>
      <c r="N717" s="1068"/>
      <c r="O717" s="1074" t="str">
        <f>VLOOKUP($C702,'2025年度(M2前期)'!$B$5:$N$208,COLUMN('2025年度(M2前期)'!$G$5)+1,0)&amp;""</f>
        <v/>
      </c>
      <c r="P717" s="1068"/>
      <c r="Q717" s="1074" t="str">
        <f>VLOOKUP($C702,'2025年度(D1前期)'!$B$5:$N$208,COLUMN('2025年度(D1前期)'!$G$5)+1,0)&amp;""</f>
        <v/>
      </c>
      <c r="R717" s="1068"/>
      <c r="S717" s="1074" t="str">
        <f>VLOOKUP($C702,'2025年度(D23前期)'!$B$5:$N$208,COLUMN('2025年度(D23前期)'!$G$5)+1,0)&amp;""</f>
        <v/>
      </c>
      <c r="T717" s="1068"/>
      <c r="U717" s="701" t="s">
        <v>145</v>
      </c>
      <c r="V717" s="812" t="s">
        <v>327</v>
      </c>
      <c r="Z717" s="1091"/>
      <c r="AA717" s="1152"/>
      <c r="AB717" s="1152"/>
      <c r="AC717" s="1152"/>
      <c r="AD717" s="1152"/>
      <c r="AE717" s="1152"/>
      <c r="AF717" s="1152"/>
      <c r="AG717" s="1152"/>
      <c r="AH717" s="1152"/>
      <c r="AI717" s="1152"/>
      <c r="AJ717" s="1152"/>
      <c r="AK717" s="1152"/>
      <c r="AL717" s="1152"/>
      <c r="AM717" s="1152"/>
      <c r="AN717" s="1152"/>
      <c r="AO717" s="1152"/>
      <c r="AP717" s="1152"/>
      <c r="AQ717" s="1152"/>
      <c r="AR717" s="1152"/>
      <c r="AS717" s="1152"/>
      <c r="AT717" s="1152"/>
      <c r="AU717" s="1152"/>
      <c r="AV717" s="1152"/>
      <c r="AW717" s="1152"/>
      <c r="AX717" s="1152"/>
      <c r="AY717" s="1152"/>
      <c r="AZ717" s="1152"/>
      <c r="BA717" s="1152"/>
      <c r="BB717" s="1152"/>
      <c r="BC717" s="1152"/>
      <c r="BD717" s="1152"/>
      <c r="BE717" s="1152"/>
      <c r="BF717" s="1152"/>
      <c r="BG717" s="1152"/>
      <c r="BH717" s="1152"/>
      <c r="BI717" s="1152"/>
      <c r="BJ717" s="1152"/>
      <c r="BK717" s="1152"/>
      <c r="BL717" s="1152"/>
      <c r="BM717" s="1152"/>
      <c r="BN717" s="1152"/>
      <c r="BO717" s="1152"/>
      <c r="BP717" s="1152"/>
      <c r="BQ717" s="1152"/>
      <c r="BR717" s="1152"/>
      <c r="BS717" s="1152"/>
      <c r="BT717" s="1152"/>
    </row>
    <row r="718" spans="1:72" ht="13.5" customHeight="1">
      <c r="A718" s="1100"/>
      <c r="B718" s="16" t="s">
        <v>56</v>
      </c>
      <c r="C718" s="1149"/>
      <c r="D718" s="1117"/>
      <c r="E718" s="1150"/>
      <c r="F718" s="1136"/>
      <c r="G718" s="1063"/>
      <c r="H718" s="1075"/>
      <c r="I718" s="1063"/>
      <c r="J718" s="1075"/>
      <c r="K718" s="1190" t="s">
        <v>265</v>
      </c>
      <c r="L718" s="1190"/>
      <c r="M718" s="1061"/>
      <c r="N718" s="1075"/>
      <c r="O718" s="1064"/>
      <c r="P718" s="1075"/>
      <c r="Q718" s="1064"/>
      <c r="R718" s="1075"/>
      <c r="S718" s="1064"/>
      <c r="T718" s="1075"/>
      <c r="U718" s="701" t="s">
        <v>110</v>
      </c>
      <c r="V718" s="812" t="s">
        <v>82</v>
      </c>
      <c r="Z718" s="1092"/>
      <c r="AA718" s="1153"/>
      <c r="AB718" s="1153"/>
      <c r="AC718" s="1153"/>
      <c r="AD718" s="1153"/>
      <c r="AE718" s="1153"/>
      <c r="AF718" s="1153"/>
      <c r="AG718" s="1153"/>
      <c r="AH718" s="1153"/>
      <c r="AI718" s="1153"/>
      <c r="AJ718" s="1153"/>
      <c r="AK718" s="1153"/>
      <c r="AL718" s="1153"/>
      <c r="AM718" s="1153"/>
      <c r="AN718" s="1153"/>
      <c r="AO718" s="1153"/>
      <c r="AP718" s="1153"/>
      <c r="AQ718" s="1153"/>
      <c r="AR718" s="1153"/>
      <c r="AS718" s="1153"/>
      <c r="AT718" s="1153"/>
      <c r="AU718" s="1153"/>
      <c r="AV718" s="1153"/>
      <c r="AW718" s="1153"/>
      <c r="AX718" s="1153"/>
      <c r="AY718" s="1153"/>
      <c r="AZ718" s="1153"/>
      <c r="BA718" s="1153"/>
      <c r="BB718" s="1153"/>
      <c r="BC718" s="1153"/>
      <c r="BD718" s="1153"/>
      <c r="BE718" s="1153"/>
      <c r="BF718" s="1153"/>
      <c r="BG718" s="1153"/>
      <c r="BH718" s="1153"/>
      <c r="BI718" s="1153"/>
      <c r="BJ718" s="1153"/>
      <c r="BK718" s="1153"/>
      <c r="BL718" s="1153"/>
      <c r="BM718" s="1153"/>
      <c r="BN718" s="1153"/>
      <c r="BO718" s="1153"/>
      <c r="BP718" s="1153"/>
      <c r="BQ718" s="1153"/>
      <c r="BR718" s="1153"/>
      <c r="BS718" s="1153"/>
      <c r="BT718" s="1153"/>
    </row>
    <row r="719" spans="1:72" ht="12.95" customHeight="1">
      <c r="A719" s="1091" t="s">
        <v>67</v>
      </c>
      <c r="B719" s="15" t="s">
        <v>50</v>
      </c>
      <c r="C719" s="1089" t="str">
        <f>VLOOKUP($C702,'2025年度(1年前期)'!$B$5:$N$208,COLUMN('2025年度(1年前期)'!$I$5),0)&amp;""</f>
        <v>生活援助論Ⅰ(ABCD)</v>
      </c>
      <c r="D719" s="1072"/>
      <c r="E719" s="1203" t="str">
        <f>VLOOKUP($C702,'2025年度(2年前期)'!$B$5:$N$208,COLUMN('2025年度(2年前期)'!$I$5),0)&amp;""</f>
        <v>英語Ⅳ(CD)</v>
      </c>
      <c r="F719" s="1204"/>
      <c r="G719" s="1090" t="str">
        <f>VLOOKUP($C702,'2025年度(3年前期)'!$B$5:$N$208,COLUMN('2025年度(3年前期)'!$I$5),0)&amp;""</f>
        <v>国際看護論</v>
      </c>
      <c r="H719" s="1072"/>
      <c r="I719" s="1090" t="str">
        <f>VLOOKUP($C702,'2025年度(4年前期)'!$B$5:$N$208,COLUMN('2025年度(4年前期)'!$I$5),0)&amp;""</f>
        <v/>
      </c>
      <c r="J719" s="1072"/>
      <c r="K719" s="1205" t="str">
        <f>VLOOKUP($C702,'2025年度(助産前期)'!$B$5:$N$208,COLUMN('2025年度(助産前期)'!$I$5),0)&amp;""</f>
        <v>地域母子保健
外部講師　増田先生</v>
      </c>
      <c r="L719" s="1205"/>
      <c r="M719" s="1089" t="str">
        <f>VLOOKUP($C702,'2025年度(M1前期)'!$B$5:$N$208,COLUMN('2025年度(M1前期)'!$I$5),0)&amp;""</f>
        <v>長寿看護学特論Ａ－Ⅰ
感染管理看護学演習Ａ－Ⅰ
精神看護学演習Ａ－Ⅰ</v>
      </c>
      <c r="N719" s="1072"/>
      <c r="O719" s="1071" t="str">
        <f>VLOOKUP($C702,'2025年度(M2前期)'!$B$5:$N$208,COLUMN('2025年度(M2前期)'!$I$5),0)&amp;""</f>
        <v>特別研究</v>
      </c>
      <c r="P719" s="1072"/>
      <c r="Q719" s="1071" t="str">
        <f>VLOOKUP($C702,'2025年度(D1前期)'!$B$5:$N$208,COLUMN('2025年度(D1前期)'!$I$5),0)&amp;""</f>
        <v/>
      </c>
      <c r="R719" s="1072"/>
      <c r="S719" s="1071" t="str">
        <f>VLOOKUP($C702,'2025年度(D23前期)'!$B$5:$N$208,COLUMN('2025年度(D23前期)'!$I$5),0)&amp;""</f>
        <v>特別研究</v>
      </c>
      <c r="T719" s="1072"/>
      <c r="U719" s="906" t="s">
        <v>99</v>
      </c>
      <c r="Z719" s="1091" t="str">
        <f>A719</f>
        <v>４時限（15：10～16：40）</v>
      </c>
      <c r="AA719" s="1151"/>
      <c r="AB719" s="1151"/>
      <c r="AC719" s="1151"/>
      <c r="AD719" s="1151"/>
      <c r="AE719" s="1151" t="s">
        <v>504</v>
      </c>
      <c r="AF719" s="1151"/>
      <c r="AG719" s="1151" t="s">
        <v>254</v>
      </c>
      <c r="AH719" s="1151" t="s">
        <v>254</v>
      </c>
      <c r="AI719" s="1151"/>
      <c r="AJ719" s="1151"/>
      <c r="AK719" s="1151"/>
      <c r="AL719" s="1151" t="s">
        <v>254</v>
      </c>
      <c r="AM719" s="1151"/>
      <c r="AN719" s="1151"/>
      <c r="AO719" s="1151"/>
      <c r="AP719" s="1151"/>
      <c r="AQ719" s="1151"/>
      <c r="AR719" s="1151"/>
      <c r="AS719" s="1151"/>
      <c r="AT719" s="1151"/>
      <c r="AU719" s="1151"/>
      <c r="AV719" s="1151"/>
      <c r="AW719" s="1151" t="s">
        <v>486</v>
      </c>
      <c r="AX719" s="1151"/>
      <c r="AY719" s="1151"/>
      <c r="AZ719" s="1151" t="s">
        <v>284</v>
      </c>
      <c r="BA719" s="1151" t="s">
        <v>255</v>
      </c>
      <c r="BB719" s="1151" t="s">
        <v>161</v>
      </c>
      <c r="BC719" s="1151"/>
      <c r="BD719" s="1151"/>
      <c r="BE719" s="1151"/>
      <c r="BF719" s="1151"/>
      <c r="BG719" s="1151"/>
      <c r="BH719" s="1151"/>
      <c r="BI719" s="1151"/>
      <c r="BJ719" s="1151" t="s">
        <v>526</v>
      </c>
      <c r="BK719" s="1151"/>
      <c r="BL719" s="1151"/>
      <c r="BM719" s="1151"/>
      <c r="BN719" s="1151"/>
      <c r="BO719" s="1151"/>
      <c r="BP719" s="1151"/>
      <c r="BQ719" s="1151"/>
      <c r="BR719" s="1151"/>
      <c r="BS719" s="1151"/>
      <c r="BT719" s="1151"/>
    </row>
    <row r="720" spans="1:72" ht="12.95" customHeight="1">
      <c r="A720" s="1091"/>
      <c r="B720" s="15" t="s">
        <v>53</v>
      </c>
      <c r="C720" s="1101" t="str">
        <f>IFERROR(VLOOKUP(C719,科目・教員!$A$1:$B$357,2,0),"")</f>
        <v>森下　純子</v>
      </c>
      <c r="D720" s="1068"/>
      <c r="E720" s="1200" t="str">
        <f>IFERROR(VLOOKUP(E719,科目・教員!$A$1:$B$357,2,0),"")</f>
        <v xml:space="preserve">ｽﾃｨｰﾌﾞﾝ･ﾗｯｾﾙ  </v>
      </c>
      <c r="F720" s="1201"/>
      <c r="G720" s="1073" t="str">
        <f>IFERROR(VLOOKUP(G719,科目・教員!$A$1:$B$357,2,0),"")</f>
        <v>須藤　恭子</v>
      </c>
      <c r="H720" s="1068"/>
      <c r="I720" s="1073" t="str">
        <f>IFERROR(VLOOKUP(I719,科目・教員!$A$1:$B$357,2,0),"")</f>
        <v/>
      </c>
      <c r="J720" s="1068"/>
      <c r="K720" s="1202" t="str">
        <f>IFERROR(VLOOKUP(K719,科目・教員!$A$1:$B$357,2,0),"")</f>
        <v/>
      </c>
      <c r="L720" s="1202"/>
      <c r="M720" s="1101" t="str">
        <f>IFERROR(VLOOKUP(M719,科目・教員!$A$1:$B$357,2,0),"")</f>
        <v/>
      </c>
      <c r="N720" s="1068"/>
      <c r="O720" s="1074" t="str">
        <f>IFERROR(VLOOKUP(O719,科目・教員!$A$1:$B$357,2,0),"")</f>
        <v/>
      </c>
      <c r="P720" s="1068"/>
      <c r="Q720" s="1074" t="str">
        <f>IFERROR(VLOOKUP(Q719,科目・教員!$A$1:$B$357,2,0),"")</f>
        <v/>
      </c>
      <c r="R720" s="1068"/>
      <c r="S720" s="1074" t="str">
        <f>IFERROR(VLOOKUP(S719,科目・教員!$A$1:$B$357,2,0),"")</f>
        <v/>
      </c>
      <c r="T720" s="1068"/>
      <c r="U720" s="906" t="s">
        <v>193</v>
      </c>
      <c r="Z720" s="1091"/>
      <c r="AA720" s="1152"/>
      <c r="AB720" s="1152"/>
      <c r="AC720" s="1152"/>
      <c r="AD720" s="1152"/>
      <c r="AE720" s="1152"/>
      <c r="AF720" s="1152"/>
      <c r="AG720" s="1152"/>
      <c r="AH720" s="1152"/>
      <c r="AI720" s="1152"/>
      <c r="AJ720" s="1152"/>
      <c r="AK720" s="1152"/>
      <c r="AL720" s="1152"/>
      <c r="AM720" s="1152"/>
      <c r="AN720" s="1152"/>
      <c r="AO720" s="1152"/>
      <c r="AP720" s="1152"/>
      <c r="AQ720" s="1152"/>
      <c r="AR720" s="1152"/>
      <c r="AS720" s="1152"/>
      <c r="AT720" s="1152"/>
      <c r="AU720" s="1152"/>
      <c r="AV720" s="1152"/>
      <c r="AW720" s="1152"/>
      <c r="AX720" s="1152"/>
      <c r="AY720" s="1152"/>
      <c r="AZ720" s="1152"/>
      <c r="BA720" s="1152"/>
      <c r="BB720" s="1152"/>
      <c r="BC720" s="1152"/>
      <c r="BD720" s="1152"/>
      <c r="BE720" s="1152"/>
      <c r="BF720" s="1152"/>
      <c r="BG720" s="1152"/>
      <c r="BH720" s="1152"/>
      <c r="BI720" s="1152"/>
      <c r="BJ720" s="1152"/>
      <c r="BK720" s="1152"/>
      <c r="BL720" s="1152"/>
      <c r="BM720" s="1152"/>
      <c r="BN720" s="1152"/>
      <c r="BO720" s="1152"/>
      <c r="BP720" s="1152"/>
      <c r="BQ720" s="1152"/>
      <c r="BR720" s="1152"/>
      <c r="BS720" s="1152"/>
      <c r="BT720" s="1152"/>
    </row>
    <row r="721" spans="1:72" ht="12.95" customHeight="1">
      <c r="A721" s="1091"/>
      <c r="B721" s="15" t="s">
        <v>59</v>
      </c>
      <c r="C721" s="1101" t="str">
        <f>VLOOKUP($C702,'2025年度(1年前期)'!$B$5:$N$208,COLUMN('2025年度(1年前期)'!$I$5)+1,0)&amp;""</f>
        <v>201･202･基礎実</v>
      </c>
      <c r="D721" s="1068"/>
      <c r="E721" s="1200" t="str">
        <f>VLOOKUP($C702,'2025年度(2年前期)'!$B$5:$N$208,COLUMN('2025年度(2年前期)'!$I$5)+1,0)&amp;""</f>
        <v>101</v>
      </c>
      <c r="F721" s="1201"/>
      <c r="G721" s="1073" t="str">
        <f>VLOOKUP($C702,'2025年度(3年前期)'!$B$5:$N$208,COLUMN('2025年度(3年前期)'!$I$5)+1,0)&amp;""</f>
        <v>301</v>
      </c>
      <c r="H721" s="1068"/>
      <c r="I721" s="1073" t="str">
        <f>VLOOKUP($C702,'2025年度(4年前期)'!$B$5:$N$208,COLUMN('2025年度(4年前期)'!$I$5)+1,0)&amp;""</f>
        <v/>
      </c>
      <c r="J721" s="1068"/>
      <c r="K721" s="1202" t="str">
        <f>VLOOKUP($C702,'2025年度(助産前期)'!$B$5:$N$208,COLUMN('2025年度(助産前期)'!$I$5)+1,0)&amp;""</f>
        <v>304</v>
      </c>
      <c r="L721" s="1202"/>
      <c r="M721" s="1101" t="str">
        <f>VLOOKUP($C702,'2025年度(M1前期)'!$B$5:$N$208,COLUMN('2025年度(M1前期)'!$I$5)+1,0)&amp;""</f>
        <v>長寿:臨床講義室1
感染:別途指定
精神:臨床講義室2</v>
      </c>
      <c r="N721" s="1068"/>
      <c r="O721" s="1074" t="str">
        <f>VLOOKUP($C702,'2025年度(M2前期)'!$B$5:$N$208,COLUMN('2025年度(M2前期)'!$I$5)+1,0)&amp;""</f>
        <v/>
      </c>
      <c r="P721" s="1068"/>
      <c r="Q721" s="1074" t="str">
        <f>VLOOKUP($C702,'2025年度(D1前期)'!$B$5:$N$208,COLUMN('2025年度(D1前期)'!$I$5)+1,0)&amp;""</f>
        <v/>
      </c>
      <c r="R721" s="1068"/>
      <c r="S721" s="1074" t="str">
        <f>VLOOKUP($C702,'2025年度(D23前期)'!$B$5:$N$208,COLUMN('2025年度(D23前期)'!$I$5)+1,0)&amp;""</f>
        <v/>
      </c>
      <c r="T721" s="1068"/>
      <c r="U721" s="906" t="s">
        <v>526</v>
      </c>
      <c r="Z721" s="1091"/>
      <c r="AA721" s="1152"/>
      <c r="AB721" s="1152"/>
      <c r="AC721" s="1152"/>
      <c r="AD721" s="1152"/>
      <c r="AE721" s="1152"/>
      <c r="AF721" s="1152"/>
      <c r="AG721" s="1152"/>
      <c r="AH721" s="1152"/>
      <c r="AI721" s="1152"/>
      <c r="AJ721" s="1152"/>
      <c r="AK721" s="1152"/>
      <c r="AL721" s="1152"/>
      <c r="AM721" s="1152"/>
      <c r="AN721" s="1152"/>
      <c r="AO721" s="1152"/>
      <c r="AP721" s="1152"/>
      <c r="AQ721" s="1152"/>
      <c r="AR721" s="1152"/>
      <c r="AS721" s="1152"/>
      <c r="AT721" s="1152"/>
      <c r="AU721" s="1152"/>
      <c r="AV721" s="1152"/>
      <c r="AW721" s="1152"/>
      <c r="AX721" s="1152"/>
      <c r="AY721" s="1152"/>
      <c r="AZ721" s="1152"/>
      <c r="BA721" s="1152"/>
      <c r="BB721" s="1152"/>
      <c r="BC721" s="1152"/>
      <c r="BD721" s="1152"/>
      <c r="BE721" s="1152"/>
      <c r="BF721" s="1152"/>
      <c r="BG721" s="1152"/>
      <c r="BH721" s="1152"/>
      <c r="BI721" s="1152"/>
      <c r="BJ721" s="1152"/>
      <c r="BK721" s="1152"/>
      <c r="BL721" s="1152"/>
      <c r="BM721" s="1152"/>
      <c r="BN721" s="1152"/>
      <c r="BO721" s="1152"/>
      <c r="BP721" s="1152"/>
      <c r="BQ721" s="1152"/>
      <c r="BR721" s="1152"/>
      <c r="BS721" s="1152"/>
      <c r="BT721" s="1152"/>
    </row>
    <row r="722" spans="1:72" ht="12.95" customHeight="1">
      <c r="A722" s="1092"/>
      <c r="B722" s="16" t="s">
        <v>56</v>
      </c>
      <c r="C722" s="1135"/>
      <c r="D722" s="1136"/>
      <c r="E722" s="1063"/>
      <c r="F722" s="1075"/>
      <c r="G722" s="1063"/>
      <c r="H722" s="1075"/>
      <c r="I722" s="1063"/>
      <c r="J722" s="1075"/>
      <c r="K722" s="1190" t="s">
        <v>265</v>
      </c>
      <c r="L722" s="1190"/>
      <c r="M722" s="1061"/>
      <c r="N722" s="1075"/>
      <c r="O722" s="1064"/>
      <c r="P722" s="1075"/>
      <c r="Q722" s="1064"/>
      <c r="R722" s="1075"/>
      <c r="S722" s="1064"/>
      <c r="T722" s="1075"/>
      <c r="U722" s="906" t="s">
        <v>120</v>
      </c>
      <c r="Z722" s="1092"/>
      <c r="AA722" s="1153"/>
      <c r="AB722" s="1153"/>
      <c r="AC722" s="1153"/>
      <c r="AD722" s="1153"/>
      <c r="AE722" s="1153"/>
      <c r="AF722" s="1153"/>
      <c r="AG722" s="1153"/>
      <c r="AH722" s="1153"/>
      <c r="AI722" s="1153"/>
      <c r="AJ722" s="1153"/>
      <c r="AK722" s="1153"/>
      <c r="AL722" s="1153"/>
      <c r="AM722" s="1153"/>
      <c r="AN722" s="1153"/>
      <c r="AO722" s="1153"/>
      <c r="AP722" s="1153"/>
      <c r="AQ722" s="1153"/>
      <c r="AR722" s="1153"/>
      <c r="AS722" s="1153"/>
      <c r="AT722" s="1153"/>
      <c r="AU722" s="1153"/>
      <c r="AV722" s="1153"/>
      <c r="AW722" s="1153"/>
      <c r="AX722" s="1153"/>
      <c r="AY722" s="1153"/>
      <c r="AZ722" s="1153"/>
      <c r="BA722" s="1153"/>
      <c r="BB722" s="1153"/>
      <c r="BC722" s="1153"/>
      <c r="BD722" s="1153"/>
      <c r="BE722" s="1153"/>
      <c r="BF722" s="1153"/>
      <c r="BG722" s="1153"/>
      <c r="BH722" s="1153"/>
      <c r="BI722" s="1153"/>
      <c r="BJ722" s="1153"/>
      <c r="BK722" s="1153"/>
      <c r="BL722" s="1153"/>
      <c r="BM722" s="1153"/>
      <c r="BN722" s="1153"/>
      <c r="BO722" s="1153"/>
      <c r="BP722" s="1153"/>
      <c r="BQ722" s="1153"/>
      <c r="BR722" s="1153"/>
      <c r="BS722" s="1153"/>
      <c r="BT722" s="1153"/>
    </row>
    <row r="723" spans="1:72" ht="13.5" customHeight="1">
      <c r="A723" s="1091" t="s">
        <v>68</v>
      </c>
      <c r="B723" s="15" t="s">
        <v>50</v>
      </c>
      <c r="C723" s="1134" t="str">
        <f>VLOOKUP($C702,'2025年度(1年前期)'!$B$5:$N$208,COLUMN('2025年度(1年前期)'!$K$5),0)&amp;""</f>
        <v>フランス語</v>
      </c>
      <c r="D723" s="1133"/>
      <c r="E723" s="1090" t="str">
        <f>VLOOKUP($C702,'2025年度(2年前期)'!$B$5:$N$208,COLUMN('2025年度(2年前期)'!$K$5),0)&amp;""</f>
        <v/>
      </c>
      <c r="F723" s="1072"/>
      <c r="G723" s="1090" t="str">
        <f>VLOOKUP($C702,'2025年度(3年前期)'!$B$5:$N$208,COLUMN('2025年度(3年前期)'!$K$5),0)&amp;""</f>
        <v/>
      </c>
      <c r="H723" s="1072"/>
      <c r="I723" s="1090" t="str">
        <f>VLOOKUP($C702,'2025年度(4年前期)'!$B$5:$N$208,COLUMN('2025年度(4年前期)'!$K$5),0)&amp;""</f>
        <v/>
      </c>
      <c r="J723" s="1072"/>
      <c r="K723" s="1071" t="str">
        <f>VLOOKUP($C702,'2025年度(助産前期)'!$B$5:$N$208,COLUMN('2025年度(助産前期)'!$K$5),0)&amp;""</f>
        <v/>
      </c>
      <c r="L723" s="1071"/>
      <c r="M723" s="1089" t="str">
        <f>VLOOKUP($C702,'2025年度(M1前期)'!$B$5:$N$208,COLUMN('2025年度(M1前期)'!$K$5),0)&amp;""</f>
        <v/>
      </c>
      <c r="N723" s="1072"/>
      <c r="O723" s="1071" t="str">
        <f>VLOOKUP($C702,'2025年度(M2前期)'!$B$5:$N$208,COLUMN('2025年度(M2前期)'!$K$5),0)&amp;""</f>
        <v/>
      </c>
      <c r="P723" s="1072"/>
      <c r="Q723" s="1071" t="str">
        <f>VLOOKUP($C702,'2025年度(D1前期)'!$B$5:$N$208,COLUMN('2025年度(D1前期)'!$K$5),0)&amp;""</f>
        <v/>
      </c>
      <c r="R723" s="1072"/>
      <c r="S723" s="1071" t="str">
        <f>VLOOKUP($C702,'2025年度(D23前期)'!$B$5:$N$208,COLUMN('2025年度(D23前期)'!$K$5),0)&amp;""</f>
        <v/>
      </c>
      <c r="T723" s="1072"/>
      <c r="U723" s="509" t="s">
        <v>79</v>
      </c>
      <c r="X723" s="782" t="s">
        <v>527</v>
      </c>
      <c r="Y723" s="887" t="s">
        <v>134</v>
      </c>
      <c r="Z723" s="1091" t="str">
        <f>A723</f>
        <v>５時限（16：50～18：20）</v>
      </c>
      <c r="AA723" s="1151" t="s">
        <v>528</v>
      </c>
      <c r="AB723" s="1151" t="s">
        <v>430</v>
      </c>
      <c r="AC723" s="1151"/>
      <c r="AD723" s="1151"/>
      <c r="AE723" s="1151" t="s">
        <v>504</v>
      </c>
      <c r="AF723" s="1151"/>
      <c r="AG723" s="1151" t="s">
        <v>260</v>
      </c>
      <c r="AH723" s="1151"/>
      <c r="AI723" s="1151"/>
      <c r="AJ723" s="1151"/>
      <c r="AK723" s="1151"/>
      <c r="AL723" s="1151"/>
      <c r="AM723" s="1151"/>
      <c r="AN723" s="1151"/>
      <c r="AO723" s="1151"/>
      <c r="AP723" s="1151"/>
      <c r="AQ723" s="1151"/>
      <c r="AR723" s="1151"/>
      <c r="AS723" s="1151"/>
      <c r="AT723" s="1151"/>
      <c r="AU723" s="1151"/>
      <c r="AV723" s="1151"/>
      <c r="AW723" s="1151"/>
      <c r="AX723" s="1151"/>
      <c r="AY723" s="1151"/>
      <c r="AZ723" s="1151"/>
      <c r="BA723" s="1151"/>
      <c r="BB723" s="1151"/>
      <c r="BC723" s="1151"/>
      <c r="BD723" s="1151"/>
      <c r="BE723" s="1151"/>
      <c r="BF723" s="1151"/>
      <c r="BG723" s="1151"/>
      <c r="BH723" s="1151"/>
      <c r="BI723" s="1151"/>
      <c r="BJ723" s="1151"/>
      <c r="BK723" s="1151"/>
      <c r="BL723" s="1151" t="s">
        <v>134</v>
      </c>
      <c r="BM723" s="1151"/>
      <c r="BN723" s="1151"/>
      <c r="BO723" s="1151"/>
      <c r="BP723" s="1151"/>
      <c r="BQ723" s="1151"/>
      <c r="BR723" s="1151"/>
      <c r="BS723" s="1151"/>
      <c r="BT723" s="1151"/>
    </row>
    <row r="724" spans="1:72" ht="12.95" customHeight="1">
      <c r="A724" s="1091"/>
      <c r="B724" s="15" t="s">
        <v>53</v>
      </c>
      <c r="C724" s="1141" t="str">
        <f>IFERROR(VLOOKUP(C723,科目・教員!$A$1:$B$357,2,0),"")</f>
        <v>小西　英則</v>
      </c>
      <c r="D724" s="1140"/>
      <c r="E724" s="1073" t="str">
        <f>IFERROR(VLOOKUP(E723,科目・教員!$A$1:$B$357,2,0),"")</f>
        <v/>
      </c>
      <c r="F724" s="1068"/>
      <c r="G724" s="1073" t="str">
        <f>IFERROR(VLOOKUP(G723,科目・教員!$A$1:$B$357,2,0),"")</f>
        <v/>
      </c>
      <c r="H724" s="1068"/>
      <c r="I724" s="1073" t="str">
        <f>IFERROR(VLOOKUP(I723,科目・教員!$A$1:$B$357,2,0),"")</f>
        <v/>
      </c>
      <c r="J724" s="1068"/>
      <c r="K724" s="1074" t="str">
        <f>IFERROR(VLOOKUP(K723,科目・教員!$A$1:$B$357,2,0),"")</f>
        <v/>
      </c>
      <c r="L724" s="1074"/>
      <c r="M724" s="1101" t="str">
        <f>IFERROR(VLOOKUP(M723,科目・教員!$A$1:$B$357,2,0),"")</f>
        <v/>
      </c>
      <c r="N724" s="1068"/>
      <c r="O724" s="1074" t="str">
        <f>IFERROR(VLOOKUP(O723,科目・教員!$A$1:$B$357,2,0),"")</f>
        <v/>
      </c>
      <c r="P724" s="1068"/>
      <c r="Q724" s="1074" t="str">
        <f>IFERROR(VLOOKUP(Q723,科目・教員!$A$1:$B$357,2,0),"")</f>
        <v/>
      </c>
      <c r="R724" s="1068"/>
      <c r="S724" s="1074" t="str">
        <f>IFERROR(VLOOKUP(S723,科目・教員!$A$1:$B$357,2,0),"")</f>
        <v/>
      </c>
      <c r="T724" s="1068"/>
      <c r="U724" s="509" t="s">
        <v>529</v>
      </c>
      <c r="X724" s="782" t="s">
        <v>168</v>
      </c>
      <c r="Y724" s="887" t="s">
        <v>139</v>
      </c>
      <c r="Z724" s="1091"/>
      <c r="AA724" s="1152"/>
      <c r="AB724" s="1152"/>
      <c r="AC724" s="1152"/>
      <c r="AD724" s="1152"/>
      <c r="AE724" s="1152"/>
      <c r="AF724" s="1152"/>
      <c r="AG724" s="1152"/>
      <c r="AH724" s="1152"/>
      <c r="AI724" s="1152"/>
      <c r="AJ724" s="1152"/>
      <c r="AK724" s="1152"/>
      <c r="AL724" s="1152"/>
      <c r="AM724" s="1152"/>
      <c r="AN724" s="1152"/>
      <c r="AO724" s="1152"/>
      <c r="AP724" s="1152"/>
      <c r="AQ724" s="1152"/>
      <c r="AR724" s="1152"/>
      <c r="AS724" s="1152"/>
      <c r="AT724" s="1152"/>
      <c r="AU724" s="1152"/>
      <c r="AV724" s="1152"/>
      <c r="AW724" s="1152"/>
      <c r="AX724" s="1152"/>
      <c r="AY724" s="1152"/>
      <c r="AZ724" s="1152"/>
      <c r="BA724" s="1152"/>
      <c r="BB724" s="1152"/>
      <c r="BC724" s="1152"/>
      <c r="BD724" s="1152"/>
      <c r="BE724" s="1152"/>
      <c r="BF724" s="1152"/>
      <c r="BG724" s="1152"/>
      <c r="BH724" s="1152"/>
      <c r="BI724" s="1152"/>
      <c r="BJ724" s="1152"/>
      <c r="BK724" s="1152"/>
      <c r="BL724" s="1152"/>
      <c r="BM724" s="1152"/>
      <c r="BN724" s="1152"/>
      <c r="BO724" s="1152"/>
      <c r="BP724" s="1152"/>
      <c r="BQ724" s="1152"/>
      <c r="BR724" s="1152"/>
      <c r="BS724" s="1152"/>
      <c r="BT724" s="1152"/>
    </row>
    <row r="725" spans="1:72" ht="12.95" customHeight="1">
      <c r="A725" s="1091"/>
      <c r="B725" s="15" t="s">
        <v>59</v>
      </c>
      <c r="C725" s="1141" t="str">
        <f>VLOOKUP($C702,'2025年度(1年前期)'!$B$5:$N$208,COLUMN('2025年度(1年前期)'!$K$5)+1,0)&amp;""</f>
        <v>201</v>
      </c>
      <c r="D725" s="1140"/>
      <c r="E725" s="1073" t="str">
        <f>VLOOKUP($C702,'2025年度(2年前期)'!$B$5:$N$208,COLUMN('2025年度(2年前期)'!$K$5)+1,0)&amp;""</f>
        <v/>
      </c>
      <c r="F725" s="1068"/>
      <c r="G725" s="1073" t="str">
        <f>VLOOKUP($C702,'2025年度(3年前期)'!$B$5:$N$208,COLUMN('2025年度(3年前期)'!$K$5)+1,0)&amp;""</f>
        <v/>
      </c>
      <c r="H725" s="1068"/>
      <c r="I725" s="1073" t="str">
        <f>VLOOKUP($C702,'2025年度(4年前期)'!$B$5:$N$208,COLUMN('2025年度(4年前期)'!$K$5)+1,0)&amp;""</f>
        <v/>
      </c>
      <c r="J725" s="1068"/>
      <c r="K725" s="1074" t="str">
        <f>VLOOKUP($C702,'2025年度(助産前期)'!$B$5:$N$208,COLUMN('2025年度(助産前期)'!$K$5)+1,0)&amp;""</f>
        <v/>
      </c>
      <c r="L725" s="1074"/>
      <c r="M725" s="1101" t="str">
        <f>VLOOKUP($C702,'2025年度(M1前期)'!$B$5:$N$208,COLUMN('2025年度(M1前期)'!$K$5)+1,0)&amp;""</f>
        <v/>
      </c>
      <c r="N725" s="1068"/>
      <c r="O725" s="1074" t="str">
        <f>VLOOKUP($C702,'2025年度(M2前期)'!$B$5:$N$208,COLUMN('2025年度(M2前期)'!$K$5)+1,0)&amp;""</f>
        <v/>
      </c>
      <c r="P725" s="1068"/>
      <c r="Q725" s="1074" t="str">
        <f>VLOOKUP($C702,'2025年度(D1前期)'!$B$5:$N$208,COLUMN('2025年度(D1前期)'!$K$5)+1,0)&amp;""</f>
        <v/>
      </c>
      <c r="R725" s="1068"/>
      <c r="S725" s="1074" t="str">
        <f>VLOOKUP($C702,'2025年度(D23前期)'!$B$5:$N$208,COLUMN('2025年度(D23前期)'!$K$5)+1,0)&amp;""</f>
        <v/>
      </c>
      <c r="T725" s="1068"/>
      <c r="U725" s="509" t="s">
        <v>530</v>
      </c>
      <c r="X725" s="782" t="s">
        <v>531</v>
      </c>
      <c r="Y725" s="887" t="s">
        <v>237</v>
      </c>
      <c r="Z725" s="1091"/>
      <c r="AA725" s="1152"/>
      <c r="AB725" s="1152"/>
      <c r="AC725" s="1152"/>
      <c r="AD725" s="1152"/>
      <c r="AE725" s="1152"/>
      <c r="AF725" s="1152"/>
      <c r="AG725" s="1152"/>
      <c r="AH725" s="1152"/>
      <c r="AI725" s="1152"/>
      <c r="AJ725" s="1152"/>
      <c r="AK725" s="1152"/>
      <c r="AL725" s="1152"/>
      <c r="AM725" s="1152"/>
      <c r="AN725" s="1152"/>
      <c r="AO725" s="1152"/>
      <c r="AP725" s="1152"/>
      <c r="AQ725" s="1152"/>
      <c r="AR725" s="1152"/>
      <c r="AS725" s="1152"/>
      <c r="AT725" s="1152"/>
      <c r="AU725" s="1152"/>
      <c r="AV725" s="1152"/>
      <c r="AW725" s="1152"/>
      <c r="AX725" s="1152"/>
      <c r="AY725" s="1152"/>
      <c r="AZ725" s="1152"/>
      <c r="BA725" s="1152"/>
      <c r="BB725" s="1152"/>
      <c r="BC725" s="1152"/>
      <c r="BD725" s="1152"/>
      <c r="BE725" s="1152"/>
      <c r="BF725" s="1152"/>
      <c r="BG725" s="1152"/>
      <c r="BH725" s="1152"/>
      <c r="BI725" s="1152"/>
      <c r="BJ725" s="1152"/>
      <c r="BK725" s="1152"/>
      <c r="BL725" s="1152"/>
      <c r="BM725" s="1152"/>
      <c r="BN725" s="1152"/>
      <c r="BO725" s="1152"/>
      <c r="BP725" s="1152"/>
      <c r="BQ725" s="1152"/>
      <c r="BR725" s="1152"/>
      <c r="BS725" s="1152"/>
      <c r="BT725" s="1152"/>
    </row>
    <row r="726" spans="1:72" ht="12.95" customHeight="1">
      <c r="A726" s="1092"/>
      <c r="B726" s="16" t="s">
        <v>56</v>
      </c>
      <c r="C726" s="1142" t="s">
        <v>172</v>
      </c>
      <c r="D726" s="1143"/>
      <c r="E726" s="1063"/>
      <c r="F726" s="1075"/>
      <c r="G726" s="1063"/>
      <c r="H726" s="1075"/>
      <c r="I726" s="1063"/>
      <c r="J726" s="1075"/>
      <c r="K726" s="1199"/>
      <c r="L726" s="1199"/>
      <c r="M726" s="1061"/>
      <c r="N726" s="1075"/>
      <c r="O726" s="1064"/>
      <c r="P726" s="1075"/>
      <c r="Q726" s="1064"/>
      <c r="R726" s="1075"/>
      <c r="S726" s="1064"/>
      <c r="T726" s="1075"/>
      <c r="U726" s="510" t="s">
        <v>442</v>
      </c>
      <c r="V726" s="20"/>
      <c r="W726" s="20"/>
      <c r="X726" s="808"/>
      <c r="Y726" s="888"/>
      <c r="Z726" s="1092"/>
      <c r="AA726" s="1153"/>
      <c r="AB726" s="1153"/>
      <c r="AC726" s="1153"/>
      <c r="AD726" s="1153"/>
      <c r="AE726" s="1153"/>
      <c r="AF726" s="1153"/>
      <c r="AG726" s="1153"/>
      <c r="AH726" s="1153"/>
      <c r="AI726" s="1153"/>
      <c r="AJ726" s="1153"/>
      <c r="AK726" s="1153"/>
      <c r="AL726" s="1153"/>
      <c r="AM726" s="1153"/>
      <c r="AN726" s="1153"/>
      <c r="AO726" s="1153"/>
      <c r="AP726" s="1153"/>
      <c r="AQ726" s="1153"/>
      <c r="AR726" s="1153"/>
      <c r="AS726" s="1153"/>
      <c r="AT726" s="1153"/>
      <c r="AU726" s="1153"/>
      <c r="AV726" s="1153"/>
      <c r="AW726" s="1153"/>
      <c r="AX726" s="1153"/>
      <c r="AY726" s="1153"/>
      <c r="AZ726" s="1153"/>
      <c r="BA726" s="1153"/>
      <c r="BB726" s="1153"/>
      <c r="BC726" s="1153"/>
      <c r="BD726" s="1153"/>
      <c r="BE726" s="1153"/>
      <c r="BF726" s="1153"/>
      <c r="BG726" s="1153"/>
      <c r="BH726" s="1153"/>
      <c r="BI726" s="1153"/>
      <c r="BJ726" s="1153"/>
      <c r="BK726" s="1153"/>
      <c r="BL726" s="1153"/>
      <c r="BM726" s="1153"/>
      <c r="BN726" s="1153"/>
      <c r="BO726" s="1153"/>
      <c r="BP726" s="1153"/>
      <c r="BQ726" s="1153"/>
      <c r="BR726" s="1153"/>
      <c r="BS726" s="1153"/>
      <c r="BT726" s="1153"/>
    </row>
    <row r="727" spans="1:72" ht="18">
      <c r="A727" s="5"/>
      <c r="B727" s="6"/>
      <c r="C727" s="1077">
        <f>C702+1</f>
        <v>45807</v>
      </c>
      <c r="D727" s="1077"/>
      <c r="E727" s="1077"/>
      <c r="F727" s="1077"/>
      <c r="G727" s="1077"/>
      <c r="H727" s="1077"/>
      <c r="I727" s="1077"/>
      <c r="J727" s="1077"/>
      <c r="K727" s="1077"/>
      <c r="L727" s="1077"/>
      <c r="M727" s="1077"/>
      <c r="N727" s="1077"/>
      <c r="O727" s="1077"/>
      <c r="P727" s="1077"/>
      <c r="Q727" s="1077"/>
      <c r="R727" s="1077"/>
      <c r="S727" s="1077"/>
      <c r="T727" s="1077"/>
      <c r="U727" s="1049">
        <f>C727</f>
        <v>45807</v>
      </c>
      <c r="V727" s="1050"/>
      <c r="W727" s="1050"/>
      <c r="X727" s="1050"/>
      <c r="Y727" s="1050"/>
      <c r="Z727" s="1051"/>
      <c r="AA727" s="7">
        <v>101</v>
      </c>
      <c r="AB727" s="7">
        <v>102</v>
      </c>
      <c r="AC727" s="7">
        <v>103</v>
      </c>
      <c r="AD727" s="7" t="s">
        <v>16</v>
      </c>
      <c r="AE727" s="7" t="s">
        <v>17</v>
      </c>
      <c r="AF727" s="7" t="s">
        <v>18</v>
      </c>
      <c r="AG727" s="7">
        <v>201</v>
      </c>
      <c r="AH727" s="8">
        <v>202</v>
      </c>
      <c r="AI727" s="7">
        <v>203</v>
      </c>
      <c r="AJ727" s="7">
        <v>204</v>
      </c>
      <c r="AK727" s="7">
        <v>205</v>
      </c>
      <c r="AL727" s="7" t="s">
        <v>19</v>
      </c>
      <c r="AM727" s="35" t="s">
        <v>69</v>
      </c>
      <c r="AN727" s="7" t="s">
        <v>21</v>
      </c>
      <c r="AO727" s="7" t="s">
        <v>22</v>
      </c>
      <c r="AP727" s="7" t="s">
        <v>23</v>
      </c>
      <c r="AQ727" s="7" t="s">
        <v>24</v>
      </c>
      <c r="AR727" s="7" t="s">
        <v>25</v>
      </c>
      <c r="AS727" s="7" t="s">
        <v>26</v>
      </c>
      <c r="AT727" s="7" t="s">
        <v>27</v>
      </c>
      <c r="AU727" s="7" t="s">
        <v>28</v>
      </c>
      <c r="AV727" s="7" t="s">
        <v>29</v>
      </c>
      <c r="AW727" s="7">
        <v>301</v>
      </c>
      <c r="AX727" s="8">
        <v>302</v>
      </c>
      <c r="AY727" s="9">
        <v>303</v>
      </c>
      <c r="AZ727" s="9">
        <v>304</v>
      </c>
      <c r="BA727" s="7" t="s">
        <v>30</v>
      </c>
      <c r="BB727" s="7" t="s">
        <v>31</v>
      </c>
      <c r="BC727" s="8" t="s">
        <v>32</v>
      </c>
      <c r="BD727" s="7" t="s">
        <v>33</v>
      </c>
      <c r="BE727" s="7" t="s">
        <v>34</v>
      </c>
      <c r="BF727" s="7" t="s">
        <v>35</v>
      </c>
      <c r="BG727" s="7" t="s">
        <v>36</v>
      </c>
      <c r="BH727" s="7" t="s">
        <v>37</v>
      </c>
      <c r="BI727" s="7" t="s">
        <v>38</v>
      </c>
      <c r="BJ727" s="7" t="s">
        <v>39</v>
      </c>
      <c r="BK727" s="10" t="s">
        <v>40</v>
      </c>
      <c r="BL727" s="10" t="s">
        <v>41</v>
      </c>
      <c r="BM727" s="10" t="s">
        <v>354</v>
      </c>
      <c r="BN727" s="11" t="s">
        <v>42</v>
      </c>
      <c r="BO727" s="11" t="s">
        <v>43</v>
      </c>
      <c r="BP727" s="11" t="s">
        <v>44</v>
      </c>
      <c r="BQ727" s="11" t="s">
        <v>45</v>
      </c>
      <c r="BR727" s="11" t="s">
        <v>46</v>
      </c>
      <c r="BS727" s="11" t="s">
        <v>47</v>
      </c>
      <c r="BT727" s="11" t="s">
        <v>48</v>
      </c>
    </row>
    <row r="728" spans="1:72" ht="13.5" customHeight="1">
      <c r="A728" s="1091" t="s">
        <v>49</v>
      </c>
      <c r="B728" s="12" t="s">
        <v>50</v>
      </c>
      <c r="C728" s="1079" t="str">
        <f>VLOOKUP($C727,'2025年度(1年前期)'!$B$5:$N$208,COLUMN('2025年度(1年前期)'!$C$5),0)&amp;""</f>
        <v>生活援助論Ⅰ</v>
      </c>
      <c r="D728" s="1080"/>
      <c r="E728" s="1148" t="str">
        <f>VLOOKUP($C727,'2025年度(2年前期)'!$B$5:$N$208,COLUMN('2025年度(2年前期)'!$C$5),0)&amp;""</f>
        <v>マスコミュニケーション論</v>
      </c>
      <c r="F728" s="1123"/>
      <c r="G728" s="1081" t="str">
        <f>VLOOKUP($C727,'2025年度(3年前期)'!$B$5:$N$208,COLUMN('2025年度(3年前期)'!$C$5),0)&amp;""</f>
        <v>老年看護援助論</v>
      </c>
      <c r="H728" s="1080"/>
      <c r="I728" s="1081" t="str">
        <f>VLOOKUP($C727,'2025年度(4年前期)'!$B$5:$N$208,COLUMN('2025年度(4年前期)'!$C$5),0)&amp;""</f>
        <v/>
      </c>
      <c r="J728" s="1080"/>
      <c r="K728" s="1133" t="str">
        <f>VLOOKUP($C727,'2025年度(助産前期)'!$B$5:$N$208,COLUMN('2025年度(助産前期)'!$C$5),0)&amp;""</f>
        <v>助産管理論
外部講師柴先生</v>
      </c>
      <c r="L728" s="1196"/>
      <c r="M728" s="1105" t="str">
        <f>VLOOKUP($C727,'2025年度(M1前期)'!$B$5:$N$208,COLUMN('2025年度(M1前期)'!$C$5),0)&amp;""</f>
        <v>政策医療看護学特論Ⅰ</v>
      </c>
      <c r="N728" s="1096"/>
      <c r="O728" s="1081" t="str">
        <f>VLOOKUP($C727,'2025年度(M2前期)'!$B$5:$N$208,COLUMN('2025年度(M2前期)'!$C$5),0)&amp;""</f>
        <v>看護情報・管理学演習Ａ－Ⅱ
感染管理看護学演習Ａ－Ⅱ</v>
      </c>
      <c r="P728" s="1080"/>
      <c r="Q728" s="1081" t="str">
        <f>VLOOKUP($C727,'2025年度(D1前期)'!$B$5:$N$208,COLUMN('2025年度(D1前期)'!$C$5),0)&amp;""</f>
        <v>精神看護学特論Ｂ</v>
      </c>
      <c r="R728" s="1080"/>
      <c r="S728" s="1072" t="str">
        <f>VLOOKUP($C727,'2025年度(D23前期)'!$B$5:$N$208,COLUMN('2025年度(D23前期)'!$C$5),0)&amp;""</f>
        <v>特別研究</v>
      </c>
      <c r="T728" s="1080"/>
      <c r="U728" s="739" t="s">
        <v>248</v>
      </c>
      <c r="V728" s="778" t="s">
        <v>503</v>
      </c>
      <c r="Z728" s="1095" t="str">
        <f>A728</f>
        <v xml:space="preserve">１時限（09：20～10：50） </v>
      </c>
      <c r="AA728" s="1151" t="s">
        <v>254</v>
      </c>
      <c r="AB728" s="1151"/>
      <c r="AC728" s="1151"/>
      <c r="AD728" s="1151"/>
      <c r="AE728" s="1151" t="s">
        <v>504</v>
      </c>
      <c r="AF728" s="1151"/>
      <c r="AG728" s="1151" t="s">
        <v>263</v>
      </c>
      <c r="AH728" s="1151"/>
      <c r="AI728" s="1151"/>
      <c r="AJ728" s="1151"/>
      <c r="AK728" s="1151"/>
      <c r="AL728" s="1151" t="s">
        <v>85</v>
      </c>
      <c r="AM728" s="1151"/>
      <c r="AN728" s="1043" t="s">
        <v>532</v>
      </c>
      <c r="AO728" s="1151"/>
      <c r="AP728" s="1151"/>
      <c r="AQ728" s="1151"/>
      <c r="AR728" s="1151"/>
      <c r="AS728" s="1151"/>
      <c r="AT728" s="1151"/>
      <c r="AU728" s="1151"/>
      <c r="AV728" s="1151"/>
      <c r="AW728" s="1151"/>
      <c r="AX728" s="1151"/>
      <c r="AY728" s="1151"/>
      <c r="AZ728" s="1151" t="s">
        <v>533</v>
      </c>
      <c r="BA728" s="1151" t="s">
        <v>171</v>
      </c>
      <c r="BB728" s="1151"/>
      <c r="BC728" s="1151"/>
      <c r="BD728" s="1151"/>
      <c r="BE728" s="1151"/>
      <c r="BF728" s="1151"/>
      <c r="BG728" s="1151"/>
      <c r="BH728" s="1151"/>
      <c r="BI728" s="1043"/>
      <c r="BJ728" s="1151"/>
      <c r="BK728" s="1151"/>
      <c r="BL728" s="1151"/>
      <c r="BM728" s="1151"/>
      <c r="BN728" s="1151"/>
      <c r="BO728" s="1151"/>
      <c r="BP728" s="1151"/>
      <c r="BQ728" s="1151"/>
      <c r="BR728" s="1151"/>
      <c r="BS728" s="1151"/>
      <c r="BT728" s="1151"/>
    </row>
    <row r="729" spans="1:72" ht="13.5" customHeight="1">
      <c r="A729" s="1091"/>
      <c r="B729" s="15" t="s">
        <v>53</v>
      </c>
      <c r="C729" s="1065" t="str">
        <f>IFERROR(VLOOKUP(C728,科目・教員!$A$1:$B$357,2,0),"")</f>
        <v>森下　純子</v>
      </c>
      <c r="D729" s="1066"/>
      <c r="E729" s="1147" t="str">
        <f>IFERROR(VLOOKUP(E728,科目・教員!$A$1:$B$357,2,0),"")</f>
        <v>飯野　勝己</v>
      </c>
      <c r="F729" s="1119"/>
      <c r="G729" s="1067" t="str">
        <f>IFERROR(VLOOKUP(G728,科目・教員!$A$1:$B$357,2,0),"")</f>
        <v>野中　千春</v>
      </c>
      <c r="H729" s="1066"/>
      <c r="I729" s="1067" t="str">
        <f>IFERROR(VLOOKUP(I728,科目・教員!$A$1:$B$357,2,0),"")</f>
        <v/>
      </c>
      <c r="J729" s="1066"/>
      <c r="K729" s="1140" t="str">
        <f>IFERROR(VLOOKUP(K728,科目・教員!$A$1:$B$357,2,0),"")</f>
        <v/>
      </c>
      <c r="L729" s="1193"/>
      <c r="M729" s="1104" t="str">
        <f>IFERROR(VLOOKUP(M728,科目・教員!$A$1:$B$357,2,0),"")</f>
        <v>綿貫　成明</v>
      </c>
      <c r="N729" s="1066"/>
      <c r="O729" s="1067" t="str">
        <f>IFERROR(VLOOKUP(O728,科目・教員!$A$1:$B$357,2,0),"")</f>
        <v/>
      </c>
      <c r="P729" s="1066"/>
      <c r="Q729" s="1067" t="str">
        <f>IFERROR(VLOOKUP(Q728,科目・教員!$A$1:$B$357,2,0),"")</f>
        <v/>
      </c>
      <c r="R729" s="1066"/>
      <c r="S729" s="1068" t="str">
        <f>IFERROR(VLOOKUP(S728,科目・教員!$A$1:$B$357,2,0),"")</f>
        <v/>
      </c>
      <c r="T729" s="1066"/>
      <c r="U729" s="739" t="s">
        <v>164</v>
      </c>
      <c r="V729" s="778" t="s">
        <v>321</v>
      </c>
      <c r="Z729" s="1091"/>
      <c r="AA729" s="1152"/>
      <c r="AB729" s="1152"/>
      <c r="AC729" s="1152"/>
      <c r="AD729" s="1152"/>
      <c r="AE729" s="1152"/>
      <c r="AF729" s="1152"/>
      <c r="AG729" s="1152"/>
      <c r="AH729" s="1152"/>
      <c r="AI729" s="1152"/>
      <c r="AJ729" s="1152"/>
      <c r="AK729" s="1152"/>
      <c r="AL729" s="1152"/>
      <c r="AM729" s="1152"/>
      <c r="AN729" s="1044"/>
      <c r="AO729" s="1152"/>
      <c r="AP729" s="1152"/>
      <c r="AQ729" s="1152"/>
      <c r="AR729" s="1152"/>
      <c r="AS729" s="1152"/>
      <c r="AT729" s="1152"/>
      <c r="AU729" s="1152"/>
      <c r="AV729" s="1152"/>
      <c r="AW729" s="1152"/>
      <c r="AX729" s="1152"/>
      <c r="AY729" s="1152"/>
      <c r="AZ729" s="1152"/>
      <c r="BA729" s="1152"/>
      <c r="BB729" s="1152"/>
      <c r="BC729" s="1152"/>
      <c r="BD729" s="1152"/>
      <c r="BE729" s="1152"/>
      <c r="BF729" s="1152"/>
      <c r="BG729" s="1152"/>
      <c r="BH729" s="1152"/>
      <c r="BI729" s="1044"/>
      <c r="BJ729" s="1152"/>
      <c r="BK729" s="1152"/>
      <c r="BL729" s="1152"/>
      <c r="BM729" s="1152"/>
      <c r="BN729" s="1152"/>
      <c r="BO729" s="1152"/>
      <c r="BP729" s="1152"/>
      <c r="BQ729" s="1152"/>
      <c r="BR729" s="1152"/>
      <c r="BS729" s="1152"/>
      <c r="BT729" s="1152"/>
    </row>
    <row r="730" spans="1:72" ht="13.5" customHeight="1">
      <c r="A730" s="1091"/>
      <c r="B730" s="15" t="s">
        <v>59</v>
      </c>
      <c r="C730" s="1065" t="str">
        <f>VLOOKUP($C727,'2025年度(1年前期)'!$B$5:$N$208,COLUMN('2025年度(1年前期)'!$C$5)+1,0)&amp;""</f>
        <v>101</v>
      </c>
      <c r="D730" s="1066"/>
      <c r="E730" s="1147" t="str">
        <f>VLOOKUP($C727,'2025年度(2年前期)'!$B$5:$N$208,COLUMN('2025年度(2年前期)'!$C$5)+1,0)&amp;""</f>
        <v>201</v>
      </c>
      <c r="F730" s="1119"/>
      <c r="G730" s="1067" t="str">
        <f>VLOOKUP($C727,'2025年度(3年前期)'!$B$5:$N$208,COLUMN('2025年度(3年前期)'!$C$5)+1,0)&amp;""</f>
        <v>基礎実</v>
      </c>
      <c r="H730" s="1066"/>
      <c r="I730" s="1067" t="str">
        <f>VLOOKUP($C727,'2025年度(4年前期)'!$B$5:$N$208,COLUMN('2025年度(4年前期)'!$C$5)+1,0)&amp;""</f>
        <v/>
      </c>
      <c r="J730" s="1066"/>
      <c r="K730" s="1140" t="str">
        <f>VLOOKUP($C727,'2025年度(助産前期)'!$B$5:$N$208,COLUMN('2025年度(助産前期)'!$C$5)+1,0)&amp;""</f>
        <v>304</v>
      </c>
      <c r="L730" s="1193"/>
      <c r="M730" s="1104" t="str">
        <f>VLOOKUP($C727,'2025年度(M1前期)'!$B$5:$N$208,COLUMN('2025年度(M1前期)'!C$5)+1,0)&amp;""</f>
        <v>臨床講義室1</v>
      </c>
      <c r="N730" s="1066"/>
      <c r="O730" s="1067" t="str">
        <f>VLOOKUP($C727,'2025年度(M2前期)'!$B$5:$N$208,COLUMN('2025年度(M2前期)'!$C$5)+1,0)&amp;""</f>
        <v>情報:別途指定
感染:別途指定</v>
      </c>
      <c r="P730" s="1066"/>
      <c r="Q730" s="1067" t="str">
        <f>VLOOKUP($C727,'2025年度(D1前期)'!$B$5:$N$208,COLUMN('2025年度(D1前期)'!$C$5)+1,0)&amp;""</f>
        <v>別途指定</v>
      </c>
      <c r="R730" s="1066"/>
      <c r="S730" s="1068" t="str">
        <f>VLOOKUP($C727,'2025年度(D23前期)'!$B$5:$N$208,COLUMN('2025年度(D23前期)'!$C$5)+1,0)&amp;""</f>
        <v/>
      </c>
      <c r="T730" s="1066"/>
      <c r="U730" s="739" t="s">
        <v>534</v>
      </c>
      <c r="V730" s="778" t="s">
        <v>505</v>
      </c>
      <c r="Z730" s="1091"/>
      <c r="AA730" s="1152"/>
      <c r="AB730" s="1152"/>
      <c r="AC730" s="1152"/>
      <c r="AD730" s="1152"/>
      <c r="AE730" s="1152"/>
      <c r="AF730" s="1152"/>
      <c r="AG730" s="1152"/>
      <c r="AH730" s="1152"/>
      <c r="AI730" s="1152"/>
      <c r="AJ730" s="1152"/>
      <c r="AK730" s="1152"/>
      <c r="AL730" s="1152"/>
      <c r="AM730" s="1152"/>
      <c r="AN730" s="1044"/>
      <c r="AO730" s="1152"/>
      <c r="AP730" s="1152"/>
      <c r="AQ730" s="1152"/>
      <c r="AR730" s="1152"/>
      <c r="AS730" s="1152"/>
      <c r="AT730" s="1152"/>
      <c r="AU730" s="1152"/>
      <c r="AV730" s="1152"/>
      <c r="AW730" s="1152"/>
      <c r="AX730" s="1152"/>
      <c r="AY730" s="1152"/>
      <c r="AZ730" s="1152"/>
      <c r="BA730" s="1152"/>
      <c r="BB730" s="1152"/>
      <c r="BC730" s="1152"/>
      <c r="BD730" s="1152"/>
      <c r="BE730" s="1152"/>
      <c r="BF730" s="1152"/>
      <c r="BG730" s="1152"/>
      <c r="BH730" s="1152"/>
      <c r="BI730" s="1044"/>
      <c r="BJ730" s="1152"/>
      <c r="BK730" s="1152"/>
      <c r="BL730" s="1152"/>
      <c r="BM730" s="1152"/>
      <c r="BN730" s="1152"/>
      <c r="BO730" s="1152"/>
      <c r="BP730" s="1152"/>
      <c r="BQ730" s="1152"/>
      <c r="BR730" s="1152"/>
      <c r="BS730" s="1152"/>
      <c r="BT730" s="1152"/>
    </row>
    <row r="731" spans="1:72" ht="13.5" customHeight="1">
      <c r="A731" s="1092"/>
      <c r="B731" s="16" t="s">
        <v>56</v>
      </c>
      <c r="C731" s="1135"/>
      <c r="D731" s="1144"/>
      <c r="E731" s="1197" t="s">
        <v>265</v>
      </c>
      <c r="F731" s="1198"/>
      <c r="G731" s="1063"/>
      <c r="H731" s="1062"/>
      <c r="I731" s="1063"/>
      <c r="J731" s="1062"/>
      <c r="K731" s="1190" t="s">
        <v>229</v>
      </c>
      <c r="L731" s="1190"/>
      <c r="M731" s="1106"/>
      <c r="N731" s="1062"/>
      <c r="O731" s="1063"/>
      <c r="P731" s="1062"/>
      <c r="Q731" s="1063"/>
      <c r="R731" s="1062"/>
      <c r="S731" s="1064"/>
      <c r="T731" s="1062"/>
      <c r="U731" s="739" t="s">
        <v>417</v>
      </c>
      <c r="V731" s="778" t="s">
        <v>240</v>
      </c>
      <c r="Z731" s="1092"/>
      <c r="AA731" s="1153"/>
      <c r="AB731" s="1153"/>
      <c r="AC731" s="1153"/>
      <c r="AD731" s="1153"/>
      <c r="AE731" s="1153"/>
      <c r="AF731" s="1153"/>
      <c r="AG731" s="1153"/>
      <c r="AH731" s="1153"/>
      <c r="AI731" s="1153"/>
      <c r="AJ731" s="1153"/>
      <c r="AK731" s="1153"/>
      <c r="AL731" s="1153"/>
      <c r="AM731" s="1153"/>
      <c r="AN731" s="1045"/>
      <c r="AO731" s="1153"/>
      <c r="AP731" s="1153"/>
      <c r="AQ731" s="1153"/>
      <c r="AR731" s="1153"/>
      <c r="AS731" s="1153"/>
      <c r="AT731" s="1153"/>
      <c r="AU731" s="1153"/>
      <c r="AV731" s="1153"/>
      <c r="AW731" s="1153"/>
      <c r="AX731" s="1153"/>
      <c r="AY731" s="1153"/>
      <c r="AZ731" s="1153"/>
      <c r="BA731" s="1153"/>
      <c r="BB731" s="1153"/>
      <c r="BC731" s="1153"/>
      <c r="BD731" s="1153"/>
      <c r="BE731" s="1153"/>
      <c r="BF731" s="1153"/>
      <c r="BG731" s="1153"/>
      <c r="BH731" s="1153"/>
      <c r="BI731" s="1045"/>
      <c r="BJ731" s="1153"/>
      <c r="BK731" s="1153"/>
      <c r="BL731" s="1153"/>
      <c r="BM731" s="1153"/>
      <c r="BN731" s="1153"/>
      <c r="BO731" s="1153"/>
      <c r="BP731" s="1153"/>
      <c r="BQ731" s="1153"/>
      <c r="BR731" s="1153"/>
      <c r="BS731" s="1153"/>
      <c r="BT731" s="1153"/>
    </row>
    <row r="732" spans="1:72" ht="13.5" customHeight="1">
      <c r="A732" s="1091" t="s">
        <v>58</v>
      </c>
      <c r="B732" s="15" t="s">
        <v>50</v>
      </c>
      <c r="C732" s="1079" t="str">
        <f>VLOOKUP($C727,'2025年度(1年前期)'!$B$5:$N$208,COLUMN('2025年度(1年前期)'!$E$5),0)&amp;""</f>
        <v>生活援助論Ⅰ</v>
      </c>
      <c r="D732" s="1080"/>
      <c r="E732" s="1194" t="str">
        <f>VLOOKUP($C727,'2025年度(2年前期)'!$B$5:$N$208,COLUMN('2025年度(2年前期)'!$E$5),0)&amp;""</f>
        <v>英語S</v>
      </c>
      <c r="F732" s="1195"/>
      <c r="G732" s="1081" t="str">
        <f>VLOOKUP($C727,'2025年度(3年前期)'!$B$5:$N$208,COLUMN('2025年度(3年前期)'!$E$5),0)&amp;""</f>
        <v>老年看護援助論</v>
      </c>
      <c r="H732" s="1080"/>
      <c r="I732" s="1081" t="str">
        <f>VLOOKUP($C727,'2025年度(4年前期)'!$B$5:$N$208,COLUMN('2025年度(4年前期)'!$E$5),0)&amp;""</f>
        <v/>
      </c>
      <c r="J732" s="1080"/>
      <c r="K732" s="1133" t="str">
        <f>VLOOKUP($C727,'2025年度(助産前期)'!$B$5:$N$208,COLUMN('2025年度(助産前期)'!$E$5),0)&amp;""</f>
        <v>助産管理論
外部講師柴先生</v>
      </c>
      <c r="L732" s="1196"/>
      <c r="M732" s="1079" t="str">
        <f>VLOOKUP($C727,'2025年度(M1前期)'!$B$5:$N$208,COLUMN('2025年度(M1前期)'!$E$5),0)&amp;""</f>
        <v>政策医療看護学特論Ⅰ</v>
      </c>
      <c r="N732" s="1080"/>
      <c r="O732" s="1072" t="str">
        <f>VLOOKUP($C727,'2025年度(M2前期)'!$B$5:$N$208,COLUMN('2025年度(M2前期)'!$E$5),0)&amp;""</f>
        <v>看護情報・管理学演習Ａ－Ⅱ
感染管理看護学演習Ａ－Ⅱ</v>
      </c>
      <c r="P732" s="1080"/>
      <c r="Q732" s="1072" t="str">
        <f>VLOOKUP($C727,'2025年度(D1前期)'!$B$5:$N$208,COLUMN('2025年度(D1前期)'!$E$5),0)&amp;""</f>
        <v>精神看護学特論Ｂ</v>
      </c>
      <c r="R732" s="1080"/>
      <c r="S732" s="1072" t="str">
        <f>VLOOKUP($C727,'2025年度(D23前期)'!$B$5:$N$208,COLUMN('2025年度(D23前期)'!$E$5),0)&amp;""</f>
        <v>特別研究</v>
      </c>
      <c r="T732" s="1080"/>
      <c r="U732" s="17"/>
      <c r="V732" s="778" t="s">
        <v>241</v>
      </c>
      <c r="Z732" s="1091" t="str">
        <f>A732</f>
        <v>２時限（11：00～12：30）</v>
      </c>
      <c r="AA732" s="1151" t="s">
        <v>254</v>
      </c>
      <c r="AB732" s="1151"/>
      <c r="AC732" s="1151"/>
      <c r="AD732" s="1151"/>
      <c r="AE732" s="1151" t="s">
        <v>504</v>
      </c>
      <c r="AF732" s="1151"/>
      <c r="AG732" s="1151"/>
      <c r="AH732" s="1151"/>
      <c r="AI732" s="1151"/>
      <c r="AJ732" s="1151"/>
      <c r="AK732" s="1151"/>
      <c r="AL732" s="1151" t="s">
        <v>85</v>
      </c>
      <c r="AM732" s="1151"/>
      <c r="AN732" s="1151"/>
      <c r="AO732" s="1151"/>
      <c r="AP732" s="1151"/>
      <c r="AQ732" s="1151"/>
      <c r="AR732" s="1151"/>
      <c r="AS732" s="1151"/>
      <c r="AT732" s="1151"/>
      <c r="AU732" s="1151"/>
      <c r="AV732" s="1151"/>
      <c r="AW732" s="1151"/>
      <c r="AX732" s="1151"/>
      <c r="AY732" s="1151"/>
      <c r="AZ732" s="1151" t="s">
        <v>533</v>
      </c>
      <c r="BA732" s="1151" t="s">
        <v>171</v>
      </c>
      <c r="BB732" s="1151"/>
      <c r="BC732" s="1151"/>
      <c r="BD732" s="1151"/>
      <c r="BE732" s="1151"/>
      <c r="BF732" s="1151"/>
      <c r="BG732" s="1151"/>
      <c r="BH732" s="1151"/>
      <c r="BI732" s="1043"/>
      <c r="BJ732" s="1151"/>
      <c r="BK732" s="1151"/>
      <c r="BL732" s="1151"/>
      <c r="BM732" s="1151"/>
      <c r="BN732" s="1151"/>
      <c r="BO732" s="1151"/>
      <c r="BP732" s="1151"/>
      <c r="BQ732" s="1151"/>
      <c r="BR732" s="1151"/>
      <c r="BS732" s="1151"/>
      <c r="BT732" s="1151"/>
    </row>
    <row r="733" spans="1:72" ht="13.5" customHeight="1">
      <c r="A733" s="1091"/>
      <c r="B733" s="15" t="s">
        <v>53</v>
      </c>
      <c r="C733" s="1065" t="str">
        <f>IFERROR(VLOOKUP(C732,科目・教員!$A$1:$B$357,2,0),"")</f>
        <v>森下　純子</v>
      </c>
      <c r="D733" s="1066"/>
      <c r="E733" s="1191" t="str">
        <f>IFERROR(VLOOKUP(E732,科目・教員!$A$1:$B$357,2,0),"")</f>
        <v xml:space="preserve">ｽﾃｨｰﾌﾞﾝ･ﾗｯｾﾙ  </v>
      </c>
      <c r="F733" s="1192"/>
      <c r="G733" s="1067" t="str">
        <f>IFERROR(VLOOKUP(G732,科目・教員!$A$1:$B$357,2,0),"")</f>
        <v>野中　千春</v>
      </c>
      <c r="H733" s="1066"/>
      <c r="I733" s="1067" t="str">
        <f>IFERROR(VLOOKUP(I732,科目・教員!$A$1:$B$357,2,0),"")</f>
        <v/>
      </c>
      <c r="J733" s="1066"/>
      <c r="K733" s="1140" t="str">
        <f>IFERROR(VLOOKUP(K732,科目・教員!$A$1:$B$357,2,0),"")</f>
        <v/>
      </c>
      <c r="L733" s="1193"/>
      <c r="M733" s="1065" t="str">
        <f>IFERROR(VLOOKUP(M732,科目・教員!$A$1:$B$357,2,0),"")</f>
        <v>綿貫　成明</v>
      </c>
      <c r="N733" s="1066"/>
      <c r="O733" s="1068" t="str">
        <f>IFERROR(VLOOKUP(O732,科目・教員!$A$1:$B$357,2,0),"")</f>
        <v/>
      </c>
      <c r="P733" s="1066"/>
      <c r="Q733" s="1068" t="str">
        <f>IFERROR(VLOOKUP(Q732,科目・教員!$A$1:$B$357,2,0),"")</f>
        <v/>
      </c>
      <c r="R733" s="1066"/>
      <c r="S733" s="1068" t="str">
        <f>IFERROR(VLOOKUP(S732,科目・教員!$A$1:$B$357,2,0),"")</f>
        <v/>
      </c>
      <c r="T733" s="1066"/>
      <c r="U733" s="17"/>
      <c r="Z733" s="1091"/>
      <c r="AA733" s="1152"/>
      <c r="AB733" s="1152"/>
      <c r="AC733" s="1152"/>
      <c r="AD733" s="1152"/>
      <c r="AE733" s="1152"/>
      <c r="AF733" s="1152"/>
      <c r="AG733" s="1152"/>
      <c r="AH733" s="1152"/>
      <c r="AI733" s="1152"/>
      <c r="AJ733" s="1152"/>
      <c r="AK733" s="1152"/>
      <c r="AL733" s="1152"/>
      <c r="AM733" s="1152"/>
      <c r="AN733" s="1152"/>
      <c r="AO733" s="1152"/>
      <c r="AP733" s="1152"/>
      <c r="AQ733" s="1152"/>
      <c r="AR733" s="1152"/>
      <c r="AS733" s="1152"/>
      <c r="AT733" s="1152"/>
      <c r="AU733" s="1152"/>
      <c r="AV733" s="1152"/>
      <c r="AW733" s="1152"/>
      <c r="AX733" s="1152"/>
      <c r="AY733" s="1152"/>
      <c r="AZ733" s="1152"/>
      <c r="BA733" s="1152"/>
      <c r="BB733" s="1152"/>
      <c r="BC733" s="1152"/>
      <c r="BD733" s="1152"/>
      <c r="BE733" s="1152"/>
      <c r="BF733" s="1152"/>
      <c r="BG733" s="1152"/>
      <c r="BH733" s="1152"/>
      <c r="BI733" s="1044"/>
      <c r="BJ733" s="1152"/>
      <c r="BK733" s="1152"/>
      <c r="BL733" s="1152"/>
      <c r="BM733" s="1152"/>
      <c r="BN733" s="1152"/>
      <c r="BO733" s="1152"/>
      <c r="BP733" s="1152"/>
      <c r="BQ733" s="1152"/>
      <c r="BR733" s="1152"/>
      <c r="BS733" s="1152"/>
      <c r="BT733" s="1152"/>
    </row>
    <row r="734" spans="1:72" ht="13.5" customHeight="1">
      <c r="A734" s="1091"/>
      <c r="B734" s="15" t="s">
        <v>59</v>
      </c>
      <c r="C734" s="1065" t="str">
        <f>VLOOKUP($C727,'2025年度(1年前期)'!$B$5:$N$208,COLUMN('2025年度(1年前期)'!$E$5)+1,0)&amp;""</f>
        <v>101</v>
      </c>
      <c r="D734" s="1066"/>
      <c r="E734" s="1191" t="str">
        <f>VLOOKUP($C727,'2025年度(2年前期)'!$B$5:$N$208,COLUMN('2025年度(2年前期)'!$E$5)+1,0)&amp;""</f>
        <v>201</v>
      </c>
      <c r="F734" s="1192"/>
      <c r="G734" s="1067" t="str">
        <f>VLOOKUP($C727,'2025年度(3年前期)'!$B$5:$N$208,COLUMN('2025年度(3年前期)'!$E$5)+1,0)&amp;""</f>
        <v>基礎実</v>
      </c>
      <c r="H734" s="1066"/>
      <c r="I734" s="1067" t="str">
        <f>VLOOKUP($C727,'2025年度(4年前期)'!$B$5:$N$208,COLUMN('2025年度(4年前期)'!$E$5)+1,0)&amp;""</f>
        <v/>
      </c>
      <c r="J734" s="1066"/>
      <c r="K734" s="1140" t="str">
        <f>VLOOKUP($C727,'2025年度(助産前期)'!$B$5:$N$208,COLUMN('2025年度(助産前期)'!$E$5)+1,0)&amp;""</f>
        <v>304</v>
      </c>
      <c r="L734" s="1193"/>
      <c r="M734" s="1065" t="str">
        <f>VLOOKUP($C727,'2025年度(M1前期)'!$B$5:$N$208,COLUMN('2025年度(M1前期)'!$E$5)+1,0)&amp;""</f>
        <v>臨床講義室1</v>
      </c>
      <c r="N734" s="1066"/>
      <c r="O734" s="1068" t="str">
        <f>VLOOKUP($C727,'2025年度(M2前期)'!$B$5:$N$208,COLUMN('2025年度(M2前期)'!$E$5)+1,0)&amp;""</f>
        <v>情報:別途指定
感染:別途指定</v>
      </c>
      <c r="P734" s="1066"/>
      <c r="Q734" s="1068" t="str">
        <f>VLOOKUP($C727,'2025年度(D1前期)'!$B$5:$N$208,COLUMN('2025年度(D1前期)'!$E$5)+1,0)&amp;""</f>
        <v>別途指定</v>
      </c>
      <c r="R734" s="1066"/>
      <c r="S734" s="1068" t="str">
        <f>VLOOKUP($C727,'2025年度(D23前期)'!$B$5:$N$208,COLUMN('2025年度(D23前期)'!$E$5)+1,0)&amp;""</f>
        <v/>
      </c>
      <c r="T734" s="1066"/>
      <c r="U734" s="17"/>
      <c r="Z734" s="1091"/>
      <c r="AA734" s="1152"/>
      <c r="AB734" s="1152"/>
      <c r="AC734" s="1152"/>
      <c r="AD734" s="1152"/>
      <c r="AE734" s="1152"/>
      <c r="AF734" s="1152"/>
      <c r="AG734" s="1152"/>
      <c r="AH734" s="1152"/>
      <c r="AI734" s="1152"/>
      <c r="AJ734" s="1152"/>
      <c r="AK734" s="1152"/>
      <c r="AL734" s="1152"/>
      <c r="AM734" s="1152"/>
      <c r="AN734" s="1152"/>
      <c r="AO734" s="1152"/>
      <c r="AP734" s="1152"/>
      <c r="AQ734" s="1152"/>
      <c r="AR734" s="1152"/>
      <c r="AS734" s="1152"/>
      <c r="AT734" s="1152"/>
      <c r="AU734" s="1152"/>
      <c r="AV734" s="1152"/>
      <c r="AW734" s="1152"/>
      <c r="AX734" s="1152"/>
      <c r="AY734" s="1152"/>
      <c r="AZ734" s="1152"/>
      <c r="BA734" s="1152"/>
      <c r="BB734" s="1152"/>
      <c r="BC734" s="1152"/>
      <c r="BD734" s="1152"/>
      <c r="BE734" s="1152"/>
      <c r="BF734" s="1152"/>
      <c r="BG734" s="1152"/>
      <c r="BH734" s="1152"/>
      <c r="BI734" s="1044"/>
      <c r="BJ734" s="1152"/>
      <c r="BK734" s="1152"/>
      <c r="BL734" s="1152"/>
      <c r="BM734" s="1152"/>
      <c r="BN734" s="1152"/>
      <c r="BO734" s="1152"/>
      <c r="BP734" s="1152"/>
      <c r="BQ734" s="1152"/>
      <c r="BR734" s="1152"/>
      <c r="BS734" s="1152"/>
      <c r="BT734" s="1152"/>
    </row>
    <row r="735" spans="1:72" ht="13.5" customHeight="1">
      <c r="A735" s="1100"/>
      <c r="B735" s="16" t="s">
        <v>56</v>
      </c>
      <c r="C735" s="1061"/>
      <c r="D735" s="1075"/>
      <c r="E735" s="1063"/>
      <c r="F735" s="1075"/>
      <c r="G735" s="1063"/>
      <c r="H735" s="1075"/>
      <c r="I735" s="1063"/>
      <c r="J735" s="1075"/>
      <c r="K735" s="1190" t="s">
        <v>229</v>
      </c>
      <c r="L735" s="1190"/>
      <c r="M735" s="1061"/>
      <c r="N735" s="1075"/>
      <c r="O735" s="1064"/>
      <c r="P735" s="1075"/>
      <c r="Q735" s="1064"/>
      <c r="R735" s="1075"/>
      <c r="S735" s="1064"/>
      <c r="T735" s="1075"/>
      <c r="U735" s="17"/>
      <c r="Z735" s="1092"/>
      <c r="AA735" s="1153"/>
      <c r="AB735" s="1153"/>
      <c r="AC735" s="1153"/>
      <c r="AD735" s="1153"/>
      <c r="AE735" s="1153"/>
      <c r="AF735" s="1153"/>
      <c r="AG735" s="1153"/>
      <c r="AH735" s="1153"/>
      <c r="AI735" s="1153"/>
      <c r="AJ735" s="1153"/>
      <c r="AK735" s="1153"/>
      <c r="AL735" s="1153"/>
      <c r="AM735" s="1153"/>
      <c r="AN735" s="1153"/>
      <c r="AO735" s="1153"/>
      <c r="AP735" s="1153"/>
      <c r="AQ735" s="1153"/>
      <c r="AR735" s="1153"/>
      <c r="AS735" s="1153"/>
      <c r="AT735" s="1153"/>
      <c r="AU735" s="1153"/>
      <c r="AV735" s="1153"/>
      <c r="AW735" s="1153"/>
      <c r="AX735" s="1153"/>
      <c r="AY735" s="1153"/>
      <c r="AZ735" s="1153"/>
      <c r="BA735" s="1153"/>
      <c r="BB735" s="1153"/>
      <c r="BC735" s="1153"/>
      <c r="BD735" s="1153"/>
      <c r="BE735" s="1153"/>
      <c r="BF735" s="1153"/>
      <c r="BG735" s="1153"/>
      <c r="BH735" s="1153"/>
      <c r="BI735" s="1045"/>
      <c r="BJ735" s="1153"/>
      <c r="BK735" s="1153"/>
      <c r="BL735" s="1153"/>
      <c r="BM735" s="1153"/>
      <c r="BN735" s="1153"/>
      <c r="BO735" s="1153"/>
      <c r="BP735" s="1153"/>
      <c r="BQ735" s="1153"/>
      <c r="BR735" s="1153"/>
      <c r="BS735" s="1153"/>
      <c r="BT735" s="1153"/>
    </row>
    <row r="736" spans="1:72" ht="13.5" customHeight="1">
      <c r="A736" s="1095" t="s">
        <v>60</v>
      </c>
      <c r="B736" s="18" t="s">
        <v>61</v>
      </c>
      <c r="C736" s="1079"/>
      <c r="D736" s="1080"/>
      <c r="E736" s="1081"/>
      <c r="F736" s="1080"/>
      <c r="G736" s="1081"/>
      <c r="H736" s="1080"/>
      <c r="I736" s="1081"/>
      <c r="J736" s="1080"/>
      <c r="K736" s="1072"/>
      <c r="L736" s="1096"/>
      <c r="M736" s="1079"/>
      <c r="N736" s="1080"/>
      <c r="O736" s="1072"/>
      <c r="P736" s="1080"/>
      <c r="Q736" s="1072"/>
      <c r="R736" s="1080"/>
      <c r="S736" s="1072"/>
      <c r="T736" s="1080"/>
      <c r="V736" s="17"/>
      <c r="Z736" s="1091" t="str">
        <f>A736</f>
        <v>昼休み（12：30～13：30）</v>
      </c>
      <c r="AA736" s="1151"/>
      <c r="AB736" s="1151"/>
      <c r="AC736" s="1151"/>
      <c r="AD736" s="1151"/>
      <c r="AE736" s="1151" t="s">
        <v>504</v>
      </c>
      <c r="AF736" s="1151"/>
      <c r="AG736" s="1151"/>
      <c r="AH736" s="1151"/>
      <c r="AI736" s="1151"/>
      <c r="AJ736" s="1151"/>
      <c r="AK736" s="1151"/>
      <c r="AL736" s="1151"/>
      <c r="AM736" s="1151"/>
      <c r="AN736" s="1151"/>
      <c r="AO736" s="1151"/>
      <c r="AP736" s="1151"/>
      <c r="AQ736" s="1151"/>
      <c r="AR736" s="1151"/>
      <c r="AS736" s="1151"/>
      <c r="AT736" s="1151"/>
      <c r="AU736" s="1151"/>
      <c r="AV736" s="1151"/>
      <c r="AW736" s="1151"/>
      <c r="AX736" s="1151"/>
      <c r="AY736" s="1151"/>
      <c r="AZ736" s="1151"/>
      <c r="BA736" s="1151"/>
      <c r="BB736" s="1151"/>
      <c r="BC736" s="1151"/>
      <c r="BD736" s="1151"/>
      <c r="BE736" s="1151"/>
      <c r="BF736" s="1151"/>
      <c r="BG736" s="1151"/>
      <c r="BH736" s="1151"/>
      <c r="BI736" s="1043"/>
      <c r="BJ736" s="1151"/>
      <c r="BK736" s="1151"/>
      <c r="BL736" s="1151"/>
      <c r="BM736" s="1151"/>
      <c r="BN736" s="1151"/>
      <c r="BO736" s="1151"/>
      <c r="BP736" s="1151"/>
      <c r="BQ736" s="1151"/>
      <c r="BR736" s="1151"/>
      <c r="BS736" s="1151"/>
      <c r="BT736" s="1151"/>
    </row>
    <row r="737" spans="1:72" ht="13.5" customHeight="1">
      <c r="A737" s="1091"/>
      <c r="B737" s="18" t="s">
        <v>62</v>
      </c>
      <c r="C737" s="1065"/>
      <c r="D737" s="1066"/>
      <c r="E737" s="1067"/>
      <c r="F737" s="1066"/>
      <c r="G737" s="1067"/>
      <c r="H737" s="1066"/>
      <c r="I737" s="1067"/>
      <c r="J737" s="1066"/>
      <c r="K737" s="1068"/>
      <c r="L737" s="1070"/>
      <c r="M737" s="1065"/>
      <c r="N737" s="1066"/>
      <c r="O737" s="1068"/>
      <c r="P737" s="1066"/>
      <c r="Q737" s="1068"/>
      <c r="R737" s="1066"/>
      <c r="S737" s="1068"/>
      <c r="T737" s="1066"/>
      <c r="V737" s="17"/>
      <c r="Z737" s="1091"/>
      <c r="AA737" s="1152"/>
      <c r="AB737" s="1152"/>
      <c r="AC737" s="1152"/>
      <c r="AD737" s="1152"/>
      <c r="AE737" s="1152"/>
      <c r="AF737" s="1152"/>
      <c r="AG737" s="1152"/>
      <c r="AH737" s="1152"/>
      <c r="AI737" s="1152"/>
      <c r="AJ737" s="1152"/>
      <c r="AK737" s="1152"/>
      <c r="AL737" s="1152"/>
      <c r="AM737" s="1152"/>
      <c r="AN737" s="1152"/>
      <c r="AO737" s="1152"/>
      <c r="AP737" s="1152"/>
      <c r="AQ737" s="1152"/>
      <c r="AR737" s="1152"/>
      <c r="AS737" s="1152"/>
      <c r="AT737" s="1152"/>
      <c r="AU737" s="1152"/>
      <c r="AV737" s="1152"/>
      <c r="AW737" s="1152"/>
      <c r="AX737" s="1152"/>
      <c r="AY737" s="1152"/>
      <c r="AZ737" s="1152"/>
      <c r="BA737" s="1152"/>
      <c r="BB737" s="1152"/>
      <c r="BC737" s="1152"/>
      <c r="BD737" s="1152"/>
      <c r="BE737" s="1152"/>
      <c r="BF737" s="1152"/>
      <c r="BG737" s="1152"/>
      <c r="BH737" s="1152"/>
      <c r="BI737" s="1044"/>
      <c r="BJ737" s="1152"/>
      <c r="BK737" s="1152"/>
      <c r="BL737" s="1152"/>
      <c r="BM737" s="1152"/>
      <c r="BN737" s="1152"/>
      <c r="BO737" s="1152"/>
      <c r="BP737" s="1152"/>
      <c r="BQ737" s="1152"/>
      <c r="BR737" s="1152"/>
      <c r="BS737" s="1152"/>
      <c r="BT737" s="1152"/>
    </row>
    <row r="738" spans="1:72" ht="13.5" customHeight="1">
      <c r="A738" s="1091"/>
      <c r="B738" s="18" t="s">
        <v>59</v>
      </c>
      <c r="C738" s="1430"/>
      <c r="D738" s="1429"/>
      <c r="E738" s="1067"/>
      <c r="F738" s="1066"/>
      <c r="G738" s="1428"/>
      <c r="H738" s="1429"/>
      <c r="I738" s="1067"/>
      <c r="J738" s="1066"/>
      <c r="K738" s="1068"/>
      <c r="L738" s="1070"/>
      <c r="M738" s="1065"/>
      <c r="N738" s="1066"/>
      <c r="O738" s="1068"/>
      <c r="P738" s="1066"/>
      <c r="Q738" s="1068"/>
      <c r="R738" s="1066"/>
      <c r="S738" s="1068"/>
      <c r="T738" s="1066"/>
      <c r="V738" s="17"/>
      <c r="Z738" s="1091"/>
      <c r="AA738" s="1152"/>
      <c r="AB738" s="1152"/>
      <c r="AC738" s="1152"/>
      <c r="AD738" s="1152"/>
      <c r="AE738" s="1152"/>
      <c r="AF738" s="1152"/>
      <c r="AG738" s="1152"/>
      <c r="AH738" s="1152"/>
      <c r="AI738" s="1152"/>
      <c r="AJ738" s="1152"/>
      <c r="AK738" s="1152"/>
      <c r="AL738" s="1152"/>
      <c r="AM738" s="1152"/>
      <c r="AN738" s="1152"/>
      <c r="AO738" s="1152"/>
      <c r="AP738" s="1152"/>
      <c r="AQ738" s="1152"/>
      <c r="AR738" s="1152"/>
      <c r="AS738" s="1152"/>
      <c r="AT738" s="1152"/>
      <c r="AU738" s="1152"/>
      <c r="AV738" s="1152"/>
      <c r="AW738" s="1152"/>
      <c r="AX738" s="1152"/>
      <c r="AY738" s="1152"/>
      <c r="AZ738" s="1152"/>
      <c r="BA738" s="1152"/>
      <c r="BB738" s="1152"/>
      <c r="BC738" s="1152"/>
      <c r="BD738" s="1152"/>
      <c r="BE738" s="1152"/>
      <c r="BF738" s="1152"/>
      <c r="BG738" s="1152"/>
      <c r="BH738" s="1152"/>
      <c r="BI738" s="1044"/>
      <c r="BJ738" s="1152"/>
      <c r="BK738" s="1152"/>
      <c r="BL738" s="1152"/>
      <c r="BM738" s="1152"/>
      <c r="BN738" s="1152"/>
      <c r="BO738" s="1152"/>
      <c r="BP738" s="1152"/>
      <c r="BQ738" s="1152"/>
      <c r="BR738" s="1152"/>
      <c r="BS738" s="1152"/>
      <c r="BT738" s="1152"/>
    </row>
    <row r="739" spans="1:72" ht="13.5" customHeight="1">
      <c r="A739" s="1092"/>
      <c r="B739" s="19" t="s">
        <v>56</v>
      </c>
      <c r="C739" s="1102"/>
      <c r="D739" s="1094"/>
      <c r="E739" s="1103"/>
      <c r="F739" s="1094"/>
      <c r="G739" s="1103"/>
      <c r="H739" s="1094"/>
      <c r="I739" s="1103"/>
      <c r="J739" s="1094"/>
      <c r="K739" s="1093"/>
      <c r="L739" s="1093"/>
      <c r="M739" s="1102"/>
      <c r="N739" s="1094"/>
      <c r="O739" s="1093"/>
      <c r="P739" s="1094"/>
      <c r="Q739" s="1093"/>
      <c r="R739" s="1094"/>
      <c r="S739" s="1093"/>
      <c r="T739" s="1094"/>
      <c r="V739" s="17"/>
      <c r="Z739" s="1092"/>
      <c r="AA739" s="1153"/>
      <c r="AB739" s="1153"/>
      <c r="AC739" s="1153"/>
      <c r="AD739" s="1153"/>
      <c r="AE739" s="1153"/>
      <c r="AF739" s="1153"/>
      <c r="AG739" s="1153"/>
      <c r="AH739" s="1153"/>
      <c r="AI739" s="1153"/>
      <c r="AJ739" s="1153"/>
      <c r="AK739" s="1153"/>
      <c r="AL739" s="1153"/>
      <c r="AM739" s="1153"/>
      <c r="AN739" s="1153"/>
      <c r="AO739" s="1153"/>
      <c r="AP739" s="1153"/>
      <c r="AQ739" s="1153"/>
      <c r="AR739" s="1153"/>
      <c r="AS739" s="1153"/>
      <c r="AT739" s="1153"/>
      <c r="AU739" s="1153"/>
      <c r="AV739" s="1153"/>
      <c r="AW739" s="1153"/>
      <c r="AX739" s="1153"/>
      <c r="AY739" s="1153"/>
      <c r="AZ739" s="1153"/>
      <c r="BA739" s="1153"/>
      <c r="BB739" s="1153"/>
      <c r="BC739" s="1153"/>
      <c r="BD739" s="1153"/>
      <c r="BE739" s="1153"/>
      <c r="BF739" s="1153"/>
      <c r="BG739" s="1153"/>
      <c r="BH739" s="1153"/>
      <c r="BI739" s="1045"/>
      <c r="BJ739" s="1153"/>
      <c r="BK739" s="1153"/>
      <c r="BL739" s="1153"/>
      <c r="BM739" s="1153"/>
      <c r="BN739" s="1153"/>
      <c r="BO739" s="1153"/>
      <c r="BP739" s="1153"/>
      <c r="BQ739" s="1153"/>
      <c r="BR739" s="1153"/>
      <c r="BS739" s="1153"/>
      <c r="BT739" s="1153"/>
    </row>
    <row r="740" spans="1:72" ht="13.5" customHeight="1">
      <c r="A740" s="1091" t="s">
        <v>64</v>
      </c>
      <c r="B740" s="15" t="s">
        <v>50</v>
      </c>
      <c r="C740" s="1134" t="str">
        <f>VLOOKUP($C727,'2025年度(1年前期)'!$B$5:$N$208,COLUMN('2025年度(1年前期)'!$G$5),0)&amp;""</f>
        <v>環境と健康</v>
      </c>
      <c r="D740" s="1133"/>
      <c r="E740" s="1132" t="str">
        <f>VLOOKUP($C727,'2025年度(2年前期)'!$B$5:$N$208,COLUMN('2025年度(2年前期)'!$G$5),0)&amp;""</f>
        <v>疾病・病態論Ⅱ
(三輪先生)</v>
      </c>
      <c r="F740" s="1133"/>
      <c r="G740" s="1090" t="str">
        <f>VLOOKUP($C727,'2025年度(3年前期)'!$B$5:$N$208,COLUMN('2025年度(3年前期)'!$G$5),0)&amp;""</f>
        <v>看護教育論</v>
      </c>
      <c r="H740" s="1072"/>
      <c r="I740" s="1090" t="str">
        <f>VLOOKUP($C727,'2025年度(4年前期)'!$B$5:$N$208,COLUMN('2025年度(4年前期)'!$G$5),0)&amp;""</f>
        <v/>
      </c>
      <c r="J740" s="1072"/>
      <c r="K740" s="1071" t="str">
        <f>VLOOKUP($C727,'2025年度(助産前期)'!$B$5:$N$208,COLUMN('2025年度(助産前期)'!$G$5),0)&amp;""</f>
        <v>助産診断･技術学Ⅱ</v>
      </c>
      <c r="L740" s="1071"/>
      <c r="M740" s="1089" t="str">
        <f>VLOOKUP($C727,'2025年度(M1前期)'!$B$5:$N$208,COLUMN('2025年度(M1前期)'!$G$5),0)&amp;""</f>
        <v>看護研究法</v>
      </c>
      <c r="N740" s="1072"/>
      <c r="O740" s="1071" t="str">
        <f>VLOOKUP($C727,'2025年度(M2前期)'!$B$5:$N$208,COLUMN('2025年度(M2前期)'!$G$5),0)&amp;""</f>
        <v>特別研究</v>
      </c>
      <c r="P740" s="1072"/>
      <c r="Q740" s="1071" t="str">
        <f>VLOOKUP($C727,'2025年度(D1前期)'!$B$5:$N$208,COLUMN('2025年度(D1前期)'!$G$5),0)&amp;""</f>
        <v/>
      </c>
      <c r="R740" s="1072"/>
      <c r="S740" s="1071" t="str">
        <f>VLOOKUP($C727,'2025年度(D23前期)'!$B$5:$N$208,COLUMN('2025年度(D23前期)'!$G$5),0)&amp;""</f>
        <v>特別研究</v>
      </c>
      <c r="T740" s="1072"/>
      <c r="U740" s="17"/>
      <c r="Z740" s="1091" t="str">
        <f>A740</f>
        <v>３時限（13：30～15：00）</v>
      </c>
      <c r="AA740" s="1151" t="s">
        <v>272</v>
      </c>
      <c r="AB740" s="1151"/>
      <c r="AC740" s="1151"/>
      <c r="AD740" s="1151"/>
      <c r="AE740" s="1151" t="s">
        <v>504</v>
      </c>
      <c r="AF740" s="1151"/>
      <c r="AG740" s="1151" t="s">
        <v>462</v>
      </c>
      <c r="AH740" s="1151"/>
      <c r="AI740" s="1151"/>
      <c r="AJ740" s="1151"/>
      <c r="AK740" s="1151"/>
      <c r="AL740" s="1151"/>
      <c r="AM740" s="1151"/>
      <c r="AN740" s="1151"/>
      <c r="AO740" s="1151"/>
      <c r="AP740" s="1151"/>
      <c r="AQ740" s="1151"/>
      <c r="AR740" s="1151"/>
      <c r="AS740" s="1151"/>
      <c r="AT740" s="1151"/>
      <c r="AU740" s="1151"/>
      <c r="AV740" s="1151"/>
      <c r="AW740" s="1151" t="s">
        <v>239</v>
      </c>
      <c r="AX740" s="1151"/>
      <c r="AY740" s="1151"/>
      <c r="AZ740" s="1151" t="s">
        <v>244</v>
      </c>
      <c r="BA740" s="1151" t="s">
        <v>178</v>
      </c>
      <c r="BB740" s="1151"/>
      <c r="BC740" s="1151"/>
      <c r="BD740" s="1151"/>
      <c r="BE740" s="1151"/>
      <c r="BF740" s="1151"/>
      <c r="BG740" s="1151"/>
      <c r="BH740" s="1151"/>
      <c r="BI740" s="1043"/>
      <c r="BJ740" s="1151"/>
      <c r="BK740" s="1151"/>
      <c r="BL740" s="1151"/>
      <c r="BM740" s="1151"/>
      <c r="BN740" s="1151"/>
      <c r="BO740" s="1151"/>
      <c r="BP740" s="1151"/>
      <c r="BQ740" s="1151"/>
      <c r="BR740" s="1151"/>
      <c r="BS740" s="1151"/>
      <c r="BT740" s="1151"/>
    </row>
    <row r="741" spans="1:72" ht="13.5" customHeight="1">
      <c r="A741" s="1091"/>
      <c r="B741" s="15" t="s">
        <v>53</v>
      </c>
      <c r="C741" s="1141" t="str">
        <f>IFERROR(VLOOKUP(C740,科目・教員!$A$1:$B$357,2,0),"")</f>
        <v>夏原　和美</v>
      </c>
      <c r="D741" s="1140"/>
      <c r="E741" s="1139" t="str">
        <f>IFERROR(VLOOKUP(E740,科目・教員!$A$1:$B$357,2,0),"")</f>
        <v/>
      </c>
      <c r="F741" s="1140"/>
      <c r="G741" s="1073" t="str">
        <f>IFERROR(VLOOKUP(G740,科目・教員!$A$1:$B$357,2,0),"")</f>
        <v>亀岡　智美</v>
      </c>
      <c r="H741" s="1068"/>
      <c r="I741" s="1073" t="str">
        <f>IFERROR(VLOOKUP(I740,科目・教員!$A$1:$B$357,2,0),"")</f>
        <v/>
      </c>
      <c r="J741" s="1068"/>
      <c r="K741" s="1074" t="str">
        <f>IFERROR(VLOOKUP(K740,科目・教員!$A$1:$B$357,2,0),"")</f>
        <v>日置　智華子</v>
      </c>
      <c r="L741" s="1074"/>
      <c r="M741" s="1101" t="str">
        <f>IFERROR(VLOOKUP(M740,科目・教員!$A$1:$B$357,2,0),"")</f>
        <v>萱間　真美</v>
      </c>
      <c r="N741" s="1068"/>
      <c r="O741" s="1074" t="str">
        <f>IFERROR(VLOOKUP(O740,科目・教員!$A$1:$B$357,2,0),"")</f>
        <v/>
      </c>
      <c r="P741" s="1068"/>
      <c r="Q741" s="1074" t="str">
        <f>IFERROR(VLOOKUP(Q740,科目・教員!$A$1:$B$357,2,0),"")</f>
        <v/>
      </c>
      <c r="R741" s="1068"/>
      <c r="S741" s="1074" t="str">
        <f>IFERROR(VLOOKUP(S740,科目・教員!$A$1:$B$357,2,0),"")</f>
        <v/>
      </c>
      <c r="T741" s="1068"/>
      <c r="U741" s="17"/>
      <c r="Z741" s="1091"/>
      <c r="AA741" s="1152"/>
      <c r="AB741" s="1152"/>
      <c r="AC741" s="1152"/>
      <c r="AD741" s="1152"/>
      <c r="AE741" s="1152"/>
      <c r="AF741" s="1152"/>
      <c r="AG741" s="1152"/>
      <c r="AH741" s="1152"/>
      <c r="AI741" s="1152"/>
      <c r="AJ741" s="1152"/>
      <c r="AK741" s="1152"/>
      <c r="AL741" s="1152"/>
      <c r="AM741" s="1152"/>
      <c r="AN741" s="1152"/>
      <c r="AO741" s="1152"/>
      <c r="AP741" s="1152"/>
      <c r="AQ741" s="1152"/>
      <c r="AR741" s="1152"/>
      <c r="AS741" s="1152"/>
      <c r="AT741" s="1152"/>
      <c r="AU741" s="1152"/>
      <c r="AV741" s="1152"/>
      <c r="AW741" s="1152"/>
      <c r="AX741" s="1152"/>
      <c r="AY741" s="1152"/>
      <c r="AZ741" s="1152"/>
      <c r="BA741" s="1152"/>
      <c r="BB741" s="1152"/>
      <c r="BC741" s="1152"/>
      <c r="BD741" s="1152"/>
      <c r="BE741" s="1152"/>
      <c r="BF741" s="1152"/>
      <c r="BG741" s="1152"/>
      <c r="BH741" s="1152"/>
      <c r="BI741" s="1044"/>
      <c r="BJ741" s="1152"/>
      <c r="BK741" s="1152"/>
      <c r="BL741" s="1152"/>
      <c r="BM741" s="1152"/>
      <c r="BN741" s="1152"/>
      <c r="BO741" s="1152"/>
      <c r="BP741" s="1152"/>
      <c r="BQ741" s="1152"/>
      <c r="BR741" s="1152"/>
      <c r="BS741" s="1152"/>
      <c r="BT741" s="1152"/>
    </row>
    <row r="742" spans="1:72" ht="13.5" customHeight="1">
      <c r="A742" s="1091"/>
      <c r="B742" s="15" t="s">
        <v>59</v>
      </c>
      <c r="C742" s="1141" t="str">
        <f>VLOOKUP($C727,'2025年度(1年前期)'!$B$5:$N$208,COLUMN('2025年度(1年前期)'!$G$5)+1,0)&amp;""</f>
        <v>101</v>
      </c>
      <c r="D742" s="1140"/>
      <c r="E742" s="1139" t="str">
        <f>VLOOKUP($C727,'2025年度(2年前期)'!$B$5:$N$208,COLUMN('2025年度(2年前期)'!$G$5)+1,0)&amp;""</f>
        <v>201</v>
      </c>
      <c r="F742" s="1140"/>
      <c r="G742" s="1073" t="str">
        <f>VLOOKUP($C727,'2025年度(3年前期)'!$B$5:$N$208,COLUMN('2025年度(3年前期)'!$G$5)+1,0)&amp;""</f>
        <v>301</v>
      </c>
      <c r="H742" s="1068"/>
      <c r="I742" s="1073" t="str">
        <f>VLOOKUP($C727,'2025年度(4年前期)'!$B$5:$N$208,COLUMN('2025年度(4年前期)'!$G$5)+1,0)&amp;""</f>
        <v/>
      </c>
      <c r="J742" s="1068"/>
      <c r="K742" s="1074" t="str">
        <f>VLOOKUP($C727,'2025年度(助産前期)'!$B$5:$N$208,COLUMN('2025年度(助産前期)'!$G$5)+1,0)&amp;""</f>
        <v>304</v>
      </c>
      <c r="L742" s="1074"/>
      <c r="M742" s="1101" t="str">
        <f>VLOOKUP($C727,'2025年度(M1前期)'!$B$5:$N$208,COLUMN('2025年度(M1前期)'!$G$5)+1,0)&amp;""</f>
        <v>臨床講義室1</v>
      </c>
      <c r="N742" s="1068"/>
      <c r="O742" s="1074" t="str">
        <f>VLOOKUP($C727,'2025年度(M2前期)'!$B$5:$N$208,COLUMN('2025年度(M2前期)'!$G$5)+1,0)&amp;""</f>
        <v/>
      </c>
      <c r="P742" s="1068"/>
      <c r="Q742" s="1074" t="str">
        <f>VLOOKUP($C727,'2025年度(D1前期)'!$B$5:$N$208,COLUMN('2025年度(D1前期)'!$G$5)+1,0)&amp;""</f>
        <v/>
      </c>
      <c r="R742" s="1068"/>
      <c r="S742" s="1074" t="str">
        <f>VLOOKUP($C727,'2025年度(D23前期)'!$B$5:$N$208,COLUMN('2025年度(D23前期)'!$G$5)+1,0)&amp;""</f>
        <v/>
      </c>
      <c r="T742" s="1068"/>
      <c r="U742" s="17"/>
      <c r="Z742" s="1091"/>
      <c r="AA742" s="1152"/>
      <c r="AB742" s="1152"/>
      <c r="AC742" s="1152"/>
      <c r="AD742" s="1152"/>
      <c r="AE742" s="1152"/>
      <c r="AF742" s="1152"/>
      <c r="AG742" s="1152"/>
      <c r="AH742" s="1152"/>
      <c r="AI742" s="1152"/>
      <c r="AJ742" s="1152"/>
      <c r="AK742" s="1152"/>
      <c r="AL742" s="1152"/>
      <c r="AM742" s="1152"/>
      <c r="AN742" s="1152"/>
      <c r="AO742" s="1152"/>
      <c r="AP742" s="1152"/>
      <c r="AQ742" s="1152"/>
      <c r="AR742" s="1152"/>
      <c r="AS742" s="1152"/>
      <c r="AT742" s="1152"/>
      <c r="AU742" s="1152"/>
      <c r="AV742" s="1152"/>
      <c r="AW742" s="1152"/>
      <c r="AX742" s="1152"/>
      <c r="AY742" s="1152"/>
      <c r="AZ742" s="1152"/>
      <c r="BA742" s="1152"/>
      <c r="BB742" s="1152"/>
      <c r="BC742" s="1152"/>
      <c r="BD742" s="1152"/>
      <c r="BE742" s="1152"/>
      <c r="BF742" s="1152"/>
      <c r="BG742" s="1152"/>
      <c r="BH742" s="1152"/>
      <c r="BI742" s="1044"/>
      <c r="BJ742" s="1152"/>
      <c r="BK742" s="1152"/>
      <c r="BL742" s="1152"/>
      <c r="BM742" s="1152"/>
      <c r="BN742" s="1152"/>
      <c r="BO742" s="1152"/>
      <c r="BP742" s="1152"/>
      <c r="BQ742" s="1152"/>
      <c r="BR742" s="1152"/>
      <c r="BS742" s="1152"/>
      <c r="BT742" s="1152"/>
    </row>
    <row r="743" spans="1:72" ht="13.5" customHeight="1">
      <c r="A743" s="1100"/>
      <c r="B743" s="16" t="s">
        <v>56</v>
      </c>
      <c r="C743" s="1120" t="s">
        <v>172</v>
      </c>
      <c r="D743" s="1138"/>
      <c r="E743" s="1137" t="s">
        <v>265</v>
      </c>
      <c r="F743" s="1138"/>
      <c r="G743" s="1063"/>
      <c r="H743" s="1075"/>
      <c r="I743" s="1063"/>
      <c r="J743" s="1075"/>
      <c r="K743" s="1064"/>
      <c r="L743" s="1064"/>
      <c r="M743" s="1061"/>
      <c r="N743" s="1075"/>
      <c r="O743" s="1064"/>
      <c r="P743" s="1075"/>
      <c r="Q743" s="1064"/>
      <c r="R743" s="1075"/>
      <c r="S743" s="1064"/>
      <c r="T743" s="1075"/>
      <c r="U743" s="17"/>
      <c r="Z743" s="1092"/>
      <c r="AA743" s="1153"/>
      <c r="AB743" s="1153"/>
      <c r="AC743" s="1153"/>
      <c r="AD743" s="1153"/>
      <c r="AE743" s="1153"/>
      <c r="AF743" s="1153"/>
      <c r="AG743" s="1153"/>
      <c r="AH743" s="1153"/>
      <c r="AI743" s="1153"/>
      <c r="AJ743" s="1153"/>
      <c r="AK743" s="1153"/>
      <c r="AL743" s="1153"/>
      <c r="AM743" s="1153"/>
      <c r="AN743" s="1153"/>
      <c r="AO743" s="1153"/>
      <c r="AP743" s="1153"/>
      <c r="AQ743" s="1153"/>
      <c r="AR743" s="1153"/>
      <c r="AS743" s="1153"/>
      <c r="AT743" s="1153"/>
      <c r="AU743" s="1153"/>
      <c r="AV743" s="1153"/>
      <c r="AW743" s="1153"/>
      <c r="AX743" s="1153"/>
      <c r="AY743" s="1153"/>
      <c r="AZ743" s="1153"/>
      <c r="BA743" s="1153"/>
      <c r="BB743" s="1153"/>
      <c r="BC743" s="1153"/>
      <c r="BD743" s="1153"/>
      <c r="BE743" s="1153"/>
      <c r="BF743" s="1153"/>
      <c r="BG743" s="1153"/>
      <c r="BH743" s="1153"/>
      <c r="BI743" s="1045"/>
      <c r="BJ743" s="1153"/>
      <c r="BK743" s="1153"/>
      <c r="BL743" s="1153"/>
      <c r="BM743" s="1153"/>
      <c r="BN743" s="1153"/>
      <c r="BO743" s="1153"/>
      <c r="BP743" s="1153"/>
      <c r="BQ743" s="1153"/>
      <c r="BR743" s="1153"/>
      <c r="BS743" s="1153"/>
      <c r="BT743" s="1153"/>
    </row>
    <row r="744" spans="1:72" ht="13.5" customHeight="1">
      <c r="A744" s="1091" t="s">
        <v>67</v>
      </c>
      <c r="B744" s="15" t="s">
        <v>50</v>
      </c>
      <c r="C744" s="1134" t="str">
        <f>VLOOKUP($C727,'2025年度(1年前期)'!$B$5:$N$208,COLUMN('2025年度(1年前期)'!$I$5),0)&amp;""</f>
        <v>文学</v>
      </c>
      <c r="D744" s="1133"/>
      <c r="E744" s="1132" t="str">
        <f>VLOOKUP($C727,'2025年度(2年前期)'!$B$5:$N$208,COLUMN('2025年度(2年前期)'!$I$5),0)&amp;""</f>
        <v>疾病･病態論Ⅱ
(髙野先生)</v>
      </c>
      <c r="F744" s="1133"/>
      <c r="G744" s="1090" t="str">
        <f>VLOOKUP($C727,'2025年度(3年前期)'!$B$5:$N$208,COLUMN('2025年度(3年前期)'!$I$5),0)&amp;""</f>
        <v>看護倫理</v>
      </c>
      <c r="H744" s="1072"/>
      <c r="I744" s="1090" t="str">
        <f>VLOOKUP($C727,'2025年度(4年前期)'!$B$5:$N$208,COLUMN('2025年度(4年前期)'!$I$5),0)&amp;""</f>
        <v/>
      </c>
      <c r="J744" s="1072"/>
      <c r="K744" s="1071" t="str">
        <f>VLOOKUP($C727,'2025年度(助産前期)'!$B$5:$N$208,COLUMN('2025年度(助産前期)'!$I$5),0)&amp;""</f>
        <v>地域母子保健</v>
      </c>
      <c r="L744" s="1071"/>
      <c r="M744" s="1089" t="str">
        <f>VLOOKUP($C727,'2025年度(M1前期)'!$B$5:$N$208,COLUMN('2025年度(M1前期)'!$I$5),0)&amp;""</f>
        <v>看護研究法</v>
      </c>
      <c r="N744" s="1072"/>
      <c r="O744" s="1071" t="str">
        <f>VLOOKUP($C727,'2025年度(M2前期)'!$B$5:$N$208,COLUMN('2025年度(M2前期)'!$I$5),0)&amp;""</f>
        <v>特別研究</v>
      </c>
      <c r="P744" s="1072"/>
      <c r="Q744" s="1071" t="str">
        <f>VLOOKUP($C727,'2025年度(D1前期)'!$B$5:$N$208,COLUMN('2025年度(D1前期)'!$I$5),0)&amp;""</f>
        <v/>
      </c>
      <c r="R744" s="1072"/>
      <c r="S744" s="1071" t="str">
        <f>VLOOKUP($C727,'2025年度(D23前期)'!$B$5:$N$208,COLUMN('2025年度(D23前期)'!$I$5),0)&amp;""</f>
        <v>特別研究</v>
      </c>
      <c r="T744" s="1072"/>
      <c r="U744" s="17"/>
      <c r="Z744" s="1091" t="str">
        <f>A744</f>
        <v>４時限（15：10～16：40）</v>
      </c>
      <c r="AA744" s="1151" t="s">
        <v>274</v>
      </c>
      <c r="AB744" s="1151"/>
      <c r="AC744" s="1151"/>
      <c r="AD744" s="1151"/>
      <c r="AE744" s="1151" t="s">
        <v>504</v>
      </c>
      <c r="AF744" s="1151"/>
      <c r="AG744" s="1151" t="s">
        <v>462</v>
      </c>
      <c r="AH744" s="1151"/>
      <c r="AI744" s="1151"/>
      <c r="AJ744" s="1151"/>
      <c r="AK744" s="1151"/>
      <c r="AL744" s="1151"/>
      <c r="AM744" s="1151"/>
      <c r="AN744" s="1151"/>
      <c r="AO744" s="1151"/>
      <c r="AP744" s="1151"/>
      <c r="AQ744" s="1151"/>
      <c r="AR744" s="1151"/>
      <c r="AS744" s="1151"/>
      <c r="AT744" s="1151"/>
      <c r="AU744" s="1151"/>
      <c r="AV744" s="1151"/>
      <c r="AW744" s="1151" t="s">
        <v>157</v>
      </c>
      <c r="AX744" s="1151" t="s">
        <v>157</v>
      </c>
      <c r="AY744" s="1151" t="s">
        <v>157</v>
      </c>
      <c r="AZ744" s="1151" t="s">
        <v>284</v>
      </c>
      <c r="BA744" s="1151" t="s">
        <v>178</v>
      </c>
      <c r="BB744" s="1151"/>
      <c r="BC744" s="1151"/>
      <c r="BD744" s="1151"/>
      <c r="BE744" s="1151"/>
      <c r="BF744" s="1151"/>
      <c r="BG744" s="1151"/>
      <c r="BH744" s="1151"/>
      <c r="BI744" s="1043"/>
      <c r="BJ744" s="1151"/>
      <c r="BK744" s="1151"/>
      <c r="BL744" s="1151"/>
      <c r="BM744" s="1151"/>
      <c r="BN744" s="1151"/>
      <c r="BO744" s="1151"/>
      <c r="BP744" s="1151"/>
      <c r="BQ744" s="1151"/>
      <c r="BR744" s="1151"/>
      <c r="BS744" s="1151"/>
      <c r="BT744" s="1151"/>
    </row>
    <row r="745" spans="1:72" ht="13.5" customHeight="1">
      <c r="A745" s="1091"/>
      <c r="B745" s="15" t="s">
        <v>53</v>
      </c>
      <c r="C745" s="1141" t="str">
        <f>IFERROR(VLOOKUP(C744,科目・教員!$A$1:$B$357,2,0),"")</f>
        <v>佐藤　ゆかり</v>
      </c>
      <c r="D745" s="1140"/>
      <c r="E745" s="1139" t="str">
        <f>IFERROR(VLOOKUP(E744,科目・教員!$A$1:$B$357,2,0),"")</f>
        <v/>
      </c>
      <c r="F745" s="1140"/>
      <c r="G745" s="1073" t="str">
        <f>IFERROR(VLOOKUP(G744,科目・教員!$A$1:$B$357,2,0),"")</f>
        <v>清水　陽一</v>
      </c>
      <c r="H745" s="1068"/>
      <c r="I745" s="1073" t="str">
        <f>IFERROR(VLOOKUP(I744,科目・教員!$A$1:$B$357,2,0),"")</f>
        <v/>
      </c>
      <c r="J745" s="1068"/>
      <c r="K745" s="1074" t="str">
        <f>IFERROR(VLOOKUP(K744,科目・教員!$A$1:$B$357,2,0),"")</f>
        <v>池田　真弓</v>
      </c>
      <c r="L745" s="1074"/>
      <c r="M745" s="1101" t="str">
        <f>IFERROR(VLOOKUP(M744,科目・教員!$A$1:$B$357,2,0),"")</f>
        <v>萱間　真美</v>
      </c>
      <c r="N745" s="1068"/>
      <c r="O745" s="1074" t="str">
        <f>IFERROR(VLOOKUP(O744,科目・教員!$A$1:$B$357,2,0),"")</f>
        <v/>
      </c>
      <c r="P745" s="1068"/>
      <c r="Q745" s="1074" t="str">
        <f>IFERROR(VLOOKUP(Q744,科目・教員!$A$1:$B$357,2,0),"")</f>
        <v/>
      </c>
      <c r="R745" s="1068"/>
      <c r="S745" s="1074" t="str">
        <f>IFERROR(VLOOKUP(S744,科目・教員!$A$1:$B$357,2,0),"")</f>
        <v/>
      </c>
      <c r="T745" s="1068"/>
      <c r="U745" s="17"/>
      <c r="Z745" s="1091"/>
      <c r="AA745" s="1152"/>
      <c r="AB745" s="1152"/>
      <c r="AC745" s="1152"/>
      <c r="AD745" s="1152"/>
      <c r="AE745" s="1152"/>
      <c r="AF745" s="1152"/>
      <c r="AG745" s="1152"/>
      <c r="AH745" s="1152"/>
      <c r="AI745" s="1152"/>
      <c r="AJ745" s="1152"/>
      <c r="AK745" s="1152"/>
      <c r="AL745" s="1152"/>
      <c r="AM745" s="1152"/>
      <c r="AN745" s="1152"/>
      <c r="AO745" s="1152"/>
      <c r="AP745" s="1152"/>
      <c r="AQ745" s="1152"/>
      <c r="AR745" s="1152"/>
      <c r="AS745" s="1152"/>
      <c r="AT745" s="1152"/>
      <c r="AU745" s="1152"/>
      <c r="AV745" s="1152"/>
      <c r="AW745" s="1152"/>
      <c r="AX745" s="1152"/>
      <c r="AY745" s="1152"/>
      <c r="AZ745" s="1152"/>
      <c r="BA745" s="1152"/>
      <c r="BB745" s="1152"/>
      <c r="BC745" s="1152"/>
      <c r="BD745" s="1152"/>
      <c r="BE745" s="1152"/>
      <c r="BF745" s="1152"/>
      <c r="BG745" s="1152"/>
      <c r="BH745" s="1152"/>
      <c r="BI745" s="1044"/>
      <c r="BJ745" s="1152"/>
      <c r="BK745" s="1152"/>
      <c r="BL745" s="1152"/>
      <c r="BM745" s="1152"/>
      <c r="BN745" s="1152"/>
      <c r="BO745" s="1152"/>
      <c r="BP745" s="1152"/>
      <c r="BQ745" s="1152"/>
      <c r="BR745" s="1152"/>
      <c r="BS745" s="1152"/>
      <c r="BT745" s="1152"/>
    </row>
    <row r="746" spans="1:72" ht="13.5" customHeight="1">
      <c r="A746" s="1091"/>
      <c r="B746" s="15" t="s">
        <v>59</v>
      </c>
      <c r="C746" s="1141" t="str">
        <f>VLOOKUP($C727,'2025年度(1年前期)'!$B$5:$N$208,COLUMN('2025年度(1年前期)'!$I$5)+1,0)&amp;""</f>
        <v>101</v>
      </c>
      <c r="D746" s="1140"/>
      <c r="E746" s="1139" t="str">
        <f>VLOOKUP($C727,'2025年度(2年前期)'!$B$5:$N$208,COLUMN('2025年度(2年前期)'!$I$5)+1,0)&amp;""</f>
        <v>201</v>
      </c>
      <c r="F746" s="1140"/>
      <c r="G746" s="1073" t="str">
        <f>VLOOKUP($C727,'2025年度(3年前期)'!$B$5:$N$208,COLUMN('2025年度(3年前期)'!$I$5)+1,0)&amp;""</f>
        <v>301･302･303</v>
      </c>
      <c r="H746" s="1068"/>
      <c r="I746" s="1073" t="str">
        <f>VLOOKUP($C727,'2025年度(4年前期)'!$B$5:$N$208,COLUMN('2025年度(4年前期)'!$I$5)+1,0)&amp;""</f>
        <v/>
      </c>
      <c r="J746" s="1068"/>
      <c r="K746" s="1074" t="str">
        <f>VLOOKUP($C727,'2025年度(助産前期)'!$B$5:$N$208,COLUMN('2025年度(助産前期)'!$I$5)+1,0)&amp;""</f>
        <v>304</v>
      </c>
      <c r="L746" s="1074"/>
      <c r="M746" s="1101" t="str">
        <f>VLOOKUP($C727,'2025年度(M1前期)'!$B$5:$N$208,COLUMN('2025年度(M1前期)'!$I$5)+1,0)&amp;""</f>
        <v>臨床講義室1</v>
      </c>
      <c r="N746" s="1068"/>
      <c r="O746" s="1074" t="str">
        <f>VLOOKUP($C727,'2025年度(M2前期)'!$B$5:$N$208,COLUMN('2025年度(M2前期)'!$I$5)+1,0)&amp;""</f>
        <v/>
      </c>
      <c r="P746" s="1068"/>
      <c r="Q746" s="1074" t="str">
        <f>VLOOKUP($C727,'2025年度(D1前期)'!$B$5:$N$208,COLUMN('2025年度(D1前期)'!$I$5)+1,0)&amp;""</f>
        <v/>
      </c>
      <c r="R746" s="1068"/>
      <c r="S746" s="1074" t="str">
        <f>VLOOKUP($C727,'2025年度(D23前期)'!$B$5:$N$208,COLUMN('2025年度(D23前期)'!$I$5)+1,0)&amp;""</f>
        <v/>
      </c>
      <c r="T746" s="1068"/>
      <c r="U746" s="17"/>
      <c r="Z746" s="1091"/>
      <c r="AA746" s="1152"/>
      <c r="AB746" s="1152"/>
      <c r="AC746" s="1152"/>
      <c r="AD746" s="1152"/>
      <c r="AE746" s="1152"/>
      <c r="AF746" s="1152"/>
      <c r="AG746" s="1152"/>
      <c r="AH746" s="1152"/>
      <c r="AI746" s="1152"/>
      <c r="AJ746" s="1152"/>
      <c r="AK746" s="1152"/>
      <c r="AL746" s="1152"/>
      <c r="AM746" s="1152"/>
      <c r="AN746" s="1152"/>
      <c r="AO746" s="1152"/>
      <c r="AP746" s="1152"/>
      <c r="AQ746" s="1152"/>
      <c r="AR746" s="1152"/>
      <c r="AS746" s="1152"/>
      <c r="AT746" s="1152"/>
      <c r="AU746" s="1152"/>
      <c r="AV746" s="1152"/>
      <c r="AW746" s="1152"/>
      <c r="AX746" s="1152"/>
      <c r="AY746" s="1152"/>
      <c r="AZ746" s="1152"/>
      <c r="BA746" s="1152"/>
      <c r="BB746" s="1152"/>
      <c r="BC746" s="1152"/>
      <c r="BD746" s="1152"/>
      <c r="BE746" s="1152"/>
      <c r="BF746" s="1152"/>
      <c r="BG746" s="1152"/>
      <c r="BH746" s="1152"/>
      <c r="BI746" s="1044"/>
      <c r="BJ746" s="1152"/>
      <c r="BK746" s="1152"/>
      <c r="BL746" s="1152"/>
      <c r="BM746" s="1152"/>
      <c r="BN746" s="1152"/>
      <c r="BO746" s="1152"/>
      <c r="BP746" s="1152"/>
      <c r="BQ746" s="1152"/>
      <c r="BR746" s="1152"/>
      <c r="BS746" s="1152"/>
      <c r="BT746" s="1152"/>
    </row>
    <row r="747" spans="1:72" ht="13.5" customHeight="1">
      <c r="A747" s="1092"/>
      <c r="B747" s="16" t="s">
        <v>56</v>
      </c>
      <c r="C747" s="1120" t="s">
        <v>229</v>
      </c>
      <c r="D747" s="1138"/>
      <c r="E747" s="1137" t="s">
        <v>265</v>
      </c>
      <c r="F747" s="1138"/>
      <c r="G747" s="1063"/>
      <c r="H747" s="1075"/>
      <c r="I747" s="1063"/>
      <c r="J747" s="1075"/>
      <c r="K747" s="1064"/>
      <c r="L747" s="1064"/>
      <c r="M747" s="1061"/>
      <c r="N747" s="1075"/>
      <c r="O747" s="1064"/>
      <c r="P747" s="1075"/>
      <c r="Q747" s="1064"/>
      <c r="R747" s="1075"/>
      <c r="S747" s="1064"/>
      <c r="T747" s="1075"/>
      <c r="U747" s="17"/>
      <c r="Z747" s="1092"/>
      <c r="AA747" s="1153"/>
      <c r="AB747" s="1153"/>
      <c r="AC747" s="1153"/>
      <c r="AD747" s="1153"/>
      <c r="AE747" s="1153"/>
      <c r="AF747" s="1153"/>
      <c r="AG747" s="1153"/>
      <c r="AH747" s="1153"/>
      <c r="AI747" s="1153"/>
      <c r="AJ747" s="1153"/>
      <c r="AK747" s="1153"/>
      <c r="AL747" s="1153"/>
      <c r="AM747" s="1153"/>
      <c r="AN747" s="1153"/>
      <c r="AO747" s="1153"/>
      <c r="AP747" s="1153"/>
      <c r="AQ747" s="1153"/>
      <c r="AR747" s="1153"/>
      <c r="AS747" s="1153"/>
      <c r="AT747" s="1153"/>
      <c r="AU747" s="1153"/>
      <c r="AV747" s="1153"/>
      <c r="AW747" s="1153"/>
      <c r="AX747" s="1153"/>
      <c r="AY747" s="1153"/>
      <c r="AZ747" s="1153"/>
      <c r="BA747" s="1153"/>
      <c r="BB747" s="1153"/>
      <c r="BC747" s="1153"/>
      <c r="BD747" s="1153"/>
      <c r="BE747" s="1153"/>
      <c r="BF747" s="1153"/>
      <c r="BG747" s="1153"/>
      <c r="BH747" s="1153"/>
      <c r="BI747" s="1045"/>
      <c r="BJ747" s="1153"/>
      <c r="BK747" s="1153"/>
      <c r="BL747" s="1153"/>
      <c r="BM747" s="1153"/>
      <c r="BN747" s="1153"/>
      <c r="BO747" s="1153"/>
      <c r="BP747" s="1153"/>
      <c r="BQ747" s="1153"/>
      <c r="BR747" s="1153"/>
      <c r="BS747" s="1153"/>
      <c r="BT747" s="1153"/>
    </row>
    <row r="748" spans="1:72" ht="13.5" customHeight="1">
      <c r="A748" s="1091" t="s">
        <v>68</v>
      </c>
      <c r="B748" s="15" t="s">
        <v>50</v>
      </c>
      <c r="C748" s="1089" t="str">
        <f>VLOOKUP($C727,'2025年度(1年前期)'!$B$5:$N$208,COLUMN('2025年度(1年前期)'!$K$5),0)&amp;""</f>
        <v/>
      </c>
      <c r="D748" s="1072"/>
      <c r="E748" s="1090" t="str">
        <f>VLOOKUP($C727,'2025年度(2年前期)'!$B$5:$N$208,COLUMN('2025年度(2年前期)'!$K$5),0)&amp;""</f>
        <v/>
      </c>
      <c r="F748" s="1072"/>
      <c r="G748" s="1090" t="str">
        <f>VLOOKUP($C727,'2025年度(3年前期)'!$B$5:$N$208,COLUMN('2025年度(3年前期)'!$K$5),0)&amp;""</f>
        <v/>
      </c>
      <c r="H748" s="1072"/>
      <c r="I748" s="1090" t="str">
        <f>VLOOKUP($C727,'2025年度(4年前期)'!$B$5:$N$208,COLUMN('2025年度(4年前期)'!$K$5),0)&amp;""</f>
        <v/>
      </c>
      <c r="J748" s="1072"/>
      <c r="K748" s="1071" t="str">
        <f>VLOOKUP($C727,'2025年度(助産前期)'!$B$5:$N$208,COLUMN('2025年度(助産前期)'!$K$5),0)&amp;""</f>
        <v/>
      </c>
      <c r="L748" s="1071"/>
      <c r="M748" s="1089" t="str">
        <f>VLOOKUP($C727,'2025年度(M1前期)'!$B$5:$N$208,COLUMN('2025年度(M1前期)'!$K$5),0)&amp;""</f>
        <v/>
      </c>
      <c r="N748" s="1072"/>
      <c r="O748" s="1071" t="str">
        <f>VLOOKUP($C727,'2025年度(M2前期)'!$B$5:$N$208,COLUMN('2025年度(M2前期)'!$K$5),0)&amp;""</f>
        <v/>
      </c>
      <c r="P748" s="1072"/>
      <c r="Q748" s="1071" t="str">
        <f>VLOOKUP($C727,'2025年度(D1前期)'!$B$5:$N$208,COLUMN('2025年度(D1前期)'!$K$5),0)&amp;""</f>
        <v/>
      </c>
      <c r="R748" s="1072"/>
      <c r="S748" s="1071" t="str">
        <f>VLOOKUP($C727,'2025年度(D23前期)'!$B$5:$N$208,COLUMN('2025年度(D23前期)'!$K$5),0)&amp;""</f>
        <v/>
      </c>
      <c r="T748" s="1072"/>
      <c r="U748" s="839" t="s">
        <v>79</v>
      </c>
      <c r="Z748" s="1091" t="str">
        <f>A748</f>
        <v>５時限（16：50～18：20）</v>
      </c>
      <c r="AA748" s="1151"/>
      <c r="AB748" s="1151"/>
      <c r="AC748" s="1151"/>
      <c r="AD748" s="1151"/>
      <c r="AE748" s="1151" t="s">
        <v>504</v>
      </c>
      <c r="AF748" s="1151"/>
      <c r="AG748" s="1151"/>
      <c r="AH748" s="1151"/>
      <c r="AI748" s="1151"/>
      <c r="AJ748" s="1151"/>
      <c r="AK748" s="1151"/>
      <c r="AL748" s="1151"/>
      <c r="AM748" s="1151"/>
      <c r="AN748" s="1151"/>
      <c r="AO748" s="1151"/>
      <c r="AP748" s="1151"/>
      <c r="AQ748" s="1151"/>
      <c r="AR748" s="1151"/>
      <c r="AS748" s="1151"/>
      <c r="AT748" s="1151"/>
      <c r="AU748" s="1151"/>
      <c r="AV748" s="1151"/>
      <c r="AW748" s="1151"/>
      <c r="AX748" s="1151"/>
      <c r="AY748" s="1151"/>
      <c r="AZ748" s="1151"/>
      <c r="BA748" s="1151"/>
      <c r="BB748" s="1151"/>
      <c r="BC748" s="1151"/>
      <c r="BD748" s="1151"/>
      <c r="BE748" s="1151"/>
      <c r="BF748" s="1151"/>
      <c r="BG748" s="1151"/>
      <c r="BH748" s="1151"/>
      <c r="BI748" s="1151"/>
      <c r="BJ748" s="1151" t="s">
        <v>338</v>
      </c>
      <c r="BK748" s="1151"/>
      <c r="BL748" s="1151"/>
      <c r="BM748" s="1151"/>
      <c r="BN748" s="1151"/>
      <c r="BO748" s="1151"/>
      <c r="BP748" s="1151"/>
      <c r="BQ748" s="1151"/>
      <c r="BR748" s="1151"/>
      <c r="BS748" s="1151"/>
      <c r="BT748" s="1151"/>
    </row>
    <row r="749" spans="1:72" ht="13.5" customHeight="1">
      <c r="A749" s="1091"/>
      <c r="B749" s="15" t="s">
        <v>53</v>
      </c>
      <c r="C749" s="1101" t="str">
        <f>IFERROR(VLOOKUP(C748,科目・教員!$A$1:$B$357,2,0),"")</f>
        <v/>
      </c>
      <c r="D749" s="1068"/>
      <c r="E749" s="1073" t="str">
        <f>IFERROR(VLOOKUP(E748,科目・教員!$A$1:$B$357,2,0),"")</f>
        <v/>
      </c>
      <c r="F749" s="1068"/>
      <c r="G749" s="1073" t="str">
        <f>IFERROR(VLOOKUP(G748,科目・教員!$A$1:$B$357,2,0),"")</f>
        <v/>
      </c>
      <c r="H749" s="1068"/>
      <c r="I749" s="1073" t="str">
        <f>IFERROR(VLOOKUP(I748,科目・教員!$A$1:$B$357,2,0),"")</f>
        <v/>
      </c>
      <c r="J749" s="1068"/>
      <c r="K749" s="1074" t="str">
        <f>IFERROR(VLOOKUP(K748,科目・教員!$A$1:$B$357,2,0),"")</f>
        <v/>
      </c>
      <c r="L749" s="1074"/>
      <c r="M749" s="1101" t="str">
        <f>IFERROR(VLOOKUP(M748,科目・教員!$A$1:$B$357,2,0),"")</f>
        <v/>
      </c>
      <c r="N749" s="1068"/>
      <c r="O749" s="1074" t="str">
        <f>IFERROR(VLOOKUP(O748,科目・教員!$A$1:$B$357,2,0),"")</f>
        <v/>
      </c>
      <c r="P749" s="1068"/>
      <c r="Q749" s="1074" t="str">
        <f>IFERROR(VLOOKUP(Q748,科目・教員!$A$1:$B$357,2,0),"")</f>
        <v/>
      </c>
      <c r="R749" s="1068"/>
      <c r="S749" s="1074" t="str">
        <f>IFERROR(VLOOKUP(S748,科目・教員!$A$1:$B$357,2,0),"")</f>
        <v/>
      </c>
      <c r="T749" s="1068"/>
      <c r="U749" s="839" t="s">
        <v>278</v>
      </c>
      <c r="Z749" s="1091"/>
      <c r="AA749" s="1152"/>
      <c r="AB749" s="1152"/>
      <c r="AC749" s="1152"/>
      <c r="AD749" s="1152"/>
      <c r="AE749" s="1152"/>
      <c r="AF749" s="1152"/>
      <c r="AG749" s="1152"/>
      <c r="AH749" s="1152"/>
      <c r="AI749" s="1152"/>
      <c r="AJ749" s="1152"/>
      <c r="AK749" s="1152"/>
      <c r="AL749" s="1152"/>
      <c r="AM749" s="1152"/>
      <c r="AN749" s="1152"/>
      <c r="AO749" s="1152"/>
      <c r="AP749" s="1152"/>
      <c r="AQ749" s="1152"/>
      <c r="AR749" s="1152"/>
      <c r="AS749" s="1152"/>
      <c r="AT749" s="1152"/>
      <c r="AU749" s="1152"/>
      <c r="AV749" s="1152"/>
      <c r="AW749" s="1152"/>
      <c r="AX749" s="1152"/>
      <c r="AY749" s="1152"/>
      <c r="AZ749" s="1152"/>
      <c r="BA749" s="1152"/>
      <c r="BB749" s="1152"/>
      <c r="BC749" s="1152"/>
      <c r="BD749" s="1152"/>
      <c r="BE749" s="1152"/>
      <c r="BF749" s="1152"/>
      <c r="BG749" s="1152"/>
      <c r="BH749" s="1152"/>
      <c r="BI749" s="1152"/>
      <c r="BJ749" s="1152"/>
      <c r="BK749" s="1152"/>
      <c r="BL749" s="1152"/>
      <c r="BM749" s="1152"/>
      <c r="BN749" s="1152"/>
      <c r="BO749" s="1152"/>
      <c r="BP749" s="1152"/>
      <c r="BQ749" s="1152"/>
      <c r="BR749" s="1152"/>
      <c r="BS749" s="1152"/>
      <c r="BT749" s="1152"/>
    </row>
    <row r="750" spans="1:72" ht="13.5" customHeight="1">
      <c r="A750" s="1091"/>
      <c r="B750" s="15" t="s">
        <v>59</v>
      </c>
      <c r="C750" s="1101" t="str">
        <f>VLOOKUP($C727,'2025年度(1年前期)'!$B$5:$N$208,COLUMN('2025年度(1年前期)'!$K$5)+1,0)&amp;""</f>
        <v/>
      </c>
      <c r="D750" s="1068"/>
      <c r="E750" s="1073" t="str">
        <f>VLOOKUP($C727,'2025年度(2年前期)'!$B$5:$N$208,COLUMN('2025年度(2年前期)'!$K$5)+1,0)&amp;""</f>
        <v/>
      </c>
      <c r="F750" s="1068"/>
      <c r="G750" s="1073" t="str">
        <f>VLOOKUP($C727,'2025年度(3年前期)'!$B$5:$N$208,COLUMN('2025年度(3年前期)'!$K$5)+1,0)&amp;""</f>
        <v/>
      </c>
      <c r="H750" s="1068"/>
      <c r="I750" s="1073" t="str">
        <f>VLOOKUP($C727,'2025年度(4年前期)'!$B$5:$N$208,COLUMN('2025年度(4年前期)'!$K$5)+1,0)&amp;""</f>
        <v/>
      </c>
      <c r="J750" s="1068"/>
      <c r="K750" s="1074" t="str">
        <f>VLOOKUP($C727,'2025年度(助産前期)'!$B$5:$N$208,COLUMN('2025年度(助産前期)'!$K$5)+1,0)&amp;""</f>
        <v/>
      </c>
      <c r="L750" s="1074"/>
      <c r="M750" s="1101" t="str">
        <f>VLOOKUP($C727,'2025年度(M1前期)'!$B$5:$N$208,COLUMN('2025年度(M1前期)'!$K$5)+1,0)&amp;""</f>
        <v/>
      </c>
      <c r="N750" s="1068"/>
      <c r="O750" s="1074" t="str">
        <f>VLOOKUP($C727,'2025年度(M2前期)'!$B$5:$N$208,COLUMN('2025年度(M2前期)'!$K$5)+1,0)&amp;""</f>
        <v/>
      </c>
      <c r="P750" s="1068"/>
      <c r="Q750" s="1074" t="str">
        <f>VLOOKUP($C727,'2025年度(D1前期)'!$B$5:$N$208,COLUMN('2025年度(D1前期)'!$K$5)+1,0)&amp;""</f>
        <v/>
      </c>
      <c r="R750" s="1068"/>
      <c r="S750" s="1074" t="str">
        <f>VLOOKUP($C727,'2025年度(D23前期)'!$B$5:$N$208,COLUMN('2025年度(D23前期)'!$K$5)+1,0)&amp;""</f>
        <v/>
      </c>
      <c r="T750" s="1068"/>
      <c r="U750" s="839" t="s">
        <v>110</v>
      </c>
      <c r="Z750" s="1091"/>
      <c r="AA750" s="1152"/>
      <c r="AB750" s="1152"/>
      <c r="AC750" s="1152"/>
      <c r="AD750" s="1152"/>
      <c r="AE750" s="1152"/>
      <c r="AF750" s="1152"/>
      <c r="AG750" s="1152"/>
      <c r="AH750" s="1152"/>
      <c r="AI750" s="1152"/>
      <c r="AJ750" s="1152"/>
      <c r="AK750" s="1152"/>
      <c r="AL750" s="1152"/>
      <c r="AM750" s="1152"/>
      <c r="AN750" s="1152"/>
      <c r="AO750" s="1152"/>
      <c r="AP750" s="1152"/>
      <c r="AQ750" s="1152"/>
      <c r="AR750" s="1152"/>
      <c r="AS750" s="1152"/>
      <c r="AT750" s="1152"/>
      <c r="AU750" s="1152"/>
      <c r="AV750" s="1152"/>
      <c r="AW750" s="1152"/>
      <c r="AX750" s="1152"/>
      <c r="AY750" s="1152"/>
      <c r="AZ750" s="1152"/>
      <c r="BA750" s="1152"/>
      <c r="BB750" s="1152"/>
      <c r="BC750" s="1152"/>
      <c r="BD750" s="1152"/>
      <c r="BE750" s="1152"/>
      <c r="BF750" s="1152"/>
      <c r="BG750" s="1152"/>
      <c r="BH750" s="1152"/>
      <c r="BI750" s="1152"/>
      <c r="BJ750" s="1152"/>
      <c r="BK750" s="1152"/>
      <c r="BL750" s="1152"/>
      <c r="BM750" s="1152"/>
      <c r="BN750" s="1152"/>
      <c r="BO750" s="1152"/>
      <c r="BP750" s="1152"/>
      <c r="BQ750" s="1152"/>
      <c r="BR750" s="1152"/>
      <c r="BS750" s="1152"/>
      <c r="BT750" s="1152"/>
    </row>
    <row r="751" spans="1:72" ht="13.5" customHeight="1">
      <c r="A751" s="1092"/>
      <c r="B751" s="16" t="s">
        <v>56</v>
      </c>
      <c r="C751" s="1061"/>
      <c r="D751" s="1075"/>
      <c r="E751" s="1116"/>
      <c r="F751" s="1117"/>
      <c r="G751" s="1063"/>
      <c r="H751" s="1075"/>
      <c r="I751" s="1063"/>
      <c r="J751" s="1075"/>
      <c r="K751" s="1064"/>
      <c r="L751" s="1064"/>
      <c r="M751" s="1061"/>
      <c r="N751" s="1075"/>
      <c r="O751" s="1064"/>
      <c r="P751" s="1075"/>
      <c r="Q751" s="1064"/>
      <c r="R751" s="1075"/>
      <c r="S751" s="1064"/>
      <c r="T751" s="1075"/>
      <c r="U751" s="840" t="s">
        <v>281</v>
      </c>
      <c r="V751" s="20"/>
      <c r="W751" s="20"/>
      <c r="X751" s="20"/>
      <c r="Y751" s="20"/>
      <c r="Z751" s="1092"/>
      <c r="AA751" s="1153"/>
      <c r="AB751" s="1153"/>
      <c r="AC751" s="1153"/>
      <c r="AD751" s="1153"/>
      <c r="AE751" s="1153"/>
      <c r="AF751" s="1153"/>
      <c r="AG751" s="1153"/>
      <c r="AH751" s="1153"/>
      <c r="AI751" s="1153"/>
      <c r="AJ751" s="1153"/>
      <c r="AK751" s="1153"/>
      <c r="AL751" s="1153"/>
      <c r="AM751" s="1153"/>
      <c r="AN751" s="1153"/>
      <c r="AO751" s="1153"/>
      <c r="AP751" s="1153"/>
      <c r="AQ751" s="1153"/>
      <c r="AR751" s="1153"/>
      <c r="AS751" s="1153"/>
      <c r="AT751" s="1153"/>
      <c r="AU751" s="1153"/>
      <c r="AV751" s="1153"/>
      <c r="AW751" s="1153"/>
      <c r="AX751" s="1153"/>
      <c r="AY751" s="1153"/>
      <c r="AZ751" s="1153"/>
      <c r="BA751" s="1153"/>
      <c r="BB751" s="1153"/>
      <c r="BC751" s="1153"/>
      <c r="BD751" s="1153"/>
      <c r="BE751" s="1153"/>
      <c r="BF751" s="1153"/>
      <c r="BG751" s="1153"/>
      <c r="BH751" s="1153"/>
      <c r="BI751" s="1153"/>
      <c r="BJ751" s="1153"/>
      <c r="BK751" s="1153"/>
      <c r="BL751" s="1153"/>
      <c r="BM751" s="1153"/>
      <c r="BN751" s="1153"/>
      <c r="BO751" s="1153"/>
      <c r="BP751" s="1153"/>
      <c r="BQ751" s="1153"/>
      <c r="BR751" s="1153"/>
      <c r="BS751" s="1153"/>
      <c r="BT751" s="1153"/>
    </row>
    <row r="752" spans="1:72" s="36" customFormat="1" ht="18">
      <c r="A752" s="29"/>
      <c r="B752" s="30"/>
      <c r="C752" s="1113">
        <f>C727+1</f>
        <v>45808</v>
      </c>
      <c r="D752" s="1113"/>
      <c r="E752" s="1113"/>
      <c r="F752" s="1113"/>
      <c r="G752" s="1113"/>
      <c r="H752" s="1113"/>
      <c r="I752" s="1113"/>
      <c r="J752" s="1113"/>
      <c r="K752" s="1113"/>
      <c r="L752" s="1113"/>
      <c r="M752" s="1113"/>
      <c r="N752" s="1113"/>
      <c r="O752" s="1113"/>
      <c r="P752" s="1113"/>
      <c r="Q752" s="1113"/>
      <c r="R752" s="1113"/>
      <c r="S752" s="1113"/>
      <c r="T752" s="1113"/>
      <c r="U752" s="1052">
        <f>C752</f>
        <v>45808</v>
      </c>
      <c r="V752" s="1053"/>
      <c r="W752" s="1053"/>
      <c r="X752" s="1053"/>
      <c r="Y752" s="1053"/>
      <c r="Z752" s="1054"/>
      <c r="AA752" s="7">
        <v>101</v>
      </c>
      <c r="AB752" s="7">
        <v>102</v>
      </c>
      <c r="AC752" s="7">
        <v>103</v>
      </c>
      <c r="AD752" s="7" t="s">
        <v>16</v>
      </c>
      <c r="AE752" s="7" t="s">
        <v>17</v>
      </c>
      <c r="AF752" s="7" t="s">
        <v>18</v>
      </c>
      <c r="AG752" s="7">
        <v>201</v>
      </c>
      <c r="AH752" s="8">
        <v>202</v>
      </c>
      <c r="AI752" s="7">
        <v>203</v>
      </c>
      <c r="AJ752" s="7">
        <v>204</v>
      </c>
      <c r="AK752" s="7">
        <v>205</v>
      </c>
      <c r="AL752" s="7" t="s">
        <v>19</v>
      </c>
      <c r="AM752" s="7" t="s">
        <v>69</v>
      </c>
      <c r="AN752" s="7" t="s">
        <v>21</v>
      </c>
      <c r="AO752" s="7" t="s">
        <v>22</v>
      </c>
      <c r="AP752" s="7" t="s">
        <v>23</v>
      </c>
      <c r="AQ752" s="7" t="s">
        <v>24</v>
      </c>
      <c r="AR752" s="7" t="s">
        <v>25</v>
      </c>
      <c r="AS752" s="7" t="s">
        <v>26</v>
      </c>
      <c r="AT752" s="7" t="s">
        <v>27</v>
      </c>
      <c r="AU752" s="7" t="s">
        <v>28</v>
      </c>
      <c r="AV752" s="7" t="s">
        <v>29</v>
      </c>
      <c r="AW752" s="7">
        <v>301</v>
      </c>
      <c r="AX752" s="8">
        <v>302</v>
      </c>
      <c r="AY752" s="9">
        <v>303</v>
      </c>
      <c r="AZ752" s="9">
        <v>304</v>
      </c>
      <c r="BA752" s="7" t="s">
        <v>30</v>
      </c>
      <c r="BB752" s="7" t="s">
        <v>31</v>
      </c>
      <c r="BC752" s="8" t="s">
        <v>32</v>
      </c>
      <c r="BD752" s="7" t="s">
        <v>33</v>
      </c>
      <c r="BE752" s="7" t="s">
        <v>34</v>
      </c>
      <c r="BF752" s="7" t="s">
        <v>35</v>
      </c>
      <c r="BG752" s="7" t="s">
        <v>36</v>
      </c>
      <c r="BH752" s="7" t="s">
        <v>37</v>
      </c>
      <c r="BI752" s="7" t="s">
        <v>38</v>
      </c>
      <c r="BJ752" s="7" t="s">
        <v>39</v>
      </c>
      <c r="BK752" s="10" t="s">
        <v>40</v>
      </c>
      <c r="BL752" s="10" t="s">
        <v>41</v>
      </c>
      <c r="BM752" s="10" t="s">
        <v>354</v>
      </c>
      <c r="BN752" s="11" t="s">
        <v>42</v>
      </c>
      <c r="BO752" s="11" t="s">
        <v>43</v>
      </c>
      <c r="BP752" s="11" t="s">
        <v>44</v>
      </c>
      <c r="BQ752" s="11" t="s">
        <v>45</v>
      </c>
      <c r="BR752" s="11" t="s">
        <v>46</v>
      </c>
      <c r="BS752" s="11" t="s">
        <v>47</v>
      </c>
      <c r="BT752" s="11" t="s">
        <v>48</v>
      </c>
    </row>
    <row r="753" spans="1:72" ht="13.5" customHeight="1">
      <c r="A753" s="1091" t="s">
        <v>49</v>
      </c>
      <c r="B753" s="12" t="s">
        <v>50</v>
      </c>
      <c r="C753" s="1079" t="str">
        <f>VLOOKUP($C752,'2025年度(1年前期)'!$B$5:$N$208,COLUMN('2025年度(1年前期)'!$C$5),0)&amp;""</f>
        <v/>
      </c>
      <c r="D753" s="1080"/>
      <c r="E753" s="1081" t="str">
        <f>VLOOKUP($C752,'2025年度(2年前期)'!$B$5:$N$208,COLUMN('2025年度(2年前期)'!$C$5),0)&amp;""</f>
        <v/>
      </c>
      <c r="F753" s="1080"/>
      <c r="G753" s="1081" t="str">
        <f>VLOOKUP($C752,'2025年度(3年前期)'!$B$5:$N$208,COLUMN('2025年度(3年前期)'!$C$5),0)&amp;""</f>
        <v/>
      </c>
      <c r="H753" s="1080"/>
      <c r="I753" s="1081" t="str">
        <f>VLOOKUP($C752,'2025年度(4年前期)'!$B$5:$N$208,COLUMN('2025年度(4年前期)'!$C$5),0)&amp;""</f>
        <v/>
      </c>
      <c r="J753" s="1080"/>
      <c r="K753" s="1072" t="str">
        <f>VLOOKUP($C752,'2025年度(助産前期)'!$B$5:$N$208,COLUMN('2025年度(助産前期)'!$C$5),0)&amp;""</f>
        <v/>
      </c>
      <c r="L753" s="1096"/>
      <c r="M753" s="1105" t="str">
        <f>VLOOKUP($C752,'2025年度(M1前期)'!$B$5:$N$208,COLUMN('2025年度(M1前期)'!$C$5),0)&amp;""</f>
        <v/>
      </c>
      <c r="N753" s="1096"/>
      <c r="O753" s="1081" t="str">
        <f>VLOOKUP($C752,'2025年度(M2前期)'!$B$5:$N$208,COLUMN('2025年度(M2前期)'!$C$5),0)&amp;""</f>
        <v/>
      </c>
      <c r="P753" s="1080"/>
      <c r="Q753" s="1081" t="str">
        <f>VLOOKUP($C752,'2025年度(D1前期)'!$B$5:$N$208,COLUMN('2025年度(D1前期)'!$C$5),0)&amp;""</f>
        <v/>
      </c>
      <c r="R753" s="1080"/>
      <c r="S753" s="1072" t="str">
        <f>VLOOKUP($C752,'2025年度(D23前期)'!$B$5:$N$208,COLUMN('2025年度(D23前期)'!$C$5),0)&amp;""</f>
        <v/>
      </c>
      <c r="T753" s="1080"/>
      <c r="U753" s="13"/>
      <c r="Z753" s="1095" t="str">
        <f>A753</f>
        <v xml:space="preserve">１時限（09：20～10：50） </v>
      </c>
      <c r="AA753" s="1151"/>
      <c r="AB753" s="1151"/>
      <c r="AC753" s="1151"/>
      <c r="AD753" s="1151"/>
      <c r="AE753" s="1151"/>
      <c r="AF753" s="1151"/>
      <c r="AG753" s="1151"/>
      <c r="AH753" s="1151"/>
      <c r="AI753" s="1151"/>
      <c r="AJ753" s="1151"/>
      <c r="AK753" s="1151"/>
      <c r="AL753" s="1151"/>
      <c r="AM753" s="1151"/>
      <c r="AN753" s="1043"/>
      <c r="AO753" s="1151"/>
      <c r="AP753" s="1151"/>
      <c r="AQ753" s="1151"/>
      <c r="AR753" s="1151"/>
      <c r="AS753" s="1151"/>
      <c r="AT753" s="1151"/>
      <c r="AU753" s="1151"/>
      <c r="AV753" s="1151"/>
      <c r="AW753" s="1151"/>
      <c r="AX753" s="1151"/>
      <c r="AY753" s="1151"/>
      <c r="AZ753" s="1151"/>
      <c r="BA753" s="1151"/>
      <c r="BB753" s="1151"/>
      <c r="BC753" s="1151"/>
      <c r="BD753" s="1151"/>
      <c r="BE753" s="1151"/>
      <c r="BF753" s="1151"/>
      <c r="BG753" s="1151"/>
      <c r="BH753" s="1151"/>
      <c r="BI753" s="1151"/>
      <c r="BJ753" s="1151"/>
      <c r="BK753" s="1151"/>
      <c r="BL753" s="1151"/>
      <c r="BM753" s="1151"/>
      <c r="BN753" s="1151"/>
      <c r="BO753" s="1151"/>
      <c r="BP753" s="1151"/>
      <c r="BQ753" s="1151"/>
      <c r="BR753" s="1151"/>
      <c r="BS753" s="1151"/>
      <c r="BT753" s="1151"/>
    </row>
    <row r="754" spans="1:72" ht="13.5" customHeight="1">
      <c r="A754" s="1091"/>
      <c r="B754" s="15" t="s">
        <v>53</v>
      </c>
      <c r="C754" s="1065" t="str">
        <f>IFERROR(VLOOKUP(C753,科目・教員!$A$1:$B$357,2,0),"")</f>
        <v/>
      </c>
      <c r="D754" s="1066"/>
      <c r="E754" s="1067" t="str">
        <f>IFERROR(VLOOKUP(E753,科目・教員!$A$1:$B$357,2,0),"")</f>
        <v/>
      </c>
      <c r="F754" s="1066"/>
      <c r="G754" s="1067" t="str">
        <f>IFERROR(VLOOKUP(G753,科目・教員!$A$1:$B$357,2,0),"")</f>
        <v/>
      </c>
      <c r="H754" s="1066"/>
      <c r="I754" s="1067" t="str">
        <f>IFERROR(VLOOKUP(I753,科目・教員!$A$1:$B$357,2,0),"")</f>
        <v/>
      </c>
      <c r="J754" s="1066"/>
      <c r="K754" s="1068" t="str">
        <f>IFERROR(VLOOKUP(K753,科目・教員!$A$1:$B$357,2,0),"")</f>
        <v/>
      </c>
      <c r="L754" s="1070"/>
      <c r="M754" s="1104" t="str">
        <f>IFERROR(VLOOKUP(M753,科目・教員!$A$1:$B$357,2,0),"")</f>
        <v/>
      </c>
      <c r="N754" s="1066"/>
      <c r="O754" s="1067" t="str">
        <f>IFERROR(VLOOKUP(O753,科目・教員!$A$1:$B$357,2,0),"")</f>
        <v/>
      </c>
      <c r="P754" s="1066"/>
      <c r="Q754" s="1067" t="str">
        <f>IFERROR(VLOOKUP(Q753,科目・教員!$A$1:$B$357,2,0),"")</f>
        <v/>
      </c>
      <c r="R754" s="1066"/>
      <c r="S754" s="1068" t="str">
        <f>IFERROR(VLOOKUP(S753,科目・教員!$A$1:$B$357,2,0),"")</f>
        <v/>
      </c>
      <c r="T754" s="1066"/>
      <c r="U754" s="13"/>
      <c r="Z754" s="1091"/>
      <c r="AA754" s="1152"/>
      <c r="AB754" s="1152"/>
      <c r="AC754" s="1152"/>
      <c r="AD754" s="1152"/>
      <c r="AE754" s="1152"/>
      <c r="AF754" s="1152"/>
      <c r="AG754" s="1152"/>
      <c r="AH754" s="1152"/>
      <c r="AI754" s="1152"/>
      <c r="AJ754" s="1152"/>
      <c r="AK754" s="1152"/>
      <c r="AL754" s="1152"/>
      <c r="AM754" s="1152"/>
      <c r="AN754" s="1044"/>
      <c r="AO754" s="1152"/>
      <c r="AP754" s="1152"/>
      <c r="AQ754" s="1152"/>
      <c r="AR754" s="1152"/>
      <c r="AS754" s="1152"/>
      <c r="AT754" s="1152"/>
      <c r="AU754" s="1152"/>
      <c r="AV754" s="1152"/>
      <c r="AW754" s="1152"/>
      <c r="AX754" s="1152"/>
      <c r="AY754" s="1152"/>
      <c r="AZ754" s="1152"/>
      <c r="BA754" s="1152"/>
      <c r="BB754" s="1152"/>
      <c r="BC754" s="1152"/>
      <c r="BD754" s="1152"/>
      <c r="BE754" s="1152"/>
      <c r="BF754" s="1152"/>
      <c r="BG754" s="1152"/>
      <c r="BH754" s="1152"/>
      <c r="BI754" s="1152"/>
      <c r="BJ754" s="1152"/>
      <c r="BK754" s="1152"/>
      <c r="BL754" s="1152"/>
      <c r="BM754" s="1152"/>
      <c r="BN754" s="1152"/>
      <c r="BO754" s="1152"/>
      <c r="BP754" s="1152"/>
      <c r="BQ754" s="1152"/>
      <c r="BR754" s="1152"/>
      <c r="BS754" s="1152"/>
      <c r="BT754" s="1152"/>
    </row>
    <row r="755" spans="1:72" ht="13.5" customHeight="1">
      <c r="A755" s="1091"/>
      <c r="B755" s="15" t="s">
        <v>59</v>
      </c>
      <c r="C755" s="1065" t="str">
        <f>VLOOKUP($C752,'2025年度(1年前期)'!$B$5:$N$208,COLUMN('2025年度(1年前期)'!$C$5)+1,0)&amp;""</f>
        <v/>
      </c>
      <c r="D755" s="1066"/>
      <c r="E755" s="1067" t="str">
        <f>VLOOKUP($C752,'2025年度(2年前期)'!$B$5:$N$208,COLUMN('2025年度(2年前期)'!$C$5)+1,0)&amp;""</f>
        <v/>
      </c>
      <c r="F755" s="1066"/>
      <c r="G755" s="1067" t="str">
        <f>VLOOKUP($C752,'2025年度(3年前期)'!$B$5:$N$208,COLUMN('2025年度(3年前期)'!$C$5)+1,0)&amp;""</f>
        <v/>
      </c>
      <c r="H755" s="1066"/>
      <c r="I755" s="1067" t="str">
        <f>VLOOKUP($C752,'2025年度(4年前期)'!$B$5:$N$208,COLUMN('2025年度(4年前期)'!$C$5)+1,0)&amp;""</f>
        <v/>
      </c>
      <c r="J755" s="1066"/>
      <c r="K755" s="1068" t="str">
        <f>VLOOKUP($C752,'2025年度(助産前期)'!$B$5:$N$208,COLUMN('2025年度(助産前期)'!$C$5)+1,0)&amp;""</f>
        <v/>
      </c>
      <c r="L755" s="1070"/>
      <c r="M755" s="1104" t="str">
        <f>VLOOKUP($C752,'2025年度(M1前期)'!$B$5:$N$208,COLUMN('2025年度(M1前期)'!C$5)+1,0)&amp;""</f>
        <v/>
      </c>
      <c r="N755" s="1066"/>
      <c r="O755" s="1067" t="str">
        <f>VLOOKUP($C752,'2025年度(M2前期)'!$B$5:$N$208,COLUMN('2025年度(M2前期)'!$C$5)+1,0)&amp;""</f>
        <v/>
      </c>
      <c r="P755" s="1066"/>
      <c r="Q755" s="1067" t="str">
        <f>VLOOKUP($C752,'2025年度(D1前期)'!$B$5:$N$208,COLUMN('2025年度(D1前期)'!$C$5)+1,0)&amp;""</f>
        <v/>
      </c>
      <c r="R755" s="1066"/>
      <c r="S755" s="1068" t="str">
        <f>VLOOKUP($C752,'2025年度(D23前期)'!$B$5:$N$208,COLUMN('2025年度(D23前期)'!$C$5)+1,0)&amp;""</f>
        <v/>
      </c>
      <c r="T755" s="1066"/>
      <c r="U755" s="13"/>
      <c r="Z755" s="1091"/>
      <c r="AA755" s="1152"/>
      <c r="AB755" s="1152"/>
      <c r="AC755" s="1152"/>
      <c r="AD755" s="1152"/>
      <c r="AE755" s="1152"/>
      <c r="AF755" s="1152"/>
      <c r="AG755" s="1152"/>
      <c r="AH755" s="1152"/>
      <c r="AI755" s="1152"/>
      <c r="AJ755" s="1152"/>
      <c r="AK755" s="1152"/>
      <c r="AL755" s="1152"/>
      <c r="AM755" s="1152"/>
      <c r="AN755" s="1044"/>
      <c r="AO755" s="1152"/>
      <c r="AP755" s="1152"/>
      <c r="AQ755" s="1152"/>
      <c r="AR755" s="1152"/>
      <c r="AS755" s="1152"/>
      <c r="AT755" s="1152"/>
      <c r="AU755" s="1152"/>
      <c r="AV755" s="1152"/>
      <c r="AW755" s="1152"/>
      <c r="AX755" s="1152"/>
      <c r="AY755" s="1152"/>
      <c r="AZ755" s="1152"/>
      <c r="BA755" s="1152"/>
      <c r="BB755" s="1152"/>
      <c r="BC755" s="1152"/>
      <c r="BD755" s="1152"/>
      <c r="BE755" s="1152"/>
      <c r="BF755" s="1152"/>
      <c r="BG755" s="1152"/>
      <c r="BH755" s="1152"/>
      <c r="BI755" s="1152"/>
      <c r="BJ755" s="1152"/>
      <c r="BK755" s="1152"/>
      <c r="BL755" s="1152"/>
      <c r="BM755" s="1152"/>
      <c r="BN755" s="1152"/>
      <c r="BO755" s="1152"/>
      <c r="BP755" s="1152"/>
      <c r="BQ755" s="1152"/>
      <c r="BR755" s="1152"/>
      <c r="BS755" s="1152"/>
      <c r="BT755" s="1152"/>
    </row>
    <row r="756" spans="1:72" ht="13.5" customHeight="1">
      <c r="A756" s="1092"/>
      <c r="B756" s="16" t="s">
        <v>56</v>
      </c>
      <c r="C756" s="1149"/>
      <c r="D756" s="1145"/>
      <c r="E756" s="1150"/>
      <c r="F756" s="1144"/>
      <c r="G756" s="1063"/>
      <c r="H756" s="1062"/>
      <c r="I756" s="1188"/>
      <c r="J756" s="1189"/>
      <c r="K756" s="1064"/>
      <c r="L756" s="1069"/>
      <c r="M756" s="1106"/>
      <c r="N756" s="1062"/>
      <c r="O756" s="1063"/>
      <c r="P756" s="1062"/>
      <c r="Q756" s="1063"/>
      <c r="R756" s="1062"/>
      <c r="S756" s="1064"/>
      <c r="T756" s="1062"/>
      <c r="U756" s="13"/>
      <c r="Z756" s="1092"/>
      <c r="AA756" s="1153"/>
      <c r="AB756" s="1153"/>
      <c r="AC756" s="1153"/>
      <c r="AD756" s="1153"/>
      <c r="AE756" s="1153"/>
      <c r="AF756" s="1153"/>
      <c r="AG756" s="1153"/>
      <c r="AH756" s="1153"/>
      <c r="AI756" s="1153"/>
      <c r="AJ756" s="1153"/>
      <c r="AK756" s="1153"/>
      <c r="AL756" s="1153"/>
      <c r="AM756" s="1153"/>
      <c r="AN756" s="1045"/>
      <c r="AO756" s="1153"/>
      <c r="AP756" s="1153"/>
      <c r="AQ756" s="1153"/>
      <c r="AR756" s="1153"/>
      <c r="AS756" s="1153"/>
      <c r="AT756" s="1153"/>
      <c r="AU756" s="1153"/>
      <c r="AV756" s="1153"/>
      <c r="AW756" s="1153"/>
      <c r="AX756" s="1153"/>
      <c r="AY756" s="1153"/>
      <c r="AZ756" s="1153"/>
      <c r="BA756" s="1153"/>
      <c r="BB756" s="1153"/>
      <c r="BC756" s="1153"/>
      <c r="BD756" s="1153"/>
      <c r="BE756" s="1153"/>
      <c r="BF756" s="1153"/>
      <c r="BG756" s="1153"/>
      <c r="BH756" s="1153"/>
      <c r="BI756" s="1153"/>
      <c r="BJ756" s="1153"/>
      <c r="BK756" s="1153"/>
      <c r="BL756" s="1153"/>
      <c r="BM756" s="1153"/>
      <c r="BN756" s="1153"/>
      <c r="BO756" s="1153"/>
      <c r="BP756" s="1153"/>
      <c r="BQ756" s="1153"/>
      <c r="BR756" s="1153"/>
      <c r="BS756" s="1153"/>
      <c r="BT756" s="1153"/>
    </row>
    <row r="757" spans="1:72" ht="13.5" customHeight="1">
      <c r="A757" s="1091" t="s">
        <v>58</v>
      </c>
      <c r="B757" s="15" t="s">
        <v>50</v>
      </c>
      <c r="C757" s="1079" t="str">
        <f>VLOOKUP($C752,'2025年度(1年前期)'!$B$5:$N$208,COLUMN('2025年度(1年前期)'!$E$5),0)&amp;""</f>
        <v/>
      </c>
      <c r="D757" s="1080"/>
      <c r="E757" s="1081" t="str">
        <f>VLOOKUP($C752,'2025年度(2年前期)'!$B$5:$N$208,COLUMN('2025年度(2年前期)'!$E$5),0)&amp;""</f>
        <v/>
      </c>
      <c r="F757" s="1080"/>
      <c r="G757" s="1081" t="str">
        <f>VLOOKUP($C752,'2025年度(3年前期)'!$B$5:$N$208,COLUMN('2025年度(3年前期)'!$E$5),0)&amp;""</f>
        <v/>
      </c>
      <c r="H757" s="1080"/>
      <c r="I757" s="1081" t="str">
        <f>VLOOKUP($C752,'2025年度(4年前期)'!$B$5:$N$208,COLUMN('2025年度(4年前期)'!$E$5),0)&amp;""</f>
        <v/>
      </c>
      <c r="J757" s="1080"/>
      <c r="K757" s="1072" t="str">
        <f>VLOOKUP($C752,'2025年度(助産前期)'!$B$5:$N$208,COLUMN('2025年度(助産前期)'!$E$5),0)&amp;""</f>
        <v/>
      </c>
      <c r="L757" s="1096"/>
      <c r="M757" s="1079" t="str">
        <f>VLOOKUP($C752,'2025年度(M1前期)'!$B$5:$N$208,COLUMN('2025年度(M1前期)'!$E$5),0)&amp;""</f>
        <v/>
      </c>
      <c r="N757" s="1080"/>
      <c r="O757" s="1072" t="str">
        <f>VLOOKUP($C752,'2025年度(M2前期)'!$B$5:$N$208,COLUMN('2025年度(M2前期)'!$E$5),0)&amp;""</f>
        <v/>
      </c>
      <c r="P757" s="1080"/>
      <c r="Q757" s="1072" t="str">
        <f>VLOOKUP($C752,'2025年度(D1前期)'!$B$5:$N$208,COLUMN('2025年度(D1前期)'!$E$5),0)&amp;""</f>
        <v/>
      </c>
      <c r="R757" s="1080"/>
      <c r="S757" s="1072" t="str">
        <f>VLOOKUP($C752,'2025年度(D23前期)'!$B$5:$N$208,COLUMN('2025年度(D23前期)'!$E$5),0)&amp;""</f>
        <v/>
      </c>
      <c r="T757" s="1080"/>
      <c r="Z757" s="1095" t="str">
        <f>A757</f>
        <v>２時限（11：00～12：30）</v>
      </c>
      <c r="AA757" s="1151"/>
      <c r="AB757" s="1151"/>
      <c r="AC757" s="1151"/>
      <c r="AD757" s="1151"/>
      <c r="AE757" s="1151"/>
      <c r="AF757" s="1151"/>
      <c r="AG757" s="1151"/>
      <c r="AH757" s="1151"/>
      <c r="AI757" s="1151"/>
      <c r="AJ757" s="1151"/>
      <c r="AK757" s="1151"/>
      <c r="AL757" s="1151"/>
      <c r="AM757" s="1151"/>
      <c r="AN757" s="1043"/>
      <c r="AO757" s="1151"/>
      <c r="AP757" s="1151"/>
      <c r="AQ757" s="1151"/>
      <c r="AR757" s="1151"/>
      <c r="AS757" s="1151"/>
      <c r="AT757" s="1151"/>
      <c r="AU757" s="1151"/>
      <c r="AV757" s="1151"/>
      <c r="AW757" s="1151"/>
      <c r="AX757" s="1151"/>
      <c r="AY757" s="1151"/>
      <c r="AZ757" s="1151"/>
      <c r="BA757" s="1151"/>
      <c r="BB757" s="1151"/>
      <c r="BC757" s="1151"/>
      <c r="BD757" s="1151"/>
      <c r="BE757" s="1151"/>
      <c r="BF757" s="1151"/>
      <c r="BG757" s="1151"/>
      <c r="BH757" s="1151"/>
      <c r="BI757" s="1151"/>
      <c r="BJ757" s="1151"/>
      <c r="BK757" s="1151"/>
      <c r="BL757" s="1151"/>
      <c r="BM757" s="1151"/>
      <c r="BN757" s="1151"/>
      <c r="BO757" s="1151"/>
      <c r="BP757" s="1151"/>
      <c r="BQ757" s="1151"/>
      <c r="BR757" s="1151"/>
      <c r="BS757" s="1151"/>
      <c r="BT757" s="1151"/>
    </row>
    <row r="758" spans="1:72" ht="13.5" customHeight="1">
      <c r="A758" s="1091"/>
      <c r="B758" s="15" t="s">
        <v>53</v>
      </c>
      <c r="C758" s="1065" t="str">
        <f>IFERROR(VLOOKUP(C757,科目・教員!$A$1:$B$357,2,0),"")</f>
        <v/>
      </c>
      <c r="D758" s="1066"/>
      <c r="E758" s="1067" t="str">
        <f>IFERROR(VLOOKUP(E757,科目・教員!$A$1:$B$357,2,0),"")</f>
        <v/>
      </c>
      <c r="F758" s="1066"/>
      <c r="G758" s="1067" t="str">
        <f>IFERROR(VLOOKUP(G757,科目・教員!$A$1:$B$357,2,0),"")</f>
        <v/>
      </c>
      <c r="H758" s="1066"/>
      <c r="I758" s="1067" t="str">
        <f>IFERROR(VLOOKUP(I757,科目・教員!$A$1:$B$357,2,0),"")</f>
        <v/>
      </c>
      <c r="J758" s="1066"/>
      <c r="K758" s="1068" t="str">
        <f>IFERROR(VLOOKUP(K757,科目・教員!$A$1:$B$357,2,0),"")</f>
        <v/>
      </c>
      <c r="L758" s="1070"/>
      <c r="M758" s="1065" t="str">
        <f>IFERROR(VLOOKUP(M757,科目・教員!$A$1:$B$357,2,0),"")</f>
        <v/>
      </c>
      <c r="N758" s="1066"/>
      <c r="O758" s="1068" t="str">
        <f>IFERROR(VLOOKUP(O757,科目・教員!$A$1:$B$357,2,0),"")</f>
        <v/>
      </c>
      <c r="P758" s="1066"/>
      <c r="Q758" s="1068" t="str">
        <f>IFERROR(VLOOKUP(Q757,科目・教員!$A$1:$B$357,2,0),"")</f>
        <v/>
      </c>
      <c r="R758" s="1066"/>
      <c r="S758" s="1068" t="str">
        <f>IFERROR(VLOOKUP(S757,科目・教員!$A$1:$B$357,2,0),"")</f>
        <v/>
      </c>
      <c r="T758" s="1066"/>
      <c r="Z758" s="1091"/>
      <c r="AA758" s="1152"/>
      <c r="AB758" s="1152"/>
      <c r="AC758" s="1152"/>
      <c r="AD758" s="1152"/>
      <c r="AE758" s="1152"/>
      <c r="AF758" s="1152"/>
      <c r="AG758" s="1152"/>
      <c r="AH758" s="1152"/>
      <c r="AI758" s="1152"/>
      <c r="AJ758" s="1152"/>
      <c r="AK758" s="1152"/>
      <c r="AL758" s="1152"/>
      <c r="AM758" s="1152"/>
      <c r="AN758" s="1044"/>
      <c r="AO758" s="1152"/>
      <c r="AP758" s="1152"/>
      <c r="AQ758" s="1152"/>
      <c r="AR758" s="1152"/>
      <c r="AS758" s="1152"/>
      <c r="AT758" s="1152"/>
      <c r="AU758" s="1152"/>
      <c r="AV758" s="1152"/>
      <c r="AW758" s="1152"/>
      <c r="AX758" s="1152"/>
      <c r="AY758" s="1152"/>
      <c r="AZ758" s="1152"/>
      <c r="BA758" s="1152"/>
      <c r="BB758" s="1152"/>
      <c r="BC758" s="1152"/>
      <c r="BD758" s="1152"/>
      <c r="BE758" s="1152"/>
      <c r="BF758" s="1152"/>
      <c r="BG758" s="1152"/>
      <c r="BH758" s="1152"/>
      <c r="BI758" s="1152"/>
      <c r="BJ758" s="1152"/>
      <c r="BK758" s="1152"/>
      <c r="BL758" s="1152"/>
      <c r="BM758" s="1152"/>
      <c r="BN758" s="1152"/>
      <c r="BO758" s="1152"/>
      <c r="BP758" s="1152"/>
      <c r="BQ758" s="1152"/>
      <c r="BR758" s="1152"/>
      <c r="BS758" s="1152"/>
      <c r="BT758" s="1152"/>
    </row>
    <row r="759" spans="1:72" ht="13.5" customHeight="1">
      <c r="A759" s="1091"/>
      <c r="B759" s="15" t="s">
        <v>59</v>
      </c>
      <c r="C759" s="1065" t="str">
        <f>VLOOKUP($C752,'2025年度(1年前期)'!$B$5:$N$208,COLUMN('2025年度(1年前期)'!$E$5)+1,0)&amp;""</f>
        <v/>
      </c>
      <c r="D759" s="1066"/>
      <c r="E759" s="1067" t="str">
        <f>VLOOKUP($C752,'2025年度(2年前期)'!$B$5:$N$208,COLUMN('2025年度(2年前期)'!$E$5)+1,0)&amp;""</f>
        <v/>
      </c>
      <c r="F759" s="1066"/>
      <c r="G759" s="1067" t="str">
        <f>VLOOKUP($C752,'2025年度(3年前期)'!$B$5:$N$208,COLUMN('2025年度(3年前期)'!$E$5)+1,0)&amp;""</f>
        <v/>
      </c>
      <c r="H759" s="1066"/>
      <c r="I759" s="1067" t="str">
        <f>VLOOKUP($C752,'2025年度(4年前期)'!$B$5:$N$208,COLUMN('2025年度(4年前期)'!$E$5)+1,0)&amp;""</f>
        <v/>
      </c>
      <c r="J759" s="1066"/>
      <c r="K759" s="1068" t="str">
        <f>VLOOKUP($C752,'2025年度(助産前期)'!$B$5:$N$208,COLUMN('2025年度(助産前期)'!$E$5)+1,0)&amp;""</f>
        <v/>
      </c>
      <c r="L759" s="1070"/>
      <c r="M759" s="1065" t="str">
        <f>VLOOKUP($C752,'2025年度(M1前期)'!$B$5:$N$208,COLUMN('2025年度(M1前期)'!$E$5)+1,0)&amp;""</f>
        <v/>
      </c>
      <c r="N759" s="1066"/>
      <c r="O759" s="1068" t="str">
        <f>VLOOKUP($C752,'2025年度(M2前期)'!$B$5:$N$208,COLUMN('2025年度(M2前期)'!$E$5)+1,0)&amp;""</f>
        <v/>
      </c>
      <c r="P759" s="1066"/>
      <c r="Q759" s="1068" t="str">
        <f>VLOOKUP($C752,'2025年度(D1前期)'!$B$5:$N$208,COLUMN('2025年度(D1前期)'!$E$5)+1,0)&amp;""</f>
        <v/>
      </c>
      <c r="R759" s="1066"/>
      <c r="S759" s="1068" t="str">
        <f>VLOOKUP($C752,'2025年度(D23前期)'!$B$5:$N$208,COLUMN('2025年度(D23前期)'!$E$5)+1,0)&amp;""</f>
        <v/>
      </c>
      <c r="T759" s="1066"/>
      <c r="Z759" s="1091"/>
      <c r="AA759" s="1152"/>
      <c r="AB759" s="1152"/>
      <c r="AC759" s="1152"/>
      <c r="AD759" s="1152"/>
      <c r="AE759" s="1152"/>
      <c r="AF759" s="1152"/>
      <c r="AG759" s="1152"/>
      <c r="AH759" s="1152"/>
      <c r="AI759" s="1152"/>
      <c r="AJ759" s="1152"/>
      <c r="AK759" s="1152"/>
      <c r="AL759" s="1152"/>
      <c r="AM759" s="1152"/>
      <c r="AN759" s="1044"/>
      <c r="AO759" s="1152"/>
      <c r="AP759" s="1152"/>
      <c r="AQ759" s="1152"/>
      <c r="AR759" s="1152"/>
      <c r="AS759" s="1152"/>
      <c r="AT759" s="1152"/>
      <c r="AU759" s="1152"/>
      <c r="AV759" s="1152"/>
      <c r="AW759" s="1152"/>
      <c r="AX759" s="1152"/>
      <c r="AY759" s="1152"/>
      <c r="AZ759" s="1152"/>
      <c r="BA759" s="1152"/>
      <c r="BB759" s="1152"/>
      <c r="BC759" s="1152"/>
      <c r="BD759" s="1152"/>
      <c r="BE759" s="1152"/>
      <c r="BF759" s="1152"/>
      <c r="BG759" s="1152"/>
      <c r="BH759" s="1152"/>
      <c r="BI759" s="1152"/>
      <c r="BJ759" s="1152"/>
      <c r="BK759" s="1152"/>
      <c r="BL759" s="1152"/>
      <c r="BM759" s="1152"/>
      <c r="BN759" s="1152"/>
      <c r="BO759" s="1152"/>
      <c r="BP759" s="1152"/>
      <c r="BQ759" s="1152"/>
      <c r="BR759" s="1152"/>
      <c r="BS759" s="1152"/>
      <c r="BT759" s="1152"/>
    </row>
    <row r="760" spans="1:72" ht="13.5" customHeight="1">
      <c r="A760" s="1100"/>
      <c r="B760" s="16" t="s">
        <v>56</v>
      </c>
      <c r="C760" s="1061"/>
      <c r="D760" s="1075"/>
      <c r="E760" s="1063"/>
      <c r="F760" s="1075"/>
      <c r="G760" s="1116"/>
      <c r="H760" s="1117"/>
      <c r="I760" s="1063"/>
      <c r="J760" s="1075"/>
      <c r="K760" s="1064"/>
      <c r="L760" s="1064"/>
      <c r="M760" s="1061"/>
      <c r="N760" s="1075"/>
      <c r="O760" s="1064"/>
      <c r="P760" s="1075"/>
      <c r="Q760" s="1064"/>
      <c r="R760" s="1075"/>
      <c r="S760" s="1064"/>
      <c r="T760" s="1075"/>
      <c r="Z760" s="1092"/>
      <c r="AA760" s="1153"/>
      <c r="AB760" s="1153"/>
      <c r="AC760" s="1153"/>
      <c r="AD760" s="1153"/>
      <c r="AE760" s="1153"/>
      <c r="AF760" s="1153"/>
      <c r="AG760" s="1153"/>
      <c r="AH760" s="1153"/>
      <c r="AI760" s="1153"/>
      <c r="AJ760" s="1153"/>
      <c r="AK760" s="1153"/>
      <c r="AL760" s="1153"/>
      <c r="AM760" s="1153"/>
      <c r="AN760" s="1045"/>
      <c r="AO760" s="1153"/>
      <c r="AP760" s="1153"/>
      <c r="AQ760" s="1153"/>
      <c r="AR760" s="1153"/>
      <c r="AS760" s="1153"/>
      <c r="AT760" s="1153"/>
      <c r="AU760" s="1153"/>
      <c r="AV760" s="1153"/>
      <c r="AW760" s="1153"/>
      <c r="AX760" s="1153"/>
      <c r="AY760" s="1153"/>
      <c r="AZ760" s="1153"/>
      <c r="BA760" s="1153"/>
      <c r="BB760" s="1153"/>
      <c r="BC760" s="1153"/>
      <c r="BD760" s="1153"/>
      <c r="BE760" s="1153"/>
      <c r="BF760" s="1153"/>
      <c r="BG760" s="1153"/>
      <c r="BH760" s="1153"/>
      <c r="BI760" s="1153"/>
      <c r="BJ760" s="1153"/>
      <c r="BK760" s="1153"/>
      <c r="BL760" s="1153"/>
      <c r="BM760" s="1153"/>
      <c r="BN760" s="1153"/>
      <c r="BO760" s="1153"/>
      <c r="BP760" s="1153"/>
      <c r="BQ760" s="1153"/>
      <c r="BR760" s="1153"/>
      <c r="BS760" s="1153"/>
      <c r="BT760" s="1153"/>
    </row>
    <row r="761" spans="1:72">
      <c r="A761" s="1095" t="s">
        <v>60</v>
      </c>
      <c r="B761" s="18" t="s">
        <v>61</v>
      </c>
      <c r="C761" s="1079"/>
      <c r="D761" s="1080"/>
      <c r="E761" s="1081"/>
      <c r="F761" s="1080"/>
      <c r="G761" s="1081"/>
      <c r="H761" s="1080"/>
      <c r="I761" s="1081"/>
      <c r="J761" s="1080"/>
      <c r="K761" s="1072"/>
      <c r="L761" s="1096"/>
      <c r="M761" s="1079"/>
      <c r="N761" s="1080"/>
      <c r="O761" s="1072"/>
      <c r="P761" s="1080"/>
      <c r="Q761" s="1072"/>
      <c r="R761" s="1080"/>
      <c r="S761" s="1072"/>
      <c r="T761" s="1080"/>
      <c r="Z761" s="1095" t="str">
        <f>A761</f>
        <v>昼休み（12：30～13：30）</v>
      </c>
      <c r="AA761" s="1151"/>
      <c r="AB761" s="1151"/>
      <c r="AC761" s="1151"/>
      <c r="AD761" s="1151"/>
      <c r="AE761" s="1151"/>
      <c r="AF761" s="1151"/>
      <c r="AG761" s="1151"/>
      <c r="AH761" s="1151"/>
      <c r="AI761" s="1151"/>
      <c r="AJ761" s="1151"/>
      <c r="AK761" s="1151"/>
      <c r="AL761" s="1151"/>
      <c r="AM761" s="1151"/>
      <c r="AN761" s="1151"/>
      <c r="AO761" s="1151"/>
      <c r="AP761" s="1151"/>
      <c r="AQ761" s="1151"/>
      <c r="AR761" s="1151"/>
      <c r="AS761" s="1151"/>
      <c r="AT761" s="1151"/>
      <c r="AU761" s="1151"/>
      <c r="AV761" s="1151"/>
      <c r="AW761" s="1151"/>
      <c r="AX761" s="1151"/>
      <c r="AY761" s="1151"/>
      <c r="AZ761" s="1151"/>
      <c r="BA761" s="1151"/>
      <c r="BB761" s="1151"/>
      <c r="BC761" s="1151"/>
      <c r="BD761" s="1151"/>
      <c r="BE761" s="1151"/>
      <c r="BF761" s="1151"/>
      <c r="BG761" s="1151"/>
      <c r="BH761" s="1151"/>
      <c r="BI761" s="1151"/>
      <c r="BJ761" s="1151"/>
      <c r="BK761" s="1151"/>
      <c r="BL761" s="1151"/>
      <c r="BM761" s="1151"/>
      <c r="BN761" s="1151"/>
      <c r="BO761" s="1151"/>
      <c r="BP761" s="1151"/>
      <c r="BQ761" s="1151"/>
      <c r="BR761" s="1151"/>
      <c r="BS761" s="1151"/>
      <c r="BT761" s="1151"/>
    </row>
    <row r="762" spans="1:72" ht="13.5" customHeight="1">
      <c r="A762" s="1091"/>
      <c r="B762" s="18" t="s">
        <v>62</v>
      </c>
      <c r="C762" s="1065"/>
      <c r="D762" s="1066"/>
      <c r="E762" s="1067"/>
      <c r="F762" s="1066"/>
      <c r="G762" s="1067"/>
      <c r="H762" s="1066"/>
      <c r="I762" s="1067"/>
      <c r="J762" s="1066"/>
      <c r="K762" s="1068"/>
      <c r="L762" s="1070"/>
      <c r="M762" s="1065"/>
      <c r="N762" s="1066"/>
      <c r="O762" s="1068"/>
      <c r="P762" s="1066"/>
      <c r="Q762" s="1068"/>
      <c r="R762" s="1066"/>
      <c r="S762" s="1068"/>
      <c r="T762" s="1066"/>
      <c r="Z762" s="1091"/>
      <c r="AA762" s="1152"/>
      <c r="AB762" s="1152"/>
      <c r="AC762" s="1152"/>
      <c r="AD762" s="1152"/>
      <c r="AE762" s="1152"/>
      <c r="AF762" s="1152"/>
      <c r="AG762" s="1152"/>
      <c r="AH762" s="1152"/>
      <c r="AI762" s="1152"/>
      <c r="AJ762" s="1152"/>
      <c r="AK762" s="1152"/>
      <c r="AL762" s="1152"/>
      <c r="AM762" s="1152"/>
      <c r="AN762" s="1152"/>
      <c r="AO762" s="1152"/>
      <c r="AP762" s="1152"/>
      <c r="AQ762" s="1152"/>
      <c r="AR762" s="1152"/>
      <c r="AS762" s="1152"/>
      <c r="AT762" s="1152"/>
      <c r="AU762" s="1152"/>
      <c r="AV762" s="1152"/>
      <c r="AW762" s="1152"/>
      <c r="AX762" s="1152"/>
      <c r="AY762" s="1152"/>
      <c r="AZ762" s="1152"/>
      <c r="BA762" s="1152"/>
      <c r="BB762" s="1152"/>
      <c r="BC762" s="1152"/>
      <c r="BD762" s="1152"/>
      <c r="BE762" s="1152"/>
      <c r="BF762" s="1152"/>
      <c r="BG762" s="1152"/>
      <c r="BH762" s="1152"/>
      <c r="BI762" s="1152"/>
      <c r="BJ762" s="1152"/>
      <c r="BK762" s="1152"/>
      <c r="BL762" s="1152"/>
      <c r="BM762" s="1152"/>
      <c r="BN762" s="1152"/>
      <c r="BO762" s="1152"/>
      <c r="BP762" s="1152"/>
      <c r="BQ762" s="1152"/>
      <c r="BR762" s="1152"/>
      <c r="BS762" s="1152"/>
      <c r="BT762" s="1152"/>
    </row>
    <row r="763" spans="1:72" ht="13.5" customHeight="1">
      <c r="A763" s="1091"/>
      <c r="B763" s="18" t="s">
        <v>59</v>
      </c>
      <c r="C763" s="1430"/>
      <c r="D763" s="1429"/>
      <c r="E763" s="1067"/>
      <c r="F763" s="1066"/>
      <c r="G763" s="1428"/>
      <c r="H763" s="1429"/>
      <c r="I763" s="1067"/>
      <c r="J763" s="1066"/>
      <c r="K763" s="1068"/>
      <c r="L763" s="1070"/>
      <c r="M763" s="1065"/>
      <c r="N763" s="1066"/>
      <c r="O763" s="1068"/>
      <c r="P763" s="1066"/>
      <c r="Q763" s="1068"/>
      <c r="R763" s="1066"/>
      <c r="S763" s="1068"/>
      <c r="T763" s="1066"/>
      <c r="Z763" s="1091"/>
      <c r="AA763" s="1152"/>
      <c r="AB763" s="1152"/>
      <c r="AC763" s="1152"/>
      <c r="AD763" s="1152"/>
      <c r="AE763" s="1152"/>
      <c r="AF763" s="1152"/>
      <c r="AG763" s="1152"/>
      <c r="AH763" s="1152"/>
      <c r="AI763" s="1152"/>
      <c r="AJ763" s="1152"/>
      <c r="AK763" s="1152"/>
      <c r="AL763" s="1152"/>
      <c r="AM763" s="1152"/>
      <c r="AN763" s="1152"/>
      <c r="AO763" s="1152"/>
      <c r="AP763" s="1152"/>
      <c r="AQ763" s="1152"/>
      <c r="AR763" s="1152"/>
      <c r="AS763" s="1152"/>
      <c r="AT763" s="1152"/>
      <c r="AU763" s="1152"/>
      <c r="AV763" s="1152"/>
      <c r="AW763" s="1152"/>
      <c r="AX763" s="1152"/>
      <c r="AY763" s="1152"/>
      <c r="AZ763" s="1152"/>
      <c r="BA763" s="1152"/>
      <c r="BB763" s="1152"/>
      <c r="BC763" s="1152"/>
      <c r="BD763" s="1152"/>
      <c r="BE763" s="1152"/>
      <c r="BF763" s="1152"/>
      <c r="BG763" s="1152"/>
      <c r="BH763" s="1152"/>
      <c r="BI763" s="1152"/>
      <c r="BJ763" s="1152"/>
      <c r="BK763" s="1152"/>
      <c r="BL763" s="1152"/>
      <c r="BM763" s="1152"/>
      <c r="BN763" s="1152"/>
      <c r="BO763" s="1152"/>
      <c r="BP763" s="1152"/>
      <c r="BQ763" s="1152"/>
      <c r="BR763" s="1152"/>
      <c r="BS763" s="1152"/>
      <c r="BT763" s="1152"/>
    </row>
    <row r="764" spans="1:72">
      <c r="A764" s="1092"/>
      <c r="B764" s="19" t="s">
        <v>56</v>
      </c>
      <c r="C764" s="1102"/>
      <c r="D764" s="1094"/>
      <c r="E764" s="1103"/>
      <c r="F764" s="1094"/>
      <c r="G764" s="1103"/>
      <c r="H764" s="1094"/>
      <c r="I764" s="1103"/>
      <c r="J764" s="1094"/>
      <c r="K764" s="1093"/>
      <c r="L764" s="1093"/>
      <c r="M764" s="1102"/>
      <c r="N764" s="1094"/>
      <c r="O764" s="1093"/>
      <c r="P764" s="1094"/>
      <c r="Q764" s="1093"/>
      <c r="R764" s="1094"/>
      <c r="S764" s="1093"/>
      <c r="T764" s="1094"/>
      <c r="Z764" s="1092"/>
      <c r="AA764" s="1153"/>
      <c r="AB764" s="1153"/>
      <c r="AC764" s="1153"/>
      <c r="AD764" s="1153"/>
      <c r="AE764" s="1153"/>
      <c r="AF764" s="1153"/>
      <c r="AG764" s="1153"/>
      <c r="AH764" s="1153"/>
      <c r="AI764" s="1153"/>
      <c r="AJ764" s="1153"/>
      <c r="AK764" s="1153"/>
      <c r="AL764" s="1153"/>
      <c r="AM764" s="1153"/>
      <c r="AN764" s="1153"/>
      <c r="AO764" s="1153"/>
      <c r="AP764" s="1153"/>
      <c r="AQ764" s="1153"/>
      <c r="AR764" s="1153"/>
      <c r="AS764" s="1153"/>
      <c r="AT764" s="1153"/>
      <c r="AU764" s="1153"/>
      <c r="AV764" s="1153"/>
      <c r="AW764" s="1153"/>
      <c r="AX764" s="1153"/>
      <c r="AY764" s="1153"/>
      <c r="AZ764" s="1153"/>
      <c r="BA764" s="1153"/>
      <c r="BB764" s="1153"/>
      <c r="BC764" s="1153"/>
      <c r="BD764" s="1153"/>
      <c r="BE764" s="1153"/>
      <c r="BF764" s="1153"/>
      <c r="BG764" s="1153"/>
      <c r="BH764" s="1153"/>
      <c r="BI764" s="1153"/>
      <c r="BJ764" s="1153"/>
      <c r="BK764" s="1153"/>
      <c r="BL764" s="1153"/>
      <c r="BM764" s="1153"/>
      <c r="BN764" s="1153"/>
      <c r="BO764" s="1153"/>
      <c r="BP764" s="1153"/>
      <c r="BQ764" s="1153"/>
      <c r="BR764" s="1153"/>
      <c r="BS764" s="1153"/>
      <c r="BT764" s="1153"/>
    </row>
    <row r="765" spans="1:72" ht="13.5" customHeight="1">
      <c r="A765" s="1095" t="s">
        <v>64</v>
      </c>
      <c r="B765" s="15" t="s">
        <v>50</v>
      </c>
      <c r="C765" s="1089" t="str">
        <f>VLOOKUP($C752,'2025年度(1年前期)'!$B$5:$N$208,COLUMN('2025年度(1年前期)'!$G$5),0)&amp;""</f>
        <v/>
      </c>
      <c r="D765" s="1072"/>
      <c r="E765" s="1090" t="str">
        <f>VLOOKUP($C752,'2025年度(2年前期)'!$B$5:$N$208,COLUMN('2025年度(2年前期)'!$G$5),0)&amp;""</f>
        <v/>
      </c>
      <c r="F765" s="1072"/>
      <c r="G765" s="1090" t="str">
        <f>VLOOKUP($C752,'2025年度(3年前期)'!$B$5:$N$208,COLUMN('2025年度(3年前期)'!$G$5),0)&amp;""</f>
        <v/>
      </c>
      <c r="H765" s="1072"/>
      <c r="I765" s="1090" t="str">
        <f>VLOOKUP($C752,'2025年度(4年前期)'!$B$5:$N$208,COLUMN('2025年度(4年前期)'!$G$5),0)&amp;""</f>
        <v/>
      </c>
      <c r="J765" s="1072"/>
      <c r="K765" s="1071" t="str">
        <f>VLOOKUP($C752,'2025年度(助産前期)'!$B$5:$N$208,COLUMN('2025年度(助産前期)'!$G$5),0)&amp;""</f>
        <v/>
      </c>
      <c r="L765" s="1071"/>
      <c r="M765" s="1089" t="str">
        <f>VLOOKUP($C752,'2025年度(M1前期)'!$B$5:$N$208,COLUMN('2025年度(M1前期)'!$G$5),0)&amp;""</f>
        <v/>
      </c>
      <c r="N765" s="1072"/>
      <c r="O765" s="1071" t="str">
        <f>VLOOKUP($C752,'2025年度(M2前期)'!$B$5:$N$208,COLUMN('2025年度(M2前期)'!$G$5),0)&amp;""</f>
        <v/>
      </c>
      <c r="P765" s="1072"/>
      <c r="Q765" s="1071" t="str">
        <f>VLOOKUP($C752,'2025年度(D1前期)'!$B$5:$N$208,COLUMN('2025年度(D1前期)'!$G$5),0)&amp;""</f>
        <v/>
      </c>
      <c r="R765" s="1072"/>
      <c r="S765" s="1071" t="str">
        <f>VLOOKUP($C752,'2025年度(D23前期)'!$B$5:$N$208,COLUMN('2025年度(D23前期)'!$G$5),0)&amp;""</f>
        <v/>
      </c>
      <c r="T765" s="1072"/>
      <c r="Z765" s="1095" t="str">
        <f>A765</f>
        <v>３時限（13：30～15：00）</v>
      </c>
      <c r="AA765" s="1151"/>
      <c r="AB765" s="1151"/>
      <c r="AC765" s="1151"/>
      <c r="AD765" s="1151"/>
      <c r="AE765" s="1151"/>
      <c r="AF765" s="1151"/>
      <c r="AG765" s="1151"/>
      <c r="AH765" s="1151"/>
      <c r="AI765" s="1151"/>
      <c r="AJ765" s="1151"/>
      <c r="AK765" s="1151"/>
      <c r="AL765" s="1151"/>
      <c r="AM765" s="1151"/>
      <c r="AN765" s="1151"/>
      <c r="AO765" s="1151"/>
      <c r="AP765" s="1151"/>
      <c r="AQ765" s="1151"/>
      <c r="AR765" s="1151"/>
      <c r="AS765" s="1151"/>
      <c r="AT765" s="1151"/>
      <c r="AU765" s="1151"/>
      <c r="AV765" s="1151"/>
      <c r="AW765" s="1151"/>
      <c r="AX765" s="1151"/>
      <c r="AY765" s="1151"/>
      <c r="AZ765" s="1151"/>
      <c r="BA765" s="1151"/>
      <c r="BB765" s="1151"/>
      <c r="BC765" s="1151"/>
      <c r="BD765" s="1151"/>
      <c r="BE765" s="1151"/>
      <c r="BF765" s="1151"/>
      <c r="BG765" s="1151"/>
      <c r="BH765" s="1151"/>
      <c r="BI765" s="1151"/>
      <c r="BJ765" s="1151"/>
      <c r="BK765" s="1151"/>
      <c r="BL765" s="1151"/>
      <c r="BM765" s="1151"/>
      <c r="BN765" s="1151"/>
      <c r="BO765" s="1151"/>
      <c r="BP765" s="1151"/>
      <c r="BQ765" s="1151"/>
      <c r="BR765" s="1151"/>
      <c r="BS765" s="1151"/>
      <c r="BT765" s="1151"/>
    </row>
    <row r="766" spans="1:72" ht="13.5" customHeight="1">
      <c r="A766" s="1091"/>
      <c r="B766" s="15" t="s">
        <v>53</v>
      </c>
      <c r="C766" s="1101" t="str">
        <f>IFERROR(VLOOKUP(C765,科目・教員!$A$1:$B$357,2,0),"")</f>
        <v/>
      </c>
      <c r="D766" s="1068"/>
      <c r="E766" s="1073" t="str">
        <f>IFERROR(VLOOKUP(E765,科目・教員!$A$1:$B$357,2,0),"")</f>
        <v/>
      </c>
      <c r="F766" s="1068"/>
      <c r="G766" s="1073" t="str">
        <f>IFERROR(VLOOKUP(G765,科目・教員!$A$1:$B$357,2,0),"")</f>
        <v/>
      </c>
      <c r="H766" s="1068"/>
      <c r="I766" s="1073" t="str">
        <f>IFERROR(VLOOKUP(I765,科目・教員!$A$1:$B$357,2,0),"")</f>
        <v/>
      </c>
      <c r="J766" s="1068"/>
      <c r="K766" s="1074" t="str">
        <f>IFERROR(VLOOKUP(K765,科目・教員!$A$1:$B$357,2,0),"")</f>
        <v/>
      </c>
      <c r="L766" s="1074"/>
      <c r="M766" s="1101" t="str">
        <f>IFERROR(VLOOKUP(M765,科目・教員!$A$1:$B$357,2,0),"")</f>
        <v/>
      </c>
      <c r="N766" s="1068"/>
      <c r="O766" s="1074" t="str">
        <f>IFERROR(VLOOKUP(O765,科目・教員!$A$1:$B$357,2,0),"")</f>
        <v/>
      </c>
      <c r="P766" s="1068"/>
      <c r="Q766" s="1074" t="str">
        <f>IFERROR(VLOOKUP(Q765,科目・教員!$A$1:$B$357,2,0),"")</f>
        <v/>
      </c>
      <c r="R766" s="1068"/>
      <c r="S766" s="1074" t="str">
        <f>IFERROR(VLOOKUP(S765,科目・教員!$A$1:$B$357,2,0),"")</f>
        <v/>
      </c>
      <c r="T766" s="1068"/>
      <c r="Z766" s="1091"/>
      <c r="AA766" s="1152"/>
      <c r="AB766" s="1152"/>
      <c r="AC766" s="1152"/>
      <c r="AD766" s="1152"/>
      <c r="AE766" s="1152"/>
      <c r="AF766" s="1152"/>
      <c r="AG766" s="1152"/>
      <c r="AH766" s="1152"/>
      <c r="AI766" s="1152"/>
      <c r="AJ766" s="1152"/>
      <c r="AK766" s="1152"/>
      <c r="AL766" s="1152"/>
      <c r="AM766" s="1152"/>
      <c r="AN766" s="1152"/>
      <c r="AO766" s="1152"/>
      <c r="AP766" s="1152"/>
      <c r="AQ766" s="1152"/>
      <c r="AR766" s="1152"/>
      <c r="AS766" s="1152"/>
      <c r="AT766" s="1152"/>
      <c r="AU766" s="1152"/>
      <c r="AV766" s="1152"/>
      <c r="AW766" s="1152"/>
      <c r="AX766" s="1152"/>
      <c r="AY766" s="1152"/>
      <c r="AZ766" s="1152"/>
      <c r="BA766" s="1152"/>
      <c r="BB766" s="1152"/>
      <c r="BC766" s="1152"/>
      <c r="BD766" s="1152"/>
      <c r="BE766" s="1152"/>
      <c r="BF766" s="1152"/>
      <c r="BG766" s="1152"/>
      <c r="BH766" s="1152"/>
      <c r="BI766" s="1152"/>
      <c r="BJ766" s="1152"/>
      <c r="BK766" s="1152"/>
      <c r="BL766" s="1152"/>
      <c r="BM766" s="1152"/>
      <c r="BN766" s="1152"/>
      <c r="BO766" s="1152"/>
      <c r="BP766" s="1152"/>
      <c r="BQ766" s="1152"/>
      <c r="BR766" s="1152"/>
      <c r="BS766" s="1152"/>
      <c r="BT766" s="1152"/>
    </row>
    <row r="767" spans="1:72" ht="13.5" customHeight="1">
      <c r="A767" s="1091"/>
      <c r="B767" s="15" t="s">
        <v>59</v>
      </c>
      <c r="C767" s="1101" t="str">
        <f>VLOOKUP($C752,'2025年度(1年前期)'!$B$5:$N$208,COLUMN('2025年度(1年前期)'!$G$5)+1,0)&amp;""</f>
        <v/>
      </c>
      <c r="D767" s="1068"/>
      <c r="E767" s="1073" t="str">
        <f>VLOOKUP($C752,'2025年度(2年前期)'!$B$5:$N$208,COLUMN('2025年度(2年前期)'!$G$5)+1,0)&amp;""</f>
        <v/>
      </c>
      <c r="F767" s="1068"/>
      <c r="G767" s="1073" t="str">
        <f>VLOOKUP($C752,'2025年度(3年前期)'!$B$5:$N$208,COLUMN('2025年度(3年前期)'!$G$5)+1,0)&amp;""</f>
        <v/>
      </c>
      <c r="H767" s="1068"/>
      <c r="I767" s="1073" t="str">
        <f>VLOOKUP($C752,'2025年度(4年前期)'!$B$5:$N$208,COLUMN('2025年度(4年前期)'!$G$5)+1,0)&amp;""</f>
        <v/>
      </c>
      <c r="J767" s="1068"/>
      <c r="K767" s="1074" t="str">
        <f>VLOOKUP($C752,'2025年度(助産前期)'!$B$5:$N$208,COLUMN('2025年度(助産前期)'!$G$5)+1,0)&amp;""</f>
        <v/>
      </c>
      <c r="L767" s="1074"/>
      <c r="M767" s="1101" t="str">
        <f>VLOOKUP($C752,'2025年度(M1前期)'!$B$5:$N$208,COLUMN('2025年度(M1前期)'!$G$5)+1,0)&amp;""</f>
        <v/>
      </c>
      <c r="N767" s="1068"/>
      <c r="O767" s="1074" t="str">
        <f>VLOOKUP($C752,'2025年度(M2前期)'!$B$5:$N$208,COLUMN('2025年度(M2前期)'!$G$5)+1,0)&amp;""</f>
        <v/>
      </c>
      <c r="P767" s="1068"/>
      <c r="Q767" s="1074" t="str">
        <f>VLOOKUP($C752,'2025年度(D1前期)'!$B$5:$N$208,COLUMN('2025年度(D1前期)'!$G$5)+1,0)&amp;""</f>
        <v/>
      </c>
      <c r="R767" s="1068"/>
      <c r="S767" s="1074" t="str">
        <f>VLOOKUP($C752,'2025年度(D23前期)'!$B$5:$N$208,COLUMN('2025年度(D23前期)'!$G$5)+1,0)&amp;""</f>
        <v/>
      </c>
      <c r="T767" s="1068"/>
      <c r="Z767" s="1091"/>
      <c r="AA767" s="1152"/>
      <c r="AB767" s="1152"/>
      <c r="AC767" s="1152"/>
      <c r="AD767" s="1152"/>
      <c r="AE767" s="1152"/>
      <c r="AF767" s="1152"/>
      <c r="AG767" s="1152"/>
      <c r="AH767" s="1152"/>
      <c r="AI767" s="1152"/>
      <c r="AJ767" s="1152"/>
      <c r="AK767" s="1152"/>
      <c r="AL767" s="1152"/>
      <c r="AM767" s="1152"/>
      <c r="AN767" s="1152"/>
      <c r="AO767" s="1152"/>
      <c r="AP767" s="1152"/>
      <c r="AQ767" s="1152"/>
      <c r="AR767" s="1152"/>
      <c r="AS767" s="1152"/>
      <c r="AT767" s="1152"/>
      <c r="AU767" s="1152"/>
      <c r="AV767" s="1152"/>
      <c r="AW767" s="1152"/>
      <c r="AX767" s="1152"/>
      <c r="AY767" s="1152"/>
      <c r="AZ767" s="1152"/>
      <c r="BA767" s="1152"/>
      <c r="BB767" s="1152"/>
      <c r="BC767" s="1152"/>
      <c r="BD767" s="1152"/>
      <c r="BE767" s="1152"/>
      <c r="BF767" s="1152"/>
      <c r="BG767" s="1152"/>
      <c r="BH767" s="1152"/>
      <c r="BI767" s="1152"/>
      <c r="BJ767" s="1152"/>
      <c r="BK767" s="1152"/>
      <c r="BL767" s="1152"/>
      <c r="BM767" s="1152"/>
      <c r="BN767" s="1152"/>
      <c r="BO767" s="1152"/>
      <c r="BP767" s="1152"/>
      <c r="BQ767" s="1152"/>
      <c r="BR767" s="1152"/>
      <c r="BS767" s="1152"/>
      <c r="BT767" s="1152"/>
    </row>
    <row r="768" spans="1:72" ht="13.5" customHeight="1">
      <c r="A768" s="1092"/>
      <c r="B768" s="16" t="s">
        <v>56</v>
      </c>
      <c r="C768" s="1061"/>
      <c r="D768" s="1075"/>
      <c r="E768" s="1063"/>
      <c r="F768" s="1075"/>
      <c r="G768" s="1063"/>
      <c r="H768" s="1075"/>
      <c r="I768" s="1063"/>
      <c r="J768" s="1075"/>
      <c r="K768" s="1064"/>
      <c r="L768" s="1064"/>
      <c r="M768" s="1149"/>
      <c r="N768" s="1117"/>
      <c r="O768" s="1064"/>
      <c r="P768" s="1075"/>
      <c r="Q768" s="1064"/>
      <c r="R768" s="1075"/>
      <c r="S768" s="1064"/>
      <c r="T768" s="1075"/>
      <c r="Z768" s="1092"/>
      <c r="AA768" s="1153"/>
      <c r="AB768" s="1153"/>
      <c r="AC768" s="1153"/>
      <c r="AD768" s="1153"/>
      <c r="AE768" s="1153"/>
      <c r="AF768" s="1153"/>
      <c r="AG768" s="1153"/>
      <c r="AH768" s="1153"/>
      <c r="AI768" s="1153"/>
      <c r="AJ768" s="1153"/>
      <c r="AK768" s="1153"/>
      <c r="AL768" s="1153"/>
      <c r="AM768" s="1153"/>
      <c r="AN768" s="1153"/>
      <c r="AO768" s="1153"/>
      <c r="AP768" s="1153"/>
      <c r="AQ768" s="1153"/>
      <c r="AR768" s="1153"/>
      <c r="AS768" s="1153"/>
      <c r="AT768" s="1153"/>
      <c r="AU768" s="1153"/>
      <c r="AV768" s="1153"/>
      <c r="AW768" s="1153"/>
      <c r="AX768" s="1153"/>
      <c r="AY768" s="1153"/>
      <c r="AZ768" s="1153"/>
      <c r="BA768" s="1153"/>
      <c r="BB768" s="1153"/>
      <c r="BC768" s="1153"/>
      <c r="BD768" s="1153"/>
      <c r="BE768" s="1153"/>
      <c r="BF768" s="1153"/>
      <c r="BG768" s="1153"/>
      <c r="BH768" s="1153"/>
      <c r="BI768" s="1153"/>
      <c r="BJ768" s="1153"/>
      <c r="BK768" s="1153"/>
      <c r="BL768" s="1153"/>
      <c r="BM768" s="1153"/>
      <c r="BN768" s="1153"/>
      <c r="BO768" s="1153"/>
      <c r="BP768" s="1153"/>
      <c r="BQ768" s="1153"/>
      <c r="BR768" s="1153"/>
      <c r="BS768" s="1153"/>
      <c r="BT768" s="1153"/>
    </row>
    <row r="769" spans="1:72" ht="13.5" customHeight="1">
      <c r="A769" s="1095" t="s">
        <v>67</v>
      </c>
      <c r="B769" s="15" t="s">
        <v>50</v>
      </c>
      <c r="C769" s="1089" t="str">
        <f>VLOOKUP($C752,'2025年度(1年前期)'!$B$5:$N$208,COLUMN('2025年度(1年前期)'!$I$5),0)&amp;""</f>
        <v/>
      </c>
      <c r="D769" s="1072"/>
      <c r="E769" s="1090" t="str">
        <f>VLOOKUP($C752,'2025年度(2年前期)'!$B$5:$N$208,COLUMN('2025年度(2年前期)'!$I$5),0)&amp;""</f>
        <v/>
      </c>
      <c r="F769" s="1072"/>
      <c r="G769" s="1090" t="str">
        <f>VLOOKUP($C752,'2025年度(3年前期)'!$B$5:$N$208,COLUMN('2025年度(3年前期)'!$I$5),0)&amp;""</f>
        <v/>
      </c>
      <c r="H769" s="1072"/>
      <c r="I769" s="1090" t="str">
        <f>VLOOKUP($C752,'2025年度(4年前期)'!$B$5:$N$208,COLUMN('2025年度(4年前期)'!$I$5),0)&amp;""</f>
        <v/>
      </c>
      <c r="J769" s="1072"/>
      <c r="K769" s="1071" t="str">
        <f>VLOOKUP($C752,'2025年度(助産前期)'!$B$5:$N$208,COLUMN('2025年度(助産前期)'!$I$5),0)&amp;""</f>
        <v/>
      </c>
      <c r="L769" s="1071"/>
      <c r="M769" s="1089" t="str">
        <f>VLOOKUP($C752,'2025年度(M1前期)'!$B$5:$N$208,COLUMN('2025年度(M1前期)'!$I$5),0)&amp;""</f>
        <v/>
      </c>
      <c r="N769" s="1072"/>
      <c r="O769" s="1071" t="str">
        <f>VLOOKUP($C752,'2025年度(M2前期)'!$B$5:$N$208,COLUMN('2025年度(M2前期)'!$I$5),0)&amp;""</f>
        <v/>
      </c>
      <c r="P769" s="1072"/>
      <c r="Q769" s="1071" t="str">
        <f>VLOOKUP($C752,'2025年度(D1前期)'!$B$5:$N$208,COLUMN('2025年度(D1前期)'!$I$5),0)&amp;""</f>
        <v/>
      </c>
      <c r="R769" s="1072"/>
      <c r="S769" s="1071" t="str">
        <f>VLOOKUP($C752,'2025年度(D23前期)'!$B$5:$N$208,COLUMN('2025年度(D23前期)'!$I$5),0)&amp;""</f>
        <v/>
      </c>
      <c r="T769" s="1072"/>
      <c r="Z769" s="1095" t="str">
        <f>A769</f>
        <v>４時限（15：10～16：40）</v>
      </c>
      <c r="AA769" s="1151"/>
      <c r="AB769" s="1151"/>
      <c r="AC769" s="1151"/>
      <c r="AD769" s="1151"/>
      <c r="AE769" s="1151"/>
      <c r="AF769" s="1151"/>
      <c r="AG769" s="1151"/>
      <c r="AH769" s="1151"/>
      <c r="AI769" s="1151"/>
      <c r="AJ769" s="1151"/>
      <c r="AK769" s="1151"/>
      <c r="AL769" s="1151"/>
      <c r="AM769" s="1151"/>
      <c r="AN769" s="1151"/>
      <c r="AO769" s="1151"/>
      <c r="AP769" s="1151"/>
      <c r="AQ769" s="1151"/>
      <c r="AR769" s="1151"/>
      <c r="AS769" s="1151"/>
      <c r="AT769" s="1151"/>
      <c r="AU769" s="1151"/>
      <c r="AV769" s="1151"/>
      <c r="AW769" s="1151"/>
      <c r="AX769" s="1151"/>
      <c r="AY769" s="1151"/>
      <c r="AZ769" s="1151"/>
      <c r="BA769" s="1151"/>
      <c r="BB769" s="1151"/>
      <c r="BC769" s="1151"/>
      <c r="BD769" s="1151"/>
      <c r="BE769" s="1151"/>
      <c r="BF769" s="1151"/>
      <c r="BG769" s="1151"/>
      <c r="BH769" s="1151"/>
      <c r="BI769" s="1151"/>
      <c r="BJ769" s="1151"/>
      <c r="BK769" s="1151"/>
      <c r="BL769" s="1151"/>
      <c r="BM769" s="1151"/>
      <c r="BN769" s="1151"/>
      <c r="BO769" s="1151"/>
      <c r="BP769" s="1151"/>
      <c r="BQ769" s="1151"/>
      <c r="BR769" s="1151"/>
      <c r="BS769" s="1151"/>
      <c r="BT769" s="1151"/>
    </row>
    <row r="770" spans="1:72" ht="13.5" customHeight="1">
      <c r="A770" s="1091"/>
      <c r="B770" s="15" t="s">
        <v>53</v>
      </c>
      <c r="C770" s="1101" t="str">
        <f>IFERROR(VLOOKUP(C769,科目・教員!$A$1:$B$357,2,0),"")</f>
        <v/>
      </c>
      <c r="D770" s="1068"/>
      <c r="E770" s="1073" t="str">
        <f>IFERROR(VLOOKUP(E769,科目・教員!$A$1:$B$357,2,0),"")</f>
        <v/>
      </c>
      <c r="F770" s="1068"/>
      <c r="G770" s="1073" t="str">
        <f>IFERROR(VLOOKUP(G769,科目・教員!$A$1:$B$357,2,0),"")</f>
        <v/>
      </c>
      <c r="H770" s="1068"/>
      <c r="I770" s="1073" t="str">
        <f>IFERROR(VLOOKUP(I769,科目・教員!$A$1:$B$357,2,0),"")</f>
        <v/>
      </c>
      <c r="J770" s="1068"/>
      <c r="K770" s="1074" t="str">
        <f>IFERROR(VLOOKUP(K769,科目・教員!$A$1:$B$357,2,0),"")</f>
        <v/>
      </c>
      <c r="L770" s="1074"/>
      <c r="M770" s="1101" t="str">
        <f>IFERROR(VLOOKUP(M769,科目・教員!$A$1:$B$357,2,0),"")</f>
        <v/>
      </c>
      <c r="N770" s="1068"/>
      <c r="O770" s="1074" t="str">
        <f>IFERROR(VLOOKUP(O769,科目・教員!$A$1:$B$357,2,0),"")</f>
        <v/>
      </c>
      <c r="P770" s="1068"/>
      <c r="Q770" s="1074" t="str">
        <f>IFERROR(VLOOKUP(Q769,科目・教員!$A$1:$B$357,2,0),"")</f>
        <v/>
      </c>
      <c r="R770" s="1068"/>
      <c r="S770" s="1074" t="str">
        <f>IFERROR(VLOOKUP(S769,科目・教員!$A$1:$B$357,2,0),"")</f>
        <v/>
      </c>
      <c r="T770" s="1068"/>
      <c r="Z770" s="1091"/>
      <c r="AA770" s="1152"/>
      <c r="AB770" s="1152"/>
      <c r="AC770" s="1152"/>
      <c r="AD770" s="1152"/>
      <c r="AE770" s="1152"/>
      <c r="AF770" s="1152"/>
      <c r="AG770" s="1152"/>
      <c r="AH770" s="1152"/>
      <c r="AI770" s="1152"/>
      <c r="AJ770" s="1152"/>
      <c r="AK770" s="1152"/>
      <c r="AL770" s="1152"/>
      <c r="AM770" s="1152"/>
      <c r="AN770" s="1152"/>
      <c r="AO770" s="1152"/>
      <c r="AP770" s="1152"/>
      <c r="AQ770" s="1152"/>
      <c r="AR770" s="1152"/>
      <c r="AS770" s="1152"/>
      <c r="AT770" s="1152"/>
      <c r="AU770" s="1152"/>
      <c r="AV770" s="1152"/>
      <c r="AW770" s="1152"/>
      <c r="AX770" s="1152"/>
      <c r="AY770" s="1152"/>
      <c r="AZ770" s="1152"/>
      <c r="BA770" s="1152"/>
      <c r="BB770" s="1152"/>
      <c r="BC770" s="1152"/>
      <c r="BD770" s="1152"/>
      <c r="BE770" s="1152"/>
      <c r="BF770" s="1152"/>
      <c r="BG770" s="1152"/>
      <c r="BH770" s="1152"/>
      <c r="BI770" s="1152"/>
      <c r="BJ770" s="1152"/>
      <c r="BK770" s="1152"/>
      <c r="BL770" s="1152"/>
      <c r="BM770" s="1152"/>
      <c r="BN770" s="1152"/>
      <c r="BO770" s="1152"/>
      <c r="BP770" s="1152"/>
      <c r="BQ770" s="1152"/>
      <c r="BR770" s="1152"/>
      <c r="BS770" s="1152"/>
      <c r="BT770" s="1152"/>
    </row>
    <row r="771" spans="1:72" ht="13.5" customHeight="1">
      <c r="A771" s="1091"/>
      <c r="B771" s="15" t="s">
        <v>59</v>
      </c>
      <c r="C771" s="1101" t="str">
        <f>VLOOKUP($C752,'2025年度(1年前期)'!$B$5:$N$208,COLUMN('2025年度(1年前期)'!$I$5)+1,0)&amp;""</f>
        <v/>
      </c>
      <c r="D771" s="1068"/>
      <c r="E771" s="1073" t="str">
        <f>VLOOKUP($C752,'2025年度(2年前期)'!$B$5:$N$208,COLUMN('2025年度(2年前期)'!$I$5)+1,0)&amp;""</f>
        <v/>
      </c>
      <c r="F771" s="1068"/>
      <c r="G771" s="1073" t="str">
        <f>VLOOKUP($C752,'2025年度(3年前期)'!$B$5:$N$208,COLUMN('2025年度(3年前期)'!$I$5)+1,0)&amp;""</f>
        <v/>
      </c>
      <c r="H771" s="1068"/>
      <c r="I771" s="1073" t="str">
        <f>VLOOKUP($C752,'2025年度(4年前期)'!$B$5:$N$208,COLUMN('2025年度(4年前期)'!$I$5)+1,0)&amp;""</f>
        <v/>
      </c>
      <c r="J771" s="1068"/>
      <c r="K771" s="1074" t="str">
        <f>VLOOKUP($C752,'2025年度(助産前期)'!$B$5:$N$208,COLUMN('2025年度(助産前期)'!$I$5)+1,0)&amp;""</f>
        <v/>
      </c>
      <c r="L771" s="1074"/>
      <c r="M771" s="1101" t="str">
        <f>VLOOKUP($C752,'2025年度(M1前期)'!$B$5:$N$208,COLUMN('2025年度(M1前期)'!$I$5)+1,0)&amp;""</f>
        <v/>
      </c>
      <c r="N771" s="1068"/>
      <c r="O771" s="1074" t="str">
        <f>VLOOKUP($C752,'2025年度(M2前期)'!$B$5:$N$208,COLUMN('2025年度(M2前期)'!$I$5)+1,0)&amp;""</f>
        <v/>
      </c>
      <c r="P771" s="1068"/>
      <c r="Q771" s="1074" t="str">
        <f>VLOOKUP($C752,'2025年度(D1前期)'!$B$5:$N$208,COLUMN('2025年度(D1前期)'!$I$5)+1,0)&amp;""</f>
        <v/>
      </c>
      <c r="R771" s="1068"/>
      <c r="S771" s="1074" t="str">
        <f>VLOOKUP($C752,'2025年度(D23前期)'!$B$5:$N$208,COLUMN('2025年度(D23前期)'!$I$5)+1,0)&amp;""</f>
        <v/>
      </c>
      <c r="T771" s="1068"/>
      <c r="Z771" s="1091"/>
      <c r="AA771" s="1152"/>
      <c r="AB771" s="1152"/>
      <c r="AC771" s="1152"/>
      <c r="AD771" s="1152"/>
      <c r="AE771" s="1152"/>
      <c r="AF771" s="1152"/>
      <c r="AG771" s="1152"/>
      <c r="AH771" s="1152"/>
      <c r="AI771" s="1152"/>
      <c r="AJ771" s="1152"/>
      <c r="AK771" s="1152"/>
      <c r="AL771" s="1152"/>
      <c r="AM771" s="1152"/>
      <c r="AN771" s="1152"/>
      <c r="AO771" s="1152"/>
      <c r="AP771" s="1152"/>
      <c r="AQ771" s="1152"/>
      <c r="AR771" s="1152"/>
      <c r="AS771" s="1152"/>
      <c r="AT771" s="1152"/>
      <c r="AU771" s="1152"/>
      <c r="AV771" s="1152"/>
      <c r="AW771" s="1152"/>
      <c r="AX771" s="1152"/>
      <c r="AY771" s="1152"/>
      <c r="AZ771" s="1152"/>
      <c r="BA771" s="1152"/>
      <c r="BB771" s="1152"/>
      <c r="BC771" s="1152"/>
      <c r="BD771" s="1152"/>
      <c r="BE771" s="1152"/>
      <c r="BF771" s="1152"/>
      <c r="BG771" s="1152"/>
      <c r="BH771" s="1152"/>
      <c r="BI771" s="1152"/>
      <c r="BJ771" s="1152"/>
      <c r="BK771" s="1152"/>
      <c r="BL771" s="1152"/>
      <c r="BM771" s="1152"/>
      <c r="BN771" s="1152"/>
      <c r="BO771" s="1152"/>
      <c r="BP771" s="1152"/>
      <c r="BQ771" s="1152"/>
      <c r="BR771" s="1152"/>
      <c r="BS771" s="1152"/>
      <c r="BT771" s="1152"/>
    </row>
    <row r="772" spans="1:72" ht="13.5" customHeight="1">
      <c r="A772" s="1092"/>
      <c r="B772" s="16" t="s">
        <v>56</v>
      </c>
      <c r="C772" s="1061"/>
      <c r="D772" s="1075"/>
      <c r="E772" s="1116"/>
      <c r="F772" s="1117"/>
      <c r="G772" s="1063"/>
      <c r="H772" s="1075"/>
      <c r="I772" s="1063"/>
      <c r="J772" s="1075"/>
      <c r="K772" s="1064"/>
      <c r="L772" s="1064"/>
      <c r="M772" s="1061"/>
      <c r="N772" s="1075"/>
      <c r="O772" s="1064"/>
      <c r="P772" s="1075"/>
      <c r="Q772" s="1064"/>
      <c r="R772" s="1075"/>
      <c r="S772" s="1064"/>
      <c r="T772" s="1075"/>
      <c r="Z772" s="1092"/>
      <c r="AA772" s="1153"/>
      <c r="AB772" s="1153"/>
      <c r="AC772" s="1153"/>
      <c r="AD772" s="1153"/>
      <c r="AE772" s="1153"/>
      <c r="AF772" s="1153"/>
      <c r="AG772" s="1153"/>
      <c r="AH772" s="1153"/>
      <c r="AI772" s="1153"/>
      <c r="AJ772" s="1153"/>
      <c r="AK772" s="1153"/>
      <c r="AL772" s="1153"/>
      <c r="AM772" s="1153"/>
      <c r="AN772" s="1153"/>
      <c r="AO772" s="1153"/>
      <c r="AP772" s="1153"/>
      <c r="AQ772" s="1153"/>
      <c r="AR772" s="1153"/>
      <c r="AS772" s="1153"/>
      <c r="AT772" s="1153"/>
      <c r="AU772" s="1153"/>
      <c r="AV772" s="1153"/>
      <c r="AW772" s="1153"/>
      <c r="AX772" s="1153"/>
      <c r="AY772" s="1153"/>
      <c r="AZ772" s="1153"/>
      <c r="BA772" s="1153"/>
      <c r="BB772" s="1153"/>
      <c r="BC772" s="1153"/>
      <c r="BD772" s="1153"/>
      <c r="BE772" s="1153"/>
      <c r="BF772" s="1153"/>
      <c r="BG772" s="1153"/>
      <c r="BH772" s="1153"/>
      <c r="BI772" s="1153"/>
      <c r="BJ772" s="1153"/>
      <c r="BK772" s="1153"/>
      <c r="BL772" s="1153"/>
      <c r="BM772" s="1153"/>
      <c r="BN772" s="1153"/>
      <c r="BO772" s="1153"/>
      <c r="BP772" s="1153"/>
      <c r="BQ772" s="1153"/>
      <c r="BR772" s="1153"/>
      <c r="BS772" s="1153"/>
      <c r="BT772" s="1153"/>
    </row>
    <row r="773" spans="1:72" ht="13.5" customHeight="1">
      <c r="A773" s="1095" t="s">
        <v>68</v>
      </c>
      <c r="B773" s="15" t="s">
        <v>50</v>
      </c>
      <c r="C773" s="1089" t="str">
        <f>VLOOKUP($C752,'2025年度(1年前期)'!$B$5:$N$208,COLUMN('2025年度(1年前期)'!$K$5),0)&amp;""</f>
        <v/>
      </c>
      <c r="D773" s="1072"/>
      <c r="E773" s="1090" t="str">
        <f>VLOOKUP($C752,'2025年度(2年前期)'!$B$5:$N$208,COLUMN('2025年度(2年前期)'!$K$5),0)&amp;""</f>
        <v/>
      </c>
      <c r="F773" s="1072"/>
      <c r="G773" s="1090" t="str">
        <f>VLOOKUP($C752,'2025年度(3年前期)'!$B$5:$N$208,COLUMN('2025年度(3年前期)'!$K$5),0)&amp;""</f>
        <v/>
      </c>
      <c r="H773" s="1072"/>
      <c r="I773" s="1090" t="str">
        <f>VLOOKUP($C752,'2025年度(4年前期)'!$B$5:$N$208,COLUMN('2025年度(4年前期)'!$K$5),0)&amp;""</f>
        <v/>
      </c>
      <c r="J773" s="1072"/>
      <c r="K773" s="1071" t="str">
        <f>VLOOKUP($C752,'2025年度(助産前期)'!$B$5:$N$208,COLUMN('2025年度(助産前期)'!$K$5),0)&amp;""</f>
        <v/>
      </c>
      <c r="L773" s="1071"/>
      <c r="M773" s="1089" t="str">
        <f>VLOOKUP($C752,'2025年度(M1前期)'!$B$5:$N$208,COLUMN('2025年度(M1前期)'!$K$5),0)&amp;""</f>
        <v/>
      </c>
      <c r="N773" s="1072"/>
      <c r="O773" s="1071" t="str">
        <f>VLOOKUP($C752,'2025年度(M2前期)'!$B$5:$N$208,COLUMN('2025年度(M2前期)'!$K$5),0)&amp;""</f>
        <v/>
      </c>
      <c r="P773" s="1072"/>
      <c r="Q773" s="1071" t="str">
        <f>VLOOKUP($C752,'2025年度(D1前期)'!$B$5:$N$208,COLUMN('2025年度(D1前期)'!$K$5),0)&amp;""</f>
        <v/>
      </c>
      <c r="R773" s="1072"/>
      <c r="S773" s="1071" t="str">
        <f>VLOOKUP($C752,'2025年度(D23前期)'!$B$5:$N$208,COLUMN('2025年度(D23前期)'!$K$5),0)&amp;""</f>
        <v/>
      </c>
      <c r="T773" s="1072"/>
      <c r="U773" s="17"/>
      <c r="Z773" s="1095" t="str">
        <f>A773</f>
        <v>５時限（16：50～18：20）</v>
      </c>
      <c r="AA773" s="1151"/>
      <c r="AB773" s="1151"/>
      <c r="AC773" s="1151"/>
      <c r="AD773" s="1151"/>
      <c r="AE773" s="1151"/>
      <c r="AF773" s="1151"/>
      <c r="AG773" s="1151"/>
      <c r="AH773" s="1151"/>
      <c r="AI773" s="1151"/>
      <c r="AJ773" s="1151"/>
      <c r="AK773" s="1151"/>
      <c r="AL773" s="1151"/>
      <c r="AM773" s="1151"/>
      <c r="AN773" s="1151"/>
      <c r="AO773" s="1151"/>
      <c r="AP773" s="1151"/>
      <c r="AQ773" s="1151"/>
      <c r="AR773" s="1151"/>
      <c r="AS773" s="1151"/>
      <c r="AT773" s="1151"/>
      <c r="AU773" s="1151"/>
      <c r="AV773" s="1151"/>
      <c r="AW773" s="1151"/>
      <c r="AX773" s="1151"/>
      <c r="AY773" s="1151"/>
      <c r="AZ773" s="1151"/>
      <c r="BA773" s="1151"/>
      <c r="BB773" s="1151"/>
      <c r="BC773" s="1151"/>
      <c r="BD773" s="1151"/>
      <c r="BE773" s="1151"/>
      <c r="BF773" s="1151"/>
      <c r="BG773" s="1151"/>
      <c r="BH773" s="1151"/>
      <c r="BI773" s="1151"/>
      <c r="BJ773" s="1151"/>
      <c r="BK773" s="1151"/>
      <c r="BL773" s="1151"/>
      <c r="BM773" s="1151"/>
      <c r="BN773" s="1151"/>
      <c r="BO773" s="1151"/>
      <c r="BP773" s="1151"/>
      <c r="BQ773" s="1151"/>
      <c r="BR773" s="1151"/>
      <c r="BS773" s="1151"/>
      <c r="BT773" s="1151"/>
    </row>
    <row r="774" spans="1:72">
      <c r="A774" s="1091"/>
      <c r="B774" s="15" t="s">
        <v>53</v>
      </c>
      <c r="C774" s="1101" t="str">
        <f>IFERROR(VLOOKUP(C773,科目・教員!$A$1:$B$357,2,0),"")</f>
        <v/>
      </c>
      <c r="D774" s="1068"/>
      <c r="E774" s="1073" t="str">
        <f>IFERROR(VLOOKUP(E773,科目・教員!$A$1:$B$357,2,0),"")</f>
        <v/>
      </c>
      <c r="F774" s="1068"/>
      <c r="G774" s="1073" t="str">
        <f>IFERROR(VLOOKUP(G773,科目・教員!$A$1:$B$357,2,0),"")</f>
        <v/>
      </c>
      <c r="H774" s="1068"/>
      <c r="I774" s="1073" t="str">
        <f>IFERROR(VLOOKUP(I773,科目・教員!$A$1:$B$357,2,0),"")</f>
        <v/>
      </c>
      <c r="J774" s="1068"/>
      <c r="K774" s="1074" t="str">
        <f>IFERROR(VLOOKUP(K773,科目・教員!$A$1:$B$357,2,0),"")</f>
        <v/>
      </c>
      <c r="L774" s="1074"/>
      <c r="M774" s="1101" t="str">
        <f>IFERROR(VLOOKUP(M773,科目・教員!$A$1:$B$357,2,0),"")</f>
        <v/>
      </c>
      <c r="N774" s="1068"/>
      <c r="O774" s="1074" t="str">
        <f>IFERROR(VLOOKUP(O773,科目・教員!$A$1:$B$357,2,0),"")</f>
        <v/>
      </c>
      <c r="P774" s="1068"/>
      <c r="Q774" s="1074" t="str">
        <f>IFERROR(VLOOKUP(Q773,科目・教員!$A$1:$B$357,2,0),"")</f>
        <v/>
      </c>
      <c r="R774" s="1068"/>
      <c r="S774" s="1074" t="str">
        <f>IFERROR(VLOOKUP(S773,科目・教員!$A$1:$B$357,2,0),"")</f>
        <v/>
      </c>
      <c r="T774" s="1068"/>
      <c r="U774" s="17"/>
      <c r="Z774" s="1091"/>
      <c r="AA774" s="1152"/>
      <c r="AB774" s="1152"/>
      <c r="AC774" s="1152"/>
      <c r="AD774" s="1152"/>
      <c r="AE774" s="1152"/>
      <c r="AF774" s="1152"/>
      <c r="AG774" s="1152"/>
      <c r="AH774" s="1152"/>
      <c r="AI774" s="1152"/>
      <c r="AJ774" s="1152"/>
      <c r="AK774" s="1152"/>
      <c r="AL774" s="1152"/>
      <c r="AM774" s="1152"/>
      <c r="AN774" s="1152"/>
      <c r="AO774" s="1152"/>
      <c r="AP774" s="1152"/>
      <c r="AQ774" s="1152"/>
      <c r="AR774" s="1152"/>
      <c r="AS774" s="1152"/>
      <c r="AT774" s="1152"/>
      <c r="AU774" s="1152"/>
      <c r="AV774" s="1152"/>
      <c r="AW774" s="1152"/>
      <c r="AX774" s="1152"/>
      <c r="AY774" s="1152"/>
      <c r="AZ774" s="1152"/>
      <c r="BA774" s="1152"/>
      <c r="BB774" s="1152"/>
      <c r="BC774" s="1152"/>
      <c r="BD774" s="1152"/>
      <c r="BE774" s="1152"/>
      <c r="BF774" s="1152"/>
      <c r="BG774" s="1152"/>
      <c r="BH774" s="1152"/>
      <c r="BI774" s="1152"/>
      <c r="BJ774" s="1152"/>
      <c r="BK774" s="1152"/>
      <c r="BL774" s="1152"/>
      <c r="BM774" s="1152"/>
      <c r="BN774" s="1152"/>
      <c r="BO774" s="1152"/>
      <c r="BP774" s="1152"/>
      <c r="BQ774" s="1152"/>
      <c r="BR774" s="1152"/>
      <c r="BS774" s="1152"/>
      <c r="BT774" s="1152"/>
    </row>
    <row r="775" spans="1:72">
      <c r="A775" s="1091"/>
      <c r="B775" s="15" t="s">
        <v>59</v>
      </c>
      <c r="C775" s="1101" t="str">
        <f>VLOOKUP($C752,'2025年度(1年前期)'!$B$5:$N$208,COLUMN('2025年度(1年前期)'!$K$5)+1,0)&amp;""</f>
        <v/>
      </c>
      <c r="D775" s="1068"/>
      <c r="E775" s="1073" t="str">
        <f>VLOOKUP($C752,'2025年度(2年前期)'!$B$5:$N$208,COLUMN('2025年度(2年前期)'!$K$5)+1,0)&amp;""</f>
        <v/>
      </c>
      <c r="F775" s="1068"/>
      <c r="G775" s="1073" t="str">
        <f>VLOOKUP($C752,'2025年度(3年前期)'!$B$5:$N$208,COLUMN('2025年度(3年前期)'!$K$5)+1,0)&amp;""</f>
        <v/>
      </c>
      <c r="H775" s="1068"/>
      <c r="I775" s="1073" t="str">
        <f>VLOOKUP($C752,'2025年度(4年前期)'!$B$5:$N$208,COLUMN('2025年度(4年前期)'!$K$5)+1,0)&amp;""</f>
        <v/>
      </c>
      <c r="J775" s="1068"/>
      <c r="K775" s="1074" t="str">
        <f>VLOOKUP($C752,'2025年度(助産前期)'!$B$5:$N$208,COLUMN('2025年度(助産前期)'!$K$5)+1,0)&amp;""</f>
        <v/>
      </c>
      <c r="L775" s="1074"/>
      <c r="M775" s="1101" t="str">
        <f>VLOOKUP($C752,'2025年度(M1前期)'!$B$5:$N$208,COLUMN('2025年度(M1前期)'!$K$5)+1,0)&amp;""</f>
        <v/>
      </c>
      <c r="N775" s="1068"/>
      <c r="O775" s="1074" t="str">
        <f>VLOOKUP($C752,'2025年度(M2前期)'!$B$5:$N$208,COLUMN('2025年度(M2前期)'!$K$5)+1,0)&amp;""</f>
        <v/>
      </c>
      <c r="P775" s="1068"/>
      <c r="Q775" s="1074" t="str">
        <f>VLOOKUP($C752,'2025年度(D1前期)'!$B$5:$N$208,COLUMN('2025年度(D1前期)'!$K$5)+1,0)&amp;""</f>
        <v/>
      </c>
      <c r="R775" s="1068"/>
      <c r="S775" s="1074" t="str">
        <f>VLOOKUP($C752,'2025年度(D23前期)'!$B$5:$N$208,COLUMN('2025年度(D23前期)'!$K$5)+1,0)&amp;""</f>
        <v/>
      </c>
      <c r="T775" s="1068"/>
      <c r="U775" s="17"/>
      <c r="Z775" s="1091"/>
      <c r="AA775" s="1152"/>
      <c r="AB775" s="1152"/>
      <c r="AC775" s="1152"/>
      <c r="AD775" s="1152"/>
      <c r="AE775" s="1152"/>
      <c r="AF775" s="1152"/>
      <c r="AG775" s="1152"/>
      <c r="AH775" s="1152"/>
      <c r="AI775" s="1152"/>
      <c r="AJ775" s="1152"/>
      <c r="AK775" s="1152"/>
      <c r="AL775" s="1152"/>
      <c r="AM775" s="1152"/>
      <c r="AN775" s="1152"/>
      <c r="AO775" s="1152"/>
      <c r="AP775" s="1152"/>
      <c r="AQ775" s="1152"/>
      <c r="AR775" s="1152"/>
      <c r="AS775" s="1152"/>
      <c r="AT775" s="1152"/>
      <c r="AU775" s="1152"/>
      <c r="AV775" s="1152"/>
      <c r="AW775" s="1152"/>
      <c r="AX775" s="1152"/>
      <c r="AY775" s="1152"/>
      <c r="AZ775" s="1152"/>
      <c r="BA775" s="1152"/>
      <c r="BB775" s="1152"/>
      <c r="BC775" s="1152"/>
      <c r="BD775" s="1152"/>
      <c r="BE775" s="1152"/>
      <c r="BF775" s="1152"/>
      <c r="BG775" s="1152"/>
      <c r="BH775" s="1152"/>
      <c r="BI775" s="1152"/>
      <c r="BJ775" s="1152"/>
      <c r="BK775" s="1152"/>
      <c r="BL775" s="1152"/>
      <c r="BM775" s="1152"/>
      <c r="BN775" s="1152"/>
      <c r="BO775" s="1152"/>
      <c r="BP775" s="1152"/>
      <c r="BQ775" s="1152"/>
      <c r="BR775" s="1152"/>
      <c r="BS775" s="1152"/>
      <c r="BT775" s="1152"/>
    </row>
    <row r="776" spans="1:72">
      <c r="A776" s="1092"/>
      <c r="B776" s="16" t="s">
        <v>56</v>
      </c>
      <c r="C776" s="1061"/>
      <c r="D776" s="1075"/>
      <c r="E776" s="1063"/>
      <c r="F776" s="1075"/>
      <c r="G776" s="1063"/>
      <c r="H776" s="1075"/>
      <c r="I776" s="1063"/>
      <c r="J776" s="1075"/>
      <c r="K776" s="1064"/>
      <c r="L776" s="1064"/>
      <c r="M776" s="1061"/>
      <c r="N776" s="1075"/>
      <c r="O776" s="1064"/>
      <c r="P776" s="1075"/>
      <c r="Q776" s="1064"/>
      <c r="R776" s="1075"/>
      <c r="S776" s="1064"/>
      <c r="T776" s="1075"/>
      <c r="U776" s="37"/>
      <c r="V776" s="20"/>
      <c r="W776" s="20"/>
      <c r="X776" s="20"/>
      <c r="Y776" s="20"/>
      <c r="Z776" s="1092"/>
      <c r="AA776" s="1153"/>
      <c r="AB776" s="1153"/>
      <c r="AC776" s="1153"/>
      <c r="AD776" s="1153"/>
      <c r="AE776" s="1153"/>
      <c r="AF776" s="1153"/>
      <c r="AG776" s="1153"/>
      <c r="AH776" s="1153"/>
      <c r="AI776" s="1153"/>
      <c r="AJ776" s="1153"/>
      <c r="AK776" s="1153"/>
      <c r="AL776" s="1153"/>
      <c r="AM776" s="1153"/>
      <c r="AN776" s="1153"/>
      <c r="AO776" s="1153"/>
      <c r="AP776" s="1153"/>
      <c r="AQ776" s="1153"/>
      <c r="AR776" s="1153"/>
      <c r="AS776" s="1153"/>
      <c r="AT776" s="1153"/>
      <c r="AU776" s="1153"/>
      <c r="AV776" s="1153"/>
      <c r="AW776" s="1153"/>
      <c r="AX776" s="1153"/>
      <c r="AY776" s="1153"/>
      <c r="AZ776" s="1153"/>
      <c r="BA776" s="1153"/>
      <c r="BB776" s="1153"/>
      <c r="BC776" s="1153"/>
      <c r="BD776" s="1153"/>
      <c r="BE776" s="1153"/>
      <c r="BF776" s="1153"/>
      <c r="BG776" s="1153"/>
      <c r="BH776" s="1153"/>
      <c r="BI776" s="1153"/>
      <c r="BJ776" s="1153"/>
      <c r="BK776" s="1153"/>
      <c r="BL776" s="1153"/>
      <c r="BM776" s="1153"/>
      <c r="BN776" s="1153"/>
      <c r="BO776" s="1153"/>
      <c r="BP776" s="1153"/>
      <c r="BQ776" s="1153"/>
      <c r="BR776" s="1153"/>
      <c r="BS776" s="1153"/>
      <c r="BT776" s="1153"/>
    </row>
  </sheetData>
  <autoFilter ref="A1:Z751" xr:uid="{00000000-0009-0000-0000-000001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5701">
    <mergeCell ref="BL698:BL701"/>
    <mergeCell ref="BL703:BL706"/>
    <mergeCell ref="BL707:BL710"/>
    <mergeCell ref="BL711:BL714"/>
    <mergeCell ref="BL715:BL718"/>
    <mergeCell ref="BL719:BL722"/>
    <mergeCell ref="BL723:BL726"/>
    <mergeCell ref="BL728:BL731"/>
    <mergeCell ref="BL732:BL735"/>
    <mergeCell ref="BL736:BL739"/>
    <mergeCell ref="BL740:BL743"/>
    <mergeCell ref="BL744:BL747"/>
    <mergeCell ref="BL748:BL751"/>
    <mergeCell ref="BL753:BL756"/>
    <mergeCell ref="BL757:BL760"/>
    <mergeCell ref="BL761:BL764"/>
    <mergeCell ref="BL765:BL768"/>
    <mergeCell ref="BL769:BL772"/>
    <mergeCell ref="BL773:BL776"/>
    <mergeCell ref="BL561:BL564"/>
    <mergeCell ref="BL565:BL568"/>
    <mergeCell ref="BL569:BL572"/>
    <mergeCell ref="BL573:BL576"/>
    <mergeCell ref="BL578:BL581"/>
    <mergeCell ref="BL582:BL585"/>
    <mergeCell ref="BL586:BL589"/>
    <mergeCell ref="BL590:BL593"/>
    <mergeCell ref="BL594:BL597"/>
    <mergeCell ref="BL598:BL601"/>
    <mergeCell ref="BL603:BL606"/>
    <mergeCell ref="BL607:BL610"/>
    <mergeCell ref="BL611:BL614"/>
    <mergeCell ref="BL615:BL618"/>
    <mergeCell ref="BL619:BL622"/>
    <mergeCell ref="BL623:BL626"/>
    <mergeCell ref="BL628:BL631"/>
    <mergeCell ref="BL632:BL635"/>
    <mergeCell ref="BL636:BL639"/>
    <mergeCell ref="BL640:BL643"/>
    <mergeCell ref="BL644:BL647"/>
    <mergeCell ref="BL648:BL651"/>
    <mergeCell ref="BL653:BL656"/>
    <mergeCell ref="BL657:BL660"/>
    <mergeCell ref="BL661:BL664"/>
    <mergeCell ref="BL665:BL668"/>
    <mergeCell ref="BL669:BL672"/>
    <mergeCell ref="BL673:BL676"/>
    <mergeCell ref="BL678:BL681"/>
    <mergeCell ref="BL682:BL685"/>
    <mergeCell ref="BL686:BL689"/>
    <mergeCell ref="BL690:BL693"/>
    <mergeCell ref="BL694:BL697"/>
    <mergeCell ref="BL282:BL285"/>
    <mergeCell ref="BL286:BL289"/>
    <mergeCell ref="BL290:BL293"/>
    <mergeCell ref="BL294:BL297"/>
    <mergeCell ref="BL298:BL301"/>
    <mergeCell ref="BL303:BL306"/>
    <mergeCell ref="BL307:BL310"/>
    <mergeCell ref="BL311:BL314"/>
    <mergeCell ref="BL315:BL318"/>
    <mergeCell ref="BL319:BL322"/>
    <mergeCell ref="BL323:BL326"/>
    <mergeCell ref="BL328:BL331"/>
    <mergeCell ref="BL332:BL335"/>
    <mergeCell ref="BL336:BL339"/>
    <mergeCell ref="BL340:BL343"/>
    <mergeCell ref="BL344:BL347"/>
    <mergeCell ref="BL348:BL351"/>
    <mergeCell ref="BL353:BL356"/>
    <mergeCell ref="BL357:BL360"/>
    <mergeCell ref="BL361:BL364"/>
    <mergeCell ref="BL365:BL368"/>
    <mergeCell ref="BL369:BL372"/>
    <mergeCell ref="BL373:BL376"/>
    <mergeCell ref="BL378:BL381"/>
    <mergeCell ref="BL382:BL385"/>
    <mergeCell ref="BL386:BL389"/>
    <mergeCell ref="BL390:BL393"/>
    <mergeCell ref="BL394:BL397"/>
    <mergeCell ref="BL398:BL401"/>
    <mergeCell ref="BL403:BL406"/>
    <mergeCell ref="BL407:BL410"/>
    <mergeCell ref="BL411:BL414"/>
    <mergeCell ref="BL415:BL418"/>
    <mergeCell ref="BL144:BL147"/>
    <mergeCell ref="BL148:BL151"/>
    <mergeCell ref="BL153:BL156"/>
    <mergeCell ref="BL157:BL160"/>
    <mergeCell ref="BL161:BL164"/>
    <mergeCell ref="BL165:BL168"/>
    <mergeCell ref="BL169:BL172"/>
    <mergeCell ref="BL173:BL176"/>
    <mergeCell ref="BL178:BL181"/>
    <mergeCell ref="BL182:BL185"/>
    <mergeCell ref="BL186:BL189"/>
    <mergeCell ref="BL190:BL193"/>
    <mergeCell ref="BL194:BL197"/>
    <mergeCell ref="BL198:BL201"/>
    <mergeCell ref="BL203:BL206"/>
    <mergeCell ref="BL207:BL210"/>
    <mergeCell ref="BL211:BL214"/>
    <mergeCell ref="BL215:BL218"/>
    <mergeCell ref="BL219:BL222"/>
    <mergeCell ref="BL223:BL226"/>
    <mergeCell ref="BL228:BL231"/>
    <mergeCell ref="BL232:BL235"/>
    <mergeCell ref="BL236:BL239"/>
    <mergeCell ref="BL240:BL243"/>
    <mergeCell ref="BL244:BL247"/>
    <mergeCell ref="BL248:BL251"/>
    <mergeCell ref="BL253:BL256"/>
    <mergeCell ref="BL257:BL260"/>
    <mergeCell ref="BL261:BL264"/>
    <mergeCell ref="BL265:BL268"/>
    <mergeCell ref="BL269:BL272"/>
    <mergeCell ref="BL273:BL276"/>
    <mergeCell ref="BL278:BL281"/>
    <mergeCell ref="BL7:BL10"/>
    <mergeCell ref="BL11:BL14"/>
    <mergeCell ref="BL15:BL18"/>
    <mergeCell ref="BL19:BL22"/>
    <mergeCell ref="BL23:BL26"/>
    <mergeCell ref="BL28:BL31"/>
    <mergeCell ref="BL32:BL35"/>
    <mergeCell ref="BL36:BL39"/>
    <mergeCell ref="BL40:BL43"/>
    <mergeCell ref="BL44:BL47"/>
    <mergeCell ref="BL48:BL51"/>
    <mergeCell ref="BL53:BL56"/>
    <mergeCell ref="BL57:BL60"/>
    <mergeCell ref="BL61:BL64"/>
    <mergeCell ref="BL65:BL68"/>
    <mergeCell ref="BL69:BL72"/>
    <mergeCell ref="BL73:BL76"/>
    <mergeCell ref="BL78:BL81"/>
    <mergeCell ref="BL82:BL85"/>
    <mergeCell ref="BL86:BL89"/>
    <mergeCell ref="BL90:BL93"/>
    <mergeCell ref="BL94:BL97"/>
    <mergeCell ref="BL98:BL101"/>
    <mergeCell ref="BL103:BL106"/>
    <mergeCell ref="BL107:BL110"/>
    <mergeCell ref="BL111:BL114"/>
    <mergeCell ref="BL115:BL118"/>
    <mergeCell ref="BL119:BL122"/>
    <mergeCell ref="BL123:BL126"/>
    <mergeCell ref="BL128:BL131"/>
    <mergeCell ref="BL132:BL135"/>
    <mergeCell ref="BL136:BL139"/>
    <mergeCell ref="BL140:BL143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U752:Z752"/>
    <mergeCell ref="BN773:BN776"/>
    <mergeCell ref="BO773:BO776"/>
    <mergeCell ref="BP773:BP776"/>
    <mergeCell ref="BQ773:BQ776"/>
    <mergeCell ref="BR773:BR776"/>
    <mergeCell ref="BS773:BS776"/>
    <mergeCell ref="BT773:BT776"/>
    <mergeCell ref="BN753:BN756"/>
    <mergeCell ref="BO753:BO756"/>
    <mergeCell ref="BP753:BP756"/>
    <mergeCell ref="BQ753:BQ756"/>
    <mergeCell ref="BR753:BR756"/>
    <mergeCell ref="BS753:BS756"/>
    <mergeCell ref="BT753:BT756"/>
    <mergeCell ref="BN757:BN760"/>
    <mergeCell ref="BO757:BO760"/>
    <mergeCell ref="BP757:BP760"/>
    <mergeCell ref="BQ757:BQ760"/>
    <mergeCell ref="BR757:BR760"/>
    <mergeCell ref="BS757:BS760"/>
    <mergeCell ref="BT757:BT760"/>
    <mergeCell ref="BN761:BN764"/>
    <mergeCell ref="BO761:BO764"/>
    <mergeCell ref="BP761:BP764"/>
    <mergeCell ref="BQ761:BQ764"/>
    <mergeCell ref="BR761:BR764"/>
    <mergeCell ref="BS761:BS764"/>
    <mergeCell ref="BT761:BT764"/>
    <mergeCell ref="BN765:BN768"/>
    <mergeCell ref="BO765:BO768"/>
    <mergeCell ref="BP765:BP768"/>
    <mergeCell ref="BQ765:BQ768"/>
    <mergeCell ref="BR765:BR768"/>
    <mergeCell ref="BS765:BS768"/>
    <mergeCell ref="BT765:BT768"/>
    <mergeCell ref="BN769:BN772"/>
    <mergeCell ref="BO769:BO772"/>
    <mergeCell ref="BP769:BP772"/>
    <mergeCell ref="BQ769:BQ772"/>
    <mergeCell ref="BR769:BR772"/>
    <mergeCell ref="BS769:BS772"/>
    <mergeCell ref="BT769:BT772"/>
    <mergeCell ref="BN732:BN735"/>
    <mergeCell ref="BO732:BO735"/>
    <mergeCell ref="BP732:BP735"/>
    <mergeCell ref="BQ732:BQ735"/>
    <mergeCell ref="BR732:BR735"/>
    <mergeCell ref="BS732:BS735"/>
    <mergeCell ref="BT732:BT735"/>
    <mergeCell ref="BN736:BN739"/>
    <mergeCell ref="BO736:BO739"/>
    <mergeCell ref="BP736:BP739"/>
    <mergeCell ref="BQ736:BQ739"/>
    <mergeCell ref="BR736:BR739"/>
    <mergeCell ref="BS736:BS739"/>
    <mergeCell ref="BT736:BT739"/>
    <mergeCell ref="BN740:BN743"/>
    <mergeCell ref="BO740:BO743"/>
    <mergeCell ref="BP740:BP743"/>
    <mergeCell ref="BQ740:BQ743"/>
    <mergeCell ref="BR740:BR743"/>
    <mergeCell ref="BS740:BS743"/>
    <mergeCell ref="BT740:BT743"/>
    <mergeCell ref="BN744:BN747"/>
    <mergeCell ref="BO744:BO747"/>
    <mergeCell ref="BP744:BP747"/>
    <mergeCell ref="BQ744:BQ747"/>
    <mergeCell ref="BR744:BR747"/>
    <mergeCell ref="BS744:BS747"/>
    <mergeCell ref="BT744:BT747"/>
    <mergeCell ref="BN748:BN751"/>
    <mergeCell ref="BO748:BO751"/>
    <mergeCell ref="BP748:BP751"/>
    <mergeCell ref="BQ748:BQ751"/>
    <mergeCell ref="BR748:BR751"/>
    <mergeCell ref="BS748:BS751"/>
    <mergeCell ref="BT748:BT751"/>
    <mergeCell ref="BN711:BN714"/>
    <mergeCell ref="BO711:BO714"/>
    <mergeCell ref="BP711:BP714"/>
    <mergeCell ref="BQ711:BQ714"/>
    <mergeCell ref="BR711:BR714"/>
    <mergeCell ref="BS711:BS714"/>
    <mergeCell ref="BT711:BT714"/>
    <mergeCell ref="BN715:BN718"/>
    <mergeCell ref="BO715:BO718"/>
    <mergeCell ref="BP715:BP718"/>
    <mergeCell ref="BQ715:BQ718"/>
    <mergeCell ref="BR715:BR718"/>
    <mergeCell ref="BS715:BS718"/>
    <mergeCell ref="BT715:BT718"/>
    <mergeCell ref="BN719:BN722"/>
    <mergeCell ref="BO719:BO722"/>
    <mergeCell ref="BP719:BP722"/>
    <mergeCell ref="BQ719:BQ722"/>
    <mergeCell ref="BR719:BR722"/>
    <mergeCell ref="BS719:BS722"/>
    <mergeCell ref="BT719:BT722"/>
    <mergeCell ref="BN723:BN726"/>
    <mergeCell ref="BO723:BO726"/>
    <mergeCell ref="BP723:BP726"/>
    <mergeCell ref="BQ723:BQ726"/>
    <mergeCell ref="BR723:BR726"/>
    <mergeCell ref="BS723:BS726"/>
    <mergeCell ref="BT723:BT726"/>
    <mergeCell ref="BN728:BN731"/>
    <mergeCell ref="BO728:BO731"/>
    <mergeCell ref="BP728:BP731"/>
    <mergeCell ref="BQ728:BQ731"/>
    <mergeCell ref="BR728:BR731"/>
    <mergeCell ref="BS728:BS731"/>
    <mergeCell ref="BT728:BT731"/>
    <mergeCell ref="BN690:BN693"/>
    <mergeCell ref="BO690:BO693"/>
    <mergeCell ref="BP690:BP693"/>
    <mergeCell ref="BQ690:BQ693"/>
    <mergeCell ref="BR690:BR693"/>
    <mergeCell ref="BS690:BS693"/>
    <mergeCell ref="BT690:BT693"/>
    <mergeCell ref="BN694:BN697"/>
    <mergeCell ref="BO694:BO697"/>
    <mergeCell ref="BP694:BP697"/>
    <mergeCell ref="BQ694:BQ697"/>
    <mergeCell ref="BR694:BR697"/>
    <mergeCell ref="BS694:BS697"/>
    <mergeCell ref="BT694:BT697"/>
    <mergeCell ref="BN698:BN701"/>
    <mergeCell ref="BO698:BO701"/>
    <mergeCell ref="BP698:BP701"/>
    <mergeCell ref="BQ698:BQ701"/>
    <mergeCell ref="BR698:BR701"/>
    <mergeCell ref="BS698:BS701"/>
    <mergeCell ref="BT698:BT701"/>
    <mergeCell ref="BN703:BN706"/>
    <mergeCell ref="BO703:BO706"/>
    <mergeCell ref="BP703:BP706"/>
    <mergeCell ref="BQ703:BQ706"/>
    <mergeCell ref="BR703:BR706"/>
    <mergeCell ref="BS703:BS706"/>
    <mergeCell ref="BT703:BT706"/>
    <mergeCell ref="BN707:BN710"/>
    <mergeCell ref="BO707:BO710"/>
    <mergeCell ref="BP707:BP710"/>
    <mergeCell ref="BQ707:BQ710"/>
    <mergeCell ref="BR707:BR710"/>
    <mergeCell ref="BS707:BS710"/>
    <mergeCell ref="BT707:BT710"/>
    <mergeCell ref="BN669:BN672"/>
    <mergeCell ref="BO669:BO672"/>
    <mergeCell ref="BP669:BP672"/>
    <mergeCell ref="BQ669:BQ672"/>
    <mergeCell ref="BR669:BR672"/>
    <mergeCell ref="BS669:BS672"/>
    <mergeCell ref="BT669:BT672"/>
    <mergeCell ref="BN673:BN676"/>
    <mergeCell ref="BO673:BO676"/>
    <mergeCell ref="BP673:BP676"/>
    <mergeCell ref="BQ673:BQ676"/>
    <mergeCell ref="BR673:BR676"/>
    <mergeCell ref="BS673:BS676"/>
    <mergeCell ref="BT673:BT676"/>
    <mergeCell ref="BN678:BN681"/>
    <mergeCell ref="BO678:BO681"/>
    <mergeCell ref="BP678:BP681"/>
    <mergeCell ref="BQ678:BQ681"/>
    <mergeCell ref="BR678:BR681"/>
    <mergeCell ref="BS678:BS681"/>
    <mergeCell ref="BT678:BT681"/>
    <mergeCell ref="BN682:BN685"/>
    <mergeCell ref="BO682:BO685"/>
    <mergeCell ref="BP682:BP685"/>
    <mergeCell ref="BQ682:BQ685"/>
    <mergeCell ref="BR682:BR685"/>
    <mergeCell ref="BS682:BS685"/>
    <mergeCell ref="BT682:BT685"/>
    <mergeCell ref="BN686:BN689"/>
    <mergeCell ref="BO686:BO689"/>
    <mergeCell ref="BP686:BP689"/>
    <mergeCell ref="BQ686:BQ689"/>
    <mergeCell ref="BR686:BR689"/>
    <mergeCell ref="BS686:BS689"/>
    <mergeCell ref="BT686:BT689"/>
    <mergeCell ref="BN648:BN651"/>
    <mergeCell ref="BO648:BO651"/>
    <mergeCell ref="BP648:BP651"/>
    <mergeCell ref="BQ648:BQ651"/>
    <mergeCell ref="BR648:BR651"/>
    <mergeCell ref="BS648:BS651"/>
    <mergeCell ref="BT648:BT651"/>
    <mergeCell ref="BN653:BN656"/>
    <mergeCell ref="BO653:BO656"/>
    <mergeCell ref="BP653:BP656"/>
    <mergeCell ref="BQ653:BQ656"/>
    <mergeCell ref="BR653:BR656"/>
    <mergeCell ref="BS653:BS656"/>
    <mergeCell ref="BT653:BT656"/>
    <mergeCell ref="BN657:BN660"/>
    <mergeCell ref="BO657:BO660"/>
    <mergeCell ref="BP657:BP660"/>
    <mergeCell ref="BQ657:BQ660"/>
    <mergeCell ref="BR657:BR660"/>
    <mergeCell ref="BS657:BS660"/>
    <mergeCell ref="BT657:BT660"/>
    <mergeCell ref="BN661:BN664"/>
    <mergeCell ref="BO661:BO664"/>
    <mergeCell ref="BP661:BP664"/>
    <mergeCell ref="BQ661:BQ664"/>
    <mergeCell ref="BR661:BR664"/>
    <mergeCell ref="BS661:BS664"/>
    <mergeCell ref="BT661:BT664"/>
    <mergeCell ref="BN665:BN668"/>
    <mergeCell ref="BO665:BO668"/>
    <mergeCell ref="BP665:BP668"/>
    <mergeCell ref="BQ665:BQ668"/>
    <mergeCell ref="BR665:BR668"/>
    <mergeCell ref="BS665:BS668"/>
    <mergeCell ref="BT665:BT668"/>
    <mergeCell ref="BN628:BN631"/>
    <mergeCell ref="BO628:BO631"/>
    <mergeCell ref="BP628:BP631"/>
    <mergeCell ref="BQ628:BQ631"/>
    <mergeCell ref="BR628:BR631"/>
    <mergeCell ref="BS628:BS631"/>
    <mergeCell ref="BT628:BT631"/>
    <mergeCell ref="BN632:BN635"/>
    <mergeCell ref="BO632:BO635"/>
    <mergeCell ref="BP632:BP635"/>
    <mergeCell ref="BQ632:BQ635"/>
    <mergeCell ref="BR632:BR635"/>
    <mergeCell ref="BS632:BS635"/>
    <mergeCell ref="BT632:BT635"/>
    <mergeCell ref="BN636:BN639"/>
    <mergeCell ref="BO636:BO639"/>
    <mergeCell ref="BP636:BP639"/>
    <mergeCell ref="BQ636:BQ639"/>
    <mergeCell ref="BR636:BR639"/>
    <mergeCell ref="BS636:BS639"/>
    <mergeCell ref="BT636:BT639"/>
    <mergeCell ref="BN640:BN643"/>
    <mergeCell ref="BO640:BO643"/>
    <mergeCell ref="BP640:BP643"/>
    <mergeCell ref="BQ640:BQ643"/>
    <mergeCell ref="BR640:BR643"/>
    <mergeCell ref="BS640:BS643"/>
    <mergeCell ref="BT640:BT643"/>
    <mergeCell ref="BN644:BN647"/>
    <mergeCell ref="BO644:BO647"/>
    <mergeCell ref="BP644:BP647"/>
    <mergeCell ref="BQ644:BQ647"/>
    <mergeCell ref="BR644:BR647"/>
    <mergeCell ref="BS644:BS647"/>
    <mergeCell ref="BT644:BT647"/>
    <mergeCell ref="BN607:BN610"/>
    <mergeCell ref="BO607:BO610"/>
    <mergeCell ref="BP607:BP610"/>
    <mergeCell ref="BQ607:BQ610"/>
    <mergeCell ref="BR607:BR610"/>
    <mergeCell ref="BS607:BS610"/>
    <mergeCell ref="BT607:BT610"/>
    <mergeCell ref="BN611:BN614"/>
    <mergeCell ref="BO611:BO614"/>
    <mergeCell ref="BP611:BP614"/>
    <mergeCell ref="BQ611:BQ614"/>
    <mergeCell ref="BR611:BR614"/>
    <mergeCell ref="BS611:BS614"/>
    <mergeCell ref="BT611:BT614"/>
    <mergeCell ref="BN615:BN618"/>
    <mergeCell ref="BO615:BO618"/>
    <mergeCell ref="BP615:BP618"/>
    <mergeCell ref="BQ615:BQ618"/>
    <mergeCell ref="BR615:BR618"/>
    <mergeCell ref="BS615:BS618"/>
    <mergeCell ref="BT615:BT618"/>
    <mergeCell ref="BN619:BN622"/>
    <mergeCell ref="BO619:BO622"/>
    <mergeCell ref="BP619:BP622"/>
    <mergeCell ref="BQ619:BQ622"/>
    <mergeCell ref="BR619:BR622"/>
    <mergeCell ref="BS619:BS622"/>
    <mergeCell ref="BT619:BT622"/>
    <mergeCell ref="BN623:BN626"/>
    <mergeCell ref="BO623:BO626"/>
    <mergeCell ref="BP623:BP626"/>
    <mergeCell ref="BQ623:BQ626"/>
    <mergeCell ref="BR623:BR626"/>
    <mergeCell ref="BS623:BS626"/>
    <mergeCell ref="BT623:BT626"/>
    <mergeCell ref="BN586:BN589"/>
    <mergeCell ref="BO586:BO589"/>
    <mergeCell ref="BP586:BP589"/>
    <mergeCell ref="BQ586:BQ589"/>
    <mergeCell ref="BR586:BR589"/>
    <mergeCell ref="BS586:BS589"/>
    <mergeCell ref="BT586:BT589"/>
    <mergeCell ref="BN590:BN593"/>
    <mergeCell ref="BO590:BO593"/>
    <mergeCell ref="BP590:BP593"/>
    <mergeCell ref="BQ590:BQ593"/>
    <mergeCell ref="BR590:BR593"/>
    <mergeCell ref="BS590:BS593"/>
    <mergeCell ref="BT590:BT593"/>
    <mergeCell ref="BN594:BN597"/>
    <mergeCell ref="BO594:BO597"/>
    <mergeCell ref="BP594:BP597"/>
    <mergeCell ref="BQ594:BQ597"/>
    <mergeCell ref="BR594:BR597"/>
    <mergeCell ref="BS594:BS597"/>
    <mergeCell ref="BT594:BT597"/>
    <mergeCell ref="BN598:BN601"/>
    <mergeCell ref="BO598:BO601"/>
    <mergeCell ref="BP598:BP601"/>
    <mergeCell ref="BQ598:BQ601"/>
    <mergeCell ref="BR598:BR601"/>
    <mergeCell ref="BS598:BS601"/>
    <mergeCell ref="BT598:BT601"/>
    <mergeCell ref="BN603:BN606"/>
    <mergeCell ref="BO603:BO606"/>
    <mergeCell ref="BP603:BP606"/>
    <mergeCell ref="BQ603:BQ606"/>
    <mergeCell ref="BR603:BR606"/>
    <mergeCell ref="BS603:BS606"/>
    <mergeCell ref="BT603:BT606"/>
    <mergeCell ref="BN565:BN568"/>
    <mergeCell ref="BO565:BO568"/>
    <mergeCell ref="BP565:BP568"/>
    <mergeCell ref="BQ565:BQ568"/>
    <mergeCell ref="BR565:BR568"/>
    <mergeCell ref="BS565:BS568"/>
    <mergeCell ref="BT565:BT568"/>
    <mergeCell ref="BN569:BN572"/>
    <mergeCell ref="BO569:BO572"/>
    <mergeCell ref="BP569:BP572"/>
    <mergeCell ref="BQ569:BQ572"/>
    <mergeCell ref="BR569:BR572"/>
    <mergeCell ref="BS569:BS572"/>
    <mergeCell ref="BT569:BT572"/>
    <mergeCell ref="BN573:BN576"/>
    <mergeCell ref="BO573:BO576"/>
    <mergeCell ref="BP573:BP576"/>
    <mergeCell ref="BQ573:BQ576"/>
    <mergeCell ref="BR573:BR576"/>
    <mergeCell ref="BS573:BS576"/>
    <mergeCell ref="BT573:BT576"/>
    <mergeCell ref="BN578:BN581"/>
    <mergeCell ref="BO578:BO581"/>
    <mergeCell ref="BP578:BP581"/>
    <mergeCell ref="BQ578:BQ581"/>
    <mergeCell ref="BR578:BR581"/>
    <mergeCell ref="BS578:BS581"/>
    <mergeCell ref="BT578:BT581"/>
    <mergeCell ref="BN582:BN585"/>
    <mergeCell ref="BO582:BO585"/>
    <mergeCell ref="BP582:BP585"/>
    <mergeCell ref="BQ582:BQ585"/>
    <mergeCell ref="BR582:BR585"/>
    <mergeCell ref="BS582:BS585"/>
    <mergeCell ref="BT582:BT585"/>
    <mergeCell ref="BN544:BN547"/>
    <mergeCell ref="BO544:BO547"/>
    <mergeCell ref="BP544:BP547"/>
    <mergeCell ref="BQ544:BQ547"/>
    <mergeCell ref="BR544:BR547"/>
    <mergeCell ref="BS544:BS547"/>
    <mergeCell ref="BT544:BT547"/>
    <mergeCell ref="BN548:BN551"/>
    <mergeCell ref="BO548:BO551"/>
    <mergeCell ref="BP548:BP551"/>
    <mergeCell ref="BQ548:BQ551"/>
    <mergeCell ref="BR548:BR551"/>
    <mergeCell ref="BS548:BS551"/>
    <mergeCell ref="BT548:BT551"/>
    <mergeCell ref="BN553:BN556"/>
    <mergeCell ref="BO553:BO556"/>
    <mergeCell ref="BP553:BP556"/>
    <mergeCell ref="BQ553:BQ556"/>
    <mergeCell ref="BR553:BR556"/>
    <mergeCell ref="BS553:BS556"/>
    <mergeCell ref="BT553:BT556"/>
    <mergeCell ref="BN557:BN560"/>
    <mergeCell ref="BO557:BO560"/>
    <mergeCell ref="BP557:BP560"/>
    <mergeCell ref="BQ557:BQ560"/>
    <mergeCell ref="BR557:BR560"/>
    <mergeCell ref="BS557:BS560"/>
    <mergeCell ref="BT557:BT560"/>
    <mergeCell ref="BN561:BN564"/>
    <mergeCell ref="BO561:BO564"/>
    <mergeCell ref="BP561:BP564"/>
    <mergeCell ref="BQ561:BQ564"/>
    <mergeCell ref="BR561:BR564"/>
    <mergeCell ref="BS561:BS564"/>
    <mergeCell ref="BT561:BT564"/>
    <mergeCell ref="BN523:BN526"/>
    <mergeCell ref="BO523:BO526"/>
    <mergeCell ref="BP523:BP526"/>
    <mergeCell ref="BQ523:BQ526"/>
    <mergeCell ref="BR523:BR526"/>
    <mergeCell ref="BS523:BS526"/>
    <mergeCell ref="BT523:BT526"/>
    <mergeCell ref="BN528:BN531"/>
    <mergeCell ref="BO528:BO531"/>
    <mergeCell ref="BP528:BP531"/>
    <mergeCell ref="BQ528:BQ531"/>
    <mergeCell ref="BR528:BR531"/>
    <mergeCell ref="BS528:BS531"/>
    <mergeCell ref="BT528:BT531"/>
    <mergeCell ref="BN532:BN535"/>
    <mergeCell ref="BO532:BO535"/>
    <mergeCell ref="BP532:BP535"/>
    <mergeCell ref="BQ532:BQ535"/>
    <mergeCell ref="BR532:BR535"/>
    <mergeCell ref="BS532:BS535"/>
    <mergeCell ref="BT532:BT535"/>
    <mergeCell ref="BN536:BN539"/>
    <mergeCell ref="BO536:BO539"/>
    <mergeCell ref="BP536:BP539"/>
    <mergeCell ref="BQ536:BQ539"/>
    <mergeCell ref="BR536:BR539"/>
    <mergeCell ref="BS536:BS539"/>
    <mergeCell ref="BT536:BT539"/>
    <mergeCell ref="BN540:BN543"/>
    <mergeCell ref="BO540:BO543"/>
    <mergeCell ref="BP540:BP543"/>
    <mergeCell ref="BQ540:BQ543"/>
    <mergeCell ref="BR540:BR543"/>
    <mergeCell ref="BS540:BS543"/>
    <mergeCell ref="BT540:BT543"/>
    <mergeCell ref="BN503:BN506"/>
    <mergeCell ref="BO503:BO506"/>
    <mergeCell ref="BP503:BP506"/>
    <mergeCell ref="BQ503:BQ506"/>
    <mergeCell ref="BR503:BR506"/>
    <mergeCell ref="BS503:BS506"/>
    <mergeCell ref="BT503:BT506"/>
    <mergeCell ref="BN507:BN510"/>
    <mergeCell ref="BO507:BO510"/>
    <mergeCell ref="BP507:BP510"/>
    <mergeCell ref="BQ507:BQ510"/>
    <mergeCell ref="BR507:BR510"/>
    <mergeCell ref="BS507:BS510"/>
    <mergeCell ref="BT507:BT510"/>
    <mergeCell ref="BN511:BN514"/>
    <mergeCell ref="BO511:BO514"/>
    <mergeCell ref="BP511:BP514"/>
    <mergeCell ref="BQ511:BQ514"/>
    <mergeCell ref="BR511:BR514"/>
    <mergeCell ref="BS511:BS514"/>
    <mergeCell ref="BT511:BT514"/>
    <mergeCell ref="BN515:BN518"/>
    <mergeCell ref="BO515:BO518"/>
    <mergeCell ref="BP515:BP518"/>
    <mergeCell ref="BQ515:BQ518"/>
    <mergeCell ref="BR515:BR518"/>
    <mergeCell ref="BS515:BS518"/>
    <mergeCell ref="BT515:BT518"/>
    <mergeCell ref="BN519:BN522"/>
    <mergeCell ref="BO519:BO522"/>
    <mergeCell ref="BP519:BP522"/>
    <mergeCell ref="BQ519:BQ522"/>
    <mergeCell ref="BR519:BR522"/>
    <mergeCell ref="BS519:BS522"/>
    <mergeCell ref="BT519:BT522"/>
    <mergeCell ref="BN482:BN485"/>
    <mergeCell ref="BO482:BO485"/>
    <mergeCell ref="BP482:BP485"/>
    <mergeCell ref="BQ482:BQ485"/>
    <mergeCell ref="BR482:BR485"/>
    <mergeCell ref="BS482:BS485"/>
    <mergeCell ref="BT482:BT485"/>
    <mergeCell ref="BN486:BN489"/>
    <mergeCell ref="BO486:BO489"/>
    <mergeCell ref="BP486:BP489"/>
    <mergeCell ref="BQ486:BQ489"/>
    <mergeCell ref="BR486:BR489"/>
    <mergeCell ref="BS486:BS489"/>
    <mergeCell ref="BT486:BT489"/>
    <mergeCell ref="BN490:BN493"/>
    <mergeCell ref="BO490:BO493"/>
    <mergeCell ref="BP490:BP493"/>
    <mergeCell ref="BQ490:BQ493"/>
    <mergeCell ref="BR490:BR493"/>
    <mergeCell ref="BS490:BS493"/>
    <mergeCell ref="BT490:BT493"/>
    <mergeCell ref="BN494:BN497"/>
    <mergeCell ref="BO494:BO497"/>
    <mergeCell ref="BP494:BP497"/>
    <mergeCell ref="BQ494:BQ497"/>
    <mergeCell ref="BR494:BR497"/>
    <mergeCell ref="BS494:BS497"/>
    <mergeCell ref="BT494:BT497"/>
    <mergeCell ref="BN498:BN501"/>
    <mergeCell ref="BO498:BO501"/>
    <mergeCell ref="BP498:BP501"/>
    <mergeCell ref="BQ498:BQ501"/>
    <mergeCell ref="BR498:BR501"/>
    <mergeCell ref="BS498:BS501"/>
    <mergeCell ref="BT498:BT501"/>
    <mergeCell ref="BN461:BN464"/>
    <mergeCell ref="BO461:BO464"/>
    <mergeCell ref="BP461:BP464"/>
    <mergeCell ref="BQ461:BQ464"/>
    <mergeCell ref="BR461:BR464"/>
    <mergeCell ref="BS461:BS464"/>
    <mergeCell ref="BT461:BT464"/>
    <mergeCell ref="BN465:BN468"/>
    <mergeCell ref="BO465:BO468"/>
    <mergeCell ref="BP465:BP468"/>
    <mergeCell ref="BQ465:BQ468"/>
    <mergeCell ref="BR465:BR468"/>
    <mergeCell ref="BS465:BS468"/>
    <mergeCell ref="BT465:BT468"/>
    <mergeCell ref="BN469:BN472"/>
    <mergeCell ref="BO469:BO472"/>
    <mergeCell ref="BP469:BP472"/>
    <mergeCell ref="BQ469:BQ472"/>
    <mergeCell ref="BR469:BR472"/>
    <mergeCell ref="BS469:BS472"/>
    <mergeCell ref="BT469:BT472"/>
    <mergeCell ref="BN473:BN476"/>
    <mergeCell ref="BO473:BO476"/>
    <mergeCell ref="BP473:BP476"/>
    <mergeCell ref="BQ473:BQ476"/>
    <mergeCell ref="BR473:BR476"/>
    <mergeCell ref="BS473:BS476"/>
    <mergeCell ref="BT473:BT476"/>
    <mergeCell ref="BN478:BN481"/>
    <mergeCell ref="BO478:BO481"/>
    <mergeCell ref="BP478:BP481"/>
    <mergeCell ref="BQ478:BQ481"/>
    <mergeCell ref="BR478:BR481"/>
    <mergeCell ref="BS478:BS481"/>
    <mergeCell ref="BT478:BT481"/>
    <mergeCell ref="BN440:BN443"/>
    <mergeCell ref="BO440:BO443"/>
    <mergeCell ref="BP440:BP443"/>
    <mergeCell ref="BQ440:BQ443"/>
    <mergeCell ref="BR440:BR443"/>
    <mergeCell ref="BS440:BS443"/>
    <mergeCell ref="BT440:BT443"/>
    <mergeCell ref="BN444:BN447"/>
    <mergeCell ref="BO444:BO447"/>
    <mergeCell ref="BP444:BP447"/>
    <mergeCell ref="BQ444:BQ447"/>
    <mergeCell ref="BR444:BR447"/>
    <mergeCell ref="BS444:BS447"/>
    <mergeCell ref="BT444:BT447"/>
    <mergeCell ref="BN448:BN451"/>
    <mergeCell ref="BO448:BO451"/>
    <mergeCell ref="BP448:BP451"/>
    <mergeCell ref="BQ448:BQ451"/>
    <mergeCell ref="BR448:BR451"/>
    <mergeCell ref="BS448:BS451"/>
    <mergeCell ref="BT448:BT451"/>
    <mergeCell ref="BN453:BN456"/>
    <mergeCell ref="BO453:BO456"/>
    <mergeCell ref="BP453:BP456"/>
    <mergeCell ref="BQ453:BQ456"/>
    <mergeCell ref="BR453:BR456"/>
    <mergeCell ref="BS453:BS456"/>
    <mergeCell ref="BT453:BT456"/>
    <mergeCell ref="BN457:BN460"/>
    <mergeCell ref="BO457:BO460"/>
    <mergeCell ref="BP457:BP460"/>
    <mergeCell ref="BQ457:BQ460"/>
    <mergeCell ref="BR457:BR460"/>
    <mergeCell ref="BS457:BS460"/>
    <mergeCell ref="BT457:BT460"/>
    <mergeCell ref="BN419:BN422"/>
    <mergeCell ref="BO419:BO422"/>
    <mergeCell ref="BP419:BP422"/>
    <mergeCell ref="BQ419:BQ422"/>
    <mergeCell ref="BR419:BR422"/>
    <mergeCell ref="BS419:BS422"/>
    <mergeCell ref="BT419:BT422"/>
    <mergeCell ref="BN423:BN426"/>
    <mergeCell ref="BO423:BO426"/>
    <mergeCell ref="BP423:BP426"/>
    <mergeCell ref="BQ423:BQ426"/>
    <mergeCell ref="BR423:BR426"/>
    <mergeCell ref="BS423:BS426"/>
    <mergeCell ref="BT423:BT426"/>
    <mergeCell ref="BN428:BN431"/>
    <mergeCell ref="BO428:BO431"/>
    <mergeCell ref="BP428:BP431"/>
    <mergeCell ref="BQ428:BQ431"/>
    <mergeCell ref="BR428:BR431"/>
    <mergeCell ref="BS428:BS431"/>
    <mergeCell ref="BT428:BT431"/>
    <mergeCell ref="BN432:BN435"/>
    <mergeCell ref="BO432:BO435"/>
    <mergeCell ref="BP432:BP435"/>
    <mergeCell ref="BQ432:BQ435"/>
    <mergeCell ref="BR432:BR435"/>
    <mergeCell ref="BS432:BS435"/>
    <mergeCell ref="BT432:BT435"/>
    <mergeCell ref="BN436:BN439"/>
    <mergeCell ref="BO436:BO439"/>
    <mergeCell ref="BP436:BP439"/>
    <mergeCell ref="BQ436:BQ439"/>
    <mergeCell ref="BR436:BR439"/>
    <mergeCell ref="BS436:BS439"/>
    <mergeCell ref="BT436:BT439"/>
    <mergeCell ref="BN398:BN401"/>
    <mergeCell ref="BO398:BO401"/>
    <mergeCell ref="BP398:BP401"/>
    <mergeCell ref="BQ398:BQ401"/>
    <mergeCell ref="BR398:BR401"/>
    <mergeCell ref="BS398:BS401"/>
    <mergeCell ref="BT398:BT401"/>
    <mergeCell ref="BN403:BN406"/>
    <mergeCell ref="BO403:BO406"/>
    <mergeCell ref="BP403:BP406"/>
    <mergeCell ref="BQ403:BQ406"/>
    <mergeCell ref="BR403:BR406"/>
    <mergeCell ref="BS403:BS406"/>
    <mergeCell ref="BT403:BT406"/>
    <mergeCell ref="BN407:BN410"/>
    <mergeCell ref="BO407:BO410"/>
    <mergeCell ref="BP407:BP410"/>
    <mergeCell ref="BQ407:BQ410"/>
    <mergeCell ref="BR407:BR410"/>
    <mergeCell ref="BS407:BS410"/>
    <mergeCell ref="BT407:BT410"/>
    <mergeCell ref="BN411:BN414"/>
    <mergeCell ref="BO411:BO414"/>
    <mergeCell ref="BP411:BP414"/>
    <mergeCell ref="BQ411:BQ414"/>
    <mergeCell ref="BR411:BR414"/>
    <mergeCell ref="BS411:BS414"/>
    <mergeCell ref="BT411:BT414"/>
    <mergeCell ref="BN415:BN418"/>
    <mergeCell ref="BO415:BO418"/>
    <mergeCell ref="BP415:BP418"/>
    <mergeCell ref="BQ415:BQ418"/>
    <mergeCell ref="BR415:BR418"/>
    <mergeCell ref="BS415:BS418"/>
    <mergeCell ref="BT415:BT418"/>
    <mergeCell ref="BN378:BN381"/>
    <mergeCell ref="BO378:BO381"/>
    <mergeCell ref="BP378:BP381"/>
    <mergeCell ref="BQ378:BQ381"/>
    <mergeCell ref="BR378:BR381"/>
    <mergeCell ref="BS378:BS381"/>
    <mergeCell ref="BT378:BT381"/>
    <mergeCell ref="BN382:BN385"/>
    <mergeCell ref="BO382:BO385"/>
    <mergeCell ref="BP382:BP385"/>
    <mergeCell ref="BQ382:BQ385"/>
    <mergeCell ref="BR382:BR385"/>
    <mergeCell ref="BS382:BS385"/>
    <mergeCell ref="BT382:BT385"/>
    <mergeCell ref="BN386:BN389"/>
    <mergeCell ref="BO386:BO389"/>
    <mergeCell ref="BP386:BP389"/>
    <mergeCell ref="BQ386:BQ389"/>
    <mergeCell ref="BR386:BR389"/>
    <mergeCell ref="BS386:BS389"/>
    <mergeCell ref="BT386:BT389"/>
    <mergeCell ref="BN390:BN393"/>
    <mergeCell ref="BO390:BO393"/>
    <mergeCell ref="BP390:BP393"/>
    <mergeCell ref="BQ390:BQ393"/>
    <mergeCell ref="BR390:BR393"/>
    <mergeCell ref="BS390:BS393"/>
    <mergeCell ref="BT390:BT393"/>
    <mergeCell ref="BN394:BN397"/>
    <mergeCell ref="BO394:BO397"/>
    <mergeCell ref="BP394:BP397"/>
    <mergeCell ref="BQ394:BQ397"/>
    <mergeCell ref="BR394:BR397"/>
    <mergeCell ref="BS394:BS397"/>
    <mergeCell ref="BT394:BT397"/>
    <mergeCell ref="BN357:BN360"/>
    <mergeCell ref="BO357:BO360"/>
    <mergeCell ref="BP357:BP360"/>
    <mergeCell ref="BQ357:BQ360"/>
    <mergeCell ref="BR357:BR360"/>
    <mergeCell ref="BS357:BS360"/>
    <mergeCell ref="BT357:BT360"/>
    <mergeCell ref="BN361:BN364"/>
    <mergeCell ref="BO361:BO364"/>
    <mergeCell ref="BP361:BP364"/>
    <mergeCell ref="BQ361:BQ364"/>
    <mergeCell ref="BR361:BR364"/>
    <mergeCell ref="BS361:BS364"/>
    <mergeCell ref="BT361:BT364"/>
    <mergeCell ref="BN365:BN368"/>
    <mergeCell ref="BO365:BO368"/>
    <mergeCell ref="BP365:BP368"/>
    <mergeCell ref="BQ365:BQ368"/>
    <mergeCell ref="BR365:BR368"/>
    <mergeCell ref="BS365:BS368"/>
    <mergeCell ref="BT365:BT368"/>
    <mergeCell ref="BN369:BN372"/>
    <mergeCell ref="BO369:BO372"/>
    <mergeCell ref="BP369:BP372"/>
    <mergeCell ref="BQ369:BQ372"/>
    <mergeCell ref="BR369:BR372"/>
    <mergeCell ref="BS369:BS372"/>
    <mergeCell ref="BT369:BT372"/>
    <mergeCell ref="BN373:BN376"/>
    <mergeCell ref="BO373:BO376"/>
    <mergeCell ref="BP373:BP376"/>
    <mergeCell ref="BQ373:BQ376"/>
    <mergeCell ref="BR373:BR376"/>
    <mergeCell ref="BS373:BS376"/>
    <mergeCell ref="BT373:BT376"/>
    <mergeCell ref="BN336:BN339"/>
    <mergeCell ref="BO336:BO339"/>
    <mergeCell ref="BP336:BP339"/>
    <mergeCell ref="BQ336:BQ339"/>
    <mergeCell ref="BR336:BR339"/>
    <mergeCell ref="BS336:BS339"/>
    <mergeCell ref="BT336:BT339"/>
    <mergeCell ref="BN340:BN343"/>
    <mergeCell ref="BO340:BO343"/>
    <mergeCell ref="BP340:BP343"/>
    <mergeCell ref="BQ340:BQ343"/>
    <mergeCell ref="BR340:BR343"/>
    <mergeCell ref="BS340:BS343"/>
    <mergeCell ref="BT340:BT343"/>
    <mergeCell ref="BN344:BN347"/>
    <mergeCell ref="BO344:BO347"/>
    <mergeCell ref="BP344:BP347"/>
    <mergeCell ref="BQ344:BQ347"/>
    <mergeCell ref="BR344:BR347"/>
    <mergeCell ref="BS344:BS347"/>
    <mergeCell ref="BT344:BT347"/>
    <mergeCell ref="BN348:BN351"/>
    <mergeCell ref="BO348:BO351"/>
    <mergeCell ref="BP348:BP351"/>
    <mergeCell ref="BQ348:BQ351"/>
    <mergeCell ref="BR348:BR351"/>
    <mergeCell ref="BS348:BS351"/>
    <mergeCell ref="BT348:BT351"/>
    <mergeCell ref="BN353:BN356"/>
    <mergeCell ref="BO353:BO356"/>
    <mergeCell ref="BP353:BP356"/>
    <mergeCell ref="BQ353:BQ356"/>
    <mergeCell ref="BR353:BR356"/>
    <mergeCell ref="BS353:BS356"/>
    <mergeCell ref="BT353:BT356"/>
    <mergeCell ref="BN315:BN318"/>
    <mergeCell ref="BO315:BO318"/>
    <mergeCell ref="BP315:BP318"/>
    <mergeCell ref="BQ315:BQ318"/>
    <mergeCell ref="BR315:BR318"/>
    <mergeCell ref="BS315:BS318"/>
    <mergeCell ref="BT315:BT318"/>
    <mergeCell ref="BN319:BN322"/>
    <mergeCell ref="BO319:BO322"/>
    <mergeCell ref="BP319:BP322"/>
    <mergeCell ref="BQ319:BQ322"/>
    <mergeCell ref="BR319:BR322"/>
    <mergeCell ref="BS319:BS322"/>
    <mergeCell ref="BT319:BT322"/>
    <mergeCell ref="BN323:BN326"/>
    <mergeCell ref="BO323:BO326"/>
    <mergeCell ref="BP323:BP326"/>
    <mergeCell ref="BQ323:BQ326"/>
    <mergeCell ref="BR323:BR326"/>
    <mergeCell ref="BS323:BS326"/>
    <mergeCell ref="BT323:BT326"/>
    <mergeCell ref="BN328:BN331"/>
    <mergeCell ref="BO328:BO331"/>
    <mergeCell ref="BP328:BP331"/>
    <mergeCell ref="BQ328:BQ331"/>
    <mergeCell ref="BR328:BR331"/>
    <mergeCell ref="BS328:BS331"/>
    <mergeCell ref="BT328:BT331"/>
    <mergeCell ref="BN332:BN335"/>
    <mergeCell ref="BO332:BO335"/>
    <mergeCell ref="BP332:BP335"/>
    <mergeCell ref="BQ332:BQ335"/>
    <mergeCell ref="BR332:BR335"/>
    <mergeCell ref="BS332:BS335"/>
    <mergeCell ref="BT332:BT335"/>
    <mergeCell ref="BN294:BN297"/>
    <mergeCell ref="BO294:BO297"/>
    <mergeCell ref="BP294:BP297"/>
    <mergeCell ref="BQ294:BQ297"/>
    <mergeCell ref="BR294:BR297"/>
    <mergeCell ref="BS294:BS297"/>
    <mergeCell ref="BT294:BT297"/>
    <mergeCell ref="BN298:BN301"/>
    <mergeCell ref="BO298:BO301"/>
    <mergeCell ref="BP298:BP301"/>
    <mergeCell ref="BQ298:BQ301"/>
    <mergeCell ref="BR298:BR301"/>
    <mergeCell ref="BS298:BS301"/>
    <mergeCell ref="BT298:BT301"/>
    <mergeCell ref="BN303:BN306"/>
    <mergeCell ref="BO303:BO306"/>
    <mergeCell ref="BP303:BP306"/>
    <mergeCell ref="BQ303:BQ306"/>
    <mergeCell ref="BR303:BR306"/>
    <mergeCell ref="BS303:BS306"/>
    <mergeCell ref="BT303:BT306"/>
    <mergeCell ref="BN307:BN310"/>
    <mergeCell ref="BO307:BO310"/>
    <mergeCell ref="BP307:BP310"/>
    <mergeCell ref="BQ307:BQ310"/>
    <mergeCell ref="BR307:BR310"/>
    <mergeCell ref="BS307:BS310"/>
    <mergeCell ref="BT307:BT310"/>
    <mergeCell ref="BN311:BN314"/>
    <mergeCell ref="BO311:BO314"/>
    <mergeCell ref="BP311:BP314"/>
    <mergeCell ref="BQ311:BQ314"/>
    <mergeCell ref="BR311:BR314"/>
    <mergeCell ref="BS311:BS314"/>
    <mergeCell ref="BT311:BT314"/>
    <mergeCell ref="BN273:BN276"/>
    <mergeCell ref="BO273:BO276"/>
    <mergeCell ref="BP273:BP276"/>
    <mergeCell ref="BQ273:BQ276"/>
    <mergeCell ref="BR273:BR276"/>
    <mergeCell ref="BS273:BS276"/>
    <mergeCell ref="BT273:BT276"/>
    <mergeCell ref="BN278:BN281"/>
    <mergeCell ref="BO278:BO281"/>
    <mergeCell ref="BP278:BP281"/>
    <mergeCell ref="BQ278:BQ281"/>
    <mergeCell ref="BR278:BR281"/>
    <mergeCell ref="BS278:BS281"/>
    <mergeCell ref="BT278:BT281"/>
    <mergeCell ref="BN282:BN285"/>
    <mergeCell ref="BO282:BO285"/>
    <mergeCell ref="BP282:BP285"/>
    <mergeCell ref="BQ282:BQ285"/>
    <mergeCell ref="BR282:BR285"/>
    <mergeCell ref="BS282:BS285"/>
    <mergeCell ref="BT282:BT285"/>
    <mergeCell ref="BN286:BN289"/>
    <mergeCell ref="BO286:BO289"/>
    <mergeCell ref="BP286:BP289"/>
    <mergeCell ref="BQ286:BQ289"/>
    <mergeCell ref="BR286:BR289"/>
    <mergeCell ref="BS286:BS289"/>
    <mergeCell ref="BT286:BT289"/>
    <mergeCell ref="BN290:BN293"/>
    <mergeCell ref="BO290:BO293"/>
    <mergeCell ref="BP290:BP293"/>
    <mergeCell ref="BQ290:BQ293"/>
    <mergeCell ref="BR290:BR293"/>
    <mergeCell ref="BS290:BS293"/>
    <mergeCell ref="BT290:BT293"/>
    <mergeCell ref="BN253:BN256"/>
    <mergeCell ref="BO253:BO256"/>
    <mergeCell ref="BP253:BP256"/>
    <mergeCell ref="BQ253:BQ256"/>
    <mergeCell ref="BR253:BR256"/>
    <mergeCell ref="BS253:BS256"/>
    <mergeCell ref="BT253:BT256"/>
    <mergeCell ref="BN257:BN260"/>
    <mergeCell ref="BO257:BO260"/>
    <mergeCell ref="BP257:BP260"/>
    <mergeCell ref="BQ257:BQ260"/>
    <mergeCell ref="BR257:BR260"/>
    <mergeCell ref="BS257:BS260"/>
    <mergeCell ref="BT257:BT260"/>
    <mergeCell ref="BN261:BN264"/>
    <mergeCell ref="BO261:BO264"/>
    <mergeCell ref="BP261:BP264"/>
    <mergeCell ref="BQ261:BQ264"/>
    <mergeCell ref="BR261:BR264"/>
    <mergeCell ref="BS261:BS264"/>
    <mergeCell ref="BT261:BT264"/>
    <mergeCell ref="BN265:BN268"/>
    <mergeCell ref="BO265:BO268"/>
    <mergeCell ref="BP265:BP268"/>
    <mergeCell ref="BQ265:BQ268"/>
    <mergeCell ref="BR265:BR268"/>
    <mergeCell ref="BS265:BS268"/>
    <mergeCell ref="BT265:BT268"/>
    <mergeCell ref="BN269:BN272"/>
    <mergeCell ref="BO269:BO272"/>
    <mergeCell ref="BP269:BP272"/>
    <mergeCell ref="BQ269:BQ272"/>
    <mergeCell ref="BR269:BR272"/>
    <mergeCell ref="BS269:BS272"/>
    <mergeCell ref="BT269:BT272"/>
    <mergeCell ref="BN232:BN235"/>
    <mergeCell ref="BO232:BO235"/>
    <mergeCell ref="BP232:BP235"/>
    <mergeCell ref="BQ232:BQ235"/>
    <mergeCell ref="BR232:BR235"/>
    <mergeCell ref="BS232:BS235"/>
    <mergeCell ref="BT232:BT235"/>
    <mergeCell ref="BN236:BN239"/>
    <mergeCell ref="BO236:BO239"/>
    <mergeCell ref="BP236:BP239"/>
    <mergeCell ref="BQ236:BQ239"/>
    <mergeCell ref="BR236:BR239"/>
    <mergeCell ref="BS236:BS239"/>
    <mergeCell ref="BT236:BT239"/>
    <mergeCell ref="BN240:BN243"/>
    <mergeCell ref="BO240:BO243"/>
    <mergeCell ref="BP240:BP243"/>
    <mergeCell ref="BQ240:BQ243"/>
    <mergeCell ref="BR240:BR243"/>
    <mergeCell ref="BS240:BS243"/>
    <mergeCell ref="BT240:BT243"/>
    <mergeCell ref="BN244:BN247"/>
    <mergeCell ref="BO244:BO247"/>
    <mergeCell ref="BP244:BP247"/>
    <mergeCell ref="BQ244:BQ247"/>
    <mergeCell ref="BR244:BR247"/>
    <mergeCell ref="BS244:BS247"/>
    <mergeCell ref="BT244:BT247"/>
    <mergeCell ref="BN248:BN251"/>
    <mergeCell ref="BO248:BO251"/>
    <mergeCell ref="BP248:BP251"/>
    <mergeCell ref="BQ248:BQ251"/>
    <mergeCell ref="BR248:BR251"/>
    <mergeCell ref="BS248:BS251"/>
    <mergeCell ref="BT248:BT251"/>
    <mergeCell ref="BN211:BN214"/>
    <mergeCell ref="BO211:BO214"/>
    <mergeCell ref="BP211:BP214"/>
    <mergeCell ref="BQ211:BQ214"/>
    <mergeCell ref="BR211:BR214"/>
    <mergeCell ref="BS211:BS214"/>
    <mergeCell ref="BT211:BT214"/>
    <mergeCell ref="BN215:BN218"/>
    <mergeCell ref="BO215:BO218"/>
    <mergeCell ref="BP215:BP218"/>
    <mergeCell ref="BQ215:BQ218"/>
    <mergeCell ref="BR215:BR218"/>
    <mergeCell ref="BS215:BS218"/>
    <mergeCell ref="BT215:BT218"/>
    <mergeCell ref="BN219:BN222"/>
    <mergeCell ref="BO219:BO222"/>
    <mergeCell ref="BP219:BP222"/>
    <mergeCell ref="BQ219:BQ222"/>
    <mergeCell ref="BR219:BR222"/>
    <mergeCell ref="BS219:BS222"/>
    <mergeCell ref="BT219:BT222"/>
    <mergeCell ref="BN223:BN226"/>
    <mergeCell ref="BO223:BO226"/>
    <mergeCell ref="BP223:BP226"/>
    <mergeCell ref="BQ223:BQ226"/>
    <mergeCell ref="BR223:BR226"/>
    <mergeCell ref="BS223:BS226"/>
    <mergeCell ref="BT223:BT226"/>
    <mergeCell ref="BN228:BN231"/>
    <mergeCell ref="BO228:BO231"/>
    <mergeCell ref="BP228:BP231"/>
    <mergeCell ref="BQ228:BQ231"/>
    <mergeCell ref="BR228:BR231"/>
    <mergeCell ref="BS228:BS231"/>
    <mergeCell ref="BT228:BT231"/>
    <mergeCell ref="BN190:BN193"/>
    <mergeCell ref="BO190:BO193"/>
    <mergeCell ref="BP190:BP193"/>
    <mergeCell ref="BQ190:BQ193"/>
    <mergeCell ref="BR190:BR193"/>
    <mergeCell ref="BS190:BS193"/>
    <mergeCell ref="BT190:BT193"/>
    <mergeCell ref="BN194:BN197"/>
    <mergeCell ref="BO194:BO197"/>
    <mergeCell ref="BP194:BP197"/>
    <mergeCell ref="BQ194:BQ197"/>
    <mergeCell ref="BR194:BR197"/>
    <mergeCell ref="BS194:BS197"/>
    <mergeCell ref="BT194:BT197"/>
    <mergeCell ref="BN198:BN201"/>
    <mergeCell ref="BO198:BO201"/>
    <mergeCell ref="BP198:BP201"/>
    <mergeCell ref="BQ198:BQ201"/>
    <mergeCell ref="BR198:BR201"/>
    <mergeCell ref="BS198:BS201"/>
    <mergeCell ref="BT198:BT201"/>
    <mergeCell ref="BN203:BN206"/>
    <mergeCell ref="BO203:BO206"/>
    <mergeCell ref="BP203:BP206"/>
    <mergeCell ref="BQ203:BQ206"/>
    <mergeCell ref="BR203:BR206"/>
    <mergeCell ref="BS203:BS206"/>
    <mergeCell ref="BT203:BT206"/>
    <mergeCell ref="BN207:BN210"/>
    <mergeCell ref="BO207:BO210"/>
    <mergeCell ref="BP207:BP210"/>
    <mergeCell ref="BQ207:BQ210"/>
    <mergeCell ref="BR207:BR210"/>
    <mergeCell ref="BS207:BS210"/>
    <mergeCell ref="BT207:BT210"/>
    <mergeCell ref="BN169:BN172"/>
    <mergeCell ref="BO169:BO172"/>
    <mergeCell ref="BP169:BP172"/>
    <mergeCell ref="BQ169:BQ172"/>
    <mergeCell ref="BR169:BR172"/>
    <mergeCell ref="BS169:BS172"/>
    <mergeCell ref="BT169:BT172"/>
    <mergeCell ref="BN173:BN176"/>
    <mergeCell ref="BO173:BO176"/>
    <mergeCell ref="BP173:BP176"/>
    <mergeCell ref="BQ173:BQ176"/>
    <mergeCell ref="BR173:BR176"/>
    <mergeCell ref="BS173:BS176"/>
    <mergeCell ref="BT173:BT176"/>
    <mergeCell ref="BN178:BN181"/>
    <mergeCell ref="BO178:BO181"/>
    <mergeCell ref="BP178:BP181"/>
    <mergeCell ref="BQ178:BQ181"/>
    <mergeCell ref="BR178:BR181"/>
    <mergeCell ref="BS178:BS181"/>
    <mergeCell ref="BT178:BT181"/>
    <mergeCell ref="BN182:BN185"/>
    <mergeCell ref="BO182:BO185"/>
    <mergeCell ref="BP182:BP185"/>
    <mergeCell ref="BQ182:BQ185"/>
    <mergeCell ref="BR182:BR185"/>
    <mergeCell ref="BS182:BS185"/>
    <mergeCell ref="BT182:BT185"/>
    <mergeCell ref="BN186:BN189"/>
    <mergeCell ref="BO186:BO189"/>
    <mergeCell ref="BP186:BP189"/>
    <mergeCell ref="BQ186:BQ189"/>
    <mergeCell ref="BR186:BR189"/>
    <mergeCell ref="BS186:BS189"/>
    <mergeCell ref="BT186:BT189"/>
    <mergeCell ref="BN148:BN151"/>
    <mergeCell ref="BO148:BO151"/>
    <mergeCell ref="BP148:BP151"/>
    <mergeCell ref="BQ148:BQ151"/>
    <mergeCell ref="BR148:BR151"/>
    <mergeCell ref="BS148:BS151"/>
    <mergeCell ref="BT148:BT151"/>
    <mergeCell ref="BN153:BN156"/>
    <mergeCell ref="BO153:BO156"/>
    <mergeCell ref="BP153:BP156"/>
    <mergeCell ref="BQ153:BQ156"/>
    <mergeCell ref="BR153:BR156"/>
    <mergeCell ref="BS153:BS156"/>
    <mergeCell ref="BT153:BT156"/>
    <mergeCell ref="BN157:BN160"/>
    <mergeCell ref="BO157:BO160"/>
    <mergeCell ref="BP157:BP160"/>
    <mergeCell ref="BQ157:BQ160"/>
    <mergeCell ref="BR157:BR160"/>
    <mergeCell ref="BS157:BS160"/>
    <mergeCell ref="BT157:BT160"/>
    <mergeCell ref="BN161:BN164"/>
    <mergeCell ref="BO161:BO164"/>
    <mergeCell ref="BP161:BP164"/>
    <mergeCell ref="BQ161:BQ164"/>
    <mergeCell ref="BR161:BR164"/>
    <mergeCell ref="BS161:BS164"/>
    <mergeCell ref="BT161:BT164"/>
    <mergeCell ref="BN165:BN168"/>
    <mergeCell ref="BO165:BO168"/>
    <mergeCell ref="BP165:BP168"/>
    <mergeCell ref="BQ165:BQ168"/>
    <mergeCell ref="BR165:BR168"/>
    <mergeCell ref="BS165:BS168"/>
    <mergeCell ref="BT165:BT168"/>
    <mergeCell ref="BN128:BN131"/>
    <mergeCell ref="BO128:BO131"/>
    <mergeCell ref="BP128:BP131"/>
    <mergeCell ref="BQ128:BQ131"/>
    <mergeCell ref="BR128:BR131"/>
    <mergeCell ref="BS128:BS131"/>
    <mergeCell ref="BT128:BT131"/>
    <mergeCell ref="BN132:BN135"/>
    <mergeCell ref="BO132:BO135"/>
    <mergeCell ref="BP132:BP135"/>
    <mergeCell ref="BQ132:BQ135"/>
    <mergeCell ref="BR132:BR135"/>
    <mergeCell ref="BS132:BS135"/>
    <mergeCell ref="BT132:BT135"/>
    <mergeCell ref="BN136:BN139"/>
    <mergeCell ref="BO136:BO139"/>
    <mergeCell ref="BP136:BP139"/>
    <mergeCell ref="BQ136:BQ139"/>
    <mergeCell ref="BR136:BR139"/>
    <mergeCell ref="BS136:BS139"/>
    <mergeCell ref="BT136:BT139"/>
    <mergeCell ref="BN140:BN143"/>
    <mergeCell ref="BO140:BO143"/>
    <mergeCell ref="BP140:BP143"/>
    <mergeCell ref="BQ140:BQ143"/>
    <mergeCell ref="BR140:BR143"/>
    <mergeCell ref="BS140:BS143"/>
    <mergeCell ref="BT140:BT143"/>
    <mergeCell ref="BN144:BN147"/>
    <mergeCell ref="BO144:BO147"/>
    <mergeCell ref="BP144:BP147"/>
    <mergeCell ref="BQ144:BQ147"/>
    <mergeCell ref="BR144:BR147"/>
    <mergeCell ref="BS144:BS147"/>
    <mergeCell ref="BT144:BT147"/>
    <mergeCell ref="BN107:BN110"/>
    <mergeCell ref="BO107:BO110"/>
    <mergeCell ref="BP107:BP110"/>
    <mergeCell ref="BQ107:BQ110"/>
    <mergeCell ref="BR107:BR110"/>
    <mergeCell ref="BS107:BS110"/>
    <mergeCell ref="BT107:BT110"/>
    <mergeCell ref="BN111:BN114"/>
    <mergeCell ref="BO111:BO114"/>
    <mergeCell ref="BP111:BP114"/>
    <mergeCell ref="BQ111:BQ114"/>
    <mergeCell ref="BR111:BR114"/>
    <mergeCell ref="BS111:BS114"/>
    <mergeCell ref="BT111:BT114"/>
    <mergeCell ref="BN115:BN118"/>
    <mergeCell ref="BO115:BO118"/>
    <mergeCell ref="BP115:BP118"/>
    <mergeCell ref="BQ115:BQ118"/>
    <mergeCell ref="BR115:BR118"/>
    <mergeCell ref="BS115:BS118"/>
    <mergeCell ref="BT115:BT118"/>
    <mergeCell ref="BN119:BN122"/>
    <mergeCell ref="BO119:BO122"/>
    <mergeCell ref="BP119:BP122"/>
    <mergeCell ref="BQ119:BQ122"/>
    <mergeCell ref="BR119:BR122"/>
    <mergeCell ref="BS119:BS122"/>
    <mergeCell ref="BT119:BT122"/>
    <mergeCell ref="BN123:BN126"/>
    <mergeCell ref="BO123:BO126"/>
    <mergeCell ref="BP123:BP126"/>
    <mergeCell ref="BQ123:BQ126"/>
    <mergeCell ref="BR123:BR126"/>
    <mergeCell ref="BS123:BS126"/>
    <mergeCell ref="BT123:BT126"/>
    <mergeCell ref="BN86:BN89"/>
    <mergeCell ref="BO86:BO89"/>
    <mergeCell ref="BP86:BP89"/>
    <mergeCell ref="BQ86:BQ89"/>
    <mergeCell ref="BR86:BR89"/>
    <mergeCell ref="BS86:BS89"/>
    <mergeCell ref="BT86:BT89"/>
    <mergeCell ref="BN90:BN93"/>
    <mergeCell ref="BO90:BO93"/>
    <mergeCell ref="BP90:BP93"/>
    <mergeCell ref="BQ90:BQ93"/>
    <mergeCell ref="BR90:BR93"/>
    <mergeCell ref="BS90:BS93"/>
    <mergeCell ref="BT90:BT93"/>
    <mergeCell ref="BN94:BN97"/>
    <mergeCell ref="BO94:BO97"/>
    <mergeCell ref="BP94:BP97"/>
    <mergeCell ref="BQ94:BQ97"/>
    <mergeCell ref="BR94:BR97"/>
    <mergeCell ref="BS94:BS97"/>
    <mergeCell ref="BT94:BT97"/>
    <mergeCell ref="BN98:BN101"/>
    <mergeCell ref="BO98:BO101"/>
    <mergeCell ref="BP98:BP101"/>
    <mergeCell ref="BQ98:BQ101"/>
    <mergeCell ref="BR98:BR101"/>
    <mergeCell ref="BS98:BS101"/>
    <mergeCell ref="BT98:BT101"/>
    <mergeCell ref="BN103:BN106"/>
    <mergeCell ref="BO103:BO106"/>
    <mergeCell ref="BP103:BP106"/>
    <mergeCell ref="BQ103:BQ106"/>
    <mergeCell ref="BR103:BR106"/>
    <mergeCell ref="BS103:BS106"/>
    <mergeCell ref="BT103:BT106"/>
    <mergeCell ref="BN65:BN68"/>
    <mergeCell ref="BO65:BO68"/>
    <mergeCell ref="BP65:BP68"/>
    <mergeCell ref="BQ65:BQ68"/>
    <mergeCell ref="BR65:BR68"/>
    <mergeCell ref="BS65:BS68"/>
    <mergeCell ref="BT65:BT68"/>
    <mergeCell ref="BN69:BN72"/>
    <mergeCell ref="BO69:BO72"/>
    <mergeCell ref="BP69:BP72"/>
    <mergeCell ref="BQ69:BQ72"/>
    <mergeCell ref="BR69:BR72"/>
    <mergeCell ref="BS69:BS72"/>
    <mergeCell ref="BT69:BT72"/>
    <mergeCell ref="BN73:BN76"/>
    <mergeCell ref="BO73:BO76"/>
    <mergeCell ref="BP73:BP76"/>
    <mergeCell ref="BQ73:BQ76"/>
    <mergeCell ref="BR73:BR76"/>
    <mergeCell ref="BS73:BS76"/>
    <mergeCell ref="BT73:BT76"/>
    <mergeCell ref="BN78:BN81"/>
    <mergeCell ref="BO78:BO81"/>
    <mergeCell ref="BP78:BP81"/>
    <mergeCell ref="BQ78:BQ81"/>
    <mergeCell ref="BR78:BR81"/>
    <mergeCell ref="BS78:BS81"/>
    <mergeCell ref="BT78:BT81"/>
    <mergeCell ref="BN82:BN85"/>
    <mergeCell ref="BO82:BO85"/>
    <mergeCell ref="BP82:BP85"/>
    <mergeCell ref="BQ82:BQ85"/>
    <mergeCell ref="BR82:BR85"/>
    <mergeCell ref="BS82:BS85"/>
    <mergeCell ref="BT82:BT85"/>
    <mergeCell ref="BN44:BN47"/>
    <mergeCell ref="BO44:BO47"/>
    <mergeCell ref="BP44:BP47"/>
    <mergeCell ref="BQ44:BQ47"/>
    <mergeCell ref="BR44:BR47"/>
    <mergeCell ref="BS44:BS47"/>
    <mergeCell ref="BT44:BT47"/>
    <mergeCell ref="BN48:BN51"/>
    <mergeCell ref="BO48:BO51"/>
    <mergeCell ref="BP48:BP51"/>
    <mergeCell ref="BQ48:BQ51"/>
    <mergeCell ref="BR48:BR51"/>
    <mergeCell ref="BS48:BS51"/>
    <mergeCell ref="BT48:BT51"/>
    <mergeCell ref="BN53:BN56"/>
    <mergeCell ref="BO53:BO56"/>
    <mergeCell ref="BP53:BP56"/>
    <mergeCell ref="BQ53:BQ56"/>
    <mergeCell ref="BR53:BR56"/>
    <mergeCell ref="BS53:BS56"/>
    <mergeCell ref="BT53:BT56"/>
    <mergeCell ref="BN57:BN60"/>
    <mergeCell ref="BO57:BO60"/>
    <mergeCell ref="BP57:BP60"/>
    <mergeCell ref="BQ57:BQ60"/>
    <mergeCell ref="BR57:BR60"/>
    <mergeCell ref="BS57:BS60"/>
    <mergeCell ref="BT57:BT60"/>
    <mergeCell ref="BN61:BN64"/>
    <mergeCell ref="BO61:BO64"/>
    <mergeCell ref="BP61:BP64"/>
    <mergeCell ref="BQ61:BQ64"/>
    <mergeCell ref="BR61:BR64"/>
    <mergeCell ref="BS61:BS64"/>
    <mergeCell ref="BT61:BT64"/>
    <mergeCell ref="BN23:BN26"/>
    <mergeCell ref="BO23:BO26"/>
    <mergeCell ref="BP23:BP26"/>
    <mergeCell ref="BQ23:BQ26"/>
    <mergeCell ref="BR23:BR26"/>
    <mergeCell ref="BS23:BS26"/>
    <mergeCell ref="BT23:BT26"/>
    <mergeCell ref="BN28:BN31"/>
    <mergeCell ref="BO28:BO31"/>
    <mergeCell ref="BP28:BP31"/>
    <mergeCell ref="BQ28:BQ31"/>
    <mergeCell ref="BR28:BR31"/>
    <mergeCell ref="BS28:BS31"/>
    <mergeCell ref="BT28:BT31"/>
    <mergeCell ref="BN32:BN35"/>
    <mergeCell ref="BO32:BO35"/>
    <mergeCell ref="BP32:BP35"/>
    <mergeCell ref="BQ32:BQ35"/>
    <mergeCell ref="BR32:BR35"/>
    <mergeCell ref="BS32:BS35"/>
    <mergeCell ref="BT32:BT35"/>
    <mergeCell ref="BN36:BN39"/>
    <mergeCell ref="BO36:BO39"/>
    <mergeCell ref="BP36:BP39"/>
    <mergeCell ref="BQ36:BQ39"/>
    <mergeCell ref="BR36:BR39"/>
    <mergeCell ref="BS36:BS39"/>
    <mergeCell ref="BT36:BT39"/>
    <mergeCell ref="BN40:BN43"/>
    <mergeCell ref="BO40:BO43"/>
    <mergeCell ref="BP40:BP43"/>
    <mergeCell ref="BQ40:BQ43"/>
    <mergeCell ref="BR40:BR43"/>
    <mergeCell ref="BS40:BS43"/>
    <mergeCell ref="BT40:BT43"/>
    <mergeCell ref="BN1:BT1"/>
    <mergeCell ref="BN3:BN6"/>
    <mergeCell ref="BO3:BO6"/>
    <mergeCell ref="BP3:BP6"/>
    <mergeCell ref="BQ3:BQ6"/>
    <mergeCell ref="BR3:BR6"/>
    <mergeCell ref="BS3:BS6"/>
    <mergeCell ref="BT3:BT6"/>
    <mergeCell ref="BN7:BN10"/>
    <mergeCell ref="BO7:BO10"/>
    <mergeCell ref="BP7:BP10"/>
    <mergeCell ref="BQ7:BQ10"/>
    <mergeCell ref="BR7:BR10"/>
    <mergeCell ref="BS7:BS10"/>
    <mergeCell ref="BT7:BT10"/>
    <mergeCell ref="BN11:BN14"/>
    <mergeCell ref="BO11:BO14"/>
    <mergeCell ref="BP11:BP14"/>
    <mergeCell ref="BQ11:BQ14"/>
    <mergeCell ref="BR11:BR14"/>
    <mergeCell ref="BS11:BS14"/>
    <mergeCell ref="BT11:BT14"/>
    <mergeCell ref="BN15:BN18"/>
    <mergeCell ref="BO15:BO18"/>
    <mergeCell ref="BP15:BP18"/>
    <mergeCell ref="BQ15:BQ18"/>
    <mergeCell ref="BR15:BR18"/>
    <mergeCell ref="BS15:BS18"/>
    <mergeCell ref="BT15:BT18"/>
    <mergeCell ref="BN19:BN22"/>
    <mergeCell ref="BO19:BO22"/>
    <mergeCell ref="BP19:BP22"/>
    <mergeCell ref="BQ19:BQ22"/>
    <mergeCell ref="BR19:BR22"/>
    <mergeCell ref="BS19:BS22"/>
    <mergeCell ref="BT19:BT22"/>
    <mergeCell ref="AA1:AF1"/>
    <mergeCell ref="BI1:BJ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K3:BK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BK1:BL1"/>
    <mergeCell ref="BL3:BL6"/>
    <mergeCell ref="O5:P5"/>
    <mergeCell ref="Q5:R5"/>
    <mergeCell ref="K4:L4"/>
    <mergeCell ref="M4:N4"/>
    <mergeCell ref="O4:P4"/>
    <mergeCell ref="Q4:R4"/>
    <mergeCell ref="S4:T4"/>
    <mergeCell ref="BD3:BD6"/>
    <mergeCell ref="BI7:BI10"/>
    <mergeCell ref="BJ7:BJ10"/>
    <mergeCell ref="BK7:BK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J11:BJ14"/>
    <mergeCell ref="BK11:BK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AU11:AU14"/>
    <mergeCell ref="AV11:AV14"/>
    <mergeCell ref="BK15:BK18"/>
    <mergeCell ref="C16:D16"/>
    <mergeCell ref="E16:F16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A15:AA18"/>
    <mergeCell ref="AB15:AB18"/>
    <mergeCell ref="S16:T16"/>
    <mergeCell ref="C15:D15"/>
    <mergeCell ref="E15:F15"/>
    <mergeCell ref="G15:H15"/>
    <mergeCell ref="I15:J15"/>
    <mergeCell ref="K15:L15"/>
    <mergeCell ref="M15:N15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M18:N18"/>
    <mergeCell ref="O18:P18"/>
    <mergeCell ref="Q18:R18"/>
    <mergeCell ref="S18:T18"/>
    <mergeCell ref="A19:A22"/>
    <mergeCell ref="C19:D19"/>
    <mergeCell ref="E19:F19"/>
    <mergeCell ref="G19:H19"/>
    <mergeCell ref="I19:J19"/>
    <mergeCell ref="K19:L19"/>
    <mergeCell ref="A15:A18"/>
    <mergeCell ref="C17:D17"/>
    <mergeCell ref="E17:F17"/>
    <mergeCell ref="G17:H17"/>
    <mergeCell ref="I17:J17"/>
    <mergeCell ref="K17:L17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BK28:BK31"/>
    <mergeCell ref="C29:D29"/>
    <mergeCell ref="Z23:Z26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BJ19:BJ22"/>
    <mergeCell ref="BK19:BK22"/>
    <mergeCell ref="C20:D20"/>
    <mergeCell ref="E20:F20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BF19:BF22"/>
    <mergeCell ref="BJ23:BJ26"/>
    <mergeCell ref="BK23:BK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O28:AO31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I28:BI31"/>
    <mergeCell ref="BJ28:BJ31"/>
    <mergeCell ref="BI32:BI35"/>
    <mergeCell ref="BJ32:BJ35"/>
    <mergeCell ref="BK32:BK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AL28:AL31"/>
    <mergeCell ref="AM28:AM31"/>
    <mergeCell ref="AN28:AN31"/>
    <mergeCell ref="AW28:AW31"/>
    <mergeCell ref="AX28:AX31"/>
    <mergeCell ref="Z32:Z35"/>
    <mergeCell ref="O33:P33"/>
    <mergeCell ref="Q33:R33"/>
    <mergeCell ref="S33:T33"/>
    <mergeCell ref="M34:N34"/>
    <mergeCell ref="AO32:AO35"/>
    <mergeCell ref="BC28:BC31"/>
    <mergeCell ref="BD28:BD31"/>
    <mergeCell ref="BE28:BE31"/>
    <mergeCell ref="AF28:AF31"/>
    <mergeCell ref="AG28:AG31"/>
    <mergeCell ref="AH28:AH31"/>
    <mergeCell ref="AI28:AI31"/>
    <mergeCell ref="AJ28:AJ31"/>
    <mergeCell ref="AK28:AK31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Z40:Z43"/>
    <mergeCell ref="AA40:AA43"/>
    <mergeCell ref="AB40:AB43"/>
    <mergeCell ref="S41:T41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K36:BK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AO36:AO39"/>
    <mergeCell ref="AO40:AO43"/>
    <mergeCell ref="O36:P36"/>
    <mergeCell ref="O45:P45"/>
    <mergeCell ref="Q45:R45"/>
    <mergeCell ref="S45:T45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K40:BK43"/>
    <mergeCell ref="C41:D41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BJ44:BJ47"/>
    <mergeCell ref="BK44:BK47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K48:BK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K53:BK56"/>
    <mergeCell ref="C54:D54"/>
    <mergeCell ref="Z48:Z51"/>
    <mergeCell ref="AA48:AA51"/>
    <mergeCell ref="Q49:R49"/>
    <mergeCell ref="S49:T49"/>
    <mergeCell ref="M50:N50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K57:BK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AL53:AL56"/>
    <mergeCell ref="AM53:AM56"/>
    <mergeCell ref="AN53:AN56"/>
    <mergeCell ref="AW53:AW56"/>
    <mergeCell ref="AX53:AX56"/>
    <mergeCell ref="M61:N61"/>
    <mergeCell ref="Z57:Z60"/>
    <mergeCell ref="O58:P58"/>
    <mergeCell ref="Q58:R58"/>
    <mergeCell ref="S58:T58"/>
    <mergeCell ref="M59:N59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AH65:AH68"/>
    <mergeCell ref="O65:P65"/>
    <mergeCell ref="Q65:R65"/>
    <mergeCell ref="S65:T65"/>
    <mergeCell ref="Z65:Z68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K61:BK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O69:P69"/>
    <mergeCell ref="Q69:R69"/>
    <mergeCell ref="S69:T69"/>
    <mergeCell ref="Z69:Z72"/>
    <mergeCell ref="O70:P70"/>
    <mergeCell ref="Q70:R70"/>
    <mergeCell ref="S70:T70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K65:BK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G69:BG72"/>
    <mergeCell ref="BH69:BH72"/>
    <mergeCell ref="BG73:BG76"/>
    <mergeCell ref="BH73:BH76"/>
    <mergeCell ref="BJ69:BJ72"/>
    <mergeCell ref="BK69:BK72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K73:BK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K78:BK81"/>
    <mergeCell ref="C79:D79"/>
    <mergeCell ref="Z73:Z76"/>
    <mergeCell ref="AA73:AA76"/>
    <mergeCell ref="Q74:R74"/>
    <mergeCell ref="S74:T74"/>
    <mergeCell ref="M75:N75"/>
    <mergeCell ref="AL78:AL81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K82:BK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A78:BA81"/>
    <mergeCell ref="BB78:BB81"/>
    <mergeCell ref="BC78:BC81"/>
    <mergeCell ref="BD78:BD81"/>
    <mergeCell ref="BE78:BE81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Z90:Z93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K86:BK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K90:BK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J94:BJ97"/>
    <mergeCell ref="BK94:BK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S94:T94"/>
    <mergeCell ref="Z94:Z97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K98:BK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K103:BK106"/>
    <mergeCell ref="C104:D104"/>
    <mergeCell ref="Z98:Z101"/>
    <mergeCell ref="AA98:AA101"/>
    <mergeCell ref="Q99:R99"/>
    <mergeCell ref="S99:T99"/>
    <mergeCell ref="M100:N100"/>
    <mergeCell ref="AL103:AL106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K107:BK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A103:BA106"/>
    <mergeCell ref="BB103:BB106"/>
    <mergeCell ref="BC103:BC106"/>
    <mergeCell ref="BD103:BD106"/>
    <mergeCell ref="BE103:BE106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K111:BK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K115:BK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J119:BJ122"/>
    <mergeCell ref="BK119:BK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K123:BK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K128:BK131"/>
    <mergeCell ref="C129:D129"/>
    <mergeCell ref="Z123:Z126"/>
    <mergeCell ref="AA123:AA126"/>
    <mergeCell ref="Q124:R124"/>
    <mergeCell ref="S124:T124"/>
    <mergeCell ref="M125:N125"/>
    <mergeCell ref="AL128:AL131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I132:BI135"/>
    <mergeCell ref="BJ132:BJ135"/>
    <mergeCell ref="BK132:BK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A128:BA131"/>
    <mergeCell ref="BB128:BB131"/>
    <mergeCell ref="BC128:BC131"/>
    <mergeCell ref="BD128:BD131"/>
    <mergeCell ref="BE128:BE131"/>
    <mergeCell ref="Z132:Z135"/>
    <mergeCell ref="O133:P133"/>
    <mergeCell ref="Q133:R133"/>
    <mergeCell ref="S133:T133"/>
    <mergeCell ref="M134:N134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Q140:R140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K136:BK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S144:T144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K140:BK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G148:BG151"/>
    <mergeCell ref="BH148:BH151"/>
    <mergeCell ref="BJ144:BJ147"/>
    <mergeCell ref="BK144:BK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K148:BK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K153:BK156"/>
    <mergeCell ref="C154:D154"/>
    <mergeCell ref="Z148:Z151"/>
    <mergeCell ref="AA148:AA151"/>
    <mergeCell ref="Q149:R149"/>
    <mergeCell ref="S149:T149"/>
    <mergeCell ref="M150:N150"/>
    <mergeCell ref="AL153:AL156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K157:BK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A153:BA156"/>
    <mergeCell ref="BB153:BB156"/>
    <mergeCell ref="BC153:BC156"/>
    <mergeCell ref="BD153:BD156"/>
    <mergeCell ref="BE153:BE156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Z165:Z168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K161:BK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K165:BK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J169:BJ172"/>
    <mergeCell ref="BK169:BK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K173:BK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K178:BK181"/>
    <mergeCell ref="C179:D179"/>
    <mergeCell ref="Z173:Z176"/>
    <mergeCell ref="AA173:AA176"/>
    <mergeCell ref="Q174:R174"/>
    <mergeCell ref="S174:T174"/>
    <mergeCell ref="M175:N175"/>
    <mergeCell ref="AL178:AL181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K182:BK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A178:BA181"/>
    <mergeCell ref="BB178:BB181"/>
    <mergeCell ref="BC178:BC181"/>
    <mergeCell ref="BD178:BD181"/>
    <mergeCell ref="BE178:BE181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K186:BK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K190:BK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S190:T19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J194:BJ197"/>
    <mergeCell ref="BK194:BK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Z194:Z197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K198:BK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K203:BK206"/>
    <mergeCell ref="C204:D204"/>
    <mergeCell ref="Z198:Z201"/>
    <mergeCell ref="AA198:AA201"/>
    <mergeCell ref="Q199:R199"/>
    <mergeCell ref="S199:T199"/>
    <mergeCell ref="M200:N200"/>
    <mergeCell ref="AL203:AL206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K207:BK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A203:BA206"/>
    <mergeCell ref="BB203:BB206"/>
    <mergeCell ref="BC203:BC206"/>
    <mergeCell ref="BD203:BD206"/>
    <mergeCell ref="BE203:BE206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Q215:R215"/>
    <mergeCell ref="S215:T215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K211:BK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S219:T219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K215:BK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G223:BG226"/>
    <mergeCell ref="BH223:BH226"/>
    <mergeCell ref="BJ219:BJ222"/>
    <mergeCell ref="BK219:BK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K223:BK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K228:BK231"/>
    <mergeCell ref="C229:D229"/>
    <mergeCell ref="Z223:Z226"/>
    <mergeCell ref="AA223:AA226"/>
    <mergeCell ref="Q224:R224"/>
    <mergeCell ref="S224:T224"/>
    <mergeCell ref="M225:N225"/>
    <mergeCell ref="AL228:AL231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K232:BK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A228:BA231"/>
    <mergeCell ref="BB228:BB231"/>
    <mergeCell ref="BC228:BC231"/>
    <mergeCell ref="BD228:BD231"/>
    <mergeCell ref="BE228:BE231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Z240:Z243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K236:BK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O245:P245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K240:BK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J244:BJ247"/>
    <mergeCell ref="BK244:BK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K248:BK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K253:BK256"/>
    <mergeCell ref="C254:D254"/>
    <mergeCell ref="Z248:Z251"/>
    <mergeCell ref="AA248:AA251"/>
    <mergeCell ref="Q249:R249"/>
    <mergeCell ref="S249:T249"/>
    <mergeCell ref="M250:N250"/>
    <mergeCell ref="AL253:AL256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K257:BK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A253:BA256"/>
    <mergeCell ref="BB253:BB256"/>
    <mergeCell ref="BC253:BC256"/>
    <mergeCell ref="BD253:BD256"/>
    <mergeCell ref="BE253:BE256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Z265:Z268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K261:BK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O270:P270"/>
    <mergeCell ref="Q270:R270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K265:BK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J269:BJ272"/>
    <mergeCell ref="BK269:BK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K273:BK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K278:BK281"/>
    <mergeCell ref="C279:D279"/>
    <mergeCell ref="Z273:Z276"/>
    <mergeCell ref="AA273:AA276"/>
    <mergeCell ref="Q274:R274"/>
    <mergeCell ref="S274:T274"/>
    <mergeCell ref="M275:N275"/>
    <mergeCell ref="AL278:AL281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K282:BK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A278:BA281"/>
    <mergeCell ref="BB278:BB281"/>
    <mergeCell ref="BC278:BC281"/>
    <mergeCell ref="BD278:BD281"/>
    <mergeCell ref="BE278:BE281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Q289:R289"/>
    <mergeCell ref="S289:T289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C287:D287"/>
    <mergeCell ref="E287:F287"/>
    <mergeCell ref="G287:H287"/>
    <mergeCell ref="I287:J287"/>
    <mergeCell ref="K287:L287"/>
    <mergeCell ref="M287:N287"/>
    <mergeCell ref="O287:P287"/>
    <mergeCell ref="M286:N286"/>
    <mergeCell ref="O283:P283"/>
    <mergeCell ref="Q283:R283"/>
    <mergeCell ref="S283:T283"/>
    <mergeCell ref="M284:N284"/>
    <mergeCell ref="O286:P286"/>
    <mergeCell ref="Q286:R286"/>
    <mergeCell ref="S286:T286"/>
    <mergeCell ref="Q287:R287"/>
    <mergeCell ref="S287:T287"/>
    <mergeCell ref="M288:N288"/>
    <mergeCell ref="O288:P288"/>
    <mergeCell ref="O285:P285"/>
    <mergeCell ref="Q285:R285"/>
    <mergeCell ref="S285:T285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A290:AA293"/>
    <mergeCell ref="AB290:AB293"/>
    <mergeCell ref="S291:T291"/>
    <mergeCell ref="BF286:BF289"/>
    <mergeCell ref="BI286:BI289"/>
    <mergeCell ref="A286:A289"/>
    <mergeCell ref="C286:D286"/>
    <mergeCell ref="E286:F286"/>
    <mergeCell ref="G286:H286"/>
    <mergeCell ref="I286:J286"/>
    <mergeCell ref="K286:L286"/>
    <mergeCell ref="AU282:AU285"/>
    <mergeCell ref="AV282:AV285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Z282:Z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BB286:BB289"/>
    <mergeCell ref="BC286:BC289"/>
    <mergeCell ref="BD286:BD289"/>
    <mergeCell ref="BE286:BE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O282:AO285"/>
    <mergeCell ref="AP282:AP285"/>
    <mergeCell ref="AQ282:AQ285"/>
    <mergeCell ref="AR282:AR285"/>
    <mergeCell ref="AS282:AS285"/>
    <mergeCell ref="AT282:AT285"/>
    <mergeCell ref="BC290:BC293"/>
    <mergeCell ref="BD290:BD293"/>
    <mergeCell ref="BE290:BE293"/>
    <mergeCell ref="S295:T295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BG294:BG297"/>
    <mergeCell ref="BH294:BH297"/>
    <mergeCell ref="Z286:Z289"/>
    <mergeCell ref="AA286:AA289"/>
    <mergeCell ref="M296:N296"/>
    <mergeCell ref="M293:N293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A290:A293"/>
    <mergeCell ref="C290:D290"/>
    <mergeCell ref="E290:F290"/>
    <mergeCell ref="G290:H290"/>
    <mergeCell ref="I290:J290"/>
    <mergeCell ref="K290:L290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M290:N290"/>
    <mergeCell ref="BF290:BF293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Q295:R295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K298:BK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K303:BK306"/>
    <mergeCell ref="C304:D304"/>
    <mergeCell ref="Z298:Z301"/>
    <mergeCell ref="AA298:AA301"/>
    <mergeCell ref="Q299:R299"/>
    <mergeCell ref="S299:T299"/>
    <mergeCell ref="M300:N300"/>
    <mergeCell ref="AL303:AL306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K307:BK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A303:BA306"/>
    <mergeCell ref="BB303:BB306"/>
    <mergeCell ref="BC303:BC306"/>
    <mergeCell ref="BD303:BD306"/>
    <mergeCell ref="BE303:BE306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Q314:R314"/>
    <mergeCell ref="S314:T314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A315:AA318"/>
    <mergeCell ref="AB315:AB318"/>
    <mergeCell ref="S316:T316"/>
    <mergeCell ref="M315:N315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A315:A318"/>
    <mergeCell ref="C315:D315"/>
    <mergeCell ref="E315:F315"/>
    <mergeCell ref="G315:H315"/>
    <mergeCell ref="I315:J315"/>
    <mergeCell ref="K315:L315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K323:BK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K328:BK331"/>
    <mergeCell ref="C329:D329"/>
    <mergeCell ref="Z323:Z326"/>
    <mergeCell ref="BA328:BA331"/>
    <mergeCell ref="AA323:AA326"/>
    <mergeCell ref="Q324:R324"/>
    <mergeCell ref="S324:T324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K332:BK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B328:BB331"/>
    <mergeCell ref="BC328:BC331"/>
    <mergeCell ref="BD328:BD331"/>
    <mergeCell ref="BE328:BE331"/>
    <mergeCell ref="AL328:AL331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Q339:R339"/>
    <mergeCell ref="S339:T339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S340:T340"/>
    <mergeCell ref="Z340:Z343"/>
    <mergeCell ref="AA340:AA343"/>
    <mergeCell ref="AB340:AB343"/>
    <mergeCell ref="S341:T341"/>
    <mergeCell ref="M340:N340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A340:A343"/>
    <mergeCell ref="C340:D340"/>
    <mergeCell ref="E340:F340"/>
    <mergeCell ref="G340:H340"/>
    <mergeCell ref="I340:J340"/>
    <mergeCell ref="K340:L340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Z344:Z347"/>
    <mergeCell ref="O345:P345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K348:BK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K353:BK356"/>
    <mergeCell ref="C354:D354"/>
    <mergeCell ref="Z348:Z351"/>
    <mergeCell ref="BA353:BA356"/>
    <mergeCell ref="AA348:AA351"/>
    <mergeCell ref="Q349:R349"/>
    <mergeCell ref="S349:T349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K357:BK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Q364:R364"/>
    <mergeCell ref="S364:T364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S365:T365"/>
    <mergeCell ref="Z365:Z368"/>
    <mergeCell ref="AA365:AA368"/>
    <mergeCell ref="AB365:AB368"/>
    <mergeCell ref="S366:T366"/>
    <mergeCell ref="M365:N365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A365:A368"/>
    <mergeCell ref="C365:D365"/>
    <mergeCell ref="E365:F365"/>
    <mergeCell ref="G365:H365"/>
    <mergeCell ref="I365:J365"/>
    <mergeCell ref="K365:L365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Z369:Z372"/>
    <mergeCell ref="O370:P370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K373:BK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K378:BK381"/>
    <mergeCell ref="C379:D379"/>
    <mergeCell ref="Z373:Z376"/>
    <mergeCell ref="BA378:BA381"/>
    <mergeCell ref="AA373:AA376"/>
    <mergeCell ref="Q374:R374"/>
    <mergeCell ref="S374:T374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K382:BK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Q389:R389"/>
    <mergeCell ref="S389:T389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A390:AA393"/>
    <mergeCell ref="AB390:AB393"/>
    <mergeCell ref="S391:T391"/>
    <mergeCell ref="M390:N390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Q395:R395"/>
    <mergeCell ref="S395:T395"/>
    <mergeCell ref="M396:N396"/>
    <mergeCell ref="M393:N393"/>
    <mergeCell ref="O393:P393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A390:A393"/>
    <mergeCell ref="C390:D390"/>
    <mergeCell ref="E390:F390"/>
    <mergeCell ref="G390:H390"/>
    <mergeCell ref="I390:J390"/>
    <mergeCell ref="K390:L390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K398:BK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K403:BK406"/>
    <mergeCell ref="C404:D404"/>
    <mergeCell ref="Z398:Z401"/>
    <mergeCell ref="BA403:BA406"/>
    <mergeCell ref="AA398:AA401"/>
    <mergeCell ref="Q399:R399"/>
    <mergeCell ref="S399:T399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K407:BK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Q414:R414"/>
    <mergeCell ref="S414:T414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AA415:AA418"/>
    <mergeCell ref="AB415:AB418"/>
    <mergeCell ref="S416:T416"/>
    <mergeCell ref="M415:N415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A415:A418"/>
    <mergeCell ref="C415:D415"/>
    <mergeCell ref="E415:F415"/>
    <mergeCell ref="G415:H415"/>
    <mergeCell ref="I415:J415"/>
    <mergeCell ref="K415:L415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O420:P420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K423:BK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K428:BK431"/>
    <mergeCell ref="C429:D429"/>
    <mergeCell ref="Z423:Z426"/>
    <mergeCell ref="BA428:BA431"/>
    <mergeCell ref="AA423:AA426"/>
    <mergeCell ref="Q424:R424"/>
    <mergeCell ref="S424:T424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K432:BK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Q439:R439"/>
    <mergeCell ref="S439:T439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BG436:BG439"/>
    <mergeCell ref="BH436:BH439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S440:T440"/>
    <mergeCell ref="Z440:Z443"/>
    <mergeCell ref="AA440:AA443"/>
    <mergeCell ref="AB440:AB443"/>
    <mergeCell ref="S441:T441"/>
    <mergeCell ref="M440:N440"/>
    <mergeCell ref="BG440:BG443"/>
    <mergeCell ref="BH440:BH443"/>
    <mergeCell ref="Q445:R445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A440:A443"/>
    <mergeCell ref="C440:D440"/>
    <mergeCell ref="E440:F440"/>
    <mergeCell ref="G440:H440"/>
    <mergeCell ref="I440:J440"/>
    <mergeCell ref="K440:L440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Z444:Z447"/>
    <mergeCell ref="O445:P445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K448:BK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K453:BK456"/>
    <mergeCell ref="C454:D454"/>
    <mergeCell ref="Z448:Z451"/>
    <mergeCell ref="BA453:BA456"/>
    <mergeCell ref="AA448:AA451"/>
    <mergeCell ref="Q449:R449"/>
    <mergeCell ref="S449:T449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K457:BK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Q464:R464"/>
    <mergeCell ref="S464:T464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AA465:AA468"/>
    <mergeCell ref="AB465:AB468"/>
    <mergeCell ref="S466:T466"/>
    <mergeCell ref="M465:N465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A465:A468"/>
    <mergeCell ref="C465:D465"/>
    <mergeCell ref="E465:F465"/>
    <mergeCell ref="G465:H465"/>
    <mergeCell ref="I465:J465"/>
    <mergeCell ref="K465:L465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K473:BK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K478:BK481"/>
    <mergeCell ref="C479:D479"/>
    <mergeCell ref="Z473:Z476"/>
    <mergeCell ref="BA478:BA481"/>
    <mergeCell ref="AA473:AA476"/>
    <mergeCell ref="Q474:R474"/>
    <mergeCell ref="S474:T474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C495:D495"/>
    <mergeCell ref="E495:F495"/>
    <mergeCell ref="BB478:BB481"/>
    <mergeCell ref="BC478:BC481"/>
    <mergeCell ref="BD478:BD481"/>
    <mergeCell ref="BE478:BE481"/>
    <mergeCell ref="AL478:AL481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BC490:BC493"/>
    <mergeCell ref="BD490:BD493"/>
    <mergeCell ref="BE490:BE493"/>
    <mergeCell ref="M490:N491"/>
    <mergeCell ref="M492:N493"/>
    <mergeCell ref="BF478:BF481"/>
    <mergeCell ref="BI478:BI481"/>
    <mergeCell ref="BJ478:BJ481"/>
    <mergeCell ref="BI482:BI485"/>
    <mergeCell ref="BJ482:BJ485"/>
    <mergeCell ref="BK482:BK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O484:P484"/>
    <mergeCell ref="Q484:R484"/>
    <mergeCell ref="S484:T484"/>
    <mergeCell ref="G485:H485"/>
    <mergeCell ref="I485:J485"/>
    <mergeCell ref="K485:L485"/>
    <mergeCell ref="M485:N485"/>
    <mergeCell ref="G484:H484"/>
    <mergeCell ref="I484:J484"/>
    <mergeCell ref="K484:L484"/>
    <mergeCell ref="Z482:Z485"/>
    <mergeCell ref="O483:P483"/>
    <mergeCell ref="Q483:R483"/>
    <mergeCell ref="S483:T483"/>
    <mergeCell ref="C481:D481"/>
    <mergeCell ref="E481:F481"/>
    <mergeCell ref="G481:H481"/>
    <mergeCell ref="I481:J481"/>
    <mergeCell ref="K481:L481"/>
    <mergeCell ref="A490:A493"/>
    <mergeCell ref="C490:D490"/>
    <mergeCell ref="E490:F490"/>
    <mergeCell ref="G490:H490"/>
    <mergeCell ref="I490:J490"/>
    <mergeCell ref="K490:L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O493:P493"/>
    <mergeCell ref="Q493:R493"/>
    <mergeCell ref="S493:T493"/>
    <mergeCell ref="O490:P490"/>
    <mergeCell ref="Q490:R490"/>
    <mergeCell ref="O495:P495"/>
    <mergeCell ref="Q495:R495"/>
    <mergeCell ref="S495:T495"/>
    <mergeCell ref="A486:A489"/>
    <mergeCell ref="C486:D486"/>
    <mergeCell ref="E486:F486"/>
    <mergeCell ref="G486:H486"/>
    <mergeCell ref="I486:J486"/>
    <mergeCell ref="K486:L486"/>
    <mergeCell ref="A494:A497"/>
    <mergeCell ref="C494:D494"/>
    <mergeCell ref="E494:F494"/>
    <mergeCell ref="G494:H494"/>
    <mergeCell ref="I494:J494"/>
    <mergeCell ref="K494:L494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C491:D491"/>
    <mergeCell ref="E491:F491"/>
    <mergeCell ref="G491:H491"/>
    <mergeCell ref="I491:J491"/>
    <mergeCell ref="K491:L491"/>
    <mergeCell ref="O491:P491"/>
    <mergeCell ref="Q491:R491"/>
    <mergeCell ref="A482:A485"/>
    <mergeCell ref="C482:D482"/>
    <mergeCell ref="E482:F482"/>
    <mergeCell ref="G482:H482"/>
    <mergeCell ref="I482:J482"/>
    <mergeCell ref="K482:L482"/>
    <mergeCell ref="BJ486:BJ489"/>
    <mergeCell ref="BK486:BK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C485:D485"/>
    <mergeCell ref="E485:F485"/>
    <mergeCell ref="C484:D484"/>
    <mergeCell ref="E484:F484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Q489:R489"/>
    <mergeCell ref="S489:T489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M494:N494"/>
    <mergeCell ref="O494:P494"/>
    <mergeCell ref="Q494:R494"/>
    <mergeCell ref="S494:T494"/>
    <mergeCell ref="Z494:Z497"/>
    <mergeCell ref="AH490:AH493"/>
    <mergeCell ref="S490:T490"/>
    <mergeCell ref="Z490:Z493"/>
    <mergeCell ref="AA490:AA493"/>
    <mergeCell ref="AB490:AB493"/>
    <mergeCell ref="S491:T491"/>
    <mergeCell ref="M496:N496"/>
    <mergeCell ref="O497:P497"/>
    <mergeCell ref="Q497:R497"/>
    <mergeCell ref="S497:T497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BF503:BF506"/>
    <mergeCell ref="BI503:BI506"/>
    <mergeCell ref="BJ503:BJ506"/>
    <mergeCell ref="E504:F504"/>
    <mergeCell ref="G504:H504"/>
    <mergeCell ref="I504:J504"/>
    <mergeCell ref="K504:L504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503:A506"/>
    <mergeCell ref="C503:D503"/>
    <mergeCell ref="E503:F503"/>
    <mergeCell ref="G503:H503"/>
    <mergeCell ref="I503:J503"/>
    <mergeCell ref="Q500:R500"/>
    <mergeCell ref="S500:T500"/>
    <mergeCell ref="AY494:AY497"/>
    <mergeCell ref="AZ494:AZ497"/>
    <mergeCell ref="AG494:AG497"/>
    <mergeCell ref="AH494:AH497"/>
    <mergeCell ref="AI494:AI497"/>
    <mergeCell ref="AZ503:AZ506"/>
    <mergeCell ref="C504:D504"/>
    <mergeCell ref="Z498:Z501"/>
    <mergeCell ref="BA503:BA506"/>
    <mergeCell ref="BB503:BB506"/>
    <mergeCell ref="BC503:BC506"/>
    <mergeCell ref="BD503:BD506"/>
    <mergeCell ref="BE503:BE506"/>
    <mergeCell ref="AL503:AL506"/>
    <mergeCell ref="AM503:AM506"/>
    <mergeCell ref="AN503:AN506"/>
    <mergeCell ref="AW503:AW506"/>
    <mergeCell ref="AX503:AX506"/>
    <mergeCell ref="AY503:AY506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K503:L503"/>
    <mergeCell ref="AC503:AC506"/>
    <mergeCell ref="AD503:AD506"/>
    <mergeCell ref="AE503:AE506"/>
    <mergeCell ref="M503:N503"/>
    <mergeCell ref="O503:P503"/>
    <mergeCell ref="Q503:R503"/>
    <mergeCell ref="S503:T503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C502:T502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M507:N507"/>
    <mergeCell ref="O507:P507"/>
    <mergeCell ref="Q507:R507"/>
    <mergeCell ref="S507:T507"/>
    <mergeCell ref="Z507:Z510"/>
    <mergeCell ref="O508:P508"/>
    <mergeCell ref="Q508:R508"/>
    <mergeCell ref="S508:T508"/>
    <mergeCell ref="M509:N509"/>
    <mergeCell ref="O510:P510"/>
    <mergeCell ref="Q510:R510"/>
    <mergeCell ref="S510:T510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BC498:BC501"/>
    <mergeCell ref="BD498:BD501"/>
    <mergeCell ref="BE498:BE501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A498:AA501"/>
    <mergeCell ref="Q499:R499"/>
    <mergeCell ref="S499:T499"/>
    <mergeCell ref="M500:N500"/>
    <mergeCell ref="O500:P500"/>
    <mergeCell ref="BF498:BF501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C508:D508"/>
    <mergeCell ref="E508:F508"/>
    <mergeCell ref="G508:H508"/>
    <mergeCell ref="I508:J508"/>
    <mergeCell ref="K508:L508"/>
    <mergeCell ref="M508:N508"/>
    <mergeCell ref="Q514:R514"/>
    <mergeCell ref="S514:T514"/>
    <mergeCell ref="Q513:R513"/>
    <mergeCell ref="S513:T513"/>
    <mergeCell ref="C514:D514"/>
    <mergeCell ref="E514:F514"/>
    <mergeCell ref="G514:H514"/>
    <mergeCell ref="I514:J514"/>
    <mergeCell ref="K514:L514"/>
    <mergeCell ref="BA507:BA510"/>
    <mergeCell ref="BB507:BB510"/>
    <mergeCell ref="BC507:BC510"/>
    <mergeCell ref="BD507:BD510"/>
    <mergeCell ref="BE507:BE510"/>
    <mergeCell ref="M514:N514"/>
    <mergeCell ref="O514:P514"/>
    <mergeCell ref="C513:D513"/>
    <mergeCell ref="E513:F513"/>
    <mergeCell ref="G513:H513"/>
    <mergeCell ref="I513:J513"/>
    <mergeCell ref="K513:L513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A515:AA518"/>
    <mergeCell ref="AB515:AB518"/>
    <mergeCell ref="S516:T516"/>
    <mergeCell ref="G515:H515"/>
    <mergeCell ref="I515:J515"/>
    <mergeCell ref="K515:L515"/>
    <mergeCell ref="M515:N515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BG515:BG518"/>
    <mergeCell ref="BH515:BH518"/>
    <mergeCell ref="Q519:R519"/>
    <mergeCell ref="S519:T519"/>
    <mergeCell ref="Z519:Z522"/>
    <mergeCell ref="O520:P520"/>
    <mergeCell ref="Q520:R520"/>
    <mergeCell ref="S520:T520"/>
    <mergeCell ref="M521:N521"/>
    <mergeCell ref="M518:N518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A515:A518"/>
    <mergeCell ref="C515:D515"/>
    <mergeCell ref="E515:F515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A528:BA531"/>
    <mergeCell ref="AA523:AA526"/>
    <mergeCell ref="Q524:R524"/>
    <mergeCell ref="S524:T524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K523:BK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Z523:Z526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BG523:BG526"/>
    <mergeCell ref="BH523:BH526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C527:T527"/>
    <mergeCell ref="A528:A531"/>
    <mergeCell ref="C528:D528"/>
    <mergeCell ref="E528:F528"/>
    <mergeCell ref="G528:H528"/>
    <mergeCell ref="I528:J528"/>
    <mergeCell ref="C529:D529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K532:BK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Q539:R539"/>
    <mergeCell ref="S539:T539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A540:AA543"/>
    <mergeCell ref="AB540:AB543"/>
    <mergeCell ref="S541:T541"/>
    <mergeCell ref="M540:N540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Q544:R544"/>
    <mergeCell ref="S544:T544"/>
    <mergeCell ref="Z544:Z547"/>
    <mergeCell ref="O545:P545"/>
    <mergeCell ref="Q545:R545"/>
    <mergeCell ref="S545:T545"/>
    <mergeCell ref="M546:N546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A540:A543"/>
    <mergeCell ref="C540:D540"/>
    <mergeCell ref="E540:F540"/>
    <mergeCell ref="G540:H540"/>
    <mergeCell ref="I540:J540"/>
    <mergeCell ref="K540:L540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A553:BA556"/>
    <mergeCell ref="AA548:AA551"/>
    <mergeCell ref="Q549:R549"/>
    <mergeCell ref="S549:T549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K548:BK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Z548:Z551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C552:T552"/>
    <mergeCell ref="A553:A556"/>
    <mergeCell ref="C553:D553"/>
    <mergeCell ref="E553:F553"/>
    <mergeCell ref="G553:H553"/>
    <mergeCell ref="I553:J553"/>
    <mergeCell ref="C554:D554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BF553:BF556"/>
    <mergeCell ref="BI578:BI581"/>
    <mergeCell ref="BJ553:BJ556"/>
    <mergeCell ref="BI582:BI585"/>
    <mergeCell ref="BJ557:BJ560"/>
    <mergeCell ref="BK557:BK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Z565:Z568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K561:BK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K565:BK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K569:BK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K573:BK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Z573:Z576"/>
    <mergeCell ref="BF578:BF581"/>
    <mergeCell ref="AA573:AA576"/>
    <mergeCell ref="Q574:R574"/>
    <mergeCell ref="S574:T574"/>
    <mergeCell ref="M575:N575"/>
    <mergeCell ref="BK578:BK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BJ590:BJ593"/>
    <mergeCell ref="BK590:BK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J582:BJ585"/>
    <mergeCell ref="BK582:BK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K586:BK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BE578:BE581"/>
    <mergeCell ref="AJ586:AJ589"/>
    <mergeCell ref="AK586:AK589"/>
    <mergeCell ref="AL586:AL589"/>
    <mergeCell ref="AA586:AA589"/>
    <mergeCell ref="BJ578:BJ581"/>
    <mergeCell ref="AO586:AO589"/>
    <mergeCell ref="AP586:AP589"/>
    <mergeCell ref="AQ586:AQ589"/>
    <mergeCell ref="AR586:AR589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BB590:BB593"/>
    <mergeCell ref="BC590:BC593"/>
    <mergeCell ref="BD590:BD593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Q593:R593"/>
    <mergeCell ref="S593:T593"/>
    <mergeCell ref="AP590:AP593"/>
    <mergeCell ref="AQ590:AQ593"/>
    <mergeCell ref="AR590:AR593"/>
    <mergeCell ref="AS590:AS593"/>
    <mergeCell ref="AT590:AT593"/>
    <mergeCell ref="AU590:AU593"/>
    <mergeCell ref="AV590:AV593"/>
    <mergeCell ref="BG590:BG593"/>
    <mergeCell ref="BH590:BH593"/>
    <mergeCell ref="AO590:AO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E590:F590"/>
    <mergeCell ref="G590:H590"/>
    <mergeCell ref="I590:J590"/>
    <mergeCell ref="K590:L590"/>
    <mergeCell ref="K587:L587"/>
    <mergeCell ref="M587:N587"/>
    <mergeCell ref="M597:N597"/>
    <mergeCell ref="O597:P597"/>
    <mergeCell ref="Q597:R597"/>
    <mergeCell ref="S597:T597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A586:A589"/>
    <mergeCell ref="C586:D586"/>
    <mergeCell ref="E586:F586"/>
    <mergeCell ref="BK594:BK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BI598:BI601"/>
    <mergeCell ref="BJ598:BJ601"/>
    <mergeCell ref="BK598:BK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E603:BE606"/>
    <mergeCell ref="BF603:BF606"/>
    <mergeCell ref="BI603:BI606"/>
    <mergeCell ref="BF607:BF610"/>
    <mergeCell ref="BI607:BI610"/>
    <mergeCell ref="BJ607:BJ610"/>
    <mergeCell ref="BK607:BK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K603:BK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Z603:Z606"/>
    <mergeCell ref="AA603:AA606"/>
    <mergeCell ref="BJ615:BJ618"/>
    <mergeCell ref="BK615:BK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11:BJ614"/>
    <mergeCell ref="BK611:BK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E622:F622"/>
    <mergeCell ref="C622:D622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K619:BK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BI623:BI626"/>
    <mergeCell ref="BJ623:BJ626"/>
    <mergeCell ref="BK623:BK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C623:D623"/>
    <mergeCell ref="E623:F623"/>
    <mergeCell ref="G623:H623"/>
    <mergeCell ref="I623:J623"/>
    <mergeCell ref="K623:L623"/>
    <mergeCell ref="O626:P626"/>
    <mergeCell ref="Q626:R626"/>
    <mergeCell ref="O625:P625"/>
    <mergeCell ref="Q625:R625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S626:T626"/>
    <mergeCell ref="C627:T627"/>
    <mergeCell ref="M628:N628"/>
    <mergeCell ref="O628:P628"/>
    <mergeCell ref="Q628:R628"/>
    <mergeCell ref="S628:T628"/>
    <mergeCell ref="Z628:Z631"/>
    <mergeCell ref="AA628:AA631"/>
    <mergeCell ref="E626:F626"/>
    <mergeCell ref="G626:H626"/>
    <mergeCell ref="I626:J626"/>
    <mergeCell ref="K626:L626"/>
    <mergeCell ref="M626:N626"/>
    <mergeCell ref="A623:A626"/>
    <mergeCell ref="S625:T625"/>
    <mergeCell ref="C626:D626"/>
    <mergeCell ref="C625:D625"/>
    <mergeCell ref="E625:F625"/>
    <mergeCell ref="G625:H625"/>
    <mergeCell ref="I625:J625"/>
    <mergeCell ref="K625:L625"/>
    <mergeCell ref="BE628:BE631"/>
    <mergeCell ref="BF628:BF631"/>
    <mergeCell ref="BI628:BI631"/>
    <mergeCell ref="BF632:BF635"/>
    <mergeCell ref="BI632:BI635"/>
    <mergeCell ref="BJ632:BJ635"/>
    <mergeCell ref="BK632:BK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K628:BK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AB628:AB631"/>
    <mergeCell ref="AC628:AC631"/>
    <mergeCell ref="BJ640:BJ643"/>
    <mergeCell ref="BK640:BK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6:BJ639"/>
    <mergeCell ref="BK636:BK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K644:BK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BI648:BI651"/>
    <mergeCell ref="BJ648:BJ651"/>
    <mergeCell ref="BK648:BK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E651:F651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E653:BE656"/>
    <mergeCell ref="BF653:BF656"/>
    <mergeCell ref="BI653:BI656"/>
    <mergeCell ref="BF657:BF660"/>
    <mergeCell ref="BI657:BI660"/>
    <mergeCell ref="BJ657:BJ660"/>
    <mergeCell ref="BK657:BK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K653:BK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BJ665:BJ668"/>
    <mergeCell ref="BK665:BK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61:BJ664"/>
    <mergeCell ref="BK661:BK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G661:BG664"/>
    <mergeCell ref="BH661:BH664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BG665:BG668"/>
    <mergeCell ref="BH665:BH668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K669:BK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BI673:BI676"/>
    <mergeCell ref="BJ673:BJ676"/>
    <mergeCell ref="BK673:BK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E676:F676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E678:BE681"/>
    <mergeCell ref="BF678:BF681"/>
    <mergeCell ref="BI678:BI681"/>
    <mergeCell ref="BF682:BF685"/>
    <mergeCell ref="BI682:BI685"/>
    <mergeCell ref="BJ682:BJ685"/>
    <mergeCell ref="BK682:BK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K678:BK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BJ690:BJ693"/>
    <mergeCell ref="BK690:BK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6:BJ689"/>
    <mergeCell ref="BK686:BK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K694:BK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BI698:BI701"/>
    <mergeCell ref="BJ698:BJ701"/>
    <mergeCell ref="BK698:BK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E703:BE706"/>
    <mergeCell ref="BF703:BF706"/>
    <mergeCell ref="BI703:BI706"/>
    <mergeCell ref="BF707:BF710"/>
    <mergeCell ref="BI707:BI710"/>
    <mergeCell ref="BJ707:BJ710"/>
    <mergeCell ref="BK707:BK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K703:BK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BJ715:BJ718"/>
    <mergeCell ref="BK715:BK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11:BJ714"/>
    <mergeCell ref="BK711:BK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K719:BK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BI723:BI726"/>
    <mergeCell ref="BJ723:BJ726"/>
    <mergeCell ref="BK723:BK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E728:BE731"/>
    <mergeCell ref="BF728:BF731"/>
    <mergeCell ref="BI728:BI731"/>
    <mergeCell ref="BF732:BF735"/>
    <mergeCell ref="BI732:BI735"/>
    <mergeCell ref="BJ732:BJ735"/>
    <mergeCell ref="BK732:BK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28:AN731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K728:BK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AB728:AB73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6:BJ739"/>
    <mergeCell ref="BK736:BK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Q743:R743"/>
    <mergeCell ref="S743:T743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BG740:BG743"/>
    <mergeCell ref="BH740:BH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C741:D741"/>
    <mergeCell ref="M747:N747"/>
    <mergeCell ref="O747:P747"/>
    <mergeCell ref="Q747:R747"/>
    <mergeCell ref="S747:T747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BG744:BG747"/>
    <mergeCell ref="BH744:BH747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O749:P749"/>
    <mergeCell ref="Q749:R749"/>
    <mergeCell ref="S749:T749"/>
    <mergeCell ref="M750:N750"/>
    <mergeCell ref="A748:A751"/>
    <mergeCell ref="C748:D748"/>
    <mergeCell ref="E748:F748"/>
    <mergeCell ref="G748:H748"/>
    <mergeCell ref="I748:J748"/>
    <mergeCell ref="K748:L748"/>
    <mergeCell ref="C749:D749"/>
    <mergeCell ref="E749:F749"/>
    <mergeCell ref="G749:H749"/>
    <mergeCell ref="I749:J749"/>
    <mergeCell ref="O751:P751"/>
    <mergeCell ref="Q751:R751"/>
    <mergeCell ref="S751:T751"/>
    <mergeCell ref="AT748:AT751"/>
    <mergeCell ref="AU748:AU751"/>
    <mergeCell ref="AV748:AV751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K749:L749"/>
    <mergeCell ref="M749:N749"/>
    <mergeCell ref="BA748:BA751"/>
    <mergeCell ref="BB748:BB751"/>
    <mergeCell ref="BC748:BC751"/>
    <mergeCell ref="BD748:BD751"/>
    <mergeCell ref="BE748:BE751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K757:L757"/>
    <mergeCell ref="M757:N757"/>
    <mergeCell ref="O757:P757"/>
    <mergeCell ref="Q757:R757"/>
    <mergeCell ref="M758:N758"/>
    <mergeCell ref="I758:J758"/>
    <mergeCell ref="K758:L758"/>
    <mergeCell ref="C759:D759"/>
    <mergeCell ref="E759:F759"/>
    <mergeCell ref="G759:H759"/>
    <mergeCell ref="I759:J759"/>
    <mergeCell ref="AO748:AO751"/>
    <mergeCell ref="AP748:AP751"/>
    <mergeCell ref="AQ748:AQ751"/>
    <mergeCell ref="AR748:AR751"/>
    <mergeCell ref="AS748:AS751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AP753:AP756"/>
    <mergeCell ref="AQ753:AQ756"/>
    <mergeCell ref="AR753:AR756"/>
    <mergeCell ref="AS753:AS756"/>
    <mergeCell ref="AT753:AT756"/>
    <mergeCell ref="AU753:AU756"/>
    <mergeCell ref="AV753:AV756"/>
    <mergeCell ref="BJ753:BJ756"/>
    <mergeCell ref="BK753:BK756"/>
    <mergeCell ref="C754:D754"/>
    <mergeCell ref="E754:F754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Z757:AZ760"/>
    <mergeCell ref="BA757:BA760"/>
    <mergeCell ref="BB757:BB760"/>
    <mergeCell ref="BC757:BC760"/>
    <mergeCell ref="BD757:BD760"/>
    <mergeCell ref="BE757:BE760"/>
    <mergeCell ref="AL757:AL760"/>
    <mergeCell ref="AM757:AM760"/>
    <mergeCell ref="BJ757:BJ760"/>
    <mergeCell ref="S757:T757"/>
    <mergeCell ref="M760:N760"/>
    <mergeCell ref="O760:P760"/>
    <mergeCell ref="Q760:R760"/>
    <mergeCell ref="S760:T760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O758:P758"/>
    <mergeCell ref="Q758:R758"/>
    <mergeCell ref="S758:T758"/>
    <mergeCell ref="K759:L759"/>
    <mergeCell ref="C757:D757"/>
    <mergeCell ref="E757:F757"/>
    <mergeCell ref="AO753:AO756"/>
    <mergeCell ref="BG753:BG756"/>
    <mergeCell ref="BH753:BH756"/>
    <mergeCell ref="BG757:BG760"/>
    <mergeCell ref="Z761:Z764"/>
    <mergeCell ref="O762:P762"/>
    <mergeCell ref="Q762:R762"/>
    <mergeCell ref="C766:D766"/>
    <mergeCell ref="E766:F766"/>
    <mergeCell ref="G766:H766"/>
    <mergeCell ref="I766:J766"/>
    <mergeCell ref="K766:L766"/>
    <mergeCell ref="M766:N766"/>
    <mergeCell ref="O766:P766"/>
    <mergeCell ref="A757:A760"/>
    <mergeCell ref="G757:H757"/>
    <mergeCell ref="I757:J757"/>
    <mergeCell ref="Q768:R768"/>
    <mergeCell ref="S768:T768"/>
    <mergeCell ref="BI761:BI764"/>
    <mergeCell ref="BJ761:BJ764"/>
    <mergeCell ref="BK761:BK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S762:T762"/>
    <mergeCell ref="M763:N763"/>
    <mergeCell ref="C761:D761"/>
    <mergeCell ref="E761:F761"/>
    <mergeCell ref="G761:H761"/>
    <mergeCell ref="I761:J761"/>
    <mergeCell ref="K761:L761"/>
    <mergeCell ref="O764:P764"/>
    <mergeCell ref="Q764:R764"/>
    <mergeCell ref="S764:T764"/>
    <mergeCell ref="C758:D758"/>
    <mergeCell ref="E758:F758"/>
    <mergeCell ref="G758:H758"/>
    <mergeCell ref="BF757:BF760"/>
    <mergeCell ref="BI757:BI760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M761:N761"/>
    <mergeCell ref="O761:P761"/>
    <mergeCell ref="Q761:R761"/>
    <mergeCell ref="S761:T761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O765:P765"/>
    <mergeCell ref="Q765:R765"/>
    <mergeCell ref="S765:T765"/>
    <mergeCell ref="BB765:BB768"/>
    <mergeCell ref="BC765:BC768"/>
    <mergeCell ref="Z765:Z768"/>
    <mergeCell ref="AA765:AA768"/>
    <mergeCell ref="Q766:R766"/>
    <mergeCell ref="S766:T766"/>
    <mergeCell ref="M767:N767"/>
    <mergeCell ref="O767:P767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O776:P776"/>
    <mergeCell ref="Q776:R776"/>
    <mergeCell ref="S776:T776"/>
    <mergeCell ref="O775:P775"/>
    <mergeCell ref="Q775:R775"/>
    <mergeCell ref="S775:T775"/>
    <mergeCell ref="C776:D776"/>
    <mergeCell ref="E776:F776"/>
    <mergeCell ref="G776:H776"/>
    <mergeCell ref="I776:J776"/>
    <mergeCell ref="K776:L776"/>
    <mergeCell ref="A765:A768"/>
    <mergeCell ref="C765:D765"/>
    <mergeCell ref="C775:D775"/>
    <mergeCell ref="E775:F775"/>
    <mergeCell ref="G775:H775"/>
    <mergeCell ref="I775:J775"/>
    <mergeCell ref="K775:L775"/>
    <mergeCell ref="BK769:BK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AA769:AA772"/>
    <mergeCell ref="AB769:AB772"/>
    <mergeCell ref="S770:T770"/>
    <mergeCell ref="BI773:BI776"/>
    <mergeCell ref="BJ773:BJ776"/>
    <mergeCell ref="BK773:BK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M3:BM6"/>
    <mergeCell ref="BM7:BM10"/>
    <mergeCell ref="BM11:BM14"/>
    <mergeCell ref="BM15:BM18"/>
    <mergeCell ref="BM19:BM22"/>
    <mergeCell ref="BM23:BM26"/>
    <mergeCell ref="BM28:BM31"/>
    <mergeCell ref="BM32:BM35"/>
    <mergeCell ref="BM36:BM39"/>
    <mergeCell ref="BM40:BM43"/>
    <mergeCell ref="BM44:BM47"/>
    <mergeCell ref="BM48:BM51"/>
    <mergeCell ref="BM53:BM56"/>
    <mergeCell ref="BM57:BM60"/>
    <mergeCell ref="BM61:BM64"/>
    <mergeCell ref="BM65:BM68"/>
    <mergeCell ref="BM69:BM72"/>
    <mergeCell ref="BM73:BM76"/>
    <mergeCell ref="BM78:BM81"/>
    <mergeCell ref="BM82:BM85"/>
    <mergeCell ref="BM86:BM89"/>
    <mergeCell ref="BM90:BM93"/>
    <mergeCell ref="BM94:BM97"/>
    <mergeCell ref="BM98:BM101"/>
    <mergeCell ref="BM103:BM106"/>
    <mergeCell ref="BM107:BM110"/>
    <mergeCell ref="BM111:BM114"/>
    <mergeCell ref="BM115:BM118"/>
    <mergeCell ref="BM119:BM122"/>
    <mergeCell ref="BM123:BM126"/>
    <mergeCell ref="BM128:BM131"/>
    <mergeCell ref="BM132:BM135"/>
    <mergeCell ref="BM136:BM139"/>
    <mergeCell ref="BM140:BM143"/>
    <mergeCell ref="BM144:BM147"/>
    <mergeCell ref="M776:N776"/>
    <mergeCell ref="BM148:BM151"/>
    <mergeCell ref="BM153:BM156"/>
    <mergeCell ref="BM157:BM160"/>
    <mergeCell ref="BM161:BM164"/>
    <mergeCell ref="BM165:BM168"/>
    <mergeCell ref="BM169:BM172"/>
    <mergeCell ref="BM173:BM176"/>
    <mergeCell ref="BM178:BM181"/>
    <mergeCell ref="BM182:BM185"/>
    <mergeCell ref="BM186:BM189"/>
    <mergeCell ref="BM190:BM193"/>
    <mergeCell ref="BM194:BM197"/>
    <mergeCell ref="BM198:BM201"/>
    <mergeCell ref="BM203:BM206"/>
    <mergeCell ref="BM207:BM210"/>
    <mergeCell ref="BM211:BM214"/>
    <mergeCell ref="BM215:BM218"/>
    <mergeCell ref="BM219:BM222"/>
    <mergeCell ref="BM223:BM226"/>
    <mergeCell ref="BM228:BM231"/>
    <mergeCell ref="BM232:BM235"/>
    <mergeCell ref="BM236:BM239"/>
    <mergeCell ref="BM240:BM243"/>
    <mergeCell ref="BM244:BM247"/>
    <mergeCell ref="BM248:BM251"/>
    <mergeCell ref="BM253:BM256"/>
    <mergeCell ref="BM257:BM260"/>
    <mergeCell ref="BM261:BM264"/>
    <mergeCell ref="BM265:BM268"/>
    <mergeCell ref="BM269:BM272"/>
    <mergeCell ref="BM273:BM276"/>
    <mergeCell ref="BM278:BM281"/>
    <mergeCell ref="BM282:BM285"/>
    <mergeCell ref="BJ436:BJ439"/>
    <mergeCell ref="BK436:BK439"/>
    <mergeCell ref="BM286:BM289"/>
    <mergeCell ref="BM290:BM293"/>
    <mergeCell ref="BM294:BM297"/>
    <mergeCell ref="BM298:BM301"/>
    <mergeCell ref="BM303:BM306"/>
    <mergeCell ref="BM307:BM310"/>
    <mergeCell ref="BM311:BM314"/>
    <mergeCell ref="BM315:BM318"/>
    <mergeCell ref="BM319:BM322"/>
    <mergeCell ref="BM323:BM326"/>
    <mergeCell ref="BM328:BM331"/>
    <mergeCell ref="BM332:BM335"/>
    <mergeCell ref="BM336:BM339"/>
    <mergeCell ref="BM340:BM343"/>
    <mergeCell ref="BM344:BM347"/>
    <mergeCell ref="BM348:BM351"/>
    <mergeCell ref="BM353:BM356"/>
    <mergeCell ref="BM357:BM360"/>
    <mergeCell ref="BM361:BM364"/>
    <mergeCell ref="BM365:BM368"/>
    <mergeCell ref="BM369:BM372"/>
    <mergeCell ref="BM373:BM376"/>
    <mergeCell ref="BM378:BM381"/>
    <mergeCell ref="BM382:BM385"/>
    <mergeCell ref="BM386:BM389"/>
    <mergeCell ref="BM390:BM393"/>
    <mergeCell ref="BM394:BM397"/>
    <mergeCell ref="BM398:BM401"/>
    <mergeCell ref="BM403:BM406"/>
    <mergeCell ref="BM407:BM410"/>
    <mergeCell ref="BM411:BM414"/>
    <mergeCell ref="BM415:BM418"/>
    <mergeCell ref="BM419:BM422"/>
    <mergeCell ref="BJ419:BJ422"/>
    <mergeCell ref="BK419:BK422"/>
    <mergeCell ref="BK415:BK418"/>
    <mergeCell ref="BJ394:BJ397"/>
    <mergeCell ref="BK394:BK397"/>
    <mergeCell ref="BK390:BK393"/>
    <mergeCell ref="BJ369:BJ372"/>
    <mergeCell ref="BK369:BK372"/>
    <mergeCell ref="BK365:BK368"/>
    <mergeCell ref="BJ344:BJ347"/>
    <mergeCell ref="BK344:BK347"/>
    <mergeCell ref="BK340:BK343"/>
    <mergeCell ref="BJ319:BJ322"/>
    <mergeCell ref="BK319:BK322"/>
    <mergeCell ref="BK315:BK318"/>
    <mergeCell ref="BJ294:BJ297"/>
    <mergeCell ref="BK294:BK297"/>
    <mergeCell ref="BK290:BK293"/>
    <mergeCell ref="BJ411:BJ414"/>
    <mergeCell ref="BK411:BK414"/>
    <mergeCell ref="BJ386:BJ389"/>
    <mergeCell ref="BK386:BK389"/>
    <mergeCell ref="BJ361:BJ364"/>
    <mergeCell ref="BK361:BK364"/>
    <mergeCell ref="BJ336:BJ339"/>
    <mergeCell ref="BK336:BK339"/>
    <mergeCell ref="BJ311:BJ314"/>
    <mergeCell ref="BK311:BK314"/>
    <mergeCell ref="BJ286:BJ289"/>
    <mergeCell ref="BM515:BM518"/>
    <mergeCell ref="BM519:BM522"/>
    <mergeCell ref="BM523:BM526"/>
    <mergeCell ref="BM528:BM531"/>
    <mergeCell ref="BM532:BM535"/>
    <mergeCell ref="BL419:BL422"/>
    <mergeCell ref="BL423:BL426"/>
    <mergeCell ref="BL428:BL431"/>
    <mergeCell ref="BL432:BL435"/>
    <mergeCell ref="BL436:BL439"/>
    <mergeCell ref="BL440:BL443"/>
    <mergeCell ref="BL444:BL447"/>
    <mergeCell ref="BL448:BL451"/>
    <mergeCell ref="BL453:BL456"/>
    <mergeCell ref="BL457:BL460"/>
    <mergeCell ref="BL461:BL464"/>
    <mergeCell ref="BL465:BL468"/>
    <mergeCell ref="BL469:BL472"/>
    <mergeCell ref="BL473:BL476"/>
    <mergeCell ref="BL478:BL481"/>
    <mergeCell ref="BL482:BL485"/>
    <mergeCell ref="BL486:BL489"/>
    <mergeCell ref="BL490:BL493"/>
    <mergeCell ref="BL494:BL497"/>
    <mergeCell ref="BL498:BL501"/>
    <mergeCell ref="BL503:BL506"/>
    <mergeCell ref="BL507:BL510"/>
    <mergeCell ref="BL511:BL514"/>
    <mergeCell ref="BL515:BL518"/>
    <mergeCell ref="BL519:BL522"/>
    <mergeCell ref="BL523:BL526"/>
    <mergeCell ref="BL528:BL531"/>
    <mergeCell ref="BL532:BL535"/>
    <mergeCell ref="BK286:BK289"/>
    <mergeCell ref="BM473:BM476"/>
    <mergeCell ref="BM478:BM481"/>
    <mergeCell ref="BI553:BI556"/>
    <mergeCell ref="BI557:BI560"/>
    <mergeCell ref="BJ544:BJ547"/>
    <mergeCell ref="BK544:BK547"/>
    <mergeCell ref="BK540:BK543"/>
    <mergeCell ref="BJ519:BJ522"/>
    <mergeCell ref="BK519:BK522"/>
    <mergeCell ref="BK515:BK518"/>
    <mergeCell ref="BI507:BI510"/>
    <mergeCell ref="BJ507:BJ510"/>
    <mergeCell ref="BK507:BK510"/>
    <mergeCell ref="BK503:BK506"/>
    <mergeCell ref="BK494:BK497"/>
    <mergeCell ref="BK490:BK493"/>
    <mergeCell ref="BJ469:BJ472"/>
    <mergeCell ref="BK469:BK472"/>
    <mergeCell ref="BK465:BK468"/>
    <mergeCell ref="BJ444:BJ447"/>
    <mergeCell ref="BK444:BK447"/>
    <mergeCell ref="BK440:BK443"/>
    <mergeCell ref="BK498:BK501"/>
    <mergeCell ref="BJ498:BJ501"/>
    <mergeCell ref="BJ494:BJ497"/>
    <mergeCell ref="BJ536:BJ539"/>
    <mergeCell ref="BK536:BK539"/>
    <mergeCell ref="BJ511:BJ514"/>
    <mergeCell ref="BK511:BK514"/>
    <mergeCell ref="BJ461:BJ464"/>
    <mergeCell ref="BK461:BK464"/>
    <mergeCell ref="BI498:BI501"/>
    <mergeCell ref="BL548:BL551"/>
    <mergeCell ref="BL553:BL556"/>
    <mergeCell ref="BL557:BL560"/>
    <mergeCell ref="BK553:BK556"/>
    <mergeCell ref="BK528:BK531"/>
    <mergeCell ref="BL536:BL539"/>
    <mergeCell ref="BL540:BL543"/>
    <mergeCell ref="BL544:BL547"/>
    <mergeCell ref="BM482:BM485"/>
    <mergeCell ref="BM486:BM489"/>
    <mergeCell ref="BM490:BM493"/>
    <mergeCell ref="BM494:BM497"/>
    <mergeCell ref="BM498:BM501"/>
    <mergeCell ref="BM503:BM506"/>
    <mergeCell ref="BM507:BM510"/>
    <mergeCell ref="BM511:BM514"/>
    <mergeCell ref="BM769:BM772"/>
    <mergeCell ref="BM773:BM776"/>
    <mergeCell ref="BM553:BM556"/>
    <mergeCell ref="BM557:BM560"/>
    <mergeCell ref="BM561:BM564"/>
    <mergeCell ref="BM565:BM568"/>
    <mergeCell ref="BM569:BM572"/>
    <mergeCell ref="BM573:BM576"/>
    <mergeCell ref="BM578:BM581"/>
    <mergeCell ref="BM582:BM585"/>
    <mergeCell ref="BM586:BM589"/>
    <mergeCell ref="BM590:BM593"/>
    <mergeCell ref="BM594:BM597"/>
    <mergeCell ref="BM598:BM601"/>
    <mergeCell ref="BM603:BM606"/>
    <mergeCell ref="BM607:BM610"/>
    <mergeCell ref="BM611:BM614"/>
    <mergeCell ref="BM615:BM618"/>
    <mergeCell ref="BM619:BM622"/>
    <mergeCell ref="BM623:BM626"/>
    <mergeCell ref="BM628:BM631"/>
    <mergeCell ref="BM632:BM635"/>
    <mergeCell ref="BM636:BM639"/>
    <mergeCell ref="BM640:BM643"/>
    <mergeCell ref="BM644:BM647"/>
    <mergeCell ref="BM648:BM651"/>
    <mergeCell ref="BM653:BM656"/>
    <mergeCell ref="BM657:BM660"/>
    <mergeCell ref="BM661:BM664"/>
    <mergeCell ref="BM665:BM668"/>
    <mergeCell ref="BM669:BM672"/>
    <mergeCell ref="BM673:BM676"/>
    <mergeCell ref="BM678:BM681"/>
    <mergeCell ref="BM682:BM685"/>
    <mergeCell ref="BM686:BM689"/>
    <mergeCell ref="BM536:BM539"/>
    <mergeCell ref="BM540:BM543"/>
    <mergeCell ref="BM544:BM547"/>
    <mergeCell ref="BM548:BM551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BJ765:BJ768"/>
    <mergeCell ref="BK765:BK768"/>
    <mergeCell ref="BK757:BK760"/>
    <mergeCell ref="BI748:BI751"/>
    <mergeCell ref="BJ748:BJ751"/>
    <mergeCell ref="BK748:BK751"/>
    <mergeCell ref="BJ740:BJ743"/>
    <mergeCell ref="BK740:BK743"/>
    <mergeCell ref="BM690:BM693"/>
    <mergeCell ref="BM694:BM697"/>
    <mergeCell ref="BM698:BM701"/>
    <mergeCell ref="BM703:BM706"/>
    <mergeCell ref="BM707:BM710"/>
    <mergeCell ref="BM711:BM714"/>
    <mergeCell ref="BM715:BM718"/>
    <mergeCell ref="BM719:BM722"/>
    <mergeCell ref="BM723:BM726"/>
    <mergeCell ref="BM728:BM731"/>
    <mergeCell ref="BM732:BM735"/>
    <mergeCell ref="BM736:BM739"/>
    <mergeCell ref="BM740:BM743"/>
    <mergeCell ref="BM744:BM747"/>
    <mergeCell ref="BM748:BM751"/>
    <mergeCell ref="BM753:BM756"/>
    <mergeCell ref="BM757:BM760"/>
    <mergeCell ref="BM761:BM764"/>
    <mergeCell ref="BM765:BM768"/>
    <mergeCell ref="BI753:BI756"/>
    <mergeCell ref="BK744:BK747"/>
    <mergeCell ref="BM423:BM426"/>
    <mergeCell ref="BM428:BM431"/>
    <mergeCell ref="BM432:BM435"/>
    <mergeCell ref="BM436:BM439"/>
    <mergeCell ref="BM440:BM443"/>
    <mergeCell ref="BM444:BM447"/>
    <mergeCell ref="BM448:BM451"/>
    <mergeCell ref="BM453:BM456"/>
    <mergeCell ref="BM457:BM460"/>
    <mergeCell ref="BM461:BM464"/>
    <mergeCell ref="BM465:BM468"/>
    <mergeCell ref="BM469:BM472"/>
    <mergeCell ref="AO44:AO47"/>
    <mergeCell ref="AO48:AO51"/>
    <mergeCell ref="AP28:AP31"/>
    <mergeCell ref="AQ28:AQ31"/>
    <mergeCell ref="AR28:AR31"/>
    <mergeCell ref="AS28:AS31"/>
    <mergeCell ref="AT28:AT31"/>
    <mergeCell ref="AU28:AU31"/>
    <mergeCell ref="AV28:AV31"/>
    <mergeCell ref="AP32:AP35"/>
    <mergeCell ref="AQ32:AQ35"/>
    <mergeCell ref="AR32:AR35"/>
    <mergeCell ref="AS32:AS35"/>
    <mergeCell ref="AT32:AT35"/>
    <mergeCell ref="AU32:AU35"/>
    <mergeCell ref="AV32:AV35"/>
    <mergeCell ref="AP36:AP39"/>
    <mergeCell ref="AQ36:AQ39"/>
    <mergeCell ref="AR36:AR39"/>
    <mergeCell ref="AS36:AS39"/>
    <mergeCell ref="AT36:AT39"/>
    <mergeCell ref="AU36:AU39"/>
    <mergeCell ref="AV36:AV39"/>
    <mergeCell ref="AP40:AP43"/>
    <mergeCell ref="AQ40:AQ43"/>
    <mergeCell ref="AR40:AR43"/>
    <mergeCell ref="AS40:AS43"/>
    <mergeCell ref="AT40:AT43"/>
    <mergeCell ref="AU40:AU43"/>
    <mergeCell ref="AV40:AV43"/>
    <mergeCell ref="AP44:AP47"/>
    <mergeCell ref="AQ44:AQ47"/>
    <mergeCell ref="AR44:AR47"/>
    <mergeCell ref="AS44:AS47"/>
    <mergeCell ref="AT44:AT47"/>
    <mergeCell ref="AU44:AU47"/>
    <mergeCell ref="AV44:AV47"/>
    <mergeCell ref="AP48:AP51"/>
    <mergeCell ref="AQ48:AQ51"/>
    <mergeCell ref="AR48:AR51"/>
    <mergeCell ref="AS48:AS51"/>
    <mergeCell ref="AT48:AT51"/>
    <mergeCell ref="AU48:AU51"/>
    <mergeCell ref="AV48:AV51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S586:AS589"/>
    <mergeCell ref="AT586:AT589"/>
    <mergeCell ref="AU586:AU589"/>
    <mergeCell ref="AV586:AV589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57:AO760"/>
    <mergeCell ref="AP757:AP760"/>
    <mergeCell ref="AQ757:AQ760"/>
    <mergeCell ref="AR757:AR760"/>
    <mergeCell ref="AS757:AS760"/>
    <mergeCell ref="AT757:AT760"/>
    <mergeCell ref="AU757:AU760"/>
    <mergeCell ref="AV757:AV760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AV773:AV776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A53:BA56"/>
    <mergeCell ref="BB53:BB56"/>
    <mergeCell ref="BC53:BC56"/>
    <mergeCell ref="BD53:BD56"/>
    <mergeCell ref="BE53:BE56"/>
    <mergeCell ref="BA28:BA31"/>
    <mergeCell ref="BB28:BB31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Y53:AY56"/>
    <mergeCell ref="AY28:AY31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H98:BH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F28:BF31"/>
    <mergeCell ref="BG144:BG147"/>
    <mergeCell ref="BH144:BH147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3:BG176"/>
    <mergeCell ref="BH173:BH176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48:BG251"/>
    <mergeCell ref="BH248:BH251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3:BG326"/>
    <mergeCell ref="BH323:BH326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398:BG401"/>
    <mergeCell ref="BH398:BH401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3:BG476"/>
    <mergeCell ref="BH473:BH476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9:BG522"/>
    <mergeCell ref="BH519:BH522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548:BG551"/>
    <mergeCell ref="BH548:BH551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619:BG622"/>
    <mergeCell ref="BH619:BH622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748:BG751"/>
    <mergeCell ref="BH748:BH751"/>
    <mergeCell ref="BH757:BH760"/>
    <mergeCell ref="BG761:BG764"/>
    <mergeCell ref="BH761:BH764"/>
    <mergeCell ref="AN732:AN735"/>
    <mergeCell ref="BG765:BG768"/>
    <mergeCell ref="BH765:BH768"/>
    <mergeCell ref="BG769:BG772"/>
    <mergeCell ref="BH769:BH772"/>
    <mergeCell ref="BG773:BG776"/>
    <mergeCell ref="BH773:BH776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</mergeCells>
  <phoneticPr fontId="6"/>
  <printOptions horizontalCentered="1"/>
  <pageMargins left="0.39370078740157483" right="0.39370078740157483" top="0.59055118110236227" bottom="0.39370078740157483" header="0.51181102362204722" footer="0.51181102362204722"/>
  <pageSetup paperSize="9" scale="65" fitToWidth="0" fitToHeight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73" man="1"/>
    <brk id="51" max="73" man="1"/>
    <brk id="76" max="73" man="1"/>
    <brk id="101" max="73" man="1"/>
    <brk id="126" max="73" man="1"/>
    <brk id="151" max="73" man="1"/>
    <brk id="176" max="73" man="1"/>
    <brk id="201" max="73" man="1"/>
    <brk id="226" max="73" man="1"/>
    <brk id="251" max="73" man="1"/>
    <brk id="276" max="73" man="1"/>
    <brk id="301" max="73" man="1"/>
    <brk id="326" max="73" man="1"/>
    <brk id="351" max="73" man="1"/>
    <brk id="376" max="73" man="1"/>
    <brk id="401" max="73" man="1"/>
    <brk id="426" max="73" man="1"/>
    <brk id="451" max="73" man="1"/>
    <brk id="476" max="73" man="1"/>
    <brk id="501" max="73" man="1"/>
    <brk id="526" max="73" man="1"/>
    <brk id="551" max="73" man="1"/>
    <brk id="576" max="73" man="1"/>
    <brk id="601" max="73" man="1"/>
    <brk id="626" max="73" man="1"/>
    <brk id="651" max="73" man="1"/>
    <brk id="676" max="73" man="1"/>
    <brk id="701" max="73" man="1"/>
    <brk id="726" max="73" man="1"/>
  </rowBreaks>
  <colBreaks count="1" manualBreakCount="1">
    <brk id="20" max="7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W776"/>
  <sheetViews>
    <sheetView view="pageBreakPreview" zoomScale="90" zoomScaleNormal="90" zoomScaleSheetLayoutView="90" workbookViewId="0">
      <pane ySplit="1" topLeftCell="B19" activePane="bottomLeft" state="frozen"/>
      <selection pane="bottomLeft" activeCell="C47" sqref="C47:D47"/>
    </sheetView>
  </sheetViews>
  <sheetFormatPr defaultColWidth="9" defaultRowHeight="15"/>
  <cols>
    <col min="1" max="1" width="20.5703125" style="4" customWidth="1"/>
    <col min="2" max="2" width="7.7109375" style="4" customWidth="1"/>
    <col min="3" max="3" width="8.42578125" style="4" customWidth="1"/>
    <col min="4" max="4" width="16.85546875" style="4" customWidth="1"/>
    <col min="5" max="5" width="8.42578125" style="4" customWidth="1"/>
    <col min="6" max="6" width="13.140625" style="4" customWidth="1"/>
    <col min="7" max="8" width="11" style="4" customWidth="1"/>
    <col min="9" max="9" width="8.42578125" style="2" customWidth="1"/>
    <col min="10" max="10" width="12.28515625" style="2" customWidth="1"/>
    <col min="11" max="11" width="8.42578125" style="4" customWidth="1"/>
    <col min="12" max="12" width="12.28515625" style="4" customWidth="1"/>
    <col min="13" max="14" width="12.140625" style="4" customWidth="1"/>
    <col min="15" max="16" width="11.140625" style="4" customWidth="1"/>
    <col min="17" max="18" width="10.85546875" style="4" customWidth="1"/>
    <col min="19" max="20" width="10.140625" style="4" customWidth="1"/>
    <col min="21" max="25" width="17.42578125" style="14" customWidth="1"/>
    <col min="26" max="26" width="20.42578125" style="4" customWidth="1"/>
    <col min="27" max="39" width="9" style="4"/>
    <col min="40" max="48" width="9.28515625" style="4" customWidth="1"/>
    <col min="49" max="16384" width="9" style="4"/>
  </cols>
  <sheetData>
    <row r="1" spans="1:75" ht="30" customHeight="1">
      <c r="A1" s="1097">
        <v>45809</v>
      </c>
      <c r="B1" s="1098"/>
      <c r="C1" s="1048" t="s">
        <v>0</v>
      </c>
      <c r="D1" s="1076"/>
      <c r="E1" s="1076" t="s">
        <v>1</v>
      </c>
      <c r="F1" s="1076"/>
      <c r="G1" s="1076" t="s">
        <v>2</v>
      </c>
      <c r="H1" s="1076"/>
      <c r="I1" s="1076" t="s">
        <v>3</v>
      </c>
      <c r="J1" s="1076"/>
      <c r="K1" s="1076" t="s">
        <v>4</v>
      </c>
      <c r="L1" s="1099"/>
      <c r="M1" s="1082" t="s">
        <v>5</v>
      </c>
      <c r="N1" s="1046"/>
      <c r="O1" s="1083" t="s">
        <v>6</v>
      </c>
      <c r="P1" s="1047"/>
      <c r="Q1" s="1084" t="s">
        <v>7</v>
      </c>
      <c r="R1" s="1085"/>
      <c r="S1" s="1086" t="s">
        <v>8</v>
      </c>
      <c r="T1" s="1076"/>
      <c r="U1" s="1">
        <f>A1</f>
        <v>45809</v>
      </c>
      <c r="V1" s="1087" t="s">
        <v>535</v>
      </c>
      <c r="W1" s="1087"/>
      <c r="X1" s="1087"/>
      <c r="Y1" s="1088"/>
      <c r="Z1" s="2"/>
      <c r="AA1" s="1048" t="s">
        <v>10</v>
      </c>
      <c r="AB1" s="1048"/>
      <c r="AC1" s="1048"/>
      <c r="AD1" s="1048"/>
      <c r="AE1" s="1048"/>
      <c r="AF1" s="1048"/>
      <c r="AG1" s="1046" t="s">
        <v>11</v>
      </c>
      <c r="AH1" s="1047"/>
      <c r="AI1" s="1047"/>
      <c r="AJ1" s="1047"/>
      <c r="AK1" s="1047"/>
      <c r="AL1" s="1047"/>
      <c r="AM1" s="1047"/>
      <c r="AN1" s="1047"/>
      <c r="AO1" s="1047"/>
      <c r="AP1" s="1047"/>
      <c r="AQ1" s="1047"/>
      <c r="AR1" s="1047"/>
      <c r="AS1" s="1047"/>
      <c r="AT1" s="1047"/>
      <c r="AU1" s="1047"/>
      <c r="AV1" s="1048"/>
      <c r="AW1" s="1046" t="s">
        <v>12</v>
      </c>
      <c r="AX1" s="1047"/>
      <c r="AY1" s="1047"/>
      <c r="AZ1" s="1047"/>
      <c r="BA1" s="1047"/>
      <c r="BB1" s="1047"/>
      <c r="BC1" s="1047"/>
      <c r="BD1" s="1047"/>
      <c r="BE1" s="1047"/>
      <c r="BF1" s="1047"/>
      <c r="BG1" s="1047"/>
      <c r="BH1" s="1048"/>
      <c r="BI1" s="1083" t="s">
        <v>13</v>
      </c>
      <c r="BJ1" s="1340"/>
      <c r="BK1" s="1340"/>
      <c r="BL1" s="1340"/>
      <c r="BM1" s="1341"/>
      <c r="BN1" s="1046" t="s">
        <v>14</v>
      </c>
      <c r="BO1" s="1048"/>
      <c r="BP1" s="3" t="s">
        <v>353</v>
      </c>
      <c r="BQ1" s="1179" t="s">
        <v>15</v>
      </c>
      <c r="BR1" s="1179"/>
      <c r="BS1" s="1179"/>
      <c r="BT1" s="1179"/>
      <c r="BU1" s="1179"/>
      <c r="BV1" s="1179"/>
      <c r="BW1" s="1179"/>
    </row>
    <row r="2" spans="1:75" ht="18.75">
      <c r="A2" s="22"/>
      <c r="B2" s="23"/>
      <c r="C2" s="1114">
        <f>A1</f>
        <v>45809</v>
      </c>
      <c r="D2" s="1114"/>
      <c r="E2" s="1114"/>
      <c r="F2" s="1114"/>
      <c r="G2" s="1114"/>
      <c r="H2" s="1114"/>
      <c r="I2" s="1114"/>
      <c r="J2" s="1114"/>
      <c r="K2" s="1114"/>
      <c r="L2" s="1114"/>
      <c r="M2" s="1114"/>
      <c r="N2" s="1114"/>
      <c r="O2" s="1114"/>
      <c r="P2" s="1114"/>
      <c r="Q2" s="1114"/>
      <c r="R2" s="1114"/>
      <c r="S2" s="1114"/>
      <c r="T2" s="1114"/>
      <c r="U2" s="1058">
        <f>C2</f>
        <v>45809</v>
      </c>
      <c r="V2" s="1059"/>
      <c r="W2" s="1059"/>
      <c r="X2" s="1059"/>
      <c r="Y2" s="1059"/>
      <c r="Z2" s="1060"/>
      <c r="AA2" s="7">
        <v>101</v>
      </c>
      <c r="AB2" s="7">
        <v>102</v>
      </c>
      <c r="AC2" s="7">
        <v>103</v>
      </c>
      <c r="AD2" s="7" t="s">
        <v>16</v>
      </c>
      <c r="AE2" s="7" t="s">
        <v>17</v>
      </c>
      <c r="AF2" s="7" t="s">
        <v>18</v>
      </c>
      <c r="AG2" s="7">
        <v>201</v>
      </c>
      <c r="AH2" s="8">
        <v>202</v>
      </c>
      <c r="AI2" s="7">
        <v>203</v>
      </c>
      <c r="AJ2" s="7">
        <v>204</v>
      </c>
      <c r="AK2" s="7">
        <v>205</v>
      </c>
      <c r="AL2" s="7" t="s">
        <v>19</v>
      </c>
      <c r="AM2" s="7" t="s">
        <v>69</v>
      </c>
      <c r="AN2" s="7" t="s">
        <v>21</v>
      </c>
      <c r="AO2" s="7" t="s">
        <v>22</v>
      </c>
      <c r="AP2" s="7" t="s">
        <v>23</v>
      </c>
      <c r="AQ2" s="7" t="s">
        <v>24</v>
      </c>
      <c r="AR2" s="7" t="s">
        <v>25</v>
      </c>
      <c r="AS2" s="7" t="s">
        <v>26</v>
      </c>
      <c r="AT2" s="7" t="s">
        <v>27</v>
      </c>
      <c r="AU2" s="7" t="s">
        <v>28</v>
      </c>
      <c r="AV2" s="7" t="s">
        <v>29</v>
      </c>
      <c r="AW2" s="7">
        <v>301</v>
      </c>
      <c r="AX2" s="8">
        <v>302</v>
      </c>
      <c r="AY2" s="9">
        <v>303</v>
      </c>
      <c r="AZ2" s="9">
        <v>304</v>
      </c>
      <c r="BA2" s="7" t="s">
        <v>30</v>
      </c>
      <c r="BB2" s="7" t="s">
        <v>31</v>
      </c>
      <c r="BC2" s="8" t="s">
        <v>32</v>
      </c>
      <c r="BD2" s="7" t="s">
        <v>33</v>
      </c>
      <c r="BE2" s="7" t="s">
        <v>34</v>
      </c>
      <c r="BF2" s="7" t="s">
        <v>35</v>
      </c>
      <c r="BG2" s="7" t="s">
        <v>36</v>
      </c>
      <c r="BH2" s="7" t="s">
        <v>37</v>
      </c>
      <c r="BI2" s="41" t="s">
        <v>536</v>
      </c>
      <c r="BJ2" s="41" t="s">
        <v>537</v>
      </c>
      <c r="BK2" s="41" t="s">
        <v>538</v>
      </c>
      <c r="BL2" s="41" t="s">
        <v>539</v>
      </c>
      <c r="BM2" s="41" t="s">
        <v>540</v>
      </c>
      <c r="BN2" s="10" t="s">
        <v>40</v>
      </c>
      <c r="BO2" s="10" t="s">
        <v>41</v>
      </c>
      <c r="BP2" s="10" t="s">
        <v>354</v>
      </c>
      <c r="BQ2" s="11" t="s">
        <v>42</v>
      </c>
      <c r="BR2" s="11" t="s">
        <v>43</v>
      </c>
      <c r="BS2" s="11" t="s">
        <v>44</v>
      </c>
      <c r="BT2" s="11" t="s">
        <v>45</v>
      </c>
      <c r="BU2" s="11" t="s">
        <v>46</v>
      </c>
      <c r="BV2" s="11" t="s">
        <v>47</v>
      </c>
      <c r="BW2" s="11" t="s">
        <v>48</v>
      </c>
    </row>
    <row r="3" spans="1:75" ht="13.5" customHeight="1">
      <c r="A3" s="1091" t="s">
        <v>49</v>
      </c>
      <c r="B3" s="12" t="s">
        <v>50</v>
      </c>
      <c r="C3" s="1079" t="str">
        <f>VLOOKUP($C2,'2025年度(1年前期)'!$B$5:$N$208,COLUMN('2025年度(1年前期)'!$C$5),0)&amp;""</f>
        <v/>
      </c>
      <c r="D3" s="1080"/>
      <c r="E3" s="1081" t="str">
        <f>VLOOKUP($C2,'2025年度(2年前期)'!$B$5:$N$208,COLUMN('2025年度(2年前期)'!$C$5),0)&amp;""</f>
        <v/>
      </c>
      <c r="F3" s="1080"/>
      <c r="G3" s="1081" t="str">
        <f>VLOOKUP($C2,'2025年度(3年前期)'!$B$5:$N$208,COLUMN('2025年度(3年前期)'!$C$5),0)&amp;""</f>
        <v/>
      </c>
      <c r="H3" s="1080"/>
      <c r="I3" s="1081" t="str">
        <f>VLOOKUP($C2,'2025年度(4年前期)'!$B$5:$N$208,COLUMN('2025年度(4年前期)'!$C$5),0)&amp;""</f>
        <v/>
      </c>
      <c r="J3" s="1080"/>
      <c r="K3" s="1072" t="str">
        <f>VLOOKUP($C2,'2025年度(助産前期)'!$B$5:$N$208,COLUMN('2025年度(助産前期)'!$C$5),0)&amp;""</f>
        <v/>
      </c>
      <c r="L3" s="1096"/>
      <c r="M3" s="1105" t="str">
        <f>VLOOKUP($C2,'2025年度(M1前期)'!$B$5:$N$208,COLUMN('2025年度(M1前期)'!$C$5),0)&amp;""</f>
        <v/>
      </c>
      <c r="N3" s="1096"/>
      <c r="O3" s="1081" t="str">
        <f>VLOOKUP($C2,'2025年度(M2前期)'!$B$5:$N$208,COLUMN('2025年度(M2前期)'!$C$5),0)&amp;""</f>
        <v/>
      </c>
      <c r="P3" s="1080"/>
      <c r="Q3" s="1081" t="str">
        <f>VLOOKUP($C2,'2025年度(D1前期)'!$B$5:$N$208,COLUMN('2025年度(D1前期)'!$C$5),0)&amp;""</f>
        <v/>
      </c>
      <c r="R3" s="1080"/>
      <c r="S3" s="1072" t="str">
        <f>VLOOKUP($C2,'2025年度(D23前期)'!$B$5:$N$208,COLUMN('2025年度(D23前期)'!$C$5),0)&amp;""</f>
        <v/>
      </c>
      <c r="T3" s="1080"/>
      <c r="U3" s="13"/>
      <c r="Y3" s="38"/>
      <c r="Z3" s="1095" t="str">
        <f>A3</f>
        <v xml:space="preserve">１時限（09：20～10：50） </v>
      </c>
      <c r="AA3" s="1151"/>
      <c r="AB3" s="1151"/>
      <c r="AC3" s="1151"/>
      <c r="AD3" s="1151"/>
      <c r="AE3" s="1151"/>
      <c r="AF3" s="1151"/>
      <c r="AG3" s="1151"/>
      <c r="AH3" s="1151"/>
      <c r="AI3" s="1151"/>
      <c r="AJ3" s="1151"/>
      <c r="AK3" s="1151"/>
      <c r="AL3" s="1151"/>
      <c r="AM3" s="1151"/>
      <c r="AN3" s="1043"/>
      <c r="AO3" s="1151"/>
      <c r="AP3" s="1151"/>
      <c r="AQ3" s="1151"/>
      <c r="AR3" s="1151"/>
      <c r="AS3" s="1151"/>
      <c r="AT3" s="1151"/>
      <c r="AU3" s="1151"/>
      <c r="AV3" s="1151"/>
      <c r="AW3" s="1151"/>
      <c r="AX3" s="1151"/>
      <c r="AY3" s="1151"/>
      <c r="AZ3" s="1151"/>
      <c r="BA3" s="1151"/>
      <c r="BB3" s="1151"/>
      <c r="BC3" s="1151"/>
      <c r="BD3" s="1151"/>
      <c r="BE3" s="1151"/>
      <c r="BF3" s="1151"/>
      <c r="BG3" s="1151"/>
      <c r="BH3" s="1151"/>
      <c r="BI3" s="1151"/>
      <c r="BJ3" s="1151"/>
      <c r="BK3" s="1151"/>
      <c r="BL3" s="1151"/>
      <c r="BM3" s="1151"/>
      <c r="BN3" s="1151"/>
      <c r="BO3" s="1151"/>
      <c r="BP3" s="1151"/>
      <c r="BQ3" s="1151"/>
      <c r="BR3" s="1151"/>
      <c r="BS3" s="1151"/>
      <c r="BT3" s="1151"/>
      <c r="BU3" s="1151"/>
      <c r="BV3" s="1151"/>
      <c r="BW3" s="1151"/>
    </row>
    <row r="4" spans="1:75" ht="13.5" customHeight="1">
      <c r="A4" s="1091"/>
      <c r="B4" s="15" t="s">
        <v>53</v>
      </c>
      <c r="C4" s="1065" t="str">
        <f>IFERROR(VLOOKUP(C3,科目・教員!$A$1:$B$357,2,0),"")</f>
        <v/>
      </c>
      <c r="D4" s="1066"/>
      <c r="E4" s="1067" t="str">
        <f>IFERROR(VLOOKUP(E3,科目・教員!$A$1:$B$357,2,0),"")</f>
        <v/>
      </c>
      <c r="F4" s="1066"/>
      <c r="G4" s="1067" t="str">
        <f>IFERROR(VLOOKUP(G3,科目・教員!$A$1:$B$357,2,0),"")</f>
        <v/>
      </c>
      <c r="H4" s="1066"/>
      <c r="I4" s="1067" t="str">
        <f>IFERROR(VLOOKUP(I3,科目・教員!$A$1:$B$357,2,0),"")</f>
        <v/>
      </c>
      <c r="J4" s="1066"/>
      <c r="K4" s="1068" t="str">
        <f>IFERROR(VLOOKUP(K3,科目・教員!$A$1:$B$357,2,0),"")</f>
        <v/>
      </c>
      <c r="L4" s="1070"/>
      <c r="M4" s="1104" t="str">
        <f>IFERROR(VLOOKUP(M3,科目・教員!$A$1:$B$357,2,0),"")</f>
        <v/>
      </c>
      <c r="N4" s="1066"/>
      <c r="O4" s="1067" t="str">
        <f>IFERROR(VLOOKUP(O3,科目・教員!$A$1:$B$357,2,0),"")</f>
        <v/>
      </c>
      <c r="P4" s="1066"/>
      <c r="Q4" s="1067" t="str">
        <f>IFERROR(VLOOKUP(Q3,科目・教員!$A$1:$B$357,2,0),"")</f>
        <v/>
      </c>
      <c r="R4" s="1066"/>
      <c r="S4" s="1068" t="str">
        <f>IFERROR(VLOOKUP(S3,科目・教員!$A$1:$B$357,2,0),"")</f>
        <v/>
      </c>
      <c r="T4" s="1066"/>
      <c r="U4" s="13"/>
      <c r="Y4" s="38"/>
      <c r="Z4" s="1091"/>
      <c r="AA4" s="1152"/>
      <c r="AB4" s="1152"/>
      <c r="AC4" s="1152"/>
      <c r="AD4" s="1152"/>
      <c r="AE4" s="1152"/>
      <c r="AF4" s="1152"/>
      <c r="AG4" s="1152"/>
      <c r="AH4" s="1152"/>
      <c r="AI4" s="1152"/>
      <c r="AJ4" s="1152"/>
      <c r="AK4" s="1152"/>
      <c r="AL4" s="1152"/>
      <c r="AM4" s="1152"/>
      <c r="AN4" s="1044"/>
      <c r="AO4" s="1152"/>
      <c r="AP4" s="1152"/>
      <c r="AQ4" s="1152"/>
      <c r="AR4" s="1152"/>
      <c r="AS4" s="1152"/>
      <c r="AT4" s="1152"/>
      <c r="AU4" s="1152"/>
      <c r="AV4" s="1152"/>
      <c r="AW4" s="1152"/>
      <c r="AX4" s="1152"/>
      <c r="AY4" s="1152"/>
      <c r="AZ4" s="1152"/>
      <c r="BA4" s="1152"/>
      <c r="BB4" s="1152"/>
      <c r="BC4" s="1152"/>
      <c r="BD4" s="1152"/>
      <c r="BE4" s="1152"/>
      <c r="BF4" s="1152"/>
      <c r="BG4" s="1152"/>
      <c r="BH4" s="1152"/>
      <c r="BI4" s="1152"/>
      <c r="BJ4" s="1152"/>
      <c r="BK4" s="1152"/>
      <c r="BL4" s="1152"/>
      <c r="BM4" s="1152"/>
      <c r="BN4" s="1152"/>
      <c r="BO4" s="1152"/>
      <c r="BP4" s="1152"/>
      <c r="BQ4" s="1152"/>
      <c r="BR4" s="1152"/>
      <c r="BS4" s="1152"/>
      <c r="BT4" s="1152"/>
      <c r="BU4" s="1152"/>
      <c r="BV4" s="1152"/>
      <c r="BW4" s="1152"/>
    </row>
    <row r="5" spans="1:75" ht="13.5" customHeight="1">
      <c r="A5" s="1091"/>
      <c r="B5" s="15" t="s">
        <v>59</v>
      </c>
      <c r="C5" s="1065" t="str">
        <f>VLOOKUP($C2,'2025年度(1年前期)'!$B$5:$N$208,COLUMN('2025年度(1年前期)'!$C$5)+1,0)&amp;""</f>
        <v/>
      </c>
      <c r="D5" s="1066"/>
      <c r="E5" s="1067" t="str">
        <f>VLOOKUP($C2,'2025年度(2年前期)'!$B$5:$N$208,COLUMN('2025年度(2年前期)'!$C$5)+1,0)&amp;""</f>
        <v/>
      </c>
      <c r="F5" s="1066"/>
      <c r="G5" s="1067" t="str">
        <f>VLOOKUP($C2,'2025年度(3年前期)'!$B$5:$N$208,COLUMN('2025年度(3年前期)'!$C$5)+1,0)&amp;""</f>
        <v/>
      </c>
      <c r="H5" s="1066"/>
      <c r="I5" s="1067" t="str">
        <f>VLOOKUP($C2,'2025年度(4年前期)'!$B$5:$N$208,COLUMN('2025年度(4年前期)'!$C$5)+1,0)&amp;""</f>
        <v/>
      </c>
      <c r="J5" s="1066"/>
      <c r="K5" s="1068" t="str">
        <f>VLOOKUP($C2,'2025年度(助産前期)'!$B$5:$N$208,COLUMN('2025年度(助産前期)'!$C$5)+1,0)&amp;""</f>
        <v/>
      </c>
      <c r="L5" s="1070"/>
      <c r="M5" s="1104" t="str">
        <f>VLOOKUP($C2,'2025年度(M1前期)'!$B$5:$N$208,COLUMN('2025年度(M1前期)'!C$5)+1,0)&amp;""</f>
        <v/>
      </c>
      <c r="N5" s="1066"/>
      <c r="O5" s="1067" t="str">
        <f>VLOOKUP($C2,'2025年度(M2前期)'!$B$5:$N$208,COLUMN('2025年度(M2前期)'!$C$5)+1,0)&amp;""</f>
        <v/>
      </c>
      <c r="P5" s="1066"/>
      <c r="Q5" s="1067" t="str">
        <f>VLOOKUP($C2,'2025年度(D1前期)'!$B$5:$N$208,COLUMN('2025年度(D1前期)'!$C$5)+1,0)&amp;""</f>
        <v/>
      </c>
      <c r="R5" s="1066"/>
      <c r="S5" s="1068" t="str">
        <f>VLOOKUP($C2,'2025年度(D23前期)'!$B$5:$N$208,COLUMN('2025年度(D23前期)'!$C$5)+1,0)&amp;""</f>
        <v/>
      </c>
      <c r="T5" s="1066"/>
      <c r="U5" s="13"/>
      <c r="Y5" s="38"/>
      <c r="Z5" s="1091"/>
      <c r="AA5" s="1152"/>
      <c r="AB5" s="1152"/>
      <c r="AC5" s="1152"/>
      <c r="AD5" s="1152"/>
      <c r="AE5" s="1152"/>
      <c r="AF5" s="1152"/>
      <c r="AG5" s="1152"/>
      <c r="AH5" s="1152"/>
      <c r="AI5" s="1152"/>
      <c r="AJ5" s="1152"/>
      <c r="AK5" s="1152"/>
      <c r="AL5" s="1152"/>
      <c r="AM5" s="1152"/>
      <c r="AN5" s="1044"/>
      <c r="AO5" s="1152"/>
      <c r="AP5" s="1152"/>
      <c r="AQ5" s="1152"/>
      <c r="AR5" s="1152"/>
      <c r="AS5" s="1152"/>
      <c r="AT5" s="1152"/>
      <c r="AU5" s="1152"/>
      <c r="AV5" s="1152"/>
      <c r="AW5" s="1152"/>
      <c r="AX5" s="1152"/>
      <c r="AY5" s="1152"/>
      <c r="AZ5" s="1152"/>
      <c r="BA5" s="1152"/>
      <c r="BB5" s="1152"/>
      <c r="BC5" s="1152"/>
      <c r="BD5" s="1152"/>
      <c r="BE5" s="1152"/>
      <c r="BF5" s="1152"/>
      <c r="BG5" s="1152"/>
      <c r="BH5" s="1152"/>
      <c r="BI5" s="1152"/>
      <c r="BJ5" s="1152"/>
      <c r="BK5" s="1152"/>
      <c r="BL5" s="1152"/>
      <c r="BM5" s="1152"/>
      <c r="BN5" s="1152"/>
      <c r="BO5" s="1152"/>
      <c r="BP5" s="1152"/>
      <c r="BQ5" s="1152"/>
      <c r="BR5" s="1152"/>
      <c r="BS5" s="1152"/>
      <c r="BT5" s="1152"/>
      <c r="BU5" s="1152"/>
      <c r="BV5" s="1152"/>
      <c r="BW5" s="1152"/>
    </row>
    <row r="6" spans="1:75" ht="13.5" customHeight="1">
      <c r="A6" s="1092"/>
      <c r="B6" s="16" t="s">
        <v>56</v>
      </c>
      <c r="C6" s="1149"/>
      <c r="D6" s="1145"/>
      <c r="E6" s="1116"/>
      <c r="F6" s="1145"/>
      <c r="G6" s="1063"/>
      <c r="H6" s="1062"/>
      <c r="I6" s="1063"/>
      <c r="J6" s="1062"/>
      <c r="K6" s="1064"/>
      <c r="L6" s="1069"/>
      <c r="M6" s="1106"/>
      <c r="N6" s="1062"/>
      <c r="O6" s="1063"/>
      <c r="P6" s="1062"/>
      <c r="Q6" s="1063"/>
      <c r="R6" s="1062"/>
      <c r="S6" s="1064"/>
      <c r="T6" s="1062"/>
      <c r="U6" s="13"/>
      <c r="Y6" s="38"/>
      <c r="Z6" s="1092"/>
      <c r="AA6" s="1153"/>
      <c r="AB6" s="1153"/>
      <c r="AC6" s="1153"/>
      <c r="AD6" s="1153"/>
      <c r="AE6" s="1153"/>
      <c r="AF6" s="1153"/>
      <c r="AG6" s="1153"/>
      <c r="AH6" s="1153"/>
      <c r="AI6" s="1153"/>
      <c r="AJ6" s="1153"/>
      <c r="AK6" s="1153"/>
      <c r="AL6" s="1153"/>
      <c r="AM6" s="1153"/>
      <c r="AN6" s="1045"/>
      <c r="AO6" s="1153"/>
      <c r="AP6" s="1153"/>
      <c r="AQ6" s="1153"/>
      <c r="AR6" s="1153"/>
      <c r="AS6" s="1153"/>
      <c r="AT6" s="1153"/>
      <c r="AU6" s="1153"/>
      <c r="AV6" s="1153"/>
      <c r="AW6" s="1153"/>
      <c r="AX6" s="1153"/>
      <c r="AY6" s="1153"/>
      <c r="AZ6" s="1153"/>
      <c r="BA6" s="1153"/>
      <c r="BB6" s="1153"/>
      <c r="BC6" s="1153"/>
      <c r="BD6" s="1153"/>
      <c r="BE6" s="1153"/>
      <c r="BF6" s="1153"/>
      <c r="BG6" s="1153"/>
      <c r="BH6" s="1153"/>
      <c r="BI6" s="1153"/>
      <c r="BJ6" s="1153"/>
      <c r="BK6" s="1153"/>
      <c r="BL6" s="1153"/>
      <c r="BM6" s="1153"/>
      <c r="BN6" s="1153"/>
      <c r="BO6" s="1153"/>
      <c r="BP6" s="1153"/>
      <c r="BQ6" s="1153"/>
      <c r="BR6" s="1153"/>
      <c r="BS6" s="1153"/>
      <c r="BT6" s="1153"/>
      <c r="BU6" s="1153"/>
      <c r="BV6" s="1153"/>
      <c r="BW6" s="1153"/>
    </row>
    <row r="7" spans="1:75" ht="13.5" customHeight="1">
      <c r="A7" s="1091" t="s">
        <v>58</v>
      </c>
      <c r="B7" s="15" t="s">
        <v>50</v>
      </c>
      <c r="C7" s="1079" t="str">
        <f>VLOOKUP($C2,'2025年度(1年前期)'!$B$5:$N$208,COLUMN('2025年度(1年前期)'!$E$5),0)&amp;""</f>
        <v/>
      </c>
      <c r="D7" s="1080"/>
      <c r="E7" s="1081" t="str">
        <f>VLOOKUP($C2,'2025年度(2年前期)'!$B$5:$N$208,COLUMN('2025年度(2年前期)'!$E$5),0)&amp;""</f>
        <v/>
      </c>
      <c r="F7" s="1080"/>
      <c r="G7" s="1081" t="str">
        <f>VLOOKUP($C2,'2025年度(3年前期)'!$B$5:$N$208,COLUMN('2025年度(3年前期)'!$E$5),0)&amp;""</f>
        <v/>
      </c>
      <c r="H7" s="1080"/>
      <c r="I7" s="1081" t="str">
        <f>VLOOKUP($C2,'2025年度(4年前期)'!$B$5:$N$208,COLUMN('2025年度(4年前期)'!$E$5),0)&amp;""</f>
        <v/>
      </c>
      <c r="J7" s="1080"/>
      <c r="K7" s="1072" t="str">
        <f>VLOOKUP($C2,'2025年度(助産前期)'!$B$5:$N$208,COLUMN('2025年度(助産前期)'!$E$5),0)&amp;""</f>
        <v/>
      </c>
      <c r="L7" s="1096"/>
      <c r="M7" s="1079" t="str">
        <f>VLOOKUP($C2,'2025年度(M1前期)'!$B$5:$N$208,COLUMN('2025年度(M1前期)'!$E$5),0)&amp;""</f>
        <v/>
      </c>
      <c r="N7" s="1080"/>
      <c r="O7" s="1072" t="str">
        <f>VLOOKUP($C2,'2025年度(M2前期)'!$B$5:$N$208,COLUMN('2025年度(M2前期)'!$E$5),0)&amp;""</f>
        <v/>
      </c>
      <c r="P7" s="1080"/>
      <c r="Q7" s="1072" t="str">
        <f>VLOOKUP($C2,'2025年度(D1前期)'!$B$5:$N$208,COLUMN('2025年度(D1前期)'!$E$5),0)&amp;""</f>
        <v/>
      </c>
      <c r="R7" s="1080"/>
      <c r="S7" s="1072" t="str">
        <f>VLOOKUP($C2,'2025年度(D23前期)'!$B$5:$N$208,COLUMN('2025年度(D23前期)'!$E$5),0)&amp;""</f>
        <v/>
      </c>
      <c r="T7" s="1080"/>
      <c r="V7" s="17"/>
      <c r="Y7" s="38"/>
      <c r="Z7" s="1091" t="str">
        <f>A7</f>
        <v>２時限（11：00～12：30）</v>
      </c>
      <c r="AA7" s="1151"/>
      <c r="AB7" s="1151"/>
      <c r="AC7" s="1151"/>
      <c r="AD7" s="1151"/>
      <c r="AE7" s="1151"/>
      <c r="AF7" s="1296"/>
      <c r="AG7" s="1151"/>
      <c r="AH7" s="1151"/>
      <c r="AI7" s="1151"/>
      <c r="AJ7" s="1151"/>
      <c r="AK7" s="1151"/>
      <c r="AL7" s="1151"/>
      <c r="AM7" s="1151"/>
      <c r="AN7" s="1043"/>
      <c r="AO7" s="1151"/>
      <c r="AP7" s="1151"/>
      <c r="AQ7" s="1151"/>
      <c r="AR7" s="1151"/>
      <c r="AS7" s="1151"/>
      <c r="AT7" s="1151"/>
      <c r="AU7" s="1151"/>
      <c r="AV7" s="1151"/>
      <c r="AW7" s="1151"/>
      <c r="AX7" s="1151"/>
      <c r="AY7" s="1151"/>
      <c r="AZ7" s="1151"/>
      <c r="BA7" s="1151"/>
      <c r="BB7" s="1151"/>
      <c r="BC7" s="1151"/>
      <c r="BD7" s="1151"/>
      <c r="BE7" s="1151"/>
      <c r="BF7" s="1151"/>
      <c r="BG7" s="1151"/>
      <c r="BH7" s="1151"/>
      <c r="BI7" s="1151"/>
      <c r="BJ7" s="1151"/>
      <c r="BK7" s="1151"/>
      <c r="BL7" s="1151"/>
      <c r="BM7" s="1151"/>
      <c r="BN7" s="1151"/>
      <c r="BO7" s="1151"/>
      <c r="BP7" s="1151"/>
      <c r="BQ7" s="1151"/>
      <c r="BR7" s="1151"/>
      <c r="BS7" s="1151"/>
      <c r="BT7" s="1151"/>
      <c r="BU7" s="1151"/>
      <c r="BV7" s="1151"/>
      <c r="BW7" s="1151"/>
    </row>
    <row r="8" spans="1:75" ht="13.5" customHeight="1">
      <c r="A8" s="1091"/>
      <c r="B8" s="15" t="s">
        <v>53</v>
      </c>
      <c r="C8" s="1065" t="str">
        <f>IFERROR(VLOOKUP(C7,科目・教員!$A$1:$B$357,2,0),"")</f>
        <v/>
      </c>
      <c r="D8" s="1066"/>
      <c r="E8" s="1067" t="str">
        <f>IFERROR(VLOOKUP(E7,科目・教員!$A$1:$B$357,2,0),"")</f>
        <v/>
      </c>
      <c r="F8" s="1066"/>
      <c r="G8" s="1067" t="str">
        <f>IFERROR(VLOOKUP(G7,科目・教員!$A$1:$B$357,2,0),"")</f>
        <v/>
      </c>
      <c r="H8" s="1066"/>
      <c r="I8" s="1067" t="str">
        <f>IFERROR(VLOOKUP(I7,科目・教員!$A$1:$B$357,2,0),"")</f>
        <v/>
      </c>
      <c r="J8" s="1066"/>
      <c r="K8" s="1068" t="str">
        <f>IFERROR(VLOOKUP(K7,科目・教員!$A$1:$B$357,2,0),"")</f>
        <v/>
      </c>
      <c r="L8" s="1070"/>
      <c r="M8" s="1065" t="str">
        <f>IFERROR(VLOOKUP(M7,科目・教員!$A$1:$B$357,2,0),"")</f>
        <v/>
      </c>
      <c r="N8" s="1066"/>
      <c r="O8" s="1068" t="str">
        <f>IFERROR(VLOOKUP(O7,科目・教員!$A$1:$B$357,2,0),"")</f>
        <v/>
      </c>
      <c r="P8" s="1066"/>
      <c r="Q8" s="1068" t="str">
        <f>IFERROR(VLOOKUP(Q7,科目・教員!$A$1:$B$357,2,0),"")</f>
        <v/>
      </c>
      <c r="R8" s="1066"/>
      <c r="S8" s="1068" t="str">
        <f>IFERROR(VLOOKUP(S7,科目・教員!$A$1:$B$357,2,0),"")</f>
        <v/>
      </c>
      <c r="T8" s="1066"/>
      <c r="V8" s="17"/>
      <c r="Y8" s="38"/>
      <c r="Z8" s="1091"/>
      <c r="AA8" s="1152"/>
      <c r="AB8" s="1152"/>
      <c r="AC8" s="1152"/>
      <c r="AD8" s="1152"/>
      <c r="AE8" s="1152"/>
      <c r="AF8" s="1296"/>
      <c r="AG8" s="1152"/>
      <c r="AH8" s="1152"/>
      <c r="AI8" s="1152"/>
      <c r="AJ8" s="1152"/>
      <c r="AK8" s="1152"/>
      <c r="AL8" s="1152"/>
      <c r="AM8" s="1152"/>
      <c r="AN8" s="1044"/>
      <c r="AO8" s="1152"/>
      <c r="AP8" s="1152"/>
      <c r="AQ8" s="1152"/>
      <c r="AR8" s="1152"/>
      <c r="AS8" s="1152"/>
      <c r="AT8" s="1152"/>
      <c r="AU8" s="1152"/>
      <c r="AV8" s="1152"/>
      <c r="AW8" s="1152"/>
      <c r="AX8" s="1152"/>
      <c r="AY8" s="1152"/>
      <c r="AZ8" s="1152"/>
      <c r="BA8" s="1152"/>
      <c r="BB8" s="1152"/>
      <c r="BC8" s="1152"/>
      <c r="BD8" s="1152"/>
      <c r="BE8" s="1152"/>
      <c r="BF8" s="1152"/>
      <c r="BG8" s="1152"/>
      <c r="BH8" s="1152"/>
      <c r="BI8" s="1152"/>
      <c r="BJ8" s="1152"/>
      <c r="BK8" s="1152"/>
      <c r="BL8" s="1152"/>
      <c r="BM8" s="1152"/>
      <c r="BN8" s="1152"/>
      <c r="BO8" s="1152"/>
      <c r="BP8" s="1152"/>
      <c r="BQ8" s="1152"/>
      <c r="BR8" s="1152"/>
      <c r="BS8" s="1152"/>
      <c r="BT8" s="1152"/>
      <c r="BU8" s="1152"/>
      <c r="BV8" s="1152"/>
      <c r="BW8" s="1152"/>
    </row>
    <row r="9" spans="1:75" ht="13.5" customHeight="1">
      <c r="A9" s="1091"/>
      <c r="B9" s="15" t="s">
        <v>59</v>
      </c>
      <c r="C9" s="1065" t="str">
        <f>VLOOKUP($C2,'2025年度(1年前期)'!$B$5:$N$208,COLUMN('2025年度(1年前期)'!$E$5)+1,0)&amp;""</f>
        <v/>
      </c>
      <c r="D9" s="1066"/>
      <c r="E9" s="1067" t="str">
        <f>VLOOKUP($C2,'2025年度(2年前期)'!$B$5:$N$208,COLUMN('2025年度(2年前期)'!$E$5)+1,0)&amp;""</f>
        <v/>
      </c>
      <c r="F9" s="1066"/>
      <c r="G9" s="1067" t="str">
        <f>VLOOKUP($C2,'2025年度(3年前期)'!$B$5:$N$208,COLUMN('2025年度(3年前期)'!$E$5)+1,0)&amp;""</f>
        <v/>
      </c>
      <c r="H9" s="1066"/>
      <c r="I9" s="1067" t="str">
        <f>VLOOKUP($C2,'2025年度(4年前期)'!$B$5:$N$208,COLUMN('2025年度(4年前期)'!$E$5)+1,0)&amp;""</f>
        <v/>
      </c>
      <c r="J9" s="1066"/>
      <c r="K9" s="1068" t="str">
        <f>VLOOKUP($C2,'2025年度(助産前期)'!$B$5:$N$208,COLUMN('2025年度(助産前期)'!$E$5)+1,0)&amp;""</f>
        <v/>
      </c>
      <c r="L9" s="1070"/>
      <c r="M9" s="1065" t="str">
        <f>VLOOKUP($C2,'2025年度(M1前期)'!$B$5:$N$208,COLUMN('2025年度(M1前期)'!$E$5)+1,0)&amp;""</f>
        <v/>
      </c>
      <c r="N9" s="1066"/>
      <c r="O9" s="1068" t="str">
        <f>VLOOKUP($C2,'2025年度(M2前期)'!$B$5:$N$208,COLUMN('2025年度(M2前期)'!$E$5)+1,0)&amp;""</f>
        <v/>
      </c>
      <c r="P9" s="1066"/>
      <c r="Q9" s="1068" t="str">
        <f>VLOOKUP($C2,'2025年度(D1前期)'!$B$5:$N$208,COLUMN('2025年度(D1前期)'!$E$5)+1,0)&amp;""</f>
        <v/>
      </c>
      <c r="R9" s="1066"/>
      <c r="S9" s="1068" t="str">
        <f>VLOOKUP($C2,'2025年度(D23前期)'!$B$5:$N$208,COLUMN('2025年度(D23前期)'!$E$5)+1,0)&amp;""</f>
        <v/>
      </c>
      <c r="T9" s="1066"/>
      <c r="V9" s="17"/>
      <c r="Z9" s="1091"/>
      <c r="AA9" s="1152"/>
      <c r="AB9" s="1152"/>
      <c r="AC9" s="1152"/>
      <c r="AD9" s="1152"/>
      <c r="AE9" s="1152"/>
      <c r="AF9" s="1296"/>
      <c r="AG9" s="1152"/>
      <c r="AH9" s="1152"/>
      <c r="AI9" s="1152"/>
      <c r="AJ9" s="1152"/>
      <c r="AK9" s="1152"/>
      <c r="AL9" s="1152"/>
      <c r="AM9" s="1152"/>
      <c r="AN9" s="1044"/>
      <c r="AO9" s="1152"/>
      <c r="AP9" s="1152"/>
      <c r="AQ9" s="1152"/>
      <c r="AR9" s="1152"/>
      <c r="AS9" s="1152"/>
      <c r="AT9" s="1152"/>
      <c r="AU9" s="1152"/>
      <c r="AV9" s="1152"/>
      <c r="AW9" s="1152"/>
      <c r="AX9" s="1152"/>
      <c r="AY9" s="1152"/>
      <c r="AZ9" s="1152"/>
      <c r="BA9" s="1152"/>
      <c r="BB9" s="1152"/>
      <c r="BC9" s="1152"/>
      <c r="BD9" s="1152"/>
      <c r="BE9" s="1152"/>
      <c r="BF9" s="1152"/>
      <c r="BG9" s="1152"/>
      <c r="BH9" s="1152"/>
      <c r="BI9" s="1152"/>
      <c r="BJ9" s="1152"/>
      <c r="BK9" s="1152"/>
      <c r="BL9" s="1152"/>
      <c r="BM9" s="1152"/>
      <c r="BN9" s="1152"/>
      <c r="BO9" s="1152"/>
      <c r="BP9" s="1152"/>
      <c r="BQ9" s="1152"/>
      <c r="BR9" s="1152"/>
      <c r="BS9" s="1152"/>
      <c r="BT9" s="1152"/>
      <c r="BU9" s="1152"/>
      <c r="BV9" s="1152"/>
      <c r="BW9" s="1152"/>
    </row>
    <row r="10" spans="1:75" ht="13.5" customHeight="1">
      <c r="A10" s="1100"/>
      <c r="B10" s="16" t="s">
        <v>56</v>
      </c>
      <c r="C10" s="1149"/>
      <c r="D10" s="1145"/>
      <c r="E10" s="1116"/>
      <c r="F10" s="1145"/>
      <c r="G10" s="1063"/>
      <c r="H10" s="1075"/>
      <c r="I10" s="1063"/>
      <c r="J10" s="1075"/>
      <c r="K10" s="1064"/>
      <c r="L10" s="1064"/>
      <c r="M10" s="1061"/>
      <c r="N10" s="1075"/>
      <c r="O10" s="1064"/>
      <c r="P10" s="1075"/>
      <c r="Q10" s="1064"/>
      <c r="R10" s="1075"/>
      <c r="S10" s="1064"/>
      <c r="T10" s="1075"/>
      <c r="V10" s="17"/>
      <c r="Z10" s="1092"/>
      <c r="AA10" s="1153"/>
      <c r="AB10" s="1153"/>
      <c r="AC10" s="1153"/>
      <c r="AD10" s="1153"/>
      <c r="AE10" s="1153"/>
      <c r="AF10" s="1296"/>
      <c r="AG10" s="1153"/>
      <c r="AH10" s="1153"/>
      <c r="AI10" s="1153"/>
      <c r="AJ10" s="1153"/>
      <c r="AK10" s="1153"/>
      <c r="AL10" s="1153"/>
      <c r="AM10" s="1153"/>
      <c r="AN10" s="1045"/>
      <c r="AO10" s="1153"/>
      <c r="AP10" s="1153"/>
      <c r="AQ10" s="1153"/>
      <c r="AR10" s="1153"/>
      <c r="AS10" s="1153"/>
      <c r="AT10" s="1153"/>
      <c r="AU10" s="1153"/>
      <c r="AV10" s="1153"/>
      <c r="AW10" s="1153"/>
      <c r="AX10" s="1153"/>
      <c r="AY10" s="1153"/>
      <c r="AZ10" s="1153"/>
      <c r="BA10" s="1153"/>
      <c r="BB10" s="1153"/>
      <c r="BC10" s="1153"/>
      <c r="BD10" s="1153"/>
      <c r="BE10" s="1153"/>
      <c r="BF10" s="1153"/>
      <c r="BG10" s="1153"/>
      <c r="BH10" s="1153"/>
      <c r="BI10" s="1153"/>
      <c r="BJ10" s="1153"/>
      <c r="BK10" s="1153"/>
      <c r="BL10" s="1153"/>
      <c r="BM10" s="1153"/>
      <c r="BN10" s="1153"/>
      <c r="BO10" s="1153"/>
      <c r="BP10" s="1153"/>
      <c r="BQ10" s="1153"/>
      <c r="BR10" s="1153"/>
      <c r="BS10" s="1153"/>
      <c r="BT10" s="1153"/>
      <c r="BU10" s="1153"/>
      <c r="BV10" s="1153"/>
      <c r="BW10" s="1153"/>
    </row>
    <row r="11" spans="1:75" ht="13.5" customHeight="1">
      <c r="A11" s="1095" t="s">
        <v>60</v>
      </c>
      <c r="B11" s="18" t="s">
        <v>61</v>
      </c>
      <c r="C11" s="1079"/>
      <c r="D11" s="1080"/>
      <c r="E11" s="1081"/>
      <c r="F11" s="1080"/>
      <c r="G11" s="1081"/>
      <c r="H11" s="1080"/>
      <c r="I11" s="1081"/>
      <c r="J11" s="1080"/>
      <c r="K11" s="1072"/>
      <c r="L11" s="1096"/>
      <c r="M11" s="1079"/>
      <c r="N11" s="1080"/>
      <c r="O11" s="1072"/>
      <c r="P11" s="1080"/>
      <c r="Q11" s="1072"/>
      <c r="R11" s="1080"/>
      <c r="S11" s="1072"/>
      <c r="T11" s="1080"/>
      <c r="U11" s="17"/>
      <c r="V11" s="17"/>
      <c r="Z11" s="1091" t="str">
        <f>A11</f>
        <v>昼休み（12：30～13：30）</v>
      </c>
      <c r="AA11" s="1151"/>
      <c r="AB11" s="1151"/>
      <c r="AC11" s="1151"/>
      <c r="AD11" s="1151"/>
      <c r="AE11" s="1151"/>
      <c r="AF11" s="1151"/>
      <c r="AG11" s="1151"/>
      <c r="AH11" s="1151"/>
      <c r="AI11" s="1151"/>
      <c r="AJ11" s="1151"/>
      <c r="AK11" s="1151"/>
      <c r="AL11" s="1151"/>
      <c r="AM11" s="1151"/>
      <c r="AN11" s="1151"/>
      <c r="AO11" s="1151"/>
      <c r="AP11" s="1151"/>
      <c r="AQ11" s="1151"/>
      <c r="AR11" s="1151"/>
      <c r="AS11" s="1151"/>
      <c r="AT11" s="1151"/>
      <c r="AU11" s="1151"/>
      <c r="AV11" s="1151"/>
      <c r="AW11" s="1151"/>
      <c r="AX11" s="1151"/>
      <c r="AY11" s="1151"/>
      <c r="AZ11" s="1151"/>
      <c r="BA11" s="1151"/>
      <c r="BB11" s="1151"/>
      <c r="BC11" s="1151"/>
      <c r="BD11" s="1151"/>
      <c r="BE11" s="1151"/>
      <c r="BF11" s="1151"/>
      <c r="BG11" s="1151"/>
      <c r="BH11" s="1151"/>
      <c r="BI11" s="1151"/>
      <c r="BJ11" s="1151"/>
      <c r="BK11" s="1151"/>
      <c r="BL11" s="1151"/>
      <c r="BM11" s="1151"/>
      <c r="BN11" s="1151"/>
      <c r="BO11" s="1151"/>
      <c r="BP11" s="1151"/>
      <c r="BQ11" s="1151"/>
      <c r="BR11" s="1151"/>
      <c r="BS11" s="1151"/>
      <c r="BT11" s="1151"/>
      <c r="BU11" s="1151"/>
      <c r="BV11" s="1151"/>
      <c r="BW11" s="1151"/>
    </row>
    <row r="12" spans="1:75" ht="13.5" customHeight="1">
      <c r="A12" s="1091"/>
      <c r="B12" s="18" t="s">
        <v>62</v>
      </c>
      <c r="C12" s="1065"/>
      <c r="D12" s="1066"/>
      <c r="E12" s="1067"/>
      <c r="F12" s="1066"/>
      <c r="G12" s="1067"/>
      <c r="H12" s="1066"/>
      <c r="I12" s="1067"/>
      <c r="J12" s="1066"/>
      <c r="K12" s="1068"/>
      <c r="L12" s="1070"/>
      <c r="M12" s="1065"/>
      <c r="N12" s="1066"/>
      <c r="O12" s="1068"/>
      <c r="P12" s="1066"/>
      <c r="Q12" s="1068"/>
      <c r="R12" s="1066"/>
      <c r="S12" s="1068"/>
      <c r="T12" s="1066"/>
      <c r="U12" s="17"/>
      <c r="V12" s="17"/>
      <c r="Z12" s="1091"/>
      <c r="AA12" s="1152"/>
      <c r="AB12" s="1152"/>
      <c r="AC12" s="1152"/>
      <c r="AD12" s="1152"/>
      <c r="AE12" s="1152"/>
      <c r="AF12" s="1152"/>
      <c r="AG12" s="1152"/>
      <c r="AH12" s="1152"/>
      <c r="AI12" s="1152"/>
      <c r="AJ12" s="1152"/>
      <c r="AK12" s="1152"/>
      <c r="AL12" s="1152"/>
      <c r="AM12" s="1152"/>
      <c r="AN12" s="1152"/>
      <c r="AO12" s="1152"/>
      <c r="AP12" s="1152"/>
      <c r="AQ12" s="1152"/>
      <c r="AR12" s="1152"/>
      <c r="AS12" s="1152"/>
      <c r="AT12" s="1152"/>
      <c r="AU12" s="1152"/>
      <c r="AV12" s="1152"/>
      <c r="AW12" s="1152"/>
      <c r="AX12" s="1152"/>
      <c r="AY12" s="1152"/>
      <c r="AZ12" s="1152"/>
      <c r="BA12" s="1152"/>
      <c r="BB12" s="1152"/>
      <c r="BC12" s="1152"/>
      <c r="BD12" s="1152"/>
      <c r="BE12" s="1152"/>
      <c r="BF12" s="1152"/>
      <c r="BG12" s="1152"/>
      <c r="BH12" s="1152"/>
      <c r="BI12" s="1152"/>
      <c r="BJ12" s="1152"/>
      <c r="BK12" s="1152"/>
      <c r="BL12" s="1152"/>
      <c r="BM12" s="1152"/>
      <c r="BN12" s="1152"/>
      <c r="BO12" s="1152"/>
      <c r="BP12" s="1152"/>
      <c r="BQ12" s="1152"/>
      <c r="BR12" s="1152"/>
      <c r="BS12" s="1152"/>
      <c r="BT12" s="1152"/>
      <c r="BU12" s="1152"/>
      <c r="BV12" s="1152"/>
      <c r="BW12" s="1152"/>
    </row>
    <row r="13" spans="1:75" ht="13.5" customHeight="1">
      <c r="A13" s="1091"/>
      <c r="B13" s="18" t="s">
        <v>59</v>
      </c>
      <c r="C13" s="1065"/>
      <c r="D13" s="1066"/>
      <c r="E13" s="1067"/>
      <c r="F13" s="1066"/>
      <c r="G13" s="1067"/>
      <c r="H13" s="1066"/>
      <c r="I13" s="1067"/>
      <c r="J13" s="1066"/>
      <c r="K13" s="1068"/>
      <c r="L13" s="1070"/>
      <c r="M13" s="1065"/>
      <c r="N13" s="1066"/>
      <c r="O13" s="1068"/>
      <c r="P13" s="1066"/>
      <c r="Q13" s="1068"/>
      <c r="R13" s="1066"/>
      <c r="S13" s="1068"/>
      <c r="T13" s="1066"/>
      <c r="U13" s="17"/>
      <c r="V13" s="17"/>
      <c r="Z13" s="1091"/>
      <c r="AA13" s="1152"/>
      <c r="AB13" s="1152"/>
      <c r="AC13" s="1152"/>
      <c r="AD13" s="1152"/>
      <c r="AE13" s="1152"/>
      <c r="AF13" s="1152"/>
      <c r="AG13" s="1152"/>
      <c r="AH13" s="1152"/>
      <c r="AI13" s="1152"/>
      <c r="AJ13" s="1152"/>
      <c r="AK13" s="1152"/>
      <c r="AL13" s="1152"/>
      <c r="AM13" s="1152"/>
      <c r="AN13" s="1152"/>
      <c r="AO13" s="1152"/>
      <c r="AP13" s="1152"/>
      <c r="AQ13" s="1152"/>
      <c r="AR13" s="1152"/>
      <c r="AS13" s="1152"/>
      <c r="AT13" s="1152"/>
      <c r="AU13" s="1152"/>
      <c r="AV13" s="1152"/>
      <c r="AW13" s="1152"/>
      <c r="AX13" s="1152"/>
      <c r="AY13" s="1152"/>
      <c r="AZ13" s="1152"/>
      <c r="BA13" s="1152"/>
      <c r="BB13" s="1152"/>
      <c r="BC13" s="1152"/>
      <c r="BD13" s="1152"/>
      <c r="BE13" s="1152"/>
      <c r="BF13" s="1152"/>
      <c r="BG13" s="1152"/>
      <c r="BH13" s="1152"/>
      <c r="BI13" s="1152"/>
      <c r="BJ13" s="1152"/>
      <c r="BK13" s="1152"/>
      <c r="BL13" s="1152"/>
      <c r="BM13" s="1152"/>
      <c r="BN13" s="1152"/>
      <c r="BO13" s="1152"/>
      <c r="BP13" s="1152"/>
      <c r="BQ13" s="1152"/>
      <c r="BR13" s="1152"/>
      <c r="BS13" s="1152"/>
      <c r="BT13" s="1152"/>
      <c r="BU13" s="1152"/>
      <c r="BV13" s="1152"/>
      <c r="BW13" s="1152"/>
    </row>
    <row r="14" spans="1:75" ht="13.5" customHeight="1">
      <c r="A14" s="1092"/>
      <c r="B14" s="19" t="s">
        <v>56</v>
      </c>
      <c r="C14" s="1102"/>
      <c r="D14" s="1094"/>
      <c r="E14" s="1103"/>
      <c r="F14" s="1094"/>
      <c r="G14" s="1103"/>
      <c r="H14" s="1094"/>
      <c r="I14" s="1103"/>
      <c r="J14" s="1094"/>
      <c r="K14" s="1093"/>
      <c r="L14" s="1093"/>
      <c r="M14" s="1102"/>
      <c r="N14" s="1094"/>
      <c r="O14" s="1093"/>
      <c r="P14" s="1094"/>
      <c r="Q14" s="1093"/>
      <c r="R14" s="1094"/>
      <c r="S14" s="1093"/>
      <c r="T14" s="1094"/>
      <c r="U14" s="17"/>
      <c r="V14" s="17"/>
      <c r="Z14" s="1092"/>
      <c r="AA14" s="1153"/>
      <c r="AB14" s="1153"/>
      <c r="AC14" s="1153"/>
      <c r="AD14" s="1153"/>
      <c r="AE14" s="1153"/>
      <c r="AF14" s="1153"/>
      <c r="AG14" s="1153"/>
      <c r="AH14" s="1153"/>
      <c r="AI14" s="1153"/>
      <c r="AJ14" s="1153"/>
      <c r="AK14" s="1153"/>
      <c r="AL14" s="1153"/>
      <c r="AM14" s="1153"/>
      <c r="AN14" s="1153"/>
      <c r="AO14" s="1153"/>
      <c r="AP14" s="1153"/>
      <c r="AQ14" s="1153"/>
      <c r="AR14" s="1153"/>
      <c r="AS14" s="1153"/>
      <c r="AT14" s="1153"/>
      <c r="AU14" s="1153"/>
      <c r="AV14" s="1153"/>
      <c r="AW14" s="1153"/>
      <c r="AX14" s="1153"/>
      <c r="AY14" s="1153"/>
      <c r="AZ14" s="1153"/>
      <c r="BA14" s="1153"/>
      <c r="BB14" s="1153"/>
      <c r="BC14" s="1153"/>
      <c r="BD14" s="1153"/>
      <c r="BE14" s="1153"/>
      <c r="BF14" s="1153"/>
      <c r="BG14" s="1153"/>
      <c r="BH14" s="1153"/>
      <c r="BI14" s="1153"/>
      <c r="BJ14" s="1153"/>
      <c r="BK14" s="1153"/>
      <c r="BL14" s="1153"/>
      <c r="BM14" s="1153"/>
      <c r="BN14" s="1153"/>
      <c r="BO14" s="1153"/>
      <c r="BP14" s="1153"/>
      <c r="BQ14" s="1153"/>
      <c r="BR14" s="1153"/>
      <c r="BS14" s="1153"/>
      <c r="BT14" s="1153"/>
      <c r="BU14" s="1153"/>
      <c r="BV14" s="1153"/>
      <c r="BW14" s="1153"/>
    </row>
    <row r="15" spans="1:75" ht="13.5" customHeight="1">
      <c r="A15" s="1091" t="s">
        <v>64</v>
      </c>
      <c r="B15" s="15" t="s">
        <v>50</v>
      </c>
      <c r="C15" s="1089" t="str">
        <f>VLOOKUP($C2,'2025年度(1年前期)'!$B$5:$N$208,COLUMN('2025年度(1年前期)'!$G$5),0)&amp;""</f>
        <v/>
      </c>
      <c r="D15" s="1072"/>
      <c r="E15" s="1090" t="str">
        <f>VLOOKUP($C2,'2025年度(2年前期)'!$B$5:$N$208,COLUMN('2025年度(2年前期)'!$G$5),0)&amp;""</f>
        <v/>
      </c>
      <c r="F15" s="1072"/>
      <c r="G15" s="1090" t="str">
        <f>VLOOKUP($C2,'2025年度(3年前期)'!$B$5:$N$208,COLUMN('2025年度(3年前期)'!$G$5),0)&amp;""</f>
        <v/>
      </c>
      <c r="H15" s="1072"/>
      <c r="I15" s="1090" t="str">
        <f>VLOOKUP($C2,'2025年度(4年前期)'!$B$5:$N$208,COLUMN('2025年度(4年前期)'!$G$5),0)&amp;""</f>
        <v/>
      </c>
      <c r="J15" s="1072"/>
      <c r="K15" s="1071" t="str">
        <f>VLOOKUP($C2,'2025年度(助産前期)'!$B$5:$N$208,COLUMN('2025年度(助産前期)'!$G$5),0)&amp;""</f>
        <v/>
      </c>
      <c r="L15" s="1071"/>
      <c r="M15" s="1089" t="str">
        <f>VLOOKUP($C2,'2025年度(M1前期)'!$B$5:$N$208,COLUMN('2025年度(M1前期)'!$G$5),0)&amp;""</f>
        <v/>
      </c>
      <c r="N15" s="1072"/>
      <c r="O15" s="1071" t="str">
        <f>VLOOKUP($C2,'2025年度(M2前期)'!$B$5:$N$208,COLUMN('2025年度(M2前期)'!$G$5),0)&amp;""</f>
        <v/>
      </c>
      <c r="P15" s="1072"/>
      <c r="Q15" s="1071" t="str">
        <f>VLOOKUP($C2,'2025年度(D1前期)'!$B$5:$N$208,COLUMN('2025年度(D1前期)'!$G$5),0)&amp;""</f>
        <v/>
      </c>
      <c r="R15" s="1072"/>
      <c r="S15" s="1071" t="str">
        <f>VLOOKUP($C2,'2025年度(D23前期)'!$B$5:$N$208,COLUMN('2025年度(D23前期)'!$G$5),0)&amp;""</f>
        <v/>
      </c>
      <c r="T15" s="1072"/>
      <c r="Z15" s="1091" t="str">
        <f>A15</f>
        <v>３時限（13：30～15：00）</v>
      </c>
      <c r="AA15" s="1151"/>
      <c r="AB15" s="1151"/>
      <c r="AC15" s="1151"/>
      <c r="AD15" s="1151"/>
      <c r="AE15" s="1151"/>
      <c r="AF15" s="1151"/>
      <c r="AG15" s="1151"/>
      <c r="AH15" s="1151"/>
      <c r="AI15" s="1151"/>
      <c r="AJ15" s="1151"/>
      <c r="AK15" s="1151"/>
      <c r="AL15" s="1151"/>
      <c r="AM15" s="1151"/>
      <c r="AN15" s="1151"/>
      <c r="AO15" s="1151"/>
      <c r="AP15" s="1151"/>
      <c r="AQ15" s="1151"/>
      <c r="AR15" s="1151"/>
      <c r="AS15" s="1151"/>
      <c r="AT15" s="1151"/>
      <c r="AU15" s="1151"/>
      <c r="AV15" s="1151"/>
      <c r="AW15" s="1151"/>
      <c r="AX15" s="1151"/>
      <c r="AY15" s="1151"/>
      <c r="AZ15" s="1151"/>
      <c r="BA15" s="1151"/>
      <c r="BB15" s="1151"/>
      <c r="BC15" s="1151"/>
      <c r="BD15" s="1151"/>
      <c r="BE15" s="1151"/>
      <c r="BF15" s="1151"/>
      <c r="BG15" s="1151"/>
      <c r="BH15" s="1151"/>
      <c r="BI15" s="1151"/>
      <c r="BJ15" s="1151"/>
      <c r="BK15" s="1151"/>
      <c r="BL15" s="1151"/>
      <c r="BM15" s="1151"/>
      <c r="BN15" s="1151"/>
      <c r="BO15" s="1151"/>
      <c r="BP15" s="1151"/>
      <c r="BQ15" s="1151"/>
      <c r="BR15" s="1151"/>
      <c r="BS15" s="1151"/>
      <c r="BT15" s="1151"/>
      <c r="BU15" s="1151"/>
      <c r="BV15" s="1151"/>
      <c r="BW15" s="1151"/>
    </row>
    <row r="16" spans="1:75" ht="13.5" customHeight="1">
      <c r="A16" s="1091"/>
      <c r="B16" s="15" t="s">
        <v>53</v>
      </c>
      <c r="C16" s="1101" t="str">
        <f>IFERROR(VLOOKUP(C15,科目・教員!$A$1:$B$357,2,0),"")</f>
        <v/>
      </c>
      <c r="D16" s="1068"/>
      <c r="E16" s="1073" t="str">
        <f>IFERROR(VLOOKUP(E15,科目・教員!$A$1:$B$357,2,0),"")</f>
        <v/>
      </c>
      <c r="F16" s="1068"/>
      <c r="G16" s="1073" t="str">
        <f>IFERROR(VLOOKUP(G15,科目・教員!$A$1:$B$357,2,0),"")</f>
        <v/>
      </c>
      <c r="H16" s="1068"/>
      <c r="I16" s="1073" t="str">
        <f>IFERROR(VLOOKUP(I15,科目・教員!$A$1:$B$357,2,0),"")</f>
        <v/>
      </c>
      <c r="J16" s="1068"/>
      <c r="K16" s="1074" t="str">
        <f>IFERROR(VLOOKUP(K15,科目・教員!$A$1:$B$357,2,0),"")</f>
        <v/>
      </c>
      <c r="L16" s="1074"/>
      <c r="M16" s="1101" t="str">
        <f>IFERROR(VLOOKUP(M15,科目・教員!$A$1:$B$357,2,0),"")</f>
        <v/>
      </c>
      <c r="N16" s="1068"/>
      <c r="O16" s="1074" t="str">
        <f>IFERROR(VLOOKUP(O15,科目・教員!$A$1:$B$357,2,0),"")</f>
        <v/>
      </c>
      <c r="P16" s="1068"/>
      <c r="Q16" s="1074" t="str">
        <f>IFERROR(VLOOKUP(Q15,科目・教員!$A$1:$B$357,2,0),"")</f>
        <v/>
      </c>
      <c r="R16" s="1068"/>
      <c r="S16" s="1074" t="str">
        <f>IFERROR(VLOOKUP(S15,科目・教員!$A$1:$B$357,2,0),"")</f>
        <v/>
      </c>
      <c r="T16" s="1068"/>
      <c r="Z16" s="1091"/>
      <c r="AA16" s="1152"/>
      <c r="AB16" s="1152"/>
      <c r="AC16" s="1152"/>
      <c r="AD16" s="1152"/>
      <c r="AE16" s="1152"/>
      <c r="AF16" s="1152"/>
      <c r="AG16" s="1152"/>
      <c r="AH16" s="1152"/>
      <c r="AI16" s="1152"/>
      <c r="AJ16" s="1152"/>
      <c r="AK16" s="1152"/>
      <c r="AL16" s="1152"/>
      <c r="AM16" s="1152"/>
      <c r="AN16" s="1152"/>
      <c r="AO16" s="1152"/>
      <c r="AP16" s="1152"/>
      <c r="AQ16" s="1152"/>
      <c r="AR16" s="1152"/>
      <c r="AS16" s="1152"/>
      <c r="AT16" s="1152"/>
      <c r="AU16" s="1152"/>
      <c r="AV16" s="1152"/>
      <c r="AW16" s="1152"/>
      <c r="AX16" s="1152"/>
      <c r="AY16" s="1152"/>
      <c r="AZ16" s="1152"/>
      <c r="BA16" s="1152"/>
      <c r="BB16" s="1152"/>
      <c r="BC16" s="1152"/>
      <c r="BD16" s="1152"/>
      <c r="BE16" s="1152"/>
      <c r="BF16" s="1152"/>
      <c r="BG16" s="1152"/>
      <c r="BH16" s="1152"/>
      <c r="BI16" s="1152"/>
      <c r="BJ16" s="1152"/>
      <c r="BK16" s="1152"/>
      <c r="BL16" s="1152"/>
      <c r="BM16" s="1152"/>
      <c r="BN16" s="1152"/>
      <c r="BO16" s="1152"/>
      <c r="BP16" s="1152"/>
      <c r="BQ16" s="1152"/>
      <c r="BR16" s="1152"/>
      <c r="BS16" s="1152"/>
      <c r="BT16" s="1152"/>
      <c r="BU16" s="1152"/>
      <c r="BV16" s="1152"/>
      <c r="BW16" s="1152"/>
    </row>
    <row r="17" spans="1:75" ht="13.5" customHeight="1">
      <c r="A17" s="1091"/>
      <c r="B17" s="15" t="s">
        <v>59</v>
      </c>
      <c r="C17" s="1101" t="str">
        <f>VLOOKUP($C2,'2025年度(1年前期)'!$B$5:$N$208,COLUMN('2025年度(1年前期)'!$G$5)+1,0)&amp;""</f>
        <v/>
      </c>
      <c r="D17" s="1068"/>
      <c r="E17" s="1073" t="str">
        <f>VLOOKUP($C2,'2025年度(2年前期)'!$B$5:$N$208,COLUMN('2025年度(2年前期)'!$G$5)+1,0)&amp;""</f>
        <v/>
      </c>
      <c r="F17" s="1068"/>
      <c r="G17" s="1073" t="str">
        <f>VLOOKUP($C2,'2025年度(3年前期)'!$B$5:$N$208,COLUMN('2025年度(3年前期)'!$G$5)+1,0)&amp;""</f>
        <v/>
      </c>
      <c r="H17" s="1068"/>
      <c r="I17" s="1073" t="str">
        <f>VLOOKUP($C2,'2025年度(4年前期)'!$B$5:$N$208,COLUMN('2025年度(4年前期)'!$G$5)+1,0)&amp;""</f>
        <v/>
      </c>
      <c r="J17" s="1068"/>
      <c r="K17" s="1074" t="str">
        <f>VLOOKUP($C2,'2025年度(助産前期)'!$B$5:$N$208,COLUMN('2025年度(助産前期)'!$G$5)+1,0)&amp;""</f>
        <v/>
      </c>
      <c r="L17" s="1074"/>
      <c r="M17" s="1101" t="str">
        <f>VLOOKUP($C2,'2025年度(M1前期)'!$B$5:$N$208,COLUMN('2025年度(M1前期)'!$G$5)+1,0)&amp;""</f>
        <v/>
      </c>
      <c r="N17" s="1068"/>
      <c r="O17" s="1074" t="str">
        <f>VLOOKUP($C2,'2025年度(M2前期)'!$B$5:$N$208,COLUMN('2025年度(M2前期)'!$G$5)+1,0)&amp;""</f>
        <v/>
      </c>
      <c r="P17" s="1068"/>
      <c r="Q17" s="1074" t="str">
        <f>VLOOKUP($C2,'2025年度(D1前期)'!$B$5:$N$208,COLUMN('2025年度(D1前期)'!$G$5)+1,0)&amp;""</f>
        <v/>
      </c>
      <c r="R17" s="1068"/>
      <c r="S17" s="1074" t="str">
        <f>VLOOKUP($C2,'2025年度(D23前期)'!$B$5:$N$208,COLUMN('2025年度(D23前期)'!$G$5)+1,0)&amp;""</f>
        <v/>
      </c>
      <c r="T17" s="1068"/>
      <c r="Z17" s="1091"/>
      <c r="AA17" s="1152"/>
      <c r="AB17" s="1152"/>
      <c r="AC17" s="1152"/>
      <c r="AD17" s="1152"/>
      <c r="AE17" s="1152"/>
      <c r="AF17" s="1152"/>
      <c r="AG17" s="1152"/>
      <c r="AH17" s="1152"/>
      <c r="AI17" s="1152"/>
      <c r="AJ17" s="1152"/>
      <c r="AK17" s="1152"/>
      <c r="AL17" s="1152"/>
      <c r="AM17" s="1152"/>
      <c r="AN17" s="1152"/>
      <c r="AO17" s="1152"/>
      <c r="AP17" s="1152"/>
      <c r="AQ17" s="1152"/>
      <c r="AR17" s="1152"/>
      <c r="AS17" s="1152"/>
      <c r="AT17" s="1152"/>
      <c r="AU17" s="1152"/>
      <c r="AV17" s="1152"/>
      <c r="AW17" s="1152"/>
      <c r="AX17" s="1152"/>
      <c r="AY17" s="1152"/>
      <c r="AZ17" s="1152"/>
      <c r="BA17" s="1152"/>
      <c r="BB17" s="1152"/>
      <c r="BC17" s="1152"/>
      <c r="BD17" s="1152"/>
      <c r="BE17" s="1152"/>
      <c r="BF17" s="1152"/>
      <c r="BG17" s="1152"/>
      <c r="BH17" s="1152"/>
      <c r="BI17" s="1152"/>
      <c r="BJ17" s="1152"/>
      <c r="BK17" s="1152"/>
      <c r="BL17" s="1152"/>
      <c r="BM17" s="1152"/>
      <c r="BN17" s="1152"/>
      <c r="BO17" s="1152"/>
      <c r="BP17" s="1152"/>
      <c r="BQ17" s="1152"/>
      <c r="BR17" s="1152"/>
      <c r="BS17" s="1152"/>
      <c r="BT17" s="1152"/>
      <c r="BU17" s="1152"/>
      <c r="BV17" s="1152"/>
      <c r="BW17" s="1152"/>
    </row>
    <row r="18" spans="1:75" ht="13.5" customHeight="1">
      <c r="A18" s="1100"/>
      <c r="B18" s="16" t="s">
        <v>56</v>
      </c>
      <c r="C18" s="1061"/>
      <c r="D18" s="1075"/>
      <c r="E18" s="1063"/>
      <c r="F18" s="1075"/>
      <c r="G18" s="1063"/>
      <c r="H18" s="1075"/>
      <c r="I18" s="1063"/>
      <c r="J18" s="1075"/>
      <c r="K18" s="1064"/>
      <c r="L18" s="1064"/>
      <c r="M18" s="1061"/>
      <c r="N18" s="1075"/>
      <c r="O18" s="1064"/>
      <c r="P18" s="1075"/>
      <c r="Q18" s="1064"/>
      <c r="R18" s="1075"/>
      <c r="S18" s="1064"/>
      <c r="T18" s="1075"/>
      <c r="Z18" s="1092"/>
      <c r="AA18" s="1153"/>
      <c r="AB18" s="1153"/>
      <c r="AC18" s="1153"/>
      <c r="AD18" s="1153"/>
      <c r="AE18" s="1153"/>
      <c r="AF18" s="1153"/>
      <c r="AG18" s="1153"/>
      <c r="AH18" s="1153"/>
      <c r="AI18" s="1153"/>
      <c r="AJ18" s="1153"/>
      <c r="AK18" s="1153"/>
      <c r="AL18" s="1153"/>
      <c r="AM18" s="1153"/>
      <c r="AN18" s="1153"/>
      <c r="AO18" s="1153"/>
      <c r="AP18" s="1153"/>
      <c r="AQ18" s="1153"/>
      <c r="AR18" s="1153"/>
      <c r="AS18" s="1153"/>
      <c r="AT18" s="1153"/>
      <c r="AU18" s="1153"/>
      <c r="AV18" s="1153"/>
      <c r="AW18" s="1153"/>
      <c r="AX18" s="1153"/>
      <c r="AY18" s="1153"/>
      <c r="AZ18" s="1153"/>
      <c r="BA18" s="1153"/>
      <c r="BB18" s="1153"/>
      <c r="BC18" s="1153"/>
      <c r="BD18" s="1153"/>
      <c r="BE18" s="1153"/>
      <c r="BF18" s="1153"/>
      <c r="BG18" s="1153"/>
      <c r="BH18" s="1153"/>
      <c r="BI18" s="1153"/>
      <c r="BJ18" s="1153"/>
      <c r="BK18" s="1153"/>
      <c r="BL18" s="1153"/>
      <c r="BM18" s="1153"/>
      <c r="BN18" s="1153"/>
      <c r="BO18" s="1153"/>
      <c r="BP18" s="1153"/>
      <c r="BQ18" s="1153"/>
      <c r="BR18" s="1153"/>
      <c r="BS18" s="1153"/>
      <c r="BT18" s="1153"/>
      <c r="BU18" s="1153"/>
      <c r="BV18" s="1153"/>
      <c r="BW18" s="1153"/>
    </row>
    <row r="19" spans="1:75" ht="13.5" customHeight="1">
      <c r="A19" s="1091" t="s">
        <v>67</v>
      </c>
      <c r="B19" s="15" t="s">
        <v>50</v>
      </c>
      <c r="C19" s="1089" t="str">
        <f>VLOOKUP($C2,'2025年度(1年前期)'!$B$5:$N$208,COLUMN('2025年度(1年前期)'!$I$5),0)&amp;""</f>
        <v/>
      </c>
      <c r="D19" s="1072"/>
      <c r="E19" s="1090" t="str">
        <f>VLOOKUP($C2,'2025年度(2年前期)'!$B$5:$N$208,COLUMN('2025年度(2年前期)'!$I$5),0)&amp;""</f>
        <v/>
      </c>
      <c r="F19" s="1072"/>
      <c r="G19" s="1090" t="str">
        <f>VLOOKUP($C2,'2025年度(3年前期)'!$B$5:$N$208,COLUMN('2025年度(3年前期)'!$I$5),0)&amp;""</f>
        <v/>
      </c>
      <c r="H19" s="1072"/>
      <c r="I19" s="1090" t="str">
        <f>VLOOKUP($C2,'2025年度(4年前期)'!$B$5:$N$208,COLUMN('2025年度(4年前期)'!$I$5),0)&amp;""</f>
        <v/>
      </c>
      <c r="J19" s="1072"/>
      <c r="K19" s="1071" t="str">
        <f>VLOOKUP($C2,'2025年度(助産前期)'!$B$5:$N$208,COLUMN('2025年度(助産前期)'!$I$5),0)&amp;""</f>
        <v/>
      </c>
      <c r="L19" s="1071"/>
      <c r="M19" s="1089" t="str">
        <f>VLOOKUP($C2,'2025年度(M1前期)'!$B$5:$N$208,COLUMN('2025年度(M1前期)'!$I$5),0)&amp;""</f>
        <v/>
      </c>
      <c r="N19" s="1072"/>
      <c r="O19" s="1071" t="str">
        <f>VLOOKUP($C2,'2025年度(M2前期)'!$B$5:$N$208,COLUMN('2025年度(M2前期)'!$I$5),0)&amp;""</f>
        <v/>
      </c>
      <c r="P19" s="1072"/>
      <c r="Q19" s="1071" t="str">
        <f>VLOOKUP($C2,'2025年度(D1前期)'!$B$5:$N$208,COLUMN('2025年度(D1前期)'!$I$5),0)&amp;""</f>
        <v/>
      </c>
      <c r="R19" s="1072"/>
      <c r="S19" s="1071" t="str">
        <f>VLOOKUP($C2,'2025年度(D23前期)'!$B$5:$N$208,COLUMN('2025年度(D23前期)'!$I$5),0)&amp;""</f>
        <v/>
      </c>
      <c r="T19" s="1072"/>
      <c r="V19" s="17"/>
      <c r="Z19" s="1091" t="str">
        <f>A19</f>
        <v>４時限（15：10～16：40）</v>
      </c>
      <c r="AA19" s="1151"/>
      <c r="AB19" s="1151"/>
      <c r="AC19" s="1151"/>
      <c r="AD19" s="1151"/>
      <c r="AE19" s="1151"/>
      <c r="AF19" s="1151"/>
      <c r="AG19" s="1151"/>
      <c r="AH19" s="1151"/>
      <c r="AI19" s="1151"/>
      <c r="AJ19" s="1151"/>
      <c r="AK19" s="1151"/>
      <c r="AL19" s="1151"/>
      <c r="AM19" s="1151"/>
      <c r="AN19" s="1151"/>
      <c r="AO19" s="1151"/>
      <c r="AP19" s="1151"/>
      <c r="AQ19" s="1151"/>
      <c r="AR19" s="1151"/>
      <c r="AS19" s="1151"/>
      <c r="AT19" s="1151"/>
      <c r="AU19" s="1151"/>
      <c r="AV19" s="1151"/>
      <c r="AW19" s="1151"/>
      <c r="AX19" s="1151"/>
      <c r="AY19" s="1151"/>
      <c r="AZ19" s="1151"/>
      <c r="BA19" s="1151"/>
      <c r="BB19" s="1151"/>
      <c r="BC19" s="1151"/>
      <c r="BD19" s="1151"/>
      <c r="BE19" s="1151"/>
      <c r="BF19" s="1151"/>
      <c r="BG19" s="1151"/>
      <c r="BH19" s="1151"/>
      <c r="BI19" s="1151"/>
      <c r="BJ19" s="1151"/>
      <c r="BK19" s="1151"/>
      <c r="BL19" s="1151"/>
      <c r="BM19" s="1151"/>
      <c r="BN19" s="1151"/>
      <c r="BO19" s="1151"/>
      <c r="BP19" s="1151"/>
      <c r="BQ19" s="1151"/>
      <c r="BR19" s="1151"/>
      <c r="BS19" s="1151"/>
      <c r="BT19" s="1151"/>
      <c r="BU19" s="1151"/>
      <c r="BV19" s="1151"/>
      <c r="BW19" s="1151"/>
    </row>
    <row r="20" spans="1:75" ht="13.5" customHeight="1">
      <c r="A20" s="1091"/>
      <c r="B20" s="15" t="s">
        <v>53</v>
      </c>
      <c r="C20" s="1101" t="str">
        <f>IFERROR(VLOOKUP(C19,科目・教員!$A$1:$B$357,2,0),"")</f>
        <v/>
      </c>
      <c r="D20" s="1068"/>
      <c r="E20" s="1073" t="str">
        <f>IFERROR(VLOOKUP(E19,科目・教員!$A$1:$B$357,2,0),"")</f>
        <v/>
      </c>
      <c r="F20" s="1068"/>
      <c r="G20" s="1073" t="str">
        <f>IFERROR(VLOOKUP(G19,科目・教員!$A$1:$B$357,2,0),"")</f>
        <v/>
      </c>
      <c r="H20" s="1068"/>
      <c r="I20" s="1073" t="str">
        <f>IFERROR(VLOOKUP(I19,科目・教員!$A$1:$B$357,2,0),"")</f>
        <v/>
      </c>
      <c r="J20" s="1068"/>
      <c r="K20" s="1074" t="str">
        <f>IFERROR(VLOOKUP(K19,科目・教員!$A$1:$B$357,2,0),"")</f>
        <v/>
      </c>
      <c r="L20" s="1074"/>
      <c r="M20" s="1101" t="str">
        <f>IFERROR(VLOOKUP(M19,科目・教員!$A$1:$B$357,2,0),"")</f>
        <v/>
      </c>
      <c r="N20" s="1068"/>
      <c r="O20" s="1074" t="str">
        <f>IFERROR(VLOOKUP(O19,科目・教員!$A$1:$B$357,2,0),"")</f>
        <v/>
      </c>
      <c r="P20" s="1068"/>
      <c r="Q20" s="1074" t="str">
        <f>IFERROR(VLOOKUP(Q19,科目・教員!$A$1:$B$357,2,0),"")</f>
        <v/>
      </c>
      <c r="R20" s="1068"/>
      <c r="S20" s="1074" t="str">
        <f>IFERROR(VLOOKUP(S19,科目・教員!$A$1:$B$357,2,0),"")</f>
        <v/>
      </c>
      <c r="T20" s="1068"/>
      <c r="V20" s="17"/>
      <c r="Z20" s="1091"/>
      <c r="AA20" s="1152"/>
      <c r="AB20" s="1152"/>
      <c r="AC20" s="1152"/>
      <c r="AD20" s="1152"/>
      <c r="AE20" s="1152"/>
      <c r="AF20" s="1152"/>
      <c r="AG20" s="1152"/>
      <c r="AH20" s="1152"/>
      <c r="AI20" s="1152"/>
      <c r="AJ20" s="1152"/>
      <c r="AK20" s="1152"/>
      <c r="AL20" s="1152"/>
      <c r="AM20" s="1152"/>
      <c r="AN20" s="1152"/>
      <c r="AO20" s="1152"/>
      <c r="AP20" s="1152"/>
      <c r="AQ20" s="1152"/>
      <c r="AR20" s="1152"/>
      <c r="AS20" s="1152"/>
      <c r="AT20" s="1152"/>
      <c r="AU20" s="1152"/>
      <c r="AV20" s="1152"/>
      <c r="AW20" s="1152"/>
      <c r="AX20" s="1152"/>
      <c r="AY20" s="1152"/>
      <c r="AZ20" s="1152"/>
      <c r="BA20" s="1152"/>
      <c r="BB20" s="1152"/>
      <c r="BC20" s="1152"/>
      <c r="BD20" s="1152"/>
      <c r="BE20" s="1152"/>
      <c r="BF20" s="1152"/>
      <c r="BG20" s="1152"/>
      <c r="BH20" s="1152"/>
      <c r="BI20" s="1152"/>
      <c r="BJ20" s="1152"/>
      <c r="BK20" s="1152"/>
      <c r="BL20" s="1152"/>
      <c r="BM20" s="1152"/>
      <c r="BN20" s="1152"/>
      <c r="BO20" s="1152"/>
      <c r="BP20" s="1152"/>
      <c r="BQ20" s="1152"/>
      <c r="BR20" s="1152"/>
      <c r="BS20" s="1152"/>
      <c r="BT20" s="1152"/>
      <c r="BU20" s="1152"/>
      <c r="BV20" s="1152"/>
      <c r="BW20" s="1152"/>
    </row>
    <row r="21" spans="1:75" ht="13.5" customHeight="1">
      <c r="A21" s="1091"/>
      <c r="B21" s="15" t="s">
        <v>59</v>
      </c>
      <c r="C21" s="1101" t="str">
        <f>VLOOKUP($C2,'2025年度(1年前期)'!$B$5:$N$208,COLUMN('2025年度(1年前期)'!$I$5)+1,0)&amp;""</f>
        <v/>
      </c>
      <c r="D21" s="1068"/>
      <c r="E21" s="1073" t="str">
        <f>VLOOKUP($C2,'2025年度(2年前期)'!$B$5:$N$208,COLUMN('2025年度(2年前期)'!$I$5)+1,0)&amp;""</f>
        <v/>
      </c>
      <c r="F21" s="1068"/>
      <c r="G21" s="1073" t="str">
        <f>VLOOKUP($C2,'2025年度(3年前期)'!$B$5:$N$208,COLUMN('2025年度(3年前期)'!$I$5)+1,0)&amp;""</f>
        <v/>
      </c>
      <c r="H21" s="1068"/>
      <c r="I21" s="1073" t="str">
        <f>VLOOKUP($C2,'2025年度(4年前期)'!$B$5:$N$208,COLUMN('2025年度(4年前期)'!$I$5)+1,0)&amp;""</f>
        <v/>
      </c>
      <c r="J21" s="1068"/>
      <c r="K21" s="1074" t="str">
        <f>VLOOKUP($C2,'2025年度(助産前期)'!$B$5:$N$208,COLUMN('2025年度(助産前期)'!$I$5)+1,0)&amp;""</f>
        <v/>
      </c>
      <c r="L21" s="1074"/>
      <c r="M21" s="1101" t="str">
        <f>VLOOKUP($C2,'2025年度(M1前期)'!$B$5:$N$208,COLUMN('2025年度(M1前期)'!$I$5)+1,0)&amp;""</f>
        <v/>
      </c>
      <c r="N21" s="1068"/>
      <c r="O21" s="1074" t="str">
        <f>VLOOKUP($C2,'2025年度(M2前期)'!$B$5:$N$208,COLUMN('2025年度(M2前期)'!$I$5)+1,0)&amp;""</f>
        <v/>
      </c>
      <c r="P21" s="1068"/>
      <c r="Q21" s="1074" t="str">
        <f>VLOOKUP($C2,'2025年度(D1前期)'!$B$5:$N$208,COLUMN('2025年度(D1前期)'!$I$5)+1,0)&amp;""</f>
        <v/>
      </c>
      <c r="R21" s="1068"/>
      <c r="S21" s="1074" t="str">
        <f>VLOOKUP($C2,'2025年度(D23前期)'!$B$5:$N$208,COLUMN('2025年度(D23前期)'!$I$5)+1,0)&amp;""</f>
        <v/>
      </c>
      <c r="T21" s="1068"/>
      <c r="V21" s="17"/>
      <c r="Z21" s="1091"/>
      <c r="AA21" s="1152"/>
      <c r="AB21" s="1152"/>
      <c r="AC21" s="1152"/>
      <c r="AD21" s="1152"/>
      <c r="AE21" s="1152"/>
      <c r="AF21" s="1152"/>
      <c r="AG21" s="1152"/>
      <c r="AH21" s="1152"/>
      <c r="AI21" s="1152"/>
      <c r="AJ21" s="1152"/>
      <c r="AK21" s="1152"/>
      <c r="AL21" s="1152"/>
      <c r="AM21" s="1152"/>
      <c r="AN21" s="1152"/>
      <c r="AO21" s="1152"/>
      <c r="AP21" s="1152"/>
      <c r="AQ21" s="1152"/>
      <c r="AR21" s="1152"/>
      <c r="AS21" s="1152"/>
      <c r="AT21" s="1152"/>
      <c r="AU21" s="1152"/>
      <c r="AV21" s="1152"/>
      <c r="AW21" s="1152"/>
      <c r="AX21" s="1152"/>
      <c r="AY21" s="1152"/>
      <c r="AZ21" s="1152"/>
      <c r="BA21" s="1152"/>
      <c r="BB21" s="1152"/>
      <c r="BC21" s="1152"/>
      <c r="BD21" s="1152"/>
      <c r="BE21" s="1152"/>
      <c r="BF21" s="1152"/>
      <c r="BG21" s="1152"/>
      <c r="BH21" s="1152"/>
      <c r="BI21" s="1152"/>
      <c r="BJ21" s="1152"/>
      <c r="BK21" s="1152"/>
      <c r="BL21" s="1152"/>
      <c r="BM21" s="1152"/>
      <c r="BN21" s="1152"/>
      <c r="BO21" s="1152"/>
      <c r="BP21" s="1152"/>
      <c r="BQ21" s="1152"/>
      <c r="BR21" s="1152"/>
      <c r="BS21" s="1152"/>
      <c r="BT21" s="1152"/>
      <c r="BU21" s="1152"/>
      <c r="BV21" s="1152"/>
      <c r="BW21" s="1152"/>
    </row>
    <row r="22" spans="1:75" ht="13.5" customHeight="1">
      <c r="A22" s="1092"/>
      <c r="B22" s="16" t="s">
        <v>56</v>
      </c>
      <c r="C22" s="1061"/>
      <c r="D22" s="1075"/>
      <c r="E22" s="1063"/>
      <c r="F22" s="1075"/>
      <c r="G22" s="1063"/>
      <c r="H22" s="1075"/>
      <c r="I22" s="1063"/>
      <c r="J22" s="1075"/>
      <c r="K22" s="1064"/>
      <c r="L22" s="1064"/>
      <c r="M22" s="1061"/>
      <c r="N22" s="1075"/>
      <c r="O22" s="1064"/>
      <c r="P22" s="1075"/>
      <c r="Q22" s="1064"/>
      <c r="R22" s="1075"/>
      <c r="S22" s="1064"/>
      <c r="T22" s="1075"/>
      <c r="V22" s="17"/>
      <c r="Z22" s="1092"/>
      <c r="AA22" s="1153"/>
      <c r="AB22" s="1153"/>
      <c r="AC22" s="1153"/>
      <c r="AD22" s="1153"/>
      <c r="AE22" s="1153"/>
      <c r="AF22" s="1153"/>
      <c r="AG22" s="1153"/>
      <c r="AH22" s="1153"/>
      <c r="AI22" s="1153"/>
      <c r="AJ22" s="1153"/>
      <c r="AK22" s="1153"/>
      <c r="AL22" s="1153"/>
      <c r="AM22" s="1153"/>
      <c r="AN22" s="1153"/>
      <c r="AO22" s="1153"/>
      <c r="AP22" s="1153"/>
      <c r="AQ22" s="1153"/>
      <c r="AR22" s="1153"/>
      <c r="AS22" s="1153"/>
      <c r="AT22" s="1153"/>
      <c r="AU22" s="1153"/>
      <c r="AV22" s="1153"/>
      <c r="AW22" s="1153"/>
      <c r="AX22" s="1153"/>
      <c r="AY22" s="1153"/>
      <c r="AZ22" s="1153"/>
      <c r="BA22" s="1153"/>
      <c r="BB22" s="1153"/>
      <c r="BC22" s="1153"/>
      <c r="BD22" s="1153"/>
      <c r="BE22" s="1153"/>
      <c r="BF22" s="1153"/>
      <c r="BG22" s="1153"/>
      <c r="BH22" s="1153"/>
      <c r="BI22" s="1153"/>
      <c r="BJ22" s="1153"/>
      <c r="BK22" s="1153"/>
      <c r="BL22" s="1153"/>
      <c r="BM22" s="1153"/>
      <c r="BN22" s="1153"/>
      <c r="BO22" s="1153"/>
      <c r="BP22" s="1153"/>
      <c r="BQ22" s="1153"/>
      <c r="BR22" s="1153"/>
      <c r="BS22" s="1153"/>
      <c r="BT22" s="1153"/>
      <c r="BU22" s="1153"/>
      <c r="BV22" s="1153"/>
      <c r="BW22" s="1153"/>
    </row>
    <row r="23" spans="1:75" ht="13.5" customHeight="1">
      <c r="A23" s="1091" t="s">
        <v>68</v>
      </c>
      <c r="B23" s="15" t="s">
        <v>50</v>
      </c>
      <c r="C23" s="1089" t="str">
        <f>VLOOKUP($C2,'2025年度(1年前期)'!$B$5:$N$208,COLUMN('2025年度(1年前期)'!$K$5),0)&amp;""</f>
        <v/>
      </c>
      <c r="D23" s="1072"/>
      <c r="E23" s="1090" t="str">
        <f>VLOOKUP($C2,'2025年度(2年前期)'!$B$5:$N$208,COLUMN('2025年度(2年前期)'!$K$5),0)&amp;""</f>
        <v/>
      </c>
      <c r="F23" s="1072"/>
      <c r="G23" s="1090" t="str">
        <f>VLOOKUP($C2,'2025年度(3年前期)'!$B$5:$N$208,COLUMN('2025年度(3年前期)'!$K$5),0)&amp;""</f>
        <v/>
      </c>
      <c r="H23" s="1072"/>
      <c r="I23" s="1090" t="str">
        <f>VLOOKUP($C2,'2025年度(4年前期)'!$B$5:$N$208,COLUMN('2025年度(4年前期)'!$K$5),0)&amp;""</f>
        <v/>
      </c>
      <c r="J23" s="1072"/>
      <c r="K23" s="1071" t="str">
        <f>VLOOKUP($C2,'2025年度(助産前期)'!$B$5:$N$208,COLUMN('2025年度(助産前期)'!$K$5),0)&amp;""</f>
        <v/>
      </c>
      <c r="L23" s="1071"/>
      <c r="M23" s="1089" t="str">
        <f>VLOOKUP($C2,'2025年度(M1前期)'!$B$5:$N$208,COLUMN('2025年度(M1前期)'!$K$5),0)&amp;""</f>
        <v/>
      </c>
      <c r="N23" s="1072"/>
      <c r="O23" s="1071" t="str">
        <f>VLOOKUP($C2,'2025年度(M2前期)'!$B$5:$N$208,COLUMN('2025年度(M2前期)'!$K$5),0)&amp;""</f>
        <v/>
      </c>
      <c r="P23" s="1072"/>
      <c r="Q23" s="1071" t="str">
        <f>VLOOKUP($C2,'2025年度(D1前期)'!$B$5:$N$208,COLUMN('2025年度(D1前期)'!$K$5),0)&amp;""</f>
        <v/>
      </c>
      <c r="R23" s="1072"/>
      <c r="S23" s="1071" t="str">
        <f>VLOOKUP($C2,'2025年度(D23前期)'!$B$5:$N$208,COLUMN('2025年度(D23前期)'!$K$5),0)&amp;""</f>
        <v/>
      </c>
      <c r="T23" s="1072"/>
      <c r="U23" s="39"/>
      <c r="V23" s="17"/>
      <c r="Z23" s="1091" t="str">
        <f>A23</f>
        <v>５時限（16：50～18：20）</v>
      </c>
      <c r="AA23" s="1151"/>
      <c r="AB23" s="1151"/>
      <c r="AC23" s="1151"/>
      <c r="AD23" s="1151"/>
      <c r="AE23" s="1151"/>
      <c r="AF23" s="1151"/>
      <c r="AG23" s="1151"/>
      <c r="AH23" s="1151"/>
      <c r="AI23" s="1151"/>
      <c r="AJ23" s="1151"/>
      <c r="AK23" s="1151"/>
      <c r="AL23" s="1151"/>
      <c r="AM23" s="1151"/>
      <c r="AN23" s="1151"/>
      <c r="AO23" s="1151"/>
      <c r="AP23" s="1151"/>
      <c r="AQ23" s="1151"/>
      <c r="AR23" s="1151"/>
      <c r="AS23" s="1151"/>
      <c r="AT23" s="1151"/>
      <c r="AU23" s="1151"/>
      <c r="AV23" s="1151"/>
      <c r="AW23" s="1296"/>
      <c r="AX23" s="1151"/>
      <c r="AY23" s="1151"/>
      <c r="AZ23" s="1151"/>
      <c r="BA23" s="1151"/>
      <c r="BB23" s="1151"/>
      <c r="BC23" s="1151"/>
      <c r="BD23" s="1151"/>
      <c r="BE23" s="1151"/>
      <c r="BF23" s="1151"/>
      <c r="BG23" s="1151"/>
      <c r="BH23" s="1151"/>
      <c r="BI23" s="1151"/>
      <c r="BJ23" s="1151"/>
      <c r="BK23" s="1151"/>
      <c r="BL23" s="1151"/>
      <c r="BM23" s="1151"/>
      <c r="BN23" s="1151"/>
      <c r="BO23" s="1151"/>
      <c r="BP23" s="1151"/>
      <c r="BQ23" s="1151"/>
      <c r="BR23" s="1151"/>
      <c r="BS23" s="1151"/>
      <c r="BT23" s="1151"/>
      <c r="BU23" s="1151"/>
      <c r="BV23" s="1151"/>
      <c r="BW23" s="1151"/>
    </row>
    <row r="24" spans="1:75" ht="13.5" customHeight="1">
      <c r="A24" s="1091"/>
      <c r="B24" s="15" t="s">
        <v>53</v>
      </c>
      <c r="C24" s="1101" t="str">
        <f>IFERROR(VLOOKUP(C23,科目・教員!$A$1:$B$357,2,0),"")</f>
        <v/>
      </c>
      <c r="D24" s="1068"/>
      <c r="E24" s="1073" t="str">
        <f>IFERROR(VLOOKUP(E23,科目・教員!$A$1:$B$357,2,0),"")</f>
        <v/>
      </c>
      <c r="F24" s="1068"/>
      <c r="G24" s="1073" t="str">
        <f>IFERROR(VLOOKUP(G23,科目・教員!$A$1:$B$357,2,0),"")</f>
        <v/>
      </c>
      <c r="H24" s="1068"/>
      <c r="I24" s="1073" t="str">
        <f>IFERROR(VLOOKUP(I23,科目・教員!$A$1:$B$357,2,0),"")</f>
        <v/>
      </c>
      <c r="J24" s="1068"/>
      <c r="K24" s="1074" t="str">
        <f>IFERROR(VLOOKUP(K23,科目・教員!$A$1:$B$357,2,0),"")</f>
        <v/>
      </c>
      <c r="L24" s="1074"/>
      <c r="M24" s="1101" t="str">
        <f>IFERROR(VLOOKUP(M23,科目・教員!$A$1:$B$357,2,0),"")</f>
        <v/>
      </c>
      <c r="N24" s="1068"/>
      <c r="O24" s="1074" t="str">
        <f>IFERROR(VLOOKUP(O23,科目・教員!$A$1:$B$357,2,0),"")</f>
        <v/>
      </c>
      <c r="P24" s="1068"/>
      <c r="Q24" s="1074" t="str">
        <f>IFERROR(VLOOKUP(Q23,科目・教員!$A$1:$B$357,2,0),"")</f>
        <v/>
      </c>
      <c r="R24" s="1068"/>
      <c r="S24" s="1074" t="str">
        <f>IFERROR(VLOOKUP(S23,科目・教員!$A$1:$B$357,2,0),"")</f>
        <v/>
      </c>
      <c r="T24" s="1068"/>
      <c r="U24" s="39"/>
      <c r="V24" s="17"/>
      <c r="Z24" s="1091"/>
      <c r="AA24" s="1152"/>
      <c r="AB24" s="1152"/>
      <c r="AC24" s="1152"/>
      <c r="AD24" s="1152"/>
      <c r="AE24" s="1152"/>
      <c r="AF24" s="1152"/>
      <c r="AG24" s="1152"/>
      <c r="AH24" s="1152"/>
      <c r="AI24" s="1152"/>
      <c r="AJ24" s="1152"/>
      <c r="AK24" s="1152"/>
      <c r="AL24" s="1152"/>
      <c r="AM24" s="1152"/>
      <c r="AN24" s="1152"/>
      <c r="AO24" s="1152"/>
      <c r="AP24" s="1152"/>
      <c r="AQ24" s="1152"/>
      <c r="AR24" s="1152"/>
      <c r="AS24" s="1152"/>
      <c r="AT24" s="1152"/>
      <c r="AU24" s="1152"/>
      <c r="AV24" s="1152"/>
      <c r="AW24" s="1296"/>
      <c r="AX24" s="1152"/>
      <c r="AY24" s="1152"/>
      <c r="AZ24" s="1152"/>
      <c r="BA24" s="1152"/>
      <c r="BB24" s="1152"/>
      <c r="BC24" s="1152"/>
      <c r="BD24" s="1152"/>
      <c r="BE24" s="1152"/>
      <c r="BF24" s="1152"/>
      <c r="BG24" s="1152"/>
      <c r="BH24" s="1152"/>
      <c r="BI24" s="1152"/>
      <c r="BJ24" s="1152"/>
      <c r="BK24" s="1152"/>
      <c r="BL24" s="1152"/>
      <c r="BM24" s="1152"/>
      <c r="BN24" s="1152"/>
      <c r="BO24" s="1152"/>
      <c r="BP24" s="1152"/>
      <c r="BQ24" s="1152"/>
      <c r="BR24" s="1152"/>
      <c r="BS24" s="1152"/>
      <c r="BT24" s="1152"/>
      <c r="BU24" s="1152"/>
      <c r="BV24" s="1152"/>
      <c r="BW24" s="1152"/>
    </row>
    <row r="25" spans="1:75" ht="13.5" customHeight="1">
      <c r="A25" s="1091"/>
      <c r="B25" s="15" t="s">
        <v>59</v>
      </c>
      <c r="C25" s="1101" t="str">
        <f>VLOOKUP($C2,'2025年度(1年前期)'!$B$5:$N$208,COLUMN('2025年度(1年前期)'!$K$5)+1,0)&amp;""</f>
        <v/>
      </c>
      <c r="D25" s="1068"/>
      <c r="E25" s="1073" t="str">
        <f>VLOOKUP($C2,'2025年度(2年前期)'!$B$5:$N$208,COLUMN('2025年度(2年前期)'!$K$5)+1,0)&amp;""</f>
        <v/>
      </c>
      <c r="F25" s="1068"/>
      <c r="G25" s="1073" t="str">
        <f>VLOOKUP($C2,'2025年度(3年前期)'!$B$5:$N$208,COLUMN('2025年度(3年前期)'!$K$5)+1,0)&amp;""</f>
        <v/>
      </c>
      <c r="H25" s="1068"/>
      <c r="I25" s="1073" t="str">
        <f>VLOOKUP($C2,'2025年度(4年前期)'!$B$5:$N$208,COLUMN('2025年度(4年前期)'!$K$5)+1,0)&amp;""</f>
        <v/>
      </c>
      <c r="J25" s="1068"/>
      <c r="K25" s="1074" t="str">
        <f>VLOOKUP($C2,'2025年度(助産前期)'!$B$5:$N$208,COLUMN('2025年度(助産前期)'!$K$5)+1,0)&amp;""</f>
        <v/>
      </c>
      <c r="L25" s="1074"/>
      <c r="M25" s="1101" t="str">
        <f>VLOOKUP($C2,'2025年度(M1前期)'!$B$5:$N$208,COLUMN('2025年度(M1前期)'!$K$5)+1,0)&amp;""</f>
        <v/>
      </c>
      <c r="N25" s="1068"/>
      <c r="O25" s="1074" t="str">
        <f>VLOOKUP($C2,'2025年度(M2前期)'!$B$5:$N$208,COLUMN('2025年度(M2前期)'!$K$5)+1,0)&amp;""</f>
        <v/>
      </c>
      <c r="P25" s="1068"/>
      <c r="Q25" s="1074" t="str">
        <f>VLOOKUP($C2,'2025年度(D1前期)'!$B$5:$N$208,COLUMN('2025年度(D1前期)'!$K$5)+1,0)&amp;""</f>
        <v/>
      </c>
      <c r="R25" s="1068"/>
      <c r="S25" s="1074" t="str">
        <f>VLOOKUP($C2,'2025年度(D23前期)'!$B$5:$N$208,COLUMN('2025年度(D23前期)'!$K$5)+1,0)&amp;""</f>
        <v/>
      </c>
      <c r="T25" s="1068"/>
      <c r="U25" s="39"/>
      <c r="V25" s="17"/>
      <c r="Z25" s="1091"/>
      <c r="AA25" s="1152"/>
      <c r="AB25" s="1152"/>
      <c r="AC25" s="1152"/>
      <c r="AD25" s="1152"/>
      <c r="AE25" s="1152"/>
      <c r="AF25" s="1152"/>
      <c r="AG25" s="1152"/>
      <c r="AH25" s="1152"/>
      <c r="AI25" s="1152"/>
      <c r="AJ25" s="1152"/>
      <c r="AK25" s="1152"/>
      <c r="AL25" s="1152"/>
      <c r="AM25" s="1152"/>
      <c r="AN25" s="1152"/>
      <c r="AO25" s="1152"/>
      <c r="AP25" s="1152"/>
      <c r="AQ25" s="1152"/>
      <c r="AR25" s="1152"/>
      <c r="AS25" s="1152"/>
      <c r="AT25" s="1152"/>
      <c r="AU25" s="1152"/>
      <c r="AV25" s="1152"/>
      <c r="AW25" s="1296"/>
      <c r="AX25" s="1152"/>
      <c r="AY25" s="1152"/>
      <c r="AZ25" s="1152"/>
      <c r="BA25" s="1152"/>
      <c r="BB25" s="1152"/>
      <c r="BC25" s="1152"/>
      <c r="BD25" s="1152"/>
      <c r="BE25" s="1152"/>
      <c r="BF25" s="1152"/>
      <c r="BG25" s="1152"/>
      <c r="BH25" s="1152"/>
      <c r="BI25" s="1152"/>
      <c r="BJ25" s="1152"/>
      <c r="BK25" s="1152"/>
      <c r="BL25" s="1152"/>
      <c r="BM25" s="1152"/>
      <c r="BN25" s="1152"/>
      <c r="BO25" s="1152"/>
      <c r="BP25" s="1152"/>
      <c r="BQ25" s="1152"/>
      <c r="BR25" s="1152"/>
      <c r="BS25" s="1152"/>
      <c r="BT25" s="1152"/>
      <c r="BU25" s="1152"/>
      <c r="BV25" s="1152"/>
      <c r="BW25" s="1152"/>
    </row>
    <row r="26" spans="1:75" ht="13.5" customHeight="1">
      <c r="A26" s="1092"/>
      <c r="B26" s="16" t="s">
        <v>56</v>
      </c>
      <c r="C26" s="1149"/>
      <c r="D26" s="1117"/>
      <c r="E26" s="1063"/>
      <c r="F26" s="1075"/>
      <c r="G26" s="1063"/>
      <c r="H26" s="1075"/>
      <c r="I26" s="1063"/>
      <c r="J26" s="1075"/>
      <c r="K26" s="1064"/>
      <c r="L26" s="1064"/>
      <c r="M26" s="1061"/>
      <c r="N26" s="1075"/>
      <c r="O26" s="1064"/>
      <c r="P26" s="1075"/>
      <c r="Q26" s="1064"/>
      <c r="R26" s="1075"/>
      <c r="S26" s="1064"/>
      <c r="T26" s="1075"/>
      <c r="U26" s="40"/>
      <c r="V26" s="28"/>
      <c r="W26" s="20"/>
      <c r="X26" s="20"/>
      <c r="Y26" s="20"/>
      <c r="Z26" s="1092"/>
      <c r="AA26" s="1153"/>
      <c r="AB26" s="1153"/>
      <c r="AC26" s="1153"/>
      <c r="AD26" s="1153"/>
      <c r="AE26" s="1153"/>
      <c r="AF26" s="1153"/>
      <c r="AG26" s="1153"/>
      <c r="AH26" s="1153"/>
      <c r="AI26" s="1153"/>
      <c r="AJ26" s="1153"/>
      <c r="AK26" s="1153"/>
      <c r="AL26" s="1153"/>
      <c r="AM26" s="1153"/>
      <c r="AN26" s="1153"/>
      <c r="AO26" s="1153"/>
      <c r="AP26" s="1153"/>
      <c r="AQ26" s="1153"/>
      <c r="AR26" s="1153"/>
      <c r="AS26" s="1153"/>
      <c r="AT26" s="1153"/>
      <c r="AU26" s="1153"/>
      <c r="AV26" s="1153"/>
      <c r="AW26" s="1296"/>
      <c r="AX26" s="1153"/>
      <c r="AY26" s="1153"/>
      <c r="AZ26" s="1153"/>
      <c r="BA26" s="1153"/>
      <c r="BB26" s="1153"/>
      <c r="BC26" s="1153"/>
      <c r="BD26" s="1153"/>
      <c r="BE26" s="1153"/>
      <c r="BF26" s="1153"/>
      <c r="BG26" s="1153"/>
      <c r="BH26" s="1153"/>
      <c r="BI26" s="1153"/>
      <c r="BJ26" s="1153"/>
      <c r="BK26" s="1153"/>
      <c r="BL26" s="1153"/>
      <c r="BM26" s="1153"/>
      <c r="BN26" s="1153"/>
      <c r="BO26" s="1153"/>
      <c r="BP26" s="1153"/>
      <c r="BQ26" s="1153"/>
      <c r="BR26" s="1153"/>
      <c r="BS26" s="1153"/>
      <c r="BT26" s="1153"/>
      <c r="BU26" s="1153"/>
      <c r="BV26" s="1153"/>
      <c r="BW26" s="1153"/>
    </row>
    <row r="27" spans="1:75" ht="24">
      <c r="A27" s="5"/>
      <c r="B27" s="6"/>
      <c r="C27" s="1077">
        <f>C2+1</f>
        <v>45810</v>
      </c>
      <c r="D27" s="1077"/>
      <c r="E27" s="1077"/>
      <c r="F27" s="1077"/>
      <c r="G27" s="1077"/>
      <c r="H27" s="1077"/>
      <c r="I27" s="1077"/>
      <c r="J27" s="1077"/>
      <c r="K27" s="1077"/>
      <c r="L27" s="1077"/>
      <c r="M27" s="1077"/>
      <c r="N27" s="1077"/>
      <c r="O27" s="1077"/>
      <c r="P27" s="1077"/>
      <c r="Q27" s="1077"/>
      <c r="R27" s="1077"/>
      <c r="S27" s="1077"/>
      <c r="T27" s="1077"/>
      <c r="U27" s="1049">
        <f>C27</f>
        <v>45810</v>
      </c>
      <c r="V27" s="1050"/>
      <c r="W27" s="1050"/>
      <c r="X27" s="1050"/>
      <c r="Y27" s="1050"/>
      <c r="Z27" s="1051"/>
      <c r="AA27" s="41">
        <v>101</v>
      </c>
      <c r="AB27" s="41">
        <v>102</v>
      </c>
      <c r="AC27" s="41">
        <v>103</v>
      </c>
      <c r="AD27" s="41" t="s">
        <v>16</v>
      </c>
      <c r="AE27" s="41" t="s">
        <v>17</v>
      </c>
      <c r="AF27" s="41" t="s">
        <v>18</v>
      </c>
      <c r="AG27" s="41">
        <v>201</v>
      </c>
      <c r="AH27" s="42">
        <v>202</v>
      </c>
      <c r="AI27" s="41">
        <v>203</v>
      </c>
      <c r="AJ27" s="41">
        <v>204</v>
      </c>
      <c r="AK27" s="41">
        <v>205</v>
      </c>
      <c r="AL27" s="41" t="s">
        <v>19</v>
      </c>
      <c r="AM27" s="41" t="s">
        <v>69</v>
      </c>
      <c r="AN27" s="7" t="s">
        <v>21</v>
      </c>
      <c r="AO27" s="7" t="s">
        <v>22</v>
      </c>
      <c r="AP27" s="7" t="s">
        <v>23</v>
      </c>
      <c r="AQ27" s="7" t="s">
        <v>24</v>
      </c>
      <c r="AR27" s="7" t="s">
        <v>25</v>
      </c>
      <c r="AS27" s="7" t="s">
        <v>26</v>
      </c>
      <c r="AT27" s="7" t="s">
        <v>27</v>
      </c>
      <c r="AU27" s="7" t="s">
        <v>28</v>
      </c>
      <c r="AV27" s="7" t="s">
        <v>29</v>
      </c>
      <c r="AW27" s="720">
        <v>301</v>
      </c>
      <c r="AX27" s="721">
        <v>302</v>
      </c>
      <c r="AY27" s="722">
        <v>303</v>
      </c>
      <c r="AZ27" s="722">
        <v>304</v>
      </c>
      <c r="BA27" s="720" t="s">
        <v>30</v>
      </c>
      <c r="BB27" s="720" t="s">
        <v>31</v>
      </c>
      <c r="BC27" s="721" t="s">
        <v>32</v>
      </c>
      <c r="BD27" s="720" t="s">
        <v>33</v>
      </c>
      <c r="BE27" s="720" t="s">
        <v>34</v>
      </c>
      <c r="BF27" s="720" t="s">
        <v>35</v>
      </c>
      <c r="BG27" s="7" t="s">
        <v>36</v>
      </c>
      <c r="BH27" s="7" t="s">
        <v>37</v>
      </c>
      <c r="BI27" s="41" t="s">
        <v>536</v>
      </c>
      <c r="BJ27" s="41" t="s">
        <v>537</v>
      </c>
      <c r="BK27" s="41" t="s">
        <v>538</v>
      </c>
      <c r="BL27" s="41" t="s">
        <v>539</v>
      </c>
      <c r="BM27" s="41" t="s">
        <v>540</v>
      </c>
      <c r="BN27" s="44" t="s">
        <v>40</v>
      </c>
      <c r="BO27" s="44" t="s">
        <v>41</v>
      </c>
      <c r="BP27" s="44" t="s">
        <v>354</v>
      </c>
      <c r="BQ27" s="45" t="s">
        <v>42</v>
      </c>
      <c r="BR27" s="45" t="s">
        <v>43</v>
      </c>
      <c r="BS27" s="45" t="s">
        <v>44</v>
      </c>
      <c r="BT27" s="45" t="s">
        <v>45</v>
      </c>
      <c r="BU27" s="45" t="s">
        <v>46</v>
      </c>
      <c r="BV27" s="45" t="s">
        <v>47</v>
      </c>
      <c r="BW27" s="45" t="s">
        <v>48</v>
      </c>
    </row>
    <row r="28" spans="1:75" ht="13.5" customHeight="1">
      <c r="A28" s="1091" t="s">
        <v>49</v>
      </c>
      <c r="B28" s="12" t="s">
        <v>50</v>
      </c>
      <c r="C28" s="1079" t="str">
        <f>VLOOKUP($C27,'2025年度(1年前期)'!$B$5:$N$208,COLUMN('2025年度(1年前期)'!$C$5),0)&amp;""</f>
        <v>生活援助論Ⅰ
(ABCD:環境整備、1･2年生合同)</v>
      </c>
      <c r="D28" s="1080"/>
      <c r="E28" s="1081" t="str">
        <f>VLOOKUP($C27,'2025年度(2年前期)'!$B$5:$N$208,COLUMN('2025年度(2年前期)'!$C$5),0)&amp;""</f>
        <v>生活援助論Ⅲ
(ABCD:環境整備、1･2年生合同)</v>
      </c>
      <c r="F28" s="1080"/>
      <c r="G28" s="1081" t="str">
        <f>VLOOKUP($C27,'2025年度(3年前期)'!$B$5:$N$208,COLUMN('2025年度(3年前期)'!$C$5),0)&amp;""</f>
        <v>看護実践と研究成果の活用</v>
      </c>
      <c r="H28" s="1080"/>
      <c r="I28" s="1081" t="str">
        <f>VLOOKUP($C27,'2025年度(4年前期)'!$B$5:$N$208,COLUMN('2025年度(4年前期)'!$C$5),0)&amp;""</f>
        <v>看護学統合　演習・実習</v>
      </c>
      <c r="J28" s="1080"/>
      <c r="K28" s="1072" t="str">
        <f>VLOOKUP($C27,'2025年度(助産前期)'!$B$5:$N$208,COLUMN('2025年度(助産前期)'!$C$5),0)&amp;""</f>
        <v/>
      </c>
      <c r="L28" s="1096"/>
      <c r="M28" s="1105" t="str">
        <f>VLOOKUP($C27,'2025年度(M1前期)'!$B$5:$N$208,COLUMN('2025年度(M1前期)'!$C$5),0)&amp;""</f>
        <v>看護情報・管理学特論Ａ－Ⅰ
看護管理学</v>
      </c>
      <c r="N28" s="1096"/>
      <c r="O28" s="1081" t="str">
        <f>VLOOKUP($C27,'2025年度(M2前期)'!$B$5:$N$208,COLUMN('2025年度(M2前期)'!$C$5),0)&amp;""</f>
        <v>成育看護学演習Ａ－Ⅲ(小児)
成人看護学演習Ａ－Ⅱ
成育看護学演習Ａ－Ⅲ(母性)</v>
      </c>
      <c r="P28" s="1080"/>
      <c r="Q28" s="1081" t="str">
        <f>VLOOKUP($C27,'2025年度(D1前期)'!$B$5:$N$208,COLUMN('2025年度(D1前期)'!$C$5),0)&amp;""</f>
        <v/>
      </c>
      <c r="R28" s="1080"/>
      <c r="S28" s="1072" t="str">
        <f>VLOOKUP($C27,'2025年度(D23前期)'!$B$5:$N$208,COLUMN('2025年度(D23前期)'!$C$5),0)&amp;""</f>
        <v>特別研究</v>
      </c>
      <c r="T28" s="1080"/>
      <c r="U28" s="781" t="s">
        <v>541</v>
      </c>
      <c r="V28" s="853" t="s">
        <v>455</v>
      </c>
      <c r="W28" s="778" t="s">
        <v>503</v>
      </c>
      <c r="Y28" s="506" t="s">
        <v>541</v>
      </c>
      <c r="Z28" s="1095" t="str">
        <f>A28</f>
        <v xml:space="preserve">１時限（09：20～10：50） </v>
      </c>
      <c r="AA28" s="1151"/>
      <c r="AB28" s="1151"/>
      <c r="AC28" s="1151"/>
      <c r="AD28" s="1151"/>
      <c r="AE28" s="1151" t="s">
        <v>542</v>
      </c>
      <c r="AF28" s="1151"/>
      <c r="AG28" s="1151" t="s">
        <v>542</v>
      </c>
      <c r="AH28" s="1151" t="s">
        <v>542</v>
      </c>
      <c r="AI28" s="1151"/>
      <c r="AJ28" s="1151"/>
      <c r="AK28" s="1151"/>
      <c r="AL28" s="1151" t="s">
        <v>542</v>
      </c>
      <c r="AM28" s="1151"/>
      <c r="AN28" s="1043" t="s">
        <v>457</v>
      </c>
      <c r="AO28" s="1151"/>
      <c r="AP28" s="1151"/>
      <c r="AQ28" s="1151"/>
      <c r="AR28" s="1151"/>
      <c r="AS28" s="1151"/>
      <c r="AT28" s="1151"/>
      <c r="AU28" s="1151"/>
      <c r="AV28" s="1151"/>
      <c r="AW28" s="1151"/>
      <c r="AX28" s="1151" t="s">
        <v>543</v>
      </c>
      <c r="AY28" s="1151"/>
      <c r="AZ28" s="1151"/>
      <c r="BA28" s="1151" t="s">
        <v>285</v>
      </c>
      <c r="BB28" s="1151" t="s">
        <v>544</v>
      </c>
      <c r="BC28" s="1151"/>
      <c r="BD28" s="1151"/>
      <c r="BE28" s="1151"/>
      <c r="BF28" s="1151"/>
      <c r="BG28" s="1151"/>
      <c r="BH28" s="1151"/>
      <c r="BI28" s="1151"/>
      <c r="BJ28" s="1151"/>
      <c r="BK28" s="1151"/>
      <c r="BL28" s="1151"/>
      <c r="BM28" s="1151"/>
      <c r="BN28" s="1151" t="s">
        <v>104</v>
      </c>
      <c r="BO28" s="1151"/>
      <c r="BP28" s="1151"/>
      <c r="BQ28" s="1151"/>
      <c r="BR28" s="1151"/>
      <c r="BS28" s="1151"/>
      <c r="BT28" s="1151"/>
      <c r="BU28" s="1151"/>
      <c r="BV28" s="1151"/>
      <c r="BW28" s="1151"/>
    </row>
    <row r="29" spans="1:75" ht="13.5" customHeight="1">
      <c r="A29" s="1091"/>
      <c r="B29" s="15" t="s">
        <v>53</v>
      </c>
      <c r="C29" s="1065" t="str">
        <f>IFERROR(VLOOKUP(C28,科目・教員!$A$1:$B$357,2,0),"")</f>
        <v/>
      </c>
      <c r="D29" s="1066"/>
      <c r="E29" s="1067" t="str">
        <f>IFERROR(VLOOKUP(E28,科目・教員!$A$1:$B$357,2,0),"")</f>
        <v/>
      </c>
      <c r="F29" s="1066"/>
      <c r="G29" s="1067" t="str">
        <f>IFERROR(VLOOKUP(G28,科目・教員!$A$1:$B$357,2,0),"")</f>
        <v>西岡　みどり</v>
      </c>
      <c r="H29" s="1066"/>
      <c r="I29" s="1067" t="str">
        <f>IFERROR(VLOOKUP(I28,科目・教員!$A$1:$B$357,2,0),"")</f>
        <v/>
      </c>
      <c r="J29" s="1066"/>
      <c r="K29" s="1068" t="str">
        <f>IFERROR(VLOOKUP(K28,科目・教員!$A$1:$B$357,2,0),"")</f>
        <v/>
      </c>
      <c r="L29" s="1070"/>
      <c r="M29" s="1104" t="str">
        <f>IFERROR(VLOOKUP(M28,科目・教員!$A$1:$B$357,2,0),"")</f>
        <v/>
      </c>
      <c r="N29" s="1066"/>
      <c r="O29" s="1067" t="str">
        <f>IFERROR(VLOOKUP(O28,科目・教員!$A$1:$B$357,2,0),"")</f>
        <v/>
      </c>
      <c r="P29" s="1066"/>
      <c r="Q29" s="1067" t="str">
        <f>IFERROR(VLOOKUP(Q28,科目・教員!$A$1:$B$357,2,0),"")</f>
        <v/>
      </c>
      <c r="R29" s="1066"/>
      <c r="S29" s="1068" t="str">
        <f>IFERROR(VLOOKUP(S28,科目・教員!$A$1:$B$357,2,0),"")</f>
        <v/>
      </c>
      <c r="T29" s="1066"/>
      <c r="U29" s="781" t="s">
        <v>543</v>
      </c>
      <c r="V29" s="853" t="s">
        <v>544</v>
      </c>
      <c r="W29" s="778" t="s">
        <v>321</v>
      </c>
      <c r="Y29" s="506" t="s">
        <v>457</v>
      </c>
      <c r="Z29" s="1091"/>
      <c r="AA29" s="1152"/>
      <c r="AB29" s="1152"/>
      <c r="AC29" s="1152"/>
      <c r="AD29" s="1152"/>
      <c r="AE29" s="1152"/>
      <c r="AF29" s="1152"/>
      <c r="AG29" s="1152"/>
      <c r="AH29" s="1152"/>
      <c r="AI29" s="1152"/>
      <c r="AJ29" s="1152"/>
      <c r="AK29" s="1152"/>
      <c r="AL29" s="1152"/>
      <c r="AM29" s="1152"/>
      <c r="AN29" s="1044"/>
      <c r="AO29" s="1152"/>
      <c r="AP29" s="1152"/>
      <c r="AQ29" s="1152"/>
      <c r="AR29" s="1152"/>
      <c r="AS29" s="1152"/>
      <c r="AT29" s="1152"/>
      <c r="AU29" s="1152"/>
      <c r="AV29" s="1152"/>
      <c r="AW29" s="1152"/>
      <c r="AX29" s="1152"/>
      <c r="AY29" s="1152"/>
      <c r="AZ29" s="1152"/>
      <c r="BA29" s="1152"/>
      <c r="BB29" s="1152"/>
      <c r="BC29" s="1152"/>
      <c r="BD29" s="1152"/>
      <c r="BE29" s="1152"/>
      <c r="BF29" s="1152"/>
      <c r="BG29" s="1152"/>
      <c r="BH29" s="1152"/>
      <c r="BI29" s="1152"/>
      <c r="BJ29" s="1152"/>
      <c r="BK29" s="1152"/>
      <c r="BL29" s="1152"/>
      <c r="BM29" s="1152"/>
      <c r="BN29" s="1152"/>
      <c r="BO29" s="1152"/>
      <c r="BP29" s="1152"/>
      <c r="BQ29" s="1152"/>
      <c r="BR29" s="1152"/>
      <c r="BS29" s="1152"/>
      <c r="BT29" s="1152"/>
      <c r="BU29" s="1152"/>
      <c r="BV29" s="1152"/>
      <c r="BW29" s="1152"/>
    </row>
    <row r="30" spans="1:75" ht="13.5" customHeight="1">
      <c r="A30" s="1091"/>
      <c r="B30" s="15" t="s">
        <v>59</v>
      </c>
      <c r="C30" s="1065" t="str">
        <f>VLOOKUP($C27,'2025年度(1年前期)'!$B$5:$N$208,COLUMN('2025年度(1年前期)'!$C$5)+1,0)&amp;""</f>
        <v>201･202･基礎実･成人実</v>
      </c>
      <c r="D30" s="1066"/>
      <c r="E30" s="1067" t="str">
        <f>VLOOKUP($C27,'2025年度(2年前期)'!$B$5:$N$208,COLUMN('2025年度(2年前期)'!$C$5)+1,0)&amp;""</f>
        <v>201･202･基礎実･成人実</v>
      </c>
      <c r="F30" s="1066"/>
      <c r="G30" s="1067" t="str">
        <f>VLOOKUP($C27,'2025年度(3年前期)'!$B$5:$N$208,COLUMN('2025年度(3年前期)'!$C$5)+1,0)&amp;""</f>
        <v>大講義室</v>
      </c>
      <c r="H30" s="1066"/>
      <c r="I30" s="1067" t="str">
        <f>VLOOKUP($C27,'2025年度(4年前期)'!$B$5:$N$208,COLUMN('2025年度(4年前期)'!$C$5)+1,0)&amp;""</f>
        <v>成育：302　長寿:臨床2</v>
      </c>
      <c r="J30" s="1066"/>
      <c r="K30" s="1068" t="str">
        <f>VLOOKUP($C27,'2025年度(助産前期)'!$B$5:$N$208,COLUMN('2025年度(助産前期)'!$C$5)+1,0)&amp;""</f>
        <v/>
      </c>
      <c r="L30" s="1070"/>
      <c r="M30" s="1104" t="str">
        <f>VLOOKUP($C27,'2025年度(M1前期)'!$B$5:$N$208,COLUMN('2025年度(M1前期)'!C$5)+1,0)&amp;""</f>
        <v>臨床講義室1(合同)</v>
      </c>
      <c r="N30" s="1066"/>
      <c r="O30" s="1067" t="str">
        <f>VLOOKUP($C27,'2025年度(M2前期)'!$B$5:$N$208,COLUMN('2025年度(M2前期)'!$C$5)+1,0)&amp;""</f>
        <v>成育:別途指定
成人:別途指定</v>
      </c>
      <c r="P30" s="1066"/>
      <c r="Q30" s="1067" t="str">
        <f>VLOOKUP($C27,'2025年度(D1前期)'!$B$5:$N$208,COLUMN('2025年度(D1前期)'!$C$5)+1,0)&amp;""</f>
        <v/>
      </c>
      <c r="R30" s="1066"/>
      <c r="S30" s="1068" t="str">
        <f>VLOOKUP($C27,'2025年度(D23前期)'!$B$5:$N$208,COLUMN('2025年度(D23前期)'!$C$5)+1,0)&amp;""</f>
        <v/>
      </c>
      <c r="T30" s="1066"/>
      <c r="U30" s="781" t="s">
        <v>102</v>
      </c>
      <c r="V30" s="853" t="s">
        <v>407</v>
      </c>
      <c r="W30" s="778" t="s">
        <v>505</v>
      </c>
      <c r="Y30" s="506" t="s">
        <v>461</v>
      </c>
      <c r="Z30" s="1091"/>
      <c r="AA30" s="1152"/>
      <c r="AB30" s="1152"/>
      <c r="AC30" s="1152"/>
      <c r="AD30" s="1152"/>
      <c r="AE30" s="1152"/>
      <c r="AF30" s="1152"/>
      <c r="AG30" s="1152"/>
      <c r="AH30" s="1152"/>
      <c r="AI30" s="1152"/>
      <c r="AJ30" s="1152"/>
      <c r="AK30" s="1152"/>
      <c r="AL30" s="1152"/>
      <c r="AM30" s="1152"/>
      <c r="AN30" s="1044"/>
      <c r="AO30" s="1152"/>
      <c r="AP30" s="1152"/>
      <c r="AQ30" s="1152"/>
      <c r="AR30" s="1152"/>
      <c r="AS30" s="1152"/>
      <c r="AT30" s="1152"/>
      <c r="AU30" s="1152"/>
      <c r="AV30" s="1152"/>
      <c r="AW30" s="1152"/>
      <c r="AX30" s="1152"/>
      <c r="AY30" s="1152"/>
      <c r="AZ30" s="1152"/>
      <c r="BA30" s="1152"/>
      <c r="BB30" s="1152"/>
      <c r="BC30" s="1152"/>
      <c r="BD30" s="1152"/>
      <c r="BE30" s="1152"/>
      <c r="BF30" s="1152"/>
      <c r="BG30" s="1152"/>
      <c r="BH30" s="1152"/>
      <c r="BI30" s="1152"/>
      <c r="BJ30" s="1152"/>
      <c r="BK30" s="1152"/>
      <c r="BL30" s="1152"/>
      <c r="BM30" s="1152"/>
      <c r="BN30" s="1152"/>
      <c r="BO30" s="1152"/>
      <c r="BP30" s="1152"/>
      <c r="BQ30" s="1152"/>
      <c r="BR30" s="1152"/>
      <c r="BS30" s="1152"/>
      <c r="BT30" s="1152"/>
      <c r="BU30" s="1152"/>
      <c r="BV30" s="1152"/>
      <c r="BW30" s="1152"/>
    </row>
    <row r="31" spans="1:75" ht="13.5" customHeight="1">
      <c r="A31" s="1092"/>
      <c r="B31" s="16" t="s">
        <v>56</v>
      </c>
      <c r="C31" s="1061"/>
      <c r="D31" s="1062"/>
      <c r="E31" s="1063"/>
      <c r="F31" s="1062"/>
      <c r="G31" s="1063"/>
      <c r="H31" s="1062"/>
      <c r="I31" s="1063"/>
      <c r="J31" s="1062"/>
      <c r="K31" s="1064"/>
      <c r="L31" s="1069"/>
      <c r="M31" s="1106"/>
      <c r="N31" s="1062"/>
      <c r="O31" s="1063"/>
      <c r="P31" s="1062"/>
      <c r="Q31" s="1063"/>
      <c r="R31" s="1062"/>
      <c r="S31" s="1064"/>
      <c r="T31" s="1062"/>
      <c r="U31" s="781" t="s">
        <v>167</v>
      </c>
      <c r="V31" s="853" t="s">
        <v>236</v>
      </c>
      <c r="W31" s="778" t="s">
        <v>240</v>
      </c>
      <c r="Y31" s="506" t="s">
        <v>275</v>
      </c>
      <c r="Z31" s="1092"/>
      <c r="AA31" s="1153"/>
      <c r="AB31" s="1153"/>
      <c r="AC31" s="1153"/>
      <c r="AD31" s="1153"/>
      <c r="AE31" s="1153"/>
      <c r="AF31" s="1153"/>
      <c r="AG31" s="1153"/>
      <c r="AH31" s="1153"/>
      <c r="AI31" s="1153"/>
      <c r="AJ31" s="1153"/>
      <c r="AK31" s="1153"/>
      <c r="AL31" s="1153"/>
      <c r="AM31" s="1153"/>
      <c r="AN31" s="1045"/>
      <c r="AO31" s="1153"/>
      <c r="AP31" s="1153"/>
      <c r="AQ31" s="1153"/>
      <c r="AR31" s="1153"/>
      <c r="AS31" s="1153"/>
      <c r="AT31" s="1153"/>
      <c r="AU31" s="1153"/>
      <c r="AV31" s="1153"/>
      <c r="AW31" s="1153"/>
      <c r="AX31" s="1153"/>
      <c r="AY31" s="1153"/>
      <c r="AZ31" s="1153"/>
      <c r="BA31" s="1153"/>
      <c r="BB31" s="1153"/>
      <c r="BC31" s="1153"/>
      <c r="BD31" s="1153"/>
      <c r="BE31" s="1153"/>
      <c r="BF31" s="1153"/>
      <c r="BG31" s="1153"/>
      <c r="BH31" s="1153"/>
      <c r="BI31" s="1153"/>
      <c r="BJ31" s="1153"/>
      <c r="BK31" s="1153"/>
      <c r="BL31" s="1153"/>
      <c r="BM31" s="1153"/>
      <c r="BN31" s="1153"/>
      <c r="BO31" s="1153"/>
      <c r="BP31" s="1153"/>
      <c r="BQ31" s="1153"/>
      <c r="BR31" s="1153"/>
      <c r="BS31" s="1153"/>
      <c r="BT31" s="1153"/>
      <c r="BU31" s="1153"/>
      <c r="BV31" s="1153"/>
      <c r="BW31" s="1153"/>
    </row>
    <row r="32" spans="1:75" ht="13.5" customHeight="1">
      <c r="A32" s="1091" t="s">
        <v>58</v>
      </c>
      <c r="B32" s="15" t="s">
        <v>50</v>
      </c>
      <c r="C32" s="1079" t="str">
        <f>VLOOKUP($C27,'2025年度(1年前期)'!$B$5:$N$208,COLUMN('2025年度(1年前期)'!$E$5),0)&amp;""</f>
        <v>生活援助論Ⅰ
(ABCD)</v>
      </c>
      <c r="D32" s="1080"/>
      <c r="E32" s="1148" t="str">
        <f>VLOOKUP($C27,'2025年度(2年前期)'!$B$5:$N$208,COLUMN('2025年度(2年前期)'!$E$5),0)&amp;""</f>
        <v>疾病･病態論Ⅱ
(加藤先生)</v>
      </c>
      <c r="F32" s="1123"/>
      <c r="G32" s="1081" t="str">
        <f>VLOOKUP($C27,'2025年度(3年前期)'!$B$5:$N$208,COLUMN('2025年度(3年前期)'!$E$5),0)&amp;""</f>
        <v>看護実践と研究成果の活用</v>
      </c>
      <c r="H32" s="1080"/>
      <c r="I32" s="1081" t="str">
        <f>VLOOKUP($C27,'2025年度(4年前期)'!$B$5:$N$208,COLUMN('2025年度(4年前期)'!$E$5),0)&amp;""</f>
        <v>看護学統合　演習・実習</v>
      </c>
      <c r="J32" s="1080"/>
      <c r="K32" s="1072" t="str">
        <f>VLOOKUP($C27,'2025年度(助産前期)'!$B$5:$N$208,COLUMN('2025年度(助産前期)'!$E$5),0)&amp;""</f>
        <v/>
      </c>
      <c r="L32" s="1096"/>
      <c r="M32" s="1079" t="str">
        <f>VLOOKUP($C27,'2025年度(M1前期)'!$B$5:$N$208,COLUMN('2025年度(M1前期)'!$E$5),0)&amp;""</f>
        <v>看護情報・管理学特論Ａ－Ⅰ
看護管理学</v>
      </c>
      <c r="N32" s="1080"/>
      <c r="O32" s="1072" t="str">
        <f>VLOOKUP($C27,'2025年度(M2前期)'!$B$5:$N$208,COLUMN('2025年度(M2前期)'!$E$5),0)&amp;""</f>
        <v>成育看護学演習Ａ－Ⅲ(小児)
成人看護学演習Ａ－Ⅱ
成育看護学演習Ａ－Ⅲ(母性)</v>
      </c>
      <c r="P32" s="1080"/>
      <c r="Q32" s="1072" t="str">
        <f>VLOOKUP($C27,'2025年度(D1前期)'!$B$5:$N$208,COLUMN('2025年度(D1前期)'!$E$5),0)&amp;""</f>
        <v/>
      </c>
      <c r="R32" s="1080"/>
      <c r="S32" s="1072" t="str">
        <f>VLOOKUP($C27,'2025年度(D23前期)'!$B$5:$N$208,COLUMN('2025年度(D23前期)'!$E$5),0)&amp;""</f>
        <v>特別研究</v>
      </c>
      <c r="T32" s="1080"/>
      <c r="V32" s="17"/>
      <c r="W32" s="778" t="s">
        <v>241</v>
      </c>
      <c r="Y32" s="506"/>
      <c r="Z32" s="1091" t="str">
        <f>A32</f>
        <v>２時限（11：00～12：30）</v>
      </c>
      <c r="AA32" s="1151" t="s">
        <v>462</v>
      </c>
      <c r="AB32" s="1151"/>
      <c r="AC32" s="1151"/>
      <c r="AD32" s="1151"/>
      <c r="AE32" s="1151" t="s">
        <v>254</v>
      </c>
      <c r="AF32" s="1296"/>
      <c r="AG32" s="1151" t="s">
        <v>254</v>
      </c>
      <c r="AH32" s="1151" t="s">
        <v>254</v>
      </c>
      <c r="AI32" s="1151"/>
      <c r="AJ32" s="1151"/>
      <c r="AK32" s="1151"/>
      <c r="AL32" s="1151" t="s">
        <v>254</v>
      </c>
      <c r="AM32" s="1151"/>
      <c r="AN32" s="1043" t="s">
        <v>457</v>
      </c>
      <c r="AO32" s="1151"/>
      <c r="AP32" s="1151"/>
      <c r="AQ32" s="1151"/>
      <c r="AR32" s="1151"/>
      <c r="AS32" s="1151"/>
      <c r="AT32" s="1151"/>
      <c r="AU32" s="1151"/>
      <c r="AV32" s="1151"/>
      <c r="AW32" s="1151"/>
      <c r="AX32" s="1151" t="s">
        <v>543</v>
      </c>
      <c r="AY32" s="1151"/>
      <c r="AZ32" s="1151"/>
      <c r="BA32" s="1151" t="s">
        <v>285</v>
      </c>
      <c r="BB32" s="1151" t="s">
        <v>544</v>
      </c>
      <c r="BC32" s="1151"/>
      <c r="BD32" s="1151"/>
      <c r="BE32" s="1151"/>
      <c r="BF32" s="1151"/>
      <c r="BG32" s="1151"/>
      <c r="BH32" s="1151"/>
      <c r="BI32" s="1151"/>
      <c r="BJ32" s="1151"/>
      <c r="BK32" s="1151"/>
      <c r="BL32" s="1151"/>
      <c r="BM32" s="1151"/>
      <c r="BN32" s="1151" t="s">
        <v>104</v>
      </c>
      <c r="BO32" s="1151"/>
      <c r="BP32" s="1151"/>
      <c r="BQ32" s="1151"/>
      <c r="BR32" s="1151"/>
      <c r="BS32" s="1151"/>
      <c r="BT32" s="1151"/>
      <c r="BU32" s="1151"/>
      <c r="BV32" s="1151"/>
      <c r="BW32" s="1151"/>
    </row>
    <row r="33" spans="1:75" ht="13.5" customHeight="1">
      <c r="A33" s="1091"/>
      <c r="B33" s="15" t="s">
        <v>53</v>
      </c>
      <c r="C33" s="1065" t="str">
        <f>IFERROR(VLOOKUP(C32,科目・教員!$A$1:$B$357,2,0),"")</f>
        <v/>
      </c>
      <c r="D33" s="1066"/>
      <c r="E33" s="1147" t="str">
        <f>IFERROR(VLOOKUP(E32,科目・教員!$A$1:$B$357,2,0),"")</f>
        <v/>
      </c>
      <c r="F33" s="1119"/>
      <c r="G33" s="1067" t="str">
        <f>IFERROR(VLOOKUP(G32,科目・教員!$A$1:$B$357,2,0),"")</f>
        <v>西岡　みどり</v>
      </c>
      <c r="H33" s="1066"/>
      <c r="I33" s="1067" t="str">
        <f>IFERROR(VLOOKUP(I32,科目・教員!$A$1:$B$357,2,0),"")</f>
        <v/>
      </c>
      <c r="J33" s="1066"/>
      <c r="K33" s="1068" t="str">
        <f>IFERROR(VLOOKUP(K32,科目・教員!$A$1:$B$357,2,0),"")</f>
        <v/>
      </c>
      <c r="L33" s="1070"/>
      <c r="M33" s="1065" t="str">
        <f>IFERROR(VLOOKUP(M32,科目・教員!$A$1:$B$357,2,0),"")</f>
        <v/>
      </c>
      <c r="N33" s="1066"/>
      <c r="O33" s="1068" t="str">
        <f>IFERROR(VLOOKUP(O32,科目・教員!$A$1:$B$357,2,0),"")</f>
        <v/>
      </c>
      <c r="P33" s="1066"/>
      <c r="Q33" s="1068" t="str">
        <f>IFERROR(VLOOKUP(Q32,科目・教員!$A$1:$B$357,2,0),"")</f>
        <v/>
      </c>
      <c r="R33" s="1066"/>
      <c r="S33" s="1068" t="str">
        <f>IFERROR(VLOOKUP(S32,科目・教員!$A$1:$B$357,2,0),"")</f>
        <v/>
      </c>
      <c r="T33" s="1066"/>
      <c r="V33" s="17"/>
      <c r="Y33" s="506"/>
      <c r="Z33" s="1091"/>
      <c r="AA33" s="1152"/>
      <c r="AB33" s="1152"/>
      <c r="AC33" s="1152"/>
      <c r="AD33" s="1152"/>
      <c r="AE33" s="1152"/>
      <c r="AF33" s="1296"/>
      <c r="AG33" s="1152"/>
      <c r="AH33" s="1152"/>
      <c r="AI33" s="1152"/>
      <c r="AJ33" s="1152"/>
      <c r="AK33" s="1152"/>
      <c r="AL33" s="1152"/>
      <c r="AM33" s="1152"/>
      <c r="AN33" s="1044"/>
      <c r="AO33" s="1152"/>
      <c r="AP33" s="1152"/>
      <c r="AQ33" s="1152"/>
      <c r="AR33" s="1152"/>
      <c r="AS33" s="1152"/>
      <c r="AT33" s="1152"/>
      <c r="AU33" s="1152"/>
      <c r="AV33" s="1152"/>
      <c r="AW33" s="1152"/>
      <c r="AX33" s="1152"/>
      <c r="AY33" s="1152"/>
      <c r="AZ33" s="1152"/>
      <c r="BA33" s="1152"/>
      <c r="BB33" s="1152"/>
      <c r="BC33" s="1152"/>
      <c r="BD33" s="1152"/>
      <c r="BE33" s="1152"/>
      <c r="BF33" s="1152"/>
      <c r="BG33" s="1152"/>
      <c r="BH33" s="1152"/>
      <c r="BI33" s="1152"/>
      <c r="BJ33" s="1152"/>
      <c r="BK33" s="1152"/>
      <c r="BL33" s="1152"/>
      <c r="BM33" s="1152"/>
      <c r="BN33" s="1152"/>
      <c r="BO33" s="1152"/>
      <c r="BP33" s="1152"/>
      <c r="BQ33" s="1152"/>
      <c r="BR33" s="1152"/>
      <c r="BS33" s="1152"/>
      <c r="BT33" s="1152"/>
      <c r="BU33" s="1152"/>
      <c r="BV33" s="1152"/>
      <c r="BW33" s="1152"/>
    </row>
    <row r="34" spans="1:75" ht="13.5" customHeight="1">
      <c r="A34" s="1091"/>
      <c r="B34" s="15" t="s">
        <v>59</v>
      </c>
      <c r="C34" s="1065" t="str">
        <f>VLOOKUP($C27,'2025年度(1年前期)'!$B$5:$N$208,COLUMN('2025年度(1年前期)'!$E$5)+1,0)&amp;""</f>
        <v>201･202･基礎実･成人実</v>
      </c>
      <c r="D34" s="1066"/>
      <c r="E34" s="1147" t="str">
        <f>VLOOKUP($C27,'2025年度(2年前期)'!$B$5:$N$208,COLUMN('2025年度(2年前期)'!$E$5)+1,0)&amp;""</f>
        <v>リアルタイム
(101)</v>
      </c>
      <c r="F34" s="1119"/>
      <c r="G34" s="1067" t="str">
        <f>VLOOKUP($C27,'2025年度(3年前期)'!$B$5:$N$208,COLUMN('2025年度(3年前期)'!$E$5)+1,0)&amp;""</f>
        <v>大講義室</v>
      </c>
      <c r="H34" s="1066"/>
      <c r="I34" s="1067" t="str">
        <f>VLOOKUP($C27,'2025年度(4年前期)'!$B$5:$N$208,COLUMN('2025年度(4年前期)'!$E$5)+1,0)&amp;""</f>
        <v>成育：302　長寿:臨床2</v>
      </c>
      <c r="J34" s="1066"/>
      <c r="K34" s="1068" t="str">
        <f>VLOOKUP($C27,'2025年度(助産前期)'!$B$5:$N$208,COLUMN('2025年度(助産前期)'!$E$5)+1,0)&amp;""</f>
        <v/>
      </c>
      <c r="L34" s="1070"/>
      <c r="M34" s="1065" t="str">
        <f>VLOOKUP($C27,'2025年度(M1前期)'!$B$5:$N$208,COLUMN('2025年度(M1前期)'!$E$5)+1,0)&amp;""</f>
        <v>臨床講義室1(合同)</v>
      </c>
      <c r="N34" s="1066"/>
      <c r="O34" s="1068" t="str">
        <f>VLOOKUP($C27,'2025年度(M2前期)'!$B$5:$N$208,COLUMN('2025年度(M2前期)'!$E$5)+1,0)&amp;""</f>
        <v>成育:別途指定
成人:別途指定</v>
      </c>
      <c r="P34" s="1066"/>
      <c r="Q34" s="1068" t="str">
        <f>VLOOKUP($C27,'2025年度(D1前期)'!$B$5:$N$208,COLUMN('2025年度(D1前期)'!$E$5)+1,0)&amp;""</f>
        <v/>
      </c>
      <c r="R34" s="1066"/>
      <c r="S34" s="1068" t="str">
        <f>VLOOKUP($C27,'2025年度(D23前期)'!$B$5:$N$208,COLUMN('2025年度(D23前期)'!$E$5)+1,0)&amp;""</f>
        <v/>
      </c>
      <c r="T34" s="1066"/>
      <c r="V34" s="17"/>
      <c r="Y34" s="506"/>
      <c r="Z34" s="1091"/>
      <c r="AA34" s="1152"/>
      <c r="AB34" s="1152"/>
      <c r="AC34" s="1152"/>
      <c r="AD34" s="1152"/>
      <c r="AE34" s="1152"/>
      <c r="AF34" s="1296"/>
      <c r="AG34" s="1152"/>
      <c r="AH34" s="1152"/>
      <c r="AI34" s="1152"/>
      <c r="AJ34" s="1152"/>
      <c r="AK34" s="1152"/>
      <c r="AL34" s="1152"/>
      <c r="AM34" s="1152"/>
      <c r="AN34" s="1044"/>
      <c r="AO34" s="1152"/>
      <c r="AP34" s="1152"/>
      <c r="AQ34" s="1152"/>
      <c r="AR34" s="1152"/>
      <c r="AS34" s="1152"/>
      <c r="AT34" s="1152"/>
      <c r="AU34" s="1152"/>
      <c r="AV34" s="1152"/>
      <c r="AW34" s="1152"/>
      <c r="AX34" s="1152"/>
      <c r="AY34" s="1152"/>
      <c r="AZ34" s="1152"/>
      <c r="BA34" s="1152"/>
      <c r="BB34" s="1152"/>
      <c r="BC34" s="1152"/>
      <c r="BD34" s="1152"/>
      <c r="BE34" s="1152"/>
      <c r="BF34" s="1152"/>
      <c r="BG34" s="1152"/>
      <c r="BH34" s="1152"/>
      <c r="BI34" s="1152"/>
      <c r="BJ34" s="1152"/>
      <c r="BK34" s="1152"/>
      <c r="BL34" s="1152"/>
      <c r="BM34" s="1152"/>
      <c r="BN34" s="1152"/>
      <c r="BO34" s="1152"/>
      <c r="BP34" s="1152"/>
      <c r="BQ34" s="1152"/>
      <c r="BR34" s="1152"/>
      <c r="BS34" s="1152"/>
      <c r="BT34" s="1152"/>
      <c r="BU34" s="1152"/>
      <c r="BV34" s="1152"/>
      <c r="BW34" s="1152"/>
    </row>
    <row r="35" spans="1:75" ht="13.5" customHeight="1">
      <c r="A35" s="1100"/>
      <c r="B35" s="16" t="s">
        <v>56</v>
      </c>
      <c r="C35" s="1061"/>
      <c r="D35" s="1075"/>
      <c r="E35" s="1280"/>
      <c r="F35" s="1281"/>
      <c r="G35" s="1063"/>
      <c r="H35" s="1075"/>
      <c r="I35" s="1063"/>
      <c r="J35" s="1075"/>
      <c r="K35" s="1064"/>
      <c r="L35" s="1064"/>
      <c r="M35" s="1061"/>
      <c r="N35" s="1075"/>
      <c r="O35" s="1064"/>
      <c r="P35" s="1075"/>
      <c r="Q35" s="1064"/>
      <c r="R35" s="1075"/>
      <c r="S35" s="1064"/>
      <c r="T35" s="1075"/>
      <c r="V35" s="17"/>
      <c r="Y35" s="506"/>
      <c r="Z35" s="1092"/>
      <c r="AA35" s="1153"/>
      <c r="AB35" s="1153"/>
      <c r="AC35" s="1153"/>
      <c r="AD35" s="1153"/>
      <c r="AE35" s="1153"/>
      <c r="AF35" s="1296"/>
      <c r="AG35" s="1153"/>
      <c r="AH35" s="1153"/>
      <c r="AI35" s="1153"/>
      <c r="AJ35" s="1153"/>
      <c r="AK35" s="1153"/>
      <c r="AL35" s="1153"/>
      <c r="AM35" s="1153"/>
      <c r="AN35" s="1045"/>
      <c r="AO35" s="1153"/>
      <c r="AP35" s="1153"/>
      <c r="AQ35" s="1153"/>
      <c r="AR35" s="1153"/>
      <c r="AS35" s="1153"/>
      <c r="AT35" s="1153"/>
      <c r="AU35" s="1153"/>
      <c r="AV35" s="1153"/>
      <c r="AW35" s="1153"/>
      <c r="AX35" s="1153"/>
      <c r="AY35" s="1153"/>
      <c r="AZ35" s="1153"/>
      <c r="BA35" s="1153"/>
      <c r="BB35" s="1153"/>
      <c r="BC35" s="1153"/>
      <c r="BD35" s="1153"/>
      <c r="BE35" s="1153"/>
      <c r="BF35" s="1153"/>
      <c r="BG35" s="1153"/>
      <c r="BH35" s="1153"/>
      <c r="BI35" s="1153"/>
      <c r="BJ35" s="1153"/>
      <c r="BK35" s="1153"/>
      <c r="BL35" s="1153"/>
      <c r="BM35" s="1153"/>
      <c r="BN35" s="1153"/>
      <c r="BO35" s="1153"/>
      <c r="BP35" s="1153"/>
      <c r="BQ35" s="1153"/>
      <c r="BR35" s="1153"/>
      <c r="BS35" s="1153"/>
      <c r="BT35" s="1153"/>
      <c r="BU35" s="1153"/>
      <c r="BV35" s="1153"/>
      <c r="BW35" s="1153"/>
    </row>
    <row r="36" spans="1:75" ht="13.5" customHeight="1">
      <c r="A36" s="1095" t="s">
        <v>60</v>
      </c>
      <c r="B36" s="18" t="s">
        <v>61</v>
      </c>
      <c r="C36" s="1079"/>
      <c r="D36" s="1080"/>
      <c r="E36" s="1081"/>
      <c r="F36" s="1080"/>
      <c r="G36" s="1081"/>
      <c r="H36" s="1080"/>
      <c r="I36" s="1081"/>
      <c r="J36" s="1080"/>
      <c r="K36" s="1072"/>
      <c r="L36" s="1096"/>
      <c r="M36" s="1079"/>
      <c r="N36" s="1080"/>
      <c r="O36" s="1072"/>
      <c r="P36" s="1080"/>
      <c r="Q36" s="1072"/>
      <c r="R36" s="1080"/>
      <c r="S36" s="1072"/>
      <c r="T36" s="1080"/>
      <c r="U36" s="17"/>
      <c r="V36" s="17"/>
      <c r="Y36" s="506"/>
      <c r="Z36" s="1091" t="str">
        <f>A36</f>
        <v>昼休み（12：30～13：30）</v>
      </c>
      <c r="AA36" s="1151"/>
      <c r="AB36" s="1151"/>
      <c r="AC36" s="1151"/>
      <c r="AD36" s="1151"/>
      <c r="AE36" s="1151"/>
      <c r="AF36" s="1151"/>
      <c r="AG36" s="1151"/>
      <c r="AH36" s="1151"/>
      <c r="AI36" s="1151"/>
      <c r="AJ36" s="1151"/>
      <c r="AK36" s="1151"/>
      <c r="AL36" s="1151"/>
      <c r="AM36" s="1151"/>
      <c r="AN36" s="1043" t="s">
        <v>457</v>
      </c>
      <c r="AO36" s="1151"/>
      <c r="AP36" s="1151"/>
      <c r="AQ36" s="1151"/>
      <c r="AR36" s="1151"/>
      <c r="AS36" s="1151"/>
      <c r="AT36" s="1151"/>
      <c r="AU36" s="1151"/>
      <c r="AV36" s="1151"/>
      <c r="AW36" s="1151"/>
      <c r="AX36" s="1151" t="s">
        <v>543</v>
      </c>
      <c r="AY36" s="1151"/>
      <c r="AZ36" s="1151"/>
      <c r="BA36" s="1151"/>
      <c r="BB36" s="1151" t="s">
        <v>544</v>
      </c>
      <c r="BC36" s="1151"/>
      <c r="BD36" s="1151"/>
      <c r="BE36" s="1151"/>
      <c r="BF36" s="1151"/>
      <c r="BG36" s="1151"/>
      <c r="BH36" s="1151"/>
      <c r="BI36" s="1151"/>
      <c r="BJ36" s="1151"/>
      <c r="BK36" s="1151"/>
      <c r="BL36" s="1151"/>
      <c r="BM36" s="1151"/>
      <c r="BN36" s="1151"/>
      <c r="BO36" s="1151"/>
      <c r="BP36" s="1151"/>
      <c r="BQ36" s="1151"/>
      <c r="BR36" s="1151"/>
      <c r="BS36" s="1151"/>
      <c r="BT36" s="1151"/>
      <c r="BU36" s="1151"/>
      <c r="BV36" s="1151"/>
      <c r="BW36" s="1151"/>
    </row>
    <row r="37" spans="1:75" ht="13.5" customHeight="1">
      <c r="A37" s="1091"/>
      <c r="B37" s="18" t="s">
        <v>62</v>
      </c>
      <c r="C37" s="1065"/>
      <c r="D37" s="1066"/>
      <c r="E37" s="1067"/>
      <c r="F37" s="1066"/>
      <c r="G37" s="1067"/>
      <c r="H37" s="1066"/>
      <c r="I37" s="1067"/>
      <c r="J37" s="1066"/>
      <c r="K37" s="1068"/>
      <c r="L37" s="1070"/>
      <c r="M37" s="1065"/>
      <c r="N37" s="1066"/>
      <c r="O37" s="1068"/>
      <c r="P37" s="1066"/>
      <c r="Q37" s="1068"/>
      <c r="R37" s="1066"/>
      <c r="S37" s="1068"/>
      <c r="T37" s="1066"/>
      <c r="U37" s="17"/>
      <c r="V37" s="17"/>
      <c r="Y37" s="506"/>
      <c r="Z37" s="1091"/>
      <c r="AA37" s="1152"/>
      <c r="AB37" s="1152"/>
      <c r="AC37" s="1152"/>
      <c r="AD37" s="1152"/>
      <c r="AE37" s="1152"/>
      <c r="AF37" s="1152"/>
      <c r="AG37" s="1152"/>
      <c r="AH37" s="1152"/>
      <c r="AI37" s="1152"/>
      <c r="AJ37" s="1152"/>
      <c r="AK37" s="1152"/>
      <c r="AL37" s="1152"/>
      <c r="AM37" s="1152"/>
      <c r="AN37" s="1044"/>
      <c r="AO37" s="1152"/>
      <c r="AP37" s="1152"/>
      <c r="AQ37" s="1152"/>
      <c r="AR37" s="1152"/>
      <c r="AS37" s="1152"/>
      <c r="AT37" s="1152"/>
      <c r="AU37" s="1152"/>
      <c r="AV37" s="1152"/>
      <c r="AW37" s="1152"/>
      <c r="AX37" s="1152"/>
      <c r="AY37" s="1152"/>
      <c r="AZ37" s="1152"/>
      <c r="BA37" s="1152"/>
      <c r="BB37" s="1152"/>
      <c r="BC37" s="1152"/>
      <c r="BD37" s="1152"/>
      <c r="BE37" s="1152"/>
      <c r="BF37" s="1152"/>
      <c r="BG37" s="1152"/>
      <c r="BH37" s="1152"/>
      <c r="BI37" s="1152"/>
      <c r="BJ37" s="1152"/>
      <c r="BK37" s="1152"/>
      <c r="BL37" s="1152"/>
      <c r="BM37" s="1152"/>
      <c r="BN37" s="1152"/>
      <c r="BO37" s="1152"/>
      <c r="BP37" s="1152"/>
      <c r="BQ37" s="1152"/>
      <c r="BR37" s="1152"/>
      <c r="BS37" s="1152"/>
      <c r="BT37" s="1152"/>
      <c r="BU37" s="1152"/>
      <c r="BV37" s="1152"/>
      <c r="BW37" s="1152"/>
    </row>
    <row r="38" spans="1:75" ht="13.5" customHeight="1">
      <c r="A38" s="1091"/>
      <c r="B38" s="18" t="s">
        <v>59</v>
      </c>
      <c r="C38" s="1065"/>
      <c r="D38" s="1066"/>
      <c r="E38" s="1067"/>
      <c r="F38" s="1066"/>
      <c r="G38" s="1067"/>
      <c r="H38" s="1066"/>
      <c r="I38" s="1067"/>
      <c r="J38" s="1066"/>
      <c r="K38" s="1068"/>
      <c r="L38" s="1070"/>
      <c r="M38" s="1065"/>
      <c r="N38" s="1066"/>
      <c r="O38" s="1068"/>
      <c r="P38" s="1066"/>
      <c r="Q38" s="1068"/>
      <c r="R38" s="1066"/>
      <c r="S38" s="1068"/>
      <c r="T38" s="1066"/>
      <c r="U38" s="17"/>
      <c r="V38" s="17"/>
      <c r="Y38" s="506"/>
      <c r="Z38" s="1091"/>
      <c r="AA38" s="1152"/>
      <c r="AB38" s="1152"/>
      <c r="AC38" s="1152"/>
      <c r="AD38" s="1152"/>
      <c r="AE38" s="1152"/>
      <c r="AF38" s="1152"/>
      <c r="AG38" s="1152"/>
      <c r="AH38" s="1152"/>
      <c r="AI38" s="1152"/>
      <c r="AJ38" s="1152"/>
      <c r="AK38" s="1152"/>
      <c r="AL38" s="1152"/>
      <c r="AM38" s="1152"/>
      <c r="AN38" s="1044"/>
      <c r="AO38" s="1152"/>
      <c r="AP38" s="1152"/>
      <c r="AQ38" s="1152"/>
      <c r="AR38" s="1152"/>
      <c r="AS38" s="1152"/>
      <c r="AT38" s="1152"/>
      <c r="AU38" s="1152"/>
      <c r="AV38" s="1152"/>
      <c r="AW38" s="1152"/>
      <c r="AX38" s="1152"/>
      <c r="AY38" s="1152"/>
      <c r="AZ38" s="1152"/>
      <c r="BA38" s="1152"/>
      <c r="BB38" s="1152"/>
      <c r="BC38" s="1152"/>
      <c r="BD38" s="1152"/>
      <c r="BE38" s="1152"/>
      <c r="BF38" s="1152"/>
      <c r="BG38" s="1152"/>
      <c r="BH38" s="1152"/>
      <c r="BI38" s="1152"/>
      <c r="BJ38" s="1152"/>
      <c r="BK38" s="1152"/>
      <c r="BL38" s="1152"/>
      <c r="BM38" s="1152"/>
      <c r="BN38" s="1152"/>
      <c r="BO38" s="1152"/>
      <c r="BP38" s="1152"/>
      <c r="BQ38" s="1152"/>
      <c r="BR38" s="1152"/>
      <c r="BS38" s="1152"/>
      <c r="BT38" s="1152"/>
      <c r="BU38" s="1152"/>
      <c r="BV38" s="1152"/>
      <c r="BW38" s="1152"/>
    </row>
    <row r="39" spans="1:75" ht="13.5" customHeight="1">
      <c r="A39" s="1092"/>
      <c r="B39" s="19" t="s">
        <v>56</v>
      </c>
      <c r="C39" s="1102"/>
      <c r="D39" s="1094"/>
      <c r="E39" s="1103"/>
      <c r="F39" s="1094"/>
      <c r="G39" s="1103"/>
      <c r="H39" s="1094"/>
      <c r="I39" s="1103"/>
      <c r="J39" s="1094"/>
      <c r="K39" s="1093"/>
      <c r="L39" s="1093"/>
      <c r="M39" s="1102"/>
      <c r="N39" s="1094"/>
      <c r="O39" s="1093"/>
      <c r="P39" s="1094"/>
      <c r="Q39" s="1093"/>
      <c r="R39" s="1094"/>
      <c r="S39" s="1093"/>
      <c r="T39" s="1094"/>
      <c r="U39" s="17"/>
      <c r="V39" s="17"/>
      <c r="Y39" s="506"/>
      <c r="Z39" s="1092"/>
      <c r="AA39" s="1153"/>
      <c r="AB39" s="1153"/>
      <c r="AC39" s="1153"/>
      <c r="AD39" s="1153"/>
      <c r="AE39" s="1153"/>
      <c r="AF39" s="1153"/>
      <c r="AG39" s="1153"/>
      <c r="AH39" s="1153"/>
      <c r="AI39" s="1153"/>
      <c r="AJ39" s="1153"/>
      <c r="AK39" s="1153"/>
      <c r="AL39" s="1153"/>
      <c r="AM39" s="1153"/>
      <c r="AN39" s="1045"/>
      <c r="AO39" s="1153"/>
      <c r="AP39" s="1153"/>
      <c r="AQ39" s="1153"/>
      <c r="AR39" s="1153"/>
      <c r="AS39" s="1153"/>
      <c r="AT39" s="1153"/>
      <c r="AU39" s="1153"/>
      <c r="AV39" s="1153"/>
      <c r="AW39" s="1153"/>
      <c r="AX39" s="1153"/>
      <c r="AY39" s="1153"/>
      <c r="AZ39" s="1153"/>
      <c r="BA39" s="1153"/>
      <c r="BB39" s="1153"/>
      <c r="BC39" s="1153"/>
      <c r="BD39" s="1153"/>
      <c r="BE39" s="1153"/>
      <c r="BF39" s="1153"/>
      <c r="BG39" s="1153"/>
      <c r="BH39" s="1153"/>
      <c r="BI39" s="1153"/>
      <c r="BJ39" s="1153"/>
      <c r="BK39" s="1153"/>
      <c r="BL39" s="1153"/>
      <c r="BM39" s="1153"/>
      <c r="BN39" s="1153"/>
      <c r="BO39" s="1153"/>
      <c r="BP39" s="1153"/>
      <c r="BQ39" s="1153"/>
      <c r="BR39" s="1153"/>
      <c r="BS39" s="1153"/>
      <c r="BT39" s="1153"/>
      <c r="BU39" s="1153"/>
      <c r="BV39" s="1153"/>
      <c r="BW39" s="1153"/>
    </row>
    <row r="40" spans="1:75" ht="13.5" customHeight="1">
      <c r="A40" s="1091" t="s">
        <v>64</v>
      </c>
      <c r="B40" s="15" t="s">
        <v>50</v>
      </c>
      <c r="C40" s="1089" t="str">
        <f>VLOOKUP($C27,'2025年度(1年前期)'!$B$5:$N$208,COLUMN('2025年度(1年前期)'!$G$5),0)&amp;""</f>
        <v>B型肝炎①
14:00～15:00
(Bグループは早めに受ける)</v>
      </c>
      <c r="D40" s="1072"/>
      <c r="E40" s="1090" t="str">
        <f>VLOOKUP($C27,'2025年度(2年前期)'!$B$5:$N$208,COLUMN('2025年度(2年前期)'!$G$5),0)&amp;""</f>
        <v>フィジカルアセスメント</v>
      </c>
      <c r="F40" s="1072"/>
      <c r="G40" s="1090" t="str">
        <f>VLOOKUP($C27,'2025年度(3年前期)'!$B$5:$N$208,COLUMN('2025年度(3年前期)'!$G$5),0)&amp;""</f>
        <v>地域･在宅看護学実践論</v>
      </c>
      <c r="H40" s="1072"/>
      <c r="I40" s="1090" t="str">
        <f>VLOOKUP($C27,'2025年度(4年前期)'!$B$5:$N$208,COLUMN('2025年度(4年前期)'!$G$5),0)&amp;""</f>
        <v>看護学統合　演習・実習(N95マスクフィットテスト)</v>
      </c>
      <c r="J40" s="1072"/>
      <c r="K40" s="1071" t="str">
        <f>VLOOKUP($C27,'2025年度(助産前期)'!$B$5:$N$208,COLUMN('2025年度(助産前期)'!$G$5),0)&amp;""</f>
        <v/>
      </c>
      <c r="L40" s="1071"/>
      <c r="M40" s="1089" t="str">
        <f>VLOOKUP($C27,'2025年度(M1前期)'!$B$5:$N$208,COLUMN('2025年度(M1前期)'!$G$5),0)&amp;""</f>
        <v/>
      </c>
      <c r="N40" s="1072"/>
      <c r="O40" s="1071" t="str">
        <f>VLOOKUP($C27,'2025年度(M2前期)'!$B$5:$N$208,COLUMN('2025年度(M2前期)'!$G$5),0)&amp;""</f>
        <v>特別研究</v>
      </c>
      <c r="P40" s="1072"/>
      <c r="Q40" s="1071" t="str">
        <f>VLOOKUP($C27,'2025年度(D1前期)'!$B$5:$N$208,COLUMN('2025年度(D1前期)'!$G$5),0)&amp;""</f>
        <v>国際看護学特論Ｂ</v>
      </c>
      <c r="R40" s="1072"/>
      <c r="S40" s="1071" t="str">
        <f>VLOOKUP($C27,'2025年度(D23前期)'!$B$5:$N$208,COLUMN('2025年度(D23前期)'!$G$5),0)&amp;""</f>
        <v>特別研究</v>
      </c>
      <c r="T40" s="1072"/>
      <c r="Y40" s="506"/>
      <c r="Z40" s="1091" t="str">
        <f>A40</f>
        <v>３時限（13：30～15：00）</v>
      </c>
      <c r="AA40" s="1151" t="s">
        <v>545</v>
      </c>
      <c r="AB40" s="1151"/>
      <c r="AC40" s="1151"/>
      <c r="AD40" s="1151"/>
      <c r="AE40" s="1151" t="s">
        <v>545</v>
      </c>
      <c r="AF40" s="1151"/>
      <c r="AG40" s="1151"/>
      <c r="AH40" s="1151" t="s">
        <v>321</v>
      </c>
      <c r="AI40" s="1151" t="s">
        <v>321</v>
      </c>
      <c r="AJ40" s="1151"/>
      <c r="AK40" s="1151"/>
      <c r="AL40" s="1151" t="s">
        <v>321</v>
      </c>
      <c r="AM40" s="1151"/>
      <c r="AN40" s="1043" t="s">
        <v>457</v>
      </c>
      <c r="AO40" s="1151"/>
      <c r="AP40" s="1151"/>
      <c r="AQ40" s="1151"/>
      <c r="AR40" s="1151"/>
      <c r="AS40" s="1151"/>
      <c r="AT40" s="1151"/>
      <c r="AU40" s="1151"/>
      <c r="AV40" s="1151"/>
      <c r="AW40" s="1151"/>
      <c r="AX40" s="1151" t="s">
        <v>543</v>
      </c>
      <c r="AY40" s="1151"/>
      <c r="AZ40" s="1151"/>
      <c r="BA40" s="1151"/>
      <c r="BB40" s="1151" t="s">
        <v>544</v>
      </c>
      <c r="BC40" s="1151"/>
      <c r="BD40" s="1151"/>
      <c r="BE40" s="1151"/>
      <c r="BF40" s="1151"/>
      <c r="BG40" s="1151"/>
      <c r="BH40" s="1151"/>
      <c r="BI40" s="1151"/>
      <c r="BJ40" s="1151"/>
      <c r="BK40" s="1151"/>
      <c r="BL40" s="1151"/>
      <c r="BM40" s="1151"/>
      <c r="BN40" s="1151" t="s">
        <v>203</v>
      </c>
      <c r="BO40" s="1151"/>
      <c r="BP40" s="1151"/>
      <c r="BQ40" s="1151"/>
      <c r="BR40" s="1151"/>
      <c r="BS40" s="1151"/>
      <c r="BT40" s="1151"/>
      <c r="BU40" s="1151"/>
      <c r="BV40" s="1151"/>
      <c r="BW40" s="1151"/>
    </row>
    <row r="41" spans="1:75" ht="13.5" customHeight="1">
      <c r="A41" s="1091"/>
      <c r="B41" s="15" t="s">
        <v>53</v>
      </c>
      <c r="C41" s="1101" t="str">
        <f>IFERROR(VLOOKUP(C40,科目・教員!$A$1:$B$357,2,0),"")</f>
        <v/>
      </c>
      <c r="D41" s="1068"/>
      <c r="E41" s="1073" t="str">
        <f>IFERROR(VLOOKUP(E40,科目・教員!$A$1:$B$357,2,0),"")</f>
        <v>梅田　亜矢</v>
      </c>
      <c r="F41" s="1068"/>
      <c r="G41" s="1073" t="str">
        <f>IFERROR(VLOOKUP(G40,科目・教員!$A$1:$B$357,2,0),"")</f>
        <v>藤田　淳子</v>
      </c>
      <c r="H41" s="1068"/>
      <c r="I41" s="1073" t="str">
        <f>IFERROR(VLOOKUP(I40,科目・教員!$A$1:$B$357,2,0),"")</f>
        <v/>
      </c>
      <c r="J41" s="1068"/>
      <c r="K41" s="1074" t="str">
        <f>IFERROR(VLOOKUP(K40,科目・教員!$A$1:$B$357,2,0),"")</f>
        <v/>
      </c>
      <c r="L41" s="1074"/>
      <c r="M41" s="1101" t="str">
        <f>IFERROR(VLOOKUP(M40,科目・教員!$A$1:$B$357,2,0),"")</f>
        <v/>
      </c>
      <c r="N41" s="1068"/>
      <c r="O41" s="1074" t="str">
        <f>IFERROR(VLOOKUP(O40,科目・教員!$A$1:$B$357,2,0),"")</f>
        <v/>
      </c>
      <c r="P41" s="1068"/>
      <c r="Q41" s="1074" t="str">
        <f>IFERROR(VLOOKUP(Q40,科目・教員!$A$1:$B$357,2,0),"")</f>
        <v/>
      </c>
      <c r="R41" s="1068"/>
      <c r="S41" s="1074" t="str">
        <f>IFERROR(VLOOKUP(S40,科目・教員!$A$1:$B$357,2,0),"")</f>
        <v/>
      </c>
      <c r="T41" s="1068"/>
      <c r="Y41" s="506"/>
      <c r="Z41" s="1091"/>
      <c r="AA41" s="1152"/>
      <c r="AB41" s="1152"/>
      <c r="AC41" s="1152"/>
      <c r="AD41" s="1152"/>
      <c r="AE41" s="1152"/>
      <c r="AF41" s="1152"/>
      <c r="AG41" s="1152"/>
      <c r="AH41" s="1152"/>
      <c r="AI41" s="1152"/>
      <c r="AJ41" s="1152"/>
      <c r="AK41" s="1152"/>
      <c r="AL41" s="1152"/>
      <c r="AM41" s="1152"/>
      <c r="AN41" s="1044"/>
      <c r="AO41" s="1152"/>
      <c r="AP41" s="1152"/>
      <c r="AQ41" s="1152"/>
      <c r="AR41" s="1152"/>
      <c r="AS41" s="1152"/>
      <c r="AT41" s="1152"/>
      <c r="AU41" s="1152"/>
      <c r="AV41" s="1152"/>
      <c r="AW41" s="1152"/>
      <c r="AX41" s="1152"/>
      <c r="AY41" s="1152"/>
      <c r="AZ41" s="1152"/>
      <c r="BA41" s="1152"/>
      <c r="BB41" s="1152"/>
      <c r="BC41" s="1152"/>
      <c r="BD41" s="1152"/>
      <c r="BE41" s="1152"/>
      <c r="BF41" s="1152"/>
      <c r="BG41" s="1152"/>
      <c r="BH41" s="1152"/>
      <c r="BI41" s="1152"/>
      <c r="BJ41" s="1152"/>
      <c r="BK41" s="1152"/>
      <c r="BL41" s="1152"/>
      <c r="BM41" s="1152"/>
      <c r="BN41" s="1152"/>
      <c r="BO41" s="1152"/>
      <c r="BP41" s="1152"/>
      <c r="BQ41" s="1152"/>
      <c r="BR41" s="1152"/>
      <c r="BS41" s="1152"/>
      <c r="BT41" s="1152"/>
      <c r="BU41" s="1152"/>
      <c r="BV41" s="1152"/>
      <c r="BW41" s="1152"/>
    </row>
    <row r="42" spans="1:75" ht="13.5" customHeight="1">
      <c r="A42" s="1091"/>
      <c r="B42" s="15" t="s">
        <v>59</v>
      </c>
      <c r="C42" s="1101" t="str">
        <f>VLOOKUP($C27,'2025年度(1年前期)'!$B$5:$N$208,COLUMN('2025年度(1年前期)'!$G$5)+1,0)&amp;""</f>
        <v/>
      </c>
      <c r="D42" s="1068"/>
      <c r="E42" s="1073" t="str">
        <f>VLOOKUP($C27,'2025年度(2年前期)'!$B$5:$N$208,COLUMN('2025年度(2年前期)'!$G$5)+1,0)&amp;""</f>
        <v>202･203･基礎実</v>
      </c>
      <c r="F42" s="1068"/>
      <c r="G42" s="1073" t="str">
        <f>VLOOKUP($C27,'2025年度(3年前期)'!$B$5:$N$208,COLUMN('2025年度(3年前期)'!$G$5)+1,0)&amp;""</f>
        <v>大講義室</v>
      </c>
      <c r="H42" s="1068"/>
      <c r="I42" s="1073" t="str">
        <f>VLOOKUP($C27,'2025年度(4年前期)'!$B$5:$N$208,COLUMN('2025年度(4年前期)'!$G$5)+1,0)&amp;""</f>
        <v>N95:101･成人実、成育：302　長寿:臨床2</v>
      </c>
      <c r="J42" s="1068"/>
      <c r="K42" s="1074" t="str">
        <f>VLOOKUP($C27,'2025年度(助産前期)'!$B$5:$N$208,COLUMN('2025年度(助産前期)'!$G$5)+1,0)&amp;""</f>
        <v/>
      </c>
      <c r="L42" s="1074"/>
      <c r="M42" s="1101" t="str">
        <f>VLOOKUP($C27,'2025年度(M1前期)'!$B$5:$N$208,COLUMN('2025年度(M1前期)'!$G$5)+1,0)&amp;""</f>
        <v/>
      </c>
      <c r="N42" s="1068"/>
      <c r="O42" s="1074" t="str">
        <f>VLOOKUP($C27,'2025年度(M2前期)'!$B$5:$N$208,COLUMN('2025年度(M2前期)'!$G$5)+1,0)&amp;""</f>
        <v/>
      </c>
      <c r="P42" s="1068"/>
      <c r="Q42" s="1074" t="str">
        <f>VLOOKUP($C27,'2025年度(D1前期)'!$B$5:$N$208,COLUMN('2025年度(D1前期)'!$G$5)+1,0)&amp;""</f>
        <v>別途指定</v>
      </c>
      <c r="R42" s="1068"/>
      <c r="S42" s="1074" t="str">
        <f>VLOOKUP($C27,'2025年度(D23前期)'!$B$5:$N$208,COLUMN('2025年度(D23前期)'!$G$5)+1,0)&amp;""</f>
        <v/>
      </c>
      <c r="T42" s="1068"/>
      <c r="Y42" s="506"/>
      <c r="Z42" s="1091"/>
      <c r="AA42" s="1152"/>
      <c r="AB42" s="1152"/>
      <c r="AC42" s="1152"/>
      <c r="AD42" s="1152"/>
      <c r="AE42" s="1152"/>
      <c r="AF42" s="1152"/>
      <c r="AG42" s="1152"/>
      <c r="AH42" s="1152"/>
      <c r="AI42" s="1152"/>
      <c r="AJ42" s="1152"/>
      <c r="AK42" s="1152"/>
      <c r="AL42" s="1152"/>
      <c r="AM42" s="1152"/>
      <c r="AN42" s="1044"/>
      <c r="AO42" s="1152"/>
      <c r="AP42" s="1152"/>
      <c r="AQ42" s="1152"/>
      <c r="AR42" s="1152"/>
      <c r="AS42" s="1152"/>
      <c r="AT42" s="1152"/>
      <c r="AU42" s="1152"/>
      <c r="AV42" s="1152"/>
      <c r="AW42" s="1152"/>
      <c r="AX42" s="1152"/>
      <c r="AY42" s="1152"/>
      <c r="AZ42" s="1152"/>
      <c r="BA42" s="1152"/>
      <c r="BB42" s="1152"/>
      <c r="BC42" s="1152"/>
      <c r="BD42" s="1152"/>
      <c r="BE42" s="1152"/>
      <c r="BF42" s="1152"/>
      <c r="BG42" s="1152"/>
      <c r="BH42" s="1152"/>
      <c r="BI42" s="1152"/>
      <c r="BJ42" s="1152"/>
      <c r="BK42" s="1152"/>
      <c r="BL42" s="1152"/>
      <c r="BM42" s="1152"/>
      <c r="BN42" s="1152"/>
      <c r="BO42" s="1152"/>
      <c r="BP42" s="1152"/>
      <c r="BQ42" s="1152"/>
      <c r="BR42" s="1152"/>
      <c r="BS42" s="1152"/>
      <c r="BT42" s="1152"/>
      <c r="BU42" s="1152"/>
      <c r="BV42" s="1152"/>
      <c r="BW42" s="1152"/>
    </row>
    <row r="43" spans="1:75" ht="13.5" customHeight="1">
      <c r="A43" s="1100"/>
      <c r="B43" s="16" t="s">
        <v>56</v>
      </c>
      <c r="C43" s="1149"/>
      <c r="D43" s="1117"/>
      <c r="E43" s="1063"/>
      <c r="F43" s="1075"/>
      <c r="G43" s="1063"/>
      <c r="H43" s="1075"/>
      <c r="I43" s="1063"/>
      <c r="J43" s="1075"/>
      <c r="K43" s="1064"/>
      <c r="L43" s="1064"/>
      <c r="M43" s="1061"/>
      <c r="N43" s="1075"/>
      <c r="O43" s="1064"/>
      <c r="P43" s="1075"/>
      <c r="Q43" s="1064"/>
      <c r="R43" s="1075"/>
      <c r="S43" s="1064"/>
      <c r="T43" s="1075"/>
      <c r="Y43" s="506"/>
      <c r="Z43" s="1092"/>
      <c r="AA43" s="1153"/>
      <c r="AB43" s="1153"/>
      <c r="AC43" s="1153"/>
      <c r="AD43" s="1153"/>
      <c r="AE43" s="1153"/>
      <c r="AF43" s="1153"/>
      <c r="AG43" s="1153"/>
      <c r="AH43" s="1153"/>
      <c r="AI43" s="1153"/>
      <c r="AJ43" s="1153"/>
      <c r="AK43" s="1153"/>
      <c r="AL43" s="1153"/>
      <c r="AM43" s="1153"/>
      <c r="AN43" s="1045"/>
      <c r="AO43" s="1153"/>
      <c r="AP43" s="1153"/>
      <c r="AQ43" s="1153"/>
      <c r="AR43" s="1153"/>
      <c r="AS43" s="1153"/>
      <c r="AT43" s="1153"/>
      <c r="AU43" s="1153"/>
      <c r="AV43" s="1153"/>
      <c r="AW43" s="1153"/>
      <c r="AX43" s="1153"/>
      <c r="AY43" s="1153"/>
      <c r="AZ43" s="1153"/>
      <c r="BA43" s="1153"/>
      <c r="BB43" s="1153"/>
      <c r="BC43" s="1153"/>
      <c r="BD43" s="1153"/>
      <c r="BE43" s="1153"/>
      <c r="BF43" s="1153"/>
      <c r="BG43" s="1153"/>
      <c r="BH43" s="1153"/>
      <c r="BI43" s="1153"/>
      <c r="BJ43" s="1153"/>
      <c r="BK43" s="1153"/>
      <c r="BL43" s="1153"/>
      <c r="BM43" s="1153"/>
      <c r="BN43" s="1153"/>
      <c r="BO43" s="1153"/>
      <c r="BP43" s="1153"/>
      <c r="BQ43" s="1153"/>
      <c r="BR43" s="1153"/>
      <c r="BS43" s="1153"/>
      <c r="BT43" s="1153"/>
      <c r="BU43" s="1153"/>
      <c r="BV43" s="1153"/>
      <c r="BW43" s="1153"/>
    </row>
    <row r="44" spans="1:75" ht="13.5" customHeight="1">
      <c r="A44" s="1091" t="s">
        <v>67</v>
      </c>
      <c r="B44" s="15" t="s">
        <v>50</v>
      </c>
      <c r="C44" s="1089" t="str">
        <f>VLOOKUP($C27,'2025年度(1年前期)'!$B$5:$N$208,COLUMN('2025年度(1年前期)'!$I$5),0)&amp;""</f>
        <v/>
      </c>
      <c r="D44" s="1072"/>
      <c r="E44" s="1090" t="str">
        <f>VLOOKUP($C27,'2025年度(2年前期)'!$B$5:$N$208,COLUMN('2025年度(2年前期)'!$I$5),0)&amp;""</f>
        <v>フィジカルアセスメント</v>
      </c>
      <c r="F44" s="1072"/>
      <c r="G44" s="1090" t="str">
        <f>VLOOKUP($C27,'2025年度(3年前期)'!$B$5:$N$208,COLUMN('2025年度(3年前期)'!$I$5),0)&amp;""</f>
        <v/>
      </c>
      <c r="H44" s="1072"/>
      <c r="I44" s="1090" t="str">
        <f>VLOOKUP($C27,'2025年度(4年前期)'!$B$5:$N$208,COLUMN('2025年度(4年前期)'!$I$5),0)&amp;""</f>
        <v>看護学統合　演習・実習(N95マスクフィットテスト)</v>
      </c>
      <c r="J44" s="1072"/>
      <c r="K44" s="1071" t="str">
        <f>VLOOKUP($C27,'2025年度(助産前期)'!$B$5:$N$208,COLUMN('2025年度(助産前期)'!$I$5),0)&amp;""</f>
        <v/>
      </c>
      <c r="L44" s="1071"/>
      <c r="M44" s="1089" t="str">
        <f>VLOOKUP($C27,'2025年度(M1前期)'!$B$5:$N$208,COLUMN('2025年度(M1前期)'!$I$5),0)&amp;""</f>
        <v/>
      </c>
      <c r="N44" s="1072"/>
      <c r="O44" s="1071" t="str">
        <f>VLOOKUP($C27,'2025年度(M2前期)'!$B$5:$N$208,COLUMN('2025年度(M2前期)'!$I$5),0)&amp;""</f>
        <v>特別研究</v>
      </c>
      <c r="P44" s="1072"/>
      <c r="Q44" s="1071" t="str">
        <f>VLOOKUP($C27,'2025年度(D1前期)'!$B$5:$N$208,COLUMN('2025年度(D1前期)'!$I$5),0)&amp;""</f>
        <v>国際看護学特論Ｂ</v>
      </c>
      <c r="R44" s="1072"/>
      <c r="S44" s="1071" t="str">
        <f>VLOOKUP($C27,'2025年度(D23前期)'!$B$5:$N$208,COLUMN('2025年度(D23前期)'!$I$5),0)&amp;""</f>
        <v>特別研究</v>
      </c>
      <c r="T44" s="1072"/>
      <c r="V44" s="17"/>
      <c r="Y44" s="506"/>
      <c r="Z44" s="1091" t="str">
        <f>A44</f>
        <v>４時限（15：10～16：40）</v>
      </c>
      <c r="AA44" s="1151" t="s">
        <v>545</v>
      </c>
      <c r="AB44" s="1151"/>
      <c r="AC44" s="1151"/>
      <c r="AD44" s="1151"/>
      <c r="AE44" s="1151" t="s">
        <v>545</v>
      </c>
      <c r="AF44" s="1151"/>
      <c r="AG44" s="1151"/>
      <c r="AH44" s="1151" t="s">
        <v>321</v>
      </c>
      <c r="AI44" s="1151" t="s">
        <v>321</v>
      </c>
      <c r="AJ44" s="1151"/>
      <c r="AK44" s="1151"/>
      <c r="AL44" s="1151" t="s">
        <v>321</v>
      </c>
      <c r="AM44" s="1151"/>
      <c r="AN44" s="1043" t="s">
        <v>457</v>
      </c>
      <c r="AO44" s="1151"/>
      <c r="AP44" s="1151"/>
      <c r="AQ44" s="1151"/>
      <c r="AR44" s="1151"/>
      <c r="AS44" s="1151"/>
      <c r="AT44" s="1151"/>
      <c r="AU44" s="1151"/>
      <c r="AV44" s="1151"/>
      <c r="AW44" s="1151"/>
      <c r="AX44" s="1151" t="s">
        <v>543</v>
      </c>
      <c r="AY44" s="1151"/>
      <c r="AZ44" s="1151"/>
      <c r="BA44" s="1151"/>
      <c r="BB44" s="1151" t="s">
        <v>544</v>
      </c>
      <c r="BC44" s="1151"/>
      <c r="BD44" s="1151"/>
      <c r="BE44" s="1151"/>
      <c r="BF44" s="1151"/>
      <c r="BG44" s="1151"/>
      <c r="BH44" s="1151"/>
      <c r="BI44" s="1151"/>
      <c r="BJ44" s="1151"/>
      <c r="BK44" s="1151"/>
      <c r="BL44" s="1151"/>
      <c r="BM44" s="1151"/>
      <c r="BN44" s="1151"/>
      <c r="BO44" s="1151"/>
      <c r="BP44" s="1151"/>
      <c r="BQ44" s="1151"/>
      <c r="BR44" s="1151"/>
      <c r="BS44" s="1151"/>
      <c r="BT44" s="1151"/>
      <c r="BU44" s="1151"/>
      <c r="BV44" s="1151"/>
      <c r="BW44" s="1151"/>
    </row>
    <row r="45" spans="1:75" ht="13.5" customHeight="1">
      <c r="A45" s="1091"/>
      <c r="B45" s="15" t="s">
        <v>53</v>
      </c>
      <c r="C45" s="1101" t="str">
        <f>IFERROR(VLOOKUP(C44,科目・教員!$A$1:$B$357,2,0),"")</f>
        <v/>
      </c>
      <c r="D45" s="1068"/>
      <c r="E45" s="1073" t="str">
        <f>IFERROR(VLOOKUP(E44,科目・教員!$A$1:$B$357,2,0),"")</f>
        <v>梅田　亜矢</v>
      </c>
      <c r="F45" s="1068"/>
      <c r="G45" s="1073" t="str">
        <f>IFERROR(VLOOKUP(G44,科目・教員!$A$1:$B$357,2,0),"")</f>
        <v/>
      </c>
      <c r="H45" s="1068"/>
      <c r="I45" s="1073" t="str">
        <f>IFERROR(VLOOKUP(I44,科目・教員!$A$1:$B$357,2,0),"")</f>
        <v/>
      </c>
      <c r="J45" s="1068"/>
      <c r="K45" s="1074" t="str">
        <f>IFERROR(VLOOKUP(K44,科目・教員!$A$1:$B$357,2,0),"")</f>
        <v/>
      </c>
      <c r="L45" s="1074"/>
      <c r="M45" s="1101" t="str">
        <f>IFERROR(VLOOKUP(M44,科目・教員!$A$1:$B$357,2,0),"")</f>
        <v/>
      </c>
      <c r="N45" s="1068"/>
      <c r="O45" s="1074" t="str">
        <f>IFERROR(VLOOKUP(O44,科目・教員!$A$1:$B$357,2,0),"")</f>
        <v/>
      </c>
      <c r="P45" s="1068"/>
      <c r="Q45" s="1074" t="str">
        <f>IFERROR(VLOOKUP(Q44,科目・教員!$A$1:$B$357,2,0),"")</f>
        <v/>
      </c>
      <c r="R45" s="1068"/>
      <c r="S45" s="1074" t="str">
        <f>IFERROR(VLOOKUP(S44,科目・教員!$A$1:$B$357,2,0),"")</f>
        <v/>
      </c>
      <c r="T45" s="1068"/>
      <c r="V45" s="17"/>
      <c r="Y45" s="506"/>
      <c r="Z45" s="1091"/>
      <c r="AA45" s="1152"/>
      <c r="AB45" s="1152"/>
      <c r="AC45" s="1152"/>
      <c r="AD45" s="1152"/>
      <c r="AE45" s="1152"/>
      <c r="AF45" s="1152"/>
      <c r="AG45" s="1152"/>
      <c r="AH45" s="1152"/>
      <c r="AI45" s="1152"/>
      <c r="AJ45" s="1152"/>
      <c r="AK45" s="1152"/>
      <c r="AL45" s="1152"/>
      <c r="AM45" s="1152"/>
      <c r="AN45" s="1044"/>
      <c r="AO45" s="1152"/>
      <c r="AP45" s="1152"/>
      <c r="AQ45" s="1152"/>
      <c r="AR45" s="1152"/>
      <c r="AS45" s="1152"/>
      <c r="AT45" s="1152"/>
      <c r="AU45" s="1152"/>
      <c r="AV45" s="1152"/>
      <c r="AW45" s="1152"/>
      <c r="AX45" s="1152"/>
      <c r="AY45" s="1152"/>
      <c r="AZ45" s="1152"/>
      <c r="BA45" s="1152"/>
      <c r="BB45" s="1152"/>
      <c r="BC45" s="1152"/>
      <c r="BD45" s="1152"/>
      <c r="BE45" s="1152"/>
      <c r="BF45" s="1152"/>
      <c r="BG45" s="1152"/>
      <c r="BH45" s="1152"/>
      <c r="BI45" s="1152"/>
      <c r="BJ45" s="1152"/>
      <c r="BK45" s="1152"/>
      <c r="BL45" s="1152"/>
      <c r="BM45" s="1152"/>
      <c r="BN45" s="1152"/>
      <c r="BO45" s="1152"/>
      <c r="BP45" s="1152"/>
      <c r="BQ45" s="1152"/>
      <c r="BR45" s="1152"/>
      <c r="BS45" s="1152"/>
      <c r="BT45" s="1152"/>
      <c r="BU45" s="1152"/>
      <c r="BV45" s="1152"/>
      <c r="BW45" s="1152"/>
    </row>
    <row r="46" spans="1:75" ht="13.5" customHeight="1">
      <c r="A46" s="1091"/>
      <c r="B46" s="15" t="s">
        <v>59</v>
      </c>
      <c r="C46" s="1101" t="str">
        <f>VLOOKUP($C27,'2025年度(1年前期)'!$B$5:$N$208,COLUMN('2025年度(1年前期)'!$I$5)+1,0)&amp;""</f>
        <v/>
      </c>
      <c r="D46" s="1068"/>
      <c r="E46" s="1073" t="str">
        <f>VLOOKUP($C27,'2025年度(2年前期)'!$B$5:$N$208,COLUMN('2025年度(2年前期)'!$I$5)+1,0)&amp;""</f>
        <v>202･203･基礎実</v>
      </c>
      <c r="F46" s="1068"/>
      <c r="G46" s="1073" t="str">
        <f>VLOOKUP($C27,'2025年度(3年前期)'!$B$5:$N$208,COLUMN('2025年度(3年前期)'!$I$5)+1,0)&amp;""</f>
        <v/>
      </c>
      <c r="H46" s="1068"/>
      <c r="I46" s="1073" t="str">
        <f>VLOOKUP($C27,'2025年度(4年前期)'!$B$5:$N$208,COLUMN('2025年度(4年前期)'!$I$5)+1,0)&amp;""</f>
        <v>N95:101･成人実、成育：302　長寿:臨床2</v>
      </c>
      <c r="J46" s="1068"/>
      <c r="K46" s="1074" t="str">
        <f>VLOOKUP($C27,'2025年度(助産前期)'!$B$5:$N$208,COLUMN('2025年度(助産前期)'!$I$5)+1,0)&amp;""</f>
        <v/>
      </c>
      <c r="L46" s="1074"/>
      <c r="M46" s="1101" t="str">
        <f>VLOOKUP($C27,'2025年度(M1前期)'!$B$5:$N$208,COLUMN('2025年度(M1前期)'!$I$5)+1,0)&amp;""</f>
        <v/>
      </c>
      <c r="N46" s="1068"/>
      <c r="O46" s="1074" t="str">
        <f>VLOOKUP($C27,'2025年度(M2前期)'!$B$5:$N$208,COLUMN('2025年度(M2前期)'!$I$5)+1,0)&amp;""</f>
        <v/>
      </c>
      <c r="P46" s="1068"/>
      <c r="Q46" s="1074" t="str">
        <f>VLOOKUP($C27,'2025年度(D1前期)'!$B$5:$N$208,COLUMN('2025年度(D1前期)'!$I$5)+1,0)&amp;""</f>
        <v>別途指定</v>
      </c>
      <c r="R46" s="1068"/>
      <c r="S46" s="1074" t="str">
        <f>VLOOKUP($C27,'2025年度(D23前期)'!$B$5:$N$208,COLUMN('2025年度(D23前期)'!$I$5)+1,0)&amp;""</f>
        <v/>
      </c>
      <c r="T46" s="1068"/>
      <c r="V46" s="17"/>
      <c r="Y46" s="506"/>
      <c r="Z46" s="1091"/>
      <c r="AA46" s="1152"/>
      <c r="AB46" s="1152"/>
      <c r="AC46" s="1152"/>
      <c r="AD46" s="1152"/>
      <c r="AE46" s="1152"/>
      <c r="AF46" s="1152"/>
      <c r="AG46" s="1152"/>
      <c r="AH46" s="1152"/>
      <c r="AI46" s="1152"/>
      <c r="AJ46" s="1152"/>
      <c r="AK46" s="1152"/>
      <c r="AL46" s="1152"/>
      <c r="AM46" s="1152"/>
      <c r="AN46" s="1044"/>
      <c r="AO46" s="1152"/>
      <c r="AP46" s="1152"/>
      <c r="AQ46" s="1152"/>
      <c r="AR46" s="1152"/>
      <c r="AS46" s="1152"/>
      <c r="AT46" s="1152"/>
      <c r="AU46" s="1152"/>
      <c r="AV46" s="1152"/>
      <c r="AW46" s="1152"/>
      <c r="AX46" s="1152"/>
      <c r="AY46" s="1152"/>
      <c r="AZ46" s="1152"/>
      <c r="BA46" s="1152"/>
      <c r="BB46" s="1152"/>
      <c r="BC46" s="1152"/>
      <c r="BD46" s="1152"/>
      <c r="BE46" s="1152"/>
      <c r="BF46" s="1152"/>
      <c r="BG46" s="1152"/>
      <c r="BH46" s="1152"/>
      <c r="BI46" s="1152"/>
      <c r="BJ46" s="1152"/>
      <c r="BK46" s="1152"/>
      <c r="BL46" s="1152"/>
      <c r="BM46" s="1152"/>
      <c r="BN46" s="1152"/>
      <c r="BO46" s="1152"/>
      <c r="BP46" s="1152"/>
      <c r="BQ46" s="1152"/>
      <c r="BR46" s="1152"/>
      <c r="BS46" s="1152"/>
      <c r="BT46" s="1152"/>
      <c r="BU46" s="1152"/>
      <c r="BV46" s="1152"/>
      <c r="BW46" s="1152"/>
    </row>
    <row r="47" spans="1:75" ht="13.5" customHeight="1">
      <c r="A47" s="1092"/>
      <c r="B47" s="16" t="s">
        <v>56</v>
      </c>
      <c r="C47" s="1149"/>
      <c r="D47" s="1117"/>
      <c r="E47" s="1063"/>
      <c r="F47" s="1075"/>
      <c r="G47" s="1063"/>
      <c r="H47" s="1075"/>
      <c r="I47" s="1063"/>
      <c r="J47" s="1075"/>
      <c r="K47" s="1064"/>
      <c r="L47" s="1064"/>
      <c r="M47" s="1061"/>
      <c r="N47" s="1075"/>
      <c r="O47" s="1064"/>
      <c r="P47" s="1075"/>
      <c r="Q47" s="1064"/>
      <c r="R47" s="1075"/>
      <c r="S47" s="1064"/>
      <c r="T47" s="1075"/>
      <c r="V47" s="17"/>
      <c r="Y47" s="506"/>
      <c r="Z47" s="1092"/>
      <c r="AA47" s="1153"/>
      <c r="AB47" s="1153"/>
      <c r="AC47" s="1153"/>
      <c r="AD47" s="1153"/>
      <c r="AE47" s="1153"/>
      <c r="AF47" s="1153"/>
      <c r="AG47" s="1153"/>
      <c r="AH47" s="1153"/>
      <c r="AI47" s="1153"/>
      <c r="AJ47" s="1153"/>
      <c r="AK47" s="1153"/>
      <c r="AL47" s="1153"/>
      <c r="AM47" s="1153"/>
      <c r="AN47" s="1045"/>
      <c r="AO47" s="1153"/>
      <c r="AP47" s="1153"/>
      <c r="AQ47" s="1153"/>
      <c r="AR47" s="1153"/>
      <c r="AS47" s="1153"/>
      <c r="AT47" s="1153"/>
      <c r="AU47" s="1153"/>
      <c r="AV47" s="1153"/>
      <c r="AW47" s="1153"/>
      <c r="AX47" s="1153"/>
      <c r="AY47" s="1153"/>
      <c r="AZ47" s="1153"/>
      <c r="BA47" s="1153"/>
      <c r="BB47" s="1153"/>
      <c r="BC47" s="1153"/>
      <c r="BD47" s="1153"/>
      <c r="BE47" s="1153"/>
      <c r="BF47" s="1153"/>
      <c r="BG47" s="1153"/>
      <c r="BH47" s="1153"/>
      <c r="BI47" s="1153"/>
      <c r="BJ47" s="1153"/>
      <c r="BK47" s="1153"/>
      <c r="BL47" s="1153"/>
      <c r="BM47" s="1153"/>
      <c r="BN47" s="1153"/>
      <c r="BO47" s="1153"/>
      <c r="BP47" s="1153"/>
      <c r="BQ47" s="1153"/>
      <c r="BR47" s="1153"/>
      <c r="BS47" s="1153"/>
      <c r="BT47" s="1153"/>
      <c r="BU47" s="1153"/>
      <c r="BV47" s="1153"/>
      <c r="BW47" s="1153"/>
    </row>
    <row r="48" spans="1:75" ht="13.5" customHeight="1">
      <c r="A48" s="1091" t="s">
        <v>68</v>
      </c>
      <c r="B48" s="15" t="s">
        <v>50</v>
      </c>
      <c r="C48" s="1089" t="str">
        <f>VLOOKUP($C27,'2025年度(1年前期)'!$B$5:$N$208,COLUMN('2025年度(1年前期)'!$K$5),0)&amp;""</f>
        <v/>
      </c>
      <c r="D48" s="1072"/>
      <c r="E48" s="1090" t="str">
        <f>VLOOKUP($C27,'2025年度(2年前期)'!$B$5:$N$208,COLUMN('2025年度(2年前期)'!$K$5),0)&amp;""</f>
        <v/>
      </c>
      <c r="F48" s="1072"/>
      <c r="G48" s="1090" t="str">
        <f>VLOOKUP($C27,'2025年度(3年前期)'!$B$5:$N$208,COLUMN('2025年度(3年前期)'!$K$5),0)&amp;""</f>
        <v/>
      </c>
      <c r="H48" s="1072"/>
      <c r="I48" s="1090" t="str">
        <f>VLOOKUP($C27,'2025年度(4年前期)'!$B$5:$N$208,COLUMN('2025年度(4年前期)'!$K$5),0)&amp;""</f>
        <v>看護学統合　演習・実習(長寿)</v>
      </c>
      <c r="J48" s="1072"/>
      <c r="K48" s="1071" t="str">
        <f>VLOOKUP($C27,'2025年度(助産前期)'!$B$5:$N$208,COLUMN('2025年度(助産前期)'!$K$5),0)&amp;""</f>
        <v/>
      </c>
      <c r="L48" s="1071"/>
      <c r="M48" s="1089" t="str">
        <f>VLOOKUP($C27,'2025年度(M1前期)'!$B$5:$N$208,COLUMN('2025年度(M1前期)'!$K$5),0)&amp;""</f>
        <v/>
      </c>
      <c r="N48" s="1072"/>
      <c r="O48" s="1071" t="str">
        <f>VLOOKUP($C27,'2025年度(M2前期)'!$B$5:$N$208,COLUMN('2025年度(M2前期)'!$K$5),0)&amp;""</f>
        <v/>
      </c>
      <c r="P48" s="1072"/>
      <c r="Q48" s="1071" t="str">
        <f>VLOOKUP($C27,'2025年度(D1前期)'!$B$5:$N$208,COLUMN('2025年度(D1前期)'!$K$5),0)&amp;""</f>
        <v/>
      </c>
      <c r="R48" s="1072"/>
      <c r="S48" s="1071" t="str">
        <f>VLOOKUP($C27,'2025年度(D23前期)'!$B$5:$N$208,COLUMN('2025年度(D23前期)'!$K$5),0)&amp;""</f>
        <v/>
      </c>
      <c r="T48" s="1072"/>
      <c r="U48" s="39"/>
      <c r="V48" s="17"/>
      <c r="Z48" s="1095" t="str">
        <f>A48</f>
        <v>５時限（16：50～18：20）</v>
      </c>
      <c r="AA48" s="1151"/>
      <c r="AB48" s="1151"/>
      <c r="AC48" s="1151"/>
      <c r="AD48" s="1151"/>
      <c r="AE48" s="1151"/>
      <c r="AF48" s="1151"/>
      <c r="AG48" s="1151"/>
      <c r="AH48" s="1151"/>
      <c r="AI48" s="1151"/>
      <c r="AJ48" s="1151"/>
      <c r="AK48" s="1151"/>
      <c r="AL48" s="1151"/>
      <c r="AM48" s="1151"/>
      <c r="AN48" s="1043"/>
      <c r="AO48" s="1151"/>
      <c r="AP48" s="1151"/>
      <c r="AQ48" s="1151"/>
      <c r="AR48" s="1151"/>
      <c r="AS48" s="1151"/>
      <c r="AT48" s="1151"/>
      <c r="AU48" s="1151"/>
      <c r="AV48" s="1151"/>
      <c r="AW48" s="1296"/>
      <c r="AX48" s="1151"/>
      <c r="AY48" s="1151"/>
      <c r="AZ48" s="1151"/>
      <c r="BA48" s="1151"/>
      <c r="BB48" s="1151" t="s">
        <v>544</v>
      </c>
      <c r="BC48" s="1151"/>
      <c r="BD48" s="1151"/>
      <c r="BE48" s="1151"/>
      <c r="BF48" s="1151"/>
      <c r="BG48" s="1151"/>
      <c r="BH48" s="1151"/>
      <c r="BI48" s="1151"/>
      <c r="BJ48" s="1151"/>
      <c r="BK48" s="1151"/>
      <c r="BL48" s="1151"/>
      <c r="BM48" s="1151"/>
      <c r="BN48" s="1151"/>
      <c r="BO48" s="1151"/>
      <c r="BP48" s="1151"/>
      <c r="BQ48" s="1151"/>
      <c r="BR48" s="1151"/>
      <c r="BS48" s="1151"/>
      <c r="BT48" s="1151"/>
      <c r="BU48" s="1151"/>
      <c r="BV48" s="1151"/>
      <c r="BW48" s="1151"/>
    </row>
    <row r="49" spans="1:75" ht="13.5" customHeight="1">
      <c r="A49" s="1091"/>
      <c r="B49" s="15" t="s">
        <v>53</v>
      </c>
      <c r="C49" s="1101" t="str">
        <f>IFERROR(VLOOKUP(C48,科目・教員!$A$1:$B$357,2,0),"")</f>
        <v/>
      </c>
      <c r="D49" s="1068"/>
      <c r="E49" s="1073" t="str">
        <f>IFERROR(VLOOKUP(E48,科目・教員!$A$1:$B$357,2,0),"")</f>
        <v/>
      </c>
      <c r="F49" s="1068"/>
      <c r="G49" s="1073" t="str">
        <f>IFERROR(VLOOKUP(G48,科目・教員!$A$1:$B$357,2,0),"")</f>
        <v/>
      </c>
      <c r="H49" s="1068"/>
      <c r="I49" s="1073" t="str">
        <f>IFERROR(VLOOKUP(I48,科目・教員!$A$1:$B$357,2,0),"")</f>
        <v/>
      </c>
      <c r="J49" s="1068"/>
      <c r="K49" s="1074" t="str">
        <f>IFERROR(VLOOKUP(K48,科目・教員!$A$1:$B$357,2,0),"")</f>
        <v/>
      </c>
      <c r="L49" s="1074"/>
      <c r="M49" s="1101" t="str">
        <f>IFERROR(VLOOKUP(M48,科目・教員!$A$1:$B$357,2,0),"")</f>
        <v/>
      </c>
      <c r="N49" s="1068"/>
      <c r="O49" s="1074" t="str">
        <f>IFERROR(VLOOKUP(O48,科目・教員!$A$1:$B$357,2,0),"")</f>
        <v/>
      </c>
      <c r="P49" s="1068"/>
      <c r="Q49" s="1074" t="str">
        <f>IFERROR(VLOOKUP(Q48,科目・教員!$A$1:$B$357,2,0),"")</f>
        <v/>
      </c>
      <c r="R49" s="1068"/>
      <c r="S49" s="1074" t="str">
        <f>IFERROR(VLOOKUP(S48,科目・教員!$A$1:$B$357,2,0),"")</f>
        <v/>
      </c>
      <c r="T49" s="1068"/>
      <c r="U49" s="39"/>
      <c r="V49" s="17"/>
      <c r="Z49" s="1091"/>
      <c r="AA49" s="1152"/>
      <c r="AB49" s="1152"/>
      <c r="AC49" s="1152"/>
      <c r="AD49" s="1152"/>
      <c r="AE49" s="1152"/>
      <c r="AF49" s="1152"/>
      <c r="AG49" s="1152"/>
      <c r="AH49" s="1152"/>
      <c r="AI49" s="1152"/>
      <c r="AJ49" s="1152"/>
      <c r="AK49" s="1152"/>
      <c r="AL49" s="1152"/>
      <c r="AM49" s="1152"/>
      <c r="AN49" s="1044"/>
      <c r="AO49" s="1152"/>
      <c r="AP49" s="1152"/>
      <c r="AQ49" s="1152"/>
      <c r="AR49" s="1152"/>
      <c r="AS49" s="1152"/>
      <c r="AT49" s="1152"/>
      <c r="AU49" s="1152"/>
      <c r="AV49" s="1152"/>
      <c r="AW49" s="1296"/>
      <c r="AX49" s="1152"/>
      <c r="AY49" s="1152"/>
      <c r="AZ49" s="1152"/>
      <c r="BA49" s="1152"/>
      <c r="BB49" s="1152"/>
      <c r="BC49" s="1152"/>
      <c r="BD49" s="1152"/>
      <c r="BE49" s="1152"/>
      <c r="BF49" s="1152"/>
      <c r="BG49" s="1152"/>
      <c r="BH49" s="1152"/>
      <c r="BI49" s="1152"/>
      <c r="BJ49" s="1152"/>
      <c r="BK49" s="1152"/>
      <c r="BL49" s="1152"/>
      <c r="BM49" s="1152"/>
      <c r="BN49" s="1152"/>
      <c r="BO49" s="1152"/>
      <c r="BP49" s="1152"/>
      <c r="BQ49" s="1152"/>
      <c r="BR49" s="1152"/>
      <c r="BS49" s="1152"/>
      <c r="BT49" s="1152"/>
      <c r="BU49" s="1152"/>
      <c r="BV49" s="1152"/>
      <c r="BW49" s="1152"/>
    </row>
    <row r="50" spans="1:75" ht="13.5" customHeight="1">
      <c r="A50" s="1091"/>
      <c r="B50" s="15" t="s">
        <v>59</v>
      </c>
      <c r="C50" s="1101" t="str">
        <f>VLOOKUP($C27,'2025年度(1年前期)'!$B$5:$N$208,COLUMN('2025年度(1年前期)'!$K$5)+1,0)&amp;""</f>
        <v/>
      </c>
      <c r="D50" s="1068"/>
      <c r="E50" s="1073" t="str">
        <f>VLOOKUP($C27,'2025年度(2年前期)'!$B$5:$N$208,COLUMN('2025年度(2年前期)'!$K$5)+1,0)&amp;""</f>
        <v/>
      </c>
      <c r="F50" s="1068"/>
      <c r="G50" s="1073" t="str">
        <f>VLOOKUP($C27,'2025年度(3年前期)'!$B$5:$N$208,COLUMN('2025年度(3年前期)'!$K$5)+1,0)&amp;""</f>
        <v/>
      </c>
      <c r="H50" s="1068"/>
      <c r="I50" s="1073" t="str">
        <f>VLOOKUP($C27,'2025年度(4年前期)'!$B$5:$N$208,COLUMN('2025年度(4年前期)'!$K$5)+1,0)&amp;""</f>
        <v>臨床2・成人実･在宅実</v>
      </c>
      <c r="J50" s="1068"/>
      <c r="K50" s="1074" t="str">
        <f>VLOOKUP($C27,'2025年度(助産前期)'!$B$5:$N$208,COLUMN('2025年度(助産前期)'!$K$5)+1,0)&amp;""</f>
        <v/>
      </c>
      <c r="L50" s="1074"/>
      <c r="M50" s="1101" t="str">
        <f>VLOOKUP($C27,'2025年度(M1前期)'!$B$5:$N$208,COLUMN('2025年度(M1前期)'!$K$5)+1,0)&amp;""</f>
        <v/>
      </c>
      <c r="N50" s="1068"/>
      <c r="O50" s="1074" t="str">
        <f>VLOOKUP($C27,'2025年度(M2前期)'!$B$5:$N$208,COLUMN('2025年度(M2前期)'!$K$5)+1,0)&amp;""</f>
        <v/>
      </c>
      <c r="P50" s="1068"/>
      <c r="Q50" s="1074" t="str">
        <f>VLOOKUP($C27,'2025年度(D1前期)'!$B$5:$N$208,COLUMN('2025年度(D1前期)'!$K$5)+1,0)&amp;""</f>
        <v/>
      </c>
      <c r="R50" s="1068"/>
      <c r="S50" s="1074" t="str">
        <f>VLOOKUP($C27,'2025年度(D23前期)'!$B$5:$N$208,COLUMN('2025年度(D23前期)'!$K$5)+1,0)&amp;""</f>
        <v/>
      </c>
      <c r="T50" s="1068"/>
      <c r="U50" s="39"/>
      <c r="V50" s="17"/>
      <c r="Z50" s="1091"/>
      <c r="AA50" s="1152"/>
      <c r="AB50" s="1152"/>
      <c r="AC50" s="1152"/>
      <c r="AD50" s="1152"/>
      <c r="AE50" s="1152"/>
      <c r="AF50" s="1152"/>
      <c r="AG50" s="1152"/>
      <c r="AH50" s="1152"/>
      <c r="AI50" s="1152"/>
      <c r="AJ50" s="1152"/>
      <c r="AK50" s="1152"/>
      <c r="AL50" s="1152"/>
      <c r="AM50" s="1152"/>
      <c r="AN50" s="1044"/>
      <c r="AO50" s="1152"/>
      <c r="AP50" s="1152"/>
      <c r="AQ50" s="1152"/>
      <c r="AR50" s="1152"/>
      <c r="AS50" s="1152"/>
      <c r="AT50" s="1152"/>
      <c r="AU50" s="1152"/>
      <c r="AV50" s="1152"/>
      <c r="AW50" s="1296"/>
      <c r="AX50" s="1152"/>
      <c r="AY50" s="1152"/>
      <c r="AZ50" s="1152"/>
      <c r="BA50" s="1152"/>
      <c r="BB50" s="1152"/>
      <c r="BC50" s="1152"/>
      <c r="BD50" s="1152"/>
      <c r="BE50" s="1152"/>
      <c r="BF50" s="1152"/>
      <c r="BG50" s="1152"/>
      <c r="BH50" s="1152"/>
      <c r="BI50" s="1152"/>
      <c r="BJ50" s="1152"/>
      <c r="BK50" s="1152"/>
      <c r="BL50" s="1152"/>
      <c r="BM50" s="1152"/>
      <c r="BN50" s="1152"/>
      <c r="BO50" s="1152"/>
      <c r="BP50" s="1152"/>
      <c r="BQ50" s="1152"/>
      <c r="BR50" s="1152"/>
      <c r="BS50" s="1152"/>
      <c r="BT50" s="1152"/>
      <c r="BU50" s="1152"/>
      <c r="BV50" s="1152"/>
      <c r="BW50" s="1152"/>
    </row>
    <row r="51" spans="1:75" ht="13.5" customHeight="1">
      <c r="A51" s="1092"/>
      <c r="B51" s="16" t="s">
        <v>56</v>
      </c>
      <c r="C51" s="1061"/>
      <c r="D51" s="1075"/>
      <c r="E51" s="1063"/>
      <c r="F51" s="1075"/>
      <c r="G51" s="1063"/>
      <c r="H51" s="1075"/>
      <c r="I51" s="1063"/>
      <c r="J51" s="1075"/>
      <c r="K51" s="1064"/>
      <c r="L51" s="1064"/>
      <c r="M51" s="1061"/>
      <c r="N51" s="1075"/>
      <c r="O51" s="1064"/>
      <c r="P51" s="1075"/>
      <c r="Q51" s="1064"/>
      <c r="R51" s="1075"/>
      <c r="S51" s="1064"/>
      <c r="T51" s="1075"/>
      <c r="U51" s="40"/>
      <c r="V51" s="28"/>
      <c r="W51" s="20"/>
      <c r="X51" s="20"/>
      <c r="Y51" s="20"/>
      <c r="Z51" s="1092"/>
      <c r="AA51" s="1153"/>
      <c r="AB51" s="1153"/>
      <c r="AC51" s="1153"/>
      <c r="AD51" s="1153"/>
      <c r="AE51" s="1153"/>
      <c r="AF51" s="1153"/>
      <c r="AG51" s="1153"/>
      <c r="AH51" s="1153"/>
      <c r="AI51" s="1153"/>
      <c r="AJ51" s="1153"/>
      <c r="AK51" s="1153"/>
      <c r="AL51" s="1153"/>
      <c r="AM51" s="1153"/>
      <c r="AN51" s="1045"/>
      <c r="AO51" s="1153"/>
      <c r="AP51" s="1153"/>
      <c r="AQ51" s="1153"/>
      <c r="AR51" s="1153"/>
      <c r="AS51" s="1153"/>
      <c r="AT51" s="1153"/>
      <c r="AU51" s="1153"/>
      <c r="AV51" s="1153"/>
      <c r="AW51" s="1296"/>
      <c r="AX51" s="1153"/>
      <c r="AY51" s="1153"/>
      <c r="AZ51" s="1153"/>
      <c r="BA51" s="1153"/>
      <c r="BB51" s="1153"/>
      <c r="BC51" s="1153"/>
      <c r="BD51" s="1153"/>
      <c r="BE51" s="1153"/>
      <c r="BF51" s="1153"/>
      <c r="BG51" s="1153"/>
      <c r="BH51" s="1153"/>
      <c r="BI51" s="1153"/>
      <c r="BJ51" s="1153"/>
      <c r="BK51" s="1153"/>
      <c r="BL51" s="1153"/>
      <c r="BM51" s="1153"/>
      <c r="BN51" s="1153"/>
      <c r="BO51" s="1153"/>
      <c r="BP51" s="1153"/>
      <c r="BQ51" s="1153"/>
      <c r="BR51" s="1153"/>
      <c r="BS51" s="1153"/>
      <c r="BT51" s="1153"/>
      <c r="BU51" s="1153"/>
      <c r="BV51" s="1153"/>
      <c r="BW51" s="1153"/>
    </row>
    <row r="52" spans="1:75" ht="21.75">
      <c r="A52" s="5"/>
      <c r="B52" s="6"/>
      <c r="C52" s="1077">
        <f>C27+1</f>
        <v>45811</v>
      </c>
      <c r="D52" s="1077"/>
      <c r="E52" s="1077"/>
      <c r="F52" s="1077"/>
      <c r="G52" s="1077"/>
      <c r="H52" s="1077"/>
      <c r="I52" s="1077"/>
      <c r="J52" s="1077"/>
      <c r="K52" s="1077"/>
      <c r="L52" s="1077"/>
      <c r="M52" s="1077"/>
      <c r="N52" s="1077"/>
      <c r="O52" s="1077"/>
      <c r="P52" s="1077"/>
      <c r="Q52" s="1077"/>
      <c r="R52" s="1077"/>
      <c r="S52" s="1077"/>
      <c r="T52" s="1077"/>
      <c r="U52" s="1049">
        <f>C52</f>
        <v>45811</v>
      </c>
      <c r="V52" s="1050"/>
      <c r="W52" s="1050"/>
      <c r="X52" s="1050"/>
      <c r="Y52" s="1050"/>
      <c r="Z52" s="1051"/>
      <c r="AA52" s="41">
        <v>101</v>
      </c>
      <c r="AB52" s="41">
        <v>102</v>
      </c>
      <c r="AC52" s="41">
        <v>103</v>
      </c>
      <c r="AD52" s="41" t="s">
        <v>16</v>
      </c>
      <c r="AE52" s="41" t="s">
        <v>17</v>
      </c>
      <c r="AF52" s="41" t="s">
        <v>18</v>
      </c>
      <c r="AG52" s="41">
        <v>201</v>
      </c>
      <c r="AH52" s="42">
        <v>202</v>
      </c>
      <c r="AI52" s="41">
        <v>203</v>
      </c>
      <c r="AJ52" s="41">
        <v>204</v>
      </c>
      <c r="AK52" s="41">
        <v>205</v>
      </c>
      <c r="AL52" s="41" t="s">
        <v>19</v>
      </c>
      <c r="AM52" s="41" t="s">
        <v>69</v>
      </c>
      <c r="AN52" s="7" t="s">
        <v>21</v>
      </c>
      <c r="AO52" s="7" t="s">
        <v>22</v>
      </c>
      <c r="AP52" s="7" t="s">
        <v>23</v>
      </c>
      <c r="AQ52" s="7" t="s">
        <v>24</v>
      </c>
      <c r="AR52" s="7" t="s">
        <v>25</v>
      </c>
      <c r="AS52" s="7" t="s">
        <v>26</v>
      </c>
      <c r="AT52" s="7" t="s">
        <v>27</v>
      </c>
      <c r="AU52" s="7" t="s">
        <v>28</v>
      </c>
      <c r="AV52" s="7" t="s">
        <v>29</v>
      </c>
      <c r="AW52" s="41">
        <v>301</v>
      </c>
      <c r="AX52" s="42">
        <v>302</v>
      </c>
      <c r="AY52" s="43">
        <v>303</v>
      </c>
      <c r="AZ52" s="43">
        <v>304</v>
      </c>
      <c r="BA52" s="41" t="s">
        <v>30</v>
      </c>
      <c r="BB52" s="41" t="s">
        <v>31</v>
      </c>
      <c r="BC52" s="42" t="s">
        <v>32</v>
      </c>
      <c r="BD52" s="41" t="s">
        <v>33</v>
      </c>
      <c r="BE52" s="41" t="s">
        <v>34</v>
      </c>
      <c r="BF52" s="41" t="s">
        <v>35</v>
      </c>
      <c r="BG52" s="7" t="s">
        <v>36</v>
      </c>
      <c r="BH52" s="7" t="s">
        <v>37</v>
      </c>
      <c r="BI52" s="41" t="s">
        <v>536</v>
      </c>
      <c r="BJ52" s="41" t="s">
        <v>537</v>
      </c>
      <c r="BK52" s="41" t="s">
        <v>538</v>
      </c>
      <c r="BL52" s="41" t="s">
        <v>539</v>
      </c>
      <c r="BM52" s="41" t="s">
        <v>540</v>
      </c>
      <c r="BN52" s="44" t="s">
        <v>40</v>
      </c>
      <c r="BO52" s="44" t="s">
        <v>41</v>
      </c>
      <c r="BP52" s="44" t="s">
        <v>354</v>
      </c>
      <c r="BQ52" s="45" t="s">
        <v>42</v>
      </c>
      <c r="BR52" s="45" t="s">
        <v>43</v>
      </c>
      <c r="BS52" s="45" t="s">
        <v>44</v>
      </c>
      <c r="BT52" s="45" t="s">
        <v>45</v>
      </c>
      <c r="BU52" s="45" t="s">
        <v>46</v>
      </c>
      <c r="BV52" s="45" t="s">
        <v>47</v>
      </c>
      <c r="BW52" s="45" t="s">
        <v>48</v>
      </c>
    </row>
    <row r="53" spans="1:75" ht="13.5" customHeight="1">
      <c r="A53" s="1091" t="s">
        <v>49</v>
      </c>
      <c r="B53" s="12" t="s">
        <v>50</v>
      </c>
      <c r="C53" s="1079" t="str">
        <f>VLOOKUP($C52,'2025年度(1年前期)'!$B$5:$N$208,COLUMN('2025年度(1年前期)'!$C$5),0)&amp;""</f>
        <v>生活援助論Ⅰ(ABCD)</v>
      </c>
      <c r="D53" s="1080"/>
      <c r="E53" s="1333" t="str">
        <f>VLOOKUP($C52,'2025年度(2年前期)'!$B$5:$N$208,COLUMN('2025年度(2年前期)'!$C$5),0)&amp;""</f>
        <v>母性看護学概論</v>
      </c>
      <c r="F53" s="1334"/>
      <c r="G53" s="1081" t="str">
        <f>VLOOKUP($C52,'2025年度(3年前期)'!$B$5:$N$208,COLUMN('2025年度(3年前期)'!$C$5),0)&amp;""</f>
        <v/>
      </c>
      <c r="H53" s="1080"/>
      <c r="I53" s="1081" t="str">
        <f>VLOOKUP($C52,'2025年度(4年前期)'!$B$5:$N$208,COLUMN('2025年度(4年前期)'!$C$5),0)&amp;""</f>
        <v>看護学統合　演習・実習</v>
      </c>
      <c r="J53" s="1080"/>
      <c r="K53" s="1072" t="str">
        <f>VLOOKUP($C52,'2025年度(助産前期)'!$B$5:$N$208,COLUMN('2025年度(助産前期)'!$C$5),0)&amp;""</f>
        <v/>
      </c>
      <c r="L53" s="1096"/>
      <c r="M53" s="1331" t="str">
        <f>VLOOKUP($C52,'2025年度(M1前期)'!$B$5:$N$208,COLUMN('2025年度(M1前期)'!$C$5),0)&amp;""</f>
        <v>看護教育学特論Ａ－Ⅰ
感染管理看護学特論Ａ－Ⅰ
成人看護学特論Ａ－Ⅰ
がん看護学特論Ａ－Ⅰ</v>
      </c>
      <c r="N53" s="1332"/>
      <c r="O53" s="1081" t="str">
        <f>VLOOKUP($C52,'2025年度(M2前期)'!$B$5:$N$208,COLUMN('2025年度(M2前期)'!$C$5),0)&amp;""</f>
        <v>精神看護学演習Ａ－Ⅲ</v>
      </c>
      <c r="P53" s="1080"/>
      <c r="Q53" s="1081" t="str">
        <f>VLOOKUP($C52,'2025年度(D1前期)'!$B$5:$N$208,COLUMN('2025年度(D1前期)'!$C$5),0)&amp;""</f>
        <v/>
      </c>
      <c r="R53" s="1080"/>
      <c r="S53" s="1072" t="str">
        <f>VLOOKUP($C52,'2025年度(D23前期)'!$B$5:$N$208,COLUMN('2025年度(D23前期)'!$C$5),0)&amp;""</f>
        <v>特別研究</v>
      </c>
      <c r="T53" s="1080"/>
      <c r="U53" s="781" t="s">
        <v>541</v>
      </c>
      <c r="V53" s="853" t="s">
        <v>455</v>
      </c>
      <c r="W53" s="778" t="s">
        <v>503</v>
      </c>
      <c r="X53" s="853" t="s">
        <v>111</v>
      </c>
      <c r="Y53" s="506" t="s">
        <v>541</v>
      </c>
      <c r="Z53" s="1095" t="str">
        <f>A53</f>
        <v xml:space="preserve">１時限（09：20～10：50） </v>
      </c>
      <c r="AA53" s="1151" t="s">
        <v>173</v>
      </c>
      <c r="AB53" s="1151" t="s">
        <v>544</v>
      </c>
      <c r="AC53" s="1151"/>
      <c r="AD53" s="1151" t="s">
        <v>544</v>
      </c>
      <c r="AE53" s="1151" t="s">
        <v>544</v>
      </c>
      <c r="AF53" s="1151"/>
      <c r="AG53" s="1151" t="s">
        <v>254</v>
      </c>
      <c r="AH53" s="1151" t="s">
        <v>254</v>
      </c>
      <c r="AI53" s="1151"/>
      <c r="AJ53" s="1151"/>
      <c r="AK53" s="1151"/>
      <c r="AL53" s="1151" t="s">
        <v>254</v>
      </c>
      <c r="AM53" s="1151"/>
      <c r="AN53" s="1043" t="s">
        <v>457</v>
      </c>
      <c r="AO53" s="1151"/>
      <c r="AP53" s="1151"/>
      <c r="AQ53" s="1151"/>
      <c r="AR53" s="1151"/>
      <c r="AS53" s="1151"/>
      <c r="AT53" s="1151"/>
      <c r="AU53" s="1151"/>
      <c r="AV53" s="1151"/>
      <c r="AW53" s="1151"/>
      <c r="AX53" s="1151" t="s">
        <v>543</v>
      </c>
      <c r="AY53" s="1151"/>
      <c r="AZ53" s="1151"/>
      <c r="BA53" s="1151" t="s">
        <v>221</v>
      </c>
      <c r="BB53" s="1151" t="s">
        <v>293</v>
      </c>
      <c r="BC53" s="1151"/>
      <c r="BD53" s="1151"/>
      <c r="BE53" s="1151"/>
      <c r="BF53" s="1151"/>
      <c r="BG53" s="1151"/>
      <c r="BH53" s="1151"/>
      <c r="BI53" s="1151" t="s">
        <v>432</v>
      </c>
      <c r="BJ53" s="1151" t="s">
        <v>294</v>
      </c>
      <c r="BK53" s="1151"/>
      <c r="BL53" s="1151" t="s">
        <v>304</v>
      </c>
      <c r="BM53" s="1151"/>
      <c r="BN53" s="1151"/>
      <c r="BO53" s="1151"/>
      <c r="BP53" s="1151"/>
      <c r="BQ53" s="1151"/>
      <c r="BR53" s="1151"/>
      <c r="BS53" s="1151"/>
      <c r="BT53" s="1151"/>
      <c r="BU53" s="1151"/>
      <c r="BV53" s="1151"/>
      <c r="BW53" s="1151"/>
    </row>
    <row r="54" spans="1:75" ht="13.5" customHeight="1">
      <c r="A54" s="1091"/>
      <c r="B54" s="15" t="s">
        <v>53</v>
      </c>
      <c r="C54" s="1065" t="str">
        <f>IFERROR(VLOOKUP(C53,科目・教員!$A$1:$B$357,2,0),"")</f>
        <v>森下　純子</v>
      </c>
      <c r="D54" s="1066"/>
      <c r="E54" s="1227" t="str">
        <f>IFERROR(VLOOKUP(E53,科目・教員!$A$1:$B$357,2,0),"")</f>
        <v>日置　智華子</v>
      </c>
      <c r="F54" s="1228"/>
      <c r="G54" s="1067" t="str">
        <f>IFERROR(VLOOKUP(G53,科目・教員!$A$1:$B$357,2,0),"")</f>
        <v/>
      </c>
      <c r="H54" s="1066"/>
      <c r="I54" s="1067" t="str">
        <f>IFERROR(VLOOKUP(I53,科目・教員!$A$1:$B$357,2,0),"")</f>
        <v/>
      </c>
      <c r="J54" s="1066"/>
      <c r="K54" s="1068" t="str">
        <f>IFERROR(VLOOKUP(K53,科目・教員!$A$1:$B$357,2,0),"")</f>
        <v/>
      </c>
      <c r="L54" s="1070"/>
      <c r="M54" s="1104" t="str">
        <f>IFERROR(VLOOKUP(M53,科目・教員!$A$1:$B$357,2,0),"")</f>
        <v/>
      </c>
      <c r="N54" s="1066"/>
      <c r="O54" s="1067" t="str">
        <f>IFERROR(VLOOKUP(O53,科目・教員!$A$1:$B$357,2,0),"")</f>
        <v/>
      </c>
      <c r="P54" s="1066"/>
      <c r="Q54" s="1067" t="str">
        <f>IFERROR(VLOOKUP(Q53,科目・教員!$A$1:$B$357,2,0),"")</f>
        <v/>
      </c>
      <c r="R54" s="1066"/>
      <c r="S54" s="1068" t="str">
        <f>IFERROR(VLOOKUP(S53,科目・教員!$A$1:$B$357,2,0),"")</f>
        <v/>
      </c>
      <c r="T54" s="1066"/>
      <c r="U54" s="781" t="s">
        <v>543</v>
      </c>
      <c r="V54" s="853" t="s">
        <v>544</v>
      </c>
      <c r="W54" s="778" t="s">
        <v>321</v>
      </c>
      <c r="X54" s="853" t="s">
        <v>546</v>
      </c>
      <c r="Y54" s="506" t="s">
        <v>457</v>
      </c>
      <c r="Z54" s="1091"/>
      <c r="AA54" s="1152"/>
      <c r="AB54" s="1152"/>
      <c r="AC54" s="1152"/>
      <c r="AD54" s="1152"/>
      <c r="AE54" s="1152"/>
      <c r="AF54" s="1152"/>
      <c r="AG54" s="1152"/>
      <c r="AH54" s="1152"/>
      <c r="AI54" s="1152"/>
      <c r="AJ54" s="1152"/>
      <c r="AK54" s="1152"/>
      <c r="AL54" s="1152"/>
      <c r="AM54" s="1152"/>
      <c r="AN54" s="1044"/>
      <c r="AO54" s="1152"/>
      <c r="AP54" s="1152"/>
      <c r="AQ54" s="1152"/>
      <c r="AR54" s="1152"/>
      <c r="AS54" s="1152"/>
      <c r="AT54" s="1152"/>
      <c r="AU54" s="1152"/>
      <c r="AV54" s="1152"/>
      <c r="AW54" s="1152"/>
      <c r="AX54" s="1152"/>
      <c r="AY54" s="1152"/>
      <c r="AZ54" s="1152"/>
      <c r="BA54" s="1152"/>
      <c r="BB54" s="1152"/>
      <c r="BC54" s="1152"/>
      <c r="BD54" s="1152"/>
      <c r="BE54" s="1152"/>
      <c r="BF54" s="1152"/>
      <c r="BG54" s="1152"/>
      <c r="BH54" s="1152"/>
      <c r="BI54" s="1152"/>
      <c r="BJ54" s="1152"/>
      <c r="BK54" s="1152"/>
      <c r="BL54" s="1152"/>
      <c r="BM54" s="1152"/>
      <c r="BN54" s="1152"/>
      <c r="BO54" s="1152"/>
      <c r="BP54" s="1152"/>
      <c r="BQ54" s="1152"/>
      <c r="BR54" s="1152"/>
      <c r="BS54" s="1152"/>
      <c r="BT54" s="1152"/>
      <c r="BU54" s="1152"/>
      <c r="BV54" s="1152"/>
      <c r="BW54" s="1152"/>
    </row>
    <row r="55" spans="1:75" ht="13.5" customHeight="1">
      <c r="A55" s="1091"/>
      <c r="B55" s="15" t="s">
        <v>59</v>
      </c>
      <c r="C55" s="1065" t="str">
        <f>VLOOKUP($C52,'2025年度(1年前期)'!$B$5:$N$208,COLUMN('2025年度(1年前期)'!$C$5)+1,0)&amp;""</f>
        <v>201･202･基礎実</v>
      </c>
      <c r="D55" s="1066"/>
      <c r="E55" s="1227" t="str">
        <f>VLOOKUP($C52,'2025年度(2年前期)'!$B$5:$N$208,COLUMN('2025年度(2年前期)'!$C$5)+1,0)&amp;""</f>
        <v>101</v>
      </c>
      <c r="F55" s="1228"/>
      <c r="G55" s="1067" t="str">
        <f>VLOOKUP($C52,'2025年度(3年前期)'!$B$5:$N$208,COLUMN('2025年度(3年前期)'!$C$5)+1,0)&amp;""</f>
        <v/>
      </c>
      <c r="H55" s="1066"/>
      <c r="I55" s="1067" t="str">
        <f>VLOOKUP($C52,'2025年度(4年前期)'!$B$5:$N$208,COLUMN('2025年度(4年前期)'!$C$5)+1,0)&amp;""</f>
        <v>成育：302　長寿:102･成人実･在宅実</v>
      </c>
      <c r="J55" s="1066"/>
      <c r="K55" s="1068" t="str">
        <f>VLOOKUP($C52,'2025年度(助産前期)'!$B$5:$N$208,COLUMN('2025年度(助産前期)'!$C$5)+1,0)&amp;""</f>
        <v/>
      </c>
      <c r="L55" s="1070"/>
      <c r="M55" s="1104" t="str">
        <f>VLOOKUP($C52,'2025年度(M1前期)'!$B$5:$N$208,COLUMN('2025年度(M1前期)'!C$5)+1,0)&amp;""</f>
        <v>教育:セミナールーム1
感染:セミナールーム2
成人:臨床講義室2
がん:別途指定</v>
      </c>
      <c r="N55" s="1066"/>
      <c r="O55" s="1067" t="str">
        <f>VLOOKUP($C52,'2025年度(M2前期)'!$B$5:$N$208,COLUMN('2025年度(M2前期)'!$C$5)+1,0)&amp;""</f>
        <v>臨床講義室1</v>
      </c>
      <c r="P55" s="1066"/>
      <c r="Q55" s="1067" t="str">
        <f>VLOOKUP($C52,'2025年度(D1前期)'!$B$5:$N$208,COLUMN('2025年度(D1前期)'!$C$5)+1,0)&amp;""</f>
        <v/>
      </c>
      <c r="R55" s="1066"/>
      <c r="S55" s="1068" t="str">
        <f>VLOOKUP($C52,'2025年度(D23前期)'!$B$5:$N$208,COLUMN('2025年度(D23前期)'!$C$5)+1,0)&amp;""</f>
        <v/>
      </c>
      <c r="T55" s="1066"/>
      <c r="U55" s="781" t="s">
        <v>102</v>
      </c>
      <c r="V55" s="853" t="s">
        <v>547</v>
      </c>
      <c r="W55" s="778" t="s">
        <v>505</v>
      </c>
      <c r="X55" s="853" t="s">
        <v>304</v>
      </c>
      <c r="Y55" s="506" t="s">
        <v>461</v>
      </c>
      <c r="Z55" s="1091"/>
      <c r="AA55" s="1152"/>
      <c r="AB55" s="1152"/>
      <c r="AC55" s="1152"/>
      <c r="AD55" s="1152"/>
      <c r="AE55" s="1152"/>
      <c r="AF55" s="1152"/>
      <c r="AG55" s="1152"/>
      <c r="AH55" s="1152"/>
      <c r="AI55" s="1152"/>
      <c r="AJ55" s="1152"/>
      <c r="AK55" s="1152"/>
      <c r="AL55" s="1152"/>
      <c r="AM55" s="1152"/>
      <c r="AN55" s="1044"/>
      <c r="AO55" s="1152"/>
      <c r="AP55" s="1152"/>
      <c r="AQ55" s="1152"/>
      <c r="AR55" s="1152"/>
      <c r="AS55" s="1152"/>
      <c r="AT55" s="1152"/>
      <c r="AU55" s="1152"/>
      <c r="AV55" s="1152"/>
      <c r="AW55" s="1152"/>
      <c r="AX55" s="1152"/>
      <c r="AY55" s="1152"/>
      <c r="AZ55" s="1152"/>
      <c r="BA55" s="1152"/>
      <c r="BB55" s="1152"/>
      <c r="BC55" s="1152"/>
      <c r="BD55" s="1152"/>
      <c r="BE55" s="1152"/>
      <c r="BF55" s="1152"/>
      <c r="BG55" s="1152"/>
      <c r="BH55" s="1152"/>
      <c r="BI55" s="1152"/>
      <c r="BJ55" s="1152"/>
      <c r="BK55" s="1152"/>
      <c r="BL55" s="1152"/>
      <c r="BM55" s="1152"/>
      <c r="BN55" s="1152"/>
      <c r="BO55" s="1152"/>
      <c r="BP55" s="1152"/>
      <c r="BQ55" s="1152"/>
      <c r="BR55" s="1152"/>
      <c r="BS55" s="1152"/>
      <c r="BT55" s="1152"/>
      <c r="BU55" s="1152"/>
      <c r="BV55" s="1152"/>
      <c r="BW55" s="1152"/>
    </row>
    <row r="56" spans="1:75" ht="13.5" customHeight="1">
      <c r="A56" s="1092"/>
      <c r="B56" s="16" t="s">
        <v>56</v>
      </c>
      <c r="C56" s="1061"/>
      <c r="D56" s="1062"/>
      <c r="E56" s="1329"/>
      <c r="F56" s="1330"/>
      <c r="G56" s="1063"/>
      <c r="H56" s="1062"/>
      <c r="I56" s="1063"/>
      <c r="J56" s="1062"/>
      <c r="K56" s="1064"/>
      <c r="L56" s="1069"/>
      <c r="M56" s="1106"/>
      <c r="N56" s="1062"/>
      <c r="O56" s="1063"/>
      <c r="P56" s="1062"/>
      <c r="Q56" s="1063"/>
      <c r="R56" s="1062"/>
      <c r="S56" s="1064"/>
      <c r="T56" s="1062"/>
      <c r="U56" s="781" t="s">
        <v>167</v>
      </c>
      <c r="V56" s="853" t="s">
        <v>236</v>
      </c>
      <c r="W56" s="778" t="s">
        <v>240</v>
      </c>
      <c r="X56" s="853" t="s">
        <v>548</v>
      </c>
      <c r="Y56" s="506" t="s">
        <v>275</v>
      </c>
      <c r="Z56" s="1092"/>
      <c r="AA56" s="1153"/>
      <c r="AB56" s="1153"/>
      <c r="AC56" s="1153"/>
      <c r="AD56" s="1153"/>
      <c r="AE56" s="1153"/>
      <c r="AF56" s="1153"/>
      <c r="AG56" s="1153"/>
      <c r="AH56" s="1153"/>
      <c r="AI56" s="1153"/>
      <c r="AJ56" s="1153"/>
      <c r="AK56" s="1153"/>
      <c r="AL56" s="1153"/>
      <c r="AM56" s="1153"/>
      <c r="AN56" s="1045"/>
      <c r="AO56" s="1153"/>
      <c r="AP56" s="1153"/>
      <c r="AQ56" s="1153"/>
      <c r="AR56" s="1153"/>
      <c r="AS56" s="1153"/>
      <c r="AT56" s="1153"/>
      <c r="AU56" s="1153"/>
      <c r="AV56" s="1153"/>
      <c r="AW56" s="1153"/>
      <c r="AX56" s="1153"/>
      <c r="AY56" s="1153"/>
      <c r="AZ56" s="1153"/>
      <c r="BA56" s="1153"/>
      <c r="BB56" s="1153"/>
      <c r="BC56" s="1153"/>
      <c r="BD56" s="1153"/>
      <c r="BE56" s="1153"/>
      <c r="BF56" s="1153"/>
      <c r="BG56" s="1153"/>
      <c r="BH56" s="1153"/>
      <c r="BI56" s="1153"/>
      <c r="BJ56" s="1153"/>
      <c r="BK56" s="1153"/>
      <c r="BL56" s="1153"/>
      <c r="BM56" s="1153"/>
      <c r="BN56" s="1153"/>
      <c r="BO56" s="1153"/>
      <c r="BP56" s="1153"/>
      <c r="BQ56" s="1153"/>
      <c r="BR56" s="1153"/>
      <c r="BS56" s="1153"/>
      <c r="BT56" s="1153"/>
      <c r="BU56" s="1153"/>
      <c r="BV56" s="1153"/>
      <c r="BW56" s="1153"/>
    </row>
    <row r="57" spans="1:75" ht="13.5" customHeight="1">
      <c r="A57" s="1091" t="s">
        <v>58</v>
      </c>
      <c r="B57" s="15" t="s">
        <v>50</v>
      </c>
      <c r="C57" s="1079" t="str">
        <f>VLOOKUP($C52,'2025年度(1年前期)'!$B$5:$N$208,COLUMN('2025年度(1年前期)'!$E$5),0)&amp;""</f>
        <v>生活援助論Ⅰ
(ABCD)</v>
      </c>
      <c r="D57" s="1080"/>
      <c r="E57" s="1081" t="str">
        <f>VLOOKUP($C52,'2025年度(2年前期)'!$B$5:$N$208,COLUMN('2025年度(2年前期)'!$E$5),0)&amp;""</f>
        <v>家族看護学</v>
      </c>
      <c r="F57" s="1080"/>
      <c r="G57" s="1081" t="str">
        <f>VLOOKUP($C52,'2025年度(3年前期)'!$B$5:$N$208,COLUMN('2025年度(3年前期)'!$E$5),0)&amp;""</f>
        <v>周産期看護</v>
      </c>
      <c r="H57" s="1080"/>
      <c r="I57" s="1081" t="str">
        <f>VLOOKUP($C52,'2025年度(4年前期)'!$B$5:$N$208,COLUMN('2025年度(4年前期)'!$E$5),0)&amp;""</f>
        <v>看護学統合　演習・実習</v>
      </c>
      <c r="J57" s="1080"/>
      <c r="K57" s="1072" t="str">
        <f>VLOOKUP($C52,'2025年度(助産前期)'!$B$5:$N$208,COLUMN('2025年度(助産前期)'!$E$5),0)&amp;""</f>
        <v/>
      </c>
      <c r="L57" s="1096"/>
      <c r="M57" s="1079" t="str">
        <f>VLOOKUP($C52,'2025年度(M1前期)'!$B$5:$N$208,COLUMN('2025年度(M1前期)'!$E$5),0)&amp;""</f>
        <v>看護教育学特論Ａ－Ⅰ
感染管理看護学特論Ａ－Ⅰ
成人看護学特論Ａ－Ⅰ
がん看護学特論Ａ－Ⅰ</v>
      </c>
      <c r="N57" s="1080"/>
      <c r="O57" s="1072" t="str">
        <f>VLOOKUP($C52,'2025年度(M2前期)'!$B$5:$N$208,COLUMN('2025年度(M2前期)'!$E$5),0)&amp;""</f>
        <v>精神看護学演習Ａ－Ⅲ</v>
      </c>
      <c r="P57" s="1080"/>
      <c r="Q57" s="1072" t="str">
        <f>VLOOKUP($C52,'2025年度(D1前期)'!$B$5:$N$208,COLUMN('2025年度(D1前期)'!$E$5),0)&amp;""</f>
        <v/>
      </c>
      <c r="R57" s="1080"/>
      <c r="S57" s="1072" t="str">
        <f>VLOOKUP($C52,'2025年度(D23前期)'!$B$5:$N$208,COLUMN('2025年度(D23前期)'!$E$5),0)&amp;""</f>
        <v>特別研究</v>
      </c>
      <c r="T57" s="1080"/>
      <c r="U57" s="778" t="s">
        <v>189</v>
      </c>
      <c r="V57" s="701" t="s">
        <v>189</v>
      </c>
      <c r="W57" s="778" t="s">
        <v>241</v>
      </c>
      <c r="X57" s="909" t="s">
        <v>189</v>
      </c>
      <c r="Y57" s="506"/>
      <c r="Z57" s="1091" t="str">
        <f>A57</f>
        <v>２時限（11：00～12：30）</v>
      </c>
      <c r="AA57" s="1151" t="s">
        <v>127</v>
      </c>
      <c r="AB57" s="1151" t="s">
        <v>544</v>
      </c>
      <c r="AC57" s="1151"/>
      <c r="AD57" s="1151" t="s">
        <v>544</v>
      </c>
      <c r="AE57" s="1151" t="s">
        <v>544</v>
      </c>
      <c r="AF57" s="1296"/>
      <c r="AG57" s="1151" t="s">
        <v>254</v>
      </c>
      <c r="AH57" s="1151" t="s">
        <v>254</v>
      </c>
      <c r="AI57" s="1151"/>
      <c r="AJ57" s="1151"/>
      <c r="AK57" s="1151"/>
      <c r="AL57" s="1151" t="s">
        <v>254</v>
      </c>
      <c r="AM57" s="1151" t="s">
        <v>543</v>
      </c>
      <c r="AN57" s="1043" t="s">
        <v>457</v>
      </c>
      <c r="AO57" s="1151"/>
      <c r="AP57" s="1151"/>
      <c r="AQ57" s="1151"/>
      <c r="AR57" s="1151"/>
      <c r="AS57" s="1151"/>
      <c r="AT57" s="1151"/>
      <c r="AU57" s="1151"/>
      <c r="AV57" s="1151"/>
      <c r="AW57" s="1151" t="s">
        <v>273</v>
      </c>
      <c r="AX57" s="1151" t="s">
        <v>543</v>
      </c>
      <c r="AY57" s="1151"/>
      <c r="AZ57" s="1151" t="s">
        <v>162</v>
      </c>
      <c r="BA57" s="1151" t="s">
        <v>221</v>
      </c>
      <c r="BB57" s="1151" t="s">
        <v>293</v>
      </c>
      <c r="BC57" s="1151"/>
      <c r="BD57" s="1151"/>
      <c r="BE57" s="1151"/>
      <c r="BF57" s="1151"/>
      <c r="BG57" s="1151" t="s">
        <v>256</v>
      </c>
      <c r="BH57" s="1151"/>
      <c r="BI57" s="1151" t="s">
        <v>432</v>
      </c>
      <c r="BJ57" s="1151" t="s">
        <v>294</v>
      </c>
      <c r="BK57" s="1151"/>
      <c r="BL57" s="1151" t="s">
        <v>549</v>
      </c>
      <c r="BM57" s="1151"/>
      <c r="BN57" s="1151"/>
      <c r="BO57" s="1151"/>
      <c r="BP57" s="1151"/>
      <c r="BQ57" s="1151"/>
      <c r="BR57" s="1151"/>
      <c r="BS57" s="1151"/>
      <c r="BT57" s="1151"/>
      <c r="BU57" s="1151"/>
      <c r="BV57" s="1151"/>
      <c r="BW57" s="1151"/>
    </row>
    <row r="58" spans="1:75" ht="13.5" customHeight="1">
      <c r="A58" s="1091"/>
      <c r="B58" s="15" t="s">
        <v>53</v>
      </c>
      <c r="C58" s="1065" t="str">
        <f>IFERROR(VLOOKUP(C57,科目・教員!$A$1:$B$357,2,0),"")</f>
        <v/>
      </c>
      <c r="D58" s="1066"/>
      <c r="E58" s="1067" t="str">
        <f>IFERROR(VLOOKUP(E57,科目・教員!$A$1:$B$357,2,0),"")</f>
        <v>藤田　淳子</v>
      </c>
      <c r="F58" s="1066"/>
      <c r="G58" s="1067" t="str">
        <f>IFERROR(VLOOKUP(G57,科目・教員!$A$1:$B$357,2,0),"")</f>
        <v>日置　智華子</v>
      </c>
      <c r="H58" s="1066"/>
      <c r="I58" s="1067" t="str">
        <f>IFERROR(VLOOKUP(I57,科目・教員!$A$1:$B$357,2,0),"")</f>
        <v/>
      </c>
      <c r="J58" s="1066"/>
      <c r="K58" s="1068" t="str">
        <f>IFERROR(VLOOKUP(K57,科目・教員!$A$1:$B$357,2,0),"")</f>
        <v/>
      </c>
      <c r="L58" s="1070"/>
      <c r="M58" s="1065" t="str">
        <f>IFERROR(VLOOKUP(M57,科目・教員!$A$1:$B$357,2,0),"")</f>
        <v/>
      </c>
      <c r="N58" s="1066"/>
      <c r="O58" s="1068" t="str">
        <f>IFERROR(VLOOKUP(O57,科目・教員!$A$1:$B$357,2,0),"")</f>
        <v/>
      </c>
      <c r="P58" s="1066"/>
      <c r="Q58" s="1068" t="str">
        <f>IFERROR(VLOOKUP(Q57,科目・教員!$A$1:$B$357,2,0),"")</f>
        <v/>
      </c>
      <c r="R58" s="1066"/>
      <c r="S58" s="1068" t="str">
        <f>IFERROR(VLOOKUP(S57,科目・教員!$A$1:$B$357,2,0),"")</f>
        <v/>
      </c>
      <c r="T58" s="1066"/>
      <c r="U58" s="781" t="s">
        <v>543</v>
      </c>
      <c r="V58" s="701" t="s">
        <v>162</v>
      </c>
      <c r="X58" s="909" t="s">
        <v>549</v>
      </c>
      <c r="Y58" s="506"/>
      <c r="Z58" s="1091"/>
      <c r="AA58" s="1152"/>
      <c r="AB58" s="1152"/>
      <c r="AC58" s="1152"/>
      <c r="AD58" s="1152"/>
      <c r="AE58" s="1152"/>
      <c r="AF58" s="1296"/>
      <c r="AG58" s="1152"/>
      <c r="AH58" s="1152"/>
      <c r="AI58" s="1152"/>
      <c r="AJ58" s="1152"/>
      <c r="AK58" s="1152"/>
      <c r="AL58" s="1152"/>
      <c r="AM58" s="1152"/>
      <c r="AN58" s="1044"/>
      <c r="AO58" s="1152"/>
      <c r="AP58" s="1152"/>
      <c r="AQ58" s="1152"/>
      <c r="AR58" s="1152"/>
      <c r="AS58" s="1152"/>
      <c r="AT58" s="1152"/>
      <c r="AU58" s="1152"/>
      <c r="AV58" s="1152"/>
      <c r="AW58" s="1152"/>
      <c r="AX58" s="1152"/>
      <c r="AY58" s="1152"/>
      <c r="AZ58" s="1152"/>
      <c r="BA58" s="1152"/>
      <c r="BB58" s="1152"/>
      <c r="BC58" s="1152"/>
      <c r="BD58" s="1152"/>
      <c r="BE58" s="1152"/>
      <c r="BF58" s="1152"/>
      <c r="BG58" s="1152"/>
      <c r="BH58" s="1152"/>
      <c r="BI58" s="1152"/>
      <c r="BJ58" s="1152"/>
      <c r="BK58" s="1152"/>
      <c r="BL58" s="1152"/>
      <c r="BM58" s="1152"/>
      <c r="BN58" s="1152"/>
      <c r="BO58" s="1152"/>
      <c r="BP58" s="1152"/>
      <c r="BQ58" s="1152"/>
      <c r="BR58" s="1152"/>
      <c r="BS58" s="1152"/>
      <c r="BT58" s="1152"/>
      <c r="BU58" s="1152"/>
      <c r="BV58" s="1152"/>
      <c r="BW58" s="1152"/>
    </row>
    <row r="59" spans="1:75" ht="13.5" customHeight="1">
      <c r="A59" s="1091"/>
      <c r="B59" s="15" t="s">
        <v>59</v>
      </c>
      <c r="C59" s="1065" t="str">
        <f>VLOOKUP($C52,'2025年度(1年前期)'!$B$5:$N$208,COLUMN('2025年度(1年前期)'!$E$5)+1,0)&amp;""</f>
        <v>201･202･基礎実</v>
      </c>
      <c r="D59" s="1066"/>
      <c r="E59" s="1067" t="str">
        <f>VLOOKUP($C52,'2025年度(2年前期)'!$B$5:$N$208,COLUMN('2025年度(2年前期)'!$E$5)+1,0)&amp;""</f>
        <v>101</v>
      </c>
      <c r="F59" s="1066"/>
      <c r="G59" s="1067" t="str">
        <f>VLOOKUP($C52,'2025年度(3年前期)'!$B$5:$N$208,COLUMN('2025年度(3年前期)'!$E$5)+1,0)&amp;""</f>
        <v>301</v>
      </c>
      <c r="H59" s="1066"/>
      <c r="I59" s="1067" t="str">
        <f>VLOOKUP($C52,'2025年度(4年前期)'!$B$5:$N$208,COLUMN('2025年度(4年前期)'!$E$5)+1,0)&amp;""</f>
        <v>成育：302　長寿:102･成人実･在宅実</v>
      </c>
      <c r="J59" s="1066"/>
      <c r="K59" s="1068" t="str">
        <f>VLOOKUP($C52,'2025年度(助産前期)'!$B$5:$N$208,COLUMN('2025年度(助産前期)'!$E$5)+1,0)&amp;""</f>
        <v/>
      </c>
      <c r="L59" s="1070"/>
      <c r="M59" s="1065" t="str">
        <f>VLOOKUP($C52,'2025年度(M1前期)'!$B$5:$N$208,COLUMN('2025年度(M1前期)'!$E$5)+1,0)&amp;""</f>
        <v>教育:セミナールーム1
感染:セミナールーム2
成人:臨床講義室2
がん:別途指定</v>
      </c>
      <c r="N59" s="1066"/>
      <c r="O59" s="1068" t="str">
        <f>VLOOKUP($C52,'2025年度(M2前期)'!$B$5:$N$208,COLUMN('2025年度(M2前期)'!$E$5)+1,0)&amp;""</f>
        <v>臨床講義室1</v>
      </c>
      <c r="P59" s="1066"/>
      <c r="Q59" s="1068" t="str">
        <f>VLOOKUP($C52,'2025年度(D1前期)'!$B$5:$N$208,COLUMN('2025年度(D1前期)'!$E$5)+1,0)&amp;""</f>
        <v/>
      </c>
      <c r="R59" s="1066"/>
      <c r="S59" s="1068" t="str">
        <f>VLOOKUP($C52,'2025年度(D23前期)'!$B$5:$N$208,COLUMN('2025年度(D23前期)'!$E$5)+1,0)&amp;""</f>
        <v/>
      </c>
      <c r="T59" s="1066"/>
      <c r="U59" s="781" t="s">
        <v>102</v>
      </c>
      <c r="V59" s="701" t="s">
        <v>296</v>
      </c>
      <c r="W59" s="853" t="s">
        <v>189</v>
      </c>
      <c r="X59" s="909" t="s">
        <v>548</v>
      </c>
      <c r="Y59" s="506"/>
      <c r="Z59" s="1091"/>
      <c r="AA59" s="1152"/>
      <c r="AB59" s="1152"/>
      <c r="AC59" s="1152"/>
      <c r="AD59" s="1152"/>
      <c r="AE59" s="1152"/>
      <c r="AF59" s="1296"/>
      <c r="AG59" s="1152"/>
      <c r="AH59" s="1152"/>
      <c r="AI59" s="1152"/>
      <c r="AJ59" s="1152"/>
      <c r="AK59" s="1152"/>
      <c r="AL59" s="1152"/>
      <c r="AM59" s="1152"/>
      <c r="AN59" s="1044"/>
      <c r="AO59" s="1152"/>
      <c r="AP59" s="1152"/>
      <c r="AQ59" s="1152"/>
      <c r="AR59" s="1152"/>
      <c r="AS59" s="1152"/>
      <c r="AT59" s="1152"/>
      <c r="AU59" s="1152"/>
      <c r="AV59" s="1152"/>
      <c r="AW59" s="1152"/>
      <c r="AX59" s="1152"/>
      <c r="AY59" s="1152"/>
      <c r="AZ59" s="1152"/>
      <c r="BA59" s="1152"/>
      <c r="BB59" s="1152"/>
      <c r="BC59" s="1152"/>
      <c r="BD59" s="1152"/>
      <c r="BE59" s="1152"/>
      <c r="BF59" s="1152"/>
      <c r="BG59" s="1152"/>
      <c r="BH59" s="1152"/>
      <c r="BI59" s="1152"/>
      <c r="BJ59" s="1152"/>
      <c r="BK59" s="1152"/>
      <c r="BL59" s="1152"/>
      <c r="BM59" s="1152"/>
      <c r="BN59" s="1152"/>
      <c r="BO59" s="1152"/>
      <c r="BP59" s="1152"/>
      <c r="BQ59" s="1152"/>
      <c r="BR59" s="1152"/>
      <c r="BS59" s="1152"/>
      <c r="BT59" s="1152"/>
      <c r="BU59" s="1152"/>
      <c r="BV59" s="1152"/>
      <c r="BW59" s="1152"/>
    </row>
    <row r="60" spans="1:75" ht="13.5" customHeight="1">
      <c r="A60" s="1100"/>
      <c r="B60" s="16" t="s">
        <v>56</v>
      </c>
      <c r="C60" s="1061"/>
      <c r="D60" s="1075"/>
      <c r="E60" s="1063"/>
      <c r="F60" s="1075"/>
      <c r="G60" s="1063"/>
      <c r="H60" s="1075"/>
      <c r="I60" s="1063"/>
      <c r="J60" s="1075"/>
      <c r="K60" s="1064"/>
      <c r="L60" s="1064"/>
      <c r="M60" s="1061"/>
      <c r="N60" s="1075"/>
      <c r="O60" s="1064"/>
      <c r="P60" s="1075"/>
      <c r="Q60" s="1064"/>
      <c r="R60" s="1075"/>
      <c r="S60" s="1064"/>
      <c r="T60" s="1075"/>
      <c r="U60" s="781" t="s">
        <v>550</v>
      </c>
      <c r="V60" s="701"/>
      <c r="W60" s="853" t="s">
        <v>257</v>
      </c>
      <c r="X60" s="909" t="s">
        <v>551</v>
      </c>
      <c r="Y60" s="506"/>
      <c r="Z60" s="1092"/>
      <c r="AA60" s="1153"/>
      <c r="AB60" s="1153"/>
      <c r="AC60" s="1153"/>
      <c r="AD60" s="1153"/>
      <c r="AE60" s="1153"/>
      <c r="AF60" s="1296"/>
      <c r="AG60" s="1153"/>
      <c r="AH60" s="1153"/>
      <c r="AI60" s="1153"/>
      <c r="AJ60" s="1153"/>
      <c r="AK60" s="1153"/>
      <c r="AL60" s="1153"/>
      <c r="AM60" s="1153"/>
      <c r="AN60" s="1045"/>
      <c r="AO60" s="1153"/>
      <c r="AP60" s="1153"/>
      <c r="AQ60" s="1153"/>
      <c r="AR60" s="1153"/>
      <c r="AS60" s="1153"/>
      <c r="AT60" s="1153"/>
      <c r="AU60" s="1153"/>
      <c r="AV60" s="1153"/>
      <c r="AW60" s="1153"/>
      <c r="AX60" s="1153"/>
      <c r="AY60" s="1153"/>
      <c r="AZ60" s="1153"/>
      <c r="BA60" s="1153"/>
      <c r="BB60" s="1153"/>
      <c r="BC60" s="1153"/>
      <c r="BD60" s="1153"/>
      <c r="BE60" s="1153"/>
      <c r="BF60" s="1153"/>
      <c r="BG60" s="1153"/>
      <c r="BH60" s="1153"/>
      <c r="BI60" s="1153"/>
      <c r="BJ60" s="1153"/>
      <c r="BK60" s="1153"/>
      <c r="BL60" s="1153"/>
      <c r="BM60" s="1153"/>
      <c r="BN60" s="1153"/>
      <c r="BO60" s="1153"/>
      <c r="BP60" s="1153"/>
      <c r="BQ60" s="1153"/>
      <c r="BR60" s="1153"/>
      <c r="BS60" s="1153"/>
      <c r="BT60" s="1153"/>
      <c r="BU60" s="1153"/>
      <c r="BV60" s="1153"/>
      <c r="BW60" s="1153"/>
    </row>
    <row r="61" spans="1:75" ht="13.5" customHeight="1">
      <c r="A61" s="1095" t="s">
        <v>60</v>
      </c>
      <c r="B61" s="18" t="s">
        <v>61</v>
      </c>
      <c r="C61" s="1079"/>
      <c r="D61" s="1080"/>
      <c r="E61" s="1081"/>
      <c r="F61" s="1080"/>
      <c r="G61" s="1081"/>
      <c r="H61" s="1080"/>
      <c r="I61" s="1081"/>
      <c r="J61" s="1080"/>
      <c r="K61" s="1072"/>
      <c r="L61" s="1096"/>
      <c r="M61" s="1079"/>
      <c r="N61" s="1080"/>
      <c r="O61" s="1072"/>
      <c r="P61" s="1080"/>
      <c r="Q61" s="1072"/>
      <c r="R61" s="1080"/>
      <c r="S61" s="1072"/>
      <c r="T61" s="1080"/>
      <c r="U61" s="17"/>
      <c r="V61" s="17"/>
      <c r="W61" s="853" t="s">
        <v>256</v>
      </c>
      <c r="Y61" s="506"/>
      <c r="Z61" s="1091" t="str">
        <f>A61</f>
        <v>昼休み（12：30～13：30）</v>
      </c>
      <c r="AA61" s="1151"/>
      <c r="AB61" s="1151" t="s">
        <v>544</v>
      </c>
      <c r="AC61" s="1151"/>
      <c r="AD61" s="1151" t="s">
        <v>544</v>
      </c>
      <c r="AE61" s="1151" t="s">
        <v>544</v>
      </c>
      <c r="AF61" s="1151"/>
      <c r="AG61" s="1151"/>
      <c r="AH61" s="1151"/>
      <c r="AI61" s="1151"/>
      <c r="AJ61" s="1151"/>
      <c r="AK61" s="1151"/>
      <c r="AL61" s="1151"/>
      <c r="AM61" s="1151"/>
      <c r="AN61" s="1043" t="s">
        <v>457</v>
      </c>
      <c r="AO61" s="1151"/>
      <c r="AP61" s="1151"/>
      <c r="AQ61" s="1151"/>
      <c r="AR61" s="1151"/>
      <c r="AS61" s="1151"/>
      <c r="AT61" s="1151"/>
      <c r="AU61" s="1151"/>
      <c r="AV61" s="1151"/>
      <c r="AW61" s="1151"/>
      <c r="AX61" s="1151" t="s">
        <v>543</v>
      </c>
      <c r="AY61" s="1151"/>
      <c r="AZ61" s="1151"/>
      <c r="BA61" s="1151"/>
      <c r="BB61" s="1151"/>
      <c r="BC61" s="1151"/>
      <c r="BD61" s="1151"/>
      <c r="BE61" s="1151"/>
      <c r="BF61" s="1151"/>
      <c r="BG61" s="1151"/>
      <c r="BH61" s="1151"/>
      <c r="BI61" s="1151"/>
      <c r="BJ61" s="1151"/>
      <c r="BK61" s="1151"/>
      <c r="BL61" s="1151"/>
      <c r="BM61" s="1151"/>
      <c r="BN61" s="1151"/>
      <c r="BO61" s="1151"/>
      <c r="BP61" s="1151"/>
      <c r="BQ61" s="1151"/>
      <c r="BR61" s="1151"/>
      <c r="BS61" s="1151"/>
      <c r="BT61" s="1151"/>
      <c r="BU61" s="1151"/>
      <c r="BV61" s="1151"/>
      <c r="BW61" s="1151"/>
    </row>
    <row r="62" spans="1:75" ht="13.5" customHeight="1">
      <c r="A62" s="1091"/>
      <c r="B62" s="18" t="s">
        <v>62</v>
      </c>
      <c r="C62" s="1065"/>
      <c r="D62" s="1066"/>
      <c r="E62" s="1067"/>
      <c r="F62" s="1066"/>
      <c r="G62" s="1067"/>
      <c r="H62" s="1066"/>
      <c r="I62" s="1067"/>
      <c r="J62" s="1066"/>
      <c r="K62" s="1068"/>
      <c r="L62" s="1070"/>
      <c r="M62" s="1065"/>
      <c r="N62" s="1066"/>
      <c r="O62" s="1068"/>
      <c r="P62" s="1066"/>
      <c r="Q62" s="1068"/>
      <c r="R62" s="1066"/>
      <c r="S62" s="1068"/>
      <c r="T62" s="1066"/>
      <c r="U62" s="17"/>
      <c r="V62" s="17"/>
      <c r="W62" s="853" t="s">
        <v>138</v>
      </c>
      <c r="Y62" s="506"/>
      <c r="Z62" s="1091"/>
      <c r="AA62" s="1152"/>
      <c r="AB62" s="1152"/>
      <c r="AC62" s="1152"/>
      <c r="AD62" s="1152"/>
      <c r="AE62" s="1152"/>
      <c r="AF62" s="1152"/>
      <c r="AG62" s="1152"/>
      <c r="AH62" s="1152"/>
      <c r="AI62" s="1152"/>
      <c r="AJ62" s="1152"/>
      <c r="AK62" s="1152"/>
      <c r="AL62" s="1152"/>
      <c r="AM62" s="1152"/>
      <c r="AN62" s="1044"/>
      <c r="AO62" s="1152"/>
      <c r="AP62" s="1152"/>
      <c r="AQ62" s="1152"/>
      <c r="AR62" s="1152"/>
      <c r="AS62" s="1152"/>
      <c r="AT62" s="1152"/>
      <c r="AU62" s="1152"/>
      <c r="AV62" s="1152"/>
      <c r="AW62" s="1152"/>
      <c r="AX62" s="1152"/>
      <c r="AY62" s="1152"/>
      <c r="AZ62" s="1152"/>
      <c r="BA62" s="1152"/>
      <c r="BB62" s="1152"/>
      <c r="BC62" s="1152"/>
      <c r="BD62" s="1152"/>
      <c r="BE62" s="1152"/>
      <c r="BF62" s="1152"/>
      <c r="BG62" s="1152"/>
      <c r="BH62" s="1152"/>
      <c r="BI62" s="1152"/>
      <c r="BJ62" s="1152"/>
      <c r="BK62" s="1152"/>
      <c r="BL62" s="1152"/>
      <c r="BM62" s="1152"/>
      <c r="BN62" s="1152"/>
      <c r="BO62" s="1152"/>
      <c r="BP62" s="1152"/>
      <c r="BQ62" s="1152"/>
      <c r="BR62" s="1152"/>
      <c r="BS62" s="1152"/>
      <c r="BT62" s="1152"/>
      <c r="BU62" s="1152"/>
      <c r="BV62" s="1152"/>
      <c r="BW62" s="1152"/>
    </row>
    <row r="63" spans="1:75" ht="13.5" customHeight="1">
      <c r="A63" s="1091"/>
      <c r="B63" s="18" t="s">
        <v>59</v>
      </c>
      <c r="C63" s="1065"/>
      <c r="D63" s="1066"/>
      <c r="E63" s="1067"/>
      <c r="F63" s="1066"/>
      <c r="G63" s="1067"/>
      <c r="H63" s="1066"/>
      <c r="I63" s="1067"/>
      <c r="J63" s="1066"/>
      <c r="K63" s="1068"/>
      <c r="L63" s="1070"/>
      <c r="M63" s="1065"/>
      <c r="N63" s="1066"/>
      <c r="O63" s="1068"/>
      <c r="P63" s="1066"/>
      <c r="Q63" s="1068"/>
      <c r="R63" s="1066"/>
      <c r="S63" s="1068"/>
      <c r="T63" s="1066"/>
      <c r="U63" s="17"/>
      <c r="V63" s="17"/>
      <c r="Y63" s="506"/>
      <c r="Z63" s="1091"/>
      <c r="AA63" s="1152"/>
      <c r="AB63" s="1152"/>
      <c r="AC63" s="1152"/>
      <c r="AD63" s="1152"/>
      <c r="AE63" s="1152"/>
      <c r="AF63" s="1152"/>
      <c r="AG63" s="1152"/>
      <c r="AH63" s="1152"/>
      <c r="AI63" s="1152"/>
      <c r="AJ63" s="1152"/>
      <c r="AK63" s="1152"/>
      <c r="AL63" s="1152"/>
      <c r="AM63" s="1152"/>
      <c r="AN63" s="1044"/>
      <c r="AO63" s="1152"/>
      <c r="AP63" s="1152"/>
      <c r="AQ63" s="1152"/>
      <c r="AR63" s="1152"/>
      <c r="AS63" s="1152"/>
      <c r="AT63" s="1152"/>
      <c r="AU63" s="1152"/>
      <c r="AV63" s="1152"/>
      <c r="AW63" s="1152"/>
      <c r="AX63" s="1152"/>
      <c r="AY63" s="1152"/>
      <c r="AZ63" s="1152"/>
      <c r="BA63" s="1152"/>
      <c r="BB63" s="1152"/>
      <c r="BC63" s="1152"/>
      <c r="BD63" s="1152"/>
      <c r="BE63" s="1152"/>
      <c r="BF63" s="1152"/>
      <c r="BG63" s="1152"/>
      <c r="BH63" s="1152"/>
      <c r="BI63" s="1152"/>
      <c r="BJ63" s="1152"/>
      <c r="BK63" s="1152"/>
      <c r="BL63" s="1152"/>
      <c r="BM63" s="1152"/>
      <c r="BN63" s="1152"/>
      <c r="BO63" s="1152"/>
      <c r="BP63" s="1152"/>
      <c r="BQ63" s="1152"/>
      <c r="BR63" s="1152"/>
      <c r="BS63" s="1152"/>
      <c r="BT63" s="1152"/>
      <c r="BU63" s="1152"/>
      <c r="BV63" s="1152"/>
      <c r="BW63" s="1152"/>
    </row>
    <row r="64" spans="1:75" ht="13.5" customHeight="1">
      <c r="A64" s="1092"/>
      <c r="B64" s="19" t="s">
        <v>56</v>
      </c>
      <c r="C64" s="1102"/>
      <c r="D64" s="1094"/>
      <c r="E64" s="1103"/>
      <c r="F64" s="1094"/>
      <c r="G64" s="1103"/>
      <c r="H64" s="1094"/>
      <c r="I64" s="1103"/>
      <c r="J64" s="1094"/>
      <c r="K64" s="1093"/>
      <c r="L64" s="1093"/>
      <c r="M64" s="1102"/>
      <c r="N64" s="1094"/>
      <c r="O64" s="1093"/>
      <c r="P64" s="1094"/>
      <c r="Q64" s="1093"/>
      <c r="R64" s="1094"/>
      <c r="S64" s="1093"/>
      <c r="T64" s="1094"/>
      <c r="U64" s="17"/>
      <c r="V64" s="17"/>
      <c r="Y64" s="506"/>
      <c r="Z64" s="1092"/>
      <c r="AA64" s="1153"/>
      <c r="AB64" s="1153"/>
      <c r="AC64" s="1153"/>
      <c r="AD64" s="1153"/>
      <c r="AE64" s="1153"/>
      <c r="AF64" s="1153"/>
      <c r="AG64" s="1153"/>
      <c r="AH64" s="1153"/>
      <c r="AI64" s="1153"/>
      <c r="AJ64" s="1153"/>
      <c r="AK64" s="1153"/>
      <c r="AL64" s="1153"/>
      <c r="AM64" s="1153"/>
      <c r="AN64" s="1045"/>
      <c r="AO64" s="1153"/>
      <c r="AP64" s="1153"/>
      <c r="AQ64" s="1153"/>
      <c r="AR64" s="1153"/>
      <c r="AS64" s="1153"/>
      <c r="AT64" s="1153"/>
      <c r="AU64" s="1153"/>
      <c r="AV64" s="1153"/>
      <c r="AW64" s="1153"/>
      <c r="AX64" s="1153"/>
      <c r="AY64" s="1153"/>
      <c r="AZ64" s="1153"/>
      <c r="BA64" s="1153"/>
      <c r="BB64" s="1153"/>
      <c r="BC64" s="1153"/>
      <c r="BD64" s="1153"/>
      <c r="BE64" s="1153"/>
      <c r="BF64" s="1153"/>
      <c r="BG64" s="1153"/>
      <c r="BH64" s="1153"/>
      <c r="BI64" s="1153"/>
      <c r="BJ64" s="1153"/>
      <c r="BK64" s="1153"/>
      <c r="BL64" s="1153"/>
      <c r="BM64" s="1153"/>
      <c r="BN64" s="1153"/>
      <c r="BO64" s="1153"/>
      <c r="BP64" s="1153"/>
      <c r="BQ64" s="1153"/>
      <c r="BR64" s="1153"/>
      <c r="BS64" s="1153"/>
      <c r="BT64" s="1153"/>
      <c r="BU64" s="1153"/>
      <c r="BV64" s="1153"/>
      <c r="BW64" s="1153"/>
    </row>
    <row r="65" spans="1:75" ht="13.5" customHeight="1">
      <c r="A65" s="1091" t="s">
        <v>64</v>
      </c>
      <c r="B65" s="15" t="s">
        <v>50</v>
      </c>
      <c r="C65" s="1089" t="str">
        <f>VLOOKUP($C52,'2025年度(1年前期)'!$B$5:$N$208,COLUMN('2025年度(1年前期)'!$G$5),0)&amp;""</f>
        <v>人体の構造と機能Ⅰ</v>
      </c>
      <c r="D65" s="1072"/>
      <c r="E65" s="1090" t="str">
        <f>VLOOKUP($C52,'2025年度(2年前期)'!$B$5:$N$208,COLUMN('2025年度(2年前期)'!$G$5),0)&amp;""</f>
        <v>保健･医療･福祉システム</v>
      </c>
      <c r="F65" s="1072"/>
      <c r="G65" s="1090" t="str">
        <f>VLOOKUP($C52,'2025年度(3年前期)'!$B$5:$N$208,COLUMN('2025年度(3年前期)'!$G$5),0)&amp;""</f>
        <v>小児看護援助論Ⅱ</v>
      </c>
      <c r="H65" s="1072"/>
      <c r="I65" s="1090" t="str">
        <f>VLOOKUP($C52,'2025年度(4年前期)'!$B$5:$N$208,COLUMN('2025年度(4年前期)'!$G$5),0)&amp;""</f>
        <v>看護学統合　演習・実習</v>
      </c>
      <c r="J65" s="1072"/>
      <c r="K65" s="1071" t="str">
        <f>VLOOKUP($C52,'2025年度(助産前期)'!$B$5:$N$208,COLUMN('2025年度(助産前期)'!$G$5),0)&amp;""</f>
        <v/>
      </c>
      <c r="L65" s="1071"/>
      <c r="M65" s="1089" t="str">
        <f>VLOOKUP($C52,'2025年度(M1前期)'!$B$5:$N$208,COLUMN('2025年度(M1前期)'!$G$5),0)&amp;""</f>
        <v>精神看護学特論Ａ－Ⅰ
微生物学特論</v>
      </c>
      <c r="N65" s="1072"/>
      <c r="O65" s="1071" t="str">
        <f>VLOOKUP($C52,'2025年度(M2前期)'!$B$5:$N$208,COLUMN('2025年度(M2前期)'!$G$5),0)&amp;""</f>
        <v>特別研究</v>
      </c>
      <c r="P65" s="1072"/>
      <c r="Q65" s="1071" t="str">
        <f>VLOOKUP($C52,'2025年度(D1前期)'!$B$5:$N$208,COLUMN('2025年度(D1前期)'!$G$5),0)&amp;""</f>
        <v>長寿看護学特論Ｂ
感染管理看護学特論Ｂ
成人看護学特論Ｂ</v>
      </c>
      <c r="R65" s="1072"/>
      <c r="S65" s="1071" t="str">
        <f>VLOOKUP($C52,'2025年度(D23前期)'!$B$5:$N$208,COLUMN('2025年度(D23前期)'!$G$5),0)&amp;""</f>
        <v>特別研究</v>
      </c>
      <c r="T65" s="1072"/>
      <c r="U65" s="892" t="s">
        <v>342</v>
      </c>
      <c r="V65" s="778" t="s">
        <v>197</v>
      </c>
      <c r="Y65" s="506"/>
      <c r="Z65" s="1091" t="str">
        <f>A65</f>
        <v>３時限（13：30～15：00）</v>
      </c>
      <c r="AA65" s="1151" t="s">
        <v>249</v>
      </c>
      <c r="AB65" s="1151" t="s">
        <v>544</v>
      </c>
      <c r="AC65" s="1151"/>
      <c r="AD65" s="1151" t="s">
        <v>544</v>
      </c>
      <c r="AE65" s="1151" t="s">
        <v>544</v>
      </c>
      <c r="AF65" s="1151"/>
      <c r="AG65" s="1151" t="s">
        <v>224</v>
      </c>
      <c r="AH65" s="1151"/>
      <c r="AI65" s="1151"/>
      <c r="AJ65" s="1151"/>
      <c r="AK65" s="1151"/>
      <c r="AL65" s="1151"/>
      <c r="AM65" s="1151"/>
      <c r="AN65" s="1043" t="s">
        <v>457</v>
      </c>
      <c r="AO65" s="1151"/>
      <c r="AP65" s="1151"/>
      <c r="AQ65" s="1151"/>
      <c r="AR65" s="1151"/>
      <c r="AS65" s="1151"/>
      <c r="AT65" s="1151"/>
      <c r="AU65" s="1151"/>
      <c r="AV65" s="1151"/>
      <c r="AW65" s="1151" t="s">
        <v>126</v>
      </c>
      <c r="AX65" s="1151" t="s">
        <v>543</v>
      </c>
      <c r="AY65" s="1151"/>
      <c r="AZ65" s="1151"/>
      <c r="BA65" s="1151" t="s">
        <v>301</v>
      </c>
      <c r="BB65" s="1151" t="s">
        <v>479</v>
      </c>
      <c r="BC65" s="1151"/>
      <c r="BD65" s="1151"/>
      <c r="BE65" s="1151"/>
      <c r="BF65" s="1151"/>
      <c r="BG65" s="1151"/>
      <c r="BH65" s="1151"/>
      <c r="BI65" s="1151" t="s">
        <v>256</v>
      </c>
      <c r="BJ65" s="1151" t="s">
        <v>228</v>
      </c>
      <c r="BK65" s="1151"/>
      <c r="BL65" s="1151"/>
      <c r="BM65" s="1151"/>
      <c r="BN65" s="1151"/>
      <c r="BO65" s="1151"/>
      <c r="BP65" s="1151"/>
      <c r="BQ65" s="1151"/>
      <c r="BR65" s="1151"/>
      <c r="BS65" s="1151"/>
      <c r="BT65" s="1151"/>
      <c r="BU65" s="1151"/>
      <c r="BV65" s="1151"/>
      <c r="BW65" s="1151"/>
    </row>
    <row r="66" spans="1:75" ht="13.5" customHeight="1">
      <c r="A66" s="1091"/>
      <c r="B66" s="15" t="s">
        <v>53</v>
      </c>
      <c r="C66" s="1101" t="str">
        <f>IFERROR(VLOOKUP(C65,科目・教員!$A$1:$B$357,2,0),"")</f>
        <v>本間　典子</v>
      </c>
      <c r="D66" s="1068"/>
      <c r="E66" s="1073" t="str">
        <f>IFERROR(VLOOKUP(E65,科目・教員!$A$1:$B$357,2,0),"")</f>
        <v>渡辺　幹司</v>
      </c>
      <c r="F66" s="1068"/>
      <c r="G66" s="1073" t="str">
        <f>IFERROR(VLOOKUP(G65,科目・教員!$A$1:$B$357,2,0),"")</f>
        <v>遠藤　数江</v>
      </c>
      <c r="H66" s="1068"/>
      <c r="I66" s="1073" t="str">
        <f>IFERROR(VLOOKUP(I65,科目・教員!$A$1:$B$357,2,0),"")</f>
        <v/>
      </c>
      <c r="J66" s="1068"/>
      <c r="K66" s="1074" t="str">
        <f>IFERROR(VLOOKUP(K65,科目・教員!$A$1:$B$357,2,0),"")</f>
        <v/>
      </c>
      <c r="L66" s="1074"/>
      <c r="M66" s="1101" t="str">
        <f>IFERROR(VLOOKUP(M65,科目・教員!$A$1:$B$357,2,0),"")</f>
        <v/>
      </c>
      <c r="N66" s="1068"/>
      <c r="O66" s="1074" t="str">
        <f>IFERROR(VLOOKUP(O65,科目・教員!$A$1:$B$357,2,0),"")</f>
        <v/>
      </c>
      <c r="P66" s="1068"/>
      <c r="Q66" s="1074" t="str">
        <f>IFERROR(VLOOKUP(Q65,科目・教員!$A$1:$B$357,2,0),"")</f>
        <v/>
      </c>
      <c r="R66" s="1068"/>
      <c r="S66" s="1074" t="str">
        <f>IFERROR(VLOOKUP(S65,科目・教員!$A$1:$B$357,2,0),"")</f>
        <v/>
      </c>
      <c r="T66" s="1068"/>
      <c r="U66" s="892" t="s">
        <v>479</v>
      </c>
      <c r="V66" s="778" t="s">
        <v>257</v>
      </c>
      <c r="Y66" s="506"/>
      <c r="Z66" s="1091"/>
      <c r="AA66" s="1152"/>
      <c r="AB66" s="1152"/>
      <c r="AC66" s="1152"/>
      <c r="AD66" s="1152"/>
      <c r="AE66" s="1152"/>
      <c r="AF66" s="1152"/>
      <c r="AG66" s="1152"/>
      <c r="AH66" s="1152"/>
      <c r="AI66" s="1152"/>
      <c r="AJ66" s="1152"/>
      <c r="AK66" s="1152"/>
      <c r="AL66" s="1152"/>
      <c r="AM66" s="1152"/>
      <c r="AN66" s="1044"/>
      <c r="AO66" s="1152"/>
      <c r="AP66" s="1152"/>
      <c r="AQ66" s="1152"/>
      <c r="AR66" s="1152"/>
      <c r="AS66" s="1152"/>
      <c r="AT66" s="1152"/>
      <c r="AU66" s="1152"/>
      <c r="AV66" s="1152"/>
      <c r="AW66" s="1152"/>
      <c r="AX66" s="1152"/>
      <c r="AY66" s="1152"/>
      <c r="AZ66" s="1152"/>
      <c r="BA66" s="1152"/>
      <c r="BB66" s="1152"/>
      <c r="BC66" s="1152"/>
      <c r="BD66" s="1152"/>
      <c r="BE66" s="1152"/>
      <c r="BF66" s="1152"/>
      <c r="BG66" s="1152"/>
      <c r="BH66" s="1152"/>
      <c r="BI66" s="1152"/>
      <c r="BJ66" s="1152"/>
      <c r="BK66" s="1152"/>
      <c r="BL66" s="1152"/>
      <c r="BM66" s="1152"/>
      <c r="BN66" s="1152"/>
      <c r="BO66" s="1152"/>
      <c r="BP66" s="1152"/>
      <c r="BQ66" s="1152"/>
      <c r="BR66" s="1152"/>
      <c r="BS66" s="1152"/>
      <c r="BT66" s="1152"/>
      <c r="BU66" s="1152"/>
      <c r="BV66" s="1152"/>
      <c r="BW66" s="1152"/>
    </row>
    <row r="67" spans="1:75" ht="13.5" customHeight="1">
      <c r="A67" s="1091"/>
      <c r="B67" s="15" t="s">
        <v>59</v>
      </c>
      <c r="C67" s="1101" t="str">
        <f>VLOOKUP($C52,'2025年度(1年前期)'!$B$5:$N$208,COLUMN('2025年度(1年前期)'!$G$5)+1,0)&amp;""</f>
        <v>201</v>
      </c>
      <c r="D67" s="1068"/>
      <c r="E67" s="1073" t="str">
        <f>VLOOKUP($C52,'2025年度(2年前期)'!$B$5:$N$208,COLUMN('2025年度(2年前期)'!$G$5)+1,0)&amp;""</f>
        <v>101</v>
      </c>
      <c r="F67" s="1068"/>
      <c r="G67" s="1073" t="str">
        <f>VLOOKUP($C52,'2025年度(3年前期)'!$B$5:$N$208,COLUMN('2025年度(3年前期)'!$G$5)+1,0)&amp;""</f>
        <v>301</v>
      </c>
      <c r="H67" s="1068"/>
      <c r="I67" s="1073" t="str">
        <f>VLOOKUP($C52,'2025年度(4年前期)'!$B$5:$N$208,COLUMN('2025年度(4年前期)'!$G$5)+1,0)&amp;""</f>
        <v>成育：302　長寿:102･成人実･在宅実</v>
      </c>
      <c r="J67" s="1068"/>
      <c r="K67" s="1074" t="str">
        <f>VLOOKUP($C52,'2025年度(助産前期)'!$B$5:$N$208,COLUMN('2025年度(助産前期)'!$G$5)+1,0)&amp;""</f>
        <v/>
      </c>
      <c r="L67" s="1074"/>
      <c r="M67" s="1101" t="str">
        <f>VLOOKUP($C52,'2025年度(M1前期)'!$B$5:$N$208,COLUMN('2025年度(M1前期)'!$G$5)+1,0)&amp;""</f>
        <v>精神:臨床講義室1
微生物:別途指定</v>
      </c>
      <c r="N67" s="1068"/>
      <c r="O67" s="1074" t="str">
        <f>VLOOKUP($C52,'2025年度(M2前期)'!$B$5:$N$208,COLUMN('2025年度(M2前期)'!$G$5)+1,0)&amp;""</f>
        <v/>
      </c>
      <c r="P67" s="1068"/>
      <c r="Q67" s="1074" t="str">
        <f>VLOOKUP($C52,'2025年度(D1前期)'!$B$5:$N$208,COLUMN('2025年度(D1前期)'!$G$5)+1,0)&amp;""</f>
        <v>長寿:別途指定
感染:別途指定
成人:セミナールーム2</v>
      </c>
      <c r="R67" s="1068"/>
      <c r="S67" s="1074" t="str">
        <f>VLOOKUP($C52,'2025年度(D23前期)'!$B$5:$N$208,COLUMN('2025年度(D23前期)'!$G$5)+1,0)&amp;""</f>
        <v/>
      </c>
      <c r="T67" s="1068"/>
      <c r="U67" s="892" t="s">
        <v>281</v>
      </c>
      <c r="V67" s="778" t="s">
        <v>256</v>
      </c>
      <c r="Y67" s="506"/>
      <c r="Z67" s="1091"/>
      <c r="AA67" s="1152"/>
      <c r="AB67" s="1152"/>
      <c r="AC67" s="1152"/>
      <c r="AD67" s="1152"/>
      <c r="AE67" s="1152"/>
      <c r="AF67" s="1152"/>
      <c r="AG67" s="1152"/>
      <c r="AH67" s="1152"/>
      <c r="AI67" s="1152"/>
      <c r="AJ67" s="1152"/>
      <c r="AK67" s="1152"/>
      <c r="AL67" s="1152"/>
      <c r="AM67" s="1152"/>
      <c r="AN67" s="1044"/>
      <c r="AO67" s="1152"/>
      <c r="AP67" s="1152"/>
      <c r="AQ67" s="1152"/>
      <c r="AR67" s="1152"/>
      <c r="AS67" s="1152"/>
      <c r="AT67" s="1152"/>
      <c r="AU67" s="1152"/>
      <c r="AV67" s="1152"/>
      <c r="AW67" s="1152"/>
      <c r="AX67" s="1152"/>
      <c r="AY67" s="1152"/>
      <c r="AZ67" s="1152"/>
      <c r="BA67" s="1152"/>
      <c r="BB67" s="1152"/>
      <c r="BC67" s="1152"/>
      <c r="BD67" s="1152"/>
      <c r="BE67" s="1152"/>
      <c r="BF67" s="1152"/>
      <c r="BG67" s="1152"/>
      <c r="BH67" s="1152"/>
      <c r="BI67" s="1152"/>
      <c r="BJ67" s="1152"/>
      <c r="BK67" s="1152"/>
      <c r="BL67" s="1152"/>
      <c r="BM67" s="1152"/>
      <c r="BN67" s="1152"/>
      <c r="BO67" s="1152"/>
      <c r="BP67" s="1152"/>
      <c r="BQ67" s="1152"/>
      <c r="BR67" s="1152"/>
      <c r="BS67" s="1152"/>
      <c r="BT67" s="1152"/>
      <c r="BU67" s="1152"/>
      <c r="BV67" s="1152"/>
      <c r="BW67" s="1152"/>
    </row>
    <row r="68" spans="1:75" ht="13.5" customHeight="1">
      <c r="A68" s="1100"/>
      <c r="B68" s="16" t="s">
        <v>56</v>
      </c>
      <c r="C68" s="1135"/>
      <c r="D68" s="1136"/>
      <c r="E68" s="1063"/>
      <c r="F68" s="1075"/>
      <c r="G68" s="1063"/>
      <c r="H68" s="1075"/>
      <c r="I68" s="1063"/>
      <c r="J68" s="1075"/>
      <c r="K68" s="1064"/>
      <c r="L68" s="1064"/>
      <c r="M68" s="1061"/>
      <c r="N68" s="1075"/>
      <c r="O68" s="1064"/>
      <c r="P68" s="1075"/>
      <c r="Q68" s="1064"/>
      <c r="R68" s="1075"/>
      <c r="S68" s="1064"/>
      <c r="T68" s="1075"/>
      <c r="U68" s="892" t="s">
        <v>407</v>
      </c>
      <c r="V68" s="778" t="s">
        <v>82</v>
      </c>
      <c r="Y68" s="506"/>
      <c r="Z68" s="1092"/>
      <c r="AA68" s="1153"/>
      <c r="AB68" s="1153"/>
      <c r="AC68" s="1153"/>
      <c r="AD68" s="1153"/>
      <c r="AE68" s="1153"/>
      <c r="AF68" s="1153"/>
      <c r="AG68" s="1153"/>
      <c r="AH68" s="1153"/>
      <c r="AI68" s="1153"/>
      <c r="AJ68" s="1153"/>
      <c r="AK68" s="1153"/>
      <c r="AL68" s="1153"/>
      <c r="AM68" s="1153"/>
      <c r="AN68" s="1045"/>
      <c r="AO68" s="1153"/>
      <c r="AP68" s="1153"/>
      <c r="AQ68" s="1153"/>
      <c r="AR68" s="1153"/>
      <c r="AS68" s="1153"/>
      <c r="AT68" s="1153"/>
      <c r="AU68" s="1153"/>
      <c r="AV68" s="1153"/>
      <c r="AW68" s="1153"/>
      <c r="AX68" s="1153"/>
      <c r="AY68" s="1153"/>
      <c r="AZ68" s="1153"/>
      <c r="BA68" s="1153"/>
      <c r="BB68" s="1153"/>
      <c r="BC68" s="1153"/>
      <c r="BD68" s="1153"/>
      <c r="BE68" s="1153"/>
      <c r="BF68" s="1153"/>
      <c r="BG68" s="1153"/>
      <c r="BH68" s="1153"/>
      <c r="BI68" s="1153"/>
      <c r="BJ68" s="1153"/>
      <c r="BK68" s="1153"/>
      <c r="BL68" s="1153"/>
      <c r="BM68" s="1153"/>
      <c r="BN68" s="1153"/>
      <c r="BO68" s="1153"/>
      <c r="BP68" s="1153"/>
      <c r="BQ68" s="1153"/>
      <c r="BR68" s="1153"/>
      <c r="BS68" s="1153"/>
      <c r="BT68" s="1153"/>
      <c r="BU68" s="1153"/>
      <c r="BV68" s="1153"/>
      <c r="BW68" s="1153"/>
    </row>
    <row r="69" spans="1:75" ht="13.5" customHeight="1">
      <c r="A69" s="1091" t="s">
        <v>67</v>
      </c>
      <c r="B69" s="15" t="s">
        <v>50</v>
      </c>
      <c r="C69" s="1134" t="str">
        <f>VLOOKUP($C52,'2025年度(1年前期)'!$B$5:$N$208,COLUMN('2025年度(1年前期)'!$I$5),0)&amp;""</f>
        <v>スペイン語</v>
      </c>
      <c r="D69" s="1133"/>
      <c r="E69" s="1090" t="str">
        <f>VLOOKUP($C52,'2025年度(2年前期)'!$B$5:$N$208,COLUMN('2025年度(2年前期)'!$I$5),0)&amp;""</f>
        <v/>
      </c>
      <c r="F69" s="1072"/>
      <c r="G69" s="1090" t="str">
        <f>VLOOKUP($C52,'2025年度(3年前期)'!$B$5:$N$208,COLUMN('2025年度(3年前期)'!$I$5),0)&amp;""</f>
        <v>小児看護援助論Ⅱ</v>
      </c>
      <c r="H69" s="1072"/>
      <c r="I69" s="1090" t="str">
        <f>VLOOKUP($C52,'2025年度(4年前期)'!$B$5:$N$208,COLUMN('2025年度(4年前期)'!$I$5),0)&amp;""</f>
        <v>看護学統合　演習・実習</v>
      </c>
      <c r="J69" s="1072"/>
      <c r="K69" s="1071" t="str">
        <f>VLOOKUP($C52,'2025年度(助産前期)'!$B$5:$N$208,COLUMN('2025年度(助産前期)'!$I$5),0)&amp;""</f>
        <v/>
      </c>
      <c r="L69" s="1071"/>
      <c r="M69" s="1089" t="str">
        <f>VLOOKUP($C52,'2025年度(M1前期)'!$B$5:$N$208,COLUMN('2025年度(M1前期)'!$I$5),0)&amp;""</f>
        <v>精神看護学特論Ａ－Ⅰ
微生物学特論</v>
      </c>
      <c r="N69" s="1072"/>
      <c r="O69" s="1071" t="str">
        <f>VLOOKUP($C52,'2025年度(M2前期)'!$B$5:$N$208,COLUMN('2025年度(M2前期)'!$I$5),0)&amp;""</f>
        <v>特別研究</v>
      </c>
      <c r="P69" s="1072"/>
      <c r="Q69" s="1071" t="str">
        <f>VLOOKUP($C52,'2025年度(D1前期)'!$B$5:$N$208,COLUMN('2025年度(D1前期)'!$I$5),0)&amp;""</f>
        <v>長寿看護学特論Ｂ
感染管理看護学特論Ｂ
成人看護学特論Ｂ</v>
      </c>
      <c r="R69" s="1072"/>
      <c r="S69" s="1071" t="str">
        <f>VLOOKUP($C52,'2025年度(D23前期)'!$B$5:$N$208,COLUMN('2025年度(D23前期)'!$I$5),0)&amp;""</f>
        <v>特別研究</v>
      </c>
      <c r="T69" s="1072"/>
      <c r="U69" s="892"/>
      <c r="V69" s="853" t="s">
        <v>99</v>
      </c>
      <c r="Y69" s="506"/>
      <c r="Z69" s="1091" t="str">
        <f>A69</f>
        <v>４時限（15：10～16：40）</v>
      </c>
      <c r="AA69" s="1151"/>
      <c r="AB69" s="1151" t="s">
        <v>544</v>
      </c>
      <c r="AC69" s="1151"/>
      <c r="AD69" s="1151" t="s">
        <v>544</v>
      </c>
      <c r="AE69" s="1151" t="s">
        <v>544</v>
      </c>
      <c r="AF69" s="1151"/>
      <c r="AG69" s="1151" t="s">
        <v>230</v>
      </c>
      <c r="AH69" s="1151"/>
      <c r="AI69" s="1151"/>
      <c r="AJ69" s="1151"/>
      <c r="AK69" s="1151"/>
      <c r="AL69" s="1151"/>
      <c r="AM69" s="1151"/>
      <c r="AN69" s="1043" t="s">
        <v>457</v>
      </c>
      <c r="AO69" s="1151"/>
      <c r="AP69" s="1151"/>
      <c r="AQ69" s="1151"/>
      <c r="AR69" s="1151"/>
      <c r="AS69" s="1151"/>
      <c r="AT69" s="1151"/>
      <c r="AU69" s="1151"/>
      <c r="AV69" s="1151"/>
      <c r="AW69" s="1151" t="s">
        <v>126</v>
      </c>
      <c r="AX69" s="1151" t="s">
        <v>543</v>
      </c>
      <c r="AY69" s="1151"/>
      <c r="AZ69" s="1151"/>
      <c r="BA69" s="1151" t="s">
        <v>301</v>
      </c>
      <c r="BB69" s="1183" t="s">
        <v>479</v>
      </c>
      <c r="BC69" s="1151"/>
      <c r="BD69" s="1151"/>
      <c r="BE69" s="1151"/>
      <c r="BF69" s="1151"/>
      <c r="BG69" s="1151"/>
      <c r="BH69" s="1151"/>
      <c r="BI69" s="1151" t="s">
        <v>552</v>
      </c>
      <c r="BJ69" s="1151" t="s">
        <v>228</v>
      </c>
      <c r="BK69" s="1151"/>
      <c r="BL69" s="1151"/>
      <c r="BM69" s="1151"/>
      <c r="BN69" s="1151"/>
      <c r="BO69" s="1151"/>
      <c r="BP69" s="1151"/>
      <c r="BQ69" s="1151"/>
      <c r="BR69" s="1151"/>
      <c r="BS69" s="1151"/>
      <c r="BT69" s="1151"/>
      <c r="BU69" s="1151"/>
      <c r="BV69" s="1151"/>
      <c r="BW69" s="1151"/>
    </row>
    <row r="70" spans="1:75" ht="13.5" customHeight="1">
      <c r="A70" s="1091"/>
      <c r="B70" s="15" t="s">
        <v>53</v>
      </c>
      <c r="C70" s="1141" t="str">
        <f>IFERROR(VLOOKUP(C69,科目・教員!$A$1:$B$357,2,0),"")</f>
        <v>上村　淳志</v>
      </c>
      <c r="D70" s="1140"/>
      <c r="E70" s="1073" t="str">
        <f>IFERROR(VLOOKUP(E69,科目・教員!$A$1:$B$357,2,0),"")</f>
        <v/>
      </c>
      <c r="F70" s="1068"/>
      <c r="G70" s="1073" t="str">
        <f>IFERROR(VLOOKUP(G69,科目・教員!$A$1:$B$357,2,0),"")</f>
        <v>遠藤　数江</v>
      </c>
      <c r="H70" s="1068"/>
      <c r="I70" s="1073" t="str">
        <f>IFERROR(VLOOKUP(I69,科目・教員!$A$1:$B$357,2,0),"")</f>
        <v/>
      </c>
      <c r="J70" s="1068"/>
      <c r="K70" s="1074" t="str">
        <f>IFERROR(VLOOKUP(K69,科目・教員!$A$1:$B$357,2,0),"")</f>
        <v/>
      </c>
      <c r="L70" s="1074"/>
      <c r="M70" s="1101" t="str">
        <f>IFERROR(VLOOKUP(M69,科目・教員!$A$1:$B$357,2,0),"")</f>
        <v/>
      </c>
      <c r="N70" s="1068"/>
      <c r="O70" s="1074" t="str">
        <f>IFERROR(VLOOKUP(O69,科目・教員!$A$1:$B$357,2,0),"")</f>
        <v/>
      </c>
      <c r="P70" s="1068"/>
      <c r="Q70" s="1074" t="str">
        <f>IFERROR(VLOOKUP(Q69,科目・教員!$A$1:$B$357,2,0),"")</f>
        <v/>
      </c>
      <c r="R70" s="1068"/>
      <c r="S70" s="1074" t="str">
        <f>IFERROR(VLOOKUP(S69,科目・教員!$A$1:$B$357,2,0),"")</f>
        <v/>
      </c>
      <c r="T70" s="1068"/>
      <c r="U70" s="892"/>
      <c r="V70" s="853" t="s">
        <v>553</v>
      </c>
      <c r="Y70" s="506"/>
      <c r="Z70" s="1091"/>
      <c r="AA70" s="1152"/>
      <c r="AB70" s="1152"/>
      <c r="AC70" s="1152"/>
      <c r="AD70" s="1152"/>
      <c r="AE70" s="1152"/>
      <c r="AF70" s="1152"/>
      <c r="AG70" s="1152"/>
      <c r="AH70" s="1152"/>
      <c r="AI70" s="1152"/>
      <c r="AJ70" s="1152"/>
      <c r="AK70" s="1152"/>
      <c r="AL70" s="1152"/>
      <c r="AM70" s="1152"/>
      <c r="AN70" s="1044"/>
      <c r="AO70" s="1152"/>
      <c r="AP70" s="1152"/>
      <c r="AQ70" s="1152"/>
      <c r="AR70" s="1152"/>
      <c r="AS70" s="1152"/>
      <c r="AT70" s="1152"/>
      <c r="AU70" s="1152"/>
      <c r="AV70" s="1152"/>
      <c r="AW70" s="1152"/>
      <c r="AX70" s="1152"/>
      <c r="AY70" s="1152"/>
      <c r="AZ70" s="1152"/>
      <c r="BA70" s="1152"/>
      <c r="BB70" s="1184"/>
      <c r="BC70" s="1152"/>
      <c r="BD70" s="1152"/>
      <c r="BE70" s="1152"/>
      <c r="BF70" s="1152"/>
      <c r="BG70" s="1152"/>
      <c r="BH70" s="1152"/>
      <c r="BI70" s="1152"/>
      <c r="BJ70" s="1152"/>
      <c r="BK70" s="1152"/>
      <c r="BL70" s="1152"/>
      <c r="BM70" s="1152"/>
      <c r="BN70" s="1152"/>
      <c r="BO70" s="1152"/>
      <c r="BP70" s="1152"/>
      <c r="BQ70" s="1152"/>
      <c r="BR70" s="1152"/>
      <c r="BS70" s="1152"/>
      <c r="BT70" s="1152"/>
      <c r="BU70" s="1152"/>
      <c r="BV70" s="1152"/>
      <c r="BW70" s="1152"/>
    </row>
    <row r="71" spans="1:75" ht="13.5" customHeight="1">
      <c r="A71" s="1091"/>
      <c r="B71" s="15" t="s">
        <v>59</v>
      </c>
      <c r="C71" s="1141" t="str">
        <f>VLOOKUP($C52,'2025年度(1年前期)'!$B$5:$N$208,COLUMN('2025年度(1年前期)'!$I$5)+1,0)&amp;""</f>
        <v>201</v>
      </c>
      <c r="D71" s="1140"/>
      <c r="E71" s="1073" t="str">
        <f>VLOOKUP($C52,'2025年度(2年前期)'!$B$5:$N$208,COLUMN('2025年度(2年前期)'!$I$5)+1,0)&amp;""</f>
        <v/>
      </c>
      <c r="F71" s="1068"/>
      <c r="G71" s="1073" t="str">
        <f>VLOOKUP($C52,'2025年度(3年前期)'!$B$5:$N$208,COLUMN('2025年度(3年前期)'!$I$5)+1,0)&amp;""</f>
        <v>301</v>
      </c>
      <c r="H71" s="1068"/>
      <c r="I71" s="1073" t="str">
        <f>VLOOKUP($C52,'2025年度(4年前期)'!$B$5:$N$208,COLUMN('2025年度(4年前期)'!$I$5)+1,0)&amp;""</f>
        <v>成育：302　長寿:102･成人実･在宅実</v>
      </c>
      <c r="J71" s="1068"/>
      <c r="K71" s="1074" t="str">
        <f>VLOOKUP($C52,'2025年度(助産前期)'!$B$5:$N$208,COLUMN('2025年度(助産前期)'!$I$5)+1,0)&amp;""</f>
        <v/>
      </c>
      <c r="L71" s="1074"/>
      <c r="M71" s="1101" t="str">
        <f>VLOOKUP($C52,'2025年度(M1前期)'!$B$5:$N$208,COLUMN('2025年度(M1前期)'!$I$5)+1,0)&amp;""</f>
        <v>精神:臨床講義室1
微生物:別途指定</v>
      </c>
      <c r="N71" s="1068"/>
      <c r="O71" s="1074" t="str">
        <f>VLOOKUP($C52,'2025年度(M2前期)'!$B$5:$N$208,COLUMN('2025年度(M2前期)'!$I$5)+1,0)&amp;""</f>
        <v/>
      </c>
      <c r="P71" s="1068"/>
      <c r="Q71" s="1074" t="str">
        <f>VLOOKUP($C52,'2025年度(D1前期)'!$B$5:$N$208,COLUMN('2025年度(D1前期)'!$I$5)+1,0)&amp;""</f>
        <v>長寿:別途指定
感染:別途指定
成人:セミナールーム2</v>
      </c>
      <c r="R71" s="1068"/>
      <c r="S71" s="1074" t="str">
        <f>VLOOKUP($C52,'2025年度(D23前期)'!$B$5:$N$208,COLUMN('2025年度(D23前期)'!$I$5)+1,0)&amp;""</f>
        <v/>
      </c>
      <c r="T71" s="1068"/>
      <c r="U71" s="892"/>
      <c r="V71" s="853" t="s">
        <v>552</v>
      </c>
      <c r="Y71" s="506"/>
      <c r="Z71" s="1091"/>
      <c r="AA71" s="1152"/>
      <c r="AB71" s="1152"/>
      <c r="AC71" s="1152"/>
      <c r="AD71" s="1152"/>
      <c r="AE71" s="1152"/>
      <c r="AF71" s="1152"/>
      <c r="AG71" s="1152"/>
      <c r="AH71" s="1152"/>
      <c r="AI71" s="1152"/>
      <c r="AJ71" s="1152"/>
      <c r="AK71" s="1152"/>
      <c r="AL71" s="1152"/>
      <c r="AM71" s="1152"/>
      <c r="AN71" s="1044"/>
      <c r="AO71" s="1152"/>
      <c r="AP71" s="1152"/>
      <c r="AQ71" s="1152"/>
      <c r="AR71" s="1152"/>
      <c r="AS71" s="1152"/>
      <c r="AT71" s="1152"/>
      <c r="AU71" s="1152"/>
      <c r="AV71" s="1152"/>
      <c r="AW71" s="1152"/>
      <c r="AX71" s="1152"/>
      <c r="AY71" s="1152"/>
      <c r="AZ71" s="1152"/>
      <c r="BA71" s="1152"/>
      <c r="BB71" s="1184"/>
      <c r="BC71" s="1152"/>
      <c r="BD71" s="1152"/>
      <c r="BE71" s="1152"/>
      <c r="BF71" s="1152"/>
      <c r="BG71" s="1152"/>
      <c r="BH71" s="1152"/>
      <c r="BI71" s="1152"/>
      <c r="BJ71" s="1152"/>
      <c r="BK71" s="1152"/>
      <c r="BL71" s="1152"/>
      <c r="BM71" s="1152"/>
      <c r="BN71" s="1152"/>
      <c r="BO71" s="1152"/>
      <c r="BP71" s="1152"/>
      <c r="BQ71" s="1152"/>
      <c r="BR71" s="1152"/>
      <c r="BS71" s="1152"/>
      <c r="BT71" s="1152"/>
      <c r="BU71" s="1152"/>
      <c r="BV71" s="1152"/>
      <c r="BW71" s="1152"/>
    </row>
    <row r="72" spans="1:75" ht="13.5" customHeight="1">
      <c r="A72" s="1092"/>
      <c r="B72" s="16" t="s">
        <v>56</v>
      </c>
      <c r="C72" s="1142" t="s">
        <v>172</v>
      </c>
      <c r="D72" s="1143"/>
      <c r="E72" s="1150"/>
      <c r="F72" s="1136"/>
      <c r="G72" s="1063"/>
      <c r="H72" s="1075"/>
      <c r="I72" s="1063"/>
      <c r="J72" s="1075"/>
      <c r="K72" s="1064"/>
      <c r="L72" s="1064"/>
      <c r="M72" s="1061"/>
      <c r="N72" s="1075"/>
      <c r="O72" s="1064"/>
      <c r="P72" s="1075"/>
      <c r="Q72" s="1064"/>
      <c r="R72" s="1075"/>
      <c r="S72" s="1064"/>
      <c r="T72" s="1075"/>
      <c r="U72" s="892"/>
      <c r="V72" s="853" t="s">
        <v>82</v>
      </c>
      <c r="Y72" s="506"/>
      <c r="Z72" s="1092"/>
      <c r="AA72" s="1153"/>
      <c r="AB72" s="1153"/>
      <c r="AC72" s="1153"/>
      <c r="AD72" s="1153"/>
      <c r="AE72" s="1153"/>
      <c r="AF72" s="1153"/>
      <c r="AG72" s="1153"/>
      <c r="AH72" s="1153"/>
      <c r="AI72" s="1153"/>
      <c r="AJ72" s="1153"/>
      <c r="AK72" s="1153"/>
      <c r="AL72" s="1153"/>
      <c r="AM72" s="1153"/>
      <c r="AN72" s="1045"/>
      <c r="AO72" s="1153"/>
      <c r="AP72" s="1153"/>
      <c r="AQ72" s="1153"/>
      <c r="AR72" s="1153"/>
      <c r="AS72" s="1153"/>
      <c r="AT72" s="1153"/>
      <c r="AU72" s="1153"/>
      <c r="AV72" s="1153"/>
      <c r="AW72" s="1153"/>
      <c r="AX72" s="1153"/>
      <c r="AY72" s="1153"/>
      <c r="AZ72" s="1153"/>
      <c r="BA72" s="1153"/>
      <c r="BB72" s="1185"/>
      <c r="BC72" s="1153"/>
      <c r="BD72" s="1153"/>
      <c r="BE72" s="1153"/>
      <c r="BF72" s="1153"/>
      <c r="BG72" s="1153"/>
      <c r="BH72" s="1153"/>
      <c r="BI72" s="1153"/>
      <c r="BJ72" s="1153"/>
      <c r="BK72" s="1153"/>
      <c r="BL72" s="1153"/>
      <c r="BM72" s="1153"/>
      <c r="BN72" s="1153"/>
      <c r="BO72" s="1153"/>
      <c r="BP72" s="1153"/>
      <c r="BQ72" s="1153"/>
      <c r="BR72" s="1153"/>
      <c r="BS72" s="1153"/>
      <c r="BT72" s="1153"/>
      <c r="BU72" s="1153"/>
      <c r="BV72" s="1153"/>
      <c r="BW72" s="1153"/>
    </row>
    <row r="73" spans="1:75" ht="13.5" customHeight="1">
      <c r="A73" s="1091" t="s">
        <v>68</v>
      </c>
      <c r="B73" s="15" t="s">
        <v>50</v>
      </c>
      <c r="C73" s="1134" t="str">
        <f>VLOOKUP($C52,'2025年度(1年前期)'!$B$5:$N$208,COLUMN('2025年度(1年前期)'!$K$5),0)&amp;""</f>
        <v>スペイン語</v>
      </c>
      <c r="D73" s="1133"/>
      <c r="E73" s="1090" t="str">
        <f>VLOOKUP($C52,'2025年度(2年前期)'!$B$5:$N$208,COLUMN('2025年度(2年前期)'!$K$5),0)&amp;""</f>
        <v/>
      </c>
      <c r="F73" s="1072"/>
      <c r="G73" s="1090" t="str">
        <f>VLOOKUP($C52,'2025年度(3年前期)'!$B$5:$N$208,COLUMN('2025年度(3年前期)'!$K$5),0)&amp;""</f>
        <v/>
      </c>
      <c r="H73" s="1072"/>
      <c r="I73" s="1090" t="str">
        <f>VLOOKUP($C52,'2025年度(4年前期)'!$B$5:$N$208,COLUMN('2025年度(4年前期)'!$K$5),0)&amp;""</f>
        <v>看護学統合　演習・実習(長寿)</v>
      </c>
      <c r="J73" s="1072"/>
      <c r="K73" s="1071" t="str">
        <f>VLOOKUP($C52,'2025年度(助産前期)'!$B$5:$N$208,COLUMN('2025年度(助産前期)'!$K$5),0)&amp;""</f>
        <v/>
      </c>
      <c r="L73" s="1071"/>
      <c r="M73" s="1089" t="str">
        <f>VLOOKUP($C52,'2025年度(M1前期)'!$B$5:$N$208,COLUMN('2025年度(M1前期)'!$K$5),0)&amp;""</f>
        <v/>
      </c>
      <c r="N73" s="1072"/>
      <c r="O73" s="1071" t="str">
        <f>VLOOKUP($C52,'2025年度(M2前期)'!$B$5:$N$208,COLUMN('2025年度(M2前期)'!$K$5),0)&amp;""</f>
        <v/>
      </c>
      <c r="P73" s="1072"/>
      <c r="Q73" s="1071" t="str">
        <f>VLOOKUP($C52,'2025年度(D1前期)'!$B$5:$N$208,COLUMN('2025年度(D1前期)'!$K$5),0)&amp;""</f>
        <v/>
      </c>
      <c r="R73" s="1072"/>
      <c r="S73" s="1071" t="str">
        <f>VLOOKUP($C52,'2025年度(D23前期)'!$B$5:$N$208,COLUMN('2025年度(D23前期)'!$K$5),0)&amp;""</f>
        <v/>
      </c>
      <c r="T73" s="1072"/>
      <c r="U73" s="841" t="s">
        <v>79</v>
      </c>
      <c r="V73" s="509" t="s">
        <v>79</v>
      </c>
      <c r="W73" s="904" t="s">
        <v>79</v>
      </c>
      <c r="X73" s="782" t="s">
        <v>134</v>
      </c>
      <c r="Y73" s="853" t="s">
        <v>79</v>
      </c>
      <c r="Z73" s="1095" t="str">
        <f>A73</f>
        <v>５時限（16：50～18：20）</v>
      </c>
      <c r="AA73" s="1151" t="s">
        <v>528</v>
      </c>
      <c r="AB73" s="1151" t="s">
        <v>544</v>
      </c>
      <c r="AC73" s="1151"/>
      <c r="AD73" s="1151" t="s">
        <v>544</v>
      </c>
      <c r="AE73" s="1151" t="s">
        <v>544</v>
      </c>
      <c r="AF73" s="1151"/>
      <c r="AG73" s="1151" t="s">
        <v>230</v>
      </c>
      <c r="AH73" s="1151"/>
      <c r="AI73" s="1151"/>
      <c r="AJ73" s="1151"/>
      <c r="AK73" s="1151"/>
      <c r="AL73" s="1151"/>
      <c r="AM73" s="1151"/>
      <c r="AN73" s="1151"/>
      <c r="AO73" s="1151"/>
      <c r="AP73" s="1151"/>
      <c r="AQ73" s="1151"/>
      <c r="AR73" s="1151"/>
      <c r="AS73" s="1151"/>
      <c r="AT73" s="1151"/>
      <c r="AU73" s="1151"/>
      <c r="AV73" s="1151"/>
      <c r="AW73" s="1296" t="s">
        <v>338</v>
      </c>
      <c r="AX73" s="1151"/>
      <c r="AY73" s="1151" t="s">
        <v>554</v>
      </c>
      <c r="AZ73" s="1151"/>
      <c r="BA73" s="1151"/>
      <c r="BB73" s="1151"/>
      <c r="BC73" s="1151"/>
      <c r="BD73" s="1151"/>
      <c r="BE73" s="1151"/>
      <c r="BF73" s="1151"/>
      <c r="BG73" s="1151"/>
      <c r="BH73" s="1151"/>
      <c r="BI73" s="1151" t="s">
        <v>552</v>
      </c>
      <c r="BJ73" s="1151"/>
      <c r="BK73" s="1151"/>
      <c r="BL73" s="1151"/>
      <c r="BM73" s="1151"/>
      <c r="BN73" s="1151"/>
      <c r="BO73" s="1151" t="s">
        <v>134</v>
      </c>
      <c r="BP73" s="1151"/>
      <c r="BQ73" s="1151"/>
      <c r="BR73" s="1151"/>
      <c r="BS73" s="1151"/>
      <c r="BT73" s="1151"/>
      <c r="BU73" s="1151"/>
      <c r="BV73" s="1151"/>
      <c r="BW73" s="1151"/>
    </row>
    <row r="74" spans="1:75" ht="13.5" customHeight="1">
      <c r="A74" s="1091"/>
      <c r="B74" s="15" t="s">
        <v>53</v>
      </c>
      <c r="C74" s="1141" t="str">
        <f>IFERROR(VLOOKUP(C73,科目・教員!$A$1:$B$357,2,0),"")</f>
        <v>上村　淳志</v>
      </c>
      <c r="D74" s="1140"/>
      <c r="E74" s="1073" t="str">
        <f>IFERROR(VLOOKUP(E73,科目・教員!$A$1:$B$357,2,0),"")</f>
        <v/>
      </c>
      <c r="F74" s="1068"/>
      <c r="G74" s="1073" t="str">
        <f>IFERROR(VLOOKUP(G73,科目・教員!$A$1:$B$357,2,0),"")</f>
        <v/>
      </c>
      <c r="H74" s="1068"/>
      <c r="I74" s="1073" t="str">
        <f>IFERROR(VLOOKUP(I73,科目・教員!$A$1:$B$357,2,0),"")</f>
        <v/>
      </c>
      <c r="J74" s="1068"/>
      <c r="K74" s="1074" t="str">
        <f>IFERROR(VLOOKUP(K73,科目・教員!$A$1:$B$357,2,0),"")</f>
        <v/>
      </c>
      <c r="L74" s="1074"/>
      <c r="M74" s="1101" t="str">
        <f>IFERROR(VLOOKUP(M73,科目・教員!$A$1:$B$357,2,0),"")</f>
        <v/>
      </c>
      <c r="N74" s="1068"/>
      <c r="O74" s="1074" t="str">
        <f>IFERROR(VLOOKUP(O73,科目・教員!$A$1:$B$357,2,0),"")</f>
        <v/>
      </c>
      <c r="P74" s="1068"/>
      <c r="Q74" s="1074" t="str">
        <f>IFERROR(VLOOKUP(Q73,科目・教員!$A$1:$B$357,2,0),"")</f>
        <v/>
      </c>
      <c r="R74" s="1068"/>
      <c r="S74" s="1074" t="str">
        <f>IFERROR(VLOOKUP(S73,科目・教員!$A$1:$B$357,2,0),"")</f>
        <v/>
      </c>
      <c r="T74" s="1068"/>
      <c r="U74" s="841" t="s">
        <v>338</v>
      </c>
      <c r="V74" s="509" t="s">
        <v>529</v>
      </c>
      <c r="W74" s="904" t="s">
        <v>554</v>
      </c>
      <c r="X74" s="782" t="s">
        <v>139</v>
      </c>
      <c r="Y74" s="853" t="s">
        <v>553</v>
      </c>
      <c r="Z74" s="1091"/>
      <c r="AA74" s="1152"/>
      <c r="AB74" s="1152"/>
      <c r="AC74" s="1152"/>
      <c r="AD74" s="1152"/>
      <c r="AE74" s="1152"/>
      <c r="AF74" s="1152"/>
      <c r="AG74" s="1152"/>
      <c r="AH74" s="1152"/>
      <c r="AI74" s="1152"/>
      <c r="AJ74" s="1152"/>
      <c r="AK74" s="1152"/>
      <c r="AL74" s="1152"/>
      <c r="AM74" s="1152"/>
      <c r="AN74" s="1152"/>
      <c r="AO74" s="1152"/>
      <c r="AP74" s="1152"/>
      <c r="AQ74" s="1152"/>
      <c r="AR74" s="1152"/>
      <c r="AS74" s="1152"/>
      <c r="AT74" s="1152"/>
      <c r="AU74" s="1152"/>
      <c r="AV74" s="1152"/>
      <c r="AW74" s="1296"/>
      <c r="AX74" s="1152"/>
      <c r="AY74" s="1152"/>
      <c r="AZ74" s="1152"/>
      <c r="BA74" s="1152"/>
      <c r="BB74" s="1152"/>
      <c r="BC74" s="1152"/>
      <c r="BD74" s="1152"/>
      <c r="BE74" s="1152"/>
      <c r="BF74" s="1152"/>
      <c r="BG74" s="1152"/>
      <c r="BH74" s="1152"/>
      <c r="BI74" s="1152"/>
      <c r="BJ74" s="1152"/>
      <c r="BK74" s="1152"/>
      <c r="BL74" s="1152"/>
      <c r="BM74" s="1152"/>
      <c r="BN74" s="1152"/>
      <c r="BO74" s="1152"/>
      <c r="BP74" s="1152"/>
      <c r="BQ74" s="1152"/>
      <c r="BR74" s="1152"/>
      <c r="BS74" s="1152"/>
      <c r="BT74" s="1152"/>
      <c r="BU74" s="1152"/>
      <c r="BV74" s="1152"/>
      <c r="BW74" s="1152"/>
    </row>
    <row r="75" spans="1:75" ht="13.5" customHeight="1">
      <c r="A75" s="1091"/>
      <c r="B75" s="15" t="s">
        <v>59</v>
      </c>
      <c r="C75" s="1141" t="str">
        <f>VLOOKUP($C52,'2025年度(1年前期)'!$B$5:$N$208,COLUMN('2025年度(1年前期)'!$K$5)+1,0)&amp;""</f>
        <v>201</v>
      </c>
      <c r="D75" s="1140"/>
      <c r="E75" s="1073" t="str">
        <f>VLOOKUP($C52,'2025年度(2年前期)'!$B$5:$N$208,COLUMN('2025年度(2年前期)'!$K$5)+1,0)&amp;""</f>
        <v/>
      </c>
      <c r="F75" s="1068"/>
      <c r="G75" s="1073" t="str">
        <f>VLOOKUP($C52,'2025年度(3年前期)'!$B$5:$N$208,COLUMN('2025年度(3年前期)'!$K$5)+1,0)&amp;""</f>
        <v/>
      </c>
      <c r="H75" s="1068"/>
      <c r="I75" s="1073" t="str">
        <f>VLOOKUP($C52,'2025年度(4年前期)'!$B$5:$N$208,COLUMN('2025年度(4年前期)'!$K$5)+1,0)&amp;""</f>
        <v>102･成人実･在宅実</v>
      </c>
      <c r="J75" s="1068"/>
      <c r="K75" s="1074" t="str">
        <f>VLOOKUP($C52,'2025年度(助産前期)'!$B$5:$N$208,COLUMN('2025年度(助産前期)'!$K$5)+1,0)&amp;""</f>
        <v/>
      </c>
      <c r="L75" s="1074"/>
      <c r="M75" s="1101" t="str">
        <f>VLOOKUP($C52,'2025年度(M1前期)'!$B$5:$N$208,COLUMN('2025年度(M1前期)'!$K$5)+1,0)&amp;""</f>
        <v/>
      </c>
      <c r="N75" s="1068"/>
      <c r="O75" s="1074" t="str">
        <f>VLOOKUP($C52,'2025年度(M2前期)'!$B$5:$N$208,COLUMN('2025年度(M2前期)'!$K$5)+1,0)&amp;""</f>
        <v/>
      </c>
      <c r="P75" s="1068"/>
      <c r="Q75" s="1074" t="str">
        <f>VLOOKUP($C52,'2025年度(D1前期)'!$B$5:$N$208,COLUMN('2025年度(D1前期)'!$K$5)+1,0)&amp;""</f>
        <v/>
      </c>
      <c r="R75" s="1068"/>
      <c r="S75" s="1074" t="str">
        <f>VLOOKUP($C52,'2025年度(D23前期)'!$B$5:$N$208,COLUMN('2025年度(D23前期)'!$K$5)+1,0)&amp;""</f>
        <v/>
      </c>
      <c r="T75" s="1068"/>
      <c r="U75" s="841" t="s">
        <v>234</v>
      </c>
      <c r="V75" s="509" t="s">
        <v>530</v>
      </c>
      <c r="W75" s="904" t="s">
        <v>471</v>
      </c>
      <c r="X75" s="782" t="s">
        <v>289</v>
      </c>
      <c r="Y75" s="853" t="s">
        <v>552</v>
      </c>
      <c r="Z75" s="1091"/>
      <c r="AA75" s="1152"/>
      <c r="AB75" s="1152"/>
      <c r="AC75" s="1152"/>
      <c r="AD75" s="1152"/>
      <c r="AE75" s="1152"/>
      <c r="AF75" s="1152"/>
      <c r="AG75" s="1152"/>
      <c r="AH75" s="1152"/>
      <c r="AI75" s="1152"/>
      <c r="AJ75" s="1152"/>
      <c r="AK75" s="1152"/>
      <c r="AL75" s="1152"/>
      <c r="AM75" s="1152"/>
      <c r="AN75" s="1152"/>
      <c r="AO75" s="1152"/>
      <c r="AP75" s="1152"/>
      <c r="AQ75" s="1152"/>
      <c r="AR75" s="1152"/>
      <c r="AS75" s="1152"/>
      <c r="AT75" s="1152"/>
      <c r="AU75" s="1152"/>
      <c r="AV75" s="1152"/>
      <c r="AW75" s="1296"/>
      <c r="AX75" s="1152"/>
      <c r="AY75" s="1152"/>
      <c r="AZ75" s="1152"/>
      <c r="BA75" s="1152"/>
      <c r="BB75" s="1152"/>
      <c r="BC75" s="1152"/>
      <c r="BD75" s="1152"/>
      <c r="BE75" s="1152"/>
      <c r="BF75" s="1152"/>
      <c r="BG75" s="1152"/>
      <c r="BH75" s="1152"/>
      <c r="BI75" s="1152"/>
      <c r="BJ75" s="1152"/>
      <c r="BK75" s="1152"/>
      <c r="BL75" s="1152"/>
      <c r="BM75" s="1152"/>
      <c r="BN75" s="1152"/>
      <c r="BO75" s="1152"/>
      <c r="BP75" s="1152"/>
      <c r="BQ75" s="1152"/>
      <c r="BR75" s="1152"/>
      <c r="BS75" s="1152"/>
      <c r="BT75" s="1152"/>
      <c r="BU75" s="1152"/>
      <c r="BV75" s="1152"/>
      <c r="BW75" s="1152"/>
    </row>
    <row r="76" spans="1:75" ht="13.5" customHeight="1">
      <c r="A76" s="1092"/>
      <c r="B76" s="16" t="s">
        <v>56</v>
      </c>
      <c r="C76" s="1142" t="s">
        <v>172</v>
      </c>
      <c r="D76" s="1143"/>
      <c r="E76" s="1063"/>
      <c r="F76" s="1075"/>
      <c r="G76" s="1063"/>
      <c r="H76" s="1075"/>
      <c r="I76" s="1063"/>
      <c r="J76" s="1075"/>
      <c r="K76" s="1064"/>
      <c r="L76" s="1064"/>
      <c r="M76" s="1061"/>
      <c r="N76" s="1075"/>
      <c r="O76" s="1064"/>
      <c r="P76" s="1075"/>
      <c r="Q76" s="1064"/>
      <c r="R76" s="1075"/>
      <c r="S76" s="1064"/>
      <c r="T76" s="1075"/>
      <c r="U76" s="842" t="s">
        <v>281</v>
      </c>
      <c r="V76" s="510" t="s">
        <v>442</v>
      </c>
      <c r="W76" s="905" t="s">
        <v>349</v>
      </c>
      <c r="X76" s="808"/>
      <c r="Y76" s="853" t="s">
        <v>82</v>
      </c>
      <c r="Z76" s="1092"/>
      <c r="AA76" s="1153"/>
      <c r="AB76" s="1153"/>
      <c r="AC76" s="1153"/>
      <c r="AD76" s="1153"/>
      <c r="AE76" s="1153"/>
      <c r="AF76" s="1153"/>
      <c r="AG76" s="1153"/>
      <c r="AH76" s="1153"/>
      <c r="AI76" s="1153"/>
      <c r="AJ76" s="1153"/>
      <c r="AK76" s="1153"/>
      <c r="AL76" s="1153"/>
      <c r="AM76" s="1153"/>
      <c r="AN76" s="1153"/>
      <c r="AO76" s="1153"/>
      <c r="AP76" s="1153"/>
      <c r="AQ76" s="1153"/>
      <c r="AR76" s="1153"/>
      <c r="AS76" s="1153"/>
      <c r="AT76" s="1153"/>
      <c r="AU76" s="1153"/>
      <c r="AV76" s="1153"/>
      <c r="AW76" s="1296"/>
      <c r="AX76" s="1153"/>
      <c r="AY76" s="1153"/>
      <c r="AZ76" s="1153"/>
      <c r="BA76" s="1153"/>
      <c r="BB76" s="1153"/>
      <c r="BC76" s="1153"/>
      <c r="BD76" s="1153"/>
      <c r="BE76" s="1153"/>
      <c r="BF76" s="1153"/>
      <c r="BG76" s="1153"/>
      <c r="BH76" s="1153"/>
      <c r="BI76" s="1153"/>
      <c r="BJ76" s="1153"/>
      <c r="BK76" s="1153"/>
      <c r="BL76" s="1153"/>
      <c r="BM76" s="1153"/>
      <c r="BN76" s="1153"/>
      <c r="BO76" s="1153"/>
      <c r="BP76" s="1153"/>
      <c r="BQ76" s="1153"/>
      <c r="BR76" s="1153"/>
      <c r="BS76" s="1153"/>
      <c r="BT76" s="1153"/>
      <c r="BU76" s="1153"/>
      <c r="BV76" s="1153"/>
      <c r="BW76" s="1153"/>
    </row>
    <row r="77" spans="1:75" ht="21.75">
      <c r="A77" s="5"/>
      <c r="B77" s="6"/>
      <c r="C77" s="1077">
        <f>C52+1</f>
        <v>45812</v>
      </c>
      <c r="D77" s="1077"/>
      <c r="E77" s="1077"/>
      <c r="F77" s="1077"/>
      <c r="G77" s="1077"/>
      <c r="H77" s="1077"/>
      <c r="I77" s="1077"/>
      <c r="J77" s="1077"/>
      <c r="K77" s="1077"/>
      <c r="L77" s="1077"/>
      <c r="M77" s="1077"/>
      <c r="N77" s="1077"/>
      <c r="O77" s="1077"/>
      <c r="P77" s="1077"/>
      <c r="Q77" s="1077"/>
      <c r="R77" s="1077"/>
      <c r="S77" s="1077"/>
      <c r="T77" s="1077"/>
      <c r="U77" s="1049">
        <f>C77</f>
        <v>45812</v>
      </c>
      <c r="V77" s="1050"/>
      <c r="W77" s="1050"/>
      <c r="X77" s="1050"/>
      <c r="Y77" s="1050"/>
      <c r="Z77" s="1051"/>
      <c r="AA77" s="41">
        <v>101</v>
      </c>
      <c r="AB77" s="41">
        <v>102</v>
      </c>
      <c r="AC77" s="41">
        <v>103</v>
      </c>
      <c r="AD77" s="41" t="s">
        <v>16</v>
      </c>
      <c r="AE77" s="41" t="s">
        <v>17</v>
      </c>
      <c r="AF77" s="41" t="s">
        <v>18</v>
      </c>
      <c r="AG77" s="41">
        <v>201</v>
      </c>
      <c r="AH77" s="42">
        <v>202</v>
      </c>
      <c r="AI77" s="41">
        <v>203</v>
      </c>
      <c r="AJ77" s="41">
        <v>204</v>
      </c>
      <c r="AK77" s="41">
        <v>205</v>
      </c>
      <c r="AL77" s="41" t="s">
        <v>19</v>
      </c>
      <c r="AM77" s="41" t="s">
        <v>69</v>
      </c>
      <c r="AN77" s="7" t="s">
        <v>21</v>
      </c>
      <c r="AO77" s="7" t="s">
        <v>22</v>
      </c>
      <c r="AP77" s="7" t="s">
        <v>23</v>
      </c>
      <c r="AQ77" s="7" t="s">
        <v>24</v>
      </c>
      <c r="AR77" s="7" t="s">
        <v>25</v>
      </c>
      <c r="AS77" s="7" t="s">
        <v>26</v>
      </c>
      <c r="AT77" s="7" t="s">
        <v>27</v>
      </c>
      <c r="AU77" s="7" t="s">
        <v>28</v>
      </c>
      <c r="AV77" s="7" t="s">
        <v>29</v>
      </c>
      <c r="AW77" s="41">
        <v>301</v>
      </c>
      <c r="AX77" s="42">
        <v>302</v>
      </c>
      <c r="AY77" s="43">
        <v>303</v>
      </c>
      <c r="AZ77" s="43">
        <v>304</v>
      </c>
      <c r="BA77" s="41" t="s">
        <v>30</v>
      </c>
      <c r="BB77" s="41" t="s">
        <v>31</v>
      </c>
      <c r="BC77" s="42" t="s">
        <v>32</v>
      </c>
      <c r="BD77" s="41" t="s">
        <v>33</v>
      </c>
      <c r="BE77" s="41" t="s">
        <v>34</v>
      </c>
      <c r="BF77" s="41" t="s">
        <v>35</v>
      </c>
      <c r="BG77" s="7" t="s">
        <v>36</v>
      </c>
      <c r="BH77" s="7" t="s">
        <v>37</v>
      </c>
      <c r="BI77" s="41" t="s">
        <v>536</v>
      </c>
      <c r="BJ77" s="41" t="s">
        <v>537</v>
      </c>
      <c r="BK77" s="41" t="s">
        <v>538</v>
      </c>
      <c r="BL77" s="41" t="s">
        <v>539</v>
      </c>
      <c r="BM77" s="41" t="s">
        <v>540</v>
      </c>
      <c r="BN77" s="44" t="s">
        <v>40</v>
      </c>
      <c r="BO77" s="44" t="s">
        <v>41</v>
      </c>
      <c r="BP77" s="44" t="s">
        <v>354</v>
      </c>
      <c r="BQ77" s="45" t="s">
        <v>42</v>
      </c>
      <c r="BR77" s="45" t="s">
        <v>43</v>
      </c>
      <c r="BS77" s="45" t="s">
        <v>44</v>
      </c>
      <c r="BT77" s="45" t="s">
        <v>45</v>
      </c>
      <c r="BU77" s="45" t="s">
        <v>46</v>
      </c>
      <c r="BV77" s="45" t="s">
        <v>47</v>
      </c>
      <c r="BW77" s="45" t="s">
        <v>48</v>
      </c>
    </row>
    <row r="78" spans="1:75">
      <c r="A78" s="1091" t="s">
        <v>49</v>
      </c>
      <c r="B78" s="12" t="s">
        <v>50</v>
      </c>
      <c r="C78" s="1079" t="str">
        <f>VLOOKUP($C77,'2025年度(1年前期)'!$B$5:$N$208,COLUMN('2025年度(1年前期)'!$C$5),0)&amp;""</f>
        <v/>
      </c>
      <c r="D78" s="1080"/>
      <c r="E78" s="1148" t="str">
        <f>VLOOKUP($C77,'2025年度(2年前期)'!$B$5:$N$208,COLUMN('2025年度(2年前期)'!$C$5),0)&amp;""</f>
        <v>コミュニケーション論</v>
      </c>
      <c r="F78" s="1123"/>
      <c r="G78" s="1081" t="str">
        <f>VLOOKUP($C77,'2025年度(3年前期)'!$B$5:$N$208,COLUMN('2025年度(3年前期)'!$C$5),0)&amp;""</f>
        <v>看護教育論</v>
      </c>
      <c r="H78" s="1080"/>
      <c r="I78" s="1081" t="str">
        <f>VLOOKUP($C77,'2025年度(4年前期)'!$B$5:$N$208,COLUMN('2025年度(4年前期)'!$C$5),0)&amp;""</f>
        <v>看護学統合　演習・実習</v>
      </c>
      <c r="J78" s="1080"/>
      <c r="K78" s="1072" t="str">
        <f>VLOOKUP($C77,'2025年度(助産前期)'!$B$5:$N$208,COLUMN('2025年度(助産前期)'!$C$5),0)&amp;""</f>
        <v/>
      </c>
      <c r="L78" s="1096"/>
      <c r="M78" s="1105" t="str">
        <f>VLOOKUP($C77,'2025年度(M1前期)'!$B$5:$N$208,COLUMN('2025年度(M1前期)'!$C$5),0)&amp;""</f>
        <v/>
      </c>
      <c r="N78" s="1096"/>
      <c r="O78" s="1081" t="str">
        <f>VLOOKUP($C77,'2025年度(M2前期)'!$B$5:$N$208,COLUMN('2025年度(M2前期)'!$C$5),0)&amp;""</f>
        <v>国際看護学演習Ａ－Ⅱ
看護教育学演習Ａ－Ⅱ</v>
      </c>
      <c r="P78" s="1080"/>
      <c r="Q78" s="1081" t="str">
        <f>VLOOKUP($C77,'2025年度(D1前期)'!$B$5:$N$208,COLUMN('2025年度(D1前期)'!$C$5),0)&amp;""</f>
        <v>看護教育学特論Ｂ</v>
      </c>
      <c r="R78" s="1080"/>
      <c r="S78" s="1072" t="str">
        <f>VLOOKUP($C77,'2025年度(D23前期)'!$B$5:$N$208,COLUMN('2025年度(D23前期)'!$C$5),0)&amp;""</f>
        <v>特別研究</v>
      </c>
      <c r="T78" s="1080"/>
      <c r="U78" s="17"/>
      <c r="V78" s="17"/>
      <c r="W78" s="778" t="s">
        <v>503</v>
      </c>
      <c r="Y78" s="38"/>
      <c r="Z78" s="1095" t="str">
        <f>A78</f>
        <v xml:space="preserve">１時限（09：20～10：50） </v>
      </c>
      <c r="AA78" s="1151"/>
      <c r="AB78" s="1151"/>
      <c r="AC78" s="1151"/>
      <c r="AD78" s="1151"/>
      <c r="AE78" s="1151" t="s">
        <v>504</v>
      </c>
      <c r="AF78" s="1151"/>
      <c r="AG78" s="1151"/>
      <c r="AH78" s="1151"/>
      <c r="AI78" s="1151"/>
      <c r="AJ78" s="1151"/>
      <c r="AK78" s="1151"/>
      <c r="AL78" s="1151"/>
      <c r="AM78" s="1151"/>
      <c r="AN78" s="1043"/>
      <c r="AO78" s="1151"/>
      <c r="AP78" s="1151"/>
      <c r="AQ78" s="1151"/>
      <c r="AR78" s="1151"/>
      <c r="AS78" s="1151"/>
      <c r="AT78" s="1151"/>
      <c r="AU78" s="1151"/>
      <c r="AV78" s="1151"/>
      <c r="AW78" s="1151" t="s">
        <v>239</v>
      </c>
      <c r="AX78" s="1151"/>
      <c r="AY78" s="1151"/>
      <c r="AZ78" s="1151"/>
      <c r="BA78" s="1151"/>
      <c r="BB78" s="1151"/>
      <c r="BC78" s="1151"/>
      <c r="BD78" s="1151"/>
      <c r="BE78" s="1151"/>
      <c r="BF78" s="1151"/>
      <c r="BG78" s="1151"/>
      <c r="BH78" s="1151"/>
      <c r="BI78" s="1151"/>
      <c r="BJ78" s="1043"/>
      <c r="BK78" s="1151"/>
      <c r="BL78" s="1151"/>
      <c r="BM78" s="1151"/>
      <c r="BN78" s="1151" t="s">
        <v>367</v>
      </c>
      <c r="BO78" s="1151"/>
      <c r="BP78" s="1151"/>
      <c r="BQ78" s="1151"/>
      <c r="BR78" s="1151"/>
      <c r="BS78" s="1151"/>
      <c r="BT78" s="1151"/>
      <c r="BU78" s="1151"/>
      <c r="BV78" s="1151"/>
      <c r="BW78" s="1151"/>
    </row>
    <row r="79" spans="1:75">
      <c r="A79" s="1091"/>
      <c r="B79" s="15" t="s">
        <v>53</v>
      </c>
      <c r="C79" s="1065" t="str">
        <f>IFERROR(VLOOKUP(C78,科目・教員!$A$1:$B$357,2,0),"")</f>
        <v/>
      </c>
      <c r="D79" s="1066"/>
      <c r="E79" s="1147" t="str">
        <f>IFERROR(VLOOKUP(E78,科目・教員!$A$1:$B$357,2,0),"")</f>
        <v>高山　昇</v>
      </c>
      <c r="F79" s="1119"/>
      <c r="G79" s="1067" t="str">
        <f>IFERROR(VLOOKUP(G78,科目・教員!$A$1:$B$357,2,0),"")</f>
        <v>亀岡　智美</v>
      </c>
      <c r="H79" s="1066"/>
      <c r="I79" s="1067" t="str">
        <f>IFERROR(VLOOKUP(I78,科目・教員!$A$1:$B$357,2,0),"")</f>
        <v/>
      </c>
      <c r="J79" s="1066"/>
      <c r="K79" s="1068" t="str">
        <f>IFERROR(VLOOKUP(K78,科目・教員!$A$1:$B$357,2,0),"")</f>
        <v/>
      </c>
      <c r="L79" s="1070"/>
      <c r="M79" s="1104" t="str">
        <f>IFERROR(VLOOKUP(M78,科目・教員!$A$1:$B$357,2,0),"")</f>
        <v/>
      </c>
      <c r="N79" s="1066"/>
      <c r="O79" s="1067" t="str">
        <f>IFERROR(VLOOKUP(O78,科目・教員!$A$1:$B$357,2,0),"")</f>
        <v/>
      </c>
      <c r="P79" s="1066"/>
      <c r="Q79" s="1067" t="str">
        <f>IFERROR(VLOOKUP(Q78,科目・教員!$A$1:$B$357,2,0),"")</f>
        <v/>
      </c>
      <c r="R79" s="1066"/>
      <c r="S79" s="1068" t="str">
        <f>IFERROR(VLOOKUP(S78,科目・教員!$A$1:$B$357,2,0),"")</f>
        <v/>
      </c>
      <c r="T79" s="1066"/>
      <c r="U79" s="17"/>
      <c r="V79" s="17"/>
      <c r="W79" s="778" t="s">
        <v>321</v>
      </c>
      <c r="Y79" s="38"/>
      <c r="Z79" s="1091"/>
      <c r="AA79" s="1152"/>
      <c r="AB79" s="1152"/>
      <c r="AC79" s="1152"/>
      <c r="AD79" s="1152"/>
      <c r="AE79" s="1152"/>
      <c r="AF79" s="1152"/>
      <c r="AG79" s="1152"/>
      <c r="AH79" s="1152"/>
      <c r="AI79" s="1152"/>
      <c r="AJ79" s="1152"/>
      <c r="AK79" s="1152"/>
      <c r="AL79" s="1152"/>
      <c r="AM79" s="1152"/>
      <c r="AN79" s="1044"/>
      <c r="AO79" s="1152"/>
      <c r="AP79" s="1152"/>
      <c r="AQ79" s="1152"/>
      <c r="AR79" s="1152"/>
      <c r="AS79" s="1152"/>
      <c r="AT79" s="1152"/>
      <c r="AU79" s="1152"/>
      <c r="AV79" s="1152"/>
      <c r="AW79" s="1152"/>
      <c r="AX79" s="1152"/>
      <c r="AY79" s="1152"/>
      <c r="AZ79" s="1152"/>
      <c r="BA79" s="1152"/>
      <c r="BB79" s="1152"/>
      <c r="BC79" s="1152"/>
      <c r="BD79" s="1152"/>
      <c r="BE79" s="1152"/>
      <c r="BF79" s="1152"/>
      <c r="BG79" s="1152"/>
      <c r="BH79" s="1152"/>
      <c r="BI79" s="1152"/>
      <c r="BJ79" s="1044"/>
      <c r="BK79" s="1152"/>
      <c r="BL79" s="1152"/>
      <c r="BM79" s="1152"/>
      <c r="BN79" s="1152"/>
      <c r="BO79" s="1152"/>
      <c r="BP79" s="1152"/>
      <c r="BQ79" s="1152"/>
      <c r="BR79" s="1152"/>
      <c r="BS79" s="1152"/>
      <c r="BT79" s="1152"/>
      <c r="BU79" s="1152"/>
      <c r="BV79" s="1152"/>
      <c r="BW79" s="1152"/>
    </row>
    <row r="80" spans="1:75">
      <c r="A80" s="1091"/>
      <c r="B80" s="15" t="s">
        <v>59</v>
      </c>
      <c r="C80" s="1065" t="str">
        <f>VLOOKUP($C77,'2025年度(1年前期)'!$B$5:$N$208,COLUMN('2025年度(1年前期)'!$C$5)+1,0)&amp;""</f>
        <v/>
      </c>
      <c r="D80" s="1066"/>
      <c r="E80" s="1147" t="str">
        <f>VLOOKUP($C77,'2025年度(2年前期)'!$B$5:$N$208,COLUMN('2025年度(2年前期)'!$C$5)+1,0)&amp;""</f>
        <v>大講義室</v>
      </c>
      <c r="F80" s="1119"/>
      <c r="G80" s="1067" t="str">
        <f>VLOOKUP($C77,'2025年度(3年前期)'!$B$5:$N$208,COLUMN('2025年度(3年前期)'!$C$5)+1,0)&amp;""</f>
        <v>301</v>
      </c>
      <c r="H80" s="1066"/>
      <c r="I80" s="1067" t="str">
        <f>VLOOKUP($C77,'2025年度(4年前期)'!$B$5:$N$208,COLUMN('2025年度(4年前期)'!$C$5)+1,0)&amp;""</f>
        <v/>
      </c>
      <c r="J80" s="1066"/>
      <c r="K80" s="1068" t="str">
        <f>VLOOKUP($C77,'2025年度(助産前期)'!$B$5:$N$208,COLUMN('2025年度(助産前期)'!$C$5)+1,0)&amp;""</f>
        <v/>
      </c>
      <c r="L80" s="1070"/>
      <c r="M80" s="1104" t="str">
        <f>VLOOKUP($C77,'2025年度(M1前期)'!$B$5:$N$208,COLUMN('2025年度(M1前期)'!C$5)+1,0)&amp;""</f>
        <v/>
      </c>
      <c r="N80" s="1066"/>
      <c r="O80" s="1067" t="str">
        <f>VLOOKUP($C77,'2025年度(M2前期)'!$B$5:$N$208,COLUMN('2025年度(M2前期)'!$C$5)+1,0)&amp;""</f>
        <v>国際:別途指定
教育:別途指定</v>
      </c>
      <c r="P80" s="1066"/>
      <c r="Q80" s="1067" t="str">
        <f>VLOOKUP($C77,'2025年度(D1前期)'!$B$5:$N$208,COLUMN('2025年度(D1前期)'!$C$5)+1,0)&amp;""</f>
        <v>別途指定</v>
      </c>
      <c r="R80" s="1066"/>
      <c r="S80" s="1068" t="str">
        <f>VLOOKUP($C77,'2025年度(D23前期)'!$B$5:$N$208,COLUMN('2025年度(D23前期)'!$C$5)+1,0)&amp;""</f>
        <v/>
      </c>
      <c r="T80" s="1066"/>
      <c r="U80" s="17"/>
      <c r="V80" s="17"/>
      <c r="W80" s="778" t="s">
        <v>505</v>
      </c>
      <c r="Y80" s="38"/>
      <c r="Z80" s="1091"/>
      <c r="AA80" s="1152"/>
      <c r="AB80" s="1152"/>
      <c r="AC80" s="1152"/>
      <c r="AD80" s="1152"/>
      <c r="AE80" s="1152"/>
      <c r="AF80" s="1152"/>
      <c r="AG80" s="1152"/>
      <c r="AH80" s="1152"/>
      <c r="AI80" s="1152"/>
      <c r="AJ80" s="1152"/>
      <c r="AK80" s="1152"/>
      <c r="AL80" s="1152"/>
      <c r="AM80" s="1152"/>
      <c r="AN80" s="1044"/>
      <c r="AO80" s="1152"/>
      <c r="AP80" s="1152"/>
      <c r="AQ80" s="1152"/>
      <c r="AR80" s="1152"/>
      <c r="AS80" s="1152"/>
      <c r="AT80" s="1152"/>
      <c r="AU80" s="1152"/>
      <c r="AV80" s="1152"/>
      <c r="AW80" s="1152"/>
      <c r="AX80" s="1152"/>
      <c r="AY80" s="1152"/>
      <c r="AZ80" s="1152"/>
      <c r="BA80" s="1152"/>
      <c r="BB80" s="1152"/>
      <c r="BC80" s="1152"/>
      <c r="BD80" s="1152"/>
      <c r="BE80" s="1152"/>
      <c r="BF80" s="1152"/>
      <c r="BG80" s="1152"/>
      <c r="BH80" s="1152"/>
      <c r="BI80" s="1152"/>
      <c r="BJ80" s="1044"/>
      <c r="BK80" s="1152"/>
      <c r="BL80" s="1152"/>
      <c r="BM80" s="1152"/>
      <c r="BN80" s="1152"/>
      <c r="BO80" s="1152"/>
      <c r="BP80" s="1152"/>
      <c r="BQ80" s="1152"/>
      <c r="BR80" s="1152"/>
      <c r="BS80" s="1152"/>
      <c r="BT80" s="1152"/>
      <c r="BU80" s="1152"/>
      <c r="BV80" s="1152"/>
      <c r="BW80" s="1152"/>
    </row>
    <row r="81" spans="1:75">
      <c r="A81" s="1092"/>
      <c r="B81" s="16" t="s">
        <v>56</v>
      </c>
      <c r="C81" s="1135"/>
      <c r="D81" s="1144"/>
      <c r="E81" s="1137" t="s">
        <v>515</v>
      </c>
      <c r="F81" s="1121"/>
      <c r="G81" s="1063"/>
      <c r="H81" s="1062"/>
      <c r="I81" s="1063"/>
      <c r="J81" s="1062"/>
      <c r="K81" s="1064"/>
      <c r="L81" s="1069"/>
      <c r="M81" s="1106"/>
      <c r="N81" s="1062"/>
      <c r="O81" s="1063"/>
      <c r="P81" s="1062"/>
      <c r="Q81" s="1063"/>
      <c r="R81" s="1062"/>
      <c r="S81" s="1064"/>
      <c r="T81" s="1069"/>
      <c r="U81" s="46"/>
      <c r="V81" s="17"/>
      <c r="W81" s="778" t="s">
        <v>240</v>
      </c>
      <c r="Y81" s="38"/>
      <c r="Z81" s="1092"/>
      <c r="AA81" s="1153"/>
      <c r="AB81" s="1153"/>
      <c r="AC81" s="1153"/>
      <c r="AD81" s="1153"/>
      <c r="AE81" s="1153"/>
      <c r="AF81" s="1153"/>
      <c r="AG81" s="1153"/>
      <c r="AH81" s="1153"/>
      <c r="AI81" s="1153"/>
      <c r="AJ81" s="1153"/>
      <c r="AK81" s="1153"/>
      <c r="AL81" s="1153"/>
      <c r="AM81" s="1153"/>
      <c r="AN81" s="1045"/>
      <c r="AO81" s="1153"/>
      <c r="AP81" s="1153"/>
      <c r="AQ81" s="1153"/>
      <c r="AR81" s="1153"/>
      <c r="AS81" s="1153"/>
      <c r="AT81" s="1153"/>
      <c r="AU81" s="1153"/>
      <c r="AV81" s="1153"/>
      <c r="AW81" s="1153"/>
      <c r="AX81" s="1153"/>
      <c r="AY81" s="1153"/>
      <c r="AZ81" s="1153"/>
      <c r="BA81" s="1153"/>
      <c r="BB81" s="1153"/>
      <c r="BC81" s="1153"/>
      <c r="BD81" s="1153"/>
      <c r="BE81" s="1153"/>
      <c r="BF81" s="1153"/>
      <c r="BG81" s="1153"/>
      <c r="BH81" s="1153"/>
      <c r="BI81" s="1153"/>
      <c r="BJ81" s="1045"/>
      <c r="BK81" s="1153"/>
      <c r="BL81" s="1153"/>
      <c r="BM81" s="1153"/>
      <c r="BN81" s="1153"/>
      <c r="BO81" s="1153"/>
      <c r="BP81" s="1153"/>
      <c r="BQ81" s="1153"/>
      <c r="BR81" s="1153"/>
      <c r="BS81" s="1153"/>
      <c r="BT81" s="1153"/>
      <c r="BU81" s="1153"/>
      <c r="BV81" s="1153"/>
      <c r="BW81" s="1153"/>
    </row>
    <row r="82" spans="1:75">
      <c r="A82" s="1091" t="s">
        <v>58</v>
      </c>
      <c r="B82" s="15" t="s">
        <v>50</v>
      </c>
      <c r="C82" s="1079" t="str">
        <f>VLOOKUP($C77,'2025年度(1年前期)'!$B$5:$N$208,COLUMN('2025年度(1年前期)'!$E$5),0)&amp;""</f>
        <v>生命科学</v>
      </c>
      <c r="D82" s="1080"/>
      <c r="E82" s="1081" t="str">
        <f>VLOOKUP($C77,'2025年度(2年前期)'!$B$5:$N$208,COLUMN('2025年度(2年前期)'!$E$5),0)&amp;""</f>
        <v>成人看護援助論Ⅰ</v>
      </c>
      <c r="F82" s="1080"/>
      <c r="G82" s="1081" t="str">
        <f>VLOOKUP($C77,'2025年度(3年前期)'!$B$5:$N$208,COLUMN('2025年度(3年前期)'!$E$5),0)&amp;""</f>
        <v>看護倫理</v>
      </c>
      <c r="H82" s="1080"/>
      <c r="I82" s="1081" t="str">
        <f>VLOOKUP($C77,'2025年度(4年前期)'!$B$5:$N$208,COLUMN('2025年度(4年前期)'!$E$5),0)&amp;""</f>
        <v>看護学統合　演習・実習</v>
      </c>
      <c r="J82" s="1080"/>
      <c r="K82" s="1072" t="str">
        <f>VLOOKUP($C77,'2025年度(助産前期)'!$B$5:$N$208,COLUMN('2025年度(助産前期)'!$E$5),0)&amp;""</f>
        <v/>
      </c>
      <c r="L82" s="1096"/>
      <c r="M82" s="1079" t="str">
        <f>VLOOKUP($C77,'2025年度(M1前期)'!$B$5:$N$208,COLUMN('2025年度(M1前期)'!$E$5),0)&amp;""</f>
        <v/>
      </c>
      <c r="N82" s="1080"/>
      <c r="O82" s="1072" t="str">
        <f>VLOOKUP($C77,'2025年度(M2前期)'!$B$5:$N$208,COLUMN('2025年度(M2前期)'!$E$5),0)&amp;""</f>
        <v>国際看護学演習Ａ－Ⅱ
看護教育学演習Ａ－Ⅱ</v>
      </c>
      <c r="P82" s="1080"/>
      <c r="Q82" s="1072" t="str">
        <f>VLOOKUP($C77,'2025年度(D1前期)'!$B$5:$N$208,COLUMN('2025年度(D1前期)'!$E$5),0)&amp;""</f>
        <v>看護教育学特論Ｂ</v>
      </c>
      <c r="R82" s="1080"/>
      <c r="S82" s="1072" t="str">
        <f>VLOOKUP($C77,'2025年度(D23前期)'!$B$5:$N$208,COLUMN('2025年度(D23前期)'!$E$5),0)&amp;""</f>
        <v>特別研究</v>
      </c>
      <c r="T82" s="1328"/>
      <c r="V82" s="17"/>
      <c r="W82" s="778" t="s">
        <v>241</v>
      </c>
      <c r="Y82" s="38"/>
      <c r="Z82" s="1091" t="str">
        <f>A82</f>
        <v>２時限（11：00～12：30）</v>
      </c>
      <c r="AA82" s="1151"/>
      <c r="AB82" s="1151"/>
      <c r="AC82" s="1151"/>
      <c r="AD82" s="1151"/>
      <c r="AE82" s="1151" t="s">
        <v>504</v>
      </c>
      <c r="AF82" s="1296"/>
      <c r="AG82" s="1151" t="s">
        <v>198</v>
      </c>
      <c r="AH82" s="1151"/>
      <c r="AI82" s="1151"/>
      <c r="AJ82" s="1151"/>
      <c r="AK82" s="1151"/>
      <c r="AL82" s="1151"/>
      <c r="AM82" s="1151"/>
      <c r="AN82" s="1043"/>
      <c r="AO82" s="1151"/>
      <c r="AP82" s="1151"/>
      <c r="AQ82" s="1151"/>
      <c r="AR82" s="1151"/>
      <c r="AS82" s="1151"/>
      <c r="AT82" s="1151"/>
      <c r="AU82" s="1151"/>
      <c r="AV82" s="1151"/>
      <c r="AW82" s="1151" t="s">
        <v>157</v>
      </c>
      <c r="AX82" s="1151" t="s">
        <v>157</v>
      </c>
      <c r="AY82" s="1151" t="s">
        <v>157</v>
      </c>
      <c r="AZ82" s="1151"/>
      <c r="BA82" s="1151"/>
      <c r="BB82" s="1151"/>
      <c r="BC82" s="1151"/>
      <c r="BD82" s="1151"/>
      <c r="BE82" s="1151"/>
      <c r="BF82" s="1151"/>
      <c r="BG82" s="1151"/>
      <c r="BH82" s="1151"/>
      <c r="BI82" s="1151"/>
      <c r="BJ82" s="1043"/>
      <c r="BK82" s="1151"/>
      <c r="BL82" s="1151"/>
      <c r="BM82" s="1151"/>
      <c r="BN82" s="1151" t="s">
        <v>95</v>
      </c>
      <c r="BO82" s="1151"/>
      <c r="BP82" s="1151"/>
      <c r="BQ82" s="1151"/>
      <c r="BR82" s="1151"/>
      <c r="BS82" s="1151"/>
      <c r="BT82" s="1151"/>
      <c r="BU82" s="1151"/>
      <c r="BV82" s="1151"/>
      <c r="BW82" s="1151"/>
    </row>
    <row r="83" spans="1:75">
      <c r="A83" s="1091"/>
      <c r="B83" s="15" t="s">
        <v>53</v>
      </c>
      <c r="C83" s="1065" t="str">
        <f>IFERROR(VLOOKUP(C82,科目・教員!$A$1:$B$357,2,0),"")</f>
        <v>本間　典子</v>
      </c>
      <c r="D83" s="1066"/>
      <c r="E83" s="1067" t="str">
        <f>IFERROR(VLOOKUP(E82,科目・教員!$A$1:$B$357,2,0),"")</f>
        <v>飯野　京子</v>
      </c>
      <c r="F83" s="1066"/>
      <c r="G83" s="1067" t="str">
        <f>IFERROR(VLOOKUP(G82,科目・教員!$A$1:$B$357,2,0),"")</f>
        <v>清水　陽一</v>
      </c>
      <c r="H83" s="1066"/>
      <c r="I83" s="1067" t="str">
        <f>IFERROR(VLOOKUP(I82,科目・教員!$A$1:$B$357,2,0),"")</f>
        <v/>
      </c>
      <c r="J83" s="1066"/>
      <c r="K83" s="1068" t="str">
        <f>IFERROR(VLOOKUP(K82,科目・教員!$A$1:$B$357,2,0),"")</f>
        <v/>
      </c>
      <c r="L83" s="1070"/>
      <c r="M83" s="1065" t="str">
        <f>IFERROR(VLOOKUP(M82,科目・教員!$A$1:$B$357,2,0),"")</f>
        <v/>
      </c>
      <c r="N83" s="1066"/>
      <c r="O83" s="1068" t="str">
        <f>IFERROR(VLOOKUP(O82,科目・教員!$A$1:$B$357,2,0),"")</f>
        <v/>
      </c>
      <c r="P83" s="1066"/>
      <c r="Q83" s="1068" t="str">
        <f>IFERROR(VLOOKUP(Q82,科目・教員!$A$1:$B$357,2,0),"")</f>
        <v/>
      </c>
      <c r="R83" s="1066"/>
      <c r="S83" s="1068" t="str">
        <f>IFERROR(VLOOKUP(S82,科目・教員!$A$1:$B$357,2,0),"")</f>
        <v/>
      </c>
      <c r="T83" s="1066"/>
      <c r="V83" s="17"/>
      <c r="Y83" s="38"/>
      <c r="Z83" s="1091"/>
      <c r="AA83" s="1152"/>
      <c r="AB83" s="1152"/>
      <c r="AC83" s="1152"/>
      <c r="AD83" s="1152"/>
      <c r="AE83" s="1152"/>
      <c r="AF83" s="1296"/>
      <c r="AG83" s="1152"/>
      <c r="AH83" s="1152"/>
      <c r="AI83" s="1152"/>
      <c r="AJ83" s="1152"/>
      <c r="AK83" s="1152"/>
      <c r="AL83" s="1152"/>
      <c r="AM83" s="1152"/>
      <c r="AN83" s="1044"/>
      <c r="AO83" s="1152"/>
      <c r="AP83" s="1152"/>
      <c r="AQ83" s="1152"/>
      <c r="AR83" s="1152"/>
      <c r="AS83" s="1152"/>
      <c r="AT83" s="1152"/>
      <c r="AU83" s="1152"/>
      <c r="AV83" s="1152"/>
      <c r="AW83" s="1152"/>
      <c r="AX83" s="1152"/>
      <c r="AY83" s="1152"/>
      <c r="AZ83" s="1152"/>
      <c r="BA83" s="1152"/>
      <c r="BB83" s="1152"/>
      <c r="BC83" s="1152"/>
      <c r="BD83" s="1152"/>
      <c r="BE83" s="1152"/>
      <c r="BF83" s="1152"/>
      <c r="BG83" s="1152"/>
      <c r="BH83" s="1152"/>
      <c r="BI83" s="1152"/>
      <c r="BJ83" s="1044"/>
      <c r="BK83" s="1152"/>
      <c r="BL83" s="1152"/>
      <c r="BM83" s="1152"/>
      <c r="BN83" s="1152"/>
      <c r="BO83" s="1152"/>
      <c r="BP83" s="1152"/>
      <c r="BQ83" s="1152"/>
      <c r="BR83" s="1152"/>
      <c r="BS83" s="1152"/>
      <c r="BT83" s="1152"/>
      <c r="BU83" s="1152"/>
      <c r="BV83" s="1152"/>
      <c r="BW83" s="1152"/>
    </row>
    <row r="84" spans="1:75">
      <c r="A84" s="1091"/>
      <c r="B84" s="15" t="s">
        <v>59</v>
      </c>
      <c r="C84" s="1065" t="str">
        <f>VLOOKUP($C77,'2025年度(1年前期)'!$B$5:$N$208,COLUMN('2025年度(1年前期)'!$E$5)+1,0)&amp;""</f>
        <v>201</v>
      </c>
      <c r="D84" s="1066"/>
      <c r="E84" s="1067" t="str">
        <f>VLOOKUP($C77,'2025年度(2年前期)'!$B$5:$N$208,COLUMN('2025年度(2年前期)'!$E$5)+1,0)&amp;""</f>
        <v>大講義室</v>
      </c>
      <c r="F84" s="1066"/>
      <c r="G84" s="1067" t="str">
        <f>VLOOKUP($C77,'2025年度(3年前期)'!$B$5:$N$208,COLUMN('2025年度(3年前期)'!$E$5)+1,0)&amp;""</f>
        <v>301･302･303</v>
      </c>
      <c r="H84" s="1066"/>
      <c r="I84" s="1067" t="str">
        <f>VLOOKUP($C77,'2025年度(4年前期)'!$B$5:$N$208,COLUMN('2025年度(4年前期)'!$E$5)+1,0)&amp;""</f>
        <v/>
      </c>
      <c r="J84" s="1066"/>
      <c r="K84" s="1068" t="str">
        <f>VLOOKUP($C77,'2025年度(助産前期)'!$B$5:$N$208,COLUMN('2025年度(助産前期)'!$E$5)+1,0)&amp;""</f>
        <v/>
      </c>
      <c r="L84" s="1070"/>
      <c r="M84" s="1065" t="str">
        <f>VLOOKUP($C77,'2025年度(M1前期)'!$B$5:$N$208,COLUMN('2025年度(M1前期)'!$E$5)+1,0)&amp;""</f>
        <v/>
      </c>
      <c r="N84" s="1066"/>
      <c r="O84" s="1068" t="str">
        <f>VLOOKUP($C77,'2025年度(M2前期)'!$B$5:$N$208,COLUMN('2025年度(M2前期)'!$E$5)+1,0)&amp;""</f>
        <v>国際:別途指定
教育:別途指定</v>
      </c>
      <c r="P84" s="1066"/>
      <c r="Q84" s="1068" t="str">
        <f>VLOOKUP($C77,'2025年度(D1前期)'!$B$5:$N$208,COLUMN('2025年度(D1前期)'!$E$5)+1,0)&amp;""</f>
        <v>別途指定</v>
      </c>
      <c r="R84" s="1066"/>
      <c r="S84" s="1068" t="str">
        <f>VLOOKUP($C77,'2025年度(D23前期)'!$B$5:$N$208,COLUMN('2025年度(D23前期)'!$E$5)+1,0)&amp;""</f>
        <v/>
      </c>
      <c r="T84" s="1066"/>
      <c r="V84" s="17"/>
      <c r="Z84" s="1091"/>
      <c r="AA84" s="1152"/>
      <c r="AB84" s="1152"/>
      <c r="AC84" s="1152"/>
      <c r="AD84" s="1152"/>
      <c r="AE84" s="1152"/>
      <c r="AF84" s="1296"/>
      <c r="AG84" s="1152"/>
      <c r="AH84" s="1152"/>
      <c r="AI84" s="1152"/>
      <c r="AJ84" s="1152"/>
      <c r="AK84" s="1152"/>
      <c r="AL84" s="1152"/>
      <c r="AM84" s="1152"/>
      <c r="AN84" s="1044"/>
      <c r="AO84" s="1152"/>
      <c r="AP84" s="1152"/>
      <c r="AQ84" s="1152"/>
      <c r="AR84" s="1152"/>
      <c r="AS84" s="1152"/>
      <c r="AT84" s="1152"/>
      <c r="AU84" s="1152"/>
      <c r="AV84" s="1152"/>
      <c r="AW84" s="1152"/>
      <c r="AX84" s="1152"/>
      <c r="AY84" s="1152"/>
      <c r="AZ84" s="1152"/>
      <c r="BA84" s="1152"/>
      <c r="BB84" s="1152"/>
      <c r="BC84" s="1152"/>
      <c r="BD84" s="1152"/>
      <c r="BE84" s="1152"/>
      <c r="BF84" s="1152"/>
      <c r="BG84" s="1152"/>
      <c r="BH84" s="1152"/>
      <c r="BI84" s="1152"/>
      <c r="BJ84" s="1044"/>
      <c r="BK84" s="1152"/>
      <c r="BL84" s="1152"/>
      <c r="BM84" s="1152"/>
      <c r="BN84" s="1152"/>
      <c r="BO84" s="1152"/>
      <c r="BP84" s="1152"/>
      <c r="BQ84" s="1152"/>
      <c r="BR84" s="1152"/>
      <c r="BS84" s="1152"/>
      <c r="BT84" s="1152"/>
      <c r="BU84" s="1152"/>
      <c r="BV84" s="1152"/>
      <c r="BW84" s="1152"/>
    </row>
    <row r="85" spans="1:75">
      <c r="A85" s="1100"/>
      <c r="B85" s="16" t="s">
        <v>56</v>
      </c>
      <c r="C85" s="1061"/>
      <c r="D85" s="1075"/>
      <c r="E85" s="1063"/>
      <c r="F85" s="1075"/>
      <c r="G85" s="1063"/>
      <c r="H85" s="1075"/>
      <c r="I85" s="1063"/>
      <c r="J85" s="1075"/>
      <c r="K85" s="1064"/>
      <c r="L85" s="1064"/>
      <c r="M85" s="1061"/>
      <c r="N85" s="1075"/>
      <c r="O85" s="1064"/>
      <c r="P85" s="1075"/>
      <c r="Q85" s="1064"/>
      <c r="R85" s="1075"/>
      <c r="S85" s="1064"/>
      <c r="T85" s="1075"/>
      <c r="V85" s="17"/>
      <c r="Y85" s="38"/>
      <c r="Z85" s="1092"/>
      <c r="AA85" s="1153"/>
      <c r="AB85" s="1153"/>
      <c r="AC85" s="1153"/>
      <c r="AD85" s="1153"/>
      <c r="AE85" s="1153"/>
      <c r="AF85" s="1296"/>
      <c r="AG85" s="1153"/>
      <c r="AH85" s="1153"/>
      <c r="AI85" s="1153"/>
      <c r="AJ85" s="1153"/>
      <c r="AK85" s="1153"/>
      <c r="AL85" s="1153"/>
      <c r="AM85" s="1153"/>
      <c r="AN85" s="1045"/>
      <c r="AO85" s="1153"/>
      <c r="AP85" s="1153"/>
      <c r="AQ85" s="1153"/>
      <c r="AR85" s="1153"/>
      <c r="AS85" s="1153"/>
      <c r="AT85" s="1153"/>
      <c r="AU85" s="1153"/>
      <c r="AV85" s="1153"/>
      <c r="AW85" s="1153"/>
      <c r="AX85" s="1153"/>
      <c r="AY85" s="1153"/>
      <c r="AZ85" s="1153"/>
      <c r="BA85" s="1153"/>
      <c r="BB85" s="1153"/>
      <c r="BC85" s="1153"/>
      <c r="BD85" s="1153"/>
      <c r="BE85" s="1153"/>
      <c r="BF85" s="1153"/>
      <c r="BG85" s="1153"/>
      <c r="BH85" s="1153"/>
      <c r="BI85" s="1153"/>
      <c r="BJ85" s="1045"/>
      <c r="BK85" s="1153"/>
      <c r="BL85" s="1153"/>
      <c r="BM85" s="1153"/>
      <c r="BN85" s="1153"/>
      <c r="BO85" s="1153"/>
      <c r="BP85" s="1153"/>
      <c r="BQ85" s="1153"/>
      <c r="BR85" s="1153"/>
      <c r="BS85" s="1153"/>
      <c r="BT85" s="1153"/>
      <c r="BU85" s="1153"/>
      <c r="BV85" s="1153"/>
      <c r="BW85" s="1153"/>
    </row>
    <row r="86" spans="1:75">
      <c r="A86" s="1095" t="s">
        <v>60</v>
      </c>
      <c r="B86" s="18" t="s">
        <v>61</v>
      </c>
      <c r="C86" s="1079"/>
      <c r="D86" s="1080"/>
      <c r="E86" s="1327"/>
      <c r="F86" s="1279"/>
      <c r="G86" s="1081"/>
      <c r="H86" s="1080"/>
      <c r="I86" s="1081"/>
      <c r="J86" s="1080"/>
      <c r="K86" s="1072"/>
      <c r="L86" s="1096"/>
      <c r="M86" s="1079"/>
      <c r="N86" s="1080"/>
      <c r="O86" s="1072"/>
      <c r="P86" s="1080"/>
      <c r="Q86" s="1072"/>
      <c r="R86" s="1080"/>
      <c r="S86" s="1072"/>
      <c r="T86" s="1080"/>
      <c r="U86" s="17"/>
      <c r="V86" s="17"/>
      <c r="Y86" s="38"/>
      <c r="Z86" s="1091" t="str">
        <f>A86</f>
        <v>昼休み（12：30～13：30）</v>
      </c>
      <c r="AA86" s="1151"/>
      <c r="AB86" s="1151"/>
      <c r="AC86" s="1151"/>
      <c r="AD86" s="1151"/>
      <c r="AE86" s="1151" t="s">
        <v>504</v>
      </c>
      <c r="AF86" s="1151"/>
      <c r="AG86" s="1151"/>
      <c r="AH86" s="1151"/>
      <c r="AI86" s="1151"/>
      <c r="AJ86" s="1151"/>
      <c r="AK86" s="1151"/>
      <c r="AL86" s="1151"/>
      <c r="AM86" s="1151"/>
      <c r="AN86" s="1151"/>
      <c r="AO86" s="1151"/>
      <c r="AP86" s="1151"/>
      <c r="AQ86" s="1151"/>
      <c r="AR86" s="1151"/>
      <c r="AS86" s="1151"/>
      <c r="AT86" s="1151"/>
      <c r="AU86" s="1151"/>
      <c r="AV86" s="1151"/>
      <c r="AW86" s="1151"/>
      <c r="AX86" s="1151"/>
      <c r="AY86" s="1151"/>
      <c r="AZ86" s="1151"/>
      <c r="BA86" s="1151"/>
      <c r="BB86" s="1151"/>
      <c r="BC86" s="1151"/>
      <c r="BD86" s="1151"/>
      <c r="BE86" s="1151"/>
      <c r="BF86" s="1151"/>
      <c r="BG86" s="1151"/>
      <c r="BH86" s="1151"/>
      <c r="BI86" s="1151"/>
      <c r="BJ86" s="1151"/>
      <c r="BK86" s="1151"/>
      <c r="BL86" s="1151"/>
      <c r="BM86" s="1151"/>
      <c r="BN86" s="1151"/>
      <c r="BO86" s="1151"/>
      <c r="BP86" s="1151"/>
      <c r="BQ86" s="1151"/>
      <c r="BR86" s="1151"/>
      <c r="BS86" s="1151"/>
      <c r="BT86" s="1151"/>
      <c r="BU86" s="1151"/>
      <c r="BV86" s="1151"/>
      <c r="BW86" s="1151"/>
    </row>
    <row r="87" spans="1:75" ht="13.5" customHeight="1">
      <c r="A87" s="1091"/>
      <c r="B87" s="18" t="s">
        <v>62</v>
      </c>
      <c r="C87" s="1065"/>
      <c r="D87" s="1066"/>
      <c r="E87" s="1248"/>
      <c r="F87" s="1249"/>
      <c r="G87" s="1067"/>
      <c r="H87" s="1066"/>
      <c r="I87" s="1067"/>
      <c r="J87" s="1066"/>
      <c r="K87" s="1068"/>
      <c r="L87" s="1070"/>
      <c r="M87" s="1065"/>
      <c r="N87" s="1066"/>
      <c r="O87" s="1068"/>
      <c r="P87" s="1066"/>
      <c r="Q87" s="1068"/>
      <c r="R87" s="1066"/>
      <c r="S87" s="1068"/>
      <c r="T87" s="1066"/>
      <c r="U87" s="17"/>
      <c r="V87" s="17"/>
      <c r="Z87" s="1091"/>
      <c r="AA87" s="1152"/>
      <c r="AB87" s="1152"/>
      <c r="AC87" s="1152"/>
      <c r="AD87" s="1152"/>
      <c r="AE87" s="1152"/>
      <c r="AF87" s="1152"/>
      <c r="AG87" s="1152"/>
      <c r="AH87" s="1152"/>
      <c r="AI87" s="1152"/>
      <c r="AJ87" s="1152"/>
      <c r="AK87" s="1152"/>
      <c r="AL87" s="1152"/>
      <c r="AM87" s="1152"/>
      <c r="AN87" s="1152"/>
      <c r="AO87" s="1152"/>
      <c r="AP87" s="1152"/>
      <c r="AQ87" s="1152"/>
      <c r="AR87" s="1152"/>
      <c r="AS87" s="1152"/>
      <c r="AT87" s="1152"/>
      <c r="AU87" s="1152"/>
      <c r="AV87" s="1152"/>
      <c r="AW87" s="1152"/>
      <c r="AX87" s="1152"/>
      <c r="AY87" s="1152"/>
      <c r="AZ87" s="1152"/>
      <c r="BA87" s="1152"/>
      <c r="BB87" s="1152"/>
      <c r="BC87" s="1152"/>
      <c r="BD87" s="1152"/>
      <c r="BE87" s="1152"/>
      <c r="BF87" s="1152"/>
      <c r="BG87" s="1152"/>
      <c r="BH87" s="1152"/>
      <c r="BI87" s="1152"/>
      <c r="BJ87" s="1152"/>
      <c r="BK87" s="1152"/>
      <c r="BL87" s="1152"/>
      <c r="BM87" s="1152"/>
      <c r="BN87" s="1152"/>
      <c r="BO87" s="1152"/>
      <c r="BP87" s="1152"/>
      <c r="BQ87" s="1152"/>
      <c r="BR87" s="1152"/>
      <c r="BS87" s="1152"/>
      <c r="BT87" s="1152"/>
      <c r="BU87" s="1152"/>
      <c r="BV87" s="1152"/>
      <c r="BW87" s="1152"/>
    </row>
    <row r="88" spans="1:75" ht="13.5" customHeight="1">
      <c r="A88" s="1091"/>
      <c r="B88" s="18" t="s">
        <v>59</v>
      </c>
      <c r="C88" s="1065"/>
      <c r="D88" s="1066"/>
      <c r="E88" s="1248"/>
      <c r="F88" s="1249"/>
      <c r="G88" s="1067"/>
      <c r="H88" s="1066"/>
      <c r="I88" s="1067"/>
      <c r="J88" s="1066"/>
      <c r="K88" s="1068"/>
      <c r="L88" s="1070"/>
      <c r="M88" s="1065"/>
      <c r="N88" s="1066"/>
      <c r="O88" s="1068"/>
      <c r="P88" s="1066"/>
      <c r="Q88" s="1068"/>
      <c r="R88" s="1066"/>
      <c r="S88" s="1068"/>
      <c r="T88" s="1066"/>
      <c r="U88" s="17"/>
      <c r="V88" s="17"/>
      <c r="Z88" s="1091"/>
      <c r="AA88" s="1152"/>
      <c r="AB88" s="1152"/>
      <c r="AC88" s="1152"/>
      <c r="AD88" s="1152"/>
      <c r="AE88" s="1152"/>
      <c r="AF88" s="1152"/>
      <c r="AG88" s="1152"/>
      <c r="AH88" s="1152"/>
      <c r="AI88" s="1152"/>
      <c r="AJ88" s="1152"/>
      <c r="AK88" s="1152"/>
      <c r="AL88" s="1152"/>
      <c r="AM88" s="1152"/>
      <c r="AN88" s="1152"/>
      <c r="AO88" s="1152"/>
      <c r="AP88" s="1152"/>
      <c r="AQ88" s="1152"/>
      <c r="AR88" s="1152"/>
      <c r="AS88" s="1152"/>
      <c r="AT88" s="1152"/>
      <c r="AU88" s="1152"/>
      <c r="AV88" s="1152"/>
      <c r="AW88" s="1152"/>
      <c r="AX88" s="1152"/>
      <c r="AY88" s="1152"/>
      <c r="AZ88" s="1152"/>
      <c r="BA88" s="1152"/>
      <c r="BB88" s="1152"/>
      <c r="BC88" s="1152"/>
      <c r="BD88" s="1152"/>
      <c r="BE88" s="1152"/>
      <c r="BF88" s="1152"/>
      <c r="BG88" s="1152"/>
      <c r="BH88" s="1152"/>
      <c r="BI88" s="1152"/>
      <c r="BJ88" s="1152"/>
      <c r="BK88" s="1152"/>
      <c r="BL88" s="1152"/>
      <c r="BM88" s="1152"/>
      <c r="BN88" s="1152"/>
      <c r="BO88" s="1152"/>
      <c r="BP88" s="1152"/>
      <c r="BQ88" s="1152"/>
      <c r="BR88" s="1152"/>
      <c r="BS88" s="1152"/>
      <c r="BT88" s="1152"/>
      <c r="BU88" s="1152"/>
      <c r="BV88" s="1152"/>
      <c r="BW88" s="1152"/>
    </row>
    <row r="89" spans="1:75">
      <c r="A89" s="1092"/>
      <c r="B89" s="19" t="s">
        <v>56</v>
      </c>
      <c r="C89" s="1102"/>
      <c r="D89" s="1094"/>
      <c r="E89" s="1325"/>
      <c r="F89" s="1326"/>
      <c r="G89" s="1103"/>
      <c r="H89" s="1094"/>
      <c r="I89" s="1103"/>
      <c r="J89" s="1094"/>
      <c r="K89" s="1093"/>
      <c r="L89" s="1093"/>
      <c r="M89" s="1102"/>
      <c r="N89" s="1094"/>
      <c r="O89" s="1093"/>
      <c r="P89" s="1094"/>
      <c r="Q89" s="1093"/>
      <c r="R89" s="1094"/>
      <c r="S89" s="1093"/>
      <c r="T89" s="1094"/>
      <c r="U89" s="17"/>
      <c r="V89" s="17"/>
      <c r="Z89" s="1092"/>
      <c r="AA89" s="1153"/>
      <c r="AB89" s="1153"/>
      <c r="AC89" s="1153"/>
      <c r="AD89" s="1153"/>
      <c r="AE89" s="1153"/>
      <c r="AF89" s="1153"/>
      <c r="AG89" s="1153"/>
      <c r="AH89" s="1153"/>
      <c r="AI89" s="1153"/>
      <c r="AJ89" s="1153"/>
      <c r="AK89" s="1153"/>
      <c r="AL89" s="1153"/>
      <c r="AM89" s="1153"/>
      <c r="AN89" s="1153"/>
      <c r="AO89" s="1153"/>
      <c r="AP89" s="1153"/>
      <c r="AQ89" s="1153"/>
      <c r="AR89" s="1153"/>
      <c r="AS89" s="1153"/>
      <c r="AT89" s="1153"/>
      <c r="AU89" s="1153"/>
      <c r="AV89" s="1153"/>
      <c r="AW89" s="1153"/>
      <c r="AX89" s="1153"/>
      <c r="AY89" s="1153"/>
      <c r="AZ89" s="1153"/>
      <c r="BA89" s="1153"/>
      <c r="BB89" s="1153"/>
      <c r="BC89" s="1153"/>
      <c r="BD89" s="1153"/>
      <c r="BE89" s="1153"/>
      <c r="BF89" s="1153"/>
      <c r="BG89" s="1153"/>
      <c r="BH89" s="1153"/>
      <c r="BI89" s="1153"/>
      <c r="BJ89" s="1153"/>
      <c r="BK89" s="1153"/>
      <c r="BL89" s="1153"/>
      <c r="BM89" s="1153"/>
      <c r="BN89" s="1153"/>
      <c r="BO89" s="1153"/>
      <c r="BP89" s="1153"/>
      <c r="BQ89" s="1153"/>
      <c r="BR89" s="1153"/>
      <c r="BS89" s="1153"/>
      <c r="BT89" s="1153"/>
      <c r="BU89" s="1153"/>
      <c r="BV89" s="1153"/>
      <c r="BW89" s="1153"/>
    </row>
    <row r="90" spans="1:75">
      <c r="A90" s="1091" t="s">
        <v>64</v>
      </c>
      <c r="B90" s="15" t="s">
        <v>50</v>
      </c>
      <c r="C90" s="1089" t="str">
        <f>VLOOKUP($C77,'2025年度(1年前期)'!$B$5:$N$208,COLUMN('2025年度(1年前期)'!$G$5),0)&amp;""</f>
        <v>食の科学</v>
      </c>
      <c r="D90" s="1072"/>
      <c r="E90" s="1132" t="str">
        <f>VLOOKUP($C77,'2025年度(2年前期)'!$B$5:$N$208,COLUMN('2025年度(2年前期)'!$G$5),0)&amp;""</f>
        <v>疾病･病態論Ⅱ
(西村先生)</v>
      </c>
      <c r="F90" s="1133"/>
      <c r="G90" s="1132" t="str">
        <f>VLOOKUP($C77,'2025年度(3年前期)'!$B$5:$N$208,COLUMN('2025年度(3年前期)'!$G$5),0)&amp;""</f>
        <v>国際関係論</v>
      </c>
      <c r="H90" s="1133"/>
      <c r="I90" s="1090" t="str">
        <f>VLOOKUP($C77,'2025年度(4年前期)'!$B$5:$N$208,COLUMN('2025年度(4年前期)'!$G$5),0)&amp;""</f>
        <v>看護学統合　演習・実習</v>
      </c>
      <c r="J90" s="1072"/>
      <c r="K90" s="1071" t="str">
        <f>VLOOKUP($C77,'2025年度(助産前期)'!$B$5:$N$208,COLUMN('2025年度(助産前期)'!$G$5),0)&amp;""</f>
        <v/>
      </c>
      <c r="L90" s="1071"/>
      <c r="M90" s="1089" t="str">
        <f>VLOOKUP($C77,'2025年度(M1前期)'!$B$5:$N$208,COLUMN('2025年度(M1前期)'!$G$5),0)&amp;""</f>
        <v>成人看護学特論Ａ－Ⅱ</v>
      </c>
      <c r="N90" s="1072"/>
      <c r="O90" s="1071" t="str">
        <f>VLOOKUP($C77,'2025年度(M2前期)'!$B$5:$N$208,COLUMN('2025年度(M2前期)'!$G$5),0)&amp;""</f>
        <v>特別研究</v>
      </c>
      <c r="P90" s="1072"/>
      <c r="Q90" s="1071" t="str">
        <f>VLOOKUP($C77,'2025年度(D1前期)'!$B$5:$N$208,COLUMN('2025年度(D1前期)'!$G$5),0)&amp;""</f>
        <v>国際看護学演習Ｂ</v>
      </c>
      <c r="R90" s="1072"/>
      <c r="S90" s="1071" t="str">
        <f>VLOOKUP($C77,'2025年度(D23前期)'!$B$5:$N$208,COLUMN('2025年度(D23前期)'!$G$5),0)&amp;""</f>
        <v>特別研究</v>
      </c>
      <c r="T90" s="1072"/>
      <c r="U90" s="853" t="s">
        <v>197</v>
      </c>
      <c r="V90" s="17"/>
      <c r="Z90" s="1091" t="str">
        <f>A90</f>
        <v>３時限（13：30～15：00）</v>
      </c>
      <c r="AA90" s="1151" t="s">
        <v>462</v>
      </c>
      <c r="AB90" s="1151"/>
      <c r="AC90" s="1151"/>
      <c r="AD90" s="1151"/>
      <c r="AE90" s="1151" t="s">
        <v>504</v>
      </c>
      <c r="AF90" s="1151"/>
      <c r="AG90" s="1151" t="s">
        <v>222</v>
      </c>
      <c r="AH90" s="1151"/>
      <c r="AI90" s="1151"/>
      <c r="AJ90" s="1151"/>
      <c r="AK90" s="1151"/>
      <c r="AL90" s="1151"/>
      <c r="AM90" s="1151"/>
      <c r="AN90" s="1151"/>
      <c r="AO90" s="1151"/>
      <c r="AP90" s="1151"/>
      <c r="AQ90" s="1151"/>
      <c r="AR90" s="1151"/>
      <c r="AS90" s="1151"/>
      <c r="AT90" s="1151"/>
      <c r="AU90" s="1151"/>
      <c r="AV90" s="1151"/>
      <c r="AW90" s="1151" t="s">
        <v>308</v>
      </c>
      <c r="AX90" s="1151"/>
      <c r="AY90" s="1151"/>
      <c r="AZ90" s="1151"/>
      <c r="BA90" s="1151"/>
      <c r="BB90" s="1151"/>
      <c r="BC90" s="1151"/>
      <c r="BD90" s="1151"/>
      <c r="BE90" s="1151"/>
      <c r="BF90" s="1151"/>
      <c r="BG90" s="1151"/>
      <c r="BH90" s="1151"/>
      <c r="BI90" s="1183" t="s">
        <v>304</v>
      </c>
      <c r="BJ90" s="1151"/>
      <c r="BK90" s="1151"/>
      <c r="BL90" s="1151"/>
      <c r="BM90" s="1151"/>
      <c r="BN90" s="1151"/>
      <c r="BO90" s="1151"/>
      <c r="BP90" s="1151"/>
      <c r="BQ90" s="1151"/>
      <c r="BR90" s="1151"/>
      <c r="BS90" s="1151"/>
      <c r="BT90" s="1151"/>
      <c r="BU90" s="1151"/>
      <c r="BV90" s="1151"/>
      <c r="BW90" s="1151"/>
    </row>
    <row r="91" spans="1:75">
      <c r="A91" s="1091"/>
      <c r="B91" s="24" t="s">
        <v>53</v>
      </c>
      <c r="C91" s="1101" t="str">
        <f>IFERROR(VLOOKUP(C90,科目・教員!$A$1:$B$357,2,0),"")</f>
        <v>本間　典子</v>
      </c>
      <c r="D91" s="1068"/>
      <c r="E91" s="1139" t="str">
        <f>IFERROR(VLOOKUP(E90,科目・教員!$A$1:$B$357,2,0),"")</f>
        <v/>
      </c>
      <c r="F91" s="1140"/>
      <c r="G91" s="1139" t="str">
        <f>IFERROR(VLOOKUP(G90,科目・教員!$A$1:$B$357,2,0),"")</f>
        <v>上杉　妙子</v>
      </c>
      <c r="H91" s="1140"/>
      <c r="I91" s="1073" t="str">
        <f>IFERROR(VLOOKUP(I90,科目・教員!$A$1:$B$357,2,0),"")</f>
        <v/>
      </c>
      <c r="J91" s="1068"/>
      <c r="K91" s="1074" t="str">
        <f>IFERROR(VLOOKUP(K90,科目・教員!$A$1:$B$357,2,0),"")</f>
        <v/>
      </c>
      <c r="L91" s="1074"/>
      <c r="M91" s="1101" t="str">
        <f>IFERROR(VLOOKUP(M90,科目・教員!$A$1:$B$357,2,0),"")</f>
        <v/>
      </c>
      <c r="N91" s="1068"/>
      <c r="O91" s="1074" t="str">
        <f>IFERROR(VLOOKUP(O90,科目・教員!$A$1:$B$357,2,0),"")</f>
        <v/>
      </c>
      <c r="P91" s="1068"/>
      <c r="Q91" s="1074" t="str">
        <f>IFERROR(VLOOKUP(Q90,科目・教員!$A$1:$B$357,2,0),"")</f>
        <v/>
      </c>
      <c r="R91" s="1068"/>
      <c r="S91" s="1074" t="str">
        <f>IFERROR(VLOOKUP(S90,科目・教員!$A$1:$B$357,2,0),"")</f>
        <v/>
      </c>
      <c r="T91" s="1068"/>
      <c r="U91" s="853" t="s">
        <v>546</v>
      </c>
      <c r="V91" s="17"/>
      <c r="Z91" s="1091"/>
      <c r="AA91" s="1152"/>
      <c r="AB91" s="1152"/>
      <c r="AC91" s="1152"/>
      <c r="AD91" s="1152"/>
      <c r="AE91" s="1152"/>
      <c r="AF91" s="1152"/>
      <c r="AG91" s="1152"/>
      <c r="AH91" s="1152"/>
      <c r="AI91" s="1152"/>
      <c r="AJ91" s="1152"/>
      <c r="AK91" s="1152"/>
      <c r="AL91" s="1152"/>
      <c r="AM91" s="1152"/>
      <c r="AN91" s="1152"/>
      <c r="AO91" s="1152"/>
      <c r="AP91" s="1152"/>
      <c r="AQ91" s="1152"/>
      <c r="AR91" s="1152"/>
      <c r="AS91" s="1152"/>
      <c r="AT91" s="1152"/>
      <c r="AU91" s="1152"/>
      <c r="AV91" s="1152"/>
      <c r="AW91" s="1152"/>
      <c r="AX91" s="1152"/>
      <c r="AY91" s="1152"/>
      <c r="AZ91" s="1152"/>
      <c r="BA91" s="1152"/>
      <c r="BB91" s="1152"/>
      <c r="BC91" s="1152"/>
      <c r="BD91" s="1152"/>
      <c r="BE91" s="1152"/>
      <c r="BF91" s="1152"/>
      <c r="BG91" s="1152"/>
      <c r="BH91" s="1152"/>
      <c r="BI91" s="1184"/>
      <c r="BJ91" s="1152"/>
      <c r="BK91" s="1152"/>
      <c r="BL91" s="1152"/>
      <c r="BM91" s="1152"/>
      <c r="BN91" s="1152"/>
      <c r="BO91" s="1152"/>
      <c r="BP91" s="1152"/>
      <c r="BQ91" s="1152"/>
      <c r="BR91" s="1152"/>
      <c r="BS91" s="1152"/>
      <c r="BT91" s="1152"/>
      <c r="BU91" s="1152"/>
      <c r="BV91" s="1152"/>
      <c r="BW91" s="1152"/>
    </row>
    <row r="92" spans="1:75">
      <c r="A92" s="1091"/>
      <c r="B92" s="24" t="s">
        <v>59</v>
      </c>
      <c r="C92" s="1101" t="str">
        <f>VLOOKUP($C77,'2025年度(1年前期)'!$B$5:$N$208,COLUMN('2025年度(1年前期)'!$G$5)+1,0)&amp;""</f>
        <v>201</v>
      </c>
      <c r="D92" s="1068"/>
      <c r="E92" s="1139" t="str">
        <f>VLOOKUP($C77,'2025年度(2年前期)'!$B$5:$N$208,COLUMN('2025年度(2年前期)'!$G$5)+1,0)&amp;""</f>
        <v>101</v>
      </c>
      <c r="F92" s="1140"/>
      <c r="G92" s="1139" t="str">
        <f>VLOOKUP($C77,'2025年度(3年前期)'!$B$5:$N$208,COLUMN('2025年度(3年前期)'!$G$5)+1,0)&amp;""</f>
        <v>301</v>
      </c>
      <c r="H92" s="1140"/>
      <c r="I92" s="1073" t="str">
        <f>VLOOKUP($C77,'2025年度(4年前期)'!$B$5:$N$208,COLUMN('2025年度(4年前期)'!$G$5)+1,0)&amp;""</f>
        <v/>
      </c>
      <c r="J92" s="1068"/>
      <c r="K92" s="1074" t="str">
        <f>VLOOKUP($C77,'2025年度(助産前期)'!$B$5:$N$208,COLUMN('2025年度(助産前期)'!$G$5)+1,0)&amp;""</f>
        <v/>
      </c>
      <c r="L92" s="1074"/>
      <c r="M92" s="1101" t="str">
        <f>VLOOKUP($C77,'2025年度(M1前期)'!$B$5:$N$208,COLUMN('2025年度(M1前期)'!$G$5)+1,0)&amp;""</f>
        <v>別途指定</v>
      </c>
      <c r="N92" s="1068"/>
      <c r="O92" s="1074" t="str">
        <f>VLOOKUP($C77,'2025年度(M2前期)'!$B$5:$N$208,COLUMN('2025年度(M2前期)'!$G$5)+1,0)&amp;""</f>
        <v/>
      </c>
      <c r="P92" s="1068"/>
      <c r="Q92" s="1074" t="str">
        <f>VLOOKUP($C77,'2025年度(D1前期)'!$B$5:$N$208,COLUMN('2025年度(D1前期)'!$G$5)+1,0)&amp;""</f>
        <v>別途指定</v>
      </c>
      <c r="R92" s="1068"/>
      <c r="S92" s="1074" t="str">
        <f>VLOOKUP($C77,'2025年度(D23前期)'!$B$5:$N$208,COLUMN('2025年度(D23前期)'!$G$5)+1,0)&amp;""</f>
        <v/>
      </c>
      <c r="T92" s="1068"/>
      <c r="U92" s="853" t="s">
        <v>304</v>
      </c>
      <c r="V92" s="17"/>
      <c r="Z92" s="1091"/>
      <c r="AA92" s="1152"/>
      <c r="AB92" s="1152"/>
      <c r="AC92" s="1152"/>
      <c r="AD92" s="1152"/>
      <c r="AE92" s="1152"/>
      <c r="AF92" s="1152"/>
      <c r="AG92" s="1152"/>
      <c r="AH92" s="1152"/>
      <c r="AI92" s="1152"/>
      <c r="AJ92" s="1152"/>
      <c r="AK92" s="1152"/>
      <c r="AL92" s="1152"/>
      <c r="AM92" s="1152"/>
      <c r="AN92" s="1152"/>
      <c r="AO92" s="1152"/>
      <c r="AP92" s="1152"/>
      <c r="AQ92" s="1152"/>
      <c r="AR92" s="1152"/>
      <c r="AS92" s="1152"/>
      <c r="AT92" s="1152"/>
      <c r="AU92" s="1152"/>
      <c r="AV92" s="1152"/>
      <c r="AW92" s="1152"/>
      <c r="AX92" s="1152"/>
      <c r="AY92" s="1152"/>
      <c r="AZ92" s="1152"/>
      <c r="BA92" s="1152"/>
      <c r="BB92" s="1152"/>
      <c r="BC92" s="1152"/>
      <c r="BD92" s="1152"/>
      <c r="BE92" s="1152"/>
      <c r="BF92" s="1152"/>
      <c r="BG92" s="1152"/>
      <c r="BH92" s="1152"/>
      <c r="BI92" s="1184"/>
      <c r="BJ92" s="1152"/>
      <c r="BK92" s="1152"/>
      <c r="BL92" s="1152"/>
      <c r="BM92" s="1152"/>
      <c r="BN92" s="1152"/>
      <c r="BO92" s="1152"/>
      <c r="BP92" s="1152"/>
      <c r="BQ92" s="1152"/>
      <c r="BR92" s="1152"/>
      <c r="BS92" s="1152"/>
      <c r="BT92" s="1152"/>
      <c r="BU92" s="1152"/>
      <c r="BV92" s="1152"/>
      <c r="BW92" s="1152"/>
    </row>
    <row r="93" spans="1:75">
      <c r="A93" s="1100"/>
      <c r="B93" s="16" t="s">
        <v>56</v>
      </c>
      <c r="C93" s="1061"/>
      <c r="D93" s="1075"/>
      <c r="E93" s="1137" t="s">
        <v>172</v>
      </c>
      <c r="F93" s="1138"/>
      <c r="G93" s="1137" t="s">
        <v>265</v>
      </c>
      <c r="H93" s="1138"/>
      <c r="I93" s="1063"/>
      <c r="J93" s="1075"/>
      <c r="K93" s="1064"/>
      <c r="L93" s="1064"/>
      <c r="M93" s="1061"/>
      <c r="N93" s="1075"/>
      <c r="O93" s="1064"/>
      <c r="P93" s="1075"/>
      <c r="Q93" s="1064"/>
      <c r="R93" s="1075"/>
      <c r="S93" s="1064"/>
      <c r="T93" s="1075"/>
      <c r="U93" s="853" t="s">
        <v>82</v>
      </c>
      <c r="V93" s="17"/>
      <c r="Z93" s="1092"/>
      <c r="AA93" s="1153"/>
      <c r="AB93" s="1153"/>
      <c r="AC93" s="1153"/>
      <c r="AD93" s="1153"/>
      <c r="AE93" s="1153"/>
      <c r="AF93" s="1153"/>
      <c r="AG93" s="1153"/>
      <c r="AH93" s="1153"/>
      <c r="AI93" s="1153"/>
      <c r="AJ93" s="1153"/>
      <c r="AK93" s="1153"/>
      <c r="AL93" s="1153"/>
      <c r="AM93" s="1153"/>
      <c r="AN93" s="1153"/>
      <c r="AO93" s="1153"/>
      <c r="AP93" s="1153"/>
      <c r="AQ93" s="1153"/>
      <c r="AR93" s="1153"/>
      <c r="AS93" s="1153"/>
      <c r="AT93" s="1153"/>
      <c r="AU93" s="1153"/>
      <c r="AV93" s="1153"/>
      <c r="AW93" s="1153"/>
      <c r="AX93" s="1153"/>
      <c r="AY93" s="1153"/>
      <c r="AZ93" s="1153"/>
      <c r="BA93" s="1153"/>
      <c r="BB93" s="1153"/>
      <c r="BC93" s="1153"/>
      <c r="BD93" s="1153"/>
      <c r="BE93" s="1153"/>
      <c r="BF93" s="1153"/>
      <c r="BG93" s="1153"/>
      <c r="BH93" s="1153"/>
      <c r="BI93" s="1185"/>
      <c r="BJ93" s="1153"/>
      <c r="BK93" s="1153"/>
      <c r="BL93" s="1153"/>
      <c r="BM93" s="1153"/>
      <c r="BN93" s="1153"/>
      <c r="BO93" s="1153"/>
      <c r="BP93" s="1153"/>
      <c r="BQ93" s="1153"/>
      <c r="BR93" s="1153"/>
      <c r="BS93" s="1153"/>
      <c r="BT93" s="1153"/>
      <c r="BU93" s="1153"/>
      <c r="BV93" s="1153"/>
      <c r="BW93" s="1153"/>
    </row>
    <row r="94" spans="1:75">
      <c r="A94" s="1091" t="s">
        <v>67</v>
      </c>
      <c r="B94" s="25" t="s">
        <v>50</v>
      </c>
      <c r="C94" s="1089" t="str">
        <f>VLOOKUP($C77,'2025年度(1年前期)'!$B$5:$N$208,COLUMN('2025年度(1年前期)'!$I$5),0)&amp;""</f>
        <v>人間存在の哲学</v>
      </c>
      <c r="D94" s="1072"/>
      <c r="E94" s="1132" t="str">
        <f>VLOOKUP($C77,'2025年度(2年前期)'!$B$5:$N$208,COLUMN('2025年度(2年前期)'!$I$5),0)&amp;""</f>
        <v>日本の伝統芸術</v>
      </c>
      <c r="F94" s="1133"/>
      <c r="G94" s="1132" t="str">
        <f>VLOOKUP($C77,'2025年度(3年前期)'!$B$5:$N$208,COLUMN('2025年度(3年前期)'!$I$5),0)&amp;""</f>
        <v>国際関係論</v>
      </c>
      <c r="H94" s="1133"/>
      <c r="I94" s="1090" t="str">
        <f>VLOOKUP($C77,'2025年度(4年前期)'!$B$5:$N$208,COLUMN('2025年度(4年前期)'!$I$5),0)&amp;""</f>
        <v>看護学統合　演習・実習</v>
      </c>
      <c r="J94" s="1072"/>
      <c r="K94" s="1071" t="str">
        <f>VLOOKUP($C77,'2025年度(助産前期)'!$B$5:$N$208,COLUMN('2025年度(助産前期)'!$I$5),0)&amp;""</f>
        <v/>
      </c>
      <c r="L94" s="1071"/>
      <c r="M94" s="1089" t="str">
        <f>VLOOKUP($C77,'2025年度(M1前期)'!$B$5:$N$208,COLUMN('2025年度(M1前期)'!$I$5),0)&amp;""</f>
        <v>成人看護学特論Ａ－Ⅱ</v>
      </c>
      <c r="N94" s="1072"/>
      <c r="O94" s="1071" t="str">
        <f>VLOOKUP($C77,'2025年度(M2前期)'!$B$5:$N$208,COLUMN('2025年度(M2前期)'!$I$5),0)&amp;""</f>
        <v>特別研究</v>
      </c>
      <c r="P94" s="1072"/>
      <c r="Q94" s="1071" t="str">
        <f>VLOOKUP($C77,'2025年度(D1前期)'!$B$5:$N$208,COLUMN('2025年度(D1前期)'!$I$5),0)&amp;""</f>
        <v>国際看護学演習Ｂ</v>
      </c>
      <c r="R94" s="1072"/>
      <c r="S94" s="1071" t="str">
        <f>VLOOKUP($C77,'2025年度(D23前期)'!$B$5:$N$208,COLUMN('2025年度(D23前期)'!$I$5),0)&amp;""</f>
        <v>特別研究</v>
      </c>
      <c r="T94" s="1072"/>
      <c r="U94" s="17"/>
      <c r="V94" s="17"/>
      <c r="Z94" s="1091" t="str">
        <f>A94</f>
        <v>４時限（15：10～16：40）</v>
      </c>
      <c r="AA94" s="1151" t="s">
        <v>245</v>
      </c>
      <c r="AB94" s="1151"/>
      <c r="AC94" s="1151"/>
      <c r="AD94" s="1151"/>
      <c r="AE94" s="1151" t="s">
        <v>504</v>
      </c>
      <c r="AF94" s="1151"/>
      <c r="AG94" s="1151"/>
      <c r="AH94" s="1151" t="s">
        <v>516</v>
      </c>
      <c r="AI94" s="1151"/>
      <c r="AJ94" s="1151"/>
      <c r="AK94" s="1151"/>
      <c r="AL94" s="1151"/>
      <c r="AM94" s="1151"/>
      <c r="AN94" s="1151"/>
      <c r="AO94" s="1151"/>
      <c r="AP94" s="1151"/>
      <c r="AQ94" s="1151"/>
      <c r="AR94" s="1151"/>
      <c r="AS94" s="1151"/>
      <c r="AT94" s="1151"/>
      <c r="AU94" s="1151"/>
      <c r="AV94" s="1151"/>
      <c r="AW94" s="1151" t="s">
        <v>308</v>
      </c>
      <c r="AX94" s="1151"/>
      <c r="AY94" s="1151"/>
      <c r="AZ94" s="1151"/>
      <c r="BA94" s="1151"/>
      <c r="BB94" s="1151"/>
      <c r="BC94" s="1151"/>
      <c r="BD94" s="1151"/>
      <c r="BE94" s="1151"/>
      <c r="BF94" s="1151"/>
      <c r="BG94" s="1151"/>
      <c r="BH94" s="1151"/>
      <c r="BI94" s="1151"/>
      <c r="BJ94" s="1151"/>
      <c r="BK94" s="1151"/>
      <c r="BL94" s="1151"/>
      <c r="BM94" s="1151"/>
      <c r="BN94" s="1151"/>
      <c r="BO94" s="1151"/>
      <c r="BP94" s="1151"/>
      <c r="BQ94" s="1151"/>
      <c r="BR94" s="1151"/>
      <c r="BS94" s="1151"/>
      <c r="BT94" s="1151"/>
      <c r="BU94" s="1151"/>
      <c r="BV94" s="1151"/>
      <c r="BW94" s="1151"/>
    </row>
    <row r="95" spans="1:75">
      <c r="A95" s="1091"/>
      <c r="B95" s="24" t="s">
        <v>53</v>
      </c>
      <c r="C95" s="1101" t="str">
        <f>IFERROR(VLOOKUP(C94,科目・教員!$A$1:$B$357,2,0),"")</f>
        <v>小島　優子</v>
      </c>
      <c r="D95" s="1068"/>
      <c r="E95" s="1139" t="str">
        <f>IFERROR(VLOOKUP(E94,科目・教員!$A$1:$B$357,2,0),"")</f>
        <v>土田　　みめ</v>
      </c>
      <c r="F95" s="1140"/>
      <c r="G95" s="1139" t="str">
        <f>IFERROR(VLOOKUP(G94,科目・教員!$A$1:$B$357,2,0),"")</f>
        <v>上杉　妙子</v>
      </c>
      <c r="H95" s="1140"/>
      <c r="I95" s="1073" t="str">
        <f>IFERROR(VLOOKUP(I94,科目・教員!$A$1:$B$357,2,0),"")</f>
        <v/>
      </c>
      <c r="J95" s="1068"/>
      <c r="K95" s="1074" t="str">
        <f>IFERROR(VLOOKUP(K94,科目・教員!$A$1:$B$357,2,0),"")</f>
        <v/>
      </c>
      <c r="L95" s="1074"/>
      <c r="M95" s="1101" t="str">
        <f>IFERROR(VLOOKUP(M94,科目・教員!$A$1:$B$357,2,0),"")</f>
        <v/>
      </c>
      <c r="N95" s="1068"/>
      <c r="O95" s="1074" t="str">
        <f>IFERROR(VLOOKUP(O94,科目・教員!$A$1:$B$357,2,0),"")</f>
        <v/>
      </c>
      <c r="P95" s="1068"/>
      <c r="Q95" s="1074" t="str">
        <f>IFERROR(VLOOKUP(Q94,科目・教員!$A$1:$B$357,2,0),"")</f>
        <v/>
      </c>
      <c r="R95" s="1068"/>
      <c r="S95" s="1074" t="str">
        <f>IFERROR(VLOOKUP(S94,科目・教員!$A$1:$B$357,2,0),"")</f>
        <v/>
      </c>
      <c r="T95" s="1068"/>
      <c r="U95" s="17"/>
      <c r="V95" s="17"/>
      <c r="Z95" s="1091"/>
      <c r="AA95" s="1152"/>
      <c r="AB95" s="1152"/>
      <c r="AC95" s="1152"/>
      <c r="AD95" s="1152"/>
      <c r="AE95" s="1152"/>
      <c r="AF95" s="1152"/>
      <c r="AG95" s="1152"/>
      <c r="AH95" s="1152"/>
      <c r="AI95" s="1152"/>
      <c r="AJ95" s="1152"/>
      <c r="AK95" s="1152"/>
      <c r="AL95" s="1152"/>
      <c r="AM95" s="1152"/>
      <c r="AN95" s="1152"/>
      <c r="AO95" s="1152"/>
      <c r="AP95" s="1152"/>
      <c r="AQ95" s="1152"/>
      <c r="AR95" s="1152"/>
      <c r="AS95" s="1152"/>
      <c r="AT95" s="1152"/>
      <c r="AU95" s="1152"/>
      <c r="AV95" s="1152"/>
      <c r="AW95" s="1152"/>
      <c r="AX95" s="1152"/>
      <c r="AY95" s="1152"/>
      <c r="AZ95" s="1152"/>
      <c r="BA95" s="1152"/>
      <c r="BB95" s="1152"/>
      <c r="BC95" s="1152"/>
      <c r="BD95" s="1152"/>
      <c r="BE95" s="1152"/>
      <c r="BF95" s="1152"/>
      <c r="BG95" s="1152"/>
      <c r="BH95" s="1152"/>
      <c r="BI95" s="1152"/>
      <c r="BJ95" s="1152"/>
      <c r="BK95" s="1152"/>
      <c r="BL95" s="1152"/>
      <c r="BM95" s="1152"/>
      <c r="BN95" s="1152"/>
      <c r="BO95" s="1152"/>
      <c r="BP95" s="1152"/>
      <c r="BQ95" s="1152"/>
      <c r="BR95" s="1152"/>
      <c r="BS95" s="1152"/>
      <c r="BT95" s="1152"/>
      <c r="BU95" s="1152"/>
      <c r="BV95" s="1152"/>
      <c r="BW95" s="1152"/>
    </row>
    <row r="96" spans="1:75">
      <c r="A96" s="1091"/>
      <c r="B96" s="24" t="s">
        <v>59</v>
      </c>
      <c r="C96" s="1101" t="str">
        <f>VLOOKUP($C77,'2025年度(1年前期)'!$B$5:$N$208,COLUMN('2025年度(1年前期)'!$I$5)+1,0)&amp;""</f>
        <v>202</v>
      </c>
      <c r="D96" s="1068"/>
      <c r="E96" s="1139" t="str">
        <f>VLOOKUP($C77,'2025年度(2年前期)'!$B$5:$N$208,COLUMN('2025年度(2年前期)'!$I$5)+1,0)&amp;""</f>
        <v>101</v>
      </c>
      <c r="F96" s="1140"/>
      <c r="G96" s="1139" t="str">
        <f>VLOOKUP($C77,'2025年度(3年前期)'!$B$5:$N$208,COLUMN('2025年度(3年前期)'!$I$5)+1,0)&amp;""</f>
        <v>301</v>
      </c>
      <c r="H96" s="1140"/>
      <c r="I96" s="1073" t="str">
        <f>VLOOKUP($C77,'2025年度(4年前期)'!$B$5:$N$208,COLUMN('2025年度(4年前期)'!$I$5)+1,0)&amp;""</f>
        <v/>
      </c>
      <c r="J96" s="1068"/>
      <c r="K96" s="1074" t="str">
        <f>VLOOKUP($C77,'2025年度(助産前期)'!$B$5:$N$208,COLUMN('2025年度(助産前期)'!$I$5)+1,0)&amp;""</f>
        <v/>
      </c>
      <c r="L96" s="1074"/>
      <c r="M96" s="1101" t="str">
        <f>VLOOKUP($C77,'2025年度(M1前期)'!$B$5:$N$208,COLUMN('2025年度(M1前期)'!$I$5)+1,0)&amp;""</f>
        <v>別途指定</v>
      </c>
      <c r="N96" s="1068"/>
      <c r="O96" s="1074" t="str">
        <f>VLOOKUP($C77,'2025年度(M2前期)'!$B$5:$N$208,COLUMN('2025年度(M2前期)'!$I$5)+1,0)&amp;""</f>
        <v/>
      </c>
      <c r="P96" s="1068"/>
      <c r="Q96" s="1074" t="str">
        <f>VLOOKUP($C77,'2025年度(D1前期)'!$B$5:$N$208,COLUMN('2025年度(D1前期)'!$I$5)+1,0)&amp;""</f>
        <v>別途指定</v>
      </c>
      <c r="R96" s="1068"/>
      <c r="S96" s="1074" t="str">
        <f>VLOOKUP($C77,'2025年度(D23前期)'!$B$5:$N$208,COLUMN('2025年度(D23前期)'!$I$5)+1,0)&amp;""</f>
        <v/>
      </c>
      <c r="T96" s="1068"/>
      <c r="U96" s="17"/>
      <c r="V96" s="17"/>
      <c r="Z96" s="1091"/>
      <c r="AA96" s="1152"/>
      <c r="AB96" s="1152"/>
      <c r="AC96" s="1152"/>
      <c r="AD96" s="1152"/>
      <c r="AE96" s="1152"/>
      <c r="AF96" s="1152"/>
      <c r="AG96" s="1152"/>
      <c r="AH96" s="1152"/>
      <c r="AI96" s="1152"/>
      <c r="AJ96" s="1152"/>
      <c r="AK96" s="1152"/>
      <c r="AL96" s="1152"/>
      <c r="AM96" s="1152"/>
      <c r="AN96" s="1152"/>
      <c r="AO96" s="1152"/>
      <c r="AP96" s="1152"/>
      <c r="AQ96" s="1152"/>
      <c r="AR96" s="1152"/>
      <c r="AS96" s="1152"/>
      <c r="AT96" s="1152"/>
      <c r="AU96" s="1152"/>
      <c r="AV96" s="1152"/>
      <c r="AW96" s="1152"/>
      <c r="AX96" s="1152"/>
      <c r="AY96" s="1152"/>
      <c r="AZ96" s="1152"/>
      <c r="BA96" s="1152"/>
      <c r="BB96" s="1152"/>
      <c r="BC96" s="1152"/>
      <c r="BD96" s="1152"/>
      <c r="BE96" s="1152"/>
      <c r="BF96" s="1152"/>
      <c r="BG96" s="1152"/>
      <c r="BH96" s="1152"/>
      <c r="BI96" s="1152"/>
      <c r="BJ96" s="1152"/>
      <c r="BK96" s="1152"/>
      <c r="BL96" s="1152"/>
      <c r="BM96" s="1152"/>
      <c r="BN96" s="1152"/>
      <c r="BO96" s="1152"/>
      <c r="BP96" s="1152"/>
      <c r="BQ96" s="1152"/>
      <c r="BR96" s="1152"/>
      <c r="BS96" s="1152"/>
      <c r="BT96" s="1152"/>
      <c r="BU96" s="1152"/>
      <c r="BV96" s="1152"/>
      <c r="BW96" s="1152"/>
    </row>
    <row r="97" spans="1:75">
      <c r="A97" s="1092"/>
      <c r="B97" s="26" t="s">
        <v>56</v>
      </c>
      <c r="C97" s="1061"/>
      <c r="D97" s="1075"/>
      <c r="E97" s="1137" t="s">
        <v>229</v>
      </c>
      <c r="F97" s="1138"/>
      <c r="G97" s="1137" t="s">
        <v>265</v>
      </c>
      <c r="H97" s="1138"/>
      <c r="I97" s="1063"/>
      <c r="J97" s="1075"/>
      <c r="K97" s="1064"/>
      <c r="L97" s="1064"/>
      <c r="M97" s="1061"/>
      <c r="N97" s="1075"/>
      <c r="O97" s="1064"/>
      <c r="P97" s="1075"/>
      <c r="Q97" s="1064"/>
      <c r="R97" s="1075"/>
      <c r="S97" s="1064"/>
      <c r="T97" s="1075"/>
      <c r="U97" s="17"/>
      <c r="V97" s="17"/>
      <c r="Z97" s="1092"/>
      <c r="AA97" s="1153"/>
      <c r="AB97" s="1153"/>
      <c r="AC97" s="1153"/>
      <c r="AD97" s="1153"/>
      <c r="AE97" s="1153"/>
      <c r="AF97" s="1153"/>
      <c r="AG97" s="1153"/>
      <c r="AH97" s="1153"/>
      <c r="AI97" s="1153"/>
      <c r="AJ97" s="1153"/>
      <c r="AK97" s="1153"/>
      <c r="AL97" s="1153"/>
      <c r="AM97" s="1153"/>
      <c r="AN97" s="1153"/>
      <c r="AO97" s="1153"/>
      <c r="AP97" s="1153"/>
      <c r="AQ97" s="1153"/>
      <c r="AR97" s="1153"/>
      <c r="AS97" s="1153"/>
      <c r="AT97" s="1153"/>
      <c r="AU97" s="1153"/>
      <c r="AV97" s="1153"/>
      <c r="AW97" s="1153"/>
      <c r="AX97" s="1153"/>
      <c r="AY97" s="1153"/>
      <c r="AZ97" s="1153"/>
      <c r="BA97" s="1153"/>
      <c r="BB97" s="1153"/>
      <c r="BC97" s="1153"/>
      <c r="BD97" s="1153"/>
      <c r="BE97" s="1153"/>
      <c r="BF97" s="1153"/>
      <c r="BG97" s="1153"/>
      <c r="BH97" s="1153"/>
      <c r="BI97" s="1153"/>
      <c r="BJ97" s="1153"/>
      <c r="BK97" s="1153"/>
      <c r="BL97" s="1153"/>
      <c r="BM97" s="1153"/>
      <c r="BN97" s="1153"/>
      <c r="BO97" s="1153"/>
      <c r="BP97" s="1153"/>
      <c r="BQ97" s="1153"/>
      <c r="BR97" s="1153"/>
      <c r="BS97" s="1153"/>
      <c r="BT97" s="1153"/>
      <c r="BU97" s="1153"/>
      <c r="BV97" s="1153"/>
      <c r="BW97" s="1153"/>
    </row>
    <row r="98" spans="1:75">
      <c r="A98" s="1091" t="s">
        <v>68</v>
      </c>
      <c r="B98" s="15" t="s">
        <v>50</v>
      </c>
      <c r="C98" s="1089" t="str">
        <f>VLOOKUP($C77,'2025年度(1年前期)'!$B$5:$N$208,COLUMN('2025年度(1年前期)'!$K$5),0)&amp;""</f>
        <v/>
      </c>
      <c r="D98" s="1072"/>
      <c r="E98" s="1090" t="str">
        <f>VLOOKUP($C77,'2025年度(2年前期)'!$B$5:$N$208,COLUMN('2025年度(2年前期)'!$K$5),0)&amp;""</f>
        <v/>
      </c>
      <c r="F98" s="1072"/>
      <c r="G98" s="1090" t="str">
        <f>VLOOKUP($C77,'2025年度(3年前期)'!$B$5:$N$208,COLUMN('2025年度(3年前期)'!$K$5),0)&amp;""</f>
        <v/>
      </c>
      <c r="H98" s="1072"/>
      <c r="I98" s="1090" t="str">
        <f>VLOOKUP($C77,'2025年度(4年前期)'!$B$5:$N$208,COLUMN('2025年度(4年前期)'!$K$5),0)&amp;""</f>
        <v/>
      </c>
      <c r="J98" s="1072"/>
      <c r="K98" s="1071" t="str">
        <f>VLOOKUP($C77,'2025年度(助産前期)'!$B$5:$N$208,COLUMN('2025年度(助産前期)'!$K$5),0)&amp;""</f>
        <v/>
      </c>
      <c r="L98" s="1071"/>
      <c r="M98" s="1089" t="str">
        <f>VLOOKUP($C77,'2025年度(M1前期)'!$B$5:$N$208,COLUMN('2025年度(M1前期)'!$K$5),0)&amp;""</f>
        <v/>
      </c>
      <c r="N98" s="1072"/>
      <c r="O98" s="1071" t="str">
        <f>VLOOKUP($C77,'2025年度(M2前期)'!$B$5:$N$208,COLUMN('2025年度(M2前期)'!$K$5),0)&amp;""</f>
        <v/>
      </c>
      <c r="P98" s="1072"/>
      <c r="Q98" s="1071" t="str">
        <f>VLOOKUP($C77,'2025年度(D1前期)'!$B$5:$N$208,COLUMN('2025年度(D1前期)'!$K$5),0)&amp;""</f>
        <v/>
      </c>
      <c r="R98" s="1072"/>
      <c r="S98" s="1071" t="str">
        <f>VLOOKUP($C77,'2025年度(D23前期)'!$B$5:$N$208,COLUMN('2025年度(D23前期)'!$K$5),0)&amp;""</f>
        <v/>
      </c>
      <c r="T98" s="1072"/>
      <c r="U98" s="39"/>
      <c r="V98" s="17"/>
      <c r="Z98" s="1095" t="str">
        <f>A98</f>
        <v>５時限（16：50～18：20）</v>
      </c>
      <c r="AA98" s="1151"/>
      <c r="AB98" s="1151"/>
      <c r="AC98" s="1151"/>
      <c r="AD98" s="1151"/>
      <c r="AE98" s="1151" t="s">
        <v>504</v>
      </c>
      <c r="AF98" s="1151"/>
      <c r="AG98" s="1151"/>
      <c r="AH98" s="1151"/>
      <c r="AI98" s="1151"/>
      <c r="AJ98" s="1151"/>
      <c r="AK98" s="1151"/>
      <c r="AL98" s="1151"/>
      <c r="AM98" s="1151"/>
      <c r="AN98" s="1151"/>
      <c r="AO98" s="1151"/>
      <c r="AP98" s="1151"/>
      <c r="AQ98" s="1151"/>
      <c r="AR98" s="1151"/>
      <c r="AS98" s="1151"/>
      <c r="AT98" s="1151"/>
      <c r="AU98" s="1151"/>
      <c r="AV98" s="1151"/>
      <c r="AW98" s="1296"/>
      <c r="AX98" s="1151"/>
      <c r="AY98" s="1151"/>
      <c r="AZ98" s="1151"/>
      <c r="BA98" s="1151"/>
      <c r="BB98" s="1151"/>
      <c r="BC98" s="1151"/>
      <c r="BD98" s="1151"/>
      <c r="BE98" s="1151"/>
      <c r="BF98" s="1151"/>
      <c r="BG98" s="1151"/>
      <c r="BH98" s="1151"/>
      <c r="BI98" s="1151"/>
      <c r="BJ98" s="1151"/>
      <c r="BK98" s="1151"/>
      <c r="BL98" s="1151"/>
      <c r="BM98" s="1151"/>
      <c r="BN98" s="1151"/>
      <c r="BO98" s="1151"/>
      <c r="BP98" s="1151"/>
      <c r="BQ98" s="1151"/>
      <c r="BR98" s="1151"/>
      <c r="BS98" s="1151"/>
      <c r="BT98" s="1151"/>
      <c r="BU98" s="1151"/>
      <c r="BV98" s="1151"/>
      <c r="BW98" s="1151"/>
    </row>
    <row r="99" spans="1:75">
      <c r="A99" s="1091"/>
      <c r="B99" s="15" t="s">
        <v>53</v>
      </c>
      <c r="C99" s="1101" t="str">
        <f>IFERROR(VLOOKUP(C98,科目・教員!$A$1:$B$357,2,0),"")</f>
        <v/>
      </c>
      <c r="D99" s="1068"/>
      <c r="E99" s="1073" t="str">
        <f>IFERROR(VLOOKUP(E98,科目・教員!$A$1:$B$357,2,0),"")</f>
        <v/>
      </c>
      <c r="F99" s="1068"/>
      <c r="G99" s="1073" t="str">
        <f>IFERROR(VLOOKUP(G98,科目・教員!$A$1:$B$357,2,0),"")</f>
        <v/>
      </c>
      <c r="H99" s="1068"/>
      <c r="I99" s="1073" t="str">
        <f>IFERROR(VLOOKUP(I98,科目・教員!$A$1:$B$357,2,0),"")</f>
        <v/>
      </c>
      <c r="J99" s="1068"/>
      <c r="K99" s="1074" t="str">
        <f>IFERROR(VLOOKUP(K98,科目・教員!$A$1:$B$357,2,0),"")</f>
        <v/>
      </c>
      <c r="L99" s="1074"/>
      <c r="M99" s="1101" t="str">
        <f>IFERROR(VLOOKUP(M98,科目・教員!$A$1:$B$357,2,0),"")</f>
        <v/>
      </c>
      <c r="N99" s="1068"/>
      <c r="O99" s="1074" t="str">
        <f>IFERROR(VLOOKUP(O98,科目・教員!$A$1:$B$357,2,0),"")</f>
        <v/>
      </c>
      <c r="P99" s="1068"/>
      <c r="Q99" s="1074" t="str">
        <f>IFERROR(VLOOKUP(Q98,科目・教員!$A$1:$B$357,2,0),"")</f>
        <v/>
      </c>
      <c r="R99" s="1068"/>
      <c r="S99" s="1074" t="str">
        <f>IFERROR(VLOOKUP(S98,科目・教員!$A$1:$B$357,2,0),"")</f>
        <v/>
      </c>
      <c r="T99" s="1068"/>
      <c r="U99" s="39"/>
      <c r="V99" s="17"/>
      <c r="Z99" s="1091"/>
      <c r="AA99" s="1152"/>
      <c r="AB99" s="1152"/>
      <c r="AC99" s="1152"/>
      <c r="AD99" s="1152"/>
      <c r="AE99" s="1152"/>
      <c r="AF99" s="1152"/>
      <c r="AG99" s="1152"/>
      <c r="AH99" s="1152"/>
      <c r="AI99" s="1152"/>
      <c r="AJ99" s="1152"/>
      <c r="AK99" s="1152"/>
      <c r="AL99" s="1152"/>
      <c r="AM99" s="1152"/>
      <c r="AN99" s="1152"/>
      <c r="AO99" s="1152"/>
      <c r="AP99" s="1152"/>
      <c r="AQ99" s="1152"/>
      <c r="AR99" s="1152"/>
      <c r="AS99" s="1152"/>
      <c r="AT99" s="1152"/>
      <c r="AU99" s="1152"/>
      <c r="AV99" s="1152"/>
      <c r="AW99" s="1296"/>
      <c r="AX99" s="1152"/>
      <c r="AY99" s="1152"/>
      <c r="AZ99" s="1152"/>
      <c r="BA99" s="1152"/>
      <c r="BB99" s="1152"/>
      <c r="BC99" s="1152"/>
      <c r="BD99" s="1152"/>
      <c r="BE99" s="1152"/>
      <c r="BF99" s="1152"/>
      <c r="BG99" s="1152"/>
      <c r="BH99" s="1152"/>
      <c r="BI99" s="1152"/>
      <c r="BJ99" s="1152"/>
      <c r="BK99" s="1152"/>
      <c r="BL99" s="1152"/>
      <c r="BM99" s="1152"/>
      <c r="BN99" s="1152"/>
      <c r="BO99" s="1152"/>
      <c r="BP99" s="1152"/>
      <c r="BQ99" s="1152"/>
      <c r="BR99" s="1152"/>
      <c r="BS99" s="1152"/>
      <c r="BT99" s="1152"/>
      <c r="BU99" s="1152"/>
      <c r="BV99" s="1152"/>
      <c r="BW99" s="1152"/>
    </row>
    <row r="100" spans="1:75">
      <c r="A100" s="1091"/>
      <c r="B100" s="15" t="s">
        <v>59</v>
      </c>
      <c r="C100" s="1101" t="str">
        <f>VLOOKUP($C77,'2025年度(1年前期)'!$B$5:$N$208,COLUMN('2025年度(1年前期)'!$K$5)+1,0)&amp;""</f>
        <v/>
      </c>
      <c r="D100" s="1068"/>
      <c r="E100" s="1073" t="str">
        <f>VLOOKUP($C77,'2025年度(2年前期)'!$B$5:$N$208,COLUMN('2025年度(2年前期)'!$K$5)+1,0)&amp;""</f>
        <v/>
      </c>
      <c r="F100" s="1068"/>
      <c r="G100" s="1073" t="str">
        <f>VLOOKUP($C77,'2025年度(3年前期)'!$B$5:$N$208,COLUMN('2025年度(3年前期)'!$K$5)+1,0)&amp;""</f>
        <v/>
      </c>
      <c r="H100" s="1068"/>
      <c r="I100" s="1073" t="str">
        <f>VLOOKUP($C77,'2025年度(4年前期)'!$B$5:$N$208,COLUMN('2025年度(4年前期)'!$K$5)+1,0)&amp;""</f>
        <v/>
      </c>
      <c r="J100" s="1068"/>
      <c r="K100" s="1074" t="str">
        <f>VLOOKUP($C77,'2025年度(助産前期)'!$B$5:$N$208,COLUMN('2025年度(助産前期)'!$K$5)+1,0)&amp;""</f>
        <v/>
      </c>
      <c r="L100" s="1074"/>
      <c r="M100" s="1101" t="str">
        <f>VLOOKUP($C77,'2025年度(M1前期)'!$B$5:$N$208,COLUMN('2025年度(M1前期)'!$K$5)+1,0)&amp;""</f>
        <v/>
      </c>
      <c r="N100" s="1068"/>
      <c r="O100" s="1074" t="str">
        <f>VLOOKUP($C77,'2025年度(M2前期)'!$B$5:$N$208,COLUMN('2025年度(M2前期)'!$K$5)+1,0)&amp;""</f>
        <v/>
      </c>
      <c r="P100" s="1068"/>
      <c r="Q100" s="1074" t="str">
        <f>VLOOKUP($C77,'2025年度(D1前期)'!$B$5:$N$208,COLUMN('2025年度(D1前期)'!$K$5)+1,0)&amp;""</f>
        <v/>
      </c>
      <c r="R100" s="1068"/>
      <c r="S100" s="1074" t="str">
        <f>VLOOKUP($C77,'2025年度(D23前期)'!$B$5:$N$208,COLUMN('2025年度(D23前期)'!$K$5)+1,0)&amp;""</f>
        <v/>
      </c>
      <c r="T100" s="1068"/>
      <c r="U100" s="39"/>
      <c r="V100" s="17"/>
      <c r="Z100" s="1091"/>
      <c r="AA100" s="1152"/>
      <c r="AB100" s="1152"/>
      <c r="AC100" s="1152"/>
      <c r="AD100" s="1152"/>
      <c r="AE100" s="1152"/>
      <c r="AF100" s="1152"/>
      <c r="AG100" s="1152"/>
      <c r="AH100" s="1152"/>
      <c r="AI100" s="1152"/>
      <c r="AJ100" s="1152"/>
      <c r="AK100" s="1152"/>
      <c r="AL100" s="1152"/>
      <c r="AM100" s="1152"/>
      <c r="AN100" s="1152"/>
      <c r="AO100" s="1152"/>
      <c r="AP100" s="1152"/>
      <c r="AQ100" s="1152"/>
      <c r="AR100" s="1152"/>
      <c r="AS100" s="1152"/>
      <c r="AT100" s="1152"/>
      <c r="AU100" s="1152"/>
      <c r="AV100" s="1152"/>
      <c r="AW100" s="1296"/>
      <c r="AX100" s="1152"/>
      <c r="AY100" s="1152"/>
      <c r="AZ100" s="1152"/>
      <c r="BA100" s="1152"/>
      <c r="BB100" s="1152"/>
      <c r="BC100" s="1152"/>
      <c r="BD100" s="1152"/>
      <c r="BE100" s="1152"/>
      <c r="BF100" s="1152"/>
      <c r="BG100" s="1152"/>
      <c r="BH100" s="1152"/>
      <c r="BI100" s="1152"/>
      <c r="BJ100" s="1152"/>
      <c r="BK100" s="1152"/>
      <c r="BL100" s="1152"/>
      <c r="BM100" s="1152"/>
      <c r="BN100" s="1152"/>
      <c r="BO100" s="1152"/>
      <c r="BP100" s="1152"/>
      <c r="BQ100" s="1152"/>
      <c r="BR100" s="1152"/>
      <c r="BS100" s="1152"/>
      <c r="BT100" s="1152"/>
      <c r="BU100" s="1152"/>
      <c r="BV100" s="1152"/>
      <c r="BW100" s="1152"/>
    </row>
    <row r="101" spans="1:75">
      <c r="A101" s="1092"/>
      <c r="B101" s="16" t="s">
        <v>56</v>
      </c>
      <c r="C101" s="1135"/>
      <c r="D101" s="1136"/>
      <c r="E101" s="1063"/>
      <c r="F101" s="1075"/>
      <c r="G101" s="1063"/>
      <c r="H101" s="1075"/>
      <c r="I101" s="1063"/>
      <c r="J101" s="1075"/>
      <c r="K101" s="1064"/>
      <c r="L101" s="1064"/>
      <c r="M101" s="1061"/>
      <c r="N101" s="1075"/>
      <c r="O101" s="1064"/>
      <c r="P101" s="1075"/>
      <c r="Q101" s="1064"/>
      <c r="R101" s="1075"/>
      <c r="S101" s="1064"/>
      <c r="T101" s="1075"/>
      <c r="U101" s="40"/>
      <c r="V101" s="28"/>
      <c r="W101" s="20"/>
      <c r="X101" s="20"/>
      <c r="Y101" s="20"/>
      <c r="Z101" s="1092"/>
      <c r="AA101" s="1153"/>
      <c r="AB101" s="1153"/>
      <c r="AC101" s="1153"/>
      <c r="AD101" s="1153"/>
      <c r="AE101" s="1153"/>
      <c r="AF101" s="1153"/>
      <c r="AG101" s="1153"/>
      <c r="AH101" s="1153"/>
      <c r="AI101" s="1153"/>
      <c r="AJ101" s="1153"/>
      <c r="AK101" s="1153"/>
      <c r="AL101" s="1153"/>
      <c r="AM101" s="1153"/>
      <c r="AN101" s="1153"/>
      <c r="AO101" s="1153"/>
      <c r="AP101" s="1153"/>
      <c r="AQ101" s="1153"/>
      <c r="AR101" s="1153"/>
      <c r="AS101" s="1153"/>
      <c r="AT101" s="1153"/>
      <c r="AU101" s="1153"/>
      <c r="AV101" s="1153"/>
      <c r="AW101" s="1296"/>
      <c r="AX101" s="1153"/>
      <c r="AY101" s="1153"/>
      <c r="AZ101" s="1153"/>
      <c r="BA101" s="1153"/>
      <c r="BB101" s="1153"/>
      <c r="BC101" s="1153"/>
      <c r="BD101" s="1153"/>
      <c r="BE101" s="1153"/>
      <c r="BF101" s="1153"/>
      <c r="BG101" s="1153"/>
      <c r="BH101" s="1153"/>
      <c r="BI101" s="1153"/>
      <c r="BJ101" s="1153"/>
      <c r="BK101" s="1153"/>
      <c r="BL101" s="1153"/>
      <c r="BM101" s="1153"/>
      <c r="BN101" s="1153"/>
      <c r="BO101" s="1153"/>
      <c r="BP101" s="1153"/>
      <c r="BQ101" s="1153"/>
      <c r="BR101" s="1153"/>
      <c r="BS101" s="1153"/>
      <c r="BT101" s="1153"/>
      <c r="BU101" s="1153"/>
      <c r="BV101" s="1153"/>
      <c r="BW101" s="1153"/>
    </row>
    <row r="102" spans="1:75" ht="21.75">
      <c r="A102" s="5"/>
      <c r="B102" s="6"/>
      <c r="C102" s="1077">
        <f>C77+1</f>
        <v>45813</v>
      </c>
      <c r="D102" s="1077"/>
      <c r="E102" s="1077"/>
      <c r="F102" s="1077"/>
      <c r="G102" s="1077"/>
      <c r="H102" s="1077"/>
      <c r="I102" s="1077"/>
      <c r="J102" s="1077"/>
      <c r="K102" s="1077"/>
      <c r="L102" s="1077"/>
      <c r="M102" s="1077"/>
      <c r="N102" s="1077"/>
      <c r="O102" s="1077"/>
      <c r="P102" s="1077"/>
      <c r="Q102" s="1077"/>
      <c r="R102" s="1077"/>
      <c r="S102" s="1077"/>
      <c r="T102" s="1077"/>
      <c r="U102" s="1049">
        <f>C102</f>
        <v>45813</v>
      </c>
      <c r="V102" s="1050"/>
      <c r="W102" s="1050"/>
      <c r="X102" s="1050"/>
      <c r="Y102" s="1050"/>
      <c r="Z102" s="1051"/>
      <c r="AA102" s="41">
        <v>101</v>
      </c>
      <c r="AB102" s="41">
        <v>102</v>
      </c>
      <c r="AC102" s="41">
        <v>103</v>
      </c>
      <c r="AD102" s="41" t="s">
        <v>16</v>
      </c>
      <c r="AE102" s="41" t="s">
        <v>17</v>
      </c>
      <c r="AF102" s="41" t="s">
        <v>18</v>
      </c>
      <c r="AG102" s="41">
        <v>201</v>
      </c>
      <c r="AH102" s="42">
        <v>202</v>
      </c>
      <c r="AI102" s="41">
        <v>203</v>
      </c>
      <c r="AJ102" s="41">
        <v>204</v>
      </c>
      <c r="AK102" s="41">
        <v>205</v>
      </c>
      <c r="AL102" s="41" t="s">
        <v>19</v>
      </c>
      <c r="AM102" s="41" t="s">
        <v>69</v>
      </c>
      <c r="AN102" s="7" t="s">
        <v>21</v>
      </c>
      <c r="AO102" s="7" t="s">
        <v>22</v>
      </c>
      <c r="AP102" s="7" t="s">
        <v>23</v>
      </c>
      <c r="AQ102" s="7" t="s">
        <v>24</v>
      </c>
      <c r="AR102" s="7" t="s">
        <v>25</v>
      </c>
      <c r="AS102" s="7" t="s">
        <v>26</v>
      </c>
      <c r="AT102" s="7" t="s">
        <v>27</v>
      </c>
      <c r="AU102" s="7" t="s">
        <v>28</v>
      </c>
      <c r="AV102" s="7" t="s">
        <v>29</v>
      </c>
      <c r="AW102" s="41">
        <v>301</v>
      </c>
      <c r="AX102" s="42">
        <v>302</v>
      </c>
      <c r="AY102" s="43">
        <v>303</v>
      </c>
      <c r="AZ102" s="43">
        <v>304</v>
      </c>
      <c r="BA102" s="41" t="s">
        <v>30</v>
      </c>
      <c r="BB102" s="41" t="s">
        <v>31</v>
      </c>
      <c r="BC102" s="42" t="s">
        <v>32</v>
      </c>
      <c r="BD102" s="41" t="s">
        <v>33</v>
      </c>
      <c r="BE102" s="41" t="s">
        <v>34</v>
      </c>
      <c r="BF102" s="41" t="s">
        <v>35</v>
      </c>
      <c r="BG102" s="7" t="s">
        <v>36</v>
      </c>
      <c r="BH102" s="7" t="s">
        <v>37</v>
      </c>
      <c r="BI102" s="41" t="s">
        <v>536</v>
      </c>
      <c r="BJ102" s="41" t="s">
        <v>537</v>
      </c>
      <c r="BK102" s="41" t="s">
        <v>538</v>
      </c>
      <c r="BL102" s="41" t="s">
        <v>539</v>
      </c>
      <c r="BM102" s="41" t="s">
        <v>540</v>
      </c>
      <c r="BN102" s="44" t="s">
        <v>40</v>
      </c>
      <c r="BO102" s="44" t="s">
        <v>41</v>
      </c>
      <c r="BP102" s="44" t="s">
        <v>354</v>
      </c>
      <c r="BQ102" s="45" t="s">
        <v>42</v>
      </c>
      <c r="BR102" s="45" t="s">
        <v>43</v>
      </c>
      <c r="BS102" s="45" t="s">
        <v>44</v>
      </c>
      <c r="BT102" s="45" t="s">
        <v>45</v>
      </c>
      <c r="BU102" s="45" t="s">
        <v>46</v>
      </c>
      <c r="BV102" s="45" t="s">
        <v>47</v>
      </c>
      <c r="BW102" s="45" t="s">
        <v>48</v>
      </c>
    </row>
    <row r="103" spans="1:75" ht="13.5" customHeight="1">
      <c r="A103" s="1091" t="s">
        <v>49</v>
      </c>
      <c r="B103" s="12" t="s">
        <v>50</v>
      </c>
      <c r="C103" s="1122" t="str">
        <f>VLOOKUP($C102,'2025年度(1年前期)'!$B$5:$N$208,COLUMN('2025年度(1年前期)'!$C$5),0)&amp;""</f>
        <v>英語Ⅱ(A)
情報リテラシー(CD)</v>
      </c>
      <c r="D103" s="1123"/>
      <c r="E103" s="1081" t="str">
        <f>VLOOKUP($C102,'2025年度(2年前期)'!$B$5:$N$208,COLUMN('2025年度(2年前期)'!$C$5),0)&amp;""</f>
        <v/>
      </c>
      <c r="F103" s="1080"/>
      <c r="G103" s="1081" t="str">
        <f>VLOOKUP($C102,'2025年度(3年前期)'!$B$5:$N$208,COLUMN('2025年度(3年前期)'!$C$5),0)&amp;""</f>
        <v>国際看護論</v>
      </c>
      <c r="H103" s="1080"/>
      <c r="I103" s="1081" t="str">
        <f>VLOOKUP($C102,'2025年度(4年前期)'!$B$5:$N$208,COLUMN('2025年度(4年前期)'!$C$5),0)&amp;""</f>
        <v>看護学統合　演習・実習(N95マスクフィットテスト)</v>
      </c>
      <c r="J103" s="1080"/>
      <c r="K103" s="1072" t="str">
        <f>VLOOKUP($C102,'2025年度(助産前期)'!$B$5:$N$208,COLUMN('2025年度(助産前期)'!$C$5),0)&amp;""</f>
        <v/>
      </c>
      <c r="L103" s="1096"/>
      <c r="M103" s="1105" t="str">
        <f>VLOOKUP($C102,'2025年度(M1前期)'!$B$5:$N$208,COLUMN('2025年度(M1前期)'!$C$5),0)&amp;""</f>
        <v>精神看護学特論Ａ－Ⅱ</v>
      </c>
      <c r="N103" s="1096"/>
      <c r="O103" s="1081" t="str">
        <f>VLOOKUP($C102,'2025年度(M2前期)'!$B$5:$N$208,COLUMN('2025年度(M2前期)'!$C$5),0)&amp;""</f>
        <v>長寿看護学演習Ａ－Ⅱ</v>
      </c>
      <c r="P103" s="1080"/>
      <c r="Q103" s="1081" t="str">
        <f>VLOOKUP($C102,'2025年度(D1前期)'!$B$5:$N$208,COLUMN('2025年度(D1前期)'!$C$5),0)&amp;""</f>
        <v/>
      </c>
      <c r="R103" s="1080"/>
      <c r="S103" s="1072" t="str">
        <f>VLOOKUP($C102,'2025年度(D23前期)'!$B$5:$N$208,COLUMN('2025年度(D23前期)'!$C$5),0)&amp;""</f>
        <v>特別研究</v>
      </c>
      <c r="T103" s="1080"/>
      <c r="U103" s="774" t="s">
        <v>555</v>
      </c>
      <c r="W103" s="778" t="s">
        <v>503</v>
      </c>
      <c r="Y103" s="38"/>
      <c r="Z103" s="1095" t="str">
        <f>A103</f>
        <v xml:space="preserve">１時限（09：20～10：50） </v>
      </c>
      <c r="AA103" s="1151" t="s">
        <v>486</v>
      </c>
      <c r="AB103" s="1151"/>
      <c r="AC103" s="1151"/>
      <c r="AD103" s="1151" t="s">
        <v>433</v>
      </c>
      <c r="AE103" s="1151" t="s">
        <v>504</v>
      </c>
      <c r="AF103" s="1151"/>
      <c r="AG103" s="1151" t="s">
        <v>169</v>
      </c>
      <c r="AH103" s="1151" t="s">
        <v>170</v>
      </c>
      <c r="AI103" s="1151"/>
      <c r="AJ103" s="1151"/>
      <c r="AK103" s="1151"/>
      <c r="AL103" s="1151"/>
      <c r="AM103" s="1151"/>
      <c r="AN103" s="1043"/>
      <c r="AO103" s="1151"/>
      <c r="AP103" s="1151"/>
      <c r="AQ103" s="1151"/>
      <c r="AR103" s="1151"/>
      <c r="AS103" s="1151"/>
      <c r="AT103" s="1151"/>
      <c r="AU103" s="1151"/>
      <c r="AV103" s="1151"/>
      <c r="AW103" s="1151"/>
      <c r="AX103" s="1151"/>
      <c r="AY103" s="1151"/>
      <c r="AZ103" s="1151"/>
      <c r="BA103" s="1151" t="s">
        <v>153</v>
      </c>
      <c r="BB103" s="1151"/>
      <c r="BC103" s="1151"/>
      <c r="BD103" s="1151"/>
      <c r="BE103" s="1151"/>
      <c r="BF103" s="1151"/>
      <c r="BG103" s="1151"/>
      <c r="BH103" s="1151"/>
      <c r="BI103" s="1151"/>
      <c r="BJ103" s="1151"/>
      <c r="BK103" s="1151"/>
      <c r="BL103" s="1151"/>
      <c r="BM103" s="1151"/>
      <c r="BN103" s="1151" t="s">
        <v>545</v>
      </c>
      <c r="BO103" s="1151"/>
      <c r="BP103" s="1151"/>
      <c r="BQ103" s="1151"/>
      <c r="BR103" s="1151"/>
      <c r="BS103" s="1151"/>
      <c r="BT103" s="1151"/>
      <c r="BU103" s="1151"/>
      <c r="BV103" s="1151"/>
      <c r="BW103" s="1151"/>
    </row>
    <row r="104" spans="1:75">
      <c r="A104" s="1091"/>
      <c r="B104" s="15" t="s">
        <v>53</v>
      </c>
      <c r="C104" s="1118" t="str">
        <f>IFERROR(VLOOKUP(C103,科目・教員!$A$1:$B$357,2,0),"")</f>
        <v/>
      </c>
      <c r="D104" s="1119"/>
      <c r="E104" s="1067" t="str">
        <f>IFERROR(VLOOKUP(E103,科目・教員!$A$1:$B$357,2,0),"")</f>
        <v/>
      </c>
      <c r="F104" s="1066"/>
      <c r="G104" s="1067" t="str">
        <f>IFERROR(VLOOKUP(G103,科目・教員!$A$1:$B$357,2,0),"")</f>
        <v>須藤　恭子</v>
      </c>
      <c r="H104" s="1066"/>
      <c r="I104" s="1067" t="str">
        <f>IFERROR(VLOOKUP(I103,科目・教員!$A$1:$B$357,2,0),"")</f>
        <v/>
      </c>
      <c r="J104" s="1066"/>
      <c r="K104" s="1068" t="str">
        <f>IFERROR(VLOOKUP(K103,科目・教員!$A$1:$B$357,2,0),"")</f>
        <v/>
      </c>
      <c r="L104" s="1070"/>
      <c r="M104" s="1104" t="str">
        <f>IFERROR(VLOOKUP(M103,科目・教員!$A$1:$B$357,2,0),"")</f>
        <v/>
      </c>
      <c r="N104" s="1066"/>
      <c r="O104" s="1067" t="str">
        <f>IFERROR(VLOOKUP(O103,科目・教員!$A$1:$B$357,2,0),"")</f>
        <v/>
      </c>
      <c r="P104" s="1066"/>
      <c r="Q104" s="1067" t="str">
        <f>IFERROR(VLOOKUP(Q103,科目・教員!$A$1:$B$357,2,0),"")</f>
        <v/>
      </c>
      <c r="R104" s="1066"/>
      <c r="S104" s="1068" t="str">
        <f>IFERROR(VLOOKUP(S103,科目・教員!$A$1:$B$357,2,0),"")</f>
        <v/>
      </c>
      <c r="T104" s="1066"/>
      <c r="U104" s="774" t="s">
        <v>250</v>
      </c>
      <c r="W104" s="778" t="s">
        <v>321</v>
      </c>
      <c r="Y104" s="38"/>
      <c r="Z104" s="1091"/>
      <c r="AA104" s="1152"/>
      <c r="AB104" s="1152"/>
      <c r="AC104" s="1152"/>
      <c r="AD104" s="1152"/>
      <c r="AE104" s="1152"/>
      <c r="AF104" s="1152"/>
      <c r="AG104" s="1152"/>
      <c r="AH104" s="1152"/>
      <c r="AI104" s="1152"/>
      <c r="AJ104" s="1152"/>
      <c r="AK104" s="1152"/>
      <c r="AL104" s="1152"/>
      <c r="AM104" s="1152"/>
      <c r="AN104" s="1044"/>
      <c r="AO104" s="1152"/>
      <c r="AP104" s="1152"/>
      <c r="AQ104" s="1152"/>
      <c r="AR104" s="1152"/>
      <c r="AS104" s="1152"/>
      <c r="AT104" s="1152"/>
      <c r="AU104" s="1152"/>
      <c r="AV104" s="1152"/>
      <c r="AW104" s="1152"/>
      <c r="AX104" s="1152"/>
      <c r="AY104" s="1152"/>
      <c r="AZ104" s="1152"/>
      <c r="BA104" s="1152"/>
      <c r="BB104" s="1152"/>
      <c r="BC104" s="1152"/>
      <c r="BD104" s="1152"/>
      <c r="BE104" s="1152"/>
      <c r="BF104" s="1152"/>
      <c r="BG104" s="1152"/>
      <c r="BH104" s="1152"/>
      <c r="BI104" s="1152"/>
      <c r="BJ104" s="1152"/>
      <c r="BK104" s="1152"/>
      <c r="BL104" s="1152"/>
      <c r="BM104" s="1152"/>
      <c r="BN104" s="1152"/>
      <c r="BO104" s="1152"/>
      <c r="BP104" s="1152"/>
      <c r="BQ104" s="1152"/>
      <c r="BR104" s="1152"/>
      <c r="BS104" s="1152"/>
      <c r="BT104" s="1152"/>
      <c r="BU104" s="1152"/>
      <c r="BV104" s="1152"/>
      <c r="BW104" s="1152"/>
    </row>
    <row r="105" spans="1:75">
      <c r="A105" s="1091"/>
      <c r="B105" s="15" t="s">
        <v>59</v>
      </c>
      <c r="C105" s="1118" t="str">
        <f>VLOOKUP($C102,'2025年度(1年前期)'!$B$5:$N$208,COLUMN('2025年度(1年前期)'!$C$5)+1,0)&amp;""</f>
        <v>英A:202  情報:201</v>
      </c>
      <c r="D105" s="1119"/>
      <c r="E105" s="1067" t="str">
        <f>VLOOKUP($C102,'2025年度(2年前期)'!$B$5:$N$208,COLUMN('2025年度(2年前期)'!$C$5)+1,0)&amp;""</f>
        <v/>
      </c>
      <c r="F105" s="1066"/>
      <c r="G105" s="1067" t="str">
        <f>VLOOKUP($C102,'2025年度(3年前期)'!$B$5:$N$208,COLUMN('2025年度(3年前期)'!$C$5)+1,0)&amp;""</f>
        <v>101</v>
      </c>
      <c r="H105" s="1066"/>
      <c r="I105" s="1067" t="str">
        <f>VLOOKUP($C102,'2025年度(4年前期)'!$B$5:$N$208,COLUMN('2025年度(4年前期)'!$C$5)+1,0)&amp;""</f>
        <v>N95:大講義室</v>
      </c>
      <c r="J105" s="1066"/>
      <c r="K105" s="1068" t="str">
        <f>VLOOKUP($C102,'2025年度(助産前期)'!$B$5:$N$208,COLUMN('2025年度(助産前期)'!$C$5)+1,0)&amp;""</f>
        <v/>
      </c>
      <c r="L105" s="1070"/>
      <c r="M105" s="1104" t="str">
        <f>VLOOKUP($C102,'2025年度(M1前期)'!$B$5:$N$208,COLUMN('2025年度(M1前期)'!C$5)+1,0)&amp;""</f>
        <v>臨床講義室1</v>
      </c>
      <c r="N105" s="1066"/>
      <c r="O105" s="1067" t="str">
        <f>VLOOKUP($C102,'2025年度(M2前期)'!$B$5:$N$208,COLUMN('2025年度(M2前期)'!$C$5)+1,0)&amp;""</f>
        <v>別途指定</v>
      </c>
      <c r="P105" s="1066"/>
      <c r="Q105" s="1067" t="str">
        <f>VLOOKUP($C102,'2025年度(D1前期)'!$B$5:$N$208,COLUMN('2025年度(D1前期)'!$C$5)+1,0)&amp;""</f>
        <v/>
      </c>
      <c r="R105" s="1066"/>
      <c r="S105" s="1068" t="str">
        <f>VLOOKUP($C102,'2025年度(D23前期)'!$B$5:$N$208,COLUMN('2025年度(D23前期)'!$C$5)+1,0)&amp;""</f>
        <v/>
      </c>
      <c r="T105" s="1066"/>
      <c r="U105" s="509" t="s">
        <v>435</v>
      </c>
      <c r="W105" s="778" t="s">
        <v>505</v>
      </c>
      <c r="Y105" s="38"/>
      <c r="Z105" s="1091"/>
      <c r="AA105" s="1152"/>
      <c r="AB105" s="1152"/>
      <c r="AC105" s="1152"/>
      <c r="AD105" s="1152"/>
      <c r="AE105" s="1152"/>
      <c r="AF105" s="1152"/>
      <c r="AG105" s="1152"/>
      <c r="AH105" s="1152"/>
      <c r="AI105" s="1152"/>
      <c r="AJ105" s="1152"/>
      <c r="AK105" s="1152"/>
      <c r="AL105" s="1152"/>
      <c r="AM105" s="1152"/>
      <c r="AN105" s="1044"/>
      <c r="AO105" s="1152"/>
      <c r="AP105" s="1152"/>
      <c r="AQ105" s="1152"/>
      <c r="AR105" s="1152"/>
      <c r="AS105" s="1152"/>
      <c r="AT105" s="1152"/>
      <c r="AU105" s="1152"/>
      <c r="AV105" s="1152"/>
      <c r="AW105" s="1152"/>
      <c r="AX105" s="1152"/>
      <c r="AY105" s="1152"/>
      <c r="AZ105" s="1152"/>
      <c r="BA105" s="1152"/>
      <c r="BB105" s="1152"/>
      <c r="BC105" s="1152"/>
      <c r="BD105" s="1152"/>
      <c r="BE105" s="1152"/>
      <c r="BF105" s="1152"/>
      <c r="BG105" s="1152"/>
      <c r="BH105" s="1152"/>
      <c r="BI105" s="1152"/>
      <c r="BJ105" s="1152"/>
      <c r="BK105" s="1152"/>
      <c r="BL105" s="1152"/>
      <c r="BM105" s="1152"/>
      <c r="BN105" s="1152"/>
      <c r="BO105" s="1152"/>
      <c r="BP105" s="1152"/>
      <c r="BQ105" s="1152"/>
      <c r="BR105" s="1152"/>
      <c r="BS105" s="1152"/>
      <c r="BT105" s="1152"/>
      <c r="BU105" s="1152"/>
      <c r="BV105" s="1152"/>
      <c r="BW105" s="1152"/>
    </row>
    <row r="106" spans="1:75">
      <c r="A106" s="1092"/>
      <c r="B106" s="16" t="s">
        <v>56</v>
      </c>
      <c r="C106" s="1142" t="s">
        <v>172</v>
      </c>
      <c r="D106" s="1198"/>
      <c r="E106" s="1063"/>
      <c r="F106" s="1062"/>
      <c r="G106" s="1063"/>
      <c r="H106" s="1062"/>
      <c r="I106" s="1063"/>
      <c r="J106" s="1062"/>
      <c r="K106" s="1064"/>
      <c r="L106" s="1069"/>
      <c r="M106" s="1106"/>
      <c r="N106" s="1062"/>
      <c r="O106" s="1063"/>
      <c r="P106" s="1062"/>
      <c r="Q106" s="1063"/>
      <c r="R106" s="1062"/>
      <c r="S106" s="1064"/>
      <c r="T106" s="1062"/>
      <c r="U106" s="509" t="s">
        <v>436</v>
      </c>
      <c r="W106" s="778" t="s">
        <v>240</v>
      </c>
      <c r="Y106" s="38"/>
      <c r="Z106" s="1092"/>
      <c r="AA106" s="1153"/>
      <c r="AB106" s="1153"/>
      <c r="AC106" s="1153"/>
      <c r="AD106" s="1153"/>
      <c r="AE106" s="1153"/>
      <c r="AF106" s="1153"/>
      <c r="AG106" s="1153"/>
      <c r="AH106" s="1153"/>
      <c r="AI106" s="1153"/>
      <c r="AJ106" s="1153"/>
      <c r="AK106" s="1153"/>
      <c r="AL106" s="1153"/>
      <c r="AM106" s="1153"/>
      <c r="AN106" s="1045"/>
      <c r="AO106" s="1153"/>
      <c r="AP106" s="1153"/>
      <c r="AQ106" s="1153"/>
      <c r="AR106" s="1153"/>
      <c r="AS106" s="1153"/>
      <c r="AT106" s="1153"/>
      <c r="AU106" s="1153"/>
      <c r="AV106" s="1153"/>
      <c r="AW106" s="1153"/>
      <c r="AX106" s="1153"/>
      <c r="AY106" s="1153"/>
      <c r="AZ106" s="1153"/>
      <c r="BA106" s="1153"/>
      <c r="BB106" s="1153"/>
      <c r="BC106" s="1153"/>
      <c r="BD106" s="1153"/>
      <c r="BE106" s="1153"/>
      <c r="BF106" s="1153"/>
      <c r="BG106" s="1153"/>
      <c r="BH106" s="1153"/>
      <c r="BI106" s="1153"/>
      <c r="BJ106" s="1153"/>
      <c r="BK106" s="1153"/>
      <c r="BL106" s="1153"/>
      <c r="BM106" s="1153"/>
      <c r="BN106" s="1153"/>
      <c r="BO106" s="1153"/>
      <c r="BP106" s="1153"/>
      <c r="BQ106" s="1153"/>
      <c r="BR106" s="1153"/>
      <c r="BS106" s="1153"/>
      <c r="BT106" s="1153"/>
      <c r="BU106" s="1153"/>
      <c r="BV106" s="1153"/>
      <c r="BW106" s="1153"/>
    </row>
    <row r="107" spans="1:75" ht="12.95" customHeight="1">
      <c r="A107" s="1091" t="s">
        <v>58</v>
      </c>
      <c r="B107" s="25" t="s">
        <v>50</v>
      </c>
      <c r="C107" s="1122" t="str">
        <f>VLOOKUP($C102,'2025年度(1年前期)'!$B$5:$N$208,COLUMN('2025年度(1年前期)'!$E$5),0)&amp;""</f>
        <v>英語Ⅱ(C)
情報リテラシー(AB)</v>
      </c>
      <c r="D107" s="1123"/>
      <c r="E107" s="1148" t="str">
        <f>VLOOKUP($C102,'2025年度(2年前期)'!$B$5:$N$208,COLUMN('2025年度(2年前期)'!$E$5),0)&amp;""</f>
        <v>疾病･病態論Ⅱ
(大石先生)</v>
      </c>
      <c r="F107" s="1123"/>
      <c r="G107" s="1081" t="str">
        <f>VLOOKUP($C102,'2025年度(3年前期)'!$B$5:$N$208,COLUMN('2025年度(3年前期)'!$E$5),0)&amp;""</f>
        <v>成人看護援助論Ⅲ</v>
      </c>
      <c r="H107" s="1080"/>
      <c r="I107" s="1081" t="str">
        <f>VLOOKUP($C102,'2025年度(4年前期)'!$B$5:$N$208,COLUMN('2025年度(4年前期)'!$E$5),0)&amp;""</f>
        <v>看護学統合　演習・実習(N95マスクフィットテスト)</v>
      </c>
      <c r="J107" s="1080"/>
      <c r="K107" s="1072" t="str">
        <f>VLOOKUP($C102,'2025年度(助産前期)'!$B$5:$N$208,COLUMN('2025年度(助産前期)'!$E$5),0)&amp;""</f>
        <v/>
      </c>
      <c r="L107" s="1096"/>
      <c r="M107" s="1079" t="str">
        <f>VLOOKUP($C102,'2025年度(M1前期)'!$B$5:$N$208,COLUMN('2025年度(M1前期)'!$E$5),0)&amp;""</f>
        <v>精神看護学特論Ａ－Ⅱ</v>
      </c>
      <c r="N107" s="1080"/>
      <c r="O107" s="1072" t="str">
        <f>VLOOKUP($C102,'2025年度(M2前期)'!$B$5:$N$208,COLUMN('2025年度(M2前期)'!$E$5),0)&amp;""</f>
        <v>長寿看護学演習Ａ－Ⅱ</v>
      </c>
      <c r="P107" s="1080"/>
      <c r="Q107" s="1072" t="str">
        <f>VLOOKUP($C102,'2025年度(D1前期)'!$B$5:$N$208,COLUMN('2025年度(D1前期)'!$E$5),0)&amp;""</f>
        <v/>
      </c>
      <c r="R107" s="1080"/>
      <c r="S107" s="1072" t="str">
        <f>VLOOKUP($C102,'2025年度(D23前期)'!$B$5:$N$208,COLUMN('2025年度(D23前期)'!$E$5),0)&amp;""</f>
        <v>特別研究</v>
      </c>
      <c r="T107" s="1080"/>
      <c r="U107" s="509" t="s">
        <v>240</v>
      </c>
      <c r="V107" s="854" t="s">
        <v>189</v>
      </c>
      <c r="W107" s="778" t="s">
        <v>241</v>
      </c>
      <c r="Y107" s="38"/>
      <c r="Z107" s="1091" t="str">
        <f>A107</f>
        <v>２時限（11：00～12：30）</v>
      </c>
      <c r="AA107" s="1151" t="s">
        <v>250</v>
      </c>
      <c r="AB107" s="1151"/>
      <c r="AC107" s="1151"/>
      <c r="AD107" s="1151" t="s">
        <v>433</v>
      </c>
      <c r="AE107" s="1151" t="s">
        <v>250</v>
      </c>
      <c r="AF107" s="1296"/>
      <c r="AG107" s="1151" t="s">
        <v>169</v>
      </c>
      <c r="AH107" s="1151" t="s">
        <v>174</v>
      </c>
      <c r="AI107" s="1151"/>
      <c r="AJ107" s="1151"/>
      <c r="AK107" s="1151"/>
      <c r="AL107" s="1151" t="s">
        <v>250</v>
      </c>
      <c r="AM107" s="1151"/>
      <c r="AN107" s="1043"/>
      <c r="AO107" s="1151"/>
      <c r="AP107" s="1151"/>
      <c r="AQ107" s="1151"/>
      <c r="AR107" s="1151"/>
      <c r="AS107" s="1151"/>
      <c r="AT107" s="1151"/>
      <c r="AU107" s="1151"/>
      <c r="AV107" s="1151"/>
      <c r="AW107" s="1151" t="s">
        <v>462</v>
      </c>
      <c r="AX107" s="1151"/>
      <c r="AY107" s="1151"/>
      <c r="AZ107" s="1151"/>
      <c r="BA107" s="1151" t="s">
        <v>153</v>
      </c>
      <c r="BB107" s="1151"/>
      <c r="BC107" s="1151"/>
      <c r="BD107" s="1151"/>
      <c r="BE107" s="1151"/>
      <c r="BF107" s="1151"/>
      <c r="BG107" s="1151"/>
      <c r="BH107" s="1151"/>
      <c r="BI107" s="1151" t="s">
        <v>326</v>
      </c>
      <c r="BJ107" s="1151"/>
      <c r="BK107" s="1151"/>
      <c r="BL107" s="1151"/>
      <c r="BM107" s="1151"/>
      <c r="BN107" s="1151" t="s">
        <v>545</v>
      </c>
      <c r="BO107" s="1151"/>
      <c r="BP107" s="1151"/>
      <c r="BQ107" s="1151"/>
      <c r="BR107" s="1151"/>
      <c r="BS107" s="1151"/>
      <c r="BT107" s="1151"/>
      <c r="BU107" s="1151"/>
      <c r="BV107" s="1151"/>
      <c r="BW107" s="1151"/>
    </row>
    <row r="108" spans="1:75" ht="12.95" customHeight="1">
      <c r="A108" s="1091"/>
      <c r="B108" s="24" t="s">
        <v>53</v>
      </c>
      <c r="C108" s="1118" t="str">
        <f>IFERROR(VLOOKUP(C107,科目・教員!$A$1:$B$357,2,0),"")</f>
        <v/>
      </c>
      <c r="D108" s="1119"/>
      <c r="E108" s="1147" t="str">
        <f>IFERROR(VLOOKUP(E107,科目・教員!$A$1:$B$357,2,0),"")</f>
        <v/>
      </c>
      <c r="F108" s="1119"/>
      <c r="G108" s="1067" t="str">
        <f>IFERROR(VLOOKUP(G107,科目・教員!$A$1:$B$357,2,0),"")</f>
        <v>杉山　文乃</v>
      </c>
      <c r="H108" s="1066"/>
      <c r="I108" s="1067" t="str">
        <f>IFERROR(VLOOKUP(I107,科目・教員!$A$1:$B$357,2,0),"")</f>
        <v/>
      </c>
      <c r="J108" s="1066"/>
      <c r="K108" s="1068" t="str">
        <f>IFERROR(VLOOKUP(K107,科目・教員!$A$1:$B$357,2,0),"")</f>
        <v/>
      </c>
      <c r="L108" s="1070"/>
      <c r="M108" s="1065" t="str">
        <f>IFERROR(VLOOKUP(M107,科目・教員!$A$1:$B$357,2,0),"")</f>
        <v/>
      </c>
      <c r="N108" s="1066"/>
      <c r="O108" s="1068" t="str">
        <f>IFERROR(VLOOKUP(O107,科目・教員!$A$1:$B$357,2,0),"")</f>
        <v/>
      </c>
      <c r="P108" s="1066"/>
      <c r="Q108" s="1068" t="str">
        <f>IFERROR(VLOOKUP(Q107,科目・教員!$A$1:$B$357,2,0),"")</f>
        <v/>
      </c>
      <c r="R108" s="1066"/>
      <c r="S108" s="1068" t="str">
        <f>IFERROR(VLOOKUP(S107,科目・教員!$A$1:$B$357,2,0),"")</f>
        <v/>
      </c>
      <c r="T108" s="1066"/>
      <c r="U108" s="509"/>
      <c r="V108" s="854" t="s">
        <v>556</v>
      </c>
      <c r="Y108" s="38"/>
      <c r="Z108" s="1091"/>
      <c r="AA108" s="1152"/>
      <c r="AB108" s="1152"/>
      <c r="AC108" s="1152"/>
      <c r="AD108" s="1152"/>
      <c r="AE108" s="1152"/>
      <c r="AF108" s="1296"/>
      <c r="AG108" s="1152"/>
      <c r="AH108" s="1152"/>
      <c r="AI108" s="1152"/>
      <c r="AJ108" s="1152"/>
      <c r="AK108" s="1152"/>
      <c r="AL108" s="1152"/>
      <c r="AM108" s="1152"/>
      <c r="AN108" s="1044"/>
      <c r="AO108" s="1152"/>
      <c r="AP108" s="1152"/>
      <c r="AQ108" s="1152"/>
      <c r="AR108" s="1152"/>
      <c r="AS108" s="1152"/>
      <c r="AT108" s="1152"/>
      <c r="AU108" s="1152"/>
      <c r="AV108" s="1152"/>
      <c r="AW108" s="1152"/>
      <c r="AX108" s="1152"/>
      <c r="AY108" s="1152"/>
      <c r="AZ108" s="1152"/>
      <c r="BA108" s="1152"/>
      <c r="BB108" s="1152"/>
      <c r="BC108" s="1152"/>
      <c r="BD108" s="1152"/>
      <c r="BE108" s="1152"/>
      <c r="BF108" s="1152"/>
      <c r="BG108" s="1152"/>
      <c r="BH108" s="1152"/>
      <c r="BI108" s="1152"/>
      <c r="BJ108" s="1152"/>
      <c r="BK108" s="1152"/>
      <c r="BL108" s="1152"/>
      <c r="BM108" s="1152"/>
      <c r="BN108" s="1152"/>
      <c r="BO108" s="1152"/>
      <c r="BP108" s="1152"/>
      <c r="BQ108" s="1152"/>
      <c r="BR108" s="1152"/>
      <c r="BS108" s="1152"/>
      <c r="BT108" s="1152"/>
      <c r="BU108" s="1152"/>
      <c r="BV108" s="1152"/>
      <c r="BW108" s="1152"/>
    </row>
    <row r="109" spans="1:75" ht="12.95" customHeight="1">
      <c r="A109" s="1091"/>
      <c r="B109" s="24" t="s">
        <v>59</v>
      </c>
      <c r="C109" s="1118" t="str">
        <f>VLOOKUP($C102,'2025年度(1年前期)'!$B$5:$N$208,COLUMN('2025年度(1年前期)'!$E$5)+1,0)&amp;""</f>
        <v>英C:202  情報:201</v>
      </c>
      <c r="D109" s="1119"/>
      <c r="E109" s="1147" t="str">
        <f>VLOOKUP($C102,'2025年度(2年前期)'!$B$5:$N$208,COLUMN('2025年度(2年前期)'!$E$5)+1,0)&amp;""</f>
        <v>リアルタイム
(301)</v>
      </c>
      <c r="F109" s="1119"/>
      <c r="G109" s="1067" t="str">
        <f>VLOOKUP($C102,'2025年度(3年前期)'!$B$5:$N$208,COLUMN('2025年度(3年前期)'!$E$5)+1,0)&amp;""</f>
        <v>101･成人実･基礎実</v>
      </c>
      <c r="H109" s="1066"/>
      <c r="I109" s="1067" t="str">
        <f>VLOOKUP($C102,'2025年度(4年前期)'!$B$5:$N$208,COLUMN('2025年度(4年前期)'!$E$5)+1,0)&amp;""</f>
        <v>N95:大講義室</v>
      </c>
      <c r="J109" s="1066"/>
      <c r="K109" s="1068" t="str">
        <f>VLOOKUP($C102,'2025年度(助産前期)'!$B$5:$N$208,COLUMN('2025年度(助産前期)'!$E$5)+1,0)&amp;""</f>
        <v/>
      </c>
      <c r="L109" s="1070"/>
      <c r="M109" s="1065" t="str">
        <f>VLOOKUP($C102,'2025年度(M1前期)'!$B$5:$N$208,COLUMN('2025年度(M1前期)'!$E$5)+1,0)&amp;""</f>
        <v>臨床講義室1</v>
      </c>
      <c r="N109" s="1066"/>
      <c r="O109" s="1068" t="str">
        <f>VLOOKUP($C102,'2025年度(M2前期)'!$B$5:$N$208,COLUMN('2025年度(M2前期)'!$E$5)+1,0)&amp;""</f>
        <v>別途指定</v>
      </c>
      <c r="P109" s="1066"/>
      <c r="Q109" s="1068" t="str">
        <f>VLOOKUP($C102,'2025年度(D1前期)'!$B$5:$N$208,COLUMN('2025年度(D1前期)'!$E$5)+1,0)&amp;""</f>
        <v/>
      </c>
      <c r="R109" s="1066"/>
      <c r="S109" s="1068" t="str">
        <f>VLOOKUP($C102,'2025年度(D23前期)'!$B$5:$N$208,COLUMN('2025年度(D23前期)'!$E$5)+1,0)&amp;""</f>
        <v/>
      </c>
      <c r="T109" s="1066"/>
      <c r="U109" s="701"/>
      <c r="V109" s="854" t="s">
        <v>326</v>
      </c>
      <c r="Z109" s="1091"/>
      <c r="AA109" s="1152"/>
      <c r="AB109" s="1152"/>
      <c r="AC109" s="1152"/>
      <c r="AD109" s="1152"/>
      <c r="AE109" s="1152"/>
      <c r="AF109" s="1296"/>
      <c r="AG109" s="1152"/>
      <c r="AH109" s="1152"/>
      <c r="AI109" s="1152"/>
      <c r="AJ109" s="1152"/>
      <c r="AK109" s="1152"/>
      <c r="AL109" s="1152"/>
      <c r="AM109" s="1152"/>
      <c r="AN109" s="1044"/>
      <c r="AO109" s="1152"/>
      <c r="AP109" s="1152"/>
      <c r="AQ109" s="1152"/>
      <c r="AR109" s="1152"/>
      <c r="AS109" s="1152"/>
      <c r="AT109" s="1152"/>
      <c r="AU109" s="1152"/>
      <c r="AV109" s="1152"/>
      <c r="AW109" s="1152"/>
      <c r="AX109" s="1152"/>
      <c r="AY109" s="1152"/>
      <c r="AZ109" s="1152"/>
      <c r="BA109" s="1152"/>
      <c r="BB109" s="1152"/>
      <c r="BC109" s="1152"/>
      <c r="BD109" s="1152"/>
      <c r="BE109" s="1152"/>
      <c r="BF109" s="1152"/>
      <c r="BG109" s="1152"/>
      <c r="BH109" s="1152"/>
      <c r="BI109" s="1152"/>
      <c r="BJ109" s="1152"/>
      <c r="BK109" s="1152"/>
      <c r="BL109" s="1152"/>
      <c r="BM109" s="1152"/>
      <c r="BN109" s="1152"/>
      <c r="BO109" s="1152"/>
      <c r="BP109" s="1152"/>
      <c r="BQ109" s="1152"/>
      <c r="BR109" s="1152"/>
      <c r="BS109" s="1152"/>
      <c r="BT109" s="1152"/>
      <c r="BU109" s="1152"/>
      <c r="BV109" s="1152"/>
      <c r="BW109" s="1152"/>
    </row>
    <row r="110" spans="1:75" ht="12.95" customHeight="1">
      <c r="A110" s="1100"/>
      <c r="B110" s="26" t="s">
        <v>56</v>
      </c>
      <c r="C110" s="1142" t="s">
        <v>172</v>
      </c>
      <c r="D110" s="1198"/>
      <c r="E110" s="1280"/>
      <c r="F110" s="1281"/>
      <c r="G110" s="1063"/>
      <c r="H110" s="1075"/>
      <c r="I110" s="1063"/>
      <c r="J110" s="1075"/>
      <c r="K110" s="1064"/>
      <c r="L110" s="1064"/>
      <c r="M110" s="1061"/>
      <c r="N110" s="1075"/>
      <c r="O110" s="1064"/>
      <c r="P110" s="1075"/>
      <c r="Q110" s="1064"/>
      <c r="R110" s="1075"/>
      <c r="S110" s="1064"/>
      <c r="T110" s="1075"/>
      <c r="U110" s="701"/>
      <c r="V110" s="854" t="s">
        <v>82</v>
      </c>
      <c r="Y110" s="38"/>
      <c r="Z110" s="1092"/>
      <c r="AA110" s="1153"/>
      <c r="AB110" s="1153"/>
      <c r="AC110" s="1153"/>
      <c r="AD110" s="1153"/>
      <c r="AE110" s="1153"/>
      <c r="AF110" s="1296"/>
      <c r="AG110" s="1153"/>
      <c r="AH110" s="1153"/>
      <c r="AI110" s="1153"/>
      <c r="AJ110" s="1153"/>
      <c r="AK110" s="1153"/>
      <c r="AL110" s="1153"/>
      <c r="AM110" s="1153"/>
      <c r="AN110" s="1045"/>
      <c r="AO110" s="1153"/>
      <c r="AP110" s="1153"/>
      <c r="AQ110" s="1153"/>
      <c r="AR110" s="1153"/>
      <c r="AS110" s="1153"/>
      <c r="AT110" s="1153"/>
      <c r="AU110" s="1153"/>
      <c r="AV110" s="1153"/>
      <c r="AW110" s="1153"/>
      <c r="AX110" s="1153"/>
      <c r="AY110" s="1153"/>
      <c r="AZ110" s="1153"/>
      <c r="BA110" s="1153"/>
      <c r="BB110" s="1153"/>
      <c r="BC110" s="1153"/>
      <c r="BD110" s="1153"/>
      <c r="BE110" s="1153"/>
      <c r="BF110" s="1153"/>
      <c r="BG110" s="1153"/>
      <c r="BH110" s="1153"/>
      <c r="BI110" s="1153"/>
      <c r="BJ110" s="1153"/>
      <c r="BK110" s="1153"/>
      <c r="BL110" s="1153"/>
      <c r="BM110" s="1153"/>
      <c r="BN110" s="1153"/>
      <c r="BO110" s="1153"/>
      <c r="BP110" s="1153"/>
      <c r="BQ110" s="1153"/>
      <c r="BR110" s="1153"/>
      <c r="BS110" s="1153"/>
      <c r="BT110" s="1153"/>
      <c r="BU110" s="1153"/>
      <c r="BV110" s="1153"/>
      <c r="BW110" s="1153"/>
    </row>
    <row r="111" spans="1:75">
      <c r="A111" s="1095" t="s">
        <v>60</v>
      </c>
      <c r="B111" s="18" t="s">
        <v>61</v>
      </c>
      <c r="C111" s="1079"/>
      <c r="D111" s="1080"/>
      <c r="E111" s="1081"/>
      <c r="F111" s="1080"/>
      <c r="G111" s="1081"/>
      <c r="H111" s="1080"/>
      <c r="I111" s="1081"/>
      <c r="J111" s="1080"/>
      <c r="K111" s="1072"/>
      <c r="L111" s="1096"/>
      <c r="M111" s="1079"/>
      <c r="N111" s="1080"/>
      <c r="O111" s="1072"/>
      <c r="P111" s="1080"/>
      <c r="Q111" s="1072"/>
      <c r="R111" s="1080"/>
      <c r="S111" s="1072"/>
      <c r="T111" s="1080"/>
      <c r="U111" s="701"/>
      <c r="V111" s="17"/>
      <c r="Y111" s="38"/>
      <c r="Z111" s="1091" t="str">
        <f>A111</f>
        <v>昼休み（12：30～13：30）</v>
      </c>
      <c r="AA111" s="1151"/>
      <c r="AB111" s="1151"/>
      <c r="AC111" s="1151"/>
      <c r="AD111" s="1151" t="s">
        <v>433</v>
      </c>
      <c r="AE111" s="1151" t="s">
        <v>504</v>
      </c>
      <c r="AF111" s="1151"/>
      <c r="AG111" s="1151"/>
      <c r="AH111" s="1151"/>
      <c r="AI111" s="1151"/>
      <c r="AJ111" s="1151"/>
      <c r="AK111" s="1151"/>
      <c r="AL111" s="1151"/>
      <c r="AM111" s="1151"/>
      <c r="AN111" s="1151"/>
      <c r="AO111" s="1151"/>
      <c r="AP111" s="1151"/>
      <c r="AQ111" s="1151"/>
      <c r="AR111" s="1151"/>
      <c r="AS111" s="1151"/>
      <c r="AT111" s="1151"/>
      <c r="AU111" s="1151"/>
      <c r="AV111" s="1151"/>
      <c r="AW111" s="1151"/>
      <c r="AX111" s="1151"/>
      <c r="AY111" s="1151"/>
      <c r="AZ111" s="1151"/>
      <c r="BA111" s="1151"/>
      <c r="BB111" s="1151"/>
      <c r="BC111" s="1151"/>
      <c r="BD111" s="1151"/>
      <c r="BE111" s="1151"/>
      <c r="BF111" s="1151"/>
      <c r="BG111" s="1151"/>
      <c r="BH111" s="1151"/>
      <c r="BI111" s="1151"/>
      <c r="BJ111" s="1151"/>
      <c r="BK111" s="1151"/>
      <c r="BL111" s="1151"/>
      <c r="BM111" s="1151"/>
      <c r="BN111" s="1151"/>
      <c r="BO111" s="1151"/>
      <c r="BP111" s="1151"/>
      <c r="BQ111" s="1151"/>
      <c r="BR111" s="1151"/>
      <c r="BS111" s="1151"/>
      <c r="BT111" s="1151"/>
      <c r="BU111" s="1151"/>
      <c r="BV111" s="1151"/>
      <c r="BW111" s="1151"/>
    </row>
    <row r="112" spans="1:75" ht="13.5" customHeight="1">
      <c r="A112" s="1091"/>
      <c r="B112" s="18" t="s">
        <v>62</v>
      </c>
      <c r="C112" s="1065"/>
      <c r="D112" s="1066"/>
      <c r="E112" s="1067"/>
      <c r="F112" s="1066"/>
      <c r="G112" s="1067"/>
      <c r="H112" s="1066"/>
      <c r="I112" s="1067"/>
      <c r="J112" s="1066"/>
      <c r="K112" s="1068"/>
      <c r="L112" s="1070"/>
      <c r="M112" s="1065"/>
      <c r="N112" s="1066"/>
      <c r="O112" s="1068"/>
      <c r="P112" s="1066"/>
      <c r="Q112" s="1068"/>
      <c r="R112" s="1066"/>
      <c r="S112" s="1068"/>
      <c r="T112" s="1066"/>
      <c r="U112" s="701"/>
      <c r="V112" s="17"/>
      <c r="Z112" s="1091"/>
      <c r="AA112" s="1152"/>
      <c r="AB112" s="1152"/>
      <c r="AC112" s="1152"/>
      <c r="AD112" s="1152"/>
      <c r="AE112" s="1152"/>
      <c r="AF112" s="1152"/>
      <c r="AG112" s="1152"/>
      <c r="AH112" s="1152"/>
      <c r="AI112" s="1152"/>
      <c r="AJ112" s="1152"/>
      <c r="AK112" s="1152"/>
      <c r="AL112" s="1152"/>
      <c r="AM112" s="1152"/>
      <c r="AN112" s="1152"/>
      <c r="AO112" s="1152"/>
      <c r="AP112" s="1152"/>
      <c r="AQ112" s="1152"/>
      <c r="AR112" s="1152"/>
      <c r="AS112" s="1152"/>
      <c r="AT112" s="1152"/>
      <c r="AU112" s="1152"/>
      <c r="AV112" s="1152"/>
      <c r="AW112" s="1152"/>
      <c r="AX112" s="1152"/>
      <c r="AY112" s="1152"/>
      <c r="AZ112" s="1152"/>
      <c r="BA112" s="1152"/>
      <c r="BB112" s="1152"/>
      <c r="BC112" s="1152"/>
      <c r="BD112" s="1152"/>
      <c r="BE112" s="1152"/>
      <c r="BF112" s="1152"/>
      <c r="BG112" s="1152"/>
      <c r="BH112" s="1152"/>
      <c r="BI112" s="1152"/>
      <c r="BJ112" s="1152"/>
      <c r="BK112" s="1152"/>
      <c r="BL112" s="1152"/>
      <c r="BM112" s="1152"/>
      <c r="BN112" s="1152"/>
      <c r="BO112" s="1152"/>
      <c r="BP112" s="1152"/>
      <c r="BQ112" s="1152"/>
      <c r="BR112" s="1152"/>
      <c r="BS112" s="1152"/>
      <c r="BT112" s="1152"/>
      <c r="BU112" s="1152"/>
      <c r="BV112" s="1152"/>
      <c r="BW112" s="1152"/>
    </row>
    <row r="113" spans="1:75" ht="13.5" customHeight="1">
      <c r="A113" s="1091"/>
      <c r="B113" s="18" t="s">
        <v>59</v>
      </c>
      <c r="C113" s="1065"/>
      <c r="D113" s="1066"/>
      <c r="E113" s="1067"/>
      <c r="F113" s="1066"/>
      <c r="G113" s="1067"/>
      <c r="H113" s="1066"/>
      <c r="I113" s="1067"/>
      <c r="J113" s="1066"/>
      <c r="K113" s="1068"/>
      <c r="L113" s="1070"/>
      <c r="M113" s="1065"/>
      <c r="N113" s="1066"/>
      <c r="O113" s="1068"/>
      <c r="P113" s="1066"/>
      <c r="Q113" s="1068"/>
      <c r="R113" s="1066"/>
      <c r="S113" s="1068"/>
      <c r="T113" s="1066"/>
      <c r="U113" s="701"/>
      <c r="V113" s="17"/>
      <c r="Z113" s="1091"/>
      <c r="AA113" s="1152"/>
      <c r="AB113" s="1152"/>
      <c r="AC113" s="1152"/>
      <c r="AD113" s="1152"/>
      <c r="AE113" s="1152"/>
      <c r="AF113" s="1152"/>
      <c r="AG113" s="1152"/>
      <c r="AH113" s="1152"/>
      <c r="AI113" s="1152"/>
      <c r="AJ113" s="1152"/>
      <c r="AK113" s="1152"/>
      <c r="AL113" s="1152"/>
      <c r="AM113" s="1152"/>
      <c r="AN113" s="1152"/>
      <c r="AO113" s="1152"/>
      <c r="AP113" s="1152"/>
      <c r="AQ113" s="1152"/>
      <c r="AR113" s="1152"/>
      <c r="AS113" s="1152"/>
      <c r="AT113" s="1152"/>
      <c r="AU113" s="1152"/>
      <c r="AV113" s="1152"/>
      <c r="AW113" s="1152"/>
      <c r="AX113" s="1152"/>
      <c r="AY113" s="1152"/>
      <c r="AZ113" s="1152"/>
      <c r="BA113" s="1152"/>
      <c r="BB113" s="1152"/>
      <c r="BC113" s="1152"/>
      <c r="BD113" s="1152"/>
      <c r="BE113" s="1152"/>
      <c r="BF113" s="1152"/>
      <c r="BG113" s="1152"/>
      <c r="BH113" s="1152"/>
      <c r="BI113" s="1152"/>
      <c r="BJ113" s="1152"/>
      <c r="BK113" s="1152"/>
      <c r="BL113" s="1152"/>
      <c r="BM113" s="1152"/>
      <c r="BN113" s="1152"/>
      <c r="BO113" s="1152"/>
      <c r="BP113" s="1152"/>
      <c r="BQ113" s="1152"/>
      <c r="BR113" s="1152"/>
      <c r="BS113" s="1152"/>
      <c r="BT113" s="1152"/>
      <c r="BU113" s="1152"/>
      <c r="BV113" s="1152"/>
      <c r="BW113" s="1152"/>
    </row>
    <row r="114" spans="1:75">
      <c r="A114" s="1092"/>
      <c r="B114" s="19" t="s">
        <v>56</v>
      </c>
      <c r="C114" s="1102"/>
      <c r="D114" s="1094"/>
      <c r="E114" s="1103"/>
      <c r="F114" s="1094"/>
      <c r="G114" s="1103"/>
      <c r="H114" s="1094"/>
      <c r="I114" s="1103"/>
      <c r="J114" s="1094"/>
      <c r="K114" s="1093"/>
      <c r="L114" s="1093"/>
      <c r="M114" s="1102"/>
      <c r="N114" s="1094"/>
      <c r="O114" s="1093"/>
      <c r="P114" s="1094"/>
      <c r="Q114" s="1093"/>
      <c r="R114" s="1094"/>
      <c r="S114" s="1093"/>
      <c r="T114" s="1094"/>
      <c r="U114" s="701"/>
      <c r="V114" s="17"/>
      <c r="Z114" s="1092"/>
      <c r="AA114" s="1153"/>
      <c r="AB114" s="1153"/>
      <c r="AC114" s="1153"/>
      <c r="AD114" s="1153"/>
      <c r="AE114" s="1153"/>
      <c r="AF114" s="1153"/>
      <c r="AG114" s="1153"/>
      <c r="AH114" s="1153"/>
      <c r="AI114" s="1153"/>
      <c r="AJ114" s="1153"/>
      <c r="AK114" s="1153"/>
      <c r="AL114" s="1153"/>
      <c r="AM114" s="1153"/>
      <c r="AN114" s="1153"/>
      <c r="AO114" s="1153"/>
      <c r="AP114" s="1153"/>
      <c r="AQ114" s="1153"/>
      <c r="AR114" s="1153"/>
      <c r="AS114" s="1153"/>
      <c r="AT114" s="1153"/>
      <c r="AU114" s="1153"/>
      <c r="AV114" s="1153"/>
      <c r="AW114" s="1153"/>
      <c r="AX114" s="1153"/>
      <c r="AY114" s="1153"/>
      <c r="AZ114" s="1153"/>
      <c r="BA114" s="1153"/>
      <c r="BB114" s="1153"/>
      <c r="BC114" s="1153"/>
      <c r="BD114" s="1153"/>
      <c r="BE114" s="1153"/>
      <c r="BF114" s="1153"/>
      <c r="BG114" s="1153"/>
      <c r="BH114" s="1153"/>
      <c r="BI114" s="1153"/>
      <c r="BJ114" s="1153"/>
      <c r="BK114" s="1153"/>
      <c r="BL114" s="1153"/>
      <c r="BM114" s="1153"/>
      <c r="BN114" s="1153"/>
      <c r="BO114" s="1153"/>
      <c r="BP114" s="1153"/>
      <c r="BQ114" s="1153"/>
      <c r="BR114" s="1153"/>
      <c r="BS114" s="1153"/>
      <c r="BT114" s="1153"/>
      <c r="BU114" s="1153"/>
      <c r="BV114" s="1153"/>
      <c r="BW114" s="1153"/>
    </row>
    <row r="115" spans="1:75" ht="13.5" customHeight="1">
      <c r="A115" s="1091" t="s">
        <v>64</v>
      </c>
      <c r="B115" s="15" t="s">
        <v>50</v>
      </c>
      <c r="C115" s="1089" t="str">
        <f>VLOOKUP($C102,'2025年度(1年前期)'!$B$5:$N$208,COLUMN('2025年度(1年前期)'!$G$5),0)&amp;""</f>
        <v>疫学･保健統計学Ⅰ</v>
      </c>
      <c r="D115" s="1072"/>
      <c r="E115" s="1090" t="str">
        <f>VLOOKUP($C102,'2025年度(2年前期)'!$B$5:$N$208,COLUMN('2025年度(2年前期)'!$G$5),0)&amp;""</f>
        <v>看護過程原論</v>
      </c>
      <c r="F115" s="1072"/>
      <c r="G115" s="1090" t="str">
        <f>VLOOKUP($C102,'2025年度(3年前期)'!$B$5:$N$208,COLUMN('2025年度(3年前期)'!$G$5),0)&amp;""</f>
        <v>成人看護援助論Ⅲ</v>
      </c>
      <c r="H115" s="1072"/>
      <c r="I115" s="1090" t="str">
        <f>VLOOKUP($C102,'2025年度(4年前期)'!$B$5:$N$208,COLUMN('2025年度(4年前期)'!$G$5),0)&amp;""</f>
        <v>看護学統合　演習・実習</v>
      </c>
      <c r="J115" s="1072"/>
      <c r="K115" s="1071" t="str">
        <f>VLOOKUP($C102,'2025年度(助産前期)'!$B$5:$N$208,COLUMN('2025年度(助産前期)'!$G$5),0)&amp;""</f>
        <v/>
      </c>
      <c r="L115" s="1071"/>
      <c r="M115" s="1089" t="str">
        <f>VLOOKUP($C102,'2025年度(M1前期)'!$B$5:$N$208,COLUMN('2025年度(M1前期)'!$G$5),0)&amp;""</f>
        <v>精神看護学特論Ａ－Ⅱ
国際看護学特論A-Ⅰ</v>
      </c>
      <c r="N115" s="1072"/>
      <c r="O115" s="1071" t="str">
        <f>VLOOKUP($C102,'2025年度(M2前期)'!$B$5:$N$208,COLUMN('2025年度(M2前期)'!$G$5),0)&amp;""</f>
        <v>特別研究</v>
      </c>
      <c r="P115" s="1072"/>
      <c r="Q115" s="1071" t="str">
        <f>VLOOKUP($C102,'2025年度(D1前期)'!$B$5:$N$208,COLUMN('2025年度(D1前期)'!$G$5),0)&amp;""</f>
        <v/>
      </c>
      <c r="R115" s="1072"/>
      <c r="S115" s="1071" t="str">
        <f>VLOOKUP($C102,'2025年度(D23前期)'!$B$5:$N$208,COLUMN('2025年度(D23前期)'!$G$5),0)&amp;""</f>
        <v>特別研究</v>
      </c>
      <c r="T115" s="1072"/>
      <c r="U115" s="701"/>
      <c r="Z115" s="1091" t="str">
        <f>A115</f>
        <v>３時限（13：30～15：00）</v>
      </c>
      <c r="AA115" s="1151" t="s">
        <v>250</v>
      </c>
      <c r="AB115" s="1151"/>
      <c r="AC115" s="1151"/>
      <c r="AD115" s="1151" t="s">
        <v>433</v>
      </c>
      <c r="AE115" s="1151" t="s">
        <v>250</v>
      </c>
      <c r="AF115" s="1151"/>
      <c r="AG115" s="1151" t="s">
        <v>209</v>
      </c>
      <c r="AH115" s="1151"/>
      <c r="AI115" s="1151"/>
      <c r="AJ115" s="1151"/>
      <c r="AK115" s="1151"/>
      <c r="AL115" s="1151" t="s">
        <v>250</v>
      </c>
      <c r="AM115" s="1151"/>
      <c r="AN115" s="1151"/>
      <c r="AO115" s="1151"/>
      <c r="AP115" s="1151"/>
      <c r="AQ115" s="1151"/>
      <c r="AR115" s="1151"/>
      <c r="AS115" s="1151"/>
      <c r="AT115" s="1151"/>
      <c r="AU115" s="1151"/>
      <c r="AV115" s="1151"/>
      <c r="AW115" s="1151" t="s">
        <v>150</v>
      </c>
      <c r="AX115" s="1151" t="s">
        <v>150</v>
      </c>
      <c r="AY115" s="1151" t="s">
        <v>150</v>
      </c>
      <c r="AZ115" s="1151"/>
      <c r="BA115" s="1151" t="s">
        <v>153</v>
      </c>
      <c r="BB115" s="1151"/>
      <c r="BC115" s="1151"/>
      <c r="BD115" s="1151"/>
      <c r="BE115" s="1151"/>
      <c r="BF115" s="1151"/>
      <c r="BG115" s="1151"/>
      <c r="BH115" s="1151"/>
      <c r="BI115" s="1151"/>
      <c r="BJ115" s="1151"/>
      <c r="BK115" s="1151"/>
      <c r="BL115" s="1151"/>
      <c r="BM115" s="1151"/>
      <c r="BN115" s="1151"/>
      <c r="BO115" s="1151"/>
      <c r="BP115" s="1151"/>
      <c r="BQ115" s="1151"/>
      <c r="BR115" s="1151"/>
      <c r="BS115" s="1151"/>
      <c r="BT115" s="1151"/>
      <c r="BU115" s="1151"/>
      <c r="BV115" s="1151"/>
      <c r="BW115" s="1151"/>
    </row>
    <row r="116" spans="1:75">
      <c r="A116" s="1091"/>
      <c r="B116" s="15" t="s">
        <v>53</v>
      </c>
      <c r="C116" s="1101" t="str">
        <f>IFERROR(VLOOKUP(C115,科目・教員!$A$1:$B$357,2,0),"")</f>
        <v>柏木　公一</v>
      </c>
      <c r="D116" s="1068"/>
      <c r="E116" s="1073" t="str">
        <f>IFERROR(VLOOKUP(E115,科目・教員!$A$1:$B$357,2,0),"")</f>
        <v>亀岡　智美</v>
      </c>
      <c r="F116" s="1068"/>
      <c r="G116" s="1073" t="str">
        <f>IFERROR(VLOOKUP(G115,科目・教員!$A$1:$B$357,2,0),"")</f>
        <v>杉山　文乃</v>
      </c>
      <c r="H116" s="1068"/>
      <c r="I116" s="1073" t="str">
        <f>IFERROR(VLOOKUP(I115,科目・教員!$A$1:$B$357,2,0),"")</f>
        <v/>
      </c>
      <c r="J116" s="1068"/>
      <c r="K116" s="1074" t="str">
        <f>IFERROR(VLOOKUP(K115,科目・教員!$A$1:$B$357,2,0),"")</f>
        <v/>
      </c>
      <c r="L116" s="1074"/>
      <c r="M116" s="1101" t="str">
        <f>IFERROR(VLOOKUP(M115,科目・教員!$A$1:$B$357,2,0),"")</f>
        <v/>
      </c>
      <c r="N116" s="1068"/>
      <c r="O116" s="1074" t="str">
        <f>IFERROR(VLOOKUP(O115,科目・教員!$A$1:$B$357,2,0),"")</f>
        <v/>
      </c>
      <c r="P116" s="1068"/>
      <c r="Q116" s="1074" t="str">
        <f>IFERROR(VLOOKUP(Q115,科目・教員!$A$1:$B$357,2,0),"")</f>
        <v/>
      </c>
      <c r="R116" s="1068"/>
      <c r="S116" s="1074" t="str">
        <f>IFERROR(VLOOKUP(S115,科目・教員!$A$1:$B$357,2,0),"")</f>
        <v/>
      </c>
      <c r="T116" s="1068"/>
      <c r="U116" s="701"/>
      <c r="Z116" s="1091"/>
      <c r="AA116" s="1152"/>
      <c r="AB116" s="1152"/>
      <c r="AC116" s="1152"/>
      <c r="AD116" s="1152"/>
      <c r="AE116" s="1152"/>
      <c r="AF116" s="1152"/>
      <c r="AG116" s="1152"/>
      <c r="AH116" s="1152"/>
      <c r="AI116" s="1152"/>
      <c r="AJ116" s="1152"/>
      <c r="AK116" s="1152"/>
      <c r="AL116" s="1152"/>
      <c r="AM116" s="1152"/>
      <c r="AN116" s="1152"/>
      <c r="AO116" s="1152"/>
      <c r="AP116" s="1152"/>
      <c r="AQ116" s="1152"/>
      <c r="AR116" s="1152"/>
      <c r="AS116" s="1152"/>
      <c r="AT116" s="1152"/>
      <c r="AU116" s="1152"/>
      <c r="AV116" s="1152"/>
      <c r="AW116" s="1152"/>
      <c r="AX116" s="1152"/>
      <c r="AY116" s="1152"/>
      <c r="AZ116" s="1152"/>
      <c r="BA116" s="1152"/>
      <c r="BB116" s="1152"/>
      <c r="BC116" s="1152"/>
      <c r="BD116" s="1152"/>
      <c r="BE116" s="1152"/>
      <c r="BF116" s="1152"/>
      <c r="BG116" s="1152"/>
      <c r="BH116" s="1152"/>
      <c r="BI116" s="1152"/>
      <c r="BJ116" s="1152"/>
      <c r="BK116" s="1152"/>
      <c r="BL116" s="1152"/>
      <c r="BM116" s="1152"/>
      <c r="BN116" s="1152"/>
      <c r="BO116" s="1152"/>
      <c r="BP116" s="1152"/>
      <c r="BQ116" s="1152"/>
      <c r="BR116" s="1152"/>
      <c r="BS116" s="1152"/>
      <c r="BT116" s="1152"/>
      <c r="BU116" s="1152"/>
      <c r="BV116" s="1152"/>
      <c r="BW116" s="1152"/>
    </row>
    <row r="117" spans="1:75">
      <c r="A117" s="1091"/>
      <c r="B117" s="15" t="s">
        <v>59</v>
      </c>
      <c r="C117" s="1101" t="str">
        <f>VLOOKUP($C102,'2025年度(1年前期)'!$B$5:$N$208,COLUMN('2025年度(1年前期)'!$G$5)+1,0)&amp;""</f>
        <v>201</v>
      </c>
      <c r="D117" s="1068"/>
      <c r="E117" s="1073" t="str">
        <f>VLOOKUP($C102,'2025年度(2年前期)'!$B$5:$N$208,COLUMN('2025年度(2年前期)'!$G$5)+1,0)&amp;""</f>
        <v>301･302･303</v>
      </c>
      <c r="F117" s="1068"/>
      <c r="G117" s="1073" t="str">
        <f>VLOOKUP($C102,'2025年度(3年前期)'!$B$5:$N$208,COLUMN('2025年度(3年前期)'!$G$5)+1,0)&amp;""</f>
        <v>101･成人実･基礎実</v>
      </c>
      <c r="H117" s="1068"/>
      <c r="I117" s="1073" t="str">
        <f>VLOOKUP($C102,'2025年度(4年前期)'!$B$5:$N$208,COLUMN('2025年度(4年前期)'!$G$5)+1,0)&amp;""</f>
        <v/>
      </c>
      <c r="J117" s="1068"/>
      <c r="K117" s="1074" t="str">
        <f>VLOOKUP($C102,'2025年度(助産前期)'!$B$5:$N$208,COLUMN('2025年度(助産前期)'!$G$5)+1,0)&amp;""</f>
        <v/>
      </c>
      <c r="L117" s="1074"/>
      <c r="M117" s="1101" t="str">
        <f>VLOOKUP($C102,'2025年度(M1前期)'!$B$5:$N$208,COLUMN('2025年度(M1前期)'!$G$5)+1,0)&amp;""</f>
        <v>精神:臨床講義室1
国際:JIHS</v>
      </c>
      <c r="N117" s="1068"/>
      <c r="O117" s="1074" t="str">
        <f>VLOOKUP($C102,'2025年度(M2前期)'!$B$5:$N$208,COLUMN('2025年度(M2前期)'!$G$5)+1,0)&amp;""</f>
        <v/>
      </c>
      <c r="P117" s="1068"/>
      <c r="Q117" s="1074" t="str">
        <f>VLOOKUP($C102,'2025年度(D1前期)'!$B$5:$N$208,COLUMN('2025年度(D1前期)'!$G$5)+1,0)&amp;""</f>
        <v/>
      </c>
      <c r="R117" s="1068"/>
      <c r="S117" s="1074" t="str">
        <f>VLOOKUP($C102,'2025年度(D23前期)'!$B$5:$N$208,COLUMN('2025年度(D23前期)'!$G$5)+1,0)&amp;""</f>
        <v/>
      </c>
      <c r="T117" s="1068"/>
      <c r="U117" s="509"/>
      <c r="Z117" s="1091"/>
      <c r="AA117" s="1152"/>
      <c r="AB117" s="1152"/>
      <c r="AC117" s="1152"/>
      <c r="AD117" s="1152"/>
      <c r="AE117" s="1152"/>
      <c r="AF117" s="1152"/>
      <c r="AG117" s="1152"/>
      <c r="AH117" s="1152"/>
      <c r="AI117" s="1152"/>
      <c r="AJ117" s="1152"/>
      <c r="AK117" s="1152"/>
      <c r="AL117" s="1152"/>
      <c r="AM117" s="1152"/>
      <c r="AN117" s="1152"/>
      <c r="AO117" s="1152"/>
      <c r="AP117" s="1152"/>
      <c r="AQ117" s="1152"/>
      <c r="AR117" s="1152"/>
      <c r="AS117" s="1152"/>
      <c r="AT117" s="1152"/>
      <c r="AU117" s="1152"/>
      <c r="AV117" s="1152"/>
      <c r="AW117" s="1152"/>
      <c r="AX117" s="1152"/>
      <c r="AY117" s="1152"/>
      <c r="AZ117" s="1152"/>
      <c r="BA117" s="1152"/>
      <c r="BB117" s="1152"/>
      <c r="BC117" s="1152"/>
      <c r="BD117" s="1152"/>
      <c r="BE117" s="1152"/>
      <c r="BF117" s="1152"/>
      <c r="BG117" s="1152"/>
      <c r="BH117" s="1152"/>
      <c r="BI117" s="1152"/>
      <c r="BJ117" s="1152"/>
      <c r="BK117" s="1152"/>
      <c r="BL117" s="1152"/>
      <c r="BM117" s="1152"/>
      <c r="BN117" s="1152"/>
      <c r="BO117" s="1152"/>
      <c r="BP117" s="1152"/>
      <c r="BQ117" s="1152"/>
      <c r="BR117" s="1152"/>
      <c r="BS117" s="1152"/>
      <c r="BT117" s="1152"/>
      <c r="BU117" s="1152"/>
      <c r="BV117" s="1152"/>
      <c r="BW117" s="1152"/>
    </row>
    <row r="118" spans="1:75">
      <c r="A118" s="1100"/>
      <c r="B118" s="16" t="s">
        <v>56</v>
      </c>
      <c r="C118" s="1135"/>
      <c r="D118" s="1136"/>
      <c r="E118" s="1063"/>
      <c r="F118" s="1075"/>
      <c r="G118" s="1063"/>
      <c r="H118" s="1075"/>
      <c r="I118" s="1063"/>
      <c r="J118" s="1075"/>
      <c r="K118" s="1064"/>
      <c r="L118" s="1064"/>
      <c r="M118" s="1061"/>
      <c r="N118" s="1075"/>
      <c r="O118" s="1064"/>
      <c r="P118" s="1075"/>
      <c r="Q118" s="1064"/>
      <c r="R118" s="1075"/>
      <c r="S118" s="1064"/>
      <c r="T118" s="1075"/>
      <c r="U118" s="509"/>
      <c r="Z118" s="1092"/>
      <c r="AA118" s="1153"/>
      <c r="AB118" s="1153"/>
      <c r="AC118" s="1153"/>
      <c r="AD118" s="1153"/>
      <c r="AE118" s="1153"/>
      <c r="AF118" s="1153"/>
      <c r="AG118" s="1153"/>
      <c r="AH118" s="1153"/>
      <c r="AI118" s="1153"/>
      <c r="AJ118" s="1153"/>
      <c r="AK118" s="1153"/>
      <c r="AL118" s="1153"/>
      <c r="AM118" s="1153"/>
      <c r="AN118" s="1153"/>
      <c r="AO118" s="1153"/>
      <c r="AP118" s="1153"/>
      <c r="AQ118" s="1153"/>
      <c r="AR118" s="1153"/>
      <c r="AS118" s="1153"/>
      <c r="AT118" s="1153"/>
      <c r="AU118" s="1153"/>
      <c r="AV118" s="1153"/>
      <c r="AW118" s="1153"/>
      <c r="AX118" s="1153"/>
      <c r="AY118" s="1153"/>
      <c r="AZ118" s="1153"/>
      <c r="BA118" s="1153"/>
      <c r="BB118" s="1153"/>
      <c r="BC118" s="1153"/>
      <c r="BD118" s="1153"/>
      <c r="BE118" s="1153"/>
      <c r="BF118" s="1153"/>
      <c r="BG118" s="1153"/>
      <c r="BH118" s="1153"/>
      <c r="BI118" s="1153"/>
      <c r="BJ118" s="1153"/>
      <c r="BK118" s="1153"/>
      <c r="BL118" s="1153"/>
      <c r="BM118" s="1153"/>
      <c r="BN118" s="1153"/>
      <c r="BO118" s="1153"/>
      <c r="BP118" s="1153"/>
      <c r="BQ118" s="1153"/>
      <c r="BR118" s="1153"/>
      <c r="BS118" s="1153"/>
      <c r="BT118" s="1153"/>
      <c r="BU118" s="1153"/>
      <c r="BV118" s="1153"/>
      <c r="BW118" s="1153"/>
    </row>
    <row r="119" spans="1:75" ht="12.95" customHeight="1">
      <c r="A119" s="1091" t="s">
        <v>67</v>
      </c>
      <c r="B119" s="15" t="s">
        <v>50</v>
      </c>
      <c r="C119" s="1089" t="str">
        <f>VLOOKUP($C102,'2025年度(1年前期)'!$B$5:$N$208,COLUMN('2025年度(1年前期)'!$I$5),0)&amp;""</f>
        <v>生命科学</v>
      </c>
      <c r="D119" s="1072"/>
      <c r="E119" s="1090" t="str">
        <f>VLOOKUP($C102,'2025年度(2年前期)'!$B$5:$N$208,COLUMN('2025年度(2年前期)'!$I$5),0)&amp;""</f>
        <v>看護過程原論</v>
      </c>
      <c r="F119" s="1072"/>
      <c r="G119" s="1090" t="str">
        <f>VLOOKUP($C102,'2025年度(3年前期)'!$B$5:$N$208,COLUMN('2025年度(3年前期)'!$I$5),0)&amp;""</f>
        <v>成人看護援助論Ⅲ</v>
      </c>
      <c r="H119" s="1072"/>
      <c r="I119" s="1090" t="str">
        <f>VLOOKUP($C102,'2025年度(4年前期)'!$B$5:$N$208,COLUMN('2025年度(4年前期)'!$I$5),0)&amp;""</f>
        <v>看護学統合　演習・実習</v>
      </c>
      <c r="J119" s="1072"/>
      <c r="K119" s="1071" t="str">
        <f>VLOOKUP($C102,'2025年度(助産前期)'!$B$5:$N$208,COLUMN('2025年度(助産前期)'!$I$5),0)&amp;""</f>
        <v/>
      </c>
      <c r="L119" s="1071"/>
      <c r="M119" s="1089" t="str">
        <f>VLOOKUP($C102,'2025年度(M1前期)'!$B$5:$N$208,COLUMN('2025年度(M1前期)'!$I$5),0)&amp;""</f>
        <v>精神看護学特論Ａ－Ⅱ
国際看護学特論A-Ⅰ</v>
      </c>
      <c r="N119" s="1072"/>
      <c r="O119" s="1071" t="str">
        <f>VLOOKUP($C102,'2025年度(M2前期)'!$B$5:$N$208,COLUMN('2025年度(M2前期)'!$I$5),0)&amp;""</f>
        <v>特別研究</v>
      </c>
      <c r="P119" s="1072"/>
      <c r="Q119" s="1071" t="str">
        <f>VLOOKUP($C102,'2025年度(D1前期)'!$B$5:$N$208,COLUMN('2025年度(D1前期)'!$I$5),0)&amp;""</f>
        <v/>
      </c>
      <c r="R119" s="1072"/>
      <c r="S119" s="1071" t="str">
        <f>VLOOKUP($C102,'2025年度(D23前期)'!$B$5:$N$208,COLUMN('2025年度(D23前期)'!$I$5),0)&amp;""</f>
        <v>特別研究</v>
      </c>
      <c r="T119" s="1072"/>
      <c r="U119" s="509"/>
      <c r="V119" s="17"/>
      <c r="Z119" s="1091" t="str">
        <f>A119</f>
        <v>４時限（15：10～16：40）</v>
      </c>
      <c r="AA119" s="1151" t="s">
        <v>250</v>
      </c>
      <c r="AB119" s="1151"/>
      <c r="AC119" s="1151"/>
      <c r="AD119" s="1151" t="s">
        <v>433</v>
      </c>
      <c r="AE119" s="1151" t="s">
        <v>250</v>
      </c>
      <c r="AF119" s="1151"/>
      <c r="AG119" s="1151" t="s">
        <v>198</v>
      </c>
      <c r="AH119" s="1151"/>
      <c r="AI119" s="1151"/>
      <c r="AJ119" s="1151"/>
      <c r="AK119" s="1151"/>
      <c r="AL119" s="1151" t="s">
        <v>250</v>
      </c>
      <c r="AM119" s="1151"/>
      <c r="AN119" s="1151"/>
      <c r="AO119" s="1151"/>
      <c r="AP119" s="1151"/>
      <c r="AQ119" s="1151"/>
      <c r="AR119" s="1151"/>
      <c r="AS119" s="1151"/>
      <c r="AT119" s="1151"/>
      <c r="AU119" s="1151"/>
      <c r="AV119" s="1151"/>
      <c r="AW119" s="1151" t="s">
        <v>150</v>
      </c>
      <c r="AX119" s="1151" t="s">
        <v>150</v>
      </c>
      <c r="AY119" s="1151" t="s">
        <v>150</v>
      </c>
      <c r="AZ119" s="1151"/>
      <c r="BA119" s="1151" t="s">
        <v>153</v>
      </c>
      <c r="BB119" s="1151"/>
      <c r="BC119" s="1151"/>
      <c r="BD119" s="1151"/>
      <c r="BE119" s="1151"/>
      <c r="BF119" s="1151"/>
      <c r="BG119" s="1151"/>
      <c r="BH119" s="1151"/>
      <c r="BI119" s="1151"/>
      <c r="BJ119" s="1151"/>
      <c r="BK119" s="1151"/>
      <c r="BL119" s="1151"/>
      <c r="BM119" s="1151"/>
      <c r="BN119" s="1151"/>
      <c r="BO119" s="1151"/>
      <c r="BP119" s="1151"/>
      <c r="BQ119" s="1151"/>
      <c r="BR119" s="1151"/>
      <c r="BS119" s="1151"/>
      <c r="BT119" s="1151"/>
      <c r="BU119" s="1151"/>
      <c r="BV119" s="1151"/>
      <c r="BW119" s="1151"/>
    </row>
    <row r="120" spans="1:75" ht="12.95" customHeight="1">
      <c r="A120" s="1091"/>
      <c r="B120" s="15" t="s">
        <v>53</v>
      </c>
      <c r="C120" s="1101" t="str">
        <f>IFERROR(VLOOKUP(C119,科目・教員!$A$1:$B$357,2,0),"")</f>
        <v>本間　典子</v>
      </c>
      <c r="D120" s="1068"/>
      <c r="E120" s="1073" t="str">
        <f>IFERROR(VLOOKUP(E119,科目・教員!$A$1:$B$357,2,0),"")</f>
        <v>亀岡　智美</v>
      </c>
      <c r="F120" s="1068"/>
      <c r="G120" s="1073" t="str">
        <f>IFERROR(VLOOKUP(G119,科目・教員!$A$1:$B$357,2,0),"")</f>
        <v>杉山　文乃</v>
      </c>
      <c r="H120" s="1068"/>
      <c r="I120" s="1073" t="str">
        <f>IFERROR(VLOOKUP(I119,科目・教員!$A$1:$B$357,2,0),"")</f>
        <v/>
      </c>
      <c r="J120" s="1068"/>
      <c r="K120" s="1074" t="str">
        <f>IFERROR(VLOOKUP(K119,科目・教員!$A$1:$B$357,2,0),"")</f>
        <v/>
      </c>
      <c r="L120" s="1074"/>
      <c r="M120" s="1101" t="str">
        <f>IFERROR(VLOOKUP(M119,科目・教員!$A$1:$B$357,2,0),"")</f>
        <v/>
      </c>
      <c r="N120" s="1068"/>
      <c r="O120" s="1074" t="str">
        <f>IFERROR(VLOOKUP(O119,科目・教員!$A$1:$B$357,2,0),"")</f>
        <v/>
      </c>
      <c r="P120" s="1068"/>
      <c r="Q120" s="1074" t="str">
        <f>IFERROR(VLOOKUP(Q119,科目・教員!$A$1:$B$357,2,0),"")</f>
        <v/>
      </c>
      <c r="R120" s="1068"/>
      <c r="S120" s="1074" t="str">
        <f>IFERROR(VLOOKUP(S119,科目・教員!$A$1:$B$357,2,0),"")</f>
        <v/>
      </c>
      <c r="T120" s="1068"/>
      <c r="U120" s="509"/>
      <c r="V120" s="17"/>
      <c r="Z120" s="1091"/>
      <c r="AA120" s="1152"/>
      <c r="AB120" s="1152"/>
      <c r="AC120" s="1152"/>
      <c r="AD120" s="1152"/>
      <c r="AE120" s="1152"/>
      <c r="AF120" s="1152"/>
      <c r="AG120" s="1152"/>
      <c r="AH120" s="1152"/>
      <c r="AI120" s="1152"/>
      <c r="AJ120" s="1152"/>
      <c r="AK120" s="1152"/>
      <c r="AL120" s="1152"/>
      <c r="AM120" s="1152"/>
      <c r="AN120" s="1152"/>
      <c r="AO120" s="1152"/>
      <c r="AP120" s="1152"/>
      <c r="AQ120" s="1152"/>
      <c r="AR120" s="1152"/>
      <c r="AS120" s="1152"/>
      <c r="AT120" s="1152"/>
      <c r="AU120" s="1152"/>
      <c r="AV120" s="1152"/>
      <c r="AW120" s="1152"/>
      <c r="AX120" s="1152"/>
      <c r="AY120" s="1152"/>
      <c r="AZ120" s="1152"/>
      <c r="BA120" s="1152"/>
      <c r="BB120" s="1152"/>
      <c r="BC120" s="1152"/>
      <c r="BD120" s="1152"/>
      <c r="BE120" s="1152"/>
      <c r="BF120" s="1152"/>
      <c r="BG120" s="1152"/>
      <c r="BH120" s="1152"/>
      <c r="BI120" s="1152"/>
      <c r="BJ120" s="1152"/>
      <c r="BK120" s="1152"/>
      <c r="BL120" s="1152"/>
      <c r="BM120" s="1152"/>
      <c r="BN120" s="1152"/>
      <c r="BO120" s="1152"/>
      <c r="BP120" s="1152"/>
      <c r="BQ120" s="1152"/>
      <c r="BR120" s="1152"/>
      <c r="BS120" s="1152"/>
      <c r="BT120" s="1152"/>
      <c r="BU120" s="1152"/>
      <c r="BV120" s="1152"/>
      <c r="BW120" s="1152"/>
    </row>
    <row r="121" spans="1:75" ht="12.95" customHeight="1">
      <c r="A121" s="1091"/>
      <c r="B121" s="15" t="s">
        <v>59</v>
      </c>
      <c r="C121" s="1101" t="str">
        <f>VLOOKUP($C102,'2025年度(1年前期)'!$B$5:$N$208,COLUMN('2025年度(1年前期)'!$I$5)+1,0)&amp;""</f>
        <v>201</v>
      </c>
      <c r="D121" s="1068"/>
      <c r="E121" s="1073" t="str">
        <f>VLOOKUP($C102,'2025年度(2年前期)'!$B$5:$N$208,COLUMN('2025年度(2年前期)'!$I$5)+1,0)&amp;""</f>
        <v>301･302･303</v>
      </c>
      <c r="F121" s="1068"/>
      <c r="G121" s="1073" t="str">
        <f>VLOOKUP($C102,'2025年度(3年前期)'!$B$5:$N$208,COLUMN('2025年度(3年前期)'!$I$5)+1,0)&amp;""</f>
        <v>101･成人実･基礎実</v>
      </c>
      <c r="H121" s="1068"/>
      <c r="I121" s="1073" t="str">
        <f>VLOOKUP($C102,'2025年度(4年前期)'!$B$5:$N$208,COLUMN('2025年度(4年前期)'!$I$5)+1,0)&amp;""</f>
        <v/>
      </c>
      <c r="J121" s="1068"/>
      <c r="K121" s="1074" t="str">
        <f>VLOOKUP($C102,'2025年度(助産前期)'!$B$5:$N$208,COLUMN('2025年度(助産前期)'!$I$5)+1,0)&amp;""</f>
        <v/>
      </c>
      <c r="L121" s="1074"/>
      <c r="M121" s="1101" t="str">
        <f>VLOOKUP($C102,'2025年度(M1前期)'!$B$5:$N$208,COLUMN('2025年度(M1前期)'!$I$5)+1,0)&amp;""</f>
        <v>精神:臨床講義室1
国際:JIHS</v>
      </c>
      <c r="N121" s="1068"/>
      <c r="O121" s="1074" t="str">
        <f>VLOOKUP($C102,'2025年度(M2前期)'!$B$5:$N$208,COLUMN('2025年度(M2前期)'!$I$5)+1,0)&amp;""</f>
        <v/>
      </c>
      <c r="P121" s="1068"/>
      <c r="Q121" s="1074" t="str">
        <f>VLOOKUP($C102,'2025年度(D1前期)'!$B$5:$N$208,COLUMN('2025年度(D1前期)'!$I$5)+1,0)&amp;""</f>
        <v/>
      </c>
      <c r="R121" s="1068"/>
      <c r="S121" s="1074" t="str">
        <f>VLOOKUP($C102,'2025年度(D23前期)'!$B$5:$N$208,COLUMN('2025年度(D23前期)'!$I$5)+1,0)&amp;""</f>
        <v/>
      </c>
      <c r="T121" s="1068"/>
      <c r="U121" s="509"/>
      <c r="V121" s="17"/>
      <c r="Z121" s="1091"/>
      <c r="AA121" s="1152"/>
      <c r="AB121" s="1152"/>
      <c r="AC121" s="1152"/>
      <c r="AD121" s="1152"/>
      <c r="AE121" s="1152"/>
      <c r="AF121" s="1152"/>
      <c r="AG121" s="1152"/>
      <c r="AH121" s="1152"/>
      <c r="AI121" s="1152"/>
      <c r="AJ121" s="1152"/>
      <c r="AK121" s="1152"/>
      <c r="AL121" s="1152"/>
      <c r="AM121" s="1152"/>
      <c r="AN121" s="1152"/>
      <c r="AO121" s="1152"/>
      <c r="AP121" s="1152"/>
      <c r="AQ121" s="1152"/>
      <c r="AR121" s="1152"/>
      <c r="AS121" s="1152"/>
      <c r="AT121" s="1152"/>
      <c r="AU121" s="1152"/>
      <c r="AV121" s="1152"/>
      <c r="AW121" s="1152"/>
      <c r="AX121" s="1152"/>
      <c r="AY121" s="1152"/>
      <c r="AZ121" s="1152"/>
      <c r="BA121" s="1152"/>
      <c r="BB121" s="1152"/>
      <c r="BC121" s="1152"/>
      <c r="BD121" s="1152"/>
      <c r="BE121" s="1152"/>
      <c r="BF121" s="1152"/>
      <c r="BG121" s="1152"/>
      <c r="BH121" s="1152"/>
      <c r="BI121" s="1152"/>
      <c r="BJ121" s="1152"/>
      <c r="BK121" s="1152"/>
      <c r="BL121" s="1152"/>
      <c r="BM121" s="1152"/>
      <c r="BN121" s="1152"/>
      <c r="BO121" s="1152"/>
      <c r="BP121" s="1152"/>
      <c r="BQ121" s="1152"/>
      <c r="BR121" s="1152"/>
      <c r="BS121" s="1152"/>
      <c r="BT121" s="1152"/>
      <c r="BU121" s="1152"/>
      <c r="BV121" s="1152"/>
      <c r="BW121" s="1152"/>
    </row>
    <row r="122" spans="1:75" ht="12.95" customHeight="1">
      <c r="A122" s="1092"/>
      <c r="B122" s="16" t="s">
        <v>56</v>
      </c>
      <c r="C122" s="1149"/>
      <c r="D122" s="1117"/>
      <c r="E122" s="1063"/>
      <c r="F122" s="1075"/>
      <c r="G122" s="1063"/>
      <c r="H122" s="1075"/>
      <c r="I122" s="1063"/>
      <c r="J122" s="1075"/>
      <c r="K122" s="1064"/>
      <c r="L122" s="1064"/>
      <c r="M122" s="1061"/>
      <c r="N122" s="1075"/>
      <c r="O122" s="1064"/>
      <c r="P122" s="1075"/>
      <c r="Q122" s="1064"/>
      <c r="R122" s="1075"/>
      <c r="S122" s="1064"/>
      <c r="T122" s="1075"/>
      <c r="U122" s="509"/>
      <c r="V122" s="17"/>
      <c r="Z122" s="1092"/>
      <c r="AA122" s="1153"/>
      <c r="AB122" s="1153"/>
      <c r="AC122" s="1153"/>
      <c r="AD122" s="1153"/>
      <c r="AE122" s="1153"/>
      <c r="AF122" s="1153"/>
      <c r="AG122" s="1153"/>
      <c r="AH122" s="1153"/>
      <c r="AI122" s="1153"/>
      <c r="AJ122" s="1153"/>
      <c r="AK122" s="1153"/>
      <c r="AL122" s="1153"/>
      <c r="AM122" s="1153"/>
      <c r="AN122" s="1153"/>
      <c r="AO122" s="1153"/>
      <c r="AP122" s="1153"/>
      <c r="AQ122" s="1153"/>
      <c r="AR122" s="1153"/>
      <c r="AS122" s="1153"/>
      <c r="AT122" s="1153"/>
      <c r="AU122" s="1153"/>
      <c r="AV122" s="1153"/>
      <c r="AW122" s="1153"/>
      <c r="AX122" s="1153"/>
      <c r="AY122" s="1153"/>
      <c r="AZ122" s="1153"/>
      <c r="BA122" s="1153"/>
      <c r="BB122" s="1153"/>
      <c r="BC122" s="1153"/>
      <c r="BD122" s="1153"/>
      <c r="BE122" s="1153"/>
      <c r="BF122" s="1153"/>
      <c r="BG122" s="1153"/>
      <c r="BH122" s="1153"/>
      <c r="BI122" s="1153"/>
      <c r="BJ122" s="1153"/>
      <c r="BK122" s="1153"/>
      <c r="BL122" s="1153"/>
      <c r="BM122" s="1153"/>
      <c r="BN122" s="1153"/>
      <c r="BO122" s="1153"/>
      <c r="BP122" s="1153"/>
      <c r="BQ122" s="1153"/>
      <c r="BR122" s="1153"/>
      <c r="BS122" s="1153"/>
      <c r="BT122" s="1153"/>
      <c r="BU122" s="1153"/>
      <c r="BV122" s="1153"/>
      <c r="BW122" s="1153"/>
    </row>
    <row r="123" spans="1:75" ht="13.5" customHeight="1">
      <c r="A123" s="1091" t="s">
        <v>68</v>
      </c>
      <c r="B123" s="15" t="s">
        <v>50</v>
      </c>
      <c r="C123" s="1134" t="str">
        <f>VLOOKUP($C102,'2025年度(1年前期)'!$B$5:$N$208,COLUMN('2025年度(1年前期)'!$K$5),0)&amp;""</f>
        <v>フランス語</v>
      </c>
      <c r="D123" s="1133"/>
      <c r="E123" s="1132" t="str">
        <f>VLOOKUP($C102,'2025年度(2年前期)'!$B$5:$N$208,COLUMN('2025年度(2年前期)'!$K$5),0)&amp;""</f>
        <v>疾病･病態論Ⅱ
(新井先生②)</v>
      </c>
      <c r="F123" s="1133"/>
      <c r="G123" s="1090" t="str">
        <f>VLOOKUP($C102,'2025年度(3年前期)'!$B$5:$N$208,COLUMN('2025年度(3年前期)'!$K$5),0)&amp;""</f>
        <v/>
      </c>
      <c r="H123" s="1072"/>
      <c r="I123" s="1090" t="str">
        <f>VLOOKUP($C102,'2025年度(4年前期)'!$B$5:$N$208,COLUMN('2025年度(4年前期)'!$K$5),0)&amp;""</f>
        <v/>
      </c>
      <c r="J123" s="1072"/>
      <c r="K123" s="1071" t="str">
        <f>VLOOKUP($C102,'2025年度(助産前期)'!$B$5:$N$208,COLUMN('2025年度(助産前期)'!$K$5),0)&amp;""</f>
        <v/>
      </c>
      <c r="L123" s="1071"/>
      <c r="M123" s="1089" t="str">
        <f>VLOOKUP($C102,'2025年度(M1前期)'!$B$5:$N$208,COLUMN('2025年度(M1前期)'!$K$5),0)&amp;""</f>
        <v/>
      </c>
      <c r="N123" s="1072"/>
      <c r="O123" s="1071" t="str">
        <f>VLOOKUP($C102,'2025年度(M2前期)'!$B$5:$N$208,COLUMN('2025年度(M2前期)'!$K$5),0)&amp;""</f>
        <v/>
      </c>
      <c r="P123" s="1072"/>
      <c r="Q123" s="1071" t="str">
        <f>VLOOKUP($C102,'2025年度(D1前期)'!$B$5:$N$208,COLUMN('2025年度(D1前期)'!$K$5),0)&amp;""</f>
        <v/>
      </c>
      <c r="R123" s="1072"/>
      <c r="S123" s="1071" t="str">
        <f>VLOOKUP($C102,'2025年度(D23前期)'!$B$5:$N$208,COLUMN('2025年度(D23前期)'!$K$5),0)&amp;""</f>
        <v/>
      </c>
      <c r="T123" s="1072"/>
      <c r="U123" s="39"/>
      <c r="V123" s="17"/>
      <c r="Y123" s="782" t="s">
        <v>134</v>
      </c>
      <c r="Z123" s="1091" t="str">
        <f>A123</f>
        <v>５時限（16：50～18：20）</v>
      </c>
      <c r="AA123" s="1151"/>
      <c r="AB123" s="1151"/>
      <c r="AC123" s="1151"/>
      <c r="AD123" s="1151"/>
      <c r="AE123" s="1151" t="s">
        <v>504</v>
      </c>
      <c r="AF123" s="1151"/>
      <c r="AG123" s="1151" t="s">
        <v>260</v>
      </c>
      <c r="AH123" s="1151"/>
      <c r="AI123" s="1151"/>
      <c r="AJ123" s="1151"/>
      <c r="AK123" s="1151"/>
      <c r="AL123" s="1151"/>
      <c r="AM123" s="1151"/>
      <c r="AN123" s="1151"/>
      <c r="AO123" s="1151"/>
      <c r="AP123" s="1151"/>
      <c r="AQ123" s="1151"/>
      <c r="AR123" s="1151"/>
      <c r="AS123" s="1151"/>
      <c r="AT123" s="1151"/>
      <c r="AU123" s="1151"/>
      <c r="AV123" s="1151"/>
      <c r="AW123" s="1151" t="s">
        <v>462</v>
      </c>
      <c r="AX123" s="1151"/>
      <c r="AY123" s="1151"/>
      <c r="AZ123" s="1151"/>
      <c r="BA123" s="1151"/>
      <c r="BB123" s="1151"/>
      <c r="BC123" s="1151"/>
      <c r="BD123" s="1151"/>
      <c r="BE123" s="1151"/>
      <c r="BF123" s="1151"/>
      <c r="BG123" s="1151"/>
      <c r="BH123" s="1151"/>
      <c r="BI123" s="1151"/>
      <c r="BJ123" s="1151"/>
      <c r="BK123" s="1151"/>
      <c r="BL123" s="1151"/>
      <c r="BM123" s="1151"/>
      <c r="BN123" s="1151"/>
      <c r="BO123" s="1151" t="s">
        <v>134</v>
      </c>
      <c r="BP123" s="1151"/>
      <c r="BQ123" s="1151"/>
      <c r="BR123" s="1151"/>
      <c r="BS123" s="1151"/>
      <c r="BT123" s="1151"/>
      <c r="BU123" s="1151"/>
      <c r="BV123" s="1151"/>
      <c r="BW123" s="1151"/>
    </row>
    <row r="124" spans="1:75" ht="12.95" customHeight="1">
      <c r="A124" s="1091"/>
      <c r="B124" s="15" t="s">
        <v>53</v>
      </c>
      <c r="C124" s="1141" t="str">
        <f>IFERROR(VLOOKUP(C123,科目・教員!$A$1:$B$357,2,0),"")</f>
        <v>小西　英則</v>
      </c>
      <c r="D124" s="1140"/>
      <c r="E124" s="1139" t="str">
        <f>IFERROR(VLOOKUP(E123,科目・教員!$A$1:$B$357,2,0),"")</f>
        <v/>
      </c>
      <c r="F124" s="1140"/>
      <c r="G124" s="1073" t="str">
        <f>IFERROR(VLOOKUP(G123,科目・教員!$A$1:$B$357,2,0),"")</f>
        <v/>
      </c>
      <c r="H124" s="1068"/>
      <c r="I124" s="1073" t="str">
        <f>IFERROR(VLOOKUP(I123,科目・教員!$A$1:$B$357,2,0),"")</f>
        <v/>
      </c>
      <c r="J124" s="1068"/>
      <c r="K124" s="1074" t="str">
        <f>IFERROR(VLOOKUP(K123,科目・教員!$A$1:$B$357,2,0),"")</f>
        <v/>
      </c>
      <c r="L124" s="1074"/>
      <c r="M124" s="1101" t="str">
        <f>IFERROR(VLOOKUP(M123,科目・教員!$A$1:$B$357,2,0),"")</f>
        <v/>
      </c>
      <c r="N124" s="1068"/>
      <c r="O124" s="1074" t="str">
        <f>IFERROR(VLOOKUP(O123,科目・教員!$A$1:$B$357,2,0),"")</f>
        <v/>
      </c>
      <c r="P124" s="1068"/>
      <c r="Q124" s="1074" t="str">
        <f>IFERROR(VLOOKUP(Q123,科目・教員!$A$1:$B$357,2,0),"")</f>
        <v/>
      </c>
      <c r="R124" s="1068"/>
      <c r="S124" s="1074" t="str">
        <f>IFERROR(VLOOKUP(S123,科目・教員!$A$1:$B$357,2,0),"")</f>
        <v/>
      </c>
      <c r="T124" s="1068"/>
      <c r="U124" s="39"/>
      <c r="V124" s="17"/>
      <c r="Y124" s="782" t="s">
        <v>139</v>
      </c>
      <c r="Z124" s="1091"/>
      <c r="AA124" s="1152"/>
      <c r="AB124" s="1152"/>
      <c r="AC124" s="1152"/>
      <c r="AD124" s="1152"/>
      <c r="AE124" s="1152"/>
      <c r="AF124" s="1152"/>
      <c r="AG124" s="1152"/>
      <c r="AH124" s="1152"/>
      <c r="AI124" s="1152"/>
      <c r="AJ124" s="1152"/>
      <c r="AK124" s="1152"/>
      <c r="AL124" s="1152"/>
      <c r="AM124" s="1152"/>
      <c r="AN124" s="1152"/>
      <c r="AO124" s="1152"/>
      <c r="AP124" s="1152"/>
      <c r="AQ124" s="1152"/>
      <c r="AR124" s="1152"/>
      <c r="AS124" s="1152"/>
      <c r="AT124" s="1152"/>
      <c r="AU124" s="1152"/>
      <c r="AV124" s="1152"/>
      <c r="AW124" s="1152"/>
      <c r="AX124" s="1152"/>
      <c r="AY124" s="1152"/>
      <c r="AZ124" s="1152"/>
      <c r="BA124" s="1152"/>
      <c r="BB124" s="1152"/>
      <c r="BC124" s="1152"/>
      <c r="BD124" s="1152"/>
      <c r="BE124" s="1152"/>
      <c r="BF124" s="1152"/>
      <c r="BG124" s="1152"/>
      <c r="BH124" s="1152"/>
      <c r="BI124" s="1152"/>
      <c r="BJ124" s="1152"/>
      <c r="BK124" s="1152"/>
      <c r="BL124" s="1152"/>
      <c r="BM124" s="1152"/>
      <c r="BN124" s="1152"/>
      <c r="BO124" s="1152"/>
      <c r="BP124" s="1152"/>
      <c r="BQ124" s="1152"/>
      <c r="BR124" s="1152"/>
      <c r="BS124" s="1152"/>
      <c r="BT124" s="1152"/>
      <c r="BU124" s="1152"/>
      <c r="BV124" s="1152"/>
      <c r="BW124" s="1152"/>
    </row>
    <row r="125" spans="1:75" ht="12.95" customHeight="1">
      <c r="A125" s="1091"/>
      <c r="B125" s="15" t="s">
        <v>59</v>
      </c>
      <c r="C125" s="1141" t="str">
        <f>VLOOKUP($C102,'2025年度(1年前期)'!$B$5:$N$208,COLUMN('2025年度(1年前期)'!$K$5)+1,0)&amp;""</f>
        <v>201</v>
      </c>
      <c r="D125" s="1140"/>
      <c r="E125" s="1139" t="str">
        <f>VLOOKUP($C102,'2025年度(2年前期)'!$B$5:$N$208,COLUMN('2025年度(2年前期)'!$K$5)+1,0)&amp;""</f>
        <v>リアルタイム
(301)</v>
      </c>
      <c r="F125" s="1140"/>
      <c r="G125" s="1073" t="str">
        <f>VLOOKUP($C102,'2025年度(3年前期)'!$B$5:$N$208,COLUMN('2025年度(3年前期)'!$K$5)+1,0)&amp;""</f>
        <v/>
      </c>
      <c r="H125" s="1068"/>
      <c r="I125" s="1073" t="str">
        <f>VLOOKUP($C102,'2025年度(4年前期)'!$B$5:$N$208,COLUMN('2025年度(4年前期)'!$K$5)+1,0)&amp;""</f>
        <v/>
      </c>
      <c r="J125" s="1068"/>
      <c r="K125" s="1074" t="str">
        <f>VLOOKUP($C102,'2025年度(助産前期)'!$B$5:$N$208,COLUMN('2025年度(助産前期)'!$K$5)+1,0)&amp;""</f>
        <v/>
      </c>
      <c r="L125" s="1074"/>
      <c r="M125" s="1101" t="str">
        <f>VLOOKUP($C102,'2025年度(M1前期)'!$B$5:$N$208,COLUMN('2025年度(M1前期)'!$K$5)+1,0)&amp;""</f>
        <v/>
      </c>
      <c r="N125" s="1068"/>
      <c r="O125" s="1074" t="str">
        <f>VLOOKUP($C102,'2025年度(M2前期)'!$B$5:$N$208,COLUMN('2025年度(M2前期)'!$K$5)+1,0)&amp;""</f>
        <v/>
      </c>
      <c r="P125" s="1068"/>
      <c r="Q125" s="1074" t="str">
        <f>VLOOKUP($C102,'2025年度(D1前期)'!$B$5:$N$208,COLUMN('2025年度(D1前期)'!$K$5)+1,0)&amp;""</f>
        <v/>
      </c>
      <c r="R125" s="1068"/>
      <c r="S125" s="1074" t="str">
        <f>VLOOKUP($C102,'2025年度(D23前期)'!$B$5:$N$208,COLUMN('2025年度(D23前期)'!$K$5)+1,0)&amp;""</f>
        <v/>
      </c>
      <c r="T125" s="1068"/>
      <c r="U125" s="39"/>
      <c r="V125" s="17"/>
      <c r="Y125" s="782" t="s">
        <v>289</v>
      </c>
      <c r="Z125" s="1091"/>
      <c r="AA125" s="1152"/>
      <c r="AB125" s="1152"/>
      <c r="AC125" s="1152"/>
      <c r="AD125" s="1152"/>
      <c r="AE125" s="1152"/>
      <c r="AF125" s="1152"/>
      <c r="AG125" s="1152"/>
      <c r="AH125" s="1152"/>
      <c r="AI125" s="1152"/>
      <c r="AJ125" s="1152"/>
      <c r="AK125" s="1152"/>
      <c r="AL125" s="1152"/>
      <c r="AM125" s="1152"/>
      <c r="AN125" s="1152"/>
      <c r="AO125" s="1152"/>
      <c r="AP125" s="1152"/>
      <c r="AQ125" s="1152"/>
      <c r="AR125" s="1152"/>
      <c r="AS125" s="1152"/>
      <c r="AT125" s="1152"/>
      <c r="AU125" s="1152"/>
      <c r="AV125" s="1152"/>
      <c r="AW125" s="1152"/>
      <c r="AX125" s="1152"/>
      <c r="AY125" s="1152"/>
      <c r="AZ125" s="1152"/>
      <c r="BA125" s="1152"/>
      <c r="BB125" s="1152"/>
      <c r="BC125" s="1152"/>
      <c r="BD125" s="1152"/>
      <c r="BE125" s="1152"/>
      <c r="BF125" s="1152"/>
      <c r="BG125" s="1152"/>
      <c r="BH125" s="1152"/>
      <c r="BI125" s="1152"/>
      <c r="BJ125" s="1152"/>
      <c r="BK125" s="1152"/>
      <c r="BL125" s="1152"/>
      <c r="BM125" s="1152"/>
      <c r="BN125" s="1152"/>
      <c r="BO125" s="1152"/>
      <c r="BP125" s="1152"/>
      <c r="BQ125" s="1152"/>
      <c r="BR125" s="1152"/>
      <c r="BS125" s="1152"/>
      <c r="BT125" s="1152"/>
      <c r="BU125" s="1152"/>
      <c r="BV125" s="1152"/>
      <c r="BW125" s="1152"/>
    </row>
    <row r="126" spans="1:75" ht="12.95" customHeight="1">
      <c r="A126" s="1092"/>
      <c r="B126" s="16" t="s">
        <v>56</v>
      </c>
      <c r="C126" s="1120" t="s">
        <v>229</v>
      </c>
      <c r="D126" s="1138"/>
      <c r="E126" s="1280"/>
      <c r="F126" s="1281"/>
      <c r="G126" s="1063"/>
      <c r="H126" s="1075"/>
      <c r="I126" s="1063"/>
      <c r="J126" s="1075"/>
      <c r="K126" s="1064"/>
      <c r="L126" s="1064"/>
      <c r="M126" s="1061"/>
      <c r="N126" s="1075"/>
      <c r="O126" s="1064"/>
      <c r="P126" s="1075"/>
      <c r="Q126" s="1064"/>
      <c r="R126" s="1075"/>
      <c r="S126" s="1064"/>
      <c r="T126" s="1075"/>
      <c r="U126" s="40"/>
      <c r="V126" s="28"/>
      <c r="W126" s="20"/>
      <c r="X126" s="20"/>
      <c r="Y126" s="808"/>
      <c r="Z126" s="1092"/>
      <c r="AA126" s="1153"/>
      <c r="AB126" s="1153"/>
      <c r="AC126" s="1153"/>
      <c r="AD126" s="1153"/>
      <c r="AE126" s="1153"/>
      <c r="AF126" s="1153"/>
      <c r="AG126" s="1153"/>
      <c r="AH126" s="1153"/>
      <c r="AI126" s="1153"/>
      <c r="AJ126" s="1153"/>
      <c r="AK126" s="1153"/>
      <c r="AL126" s="1153"/>
      <c r="AM126" s="1153"/>
      <c r="AN126" s="1153"/>
      <c r="AO126" s="1153"/>
      <c r="AP126" s="1153"/>
      <c r="AQ126" s="1153"/>
      <c r="AR126" s="1153"/>
      <c r="AS126" s="1153"/>
      <c r="AT126" s="1153"/>
      <c r="AU126" s="1153"/>
      <c r="AV126" s="1153"/>
      <c r="AW126" s="1153"/>
      <c r="AX126" s="1153"/>
      <c r="AY126" s="1153"/>
      <c r="AZ126" s="1153"/>
      <c r="BA126" s="1153"/>
      <c r="BB126" s="1153"/>
      <c r="BC126" s="1153"/>
      <c r="BD126" s="1153"/>
      <c r="BE126" s="1153"/>
      <c r="BF126" s="1153"/>
      <c r="BG126" s="1153"/>
      <c r="BH126" s="1153"/>
      <c r="BI126" s="1153"/>
      <c r="BJ126" s="1153"/>
      <c r="BK126" s="1153"/>
      <c r="BL126" s="1153"/>
      <c r="BM126" s="1153"/>
      <c r="BN126" s="1153"/>
      <c r="BO126" s="1153"/>
      <c r="BP126" s="1153"/>
      <c r="BQ126" s="1153"/>
      <c r="BR126" s="1153"/>
      <c r="BS126" s="1153"/>
      <c r="BT126" s="1153"/>
      <c r="BU126" s="1153"/>
      <c r="BV126" s="1153"/>
      <c r="BW126" s="1153"/>
    </row>
    <row r="127" spans="1:75" ht="21.75">
      <c r="A127" s="5"/>
      <c r="B127" s="6"/>
      <c r="C127" s="1077">
        <f>C102+1</f>
        <v>45814</v>
      </c>
      <c r="D127" s="1077"/>
      <c r="E127" s="1077"/>
      <c r="F127" s="1077"/>
      <c r="G127" s="1077"/>
      <c r="H127" s="1077"/>
      <c r="I127" s="1077"/>
      <c r="J127" s="1077"/>
      <c r="K127" s="1077"/>
      <c r="L127" s="1077"/>
      <c r="M127" s="1077"/>
      <c r="N127" s="1077"/>
      <c r="O127" s="1077"/>
      <c r="P127" s="1077"/>
      <c r="Q127" s="1077"/>
      <c r="R127" s="1077"/>
      <c r="S127" s="1077"/>
      <c r="T127" s="1077"/>
      <c r="U127" s="1049">
        <f>C127</f>
        <v>45814</v>
      </c>
      <c r="V127" s="1050"/>
      <c r="W127" s="1050"/>
      <c r="X127" s="1050"/>
      <c r="Y127" s="1050"/>
      <c r="Z127" s="1051"/>
      <c r="AA127" s="41">
        <v>101</v>
      </c>
      <c r="AB127" s="41">
        <v>102</v>
      </c>
      <c r="AC127" s="41">
        <v>103</v>
      </c>
      <c r="AD127" s="41" t="s">
        <v>16</v>
      </c>
      <c r="AE127" s="41" t="s">
        <v>17</v>
      </c>
      <c r="AF127" s="41" t="s">
        <v>18</v>
      </c>
      <c r="AG127" s="41">
        <v>201</v>
      </c>
      <c r="AH127" s="42">
        <v>202</v>
      </c>
      <c r="AI127" s="41">
        <v>203</v>
      </c>
      <c r="AJ127" s="41">
        <v>204</v>
      </c>
      <c r="AK127" s="41">
        <v>205</v>
      </c>
      <c r="AL127" s="41" t="s">
        <v>19</v>
      </c>
      <c r="AM127" s="41" t="s">
        <v>69</v>
      </c>
      <c r="AN127" s="7" t="s">
        <v>21</v>
      </c>
      <c r="AO127" s="7" t="s">
        <v>22</v>
      </c>
      <c r="AP127" s="7" t="s">
        <v>23</v>
      </c>
      <c r="AQ127" s="7" t="s">
        <v>24</v>
      </c>
      <c r="AR127" s="7" t="s">
        <v>25</v>
      </c>
      <c r="AS127" s="7" t="s">
        <v>26</v>
      </c>
      <c r="AT127" s="7" t="s">
        <v>27</v>
      </c>
      <c r="AU127" s="7" t="s">
        <v>28</v>
      </c>
      <c r="AV127" s="7" t="s">
        <v>29</v>
      </c>
      <c r="AW127" s="41">
        <v>301</v>
      </c>
      <c r="AX127" s="42">
        <v>302</v>
      </c>
      <c r="AY127" s="43">
        <v>303</v>
      </c>
      <c r="AZ127" s="43">
        <v>304</v>
      </c>
      <c r="BA127" s="41" t="s">
        <v>30</v>
      </c>
      <c r="BB127" s="41" t="s">
        <v>31</v>
      </c>
      <c r="BC127" s="42" t="s">
        <v>32</v>
      </c>
      <c r="BD127" s="41" t="s">
        <v>33</v>
      </c>
      <c r="BE127" s="41" t="s">
        <v>34</v>
      </c>
      <c r="BF127" s="41" t="s">
        <v>35</v>
      </c>
      <c r="BG127" s="7" t="s">
        <v>36</v>
      </c>
      <c r="BH127" s="7" t="s">
        <v>37</v>
      </c>
      <c r="BI127" s="41" t="s">
        <v>536</v>
      </c>
      <c r="BJ127" s="41" t="s">
        <v>537</v>
      </c>
      <c r="BK127" s="41" t="s">
        <v>538</v>
      </c>
      <c r="BL127" s="41" t="s">
        <v>539</v>
      </c>
      <c r="BM127" s="41" t="s">
        <v>540</v>
      </c>
      <c r="BN127" s="44" t="s">
        <v>40</v>
      </c>
      <c r="BO127" s="44" t="s">
        <v>41</v>
      </c>
      <c r="BP127" s="44" t="s">
        <v>354</v>
      </c>
      <c r="BQ127" s="45" t="s">
        <v>42</v>
      </c>
      <c r="BR127" s="45" t="s">
        <v>43</v>
      </c>
      <c r="BS127" s="45" t="s">
        <v>44</v>
      </c>
      <c r="BT127" s="45" t="s">
        <v>45</v>
      </c>
      <c r="BU127" s="45" t="s">
        <v>46</v>
      </c>
      <c r="BV127" s="45" t="s">
        <v>47</v>
      </c>
      <c r="BW127" s="45" t="s">
        <v>48</v>
      </c>
    </row>
    <row r="128" spans="1:75" ht="13.5" customHeight="1">
      <c r="A128" s="1091" t="s">
        <v>49</v>
      </c>
      <c r="B128" s="12" t="s">
        <v>50</v>
      </c>
      <c r="C128" s="1079" t="str">
        <f>VLOOKUP($C127,'2025年度(1年前期)'!$B$5:$N$208,COLUMN('2025年度(1年前期)'!$C$5),0)&amp;""</f>
        <v>看護学概論</v>
      </c>
      <c r="D128" s="1080"/>
      <c r="E128" s="1148" t="str">
        <f>VLOOKUP($C127,'2025年度(2年前期)'!$B$5:$N$208,COLUMN('2025年度(2年前期)'!$C$5),0)&amp;""</f>
        <v>マスコミュニケーション論</v>
      </c>
      <c r="F128" s="1123"/>
      <c r="G128" s="1081" t="str">
        <f>VLOOKUP($C127,'2025年度(3年前期)'!$B$5:$N$208,COLUMN('2025年度(3年前期)'!$C$5),0)&amp;""</f>
        <v>政策医療看護論Ⅰ(がん中　森副看護師長)</v>
      </c>
      <c r="H128" s="1080"/>
      <c r="I128" s="1081" t="str">
        <f>VLOOKUP($C127,'2025年度(4年前期)'!$B$5:$N$208,COLUMN('2025年度(4年前期)'!$C$5),0)&amp;""</f>
        <v>看護学統合　演習・実習</v>
      </c>
      <c r="J128" s="1080"/>
      <c r="K128" s="1072" t="str">
        <f>VLOOKUP($C127,'2025年度(助産前期)'!$B$5:$N$208,COLUMN('2025年度(助産前期)'!$C$5),0)&amp;""</f>
        <v/>
      </c>
      <c r="L128" s="1096"/>
      <c r="M128" s="1105" t="str">
        <f>VLOOKUP($C127,'2025年度(M1前期)'!$B$5:$N$208,COLUMN('2025年度(M1前期)'!$C$5),0)&amp;""</f>
        <v>政策医療看護学特論Ⅰ</v>
      </c>
      <c r="N128" s="1096"/>
      <c r="O128" s="1081" t="str">
        <f>VLOOKUP($C127,'2025年度(M2前期)'!$B$5:$N$208,COLUMN('2025年度(M2前期)'!$C$5),0)&amp;""</f>
        <v>看護情報・管理学演習Ａ－Ⅱ
感染管理看護学演習Ａ－Ⅱ</v>
      </c>
      <c r="P128" s="1080"/>
      <c r="Q128" s="1081" t="str">
        <f>VLOOKUP($C127,'2025年度(D1前期)'!$B$5:$N$208,COLUMN('2025年度(D1前期)'!$C$5),0)&amp;""</f>
        <v>精神看護学特論Ｂ</v>
      </c>
      <c r="R128" s="1080"/>
      <c r="S128" s="1072" t="str">
        <f>VLOOKUP($C127,'2025年度(D23前期)'!$B$5:$N$208,COLUMN('2025年度(D23前期)'!$C$5),0)&amp;""</f>
        <v>特別研究</v>
      </c>
      <c r="T128" s="1080"/>
      <c r="U128" s="739" t="s">
        <v>455</v>
      </c>
      <c r="W128" s="778" t="s">
        <v>503</v>
      </c>
      <c r="Y128" s="919" t="s">
        <v>541</v>
      </c>
      <c r="Z128" s="1095" t="str">
        <f>A128</f>
        <v xml:space="preserve">１時限（09：20～10：50） </v>
      </c>
      <c r="AA128" s="1151" t="s">
        <v>149</v>
      </c>
      <c r="AB128" s="1151" t="s">
        <v>557</v>
      </c>
      <c r="AC128" s="1151" t="s">
        <v>558</v>
      </c>
      <c r="AD128" s="1151"/>
      <c r="AE128" s="1151" t="s">
        <v>504</v>
      </c>
      <c r="AF128" s="1151"/>
      <c r="AG128" s="1151" t="s">
        <v>263</v>
      </c>
      <c r="AH128" s="1151"/>
      <c r="AI128" s="1151"/>
      <c r="AJ128" s="1151" t="s">
        <v>559</v>
      </c>
      <c r="AK128" s="1151" t="s">
        <v>559</v>
      </c>
      <c r="AL128" s="1151"/>
      <c r="AM128" s="1151"/>
      <c r="AN128" s="1043"/>
      <c r="AO128" s="1151"/>
      <c r="AP128" s="1151"/>
      <c r="AQ128" s="1151"/>
      <c r="AR128" s="1151"/>
      <c r="AS128" s="1151"/>
      <c r="AT128" s="1151"/>
      <c r="AU128" s="1151"/>
      <c r="AV128" s="1151"/>
      <c r="AW128" s="1151" t="s">
        <v>560</v>
      </c>
      <c r="AX128" s="1151" t="s">
        <v>560</v>
      </c>
      <c r="AY128" s="1151" t="s">
        <v>560</v>
      </c>
      <c r="AZ128" s="1151" t="s">
        <v>560</v>
      </c>
      <c r="BA128" s="1151"/>
      <c r="BB128" s="1151"/>
      <c r="BC128" s="1151"/>
      <c r="BD128" s="1151"/>
      <c r="BE128" s="1151"/>
      <c r="BF128" s="1151"/>
      <c r="BG128" s="1151" t="s">
        <v>560</v>
      </c>
      <c r="BH128" s="1151" t="s">
        <v>560</v>
      </c>
      <c r="BI128" s="1151"/>
      <c r="BJ128" s="1151"/>
      <c r="BK128" s="1151"/>
      <c r="BL128" s="1151"/>
      <c r="BM128" s="1151"/>
      <c r="BN128" s="1151" t="s">
        <v>323</v>
      </c>
      <c r="BO128" s="1151"/>
      <c r="BP128" s="1151"/>
      <c r="BQ128" s="1151" t="s">
        <v>561</v>
      </c>
      <c r="BR128" s="1151"/>
      <c r="BS128" s="1151"/>
      <c r="BT128" s="1151"/>
      <c r="BU128" s="1151"/>
      <c r="BV128" s="1151"/>
      <c r="BW128" s="1151"/>
    </row>
    <row r="129" spans="1:75" ht="13.5" customHeight="1">
      <c r="A129" s="1091"/>
      <c r="B129" s="15" t="s">
        <v>53</v>
      </c>
      <c r="C129" s="1065" t="str">
        <f>IFERROR(VLOOKUP(C128,科目・教員!$A$1:$B$357,2,0),"")</f>
        <v>矢富　有見子</v>
      </c>
      <c r="D129" s="1066"/>
      <c r="E129" s="1147" t="str">
        <f>IFERROR(VLOOKUP(E128,科目・教員!$A$1:$B$357,2,0),"")</f>
        <v>飯野　勝己</v>
      </c>
      <c r="F129" s="1119"/>
      <c r="G129" s="1067" t="str">
        <f>IFERROR(VLOOKUP(G128,科目・教員!$A$1:$B$357,2,0),"")</f>
        <v/>
      </c>
      <c r="H129" s="1066"/>
      <c r="I129" s="1067" t="str">
        <f>IFERROR(VLOOKUP(I128,科目・教員!$A$1:$B$357,2,0),"")</f>
        <v/>
      </c>
      <c r="J129" s="1066"/>
      <c r="K129" s="1068" t="str">
        <f>IFERROR(VLOOKUP(K128,科目・教員!$A$1:$B$357,2,0),"")</f>
        <v/>
      </c>
      <c r="L129" s="1070"/>
      <c r="M129" s="1104" t="str">
        <f>IFERROR(VLOOKUP(M128,科目・教員!$A$1:$B$357,2,0),"")</f>
        <v>綿貫　成明</v>
      </c>
      <c r="N129" s="1066"/>
      <c r="O129" s="1067" t="str">
        <f>IFERROR(VLOOKUP(O128,科目・教員!$A$1:$B$357,2,0),"")</f>
        <v/>
      </c>
      <c r="P129" s="1066"/>
      <c r="Q129" s="1067" t="str">
        <f>IFERROR(VLOOKUP(Q128,科目・教員!$A$1:$B$357,2,0),"")</f>
        <v/>
      </c>
      <c r="R129" s="1066"/>
      <c r="S129" s="1068" t="str">
        <f>IFERROR(VLOOKUP(S128,科目・教員!$A$1:$B$357,2,0),"")</f>
        <v/>
      </c>
      <c r="T129" s="1066"/>
      <c r="U129" s="739" t="s">
        <v>562</v>
      </c>
      <c r="W129" s="778" t="s">
        <v>321</v>
      </c>
      <c r="Y129" s="919" t="s">
        <v>561</v>
      </c>
      <c r="Z129" s="1091"/>
      <c r="AA129" s="1152"/>
      <c r="AB129" s="1152"/>
      <c r="AC129" s="1152"/>
      <c r="AD129" s="1152"/>
      <c r="AE129" s="1152"/>
      <c r="AF129" s="1152"/>
      <c r="AG129" s="1152"/>
      <c r="AH129" s="1152"/>
      <c r="AI129" s="1152"/>
      <c r="AJ129" s="1152"/>
      <c r="AK129" s="1152"/>
      <c r="AL129" s="1152"/>
      <c r="AM129" s="1152"/>
      <c r="AN129" s="1044"/>
      <c r="AO129" s="1152"/>
      <c r="AP129" s="1152"/>
      <c r="AQ129" s="1152"/>
      <c r="AR129" s="1152"/>
      <c r="AS129" s="1152"/>
      <c r="AT129" s="1152"/>
      <c r="AU129" s="1152"/>
      <c r="AV129" s="1152"/>
      <c r="AW129" s="1152"/>
      <c r="AX129" s="1152"/>
      <c r="AY129" s="1152"/>
      <c r="AZ129" s="1152"/>
      <c r="BA129" s="1152"/>
      <c r="BB129" s="1152"/>
      <c r="BC129" s="1152"/>
      <c r="BD129" s="1152"/>
      <c r="BE129" s="1152"/>
      <c r="BF129" s="1152"/>
      <c r="BG129" s="1152"/>
      <c r="BH129" s="1152"/>
      <c r="BI129" s="1152"/>
      <c r="BJ129" s="1152"/>
      <c r="BK129" s="1152"/>
      <c r="BL129" s="1152"/>
      <c r="BM129" s="1152"/>
      <c r="BN129" s="1152"/>
      <c r="BO129" s="1152"/>
      <c r="BP129" s="1152"/>
      <c r="BQ129" s="1152"/>
      <c r="BR129" s="1152"/>
      <c r="BS129" s="1152"/>
      <c r="BT129" s="1152"/>
      <c r="BU129" s="1152"/>
      <c r="BV129" s="1152"/>
      <c r="BW129" s="1152"/>
    </row>
    <row r="130" spans="1:75" ht="13.5" customHeight="1">
      <c r="A130" s="1091"/>
      <c r="B130" s="15" t="s">
        <v>59</v>
      </c>
      <c r="C130" s="1065" t="str">
        <f>VLOOKUP($C127,'2025年度(1年前期)'!$B$5:$N$208,COLUMN('2025年度(1年前期)'!$C$5)+1,0)&amp;""</f>
        <v>101</v>
      </c>
      <c r="D130" s="1066"/>
      <c r="E130" s="1147" t="str">
        <f>VLOOKUP($C127,'2025年度(2年前期)'!$B$5:$N$208,COLUMN('2025年度(2年前期)'!$C$5)+1,0)&amp;""</f>
        <v>201</v>
      </c>
      <c r="F130" s="1119"/>
      <c r="G130" s="1067" t="str">
        <f>VLOOKUP($C127,'2025年度(3年前期)'!$B$5:$N$208,COLUMN('2025年度(3年前期)'!$C$5)+1,0)&amp;""</f>
        <v>大講義室</v>
      </c>
      <c r="H130" s="1066"/>
      <c r="I130" s="1067" t="str">
        <f>VLOOKUP($C127,'2025年度(4年前期)'!$B$5:$N$208,COLUMN('2025年度(4年前期)'!$C$5)+1,0)&amp;""</f>
        <v>NCGM:301･302･303･304
国府台･NCNP:204･205
がん中：103
がん東:102</v>
      </c>
      <c r="J130" s="1066"/>
      <c r="K130" s="1068" t="str">
        <f>VLOOKUP($C127,'2025年度(助産前期)'!$B$5:$N$208,COLUMN('2025年度(助産前期)'!$C$5)+1,0)&amp;""</f>
        <v/>
      </c>
      <c r="L130" s="1070"/>
      <c r="M130" s="1104" t="str">
        <f>VLOOKUP($C127,'2025年度(M1前期)'!$B$5:$N$208,COLUMN('2025年度(M1前期)'!C$5)+1,0)&amp;""</f>
        <v>臨床講義室1</v>
      </c>
      <c r="N130" s="1066"/>
      <c r="O130" s="1067" t="str">
        <f>VLOOKUP($C127,'2025年度(M2前期)'!$B$5:$N$208,COLUMN('2025年度(M2前期)'!$C$5)+1,0)&amp;""</f>
        <v>情報:別途指定
感染:別途指定</v>
      </c>
      <c r="P130" s="1066"/>
      <c r="Q130" s="1067" t="str">
        <f>VLOOKUP($C127,'2025年度(D1前期)'!$B$5:$N$208,COLUMN('2025年度(D1前期)'!$C$5)+1,0)&amp;""</f>
        <v>別途指定</v>
      </c>
      <c r="R130" s="1066"/>
      <c r="S130" s="1068" t="str">
        <f>VLOOKUP($C127,'2025年度(D23前期)'!$B$5:$N$208,COLUMN('2025年度(D23前期)'!$C$5)+1,0)&amp;""</f>
        <v/>
      </c>
      <c r="T130" s="1066"/>
      <c r="U130" s="739" t="s">
        <v>563</v>
      </c>
      <c r="W130" s="778" t="s">
        <v>505</v>
      </c>
      <c r="Y130" s="919" t="s">
        <v>564</v>
      </c>
      <c r="Z130" s="1091"/>
      <c r="AA130" s="1152"/>
      <c r="AB130" s="1152"/>
      <c r="AC130" s="1152"/>
      <c r="AD130" s="1152"/>
      <c r="AE130" s="1152"/>
      <c r="AF130" s="1152"/>
      <c r="AG130" s="1152"/>
      <c r="AH130" s="1152"/>
      <c r="AI130" s="1152"/>
      <c r="AJ130" s="1152"/>
      <c r="AK130" s="1152"/>
      <c r="AL130" s="1152"/>
      <c r="AM130" s="1152"/>
      <c r="AN130" s="1044"/>
      <c r="AO130" s="1152"/>
      <c r="AP130" s="1152"/>
      <c r="AQ130" s="1152"/>
      <c r="AR130" s="1152"/>
      <c r="AS130" s="1152"/>
      <c r="AT130" s="1152"/>
      <c r="AU130" s="1152"/>
      <c r="AV130" s="1152"/>
      <c r="AW130" s="1152"/>
      <c r="AX130" s="1152"/>
      <c r="AY130" s="1152"/>
      <c r="AZ130" s="1152"/>
      <c r="BA130" s="1152"/>
      <c r="BB130" s="1152"/>
      <c r="BC130" s="1152"/>
      <c r="BD130" s="1152"/>
      <c r="BE130" s="1152"/>
      <c r="BF130" s="1152"/>
      <c r="BG130" s="1152"/>
      <c r="BH130" s="1152"/>
      <c r="BI130" s="1152"/>
      <c r="BJ130" s="1152"/>
      <c r="BK130" s="1152"/>
      <c r="BL130" s="1152"/>
      <c r="BM130" s="1152"/>
      <c r="BN130" s="1152"/>
      <c r="BO130" s="1152"/>
      <c r="BP130" s="1152"/>
      <c r="BQ130" s="1152"/>
      <c r="BR130" s="1152"/>
      <c r="BS130" s="1152"/>
      <c r="BT130" s="1152"/>
      <c r="BU130" s="1152"/>
      <c r="BV130" s="1152"/>
      <c r="BW130" s="1152"/>
    </row>
    <row r="131" spans="1:75" ht="13.5" customHeight="1">
      <c r="A131" s="1092"/>
      <c r="B131" s="16" t="s">
        <v>56</v>
      </c>
      <c r="C131" s="1135"/>
      <c r="D131" s="1324"/>
      <c r="E131" s="1197" t="s">
        <v>265</v>
      </c>
      <c r="F131" s="1198"/>
      <c r="G131" s="1063"/>
      <c r="H131" s="1062"/>
      <c r="I131" s="1063"/>
      <c r="J131" s="1062"/>
      <c r="K131" s="1064"/>
      <c r="L131" s="1069"/>
      <c r="M131" s="1106"/>
      <c r="N131" s="1062"/>
      <c r="O131" s="1063"/>
      <c r="P131" s="1062"/>
      <c r="Q131" s="1063"/>
      <c r="R131" s="1062"/>
      <c r="S131" s="1064"/>
      <c r="T131" s="1062"/>
      <c r="U131" s="739" t="s">
        <v>565</v>
      </c>
      <c r="W131" s="778" t="s">
        <v>240</v>
      </c>
      <c r="Y131" s="919" t="s">
        <v>266</v>
      </c>
      <c r="Z131" s="1092"/>
      <c r="AA131" s="1153"/>
      <c r="AB131" s="1153"/>
      <c r="AC131" s="1153"/>
      <c r="AD131" s="1153"/>
      <c r="AE131" s="1153"/>
      <c r="AF131" s="1153"/>
      <c r="AG131" s="1153"/>
      <c r="AH131" s="1153"/>
      <c r="AI131" s="1153"/>
      <c r="AJ131" s="1153"/>
      <c r="AK131" s="1153"/>
      <c r="AL131" s="1153"/>
      <c r="AM131" s="1153"/>
      <c r="AN131" s="1045"/>
      <c r="AO131" s="1153"/>
      <c r="AP131" s="1153"/>
      <c r="AQ131" s="1153"/>
      <c r="AR131" s="1153"/>
      <c r="AS131" s="1153"/>
      <c r="AT131" s="1153"/>
      <c r="AU131" s="1153"/>
      <c r="AV131" s="1153"/>
      <c r="AW131" s="1153"/>
      <c r="AX131" s="1153"/>
      <c r="AY131" s="1153"/>
      <c r="AZ131" s="1153"/>
      <c r="BA131" s="1153"/>
      <c r="BB131" s="1153"/>
      <c r="BC131" s="1153"/>
      <c r="BD131" s="1153"/>
      <c r="BE131" s="1153"/>
      <c r="BF131" s="1153"/>
      <c r="BG131" s="1153"/>
      <c r="BH131" s="1153"/>
      <c r="BI131" s="1153"/>
      <c r="BJ131" s="1153"/>
      <c r="BK131" s="1153"/>
      <c r="BL131" s="1153"/>
      <c r="BM131" s="1153"/>
      <c r="BN131" s="1153"/>
      <c r="BO131" s="1153"/>
      <c r="BP131" s="1153"/>
      <c r="BQ131" s="1153"/>
      <c r="BR131" s="1153"/>
      <c r="BS131" s="1153"/>
      <c r="BT131" s="1153"/>
      <c r="BU131" s="1153"/>
      <c r="BV131" s="1153"/>
      <c r="BW131" s="1153"/>
    </row>
    <row r="132" spans="1:75" ht="13.5" customHeight="1">
      <c r="A132" s="1091" t="s">
        <v>58</v>
      </c>
      <c r="B132" s="15" t="s">
        <v>50</v>
      </c>
      <c r="C132" s="1122" t="str">
        <f>VLOOKUP($C127,'2025年度(1年前期)'!$B$5:$N$208,COLUMN('2025年度(1年前期)'!$E$5),0)&amp;""</f>
        <v>アジアの中の日本</v>
      </c>
      <c r="D132" s="1123"/>
      <c r="E132" s="1081" t="str">
        <f>VLOOKUP($C127,'2025年度(2年前期)'!$B$5:$N$208,COLUMN('2025年度(2年前期)'!$E$5),0)&amp;""</f>
        <v>看護過程原論</v>
      </c>
      <c r="F132" s="1080"/>
      <c r="G132" s="1081" t="str">
        <f>VLOOKUP($C127,'2025年度(3年前期)'!$B$5:$N$208,COLUMN('2025年度(3年前期)'!$E$5),0)&amp;""</f>
        <v>看護実践と研究成果の活用</v>
      </c>
      <c r="H132" s="1080"/>
      <c r="I132" s="1081" t="str">
        <f>VLOOKUP($C127,'2025年度(4年前期)'!$B$5:$N$208,COLUMN('2025年度(4年前期)'!$E$5),0)&amp;""</f>
        <v>看護学統合　演習・実習</v>
      </c>
      <c r="J132" s="1080"/>
      <c r="K132" s="1072" t="str">
        <f>VLOOKUP($C127,'2025年度(助産前期)'!$B$5:$N$208,COLUMN('2025年度(助産前期)'!$E$5),0)&amp;""</f>
        <v/>
      </c>
      <c r="L132" s="1096"/>
      <c r="M132" s="1079" t="str">
        <f>VLOOKUP($C127,'2025年度(M1前期)'!$B$5:$N$208,COLUMN('2025年度(M1前期)'!$E$5),0)&amp;""</f>
        <v>政策医療看護学特論Ⅰ</v>
      </c>
      <c r="N132" s="1080"/>
      <c r="O132" s="1072" t="str">
        <f>VLOOKUP($C127,'2025年度(M2前期)'!$B$5:$N$208,COLUMN('2025年度(M2前期)'!$E$5),0)&amp;""</f>
        <v>看護情報・管理学演習Ａ－Ⅱ
感染管理看護学演習Ａ－Ⅱ</v>
      </c>
      <c r="P132" s="1080"/>
      <c r="Q132" s="1072" t="str">
        <f>VLOOKUP($C127,'2025年度(D1前期)'!$B$5:$N$208,COLUMN('2025年度(D1前期)'!$E$5),0)&amp;""</f>
        <v>精神看護学特論Ｂ</v>
      </c>
      <c r="R132" s="1080"/>
      <c r="S132" s="1072" t="str">
        <f>VLOOKUP($C127,'2025年度(D23前期)'!$B$5:$N$208,COLUMN('2025年度(D23前期)'!$E$5),0)&amp;""</f>
        <v>特別研究</v>
      </c>
      <c r="T132" s="1080"/>
      <c r="U132" s="509"/>
      <c r="V132" s="853" t="s">
        <v>189</v>
      </c>
      <c r="W132" s="778" t="s">
        <v>241</v>
      </c>
      <c r="Y132" s="874"/>
      <c r="Z132" s="1091" t="str">
        <f>A132</f>
        <v>２時限（11：00～12：30）</v>
      </c>
      <c r="AA132" s="1151" t="s">
        <v>267</v>
      </c>
      <c r="AB132" s="1151" t="s">
        <v>557</v>
      </c>
      <c r="AC132" s="1183" t="s">
        <v>558</v>
      </c>
      <c r="AD132" s="1151"/>
      <c r="AE132" s="1151" t="s">
        <v>504</v>
      </c>
      <c r="AF132" s="1296"/>
      <c r="AG132" s="1151" t="s">
        <v>150</v>
      </c>
      <c r="AH132" s="1151" t="s">
        <v>150</v>
      </c>
      <c r="AI132" s="1151"/>
      <c r="AJ132" s="1151" t="s">
        <v>559</v>
      </c>
      <c r="AK132" s="1151" t="s">
        <v>559</v>
      </c>
      <c r="AL132" s="1151"/>
      <c r="AM132" s="1151"/>
      <c r="AN132" s="1043"/>
      <c r="AO132" s="1151"/>
      <c r="AP132" s="1151"/>
      <c r="AQ132" s="1151"/>
      <c r="AR132" s="1151"/>
      <c r="AS132" s="1151"/>
      <c r="AT132" s="1151"/>
      <c r="AU132" s="1151"/>
      <c r="AV132" s="1151"/>
      <c r="AW132" s="1151" t="s">
        <v>560</v>
      </c>
      <c r="AX132" s="1151" t="s">
        <v>560</v>
      </c>
      <c r="AY132" s="1151" t="s">
        <v>560</v>
      </c>
      <c r="AZ132" s="1151" t="s">
        <v>560</v>
      </c>
      <c r="BA132" s="1151"/>
      <c r="BB132" s="1151"/>
      <c r="BC132" s="1151"/>
      <c r="BD132" s="1151"/>
      <c r="BE132" s="1151"/>
      <c r="BF132" s="1151"/>
      <c r="BG132" s="1151" t="s">
        <v>560</v>
      </c>
      <c r="BH132" s="1151" t="s">
        <v>560</v>
      </c>
      <c r="BI132" s="1183" t="s">
        <v>304</v>
      </c>
      <c r="BJ132" s="1151"/>
      <c r="BK132" s="1151"/>
      <c r="BL132" s="1151"/>
      <c r="BM132" s="1151"/>
      <c r="BN132" s="1151" t="s">
        <v>104</v>
      </c>
      <c r="BO132" s="1151"/>
      <c r="BP132" s="1151"/>
      <c r="BQ132" s="1151" t="s">
        <v>561</v>
      </c>
      <c r="BR132" s="1151"/>
      <c r="BS132" s="1151"/>
      <c r="BT132" s="1151"/>
      <c r="BU132" s="1151"/>
      <c r="BV132" s="1151"/>
      <c r="BW132" s="1151"/>
    </row>
    <row r="133" spans="1:75" ht="13.5" customHeight="1">
      <c r="A133" s="1091"/>
      <c r="B133" s="15" t="s">
        <v>53</v>
      </c>
      <c r="C133" s="1118" t="str">
        <f>IFERROR(VLOOKUP(C132,科目・教員!$A$1:$B$357,2,0),"")</f>
        <v>加藤　優子</v>
      </c>
      <c r="D133" s="1119"/>
      <c r="E133" s="1067" t="str">
        <f>IFERROR(VLOOKUP(E132,科目・教員!$A$1:$B$357,2,0),"")</f>
        <v>亀岡　智美</v>
      </c>
      <c r="F133" s="1066"/>
      <c r="G133" s="1067" t="str">
        <f>IFERROR(VLOOKUP(G132,科目・教員!$A$1:$B$357,2,0),"")</f>
        <v>西岡　みどり</v>
      </c>
      <c r="H133" s="1066"/>
      <c r="I133" s="1067" t="str">
        <f>IFERROR(VLOOKUP(I132,科目・教員!$A$1:$B$357,2,0),"")</f>
        <v/>
      </c>
      <c r="J133" s="1066"/>
      <c r="K133" s="1068" t="str">
        <f>IFERROR(VLOOKUP(K132,科目・教員!$A$1:$B$357,2,0),"")</f>
        <v/>
      </c>
      <c r="L133" s="1070"/>
      <c r="M133" s="1065" t="str">
        <f>IFERROR(VLOOKUP(M132,科目・教員!$A$1:$B$357,2,0),"")</f>
        <v>綿貫　成明</v>
      </c>
      <c r="N133" s="1066"/>
      <c r="O133" s="1068" t="str">
        <f>IFERROR(VLOOKUP(O132,科目・教員!$A$1:$B$357,2,0),"")</f>
        <v/>
      </c>
      <c r="P133" s="1066"/>
      <c r="Q133" s="1068" t="str">
        <f>IFERROR(VLOOKUP(Q132,科目・教員!$A$1:$B$357,2,0),"")</f>
        <v/>
      </c>
      <c r="R133" s="1066"/>
      <c r="S133" s="1068" t="str">
        <f>IFERROR(VLOOKUP(S132,科目・教員!$A$1:$B$357,2,0),"")</f>
        <v/>
      </c>
      <c r="T133" s="1066"/>
      <c r="U133" s="509" t="s">
        <v>135</v>
      </c>
      <c r="V133" s="853" t="s">
        <v>546</v>
      </c>
      <c r="Y133" s="874"/>
      <c r="Z133" s="1091"/>
      <c r="AA133" s="1152"/>
      <c r="AB133" s="1152"/>
      <c r="AC133" s="1184"/>
      <c r="AD133" s="1152"/>
      <c r="AE133" s="1152"/>
      <c r="AF133" s="1296"/>
      <c r="AG133" s="1152"/>
      <c r="AH133" s="1152"/>
      <c r="AI133" s="1152"/>
      <c r="AJ133" s="1152"/>
      <c r="AK133" s="1152"/>
      <c r="AL133" s="1152"/>
      <c r="AM133" s="1152"/>
      <c r="AN133" s="1044"/>
      <c r="AO133" s="1152"/>
      <c r="AP133" s="1152"/>
      <c r="AQ133" s="1152"/>
      <c r="AR133" s="1152"/>
      <c r="AS133" s="1152"/>
      <c r="AT133" s="1152"/>
      <c r="AU133" s="1152"/>
      <c r="AV133" s="1152"/>
      <c r="AW133" s="1152"/>
      <c r="AX133" s="1152"/>
      <c r="AY133" s="1152"/>
      <c r="AZ133" s="1152"/>
      <c r="BA133" s="1152"/>
      <c r="BB133" s="1152"/>
      <c r="BC133" s="1152"/>
      <c r="BD133" s="1152"/>
      <c r="BE133" s="1152"/>
      <c r="BF133" s="1152"/>
      <c r="BG133" s="1152"/>
      <c r="BH133" s="1152"/>
      <c r="BI133" s="1184"/>
      <c r="BJ133" s="1152"/>
      <c r="BK133" s="1152"/>
      <c r="BL133" s="1152"/>
      <c r="BM133" s="1152"/>
      <c r="BN133" s="1152"/>
      <c r="BO133" s="1152"/>
      <c r="BP133" s="1152"/>
      <c r="BQ133" s="1152"/>
      <c r="BR133" s="1152"/>
      <c r="BS133" s="1152"/>
      <c r="BT133" s="1152"/>
      <c r="BU133" s="1152"/>
      <c r="BV133" s="1152"/>
      <c r="BW133" s="1152"/>
    </row>
    <row r="134" spans="1:75" ht="13.5" customHeight="1">
      <c r="A134" s="1091"/>
      <c r="B134" s="15" t="s">
        <v>59</v>
      </c>
      <c r="C134" s="1118" t="str">
        <f>VLOOKUP($C127,'2025年度(1年前期)'!$B$5:$N$208,COLUMN('2025年度(1年前期)'!$E$5)+1,0)&amp;""</f>
        <v>101</v>
      </c>
      <c r="D134" s="1119"/>
      <c r="E134" s="1067" t="str">
        <f>VLOOKUP($C127,'2025年度(2年前期)'!$B$5:$N$208,COLUMN('2025年度(2年前期)'!$E$5)+1,0)&amp;""</f>
        <v>201･202</v>
      </c>
      <c r="F134" s="1066"/>
      <c r="G134" s="1067" t="str">
        <f>VLOOKUP($C127,'2025年度(3年前期)'!$B$5:$N$208,COLUMN('2025年度(3年前期)'!$E$5)+1,0)&amp;""</f>
        <v>大講義室</v>
      </c>
      <c r="H134" s="1066"/>
      <c r="I134" s="1067" t="str">
        <f>VLOOKUP($C127,'2025年度(4年前期)'!$B$5:$N$208,COLUMN('2025年度(4年前期)'!$E$5)+1,0)&amp;""</f>
        <v>NCGM:301･302･303･304
国府台･NCNP:204･205
がん中：103
がん東:102</v>
      </c>
      <c r="J134" s="1066"/>
      <c r="K134" s="1068" t="str">
        <f>VLOOKUP($C127,'2025年度(助産前期)'!$B$5:$N$208,COLUMN('2025年度(助産前期)'!$E$5)+1,0)&amp;""</f>
        <v/>
      </c>
      <c r="L134" s="1070"/>
      <c r="M134" s="1065" t="str">
        <f>VLOOKUP($C127,'2025年度(M1前期)'!$B$5:$N$208,COLUMN('2025年度(M1前期)'!$E$5)+1,0)&amp;""</f>
        <v>臨床講義室1</v>
      </c>
      <c r="N134" s="1066"/>
      <c r="O134" s="1068" t="str">
        <f>VLOOKUP($C127,'2025年度(M2前期)'!$B$5:$N$208,COLUMN('2025年度(M2前期)'!$E$5)+1,0)&amp;""</f>
        <v>情報:別途指定
感染:別途指定</v>
      </c>
      <c r="P134" s="1066"/>
      <c r="Q134" s="1068" t="str">
        <f>VLOOKUP($C127,'2025年度(D1前期)'!$B$5:$N$208,COLUMN('2025年度(D1前期)'!$E$5)+1,0)&amp;""</f>
        <v>別途指定</v>
      </c>
      <c r="R134" s="1066"/>
      <c r="S134" s="1068" t="str">
        <f>VLOOKUP($C127,'2025年度(D23前期)'!$B$5:$N$208,COLUMN('2025年度(D23前期)'!$E$5)+1,0)&amp;""</f>
        <v/>
      </c>
      <c r="T134" s="1066"/>
      <c r="U134" s="509"/>
      <c r="V134" s="853" t="s">
        <v>304</v>
      </c>
      <c r="Y134" s="506"/>
      <c r="Z134" s="1091"/>
      <c r="AA134" s="1152"/>
      <c r="AB134" s="1152"/>
      <c r="AC134" s="1184"/>
      <c r="AD134" s="1152"/>
      <c r="AE134" s="1152"/>
      <c r="AF134" s="1296"/>
      <c r="AG134" s="1152"/>
      <c r="AH134" s="1152"/>
      <c r="AI134" s="1152"/>
      <c r="AJ134" s="1152"/>
      <c r="AK134" s="1152"/>
      <c r="AL134" s="1152"/>
      <c r="AM134" s="1152"/>
      <c r="AN134" s="1044"/>
      <c r="AO134" s="1152"/>
      <c r="AP134" s="1152"/>
      <c r="AQ134" s="1152"/>
      <c r="AR134" s="1152"/>
      <c r="AS134" s="1152"/>
      <c r="AT134" s="1152"/>
      <c r="AU134" s="1152"/>
      <c r="AV134" s="1152"/>
      <c r="AW134" s="1152"/>
      <c r="AX134" s="1152"/>
      <c r="AY134" s="1152"/>
      <c r="AZ134" s="1152"/>
      <c r="BA134" s="1152"/>
      <c r="BB134" s="1152"/>
      <c r="BC134" s="1152"/>
      <c r="BD134" s="1152"/>
      <c r="BE134" s="1152"/>
      <c r="BF134" s="1152"/>
      <c r="BG134" s="1152"/>
      <c r="BH134" s="1152"/>
      <c r="BI134" s="1184"/>
      <c r="BJ134" s="1152"/>
      <c r="BK134" s="1152"/>
      <c r="BL134" s="1152"/>
      <c r="BM134" s="1152"/>
      <c r="BN134" s="1152"/>
      <c r="BO134" s="1152"/>
      <c r="BP134" s="1152"/>
      <c r="BQ134" s="1152"/>
      <c r="BR134" s="1152"/>
      <c r="BS134" s="1152"/>
      <c r="BT134" s="1152"/>
      <c r="BU134" s="1152"/>
      <c r="BV134" s="1152"/>
      <c r="BW134" s="1152"/>
    </row>
    <row r="135" spans="1:75" ht="13.5" customHeight="1">
      <c r="A135" s="1100"/>
      <c r="B135" s="16" t="s">
        <v>56</v>
      </c>
      <c r="C135" s="1120" t="s">
        <v>172</v>
      </c>
      <c r="D135" s="1138"/>
      <c r="E135" s="1063"/>
      <c r="F135" s="1075"/>
      <c r="G135" s="1116"/>
      <c r="H135" s="1117"/>
      <c r="I135" s="1063"/>
      <c r="J135" s="1075"/>
      <c r="K135" s="1064"/>
      <c r="L135" s="1064"/>
      <c r="M135" s="1061"/>
      <c r="N135" s="1075"/>
      <c r="O135" s="1064"/>
      <c r="P135" s="1075"/>
      <c r="Q135" s="1064"/>
      <c r="R135" s="1075"/>
      <c r="S135" s="1064"/>
      <c r="T135" s="1075"/>
      <c r="U135" s="509"/>
      <c r="V135" s="853" t="s">
        <v>82</v>
      </c>
      <c r="Y135" s="506"/>
      <c r="Z135" s="1092"/>
      <c r="AA135" s="1153"/>
      <c r="AB135" s="1153"/>
      <c r="AC135" s="1185"/>
      <c r="AD135" s="1153"/>
      <c r="AE135" s="1153"/>
      <c r="AF135" s="1296"/>
      <c r="AG135" s="1153"/>
      <c r="AH135" s="1153"/>
      <c r="AI135" s="1153"/>
      <c r="AJ135" s="1153"/>
      <c r="AK135" s="1153"/>
      <c r="AL135" s="1153"/>
      <c r="AM135" s="1153"/>
      <c r="AN135" s="1045"/>
      <c r="AO135" s="1153"/>
      <c r="AP135" s="1153"/>
      <c r="AQ135" s="1153"/>
      <c r="AR135" s="1153"/>
      <c r="AS135" s="1153"/>
      <c r="AT135" s="1153"/>
      <c r="AU135" s="1153"/>
      <c r="AV135" s="1153"/>
      <c r="AW135" s="1153"/>
      <c r="AX135" s="1153"/>
      <c r="AY135" s="1153"/>
      <c r="AZ135" s="1153"/>
      <c r="BA135" s="1153"/>
      <c r="BB135" s="1153"/>
      <c r="BC135" s="1153"/>
      <c r="BD135" s="1153"/>
      <c r="BE135" s="1153"/>
      <c r="BF135" s="1153"/>
      <c r="BG135" s="1153"/>
      <c r="BH135" s="1153"/>
      <c r="BI135" s="1185"/>
      <c r="BJ135" s="1153"/>
      <c r="BK135" s="1153"/>
      <c r="BL135" s="1153"/>
      <c r="BM135" s="1153"/>
      <c r="BN135" s="1153"/>
      <c r="BO135" s="1153"/>
      <c r="BP135" s="1153"/>
      <c r="BQ135" s="1153"/>
      <c r="BR135" s="1153"/>
      <c r="BS135" s="1153"/>
      <c r="BT135" s="1153"/>
      <c r="BU135" s="1153"/>
      <c r="BV135" s="1153"/>
      <c r="BW135" s="1153"/>
    </row>
    <row r="136" spans="1:75" ht="13.5" customHeight="1">
      <c r="A136" s="1095" t="s">
        <v>60</v>
      </c>
      <c r="B136" s="18" t="s">
        <v>61</v>
      </c>
      <c r="C136" s="1079"/>
      <c r="D136" s="1080"/>
      <c r="E136" s="1081"/>
      <c r="F136" s="1080"/>
      <c r="G136" s="1081"/>
      <c r="H136" s="1080"/>
      <c r="I136" s="1081"/>
      <c r="J136" s="1080"/>
      <c r="K136" s="1072"/>
      <c r="L136" s="1096"/>
      <c r="M136" s="1079"/>
      <c r="N136" s="1080"/>
      <c r="O136" s="1072"/>
      <c r="P136" s="1080"/>
      <c r="Q136" s="1072"/>
      <c r="R136" s="1080"/>
      <c r="S136" s="1072"/>
      <c r="T136" s="1080"/>
      <c r="U136" s="701"/>
      <c r="V136" s="17"/>
      <c r="Y136" s="506"/>
      <c r="Z136" s="1091" t="str">
        <f>A136</f>
        <v>昼休み（12：30～13：30）</v>
      </c>
      <c r="AA136" s="1151"/>
      <c r="AB136" s="1151"/>
      <c r="AC136" s="1151"/>
      <c r="AD136" s="1151"/>
      <c r="AE136" s="1151" t="s">
        <v>504</v>
      </c>
      <c r="AF136" s="1151"/>
      <c r="AG136" s="1151"/>
      <c r="AH136" s="1151"/>
      <c r="AI136" s="1151"/>
      <c r="AJ136" s="1151"/>
      <c r="AK136" s="1151"/>
      <c r="AL136" s="1151"/>
      <c r="AM136" s="1151"/>
      <c r="AN136" s="1151"/>
      <c r="AO136" s="1151"/>
      <c r="AP136" s="1151"/>
      <c r="AQ136" s="1151"/>
      <c r="AR136" s="1151"/>
      <c r="AS136" s="1151"/>
      <c r="AT136" s="1151"/>
      <c r="AU136" s="1151"/>
      <c r="AV136" s="1151"/>
      <c r="AW136" s="1151"/>
      <c r="AX136" s="1151"/>
      <c r="AY136" s="1151"/>
      <c r="AZ136" s="1151"/>
      <c r="BA136" s="1151"/>
      <c r="BB136" s="1151"/>
      <c r="BC136" s="1151"/>
      <c r="BD136" s="1151"/>
      <c r="BE136" s="1151"/>
      <c r="BF136" s="1151"/>
      <c r="BG136" s="1151"/>
      <c r="BH136" s="1151"/>
      <c r="BI136" s="1151"/>
      <c r="BJ136" s="1151"/>
      <c r="BK136" s="1151"/>
      <c r="BL136" s="1151"/>
      <c r="BM136" s="1151"/>
      <c r="BN136" s="1151"/>
      <c r="BO136" s="1151"/>
      <c r="BP136" s="1151"/>
      <c r="BQ136" s="1151"/>
      <c r="BR136" s="1151"/>
      <c r="BS136" s="1151"/>
      <c r="BT136" s="1151"/>
      <c r="BU136" s="1151"/>
      <c r="BV136" s="1151"/>
      <c r="BW136" s="1151"/>
    </row>
    <row r="137" spans="1:75" ht="13.5" customHeight="1">
      <c r="A137" s="1091"/>
      <c r="B137" s="18" t="s">
        <v>62</v>
      </c>
      <c r="C137" s="1065"/>
      <c r="D137" s="1066"/>
      <c r="E137" s="1067"/>
      <c r="F137" s="1066"/>
      <c r="G137" s="1067"/>
      <c r="H137" s="1066"/>
      <c r="I137" s="1067"/>
      <c r="J137" s="1066"/>
      <c r="K137" s="1068"/>
      <c r="L137" s="1070"/>
      <c r="M137" s="1065"/>
      <c r="N137" s="1066"/>
      <c r="O137" s="1068"/>
      <c r="P137" s="1066"/>
      <c r="Q137" s="1068"/>
      <c r="R137" s="1066"/>
      <c r="S137" s="1068"/>
      <c r="T137" s="1066"/>
      <c r="U137" s="701"/>
      <c r="V137" s="17"/>
      <c r="Y137" s="506"/>
      <c r="Z137" s="1091"/>
      <c r="AA137" s="1152"/>
      <c r="AB137" s="1152"/>
      <c r="AC137" s="1152"/>
      <c r="AD137" s="1152"/>
      <c r="AE137" s="1152"/>
      <c r="AF137" s="1152"/>
      <c r="AG137" s="1152"/>
      <c r="AH137" s="1152"/>
      <c r="AI137" s="1152"/>
      <c r="AJ137" s="1152"/>
      <c r="AK137" s="1152"/>
      <c r="AL137" s="1152"/>
      <c r="AM137" s="1152"/>
      <c r="AN137" s="1152"/>
      <c r="AO137" s="1152"/>
      <c r="AP137" s="1152"/>
      <c r="AQ137" s="1152"/>
      <c r="AR137" s="1152"/>
      <c r="AS137" s="1152"/>
      <c r="AT137" s="1152"/>
      <c r="AU137" s="1152"/>
      <c r="AV137" s="1152"/>
      <c r="AW137" s="1152"/>
      <c r="AX137" s="1152"/>
      <c r="AY137" s="1152"/>
      <c r="AZ137" s="1152"/>
      <c r="BA137" s="1152"/>
      <c r="BB137" s="1152"/>
      <c r="BC137" s="1152"/>
      <c r="BD137" s="1152"/>
      <c r="BE137" s="1152"/>
      <c r="BF137" s="1152"/>
      <c r="BG137" s="1152"/>
      <c r="BH137" s="1152"/>
      <c r="BI137" s="1152"/>
      <c r="BJ137" s="1152"/>
      <c r="BK137" s="1152"/>
      <c r="BL137" s="1152"/>
      <c r="BM137" s="1152"/>
      <c r="BN137" s="1152"/>
      <c r="BO137" s="1152"/>
      <c r="BP137" s="1152"/>
      <c r="BQ137" s="1152"/>
      <c r="BR137" s="1152"/>
      <c r="BS137" s="1152"/>
      <c r="BT137" s="1152"/>
      <c r="BU137" s="1152"/>
      <c r="BV137" s="1152"/>
      <c r="BW137" s="1152"/>
    </row>
    <row r="138" spans="1:75" ht="13.5" customHeight="1">
      <c r="A138" s="1091"/>
      <c r="B138" s="18" t="s">
        <v>59</v>
      </c>
      <c r="C138" s="1065"/>
      <c r="D138" s="1066"/>
      <c r="E138" s="1067"/>
      <c r="F138" s="1066"/>
      <c r="G138" s="1067"/>
      <c r="H138" s="1066"/>
      <c r="I138" s="1067"/>
      <c r="J138" s="1066"/>
      <c r="K138" s="1068"/>
      <c r="L138" s="1070"/>
      <c r="M138" s="1065"/>
      <c r="N138" s="1066"/>
      <c r="O138" s="1068"/>
      <c r="P138" s="1066"/>
      <c r="Q138" s="1068"/>
      <c r="R138" s="1066"/>
      <c r="S138" s="1068"/>
      <c r="T138" s="1066"/>
      <c r="U138" s="701"/>
      <c r="V138" s="17"/>
      <c r="Y138" s="506"/>
      <c r="Z138" s="1091"/>
      <c r="AA138" s="1152"/>
      <c r="AB138" s="1152"/>
      <c r="AC138" s="1152"/>
      <c r="AD138" s="1152"/>
      <c r="AE138" s="1152"/>
      <c r="AF138" s="1152"/>
      <c r="AG138" s="1152"/>
      <c r="AH138" s="1152"/>
      <c r="AI138" s="1152"/>
      <c r="AJ138" s="1152"/>
      <c r="AK138" s="1152"/>
      <c r="AL138" s="1152"/>
      <c r="AM138" s="1152"/>
      <c r="AN138" s="1152"/>
      <c r="AO138" s="1152"/>
      <c r="AP138" s="1152"/>
      <c r="AQ138" s="1152"/>
      <c r="AR138" s="1152"/>
      <c r="AS138" s="1152"/>
      <c r="AT138" s="1152"/>
      <c r="AU138" s="1152"/>
      <c r="AV138" s="1152"/>
      <c r="AW138" s="1152"/>
      <c r="AX138" s="1152"/>
      <c r="AY138" s="1152"/>
      <c r="AZ138" s="1152"/>
      <c r="BA138" s="1152"/>
      <c r="BB138" s="1152"/>
      <c r="BC138" s="1152"/>
      <c r="BD138" s="1152"/>
      <c r="BE138" s="1152"/>
      <c r="BF138" s="1152"/>
      <c r="BG138" s="1152"/>
      <c r="BH138" s="1152"/>
      <c r="BI138" s="1152"/>
      <c r="BJ138" s="1152"/>
      <c r="BK138" s="1152"/>
      <c r="BL138" s="1152"/>
      <c r="BM138" s="1152"/>
      <c r="BN138" s="1152"/>
      <c r="BO138" s="1152"/>
      <c r="BP138" s="1152"/>
      <c r="BQ138" s="1152"/>
      <c r="BR138" s="1152"/>
      <c r="BS138" s="1152"/>
      <c r="BT138" s="1152"/>
      <c r="BU138" s="1152"/>
      <c r="BV138" s="1152"/>
      <c r="BW138" s="1152"/>
    </row>
    <row r="139" spans="1:75" ht="13.5" customHeight="1">
      <c r="A139" s="1092"/>
      <c r="B139" s="19" t="s">
        <v>56</v>
      </c>
      <c r="C139" s="1102"/>
      <c r="D139" s="1094"/>
      <c r="E139" s="1103"/>
      <c r="F139" s="1094"/>
      <c r="G139" s="1103"/>
      <c r="H139" s="1094"/>
      <c r="I139" s="1103"/>
      <c r="J139" s="1094"/>
      <c r="K139" s="1093"/>
      <c r="L139" s="1093"/>
      <c r="M139" s="1102"/>
      <c r="N139" s="1094"/>
      <c r="O139" s="1093"/>
      <c r="P139" s="1094"/>
      <c r="Q139" s="1093"/>
      <c r="R139" s="1094"/>
      <c r="S139" s="1093"/>
      <c r="T139" s="1094"/>
      <c r="U139" s="701"/>
      <c r="V139" s="17"/>
      <c r="Y139" s="506"/>
      <c r="Z139" s="1092"/>
      <c r="AA139" s="1153"/>
      <c r="AB139" s="1153"/>
      <c r="AC139" s="1153"/>
      <c r="AD139" s="1153"/>
      <c r="AE139" s="1153"/>
      <c r="AF139" s="1153"/>
      <c r="AG139" s="1153"/>
      <c r="AH139" s="1153"/>
      <c r="AI139" s="1153"/>
      <c r="AJ139" s="1153"/>
      <c r="AK139" s="1153"/>
      <c r="AL139" s="1153"/>
      <c r="AM139" s="1153"/>
      <c r="AN139" s="1153"/>
      <c r="AO139" s="1153"/>
      <c r="AP139" s="1153"/>
      <c r="AQ139" s="1153"/>
      <c r="AR139" s="1153"/>
      <c r="AS139" s="1153"/>
      <c r="AT139" s="1153"/>
      <c r="AU139" s="1153"/>
      <c r="AV139" s="1153"/>
      <c r="AW139" s="1153"/>
      <c r="AX139" s="1153"/>
      <c r="AY139" s="1153"/>
      <c r="AZ139" s="1153"/>
      <c r="BA139" s="1153"/>
      <c r="BB139" s="1153"/>
      <c r="BC139" s="1153"/>
      <c r="BD139" s="1153"/>
      <c r="BE139" s="1153"/>
      <c r="BF139" s="1153"/>
      <c r="BG139" s="1153"/>
      <c r="BH139" s="1153"/>
      <c r="BI139" s="1153"/>
      <c r="BJ139" s="1153"/>
      <c r="BK139" s="1153"/>
      <c r="BL139" s="1153"/>
      <c r="BM139" s="1153"/>
      <c r="BN139" s="1153"/>
      <c r="BO139" s="1153"/>
      <c r="BP139" s="1153"/>
      <c r="BQ139" s="1153"/>
      <c r="BR139" s="1153"/>
      <c r="BS139" s="1153"/>
      <c r="BT139" s="1153"/>
      <c r="BU139" s="1153"/>
      <c r="BV139" s="1153"/>
      <c r="BW139" s="1153"/>
    </row>
    <row r="140" spans="1:75" ht="13.5" customHeight="1">
      <c r="A140" s="1091" t="s">
        <v>64</v>
      </c>
      <c r="B140" s="15" t="s">
        <v>50</v>
      </c>
      <c r="C140" s="1089" t="str">
        <f>VLOOKUP($C127,'2025年度(1年前期)'!$B$5:$N$208,COLUMN('2025年度(1年前期)'!$G$5),0)&amp;""</f>
        <v>人体の構造と機能Ⅱ</v>
      </c>
      <c r="D140" s="1072"/>
      <c r="E140" s="1090" t="str">
        <f>VLOOKUP($C127,'2025年度(2年前期)'!$B$5:$N$208,COLUMN('2025年度(2年前期)'!$G$5),0)&amp;""</f>
        <v>成人看護学概論</v>
      </c>
      <c r="F140" s="1072"/>
      <c r="G140" s="1090" t="str">
        <f>VLOOKUP($C127,'2025年度(3年前期)'!$B$5:$N$208,COLUMN('2025年度(3年前期)'!$G$5),0)&amp;""</f>
        <v>看護実践と研究成果の活用</v>
      </c>
      <c r="H140" s="1072"/>
      <c r="I140" s="1090" t="str">
        <f>VLOOKUP($C127,'2025年度(4年前期)'!$B$5:$N$208,COLUMN('2025年度(4年前期)'!$G$5),0)&amp;""</f>
        <v>看護学統合　演習・実習</v>
      </c>
      <c r="J140" s="1072"/>
      <c r="K140" s="1071" t="str">
        <f>VLOOKUP($C127,'2025年度(助産前期)'!$B$5:$N$208,COLUMN('2025年度(助産前期)'!$G$5),0)&amp;""</f>
        <v/>
      </c>
      <c r="L140" s="1071"/>
      <c r="M140" s="1089" t="str">
        <f>VLOOKUP($C127,'2025年度(M1前期)'!$B$5:$N$208,COLUMN('2025年度(M1前期)'!$G$5),0)&amp;""</f>
        <v>看護研究法</v>
      </c>
      <c r="N140" s="1072"/>
      <c r="O140" s="1071" t="str">
        <f>VLOOKUP($C127,'2025年度(M2前期)'!$B$5:$N$208,COLUMN('2025年度(M2前期)'!$G$5),0)&amp;""</f>
        <v>特別研究</v>
      </c>
      <c r="P140" s="1072"/>
      <c r="Q140" s="1071" t="str">
        <f>VLOOKUP($C127,'2025年度(D1前期)'!$B$5:$N$208,COLUMN('2025年度(D1前期)'!$G$5),0)&amp;""</f>
        <v/>
      </c>
      <c r="R140" s="1072"/>
      <c r="S140" s="1071" t="str">
        <f>VLOOKUP($C127,'2025年度(D23前期)'!$B$5:$N$208,COLUMN('2025年度(D23前期)'!$G$5),0)&amp;""</f>
        <v>特別研究</v>
      </c>
      <c r="T140" s="1072"/>
      <c r="U140" s="701"/>
      <c r="Y140" s="506"/>
      <c r="Z140" s="1091" t="str">
        <f>A140</f>
        <v>３時限（13：30～15：00）</v>
      </c>
      <c r="AA140" s="1151" t="s">
        <v>383</v>
      </c>
      <c r="AB140" s="1151" t="s">
        <v>557</v>
      </c>
      <c r="AC140" s="1183" t="s">
        <v>558</v>
      </c>
      <c r="AD140" s="1151"/>
      <c r="AE140" s="1151" t="s">
        <v>504</v>
      </c>
      <c r="AF140" s="1151"/>
      <c r="AG140" s="1151" t="s">
        <v>243</v>
      </c>
      <c r="AH140" s="1151"/>
      <c r="AI140" s="1151"/>
      <c r="AJ140" s="1151" t="s">
        <v>559</v>
      </c>
      <c r="AK140" s="1151" t="s">
        <v>559</v>
      </c>
      <c r="AL140" s="1151"/>
      <c r="AM140" s="1151"/>
      <c r="AN140" s="1151"/>
      <c r="AO140" s="1151"/>
      <c r="AP140" s="1151"/>
      <c r="AQ140" s="1151"/>
      <c r="AR140" s="1151"/>
      <c r="AS140" s="1151"/>
      <c r="AT140" s="1151"/>
      <c r="AU140" s="1151"/>
      <c r="AV140" s="1151"/>
      <c r="AW140" s="1151" t="s">
        <v>560</v>
      </c>
      <c r="AX140" s="1151" t="s">
        <v>560</v>
      </c>
      <c r="AY140" s="1151" t="s">
        <v>560</v>
      </c>
      <c r="AZ140" s="1151" t="s">
        <v>560</v>
      </c>
      <c r="BA140" s="1151" t="s">
        <v>178</v>
      </c>
      <c r="BB140" s="1151"/>
      <c r="BC140" s="1151"/>
      <c r="BD140" s="1151"/>
      <c r="BE140" s="1151"/>
      <c r="BF140" s="1151"/>
      <c r="BG140" s="1151" t="s">
        <v>560</v>
      </c>
      <c r="BH140" s="1151" t="s">
        <v>560</v>
      </c>
      <c r="BI140" s="1151"/>
      <c r="BJ140" s="1151"/>
      <c r="BK140" s="1151"/>
      <c r="BL140" s="1151"/>
      <c r="BM140" s="1151"/>
      <c r="BN140" s="1151" t="s">
        <v>104</v>
      </c>
      <c r="BO140" s="1151"/>
      <c r="BP140" s="1151"/>
      <c r="BQ140" s="1151" t="s">
        <v>561</v>
      </c>
      <c r="BR140" s="1151"/>
      <c r="BS140" s="1151"/>
      <c r="BT140" s="1151"/>
      <c r="BU140" s="1151"/>
      <c r="BV140" s="1151"/>
      <c r="BW140" s="1151"/>
    </row>
    <row r="141" spans="1:75" ht="13.5" customHeight="1">
      <c r="A141" s="1091"/>
      <c r="B141" s="15" t="s">
        <v>53</v>
      </c>
      <c r="C141" s="1101" t="str">
        <f>IFERROR(VLOOKUP(C140,科目・教員!$A$1:$B$357,2,0),"")</f>
        <v>本間　典子</v>
      </c>
      <c r="D141" s="1068"/>
      <c r="E141" s="1073" t="str">
        <f>IFERROR(VLOOKUP(E140,科目・教員!$A$1:$B$357,2,0),"")</f>
        <v>飯野　京子</v>
      </c>
      <c r="F141" s="1068"/>
      <c r="G141" s="1073" t="str">
        <f>IFERROR(VLOOKUP(G140,科目・教員!$A$1:$B$357,2,0),"")</f>
        <v>西岡　みどり</v>
      </c>
      <c r="H141" s="1068"/>
      <c r="I141" s="1073" t="str">
        <f>IFERROR(VLOOKUP(I140,科目・教員!$A$1:$B$357,2,0),"")</f>
        <v/>
      </c>
      <c r="J141" s="1068"/>
      <c r="K141" s="1074" t="str">
        <f>IFERROR(VLOOKUP(K140,科目・教員!$A$1:$B$357,2,0),"")</f>
        <v/>
      </c>
      <c r="L141" s="1074"/>
      <c r="M141" s="1101" t="str">
        <f>IFERROR(VLOOKUP(M140,科目・教員!$A$1:$B$357,2,0),"")</f>
        <v>萱間　真美</v>
      </c>
      <c r="N141" s="1068"/>
      <c r="O141" s="1074" t="str">
        <f>IFERROR(VLOOKUP(O140,科目・教員!$A$1:$B$357,2,0),"")</f>
        <v/>
      </c>
      <c r="P141" s="1068"/>
      <c r="Q141" s="1074" t="str">
        <f>IFERROR(VLOOKUP(Q140,科目・教員!$A$1:$B$357,2,0),"")</f>
        <v/>
      </c>
      <c r="R141" s="1068"/>
      <c r="S141" s="1074" t="str">
        <f>IFERROR(VLOOKUP(S140,科目・教員!$A$1:$B$357,2,0),"")</f>
        <v/>
      </c>
      <c r="T141" s="1068"/>
      <c r="U141" s="701"/>
      <c r="Y141" s="506"/>
      <c r="Z141" s="1091"/>
      <c r="AA141" s="1152"/>
      <c r="AB141" s="1152"/>
      <c r="AC141" s="1184"/>
      <c r="AD141" s="1152"/>
      <c r="AE141" s="1152"/>
      <c r="AF141" s="1152"/>
      <c r="AG141" s="1152"/>
      <c r="AH141" s="1152"/>
      <c r="AI141" s="1152"/>
      <c r="AJ141" s="1152"/>
      <c r="AK141" s="1152"/>
      <c r="AL141" s="1152"/>
      <c r="AM141" s="1152"/>
      <c r="AN141" s="1152"/>
      <c r="AO141" s="1152"/>
      <c r="AP141" s="1152"/>
      <c r="AQ141" s="1152"/>
      <c r="AR141" s="1152"/>
      <c r="AS141" s="1152"/>
      <c r="AT141" s="1152"/>
      <c r="AU141" s="1152"/>
      <c r="AV141" s="1152"/>
      <c r="AW141" s="1152"/>
      <c r="AX141" s="1152"/>
      <c r="AY141" s="1152"/>
      <c r="AZ141" s="1152"/>
      <c r="BA141" s="1152"/>
      <c r="BB141" s="1152"/>
      <c r="BC141" s="1152"/>
      <c r="BD141" s="1152"/>
      <c r="BE141" s="1152"/>
      <c r="BF141" s="1152"/>
      <c r="BG141" s="1152"/>
      <c r="BH141" s="1152"/>
      <c r="BI141" s="1152"/>
      <c r="BJ141" s="1152"/>
      <c r="BK141" s="1152"/>
      <c r="BL141" s="1152"/>
      <c r="BM141" s="1152"/>
      <c r="BN141" s="1152"/>
      <c r="BO141" s="1152"/>
      <c r="BP141" s="1152"/>
      <c r="BQ141" s="1152"/>
      <c r="BR141" s="1152"/>
      <c r="BS141" s="1152"/>
      <c r="BT141" s="1152"/>
      <c r="BU141" s="1152"/>
      <c r="BV141" s="1152"/>
      <c r="BW141" s="1152"/>
    </row>
    <row r="142" spans="1:75" ht="13.5" customHeight="1">
      <c r="A142" s="1091"/>
      <c r="B142" s="15" t="s">
        <v>59</v>
      </c>
      <c r="C142" s="1101" t="str">
        <f>VLOOKUP($C127,'2025年度(1年前期)'!$B$5:$N$208,COLUMN('2025年度(1年前期)'!$G$5)+1,0)&amp;""</f>
        <v>101</v>
      </c>
      <c r="D142" s="1068"/>
      <c r="E142" s="1073" t="str">
        <f>VLOOKUP($C127,'2025年度(2年前期)'!$B$5:$N$208,COLUMN('2025年度(2年前期)'!$G$5)+1,0)&amp;""</f>
        <v>201</v>
      </c>
      <c r="F142" s="1068"/>
      <c r="G142" s="1073" t="str">
        <f>VLOOKUP($C127,'2025年度(3年前期)'!$B$5:$N$208,COLUMN('2025年度(3年前期)'!$G$5)+1,0)&amp;""</f>
        <v>大講義室</v>
      </c>
      <c r="H142" s="1068"/>
      <c r="I142" s="1073" t="str">
        <f>VLOOKUP($C127,'2025年度(4年前期)'!$B$5:$N$208,COLUMN('2025年度(4年前期)'!$G$5)+1,0)&amp;""</f>
        <v>NCGM:301･302･303･304
国府台･NCNP:204･205
がん中：103
がん東:102</v>
      </c>
      <c r="J142" s="1068"/>
      <c r="K142" s="1074" t="str">
        <f>VLOOKUP($C127,'2025年度(助産前期)'!$B$5:$N$208,COLUMN('2025年度(助産前期)'!$G$5)+1,0)&amp;""</f>
        <v/>
      </c>
      <c r="L142" s="1074"/>
      <c r="M142" s="1101" t="str">
        <f>VLOOKUP($C127,'2025年度(M1前期)'!$B$5:$N$208,COLUMN('2025年度(M1前期)'!$G$5)+1,0)&amp;""</f>
        <v>臨床講義室1</v>
      </c>
      <c r="N142" s="1068"/>
      <c r="O142" s="1074" t="str">
        <f>VLOOKUP($C127,'2025年度(M2前期)'!$B$5:$N$208,COLUMN('2025年度(M2前期)'!$G$5)+1,0)&amp;""</f>
        <v/>
      </c>
      <c r="P142" s="1068"/>
      <c r="Q142" s="1074" t="str">
        <f>VLOOKUP($C127,'2025年度(D1前期)'!$B$5:$N$208,COLUMN('2025年度(D1前期)'!$G$5)+1,0)&amp;""</f>
        <v/>
      </c>
      <c r="R142" s="1068"/>
      <c r="S142" s="1074" t="str">
        <f>VLOOKUP($C127,'2025年度(D23前期)'!$B$5:$N$208,COLUMN('2025年度(D23前期)'!$G$5)+1,0)&amp;""</f>
        <v/>
      </c>
      <c r="T142" s="1068"/>
      <c r="U142" s="701"/>
      <c r="Y142" s="506"/>
      <c r="Z142" s="1091"/>
      <c r="AA142" s="1152"/>
      <c r="AB142" s="1152"/>
      <c r="AC142" s="1184"/>
      <c r="AD142" s="1152"/>
      <c r="AE142" s="1152"/>
      <c r="AF142" s="1152"/>
      <c r="AG142" s="1152"/>
      <c r="AH142" s="1152"/>
      <c r="AI142" s="1152"/>
      <c r="AJ142" s="1152"/>
      <c r="AK142" s="1152"/>
      <c r="AL142" s="1152"/>
      <c r="AM142" s="1152"/>
      <c r="AN142" s="1152"/>
      <c r="AO142" s="1152"/>
      <c r="AP142" s="1152"/>
      <c r="AQ142" s="1152"/>
      <c r="AR142" s="1152"/>
      <c r="AS142" s="1152"/>
      <c r="AT142" s="1152"/>
      <c r="AU142" s="1152"/>
      <c r="AV142" s="1152"/>
      <c r="AW142" s="1152"/>
      <c r="AX142" s="1152"/>
      <c r="AY142" s="1152"/>
      <c r="AZ142" s="1152"/>
      <c r="BA142" s="1152"/>
      <c r="BB142" s="1152"/>
      <c r="BC142" s="1152"/>
      <c r="BD142" s="1152"/>
      <c r="BE142" s="1152"/>
      <c r="BF142" s="1152"/>
      <c r="BG142" s="1152"/>
      <c r="BH142" s="1152"/>
      <c r="BI142" s="1152"/>
      <c r="BJ142" s="1152"/>
      <c r="BK142" s="1152"/>
      <c r="BL142" s="1152"/>
      <c r="BM142" s="1152"/>
      <c r="BN142" s="1152"/>
      <c r="BO142" s="1152"/>
      <c r="BP142" s="1152"/>
      <c r="BQ142" s="1152"/>
      <c r="BR142" s="1152"/>
      <c r="BS142" s="1152"/>
      <c r="BT142" s="1152"/>
      <c r="BU142" s="1152"/>
      <c r="BV142" s="1152"/>
      <c r="BW142" s="1152"/>
    </row>
    <row r="143" spans="1:75" ht="13.5" customHeight="1">
      <c r="A143" s="1100"/>
      <c r="B143" s="16" t="s">
        <v>56</v>
      </c>
      <c r="C143" s="1061"/>
      <c r="D143" s="1075"/>
      <c r="E143" s="1063"/>
      <c r="F143" s="1075"/>
      <c r="G143" s="1063"/>
      <c r="H143" s="1075"/>
      <c r="I143" s="1063"/>
      <c r="J143" s="1075"/>
      <c r="K143" s="1064"/>
      <c r="L143" s="1064"/>
      <c r="M143" s="1061"/>
      <c r="N143" s="1075"/>
      <c r="O143" s="1064"/>
      <c r="P143" s="1075"/>
      <c r="Q143" s="1064"/>
      <c r="R143" s="1075"/>
      <c r="S143" s="1064"/>
      <c r="T143" s="1075"/>
      <c r="U143" s="701"/>
      <c r="Y143" s="506"/>
      <c r="Z143" s="1092"/>
      <c r="AA143" s="1153"/>
      <c r="AB143" s="1153"/>
      <c r="AC143" s="1185"/>
      <c r="AD143" s="1153"/>
      <c r="AE143" s="1153"/>
      <c r="AF143" s="1153"/>
      <c r="AG143" s="1153"/>
      <c r="AH143" s="1153"/>
      <c r="AI143" s="1153"/>
      <c r="AJ143" s="1153"/>
      <c r="AK143" s="1153"/>
      <c r="AL143" s="1153"/>
      <c r="AM143" s="1153"/>
      <c r="AN143" s="1153"/>
      <c r="AO143" s="1153"/>
      <c r="AP143" s="1153"/>
      <c r="AQ143" s="1153"/>
      <c r="AR143" s="1153"/>
      <c r="AS143" s="1153"/>
      <c r="AT143" s="1153"/>
      <c r="AU143" s="1153"/>
      <c r="AV143" s="1153"/>
      <c r="AW143" s="1153"/>
      <c r="AX143" s="1153"/>
      <c r="AY143" s="1153"/>
      <c r="AZ143" s="1153"/>
      <c r="BA143" s="1153"/>
      <c r="BB143" s="1153"/>
      <c r="BC143" s="1153"/>
      <c r="BD143" s="1153"/>
      <c r="BE143" s="1153"/>
      <c r="BF143" s="1153"/>
      <c r="BG143" s="1153"/>
      <c r="BH143" s="1153"/>
      <c r="BI143" s="1153"/>
      <c r="BJ143" s="1153"/>
      <c r="BK143" s="1153"/>
      <c r="BL143" s="1153"/>
      <c r="BM143" s="1153"/>
      <c r="BN143" s="1153"/>
      <c r="BO143" s="1153"/>
      <c r="BP143" s="1153"/>
      <c r="BQ143" s="1153"/>
      <c r="BR143" s="1153"/>
      <c r="BS143" s="1153"/>
      <c r="BT143" s="1153"/>
      <c r="BU143" s="1153"/>
      <c r="BV143" s="1153"/>
      <c r="BW143" s="1153"/>
    </row>
    <row r="144" spans="1:75" ht="13.5" customHeight="1">
      <c r="A144" s="1091" t="s">
        <v>67</v>
      </c>
      <c r="B144" s="15" t="s">
        <v>50</v>
      </c>
      <c r="C144" s="1134" t="str">
        <f>VLOOKUP($C127,'2025年度(1年前期)'!$B$5:$N$208,COLUMN('2025年度(1年前期)'!$I$5),0)&amp;""</f>
        <v>文学</v>
      </c>
      <c r="D144" s="1133"/>
      <c r="E144" s="1090" t="str">
        <f>VLOOKUP($C127,'2025年度(2年前期)'!$B$5:$N$208,COLUMN('2025年度(2年前期)'!$I$5),0)&amp;""</f>
        <v/>
      </c>
      <c r="F144" s="1072"/>
      <c r="G144" s="1322" t="str">
        <f>VLOOKUP($C127,'2025年度(3年前期)'!$B$5:$N$208,COLUMN('2025年度(3年前期)'!$I$5),0)&amp;""</f>
        <v>地域･在宅看護学実践論</v>
      </c>
      <c r="H144" s="1323"/>
      <c r="I144" s="1090" t="str">
        <f>VLOOKUP($C127,'2025年度(4年前期)'!$B$5:$N$208,COLUMN('2025年度(4年前期)'!$I$5),0)&amp;""</f>
        <v>看護学統合　演習・実習</v>
      </c>
      <c r="J144" s="1072"/>
      <c r="K144" s="1071" t="str">
        <f>VLOOKUP($C127,'2025年度(助産前期)'!$B$5:$N$208,COLUMN('2025年度(助産前期)'!$I$5),0)&amp;""</f>
        <v/>
      </c>
      <c r="L144" s="1071"/>
      <c r="M144" s="1089" t="str">
        <f>VLOOKUP($C127,'2025年度(M1前期)'!$B$5:$N$208,COLUMN('2025年度(M1前期)'!$I$5),0)&amp;""</f>
        <v>看護研究法</v>
      </c>
      <c r="N144" s="1072"/>
      <c r="O144" s="1071" t="str">
        <f>VLOOKUP($C127,'2025年度(M2前期)'!$B$5:$N$208,COLUMN('2025年度(M2前期)'!$I$5),0)&amp;""</f>
        <v>特別研究</v>
      </c>
      <c r="P144" s="1072"/>
      <c r="Q144" s="1071" t="str">
        <f>VLOOKUP($C127,'2025年度(D1前期)'!$B$5:$N$208,COLUMN('2025年度(D1前期)'!$I$5),0)&amp;""</f>
        <v/>
      </c>
      <c r="R144" s="1072"/>
      <c r="S144" s="1071" t="str">
        <f>VLOOKUP($C127,'2025年度(D23前期)'!$B$5:$N$208,COLUMN('2025年度(D23前期)'!$I$5),0)&amp;""</f>
        <v>特別研究</v>
      </c>
      <c r="T144" s="1072"/>
      <c r="U144" s="509"/>
      <c r="V144" s="780" t="s">
        <v>99</v>
      </c>
      <c r="Y144" s="506"/>
      <c r="Z144" s="1091" t="str">
        <f>A144</f>
        <v>４時限（15：10～16：40）</v>
      </c>
      <c r="AA144" s="1151" t="s">
        <v>274</v>
      </c>
      <c r="AB144" s="1151" t="s">
        <v>557</v>
      </c>
      <c r="AC144" s="1183" t="s">
        <v>558</v>
      </c>
      <c r="AD144" s="1151"/>
      <c r="AE144" s="1151" t="s">
        <v>504</v>
      </c>
      <c r="AF144" s="1151"/>
      <c r="AG144" s="1151"/>
      <c r="AH144" s="1151"/>
      <c r="AI144" s="1151"/>
      <c r="AJ144" s="1151" t="s">
        <v>559</v>
      </c>
      <c r="AK144" s="1151" t="s">
        <v>559</v>
      </c>
      <c r="AL144" s="1151"/>
      <c r="AM144" s="1151"/>
      <c r="AN144" s="1151"/>
      <c r="AO144" s="1151"/>
      <c r="AP144" s="1151"/>
      <c r="AQ144" s="1151"/>
      <c r="AR144" s="1151"/>
      <c r="AS144" s="1151"/>
      <c r="AT144" s="1151"/>
      <c r="AU144" s="1151"/>
      <c r="AV144" s="1151"/>
      <c r="AW144" s="1151" t="s">
        <v>560</v>
      </c>
      <c r="AX144" s="1151" t="s">
        <v>560</v>
      </c>
      <c r="AY144" s="1151" t="s">
        <v>560</v>
      </c>
      <c r="AZ144" s="1151" t="s">
        <v>560</v>
      </c>
      <c r="BA144" s="1151" t="s">
        <v>178</v>
      </c>
      <c r="BB144" s="1151"/>
      <c r="BC144" s="1151"/>
      <c r="BD144" s="1151"/>
      <c r="BE144" s="1151"/>
      <c r="BF144" s="1151"/>
      <c r="BG144" s="1151" t="s">
        <v>560</v>
      </c>
      <c r="BH144" s="1151" t="s">
        <v>560</v>
      </c>
      <c r="BJ144" s="1151"/>
      <c r="BK144" s="1151" t="s">
        <v>398</v>
      </c>
      <c r="BL144" s="1151"/>
      <c r="BM144" s="1151"/>
      <c r="BN144" s="1151" t="s">
        <v>203</v>
      </c>
      <c r="BO144" s="1151"/>
      <c r="BP144" s="1151"/>
      <c r="BQ144" s="1151" t="s">
        <v>561</v>
      </c>
      <c r="BR144" s="1151"/>
      <c r="BS144" s="1151"/>
      <c r="BT144" s="1151"/>
      <c r="BU144" s="1151"/>
      <c r="BV144" s="1151"/>
      <c r="BW144" s="1151"/>
    </row>
    <row r="145" spans="1:75" ht="13.5" customHeight="1">
      <c r="A145" s="1091"/>
      <c r="B145" s="15" t="s">
        <v>53</v>
      </c>
      <c r="C145" s="1141" t="str">
        <f>IFERROR(VLOOKUP(C144,科目・教員!$A$1:$B$357,2,0),"")</f>
        <v>佐藤　ゆかり</v>
      </c>
      <c r="D145" s="1140"/>
      <c r="E145" s="1073" t="str">
        <f>IFERROR(VLOOKUP(E144,科目・教員!$A$1:$B$357,2,0),"")</f>
        <v/>
      </c>
      <c r="F145" s="1068"/>
      <c r="G145" s="1320" t="str">
        <f>IFERROR(VLOOKUP(G144,科目・教員!$A$1:$B$357,2,0),"")</f>
        <v>藤田　淳子</v>
      </c>
      <c r="H145" s="1321"/>
      <c r="I145" s="1073" t="str">
        <f>IFERROR(VLOOKUP(I144,科目・教員!$A$1:$B$357,2,0),"")</f>
        <v/>
      </c>
      <c r="J145" s="1068"/>
      <c r="K145" s="1074" t="str">
        <f>IFERROR(VLOOKUP(K144,科目・教員!$A$1:$B$357,2,0),"")</f>
        <v/>
      </c>
      <c r="L145" s="1074"/>
      <c r="M145" s="1101" t="str">
        <f>IFERROR(VLOOKUP(M144,科目・教員!$A$1:$B$357,2,0),"")</f>
        <v>萱間　真美</v>
      </c>
      <c r="N145" s="1068"/>
      <c r="O145" s="1074" t="str">
        <f>IFERROR(VLOOKUP(O144,科目・教員!$A$1:$B$357,2,0),"")</f>
        <v/>
      </c>
      <c r="P145" s="1068"/>
      <c r="Q145" s="1074" t="str">
        <f>IFERROR(VLOOKUP(Q144,科目・教員!$A$1:$B$357,2,0),"")</f>
        <v/>
      </c>
      <c r="R145" s="1068"/>
      <c r="S145" s="1074" t="str">
        <f>IFERROR(VLOOKUP(S144,科目・教員!$A$1:$B$357,2,0),"")</f>
        <v/>
      </c>
      <c r="T145" s="1068"/>
      <c r="U145" s="509"/>
      <c r="V145" s="780" t="s">
        <v>146</v>
      </c>
      <c r="Y145" s="506"/>
      <c r="Z145" s="1091"/>
      <c r="AA145" s="1152"/>
      <c r="AB145" s="1152"/>
      <c r="AC145" s="1184"/>
      <c r="AD145" s="1152"/>
      <c r="AE145" s="1152"/>
      <c r="AF145" s="1152"/>
      <c r="AG145" s="1152"/>
      <c r="AH145" s="1152"/>
      <c r="AI145" s="1152"/>
      <c r="AJ145" s="1152"/>
      <c r="AK145" s="1152"/>
      <c r="AL145" s="1152"/>
      <c r="AM145" s="1152"/>
      <c r="AN145" s="1152"/>
      <c r="AO145" s="1152"/>
      <c r="AP145" s="1152"/>
      <c r="AQ145" s="1152"/>
      <c r="AR145" s="1152"/>
      <c r="AS145" s="1152"/>
      <c r="AT145" s="1152"/>
      <c r="AU145" s="1152"/>
      <c r="AV145" s="1152"/>
      <c r="AW145" s="1152"/>
      <c r="AX145" s="1152"/>
      <c r="AY145" s="1152"/>
      <c r="AZ145" s="1152"/>
      <c r="BA145" s="1152"/>
      <c r="BB145" s="1152"/>
      <c r="BC145" s="1152"/>
      <c r="BD145" s="1152"/>
      <c r="BE145" s="1152"/>
      <c r="BF145" s="1152"/>
      <c r="BG145" s="1152"/>
      <c r="BH145" s="1152"/>
      <c r="BJ145" s="1152"/>
      <c r="BK145" s="1152"/>
      <c r="BL145" s="1152"/>
      <c r="BM145" s="1152"/>
      <c r="BN145" s="1152"/>
      <c r="BO145" s="1152"/>
      <c r="BP145" s="1152"/>
      <c r="BQ145" s="1152"/>
      <c r="BR145" s="1152"/>
      <c r="BS145" s="1152"/>
      <c r="BT145" s="1152"/>
      <c r="BU145" s="1152"/>
      <c r="BV145" s="1152"/>
      <c r="BW145" s="1152"/>
    </row>
    <row r="146" spans="1:75" ht="13.5" customHeight="1">
      <c r="A146" s="1091"/>
      <c r="B146" s="15" t="s">
        <v>59</v>
      </c>
      <c r="C146" s="1141" t="str">
        <f>VLOOKUP($C127,'2025年度(1年前期)'!$B$5:$N$208,COLUMN('2025年度(1年前期)'!$I$5)+1,0)&amp;""</f>
        <v>101</v>
      </c>
      <c r="D146" s="1140"/>
      <c r="E146" s="1073" t="str">
        <f>VLOOKUP($C127,'2025年度(2年前期)'!$B$5:$N$208,COLUMN('2025年度(2年前期)'!$I$5)+1,0)&amp;""</f>
        <v/>
      </c>
      <c r="F146" s="1068"/>
      <c r="G146" s="1320" t="str">
        <f>VLOOKUP($C127,'2025年度(3年前期)'!$B$5:$N$208,COLUMN('2025年度(3年前期)'!$I$5)+1,0)&amp;""</f>
        <v>大講義室</v>
      </c>
      <c r="H146" s="1321"/>
      <c r="I146" s="1073" t="str">
        <f>VLOOKUP($C127,'2025年度(4年前期)'!$B$5:$N$208,COLUMN('2025年度(4年前期)'!$I$5)+1,0)&amp;""</f>
        <v>NCGM:301･302･303･304
国府台･NCNP:204･205
がん中：103
がん東:102</v>
      </c>
      <c r="J146" s="1068"/>
      <c r="K146" s="1074" t="str">
        <f>VLOOKUP($C127,'2025年度(助産前期)'!$B$5:$N$208,COLUMN('2025年度(助産前期)'!$I$5)+1,0)&amp;""</f>
        <v/>
      </c>
      <c r="L146" s="1074"/>
      <c r="M146" s="1101" t="str">
        <f>VLOOKUP($C127,'2025年度(M1前期)'!$B$5:$N$208,COLUMN('2025年度(M1前期)'!$I$5)+1,0)&amp;""</f>
        <v>臨床講義室1</v>
      </c>
      <c r="N146" s="1068"/>
      <c r="O146" s="1074" t="str">
        <f>VLOOKUP($C127,'2025年度(M2前期)'!$B$5:$N$208,COLUMN('2025年度(M2前期)'!$I$5)+1,0)&amp;""</f>
        <v/>
      </c>
      <c r="P146" s="1068"/>
      <c r="Q146" s="1074" t="str">
        <f>VLOOKUP($C127,'2025年度(D1前期)'!$B$5:$N$208,COLUMN('2025年度(D1前期)'!$I$5)+1,0)&amp;""</f>
        <v/>
      </c>
      <c r="R146" s="1068"/>
      <c r="S146" s="1074" t="str">
        <f>VLOOKUP($C127,'2025年度(D23前期)'!$B$5:$N$208,COLUMN('2025年度(D23前期)'!$I$5)+1,0)&amp;""</f>
        <v/>
      </c>
      <c r="T146" s="1068"/>
      <c r="U146" s="509"/>
      <c r="V146" s="780" t="s">
        <v>398</v>
      </c>
      <c r="Y146" s="506"/>
      <c r="Z146" s="1091"/>
      <c r="AA146" s="1152"/>
      <c r="AB146" s="1152"/>
      <c r="AC146" s="1184"/>
      <c r="AD146" s="1152"/>
      <c r="AE146" s="1152"/>
      <c r="AF146" s="1152"/>
      <c r="AG146" s="1152"/>
      <c r="AH146" s="1152"/>
      <c r="AI146" s="1152"/>
      <c r="AJ146" s="1152"/>
      <c r="AK146" s="1152"/>
      <c r="AL146" s="1152"/>
      <c r="AM146" s="1152"/>
      <c r="AN146" s="1152"/>
      <c r="AO146" s="1152"/>
      <c r="AP146" s="1152"/>
      <c r="AQ146" s="1152"/>
      <c r="AR146" s="1152"/>
      <c r="AS146" s="1152"/>
      <c r="AT146" s="1152"/>
      <c r="AU146" s="1152"/>
      <c r="AV146" s="1152"/>
      <c r="AW146" s="1152"/>
      <c r="AX146" s="1152"/>
      <c r="AY146" s="1152"/>
      <c r="AZ146" s="1152"/>
      <c r="BA146" s="1152"/>
      <c r="BB146" s="1152"/>
      <c r="BC146" s="1152"/>
      <c r="BD146" s="1152"/>
      <c r="BE146" s="1152"/>
      <c r="BF146" s="1152"/>
      <c r="BG146" s="1152"/>
      <c r="BH146" s="1152"/>
      <c r="BJ146" s="1152"/>
      <c r="BK146" s="1152"/>
      <c r="BL146" s="1152"/>
      <c r="BM146" s="1152"/>
      <c r="BN146" s="1152"/>
      <c r="BO146" s="1152"/>
      <c r="BP146" s="1152"/>
      <c r="BQ146" s="1152"/>
      <c r="BR146" s="1152"/>
      <c r="BS146" s="1152"/>
      <c r="BT146" s="1152"/>
      <c r="BU146" s="1152"/>
      <c r="BV146" s="1152"/>
      <c r="BW146" s="1152"/>
    </row>
    <row r="147" spans="1:75" ht="13.5" customHeight="1">
      <c r="A147" s="1092"/>
      <c r="B147" s="16" t="s">
        <v>56</v>
      </c>
      <c r="C147" s="1120" t="s">
        <v>229</v>
      </c>
      <c r="D147" s="1138"/>
      <c r="E147" s="1063"/>
      <c r="F147" s="1075"/>
      <c r="G147" s="1318" t="s">
        <v>298</v>
      </c>
      <c r="H147" s="1319"/>
      <c r="I147" s="1063"/>
      <c r="J147" s="1075"/>
      <c r="K147" s="1064"/>
      <c r="L147" s="1064"/>
      <c r="M147" s="1061"/>
      <c r="N147" s="1075"/>
      <c r="O147" s="1064"/>
      <c r="P147" s="1075"/>
      <c r="Q147" s="1064"/>
      <c r="R147" s="1075"/>
      <c r="S147" s="1064"/>
      <c r="T147" s="1075"/>
      <c r="U147" s="509"/>
      <c r="V147" s="780" t="s">
        <v>566</v>
      </c>
      <c r="Y147" s="506"/>
      <c r="Z147" s="1092"/>
      <c r="AA147" s="1153"/>
      <c r="AB147" s="1153"/>
      <c r="AC147" s="1185"/>
      <c r="AD147" s="1153"/>
      <c r="AE147" s="1153"/>
      <c r="AF147" s="1153"/>
      <c r="AG147" s="1153"/>
      <c r="AH147" s="1153"/>
      <c r="AI147" s="1153"/>
      <c r="AJ147" s="1153"/>
      <c r="AK147" s="1153"/>
      <c r="AL147" s="1153"/>
      <c r="AM147" s="1153"/>
      <c r="AN147" s="1153"/>
      <c r="AO147" s="1153"/>
      <c r="AP147" s="1153"/>
      <c r="AQ147" s="1153"/>
      <c r="AR147" s="1153"/>
      <c r="AS147" s="1153"/>
      <c r="AT147" s="1153"/>
      <c r="AU147" s="1153"/>
      <c r="AV147" s="1153"/>
      <c r="AW147" s="1153"/>
      <c r="AX147" s="1153"/>
      <c r="AY147" s="1153"/>
      <c r="AZ147" s="1153"/>
      <c r="BA147" s="1153"/>
      <c r="BB147" s="1153"/>
      <c r="BC147" s="1153"/>
      <c r="BD147" s="1153"/>
      <c r="BE147" s="1153"/>
      <c r="BF147" s="1153"/>
      <c r="BG147" s="1153"/>
      <c r="BH147" s="1153"/>
      <c r="BJ147" s="1153"/>
      <c r="BK147" s="1153"/>
      <c r="BL147" s="1153"/>
      <c r="BM147" s="1153"/>
      <c r="BN147" s="1153"/>
      <c r="BO147" s="1153"/>
      <c r="BP147" s="1153"/>
      <c r="BQ147" s="1153"/>
      <c r="BR147" s="1153"/>
      <c r="BS147" s="1153"/>
      <c r="BT147" s="1153"/>
      <c r="BU147" s="1153"/>
      <c r="BV147" s="1153"/>
      <c r="BW147" s="1153"/>
    </row>
    <row r="148" spans="1:75" ht="13.5" customHeight="1">
      <c r="A148" s="1091" t="s">
        <v>68</v>
      </c>
      <c r="B148" s="15" t="s">
        <v>50</v>
      </c>
      <c r="C148" s="1089" t="str">
        <f>VLOOKUP($C127,'2025年度(1年前期)'!$B$5:$N$208,COLUMN('2025年度(1年前期)'!$K$5),0)&amp;""</f>
        <v/>
      </c>
      <c r="D148" s="1072"/>
      <c r="E148" s="1090" t="str">
        <f>VLOOKUP($C127,'2025年度(2年前期)'!$B$5:$N$208,COLUMN('2025年度(2年前期)'!$K$5),0)&amp;""</f>
        <v/>
      </c>
      <c r="F148" s="1072"/>
      <c r="G148" s="1090" t="str">
        <f>VLOOKUP($C127,'2025年度(3年前期)'!$B$5:$N$208,COLUMN('2025年度(3年前期)'!$K$5),0)&amp;""</f>
        <v/>
      </c>
      <c r="H148" s="1072"/>
      <c r="I148" s="1090" t="str">
        <f>VLOOKUP($C127,'2025年度(4年前期)'!$B$5:$N$208,COLUMN('2025年度(4年前期)'!$K$5),0)&amp;""</f>
        <v>看護学統合　演習・実習</v>
      </c>
      <c r="J148" s="1072"/>
      <c r="K148" s="1071" t="str">
        <f>VLOOKUP($C127,'2025年度(助産前期)'!$B$5:$N$208,COLUMN('2025年度(助産前期)'!$K$5),0)&amp;""</f>
        <v/>
      </c>
      <c r="L148" s="1071"/>
      <c r="M148" s="1089" t="str">
        <f>VLOOKUP($C127,'2025年度(M1前期)'!$B$5:$N$208,COLUMN('2025年度(M1前期)'!$K$5),0)&amp;""</f>
        <v/>
      </c>
      <c r="N148" s="1072"/>
      <c r="O148" s="1071" t="str">
        <f>VLOOKUP($C127,'2025年度(M2前期)'!$B$5:$N$208,COLUMN('2025年度(M2前期)'!$K$5),0)&amp;""</f>
        <v/>
      </c>
      <c r="P148" s="1072"/>
      <c r="Q148" s="1071" t="str">
        <f>VLOOKUP($C127,'2025年度(D1前期)'!$B$5:$N$208,COLUMN('2025年度(D1前期)'!$K$5),0)&amp;""</f>
        <v/>
      </c>
      <c r="R148" s="1072"/>
      <c r="S148" s="1071" t="str">
        <f>VLOOKUP($C127,'2025年度(D23前期)'!$B$5:$N$208,COLUMN('2025年度(D23前期)'!$K$5),0)&amp;""</f>
        <v/>
      </c>
      <c r="T148" s="1072"/>
      <c r="U148" s="701"/>
      <c r="V148" s="843" t="s">
        <v>79</v>
      </c>
      <c r="W148" s="506" t="s">
        <v>79</v>
      </c>
      <c r="X148" s="853" t="s">
        <v>79</v>
      </c>
      <c r="Y148" s="509" t="s">
        <v>79</v>
      </c>
      <c r="Z148" s="1091" t="str">
        <f>A148</f>
        <v>５時限（16：50～18：20）</v>
      </c>
      <c r="AA148" s="1151"/>
      <c r="AB148" s="1151"/>
      <c r="AC148" s="1183" t="s">
        <v>558</v>
      </c>
      <c r="AD148" s="1151"/>
      <c r="AE148" s="1151" t="s">
        <v>504</v>
      </c>
      <c r="AF148" s="1151"/>
      <c r="AG148" s="1151"/>
      <c r="AH148" s="1151"/>
      <c r="AI148" s="1151"/>
      <c r="AJ148" s="1151"/>
      <c r="AK148" s="1151"/>
      <c r="AL148" s="1151"/>
      <c r="AM148" s="1151"/>
      <c r="AN148" s="1151"/>
      <c r="AO148" s="1151"/>
      <c r="AP148" s="1151"/>
      <c r="AQ148" s="1151"/>
      <c r="AR148" s="1151"/>
      <c r="AS148" s="1151"/>
      <c r="AT148" s="1151"/>
      <c r="AU148" s="1151"/>
      <c r="AV148" s="1151"/>
      <c r="AW148" s="1151" t="s">
        <v>560</v>
      </c>
      <c r="AX148" s="1151" t="s">
        <v>560</v>
      </c>
      <c r="AY148" s="1151" t="s">
        <v>560</v>
      </c>
      <c r="AZ148" s="1151" t="s">
        <v>560</v>
      </c>
      <c r="BA148" s="1151"/>
      <c r="BB148" s="1151" t="s">
        <v>567</v>
      </c>
      <c r="BC148" s="1151"/>
      <c r="BD148" s="1151"/>
      <c r="BE148" s="1151"/>
      <c r="BF148" s="1151" t="s">
        <v>108</v>
      </c>
      <c r="BG148" s="1151" t="s">
        <v>560</v>
      </c>
      <c r="BH148" s="1151" t="s">
        <v>560</v>
      </c>
      <c r="BI148" s="1151" t="s">
        <v>552</v>
      </c>
      <c r="BJ148" s="1151" t="s">
        <v>338</v>
      </c>
      <c r="BK148" s="1151"/>
      <c r="BL148" s="1151"/>
      <c r="BM148" s="1151"/>
      <c r="BN148" s="1151"/>
      <c r="BO148" s="1151"/>
      <c r="BP148" s="1151"/>
      <c r="BQ148" s="1151"/>
      <c r="BR148" s="1151"/>
      <c r="BS148" s="1151"/>
      <c r="BT148" s="1151"/>
      <c r="BU148" s="1151"/>
      <c r="BV148" s="1151"/>
      <c r="BW148" s="1151"/>
    </row>
    <row r="149" spans="1:75" ht="13.5" customHeight="1">
      <c r="A149" s="1091"/>
      <c r="B149" s="15" t="s">
        <v>53</v>
      </c>
      <c r="C149" s="1101" t="str">
        <f>IFERROR(VLOOKUP(C148,科目・教員!$A$1:$B$357,2,0),"")</f>
        <v/>
      </c>
      <c r="D149" s="1068"/>
      <c r="E149" s="1073" t="str">
        <f>IFERROR(VLOOKUP(E148,科目・教員!$A$1:$B$357,2,0),"")</f>
        <v/>
      </c>
      <c r="F149" s="1068"/>
      <c r="G149" s="1073" t="str">
        <f>IFERROR(VLOOKUP(G148,科目・教員!$A$1:$B$357,2,0),"")</f>
        <v/>
      </c>
      <c r="H149" s="1068"/>
      <c r="I149" s="1073" t="str">
        <f>IFERROR(VLOOKUP(I148,科目・教員!$A$1:$B$357,2,0),"")</f>
        <v/>
      </c>
      <c r="J149" s="1068"/>
      <c r="K149" s="1074" t="str">
        <f>IFERROR(VLOOKUP(K148,科目・教員!$A$1:$B$357,2,0),"")</f>
        <v/>
      </c>
      <c r="L149" s="1074"/>
      <c r="M149" s="1101" t="str">
        <f>IFERROR(VLOOKUP(M148,科目・教員!$A$1:$B$357,2,0),"")</f>
        <v/>
      </c>
      <c r="N149" s="1068"/>
      <c r="O149" s="1074" t="str">
        <f>IFERROR(VLOOKUP(O148,科目・教員!$A$1:$B$357,2,0),"")</f>
        <v/>
      </c>
      <c r="P149" s="1068"/>
      <c r="Q149" s="1074" t="str">
        <f>IFERROR(VLOOKUP(Q148,科目・教員!$A$1:$B$357,2,0),"")</f>
        <v/>
      </c>
      <c r="R149" s="1068"/>
      <c r="S149" s="1074" t="str">
        <f>IFERROR(VLOOKUP(S148,科目・教員!$A$1:$B$357,2,0),"")</f>
        <v/>
      </c>
      <c r="T149" s="1068"/>
      <c r="U149" s="701"/>
      <c r="V149" s="843" t="s">
        <v>338</v>
      </c>
      <c r="W149" s="506" t="s">
        <v>213</v>
      </c>
      <c r="X149" s="853" t="s">
        <v>553</v>
      </c>
      <c r="Y149" s="509" t="s">
        <v>109</v>
      </c>
      <c r="Z149" s="1091"/>
      <c r="AA149" s="1152"/>
      <c r="AB149" s="1152"/>
      <c r="AC149" s="1184"/>
      <c r="AD149" s="1152"/>
      <c r="AE149" s="1152"/>
      <c r="AF149" s="1152"/>
      <c r="AG149" s="1152"/>
      <c r="AH149" s="1152"/>
      <c r="AI149" s="1152"/>
      <c r="AJ149" s="1152"/>
      <c r="AK149" s="1152"/>
      <c r="AL149" s="1152"/>
      <c r="AM149" s="1152"/>
      <c r="AN149" s="1152"/>
      <c r="AO149" s="1152"/>
      <c r="AP149" s="1152"/>
      <c r="AQ149" s="1152"/>
      <c r="AR149" s="1152"/>
      <c r="AS149" s="1152"/>
      <c r="AT149" s="1152"/>
      <c r="AU149" s="1152"/>
      <c r="AV149" s="1152"/>
      <c r="AW149" s="1152"/>
      <c r="AX149" s="1152"/>
      <c r="AY149" s="1152"/>
      <c r="AZ149" s="1152"/>
      <c r="BA149" s="1152"/>
      <c r="BB149" s="1152"/>
      <c r="BC149" s="1152"/>
      <c r="BD149" s="1152"/>
      <c r="BE149" s="1152"/>
      <c r="BF149" s="1152"/>
      <c r="BG149" s="1152"/>
      <c r="BH149" s="1152"/>
      <c r="BI149" s="1152"/>
      <c r="BJ149" s="1152"/>
      <c r="BK149" s="1152"/>
      <c r="BL149" s="1152"/>
      <c r="BM149" s="1152"/>
      <c r="BN149" s="1152"/>
      <c r="BO149" s="1152"/>
      <c r="BP149" s="1152"/>
      <c r="BQ149" s="1152"/>
      <c r="BR149" s="1152"/>
      <c r="BS149" s="1152"/>
      <c r="BT149" s="1152"/>
      <c r="BU149" s="1152"/>
      <c r="BV149" s="1152"/>
      <c r="BW149" s="1152"/>
    </row>
    <row r="150" spans="1:75" ht="13.5" customHeight="1">
      <c r="A150" s="1091"/>
      <c r="B150" s="15" t="s">
        <v>59</v>
      </c>
      <c r="C150" s="1101" t="str">
        <f>VLOOKUP($C127,'2025年度(1年前期)'!$B$5:$N$208,COLUMN('2025年度(1年前期)'!$K$5)+1,0)&amp;""</f>
        <v/>
      </c>
      <c r="D150" s="1068"/>
      <c r="E150" s="1073" t="str">
        <f>VLOOKUP($C127,'2025年度(2年前期)'!$B$5:$N$208,COLUMN('2025年度(2年前期)'!$K$5)+1,0)&amp;""</f>
        <v/>
      </c>
      <c r="F150" s="1068"/>
      <c r="G150" s="1073" t="str">
        <f>VLOOKUP($C127,'2025年度(3年前期)'!$B$5:$N$208,COLUMN('2025年度(3年前期)'!$K$5)+1,0)&amp;""</f>
        <v/>
      </c>
      <c r="H150" s="1068"/>
      <c r="I150" s="1073" t="str">
        <f>VLOOKUP($C127,'2025年度(4年前期)'!$B$5:$N$208,COLUMN('2025年度(4年前期)'!$K$5)+1,0)&amp;""</f>
        <v>NCGM:301･302･303･304
がん中：103</v>
      </c>
      <c r="J150" s="1068"/>
      <c r="K150" s="1074" t="str">
        <f>VLOOKUP($C127,'2025年度(助産前期)'!$B$5:$N$208,COLUMN('2025年度(助産前期)'!$K$5)+1,0)&amp;""</f>
        <v/>
      </c>
      <c r="L150" s="1074"/>
      <c r="M150" s="1101" t="str">
        <f>VLOOKUP($C127,'2025年度(M1前期)'!$B$5:$N$208,COLUMN('2025年度(M1前期)'!$K$5)+1,0)&amp;""</f>
        <v/>
      </c>
      <c r="N150" s="1068"/>
      <c r="O150" s="1074" t="str">
        <f>VLOOKUP($C127,'2025年度(M2前期)'!$B$5:$N$208,COLUMN('2025年度(M2前期)'!$K$5)+1,0)&amp;""</f>
        <v/>
      </c>
      <c r="P150" s="1068"/>
      <c r="Q150" s="1074" t="str">
        <f>VLOOKUP($C127,'2025年度(D1前期)'!$B$5:$N$208,COLUMN('2025年度(D1前期)'!$K$5)+1,0)&amp;""</f>
        <v/>
      </c>
      <c r="R150" s="1068"/>
      <c r="S150" s="1074" t="str">
        <f>VLOOKUP($C127,'2025年度(D23前期)'!$B$5:$N$208,COLUMN('2025年度(D23前期)'!$K$5)+1,0)&amp;""</f>
        <v/>
      </c>
      <c r="T150" s="1068"/>
      <c r="U150" s="701"/>
      <c r="V150" s="843" t="s">
        <v>110</v>
      </c>
      <c r="W150" s="506" t="s">
        <v>407</v>
      </c>
      <c r="X150" s="853" t="s">
        <v>552</v>
      </c>
      <c r="Y150" s="509" t="s">
        <v>108</v>
      </c>
      <c r="Z150" s="1091"/>
      <c r="AA150" s="1152"/>
      <c r="AB150" s="1152"/>
      <c r="AC150" s="1184"/>
      <c r="AD150" s="1152"/>
      <c r="AE150" s="1152"/>
      <c r="AF150" s="1152"/>
      <c r="AG150" s="1152"/>
      <c r="AH150" s="1152"/>
      <c r="AI150" s="1152"/>
      <c r="AJ150" s="1152"/>
      <c r="AK150" s="1152"/>
      <c r="AL150" s="1152"/>
      <c r="AM150" s="1152"/>
      <c r="AN150" s="1152"/>
      <c r="AO150" s="1152"/>
      <c r="AP150" s="1152"/>
      <c r="AQ150" s="1152"/>
      <c r="AR150" s="1152"/>
      <c r="AS150" s="1152"/>
      <c r="AT150" s="1152"/>
      <c r="AU150" s="1152"/>
      <c r="AV150" s="1152"/>
      <c r="AW150" s="1152"/>
      <c r="AX150" s="1152"/>
      <c r="AY150" s="1152"/>
      <c r="AZ150" s="1152"/>
      <c r="BA150" s="1152"/>
      <c r="BB150" s="1152"/>
      <c r="BC150" s="1152"/>
      <c r="BD150" s="1152"/>
      <c r="BE150" s="1152"/>
      <c r="BF150" s="1152"/>
      <c r="BG150" s="1152"/>
      <c r="BH150" s="1152"/>
      <c r="BI150" s="1152"/>
      <c r="BJ150" s="1152"/>
      <c r="BK150" s="1152"/>
      <c r="BL150" s="1152"/>
      <c r="BM150" s="1152"/>
      <c r="BN150" s="1152"/>
      <c r="BO150" s="1152"/>
      <c r="BP150" s="1152"/>
      <c r="BQ150" s="1152"/>
      <c r="BR150" s="1152"/>
      <c r="BS150" s="1152"/>
      <c r="BT150" s="1152"/>
      <c r="BU150" s="1152"/>
      <c r="BV150" s="1152"/>
      <c r="BW150" s="1152"/>
    </row>
    <row r="151" spans="1:75" ht="13.5" customHeight="1">
      <c r="A151" s="1092"/>
      <c r="B151" s="16" t="s">
        <v>56</v>
      </c>
      <c r="C151" s="1135"/>
      <c r="D151" s="1136"/>
      <c r="E151" s="1063"/>
      <c r="F151" s="1075"/>
      <c r="G151" s="1063"/>
      <c r="H151" s="1075"/>
      <c r="I151" s="1063"/>
      <c r="J151" s="1075"/>
      <c r="K151" s="1064"/>
      <c r="L151" s="1064"/>
      <c r="M151" s="1061"/>
      <c r="N151" s="1075"/>
      <c r="O151" s="1064"/>
      <c r="P151" s="1075"/>
      <c r="Q151" s="1064"/>
      <c r="R151" s="1075"/>
      <c r="S151" s="1064"/>
      <c r="T151" s="1075"/>
      <c r="U151" s="701"/>
      <c r="V151" s="844" t="s">
        <v>281</v>
      </c>
      <c r="W151" s="507" t="s">
        <v>145</v>
      </c>
      <c r="X151" s="853" t="s">
        <v>82</v>
      </c>
      <c r="Y151" s="510" t="s">
        <v>194</v>
      </c>
      <c r="Z151" s="1092"/>
      <c r="AA151" s="1153"/>
      <c r="AB151" s="1153"/>
      <c r="AC151" s="1185"/>
      <c r="AD151" s="1153"/>
      <c r="AE151" s="1153"/>
      <c r="AF151" s="1153"/>
      <c r="AG151" s="1153"/>
      <c r="AH151" s="1153"/>
      <c r="AI151" s="1153"/>
      <c r="AJ151" s="1153"/>
      <c r="AK151" s="1153"/>
      <c r="AL151" s="1153"/>
      <c r="AM151" s="1153"/>
      <c r="AN151" s="1153"/>
      <c r="AO151" s="1153"/>
      <c r="AP151" s="1153"/>
      <c r="AQ151" s="1153"/>
      <c r="AR151" s="1153"/>
      <c r="AS151" s="1153"/>
      <c r="AT151" s="1153"/>
      <c r="AU151" s="1153"/>
      <c r="AV151" s="1153"/>
      <c r="AW151" s="1153"/>
      <c r="AX151" s="1153"/>
      <c r="AY151" s="1153"/>
      <c r="AZ151" s="1153"/>
      <c r="BA151" s="1153"/>
      <c r="BB151" s="1153"/>
      <c r="BC151" s="1153"/>
      <c r="BD151" s="1153"/>
      <c r="BE151" s="1153"/>
      <c r="BF151" s="1153"/>
      <c r="BG151" s="1153"/>
      <c r="BH151" s="1153"/>
      <c r="BI151" s="1153"/>
      <c r="BJ151" s="1153"/>
      <c r="BK151" s="1153"/>
      <c r="BL151" s="1153"/>
      <c r="BM151" s="1153"/>
      <c r="BN151" s="1153"/>
      <c r="BO151" s="1153"/>
      <c r="BP151" s="1153"/>
      <c r="BQ151" s="1153"/>
      <c r="BR151" s="1153"/>
      <c r="BS151" s="1153"/>
      <c r="BT151" s="1153"/>
      <c r="BU151" s="1153"/>
      <c r="BV151" s="1153"/>
      <c r="BW151" s="1153"/>
    </row>
    <row r="152" spans="1:75" ht="21.75">
      <c r="A152" s="29"/>
      <c r="B152" s="30"/>
      <c r="C152" s="1113">
        <f>C127+1</f>
        <v>45815</v>
      </c>
      <c r="D152" s="1113"/>
      <c r="E152" s="1113"/>
      <c r="F152" s="1113"/>
      <c r="G152" s="1113"/>
      <c r="H152" s="1113"/>
      <c r="I152" s="1113"/>
      <c r="J152" s="1113"/>
      <c r="K152" s="1113"/>
      <c r="L152" s="1113"/>
      <c r="M152" s="1113"/>
      <c r="N152" s="1113"/>
      <c r="O152" s="1113"/>
      <c r="P152" s="1113"/>
      <c r="Q152" s="1113"/>
      <c r="R152" s="1113"/>
      <c r="S152" s="1113"/>
      <c r="T152" s="1113"/>
      <c r="U152" s="1052">
        <f>C152</f>
        <v>45815</v>
      </c>
      <c r="V152" s="1339"/>
      <c r="W152" s="1053"/>
      <c r="X152" s="1053"/>
      <c r="Y152" s="1053"/>
      <c r="Z152" s="1054"/>
      <c r="AA152" s="41">
        <v>101</v>
      </c>
      <c r="AB152" s="41">
        <v>102</v>
      </c>
      <c r="AC152" s="41">
        <v>103</v>
      </c>
      <c r="AD152" s="41" t="s">
        <v>16</v>
      </c>
      <c r="AE152" s="41" t="s">
        <v>17</v>
      </c>
      <c r="AF152" s="41" t="s">
        <v>18</v>
      </c>
      <c r="AG152" s="41">
        <v>201</v>
      </c>
      <c r="AH152" s="42">
        <v>202</v>
      </c>
      <c r="AI152" s="41">
        <v>203</v>
      </c>
      <c r="AJ152" s="41">
        <v>204</v>
      </c>
      <c r="AK152" s="41">
        <v>205</v>
      </c>
      <c r="AL152" s="41" t="s">
        <v>19</v>
      </c>
      <c r="AM152" s="41" t="s">
        <v>69</v>
      </c>
      <c r="AN152" s="7" t="s">
        <v>21</v>
      </c>
      <c r="AO152" s="7" t="s">
        <v>22</v>
      </c>
      <c r="AP152" s="7" t="s">
        <v>23</v>
      </c>
      <c r="AQ152" s="7" t="s">
        <v>24</v>
      </c>
      <c r="AR152" s="7" t="s">
        <v>25</v>
      </c>
      <c r="AS152" s="7" t="s">
        <v>26</v>
      </c>
      <c r="AT152" s="7" t="s">
        <v>27</v>
      </c>
      <c r="AU152" s="7" t="s">
        <v>28</v>
      </c>
      <c r="AV152" s="7" t="s">
        <v>29</v>
      </c>
      <c r="AW152" s="41">
        <v>301</v>
      </c>
      <c r="AX152" s="42">
        <v>302</v>
      </c>
      <c r="AY152" s="43">
        <v>303</v>
      </c>
      <c r="AZ152" s="43">
        <v>304</v>
      </c>
      <c r="BA152" s="41" t="s">
        <v>30</v>
      </c>
      <c r="BB152" s="41" t="s">
        <v>31</v>
      </c>
      <c r="BC152" s="42" t="s">
        <v>32</v>
      </c>
      <c r="BD152" s="41" t="s">
        <v>33</v>
      </c>
      <c r="BE152" s="41" t="s">
        <v>34</v>
      </c>
      <c r="BF152" s="41" t="s">
        <v>35</v>
      </c>
      <c r="BG152" s="7" t="s">
        <v>36</v>
      </c>
      <c r="BH152" s="7" t="s">
        <v>37</v>
      </c>
      <c r="BI152" s="41" t="s">
        <v>536</v>
      </c>
      <c r="BJ152" s="41" t="s">
        <v>537</v>
      </c>
      <c r="BK152" s="41" t="s">
        <v>538</v>
      </c>
      <c r="BL152" s="41" t="s">
        <v>539</v>
      </c>
      <c r="BM152" s="41" t="s">
        <v>540</v>
      </c>
      <c r="BN152" s="44" t="s">
        <v>40</v>
      </c>
      <c r="BO152" s="44" t="s">
        <v>41</v>
      </c>
      <c r="BP152" s="44" t="s">
        <v>354</v>
      </c>
      <c r="BQ152" s="45" t="s">
        <v>42</v>
      </c>
      <c r="BR152" s="45" t="s">
        <v>43</v>
      </c>
      <c r="BS152" s="45" t="s">
        <v>44</v>
      </c>
      <c r="BT152" s="45" t="s">
        <v>45</v>
      </c>
      <c r="BU152" s="45" t="s">
        <v>46</v>
      </c>
      <c r="BV152" s="45" t="s">
        <v>47</v>
      </c>
      <c r="BW152" s="45" t="s">
        <v>48</v>
      </c>
    </row>
    <row r="153" spans="1:75" ht="13.5" customHeight="1">
      <c r="A153" s="1091" t="s">
        <v>49</v>
      </c>
      <c r="B153" s="12" t="s">
        <v>50</v>
      </c>
      <c r="C153" s="1079" t="str">
        <f>VLOOKUP($C152,'2025年度(1年前期)'!$B$5:$N$208,COLUMN('2025年度(1年前期)'!$C$5),0)&amp;""</f>
        <v/>
      </c>
      <c r="D153" s="1080"/>
      <c r="E153" s="1081" t="str">
        <f>VLOOKUP($C152,'2025年度(2年前期)'!$B$5:$N$208,COLUMN('2025年度(2年前期)'!$C$5),0)&amp;""</f>
        <v/>
      </c>
      <c r="F153" s="1080"/>
      <c r="G153" s="1081" t="str">
        <f>VLOOKUP($C152,'2025年度(3年前期)'!$B$5:$N$208,COLUMN('2025年度(3年前期)'!$C$5),0)&amp;""</f>
        <v/>
      </c>
      <c r="H153" s="1080"/>
      <c r="I153" s="1081" t="str">
        <f>VLOOKUP($C152,'2025年度(4年前期)'!$B$5:$N$208,COLUMN('2025年度(4年前期)'!$C$5),0)&amp;""</f>
        <v/>
      </c>
      <c r="J153" s="1080"/>
      <c r="K153" s="1072" t="str">
        <f>VLOOKUP($C152,'2025年度(助産前期)'!$B$5:$N$208,COLUMN('2025年度(助産前期)'!$C$5),0)&amp;""</f>
        <v/>
      </c>
      <c r="L153" s="1096"/>
      <c r="M153" s="1105" t="str">
        <f>VLOOKUP($C152,'2025年度(M1前期)'!$B$5:$N$208,COLUMN('2025年度(M1前期)'!$C$5),0)&amp;""</f>
        <v/>
      </c>
      <c r="N153" s="1096"/>
      <c r="O153" s="1081" t="str">
        <f>VLOOKUP($C152,'2025年度(M2前期)'!$B$5:$N$208,COLUMN('2025年度(M2前期)'!$C$5),0)&amp;""</f>
        <v/>
      </c>
      <c r="P153" s="1080"/>
      <c r="Q153" s="1081" t="str">
        <f>VLOOKUP($C152,'2025年度(D1前期)'!$B$5:$N$208,COLUMN('2025年度(D1前期)'!$C$5),0)&amp;""</f>
        <v/>
      </c>
      <c r="R153" s="1080"/>
      <c r="S153" s="1072" t="str">
        <f>VLOOKUP($C152,'2025年度(D23前期)'!$B$5:$N$208,COLUMN('2025年度(D23前期)'!$C$5),0)&amp;""</f>
        <v/>
      </c>
      <c r="T153" s="1080"/>
      <c r="U153" s="13"/>
      <c r="Y153" s="38"/>
      <c r="Z153" s="1095" t="str">
        <f>A153</f>
        <v xml:space="preserve">１時限（09：20～10：50） </v>
      </c>
      <c r="AA153" s="1151"/>
      <c r="AB153" s="1151"/>
      <c r="AC153" s="1151"/>
      <c r="AD153" s="1151"/>
      <c r="AE153" s="1151"/>
      <c r="AF153" s="1151"/>
      <c r="AG153" s="1151"/>
      <c r="AH153" s="1151"/>
      <c r="AI153" s="1151"/>
      <c r="AJ153" s="1151"/>
      <c r="AK153" s="1151"/>
      <c r="AL153" s="1151"/>
      <c r="AM153" s="1151"/>
      <c r="AN153" s="1043"/>
      <c r="AO153" s="1151"/>
      <c r="AP153" s="1151"/>
      <c r="AQ153" s="1151"/>
      <c r="AR153" s="1151"/>
      <c r="AS153" s="1151"/>
      <c r="AT153" s="1151"/>
      <c r="AU153" s="1151"/>
      <c r="AV153" s="1151"/>
      <c r="AW153" s="1151"/>
      <c r="AX153" s="1151"/>
      <c r="AY153" s="1151"/>
      <c r="AZ153" s="1151"/>
      <c r="BA153" s="1151"/>
      <c r="BB153" s="1151"/>
      <c r="BC153" s="1151"/>
      <c r="BD153" s="1151"/>
      <c r="BE153" s="1151"/>
      <c r="BF153" s="1151"/>
      <c r="BG153" s="1151"/>
      <c r="BH153" s="1151"/>
      <c r="BI153" s="1151"/>
      <c r="BJ153" s="1151"/>
      <c r="BK153" s="1151"/>
      <c r="BL153" s="1151"/>
      <c r="BM153" s="1151"/>
      <c r="BN153" s="1151"/>
      <c r="BO153" s="1151"/>
      <c r="BP153" s="1151"/>
      <c r="BQ153" s="1151"/>
      <c r="BR153" s="1151"/>
      <c r="BS153" s="1151"/>
      <c r="BT153" s="1151"/>
      <c r="BU153" s="1151"/>
      <c r="BV153" s="1151"/>
      <c r="BW153" s="1151"/>
    </row>
    <row r="154" spans="1:75" ht="13.5" customHeight="1">
      <c r="A154" s="1091"/>
      <c r="B154" s="15" t="s">
        <v>53</v>
      </c>
      <c r="C154" s="1065" t="str">
        <f>IFERROR(VLOOKUP(C153,科目・教員!$A$1:$B$357,2,0),"")</f>
        <v/>
      </c>
      <c r="D154" s="1066"/>
      <c r="E154" s="1067" t="str">
        <f>IFERROR(VLOOKUP(E153,科目・教員!$A$1:$B$357,2,0),"")</f>
        <v/>
      </c>
      <c r="F154" s="1066"/>
      <c r="G154" s="1067" t="str">
        <f>IFERROR(VLOOKUP(G153,科目・教員!$A$1:$B$357,2,0),"")</f>
        <v/>
      </c>
      <c r="H154" s="1066"/>
      <c r="I154" s="1067" t="str">
        <f>IFERROR(VLOOKUP(I153,科目・教員!$A$1:$B$357,2,0),"")</f>
        <v/>
      </c>
      <c r="J154" s="1066"/>
      <c r="K154" s="1068" t="str">
        <f>IFERROR(VLOOKUP(K153,科目・教員!$A$1:$B$357,2,0),"")</f>
        <v/>
      </c>
      <c r="L154" s="1070"/>
      <c r="M154" s="1104" t="str">
        <f>IFERROR(VLOOKUP(M153,科目・教員!$A$1:$B$357,2,0),"")</f>
        <v/>
      </c>
      <c r="N154" s="1066"/>
      <c r="O154" s="1067" t="str">
        <f>IFERROR(VLOOKUP(O153,科目・教員!$A$1:$B$357,2,0),"")</f>
        <v/>
      </c>
      <c r="P154" s="1066"/>
      <c r="Q154" s="1067" t="str">
        <f>IFERROR(VLOOKUP(Q153,科目・教員!$A$1:$B$357,2,0),"")</f>
        <v/>
      </c>
      <c r="R154" s="1066"/>
      <c r="S154" s="1068" t="str">
        <f>IFERROR(VLOOKUP(S153,科目・教員!$A$1:$B$357,2,0),"")</f>
        <v/>
      </c>
      <c r="T154" s="1066"/>
      <c r="U154" s="13"/>
      <c r="Y154" s="38"/>
      <c r="Z154" s="1091"/>
      <c r="AA154" s="1152"/>
      <c r="AB154" s="1152"/>
      <c r="AC154" s="1152"/>
      <c r="AD154" s="1152"/>
      <c r="AE154" s="1152"/>
      <c r="AF154" s="1152"/>
      <c r="AG154" s="1152"/>
      <c r="AH154" s="1152"/>
      <c r="AI154" s="1152"/>
      <c r="AJ154" s="1152"/>
      <c r="AK154" s="1152"/>
      <c r="AL154" s="1152"/>
      <c r="AM154" s="1152"/>
      <c r="AN154" s="1044"/>
      <c r="AO154" s="1152"/>
      <c r="AP154" s="1152"/>
      <c r="AQ154" s="1152"/>
      <c r="AR154" s="1152"/>
      <c r="AS154" s="1152"/>
      <c r="AT154" s="1152"/>
      <c r="AU154" s="1152"/>
      <c r="AV154" s="1152"/>
      <c r="AW154" s="1152"/>
      <c r="AX154" s="1152"/>
      <c r="AY154" s="1152"/>
      <c r="AZ154" s="1152"/>
      <c r="BA154" s="1152"/>
      <c r="BB154" s="1152"/>
      <c r="BC154" s="1152"/>
      <c r="BD154" s="1152"/>
      <c r="BE154" s="1152"/>
      <c r="BF154" s="1152"/>
      <c r="BG154" s="1152"/>
      <c r="BH154" s="1152"/>
      <c r="BI154" s="1152"/>
      <c r="BJ154" s="1152"/>
      <c r="BK154" s="1152"/>
      <c r="BL154" s="1152"/>
      <c r="BM154" s="1152"/>
      <c r="BN154" s="1152"/>
      <c r="BO154" s="1152"/>
      <c r="BP154" s="1152"/>
      <c r="BQ154" s="1152"/>
      <c r="BR154" s="1152"/>
      <c r="BS154" s="1152"/>
      <c r="BT154" s="1152"/>
      <c r="BU154" s="1152"/>
      <c r="BV154" s="1152"/>
      <c r="BW154" s="1152"/>
    </row>
    <row r="155" spans="1:75" ht="13.5" customHeight="1">
      <c r="A155" s="1091"/>
      <c r="B155" s="15" t="s">
        <v>59</v>
      </c>
      <c r="C155" s="1065" t="str">
        <f>VLOOKUP($C152,'2025年度(1年前期)'!$B$5:$N$208,COLUMN('2025年度(1年前期)'!$C$5)+1,0)&amp;""</f>
        <v/>
      </c>
      <c r="D155" s="1066"/>
      <c r="E155" s="1067" t="str">
        <f>VLOOKUP($C152,'2025年度(2年前期)'!$B$5:$N$208,COLUMN('2025年度(2年前期)'!$C$5)+1,0)&amp;""</f>
        <v/>
      </c>
      <c r="F155" s="1066"/>
      <c r="G155" s="1067" t="str">
        <f>VLOOKUP($C152,'2025年度(3年前期)'!$B$5:$N$208,COLUMN('2025年度(3年前期)'!$C$5)+1,0)&amp;""</f>
        <v/>
      </c>
      <c r="H155" s="1066"/>
      <c r="I155" s="1067" t="str">
        <f>VLOOKUP($C152,'2025年度(4年前期)'!$B$5:$N$208,COLUMN('2025年度(4年前期)'!$C$5)+1,0)&amp;""</f>
        <v/>
      </c>
      <c r="J155" s="1066"/>
      <c r="K155" s="1068" t="str">
        <f>VLOOKUP($C152,'2025年度(助産前期)'!$B$5:$N$208,COLUMN('2025年度(助産前期)'!$C$5)+1,0)&amp;""</f>
        <v/>
      </c>
      <c r="L155" s="1070"/>
      <c r="M155" s="1104" t="str">
        <f>VLOOKUP($C152,'2025年度(M1前期)'!$B$5:$N$208,COLUMN('2025年度(M1前期)'!C$5)+1,0)&amp;""</f>
        <v/>
      </c>
      <c r="N155" s="1066"/>
      <c r="O155" s="1067" t="str">
        <f>VLOOKUP($C152,'2025年度(M2前期)'!$B$5:$N$208,COLUMN('2025年度(M2前期)'!$C$5)+1,0)&amp;""</f>
        <v/>
      </c>
      <c r="P155" s="1066"/>
      <c r="Q155" s="1067" t="str">
        <f>VLOOKUP($C152,'2025年度(D1前期)'!$B$5:$N$208,COLUMN('2025年度(D1前期)'!$C$5)+1,0)&amp;""</f>
        <v/>
      </c>
      <c r="R155" s="1066"/>
      <c r="S155" s="1068" t="str">
        <f>VLOOKUP($C152,'2025年度(D23前期)'!$B$5:$N$208,COLUMN('2025年度(D23前期)'!$C$5)+1,0)&amp;""</f>
        <v/>
      </c>
      <c r="T155" s="1066"/>
      <c r="U155" s="13"/>
      <c r="Y155" s="38"/>
      <c r="Z155" s="1091"/>
      <c r="AA155" s="1152"/>
      <c r="AB155" s="1152"/>
      <c r="AC155" s="1152"/>
      <c r="AD155" s="1152"/>
      <c r="AE155" s="1152"/>
      <c r="AF155" s="1152"/>
      <c r="AG155" s="1152"/>
      <c r="AH155" s="1152"/>
      <c r="AI155" s="1152"/>
      <c r="AJ155" s="1152"/>
      <c r="AK155" s="1152"/>
      <c r="AL155" s="1152"/>
      <c r="AM155" s="1152"/>
      <c r="AN155" s="1044"/>
      <c r="AO155" s="1152"/>
      <c r="AP155" s="1152"/>
      <c r="AQ155" s="1152"/>
      <c r="AR155" s="1152"/>
      <c r="AS155" s="1152"/>
      <c r="AT155" s="1152"/>
      <c r="AU155" s="1152"/>
      <c r="AV155" s="1152"/>
      <c r="AW155" s="1152"/>
      <c r="AX155" s="1152"/>
      <c r="AY155" s="1152"/>
      <c r="AZ155" s="1152"/>
      <c r="BA155" s="1152"/>
      <c r="BB155" s="1152"/>
      <c r="BC155" s="1152"/>
      <c r="BD155" s="1152"/>
      <c r="BE155" s="1152"/>
      <c r="BF155" s="1152"/>
      <c r="BG155" s="1152"/>
      <c r="BH155" s="1152"/>
      <c r="BI155" s="1152"/>
      <c r="BJ155" s="1152"/>
      <c r="BK155" s="1152"/>
      <c r="BL155" s="1152"/>
      <c r="BM155" s="1152"/>
      <c r="BN155" s="1152"/>
      <c r="BO155" s="1152"/>
      <c r="BP155" s="1152"/>
      <c r="BQ155" s="1152"/>
      <c r="BR155" s="1152"/>
      <c r="BS155" s="1152"/>
      <c r="BT155" s="1152"/>
      <c r="BU155" s="1152"/>
      <c r="BV155" s="1152"/>
      <c r="BW155" s="1152"/>
    </row>
    <row r="156" spans="1:75" ht="13.5" customHeight="1">
      <c r="A156" s="1092"/>
      <c r="B156" s="16" t="s">
        <v>56</v>
      </c>
      <c r="C156" s="1149"/>
      <c r="D156" s="1145"/>
      <c r="E156" s="1199"/>
      <c r="F156" s="1136"/>
      <c r="G156" s="1063"/>
      <c r="H156" s="1062"/>
      <c r="I156" s="1063"/>
      <c r="J156" s="1062"/>
      <c r="K156" s="1064"/>
      <c r="L156" s="1069"/>
      <c r="M156" s="1106"/>
      <c r="N156" s="1062"/>
      <c r="O156" s="1063"/>
      <c r="P156" s="1062"/>
      <c r="Q156" s="1063"/>
      <c r="R156" s="1062"/>
      <c r="S156" s="1064"/>
      <c r="T156" s="1062"/>
      <c r="U156" s="13"/>
      <c r="Y156" s="38"/>
      <c r="Z156" s="1092"/>
      <c r="AA156" s="1153"/>
      <c r="AB156" s="1153"/>
      <c r="AC156" s="1153"/>
      <c r="AD156" s="1153"/>
      <c r="AE156" s="1153"/>
      <c r="AF156" s="1153"/>
      <c r="AG156" s="1153"/>
      <c r="AH156" s="1153"/>
      <c r="AI156" s="1153"/>
      <c r="AJ156" s="1153"/>
      <c r="AK156" s="1153"/>
      <c r="AL156" s="1153"/>
      <c r="AM156" s="1153"/>
      <c r="AN156" s="1045"/>
      <c r="AO156" s="1153"/>
      <c r="AP156" s="1153"/>
      <c r="AQ156" s="1153"/>
      <c r="AR156" s="1153"/>
      <c r="AS156" s="1153"/>
      <c r="AT156" s="1153"/>
      <c r="AU156" s="1153"/>
      <c r="AV156" s="1153"/>
      <c r="AW156" s="1153"/>
      <c r="AX156" s="1153"/>
      <c r="AY156" s="1153"/>
      <c r="AZ156" s="1153"/>
      <c r="BA156" s="1153"/>
      <c r="BB156" s="1153"/>
      <c r="BC156" s="1153"/>
      <c r="BD156" s="1153"/>
      <c r="BE156" s="1153"/>
      <c r="BF156" s="1153"/>
      <c r="BG156" s="1153"/>
      <c r="BH156" s="1153"/>
      <c r="BI156" s="1153"/>
      <c r="BJ156" s="1153"/>
      <c r="BK156" s="1153"/>
      <c r="BL156" s="1153"/>
      <c r="BM156" s="1153"/>
      <c r="BN156" s="1153"/>
      <c r="BO156" s="1153"/>
      <c r="BP156" s="1153"/>
      <c r="BQ156" s="1153"/>
      <c r="BR156" s="1153"/>
      <c r="BS156" s="1153"/>
      <c r="BT156" s="1153"/>
      <c r="BU156" s="1153"/>
      <c r="BV156" s="1153"/>
      <c r="BW156" s="1153"/>
    </row>
    <row r="157" spans="1:75" ht="13.5" customHeight="1">
      <c r="A157" s="1091" t="s">
        <v>58</v>
      </c>
      <c r="B157" s="15" t="s">
        <v>50</v>
      </c>
      <c r="C157" s="1079" t="str">
        <f>VLOOKUP($C152,'2025年度(1年前期)'!$B$5:$N$208,COLUMN('2025年度(1年前期)'!$E$5),0)&amp;""</f>
        <v/>
      </c>
      <c r="D157" s="1080"/>
      <c r="E157" s="1081" t="str">
        <f>VLOOKUP($C152,'2025年度(2年前期)'!$B$5:$N$208,COLUMN('2025年度(2年前期)'!$E$5),0)&amp;""</f>
        <v/>
      </c>
      <c r="F157" s="1080"/>
      <c r="G157" s="1081" t="str">
        <f>VLOOKUP($C152,'2025年度(3年前期)'!$B$5:$N$208,COLUMN('2025年度(3年前期)'!$E$5),0)&amp;""</f>
        <v/>
      </c>
      <c r="H157" s="1080"/>
      <c r="I157" s="1081" t="str">
        <f>VLOOKUP($C152,'2025年度(4年前期)'!$B$5:$N$208,COLUMN('2025年度(4年前期)'!$E$5),0)&amp;""</f>
        <v/>
      </c>
      <c r="J157" s="1080"/>
      <c r="K157" s="1072" t="str">
        <f>VLOOKUP($C152,'2025年度(助産前期)'!$B$5:$N$208,COLUMN('2025年度(助産前期)'!$E$5),0)&amp;""</f>
        <v/>
      </c>
      <c r="L157" s="1096"/>
      <c r="M157" s="1079" t="str">
        <f>VLOOKUP($C152,'2025年度(M1前期)'!$B$5:$N$208,COLUMN('2025年度(M1前期)'!$E$5),0)&amp;""</f>
        <v/>
      </c>
      <c r="N157" s="1080"/>
      <c r="O157" s="1072" t="str">
        <f>VLOOKUP($C152,'2025年度(M2前期)'!$B$5:$N$208,COLUMN('2025年度(M2前期)'!$E$5),0)&amp;""</f>
        <v/>
      </c>
      <c r="P157" s="1080"/>
      <c r="Q157" s="1072" t="str">
        <f>VLOOKUP($C152,'2025年度(D1前期)'!$B$5:$N$208,COLUMN('2025年度(D1前期)'!$E$5),0)&amp;""</f>
        <v/>
      </c>
      <c r="R157" s="1080"/>
      <c r="S157" s="1072" t="str">
        <f>VLOOKUP($C152,'2025年度(D23前期)'!$B$5:$N$208,COLUMN('2025年度(D23前期)'!$E$5),0)&amp;""</f>
        <v/>
      </c>
      <c r="T157" s="1080"/>
      <c r="V157" s="17"/>
      <c r="Y157" s="38"/>
      <c r="Z157" s="1091" t="str">
        <f>A157</f>
        <v>２時限（11：00～12：30）</v>
      </c>
      <c r="AA157" s="1151"/>
      <c r="AB157" s="1151"/>
      <c r="AC157" s="1151"/>
      <c r="AD157" s="1151"/>
      <c r="AE157" s="1151"/>
      <c r="AF157" s="1296"/>
      <c r="AG157" s="1151"/>
      <c r="AH157" s="1151"/>
      <c r="AI157" s="1151"/>
      <c r="AJ157" s="1151"/>
      <c r="AK157" s="1151"/>
      <c r="AL157" s="1151"/>
      <c r="AM157" s="1151"/>
      <c r="AN157" s="1043"/>
      <c r="AO157" s="1151"/>
      <c r="AP157" s="1151"/>
      <c r="AQ157" s="1151"/>
      <c r="AR157" s="1151"/>
      <c r="AS157" s="1151"/>
      <c r="AT157" s="1151"/>
      <c r="AU157" s="1151"/>
      <c r="AV157" s="1151"/>
      <c r="AW157" s="1151"/>
      <c r="AX157" s="1151"/>
      <c r="AY157" s="1151"/>
      <c r="AZ157" s="1151"/>
      <c r="BA157" s="1151"/>
      <c r="BB157" s="1151"/>
      <c r="BC157" s="1151"/>
      <c r="BD157" s="1151"/>
      <c r="BE157" s="1151"/>
      <c r="BF157" s="1151"/>
      <c r="BG157" s="1151"/>
      <c r="BH157" s="1151"/>
      <c r="BI157" s="1151"/>
      <c r="BJ157" s="1151"/>
      <c r="BK157" s="1151"/>
      <c r="BL157" s="1151"/>
      <c r="BM157" s="1151"/>
      <c r="BN157" s="1151"/>
      <c r="BO157" s="1151"/>
      <c r="BP157" s="1151"/>
      <c r="BQ157" s="1151"/>
      <c r="BR157" s="1151"/>
      <c r="BS157" s="1151"/>
      <c r="BT157" s="1151"/>
      <c r="BU157" s="1151"/>
      <c r="BV157" s="1151"/>
      <c r="BW157" s="1151"/>
    </row>
    <row r="158" spans="1:75" ht="13.5" customHeight="1">
      <c r="A158" s="1091"/>
      <c r="B158" s="15" t="s">
        <v>53</v>
      </c>
      <c r="C158" s="1065" t="str">
        <f>IFERROR(VLOOKUP(C157,科目・教員!$A$1:$B$357,2,0),"")</f>
        <v/>
      </c>
      <c r="D158" s="1066"/>
      <c r="E158" s="1067" t="str">
        <f>IFERROR(VLOOKUP(E157,科目・教員!$A$1:$B$357,2,0),"")</f>
        <v/>
      </c>
      <c r="F158" s="1066"/>
      <c r="G158" s="1067" t="str">
        <f>IFERROR(VLOOKUP(G157,科目・教員!$A$1:$B$357,2,0),"")</f>
        <v/>
      </c>
      <c r="H158" s="1066"/>
      <c r="I158" s="1067" t="str">
        <f>IFERROR(VLOOKUP(I157,科目・教員!$A$1:$B$357,2,0),"")</f>
        <v/>
      </c>
      <c r="J158" s="1066"/>
      <c r="K158" s="1068" t="str">
        <f>IFERROR(VLOOKUP(K157,科目・教員!$A$1:$B$357,2,0),"")</f>
        <v/>
      </c>
      <c r="L158" s="1070"/>
      <c r="M158" s="1065" t="str">
        <f>IFERROR(VLOOKUP(M157,科目・教員!$A$1:$B$357,2,0),"")</f>
        <v/>
      </c>
      <c r="N158" s="1066"/>
      <c r="O158" s="1068" t="str">
        <f>IFERROR(VLOOKUP(O157,科目・教員!$A$1:$B$357,2,0),"")</f>
        <v/>
      </c>
      <c r="P158" s="1066"/>
      <c r="Q158" s="1068" t="str">
        <f>IFERROR(VLOOKUP(Q157,科目・教員!$A$1:$B$357,2,0),"")</f>
        <v/>
      </c>
      <c r="R158" s="1066"/>
      <c r="S158" s="1068" t="str">
        <f>IFERROR(VLOOKUP(S157,科目・教員!$A$1:$B$357,2,0),"")</f>
        <v/>
      </c>
      <c r="T158" s="1066"/>
      <c r="V158" s="17"/>
      <c r="Y158" s="38"/>
      <c r="Z158" s="1091"/>
      <c r="AA158" s="1152"/>
      <c r="AB158" s="1152"/>
      <c r="AC158" s="1152"/>
      <c r="AD158" s="1152"/>
      <c r="AE158" s="1152"/>
      <c r="AF158" s="1296"/>
      <c r="AG158" s="1152"/>
      <c r="AH158" s="1152"/>
      <c r="AI158" s="1152"/>
      <c r="AJ158" s="1152"/>
      <c r="AK158" s="1152"/>
      <c r="AL158" s="1152"/>
      <c r="AM158" s="1152"/>
      <c r="AN158" s="1044"/>
      <c r="AO158" s="1152"/>
      <c r="AP158" s="1152"/>
      <c r="AQ158" s="1152"/>
      <c r="AR158" s="1152"/>
      <c r="AS158" s="1152"/>
      <c r="AT158" s="1152"/>
      <c r="AU158" s="1152"/>
      <c r="AV158" s="1152"/>
      <c r="AW158" s="1152"/>
      <c r="AX158" s="1152"/>
      <c r="AY158" s="1152"/>
      <c r="AZ158" s="1152"/>
      <c r="BA158" s="1152"/>
      <c r="BB158" s="1152"/>
      <c r="BC158" s="1152"/>
      <c r="BD158" s="1152"/>
      <c r="BE158" s="1152"/>
      <c r="BF158" s="1152"/>
      <c r="BG158" s="1152"/>
      <c r="BH158" s="1152"/>
      <c r="BI158" s="1152"/>
      <c r="BJ158" s="1152"/>
      <c r="BK158" s="1152"/>
      <c r="BL158" s="1152"/>
      <c r="BM158" s="1152"/>
      <c r="BN158" s="1152"/>
      <c r="BO158" s="1152"/>
      <c r="BP158" s="1152"/>
      <c r="BQ158" s="1152"/>
      <c r="BR158" s="1152"/>
      <c r="BS158" s="1152"/>
      <c r="BT158" s="1152"/>
      <c r="BU158" s="1152"/>
      <c r="BV158" s="1152"/>
      <c r="BW158" s="1152"/>
    </row>
    <row r="159" spans="1:75" ht="13.5" customHeight="1">
      <c r="A159" s="1091"/>
      <c r="B159" s="15" t="s">
        <v>59</v>
      </c>
      <c r="C159" s="1065" t="str">
        <f>VLOOKUP($C152,'2025年度(1年前期)'!$B$5:$N$208,COLUMN('2025年度(1年前期)'!$E$5)+1,0)&amp;""</f>
        <v/>
      </c>
      <c r="D159" s="1066"/>
      <c r="E159" s="1067" t="str">
        <f>VLOOKUP($C152,'2025年度(2年前期)'!$B$5:$N$208,COLUMN('2025年度(2年前期)'!$E$5)+1,0)&amp;""</f>
        <v/>
      </c>
      <c r="F159" s="1066"/>
      <c r="G159" s="1067" t="str">
        <f>VLOOKUP($C152,'2025年度(3年前期)'!$B$5:$N$208,COLUMN('2025年度(3年前期)'!$E$5)+1,0)&amp;""</f>
        <v/>
      </c>
      <c r="H159" s="1066"/>
      <c r="I159" s="1067" t="str">
        <f>VLOOKUP($C152,'2025年度(4年前期)'!$B$5:$N$208,COLUMN('2025年度(4年前期)'!$E$5)+1,0)&amp;""</f>
        <v/>
      </c>
      <c r="J159" s="1066"/>
      <c r="K159" s="1068" t="str">
        <f>VLOOKUP($C152,'2025年度(助産前期)'!$B$5:$N$208,COLUMN('2025年度(助産前期)'!$E$5)+1,0)&amp;""</f>
        <v/>
      </c>
      <c r="L159" s="1070"/>
      <c r="M159" s="1065" t="str">
        <f>VLOOKUP($C152,'2025年度(M1前期)'!$B$5:$N$208,COLUMN('2025年度(M1前期)'!$E$5)+1,0)&amp;""</f>
        <v/>
      </c>
      <c r="N159" s="1066"/>
      <c r="O159" s="1068" t="str">
        <f>VLOOKUP($C152,'2025年度(M2前期)'!$B$5:$N$208,COLUMN('2025年度(M2前期)'!$E$5)+1,0)&amp;""</f>
        <v/>
      </c>
      <c r="P159" s="1066"/>
      <c r="Q159" s="1068" t="str">
        <f>VLOOKUP($C152,'2025年度(D1前期)'!$B$5:$N$208,COLUMN('2025年度(D1前期)'!$E$5)+1,0)&amp;""</f>
        <v/>
      </c>
      <c r="R159" s="1066"/>
      <c r="S159" s="1068" t="str">
        <f>VLOOKUP($C152,'2025年度(D23前期)'!$B$5:$N$208,COLUMN('2025年度(D23前期)'!$E$5)+1,0)&amp;""</f>
        <v/>
      </c>
      <c r="T159" s="1066"/>
      <c r="V159" s="17"/>
      <c r="Z159" s="1091"/>
      <c r="AA159" s="1152"/>
      <c r="AB159" s="1152"/>
      <c r="AC159" s="1152"/>
      <c r="AD159" s="1152"/>
      <c r="AE159" s="1152"/>
      <c r="AF159" s="1296"/>
      <c r="AG159" s="1152"/>
      <c r="AH159" s="1152"/>
      <c r="AI159" s="1152"/>
      <c r="AJ159" s="1152"/>
      <c r="AK159" s="1152"/>
      <c r="AL159" s="1152"/>
      <c r="AM159" s="1152"/>
      <c r="AN159" s="1044"/>
      <c r="AO159" s="1152"/>
      <c r="AP159" s="1152"/>
      <c r="AQ159" s="1152"/>
      <c r="AR159" s="1152"/>
      <c r="AS159" s="1152"/>
      <c r="AT159" s="1152"/>
      <c r="AU159" s="1152"/>
      <c r="AV159" s="1152"/>
      <c r="AW159" s="1152"/>
      <c r="AX159" s="1152"/>
      <c r="AY159" s="1152"/>
      <c r="AZ159" s="1152"/>
      <c r="BA159" s="1152"/>
      <c r="BB159" s="1152"/>
      <c r="BC159" s="1152"/>
      <c r="BD159" s="1152"/>
      <c r="BE159" s="1152"/>
      <c r="BF159" s="1152"/>
      <c r="BG159" s="1152"/>
      <c r="BH159" s="1152"/>
      <c r="BI159" s="1152"/>
      <c r="BJ159" s="1152"/>
      <c r="BK159" s="1152"/>
      <c r="BL159" s="1152"/>
      <c r="BM159" s="1152"/>
      <c r="BN159" s="1152"/>
      <c r="BO159" s="1152"/>
      <c r="BP159" s="1152"/>
      <c r="BQ159" s="1152"/>
      <c r="BR159" s="1152"/>
      <c r="BS159" s="1152"/>
      <c r="BT159" s="1152"/>
      <c r="BU159" s="1152"/>
      <c r="BV159" s="1152"/>
      <c r="BW159" s="1152"/>
    </row>
    <row r="160" spans="1:75" ht="13.5" customHeight="1">
      <c r="A160" s="1100"/>
      <c r="B160" s="16" t="s">
        <v>56</v>
      </c>
      <c r="C160" s="1135"/>
      <c r="D160" s="1136"/>
      <c r="E160" s="1063"/>
      <c r="F160" s="1064"/>
      <c r="G160" s="1116"/>
      <c r="H160" s="1145"/>
      <c r="I160" s="1063"/>
      <c r="J160" s="1075"/>
      <c r="K160" s="1064"/>
      <c r="L160" s="1064"/>
      <c r="M160" s="1061"/>
      <c r="N160" s="1075"/>
      <c r="O160" s="1064"/>
      <c r="P160" s="1075"/>
      <c r="Q160" s="1064"/>
      <c r="R160" s="1075"/>
      <c r="S160" s="1064"/>
      <c r="T160" s="1075"/>
      <c r="V160" s="17"/>
      <c r="Z160" s="1092"/>
      <c r="AA160" s="1153"/>
      <c r="AB160" s="1153"/>
      <c r="AC160" s="1153"/>
      <c r="AD160" s="1153"/>
      <c r="AE160" s="1153"/>
      <c r="AF160" s="1296"/>
      <c r="AG160" s="1153"/>
      <c r="AH160" s="1153"/>
      <c r="AI160" s="1153"/>
      <c r="AJ160" s="1153"/>
      <c r="AK160" s="1153"/>
      <c r="AL160" s="1153"/>
      <c r="AM160" s="1153"/>
      <c r="AN160" s="1045"/>
      <c r="AO160" s="1153"/>
      <c r="AP160" s="1153"/>
      <c r="AQ160" s="1153"/>
      <c r="AR160" s="1153"/>
      <c r="AS160" s="1153"/>
      <c r="AT160" s="1153"/>
      <c r="AU160" s="1153"/>
      <c r="AV160" s="1153"/>
      <c r="AW160" s="1153"/>
      <c r="AX160" s="1153"/>
      <c r="AY160" s="1153"/>
      <c r="AZ160" s="1153"/>
      <c r="BA160" s="1153"/>
      <c r="BB160" s="1153"/>
      <c r="BC160" s="1153"/>
      <c r="BD160" s="1153"/>
      <c r="BE160" s="1153"/>
      <c r="BF160" s="1153"/>
      <c r="BG160" s="1153"/>
      <c r="BH160" s="1153"/>
      <c r="BI160" s="1153"/>
      <c r="BJ160" s="1153"/>
      <c r="BK160" s="1153"/>
      <c r="BL160" s="1153"/>
      <c r="BM160" s="1153"/>
      <c r="BN160" s="1153"/>
      <c r="BO160" s="1153"/>
      <c r="BP160" s="1153"/>
      <c r="BQ160" s="1153"/>
      <c r="BR160" s="1153"/>
      <c r="BS160" s="1153"/>
      <c r="BT160" s="1153"/>
      <c r="BU160" s="1153"/>
      <c r="BV160" s="1153"/>
      <c r="BW160" s="1153"/>
    </row>
    <row r="161" spans="1:75" ht="13.5" customHeight="1">
      <c r="A161" s="1095" t="s">
        <v>60</v>
      </c>
      <c r="B161" s="18" t="s">
        <v>61</v>
      </c>
      <c r="C161" s="1079"/>
      <c r="D161" s="1080"/>
      <c r="E161" s="1081"/>
      <c r="F161" s="1080"/>
      <c r="G161" s="1081"/>
      <c r="H161" s="1080"/>
      <c r="I161" s="1081"/>
      <c r="J161" s="1080"/>
      <c r="K161" s="1072"/>
      <c r="L161" s="1096"/>
      <c r="M161" s="1079"/>
      <c r="N161" s="1080"/>
      <c r="O161" s="1072"/>
      <c r="P161" s="1080"/>
      <c r="Q161" s="1072"/>
      <c r="R161" s="1080"/>
      <c r="S161" s="1072"/>
      <c r="T161" s="1080"/>
      <c r="U161" s="17"/>
      <c r="V161" s="17"/>
      <c r="Z161" s="1091" t="str">
        <f>A161</f>
        <v>昼休み（12：30～13：30）</v>
      </c>
      <c r="AA161" s="1151"/>
      <c r="AB161" s="1151"/>
      <c r="AC161" s="1151"/>
      <c r="AD161" s="1151"/>
      <c r="AE161" s="1151"/>
      <c r="AF161" s="1151"/>
      <c r="AG161" s="1151"/>
      <c r="AH161" s="1151"/>
      <c r="AI161" s="1151"/>
      <c r="AJ161" s="1151"/>
      <c r="AK161" s="1151"/>
      <c r="AL161" s="1151"/>
      <c r="AM161" s="1151"/>
      <c r="AN161" s="1151"/>
      <c r="AO161" s="1151"/>
      <c r="AP161" s="1151"/>
      <c r="AQ161" s="1151"/>
      <c r="AR161" s="1151"/>
      <c r="AS161" s="1151"/>
      <c r="AT161" s="1151"/>
      <c r="AU161" s="1151"/>
      <c r="AV161" s="1151"/>
      <c r="AW161" s="1151"/>
      <c r="AX161" s="1151"/>
      <c r="AY161" s="1151"/>
      <c r="AZ161" s="1151"/>
      <c r="BA161" s="1151"/>
      <c r="BB161" s="1151"/>
      <c r="BC161" s="1151"/>
      <c r="BD161" s="1151"/>
      <c r="BE161" s="1151"/>
      <c r="BF161" s="1151"/>
      <c r="BG161" s="1151"/>
      <c r="BH161" s="1151"/>
      <c r="BI161" s="1151"/>
      <c r="BJ161" s="1151"/>
      <c r="BK161" s="1151"/>
      <c r="BL161" s="1151"/>
      <c r="BM161" s="1151"/>
      <c r="BN161" s="1151"/>
      <c r="BO161" s="1151"/>
      <c r="BP161" s="1151"/>
      <c r="BQ161" s="1151"/>
      <c r="BR161" s="1151"/>
      <c r="BS161" s="1151"/>
      <c r="BT161" s="1151"/>
      <c r="BU161" s="1151"/>
      <c r="BV161" s="1151"/>
      <c r="BW161" s="1151"/>
    </row>
    <row r="162" spans="1:75" ht="13.5" customHeight="1">
      <c r="A162" s="1091"/>
      <c r="B162" s="18" t="s">
        <v>62</v>
      </c>
      <c r="C162" s="1065"/>
      <c r="D162" s="1066"/>
      <c r="E162" s="1067"/>
      <c r="F162" s="1066"/>
      <c r="G162" s="1067"/>
      <c r="H162" s="1066"/>
      <c r="I162" s="1067"/>
      <c r="J162" s="1066"/>
      <c r="K162" s="1068"/>
      <c r="L162" s="1070"/>
      <c r="M162" s="1065"/>
      <c r="N162" s="1066"/>
      <c r="O162" s="1068"/>
      <c r="P162" s="1066"/>
      <c r="Q162" s="1068"/>
      <c r="R162" s="1066"/>
      <c r="S162" s="1068"/>
      <c r="T162" s="1066"/>
      <c r="U162" s="17"/>
      <c r="V162" s="17"/>
      <c r="Z162" s="1091"/>
      <c r="AA162" s="1152"/>
      <c r="AB162" s="1152"/>
      <c r="AC162" s="1152"/>
      <c r="AD162" s="1152"/>
      <c r="AE162" s="1152"/>
      <c r="AF162" s="1152"/>
      <c r="AG162" s="1152"/>
      <c r="AH162" s="1152"/>
      <c r="AI162" s="1152"/>
      <c r="AJ162" s="1152"/>
      <c r="AK162" s="1152"/>
      <c r="AL162" s="1152"/>
      <c r="AM162" s="1152"/>
      <c r="AN162" s="1152"/>
      <c r="AO162" s="1152"/>
      <c r="AP162" s="1152"/>
      <c r="AQ162" s="1152"/>
      <c r="AR162" s="1152"/>
      <c r="AS162" s="1152"/>
      <c r="AT162" s="1152"/>
      <c r="AU162" s="1152"/>
      <c r="AV162" s="1152"/>
      <c r="AW162" s="1152"/>
      <c r="AX162" s="1152"/>
      <c r="AY162" s="1152"/>
      <c r="AZ162" s="1152"/>
      <c r="BA162" s="1152"/>
      <c r="BB162" s="1152"/>
      <c r="BC162" s="1152"/>
      <c r="BD162" s="1152"/>
      <c r="BE162" s="1152"/>
      <c r="BF162" s="1152"/>
      <c r="BG162" s="1152"/>
      <c r="BH162" s="1152"/>
      <c r="BI162" s="1152"/>
      <c r="BJ162" s="1152"/>
      <c r="BK162" s="1152"/>
      <c r="BL162" s="1152"/>
      <c r="BM162" s="1152"/>
      <c r="BN162" s="1152"/>
      <c r="BO162" s="1152"/>
      <c r="BP162" s="1152"/>
      <c r="BQ162" s="1152"/>
      <c r="BR162" s="1152"/>
      <c r="BS162" s="1152"/>
      <c r="BT162" s="1152"/>
      <c r="BU162" s="1152"/>
      <c r="BV162" s="1152"/>
      <c r="BW162" s="1152"/>
    </row>
    <row r="163" spans="1:75" ht="13.5" customHeight="1">
      <c r="A163" s="1091"/>
      <c r="B163" s="18" t="s">
        <v>59</v>
      </c>
      <c r="C163" s="1065"/>
      <c r="D163" s="1066"/>
      <c r="E163" s="1067"/>
      <c r="F163" s="1066"/>
      <c r="G163" s="1067"/>
      <c r="H163" s="1066"/>
      <c r="I163" s="1067"/>
      <c r="J163" s="1066"/>
      <c r="K163" s="1068"/>
      <c r="L163" s="1070"/>
      <c r="M163" s="1065"/>
      <c r="N163" s="1066"/>
      <c r="O163" s="1068"/>
      <c r="P163" s="1066"/>
      <c r="Q163" s="1068"/>
      <c r="R163" s="1066"/>
      <c r="S163" s="1068"/>
      <c r="T163" s="1066"/>
      <c r="U163" s="17"/>
      <c r="V163" s="17"/>
      <c r="Z163" s="1091"/>
      <c r="AA163" s="1152"/>
      <c r="AB163" s="1152"/>
      <c r="AC163" s="1152"/>
      <c r="AD163" s="1152"/>
      <c r="AE163" s="1152"/>
      <c r="AF163" s="1152"/>
      <c r="AG163" s="1152"/>
      <c r="AH163" s="1152"/>
      <c r="AI163" s="1152"/>
      <c r="AJ163" s="1152"/>
      <c r="AK163" s="1152"/>
      <c r="AL163" s="1152"/>
      <c r="AM163" s="1152"/>
      <c r="AN163" s="1152"/>
      <c r="AO163" s="1152"/>
      <c r="AP163" s="1152"/>
      <c r="AQ163" s="1152"/>
      <c r="AR163" s="1152"/>
      <c r="AS163" s="1152"/>
      <c r="AT163" s="1152"/>
      <c r="AU163" s="1152"/>
      <c r="AV163" s="1152"/>
      <c r="AW163" s="1152"/>
      <c r="AX163" s="1152"/>
      <c r="AY163" s="1152"/>
      <c r="AZ163" s="1152"/>
      <c r="BA163" s="1152"/>
      <c r="BB163" s="1152"/>
      <c r="BC163" s="1152"/>
      <c r="BD163" s="1152"/>
      <c r="BE163" s="1152"/>
      <c r="BF163" s="1152"/>
      <c r="BG163" s="1152"/>
      <c r="BH163" s="1152"/>
      <c r="BI163" s="1152"/>
      <c r="BJ163" s="1152"/>
      <c r="BK163" s="1152"/>
      <c r="BL163" s="1152"/>
      <c r="BM163" s="1152"/>
      <c r="BN163" s="1152"/>
      <c r="BO163" s="1152"/>
      <c r="BP163" s="1152"/>
      <c r="BQ163" s="1152"/>
      <c r="BR163" s="1152"/>
      <c r="BS163" s="1152"/>
      <c r="BT163" s="1152"/>
      <c r="BU163" s="1152"/>
      <c r="BV163" s="1152"/>
      <c r="BW163" s="1152"/>
    </row>
    <row r="164" spans="1:75" ht="13.5" customHeight="1">
      <c r="A164" s="1092"/>
      <c r="B164" s="19" t="s">
        <v>56</v>
      </c>
      <c r="C164" s="1102"/>
      <c r="D164" s="1094"/>
      <c r="E164" s="1103"/>
      <c r="F164" s="1094"/>
      <c r="G164" s="1103"/>
      <c r="H164" s="1094"/>
      <c r="I164" s="1103"/>
      <c r="J164" s="1094"/>
      <c r="K164" s="1093"/>
      <c r="L164" s="1093"/>
      <c r="M164" s="1102"/>
      <c r="N164" s="1094"/>
      <c r="O164" s="1093"/>
      <c r="P164" s="1094"/>
      <c r="Q164" s="1093"/>
      <c r="R164" s="1094"/>
      <c r="S164" s="1093"/>
      <c r="T164" s="1094"/>
      <c r="U164" s="17"/>
      <c r="V164" s="17"/>
      <c r="Z164" s="1092"/>
      <c r="AA164" s="1153"/>
      <c r="AB164" s="1153"/>
      <c r="AC164" s="1153"/>
      <c r="AD164" s="1153"/>
      <c r="AE164" s="1153"/>
      <c r="AF164" s="1153"/>
      <c r="AG164" s="1153"/>
      <c r="AH164" s="1153"/>
      <c r="AI164" s="1153"/>
      <c r="AJ164" s="1153"/>
      <c r="AK164" s="1153"/>
      <c r="AL164" s="1153"/>
      <c r="AM164" s="1153"/>
      <c r="AN164" s="1153"/>
      <c r="AO164" s="1153"/>
      <c r="AP164" s="1153"/>
      <c r="AQ164" s="1153"/>
      <c r="AR164" s="1153"/>
      <c r="AS164" s="1153"/>
      <c r="AT164" s="1153"/>
      <c r="AU164" s="1153"/>
      <c r="AV164" s="1153"/>
      <c r="AW164" s="1153"/>
      <c r="AX164" s="1153"/>
      <c r="AY164" s="1153"/>
      <c r="AZ164" s="1153"/>
      <c r="BA164" s="1153"/>
      <c r="BB164" s="1153"/>
      <c r="BC164" s="1153"/>
      <c r="BD164" s="1153"/>
      <c r="BE164" s="1153"/>
      <c r="BF164" s="1153"/>
      <c r="BG164" s="1153"/>
      <c r="BH164" s="1153"/>
      <c r="BI164" s="1153"/>
      <c r="BJ164" s="1153"/>
      <c r="BK164" s="1153"/>
      <c r="BL164" s="1153"/>
      <c r="BM164" s="1153"/>
      <c r="BN164" s="1153"/>
      <c r="BO164" s="1153"/>
      <c r="BP164" s="1153"/>
      <c r="BQ164" s="1153"/>
      <c r="BR164" s="1153"/>
      <c r="BS164" s="1153"/>
      <c r="BT164" s="1153"/>
      <c r="BU164" s="1153"/>
      <c r="BV164" s="1153"/>
      <c r="BW164" s="1153"/>
    </row>
    <row r="165" spans="1:75" ht="13.5" customHeight="1">
      <c r="A165" s="1091" t="s">
        <v>64</v>
      </c>
      <c r="B165" s="15" t="s">
        <v>50</v>
      </c>
      <c r="C165" s="1089" t="str">
        <f>VLOOKUP($C152,'2025年度(1年前期)'!$B$5:$N$208,COLUMN('2025年度(1年前期)'!$G$5),0)&amp;""</f>
        <v/>
      </c>
      <c r="D165" s="1072"/>
      <c r="E165" s="1090" t="str">
        <f>VLOOKUP($C152,'2025年度(2年前期)'!$B$5:$N$208,COLUMN('2025年度(2年前期)'!$G$5),0)&amp;""</f>
        <v/>
      </c>
      <c r="F165" s="1072"/>
      <c r="G165" s="1090" t="str">
        <f>VLOOKUP($C152,'2025年度(3年前期)'!$B$5:$N$208,COLUMN('2025年度(3年前期)'!$G$5),0)&amp;""</f>
        <v/>
      </c>
      <c r="H165" s="1072"/>
      <c r="I165" s="1090" t="str">
        <f>VLOOKUP($C152,'2025年度(4年前期)'!$B$5:$N$208,COLUMN('2025年度(4年前期)'!$G$5),0)&amp;""</f>
        <v/>
      </c>
      <c r="J165" s="1072"/>
      <c r="K165" s="1071" t="str">
        <f>VLOOKUP($C152,'2025年度(助産前期)'!$B$5:$N$208,COLUMN('2025年度(助産前期)'!$G$5),0)&amp;""</f>
        <v/>
      </c>
      <c r="L165" s="1071"/>
      <c r="M165" s="1089" t="str">
        <f>VLOOKUP($C152,'2025年度(M1前期)'!$B$5:$N$208,COLUMN('2025年度(M1前期)'!$G$5),0)&amp;""</f>
        <v/>
      </c>
      <c r="N165" s="1072"/>
      <c r="O165" s="1071" t="str">
        <f>VLOOKUP($C152,'2025年度(M2前期)'!$B$5:$N$208,COLUMN('2025年度(M2前期)'!$G$5),0)&amp;""</f>
        <v/>
      </c>
      <c r="P165" s="1072"/>
      <c r="Q165" s="1071" t="str">
        <f>VLOOKUP($C152,'2025年度(D1前期)'!$B$5:$N$208,COLUMN('2025年度(D1前期)'!$G$5),0)&amp;""</f>
        <v/>
      </c>
      <c r="R165" s="1072"/>
      <c r="S165" s="1071" t="str">
        <f>VLOOKUP($C152,'2025年度(D23前期)'!$B$5:$N$208,COLUMN('2025年度(D23前期)'!$G$5),0)&amp;""</f>
        <v/>
      </c>
      <c r="T165" s="1072"/>
      <c r="Z165" s="1091" t="str">
        <f>A165</f>
        <v>３時限（13：30～15：00）</v>
      </c>
      <c r="AA165" s="1151"/>
      <c r="AB165" s="1151"/>
      <c r="AC165" s="1151"/>
      <c r="AD165" s="1151"/>
      <c r="AE165" s="1151"/>
      <c r="AF165" s="1151"/>
      <c r="AG165" s="1151"/>
      <c r="AH165" s="1151"/>
      <c r="AI165" s="1151"/>
      <c r="AJ165" s="1151"/>
      <c r="AK165" s="1151"/>
      <c r="AL165" s="1151"/>
      <c r="AM165" s="1151"/>
      <c r="AN165" s="1151"/>
      <c r="AO165" s="1151"/>
      <c r="AP165" s="1151"/>
      <c r="AQ165" s="1151"/>
      <c r="AR165" s="1151"/>
      <c r="AS165" s="1151"/>
      <c r="AT165" s="1151"/>
      <c r="AU165" s="1151"/>
      <c r="AV165" s="1151"/>
      <c r="AW165" s="1151"/>
      <c r="AX165" s="1151"/>
      <c r="AY165" s="1151"/>
      <c r="AZ165" s="1151"/>
      <c r="BA165" s="1151"/>
      <c r="BB165" s="1151"/>
      <c r="BC165" s="1151"/>
      <c r="BD165" s="1151"/>
      <c r="BE165" s="1151"/>
      <c r="BF165" s="1151"/>
      <c r="BG165" s="1151"/>
      <c r="BH165" s="1151"/>
      <c r="BI165" s="1151"/>
      <c r="BJ165" s="1151"/>
      <c r="BK165" s="1151"/>
      <c r="BL165" s="1151"/>
      <c r="BM165" s="1151"/>
      <c r="BN165" s="1151"/>
      <c r="BO165" s="1151"/>
      <c r="BP165" s="1151"/>
      <c r="BQ165" s="1151"/>
      <c r="BR165" s="1151"/>
      <c r="BS165" s="1151"/>
      <c r="BT165" s="1151"/>
      <c r="BU165" s="1151"/>
      <c r="BV165" s="1151"/>
      <c r="BW165" s="1151"/>
    </row>
    <row r="166" spans="1:75" ht="13.5" customHeight="1">
      <c r="A166" s="1091"/>
      <c r="B166" s="15" t="s">
        <v>53</v>
      </c>
      <c r="C166" s="1101" t="str">
        <f>IFERROR(VLOOKUP(C165,科目・教員!$A$1:$B$357,2,0),"")</f>
        <v/>
      </c>
      <c r="D166" s="1068"/>
      <c r="E166" s="1073" t="str">
        <f>IFERROR(VLOOKUP(E165,科目・教員!$A$1:$B$357,2,0),"")</f>
        <v/>
      </c>
      <c r="F166" s="1068"/>
      <c r="G166" s="1073" t="str">
        <f>IFERROR(VLOOKUP(G165,科目・教員!$A$1:$B$357,2,0),"")</f>
        <v/>
      </c>
      <c r="H166" s="1068"/>
      <c r="I166" s="1073" t="str">
        <f>IFERROR(VLOOKUP(I165,科目・教員!$A$1:$B$357,2,0),"")</f>
        <v/>
      </c>
      <c r="J166" s="1068"/>
      <c r="K166" s="1074" t="str">
        <f>IFERROR(VLOOKUP(K165,科目・教員!$A$1:$B$357,2,0),"")</f>
        <v/>
      </c>
      <c r="L166" s="1074"/>
      <c r="M166" s="1101" t="str">
        <f>IFERROR(VLOOKUP(M165,科目・教員!$A$1:$B$357,2,0),"")</f>
        <v/>
      </c>
      <c r="N166" s="1068"/>
      <c r="O166" s="1074" t="str">
        <f>IFERROR(VLOOKUP(O165,科目・教員!$A$1:$B$357,2,0),"")</f>
        <v/>
      </c>
      <c r="P166" s="1068"/>
      <c r="Q166" s="1074" t="str">
        <f>IFERROR(VLOOKUP(Q165,科目・教員!$A$1:$B$357,2,0),"")</f>
        <v/>
      </c>
      <c r="R166" s="1068"/>
      <c r="S166" s="1074" t="str">
        <f>IFERROR(VLOOKUP(S165,科目・教員!$A$1:$B$357,2,0),"")</f>
        <v/>
      </c>
      <c r="T166" s="1068"/>
      <c r="Z166" s="1091"/>
      <c r="AA166" s="1152"/>
      <c r="AB166" s="1152"/>
      <c r="AC166" s="1152"/>
      <c r="AD166" s="1152"/>
      <c r="AE166" s="1152"/>
      <c r="AF166" s="1152"/>
      <c r="AG166" s="1152"/>
      <c r="AH166" s="1152"/>
      <c r="AI166" s="1152"/>
      <c r="AJ166" s="1152"/>
      <c r="AK166" s="1152"/>
      <c r="AL166" s="1152"/>
      <c r="AM166" s="1152"/>
      <c r="AN166" s="1152"/>
      <c r="AO166" s="1152"/>
      <c r="AP166" s="1152"/>
      <c r="AQ166" s="1152"/>
      <c r="AR166" s="1152"/>
      <c r="AS166" s="1152"/>
      <c r="AT166" s="1152"/>
      <c r="AU166" s="1152"/>
      <c r="AV166" s="1152"/>
      <c r="AW166" s="1152"/>
      <c r="AX166" s="1152"/>
      <c r="AY166" s="1152"/>
      <c r="AZ166" s="1152"/>
      <c r="BA166" s="1152"/>
      <c r="BB166" s="1152"/>
      <c r="BC166" s="1152"/>
      <c r="BD166" s="1152"/>
      <c r="BE166" s="1152"/>
      <c r="BF166" s="1152"/>
      <c r="BG166" s="1152"/>
      <c r="BH166" s="1152"/>
      <c r="BI166" s="1152"/>
      <c r="BJ166" s="1152"/>
      <c r="BK166" s="1152"/>
      <c r="BL166" s="1152"/>
      <c r="BM166" s="1152"/>
      <c r="BN166" s="1152"/>
      <c r="BO166" s="1152"/>
      <c r="BP166" s="1152"/>
      <c r="BQ166" s="1152"/>
      <c r="BR166" s="1152"/>
      <c r="BS166" s="1152"/>
      <c r="BT166" s="1152"/>
      <c r="BU166" s="1152"/>
      <c r="BV166" s="1152"/>
      <c r="BW166" s="1152"/>
    </row>
    <row r="167" spans="1:75" ht="13.5" customHeight="1">
      <c r="A167" s="1091"/>
      <c r="B167" s="15" t="s">
        <v>59</v>
      </c>
      <c r="C167" s="1101" t="str">
        <f>VLOOKUP($C152,'2025年度(1年前期)'!$B$5:$N$208,COLUMN('2025年度(1年前期)'!$G$5)+1,0)&amp;""</f>
        <v/>
      </c>
      <c r="D167" s="1068"/>
      <c r="E167" s="1073" t="str">
        <f>VLOOKUP($C152,'2025年度(2年前期)'!$B$5:$N$208,COLUMN('2025年度(2年前期)'!$G$5)+1,0)&amp;""</f>
        <v/>
      </c>
      <c r="F167" s="1068"/>
      <c r="G167" s="1073" t="str">
        <f>VLOOKUP($C152,'2025年度(3年前期)'!$B$5:$N$208,COLUMN('2025年度(3年前期)'!$G$5)+1,0)&amp;""</f>
        <v/>
      </c>
      <c r="H167" s="1068"/>
      <c r="I167" s="1073" t="str">
        <f>VLOOKUP($C152,'2025年度(4年前期)'!$B$5:$N$208,COLUMN('2025年度(4年前期)'!$G$5)+1,0)&amp;""</f>
        <v/>
      </c>
      <c r="J167" s="1068"/>
      <c r="K167" s="1074" t="str">
        <f>VLOOKUP($C152,'2025年度(助産前期)'!$B$5:$N$208,COLUMN('2025年度(助産前期)'!$G$5)+1,0)&amp;""</f>
        <v/>
      </c>
      <c r="L167" s="1074"/>
      <c r="M167" s="1101" t="str">
        <f>VLOOKUP($C152,'2025年度(M1前期)'!$B$5:$N$208,COLUMN('2025年度(M1前期)'!$G$5)+1,0)&amp;""</f>
        <v/>
      </c>
      <c r="N167" s="1068"/>
      <c r="O167" s="1074" t="str">
        <f>VLOOKUP($C152,'2025年度(M2前期)'!$B$5:$N$208,COLUMN('2025年度(M2前期)'!$G$5)+1,0)&amp;""</f>
        <v/>
      </c>
      <c r="P167" s="1068"/>
      <c r="Q167" s="1074" t="str">
        <f>VLOOKUP($C152,'2025年度(D1前期)'!$B$5:$N$208,COLUMN('2025年度(D1前期)'!$G$5)+1,0)&amp;""</f>
        <v/>
      </c>
      <c r="R167" s="1068"/>
      <c r="S167" s="1074" t="str">
        <f>VLOOKUP($C152,'2025年度(D23前期)'!$B$5:$N$208,COLUMN('2025年度(D23前期)'!$G$5)+1,0)&amp;""</f>
        <v/>
      </c>
      <c r="T167" s="1068"/>
      <c r="Z167" s="1091"/>
      <c r="AA167" s="1152"/>
      <c r="AB167" s="1152"/>
      <c r="AC167" s="1152"/>
      <c r="AD167" s="1152"/>
      <c r="AE167" s="1152"/>
      <c r="AF167" s="1152"/>
      <c r="AG167" s="1152"/>
      <c r="AH167" s="1152"/>
      <c r="AI167" s="1152"/>
      <c r="AJ167" s="1152"/>
      <c r="AK167" s="1152"/>
      <c r="AL167" s="1152"/>
      <c r="AM167" s="1152"/>
      <c r="AN167" s="1152"/>
      <c r="AO167" s="1152"/>
      <c r="AP167" s="1152"/>
      <c r="AQ167" s="1152"/>
      <c r="AR167" s="1152"/>
      <c r="AS167" s="1152"/>
      <c r="AT167" s="1152"/>
      <c r="AU167" s="1152"/>
      <c r="AV167" s="1152"/>
      <c r="AW167" s="1152"/>
      <c r="AX167" s="1152"/>
      <c r="AY167" s="1152"/>
      <c r="AZ167" s="1152"/>
      <c r="BA167" s="1152"/>
      <c r="BB167" s="1152"/>
      <c r="BC167" s="1152"/>
      <c r="BD167" s="1152"/>
      <c r="BE167" s="1152"/>
      <c r="BF167" s="1152"/>
      <c r="BG167" s="1152"/>
      <c r="BH167" s="1152"/>
      <c r="BI167" s="1152"/>
      <c r="BJ167" s="1152"/>
      <c r="BK167" s="1152"/>
      <c r="BL167" s="1152"/>
      <c r="BM167" s="1152"/>
      <c r="BN167" s="1152"/>
      <c r="BO167" s="1152"/>
      <c r="BP167" s="1152"/>
      <c r="BQ167" s="1152"/>
      <c r="BR167" s="1152"/>
      <c r="BS167" s="1152"/>
      <c r="BT167" s="1152"/>
      <c r="BU167" s="1152"/>
      <c r="BV167" s="1152"/>
      <c r="BW167" s="1152"/>
    </row>
    <row r="168" spans="1:75" ht="13.5" customHeight="1">
      <c r="A168" s="1100"/>
      <c r="B168" s="16" t="s">
        <v>56</v>
      </c>
      <c r="C168" s="1061"/>
      <c r="D168" s="1075"/>
      <c r="E168" s="1063"/>
      <c r="F168" s="1075"/>
      <c r="G168" s="1063"/>
      <c r="H168" s="1075"/>
      <c r="I168" s="1063"/>
      <c r="J168" s="1075"/>
      <c r="K168" s="1064"/>
      <c r="L168" s="1064"/>
      <c r="M168" s="1061"/>
      <c r="N168" s="1075"/>
      <c r="O168" s="1064"/>
      <c r="P168" s="1075"/>
      <c r="Q168" s="1064"/>
      <c r="R168" s="1075"/>
      <c r="S168" s="1064"/>
      <c r="T168" s="1075"/>
      <c r="Z168" s="1092"/>
      <c r="AA168" s="1153"/>
      <c r="AB168" s="1153"/>
      <c r="AC168" s="1153"/>
      <c r="AD168" s="1153"/>
      <c r="AE168" s="1153"/>
      <c r="AF168" s="1153"/>
      <c r="AG168" s="1153"/>
      <c r="AH168" s="1153"/>
      <c r="AI168" s="1153"/>
      <c r="AJ168" s="1153"/>
      <c r="AK168" s="1153"/>
      <c r="AL168" s="1153"/>
      <c r="AM168" s="1153"/>
      <c r="AN168" s="1153"/>
      <c r="AO168" s="1153"/>
      <c r="AP168" s="1153"/>
      <c r="AQ168" s="1153"/>
      <c r="AR168" s="1153"/>
      <c r="AS168" s="1153"/>
      <c r="AT168" s="1153"/>
      <c r="AU168" s="1153"/>
      <c r="AV168" s="1153"/>
      <c r="AW168" s="1153"/>
      <c r="AX168" s="1153"/>
      <c r="AY168" s="1153"/>
      <c r="AZ168" s="1153"/>
      <c r="BA168" s="1153"/>
      <c r="BB168" s="1153"/>
      <c r="BC168" s="1153"/>
      <c r="BD168" s="1153"/>
      <c r="BE168" s="1153"/>
      <c r="BF168" s="1153"/>
      <c r="BG168" s="1153"/>
      <c r="BH168" s="1153"/>
      <c r="BI168" s="1153"/>
      <c r="BJ168" s="1153"/>
      <c r="BK168" s="1153"/>
      <c r="BL168" s="1153"/>
      <c r="BM168" s="1153"/>
      <c r="BN168" s="1153"/>
      <c r="BO168" s="1153"/>
      <c r="BP168" s="1153"/>
      <c r="BQ168" s="1153"/>
      <c r="BR168" s="1153"/>
      <c r="BS168" s="1153"/>
      <c r="BT168" s="1153"/>
      <c r="BU168" s="1153"/>
      <c r="BV168" s="1153"/>
      <c r="BW168" s="1153"/>
    </row>
    <row r="169" spans="1:75" ht="13.5" customHeight="1">
      <c r="A169" s="1091" t="s">
        <v>67</v>
      </c>
      <c r="B169" s="15" t="s">
        <v>50</v>
      </c>
      <c r="C169" s="1089" t="str">
        <f>VLOOKUP($C152,'2025年度(1年前期)'!$B$5:$N$208,COLUMN('2025年度(1年前期)'!$I$5),0)&amp;""</f>
        <v/>
      </c>
      <c r="D169" s="1072"/>
      <c r="E169" s="1090" t="str">
        <f>VLOOKUP($C152,'2025年度(2年前期)'!$B$5:$N$208,COLUMN('2025年度(2年前期)'!$I$5),0)&amp;""</f>
        <v/>
      </c>
      <c r="F169" s="1072"/>
      <c r="G169" s="1090" t="str">
        <f>VLOOKUP($C152,'2025年度(3年前期)'!$B$5:$N$208,COLUMN('2025年度(3年前期)'!$I$5),0)&amp;""</f>
        <v/>
      </c>
      <c r="H169" s="1072"/>
      <c r="I169" s="1090" t="str">
        <f>VLOOKUP($C152,'2025年度(4年前期)'!$B$5:$N$208,COLUMN('2025年度(4年前期)'!$I$5),0)&amp;""</f>
        <v/>
      </c>
      <c r="J169" s="1072"/>
      <c r="K169" s="1071" t="str">
        <f>VLOOKUP($C152,'2025年度(助産前期)'!$B$5:$N$208,COLUMN('2025年度(助産前期)'!$I$5),0)&amp;""</f>
        <v/>
      </c>
      <c r="L169" s="1071"/>
      <c r="M169" s="1089" t="str">
        <f>VLOOKUP($C152,'2025年度(M1前期)'!$B$5:$N$208,COLUMN('2025年度(M1前期)'!$I$5),0)&amp;""</f>
        <v/>
      </c>
      <c r="N169" s="1072"/>
      <c r="O169" s="1071" t="str">
        <f>VLOOKUP($C152,'2025年度(M2前期)'!$B$5:$N$208,COLUMN('2025年度(M2前期)'!$I$5),0)&amp;""</f>
        <v/>
      </c>
      <c r="P169" s="1072"/>
      <c r="Q169" s="1071" t="str">
        <f>VLOOKUP($C152,'2025年度(D1前期)'!$B$5:$N$208,COLUMN('2025年度(D1前期)'!$I$5),0)&amp;""</f>
        <v/>
      </c>
      <c r="R169" s="1072"/>
      <c r="S169" s="1071" t="str">
        <f>VLOOKUP($C152,'2025年度(D23前期)'!$B$5:$N$208,COLUMN('2025年度(D23前期)'!$I$5),0)&amp;""</f>
        <v/>
      </c>
      <c r="T169" s="1072"/>
      <c r="V169" s="17"/>
      <c r="Z169" s="1091" t="str">
        <f>A169</f>
        <v>４時限（15：10～16：40）</v>
      </c>
      <c r="AA169" s="1151"/>
      <c r="AB169" s="1151"/>
      <c r="AC169" s="1151"/>
      <c r="AD169" s="1151"/>
      <c r="AE169" s="1151"/>
      <c r="AF169" s="1151"/>
      <c r="AG169" s="1151"/>
      <c r="AH169" s="1151"/>
      <c r="AI169" s="1151"/>
      <c r="AJ169" s="1151"/>
      <c r="AK169" s="1151"/>
      <c r="AL169" s="1151"/>
      <c r="AM169" s="1151"/>
      <c r="AN169" s="1151"/>
      <c r="AO169" s="1151"/>
      <c r="AP169" s="1151"/>
      <c r="AQ169" s="1151"/>
      <c r="AR169" s="1151"/>
      <c r="AS169" s="1151"/>
      <c r="AT169" s="1151"/>
      <c r="AU169" s="1151"/>
      <c r="AV169" s="1151"/>
      <c r="AW169" s="1151"/>
      <c r="AX169" s="1151"/>
      <c r="AY169" s="1151"/>
      <c r="AZ169" s="1151"/>
      <c r="BA169" s="1151"/>
      <c r="BB169" s="1151"/>
      <c r="BC169" s="1151"/>
      <c r="BD169" s="1151"/>
      <c r="BE169" s="1151"/>
      <c r="BF169" s="1151"/>
      <c r="BG169" s="1151"/>
      <c r="BH169" s="1151"/>
      <c r="BI169" s="1151"/>
      <c r="BJ169" s="1151"/>
      <c r="BK169" s="1151"/>
      <c r="BL169" s="1151"/>
      <c r="BM169" s="1151"/>
      <c r="BN169" s="1151"/>
      <c r="BO169" s="1151"/>
      <c r="BP169" s="1151"/>
      <c r="BQ169" s="1151"/>
      <c r="BR169" s="1151"/>
      <c r="BS169" s="1151"/>
      <c r="BT169" s="1151"/>
      <c r="BU169" s="1151"/>
      <c r="BV169" s="1151"/>
      <c r="BW169" s="1151"/>
    </row>
    <row r="170" spans="1:75" ht="13.5" customHeight="1">
      <c r="A170" s="1091"/>
      <c r="B170" s="15" t="s">
        <v>53</v>
      </c>
      <c r="C170" s="1101" t="str">
        <f>IFERROR(VLOOKUP(C169,科目・教員!$A$1:$B$357,2,0),"")</f>
        <v/>
      </c>
      <c r="D170" s="1068"/>
      <c r="E170" s="1073" t="str">
        <f>IFERROR(VLOOKUP(E169,科目・教員!$A$1:$B$357,2,0),"")</f>
        <v/>
      </c>
      <c r="F170" s="1068"/>
      <c r="G170" s="1073" t="str">
        <f>IFERROR(VLOOKUP(G169,科目・教員!$A$1:$B$357,2,0),"")</f>
        <v/>
      </c>
      <c r="H170" s="1068"/>
      <c r="I170" s="1073" t="str">
        <f>IFERROR(VLOOKUP(I169,科目・教員!$A$1:$B$357,2,0),"")</f>
        <v/>
      </c>
      <c r="J170" s="1068"/>
      <c r="K170" s="1074" t="str">
        <f>IFERROR(VLOOKUP(K169,科目・教員!$A$1:$B$357,2,0),"")</f>
        <v/>
      </c>
      <c r="L170" s="1074"/>
      <c r="M170" s="1101" t="str">
        <f>IFERROR(VLOOKUP(M169,科目・教員!$A$1:$B$357,2,0),"")</f>
        <v/>
      </c>
      <c r="N170" s="1068"/>
      <c r="O170" s="1074" t="str">
        <f>IFERROR(VLOOKUP(O169,科目・教員!$A$1:$B$357,2,0),"")</f>
        <v/>
      </c>
      <c r="P170" s="1068"/>
      <c r="Q170" s="1074" t="str">
        <f>IFERROR(VLOOKUP(Q169,科目・教員!$A$1:$B$357,2,0),"")</f>
        <v/>
      </c>
      <c r="R170" s="1068"/>
      <c r="S170" s="1074" t="str">
        <f>IFERROR(VLOOKUP(S169,科目・教員!$A$1:$B$357,2,0),"")</f>
        <v/>
      </c>
      <c r="T170" s="1068"/>
      <c r="V170" s="17"/>
      <c r="Z170" s="1091"/>
      <c r="AA170" s="1152"/>
      <c r="AB170" s="1152"/>
      <c r="AC170" s="1152"/>
      <c r="AD170" s="1152"/>
      <c r="AE170" s="1152"/>
      <c r="AF170" s="1152"/>
      <c r="AG170" s="1152"/>
      <c r="AH170" s="1152"/>
      <c r="AI170" s="1152"/>
      <c r="AJ170" s="1152"/>
      <c r="AK170" s="1152"/>
      <c r="AL170" s="1152"/>
      <c r="AM170" s="1152"/>
      <c r="AN170" s="1152"/>
      <c r="AO170" s="1152"/>
      <c r="AP170" s="1152"/>
      <c r="AQ170" s="1152"/>
      <c r="AR170" s="1152"/>
      <c r="AS170" s="1152"/>
      <c r="AT170" s="1152"/>
      <c r="AU170" s="1152"/>
      <c r="AV170" s="1152"/>
      <c r="AW170" s="1152"/>
      <c r="AX170" s="1152"/>
      <c r="AY170" s="1152"/>
      <c r="AZ170" s="1152"/>
      <c r="BA170" s="1152"/>
      <c r="BB170" s="1152"/>
      <c r="BC170" s="1152"/>
      <c r="BD170" s="1152"/>
      <c r="BE170" s="1152"/>
      <c r="BF170" s="1152"/>
      <c r="BG170" s="1152"/>
      <c r="BH170" s="1152"/>
      <c r="BI170" s="1152"/>
      <c r="BJ170" s="1152"/>
      <c r="BK170" s="1152"/>
      <c r="BL170" s="1152"/>
      <c r="BM170" s="1152"/>
      <c r="BN170" s="1152"/>
      <c r="BO170" s="1152"/>
      <c r="BP170" s="1152"/>
      <c r="BQ170" s="1152"/>
      <c r="BR170" s="1152"/>
      <c r="BS170" s="1152"/>
      <c r="BT170" s="1152"/>
      <c r="BU170" s="1152"/>
      <c r="BV170" s="1152"/>
      <c r="BW170" s="1152"/>
    </row>
    <row r="171" spans="1:75" ht="13.5" customHeight="1">
      <c r="A171" s="1091"/>
      <c r="B171" s="15" t="s">
        <v>59</v>
      </c>
      <c r="C171" s="1101" t="str">
        <f>VLOOKUP($C152,'2025年度(1年前期)'!$B$5:$N$208,COLUMN('2025年度(1年前期)'!$I$5)+1,0)&amp;""</f>
        <v/>
      </c>
      <c r="D171" s="1068"/>
      <c r="E171" s="1073" t="str">
        <f>VLOOKUP($C152,'2025年度(2年前期)'!$B$5:$N$208,COLUMN('2025年度(2年前期)'!$I$5)+1,0)&amp;""</f>
        <v/>
      </c>
      <c r="F171" s="1068"/>
      <c r="G171" s="1073" t="str">
        <f>VLOOKUP($C152,'2025年度(3年前期)'!$B$5:$N$208,COLUMN('2025年度(3年前期)'!$I$5)+1,0)&amp;""</f>
        <v/>
      </c>
      <c r="H171" s="1068"/>
      <c r="I171" s="1073" t="str">
        <f>VLOOKUP($C152,'2025年度(4年前期)'!$B$5:$N$208,COLUMN('2025年度(4年前期)'!$I$5)+1,0)&amp;""</f>
        <v/>
      </c>
      <c r="J171" s="1068"/>
      <c r="K171" s="1074" t="str">
        <f>VLOOKUP($C152,'2025年度(助産前期)'!$B$5:$N$208,COLUMN('2025年度(助産前期)'!$I$5)+1,0)&amp;""</f>
        <v/>
      </c>
      <c r="L171" s="1074"/>
      <c r="M171" s="1101" t="str">
        <f>VLOOKUP($C152,'2025年度(M1前期)'!$B$5:$N$208,COLUMN('2025年度(M1前期)'!$I$5)+1,0)&amp;""</f>
        <v/>
      </c>
      <c r="N171" s="1068"/>
      <c r="O171" s="1074" t="str">
        <f>VLOOKUP($C152,'2025年度(M2前期)'!$B$5:$N$208,COLUMN('2025年度(M2前期)'!$I$5)+1,0)&amp;""</f>
        <v/>
      </c>
      <c r="P171" s="1068"/>
      <c r="Q171" s="1074" t="str">
        <f>VLOOKUP($C152,'2025年度(D1前期)'!$B$5:$N$208,COLUMN('2025年度(D1前期)'!$I$5)+1,0)&amp;""</f>
        <v/>
      </c>
      <c r="R171" s="1068"/>
      <c r="S171" s="1074" t="str">
        <f>VLOOKUP($C152,'2025年度(D23前期)'!$B$5:$N$208,COLUMN('2025年度(D23前期)'!$I$5)+1,0)&amp;""</f>
        <v/>
      </c>
      <c r="T171" s="1068"/>
      <c r="V171" s="17"/>
      <c r="Z171" s="1091"/>
      <c r="AA171" s="1152"/>
      <c r="AB171" s="1152"/>
      <c r="AC171" s="1152"/>
      <c r="AD171" s="1152"/>
      <c r="AE171" s="1152"/>
      <c r="AF171" s="1152"/>
      <c r="AG171" s="1152"/>
      <c r="AH171" s="1152"/>
      <c r="AI171" s="1152"/>
      <c r="AJ171" s="1152"/>
      <c r="AK171" s="1152"/>
      <c r="AL171" s="1152"/>
      <c r="AM171" s="1152"/>
      <c r="AN171" s="1152"/>
      <c r="AO171" s="1152"/>
      <c r="AP171" s="1152"/>
      <c r="AQ171" s="1152"/>
      <c r="AR171" s="1152"/>
      <c r="AS171" s="1152"/>
      <c r="AT171" s="1152"/>
      <c r="AU171" s="1152"/>
      <c r="AV171" s="1152"/>
      <c r="AW171" s="1152"/>
      <c r="AX171" s="1152"/>
      <c r="AY171" s="1152"/>
      <c r="AZ171" s="1152"/>
      <c r="BA171" s="1152"/>
      <c r="BB171" s="1152"/>
      <c r="BC171" s="1152"/>
      <c r="BD171" s="1152"/>
      <c r="BE171" s="1152"/>
      <c r="BF171" s="1152"/>
      <c r="BG171" s="1152"/>
      <c r="BH171" s="1152"/>
      <c r="BI171" s="1152"/>
      <c r="BJ171" s="1152"/>
      <c r="BK171" s="1152"/>
      <c r="BL171" s="1152"/>
      <c r="BM171" s="1152"/>
      <c r="BN171" s="1152"/>
      <c r="BO171" s="1152"/>
      <c r="BP171" s="1152"/>
      <c r="BQ171" s="1152"/>
      <c r="BR171" s="1152"/>
      <c r="BS171" s="1152"/>
      <c r="BT171" s="1152"/>
      <c r="BU171" s="1152"/>
      <c r="BV171" s="1152"/>
      <c r="BW171" s="1152"/>
    </row>
    <row r="172" spans="1:75" ht="13.5" customHeight="1">
      <c r="A172" s="1092"/>
      <c r="B172" s="16" t="s">
        <v>56</v>
      </c>
      <c r="C172" s="1061"/>
      <c r="D172" s="1075"/>
      <c r="E172" s="1116"/>
      <c r="F172" s="1117"/>
      <c r="G172" s="1063"/>
      <c r="H172" s="1075"/>
      <c r="I172" s="1063"/>
      <c r="J172" s="1075"/>
      <c r="K172" s="1064"/>
      <c r="L172" s="1064"/>
      <c r="M172" s="1061"/>
      <c r="N172" s="1075"/>
      <c r="O172" s="1064"/>
      <c r="P172" s="1075"/>
      <c r="Q172" s="1064"/>
      <c r="R172" s="1075"/>
      <c r="S172" s="1064"/>
      <c r="T172" s="1075"/>
      <c r="V172" s="17"/>
      <c r="Z172" s="1092"/>
      <c r="AA172" s="1153"/>
      <c r="AB172" s="1153"/>
      <c r="AC172" s="1153"/>
      <c r="AD172" s="1153"/>
      <c r="AE172" s="1153"/>
      <c r="AF172" s="1153"/>
      <c r="AG172" s="1153"/>
      <c r="AH172" s="1153"/>
      <c r="AI172" s="1153"/>
      <c r="AJ172" s="1153"/>
      <c r="AK172" s="1153"/>
      <c r="AL172" s="1153"/>
      <c r="AM172" s="1153"/>
      <c r="AN172" s="1153"/>
      <c r="AO172" s="1153"/>
      <c r="AP172" s="1153"/>
      <c r="AQ172" s="1153"/>
      <c r="AR172" s="1153"/>
      <c r="AS172" s="1153"/>
      <c r="AT172" s="1153"/>
      <c r="AU172" s="1153"/>
      <c r="AV172" s="1153"/>
      <c r="AW172" s="1153"/>
      <c r="AX172" s="1153"/>
      <c r="AY172" s="1153"/>
      <c r="AZ172" s="1153"/>
      <c r="BA172" s="1153"/>
      <c r="BB172" s="1153"/>
      <c r="BC172" s="1153"/>
      <c r="BD172" s="1153"/>
      <c r="BE172" s="1153"/>
      <c r="BF172" s="1153"/>
      <c r="BG172" s="1153"/>
      <c r="BH172" s="1153"/>
      <c r="BI172" s="1153"/>
      <c r="BJ172" s="1153"/>
      <c r="BK172" s="1153"/>
      <c r="BL172" s="1153"/>
      <c r="BM172" s="1153"/>
      <c r="BN172" s="1153"/>
      <c r="BO172" s="1153"/>
      <c r="BP172" s="1153"/>
      <c r="BQ172" s="1153"/>
      <c r="BR172" s="1153"/>
      <c r="BS172" s="1153"/>
      <c r="BT172" s="1153"/>
      <c r="BU172" s="1153"/>
      <c r="BV172" s="1153"/>
      <c r="BW172" s="1153"/>
    </row>
    <row r="173" spans="1:75" ht="13.5" customHeight="1">
      <c r="A173" s="1091" t="s">
        <v>68</v>
      </c>
      <c r="B173" s="15" t="s">
        <v>50</v>
      </c>
      <c r="C173" s="1089" t="str">
        <f>VLOOKUP($C152,'2025年度(1年前期)'!$B$5:$N$208,COLUMN('2025年度(1年前期)'!$K$5),0)&amp;""</f>
        <v/>
      </c>
      <c r="D173" s="1072"/>
      <c r="E173" s="1090" t="str">
        <f>VLOOKUP($C152,'2025年度(2年前期)'!$B$5:$N$208,COLUMN('2025年度(2年前期)'!$K$5),0)&amp;""</f>
        <v/>
      </c>
      <c r="F173" s="1072"/>
      <c r="G173" s="1090" t="str">
        <f>VLOOKUP($C152,'2025年度(3年前期)'!$B$5:$N$208,COLUMN('2025年度(3年前期)'!$K$5),0)&amp;""</f>
        <v/>
      </c>
      <c r="H173" s="1072"/>
      <c r="I173" s="1090" t="str">
        <f>VLOOKUP($C152,'2025年度(4年前期)'!$B$5:$N$208,COLUMN('2025年度(4年前期)'!$K$5),0)&amp;""</f>
        <v/>
      </c>
      <c r="J173" s="1072"/>
      <c r="K173" s="1071" t="str">
        <f>VLOOKUP($C152,'2025年度(助産前期)'!$B$5:$N$208,COLUMN('2025年度(助産前期)'!$K$5),0)&amp;""</f>
        <v/>
      </c>
      <c r="L173" s="1071"/>
      <c r="M173" s="1089" t="str">
        <f>VLOOKUP($C152,'2025年度(M1前期)'!$B$5:$N$208,COLUMN('2025年度(M1前期)'!$K$5),0)&amp;""</f>
        <v/>
      </c>
      <c r="N173" s="1072"/>
      <c r="O173" s="1071" t="str">
        <f>VLOOKUP($C152,'2025年度(M2前期)'!$B$5:$N$208,COLUMN('2025年度(M2前期)'!$K$5),0)&amp;""</f>
        <v/>
      </c>
      <c r="P173" s="1072"/>
      <c r="Q173" s="1071" t="str">
        <f>VLOOKUP($C152,'2025年度(D1前期)'!$B$5:$N$208,COLUMN('2025年度(D1前期)'!$K$5),0)&amp;""</f>
        <v/>
      </c>
      <c r="R173" s="1072"/>
      <c r="S173" s="1071" t="str">
        <f>VLOOKUP($C152,'2025年度(D23前期)'!$B$5:$N$208,COLUMN('2025年度(D23前期)'!$K$5),0)&amp;""</f>
        <v/>
      </c>
      <c r="T173" s="1072"/>
      <c r="U173" s="17"/>
      <c r="V173" s="17"/>
      <c r="Z173" s="1091" t="str">
        <f>A173</f>
        <v>５時限（16：50～18：20）</v>
      </c>
      <c r="AA173" s="1151"/>
      <c r="AB173" s="1151"/>
      <c r="AC173" s="1151"/>
      <c r="AD173" s="1151"/>
      <c r="AE173" s="1151"/>
      <c r="AF173" s="1151"/>
      <c r="AG173" s="1151"/>
      <c r="AH173" s="1151"/>
      <c r="AI173" s="1151"/>
      <c r="AJ173" s="1151"/>
      <c r="AK173" s="1151"/>
      <c r="AL173" s="1151"/>
      <c r="AM173" s="1151"/>
      <c r="AN173" s="1151"/>
      <c r="AO173" s="1151"/>
      <c r="AP173" s="1151"/>
      <c r="AQ173" s="1151"/>
      <c r="AR173" s="1151"/>
      <c r="AS173" s="1151"/>
      <c r="AT173" s="1151"/>
      <c r="AU173" s="1151"/>
      <c r="AV173" s="1151"/>
      <c r="AW173" s="1151"/>
      <c r="AX173" s="1151"/>
      <c r="AY173" s="1151"/>
      <c r="AZ173" s="1151"/>
      <c r="BA173" s="1151"/>
      <c r="BB173" s="1151"/>
      <c r="BC173" s="1151"/>
      <c r="BD173" s="1151"/>
      <c r="BE173" s="1151"/>
      <c r="BF173" s="1151"/>
      <c r="BG173" s="1151"/>
      <c r="BH173" s="1151"/>
      <c r="BI173" s="1151"/>
      <c r="BJ173" s="1151"/>
      <c r="BK173" s="1151"/>
      <c r="BL173" s="1151"/>
      <c r="BM173" s="1151"/>
      <c r="BN173" s="1151"/>
      <c r="BO173" s="1151"/>
      <c r="BP173" s="1151"/>
      <c r="BQ173" s="1151"/>
      <c r="BR173" s="1151"/>
      <c r="BS173" s="1151"/>
      <c r="BT173" s="1151"/>
      <c r="BU173" s="1151"/>
      <c r="BV173" s="1151"/>
      <c r="BW173" s="1151"/>
    </row>
    <row r="174" spans="1:75" ht="13.5" customHeight="1">
      <c r="A174" s="1091"/>
      <c r="B174" s="15" t="s">
        <v>53</v>
      </c>
      <c r="C174" s="1101" t="str">
        <f>IFERROR(VLOOKUP(C173,科目・教員!$A$1:$B$357,2,0),"")</f>
        <v/>
      </c>
      <c r="D174" s="1068"/>
      <c r="E174" s="1073" t="str">
        <f>IFERROR(VLOOKUP(E173,科目・教員!$A$1:$B$357,2,0),"")</f>
        <v/>
      </c>
      <c r="F174" s="1068"/>
      <c r="G174" s="1073" t="str">
        <f>IFERROR(VLOOKUP(G173,科目・教員!$A$1:$B$357,2,0),"")</f>
        <v/>
      </c>
      <c r="H174" s="1068"/>
      <c r="I174" s="1073" t="str">
        <f>IFERROR(VLOOKUP(I173,科目・教員!$A$1:$B$357,2,0),"")</f>
        <v/>
      </c>
      <c r="J174" s="1068"/>
      <c r="K174" s="1074" t="str">
        <f>IFERROR(VLOOKUP(K173,科目・教員!$A$1:$B$357,2,0),"")</f>
        <v/>
      </c>
      <c r="L174" s="1074"/>
      <c r="M174" s="1101" t="str">
        <f>IFERROR(VLOOKUP(M173,科目・教員!$A$1:$B$357,2,0),"")</f>
        <v/>
      </c>
      <c r="N174" s="1068"/>
      <c r="O174" s="1074" t="str">
        <f>IFERROR(VLOOKUP(O173,科目・教員!$A$1:$B$357,2,0),"")</f>
        <v/>
      </c>
      <c r="P174" s="1068"/>
      <c r="Q174" s="1074" t="str">
        <f>IFERROR(VLOOKUP(Q173,科目・教員!$A$1:$B$357,2,0),"")</f>
        <v/>
      </c>
      <c r="R174" s="1068"/>
      <c r="S174" s="1074" t="str">
        <f>IFERROR(VLOOKUP(S173,科目・教員!$A$1:$B$357,2,0),"")</f>
        <v/>
      </c>
      <c r="T174" s="1068"/>
      <c r="U174" s="17"/>
      <c r="V174" s="17"/>
      <c r="Z174" s="1091"/>
      <c r="AA174" s="1152"/>
      <c r="AB174" s="1152"/>
      <c r="AC174" s="1152"/>
      <c r="AD174" s="1152"/>
      <c r="AE174" s="1152"/>
      <c r="AF174" s="1152"/>
      <c r="AG174" s="1152"/>
      <c r="AH174" s="1152"/>
      <c r="AI174" s="1152"/>
      <c r="AJ174" s="1152"/>
      <c r="AK174" s="1152"/>
      <c r="AL174" s="1152"/>
      <c r="AM174" s="1152"/>
      <c r="AN174" s="1152"/>
      <c r="AO174" s="1152"/>
      <c r="AP174" s="1152"/>
      <c r="AQ174" s="1152"/>
      <c r="AR174" s="1152"/>
      <c r="AS174" s="1152"/>
      <c r="AT174" s="1152"/>
      <c r="AU174" s="1152"/>
      <c r="AV174" s="1152"/>
      <c r="AW174" s="1152"/>
      <c r="AX174" s="1152"/>
      <c r="AY174" s="1152"/>
      <c r="AZ174" s="1152"/>
      <c r="BA174" s="1152"/>
      <c r="BB174" s="1152"/>
      <c r="BC174" s="1152"/>
      <c r="BD174" s="1152"/>
      <c r="BE174" s="1152"/>
      <c r="BF174" s="1152"/>
      <c r="BG174" s="1152"/>
      <c r="BH174" s="1152"/>
      <c r="BI174" s="1152"/>
      <c r="BJ174" s="1152"/>
      <c r="BK174" s="1152"/>
      <c r="BL174" s="1152"/>
      <c r="BM174" s="1152"/>
      <c r="BN174" s="1152"/>
      <c r="BO174" s="1152"/>
      <c r="BP174" s="1152"/>
      <c r="BQ174" s="1152"/>
      <c r="BR174" s="1152"/>
      <c r="BS174" s="1152"/>
      <c r="BT174" s="1152"/>
      <c r="BU174" s="1152"/>
      <c r="BV174" s="1152"/>
      <c r="BW174" s="1152"/>
    </row>
    <row r="175" spans="1:75" ht="13.5" customHeight="1">
      <c r="A175" s="1091"/>
      <c r="B175" s="15" t="s">
        <v>59</v>
      </c>
      <c r="C175" s="1101" t="str">
        <f>VLOOKUP($C152,'2025年度(1年前期)'!$B$5:$N$208,COLUMN('2025年度(1年前期)'!$K$5)+1,0)&amp;""</f>
        <v/>
      </c>
      <c r="D175" s="1068"/>
      <c r="E175" s="1073" t="str">
        <f>VLOOKUP($C152,'2025年度(2年前期)'!$B$5:$N$208,COLUMN('2025年度(2年前期)'!$K$5)+1,0)&amp;""</f>
        <v/>
      </c>
      <c r="F175" s="1068"/>
      <c r="G175" s="1073" t="str">
        <f>VLOOKUP($C152,'2025年度(3年前期)'!$B$5:$N$208,COLUMN('2025年度(3年前期)'!$K$5)+1,0)&amp;""</f>
        <v/>
      </c>
      <c r="H175" s="1068"/>
      <c r="I175" s="1073" t="str">
        <f>VLOOKUP($C152,'2025年度(4年前期)'!$B$5:$N$208,COLUMN('2025年度(4年前期)'!$K$5)+1,0)&amp;""</f>
        <v/>
      </c>
      <c r="J175" s="1068"/>
      <c r="K175" s="1074" t="str">
        <f>VLOOKUP($C152,'2025年度(助産前期)'!$B$5:$N$208,COLUMN('2025年度(助産前期)'!$K$5)+1,0)&amp;""</f>
        <v/>
      </c>
      <c r="L175" s="1074"/>
      <c r="M175" s="1101" t="str">
        <f>VLOOKUP($C152,'2025年度(M1前期)'!$B$5:$N$208,COLUMN('2025年度(M1前期)'!$K$5)+1,0)&amp;""</f>
        <v/>
      </c>
      <c r="N175" s="1068"/>
      <c r="O175" s="1074" t="str">
        <f>VLOOKUP($C152,'2025年度(M2前期)'!$B$5:$N$208,COLUMN('2025年度(M2前期)'!$K$5)+1,0)&amp;""</f>
        <v/>
      </c>
      <c r="P175" s="1068"/>
      <c r="Q175" s="1074" t="str">
        <f>VLOOKUP($C152,'2025年度(D1前期)'!$B$5:$N$208,COLUMN('2025年度(D1前期)'!$K$5)+1,0)&amp;""</f>
        <v/>
      </c>
      <c r="R175" s="1068"/>
      <c r="S175" s="1074" t="str">
        <f>VLOOKUP($C152,'2025年度(D23前期)'!$B$5:$N$208,COLUMN('2025年度(D23前期)'!$K$5)+1,0)&amp;""</f>
        <v/>
      </c>
      <c r="T175" s="1068"/>
      <c r="U175" s="17"/>
      <c r="V175" s="17"/>
      <c r="Z175" s="1091"/>
      <c r="AA175" s="1152"/>
      <c r="AB175" s="1152"/>
      <c r="AC175" s="1152"/>
      <c r="AD175" s="1152"/>
      <c r="AE175" s="1152"/>
      <c r="AF175" s="1152"/>
      <c r="AG175" s="1152"/>
      <c r="AH175" s="1152"/>
      <c r="AI175" s="1152"/>
      <c r="AJ175" s="1152"/>
      <c r="AK175" s="1152"/>
      <c r="AL175" s="1152"/>
      <c r="AM175" s="1152"/>
      <c r="AN175" s="1152"/>
      <c r="AO175" s="1152"/>
      <c r="AP175" s="1152"/>
      <c r="AQ175" s="1152"/>
      <c r="AR175" s="1152"/>
      <c r="AS175" s="1152"/>
      <c r="AT175" s="1152"/>
      <c r="AU175" s="1152"/>
      <c r="AV175" s="1152"/>
      <c r="AW175" s="1152"/>
      <c r="AX175" s="1152"/>
      <c r="AY175" s="1152"/>
      <c r="AZ175" s="1152"/>
      <c r="BA175" s="1152"/>
      <c r="BB175" s="1152"/>
      <c r="BC175" s="1152"/>
      <c r="BD175" s="1152"/>
      <c r="BE175" s="1152"/>
      <c r="BF175" s="1152"/>
      <c r="BG175" s="1152"/>
      <c r="BH175" s="1152"/>
      <c r="BI175" s="1152"/>
      <c r="BJ175" s="1152"/>
      <c r="BK175" s="1152"/>
      <c r="BL175" s="1152"/>
      <c r="BM175" s="1152"/>
      <c r="BN175" s="1152"/>
      <c r="BO175" s="1152"/>
      <c r="BP175" s="1152"/>
      <c r="BQ175" s="1152"/>
      <c r="BR175" s="1152"/>
      <c r="BS175" s="1152"/>
      <c r="BT175" s="1152"/>
      <c r="BU175" s="1152"/>
      <c r="BV175" s="1152"/>
      <c r="BW175" s="1152"/>
    </row>
    <row r="176" spans="1:75" ht="13.5" customHeight="1">
      <c r="A176" s="1092"/>
      <c r="B176" s="16" t="s">
        <v>56</v>
      </c>
      <c r="C176" s="1061"/>
      <c r="D176" s="1075"/>
      <c r="E176" s="1063"/>
      <c r="F176" s="1075"/>
      <c r="G176" s="1063"/>
      <c r="H176" s="1075"/>
      <c r="I176" s="1063"/>
      <c r="J176" s="1075"/>
      <c r="K176" s="1064"/>
      <c r="L176" s="1064"/>
      <c r="M176" s="1061"/>
      <c r="N176" s="1075"/>
      <c r="O176" s="1064"/>
      <c r="P176" s="1075"/>
      <c r="Q176" s="1064"/>
      <c r="R176" s="1075"/>
      <c r="S176" s="1064"/>
      <c r="T176" s="1075"/>
      <c r="U176" s="17"/>
      <c r="V176" s="28"/>
      <c r="W176" s="20"/>
      <c r="X176" s="20"/>
      <c r="Y176" s="20"/>
      <c r="Z176" s="1092"/>
      <c r="AA176" s="1153"/>
      <c r="AB176" s="1153"/>
      <c r="AC176" s="1153"/>
      <c r="AD176" s="1153"/>
      <c r="AE176" s="1153"/>
      <c r="AF176" s="1153"/>
      <c r="AG176" s="1153"/>
      <c r="AH176" s="1153"/>
      <c r="AI176" s="1153"/>
      <c r="AJ176" s="1153"/>
      <c r="AK176" s="1153"/>
      <c r="AL176" s="1153"/>
      <c r="AM176" s="1153"/>
      <c r="AN176" s="1153"/>
      <c r="AO176" s="1153"/>
      <c r="AP176" s="1153"/>
      <c r="AQ176" s="1153"/>
      <c r="AR176" s="1153"/>
      <c r="AS176" s="1153"/>
      <c r="AT176" s="1153"/>
      <c r="AU176" s="1153"/>
      <c r="AV176" s="1153"/>
      <c r="AW176" s="1153"/>
      <c r="AX176" s="1153"/>
      <c r="AY176" s="1153"/>
      <c r="AZ176" s="1153"/>
      <c r="BA176" s="1153"/>
      <c r="BB176" s="1153"/>
      <c r="BC176" s="1153"/>
      <c r="BD176" s="1153"/>
      <c r="BE176" s="1153"/>
      <c r="BF176" s="1153"/>
      <c r="BG176" s="1153"/>
      <c r="BH176" s="1153"/>
      <c r="BI176" s="1153"/>
      <c r="BJ176" s="1153"/>
      <c r="BK176" s="1153"/>
      <c r="BL176" s="1153"/>
      <c r="BM176" s="1153"/>
      <c r="BN176" s="1153"/>
      <c r="BO176" s="1153"/>
      <c r="BP176" s="1153"/>
      <c r="BQ176" s="1153"/>
      <c r="BR176" s="1153"/>
      <c r="BS176" s="1153"/>
      <c r="BT176" s="1153"/>
      <c r="BU176" s="1153"/>
      <c r="BV176" s="1153"/>
      <c r="BW176" s="1153"/>
    </row>
    <row r="177" spans="1:75" ht="21.75">
      <c r="A177" s="29"/>
      <c r="B177" s="30"/>
      <c r="C177" s="1113">
        <f>C152+1</f>
        <v>45816</v>
      </c>
      <c r="D177" s="1113"/>
      <c r="E177" s="1113"/>
      <c r="F177" s="1113"/>
      <c r="G177" s="1113"/>
      <c r="H177" s="1113"/>
      <c r="I177" s="1113"/>
      <c r="J177" s="1113"/>
      <c r="K177" s="1113"/>
      <c r="L177" s="1113"/>
      <c r="M177" s="1113"/>
      <c r="N177" s="1113"/>
      <c r="O177" s="1113"/>
      <c r="P177" s="1113"/>
      <c r="Q177" s="1113"/>
      <c r="R177" s="1113"/>
      <c r="S177" s="1113"/>
      <c r="T177" s="1113"/>
      <c r="U177" s="1052">
        <f>C177</f>
        <v>45816</v>
      </c>
      <c r="V177" s="1053"/>
      <c r="W177" s="1053"/>
      <c r="X177" s="1053"/>
      <c r="Y177" s="1053"/>
      <c r="Z177" s="1054"/>
      <c r="AA177" s="41">
        <v>101</v>
      </c>
      <c r="AB177" s="41">
        <v>102</v>
      </c>
      <c r="AC177" s="41">
        <v>103</v>
      </c>
      <c r="AD177" s="41" t="s">
        <v>16</v>
      </c>
      <c r="AE177" s="41" t="s">
        <v>17</v>
      </c>
      <c r="AF177" s="41" t="s">
        <v>18</v>
      </c>
      <c r="AG177" s="41">
        <v>201</v>
      </c>
      <c r="AH177" s="42">
        <v>202</v>
      </c>
      <c r="AI177" s="41">
        <v>203</v>
      </c>
      <c r="AJ177" s="41">
        <v>204</v>
      </c>
      <c r="AK177" s="41">
        <v>205</v>
      </c>
      <c r="AL177" s="41" t="s">
        <v>19</v>
      </c>
      <c r="AM177" s="41" t="s">
        <v>69</v>
      </c>
      <c r="AN177" s="7" t="s">
        <v>21</v>
      </c>
      <c r="AO177" s="7" t="s">
        <v>22</v>
      </c>
      <c r="AP177" s="7" t="s">
        <v>23</v>
      </c>
      <c r="AQ177" s="7" t="s">
        <v>24</v>
      </c>
      <c r="AR177" s="7" t="s">
        <v>25</v>
      </c>
      <c r="AS177" s="7" t="s">
        <v>26</v>
      </c>
      <c r="AT177" s="7" t="s">
        <v>27</v>
      </c>
      <c r="AU177" s="7" t="s">
        <v>28</v>
      </c>
      <c r="AV177" s="7" t="s">
        <v>29</v>
      </c>
      <c r="AW177" s="41">
        <v>301</v>
      </c>
      <c r="AX177" s="42">
        <v>302</v>
      </c>
      <c r="AY177" s="43">
        <v>303</v>
      </c>
      <c r="AZ177" s="43">
        <v>304</v>
      </c>
      <c r="BA177" s="41" t="s">
        <v>30</v>
      </c>
      <c r="BB177" s="41" t="s">
        <v>31</v>
      </c>
      <c r="BC177" s="42" t="s">
        <v>32</v>
      </c>
      <c r="BD177" s="41" t="s">
        <v>33</v>
      </c>
      <c r="BE177" s="41" t="s">
        <v>34</v>
      </c>
      <c r="BF177" s="41" t="s">
        <v>35</v>
      </c>
      <c r="BG177" s="7" t="s">
        <v>36</v>
      </c>
      <c r="BH177" s="7" t="s">
        <v>37</v>
      </c>
      <c r="BI177" s="41" t="s">
        <v>536</v>
      </c>
      <c r="BJ177" s="41" t="s">
        <v>537</v>
      </c>
      <c r="BK177" s="41" t="s">
        <v>538</v>
      </c>
      <c r="BL177" s="41" t="s">
        <v>539</v>
      </c>
      <c r="BM177" s="41" t="s">
        <v>540</v>
      </c>
      <c r="BN177" s="48" t="s">
        <v>40</v>
      </c>
      <c r="BO177" s="48" t="s">
        <v>41</v>
      </c>
      <c r="BP177" s="48" t="s">
        <v>354</v>
      </c>
      <c r="BQ177" s="49" t="s">
        <v>42</v>
      </c>
      <c r="BR177" s="49" t="s">
        <v>43</v>
      </c>
      <c r="BS177" s="49" t="s">
        <v>44</v>
      </c>
      <c r="BT177" s="45" t="s">
        <v>45</v>
      </c>
      <c r="BU177" s="45" t="s">
        <v>46</v>
      </c>
      <c r="BV177" s="45" t="s">
        <v>47</v>
      </c>
      <c r="BW177" s="45" t="s">
        <v>48</v>
      </c>
    </row>
    <row r="178" spans="1:75" ht="13.5" customHeight="1">
      <c r="A178" s="1091" t="s">
        <v>49</v>
      </c>
      <c r="B178" s="12" t="s">
        <v>50</v>
      </c>
      <c r="C178" s="1079" t="str">
        <f>VLOOKUP($C177,'2025年度(1年前期)'!$B$5:$N$208,COLUMN('2025年度(1年前期)'!$C$5),0)&amp;""</f>
        <v/>
      </c>
      <c r="D178" s="1080"/>
      <c r="E178" s="1081" t="str">
        <f>VLOOKUP($C177,'2025年度(2年前期)'!$B$5:$N$208,COLUMN('2025年度(2年前期)'!$C$5),0)&amp;""</f>
        <v/>
      </c>
      <c r="F178" s="1080"/>
      <c r="G178" s="1081" t="str">
        <f>VLOOKUP($C177,'2025年度(3年前期)'!$B$5:$N$208,COLUMN('2025年度(3年前期)'!$C$5),0)&amp;""</f>
        <v/>
      </c>
      <c r="H178" s="1080"/>
      <c r="I178" s="1081" t="str">
        <f>VLOOKUP($C177,'2025年度(4年前期)'!$B$5:$N$208,COLUMN('2025年度(4年前期)'!$C$5),0)&amp;""</f>
        <v/>
      </c>
      <c r="J178" s="1080"/>
      <c r="K178" s="1072" t="str">
        <f>VLOOKUP($C177,'2025年度(助産前期)'!$B$5:$N$208,COLUMN('2025年度(助産前期)'!$C$5),0)&amp;""</f>
        <v/>
      </c>
      <c r="L178" s="1096"/>
      <c r="M178" s="1105" t="str">
        <f>VLOOKUP($C177,'2025年度(M1前期)'!$B$5:$N$208,COLUMN('2025年度(M1前期)'!$C$5),0)&amp;""</f>
        <v/>
      </c>
      <c r="N178" s="1096"/>
      <c r="O178" s="1081" t="str">
        <f>VLOOKUP($C177,'2025年度(M2前期)'!$B$5:$N$208,COLUMN('2025年度(M2前期)'!$C$5),0)&amp;""</f>
        <v/>
      </c>
      <c r="P178" s="1080"/>
      <c r="Q178" s="1081" t="str">
        <f>VLOOKUP($C177,'2025年度(D1前期)'!$B$5:$N$208,COLUMN('2025年度(D1前期)'!$C$5),0)&amp;""</f>
        <v/>
      </c>
      <c r="R178" s="1080"/>
      <c r="S178" s="1072" t="str">
        <f>VLOOKUP($C177,'2025年度(D23前期)'!$B$5:$N$208,COLUMN('2025年度(D23前期)'!$C$5),0)&amp;""</f>
        <v/>
      </c>
      <c r="T178" s="1080"/>
      <c r="U178" s="13"/>
      <c r="Y178" s="38"/>
      <c r="Z178" s="1095" t="str">
        <f>A178</f>
        <v xml:space="preserve">１時限（09：20～10：50） </v>
      </c>
      <c r="AA178" s="1151"/>
      <c r="AB178" s="1151"/>
      <c r="AC178" s="1151"/>
      <c r="AD178" s="1151"/>
      <c r="AE178" s="1151"/>
      <c r="AF178" s="1151"/>
      <c r="AG178" s="1151"/>
      <c r="AH178" s="1151"/>
      <c r="AI178" s="1151"/>
      <c r="AJ178" s="1151"/>
      <c r="AK178" s="1151"/>
      <c r="AL178" s="1151"/>
      <c r="AM178" s="1151"/>
      <c r="AN178" s="1043"/>
      <c r="AO178" s="1151"/>
      <c r="AP178" s="1151"/>
      <c r="AQ178" s="1151"/>
      <c r="AR178" s="1151"/>
      <c r="AS178" s="1151"/>
      <c r="AT178" s="1151"/>
      <c r="AU178" s="1151"/>
      <c r="AV178" s="1151"/>
      <c r="AW178" s="1151"/>
      <c r="AX178" s="1151"/>
      <c r="AY178" s="1151"/>
      <c r="AZ178" s="1151"/>
      <c r="BA178" s="1151"/>
      <c r="BB178" s="1151"/>
      <c r="BC178" s="1151"/>
      <c r="BD178" s="1151"/>
      <c r="BE178" s="1151"/>
      <c r="BF178" s="1151"/>
      <c r="BG178" s="1151"/>
      <c r="BH178" s="1234"/>
      <c r="BI178" s="1186"/>
      <c r="BJ178" s="1186"/>
      <c r="BK178" s="1151"/>
      <c r="BL178" s="1151"/>
      <c r="BM178" s="1151"/>
      <c r="BN178" s="1186"/>
      <c r="BO178" s="1186"/>
      <c r="BP178" s="1186"/>
      <c r="BQ178" s="1186"/>
      <c r="BR178" s="1186"/>
      <c r="BS178" s="1186"/>
      <c r="BT178" s="1288"/>
      <c r="BU178" s="1151"/>
      <c r="BV178" s="1151"/>
      <c r="BW178" s="1151"/>
    </row>
    <row r="179" spans="1:75" ht="13.5" customHeight="1">
      <c r="A179" s="1091"/>
      <c r="B179" s="15" t="s">
        <v>53</v>
      </c>
      <c r="C179" s="1065" t="str">
        <f>IFERROR(VLOOKUP(C178,科目・教員!$A$1:$B$357,2,0),"")</f>
        <v/>
      </c>
      <c r="D179" s="1066"/>
      <c r="E179" s="1067" t="str">
        <f>IFERROR(VLOOKUP(E178,科目・教員!$A$1:$B$357,2,0),"")</f>
        <v/>
      </c>
      <c r="F179" s="1066"/>
      <c r="G179" s="1067" t="str">
        <f>IFERROR(VLOOKUP(G178,科目・教員!$A$1:$B$357,2,0),"")</f>
        <v/>
      </c>
      <c r="H179" s="1066"/>
      <c r="I179" s="1067" t="str">
        <f>IFERROR(VLOOKUP(I178,科目・教員!$A$1:$B$357,2,0),"")</f>
        <v/>
      </c>
      <c r="J179" s="1066"/>
      <c r="K179" s="1068" t="str">
        <f>IFERROR(VLOOKUP(K178,科目・教員!$A$1:$B$357,2,0),"")</f>
        <v/>
      </c>
      <c r="L179" s="1070"/>
      <c r="M179" s="1104" t="str">
        <f>IFERROR(VLOOKUP(M178,科目・教員!$A$1:$B$357,2,0),"")</f>
        <v/>
      </c>
      <c r="N179" s="1066"/>
      <c r="O179" s="1067" t="str">
        <f>IFERROR(VLOOKUP(O178,科目・教員!$A$1:$B$357,2,0),"")</f>
        <v/>
      </c>
      <c r="P179" s="1066"/>
      <c r="Q179" s="1067" t="str">
        <f>IFERROR(VLOOKUP(Q178,科目・教員!$A$1:$B$357,2,0),"")</f>
        <v/>
      </c>
      <c r="R179" s="1066"/>
      <c r="S179" s="1068" t="str">
        <f>IFERROR(VLOOKUP(S178,科目・教員!$A$1:$B$357,2,0),"")</f>
        <v/>
      </c>
      <c r="T179" s="1066"/>
      <c r="U179" s="13"/>
      <c r="Y179" s="38"/>
      <c r="Z179" s="1091"/>
      <c r="AA179" s="1152"/>
      <c r="AB179" s="1152"/>
      <c r="AC179" s="1152"/>
      <c r="AD179" s="1152"/>
      <c r="AE179" s="1152"/>
      <c r="AF179" s="1152"/>
      <c r="AG179" s="1152"/>
      <c r="AH179" s="1152"/>
      <c r="AI179" s="1152"/>
      <c r="AJ179" s="1152"/>
      <c r="AK179" s="1152"/>
      <c r="AL179" s="1152"/>
      <c r="AM179" s="1152"/>
      <c r="AN179" s="1044"/>
      <c r="AO179" s="1152"/>
      <c r="AP179" s="1152"/>
      <c r="AQ179" s="1152"/>
      <c r="AR179" s="1152"/>
      <c r="AS179" s="1152"/>
      <c r="AT179" s="1152"/>
      <c r="AU179" s="1152"/>
      <c r="AV179" s="1152"/>
      <c r="AW179" s="1152"/>
      <c r="AX179" s="1152"/>
      <c r="AY179" s="1152"/>
      <c r="AZ179" s="1152"/>
      <c r="BA179" s="1152"/>
      <c r="BB179" s="1152"/>
      <c r="BC179" s="1152"/>
      <c r="BD179" s="1152"/>
      <c r="BE179" s="1152"/>
      <c r="BF179" s="1152"/>
      <c r="BG179" s="1152"/>
      <c r="BH179" s="1235"/>
      <c r="BI179" s="1186"/>
      <c r="BJ179" s="1186"/>
      <c r="BK179" s="1152"/>
      <c r="BL179" s="1152"/>
      <c r="BM179" s="1152"/>
      <c r="BN179" s="1186"/>
      <c r="BO179" s="1186"/>
      <c r="BP179" s="1186"/>
      <c r="BQ179" s="1186"/>
      <c r="BR179" s="1186"/>
      <c r="BS179" s="1186"/>
      <c r="BT179" s="1289"/>
      <c r="BU179" s="1152"/>
      <c r="BV179" s="1152"/>
      <c r="BW179" s="1152"/>
    </row>
    <row r="180" spans="1:75" ht="13.5" customHeight="1">
      <c r="A180" s="1091"/>
      <c r="B180" s="15" t="s">
        <v>59</v>
      </c>
      <c r="C180" s="1065" t="str">
        <f>VLOOKUP($C177,'2025年度(1年前期)'!$B$5:$N$208,COLUMN('2025年度(1年前期)'!$C$5)+1,0)&amp;""</f>
        <v/>
      </c>
      <c r="D180" s="1066"/>
      <c r="E180" s="1067" t="str">
        <f>VLOOKUP($C177,'2025年度(2年前期)'!$B$5:$N$208,COLUMN('2025年度(2年前期)'!$C$5)+1,0)&amp;""</f>
        <v/>
      </c>
      <c r="F180" s="1066"/>
      <c r="G180" s="1067" t="str">
        <f>VLOOKUP($C177,'2025年度(3年前期)'!$B$5:$N$208,COLUMN('2025年度(3年前期)'!$C$5)+1,0)&amp;""</f>
        <v/>
      </c>
      <c r="H180" s="1066"/>
      <c r="I180" s="1067" t="str">
        <f>VLOOKUP($C177,'2025年度(4年前期)'!$B$5:$N$208,COLUMN('2025年度(4年前期)'!$C$5)+1,0)&amp;""</f>
        <v/>
      </c>
      <c r="J180" s="1066"/>
      <c r="K180" s="1068" t="str">
        <f>VLOOKUP($C177,'2025年度(助産前期)'!$B$5:$N$208,COLUMN('2025年度(助産前期)'!$C$5)+1,0)&amp;""</f>
        <v/>
      </c>
      <c r="L180" s="1070"/>
      <c r="M180" s="1104" t="str">
        <f>VLOOKUP($C177,'2025年度(M1前期)'!$B$5:$N$208,COLUMN('2025年度(M1前期)'!C$5)+1,0)&amp;""</f>
        <v/>
      </c>
      <c r="N180" s="1066"/>
      <c r="O180" s="1067" t="str">
        <f>VLOOKUP($C177,'2025年度(M2前期)'!$B$5:$N$208,COLUMN('2025年度(M2前期)'!$C$5)+1,0)&amp;""</f>
        <v/>
      </c>
      <c r="P180" s="1066"/>
      <c r="Q180" s="1067" t="str">
        <f>VLOOKUP($C177,'2025年度(D1前期)'!$B$5:$N$208,COLUMN('2025年度(D1前期)'!$C$5)+1,0)&amp;""</f>
        <v/>
      </c>
      <c r="R180" s="1066"/>
      <c r="S180" s="1068" t="str">
        <f>VLOOKUP($C177,'2025年度(D23前期)'!$B$5:$N$208,COLUMN('2025年度(D23前期)'!$C$5)+1,0)&amp;""</f>
        <v/>
      </c>
      <c r="T180" s="1066"/>
      <c r="U180" s="13"/>
      <c r="Y180" s="38"/>
      <c r="Z180" s="1091"/>
      <c r="AA180" s="1152"/>
      <c r="AB180" s="1152"/>
      <c r="AC180" s="1152"/>
      <c r="AD180" s="1152"/>
      <c r="AE180" s="1152"/>
      <c r="AF180" s="1152"/>
      <c r="AG180" s="1152"/>
      <c r="AH180" s="1152"/>
      <c r="AI180" s="1152"/>
      <c r="AJ180" s="1152"/>
      <c r="AK180" s="1152"/>
      <c r="AL180" s="1152"/>
      <c r="AM180" s="1152"/>
      <c r="AN180" s="1044"/>
      <c r="AO180" s="1152"/>
      <c r="AP180" s="1152"/>
      <c r="AQ180" s="1152"/>
      <c r="AR180" s="1152"/>
      <c r="AS180" s="1152"/>
      <c r="AT180" s="1152"/>
      <c r="AU180" s="1152"/>
      <c r="AV180" s="1152"/>
      <c r="AW180" s="1152"/>
      <c r="AX180" s="1152"/>
      <c r="AY180" s="1152"/>
      <c r="AZ180" s="1152"/>
      <c r="BA180" s="1152"/>
      <c r="BB180" s="1152"/>
      <c r="BC180" s="1152"/>
      <c r="BD180" s="1152"/>
      <c r="BE180" s="1152"/>
      <c r="BF180" s="1152"/>
      <c r="BG180" s="1152"/>
      <c r="BH180" s="1235"/>
      <c r="BI180" s="1186"/>
      <c r="BJ180" s="1186"/>
      <c r="BK180" s="1152"/>
      <c r="BL180" s="1152"/>
      <c r="BM180" s="1152"/>
      <c r="BN180" s="1186"/>
      <c r="BO180" s="1186"/>
      <c r="BP180" s="1186"/>
      <c r="BQ180" s="1186"/>
      <c r="BR180" s="1186"/>
      <c r="BS180" s="1186"/>
      <c r="BT180" s="1289"/>
      <c r="BU180" s="1152"/>
      <c r="BV180" s="1152"/>
      <c r="BW180" s="1152"/>
    </row>
    <row r="181" spans="1:75" ht="13.5" customHeight="1">
      <c r="A181" s="1092"/>
      <c r="B181" s="16" t="s">
        <v>56</v>
      </c>
      <c r="C181" s="1149"/>
      <c r="D181" s="1145"/>
      <c r="E181" s="1063"/>
      <c r="F181" s="1062"/>
      <c r="G181" s="1063"/>
      <c r="H181" s="1062"/>
      <c r="I181" s="1063"/>
      <c r="J181" s="1062"/>
      <c r="K181" s="1064"/>
      <c r="L181" s="1069"/>
      <c r="M181" s="1106"/>
      <c r="N181" s="1062"/>
      <c r="O181" s="1063"/>
      <c r="P181" s="1062"/>
      <c r="Q181" s="1063"/>
      <c r="R181" s="1062"/>
      <c r="S181" s="1064"/>
      <c r="T181" s="1062"/>
      <c r="U181" s="13"/>
      <c r="Y181" s="38"/>
      <c r="Z181" s="1092"/>
      <c r="AA181" s="1153"/>
      <c r="AB181" s="1153"/>
      <c r="AC181" s="1153"/>
      <c r="AD181" s="1153"/>
      <c r="AE181" s="1153"/>
      <c r="AF181" s="1153"/>
      <c r="AG181" s="1153"/>
      <c r="AH181" s="1153"/>
      <c r="AI181" s="1153"/>
      <c r="AJ181" s="1153"/>
      <c r="AK181" s="1153"/>
      <c r="AL181" s="1153"/>
      <c r="AM181" s="1153"/>
      <c r="AN181" s="1045"/>
      <c r="AO181" s="1153"/>
      <c r="AP181" s="1153"/>
      <c r="AQ181" s="1153"/>
      <c r="AR181" s="1153"/>
      <c r="AS181" s="1153"/>
      <c r="AT181" s="1153"/>
      <c r="AU181" s="1153"/>
      <c r="AV181" s="1153"/>
      <c r="AW181" s="1153"/>
      <c r="AX181" s="1153"/>
      <c r="AY181" s="1153"/>
      <c r="AZ181" s="1153"/>
      <c r="BA181" s="1153"/>
      <c r="BB181" s="1153"/>
      <c r="BC181" s="1153"/>
      <c r="BD181" s="1153"/>
      <c r="BE181" s="1153"/>
      <c r="BF181" s="1153"/>
      <c r="BG181" s="1153"/>
      <c r="BH181" s="1236"/>
      <c r="BI181" s="1186"/>
      <c r="BJ181" s="1186"/>
      <c r="BK181" s="1153"/>
      <c r="BL181" s="1153"/>
      <c r="BM181" s="1153"/>
      <c r="BN181" s="1186"/>
      <c r="BO181" s="1186"/>
      <c r="BP181" s="1186"/>
      <c r="BQ181" s="1186"/>
      <c r="BR181" s="1186"/>
      <c r="BS181" s="1186"/>
      <c r="BT181" s="1290"/>
      <c r="BU181" s="1153"/>
      <c r="BV181" s="1153"/>
      <c r="BW181" s="1153"/>
    </row>
    <row r="182" spans="1:75" ht="13.5" customHeight="1">
      <c r="A182" s="1091" t="s">
        <v>58</v>
      </c>
      <c r="B182" s="15" t="s">
        <v>50</v>
      </c>
      <c r="C182" s="1079" t="str">
        <f>VLOOKUP($C177,'2025年度(1年前期)'!$B$5:$N$208,COLUMN('2025年度(1年前期)'!$E$5),0)&amp;""</f>
        <v/>
      </c>
      <c r="D182" s="1080"/>
      <c r="E182" s="1081" t="str">
        <f>VLOOKUP($C177,'2025年度(2年前期)'!$B$5:$N$208,COLUMN('2025年度(2年前期)'!$E$5),0)&amp;""</f>
        <v/>
      </c>
      <c r="F182" s="1080"/>
      <c r="G182" s="1081" t="str">
        <f>VLOOKUP($C177,'2025年度(3年前期)'!$B$5:$N$208,COLUMN('2025年度(3年前期)'!$E$5),0)&amp;""</f>
        <v/>
      </c>
      <c r="H182" s="1080"/>
      <c r="I182" s="1081" t="str">
        <f>VLOOKUP($C177,'2025年度(4年前期)'!$B$5:$N$208,COLUMN('2025年度(4年前期)'!$E$5),0)&amp;""</f>
        <v/>
      </c>
      <c r="J182" s="1080"/>
      <c r="K182" s="1072" t="str">
        <f>VLOOKUP($C177,'2025年度(助産前期)'!$B$5:$N$208,COLUMN('2025年度(助産前期)'!$E$5),0)&amp;""</f>
        <v/>
      </c>
      <c r="L182" s="1096"/>
      <c r="M182" s="1079" t="str">
        <f>VLOOKUP($C177,'2025年度(M1前期)'!$B$5:$N$208,COLUMN('2025年度(M1前期)'!$E$5),0)&amp;""</f>
        <v/>
      </c>
      <c r="N182" s="1080"/>
      <c r="O182" s="1072" t="str">
        <f>VLOOKUP($C177,'2025年度(M2前期)'!$B$5:$N$208,COLUMN('2025年度(M2前期)'!$E$5),0)&amp;""</f>
        <v/>
      </c>
      <c r="P182" s="1080"/>
      <c r="Q182" s="1072" t="str">
        <f>VLOOKUP($C177,'2025年度(D1前期)'!$B$5:$N$208,COLUMN('2025年度(D1前期)'!$E$5),0)&amp;""</f>
        <v/>
      </c>
      <c r="R182" s="1080"/>
      <c r="S182" s="1072" t="str">
        <f>VLOOKUP($C177,'2025年度(D23前期)'!$B$5:$N$208,COLUMN('2025年度(D23前期)'!$E$5),0)&amp;""</f>
        <v/>
      </c>
      <c r="T182" s="1080"/>
      <c r="V182" s="17"/>
      <c r="Y182" s="38"/>
      <c r="Z182" s="1091" t="str">
        <f>A182</f>
        <v>２時限（11：00～12：30）</v>
      </c>
      <c r="AA182" s="1151"/>
      <c r="AB182" s="1151"/>
      <c r="AC182" s="1151"/>
      <c r="AD182" s="1151"/>
      <c r="AE182" s="1151"/>
      <c r="AF182" s="1296"/>
      <c r="AG182" s="1151"/>
      <c r="AH182" s="1151"/>
      <c r="AI182" s="1151"/>
      <c r="AJ182" s="1151"/>
      <c r="AK182" s="1151"/>
      <c r="AL182" s="1151"/>
      <c r="AM182" s="1151"/>
      <c r="AN182" s="1043"/>
      <c r="AO182" s="1151"/>
      <c r="AP182" s="1151"/>
      <c r="AQ182" s="1151"/>
      <c r="AR182" s="1151"/>
      <c r="AS182" s="1151"/>
      <c r="AT182" s="1151"/>
      <c r="AU182" s="1151"/>
      <c r="AV182" s="1151"/>
      <c r="AW182" s="1151"/>
      <c r="AX182" s="1151"/>
      <c r="AY182" s="1151"/>
      <c r="AZ182" s="1151"/>
      <c r="BA182" s="1151"/>
      <c r="BB182" s="1151"/>
      <c r="BC182" s="1151"/>
      <c r="BD182" s="1151"/>
      <c r="BE182" s="1151"/>
      <c r="BF182" s="1151"/>
      <c r="BG182" s="1151"/>
      <c r="BH182" s="1234"/>
      <c r="BI182" s="1186"/>
      <c r="BJ182" s="1186"/>
      <c r="BK182" s="1151"/>
      <c r="BL182" s="1151"/>
      <c r="BM182" s="1151"/>
      <c r="BN182" s="1186"/>
      <c r="BO182" s="1186"/>
      <c r="BP182" s="1186"/>
      <c r="BQ182" s="1186"/>
      <c r="BR182" s="1186"/>
      <c r="BS182" s="1186"/>
      <c r="BT182" s="1288"/>
      <c r="BU182" s="1151"/>
      <c r="BV182" s="1151"/>
      <c r="BW182" s="1151"/>
    </row>
    <row r="183" spans="1:75" ht="13.5" customHeight="1">
      <c r="A183" s="1091"/>
      <c r="B183" s="15" t="s">
        <v>53</v>
      </c>
      <c r="C183" s="1065" t="str">
        <f>IFERROR(VLOOKUP(C182,科目・教員!$A$1:$B$357,2,0),"")</f>
        <v/>
      </c>
      <c r="D183" s="1066"/>
      <c r="E183" s="1067" t="str">
        <f>IFERROR(VLOOKUP(E182,科目・教員!$A$1:$B$357,2,0),"")</f>
        <v/>
      </c>
      <c r="F183" s="1066"/>
      <c r="G183" s="1067" t="str">
        <f>IFERROR(VLOOKUP(G182,科目・教員!$A$1:$B$357,2,0),"")</f>
        <v/>
      </c>
      <c r="H183" s="1066"/>
      <c r="I183" s="1067" t="str">
        <f>IFERROR(VLOOKUP(I182,科目・教員!$A$1:$B$357,2,0),"")</f>
        <v/>
      </c>
      <c r="J183" s="1066"/>
      <c r="K183" s="1068" t="str">
        <f>IFERROR(VLOOKUP(K182,科目・教員!$A$1:$B$357,2,0),"")</f>
        <v/>
      </c>
      <c r="L183" s="1070"/>
      <c r="M183" s="1065" t="str">
        <f>IFERROR(VLOOKUP(M182,科目・教員!$A$1:$B$357,2,0),"")</f>
        <v/>
      </c>
      <c r="N183" s="1066"/>
      <c r="O183" s="1068" t="str">
        <f>IFERROR(VLOOKUP(O182,科目・教員!$A$1:$B$357,2,0),"")</f>
        <v/>
      </c>
      <c r="P183" s="1066"/>
      <c r="Q183" s="1068" t="str">
        <f>IFERROR(VLOOKUP(Q182,科目・教員!$A$1:$B$357,2,0),"")</f>
        <v/>
      </c>
      <c r="R183" s="1066"/>
      <c r="S183" s="1068" t="str">
        <f>IFERROR(VLOOKUP(S182,科目・教員!$A$1:$B$357,2,0),"")</f>
        <v/>
      </c>
      <c r="T183" s="1066"/>
      <c r="V183" s="17"/>
      <c r="Y183" s="38"/>
      <c r="Z183" s="1091"/>
      <c r="AA183" s="1152"/>
      <c r="AB183" s="1152"/>
      <c r="AC183" s="1152"/>
      <c r="AD183" s="1152"/>
      <c r="AE183" s="1152"/>
      <c r="AF183" s="1296"/>
      <c r="AG183" s="1152"/>
      <c r="AH183" s="1152"/>
      <c r="AI183" s="1152"/>
      <c r="AJ183" s="1152"/>
      <c r="AK183" s="1152"/>
      <c r="AL183" s="1152"/>
      <c r="AM183" s="1152"/>
      <c r="AN183" s="1044"/>
      <c r="AO183" s="1152"/>
      <c r="AP183" s="1152"/>
      <c r="AQ183" s="1152"/>
      <c r="AR183" s="1152"/>
      <c r="AS183" s="1152"/>
      <c r="AT183" s="1152"/>
      <c r="AU183" s="1152"/>
      <c r="AV183" s="1152"/>
      <c r="AW183" s="1152"/>
      <c r="AX183" s="1152"/>
      <c r="AY183" s="1152"/>
      <c r="AZ183" s="1152"/>
      <c r="BA183" s="1152"/>
      <c r="BB183" s="1152"/>
      <c r="BC183" s="1152"/>
      <c r="BD183" s="1152"/>
      <c r="BE183" s="1152"/>
      <c r="BF183" s="1152"/>
      <c r="BG183" s="1152"/>
      <c r="BH183" s="1235"/>
      <c r="BI183" s="1186"/>
      <c r="BJ183" s="1186"/>
      <c r="BK183" s="1152"/>
      <c r="BL183" s="1152"/>
      <c r="BM183" s="1152"/>
      <c r="BN183" s="1186"/>
      <c r="BO183" s="1186"/>
      <c r="BP183" s="1186"/>
      <c r="BQ183" s="1186"/>
      <c r="BR183" s="1186"/>
      <c r="BS183" s="1186"/>
      <c r="BT183" s="1289"/>
      <c r="BU183" s="1152"/>
      <c r="BV183" s="1152"/>
      <c r="BW183" s="1152"/>
    </row>
    <row r="184" spans="1:75" ht="13.5" customHeight="1">
      <c r="A184" s="1091"/>
      <c r="B184" s="15" t="s">
        <v>59</v>
      </c>
      <c r="C184" s="1065" t="str">
        <f>VLOOKUP($C177,'2025年度(1年前期)'!$B$5:$N$208,COLUMN('2025年度(1年前期)'!$E$5)+1,0)&amp;""</f>
        <v/>
      </c>
      <c r="D184" s="1066"/>
      <c r="E184" s="1067" t="str">
        <f>VLOOKUP($C177,'2025年度(2年前期)'!$B$5:$N$208,COLUMN('2025年度(2年前期)'!$E$5)+1,0)&amp;""</f>
        <v/>
      </c>
      <c r="F184" s="1066"/>
      <c r="G184" s="1067" t="str">
        <f>VLOOKUP($C177,'2025年度(3年前期)'!$B$5:$N$208,COLUMN('2025年度(3年前期)'!$E$5)+1,0)&amp;""</f>
        <v/>
      </c>
      <c r="H184" s="1066"/>
      <c r="I184" s="1067" t="str">
        <f>VLOOKUP($C177,'2025年度(4年前期)'!$B$5:$N$208,COLUMN('2025年度(4年前期)'!$E$5)+1,0)&amp;""</f>
        <v/>
      </c>
      <c r="J184" s="1066"/>
      <c r="K184" s="1068" t="str">
        <f>VLOOKUP($C177,'2025年度(助産前期)'!$B$5:$N$208,COLUMN('2025年度(助産前期)'!$E$5)+1,0)&amp;""</f>
        <v/>
      </c>
      <c r="L184" s="1070"/>
      <c r="M184" s="1065" t="str">
        <f>VLOOKUP($C177,'2025年度(M1前期)'!$B$5:$N$208,COLUMN('2025年度(M1前期)'!$E$5)+1,0)&amp;""</f>
        <v/>
      </c>
      <c r="N184" s="1066"/>
      <c r="O184" s="1068" t="str">
        <f>VLOOKUP($C177,'2025年度(M2前期)'!$B$5:$N$208,COLUMN('2025年度(M2前期)'!$E$5)+1,0)&amp;""</f>
        <v/>
      </c>
      <c r="P184" s="1066"/>
      <c r="Q184" s="1068" t="str">
        <f>VLOOKUP($C177,'2025年度(D1前期)'!$B$5:$N$208,COLUMN('2025年度(D1前期)'!$E$5)+1,0)&amp;""</f>
        <v/>
      </c>
      <c r="R184" s="1066"/>
      <c r="S184" s="1068" t="str">
        <f>VLOOKUP($C177,'2025年度(D23前期)'!$B$5:$N$208,COLUMN('2025年度(D23前期)'!$E$5)+1,0)&amp;""</f>
        <v/>
      </c>
      <c r="T184" s="1066"/>
      <c r="V184" s="17"/>
      <c r="Z184" s="1091"/>
      <c r="AA184" s="1152"/>
      <c r="AB184" s="1152"/>
      <c r="AC184" s="1152"/>
      <c r="AD184" s="1152"/>
      <c r="AE184" s="1152"/>
      <c r="AF184" s="1296"/>
      <c r="AG184" s="1152"/>
      <c r="AH184" s="1152"/>
      <c r="AI184" s="1152"/>
      <c r="AJ184" s="1152"/>
      <c r="AK184" s="1152"/>
      <c r="AL184" s="1152"/>
      <c r="AM184" s="1152"/>
      <c r="AN184" s="1044"/>
      <c r="AO184" s="1152"/>
      <c r="AP184" s="1152"/>
      <c r="AQ184" s="1152"/>
      <c r="AR184" s="1152"/>
      <c r="AS184" s="1152"/>
      <c r="AT184" s="1152"/>
      <c r="AU184" s="1152"/>
      <c r="AV184" s="1152"/>
      <c r="AW184" s="1152"/>
      <c r="AX184" s="1152"/>
      <c r="AY184" s="1152"/>
      <c r="AZ184" s="1152"/>
      <c r="BA184" s="1152"/>
      <c r="BB184" s="1152"/>
      <c r="BC184" s="1152"/>
      <c r="BD184" s="1152"/>
      <c r="BE184" s="1152"/>
      <c r="BF184" s="1152"/>
      <c r="BG184" s="1152"/>
      <c r="BH184" s="1235"/>
      <c r="BI184" s="1186"/>
      <c r="BJ184" s="1186"/>
      <c r="BK184" s="1152"/>
      <c r="BL184" s="1152"/>
      <c r="BM184" s="1152"/>
      <c r="BN184" s="1186"/>
      <c r="BO184" s="1186"/>
      <c r="BP184" s="1186"/>
      <c r="BQ184" s="1186"/>
      <c r="BR184" s="1186"/>
      <c r="BS184" s="1186"/>
      <c r="BT184" s="1289"/>
      <c r="BU184" s="1152"/>
      <c r="BV184" s="1152"/>
      <c r="BW184" s="1152"/>
    </row>
    <row r="185" spans="1:75" ht="13.5" customHeight="1">
      <c r="A185" s="1100"/>
      <c r="B185" s="16" t="s">
        <v>56</v>
      </c>
      <c r="C185" s="1149"/>
      <c r="D185" s="1145"/>
      <c r="E185" s="1116"/>
      <c r="F185" s="1117"/>
      <c r="G185" s="1063"/>
      <c r="H185" s="1075"/>
      <c r="I185" s="1063"/>
      <c r="J185" s="1075"/>
      <c r="K185" s="1064"/>
      <c r="L185" s="1064"/>
      <c r="M185" s="1061"/>
      <c r="N185" s="1075"/>
      <c r="O185" s="1064"/>
      <c r="P185" s="1075"/>
      <c r="Q185" s="1064"/>
      <c r="R185" s="1075"/>
      <c r="S185" s="1064"/>
      <c r="T185" s="1075"/>
      <c r="V185" s="17"/>
      <c r="Z185" s="1092"/>
      <c r="AA185" s="1153"/>
      <c r="AB185" s="1153"/>
      <c r="AC185" s="1153"/>
      <c r="AD185" s="1153"/>
      <c r="AE185" s="1153"/>
      <c r="AF185" s="1296"/>
      <c r="AG185" s="1153"/>
      <c r="AH185" s="1153"/>
      <c r="AI185" s="1153"/>
      <c r="AJ185" s="1153"/>
      <c r="AK185" s="1153"/>
      <c r="AL185" s="1153"/>
      <c r="AM185" s="1153"/>
      <c r="AN185" s="1045"/>
      <c r="AO185" s="1153"/>
      <c r="AP185" s="1153"/>
      <c r="AQ185" s="1153"/>
      <c r="AR185" s="1153"/>
      <c r="AS185" s="1153"/>
      <c r="AT185" s="1153"/>
      <c r="AU185" s="1153"/>
      <c r="AV185" s="1153"/>
      <c r="AW185" s="1153"/>
      <c r="AX185" s="1153"/>
      <c r="AY185" s="1153"/>
      <c r="AZ185" s="1153"/>
      <c r="BA185" s="1153"/>
      <c r="BB185" s="1153"/>
      <c r="BC185" s="1153"/>
      <c r="BD185" s="1153"/>
      <c r="BE185" s="1153"/>
      <c r="BF185" s="1153"/>
      <c r="BG185" s="1153"/>
      <c r="BH185" s="1236"/>
      <c r="BI185" s="1186"/>
      <c r="BJ185" s="1186"/>
      <c r="BK185" s="1153"/>
      <c r="BL185" s="1153"/>
      <c r="BM185" s="1153"/>
      <c r="BN185" s="1186"/>
      <c r="BO185" s="1186"/>
      <c r="BP185" s="1186"/>
      <c r="BQ185" s="1186"/>
      <c r="BR185" s="1186"/>
      <c r="BS185" s="1186"/>
      <c r="BT185" s="1290"/>
      <c r="BU185" s="1153"/>
      <c r="BV185" s="1153"/>
      <c r="BW185" s="1153"/>
    </row>
    <row r="186" spans="1:75" ht="13.5" customHeight="1">
      <c r="A186" s="1095" t="s">
        <v>60</v>
      </c>
      <c r="B186" s="18" t="s">
        <v>61</v>
      </c>
      <c r="C186" s="1079"/>
      <c r="D186" s="1080"/>
      <c r="E186" s="1081"/>
      <c r="F186" s="1080"/>
      <c r="G186" s="1081"/>
      <c r="H186" s="1080"/>
      <c r="I186" s="1081"/>
      <c r="J186" s="1080"/>
      <c r="K186" s="1072"/>
      <c r="L186" s="1096"/>
      <c r="M186" s="1079"/>
      <c r="N186" s="1080"/>
      <c r="O186" s="1072"/>
      <c r="P186" s="1080"/>
      <c r="Q186" s="1072"/>
      <c r="R186" s="1080"/>
      <c r="S186" s="1072"/>
      <c r="T186" s="1080"/>
      <c r="U186" s="17"/>
      <c r="V186" s="17"/>
      <c r="Z186" s="1091" t="str">
        <f>A186</f>
        <v>昼休み（12：30～13：30）</v>
      </c>
      <c r="AA186" s="1151"/>
      <c r="AB186" s="1151"/>
      <c r="AC186" s="1151"/>
      <c r="AD186" s="1151"/>
      <c r="AE186" s="1151"/>
      <c r="AF186" s="1151"/>
      <c r="AG186" s="1151"/>
      <c r="AH186" s="1151"/>
      <c r="AI186" s="1151"/>
      <c r="AJ186" s="1151"/>
      <c r="AK186" s="1151"/>
      <c r="AL186" s="1151"/>
      <c r="AM186" s="1151"/>
      <c r="AN186" s="1151"/>
      <c r="AO186" s="1151"/>
      <c r="AP186" s="1151"/>
      <c r="AQ186" s="1151"/>
      <c r="AR186" s="1151"/>
      <c r="AS186" s="1151"/>
      <c r="AT186" s="1151"/>
      <c r="AU186" s="1151"/>
      <c r="AV186" s="1151"/>
      <c r="AW186" s="1151"/>
      <c r="AX186" s="1151"/>
      <c r="AY186" s="1151"/>
      <c r="AZ186" s="1151"/>
      <c r="BA186" s="1151"/>
      <c r="BB186" s="1151"/>
      <c r="BC186" s="1151"/>
      <c r="BD186" s="1151"/>
      <c r="BE186" s="1151"/>
      <c r="BF186" s="1151"/>
      <c r="BG186" s="1151"/>
      <c r="BH186" s="1234"/>
      <c r="BI186" s="1186"/>
      <c r="BJ186" s="1186"/>
      <c r="BK186" s="1151"/>
      <c r="BL186" s="1151"/>
      <c r="BM186" s="1151"/>
      <c r="BN186" s="1186"/>
      <c r="BO186" s="1186"/>
      <c r="BP186" s="1186"/>
      <c r="BQ186" s="1186"/>
      <c r="BR186" s="1186"/>
      <c r="BS186" s="1186"/>
      <c r="BT186" s="1288"/>
      <c r="BU186" s="1151"/>
      <c r="BV186" s="1151"/>
      <c r="BW186" s="1151"/>
    </row>
    <row r="187" spans="1:75" ht="13.5" customHeight="1">
      <c r="A187" s="1091"/>
      <c r="B187" s="18" t="s">
        <v>62</v>
      </c>
      <c r="C187" s="1065"/>
      <c r="D187" s="1066"/>
      <c r="E187" s="1067"/>
      <c r="F187" s="1066"/>
      <c r="G187" s="1067"/>
      <c r="H187" s="1066"/>
      <c r="I187" s="1067"/>
      <c r="J187" s="1066"/>
      <c r="K187" s="1068"/>
      <c r="L187" s="1070"/>
      <c r="M187" s="1065"/>
      <c r="N187" s="1066"/>
      <c r="O187" s="1068"/>
      <c r="P187" s="1066"/>
      <c r="Q187" s="1068"/>
      <c r="R187" s="1066"/>
      <c r="S187" s="1068"/>
      <c r="T187" s="1066"/>
      <c r="U187" s="17"/>
      <c r="V187" s="17"/>
      <c r="Z187" s="1091"/>
      <c r="AA187" s="1152"/>
      <c r="AB187" s="1152"/>
      <c r="AC187" s="1152"/>
      <c r="AD187" s="1152"/>
      <c r="AE187" s="1152"/>
      <c r="AF187" s="1152"/>
      <c r="AG187" s="1152"/>
      <c r="AH187" s="1152"/>
      <c r="AI187" s="1152"/>
      <c r="AJ187" s="1152"/>
      <c r="AK187" s="1152"/>
      <c r="AL187" s="1152"/>
      <c r="AM187" s="1152"/>
      <c r="AN187" s="1152"/>
      <c r="AO187" s="1152"/>
      <c r="AP187" s="1152"/>
      <c r="AQ187" s="1152"/>
      <c r="AR187" s="1152"/>
      <c r="AS187" s="1152"/>
      <c r="AT187" s="1152"/>
      <c r="AU187" s="1152"/>
      <c r="AV187" s="1152"/>
      <c r="AW187" s="1152"/>
      <c r="AX187" s="1152"/>
      <c r="AY187" s="1152"/>
      <c r="AZ187" s="1152"/>
      <c r="BA187" s="1152"/>
      <c r="BB187" s="1152"/>
      <c r="BC187" s="1152"/>
      <c r="BD187" s="1152"/>
      <c r="BE187" s="1152"/>
      <c r="BF187" s="1152"/>
      <c r="BG187" s="1152"/>
      <c r="BH187" s="1235"/>
      <c r="BI187" s="1186"/>
      <c r="BJ187" s="1186"/>
      <c r="BK187" s="1152"/>
      <c r="BL187" s="1152"/>
      <c r="BM187" s="1152"/>
      <c r="BN187" s="1186"/>
      <c r="BO187" s="1186"/>
      <c r="BP187" s="1186"/>
      <c r="BQ187" s="1186"/>
      <c r="BR187" s="1186"/>
      <c r="BS187" s="1186"/>
      <c r="BT187" s="1289"/>
      <c r="BU187" s="1152"/>
      <c r="BV187" s="1152"/>
      <c r="BW187" s="1152"/>
    </row>
    <row r="188" spans="1:75" ht="13.5" customHeight="1">
      <c r="A188" s="1091"/>
      <c r="B188" s="18" t="s">
        <v>59</v>
      </c>
      <c r="C188" s="1065"/>
      <c r="D188" s="1066"/>
      <c r="E188" s="1067"/>
      <c r="F188" s="1066"/>
      <c r="G188" s="1067"/>
      <c r="H188" s="1066"/>
      <c r="I188" s="1067"/>
      <c r="J188" s="1066"/>
      <c r="K188" s="1068"/>
      <c r="L188" s="1070"/>
      <c r="M188" s="1065"/>
      <c r="N188" s="1066"/>
      <c r="O188" s="1068"/>
      <c r="P188" s="1066"/>
      <c r="Q188" s="1068"/>
      <c r="R188" s="1066"/>
      <c r="S188" s="1068"/>
      <c r="T188" s="1066"/>
      <c r="U188" s="17"/>
      <c r="V188" s="17"/>
      <c r="Z188" s="1091"/>
      <c r="AA188" s="1152"/>
      <c r="AB188" s="1152"/>
      <c r="AC188" s="1152"/>
      <c r="AD188" s="1152"/>
      <c r="AE188" s="1152"/>
      <c r="AF188" s="1152"/>
      <c r="AG188" s="1152"/>
      <c r="AH188" s="1152"/>
      <c r="AI188" s="1152"/>
      <c r="AJ188" s="1152"/>
      <c r="AK188" s="1152"/>
      <c r="AL188" s="1152"/>
      <c r="AM188" s="1152"/>
      <c r="AN188" s="1152"/>
      <c r="AO188" s="1152"/>
      <c r="AP188" s="1152"/>
      <c r="AQ188" s="1152"/>
      <c r="AR188" s="1152"/>
      <c r="AS188" s="1152"/>
      <c r="AT188" s="1152"/>
      <c r="AU188" s="1152"/>
      <c r="AV188" s="1152"/>
      <c r="AW188" s="1152"/>
      <c r="AX188" s="1152"/>
      <c r="AY188" s="1152"/>
      <c r="AZ188" s="1152"/>
      <c r="BA188" s="1152"/>
      <c r="BB188" s="1152"/>
      <c r="BC188" s="1152"/>
      <c r="BD188" s="1152"/>
      <c r="BE188" s="1152"/>
      <c r="BF188" s="1152"/>
      <c r="BG188" s="1152"/>
      <c r="BH188" s="1235"/>
      <c r="BI188" s="1186"/>
      <c r="BJ188" s="1186"/>
      <c r="BK188" s="1152"/>
      <c r="BL188" s="1152"/>
      <c r="BM188" s="1152"/>
      <c r="BN188" s="1186"/>
      <c r="BO188" s="1186"/>
      <c r="BP188" s="1186"/>
      <c r="BQ188" s="1186"/>
      <c r="BR188" s="1186"/>
      <c r="BS188" s="1186"/>
      <c r="BT188" s="1289"/>
      <c r="BU188" s="1152"/>
      <c r="BV188" s="1152"/>
      <c r="BW188" s="1152"/>
    </row>
    <row r="189" spans="1:75" ht="13.5" customHeight="1">
      <c r="A189" s="1092"/>
      <c r="B189" s="19" t="s">
        <v>56</v>
      </c>
      <c r="C189" s="1102"/>
      <c r="D189" s="1094"/>
      <c r="E189" s="1103"/>
      <c r="F189" s="1094"/>
      <c r="G189" s="1103"/>
      <c r="H189" s="1094"/>
      <c r="I189" s="1103"/>
      <c r="J189" s="1094"/>
      <c r="K189" s="1093"/>
      <c r="L189" s="1093"/>
      <c r="M189" s="1102"/>
      <c r="N189" s="1094"/>
      <c r="O189" s="1093"/>
      <c r="P189" s="1094"/>
      <c r="Q189" s="1093"/>
      <c r="R189" s="1094"/>
      <c r="S189" s="1093"/>
      <c r="T189" s="1094"/>
      <c r="U189" s="17"/>
      <c r="V189" s="17"/>
      <c r="Z189" s="1092"/>
      <c r="AA189" s="1153"/>
      <c r="AB189" s="1153"/>
      <c r="AC189" s="1153"/>
      <c r="AD189" s="1153"/>
      <c r="AE189" s="1153"/>
      <c r="AF189" s="1153"/>
      <c r="AG189" s="1153"/>
      <c r="AH189" s="1153"/>
      <c r="AI189" s="1153"/>
      <c r="AJ189" s="1153"/>
      <c r="AK189" s="1153"/>
      <c r="AL189" s="1153"/>
      <c r="AM189" s="1153"/>
      <c r="AN189" s="1153"/>
      <c r="AO189" s="1153"/>
      <c r="AP189" s="1153"/>
      <c r="AQ189" s="1153"/>
      <c r="AR189" s="1153"/>
      <c r="AS189" s="1153"/>
      <c r="AT189" s="1153"/>
      <c r="AU189" s="1153"/>
      <c r="AV189" s="1153"/>
      <c r="AW189" s="1153"/>
      <c r="AX189" s="1153"/>
      <c r="AY189" s="1153"/>
      <c r="AZ189" s="1153"/>
      <c r="BA189" s="1153"/>
      <c r="BB189" s="1153"/>
      <c r="BC189" s="1153"/>
      <c r="BD189" s="1153"/>
      <c r="BE189" s="1153"/>
      <c r="BF189" s="1153"/>
      <c r="BG189" s="1153"/>
      <c r="BH189" s="1236"/>
      <c r="BI189" s="1186"/>
      <c r="BJ189" s="1186"/>
      <c r="BK189" s="1153"/>
      <c r="BL189" s="1153"/>
      <c r="BM189" s="1153"/>
      <c r="BN189" s="1186"/>
      <c r="BO189" s="1186"/>
      <c r="BP189" s="1186"/>
      <c r="BQ189" s="1186"/>
      <c r="BR189" s="1186"/>
      <c r="BS189" s="1186"/>
      <c r="BT189" s="1290"/>
      <c r="BU189" s="1153"/>
      <c r="BV189" s="1153"/>
      <c r="BW189" s="1153"/>
    </row>
    <row r="190" spans="1:75" ht="13.5" customHeight="1">
      <c r="A190" s="1091" t="s">
        <v>64</v>
      </c>
      <c r="B190" s="15" t="s">
        <v>50</v>
      </c>
      <c r="C190" s="1089" t="str">
        <f>VLOOKUP($C177,'2025年度(1年前期)'!$B$5:$N$208,COLUMN('2025年度(1年前期)'!$G$5),0)&amp;""</f>
        <v/>
      </c>
      <c r="D190" s="1072"/>
      <c r="E190" s="1090" t="str">
        <f>VLOOKUP($C177,'2025年度(2年前期)'!$B$5:$N$208,COLUMN('2025年度(2年前期)'!$G$5),0)&amp;""</f>
        <v/>
      </c>
      <c r="F190" s="1072"/>
      <c r="G190" s="1090" t="str">
        <f>VLOOKUP($C177,'2025年度(3年前期)'!$B$5:$N$208,COLUMN('2025年度(3年前期)'!$G$5),0)&amp;""</f>
        <v/>
      </c>
      <c r="H190" s="1072"/>
      <c r="I190" s="1090" t="str">
        <f>VLOOKUP($C177,'2025年度(4年前期)'!$B$5:$N$208,COLUMN('2025年度(4年前期)'!$G$5),0)&amp;""</f>
        <v/>
      </c>
      <c r="J190" s="1072"/>
      <c r="K190" s="1071" t="str">
        <f>VLOOKUP($C177,'2025年度(助産前期)'!$B$5:$N$208,COLUMN('2025年度(助産前期)'!$G$5),0)&amp;""</f>
        <v/>
      </c>
      <c r="L190" s="1071"/>
      <c r="M190" s="1089" t="str">
        <f>VLOOKUP($C177,'2025年度(M1前期)'!$B$5:$N$208,COLUMN('2025年度(M1前期)'!$G$5),0)&amp;""</f>
        <v/>
      </c>
      <c r="N190" s="1072"/>
      <c r="O190" s="1071" t="str">
        <f>VLOOKUP($C177,'2025年度(M2前期)'!$B$5:$N$208,COLUMN('2025年度(M2前期)'!$G$5),0)&amp;""</f>
        <v/>
      </c>
      <c r="P190" s="1072"/>
      <c r="Q190" s="1071" t="str">
        <f>VLOOKUP($C177,'2025年度(D1前期)'!$B$5:$N$208,COLUMN('2025年度(D1前期)'!$G$5),0)&amp;""</f>
        <v/>
      </c>
      <c r="R190" s="1072"/>
      <c r="S190" s="1071" t="str">
        <f>VLOOKUP($C177,'2025年度(D23前期)'!$B$5:$N$208,COLUMN('2025年度(D23前期)'!$G$5),0)&amp;""</f>
        <v/>
      </c>
      <c r="T190" s="1072"/>
      <c r="Z190" s="1091" t="str">
        <f>A190</f>
        <v>３時限（13：30～15：00）</v>
      </c>
      <c r="AA190" s="1151"/>
      <c r="AB190" s="1151"/>
      <c r="AC190" s="1151"/>
      <c r="AD190" s="1151"/>
      <c r="AE190" s="1151"/>
      <c r="AF190" s="1151"/>
      <c r="AG190" s="1151"/>
      <c r="AH190" s="1151"/>
      <c r="AI190" s="1151"/>
      <c r="AJ190" s="1151"/>
      <c r="AK190" s="1151"/>
      <c r="AL190" s="1151"/>
      <c r="AM190" s="1151"/>
      <c r="AN190" s="1151"/>
      <c r="AO190" s="1151"/>
      <c r="AP190" s="1151"/>
      <c r="AQ190" s="1151"/>
      <c r="AR190" s="1151"/>
      <c r="AS190" s="1151"/>
      <c r="AT190" s="1151"/>
      <c r="AU190" s="1151"/>
      <c r="AV190" s="1151"/>
      <c r="AW190" s="1151"/>
      <c r="AX190" s="1151"/>
      <c r="AY190" s="1151"/>
      <c r="AZ190" s="1151"/>
      <c r="BA190" s="1151"/>
      <c r="BB190" s="1151"/>
      <c r="BC190" s="1151"/>
      <c r="BD190" s="1151"/>
      <c r="BE190" s="1151"/>
      <c r="BF190" s="1151"/>
      <c r="BG190" s="1151"/>
      <c r="BH190" s="1234"/>
      <c r="BI190" s="1186"/>
      <c r="BJ190" s="1186"/>
      <c r="BK190" s="1151"/>
      <c r="BL190" s="1151"/>
      <c r="BM190" s="1151"/>
      <c r="BN190" s="1186"/>
      <c r="BO190" s="1186"/>
      <c r="BP190" s="1186"/>
      <c r="BQ190" s="1186"/>
      <c r="BR190" s="1186"/>
      <c r="BS190" s="1186"/>
      <c r="BT190" s="1288"/>
      <c r="BU190" s="1151"/>
      <c r="BV190" s="1151"/>
      <c r="BW190" s="1151"/>
    </row>
    <row r="191" spans="1:75" ht="13.5" customHeight="1">
      <c r="A191" s="1091"/>
      <c r="B191" s="15" t="s">
        <v>53</v>
      </c>
      <c r="C191" s="1101" t="str">
        <f>IFERROR(VLOOKUP(C190,科目・教員!$A$1:$B$357,2,0),"")</f>
        <v/>
      </c>
      <c r="D191" s="1068"/>
      <c r="E191" s="1073" t="str">
        <f>IFERROR(VLOOKUP(E190,科目・教員!$A$1:$B$357,2,0),"")</f>
        <v/>
      </c>
      <c r="F191" s="1068"/>
      <c r="G191" s="1073" t="str">
        <f>IFERROR(VLOOKUP(G190,科目・教員!$A$1:$B$357,2,0),"")</f>
        <v/>
      </c>
      <c r="H191" s="1068"/>
      <c r="I191" s="1073" t="str">
        <f>IFERROR(VLOOKUP(I190,科目・教員!$A$1:$B$357,2,0),"")</f>
        <v/>
      </c>
      <c r="J191" s="1068"/>
      <c r="K191" s="1074" t="str">
        <f>IFERROR(VLOOKUP(K190,科目・教員!$A$1:$B$357,2,0),"")</f>
        <v/>
      </c>
      <c r="L191" s="1074"/>
      <c r="M191" s="1101" t="str">
        <f>IFERROR(VLOOKUP(M190,科目・教員!$A$1:$B$357,2,0),"")</f>
        <v/>
      </c>
      <c r="N191" s="1068"/>
      <c r="O191" s="1074" t="str">
        <f>IFERROR(VLOOKUP(O190,科目・教員!$A$1:$B$357,2,0),"")</f>
        <v/>
      </c>
      <c r="P191" s="1068"/>
      <c r="Q191" s="1074" t="str">
        <f>IFERROR(VLOOKUP(Q190,科目・教員!$A$1:$B$357,2,0),"")</f>
        <v/>
      </c>
      <c r="R191" s="1068"/>
      <c r="S191" s="1074" t="str">
        <f>IFERROR(VLOOKUP(S190,科目・教員!$A$1:$B$357,2,0),"")</f>
        <v/>
      </c>
      <c r="T191" s="1068"/>
      <c r="Z191" s="1091"/>
      <c r="AA191" s="1152"/>
      <c r="AB191" s="1152"/>
      <c r="AC191" s="1152"/>
      <c r="AD191" s="1152"/>
      <c r="AE191" s="1152"/>
      <c r="AF191" s="1152"/>
      <c r="AG191" s="1152"/>
      <c r="AH191" s="1152"/>
      <c r="AI191" s="1152"/>
      <c r="AJ191" s="1152"/>
      <c r="AK191" s="1152"/>
      <c r="AL191" s="1152"/>
      <c r="AM191" s="1152"/>
      <c r="AN191" s="1152"/>
      <c r="AO191" s="1152"/>
      <c r="AP191" s="1152"/>
      <c r="AQ191" s="1152"/>
      <c r="AR191" s="1152"/>
      <c r="AS191" s="1152"/>
      <c r="AT191" s="1152"/>
      <c r="AU191" s="1152"/>
      <c r="AV191" s="1152"/>
      <c r="AW191" s="1152"/>
      <c r="AX191" s="1152"/>
      <c r="AY191" s="1152"/>
      <c r="AZ191" s="1152"/>
      <c r="BA191" s="1152"/>
      <c r="BB191" s="1152"/>
      <c r="BC191" s="1152"/>
      <c r="BD191" s="1152"/>
      <c r="BE191" s="1152"/>
      <c r="BF191" s="1152"/>
      <c r="BG191" s="1152"/>
      <c r="BH191" s="1235"/>
      <c r="BI191" s="1186"/>
      <c r="BJ191" s="1186"/>
      <c r="BK191" s="1152"/>
      <c r="BL191" s="1152"/>
      <c r="BM191" s="1152"/>
      <c r="BN191" s="1186"/>
      <c r="BO191" s="1186"/>
      <c r="BP191" s="1186"/>
      <c r="BQ191" s="1186"/>
      <c r="BR191" s="1186"/>
      <c r="BS191" s="1186"/>
      <c r="BT191" s="1289"/>
      <c r="BU191" s="1152"/>
      <c r="BV191" s="1152"/>
      <c r="BW191" s="1152"/>
    </row>
    <row r="192" spans="1:75" ht="13.5" customHeight="1">
      <c r="A192" s="1091"/>
      <c r="B192" s="15" t="s">
        <v>59</v>
      </c>
      <c r="C192" s="1101" t="str">
        <f>VLOOKUP($C177,'2025年度(1年前期)'!$B$5:$N$208,COLUMN('2025年度(1年前期)'!$G$5)+1,0)&amp;""</f>
        <v/>
      </c>
      <c r="D192" s="1068"/>
      <c r="E192" s="1073" t="str">
        <f>VLOOKUP($C177,'2025年度(2年前期)'!$B$5:$N$208,COLUMN('2025年度(2年前期)'!$G$5)+1,0)&amp;""</f>
        <v/>
      </c>
      <c r="F192" s="1068"/>
      <c r="G192" s="1073" t="str">
        <f>VLOOKUP($C177,'2025年度(3年前期)'!$B$5:$N$208,COLUMN('2025年度(3年前期)'!$G$5)+1,0)&amp;""</f>
        <v/>
      </c>
      <c r="H192" s="1068"/>
      <c r="I192" s="1073" t="str">
        <f>VLOOKUP($C177,'2025年度(4年前期)'!$B$5:$N$208,COLUMN('2025年度(4年前期)'!$G$5)+1,0)&amp;""</f>
        <v/>
      </c>
      <c r="J192" s="1068"/>
      <c r="K192" s="1074" t="str">
        <f>VLOOKUP($C177,'2025年度(助産前期)'!$B$5:$N$208,COLUMN('2025年度(助産前期)'!$G$5)+1,0)&amp;""</f>
        <v/>
      </c>
      <c r="L192" s="1074"/>
      <c r="M192" s="1101" t="str">
        <f>VLOOKUP($C177,'2025年度(M1前期)'!$B$5:$N$208,COLUMN('2025年度(M1前期)'!$G$5)+1,0)&amp;""</f>
        <v/>
      </c>
      <c r="N192" s="1068"/>
      <c r="O192" s="1074" t="str">
        <f>VLOOKUP($C177,'2025年度(M2前期)'!$B$5:$N$208,COLUMN('2025年度(M2前期)'!$G$5)+1,0)&amp;""</f>
        <v/>
      </c>
      <c r="P192" s="1068"/>
      <c r="Q192" s="1074" t="str">
        <f>VLOOKUP($C177,'2025年度(D1前期)'!$B$5:$N$208,COLUMN('2025年度(D1前期)'!$G$5)+1,0)&amp;""</f>
        <v/>
      </c>
      <c r="R192" s="1068"/>
      <c r="S192" s="1074" t="str">
        <f>VLOOKUP($C177,'2025年度(D23前期)'!$B$5:$N$208,COLUMN('2025年度(D23前期)'!$G$5)+1,0)&amp;""</f>
        <v/>
      </c>
      <c r="T192" s="1068"/>
      <c r="Z192" s="1091"/>
      <c r="AA192" s="1152"/>
      <c r="AB192" s="1152"/>
      <c r="AC192" s="1152"/>
      <c r="AD192" s="1152"/>
      <c r="AE192" s="1152"/>
      <c r="AF192" s="1152"/>
      <c r="AG192" s="1152"/>
      <c r="AH192" s="1152"/>
      <c r="AI192" s="1152"/>
      <c r="AJ192" s="1152"/>
      <c r="AK192" s="1152"/>
      <c r="AL192" s="1152"/>
      <c r="AM192" s="1152"/>
      <c r="AN192" s="1152"/>
      <c r="AO192" s="1152"/>
      <c r="AP192" s="1152"/>
      <c r="AQ192" s="1152"/>
      <c r="AR192" s="1152"/>
      <c r="AS192" s="1152"/>
      <c r="AT192" s="1152"/>
      <c r="AU192" s="1152"/>
      <c r="AV192" s="1152"/>
      <c r="AW192" s="1152"/>
      <c r="AX192" s="1152"/>
      <c r="AY192" s="1152"/>
      <c r="AZ192" s="1152"/>
      <c r="BA192" s="1152"/>
      <c r="BB192" s="1152"/>
      <c r="BC192" s="1152"/>
      <c r="BD192" s="1152"/>
      <c r="BE192" s="1152"/>
      <c r="BF192" s="1152"/>
      <c r="BG192" s="1152"/>
      <c r="BH192" s="1235"/>
      <c r="BI192" s="1186"/>
      <c r="BJ192" s="1186"/>
      <c r="BK192" s="1152"/>
      <c r="BL192" s="1152"/>
      <c r="BM192" s="1152"/>
      <c r="BN192" s="1186"/>
      <c r="BO192" s="1186"/>
      <c r="BP192" s="1186"/>
      <c r="BQ192" s="1186"/>
      <c r="BR192" s="1186"/>
      <c r="BS192" s="1186"/>
      <c r="BT192" s="1289"/>
      <c r="BU192" s="1152"/>
      <c r="BV192" s="1152"/>
      <c r="BW192" s="1152"/>
    </row>
    <row r="193" spans="1:75" ht="13.5" customHeight="1">
      <c r="A193" s="1100"/>
      <c r="B193" s="16" t="s">
        <v>56</v>
      </c>
      <c r="C193" s="1061"/>
      <c r="D193" s="1075"/>
      <c r="E193" s="1063"/>
      <c r="F193" s="1075"/>
      <c r="G193" s="1063"/>
      <c r="H193" s="1075"/>
      <c r="I193" s="1063"/>
      <c r="J193" s="1075"/>
      <c r="K193" s="1064"/>
      <c r="L193" s="1064"/>
      <c r="M193" s="1061"/>
      <c r="N193" s="1075"/>
      <c r="O193" s="1064"/>
      <c r="P193" s="1075"/>
      <c r="Q193" s="1064"/>
      <c r="R193" s="1075"/>
      <c r="S193" s="1064"/>
      <c r="T193" s="1075"/>
      <c r="Z193" s="1092"/>
      <c r="AA193" s="1153"/>
      <c r="AB193" s="1153"/>
      <c r="AC193" s="1153"/>
      <c r="AD193" s="1153"/>
      <c r="AE193" s="1153"/>
      <c r="AF193" s="1153"/>
      <c r="AG193" s="1153"/>
      <c r="AH193" s="1153"/>
      <c r="AI193" s="1153"/>
      <c r="AJ193" s="1153"/>
      <c r="AK193" s="1153"/>
      <c r="AL193" s="1153"/>
      <c r="AM193" s="1153"/>
      <c r="AN193" s="1153"/>
      <c r="AO193" s="1153"/>
      <c r="AP193" s="1153"/>
      <c r="AQ193" s="1153"/>
      <c r="AR193" s="1153"/>
      <c r="AS193" s="1153"/>
      <c r="AT193" s="1153"/>
      <c r="AU193" s="1153"/>
      <c r="AV193" s="1153"/>
      <c r="AW193" s="1153"/>
      <c r="AX193" s="1153"/>
      <c r="AY193" s="1153"/>
      <c r="AZ193" s="1153"/>
      <c r="BA193" s="1153"/>
      <c r="BB193" s="1153"/>
      <c r="BC193" s="1153"/>
      <c r="BD193" s="1153"/>
      <c r="BE193" s="1153"/>
      <c r="BF193" s="1153"/>
      <c r="BG193" s="1153"/>
      <c r="BH193" s="1236"/>
      <c r="BI193" s="1186"/>
      <c r="BJ193" s="1186"/>
      <c r="BK193" s="1153"/>
      <c r="BL193" s="1153"/>
      <c r="BM193" s="1153"/>
      <c r="BN193" s="1186"/>
      <c r="BO193" s="1186"/>
      <c r="BP193" s="1186"/>
      <c r="BQ193" s="1186"/>
      <c r="BR193" s="1186"/>
      <c r="BS193" s="1186"/>
      <c r="BT193" s="1290"/>
      <c r="BU193" s="1153"/>
      <c r="BV193" s="1153"/>
      <c r="BW193" s="1153"/>
    </row>
    <row r="194" spans="1:75" ht="13.5" customHeight="1">
      <c r="A194" s="1091" t="s">
        <v>67</v>
      </c>
      <c r="B194" s="15" t="s">
        <v>50</v>
      </c>
      <c r="C194" s="1089" t="str">
        <f>VLOOKUP($C177,'2025年度(1年前期)'!$B$5:$N$208,COLUMN('2025年度(1年前期)'!$I$5),0)&amp;""</f>
        <v/>
      </c>
      <c r="D194" s="1072"/>
      <c r="E194" s="1090" t="str">
        <f>VLOOKUP($C177,'2025年度(2年前期)'!$B$5:$N$208,COLUMN('2025年度(2年前期)'!$I$5),0)&amp;""</f>
        <v/>
      </c>
      <c r="F194" s="1072"/>
      <c r="G194" s="1090" t="str">
        <f>VLOOKUP($C177,'2025年度(3年前期)'!$B$5:$N$208,COLUMN('2025年度(3年前期)'!$I$5),0)&amp;""</f>
        <v/>
      </c>
      <c r="H194" s="1072"/>
      <c r="I194" s="1090" t="str">
        <f>VLOOKUP($C177,'2025年度(4年前期)'!$B$5:$N$208,COLUMN('2025年度(4年前期)'!$I$5),0)&amp;""</f>
        <v/>
      </c>
      <c r="J194" s="1072"/>
      <c r="K194" s="1071" t="str">
        <f>VLOOKUP($C177,'2025年度(助産前期)'!$B$5:$N$208,COLUMN('2025年度(助産前期)'!$I$5),0)&amp;""</f>
        <v/>
      </c>
      <c r="L194" s="1071"/>
      <c r="M194" s="1089" t="str">
        <f>VLOOKUP($C177,'2025年度(M1前期)'!$B$5:$N$208,COLUMN('2025年度(M1前期)'!$I$5),0)&amp;""</f>
        <v/>
      </c>
      <c r="N194" s="1072"/>
      <c r="O194" s="1071" t="str">
        <f>VLOOKUP($C177,'2025年度(M2前期)'!$B$5:$N$208,COLUMN('2025年度(M2前期)'!$I$5),0)&amp;""</f>
        <v/>
      </c>
      <c r="P194" s="1072"/>
      <c r="Q194" s="1071" t="str">
        <f>VLOOKUP($C177,'2025年度(D1前期)'!$B$5:$N$208,COLUMN('2025年度(D1前期)'!$I$5),0)&amp;""</f>
        <v/>
      </c>
      <c r="R194" s="1072"/>
      <c r="S194" s="1071" t="str">
        <f>VLOOKUP($C177,'2025年度(D23前期)'!$B$5:$N$208,COLUMN('2025年度(D23前期)'!$I$5),0)&amp;""</f>
        <v/>
      </c>
      <c r="T194" s="1072"/>
      <c r="V194" s="17"/>
      <c r="Z194" s="1091" t="str">
        <f>A194</f>
        <v>４時限（15：10～16：40）</v>
      </c>
      <c r="AA194" s="1151"/>
      <c r="AB194" s="1151"/>
      <c r="AC194" s="1151"/>
      <c r="AD194" s="1151"/>
      <c r="AE194" s="1151"/>
      <c r="AF194" s="1151"/>
      <c r="AG194" s="1151"/>
      <c r="AH194" s="1151"/>
      <c r="AI194" s="1151"/>
      <c r="AJ194" s="1151"/>
      <c r="AK194" s="1151"/>
      <c r="AL194" s="1151"/>
      <c r="AM194" s="1151"/>
      <c r="AN194" s="1151"/>
      <c r="AO194" s="1151"/>
      <c r="AP194" s="1151"/>
      <c r="AQ194" s="1151"/>
      <c r="AR194" s="1151"/>
      <c r="AS194" s="1151"/>
      <c r="AT194" s="1151"/>
      <c r="AU194" s="1151"/>
      <c r="AV194" s="1151"/>
      <c r="AW194" s="1151"/>
      <c r="AX194" s="1151"/>
      <c r="AY194" s="1151"/>
      <c r="AZ194" s="1151"/>
      <c r="BA194" s="1151"/>
      <c r="BB194" s="1151"/>
      <c r="BC194" s="1151"/>
      <c r="BD194" s="1151"/>
      <c r="BE194" s="1151"/>
      <c r="BF194" s="1151"/>
      <c r="BG194" s="1151"/>
      <c r="BH194" s="1234"/>
      <c r="BI194" s="1186"/>
      <c r="BJ194" s="1186"/>
      <c r="BK194" s="1151"/>
      <c r="BL194" s="1151"/>
      <c r="BM194" s="1151"/>
      <c r="BN194" s="1186"/>
      <c r="BO194" s="1186"/>
      <c r="BP194" s="1186"/>
      <c r="BQ194" s="1186"/>
      <c r="BR194" s="1186"/>
      <c r="BS194" s="1186"/>
      <c r="BT194" s="1288"/>
      <c r="BU194" s="1151"/>
      <c r="BV194" s="1151"/>
      <c r="BW194" s="1151"/>
    </row>
    <row r="195" spans="1:75" ht="13.5" customHeight="1">
      <c r="A195" s="1091"/>
      <c r="B195" s="15" t="s">
        <v>53</v>
      </c>
      <c r="C195" s="1101" t="str">
        <f>IFERROR(VLOOKUP(C194,科目・教員!$A$1:$B$357,2,0),"")</f>
        <v/>
      </c>
      <c r="D195" s="1068"/>
      <c r="E195" s="1073" t="str">
        <f>IFERROR(VLOOKUP(E194,科目・教員!$A$1:$B$357,2,0),"")</f>
        <v/>
      </c>
      <c r="F195" s="1068"/>
      <c r="G195" s="1073" t="str">
        <f>IFERROR(VLOOKUP(G194,科目・教員!$A$1:$B$357,2,0),"")</f>
        <v/>
      </c>
      <c r="H195" s="1068"/>
      <c r="I195" s="1073" t="str">
        <f>IFERROR(VLOOKUP(I194,科目・教員!$A$1:$B$357,2,0),"")</f>
        <v/>
      </c>
      <c r="J195" s="1068"/>
      <c r="K195" s="1074" t="str">
        <f>IFERROR(VLOOKUP(K194,科目・教員!$A$1:$B$357,2,0),"")</f>
        <v/>
      </c>
      <c r="L195" s="1074"/>
      <c r="M195" s="1101" t="str">
        <f>IFERROR(VLOOKUP(M194,科目・教員!$A$1:$B$357,2,0),"")</f>
        <v/>
      </c>
      <c r="N195" s="1068"/>
      <c r="O195" s="1074" t="str">
        <f>IFERROR(VLOOKUP(O194,科目・教員!$A$1:$B$357,2,0),"")</f>
        <v/>
      </c>
      <c r="P195" s="1068"/>
      <c r="Q195" s="1074" t="str">
        <f>IFERROR(VLOOKUP(Q194,科目・教員!$A$1:$B$357,2,0),"")</f>
        <v/>
      </c>
      <c r="R195" s="1068"/>
      <c r="S195" s="1074" t="str">
        <f>IFERROR(VLOOKUP(S194,科目・教員!$A$1:$B$357,2,0),"")</f>
        <v/>
      </c>
      <c r="T195" s="1068"/>
      <c r="V195" s="17"/>
      <c r="Z195" s="1091"/>
      <c r="AA195" s="1152"/>
      <c r="AB195" s="1152"/>
      <c r="AC195" s="1152"/>
      <c r="AD195" s="1152"/>
      <c r="AE195" s="1152"/>
      <c r="AF195" s="1152"/>
      <c r="AG195" s="1152"/>
      <c r="AH195" s="1152"/>
      <c r="AI195" s="1152"/>
      <c r="AJ195" s="1152"/>
      <c r="AK195" s="1152"/>
      <c r="AL195" s="1152"/>
      <c r="AM195" s="1152"/>
      <c r="AN195" s="1152"/>
      <c r="AO195" s="1152"/>
      <c r="AP195" s="1152"/>
      <c r="AQ195" s="1152"/>
      <c r="AR195" s="1152"/>
      <c r="AS195" s="1152"/>
      <c r="AT195" s="1152"/>
      <c r="AU195" s="1152"/>
      <c r="AV195" s="1152"/>
      <c r="AW195" s="1152"/>
      <c r="AX195" s="1152"/>
      <c r="AY195" s="1152"/>
      <c r="AZ195" s="1152"/>
      <c r="BA195" s="1152"/>
      <c r="BB195" s="1152"/>
      <c r="BC195" s="1152"/>
      <c r="BD195" s="1152"/>
      <c r="BE195" s="1152"/>
      <c r="BF195" s="1152"/>
      <c r="BG195" s="1152"/>
      <c r="BH195" s="1235"/>
      <c r="BI195" s="1186"/>
      <c r="BJ195" s="1186"/>
      <c r="BK195" s="1152"/>
      <c r="BL195" s="1152"/>
      <c r="BM195" s="1152"/>
      <c r="BN195" s="1186"/>
      <c r="BO195" s="1186"/>
      <c r="BP195" s="1186"/>
      <c r="BQ195" s="1186"/>
      <c r="BR195" s="1186"/>
      <c r="BS195" s="1186"/>
      <c r="BT195" s="1289"/>
      <c r="BU195" s="1152"/>
      <c r="BV195" s="1152"/>
      <c r="BW195" s="1152"/>
    </row>
    <row r="196" spans="1:75" ht="13.5" customHeight="1">
      <c r="A196" s="1091"/>
      <c r="B196" s="15" t="s">
        <v>59</v>
      </c>
      <c r="C196" s="1101" t="str">
        <f>VLOOKUP($C177,'2025年度(1年前期)'!$B$5:$N$208,COLUMN('2025年度(1年前期)'!$I$5)+1,0)&amp;""</f>
        <v/>
      </c>
      <c r="D196" s="1068"/>
      <c r="E196" s="1073" t="str">
        <f>VLOOKUP($C177,'2025年度(2年前期)'!$B$5:$N$208,COLUMN('2025年度(2年前期)'!$I$5)+1,0)&amp;""</f>
        <v/>
      </c>
      <c r="F196" s="1068"/>
      <c r="G196" s="1073" t="str">
        <f>VLOOKUP($C177,'2025年度(3年前期)'!$B$5:$N$208,COLUMN('2025年度(3年前期)'!$I$5)+1,0)&amp;""</f>
        <v/>
      </c>
      <c r="H196" s="1068"/>
      <c r="I196" s="1073" t="str">
        <f>VLOOKUP($C177,'2025年度(4年前期)'!$B$5:$N$208,COLUMN('2025年度(4年前期)'!$I$5)+1,0)&amp;""</f>
        <v/>
      </c>
      <c r="J196" s="1068"/>
      <c r="K196" s="1074" t="str">
        <f>VLOOKUP($C177,'2025年度(助産前期)'!$B$5:$N$208,COLUMN('2025年度(助産前期)'!$I$5)+1,0)&amp;""</f>
        <v/>
      </c>
      <c r="L196" s="1074"/>
      <c r="M196" s="1101" t="str">
        <f>VLOOKUP($C177,'2025年度(M1前期)'!$B$5:$N$208,COLUMN('2025年度(M1前期)'!$I$5)+1,0)&amp;""</f>
        <v/>
      </c>
      <c r="N196" s="1068"/>
      <c r="O196" s="1074" t="str">
        <f>VLOOKUP($C177,'2025年度(M2前期)'!$B$5:$N$208,COLUMN('2025年度(M2前期)'!$I$5)+1,0)&amp;""</f>
        <v/>
      </c>
      <c r="P196" s="1068"/>
      <c r="Q196" s="1074" t="str">
        <f>VLOOKUP($C177,'2025年度(D1前期)'!$B$5:$N$208,COLUMN('2025年度(D1前期)'!$I$5)+1,0)&amp;""</f>
        <v/>
      </c>
      <c r="R196" s="1068"/>
      <c r="S196" s="1074" t="str">
        <f>VLOOKUP($C177,'2025年度(D23前期)'!$B$5:$N$208,COLUMN('2025年度(D23前期)'!$I$5)+1,0)&amp;""</f>
        <v/>
      </c>
      <c r="T196" s="1068"/>
      <c r="V196" s="17"/>
      <c r="Z196" s="1091"/>
      <c r="AA196" s="1152"/>
      <c r="AB196" s="1152"/>
      <c r="AC196" s="1152"/>
      <c r="AD196" s="1152"/>
      <c r="AE196" s="1152"/>
      <c r="AF196" s="1152"/>
      <c r="AG196" s="1152"/>
      <c r="AH196" s="1152"/>
      <c r="AI196" s="1152"/>
      <c r="AJ196" s="1152"/>
      <c r="AK196" s="1152"/>
      <c r="AL196" s="1152"/>
      <c r="AM196" s="1152"/>
      <c r="AN196" s="1152"/>
      <c r="AO196" s="1152"/>
      <c r="AP196" s="1152"/>
      <c r="AQ196" s="1152"/>
      <c r="AR196" s="1152"/>
      <c r="AS196" s="1152"/>
      <c r="AT196" s="1152"/>
      <c r="AU196" s="1152"/>
      <c r="AV196" s="1152"/>
      <c r="AW196" s="1152"/>
      <c r="AX196" s="1152"/>
      <c r="AY196" s="1152"/>
      <c r="AZ196" s="1152"/>
      <c r="BA196" s="1152"/>
      <c r="BB196" s="1152"/>
      <c r="BC196" s="1152"/>
      <c r="BD196" s="1152"/>
      <c r="BE196" s="1152"/>
      <c r="BF196" s="1152"/>
      <c r="BG196" s="1152"/>
      <c r="BH196" s="1235"/>
      <c r="BI196" s="1186"/>
      <c r="BJ196" s="1186"/>
      <c r="BK196" s="1152"/>
      <c r="BL196" s="1152"/>
      <c r="BM196" s="1152"/>
      <c r="BN196" s="1186"/>
      <c r="BO196" s="1186"/>
      <c r="BP196" s="1186"/>
      <c r="BQ196" s="1186"/>
      <c r="BR196" s="1186"/>
      <c r="BS196" s="1186"/>
      <c r="BT196" s="1289"/>
      <c r="BU196" s="1152"/>
      <c r="BV196" s="1152"/>
      <c r="BW196" s="1152"/>
    </row>
    <row r="197" spans="1:75" ht="13.5" customHeight="1">
      <c r="A197" s="1092"/>
      <c r="B197" s="16" t="s">
        <v>56</v>
      </c>
      <c r="C197" s="1061"/>
      <c r="D197" s="1075"/>
      <c r="E197" s="1063"/>
      <c r="F197" s="1075"/>
      <c r="G197" s="1063"/>
      <c r="H197" s="1075"/>
      <c r="I197" s="1063"/>
      <c r="J197" s="1075"/>
      <c r="K197" s="1064"/>
      <c r="L197" s="1064"/>
      <c r="M197" s="1061"/>
      <c r="N197" s="1075"/>
      <c r="O197" s="1064"/>
      <c r="P197" s="1075"/>
      <c r="Q197" s="1064"/>
      <c r="R197" s="1075"/>
      <c r="S197" s="1064"/>
      <c r="T197" s="1075"/>
      <c r="V197" s="17"/>
      <c r="Z197" s="1092"/>
      <c r="AA197" s="1153"/>
      <c r="AB197" s="1153"/>
      <c r="AC197" s="1153"/>
      <c r="AD197" s="1153"/>
      <c r="AE197" s="1153"/>
      <c r="AF197" s="1153"/>
      <c r="AG197" s="1153"/>
      <c r="AH197" s="1153"/>
      <c r="AI197" s="1153"/>
      <c r="AJ197" s="1153"/>
      <c r="AK197" s="1153"/>
      <c r="AL197" s="1153"/>
      <c r="AM197" s="1153"/>
      <c r="AN197" s="1153"/>
      <c r="AO197" s="1153"/>
      <c r="AP197" s="1153"/>
      <c r="AQ197" s="1153"/>
      <c r="AR197" s="1153"/>
      <c r="AS197" s="1153"/>
      <c r="AT197" s="1153"/>
      <c r="AU197" s="1153"/>
      <c r="AV197" s="1153"/>
      <c r="AW197" s="1153"/>
      <c r="AX197" s="1153"/>
      <c r="AY197" s="1153"/>
      <c r="AZ197" s="1153"/>
      <c r="BA197" s="1153"/>
      <c r="BB197" s="1153"/>
      <c r="BC197" s="1153"/>
      <c r="BD197" s="1153"/>
      <c r="BE197" s="1153"/>
      <c r="BF197" s="1153"/>
      <c r="BG197" s="1153"/>
      <c r="BH197" s="1236"/>
      <c r="BI197" s="1186"/>
      <c r="BJ197" s="1186"/>
      <c r="BK197" s="1153"/>
      <c r="BL197" s="1153"/>
      <c r="BM197" s="1153"/>
      <c r="BN197" s="1186"/>
      <c r="BO197" s="1186"/>
      <c r="BP197" s="1186"/>
      <c r="BQ197" s="1186"/>
      <c r="BR197" s="1186"/>
      <c r="BS197" s="1186"/>
      <c r="BT197" s="1290"/>
      <c r="BU197" s="1153"/>
      <c r="BV197" s="1153"/>
      <c r="BW197" s="1153"/>
    </row>
    <row r="198" spans="1:75" ht="13.5" customHeight="1">
      <c r="A198" s="1091" t="s">
        <v>68</v>
      </c>
      <c r="B198" s="15" t="s">
        <v>50</v>
      </c>
      <c r="C198" s="1089" t="str">
        <f>VLOOKUP($C177,'2025年度(1年前期)'!$B$5:$N$208,COLUMN('2025年度(1年前期)'!$K$5),0)&amp;""</f>
        <v/>
      </c>
      <c r="D198" s="1072"/>
      <c r="E198" s="1090" t="str">
        <f>VLOOKUP($C177,'2025年度(2年前期)'!$B$5:$N$208,COLUMN('2025年度(2年前期)'!$K$5),0)&amp;""</f>
        <v/>
      </c>
      <c r="F198" s="1072"/>
      <c r="G198" s="1090" t="str">
        <f>VLOOKUP($C177,'2025年度(3年前期)'!$B$5:$N$208,COLUMN('2025年度(3年前期)'!$K$5),0)&amp;""</f>
        <v/>
      </c>
      <c r="H198" s="1072"/>
      <c r="I198" s="1090" t="str">
        <f>VLOOKUP($C177,'2025年度(4年前期)'!$B$5:$N$208,COLUMN('2025年度(4年前期)'!$K$5),0)&amp;""</f>
        <v/>
      </c>
      <c r="J198" s="1072"/>
      <c r="K198" s="1071" t="str">
        <f>VLOOKUP($C177,'2025年度(助産前期)'!$B$5:$N$208,COLUMN('2025年度(助産前期)'!$K$5),0)&amp;""</f>
        <v/>
      </c>
      <c r="L198" s="1071"/>
      <c r="M198" s="1089" t="str">
        <f>VLOOKUP($C177,'2025年度(M1前期)'!$B$5:$N$208,COLUMN('2025年度(M1前期)'!$K$5),0)&amp;""</f>
        <v/>
      </c>
      <c r="N198" s="1072"/>
      <c r="O198" s="1071" t="str">
        <f>VLOOKUP($C177,'2025年度(M2前期)'!$B$5:$N$208,COLUMN('2025年度(M2前期)'!$K$5),0)&amp;""</f>
        <v/>
      </c>
      <c r="P198" s="1072"/>
      <c r="Q198" s="1071" t="str">
        <f>VLOOKUP($C177,'2025年度(D1前期)'!$B$5:$N$208,COLUMN('2025年度(D1前期)'!$K$5),0)&amp;""</f>
        <v/>
      </c>
      <c r="R198" s="1072"/>
      <c r="S198" s="1071" t="str">
        <f>VLOOKUP($C177,'2025年度(D23前期)'!$B$5:$N$208,COLUMN('2025年度(D23前期)'!$K$5),0)&amp;""</f>
        <v/>
      </c>
      <c r="T198" s="1072"/>
      <c r="U198" s="39"/>
      <c r="V198" s="17"/>
      <c r="Z198" s="1091" t="str">
        <f>A198</f>
        <v>５時限（16：50～18：20）</v>
      </c>
      <c r="AA198" s="1151"/>
      <c r="AB198" s="1151"/>
      <c r="AC198" s="1151"/>
      <c r="AD198" s="1151"/>
      <c r="AE198" s="1151"/>
      <c r="AF198" s="1151"/>
      <c r="AG198" s="1151"/>
      <c r="AH198" s="1151"/>
      <c r="AI198" s="1151"/>
      <c r="AJ198" s="1151"/>
      <c r="AK198" s="1151"/>
      <c r="AL198" s="1151"/>
      <c r="AM198" s="1151"/>
      <c r="AN198" s="1151"/>
      <c r="AO198" s="1151"/>
      <c r="AP198" s="1151"/>
      <c r="AQ198" s="1151"/>
      <c r="AR198" s="1151"/>
      <c r="AS198" s="1151"/>
      <c r="AT198" s="1151"/>
      <c r="AU198" s="1151"/>
      <c r="AV198" s="1151"/>
      <c r="AW198" s="1296"/>
      <c r="AX198" s="1151"/>
      <c r="AY198" s="1151"/>
      <c r="AZ198" s="1151"/>
      <c r="BA198" s="1151"/>
      <c r="BB198" s="1151"/>
      <c r="BC198" s="1151"/>
      <c r="BD198" s="1151"/>
      <c r="BE198" s="1151"/>
      <c r="BF198" s="1151"/>
      <c r="BG198" s="1151"/>
      <c r="BH198" s="1234"/>
      <c r="BI198" s="1186"/>
      <c r="BJ198" s="1186"/>
      <c r="BK198" s="1151"/>
      <c r="BL198" s="1151"/>
      <c r="BM198" s="1151"/>
      <c r="BN198" s="1186"/>
      <c r="BO198" s="1186"/>
      <c r="BP198" s="1186"/>
      <c r="BQ198" s="1186"/>
      <c r="BR198" s="1186"/>
      <c r="BS198" s="1186"/>
      <c r="BT198" s="1288"/>
      <c r="BU198" s="1151"/>
      <c r="BV198" s="1151"/>
      <c r="BW198" s="1151"/>
    </row>
    <row r="199" spans="1:75" ht="13.5" customHeight="1">
      <c r="A199" s="1091"/>
      <c r="B199" s="15" t="s">
        <v>53</v>
      </c>
      <c r="C199" s="1101" t="str">
        <f>IFERROR(VLOOKUP(C198,科目・教員!$A$1:$B$357,2,0),"")</f>
        <v/>
      </c>
      <c r="D199" s="1068"/>
      <c r="E199" s="1073" t="str">
        <f>IFERROR(VLOOKUP(E198,科目・教員!$A$1:$B$357,2,0),"")</f>
        <v/>
      </c>
      <c r="F199" s="1068"/>
      <c r="G199" s="1073" t="str">
        <f>IFERROR(VLOOKUP(G198,科目・教員!$A$1:$B$357,2,0),"")</f>
        <v/>
      </c>
      <c r="H199" s="1068"/>
      <c r="I199" s="1073" t="str">
        <f>IFERROR(VLOOKUP(I198,科目・教員!$A$1:$B$357,2,0),"")</f>
        <v/>
      </c>
      <c r="J199" s="1068"/>
      <c r="K199" s="1074" t="str">
        <f>IFERROR(VLOOKUP(K198,科目・教員!$A$1:$B$357,2,0),"")</f>
        <v/>
      </c>
      <c r="L199" s="1074"/>
      <c r="M199" s="1101" t="str">
        <f>IFERROR(VLOOKUP(M198,科目・教員!$A$1:$B$357,2,0),"")</f>
        <v/>
      </c>
      <c r="N199" s="1068"/>
      <c r="O199" s="1074" t="str">
        <f>IFERROR(VLOOKUP(O198,科目・教員!$A$1:$B$357,2,0),"")</f>
        <v/>
      </c>
      <c r="P199" s="1068"/>
      <c r="Q199" s="1074" t="str">
        <f>IFERROR(VLOOKUP(Q198,科目・教員!$A$1:$B$357,2,0),"")</f>
        <v/>
      </c>
      <c r="R199" s="1068"/>
      <c r="S199" s="1074" t="str">
        <f>IFERROR(VLOOKUP(S198,科目・教員!$A$1:$B$357,2,0),"")</f>
        <v/>
      </c>
      <c r="T199" s="1068"/>
      <c r="U199" s="39"/>
      <c r="V199" s="17"/>
      <c r="Z199" s="1091"/>
      <c r="AA199" s="1152"/>
      <c r="AB199" s="1152"/>
      <c r="AC199" s="1152"/>
      <c r="AD199" s="1152"/>
      <c r="AE199" s="1152"/>
      <c r="AF199" s="1152"/>
      <c r="AG199" s="1152"/>
      <c r="AH199" s="1152"/>
      <c r="AI199" s="1152"/>
      <c r="AJ199" s="1152"/>
      <c r="AK199" s="1152"/>
      <c r="AL199" s="1152"/>
      <c r="AM199" s="1152"/>
      <c r="AN199" s="1152"/>
      <c r="AO199" s="1152"/>
      <c r="AP199" s="1152"/>
      <c r="AQ199" s="1152"/>
      <c r="AR199" s="1152"/>
      <c r="AS199" s="1152"/>
      <c r="AT199" s="1152"/>
      <c r="AU199" s="1152"/>
      <c r="AV199" s="1152"/>
      <c r="AW199" s="1296"/>
      <c r="AX199" s="1152"/>
      <c r="AY199" s="1152"/>
      <c r="AZ199" s="1152"/>
      <c r="BA199" s="1152"/>
      <c r="BB199" s="1152"/>
      <c r="BC199" s="1152"/>
      <c r="BD199" s="1152"/>
      <c r="BE199" s="1152"/>
      <c r="BF199" s="1152"/>
      <c r="BG199" s="1152"/>
      <c r="BH199" s="1235"/>
      <c r="BI199" s="1186"/>
      <c r="BJ199" s="1186"/>
      <c r="BK199" s="1152"/>
      <c r="BL199" s="1152"/>
      <c r="BM199" s="1152"/>
      <c r="BN199" s="1186"/>
      <c r="BO199" s="1186"/>
      <c r="BP199" s="1186"/>
      <c r="BQ199" s="1186"/>
      <c r="BR199" s="1186"/>
      <c r="BS199" s="1186"/>
      <c r="BT199" s="1289"/>
      <c r="BU199" s="1152"/>
      <c r="BV199" s="1152"/>
      <c r="BW199" s="1152"/>
    </row>
    <row r="200" spans="1:75" ht="13.5" customHeight="1">
      <c r="A200" s="1091"/>
      <c r="B200" s="15" t="s">
        <v>59</v>
      </c>
      <c r="C200" s="1101" t="str">
        <f>VLOOKUP($C177,'2025年度(1年前期)'!$B$5:$N$208,COLUMN('2025年度(1年前期)'!$K$5)+1,0)&amp;""</f>
        <v/>
      </c>
      <c r="D200" s="1068"/>
      <c r="E200" s="1073" t="str">
        <f>VLOOKUP($C177,'2025年度(2年前期)'!$B$5:$N$208,COLUMN('2025年度(2年前期)'!$K$5)+1,0)&amp;""</f>
        <v/>
      </c>
      <c r="F200" s="1068"/>
      <c r="G200" s="1073" t="str">
        <f>VLOOKUP($C177,'2025年度(3年前期)'!$B$5:$N$208,COLUMN('2025年度(3年前期)'!$K$5)+1,0)&amp;""</f>
        <v/>
      </c>
      <c r="H200" s="1068"/>
      <c r="I200" s="1073" t="str">
        <f>VLOOKUP($C177,'2025年度(4年前期)'!$B$5:$N$208,COLUMN('2025年度(4年前期)'!$K$5)+1,0)&amp;""</f>
        <v/>
      </c>
      <c r="J200" s="1068"/>
      <c r="K200" s="1074" t="str">
        <f>VLOOKUP($C177,'2025年度(助産前期)'!$B$5:$N$208,COLUMN('2025年度(助産前期)'!$K$5)+1,0)&amp;""</f>
        <v/>
      </c>
      <c r="L200" s="1074"/>
      <c r="M200" s="1101" t="str">
        <f>VLOOKUP($C177,'2025年度(M1前期)'!$B$5:$N$208,COLUMN('2025年度(M1前期)'!$K$5)+1,0)&amp;""</f>
        <v/>
      </c>
      <c r="N200" s="1068"/>
      <c r="O200" s="1074" t="str">
        <f>VLOOKUP($C177,'2025年度(M2前期)'!$B$5:$N$208,COLUMN('2025年度(M2前期)'!$K$5)+1,0)&amp;""</f>
        <v/>
      </c>
      <c r="P200" s="1068"/>
      <c r="Q200" s="1074" t="str">
        <f>VLOOKUP($C177,'2025年度(D1前期)'!$B$5:$N$208,COLUMN('2025年度(D1前期)'!$K$5)+1,0)&amp;""</f>
        <v/>
      </c>
      <c r="R200" s="1068"/>
      <c r="S200" s="1074" t="str">
        <f>VLOOKUP($C177,'2025年度(D23前期)'!$B$5:$N$208,COLUMN('2025年度(D23前期)'!$K$5)+1,0)&amp;""</f>
        <v/>
      </c>
      <c r="T200" s="1068"/>
      <c r="U200" s="39"/>
      <c r="V200" s="17"/>
      <c r="Z200" s="1091"/>
      <c r="AA200" s="1152"/>
      <c r="AB200" s="1152"/>
      <c r="AC200" s="1152"/>
      <c r="AD200" s="1152"/>
      <c r="AE200" s="1152"/>
      <c r="AF200" s="1152"/>
      <c r="AG200" s="1152"/>
      <c r="AH200" s="1152"/>
      <c r="AI200" s="1152"/>
      <c r="AJ200" s="1152"/>
      <c r="AK200" s="1152"/>
      <c r="AL200" s="1152"/>
      <c r="AM200" s="1152"/>
      <c r="AN200" s="1152"/>
      <c r="AO200" s="1152"/>
      <c r="AP200" s="1152"/>
      <c r="AQ200" s="1152"/>
      <c r="AR200" s="1152"/>
      <c r="AS200" s="1152"/>
      <c r="AT200" s="1152"/>
      <c r="AU200" s="1152"/>
      <c r="AV200" s="1152"/>
      <c r="AW200" s="1296"/>
      <c r="AX200" s="1152"/>
      <c r="AY200" s="1152"/>
      <c r="AZ200" s="1152"/>
      <c r="BA200" s="1152"/>
      <c r="BB200" s="1152"/>
      <c r="BC200" s="1152"/>
      <c r="BD200" s="1152"/>
      <c r="BE200" s="1152"/>
      <c r="BF200" s="1152"/>
      <c r="BG200" s="1152"/>
      <c r="BH200" s="1235"/>
      <c r="BI200" s="1186"/>
      <c r="BJ200" s="1186"/>
      <c r="BK200" s="1152"/>
      <c r="BL200" s="1152"/>
      <c r="BM200" s="1152"/>
      <c r="BN200" s="1186"/>
      <c r="BO200" s="1186"/>
      <c r="BP200" s="1186"/>
      <c r="BQ200" s="1186"/>
      <c r="BR200" s="1186"/>
      <c r="BS200" s="1186"/>
      <c r="BT200" s="1289"/>
      <c r="BU200" s="1152"/>
      <c r="BV200" s="1152"/>
      <c r="BW200" s="1152"/>
    </row>
    <row r="201" spans="1:75" ht="13.5" customHeight="1">
      <c r="A201" s="1092"/>
      <c r="B201" s="16" t="s">
        <v>56</v>
      </c>
      <c r="C201" s="1149"/>
      <c r="D201" s="1117"/>
      <c r="E201" s="1063"/>
      <c r="F201" s="1075"/>
      <c r="G201" s="1063"/>
      <c r="H201" s="1075"/>
      <c r="I201" s="1063"/>
      <c r="J201" s="1075"/>
      <c r="K201" s="1064"/>
      <c r="L201" s="1064"/>
      <c r="M201" s="1061"/>
      <c r="N201" s="1075"/>
      <c r="O201" s="1064"/>
      <c r="P201" s="1075"/>
      <c r="Q201" s="1064"/>
      <c r="R201" s="1075"/>
      <c r="S201" s="1064"/>
      <c r="T201" s="1075"/>
      <c r="U201" s="40"/>
      <c r="V201" s="28"/>
      <c r="W201" s="20"/>
      <c r="X201" s="20"/>
      <c r="Y201" s="20"/>
      <c r="Z201" s="1092"/>
      <c r="AA201" s="1153"/>
      <c r="AB201" s="1153"/>
      <c r="AC201" s="1153"/>
      <c r="AD201" s="1153"/>
      <c r="AE201" s="1153"/>
      <c r="AF201" s="1153"/>
      <c r="AG201" s="1153"/>
      <c r="AH201" s="1153"/>
      <c r="AI201" s="1153"/>
      <c r="AJ201" s="1153"/>
      <c r="AK201" s="1153"/>
      <c r="AL201" s="1153"/>
      <c r="AM201" s="1153"/>
      <c r="AN201" s="1153"/>
      <c r="AO201" s="1153"/>
      <c r="AP201" s="1153"/>
      <c r="AQ201" s="1153"/>
      <c r="AR201" s="1153"/>
      <c r="AS201" s="1153"/>
      <c r="AT201" s="1153"/>
      <c r="AU201" s="1153"/>
      <c r="AV201" s="1153"/>
      <c r="AW201" s="1296"/>
      <c r="AX201" s="1153"/>
      <c r="AY201" s="1153"/>
      <c r="AZ201" s="1153"/>
      <c r="BA201" s="1153"/>
      <c r="BB201" s="1153"/>
      <c r="BC201" s="1153"/>
      <c r="BD201" s="1153"/>
      <c r="BE201" s="1153"/>
      <c r="BF201" s="1153"/>
      <c r="BG201" s="1153"/>
      <c r="BH201" s="1236"/>
      <c r="BI201" s="1186"/>
      <c r="BJ201" s="1186"/>
      <c r="BK201" s="1153"/>
      <c r="BL201" s="1153"/>
      <c r="BM201" s="1153"/>
      <c r="BN201" s="1186"/>
      <c r="BO201" s="1186"/>
      <c r="BP201" s="1186"/>
      <c r="BQ201" s="1186"/>
      <c r="BR201" s="1186"/>
      <c r="BS201" s="1186"/>
      <c r="BT201" s="1290"/>
      <c r="BU201" s="1153"/>
      <c r="BV201" s="1153"/>
      <c r="BW201" s="1153"/>
    </row>
    <row r="202" spans="1:75" ht="21.75">
      <c r="A202" s="5"/>
      <c r="B202" s="6"/>
      <c r="C202" s="1077">
        <f>C177+1</f>
        <v>45817</v>
      </c>
      <c r="D202" s="1077"/>
      <c r="E202" s="1077"/>
      <c r="F202" s="1077"/>
      <c r="G202" s="1077"/>
      <c r="H202" s="1077"/>
      <c r="I202" s="1077"/>
      <c r="J202" s="1077"/>
      <c r="K202" s="1077"/>
      <c r="L202" s="1077"/>
      <c r="M202" s="1077"/>
      <c r="N202" s="1077"/>
      <c r="O202" s="1077"/>
      <c r="P202" s="1077"/>
      <c r="Q202" s="1077"/>
      <c r="R202" s="1077"/>
      <c r="S202" s="1077"/>
      <c r="T202" s="1077"/>
      <c r="U202" s="1049">
        <f>C202</f>
        <v>45817</v>
      </c>
      <c r="V202" s="1050"/>
      <c r="W202" s="1050"/>
      <c r="X202" s="1050"/>
      <c r="Y202" s="1050"/>
      <c r="Z202" s="1051"/>
      <c r="AA202" s="41">
        <v>101</v>
      </c>
      <c r="AB202" s="41">
        <v>102</v>
      </c>
      <c r="AC202" s="41">
        <v>103</v>
      </c>
      <c r="AD202" s="41" t="s">
        <v>16</v>
      </c>
      <c r="AE202" s="41" t="s">
        <v>17</v>
      </c>
      <c r="AF202" s="41" t="s">
        <v>18</v>
      </c>
      <c r="AG202" s="41">
        <v>201</v>
      </c>
      <c r="AH202" s="42">
        <v>202</v>
      </c>
      <c r="AI202" s="41">
        <v>203</v>
      </c>
      <c r="AJ202" s="41">
        <v>204</v>
      </c>
      <c r="AK202" s="41">
        <v>205</v>
      </c>
      <c r="AL202" s="41" t="s">
        <v>19</v>
      </c>
      <c r="AM202" s="41" t="s">
        <v>69</v>
      </c>
      <c r="AN202" s="7" t="s">
        <v>21</v>
      </c>
      <c r="AO202" s="7" t="s">
        <v>22</v>
      </c>
      <c r="AP202" s="7" t="s">
        <v>23</v>
      </c>
      <c r="AQ202" s="7" t="s">
        <v>24</v>
      </c>
      <c r="AR202" s="7" t="s">
        <v>25</v>
      </c>
      <c r="AS202" s="7" t="s">
        <v>26</v>
      </c>
      <c r="AT202" s="7" t="s">
        <v>27</v>
      </c>
      <c r="AU202" s="7" t="s">
        <v>28</v>
      </c>
      <c r="AV202" s="7" t="s">
        <v>29</v>
      </c>
      <c r="AW202" s="41">
        <v>301</v>
      </c>
      <c r="AX202" s="42">
        <v>302</v>
      </c>
      <c r="AY202" s="43">
        <v>303</v>
      </c>
      <c r="AZ202" s="43">
        <v>304</v>
      </c>
      <c r="BA202" s="41" t="s">
        <v>30</v>
      </c>
      <c r="BB202" s="41" t="s">
        <v>31</v>
      </c>
      <c r="BC202" s="42" t="s">
        <v>32</v>
      </c>
      <c r="BD202" s="41" t="s">
        <v>33</v>
      </c>
      <c r="BE202" s="41" t="s">
        <v>34</v>
      </c>
      <c r="BF202" s="41" t="s">
        <v>35</v>
      </c>
      <c r="BG202" s="7" t="s">
        <v>36</v>
      </c>
      <c r="BH202" s="35" t="s">
        <v>37</v>
      </c>
      <c r="BI202" s="41" t="s">
        <v>536</v>
      </c>
      <c r="BJ202" s="41" t="s">
        <v>537</v>
      </c>
      <c r="BK202" s="41" t="s">
        <v>538</v>
      </c>
      <c r="BL202" s="41" t="s">
        <v>539</v>
      </c>
      <c r="BM202" s="41" t="s">
        <v>540</v>
      </c>
      <c r="BN202" s="49" t="s">
        <v>40</v>
      </c>
      <c r="BO202" s="49" t="s">
        <v>41</v>
      </c>
      <c r="BP202" s="49" t="s">
        <v>354</v>
      </c>
      <c r="BQ202" s="49" t="s">
        <v>42</v>
      </c>
      <c r="BR202" s="49" t="s">
        <v>43</v>
      </c>
      <c r="BS202" s="49" t="s">
        <v>44</v>
      </c>
      <c r="BT202" s="45" t="s">
        <v>45</v>
      </c>
      <c r="BU202" s="45" t="s">
        <v>46</v>
      </c>
      <c r="BV202" s="45" t="s">
        <v>47</v>
      </c>
      <c r="BW202" s="45" t="s">
        <v>48</v>
      </c>
    </row>
    <row r="203" spans="1:75" ht="13.5" customHeight="1">
      <c r="A203" s="1091" t="s">
        <v>49</v>
      </c>
      <c r="B203" s="12" t="s">
        <v>50</v>
      </c>
      <c r="C203" s="1122" t="str">
        <f>VLOOKUP($C202,'2025年度(1年前期)'!$B$5:$N$208,COLUMN('2025年度(1年前期)'!$C$5),0)&amp;""</f>
        <v>英語Ⅱ(C)
情報リテラシー(AB)</v>
      </c>
      <c r="D203" s="1123"/>
      <c r="E203" s="1081" t="str">
        <f>VLOOKUP($C202,'2025年度(2年前期)'!$B$5:$N$208,COLUMN('2025年度(2年前期)'!$C$5),0)&amp;""</f>
        <v>看護過程原論</v>
      </c>
      <c r="F203" s="1080"/>
      <c r="G203" s="1081" t="str">
        <f>VLOOKUP($C202,'2025年度(3年前期)'!$B$5:$N$208,COLUMN('2025年度(3年前期)'!$C$5),0)&amp;""</f>
        <v>N95マスクフィットテスト</v>
      </c>
      <c r="H203" s="1080"/>
      <c r="I203" s="1081" t="str">
        <f>VLOOKUP($C202,'2025年度(4年前期)'!$B$5:$N$208,COLUMN('2025年度(4年前期)'!$C$5),0)&amp;""</f>
        <v>看護学統合　演習・実習</v>
      </c>
      <c r="J203" s="1080"/>
      <c r="K203" s="1072" t="str">
        <f>VLOOKUP($C202,'2025年度(助産前期)'!$B$5:$N$208,COLUMN('2025年度(助産前期)'!$C$5),0)&amp;""</f>
        <v/>
      </c>
      <c r="L203" s="1096"/>
      <c r="M203" s="1105" t="str">
        <f>VLOOKUP($C202,'2025年度(M1前期)'!$B$5:$N$208,COLUMN('2025年度(M1前期)'!$C$5),0)&amp;""</f>
        <v>看護情報・管理学特論Ａ－Ⅰ
看護管理学</v>
      </c>
      <c r="N203" s="1096"/>
      <c r="O203" s="1081" t="str">
        <f>VLOOKUP($C202,'2025年度(M2前期)'!$B$5:$N$208,COLUMN('2025年度(M2前期)'!$C$5),0)&amp;""</f>
        <v>成育看護学演習Ａ－Ⅲ(小児)
成人看護学演習Ａ－Ⅱ
成育看護学演習Ａ－Ⅲ(母性)</v>
      </c>
      <c r="P203" s="1080"/>
      <c r="Q203" s="1081" t="str">
        <f>VLOOKUP($C202,'2025年度(D1前期)'!$B$5:$N$208,COLUMN('2025年度(D1前期)'!$C$5),0)&amp;""</f>
        <v/>
      </c>
      <c r="R203" s="1080"/>
      <c r="S203" s="1072" t="str">
        <f>VLOOKUP($C202,'2025年度(D23前期)'!$B$5:$N$208,COLUMN('2025年度(D23前期)'!$C$5),0)&amp;""</f>
        <v>特別研究</v>
      </c>
      <c r="T203" s="1080"/>
      <c r="U203" s="739" t="s">
        <v>455</v>
      </c>
      <c r="V203" s="917" t="s">
        <v>568</v>
      </c>
      <c r="W203" s="778" t="s">
        <v>503</v>
      </c>
      <c r="Y203" s="920" t="s">
        <v>541</v>
      </c>
      <c r="Z203" s="1095" t="str">
        <f>A203</f>
        <v xml:space="preserve">１時限（09：20～10：50） </v>
      </c>
      <c r="AA203" s="1183" t="s">
        <v>169</v>
      </c>
      <c r="AB203" s="1151" t="s">
        <v>557</v>
      </c>
      <c r="AC203" s="1183" t="s">
        <v>558</v>
      </c>
      <c r="AD203" s="1151"/>
      <c r="AE203" s="1151" t="s">
        <v>569</v>
      </c>
      <c r="AF203" s="1151"/>
      <c r="AG203" s="1183" t="s">
        <v>545</v>
      </c>
      <c r="AH203" s="1151" t="s">
        <v>174</v>
      </c>
      <c r="AI203" s="1151"/>
      <c r="AJ203" s="1151" t="s">
        <v>559</v>
      </c>
      <c r="AK203" s="1151" t="s">
        <v>559</v>
      </c>
      <c r="AL203" s="1183" t="s">
        <v>545</v>
      </c>
      <c r="AM203" s="1151"/>
      <c r="AN203" s="1043"/>
      <c r="AO203" s="1151"/>
      <c r="AP203" s="1151"/>
      <c r="AQ203" s="1151"/>
      <c r="AR203" s="1151"/>
      <c r="AS203" s="1151"/>
      <c r="AT203" s="1151"/>
      <c r="AU203" s="1151"/>
      <c r="AV203" s="1151"/>
      <c r="AW203" s="1151" t="s">
        <v>560</v>
      </c>
      <c r="AX203" s="1151" t="s">
        <v>560</v>
      </c>
      <c r="AY203" s="1151" t="s">
        <v>560</v>
      </c>
      <c r="AZ203" s="1151" t="s">
        <v>560</v>
      </c>
      <c r="BA203" s="1151" t="s">
        <v>285</v>
      </c>
      <c r="BB203" s="1151"/>
      <c r="BC203" s="1151"/>
      <c r="BD203" s="1151"/>
      <c r="BE203" s="1151"/>
      <c r="BF203" s="1151"/>
      <c r="BG203" s="1151" t="s">
        <v>560</v>
      </c>
      <c r="BH203" s="1151" t="s">
        <v>560</v>
      </c>
      <c r="BI203" s="1186"/>
      <c r="BJ203" s="1186"/>
      <c r="BK203" s="1151" t="s">
        <v>570</v>
      </c>
      <c r="BL203" s="1151"/>
      <c r="BM203" s="1151"/>
      <c r="BN203" s="1186" t="s">
        <v>150</v>
      </c>
      <c r="BO203" s="1186"/>
      <c r="BP203" s="1186"/>
      <c r="BQ203" s="1186" t="s">
        <v>561</v>
      </c>
      <c r="BR203" s="1186"/>
      <c r="BS203" s="1186"/>
      <c r="BT203" s="1288"/>
      <c r="BU203" s="1151"/>
      <c r="BV203" s="1151"/>
      <c r="BW203" s="1151"/>
    </row>
    <row r="204" spans="1:75" ht="13.5" customHeight="1">
      <c r="A204" s="1091"/>
      <c r="B204" s="15" t="s">
        <v>53</v>
      </c>
      <c r="C204" s="1118" t="str">
        <f>IFERROR(VLOOKUP(C203,科目・教員!$A$1:$B$357,2,0),"")</f>
        <v/>
      </c>
      <c r="D204" s="1119"/>
      <c r="E204" s="1067" t="str">
        <f>IFERROR(VLOOKUP(E203,科目・教員!$A$1:$B$357,2,0),"")</f>
        <v>亀岡　智美</v>
      </c>
      <c r="F204" s="1066"/>
      <c r="G204" s="1067" t="str">
        <f>IFERROR(VLOOKUP(G203,科目・教員!$A$1:$B$357,2,0),"")</f>
        <v/>
      </c>
      <c r="H204" s="1066"/>
      <c r="I204" s="1067" t="str">
        <f>IFERROR(VLOOKUP(I203,科目・教員!$A$1:$B$357,2,0),"")</f>
        <v/>
      </c>
      <c r="J204" s="1066"/>
      <c r="K204" s="1068" t="str">
        <f>IFERROR(VLOOKUP(K203,科目・教員!$A$1:$B$357,2,0),"")</f>
        <v/>
      </c>
      <c r="L204" s="1070"/>
      <c r="M204" s="1104" t="str">
        <f>IFERROR(VLOOKUP(M203,科目・教員!$A$1:$B$357,2,0),"")</f>
        <v/>
      </c>
      <c r="N204" s="1066"/>
      <c r="O204" s="1067" t="str">
        <f>IFERROR(VLOOKUP(O203,科目・教員!$A$1:$B$357,2,0),"")</f>
        <v/>
      </c>
      <c r="P204" s="1066"/>
      <c r="Q204" s="1067" t="str">
        <f>IFERROR(VLOOKUP(Q203,科目・教員!$A$1:$B$357,2,0),"")</f>
        <v/>
      </c>
      <c r="R204" s="1066"/>
      <c r="S204" s="1068" t="str">
        <f>IFERROR(VLOOKUP(S203,科目・教員!$A$1:$B$357,2,0),"")</f>
        <v/>
      </c>
      <c r="T204" s="1066"/>
      <c r="U204" s="739" t="s">
        <v>562</v>
      </c>
      <c r="V204" s="917" t="s">
        <v>81</v>
      </c>
      <c r="W204" s="778" t="s">
        <v>321</v>
      </c>
      <c r="Y204" s="920" t="s">
        <v>561</v>
      </c>
      <c r="Z204" s="1091"/>
      <c r="AA204" s="1184"/>
      <c r="AB204" s="1152"/>
      <c r="AC204" s="1184"/>
      <c r="AD204" s="1152"/>
      <c r="AE204" s="1152"/>
      <c r="AF204" s="1152"/>
      <c r="AG204" s="1184"/>
      <c r="AH204" s="1152"/>
      <c r="AI204" s="1152"/>
      <c r="AJ204" s="1152"/>
      <c r="AK204" s="1152"/>
      <c r="AL204" s="1184"/>
      <c r="AM204" s="1152"/>
      <c r="AN204" s="1044"/>
      <c r="AO204" s="1152"/>
      <c r="AP204" s="1152"/>
      <c r="AQ204" s="1152"/>
      <c r="AR204" s="1152"/>
      <c r="AS204" s="1152"/>
      <c r="AT204" s="1152"/>
      <c r="AU204" s="1152"/>
      <c r="AV204" s="1152"/>
      <c r="AW204" s="1152"/>
      <c r="AX204" s="1152"/>
      <c r="AY204" s="1152"/>
      <c r="AZ204" s="1152"/>
      <c r="BA204" s="1152"/>
      <c r="BB204" s="1152"/>
      <c r="BC204" s="1152"/>
      <c r="BD204" s="1152"/>
      <c r="BE204" s="1152"/>
      <c r="BF204" s="1152"/>
      <c r="BG204" s="1152"/>
      <c r="BH204" s="1152"/>
      <c r="BI204" s="1186"/>
      <c r="BJ204" s="1186"/>
      <c r="BK204" s="1152"/>
      <c r="BL204" s="1152"/>
      <c r="BM204" s="1152"/>
      <c r="BN204" s="1186"/>
      <c r="BO204" s="1186"/>
      <c r="BP204" s="1186"/>
      <c r="BQ204" s="1186"/>
      <c r="BR204" s="1186"/>
      <c r="BS204" s="1186"/>
      <c r="BT204" s="1289"/>
      <c r="BU204" s="1152"/>
      <c r="BV204" s="1152"/>
      <c r="BW204" s="1152"/>
    </row>
    <row r="205" spans="1:75" ht="13.5" customHeight="1">
      <c r="A205" s="1091"/>
      <c r="B205" s="15" t="s">
        <v>59</v>
      </c>
      <c r="C205" s="1118" t="str">
        <f>VLOOKUP($C202,'2025年度(1年前期)'!$B$5:$N$208,COLUMN('2025年度(1年前期)'!$C$5)+1,0)&amp;""</f>
        <v>英C:202  情報:101</v>
      </c>
      <c r="D205" s="1119"/>
      <c r="E205" s="1067" t="str">
        <f>VLOOKUP($C202,'2025年度(2年前期)'!$B$5:$N$208,COLUMN('2025年度(2年前期)'!$C$5)+1,0)&amp;""</f>
        <v>大講義室</v>
      </c>
      <c r="F205" s="1066"/>
      <c r="G205" s="1067" t="str">
        <f>VLOOKUP($C202,'2025年度(3年前期)'!$B$5:$N$208,COLUMN('2025年度(3年前期)'!$C$5)+1,0)&amp;""</f>
        <v>201･基礎実</v>
      </c>
      <c r="H205" s="1066"/>
      <c r="I205" s="1067" t="str">
        <f>VLOOKUP($C202,'2025年度(4年前期)'!$B$5:$N$208,COLUMN('2025年度(4年前期)'!$C$5)+1,0)&amp;""</f>
        <v>NCGM:301･302･303･304　国府台･NCNP:204･205 がん東・がん中：成人実
がん東:102
がん中:103</v>
      </c>
      <c r="J205" s="1066"/>
      <c r="K205" s="1068" t="str">
        <f>VLOOKUP($C202,'2025年度(助産前期)'!$B$5:$N$208,COLUMN('2025年度(助産前期)'!$C$5)+1,0)&amp;""</f>
        <v/>
      </c>
      <c r="L205" s="1070"/>
      <c r="M205" s="1104" t="str">
        <f>VLOOKUP($C202,'2025年度(M1前期)'!$B$5:$N$208,COLUMN('2025年度(M1前期)'!C$5)+1,0)&amp;""</f>
        <v>臨床講義室1(合同)</v>
      </c>
      <c r="N205" s="1066"/>
      <c r="O205" s="1067" t="str">
        <f>VLOOKUP($C202,'2025年度(M2前期)'!$B$5:$N$208,COLUMN('2025年度(M2前期)'!$C$5)+1,0)&amp;""</f>
        <v>成育:別途指定
成人:別途指定</v>
      </c>
      <c r="P205" s="1066"/>
      <c r="Q205" s="1067" t="str">
        <f>VLOOKUP($C202,'2025年度(D1前期)'!$B$5:$N$208,COLUMN('2025年度(D1前期)'!$C$5)+1,0)&amp;""</f>
        <v/>
      </c>
      <c r="R205" s="1066"/>
      <c r="S205" s="1068" t="str">
        <f>VLOOKUP($C202,'2025年度(D23前期)'!$B$5:$N$208,COLUMN('2025年度(D23前期)'!$C$5)+1,0)&amp;""</f>
        <v/>
      </c>
      <c r="T205" s="1066"/>
      <c r="U205" s="739" t="s">
        <v>563</v>
      </c>
      <c r="V205" s="917" t="s">
        <v>136</v>
      </c>
      <c r="W205" s="778" t="s">
        <v>505</v>
      </c>
      <c r="Y205" s="920" t="s">
        <v>564</v>
      </c>
      <c r="Z205" s="1091"/>
      <c r="AA205" s="1184"/>
      <c r="AB205" s="1152"/>
      <c r="AC205" s="1184"/>
      <c r="AD205" s="1152"/>
      <c r="AE205" s="1152"/>
      <c r="AF205" s="1152"/>
      <c r="AG205" s="1184"/>
      <c r="AH205" s="1152"/>
      <c r="AI205" s="1152"/>
      <c r="AJ205" s="1152"/>
      <c r="AK205" s="1152"/>
      <c r="AL205" s="1184"/>
      <c r="AM205" s="1152"/>
      <c r="AN205" s="1044"/>
      <c r="AO205" s="1152"/>
      <c r="AP205" s="1152"/>
      <c r="AQ205" s="1152"/>
      <c r="AR205" s="1152"/>
      <c r="AS205" s="1152"/>
      <c r="AT205" s="1152"/>
      <c r="AU205" s="1152"/>
      <c r="AV205" s="1152"/>
      <c r="AW205" s="1152"/>
      <c r="AX205" s="1152"/>
      <c r="AY205" s="1152"/>
      <c r="AZ205" s="1152"/>
      <c r="BA205" s="1152"/>
      <c r="BB205" s="1152"/>
      <c r="BC205" s="1152"/>
      <c r="BD205" s="1152"/>
      <c r="BE205" s="1152"/>
      <c r="BF205" s="1152"/>
      <c r="BG205" s="1152"/>
      <c r="BH205" s="1152"/>
      <c r="BI205" s="1186"/>
      <c r="BJ205" s="1186"/>
      <c r="BK205" s="1152"/>
      <c r="BL205" s="1152"/>
      <c r="BM205" s="1152"/>
      <c r="BN205" s="1186"/>
      <c r="BO205" s="1186"/>
      <c r="BP205" s="1186"/>
      <c r="BQ205" s="1186"/>
      <c r="BR205" s="1186"/>
      <c r="BS205" s="1186"/>
      <c r="BT205" s="1289"/>
      <c r="BU205" s="1152"/>
      <c r="BV205" s="1152"/>
      <c r="BW205" s="1152"/>
    </row>
    <row r="206" spans="1:75" ht="13.5" customHeight="1">
      <c r="A206" s="1092"/>
      <c r="B206" s="16" t="s">
        <v>56</v>
      </c>
      <c r="C206" s="1120" t="s">
        <v>172</v>
      </c>
      <c r="D206" s="1121"/>
      <c r="E206" s="1116"/>
      <c r="F206" s="1145"/>
      <c r="G206" s="1063"/>
      <c r="H206" s="1062"/>
      <c r="I206" s="1063"/>
      <c r="J206" s="1062"/>
      <c r="K206" s="1064"/>
      <c r="L206" s="1069"/>
      <c r="M206" s="1106"/>
      <c r="N206" s="1062"/>
      <c r="O206" s="1063"/>
      <c r="P206" s="1062"/>
      <c r="Q206" s="1063"/>
      <c r="R206" s="1062"/>
      <c r="S206" s="1064"/>
      <c r="T206" s="1062"/>
      <c r="U206" s="739" t="s">
        <v>565</v>
      </c>
      <c r="V206" s="917" t="s">
        <v>566</v>
      </c>
      <c r="W206" s="778" t="s">
        <v>240</v>
      </c>
      <c r="Y206" s="920" t="s">
        <v>266</v>
      </c>
      <c r="Z206" s="1092"/>
      <c r="AA206" s="1185"/>
      <c r="AB206" s="1153"/>
      <c r="AC206" s="1185"/>
      <c r="AD206" s="1153"/>
      <c r="AE206" s="1153"/>
      <c r="AF206" s="1153"/>
      <c r="AG206" s="1185"/>
      <c r="AH206" s="1153"/>
      <c r="AI206" s="1153"/>
      <c r="AJ206" s="1153"/>
      <c r="AK206" s="1153"/>
      <c r="AL206" s="1185"/>
      <c r="AM206" s="1153"/>
      <c r="AN206" s="1045"/>
      <c r="AO206" s="1153"/>
      <c r="AP206" s="1153"/>
      <c r="AQ206" s="1153"/>
      <c r="AR206" s="1153"/>
      <c r="AS206" s="1153"/>
      <c r="AT206" s="1153"/>
      <c r="AU206" s="1153"/>
      <c r="AV206" s="1153"/>
      <c r="AW206" s="1153"/>
      <c r="AX206" s="1153"/>
      <c r="AY206" s="1153"/>
      <c r="AZ206" s="1153"/>
      <c r="BA206" s="1153"/>
      <c r="BB206" s="1153"/>
      <c r="BC206" s="1153"/>
      <c r="BD206" s="1153"/>
      <c r="BE206" s="1153"/>
      <c r="BF206" s="1153"/>
      <c r="BG206" s="1153"/>
      <c r="BH206" s="1153"/>
      <c r="BI206" s="1186"/>
      <c r="BJ206" s="1186"/>
      <c r="BK206" s="1153"/>
      <c r="BL206" s="1153"/>
      <c r="BM206" s="1153"/>
      <c r="BN206" s="1186"/>
      <c r="BO206" s="1186"/>
      <c r="BP206" s="1186"/>
      <c r="BQ206" s="1186"/>
      <c r="BR206" s="1186"/>
      <c r="BS206" s="1186"/>
      <c r="BT206" s="1290"/>
      <c r="BU206" s="1153"/>
      <c r="BV206" s="1153"/>
      <c r="BW206" s="1153"/>
    </row>
    <row r="207" spans="1:75" ht="13.5" customHeight="1">
      <c r="A207" s="1091" t="s">
        <v>58</v>
      </c>
      <c r="B207" s="15" t="s">
        <v>50</v>
      </c>
      <c r="C207" s="1122" t="str">
        <f>VLOOKUP($C202,'2025年度(1年前期)'!$B$5:$N$208,COLUMN('2025年度(1年前期)'!$E$5),0)&amp;""</f>
        <v>英語Ⅱ(A)
情報リテラシー(CD)</v>
      </c>
      <c r="D207" s="1123"/>
      <c r="E207" s="1081" t="str">
        <f>VLOOKUP($C202,'2025年度(2年前期)'!$B$5:$N$208,COLUMN('2025年度(2年前期)'!$E$5),0)&amp;""</f>
        <v>看護過程原論</v>
      </c>
      <c r="F207" s="1080"/>
      <c r="G207" s="1081" t="str">
        <f>VLOOKUP($C202,'2025年度(3年前期)'!$B$5:$N$208,COLUMN('2025年度(3年前期)'!$E$5),0)&amp;""</f>
        <v>N95マスクフィットテスト</v>
      </c>
      <c r="H207" s="1080"/>
      <c r="I207" s="1081" t="str">
        <f>VLOOKUP($C202,'2025年度(4年前期)'!$B$5:$N$208,COLUMN('2025年度(4年前期)'!$E$5),0)&amp;""</f>
        <v>看護学統合　演習・実習</v>
      </c>
      <c r="J207" s="1080"/>
      <c r="K207" s="1072" t="str">
        <f>VLOOKUP($C202,'2025年度(助産前期)'!$B$5:$N$208,COLUMN('2025年度(助産前期)'!$E$5),0)&amp;""</f>
        <v/>
      </c>
      <c r="L207" s="1096"/>
      <c r="M207" s="1079" t="str">
        <f>VLOOKUP($C202,'2025年度(M1前期)'!$B$5:$N$208,COLUMN('2025年度(M1前期)'!$E$5),0)&amp;""</f>
        <v>看護情報・管理学特論Ａ－Ⅰ
看護管理学</v>
      </c>
      <c r="N207" s="1080"/>
      <c r="O207" s="1072" t="str">
        <f>VLOOKUP($C202,'2025年度(M2前期)'!$B$5:$N$208,COLUMN('2025年度(M2前期)'!$E$5),0)&amp;""</f>
        <v>成育看護学演習Ａ－Ⅲ(小児)
成人看護学演習Ａ－Ⅱ
成育看護学演習Ａ－Ⅲ(母性)</v>
      </c>
      <c r="P207" s="1080"/>
      <c r="Q207" s="1072" t="str">
        <f>VLOOKUP($C202,'2025年度(D1前期)'!$B$5:$N$208,COLUMN('2025年度(D1前期)'!$E$5),0)&amp;""</f>
        <v/>
      </c>
      <c r="R207" s="1080"/>
      <c r="S207" s="1072" t="str">
        <f>VLOOKUP($C202,'2025年度(D23前期)'!$B$5:$N$208,COLUMN('2025年度(D23前期)'!$E$5),0)&amp;""</f>
        <v>特別研究</v>
      </c>
      <c r="T207" s="1080"/>
      <c r="U207" s="509"/>
      <c r="V207" s="17"/>
      <c r="W207" s="778" t="s">
        <v>241</v>
      </c>
      <c r="Y207" s="921"/>
      <c r="Z207" s="1091" t="str">
        <f>A207</f>
        <v>２時限（11：00～12：30）</v>
      </c>
      <c r="AA207" s="1183" t="s">
        <v>169</v>
      </c>
      <c r="AB207" s="1151" t="s">
        <v>557</v>
      </c>
      <c r="AC207" s="1183" t="s">
        <v>558</v>
      </c>
      <c r="AD207" s="1151"/>
      <c r="AE207" s="1183" t="s">
        <v>569</v>
      </c>
      <c r="AF207" s="1296"/>
      <c r="AG207" s="1183" t="s">
        <v>545</v>
      </c>
      <c r="AH207" s="1151" t="s">
        <v>170</v>
      </c>
      <c r="AI207" s="1151"/>
      <c r="AJ207" s="1151" t="s">
        <v>559</v>
      </c>
      <c r="AK207" s="1151" t="s">
        <v>559</v>
      </c>
      <c r="AL207" s="1183" t="s">
        <v>545</v>
      </c>
      <c r="AM207" s="1151"/>
      <c r="AN207" s="1043"/>
      <c r="AO207" s="1151"/>
      <c r="AP207" s="1151"/>
      <c r="AQ207" s="1151"/>
      <c r="AR207" s="1151"/>
      <c r="AS207" s="1151"/>
      <c r="AT207" s="1151"/>
      <c r="AU207" s="1151"/>
      <c r="AV207" s="1151"/>
      <c r="AW207" s="1151" t="s">
        <v>560</v>
      </c>
      <c r="AX207" s="1151" t="s">
        <v>560</v>
      </c>
      <c r="AY207" s="1151" t="s">
        <v>560</v>
      </c>
      <c r="AZ207" s="1151" t="s">
        <v>560</v>
      </c>
      <c r="BA207" s="1151" t="s">
        <v>285</v>
      </c>
      <c r="BB207" s="1151"/>
      <c r="BC207" s="1151"/>
      <c r="BD207" s="1151" t="s">
        <v>190</v>
      </c>
      <c r="BE207" s="1151"/>
      <c r="BF207" s="1151"/>
      <c r="BG207" s="1151" t="s">
        <v>560</v>
      </c>
      <c r="BH207" s="1151" t="s">
        <v>560</v>
      </c>
      <c r="BI207" s="1186"/>
      <c r="BJ207" s="1186"/>
      <c r="BK207" s="1151"/>
      <c r="BL207" s="1151"/>
      <c r="BM207" s="1151"/>
      <c r="BN207" s="1186" t="s">
        <v>150</v>
      </c>
      <c r="BO207" s="1186"/>
      <c r="BP207" s="1186"/>
      <c r="BQ207" s="1186" t="s">
        <v>561</v>
      </c>
      <c r="BR207" s="1186"/>
      <c r="BS207" s="1186"/>
      <c r="BT207" s="1288"/>
      <c r="BU207" s="1151"/>
      <c r="BV207" s="1151"/>
      <c r="BW207" s="1151"/>
    </row>
    <row r="208" spans="1:75">
      <c r="A208" s="1091"/>
      <c r="B208" s="15" t="s">
        <v>53</v>
      </c>
      <c r="C208" s="1118" t="str">
        <f>IFERROR(VLOOKUP(C207,科目・教員!$A$1:$B$357,2,0),"")</f>
        <v/>
      </c>
      <c r="D208" s="1119"/>
      <c r="E208" s="1067" t="str">
        <f>IFERROR(VLOOKUP(E207,科目・教員!$A$1:$B$357,2,0),"")</f>
        <v>亀岡　智美</v>
      </c>
      <c r="F208" s="1066"/>
      <c r="G208" s="1067" t="str">
        <f>IFERROR(VLOOKUP(G207,科目・教員!$A$1:$B$357,2,0),"")</f>
        <v/>
      </c>
      <c r="H208" s="1066"/>
      <c r="I208" s="1067" t="str">
        <f>IFERROR(VLOOKUP(I207,科目・教員!$A$1:$B$357,2,0),"")</f>
        <v/>
      </c>
      <c r="J208" s="1066"/>
      <c r="K208" s="1068" t="str">
        <f>IFERROR(VLOOKUP(K207,科目・教員!$A$1:$B$357,2,0),"")</f>
        <v/>
      </c>
      <c r="L208" s="1070"/>
      <c r="M208" s="1065" t="str">
        <f>IFERROR(VLOOKUP(M207,科目・教員!$A$1:$B$357,2,0),"")</f>
        <v/>
      </c>
      <c r="N208" s="1066"/>
      <c r="O208" s="1068" t="str">
        <f>IFERROR(VLOOKUP(O207,科目・教員!$A$1:$B$357,2,0),"")</f>
        <v/>
      </c>
      <c r="P208" s="1066"/>
      <c r="Q208" s="1068" t="str">
        <f>IFERROR(VLOOKUP(Q207,科目・教員!$A$1:$B$357,2,0),"")</f>
        <v/>
      </c>
      <c r="R208" s="1066"/>
      <c r="S208" s="1068" t="str">
        <f>IFERROR(VLOOKUP(S207,科目・教員!$A$1:$B$357,2,0),"")</f>
        <v/>
      </c>
      <c r="T208" s="1066"/>
      <c r="U208" s="509" t="s">
        <v>135</v>
      </c>
      <c r="V208" s="17"/>
      <c r="Y208" s="921"/>
      <c r="Z208" s="1091"/>
      <c r="AA208" s="1184"/>
      <c r="AB208" s="1152"/>
      <c r="AC208" s="1184"/>
      <c r="AD208" s="1152"/>
      <c r="AE208" s="1184"/>
      <c r="AF208" s="1296"/>
      <c r="AG208" s="1184"/>
      <c r="AH208" s="1152"/>
      <c r="AI208" s="1152"/>
      <c r="AJ208" s="1152"/>
      <c r="AK208" s="1152"/>
      <c r="AL208" s="1184"/>
      <c r="AM208" s="1152"/>
      <c r="AN208" s="1044"/>
      <c r="AO208" s="1152"/>
      <c r="AP208" s="1152"/>
      <c r="AQ208" s="1152"/>
      <c r="AR208" s="1152"/>
      <c r="AS208" s="1152"/>
      <c r="AT208" s="1152"/>
      <c r="AU208" s="1152"/>
      <c r="AV208" s="1152"/>
      <c r="AW208" s="1152"/>
      <c r="AX208" s="1152"/>
      <c r="AY208" s="1152"/>
      <c r="AZ208" s="1152"/>
      <c r="BA208" s="1152"/>
      <c r="BB208" s="1152"/>
      <c r="BC208" s="1152"/>
      <c r="BD208" s="1152"/>
      <c r="BE208" s="1152"/>
      <c r="BF208" s="1152"/>
      <c r="BG208" s="1152"/>
      <c r="BH208" s="1152"/>
      <c r="BI208" s="1186"/>
      <c r="BJ208" s="1186"/>
      <c r="BK208" s="1152"/>
      <c r="BL208" s="1152"/>
      <c r="BM208" s="1152"/>
      <c r="BN208" s="1186"/>
      <c r="BO208" s="1186"/>
      <c r="BP208" s="1186"/>
      <c r="BQ208" s="1186"/>
      <c r="BR208" s="1186"/>
      <c r="BS208" s="1186"/>
      <c r="BT208" s="1289"/>
      <c r="BU208" s="1152"/>
      <c r="BV208" s="1152"/>
      <c r="BW208" s="1152"/>
    </row>
    <row r="209" spans="1:75">
      <c r="A209" s="1091"/>
      <c r="B209" s="15" t="s">
        <v>59</v>
      </c>
      <c r="C209" s="1118" t="str">
        <f>VLOOKUP($C202,'2025年度(1年前期)'!$B$5:$N$208,COLUMN('2025年度(1年前期)'!$E$5)+1,0)&amp;""</f>
        <v>英A:202  情報:101</v>
      </c>
      <c r="D209" s="1119"/>
      <c r="E209" s="1067" t="str">
        <f>VLOOKUP($C202,'2025年度(2年前期)'!$B$5:$N$208,COLUMN('2025年度(2年前期)'!$E$5)+1,0)&amp;""</f>
        <v>大講義室</v>
      </c>
      <c r="F209" s="1066"/>
      <c r="G209" s="1067" t="str">
        <f>VLOOKUP($C202,'2025年度(3年前期)'!$B$5:$N$208,COLUMN('2025年度(3年前期)'!$E$5)+1,0)&amp;""</f>
        <v>201･基礎実</v>
      </c>
      <c r="H209" s="1066"/>
      <c r="I209" s="1067" t="str">
        <f>VLOOKUP($C202,'2025年度(4年前期)'!$B$5:$N$208,COLUMN('2025年度(4年前期)'!$E$5)+1,0)&amp;""</f>
        <v>NCGM:301･302･303･304　国府台･NCNP:204･205 がん東・がん中：成人実
がん東:102
がん中:103</v>
      </c>
      <c r="J209" s="1066"/>
      <c r="K209" s="1068" t="str">
        <f>VLOOKUP($C202,'2025年度(助産前期)'!$B$5:$N$208,COLUMN('2025年度(助産前期)'!$E$5)+1,0)&amp;""</f>
        <v/>
      </c>
      <c r="L209" s="1070"/>
      <c r="M209" s="1065" t="str">
        <f>VLOOKUP($C202,'2025年度(M1前期)'!$B$5:$N$208,COLUMN('2025年度(M1前期)'!$E$5)+1,0)&amp;""</f>
        <v>臨床講義室1(合同)</v>
      </c>
      <c r="N209" s="1066"/>
      <c r="O209" s="1068" t="str">
        <f>VLOOKUP($C202,'2025年度(M2前期)'!$B$5:$N$208,COLUMN('2025年度(M2前期)'!$E$5)+1,0)&amp;""</f>
        <v>成育:別途指定
成人:別途指定</v>
      </c>
      <c r="P209" s="1066"/>
      <c r="Q209" s="1068" t="str">
        <f>VLOOKUP($C202,'2025年度(D1前期)'!$B$5:$N$208,COLUMN('2025年度(D1前期)'!$E$5)+1,0)&amp;""</f>
        <v/>
      </c>
      <c r="R209" s="1066"/>
      <c r="S209" s="1068" t="str">
        <f>VLOOKUP($C202,'2025年度(D23前期)'!$B$5:$N$208,COLUMN('2025年度(D23前期)'!$E$5)+1,0)&amp;""</f>
        <v/>
      </c>
      <c r="T209" s="1066"/>
      <c r="U209" s="509"/>
      <c r="V209" s="17"/>
      <c r="Y209" s="853"/>
      <c r="Z209" s="1091"/>
      <c r="AA209" s="1184"/>
      <c r="AB209" s="1152"/>
      <c r="AC209" s="1184"/>
      <c r="AD209" s="1152"/>
      <c r="AE209" s="1184"/>
      <c r="AF209" s="1296"/>
      <c r="AG209" s="1184"/>
      <c r="AH209" s="1152"/>
      <c r="AI209" s="1152"/>
      <c r="AJ209" s="1152"/>
      <c r="AK209" s="1152"/>
      <c r="AL209" s="1184"/>
      <c r="AM209" s="1152"/>
      <c r="AN209" s="1044"/>
      <c r="AO209" s="1152"/>
      <c r="AP209" s="1152"/>
      <c r="AQ209" s="1152"/>
      <c r="AR209" s="1152"/>
      <c r="AS209" s="1152"/>
      <c r="AT209" s="1152"/>
      <c r="AU209" s="1152"/>
      <c r="AV209" s="1152"/>
      <c r="AW209" s="1152"/>
      <c r="AX209" s="1152"/>
      <c r="AY209" s="1152"/>
      <c r="AZ209" s="1152"/>
      <c r="BA209" s="1152"/>
      <c r="BB209" s="1152"/>
      <c r="BC209" s="1152"/>
      <c r="BD209" s="1152"/>
      <c r="BE209" s="1152"/>
      <c r="BF209" s="1152"/>
      <c r="BG209" s="1152"/>
      <c r="BH209" s="1152"/>
      <c r="BI209" s="1186"/>
      <c r="BJ209" s="1186"/>
      <c r="BK209" s="1152"/>
      <c r="BL209" s="1152"/>
      <c r="BM209" s="1152"/>
      <c r="BN209" s="1186"/>
      <c r="BO209" s="1186"/>
      <c r="BP209" s="1186"/>
      <c r="BQ209" s="1186"/>
      <c r="BR209" s="1186"/>
      <c r="BS209" s="1186"/>
      <c r="BT209" s="1289"/>
      <c r="BU209" s="1152"/>
      <c r="BV209" s="1152"/>
      <c r="BW209" s="1152"/>
    </row>
    <row r="210" spans="1:75">
      <c r="A210" s="1100"/>
      <c r="B210" s="16" t="s">
        <v>56</v>
      </c>
      <c r="C210" s="1120" t="s">
        <v>172</v>
      </c>
      <c r="D210" s="1121"/>
      <c r="E210" s="1063"/>
      <c r="F210" s="1075"/>
      <c r="G210" s="1116"/>
      <c r="H210" s="1117"/>
      <c r="I210" s="1063"/>
      <c r="J210" s="1075"/>
      <c r="K210" s="1064"/>
      <c r="L210" s="1064"/>
      <c r="M210" s="1061"/>
      <c r="N210" s="1075"/>
      <c r="O210" s="1064"/>
      <c r="P210" s="1075"/>
      <c r="Q210" s="1064"/>
      <c r="R210" s="1075"/>
      <c r="S210" s="1064"/>
      <c r="T210" s="1075"/>
      <c r="U210" s="509"/>
      <c r="V210" s="17"/>
      <c r="Y210" s="853"/>
      <c r="Z210" s="1092"/>
      <c r="AA210" s="1185"/>
      <c r="AB210" s="1153"/>
      <c r="AC210" s="1185"/>
      <c r="AD210" s="1153"/>
      <c r="AE210" s="1185"/>
      <c r="AF210" s="1296"/>
      <c r="AG210" s="1185"/>
      <c r="AH210" s="1153"/>
      <c r="AI210" s="1153"/>
      <c r="AJ210" s="1153"/>
      <c r="AK210" s="1153"/>
      <c r="AL210" s="1185"/>
      <c r="AM210" s="1153"/>
      <c r="AN210" s="1045"/>
      <c r="AO210" s="1153"/>
      <c r="AP210" s="1153"/>
      <c r="AQ210" s="1153"/>
      <c r="AR210" s="1153"/>
      <c r="AS210" s="1153"/>
      <c r="AT210" s="1153"/>
      <c r="AU210" s="1153"/>
      <c r="AV210" s="1153"/>
      <c r="AW210" s="1153"/>
      <c r="AX210" s="1153"/>
      <c r="AY210" s="1153"/>
      <c r="AZ210" s="1153"/>
      <c r="BA210" s="1153"/>
      <c r="BB210" s="1153"/>
      <c r="BC210" s="1153"/>
      <c r="BD210" s="1153"/>
      <c r="BE210" s="1153"/>
      <c r="BF210" s="1153"/>
      <c r="BG210" s="1153"/>
      <c r="BH210" s="1153"/>
      <c r="BI210" s="1186"/>
      <c r="BJ210" s="1186"/>
      <c r="BK210" s="1153"/>
      <c r="BL210" s="1153"/>
      <c r="BM210" s="1153"/>
      <c r="BN210" s="1186"/>
      <c r="BO210" s="1186"/>
      <c r="BP210" s="1186"/>
      <c r="BQ210" s="1186"/>
      <c r="BR210" s="1186"/>
      <c r="BS210" s="1186"/>
      <c r="BT210" s="1290"/>
      <c r="BU210" s="1153"/>
      <c r="BV210" s="1153"/>
      <c r="BW210" s="1153"/>
    </row>
    <row r="211" spans="1:75" ht="13.5" customHeight="1">
      <c r="A211" s="1095" t="s">
        <v>60</v>
      </c>
      <c r="B211" s="18" t="s">
        <v>61</v>
      </c>
      <c r="C211" s="1079"/>
      <c r="D211" s="1080"/>
      <c r="E211" s="1081"/>
      <c r="F211" s="1080"/>
      <c r="G211" s="1081"/>
      <c r="H211" s="1080"/>
      <c r="I211" s="1081"/>
      <c r="J211" s="1080"/>
      <c r="K211" s="1072"/>
      <c r="L211" s="1096"/>
      <c r="M211" s="1079"/>
      <c r="N211" s="1080"/>
      <c r="O211" s="1072"/>
      <c r="P211" s="1080"/>
      <c r="Q211" s="1072"/>
      <c r="R211" s="1080"/>
      <c r="S211" s="1072"/>
      <c r="T211" s="1080"/>
      <c r="U211" s="701"/>
      <c r="V211" s="17"/>
      <c r="Y211" s="853"/>
      <c r="Z211" s="1091" t="str">
        <f>A211</f>
        <v>昼休み（12：30～13：30）</v>
      </c>
      <c r="AA211" s="1151"/>
      <c r="AB211" s="1151"/>
      <c r="AC211" s="1183"/>
      <c r="AD211" s="1151"/>
      <c r="AE211" s="1151" t="s">
        <v>504</v>
      </c>
      <c r="AF211" s="1151"/>
      <c r="AG211" s="1151"/>
      <c r="AH211" s="1151"/>
      <c r="AI211" s="1151"/>
      <c r="AJ211" s="1151"/>
      <c r="AK211" s="1151"/>
      <c r="AL211" s="1151"/>
      <c r="AM211" s="1151"/>
      <c r="AN211" s="1151"/>
      <c r="AO211" s="1151"/>
      <c r="AP211" s="1151"/>
      <c r="AQ211" s="1151"/>
      <c r="AR211" s="1151"/>
      <c r="AS211" s="1151"/>
      <c r="AT211" s="1151"/>
      <c r="AU211" s="1151"/>
      <c r="AV211" s="1151"/>
      <c r="AW211" s="1151"/>
      <c r="AX211" s="1151"/>
      <c r="AY211" s="1151"/>
      <c r="AZ211" s="1151"/>
      <c r="BA211" s="1151"/>
      <c r="BB211" s="1151"/>
      <c r="BC211" s="1151"/>
      <c r="BD211" s="1151"/>
      <c r="BE211" s="1151"/>
      <c r="BF211" s="1151"/>
      <c r="BG211" s="1234"/>
      <c r="BH211" s="1186"/>
      <c r="BI211" s="1186"/>
      <c r="BJ211" s="1186"/>
      <c r="BK211" s="1151"/>
      <c r="BL211" s="1151"/>
      <c r="BM211" s="1151"/>
      <c r="BN211" s="1186"/>
      <c r="BO211" s="1186"/>
      <c r="BP211" s="1186"/>
      <c r="BQ211" s="1186"/>
      <c r="BR211" s="1186"/>
      <c r="BS211" s="1186"/>
      <c r="BT211" s="1288"/>
      <c r="BU211" s="1151"/>
      <c r="BV211" s="1151"/>
      <c r="BW211" s="1151"/>
    </row>
    <row r="212" spans="1:75">
      <c r="A212" s="1091"/>
      <c r="B212" s="18" t="s">
        <v>62</v>
      </c>
      <c r="C212" s="1065"/>
      <c r="D212" s="1066"/>
      <c r="E212" s="1067"/>
      <c r="F212" s="1066"/>
      <c r="G212" s="1067"/>
      <c r="H212" s="1066"/>
      <c r="I212" s="1067"/>
      <c r="J212" s="1066"/>
      <c r="K212" s="1068"/>
      <c r="L212" s="1070"/>
      <c r="M212" s="1065"/>
      <c r="N212" s="1066"/>
      <c r="O212" s="1068"/>
      <c r="P212" s="1066"/>
      <c r="Q212" s="1068"/>
      <c r="R212" s="1066"/>
      <c r="S212" s="1068"/>
      <c r="T212" s="1066"/>
      <c r="U212" s="701"/>
      <c r="V212" s="17"/>
      <c r="Y212" s="853"/>
      <c r="Z212" s="1091"/>
      <c r="AA212" s="1152"/>
      <c r="AB212" s="1152"/>
      <c r="AC212" s="1184"/>
      <c r="AD212" s="1152"/>
      <c r="AE212" s="1152"/>
      <c r="AF212" s="1152"/>
      <c r="AG212" s="1152"/>
      <c r="AH212" s="1152"/>
      <c r="AI212" s="1152"/>
      <c r="AJ212" s="1152"/>
      <c r="AK212" s="1152"/>
      <c r="AL212" s="1152"/>
      <c r="AM212" s="1152"/>
      <c r="AN212" s="1152"/>
      <c r="AO212" s="1152"/>
      <c r="AP212" s="1152"/>
      <c r="AQ212" s="1152"/>
      <c r="AR212" s="1152"/>
      <c r="AS212" s="1152"/>
      <c r="AT212" s="1152"/>
      <c r="AU212" s="1152"/>
      <c r="AV212" s="1152"/>
      <c r="AW212" s="1152"/>
      <c r="AX212" s="1152"/>
      <c r="AY212" s="1152"/>
      <c r="AZ212" s="1152"/>
      <c r="BA212" s="1152"/>
      <c r="BB212" s="1152"/>
      <c r="BC212" s="1152"/>
      <c r="BD212" s="1152"/>
      <c r="BE212" s="1152"/>
      <c r="BF212" s="1152"/>
      <c r="BG212" s="1235"/>
      <c r="BH212" s="1186"/>
      <c r="BI212" s="1186"/>
      <c r="BJ212" s="1186"/>
      <c r="BK212" s="1152"/>
      <c r="BL212" s="1152"/>
      <c r="BM212" s="1152"/>
      <c r="BN212" s="1186"/>
      <c r="BO212" s="1186"/>
      <c r="BP212" s="1186"/>
      <c r="BQ212" s="1186"/>
      <c r="BR212" s="1186"/>
      <c r="BS212" s="1186"/>
      <c r="BT212" s="1289"/>
      <c r="BU212" s="1152"/>
      <c r="BV212" s="1152"/>
      <c r="BW212" s="1152"/>
    </row>
    <row r="213" spans="1:75">
      <c r="A213" s="1091"/>
      <c r="B213" s="18" t="s">
        <v>59</v>
      </c>
      <c r="C213" s="1065"/>
      <c r="D213" s="1066"/>
      <c r="E213" s="1067"/>
      <c r="F213" s="1066"/>
      <c r="G213" s="1067"/>
      <c r="H213" s="1066"/>
      <c r="I213" s="1067"/>
      <c r="J213" s="1066"/>
      <c r="K213" s="1068"/>
      <c r="L213" s="1070"/>
      <c r="M213" s="1065"/>
      <c r="N213" s="1066"/>
      <c r="O213" s="1068"/>
      <c r="P213" s="1066"/>
      <c r="Q213" s="1068"/>
      <c r="R213" s="1066"/>
      <c r="S213" s="1068"/>
      <c r="T213" s="1066"/>
      <c r="U213" s="701"/>
      <c r="V213" s="17"/>
      <c r="Y213" s="853"/>
      <c r="Z213" s="1091"/>
      <c r="AA213" s="1152"/>
      <c r="AB213" s="1152"/>
      <c r="AC213" s="1184"/>
      <c r="AD213" s="1152"/>
      <c r="AE213" s="1152"/>
      <c r="AF213" s="1152"/>
      <c r="AG213" s="1152"/>
      <c r="AH213" s="1152"/>
      <c r="AI213" s="1152"/>
      <c r="AJ213" s="1152"/>
      <c r="AK213" s="1152"/>
      <c r="AL213" s="1152"/>
      <c r="AM213" s="1152"/>
      <c r="AN213" s="1152"/>
      <c r="AO213" s="1152"/>
      <c r="AP213" s="1152"/>
      <c r="AQ213" s="1152"/>
      <c r="AR213" s="1152"/>
      <c r="AS213" s="1152"/>
      <c r="AT213" s="1152"/>
      <c r="AU213" s="1152"/>
      <c r="AV213" s="1152"/>
      <c r="AW213" s="1152"/>
      <c r="AX213" s="1152"/>
      <c r="AY213" s="1152"/>
      <c r="AZ213" s="1152"/>
      <c r="BA213" s="1152"/>
      <c r="BB213" s="1152"/>
      <c r="BC213" s="1152"/>
      <c r="BD213" s="1152"/>
      <c r="BE213" s="1152"/>
      <c r="BF213" s="1152"/>
      <c r="BG213" s="1235"/>
      <c r="BH213" s="1186"/>
      <c r="BI213" s="1186"/>
      <c r="BJ213" s="1186"/>
      <c r="BK213" s="1152"/>
      <c r="BL213" s="1152"/>
      <c r="BM213" s="1152"/>
      <c r="BN213" s="1186"/>
      <c r="BO213" s="1186"/>
      <c r="BP213" s="1186"/>
      <c r="BQ213" s="1186"/>
      <c r="BR213" s="1186"/>
      <c r="BS213" s="1186"/>
      <c r="BT213" s="1289"/>
      <c r="BU213" s="1152"/>
      <c r="BV213" s="1152"/>
      <c r="BW213" s="1152"/>
    </row>
    <row r="214" spans="1:75">
      <c r="A214" s="1092"/>
      <c r="B214" s="19" t="s">
        <v>56</v>
      </c>
      <c r="C214" s="1102"/>
      <c r="D214" s="1094"/>
      <c r="E214" s="1103"/>
      <c r="F214" s="1094"/>
      <c r="G214" s="1103"/>
      <c r="H214" s="1094"/>
      <c r="I214" s="1103"/>
      <c r="J214" s="1094"/>
      <c r="K214" s="1093"/>
      <c r="L214" s="1093"/>
      <c r="M214" s="1102"/>
      <c r="N214" s="1094"/>
      <c r="O214" s="1093"/>
      <c r="P214" s="1094"/>
      <c r="Q214" s="1093"/>
      <c r="R214" s="1094"/>
      <c r="S214" s="1093"/>
      <c r="T214" s="1094"/>
      <c r="U214" s="701"/>
      <c r="V214" s="17"/>
      <c r="Y214" s="853"/>
      <c r="Z214" s="1092"/>
      <c r="AA214" s="1153"/>
      <c r="AB214" s="1153"/>
      <c r="AC214" s="1185"/>
      <c r="AD214" s="1153"/>
      <c r="AE214" s="1153"/>
      <c r="AF214" s="1153"/>
      <c r="AG214" s="1153"/>
      <c r="AH214" s="1153"/>
      <c r="AI214" s="1153"/>
      <c r="AJ214" s="1153"/>
      <c r="AK214" s="1153"/>
      <c r="AL214" s="1153"/>
      <c r="AM214" s="1153"/>
      <c r="AN214" s="1153"/>
      <c r="AO214" s="1153"/>
      <c r="AP214" s="1153"/>
      <c r="AQ214" s="1153"/>
      <c r="AR214" s="1153"/>
      <c r="AS214" s="1153"/>
      <c r="AT214" s="1153"/>
      <c r="AU214" s="1153"/>
      <c r="AV214" s="1153"/>
      <c r="AW214" s="1153"/>
      <c r="AX214" s="1153"/>
      <c r="AY214" s="1153"/>
      <c r="AZ214" s="1153"/>
      <c r="BA214" s="1153"/>
      <c r="BB214" s="1153"/>
      <c r="BC214" s="1153"/>
      <c r="BD214" s="1153"/>
      <c r="BE214" s="1153"/>
      <c r="BF214" s="1153"/>
      <c r="BG214" s="1236"/>
      <c r="BH214" s="1186"/>
      <c r="BI214" s="1186"/>
      <c r="BJ214" s="1186"/>
      <c r="BK214" s="1153"/>
      <c r="BL214" s="1153"/>
      <c r="BM214" s="1153"/>
      <c r="BN214" s="1186"/>
      <c r="BO214" s="1186"/>
      <c r="BP214" s="1186"/>
      <c r="BQ214" s="1186"/>
      <c r="BR214" s="1186"/>
      <c r="BS214" s="1186"/>
      <c r="BT214" s="1290"/>
      <c r="BU214" s="1153"/>
      <c r="BV214" s="1153"/>
      <c r="BW214" s="1153"/>
    </row>
    <row r="215" spans="1:75" ht="13.5" customHeight="1">
      <c r="A215" s="1091" t="s">
        <v>64</v>
      </c>
      <c r="B215" s="15" t="s">
        <v>50</v>
      </c>
      <c r="C215" s="1089" t="str">
        <f>VLOOKUP($C202,'2025年度(1年前期)'!$B$5:$N$208,COLUMN('2025年度(1年前期)'!$G$5),0)&amp;""</f>
        <v>看護学概論</v>
      </c>
      <c r="D215" s="1072"/>
      <c r="E215" s="1090" t="str">
        <f>VLOOKUP($C202,'2025年度(2年前期)'!$B$5:$N$208,COLUMN('2025年度(2年前期)'!$G$5),0)&amp;""</f>
        <v>保健･医療･福祉システム</v>
      </c>
      <c r="F215" s="1072"/>
      <c r="G215" s="1090" t="str">
        <f>VLOOKUP($C202,'2025年度(3年前期)'!$B$5:$N$208,COLUMN('2025年度(3年前期)'!$G$5),0)&amp;""</f>
        <v>地域･在宅看護学実践論</v>
      </c>
      <c r="H215" s="1072"/>
      <c r="I215" s="1090" t="str">
        <f>VLOOKUP($C202,'2025年度(4年前期)'!$B$5:$N$208,COLUMN('2025年度(4年前期)'!$G$5),0)&amp;""</f>
        <v>看護学統合　演習・実習</v>
      </c>
      <c r="J215" s="1072"/>
      <c r="K215" s="1071" t="str">
        <f>VLOOKUP($C202,'2025年度(助産前期)'!$B$5:$N$208,COLUMN('2025年度(助産前期)'!$G$5),0)&amp;""</f>
        <v/>
      </c>
      <c r="L215" s="1071"/>
      <c r="M215" s="1089" t="str">
        <f>VLOOKUP($C202,'2025年度(M1前期)'!$B$5:$N$208,COLUMN('2025年度(M1前期)'!$G$5),0)&amp;""</f>
        <v/>
      </c>
      <c r="N215" s="1072"/>
      <c r="O215" s="1071" t="str">
        <f>VLOOKUP($C202,'2025年度(M2前期)'!$B$5:$N$208,COLUMN('2025年度(M2前期)'!$G$5),0)&amp;""</f>
        <v>特別研究</v>
      </c>
      <c r="P215" s="1072"/>
      <c r="Q215" s="1071" t="str">
        <f>VLOOKUP($C202,'2025年度(D1前期)'!$B$5:$N$208,COLUMN('2025年度(D1前期)'!$G$5),0)&amp;""</f>
        <v>国際看護学特論Ｂ</v>
      </c>
      <c r="R215" s="1072"/>
      <c r="S215" s="1071" t="str">
        <f>VLOOKUP($C202,'2025年度(D23前期)'!$B$5:$N$208,COLUMN('2025年度(D23前期)'!$G$5),0)&amp;""</f>
        <v>特別研究</v>
      </c>
      <c r="T215" s="1072"/>
      <c r="U215" s="701"/>
      <c r="V215" s="882"/>
      <c r="W215" s="911" t="s">
        <v>197</v>
      </c>
      <c r="Y215" s="853"/>
      <c r="Z215" s="1091" t="str">
        <f>A215</f>
        <v>３時限（13：30～15：00）</v>
      </c>
      <c r="AA215" s="1151" t="s">
        <v>249</v>
      </c>
      <c r="AB215" s="1151" t="s">
        <v>557</v>
      </c>
      <c r="AC215" s="1183" t="s">
        <v>558</v>
      </c>
      <c r="AD215" s="1151"/>
      <c r="AE215" s="1151" t="s">
        <v>504</v>
      </c>
      <c r="AF215" s="1151"/>
      <c r="AG215" s="1151" t="s">
        <v>149</v>
      </c>
      <c r="AH215" s="1151"/>
      <c r="AI215" s="1151"/>
      <c r="AJ215" s="1151" t="s">
        <v>559</v>
      </c>
      <c r="AK215" s="1151" t="s">
        <v>559</v>
      </c>
      <c r="AL215" s="1151"/>
      <c r="AM215" s="1151"/>
      <c r="AN215" s="1151"/>
      <c r="AO215" s="1151"/>
      <c r="AP215" s="1151"/>
      <c r="AQ215" s="1151"/>
      <c r="AR215" s="1151"/>
      <c r="AS215" s="1151"/>
      <c r="AT215" s="1151"/>
      <c r="AU215" s="1151"/>
      <c r="AV215" s="1151"/>
      <c r="AW215" s="1151" t="s">
        <v>560</v>
      </c>
      <c r="AX215" s="1151" t="s">
        <v>560</v>
      </c>
      <c r="AY215" s="1151" t="s">
        <v>560</v>
      </c>
      <c r="AZ215" s="1151" t="s">
        <v>560</v>
      </c>
      <c r="BA215" s="1151"/>
      <c r="BB215" s="1151"/>
      <c r="BC215" s="1151"/>
      <c r="BD215" s="1151"/>
      <c r="BE215" s="1151"/>
      <c r="BF215" s="1151"/>
      <c r="BG215" s="1151" t="s">
        <v>560</v>
      </c>
      <c r="BH215" s="1151" t="s">
        <v>560</v>
      </c>
      <c r="BI215" s="1186"/>
      <c r="BJ215" s="1186"/>
      <c r="BK215" s="1151"/>
      <c r="BL215" s="1151" t="s">
        <v>118</v>
      </c>
      <c r="BM215" s="1151"/>
      <c r="BN215" s="1186" t="s">
        <v>203</v>
      </c>
      <c r="BO215" s="1186"/>
      <c r="BP215" s="1186"/>
      <c r="BQ215" s="1186" t="s">
        <v>561</v>
      </c>
      <c r="BR215" s="1186"/>
      <c r="BS215" s="1186"/>
      <c r="BT215" s="1288"/>
      <c r="BU215" s="1151"/>
      <c r="BV215" s="1151"/>
      <c r="BW215" s="1151"/>
    </row>
    <row r="216" spans="1:75">
      <c r="A216" s="1091"/>
      <c r="B216" s="15" t="s">
        <v>53</v>
      </c>
      <c r="C216" s="1101" t="str">
        <f>IFERROR(VLOOKUP(C215,科目・教員!$A$1:$B$357,2,0),"")</f>
        <v>矢富　有見子</v>
      </c>
      <c r="D216" s="1068"/>
      <c r="E216" s="1073" t="str">
        <f>IFERROR(VLOOKUP(E215,科目・教員!$A$1:$B$357,2,0),"")</f>
        <v>渡辺　幹司</v>
      </c>
      <c r="F216" s="1068"/>
      <c r="G216" s="1073" t="str">
        <f>IFERROR(VLOOKUP(G215,科目・教員!$A$1:$B$357,2,0),"")</f>
        <v>藤田　淳子</v>
      </c>
      <c r="H216" s="1068"/>
      <c r="I216" s="1073" t="str">
        <f>IFERROR(VLOOKUP(I215,科目・教員!$A$1:$B$357,2,0),"")</f>
        <v/>
      </c>
      <c r="J216" s="1068"/>
      <c r="K216" s="1074" t="str">
        <f>IFERROR(VLOOKUP(K215,科目・教員!$A$1:$B$357,2,0),"")</f>
        <v/>
      </c>
      <c r="L216" s="1074"/>
      <c r="M216" s="1101" t="str">
        <f>IFERROR(VLOOKUP(M215,科目・教員!$A$1:$B$357,2,0),"")</f>
        <v/>
      </c>
      <c r="N216" s="1068"/>
      <c r="O216" s="1074" t="str">
        <f>IFERROR(VLOOKUP(O215,科目・教員!$A$1:$B$357,2,0),"")</f>
        <v/>
      </c>
      <c r="P216" s="1068"/>
      <c r="Q216" s="1074" t="str">
        <f>IFERROR(VLOOKUP(Q215,科目・教員!$A$1:$B$357,2,0),"")</f>
        <v/>
      </c>
      <c r="R216" s="1068"/>
      <c r="S216" s="1074" t="str">
        <f>IFERROR(VLOOKUP(S215,科目・教員!$A$1:$B$357,2,0),"")</f>
        <v/>
      </c>
      <c r="T216" s="1068"/>
      <c r="U216" s="701"/>
      <c r="V216" s="882"/>
      <c r="W216" s="911" t="s">
        <v>214</v>
      </c>
      <c r="Y216" s="853"/>
      <c r="Z216" s="1091"/>
      <c r="AA216" s="1152"/>
      <c r="AB216" s="1152"/>
      <c r="AC216" s="1184"/>
      <c r="AD216" s="1152"/>
      <c r="AE216" s="1152"/>
      <c r="AF216" s="1152"/>
      <c r="AG216" s="1152"/>
      <c r="AH216" s="1152"/>
      <c r="AI216" s="1152"/>
      <c r="AJ216" s="1152"/>
      <c r="AK216" s="1152"/>
      <c r="AL216" s="1152"/>
      <c r="AM216" s="1152"/>
      <c r="AN216" s="1152"/>
      <c r="AO216" s="1152"/>
      <c r="AP216" s="1152"/>
      <c r="AQ216" s="1152"/>
      <c r="AR216" s="1152"/>
      <c r="AS216" s="1152"/>
      <c r="AT216" s="1152"/>
      <c r="AU216" s="1152"/>
      <c r="AV216" s="1152"/>
      <c r="AW216" s="1152"/>
      <c r="AX216" s="1152"/>
      <c r="AY216" s="1152"/>
      <c r="AZ216" s="1152"/>
      <c r="BA216" s="1152"/>
      <c r="BB216" s="1152"/>
      <c r="BC216" s="1152"/>
      <c r="BD216" s="1152"/>
      <c r="BE216" s="1152"/>
      <c r="BF216" s="1152"/>
      <c r="BG216" s="1152"/>
      <c r="BH216" s="1152"/>
      <c r="BI216" s="1186"/>
      <c r="BJ216" s="1186"/>
      <c r="BK216" s="1152"/>
      <c r="BL216" s="1152"/>
      <c r="BM216" s="1152"/>
      <c r="BN216" s="1186"/>
      <c r="BO216" s="1186"/>
      <c r="BP216" s="1186"/>
      <c r="BQ216" s="1186"/>
      <c r="BR216" s="1186"/>
      <c r="BS216" s="1186"/>
      <c r="BT216" s="1289"/>
      <c r="BU216" s="1152"/>
      <c r="BV216" s="1152"/>
      <c r="BW216" s="1152"/>
    </row>
    <row r="217" spans="1:75">
      <c r="A217" s="1091"/>
      <c r="B217" s="15" t="s">
        <v>59</v>
      </c>
      <c r="C217" s="1101" t="str">
        <f>VLOOKUP($C202,'2025年度(1年前期)'!$B$5:$N$208,COLUMN('2025年度(1年前期)'!$G$5)+1,0)&amp;""</f>
        <v>201</v>
      </c>
      <c r="D217" s="1068"/>
      <c r="E217" s="1073" t="str">
        <f>VLOOKUP($C202,'2025年度(2年前期)'!$B$5:$N$208,COLUMN('2025年度(2年前期)'!$G$5)+1,0)&amp;""</f>
        <v>101</v>
      </c>
      <c r="F217" s="1068"/>
      <c r="G217" s="1073" t="str">
        <f>VLOOKUP($C202,'2025年度(3年前期)'!$B$5:$N$208,COLUMN('2025年度(3年前期)'!$G$5)+1,0)&amp;""</f>
        <v>大講義室</v>
      </c>
      <c r="H217" s="1068"/>
      <c r="I217" s="1073" t="str">
        <f>VLOOKUP($C202,'2025年度(4年前期)'!$B$5:$N$208,COLUMN('2025年度(4年前期)'!$G$5)+1,0)&amp;""</f>
        <v>NCGM:301･302･303･304　国府台･NCNP:204･205
がん中：103
がん東:102</v>
      </c>
      <c r="J217" s="1068"/>
      <c r="K217" s="1074" t="str">
        <f>VLOOKUP($C202,'2025年度(助産前期)'!$B$5:$N$208,COLUMN('2025年度(助産前期)'!$G$5)+1,0)&amp;""</f>
        <v/>
      </c>
      <c r="L217" s="1074"/>
      <c r="M217" s="1101" t="str">
        <f>VLOOKUP($C202,'2025年度(M1前期)'!$B$5:$N$208,COLUMN('2025年度(M1前期)'!$G$5)+1,0)&amp;""</f>
        <v/>
      </c>
      <c r="N217" s="1068"/>
      <c r="O217" s="1074" t="str">
        <f>VLOOKUP($C202,'2025年度(M2前期)'!$B$5:$N$208,COLUMN('2025年度(M2前期)'!$G$5)+1,0)&amp;""</f>
        <v/>
      </c>
      <c r="P217" s="1068"/>
      <c r="Q217" s="1074" t="str">
        <f>VLOOKUP($C202,'2025年度(D1前期)'!$B$5:$N$208,COLUMN('2025年度(D1前期)'!$G$5)+1,0)&amp;""</f>
        <v>別途指定</v>
      </c>
      <c r="R217" s="1068"/>
      <c r="S217" s="1074" t="str">
        <f>VLOOKUP($C202,'2025年度(D23前期)'!$B$5:$N$208,COLUMN('2025年度(D23前期)'!$G$5)+1,0)&amp;""</f>
        <v/>
      </c>
      <c r="T217" s="1068"/>
      <c r="U217" s="701"/>
      <c r="V217" s="882"/>
      <c r="W217" s="911" t="s">
        <v>118</v>
      </c>
      <c r="Y217" s="853"/>
      <c r="Z217" s="1091"/>
      <c r="AA217" s="1152"/>
      <c r="AB217" s="1152"/>
      <c r="AC217" s="1184"/>
      <c r="AD217" s="1152"/>
      <c r="AE217" s="1152"/>
      <c r="AF217" s="1152"/>
      <c r="AG217" s="1152"/>
      <c r="AH217" s="1152"/>
      <c r="AI217" s="1152"/>
      <c r="AJ217" s="1152"/>
      <c r="AK217" s="1152"/>
      <c r="AL217" s="1152"/>
      <c r="AM217" s="1152"/>
      <c r="AN217" s="1152"/>
      <c r="AO217" s="1152"/>
      <c r="AP217" s="1152"/>
      <c r="AQ217" s="1152"/>
      <c r="AR217" s="1152"/>
      <c r="AS217" s="1152"/>
      <c r="AT217" s="1152"/>
      <c r="AU217" s="1152"/>
      <c r="AV217" s="1152"/>
      <c r="AW217" s="1152"/>
      <c r="AX217" s="1152"/>
      <c r="AY217" s="1152"/>
      <c r="AZ217" s="1152"/>
      <c r="BA217" s="1152"/>
      <c r="BB217" s="1152"/>
      <c r="BC217" s="1152"/>
      <c r="BD217" s="1152"/>
      <c r="BE217" s="1152"/>
      <c r="BF217" s="1152"/>
      <c r="BG217" s="1152"/>
      <c r="BH217" s="1152"/>
      <c r="BI217" s="1186"/>
      <c r="BJ217" s="1186"/>
      <c r="BK217" s="1152"/>
      <c r="BL217" s="1152"/>
      <c r="BM217" s="1152"/>
      <c r="BN217" s="1186"/>
      <c r="BO217" s="1186"/>
      <c r="BP217" s="1186"/>
      <c r="BQ217" s="1186"/>
      <c r="BR217" s="1186"/>
      <c r="BS217" s="1186"/>
      <c r="BT217" s="1289"/>
      <c r="BU217" s="1152"/>
      <c r="BV217" s="1152"/>
      <c r="BW217" s="1152"/>
    </row>
    <row r="218" spans="1:75">
      <c r="A218" s="1100"/>
      <c r="B218" s="16" t="s">
        <v>56</v>
      </c>
      <c r="C218" s="1116"/>
      <c r="D218" s="1145"/>
      <c r="E218" s="1063"/>
      <c r="F218" s="1075"/>
      <c r="G218" s="1063"/>
      <c r="H218" s="1075"/>
      <c r="I218" s="1063"/>
      <c r="J218" s="1075"/>
      <c r="K218" s="1064"/>
      <c r="L218" s="1064"/>
      <c r="M218" s="1061"/>
      <c r="N218" s="1075"/>
      <c r="O218" s="1064"/>
      <c r="P218" s="1075"/>
      <c r="Q218" s="1064"/>
      <c r="R218" s="1075"/>
      <c r="S218" s="1064"/>
      <c r="T218" s="1075"/>
      <c r="U218" s="701"/>
      <c r="V218" s="882"/>
      <c r="W218" s="911" t="s">
        <v>548</v>
      </c>
      <c r="Y218" s="853"/>
      <c r="Z218" s="1092"/>
      <c r="AA218" s="1153"/>
      <c r="AB218" s="1153"/>
      <c r="AC218" s="1185"/>
      <c r="AD218" s="1153"/>
      <c r="AE218" s="1153"/>
      <c r="AF218" s="1153"/>
      <c r="AG218" s="1153"/>
      <c r="AH218" s="1153"/>
      <c r="AI218" s="1153"/>
      <c r="AJ218" s="1153"/>
      <c r="AK218" s="1153"/>
      <c r="AL218" s="1153"/>
      <c r="AM218" s="1153"/>
      <c r="AN218" s="1153"/>
      <c r="AO218" s="1153"/>
      <c r="AP218" s="1153"/>
      <c r="AQ218" s="1153"/>
      <c r="AR218" s="1153"/>
      <c r="AS218" s="1153"/>
      <c r="AT218" s="1153"/>
      <c r="AU218" s="1153"/>
      <c r="AV218" s="1153"/>
      <c r="AW218" s="1153"/>
      <c r="AX218" s="1153"/>
      <c r="AY218" s="1153"/>
      <c r="AZ218" s="1153"/>
      <c r="BA218" s="1153"/>
      <c r="BB218" s="1153"/>
      <c r="BC218" s="1153"/>
      <c r="BD218" s="1153"/>
      <c r="BE218" s="1153"/>
      <c r="BF218" s="1153"/>
      <c r="BG218" s="1153"/>
      <c r="BH218" s="1153"/>
      <c r="BI218" s="1186"/>
      <c r="BJ218" s="1186"/>
      <c r="BK218" s="1153"/>
      <c r="BL218" s="1153"/>
      <c r="BM218" s="1153"/>
      <c r="BN218" s="1186"/>
      <c r="BO218" s="1186"/>
      <c r="BP218" s="1186"/>
      <c r="BQ218" s="1186"/>
      <c r="BR218" s="1186"/>
      <c r="BS218" s="1186"/>
      <c r="BT218" s="1290"/>
      <c r="BU218" s="1153"/>
      <c r="BV218" s="1153"/>
      <c r="BW218" s="1153"/>
    </row>
    <row r="219" spans="1:75" ht="13.5" customHeight="1">
      <c r="A219" s="1091" t="s">
        <v>67</v>
      </c>
      <c r="B219" s="15" t="s">
        <v>50</v>
      </c>
      <c r="C219" s="1089" t="str">
        <f>VLOOKUP($C202,'2025年度(1年前期)'!$B$5:$N$208,COLUMN('2025年度(1年前期)'!$I$5),0)&amp;""</f>
        <v>人体の構造と機能Ⅱ</v>
      </c>
      <c r="D219" s="1072"/>
      <c r="E219" s="1090" t="str">
        <f>VLOOKUP($C202,'2025年度(2年前期)'!$B$5:$N$208,COLUMN('2025年度(2年前期)'!$I$5),0)&amp;""</f>
        <v/>
      </c>
      <c r="F219" s="1072"/>
      <c r="G219" s="1132" t="str">
        <f>VLOOKUP($C202,'2025年度(3年前期)'!$B$5:$N$208,COLUMN('2025年度(3年前期)'!$I$5),0)&amp;""</f>
        <v>政策医療看護論Ⅰ(国府台　看護部長)</v>
      </c>
      <c r="H219" s="1133"/>
      <c r="I219" s="1090" t="str">
        <f>VLOOKUP($C202,'2025年度(4年前期)'!$B$5:$N$208,COLUMN('2025年度(4年前期)'!$I$5),0)&amp;""</f>
        <v>看護学統合　演習・実習</v>
      </c>
      <c r="J219" s="1072"/>
      <c r="K219" s="1071" t="str">
        <f>VLOOKUP($C202,'2025年度(助産前期)'!$B$5:$N$208,COLUMN('2025年度(助産前期)'!$I$5),0)&amp;""</f>
        <v/>
      </c>
      <c r="L219" s="1071"/>
      <c r="M219" s="1089" t="str">
        <f>VLOOKUP($C202,'2025年度(M1前期)'!$B$5:$N$208,COLUMN('2025年度(M1前期)'!$I$5),0)&amp;""</f>
        <v/>
      </c>
      <c r="N219" s="1072"/>
      <c r="O219" s="1071" t="str">
        <f>VLOOKUP($C202,'2025年度(M2前期)'!$B$5:$N$208,COLUMN('2025年度(M2前期)'!$I$5),0)&amp;""</f>
        <v>特別研究</v>
      </c>
      <c r="P219" s="1072"/>
      <c r="Q219" s="1071" t="str">
        <f>VLOOKUP($C202,'2025年度(D1前期)'!$B$5:$N$208,COLUMN('2025年度(D1前期)'!$I$5),0)&amp;""</f>
        <v>国際看護学特論Ｂ</v>
      </c>
      <c r="R219" s="1072"/>
      <c r="S219" s="1071" t="str">
        <f>VLOOKUP($C202,'2025年度(D23前期)'!$B$5:$N$208,COLUMN('2025年度(D23前期)'!$I$5),0)&amp;""</f>
        <v>特別研究</v>
      </c>
      <c r="T219" s="1072"/>
      <c r="U219" s="509"/>
      <c r="V219" s="853" t="s">
        <v>99</v>
      </c>
      <c r="Y219" s="853"/>
      <c r="Z219" s="1091" t="str">
        <f>A219</f>
        <v>４時限（15：10～16：40）</v>
      </c>
      <c r="AA219" s="1151"/>
      <c r="AB219" s="1151" t="s">
        <v>557</v>
      </c>
      <c r="AC219" s="1183" t="s">
        <v>558</v>
      </c>
      <c r="AD219" s="1151"/>
      <c r="AE219" s="1151" t="s">
        <v>504</v>
      </c>
      <c r="AF219" s="1151"/>
      <c r="AG219" s="1151" t="s">
        <v>383</v>
      </c>
      <c r="AH219" s="1151"/>
      <c r="AI219" s="1151"/>
      <c r="AJ219" s="1151" t="s">
        <v>559</v>
      </c>
      <c r="AK219" s="1151" t="s">
        <v>559</v>
      </c>
      <c r="AL219" s="1151"/>
      <c r="AM219" s="1151"/>
      <c r="AN219" s="1151"/>
      <c r="AO219" s="1151"/>
      <c r="AP219" s="1151"/>
      <c r="AQ219" s="1151"/>
      <c r="AR219" s="1151"/>
      <c r="AS219" s="1151"/>
      <c r="AT219" s="1151"/>
      <c r="AU219" s="1151"/>
      <c r="AV219" s="1151"/>
      <c r="AW219" s="1151" t="s">
        <v>560</v>
      </c>
      <c r="AX219" s="1151" t="s">
        <v>560</v>
      </c>
      <c r="AY219" s="1151" t="s">
        <v>560</v>
      </c>
      <c r="AZ219" s="1151" t="s">
        <v>560</v>
      </c>
      <c r="BA219" s="1151"/>
      <c r="BB219" s="1151"/>
      <c r="BC219" s="1151"/>
      <c r="BD219" s="1151"/>
      <c r="BE219" s="1151"/>
      <c r="BF219" s="1151"/>
      <c r="BG219" s="1151" t="s">
        <v>560</v>
      </c>
      <c r="BH219" s="1151" t="s">
        <v>560</v>
      </c>
      <c r="BI219" s="1183" t="s">
        <v>304</v>
      </c>
      <c r="BJ219" s="1186"/>
      <c r="BK219" s="1151"/>
      <c r="BL219" s="1151"/>
      <c r="BM219" s="1151"/>
      <c r="BN219" s="1186" t="s">
        <v>323</v>
      </c>
      <c r="BO219" s="1186"/>
      <c r="BP219" s="1186"/>
      <c r="BQ219" s="1186" t="s">
        <v>561</v>
      </c>
      <c r="BR219" s="1186"/>
      <c r="BS219" s="1186"/>
      <c r="BT219" s="1288"/>
      <c r="BU219" s="1151"/>
      <c r="BV219" s="1151"/>
      <c r="BW219" s="1151"/>
    </row>
    <row r="220" spans="1:75">
      <c r="A220" s="1091"/>
      <c r="B220" s="15" t="s">
        <v>53</v>
      </c>
      <c r="C220" s="1101" t="str">
        <f>IFERROR(VLOOKUP(C219,科目・教員!$A$1:$B$357,2,0),"")</f>
        <v>本間　典子</v>
      </c>
      <c r="D220" s="1068"/>
      <c r="E220" s="1073" t="str">
        <f>IFERROR(VLOOKUP(E219,科目・教員!$A$1:$B$357,2,0),"")</f>
        <v/>
      </c>
      <c r="F220" s="1068"/>
      <c r="G220" s="1139" t="str">
        <f>IFERROR(VLOOKUP(G219,科目・教員!$A$1:$B$357,2,0),"")</f>
        <v/>
      </c>
      <c r="H220" s="1140"/>
      <c r="I220" s="1073" t="str">
        <f>IFERROR(VLOOKUP(I219,科目・教員!$A$1:$B$357,2,0),"")</f>
        <v/>
      </c>
      <c r="J220" s="1068"/>
      <c r="K220" s="1074" t="str">
        <f>IFERROR(VLOOKUP(K219,科目・教員!$A$1:$B$357,2,0),"")</f>
        <v/>
      </c>
      <c r="L220" s="1074"/>
      <c r="M220" s="1101" t="str">
        <f>IFERROR(VLOOKUP(M219,科目・教員!$A$1:$B$357,2,0),"")</f>
        <v/>
      </c>
      <c r="N220" s="1068"/>
      <c r="O220" s="1074" t="str">
        <f>IFERROR(VLOOKUP(O219,科目・教員!$A$1:$B$357,2,0),"")</f>
        <v/>
      </c>
      <c r="P220" s="1068"/>
      <c r="Q220" s="1074" t="str">
        <f>IFERROR(VLOOKUP(Q219,科目・教員!$A$1:$B$357,2,0),"")</f>
        <v/>
      </c>
      <c r="R220" s="1068"/>
      <c r="S220" s="1074" t="str">
        <f>IFERROR(VLOOKUP(S219,科目・教員!$A$1:$B$357,2,0),"")</f>
        <v/>
      </c>
      <c r="T220" s="1068"/>
      <c r="U220" s="509"/>
      <c r="V220" s="853" t="s">
        <v>546</v>
      </c>
      <c r="Y220" s="853"/>
      <c r="Z220" s="1091"/>
      <c r="AA220" s="1152"/>
      <c r="AB220" s="1152"/>
      <c r="AC220" s="1184"/>
      <c r="AD220" s="1152"/>
      <c r="AE220" s="1152"/>
      <c r="AF220" s="1152"/>
      <c r="AG220" s="1152"/>
      <c r="AH220" s="1152"/>
      <c r="AI220" s="1152"/>
      <c r="AJ220" s="1152"/>
      <c r="AK220" s="1152"/>
      <c r="AL220" s="1152"/>
      <c r="AM220" s="1152"/>
      <c r="AN220" s="1152"/>
      <c r="AO220" s="1152"/>
      <c r="AP220" s="1152"/>
      <c r="AQ220" s="1152"/>
      <c r="AR220" s="1152"/>
      <c r="AS220" s="1152"/>
      <c r="AT220" s="1152"/>
      <c r="AU220" s="1152"/>
      <c r="AV220" s="1152"/>
      <c r="AW220" s="1152"/>
      <c r="AX220" s="1152"/>
      <c r="AY220" s="1152"/>
      <c r="AZ220" s="1152"/>
      <c r="BA220" s="1152"/>
      <c r="BB220" s="1152"/>
      <c r="BC220" s="1152"/>
      <c r="BD220" s="1152"/>
      <c r="BE220" s="1152"/>
      <c r="BF220" s="1152"/>
      <c r="BG220" s="1152"/>
      <c r="BH220" s="1152"/>
      <c r="BI220" s="1184"/>
      <c r="BJ220" s="1186"/>
      <c r="BK220" s="1152"/>
      <c r="BL220" s="1152"/>
      <c r="BM220" s="1152"/>
      <c r="BN220" s="1186"/>
      <c r="BO220" s="1186"/>
      <c r="BP220" s="1186"/>
      <c r="BQ220" s="1186"/>
      <c r="BR220" s="1186"/>
      <c r="BS220" s="1186"/>
      <c r="BT220" s="1289"/>
      <c r="BU220" s="1152"/>
      <c r="BV220" s="1152"/>
      <c r="BW220" s="1152"/>
    </row>
    <row r="221" spans="1:75">
      <c r="A221" s="1091"/>
      <c r="B221" s="15" t="s">
        <v>59</v>
      </c>
      <c r="C221" s="1101" t="str">
        <f>VLOOKUP($C202,'2025年度(1年前期)'!$B$5:$N$208,COLUMN('2025年度(1年前期)'!$I$5)+1,0)&amp;""</f>
        <v>201</v>
      </c>
      <c r="D221" s="1068"/>
      <c r="E221" s="1073" t="str">
        <f>VLOOKUP($C202,'2025年度(2年前期)'!$B$5:$N$208,COLUMN('2025年度(2年前期)'!$I$5)+1,0)&amp;""</f>
        <v/>
      </c>
      <c r="F221" s="1068"/>
      <c r="G221" s="1139" t="str">
        <f>VLOOKUP($C202,'2025年度(3年前期)'!$B$5:$N$208,COLUMN('2025年度(3年前期)'!$I$5)+1,0)&amp;""</f>
        <v>大講義室</v>
      </c>
      <c r="H221" s="1140"/>
      <c r="I221" s="1073" t="str">
        <f>VLOOKUP($C202,'2025年度(4年前期)'!$B$5:$N$208,COLUMN('2025年度(4年前期)'!$I$5)+1,0)&amp;""</f>
        <v>NCGM:301･302･303･304　国府台･NCNP:204･205
がん中：103
がん東:102</v>
      </c>
      <c r="J221" s="1068"/>
      <c r="K221" s="1074" t="str">
        <f>VLOOKUP($C202,'2025年度(助産前期)'!$B$5:$N$208,COLUMN('2025年度(助産前期)'!$I$5)+1,0)&amp;""</f>
        <v/>
      </c>
      <c r="L221" s="1074"/>
      <c r="M221" s="1101" t="str">
        <f>VLOOKUP($C202,'2025年度(M1前期)'!$B$5:$N$208,COLUMN('2025年度(M1前期)'!$I$5)+1,0)&amp;""</f>
        <v/>
      </c>
      <c r="N221" s="1068"/>
      <c r="O221" s="1074" t="str">
        <f>VLOOKUP($C202,'2025年度(M2前期)'!$B$5:$N$208,COLUMN('2025年度(M2前期)'!$I$5)+1,0)&amp;""</f>
        <v/>
      </c>
      <c r="P221" s="1068"/>
      <c r="Q221" s="1074" t="str">
        <f>VLOOKUP($C202,'2025年度(D1前期)'!$B$5:$N$208,COLUMN('2025年度(D1前期)'!$I$5)+1,0)&amp;""</f>
        <v>別途指定</v>
      </c>
      <c r="R221" s="1068"/>
      <c r="S221" s="1074" t="str">
        <f>VLOOKUP($C202,'2025年度(D23前期)'!$B$5:$N$208,COLUMN('2025年度(D23前期)'!$I$5)+1,0)&amp;""</f>
        <v/>
      </c>
      <c r="T221" s="1068"/>
      <c r="U221" s="509"/>
      <c r="V221" s="853" t="s">
        <v>304</v>
      </c>
      <c r="Y221" s="853"/>
      <c r="Z221" s="1091"/>
      <c r="AA221" s="1152"/>
      <c r="AB221" s="1152"/>
      <c r="AC221" s="1184"/>
      <c r="AD221" s="1152"/>
      <c r="AE221" s="1152"/>
      <c r="AF221" s="1152"/>
      <c r="AG221" s="1152"/>
      <c r="AH221" s="1152"/>
      <c r="AI221" s="1152"/>
      <c r="AJ221" s="1152"/>
      <c r="AK221" s="1152"/>
      <c r="AL221" s="1152"/>
      <c r="AM221" s="1152"/>
      <c r="AN221" s="1152"/>
      <c r="AO221" s="1152"/>
      <c r="AP221" s="1152"/>
      <c r="AQ221" s="1152"/>
      <c r="AR221" s="1152"/>
      <c r="AS221" s="1152"/>
      <c r="AT221" s="1152"/>
      <c r="AU221" s="1152"/>
      <c r="AV221" s="1152"/>
      <c r="AW221" s="1152"/>
      <c r="AX221" s="1152"/>
      <c r="AY221" s="1152"/>
      <c r="AZ221" s="1152"/>
      <c r="BA221" s="1152"/>
      <c r="BB221" s="1152"/>
      <c r="BC221" s="1152"/>
      <c r="BD221" s="1152"/>
      <c r="BE221" s="1152"/>
      <c r="BF221" s="1152"/>
      <c r="BG221" s="1152"/>
      <c r="BH221" s="1152"/>
      <c r="BI221" s="1184"/>
      <c r="BJ221" s="1186"/>
      <c r="BK221" s="1152"/>
      <c r="BL221" s="1152"/>
      <c r="BM221" s="1152"/>
      <c r="BN221" s="1186"/>
      <c r="BO221" s="1186"/>
      <c r="BP221" s="1186"/>
      <c r="BQ221" s="1186"/>
      <c r="BR221" s="1186"/>
      <c r="BS221" s="1186"/>
      <c r="BT221" s="1289"/>
      <c r="BU221" s="1152"/>
      <c r="BV221" s="1152"/>
      <c r="BW221" s="1152"/>
    </row>
    <row r="222" spans="1:75">
      <c r="A222" s="1092"/>
      <c r="B222" s="16" t="s">
        <v>56</v>
      </c>
      <c r="C222" s="1149"/>
      <c r="D222" s="1117"/>
      <c r="E222" s="1063"/>
      <c r="F222" s="1075"/>
      <c r="G222" s="1280"/>
      <c r="H222" s="1281"/>
      <c r="I222" s="1063"/>
      <c r="J222" s="1075"/>
      <c r="K222" s="1064"/>
      <c r="L222" s="1064"/>
      <c r="M222" s="1061"/>
      <c r="N222" s="1075"/>
      <c r="O222" s="1064"/>
      <c r="P222" s="1075"/>
      <c r="Q222" s="1064"/>
      <c r="R222" s="1075"/>
      <c r="S222" s="1064"/>
      <c r="T222" s="1075"/>
      <c r="U222" s="509"/>
      <c r="V222" s="853" t="s">
        <v>82</v>
      </c>
      <c r="Y222" s="853"/>
      <c r="Z222" s="1092"/>
      <c r="AA222" s="1153"/>
      <c r="AB222" s="1153"/>
      <c r="AC222" s="1185"/>
      <c r="AD222" s="1153"/>
      <c r="AE222" s="1153"/>
      <c r="AF222" s="1153"/>
      <c r="AG222" s="1153"/>
      <c r="AH222" s="1153"/>
      <c r="AI222" s="1153"/>
      <c r="AJ222" s="1153"/>
      <c r="AK222" s="1153"/>
      <c r="AL222" s="1153"/>
      <c r="AM222" s="1153"/>
      <c r="AN222" s="1153"/>
      <c r="AO222" s="1153"/>
      <c r="AP222" s="1153"/>
      <c r="AQ222" s="1153"/>
      <c r="AR222" s="1153"/>
      <c r="AS222" s="1153"/>
      <c r="AT222" s="1153"/>
      <c r="AU222" s="1153"/>
      <c r="AV222" s="1153"/>
      <c r="AW222" s="1153"/>
      <c r="AX222" s="1153"/>
      <c r="AY222" s="1153"/>
      <c r="AZ222" s="1153"/>
      <c r="BA222" s="1153"/>
      <c r="BB222" s="1153"/>
      <c r="BC222" s="1153"/>
      <c r="BD222" s="1153"/>
      <c r="BE222" s="1153"/>
      <c r="BF222" s="1153"/>
      <c r="BG222" s="1153"/>
      <c r="BH222" s="1153"/>
      <c r="BI222" s="1185"/>
      <c r="BJ222" s="1186"/>
      <c r="BK222" s="1153"/>
      <c r="BL222" s="1153"/>
      <c r="BM222" s="1153"/>
      <c r="BN222" s="1186"/>
      <c r="BO222" s="1186"/>
      <c r="BP222" s="1186"/>
      <c r="BQ222" s="1186"/>
      <c r="BR222" s="1186"/>
      <c r="BS222" s="1186"/>
      <c r="BT222" s="1290"/>
      <c r="BU222" s="1153"/>
      <c r="BV222" s="1153"/>
      <c r="BW222" s="1153"/>
    </row>
    <row r="223" spans="1:75" ht="13.5" customHeight="1">
      <c r="A223" s="1091" t="s">
        <v>68</v>
      </c>
      <c r="B223" s="15" t="s">
        <v>50</v>
      </c>
      <c r="C223" s="1089" t="str">
        <f>VLOOKUP($C202,'2025年度(1年前期)'!$B$5:$N$208,COLUMN('2025年度(1年前期)'!$K$5),0)&amp;""</f>
        <v/>
      </c>
      <c r="D223" s="1072"/>
      <c r="E223" s="1090" t="str">
        <f>VLOOKUP($C202,'2025年度(2年前期)'!$B$5:$N$208,COLUMN('2025年度(2年前期)'!$K$5),0)&amp;""</f>
        <v/>
      </c>
      <c r="F223" s="1072"/>
      <c r="G223" s="1090" t="str">
        <f>VLOOKUP($C202,'2025年度(3年前期)'!$B$5:$N$208,COLUMN('2025年度(3年前期)'!$K$5),0)&amp;""</f>
        <v/>
      </c>
      <c r="H223" s="1072"/>
      <c r="I223" s="1090" t="str">
        <f>VLOOKUP($C202,'2025年度(4年前期)'!$B$5:$N$208,COLUMN('2025年度(4年前期)'!$K$5),0)&amp;""</f>
        <v>看護学統合　演習・実習</v>
      </c>
      <c r="J223" s="1072"/>
      <c r="K223" s="1071" t="str">
        <f>VLOOKUP($C202,'2025年度(助産前期)'!$B$5:$N$208,COLUMN('2025年度(助産前期)'!$K$5),0)&amp;""</f>
        <v/>
      </c>
      <c r="L223" s="1071"/>
      <c r="M223" s="1089" t="str">
        <f>VLOOKUP($C202,'2025年度(M1前期)'!$B$5:$N$208,COLUMN('2025年度(M1前期)'!$K$5),0)&amp;""</f>
        <v/>
      </c>
      <c r="N223" s="1072"/>
      <c r="O223" s="1071" t="str">
        <f>VLOOKUP($C202,'2025年度(M2前期)'!$B$5:$N$208,COLUMN('2025年度(M2前期)'!$K$5),0)&amp;""</f>
        <v/>
      </c>
      <c r="P223" s="1072"/>
      <c r="Q223" s="1071" t="str">
        <f>VLOOKUP($C202,'2025年度(D1前期)'!$B$5:$N$208,COLUMN('2025年度(D1前期)'!$K$5),0)&amp;""</f>
        <v/>
      </c>
      <c r="R223" s="1072"/>
      <c r="S223" s="1071" t="str">
        <f>VLOOKUP($C202,'2025年度(D23前期)'!$B$5:$N$208,COLUMN('2025年度(D23前期)'!$K$5),0)&amp;""</f>
        <v/>
      </c>
      <c r="T223" s="1072"/>
      <c r="U223" s="701"/>
      <c r="V223" s="17"/>
      <c r="Z223" s="1091" t="str">
        <f>A223</f>
        <v>５時限（16：50～18：20）</v>
      </c>
      <c r="AA223" s="1234"/>
      <c r="AB223" s="1315"/>
      <c r="AC223" s="1183" t="s">
        <v>558</v>
      </c>
      <c r="AD223" s="1151"/>
      <c r="AE223" s="1151" t="s">
        <v>504</v>
      </c>
      <c r="AF223" s="1315"/>
      <c r="AG223" s="1151"/>
      <c r="AH223" s="1151"/>
      <c r="AI223" s="1151"/>
      <c r="AJ223" s="1151"/>
      <c r="AK223" s="1151"/>
      <c r="AL223" s="1151"/>
      <c r="AM223" s="1151"/>
      <c r="AN223" s="1151"/>
      <c r="AO223" s="1151"/>
      <c r="AP223" s="1151"/>
      <c r="AQ223" s="1151"/>
      <c r="AR223" s="1151"/>
      <c r="AS223" s="1151"/>
      <c r="AT223" s="1151"/>
      <c r="AU223" s="1151"/>
      <c r="AV223" s="1151"/>
      <c r="AW223" s="1151" t="s">
        <v>560</v>
      </c>
      <c r="AX223" s="1151" t="s">
        <v>560</v>
      </c>
      <c r="AY223" s="1151" t="s">
        <v>560</v>
      </c>
      <c r="AZ223" s="1151" t="s">
        <v>560</v>
      </c>
      <c r="BA223" s="1151"/>
      <c r="BB223" s="1151"/>
      <c r="BC223" s="1151"/>
      <c r="BD223" s="1151"/>
      <c r="BE223" s="1151"/>
      <c r="BF223" s="1151"/>
      <c r="BG223" s="1151" t="s">
        <v>560</v>
      </c>
      <c r="BH223" s="1151" t="s">
        <v>560</v>
      </c>
      <c r="BI223" s="1186"/>
      <c r="BJ223" s="1186"/>
      <c r="BK223" s="1151"/>
      <c r="BL223" s="1151"/>
      <c r="BM223" s="1151"/>
      <c r="BN223" s="1186"/>
      <c r="BO223" s="1186"/>
      <c r="BP223" s="1186"/>
      <c r="BQ223" s="1186"/>
      <c r="BR223" s="1186"/>
      <c r="BS223" s="1186"/>
      <c r="BT223" s="1288"/>
      <c r="BU223" s="1151"/>
      <c r="BV223" s="1151"/>
      <c r="BW223" s="1151"/>
    </row>
    <row r="224" spans="1:75">
      <c r="A224" s="1091"/>
      <c r="B224" s="15" t="s">
        <v>53</v>
      </c>
      <c r="C224" s="1101" t="str">
        <f>IFERROR(VLOOKUP(C223,科目・教員!$A$1:$B$357,2,0),"")</f>
        <v/>
      </c>
      <c r="D224" s="1068"/>
      <c r="E224" s="1073" t="str">
        <f>IFERROR(VLOOKUP(E223,科目・教員!$A$1:$B$357,2,0),"")</f>
        <v/>
      </c>
      <c r="F224" s="1068"/>
      <c r="G224" s="1073" t="str">
        <f>IFERROR(VLOOKUP(G223,科目・教員!$A$1:$B$357,2,0),"")</f>
        <v/>
      </c>
      <c r="H224" s="1068"/>
      <c r="I224" s="1073" t="str">
        <f>IFERROR(VLOOKUP(I223,科目・教員!$A$1:$B$357,2,0),"")</f>
        <v/>
      </c>
      <c r="J224" s="1068"/>
      <c r="K224" s="1074" t="str">
        <f>IFERROR(VLOOKUP(K223,科目・教員!$A$1:$B$357,2,0),"")</f>
        <v/>
      </c>
      <c r="L224" s="1074"/>
      <c r="M224" s="1101" t="str">
        <f>IFERROR(VLOOKUP(M223,科目・教員!$A$1:$B$357,2,0),"")</f>
        <v/>
      </c>
      <c r="N224" s="1068"/>
      <c r="O224" s="1074" t="str">
        <f>IFERROR(VLOOKUP(O223,科目・教員!$A$1:$B$357,2,0),"")</f>
        <v/>
      </c>
      <c r="P224" s="1068"/>
      <c r="Q224" s="1074" t="str">
        <f>IFERROR(VLOOKUP(Q223,科目・教員!$A$1:$B$357,2,0),"")</f>
        <v/>
      </c>
      <c r="R224" s="1068"/>
      <c r="S224" s="1074" t="str">
        <f>IFERROR(VLOOKUP(S223,科目・教員!$A$1:$B$357,2,0),"")</f>
        <v/>
      </c>
      <c r="T224" s="1068"/>
      <c r="U224" s="701"/>
      <c r="V224" s="17"/>
      <c r="Z224" s="1091"/>
      <c r="AA224" s="1235"/>
      <c r="AB224" s="1316"/>
      <c r="AC224" s="1184"/>
      <c r="AD224" s="1152"/>
      <c r="AE224" s="1152"/>
      <c r="AF224" s="1316"/>
      <c r="AG224" s="1152"/>
      <c r="AH224" s="1152"/>
      <c r="AI224" s="1152"/>
      <c r="AJ224" s="1152"/>
      <c r="AK224" s="1152"/>
      <c r="AL224" s="1152"/>
      <c r="AM224" s="1152"/>
      <c r="AN224" s="1152"/>
      <c r="AO224" s="1152"/>
      <c r="AP224" s="1152"/>
      <c r="AQ224" s="1152"/>
      <c r="AR224" s="1152"/>
      <c r="AS224" s="1152"/>
      <c r="AT224" s="1152"/>
      <c r="AU224" s="1152"/>
      <c r="AV224" s="1152"/>
      <c r="AW224" s="1152"/>
      <c r="AX224" s="1152"/>
      <c r="AY224" s="1152"/>
      <c r="AZ224" s="1152"/>
      <c r="BA224" s="1152"/>
      <c r="BB224" s="1152"/>
      <c r="BC224" s="1152"/>
      <c r="BD224" s="1152"/>
      <c r="BE224" s="1152"/>
      <c r="BF224" s="1152"/>
      <c r="BG224" s="1152"/>
      <c r="BH224" s="1152"/>
      <c r="BI224" s="1186"/>
      <c r="BJ224" s="1186"/>
      <c r="BK224" s="1152"/>
      <c r="BL224" s="1152"/>
      <c r="BM224" s="1152"/>
      <c r="BN224" s="1186"/>
      <c r="BO224" s="1186"/>
      <c r="BP224" s="1186"/>
      <c r="BQ224" s="1186"/>
      <c r="BR224" s="1186"/>
      <c r="BS224" s="1186"/>
      <c r="BT224" s="1289"/>
      <c r="BU224" s="1152"/>
      <c r="BV224" s="1152"/>
      <c r="BW224" s="1152"/>
    </row>
    <row r="225" spans="1:75">
      <c r="A225" s="1091"/>
      <c r="B225" s="15" t="s">
        <v>59</v>
      </c>
      <c r="C225" s="1101" t="str">
        <f>VLOOKUP($C202,'2025年度(1年前期)'!$B$5:$N$208,COLUMN('2025年度(1年前期)'!$K$5)+1,0)&amp;""</f>
        <v/>
      </c>
      <c r="D225" s="1068"/>
      <c r="E225" s="1073" t="str">
        <f>VLOOKUP($C202,'2025年度(2年前期)'!$B$5:$N$208,COLUMN('2025年度(2年前期)'!$K$5)+1,0)&amp;""</f>
        <v/>
      </c>
      <c r="F225" s="1068"/>
      <c r="G225" s="1073" t="str">
        <f>VLOOKUP($C202,'2025年度(3年前期)'!$B$5:$N$208,COLUMN('2025年度(3年前期)'!$K$5)+1,0)&amp;""</f>
        <v/>
      </c>
      <c r="H225" s="1068"/>
      <c r="I225" s="1073" t="str">
        <f>VLOOKUP($C202,'2025年度(4年前期)'!$B$5:$N$208,COLUMN('2025年度(4年前期)'!$K$5)+1,0)&amp;""</f>
        <v>NCGM:301･302･303･304
がん中：103</v>
      </c>
      <c r="J225" s="1068"/>
      <c r="K225" s="1074" t="str">
        <f>VLOOKUP($C202,'2025年度(助産前期)'!$B$5:$N$208,COLUMN('2025年度(助産前期)'!$K$5)+1,0)&amp;""</f>
        <v/>
      </c>
      <c r="L225" s="1074"/>
      <c r="M225" s="1101" t="str">
        <f>VLOOKUP($C202,'2025年度(M1前期)'!$B$5:$N$208,COLUMN('2025年度(M1前期)'!$K$5)+1,0)&amp;""</f>
        <v/>
      </c>
      <c r="N225" s="1068"/>
      <c r="O225" s="1074" t="str">
        <f>VLOOKUP($C202,'2025年度(M2前期)'!$B$5:$N$208,COLUMN('2025年度(M2前期)'!$K$5)+1,0)&amp;""</f>
        <v/>
      </c>
      <c r="P225" s="1068"/>
      <c r="Q225" s="1074" t="str">
        <f>VLOOKUP($C202,'2025年度(D1前期)'!$B$5:$N$208,COLUMN('2025年度(D1前期)'!$K$5)+1,0)&amp;""</f>
        <v/>
      </c>
      <c r="R225" s="1068"/>
      <c r="S225" s="1074" t="str">
        <f>VLOOKUP($C202,'2025年度(D23前期)'!$B$5:$N$208,COLUMN('2025年度(D23前期)'!$K$5)+1,0)&amp;""</f>
        <v/>
      </c>
      <c r="T225" s="1068"/>
      <c r="U225" s="701"/>
      <c r="V225" s="17"/>
      <c r="Z225" s="1091"/>
      <c r="AA225" s="1235"/>
      <c r="AB225" s="1316"/>
      <c r="AC225" s="1184"/>
      <c r="AD225" s="1152"/>
      <c r="AE225" s="1152"/>
      <c r="AF225" s="1316"/>
      <c r="AG225" s="1152"/>
      <c r="AH225" s="1152"/>
      <c r="AI225" s="1152"/>
      <c r="AJ225" s="1152"/>
      <c r="AK225" s="1152"/>
      <c r="AL225" s="1152"/>
      <c r="AM225" s="1152"/>
      <c r="AN225" s="1152"/>
      <c r="AO225" s="1152"/>
      <c r="AP225" s="1152"/>
      <c r="AQ225" s="1152"/>
      <c r="AR225" s="1152"/>
      <c r="AS225" s="1152"/>
      <c r="AT225" s="1152"/>
      <c r="AU225" s="1152"/>
      <c r="AV225" s="1152"/>
      <c r="AW225" s="1152"/>
      <c r="AX225" s="1152"/>
      <c r="AY225" s="1152"/>
      <c r="AZ225" s="1152"/>
      <c r="BA225" s="1152"/>
      <c r="BB225" s="1152"/>
      <c r="BC225" s="1152"/>
      <c r="BD225" s="1152"/>
      <c r="BE225" s="1152"/>
      <c r="BF225" s="1152"/>
      <c r="BG225" s="1152"/>
      <c r="BH225" s="1152"/>
      <c r="BI225" s="1186"/>
      <c r="BJ225" s="1186"/>
      <c r="BK225" s="1152"/>
      <c r="BL225" s="1152"/>
      <c r="BM225" s="1152"/>
      <c r="BN225" s="1186"/>
      <c r="BO225" s="1186"/>
      <c r="BP225" s="1186"/>
      <c r="BQ225" s="1186"/>
      <c r="BR225" s="1186"/>
      <c r="BS225" s="1186"/>
      <c r="BT225" s="1289"/>
      <c r="BU225" s="1152"/>
      <c r="BV225" s="1152"/>
      <c r="BW225" s="1152"/>
    </row>
    <row r="226" spans="1:75">
      <c r="A226" s="1092"/>
      <c r="B226" s="16" t="s">
        <v>56</v>
      </c>
      <c r="C226" s="1061"/>
      <c r="D226" s="1075"/>
      <c r="E226" s="1063"/>
      <c r="F226" s="1075"/>
      <c r="G226" s="1063"/>
      <c r="H226" s="1075"/>
      <c r="I226" s="1063"/>
      <c r="J226" s="1075"/>
      <c r="K226" s="1064"/>
      <c r="L226" s="1064"/>
      <c r="M226" s="1061"/>
      <c r="N226" s="1075"/>
      <c r="O226" s="1064"/>
      <c r="P226" s="1075"/>
      <c r="Q226" s="1064"/>
      <c r="R226" s="1075"/>
      <c r="S226" s="1064"/>
      <c r="T226" s="1075"/>
      <c r="U226" s="701"/>
      <c r="V226" s="28"/>
      <c r="W226" s="20"/>
      <c r="X226" s="20"/>
      <c r="Y226" s="20"/>
      <c r="Z226" s="1092"/>
      <c r="AA226" s="1236"/>
      <c r="AB226" s="1317"/>
      <c r="AC226" s="1185"/>
      <c r="AD226" s="1153"/>
      <c r="AE226" s="1153"/>
      <c r="AF226" s="1317"/>
      <c r="AG226" s="1153"/>
      <c r="AH226" s="1153"/>
      <c r="AI226" s="1153"/>
      <c r="AJ226" s="1153"/>
      <c r="AK226" s="1153"/>
      <c r="AL226" s="1153"/>
      <c r="AM226" s="1153"/>
      <c r="AN226" s="1153"/>
      <c r="AO226" s="1153"/>
      <c r="AP226" s="1153"/>
      <c r="AQ226" s="1153"/>
      <c r="AR226" s="1153"/>
      <c r="AS226" s="1153"/>
      <c r="AT226" s="1153"/>
      <c r="AU226" s="1153"/>
      <c r="AV226" s="1153"/>
      <c r="AW226" s="1153"/>
      <c r="AX226" s="1153"/>
      <c r="AY226" s="1153"/>
      <c r="AZ226" s="1153"/>
      <c r="BA226" s="1153"/>
      <c r="BB226" s="1153"/>
      <c r="BC226" s="1153"/>
      <c r="BD226" s="1153"/>
      <c r="BE226" s="1153"/>
      <c r="BF226" s="1153"/>
      <c r="BG226" s="1153"/>
      <c r="BH226" s="1153"/>
      <c r="BI226" s="1186"/>
      <c r="BJ226" s="1186"/>
      <c r="BK226" s="1153"/>
      <c r="BL226" s="1153"/>
      <c r="BM226" s="1153"/>
      <c r="BN226" s="1186"/>
      <c r="BO226" s="1186"/>
      <c r="BP226" s="1186"/>
      <c r="BQ226" s="1186"/>
      <c r="BR226" s="1186"/>
      <c r="BS226" s="1186"/>
      <c r="BT226" s="1290"/>
      <c r="BU226" s="1153"/>
      <c r="BV226" s="1153"/>
      <c r="BW226" s="1153"/>
    </row>
    <row r="227" spans="1:75" ht="17.25" customHeight="1">
      <c r="A227" s="5"/>
      <c r="B227" s="6"/>
      <c r="C227" s="1077">
        <f>C202+1</f>
        <v>45818</v>
      </c>
      <c r="D227" s="1077"/>
      <c r="E227" s="1077"/>
      <c r="F227" s="1077"/>
      <c r="G227" s="1077"/>
      <c r="H227" s="1077"/>
      <c r="I227" s="1077"/>
      <c r="J227" s="1077"/>
      <c r="K227" s="1077"/>
      <c r="L227" s="1077"/>
      <c r="M227" s="1077"/>
      <c r="N227" s="1077"/>
      <c r="O227" s="1077"/>
      <c r="P227" s="1077"/>
      <c r="Q227" s="1077"/>
      <c r="R227" s="1077"/>
      <c r="S227" s="1077"/>
      <c r="T227" s="1077"/>
      <c r="U227" s="1049">
        <f>C227</f>
        <v>45818</v>
      </c>
      <c r="V227" s="1050"/>
      <c r="W227" s="1050"/>
      <c r="X227" s="1050"/>
      <c r="Y227" s="1050"/>
      <c r="Z227" s="1051"/>
      <c r="AA227" s="41">
        <v>101</v>
      </c>
      <c r="AB227" s="41">
        <v>102</v>
      </c>
      <c r="AC227" s="41">
        <v>103</v>
      </c>
      <c r="AD227" s="41" t="s">
        <v>16</v>
      </c>
      <c r="AE227" s="41" t="s">
        <v>17</v>
      </c>
      <c r="AF227" s="41" t="s">
        <v>18</v>
      </c>
      <c r="AG227" s="41">
        <v>201</v>
      </c>
      <c r="AH227" s="42">
        <v>202</v>
      </c>
      <c r="AI227" s="41">
        <v>203</v>
      </c>
      <c r="AJ227" s="41">
        <v>204</v>
      </c>
      <c r="AK227" s="41">
        <v>205</v>
      </c>
      <c r="AL227" s="41" t="s">
        <v>19</v>
      </c>
      <c r="AM227" s="41" t="s">
        <v>69</v>
      </c>
      <c r="AN227" s="7" t="s">
        <v>21</v>
      </c>
      <c r="AO227" s="7" t="s">
        <v>22</v>
      </c>
      <c r="AP227" s="7" t="s">
        <v>23</v>
      </c>
      <c r="AQ227" s="7" t="s">
        <v>24</v>
      </c>
      <c r="AR227" s="7" t="s">
        <v>25</v>
      </c>
      <c r="AS227" s="7" t="s">
        <v>26</v>
      </c>
      <c r="AT227" s="7" t="s">
        <v>27</v>
      </c>
      <c r="AU227" s="7" t="s">
        <v>28</v>
      </c>
      <c r="AV227" s="7" t="s">
        <v>29</v>
      </c>
      <c r="AW227" s="41">
        <v>301</v>
      </c>
      <c r="AX227" s="42">
        <v>302</v>
      </c>
      <c r="AY227" s="43">
        <v>303</v>
      </c>
      <c r="AZ227" s="43">
        <v>304</v>
      </c>
      <c r="BA227" s="41" t="s">
        <v>30</v>
      </c>
      <c r="BB227" s="41" t="s">
        <v>31</v>
      </c>
      <c r="BC227" s="42" t="s">
        <v>32</v>
      </c>
      <c r="BD227" s="41" t="s">
        <v>33</v>
      </c>
      <c r="BE227" s="41" t="s">
        <v>34</v>
      </c>
      <c r="BF227" s="41" t="s">
        <v>35</v>
      </c>
      <c r="BG227" s="7" t="s">
        <v>36</v>
      </c>
      <c r="BH227" s="50" t="s">
        <v>37</v>
      </c>
      <c r="BI227" s="41" t="s">
        <v>536</v>
      </c>
      <c r="BJ227" s="41" t="s">
        <v>537</v>
      </c>
      <c r="BK227" s="41" t="s">
        <v>538</v>
      </c>
      <c r="BL227" s="41" t="s">
        <v>539</v>
      </c>
      <c r="BM227" s="41" t="s">
        <v>540</v>
      </c>
      <c r="BN227" s="45" t="s">
        <v>40</v>
      </c>
      <c r="BO227" s="45" t="s">
        <v>41</v>
      </c>
      <c r="BP227" s="45" t="s">
        <v>354</v>
      </c>
      <c r="BQ227" s="45" t="s">
        <v>42</v>
      </c>
      <c r="BR227" s="45" t="s">
        <v>43</v>
      </c>
      <c r="BS227" s="45" t="s">
        <v>44</v>
      </c>
      <c r="BT227" s="45" t="s">
        <v>45</v>
      </c>
      <c r="BU227" s="45" t="s">
        <v>46</v>
      </c>
      <c r="BV227" s="45" t="s">
        <v>47</v>
      </c>
      <c r="BW227" s="45" t="s">
        <v>48</v>
      </c>
    </row>
    <row r="228" spans="1:75">
      <c r="A228" s="1091" t="s">
        <v>49</v>
      </c>
      <c r="B228" s="12" t="s">
        <v>50</v>
      </c>
      <c r="C228" s="1079" t="str">
        <f>VLOOKUP($C227,'2025年度(1年前期)'!$B$5:$N$208,COLUMN('2025年度(1年前期)'!$C$5),0)&amp;""</f>
        <v>生活援助論Ⅰ(ABCD)</v>
      </c>
      <c r="D228" s="1080"/>
      <c r="E228" s="1081" t="str">
        <f>VLOOKUP($C227,'2025年度(2年前期)'!$B$5:$N$208,COLUMN('2025年度(2年前期)'!$C$5),0)&amp;""</f>
        <v/>
      </c>
      <c r="F228" s="1080"/>
      <c r="G228" s="1081" t="str">
        <f>VLOOKUP($C227,'2025年度(3年前期)'!$B$5:$N$208,COLUMN('2025年度(3年前期)'!$C$5),0)&amp;""</f>
        <v>国際看護論</v>
      </c>
      <c r="H228" s="1080"/>
      <c r="I228" s="1081" t="str">
        <f>VLOOKUP($C227,'2025年度(4年前期)'!$B$5:$N$208,COLUMN('2025年度(4年前期)'!$C$5),0)&amp;""</f>
        <v>看護学統合　演習・実習</v>
      </c>
      <c r="J228" s="1080"/>
      <c r="K228" s="1072" t="str">
        <f>VLOOKUP($C227,'2025年度(助産前期)'!$B$5:$N$208,COLUMN('2025年度(助産前期)'!$C$5),0)&amp;""</f>
        <v/>
      </c>
      <c r="L228" s="1096"/>
      <c r="M228" s="1105" t="str">
        <f>VLOOKUP($C227,'2025年度(M1前期)'!$B$5:$N$208,COLUMN('2025年度(M1前期)'!$C$5),0)&amp;""</f>
        <v>看護教育学特論Ａ－Ⅰ
感染管理看護学特論Ａ－Ⅰ
成人看護学特論Ａ－Ⅰ
がん看護学特論Ａ－Ⅰ</v>
      </c>
      <c r="N228" s="1096"/>
      <c r="O228" s="1081" t="str">
        <f>VLOOKUP($C227,'2025年度(M2前期)'!$B$5:$N$208,COLUMN('2025年度(M2前期)'!$C$5),0)&amp;""</f>
        <v>精神看護学演習Ａ－Ⅲ</v>
      </c>
      <c r="P228" s="1080"/>
      <c r="Q228" s="1081" t="str">
        <f>VLOOKUP($C227,'2025年度(D1前期)'!$B$5:$N$208,COLUMN('2025年度(D1前期)'!$C$5),0)&amp;""</f>
        <v/>
      </c>
      <c r="R228" s="1080"/>
      <c r="S228" s="1072" t="str">
        <f>VLOOKUP($C227,'2025年度(D23前期)'!$B$5:$N$208,COLUMN('2025年度(D23前期)'!$C$5),0)&amp;""</f>
        <v>特別研究</v>
      </c>
      <c r="T228" s="1080"/>
      <c r="U228" s="739" t="s">
        <v>455</v>
      </c>
      <c r="V228" s="853" t="s">
        <v>571</v>
      </c>
      <c r="W228" s="778" t="s">
        <v>503</v>
      </c>
      <c r="X228" s="509" t="s">
        <v>572</v>
      </c>
      <c r="Y228" s="506" t="s">
        <v>541</v>
      </c>
      <c r="Z228" s="1095" t="str">
        <f>A228</f>
        <v xml:space="preserve">１時限（09：20～10：50） </v>
      </c>
      <c r="AA228" s="1151"/>
      <c r="AB228" s="1183" t="s">
        <v>558</v>
      </c>
      <c r="AC228" s="1151"/>
      <c r="AD228" s="1151"/>
      <c r="AE228" s="1151" t="s">
        <v>557</v>
      </c>
      <c r="AF228" s="1151"/>
      <c r="AG228" s="1151" t="s">
        <v>254</v>
      </c>
      <c r="AH228" s="1151" t="s">
        <v>254</v>
      </c>
      <c r="AI228" s="1151"/>
      <c r="AJ228" s="1151" t="s">
        <v>559</v>
      </c>
      <c r="AK228" s="1151" t="s">
        <v>559</v>
      </c>
      <c r="AL228" s="1151" t="s">
        <v>254</v>
      </c>
      <c r="AM228" s="1151"/>
      <c r="AN228" s="1043" t="s">
        <v>457</v>
      </c>
      <c r="AO228" s="1151"/>
      <c r="AP228" s="1151"/>
      <c r="AQ228" s="1151"/>
      <c r="AR228" s="1151"/>
      <c r="AS228" s="1151"/>
      <c r="AT228" s="1151"/>
      <c r="AU228" s="1151"/>
      <c r="AV228" s="1151"/>
      <c r="AW228" s="1151" t="s">
        <v>560</v>
      </c>
      <c r="AX228" s="1151" t="s">
        <v>560</v>
      </c>
      <c r="AY228" s="1151" t="s">
        <v>560</v>
      </c>
      <c r="AZ228" s="1151" t="s">
        <v>560</v>
      </c>
      <c r="BA228" s="1151" t="s">
        <v>221</v>
      </c>
      <c r="BB228" s="1151" t="s">
        <v>293</v>
      </c>
      <c r="BC228" s="1151"/>
      <c r="BD228" s="1151"/>
      <c r="BE228" s="1151"/>
      <c r="BF228" s="1151"/>
      <c r="BG228" s="1151" t="s">
        <v>560</v>
      </c>
      <c r="BH228" s="1151" t="s">
        <v>560</v>
      </c>
      <c r="BI228" s="1151" t="s">
        <v>432</v>
      </c>
      <c r="BJ228" s="1151" t="s">
        <v>294</v>
      </c>
      <c r="BK228" s="1151" t="s">
        <v>256</v>
      </c>
      <c r="BL228" s="1151"/>
      <c r="BM228" s="1151"/>
      <c r="BN228" s="1151" t="s">
        <v>486</v>
      </c>
      <c r="BO228" s="1151"/>
      <c r="BP228" s="1151"/>
      <c r="BQ228" s="1151"/>
      <c r="BR228" s="1151"/>
      <c r="BS228" s="1151"/>
      <c r="BT228" s="1151"/>
      <c r="BU228" s="1151"/>
      <c r="BV228" s="1151"/>
      <c r="BW228" s="1151"/>
    </row>
    <row r="229" spans="1:75">
      <c r="A229" s="1091"/>
      <c r="B229" s="15" t="s">
        <v>53</v>
      </c>
      <c r="C229" s="1065" t="str">
        <f>IFERROR(VLOOKUP(C228,科目・教員!$A$1:$B$357,2,0),"")</f>
        <v>森下　純子</v>
      </c>
      <c r="D229" s="1066"/>
      <c r="E229" s="1067" t="str">
        <f>IFERROR(VLOOKUP(E228,科目・教員!$A$1:$B$357,2,0),"")</f>
        <v/>
      </c>
      <c r="F229" s="1066"/>
      <c r="G229" s="1067" t="str">
        <f>IFERROR(VLOOKUP(G228,科目・教員!$A$1:$B$357,2,0),"")</f>
        <v>須藤　恭子</v>
      </c>
      <c r="H229" s="1066"/>
      <c r="I229" s="1067" t="str">
        <f>IFERROR(VLOOKUP(I228,科目・教員!$A$1:$B$357,2,0),"")</f>
        <v/>
      </c>
      <c r="J229" s="1066"/>
      <c r="K229" s="1068" t="str">
        <f>IFERROR(VLOOKUP(K228,科目・教員!$A$1:$B$357,2,0),"")</f>
        <v/>
      </c>
      <c r="L229" s="1070"/>
      <c r="M229" s="1104" t="str">
        <f>IFERROR(VLOOKUP(M228,科目・教員!$A$1:$B$357,2,0),"")</f>
        <v/>
      </c>
      <c r="N229" s="1066"/>
      <c r="O229" s="1067" t="str">
        <f>IFERROR(VLOOKUP(O228,科目・教員!$A$1:$B$357,2,0),"")</f>
        <v/>
      </c>
      <c r="P229" s="1066"/>
      <c r="Q229" s="1067" t="str">
        <f>IFERROR(VLOOKUP(Q228,科目・教員!$A$1:$B$357,2,0),"")</f>
        <v/>
      </c>
      <c r="R229" s="1066"/>
      <c r="S229" s="1068" t="str">
        <f>IFERROR(VLOOKUP(S228,科目・教員!$A$1:$B$357,2,0),"")</f>
        <v/>
      </c>
      <c r="T229" s="1066"/>
      <c r="U229" s="739" t="s">
        <v>562</v>
      </c>
      <c r="V229" s="853" t="s">
        <v>257</v>
      </c>
      <c r="W229" s="778" t="s">
        <v>321</v>
      </c>
      <c r="X229" s="509" t="s">
        <v>85</v>
      </c>
      <c r="Y229" s="506" t="s">
        <v>457</v>
      </c>
      <c r="Z229" s="1091"/>
      <c r="AA229" s="1152"/>
      <c r="AB229" s="1184"/>
      <c r="AC229" s="1152"/>
      <c r="AD229" s="1152"/>
      <c r="AE229" s="1152"/>
      <c r="AF229" s="1152"/>
      <c r="AG229" s="1152"/>
      <c r="AH229" s="1152"/>
      <c r="AI229" s="1152"/>
      <c r="AJ229" s="1152"/>
      <c r="AK229" s="1152"/>
      <c r="AL229" s="1152"/>
      <c r="AM229" s="1152"/>
      <c r="AN229" s="1044"/>
      <c r="AO229" s="1152"/>
      <c r="AP229" s="1152"/>
      <c r="AQ229" s="1152"/>
      <c r="AR229" s="1152"/>
      <c r="AS229" s="1152"/>
      <c r="AT229" s="1152"/>
      <c r="AU229" s="1152"/>
      <c r="AV229" s="1152"/>
      <c r="AW229" s="1152"/>
      <c r="AX229" s="1152"/>
      <c r="AY229" s="1152"/>
      <c r="AZ229" s="1152"/>
      <c r="BA229" s="1152"/>
      <c r="BB229" s="1152"/>
      <c r="BC229" s="1152"/>
      <c r="BD229" s="1152"/>
      <c r="BE229" s="1152"/>
      <c r="BF229" s="1152"/>
      <c r="BG229" s="1152"/>
      <c r="BH229" s="1152"/>
      <c r="BI229" s="1152"/>
      <c r="BJ229" s="1152"/>
      <c r="BK229" s="1152"/>
      <c r="BL229" s="1152"/>
      <c r="BM229" s="1152"/>
      <c r="BN229" s="1152"/>
      <c r="BO229" s="1152"/>
      <c r="BP229" s="1152"/>
      <c r="BQ229" s="1152"/>
      <c r="BR229" s="1152"/>
      <c r="BS229" s="1152"/>
      <c r="BT229" s="1152"/>
      <c r="BU229" s="1152"/>
      <c r="BV229" s="1152"/>
      <c r="BW229" s="1152"/>
    </row>
    <row r="230" spans="1:75">
      <c r="A230" s="1091"/>
      <c r="B230" s="15" t="s">
        <v>59</v>
      </c>
      <c r="C230" s="1065" t="str">
        <f>VLOOKUP($C227,'2025年度(1年前期)'!$B$5:$N$208,COLUMN('2025年度(1年前期)'!$C$5)+1,0)&amp;""</f>
        <v>201･202･基礎実</v>
      </c>
      <c r="D230" s="1066"/>
      <c r="E230" s="1067" t="str">
        <f>VLOOKUP($C227,'2025年度(2年前期)'!$B$5:$N$208,COLUMN('2025年度(2年前期)'!$C$5)+1,0)&amp;""</f>
        <v/>
      </c>
      <c r="F230" s="1066"/>
      <c r="G230" s="1067" t="str">
        <f>VLOOKUP($C227,'2025年度(3年前期)'!$B$5:$N$208,COLUMN('2025年度(3年前期)'!$C$5)+1,0)&amp;""</f>
        <v>大講義室</v>
      </c>
      <c r="H230" s="1066"/>
      <c r="I230" s="1067" t="str">
        <f>VLOOKUP($C227,'2025年度(4年前期)'!$B$5:$N$208,COLUMN('2025年度(4年前期)'!$C$5)+1,0)&amp;""</f>
        <v>NCGM:301･302･303･304　国府台･NCNP:204･205
がん中：102
がん東:成人実</v>
      </c>
      <c r="J230" s="1066"/>
      <c r="K230" s="1068" t="str">
        <f>VLOOKUP($C227,'2025年度(助産前期)'!$B$5:$N$208,COLUMN('2025年度(助産前期)'!$C$5)+1,0)&amp;""</f>
        <v/>
      </c>
      <c r="L230" s="1070"/>
      <c r="M230" s="1104" t="str">
        <f>VLOOKUP($C227,'2025年度(M1前期)'!$B$5:$N$208,COLUMN('2025年度(M1前期)'!C$5)+1,0)&amp;""</f>
        <v>教育:セミナールーム1
感染:セミナールーム2
成人:臨床講義室2
がん:別途指定</v>
      </c>
      <c r="N230" s="1066"/>
      <c r="O230" s="1067" t="str">
        <f>VLOOKUP($C227,'2025年度(M2前期)'!$B$5:$N$208,COLUMN('2025年度(M2前期)'!$C$5)+1,0)&amp;""</f>
        <v>臨床講義室1</v>
      </c>
      <c r="P230" s="1066"/>
      <c r="Q230" s="1067" t="str">
        <f>VLOOKUP($C227,'2025年度(D1前期)'!$B$5:$N$208,COLUMN('2025年度(D1前期)'!$C$5)+1,0)&amp;""</f>
        <v/>
      </c>
      <c r="R230" s="1066"/>
      <c r="S230" s="1068" t="str">
        <f>VLOOKUP($C227,'2025年度(D23前期)'!$B$5:$N$208,COLUMN('2025年度(D23前期)'!$C$5)+1,0)&amp;""</f>
        <v/>
      </c>
      <c r="T230" s="1066"/>
      <c r="U230" s="739" t="s">
        <v>563</v>
      </c>
      <c r="V230" s="853" t="s">
        <v>256</v>
      </c>
      <c r="W230" s="778" t="s">
        <v>505</v>
      </c>
      <c r="X230" s="509" t="s">
        <v>436</v>
      </c>
      <c r="Y230" s="506" t="s">
        <v>461</v>
      </c>
      <c r="Z230" s="1091"/>
      <c r="AA230" s="1152"/>
      <c r="AB230" s="1184"/>
      <c r="AC230" s="1152"/>
      <c r="AD230" s="1152"/>
      <c r="AE230" s="1152"/>
      <c r="AF230" s="1152"/>
      <c r="AG230" s="1152"/>
      <c r="AH230" s="1152"/>
      <c r="AI230" s="1152"/>
      <c r="AJ230" s="1152"/>
      <c r="AK230" s="1152"/>
      <c r="AL230" s="1152"/>
      <c r="AM230" s="1152"/>
      <c r="AN230" s="1044"/>
      <c r="AO230" s="1152"/>
      <c r="AP230" s="1152"/>
      <c r="AQ230" s="1152"/>
      <c r="AR230" s="1152"/>
      <c r="AS230" s="1152"/>
      <c r="AT230" s="1152"/>
      <c r="AU230" s="1152"/>
      <c r="AV230" s="1152"/>
      <c r="AW230" s="1152"/>
      <c r="AX230" s="1152"/>
      <c r="AY230" s="1152"/>
      <c r="AZ230" s="1152"/>
      <c r="BA230" s="1152"/>
      <c r="BB230" s="1152"/>
      <c r="BC230" s="1152"/>
      <c r="BD230" s="1152"/>
      <c r="BE230" s="1152"/>
      <c r="BF230" s="1152"/>
      <c r="BG230" s="1152"/>
      <c r="BH230" s="1152"/>
      <c r="BI230" s="1152"/>
      <c r="BJ230" s="1152"/>
      <c r="BK230" s="1152"/>
      <c r="BL230" s="1152"/>
      <c r="BM230" s="1152"/>
      <c r="BN230" s="1152"/>
      <c r="BO230" s="1152"/>
      <c r="BP230" s="1152"/>
      <c r="BQ230" s="1152"/>
      <c r="BR230" s="1152"/>
      <c r="BS230" s="1152"/>
      <c r="BT230" s="1152"/>
      <c r="BU230" s="1152"/>
      <c r="BV230" s="1152"/>
      <c r="BW230" s="1152"/>
    </row>
    <row r="231" spans="1:75" ht="13.5" customHeight="1">
      <c r="A231" s="1092"/>
      <c r="B231" s="16" t="s">
        <v>56</v>
      </c>
      <c r="C231" s="1061"/>
      <c r="D231" s="1062"/>
      <c r="E231" s="1063"/>
      <c r="F231" s="1062"/>
      <c r="G231" s="1063"/>
      <c r="H231" s="1062"/>
      <c r="I231" s="1063"/>
      <c r="J231" s="1062"/>
      <c r="K231" s="1064"/>
      <c r="L231" s="1069"/>
      <c r="M231" s="1106"/>
      <c r="N231" s="1062"/>
      <c r="O231" s="1063"/>
      <c r="P231" s="1062"/>
      <c r="Q231" s="1063"/>
      <c r="R231" s="1062"/>
      <c r="S231" s="1064"/>
      <c r="T231" s="1062"/>
      <c r="U231" s="739" t="s">
        <v>565</v>
      </c>
      <c r="V231" s="853" t="s">
        <v>566</v>
      </c>
      <c r="W231" s="778" t="s">
        <v>240</v>
      </c>
      <c r="X231" s="509" t="s">
        <v>573</v>
      </c>
      <c r="Y231" s="506" t="s">
        <v>275</v>
      </c>
      <c r="Z231" s="1092"/>
      <c r="AA231" s="1153"/>
      <c r="AB231" s="1185"/>
      <c r="AC231" s="1153"/>
      <c r="AD231" s="1153"/>
      <c r="AE231" s="1153"/>
      <c r="AF231" s="1153"/>
      <c r="AG231" s="1153"/>
      <c r="AH231" s="1153"/>
      <c r="AI231" s="1153"/>
      <c r="AJ231" s="1153"/>
      <c r="AK231" s="1153"/>
      <c r="AL231" s="1153"/>
      <c r="AM231" s="1153"/>
      <c r="AN231" s="1045"/>
      <c r="AO231" s="1153"/>
      <c r="AP231" s="1153"/>
      <c r="AQ231" s="1153"/>
      <c r="AR231" s="1153"/>
      <c r="AS231" s="1153"/>
      <c r="AT231" s="1153"/>
      <c r="AU231" s="1153"/>
      <c r="AV231" s="1153"/>
      <c r="AW231" s="1153"/>
      <c r="AX231" s="1153"/>
      <c r="AY231" s="1153"/>
      <c r="AZ231" s="1153"/>
      <c r="BA231" s="1153"/>
      <c r="BB231" s="1153"/>
      <c r="BC231" s="1153"/>
      <c r="BD231" s="1153"/>
      <c r="BE231" s="1153"/>
      <c r="BF231" s="1153"/>
      <c r="BG231" s="1153"/>
      <c r="BH231" s="1153"/>
      <c r="BI231" s="1153"/>
      <c r="BJ231" s="1153"/>
      <c r="BK231" s="1153"/>
      <c r="BL231" s="1153"/>
      <c r="BM231" s="1153"/>
      <c r="BN231" s="1153"/>
      <c r="BO231" s="1153"/>
      <c r="BP231" s="1153"/>
      <c r="BQ231" s="1153"/>
      <c r="BR231" s="1153"/>
      <c r="BS231" s="1153"/>
      <c r="BT231" s="1153"/>
      <c r="BU231" s="1153"/>
      <c r="BV231" s="1153"/>
      <c r="BW231" s="1153"/>
    </row>
    <row r="232" spans="1:75" ht="15" customHeight="1">
      <c r="A232" s="1091" t="s">
        <v>58</v>
      </c>
      <c r="B232" s="15" t="s">
        <v>50</v>
      </c>
      <c r="C232" s="1079" t="str">
        <f>VLOOKUP($C227,'2025年度(1年前期)'!$B$5:$N$208,COLUMN('2025年度(1年前期)'!$E$5),0)&amp;""</f>
        <v>生活援助論Ⅰ(ABCD)</v>
      </c>
      <c r="D232" s="1080"/>
      <c r="E232" s="1081" t="str">
        <f>VLOOKUP($C227,'2025年度(2年前期)'!$B$5:$N$208,COLUMN('2025年度(2年前期)'!$E$5),0)&amp;""</f>
        <v/>
      </c>
      <c r="F232" s="1080"/>
      <c r="G232" s="1081" t="str">
        <f>VLOOKUP($C227,'2025年度(3年前期)'!$B$5:$N$208,COLUMN('2025年度(3年前期)'!$E$5),0)&amp;""</f>
        <v>周産期看護</v>
      </c>
      <c r="H232" s="1080"/>
      <c r="I232" s="1081" t="str">
        <f>VLOOKUP($C227,'2025年度(4年前期)'!$B$5:$N$208,COLUMN('2025年度(4年前期)'!$E$5),0)&amp;""</f>
        <v>看護学統合　演習・実習</v>
      </c>
      <c r="J232" s="1080"/>
      <c r="K232" s="1072" t="str">
        <f>VLOOKUP($C227,'2025年度(助産前期)'!$B$5:$N$208,COLUMN('2025年度(助産前期)'!$E$5),0)&amp;""</f>
        <v/>
      </c>
      <c r="L232" s="1096"/>
      <c r="M232" s="1079" t="str">
        <f>VLOOKUP($C227,'2025年度(M1前期)'!$B$5:$N$208,COLUMN('2025年度(M1前期)'!$E$5),0)&amp;""</f>
        <v>看護教育学特論Ａ－Ⅰ
感染管理看護学特論Ａ－Ⅰ
成人看護学特論Ａ－Ⅰ
がん看護学特論Ａ－Ⅰ</v>
      </c>
      <c r="N232" s="1080"/>
      <c r="O232" s="1072" t="str">
        <f>VLOOKUP($C227,'2025年度(M2前期)'!$B$5:$N$208,COLUMN('2025年度(M2前期)'!$E$5),0)&amp;""</f>
        <v>精神看護学演習Ａ－Ⅲ</v>
      </c>
      <c r="P232" s="1080"/>
      <c r="Q232" s="1072" t="str">
        <f>VLOOKUP($C227,'2025年度(D1前期)'!$B$5:$N$208,COLUMN('2025年度(D1前期)'!$E$5),0)&amp;""</f>
        <v/>
      </c>
      <c r="R232" s="1080"/>
      <c r="S232" s="1072" t="str">
        <f>VLOOKUP($C227,'2025年度(D23前期)'!$B$5:$N$208,COLUMN('2025年度(D23前期)'!$E$5),0)&amp;""</f>
        <v>特別研究</v>
      </c>
      <c r="T232" s="1080"/>
      <c r="U232" s="509"/>
      <c r="V232" s="17"/>
      <c r="W232" s="778" t="s">
        <v>241</v>
      </c>
      <c r="Z232" s="1091" t="str">
        <f>A232</f>
        <v>２時限（11：00～12：30）</v>
      </c>
      <c r="AA232" s="1151"/>
      <c r="AB232" s="1183" t="s">
        <v>558</v>
      </c>
      <c r="AC232" s="1151"/>
      <c r="AD232" s="1151" t="s">
        <v>85</v>
      </c>
      <c r="AE232" s="1151" t="s">
        <v>557</v>
      </c>
      <c r="AF232" s="1296"/>
      <c r="AG232" s="1151" t="s">
        <v>254</v>
      </c>
      <c r="AH232" s="1151" t="s">
        <v>254</v>
      </c>
      <c r="AI232" s="1151"/>
      <c r="AJ232" s="1151" t="s">
        <v>559</v>
      </c>
      <c r="AK232" s="1151" t="s">
        <v>559</v>
      </c>
      <c r="AL232" s="1151" t="s">
        <v>254</v>
      </c>
      <c r="AM232" s="1151"/>
      <c r="AN232" s="1043" t="s">
        <v>457</v>
      </c>
      <c r="AO232" s="1151"/>
      <c r="AP232" s="1151"/>
      <c r="AQ232" s="1151"/>
      <c r="AR232" s="1151"/>
      <c r="AS232" s="1151"/>
      <c r="AT232" s="1151"/>
      <c r="AU232" s="1151"/>
      <c r="AV232" s="1151"/>
      <c r="AW232" s="1151" t="s">
        <v>560</v>
      </c>
      <c r="AX232" s="1151" t="s">
        <v>560</v>
      </c>
      <c r="AY232" s="1151" t="s">
        <v>560</v>
      </c>
      <c r="AZ232" s="1151" t="s">
        <v>560</v>
      </c>
      <c r="BA232" s="1151" t="s">
        <v>221</v>
      </c>
      <c r="BB232" s="1151" t="s">
        <v>293</v>
      </c>
      <c r="BC232" s="1151"/>
      <c r="BD232" s="1151"/>
      <c r="BE232" s="1151"/>
      <c r="BF232" s="1151"/>
      <c r="BG232" s="1151" t="s">
        <v>560</v>
      </c>
      <c r="BH232" s="1151" t="s">
        <v>560</v>
      </c>
      <c r="BI232" s="1151" t="s">
        <v>432</v>
      </c>
      <c r="BJ232" s="1151" t="s">
        <v>294</v>
      </c>
      <c r="BK232" s="1151" t="s">
        <v>256</v>
      </c>
      <c r="BL232" s="1151"/>
      <c r="BM232" s="1151"/>
      <c r="BN232" s="1151" t="s">
        <v>273</v>
      </c>
      <c r="BO232" s="1151"/>
      <c r="BP232" s="1151"/>
      <c r="BQ232" s="1151"/>
      <c r="BR232" s="1151"/>
      <c r="BS232" s="1151"/>
      <c r="BT232" s="1151"/>
      <c r="BU232" s="1151"/>
      <c r="BV232" s="1151"/>
      <c r="BW232" s="1151"/>
    </row>
    <row r="233" spans="1:75">
      <c r="A233" s="1091"/>
      <c r="B233" s="15" t="s">
        <v>53</v>
      </c>
      <c r="C233" s="1065" t="str">
        <f>IFERROR(VLOOKUP(C232,科目・教員!$A$1:$B$357,2,0),"")</f>
        <v>森下　純子</v>
      </c>
      <c r="D233" s="1066"/>
      <c r="E233" s="1067" t="str">
        <f>IFERROR(VLOOKUP(E232,科目・教員!$A$1:$B$357,2,0),"")</f>
        <v/>
      </c>
      <c r="F233" s="1066"/>
      <c r="G233" s="1067" t="str">
        <f>IFERROR(VLOOKUP(G232,科目・教員!$A$1:$B$357,2,0),"")</f>
        <v>日置　智華子</v>
      </c>
      <c r="H233" s="1066"/>
      <c r="I233" s="1067" t="str">
        <f>IFERROR(VLOOKUP(I232,科目・教員!$A$1:$B$357,2,0),"")</f>
        <v/>
      </c>
      <c r="J233" s="1066"/>
      <c r="K233" s="1068" t="str">
        <f>IFERROR(VLOOKUP(K232,科目・教員!$A$1:$B$357,2,0),"")</f>
        <v/>
      </c>
      <c r="L233" s="1070"/>
      <c r="M233" s="1065" t="str">
        <f>IFERROR(VLOOKUP(M232,科目・教員!$A$1:$B$357,2,0),"")</f>
        <v/>
      </c>
      <c r="N233" s="1066"/>
      <c r="O233" s="1068" t="str">
        <f>IFERROR(VLOOKUP(O232,科目・教員!$A$1:$B$357,2,0),"")</f>
        <v/>
      </c>
      <c r="P233" s="1066"/>
      <c r="Q233" s="1068" t="str">
        <f>IFERROR(VLOOKUP(Q232,科目・教員!$A$1:$B$357,2,0),"")</f>
        <v/>
      </c>
      <c r="R233" s="1066"/>
      <c r="S233" s="1068" t="str">
        <f>IFERROR(VLOOKUP(S232,科目・教員!$A$1:$B$357,2,0),"")</f>
        <v/>
      </c>
      <c r="T233" s="1066"/>
      <c r="U233" s="509" t="s">
        <v>135</v>
      </c>
      <c r="V233" s="17"/>
      <c r="Z233" s="1091"/>
      <c r="AA233" s="1152"/>
      <c r="AB233" s="1184"/>
      <c r="AC233" s="1152"/>
      <c r="AD233" s="1152"/>
      <c r="AE233" s="1152"/>
      <c r="AF233" s="1296"/>
      <c r="AG233" s="1152"/>
      <c r="AH233" s="1152"/>
      <c r="AI233" s="1152"/>
      <c r="AJ233" s="1152"/>
      <c r="AK233" s="1152"/>
      <c r="AL233" s="1152"/>
      <c r="AM233" s="1152"/>
      <c r="AN233" s="1044"/>
      <c r="AO233" s="1152"/>
      <c r="AP233" s="1152"/>
      <c r="AQ233" s="1152"/>
      <c r="AR233" s="1152"/>
      <c r="AS233" s="1152"/>
      <c r="AT233" s="1152"/>
      <c r="AU233" s="1152"/>
      <c r="AV233" s="1152"/>
      <c r="AW233" s="1152"/>
      <c r="AX233" s="1152"/>
      <c r="AY233" s="1152"/>
      <c r="AZ233" s="1152"/>
      <c r="BA233" s="1152"/>
      <c r="BB233" s="1152"/>
      <c r="BC233" s="1152"/>
      <c r="BD233" s="1152"/>
      <c r="BE233" s="1152"/>
      <c r="BF233" s="1152"/>
      <c r="BG233" s="1152"/>
      <c r="BH233" s="1152"/>
      <c r="BI233" s="1152"/>
      <c r="BJ233" s="1152"/>
      <c r="BK233" s="1152"/>
      <c r="BL233" s="1152"/>
      <c r="BM233" s="1152"/>
      <c r="BN233" s="1152"/>
      <c r="BO233" s="1152"/>
      <c r="BP233" s="1152"/>
      <c r="BQ233" s="1152"/>
      <c r="BR233" s="1152"/>
      <c r="BS233" s="1152"/>
      <c r="BT233" s="1152"/>
      <c r="BU233" s="1152"/>
      <c r="BV233" s="1152"/>
      <c r="BW233" s="1152"/>
    </row>
    <row r="234" spans="1:75">
      <c r="A234" s="1091"/>
      <c r="B234" s="15" t="s">
        <v>59</v>
      </c>
      <c r="C234" s="1065" t="str">
        <f>VLOOKUP($C227,'2025年度(1年前期)'!$B$5:$N$208,COLUMN('2025年度(1年前期)'!$E$5)+1,0)&amp;""</f>
        <v>201･202･基礎実</v>
      </c>
      <c r="D234" s="1066"/>
      <c r="E234" s="1067" t="str">
        <f>VLOOKUP($C227,'2025年度(2年前期)'!$B$5:$N$208,COLUMN('2025年度(2年前期)'!$E$5)+1,0)&amp;""</f>
        <v/>
      </c>
      <c r="F234" s="1066"/>
      <c r="G234" s="1067" t="str">
        <f>VLOOKUP($C227,'2025年度(3年前期)'!$B$5:$N$208,COLUMN('2025年度(3年前期)'!$E$5)+1,0)&amp;""</f>
        <v>大講義室</v>
      </c>
      <c r="H234" s="1066"/>
      <c r="I234" s="1067" t="str">
        <f>VLOOKUP($C227,'2025年度(4年前期)'!$B$5:$N$208,COLUMN('2025年度(4年前期)'!$E$5)+1,0)&amp;""</f>
        <v>NCGM:301･302･303･304　国府台･NCNP:204･205
がん中：102
がん東:成人実</v>
      </c>
      <c r="J234" s="1066"/>
      <c r="K234" s="1068" t="str">
        <f>VLOOKUP($C227,'2025年度(助産前期)'!$B$5:$N$208,COLUMN('2025年度(助産前期)'!$E$5)+1,0)&amp;""</f>
        <v/>
      </c>
      <c r="L234" s="1070"/>
      <c r="M234" s="1065" t="str">
        <f>VLOOKUP($C227,'2025年度(M1前期)'!$B$5:$N$208,COLUMN('2025年度(M1前期)'!$E$5)+1,0)&amp;""</f>
        <v>教育:セミナールーム1
感染:セミナールーム2
成人:臨床講義室2
がん:別途指定</v>
      </c>
      <c r="N234" s="1066"/>
      <c r="O234" s="1068" t="str">
        <f>VLOOKUP($C227,'2025年度(M2前期)'!$B$5:$N$208,COLUMN('2025年度(M2前期)'!$E$5)+1,0)&amp;""</f>
        <v>臨床講義室1</v>
      </c>
      <c r="P234" s="1066"/>
      <c r="Q234" s="1068" t="str">
        <f>VLOOKUP($C227,'2025年度(D1前期)'!$B$5:$N$208,COLUMN('2025年度(D1前期)'!$E$5)+1,0)&amp;""</f>
        <v/>
      </c>
      <c r="R234" s="1066"/>
      <c r="S234" s="1068" t="str">
        <f>VLOOKUP($C227,'2025年度(D23前期)'!$B$5:$N$208,COLUMN('2025年度(D23前期)'!$E$5)+1,0)&amp;""</f>
        <v/>
      </c>
      <c r="T234" s="1066"/>
      <c r="U234" s="509"/>
      <c r="V234" s="17"/>
      <c r="Z234" s="1091"/>
      <c r="AA234" s="1152"/>
      <c r="AB234" s="1184"/>
      <c r="AC234" s="1152"/>
      <c r="AD234" s="1152"/>
      <c r="AE234" s="1152"/>
      <c r="AF234" s="1296"/>
      <c r="AG234" s="1152"/>
      <c r="AH234" s="1152"/>
      <c r="AI234" s="1152"/>
      <c r="AJ234" s="1152"/>
      <c r="AK234" s="1152"/>
      <c r="AL234" s="1152"/>
      <c r="AM234" s="1152"/>
      <c r="AN234" s="1044"/>
      <c r="AO234" s="1152"/>
      <c r="AP234" s="1152"/>
      <c r="AQ234" s="1152"/>
      <c r="AR234" s="1152"/>
      <c r="AS234" s="1152"/>
      <c r="AT234" s="1152"/>
      <c r="AU234" s="1152"/>
      <c r="AV234" s="1152"/>
      <c r="AW234" s="1152"/>
      <c r="AX234" s="1152"/>
      <c r="AY234" s="1152"/>
      <c r="AZ234" s="1152"/>
      <c r="BA234" s="1152"/>
      <c r="BB234" s="1152"/>
      <c r="BC234" s="1152"/>
      <c r="BD234" s="1152"/>
      <c r="BE234" s="1152"/>
      <c r="BF234" s="1152"/>
      <c r="BG234" s="1152"/>
      <c r="BH234" s="1152"/>
      <c r="BI234" s="1152"/>
      <c r="BJ234" s="1152"/>
      <c r="BK234" s="1152"/>
      <c r="BL234" s="1152"/>
      <c r="BM234" s="1152"/>
      <c r="BN234" s="1152"/>
      <c r="BO234" s="1152"/>
      <c r="BP234" s="1152"/>
      <c r="BQ234" s="1152"/>
      <c r="BR234" s="1152"/>
      <c r="BS234" s="1152"/>
      <c r="BT234" s="1152"/>
      <c r="BU234" s="1152"/>
      <c r="BV234" s="1152"/>
      <c r="BW234" s="1152"/>
    </row>
    <row r="235" spans="1:75" ht="13.5" customHeight="1">
      <c r="A235" s="1100"/>
      <c r="B235" s="16" t="s">
        <v>56</v>
      </c>
      <c r="C235" s="1061"/>
      <c r="D235" s="1075"/>
      <c r="E235" s="1150"/>
      <c r="F235" s="1136"/>
      <c r="G235" s="1063"/>
      <c r="H235" s="1075"/>
      <c r="I235" s="1063"/>
      <c r="J235" s="1075"/>
      <c r="K235" s="1064"/>
      <c r="L235" s="1064"/>
      <c r="M235" s="1061"/>
      <c r="N235" s="1075"/>
      <c r="O235" s="1064"/>
      <c r="P235" s="1075"/>
      <c r="Q235" s="1064"/>
      <c r="R235" s="1075"/>
      <c r="S235" s="1064"/>
      <c r="T235" s="1075"/>
      <c r="U235" s="509"/>
      <c r="V235" s="17"/>
      <c r="Z235" s="1092"/>
      <c r="AA235" s="1153"/>
      <c r="AB235" s="1185"/>
      <c r="AC235" s="1153"/>
      <c r="AD235" s="1153"/>
      <c r="AE235" s="1153"/>
      <c r="AF235" s="1296"/>
      <c r="AG235" s="1153"/>
      <c r="AH235" s="1153"/>
      <c r="AI235" s="1153"/>
      <c r="AJ235" s="1153"/>
      <c r="AK235" s="1153"/>
      <c r="AL235" s="1153"/>
      <c r="AM235" s="1153"/>
      <c r="AN235" s="1045"/>
      <c r="AO235" s="1153"/>
      <c r="AP235" s="1153"/>
      <c r="AQ235" s="1153"/>
      <c r="AR235" s="1153"/>
      <c r="AS235" s="1153"/>
      <c r="AT235" s="1153"/>
      <c r="AU235" s="1153"/>
      <c r="AV235" s="1153"/>
      <c r="AW235" s="1153"/>
      <c r="AX235" s="1153"/>
      <c r="AY235" s="1153"/>
      <c r="AZ235" s="1153"/>
      <c r="BA235" s="1153"/>
      <c r="BB235" s="1153"/>
      <c r="BC235" s="1153"/>
      <c r="BD235" s="1153"/>
      <c r="BE235" s="1153"/>
      <c r="BF235" s="1153"/>
      <c r="BG235" s="1153"/>
      <c r="BH235" s="1153"/>
      <c r="BI235" s="1153"/>
      <c r="BJ235" s="1153"/>
      <c r="BK235" s="1153"/>
      <c r="BL235" s="1153"/>
      <c r="BM235" s="1153"/>
      <c r="BN235" s="1153"/>
      <c r="BO235" s="1153"/>
      <c r="BP235" s="1153"/>
      <c r="BQ235" s="1153"/>
      <c r="BR235" s="1153"/>
      <c r="BS235" s="1153"/>
      <c r="BT235" s="1153"/>
      <c r="BU235" s="1153"/>
      <c r="BV235" s="1153"/>
      <c r="BW235" s="1153"/>
    </row>
    <row r="236" spans="1:75">
      <c r="A236" s="1095" t="s">
        <v>60</v>
      </c>
      <c r="B236" s="18" t="s">
        <v>61</v>
      </c>
      <c r="C236" s="1079"/>
      <c r="D236" s="1080"/>
      <c r="E236" s="1081"/>
      <c r="F236" s="1080"/>
      <c r="G236" s="1081"/>
      <c r="H236" s="1080"/>
      <c r="I236" s="1081"/>
      <c r="J236" s="1080"/>
      <c r="K236" s="1072"/>
      <c r="L236" s="1096"/>
      <c r="M236" s="1079"/>
      <c r="N236" s="1080"/>
      <c r="O236" s="1072"/>
      <c r="P236" s="1080"/>
      <c r="Q236" s="1072"/>
      <c r="R236" s="1080"/>
      <c r="S236" s="1072"/>
      <c r="T236" s="1080"/>
      <c r="U236" s="701"/>
      <c r="V236" s="17"/>
      <c r="Z236" s="1091" t="str">
        <f>A236</f>
        <v>昼休み（12：30～13：30）</v>
      </c>
      <c r="AA236" s="1151"/>
      <c r="AB236" s="1183"/>
      <c r="AC236" s="1151"/>
      <c r="AD236" s="1151" t="s">
        <v>85</v>
      </c>
      <c r="AE236" s="1151" t="s">
        <v>504</v>
      </c>
      <c r="AF236" s="1151"/>
      <c r="AG236" s="1151"/>
      <c r="AH236" s="1151"/>
      <c r="AI236" s="1151"/>
      <c r="AJ236" s="1151"/>
      <c r="AK236" s="1151"/>
      <c r="AL236" s="1151"/>
      <c r="AM236" s="1151"/>
      <c r="AN236" s="1043" t="s">
        <v>457</v>
      </c>
      <c r="AO236" s="1151"/>
      <c r="AP236" s="1151"/>
      <c r="AQ236" s="1151"/>
      <c r="AR236" s="1151"/>
      <c r="AS236" s="1151"/>
      <c r="AT236" s="1151"/>
      <c r="AU236" s="1151"/>
      <c r="AV236" s="1151"/>
      <c r="AW236" s="1151"/>
      <c r="AX236" s="1151"/>
      <c r="AY236" s="1151"/>
      <c r="AZ236" s="1151"/>
      <c r="BA236" s="1151"/>
      <c r="BB236" s="1151"/>
      <c r="BC236" s="1151"/>
      <c r="BD236" s="1151"/>
      <c r="BE236" s="1151"/>
      <c r="BF236" s="1151"/>
      <c r="BG236" s="1151"/>
      <c r="BH236" s="1151"/>
      <c r="BI236" s="1151"/>
      <c r="BJ236" s="1151"/>
      <c r="BK236" s="1151"/>
      <c r="BL236" s="1151"/>
      <c r="BM236" s="1151"/>
      <c r="BN236" s="1151"/>
      <c r="BO236" s="1151"/>
      <c r="BP236" s="1151"/>
      <c r="BQ236" s="1151"/>
      <c r="BR236" s="1151"/>
      <c r="BS236" s="1151"/>
      <c r="BT236" s="1151"/>
      <c r="BU236" s="1151"/>
      <c r="BV236" s="1151"/>
      <c r="BW236" s="1151"/>
    </row>
    <row r="237" spans="1:75">
      <c r="A237" s="1091"/>
      <c r="B237" s="18" t="s">
        <v>62</v>
      </c>
      <c r="C237" s="1065"/>
      <c r="D237" s="1066"/>
      <c r="E237" s="1067"/>
      <c r="F237" s="1066"/>
      <c r="G237" s="1067"/>
      <c r="H237" s="1066"/>
      <c r="I237" s="1067"/>
      <c r="J237" s="1066"/>
      <c r="K237" s="1068"/>
      <c r="L237" s="1070"/>
      <c r="M237" s="1065"/>
      <c r="N237" s="1066"/>
      <c r="O237" s="1068"/>
      <c r="P237" s="1066"/>
      <c r="Q237" s="1068"/>
      <c r="R237" s="1066"/>
      <c r="S237" s="1068"/>
      <c r="T237" s="1066"/>
      <c r="U237" s="701"/>
      <c r="V237" s="17"/>
      <c r="Z237" s="1091"/>
      <c r="AA237" s="1152"/>
      <c r="AB237" s="1184"/>
      <c r="AC237" s="1152"/>
      <c r="AD237" s="1152"/>
      <c r="AE237" s="1152"/>
      <c r="AF237" s="1152"/>
      <c r="AG237" s="1152"/>
      <c r="AH237" s="1152"/>
      <c r="AI237" s="1152"/>
      <c r="AJ237" s="1152"/>
      <c r="AK237" s="1152"/>
      <c r="AL237" s="1152"/>
      <c r="AM237" s="1152"/>
      <c r="AN237" s="1044"/>
      <c r="AO237" s="1152"/>
      <c r="AP237" s="1152"/>
      <c r="AQ237" s="1152"/>
      <c r="AR237" s="1152"/>
      <c r="AS237" s="1152"/>
      <c r="AT237" s="1152"/>
      <c r="AU237" s="1152"/>
      <c r="AV237" s="1152"/>
      <c r="AW237" s="1152"/>
      <c r="AX237" s="1152"/>
      <c r="AY237" s="1152"/>
      <c r="AZ237" s="1152"/>
      <c r="BA237" s="1152"/>
      <c r="BB237" s="1152"/>
      <c r="BC237" s="1152"/>
      <c r="BD237" s="1152"/>
      <c r="BE237" s="1152"/>
      <c r="BF237" s="1152"/>
      <c r="BG237" s="1152"/>
      <c r="BH237" s="1152"/>
      <c r="BI237" s="1152"/>
      <c r="BJ237" s="1152"/>
      <c r="BK237" s="1152"/>
      <c r="BL237" s="1152"/>
      <c r="BM237" s="1152"/>
      <c r="BN237" s="1152"/>
      <c r="BO237" s="1152"/>
      <c r="BP237" s="1152"/>
      <c r="BQ237" s="1152"/>
      <c r="BR237" s="1152"/>
      <c r="BS237" s="1152"/>
      <c r="BT237" s="1152"/>
      <c r="BU237" s="1152"/>
      <c r="BV237" s="1152"/>
      <c r="BW237" s="1152"/>
    </row>
    <row r="238" spans="1:75">
      <c r="A238" s="1091"/>
      <c r="B238" s="18" t="s">
        <v>59</v>
      </c>
      <c r="C238" s="1065"/>
      <c r="D238" s="1066"/>
      <c r="E238" s="1067"/>
      <c r="F238" s="1066"/>
      <c r="G238" s="1067"/>
      <c r="H238" s="1066"/>
      <c r="I238" s="1067"/>
      <c r="J238" s="1066"/>
      <c r="K238" s="1068"/>
      <c r="L238" s="1070"/>
      <c r="M238" s="1065"/>
      <c r="N238" s="1066"/>
      <c r="O238" s="1068"/>
      <c r="P238" s="1066"/>
      <c r="Q238" s="1068"/>
      <c r="R238" s="1066"/>
      <c r="S238" s="1068"/>
      <c r="T238" s="1066"/>
      <c r="U238" s="701"/>
      <c r="V238" s="17"/>
      <c r="Z238" s="1091"/>
      <c r="AA238" s="1152"/>
      <c r="AB238" s="1184"/>
      <c r="AC238" s="1152"/>
      <c r="AD238" s="1152"/>
      <c r="AE238" s="1152"/>
      <c r="AF238" s="1152"/>
      <c r="AG238" s="1152"/>
      <c r="AH238" s="1152"/>
      <c r="AI238" s="1152"/>
      <c r="AJ238" s="1152"/>
      <c r="AK238" s="1152"/>
      <c r="AL238" s="1152"/>
      <c r="AM238" s="1152"/>
      <c r="AN238" s="1044"/>
      <c r="AO238" s="1152"/>
      <c r="AP238" s="1152"/>
      <c r="AQ238" s="1152"/>
      <c r="AR238" s="1152"/>
      <c r="AS238" s="1152"/>
      <c r="AT238" s="1152"/>
      <c r="AU238" s="1152"/>
      <c r="AV238" s="1152"/>
      <c r="AW238" s="1152"/>
      <c r="AX238" s="1152"/>
      <c r="AY238" s="1152"/>
      <c r="AZ238" s="1152"/>
      <c r="BA238" s="1152"/>
      <c r="BB238" s="1152"/>
      <c r="BC238" s="1152"/>
      <c r="BD238" s="1152"/>
      <c r="BE238" s="1152"/>
      <c r="BF238" s="1152"/>
      <c r="BG238" s="1152"/>
      <c r="BH238" s="1152"/>
      <c r="BI238" s="1152"/>
      <c r="BJ238" s="1152"/>
      <c r="BK238" s="1152"/>
      <c r="BL238" s="1152"/>
      <c r="BM238" s="1152"/>
      <c r="BN238" s="1152"/>
      <c r="BO238" s="1152"/>
      <c r="BP238" s="1152"/>
      <c r="BQ238" s="1152"/>
      <c r="BR238" s="1152"/>
      <c r="BS238" s="1152"/>
      <c r="BT238" s="1152"/>
      <c r="BU238" s="1152"/>
      <c r="BV238" s="1152"/>
      <c r="BW238" s="1152"/>
    </row>
    <row r="239" spans="1:75" ht="13.5" customHeight="1">
      <c r="A239" s="1092"/>
      <c r="B239" s="19" t="s">
        <v>56</v>
      </c>
      <c r="C239" s="1102"/>
      <c r="D239" s="1094"/>
      <c r="E239" s="1103"/>
      <c r="F239" s="1094"/>
      <c r="G239" s="1103"/>
      <c r="H239" s="1094"/>
      <c r="I239" s="1103"/>
      <c r="J239" s="1094"/>
      <c r="K239" s="1093"/>
      <c r="L239" s="1093"/>
      <c r="M239" s="1102"/>
      <c r="N239" s="1094"/>
      <c r="O239" s="1093"/>
      <c r="P239" s="1094"/>
      <c r="Q239" s="1093"/>
      <c r="R239" s="1094"/>
      <c r="S239" s="1093"/>
      <c r="T239" s="1094"/>
      <c r="U239" s="701"/>
      <c r="V239" s="17"/>
      <c r="Z239" s="1092"/>
      <c r="AA239" s="1153"/>
      <c r="AB239" s="1185"/>
      <c r="AC239" s="1153"/>
      <c r="AD239" s="1153"/>
      <c r="AE239" s="1153"/>
      <c r="AF239" s="1153"/>
      <c r="AG239" s="1153"/>
      <c r="AH239" s="1153"/>
      <c r="AI239" s="1153"/>
      <c r="AJ239" s="1153"/>
      <c r="AK239" s="1153"/>
      <c r="AL239" s="1153"/>
      <c r="AM239" s="1153"/>
      <c r="AN239" s="1045"/>
      <c r="AO239" s="1153"/>
      <c r="AP239" s="1153"/>
      <c r="AQ239" s="1153"/>
      <c r="AR239" s="1153"/>
      <c r="AS239" s="1153"/>
      <c r="AT239" s="1153"/>
      <c r="AU239" s="1153"/>
      <c r="AV239" s="1153"/>
      <c r="AW239" s="1153"/>
      <c r="AX239" s="1153"/>
      <c r="AY239" s="1153"/>
      <c r="AZ239" s="1153"/>
      <c r="BA239" s="1153"/>
      <c r="BB239" s="1153"/>
      <c r="BC239" s="1153"/>
      <c r="BD239" s="1153"/>
      <c r="BE239" s="1153"/>
      <c r="BF239" s="1153"/>
      <c r="BG239" s="1153"/>
      <c r="BH239" s="1153"/>
      <c r="BI239" s="1153"/>
      <c r="BJ239" s="1153"/>
      <c r="BK239" s="1153"/>
      <c r="BL239" s="1153"/>
      <c r="BM239" s="1153"/>
      <c r="BN239" s="1153"/>
      <c r="BO239" s="1153"/>
      <c r="BP239" s="1153"/>
      <c r="BQ239" s="1153"/>
      <c r="BR239" s="1153"/>
      <c r="BS239" s="1153"/>
      <c r="BT239" s="1153"/>
      <c r="BU239" s="1153"/>
      <c r="BV239" s="1153"/>
      <c r="BW239" s="1153"/>
    </row>
    <row r="240" spans="1:75" ht="15" customHeight="1">
      <c r="A240" s="1091" t="s">
        <v>64</v>
      </c>
      <c r="B240" s="15" t="s">
        <v>50</v>
      </c>
      <c r="C240" s="1089" t="str">
        <f>VLOOKUP($C227,'2025年度(1年前期)'!$B$5:$N$208,COLUMN('2025年度(1年前期)'!$G$5),0)&amp;""</f>
        <v>人体の構造と機能Ⅰ</v>
      </c>
      <c r="D240" s="1072"/>
      <c r="E240" s="1132" t="str">
        <f>VLOOKUP($C227,'2025年度(2年前期)'!$B$5:$N$208,COLUMN('2025年度(2年前期)'!$G$5),0)&amp;""</f>
        <v>遺伝と健康</v>
      </c>
      <c r="F240" s="1133"/>
      <c r="G240" s="1090" t="str">
        <f>VLOOKUP($C227,'2025年度(3年前期)'!$B$5:$N$208,COLUMN('2025年度(3年前期)'!$G$5),0)&amp;""</f>
        <v>看護教育論</v>
      </c>
      <c r="H240" s="1072"/>
      <c r="I240" s="1090" t="str">
        <f>VLOOKUP($C227,'2025年度(4年前期)'!$B$5:$N$208,COLUMN('2025年度(4年前期)'!$G$5),0)&amp;""</f>
        <v>看護学統合　演習・実習</v>
      </c>
      <c r="J240" s="1072"/>
      <c r="K240" s="1071" t="str">
        <f>VLOOKUP($C227,'2025年度(助産前期)'!$B$5:$N$208,COLUMN('2025年度(助産前期)'!$G$5),0)&amp;""</f>
        <v/>
      </c>
      <c r="L240" s="1071"/>
      <c r="M240" s="1089" t="str">
        <f>VLOOKUP($C227,'2025年度(M1前期)'!$B$5:$N$208,COLUMN('2025年度(M1前期)'!$G$5),0)&amp;""</f>
        <v>国際看護学特論Ａ－Ⅰ
精神看護学特論Ａ－Ⅰ
微生物学特論</v>
      </c>
      <c r="N240" s="1072"/>
      <c r="O240" s="1071" t="str">
        <f>VLOOKUP($C227,'2025年度(M2前期)'!$B$5:$N$208,COLUMN('2025年度(M2前期)'!$G$5),0)&amp;""</f>
        <v>特別研究</v>
      </c>
      <c r="P240" s="1072"/>
      <c r="Q240" s="1071" t="str">
        <f>VLOOKUP($C227,'2025年度(D1前期)'!$B$5:$N$208,COLUMN('2025年度(D1前期)'!$G$5),0)&amp;""</f>
        <v>長寿看護学特論Ｂ
感染管理看護学特論Ｂ
成人看護学特論Ｂ</v>
      </c>
      <c r="R240" s="1072"/>
      <c r="S240" s="1071" t="str">
        <f>VLOOKUP($C227,'2025年度(D23前期)'!$B$5:$N$208,COLUMN('2025年度(D23前期)'!$G$5),0)&amp;""</f>
        <v>特別研究</v>
      </c>
      <c r="T240" s="1072"/>
      <c r="U240" s="701"/>
      <c r="V240" s="892" t="s">
        <v>574</v>
      </c>
      <c r="W240" s="778" t="s">
        <v>197</v>
      </c>
      <c r="X240" s="853" t="s">
        <v>197</v>
      </c>
      <c r="Y240" s="882" t="s">
        <v>575</v>
      </c>
      <c r="Z240" s="1091" t="str">
        <f>A240</f>
        <v>３時限（13：30～15：00）</v>
      </c>
      <c r="AA240" s="1151" t="s">
        <v>159</v>
      </c>
      <c r="AB240" s="1183" t="s">
        <v>558</v>
      </c>
      <c r="AC240" s="1151" t="s">
        <v>210</v>
      </c>
      <c r="AD240" s="1151" t="s">
        <v>85</v>
      </c>
      <c r="AE240" s="1151" t="s">
        <v>557</v>
      </c>
      <c r="AF240" s="1151"/>
      <c r="AG240" s="1151" t="s">
        <v>224</v>
      </c>
      <c r="AH240" s="1151"/>
      <c r="AI240" s="1151"/>
      <c r="AJ240" s="1151" t="s">
        <v>559</v>
      </c>
      <c r="AK240" s="1151" t="s">
        <v>559</v>
      </c>
      <c r="AL240" s="1151"/>
      <c r="AM240" s="1151"/>
      <c r="AN240" s="1043" t="s">
        <v>457</v>
      </c>
      <c r="AO240" s="1151"/>
      <c r="AP240" s="1151"/>
      <c r="AQ240" s="1151"/>
      <c r="AR240" s="1151"/>
      <c r="AS240" s="1151"/>
      <c r="AT240" s="1151"/>
      <c r="AU240" s="1151"/>
      <c r="AV240" s="1151"/>
      <c r="AW240" s="1151" t="s">
        <v>560</v>
      </c>
      <c r="AX240" s="1151" t="s">
        <v>560</v>
      </c>
      <c r="AY240" s="1151" t="s">
        <v>560</v>
      </c>
      <c r="AZ240" s="1151" t="s">
        <v>560</v>
      </c>
      <c r="BA240" s="1151" t="s">
        <v>301</v>
      </c>
      <c r="BB240" s="1151" t="s">
        <v>479</v>
      </c>
      <c r="BC240" s="1151"/>
      <c r="BD240" s="1151"/>
      <c r="BE240" s="1151"/>
      <c r="BF240" s="1151"/>
      <c r="BG240" s="1151" t="s">
        <v>560</v>
      </c>
      <c r="BH240" s="1151" t="s">
        <v>560</v>
      </c>
      <c r="BI240" s="1151" t="s">
        <v>303</v>
      </c>
      <c r="BJ240" s="1151" t="s">
        <v>228</v>
      </c>
      <c r="BK240" s="1151" t="s">
        <v>326</v>
      </c>
      <c r="BL240" s="1151" t="s">
        <v>304</v>
      </c>
      <c r="BM240" s="1151"/>
      <c r="BN240" s="1151" t="s">
        <v>239</v>
      </c>
      <c r="BO240" s="1151"/>
      <c r="BP240" s="1151"/>
      <c r="BQ240" s="1151"/>
      <c r="BR240" s="1151"/>
      <c r="BS240" s="1151"/>
      <c r="BT240" s="1151"/>
      <c r="BU240" s="1151"/>
      <c r="BV240" s="1151"/>
      <c r="BW240" s="1151"/>
    </row>
    <row r="241" spans="1:75">
      <c r="A241" s="1091"/>
      <c r="B241" s="15" t="s">
        <v>53</v>
      </c>
      <c r="C241" s="1101" t="str">
        <f>IFERROR(VLOOKUP(C240,科目・教員!$A$1:$B$357,2,0),"")</f>
        <v>本間　典子</v>
      </c>
      <c r="D241" s="1068"/>
      <c r="E241" s="1139" t="str">
        <f>IFERROR(VLOOKUP(E240,科目・教員!$A$1:$B$357,2,0),"")</f>
        <v>井上　　健</v>
      </c>
      <c r="F241" s="1140"/>
      <c r="G241" s="1073" t="str">
        <f>IFERROR(VLOOKUP(G240,科目・教員!$A$1:$B$357,2,0),"")</f>
        <v>亀岡　智美</v>
      </c>
      <c r="H241" s="1068"/>
      <c r="I241" s="1073" t="str">
        <f>IFERROR(VLOOKUP(I240,科目・教員!$A$1:$B$357,2,0),"")</f>
        <v/>
      </c>
      <c r="J241" s="1068"/>
      <c r="K241" s="1074" t="str">
        <f>IFERROR(VLOOKUP(K240,科目・教員!$A$1:$B$357,2,0),"")</f>
        <v/>
      </c>
      <c r="L241" s="1074"/>
      <c r="M241" s="1101" t="str">
        <f>IFERROR(VLOOKUP(M240,科目・教員!$A$1:$B$357,2,0),"")</f>
        <v/>
      </c>
      <c r="N241" s="1068"/>
      <c r="O241" s="1074" t="str">
        <f>IFERROR(VLOOKUP(O240,科目・教員!$A$1:$B$357,2,0),"")</f>
        <v/>
      </c>
      <c r="P241" s="1068"/>
      <c r="Q241" s="1074" t="str">
        <f>IFERROR(VLOOKUP(Q240,科目・教員!$A$1:$B$357,2,0),"")</f>
        <v/>
      </c>
      <c r="R241" s="1068"/>
      <c r="S241" s="1074" t="str">
        <f>IFERROR(VLOOKUP(S240,科目・教員!$A$1:$B$357,2,0),"")</f>
        <v/>
      </c>
      <c r="T241" s="1068"/>
      <c r="U241" s="701"/>
      <c r="V241" s="892" t="s">
        <v>479</v>
      </c>
      <c r="W241" s="778" t="s">
        <v>81</v>
      </c>
      <c r="X241" s="853" t="s">
        <v>546</v>
      </c>
      <c r="Y241" s="882" t="s">
        <v>81</v>
      </c>
      <c r="Z241" s="1091"/>
      <c r="AA241" s="1152"/>
      <c r="AB241" s="1184"/>
      <c r="AC241" s="1152"/>
      <c r="AD241" s="1152"/>
      <c r="AE241" s="1152"/>
      <c r="AF241" s="1152"/>
      <c r="AG241" s="1152"/>
      <c r="AH241" s="1152"/>
      <c r="AI241" s="1152"/>
      <c r="AJ241" s="1152"/>
      <c r="AK241" s="1152"/>
      <c r="AL241" s="1152"/>
      <c r="AM241" s="1152"/>
      <c r="AN241" s="1044"/>
      <c r="AO241" s="1152"/>
      <c r="AP241" s="1152"/>
      <c r="AQ241" s="1152"/>
      <c r="AR241" s="1152"/>
      <c r="AS241" s="1152"/>
      <c r="AT241" s="1152"/>
      <c r="AU241" s="1152"/>
      <c r="AV241" s="1152"/>
      <c r="AW241" s="1152"/>
      <c r="AX241" s="1152"/>
      <c r="AY241" s="1152"/>
      <c r="AZ241" s="1152"/>
      <c r="BA241" s="1152"/>
      <c r="BB241" s="1152"/>
      <c r="BC241" s="1152"/>
      <c r="BD241" s="1152"/>
      <c r="BE241" s="1152"/>
      <c r="BF241" s="1152"/>
      <c r="BG241" s="1152"/>
      <c r="BH241" s="1152"/>
      <c r="BI241" s="1152"/>
      <c r="BJ241" s="1152"/>
      <c r="BK241" s="1152"/>
      <c r="BL241" s="1152"/>
      <c r="BM241" s="1152"/>
      <c r="BN241" s="1152"/>
      <c r="BO241" s="1152"/>
      <c r="BP241" s="1152"/>
      <c r="BQ241" s="1152"/>
      <c r="BR241" s="1152"/>
      <c r="BS241" s="1152"/>
      <c r="BT241" s="1152"/>
      <c r="BU241" s="1152"/>
      <c r="BV241" s="1152"/>
      <c r="BW241" s="1152"/>
    </row>
    <row r="242" spans="1:75">
      <c r="A242" s="1091"/>
      <c r="B242" s="15" t="s">
        <v>59</v>
      </c>
      <c r="C242" s="1101" t="str">
        <f>VLOOKUP($C227,'2025年度(1年前期)'!$B$5:$N$208,COLUMN('2025年度(1年前期)'!$G$5)+1,0)&amp;""</f>
        <v>201</v>
      </c>
      <c r="D242" s="1068"/>
      <c r="E242" s="1139" t="str">
        <f>VLOOKUP($C227,'2025年度(2年前期)'!$B$5:$N$208,COLUMN('2025年度(2年前期)'!$G$5)+1,0)&amp;""</f>
        <v>101</v>
      </c>
      <c r="F242" s="1140"/>
      <c r="G242" s="1073" t="str">
        <f>VLOOKUP($C227,'2025年度(3年前期)'!$B$5:$N$208,COLUMN('2025年度(3年前期)'!$G$5)+1,0)&amp;""</f>
        <v>大講義室</v>
      </c>
      <c r="H242" s="1068"/>
      <c r="I242" s="1073" t="str">
        <f>VLOOKUP($C227,'2025年度(4年前期)'!$B$5:$N$208,COLUMN('2025年度(4年前期)'!$G$5)+1,0)&amp;""</f>
        <v>NCGM:301･302･303･304　国府台･NCNP:204･205
がん中：102
がん東:成人実</v>
      </c>
      <c r="J242" s="1068"/>
      <c r="K242" s="1074" t="str">
        <f>VLOOKUP($C227,'2025年度(助産前期)'!$B$5:$N$208,COLUMN('2025年度(助産前期)'!$G$5)+1,0)&amp;""</f>
        <v/>
      </c>
      <c r="L242" s="1074"/>
      <c r="M242" s="1101" t="str">
        <f>VLOOKUP($C227,'2025年度(M1前期)'!$B$5:$N$208,COLUMN('2025年度(M1前期)'!$G$5)+1,0)&amp;""</f>
        <v>国際:セミナールーム1
精神:臨床講義室1
微生物:別途指定</v>
      </c>
      <c r="N242" s="1068"/>
      <c r="O242" s="1074" t="str">
        <f>VLOOKUP($C227,'2025年度(M2前期)'!$B$5:$N$208,COLUMN('2025年度(M2前期)'!$G$5)+1,0)&amp;""</f>
        <v/>
      </c>
      <c r="P242" s="1068"/>
      <c r="Q242" s="1074" t="str">
        <f>VLOOKUP($C227,'2025年度(D1前期)'!$B$5:$N$208,COLUMN('2025年度(D1前期)'!$G$5)+1,0)&amp;""</f>
        <v>長寿:別途指定
感染:別途指定
成人:セミナールーム2</v>
      </c>
      <c r="R242" s="1068"/>
      <c r="S242" s="1074" t="str">
        <f>VLOOKUP($C227,'2025年度(D23前期)'!$B$5:$N$208,COLUMN('2025年度(D23前期)'!$G$5)+1,0)&amp;""</f>
        <v/>
      </c>
      <c r="T242" s="1068"/>
      <c r="U242" s="701"/>
      <c r="V242" s="892" t="s">
        <v>281</v>
      </c>
      <c r="W242" s="778" t="s">
        <v>210</v>
      </c>
      <c r="X242" s="853" t="s">
        <v>304</v>
      </c>
      <c r="Y242" s="882" t="s">
        <v>326</v>
      </c>
      <c r="Z242" s="1091"/>
      <c r="AA242" s="1152"/>
      <c r="AB242" s="1184"/>
      <c r="AC242" s="1152"/>
      <c r="AD242" s="1152"/>
      <c r="AE242" s="1152"/>
      <c r="AF242" s="1152"/>
      <c r="AG242" s="1152"/>
      <c r="AH242" s="1152"/>
      <c r="AI242" s="1152"/>
      <c r="AJ242" s="1152"/>
      <c r="AK242" s="1152"/>
      <c r="AL242" s="1152"/>
      <c r="AM242" s="1152"/>
      <c r="AN242" s="1044"/>
      <c r="AO242" s="1152"/>
      <c r="AP242" s="1152"/>
      <c r="AQ242" s="1152"/>
      <c r="AR242" s="1152"/>
      <c r="AS242" s="1152"/>
      <c r="AT242" s="1152"/>
      <c r="AU242" s="1152"/>
      <c r="AV242" s="1152"/>
      <c r="AW242" s="1152"/>
      <c r="AX242" s="1152"/>
      <c r="AY242" s="1152"/>
      <c r="AZ242" s="1152"/>
      <c r="BA242" s="1152"/>
      <c r="BB242" s="1152"/>
      <c r="BC242" s="1152"/>
      <c r="BD242" s="1152"/>
      <c r="BE242" s="1152"/>
      <c r="BF242" s="1152"/>
      <c r="BG242" s="1152"/>
      <c r="BH242" s="1152"/>
      <c r="BI242" s="1152"/>
      <c r="BJ242" s="1152"/>
      <c r="BK242" s="1152"/>
      <c r="BL242" s="1152"/>
      <c r="BM242" s="1152"/>
      <c r="BN242" s="1152"/>
      <c r="BO242" s="1152"/>
      <c r="BP242" s="1152"/>
      <c r="BQ242" s="1152"/>
      <c r="BR242" s="1152"/>
      <c r="BS242" s="1152"/>
      <c r="BT242" s="1152"/>
      <c r="BU242" s="1152"/>
      <c r="BV242" s="1152"/>
      <c r="BW242" s="1152"/>
    </row>
    <row r="243" spans="1:75" ht="13.5" customHeight="1">
      <c r="A243" s="1100"/>
      <c r="B243" s="16" t="s">
        <v>56</v>
      </c>
      <c r="C243" s="1135"/>
      <c r="D243" s="1136"/>
      <c r="E243" s="1197" t="s">
        <v>265</v>
      </c>
      <c r="F243" s="1143"/>
      <c r="G243" s="1063"/>
      <c r="H243" s="1075"/>
      <c r="I243" s="1063"/>
      <c r="J243" s="1075"/>
      <c r="K243" s="1064"/>
      <c r="L243" s="1064"/>
      <c r="M243" s="1061"/>
      <c r="N243" s="1075"/>
      <c r="O243" s="1064"/>
      <c r="P243" s="1075"/>
      <c r="Q243" s="1064"/>
      <c r="R243" s="1075"/>
      <c r="S243" s="1064"/>
      <c r="T243" s="1075"/>
      <c r="U243" s="701"/>
      <c r="V243" s="892" t="s">
        <v>407</v>
      </c>
      <c r="W243" s="778" t="s">
        <v>576</v>
      </c>
      <c r="X243" s="853" t="s">
        <v>548</v>
      </c>
      <c r="Y243" s="882" t="s">
        <v>566</v>
      </c>
      <c r="Z243" s="1092"/>
      <c r="AA243" s="1153"/>
      <c r="AB243" s="1185"/>
      <c r="AC243" s="1153"/>
      <c r="AD243" s="1153"/>
      <c r="AE243" s="1153"/>
      <c r="AF243" s="1153"/>
      <c r="AG243" s="1153"/>
      <c r="AH243" s="1153"/>
      <c r="AI243" s="1153"/>
      <c r="AJ243" s="1153"/>
      <c r="AK243" s="1153"/>
      <c r="AL243" s="1153"/>
      <c r="AM243" s="1153"/>
      <c r="AN243" s="1045"/>
      <c r="AO243" s="1153"/>
      <c r="AP243" s="1153"/>
      <c r="AQ243" s="1153"/>
      <c r="AR243" s="1153"/>
      <c r="AS243" s="1153"/>
      <c r="AT243" s="1153"/>
      <c r="AU243" s="1153"/>
      <c r="AV243" s="1153"/>
      <c r="AW243" s="1153"/>
      <c r="AX243" s="1153"/>
      <c r="AY243" s="1153"/>
      <c r="AZ243" s="1153"/>
      <c r="BA243" s="1153"/>
      <c r="BB243" s="1153"/>
      <c r="BC243" s="1153"/>
      <c r="BD243" s="1153"/>
      <c r="BE243" s="1153"/>
      <c r="BF243" s="1153"/>
      <c r="BG243" s="1153"/>
      <c r="BH243" s="1153"/>
      <c r="BI243" s="1153"/>
      <c r="BJ243" s="1153"/>
      <c r="BK243" s="1153"/>
      <c r="BL243" s="1153"/>
      <c r="BM243" s="1153"/>
      <c r="BN243" s="1153"/>
      <c r="BO243" s="1153"/>
      <c r="BP243" s="1153"/>
      <c r="BQ243" s="1153"/>
      <c r="BR243" s="1153"/>
      <c r="BS243" s="1153"/>
      <c r="BT243" s="1153"/>
      <c r="BU243" s="1153"/>
      <c r="BV243" s="1153"/>
      <c r="BW243" s="1153"/>
    </row>
    <row r="244" spans="1:75" ht="15" customHeight="1">
      <c r="A244" s="1091" t="s">
        <v>67</v>
      </c>
      <c r="B244" s="15" t="s">
        <v>50</v>
      </c>
      <c r="C244" s="1134" t="str">
        <f>VLOOKUP($C227,'2025年度(1年前期)'!$B$5:$N$208,COLUMN('2025年度(1年前期)'!$I$5),0)&amp;""</f>
        <v>人体の構造と機能Ⅱ
(桑名先生③)</v>
      </c>
      <c r="D244" s="1133"/>
      <c r="E244" s="1090" t="str">
        <f>VLOOKUP($C227,'2025年度(2年前期)'!$B$5:$N$208,COLUMN('2025年度(2年前期)'!$I$5),0)&amp;""</f>
        <v>保健･医療･福祉システム</v>
      </c>
      <c r="F244" s="1072"/>
      <c r="G244" s="1090" t="str">
        <f>VLOOKUP($C227,'2025年度(3年前期)'!$B$5:$N$208,COLUMN('2025年度(3年前期)'!$I$5),0)&amp;""</f>
        <v/>
      </c>
      <c r="H244" s="1072"/>
      <c r="I244" s="1090" t="str">
        <f>VLOOKUP($C227,'2025年度(4年前期)'!$B$5:$N$208,COLUMN('2025年度(4年前期)'!$I$5),0)&amp;""</f>
        <v>看護学統合　演習・実習</v>
      </c>
      <c r="J244" s="1072"/>
      <c r="K244" s="1071" t="str">
        <f>VLOOKUP($C227,'2025年度(助産前期)'!$B$5:$N$208,COLUMN('2025年度(助産前期)'!$I$5),0)&amp;""</f>
        <v/>
      </c>
      <c r="L244" s="1071"/>
      <c r="M244" s="1089" t="str">
        <f>VLOOKUP($C227,'2025年度(M1前期)'!$B$5:$N$208,COLUMN('2025年度(M1前期)'!$I$5),0)&amp;""</f>
        <v>国際看護学特論Ａ－Ⅰ
精神看護学特論Ａ－Ⅰ
微生物学特論</v>
      </c>
      <c r="N244" s="1072"/>
      <c r="O244" s="1071" t="str">
        <f>VLOOKUP($C227,'2025年度(M2前期)'!$B$5:$N$208,COLUMN('2025年度(M2前期)'!$I$5),0)&amp;""</f>
        <v>特別研究</v>
      </c>
      <c r="P244" s="1072"/>
      <c r="Q244" s="1071" t="str">
        <f>VLOOKUP($C227,'2025年度(D1前期)'!$B$5:$N$208,COLUMN('2025年度(D1前期)'!$I$5),0)&amp;""</f>
        <v>長寿看護学特論Ｂ
感染管理看護学特論Ｂ
成人看護学特論Ｂ</v>
      </c>
      <c r="R244" s="1072"/>
      <c r="S244" s="1071" t="str">
        <f>VLOOKUP($C227,'2025年度(D23前期)'!$B$5:$N$208,COLUMN('2025年度(D23前期)'!$I$5),0)&amp;""</f>
        <v>特別研究</v>
      </c>
      <c r="T244" s="1072"/>
      <c r="U244" s="509"/>
      <c r="V244" s="892"/>
      <c r="Z244" s="1091" t="str">
        <f>A244</f>
        <v>４時限（15：10～16：40）</v>
      </c>
      <c r="AA244" s="1151" t="s">
        <v>249</v>
      </c>
      <c r="AB244" s="1183" t="s">
        <v>558</v>
      </c>
      <c r="AC244" s="1151"/>
      <c r="AD244" s="1151" t="s">
        <v>85</v>
      </c>
      <c r="AE244" s="1151" t="s">
        <v>557</v>
      </c>
      <c r="AF244" s="1151"/>
      <c r="AG244" s="1151" t="s">
        <v>383</v>
      </c>
      <c r="AH244" s="1151"/>
      <c r="AI244" s="1151"/>
      <c r="AJ244" s="1151" t="s">
        <v>559</v>
      </c>
      <c r="AK244" s="1151" t="s">
        <v>559</v>
      </c>
      <c r="AL244" s="1151"/>
      <c r="AM244" s="1151"/>
      <c r="AN244" s="1043" t="s">
        <v>457</v>
      </c>
      <c r="AO244" s="1151"/>
      <c r="AP244" s="1151"/>
      <c r="AQ244" s="1151"/>
      <c r="AR244" s="1151"/>
      <c r="AS244" s="1151"/>
      <c r="AT244" s="1151"/>
      <c r="AU244" s="1151"/>
      <c r="AV244" s="1151"/>
      <c r="AW244" s="1151" t="s">
        <v>560</v>
      </c>
      <c r="AX244" s="1151" t="s">
        <v>560</v>
      </c>
      <c r="AY244" s="1151" t="s">
        <v>560</v>
      </c>
      <c r="AZ244" s="1151" t="s">
        <v>560</v>
      </c>
      <c r="BA244" s="1151" t="s">
        <v>301</v>
      </c>
      <c r="BB244" s="1183" t="s">
        <v>479</v>
      </c>
      <c r="BC244" s="1151"/>
      <c r="BD244" s="1151"/>
      <c r="BE244" s="1151"/>
      <c r="BF244" s="1151"/>
      <c r="BG244" s="1151" t="s">
        <v>560</v>
      </c>
      <c r="BH244" s="1151" t="s">
        <v>560</v>
      </c>
      <c r="BI244" s="1151" t="s">
        <v>303</v>
      </c>
      <c r="BJ244" s="1151" t="s">
        <v>228</v>
      </c>
      <c r="BK244" s="1151"/>
      <c r="BL244" s="1151"/>
      <c r="BM244" s="1151"/>
      <c r="BN244" s="1151"/>
      <c r="BO244" s="1151"/>
      <c r="BP244" s="1151"/>
      <c r="BQ244" s="1151"/>
      <c r="BR244" s="1151"/>
      <c r="BS244" s="1151"/>
      <c r="BT244" s="1151"/>
      <c r="BU244" s="1151"/>
      <c r="BV244" s="1151"/>
      <c r="BW244" s="1151"/>
    </row>
    <row r="245" spans="1:75">
      <c r="A245" s="1091"/>
      <c r="B245" s="15" t="s">
        <v>53</v>
      </c>
      <c r="C245" s="1141" t="str">
        <f>IFERROR(VLOOKUP(C244,科目・教員!$A$1:$B$357,2,0),"")</f>
        <v/>
      </c>
      <c r="D245" s="1140"/>
      <c r="E245" s="1073" t="str">
        <f>IFERROR(VLOOKUP(E244,科目・教員!$A$1:$B$357,2,0),"")</f>
        <v>渡辺　幹司</v>
      </c>
      <c r="F245" s="1068"/>
      <c r="G245" s="1073" t="str">
        <f>IFERROR(VLOOKUP(G244,科目・教員!$A$1:$B$357,2,0),"")</f>
        <v/>
      </c>
      <c r="H245" s="1068"/>
      <c r="I245" s="1073" t="str">
        <f>IFERROR(VLOOKUP(I244,科目・教員!$A$1:$B$357,2,0),"")</f>
        <v/>
      </c>
      <c r="J245" s="1068"/>
      <c r="K245" s="1074" t="str">
        <f>IFERROR(VLOOKUP(K244,科目・教員!$A$1:$B$357,2,0),"")</f>
        <v/>
      </c>
      <c r="L245" s="1074"/>
      <c r="M245" s="1101" t="str">
        <f>IFERROR(VLOOKUP(M244,科目・教員!$A$1:$B$357,2,0),"")</f>
        <v/>
      </c>
      <c r="N245" s="1068"/>
      <c r="O245" s="1074" t="str">
        <f>IFERROR(VLOOKUP(O244,科目・教員!$A$1:$B$357,2,0),"")</f>
        <v/>
      </c>
      <c r="P245" s="1068"/>
      <c r="Q245" s="1074" t="str">
        <f>IFERROR(VLOOKUP(Q244,科目・教員!$A$1:$B$357,2,0),"")</f>
        <v/>
      </c>
      <c r="R245" s="1068"/>
      <c r="S245" s="1074" t="str">
        <f>IFERROR(VLOOKUP(S244,科目・教員!$A$1:$B$357,2,0),"")</f>
        <v/>
      </c>
      <c r="T245" s="1068"/>
      <c r="U245" s="509"/>
      <c r="V245" s="892"/>
      <c r="Z245" s="1091"/>
      <c r="AA245" s="1152"/>
      <c r="AB245" s="1184"/>
      <c r="AC245" s="1152"/>
      <c r="AD245" s="1152"/>
      <c r="AE245" s="1152"/>
      <c r="AF245" s="1152"/>
      <c r="AG245" s="1152"/>
      <c r="AH245" s="1152"/>
      <c r="AI245" s="1152"/>
      <c r="AJ245" s="1152"/>
      <c r="AK245" s="1152"/>
      <c r="AL245" s="1152"/>
      <c r="AM245" s="1152"/>
      <c r="AN245" s="1044"/>
      <c r="AO245" s="1152"/>
      <c r="AP245" s="1152"/>
      <c r="AQ245" s="1152"/>
      <c r="AR245" s="1152"/>
      <c r="AS245" s="1152"/>
      <c r="AT245" s="1152"/>
      <c r="AU245" s="1152"/>
      <c r="AV245" s="1152"/>
      <c r="AW245" s="1152"/>
      <c r="AX245" s="1152"/>
      <c r="AY245" s="1152"/>
      <c r="AZ245" s="1152"/>
      <c r="BA245" s="1152"/>
      <c r="BB245" s="1184"/>
      <c r="BC245" s="1152"/>
      <c r="BD245" s="1152"/>
      <c r="BE245" s="1152"/>
      <c r="BF245" s="1152"/>
      <c r="BG245" s="1152"/>
      <c r="BH245" s="1152"/>
      <c r="BI245" s="1152"/>
      <c r="BJ245" s="1152"/>
      <c r="BK245" s="1152"/>
      <c r="BL245" s="1152"/>
      <c r="BM245" s="1152"/>
      <c r="BN245" s="1152"/>
      <c r="BO245" s="1152"/>
      <c r="BP245" s="1152"/>
      <c r="BQ245" s="1152"/>
      <c r="BR245" s="1152"/>
      <c r="BS245" s="1152"/>
      <c r="BT245" s="1152"/>
      <c r="BU245" s="1152"/>
      <c r="BV245" s="1152"/>
      <c r="BW245" s="1152"/>
    </row>
    <row r="246" spans="1:75">
      <c r="A246" s="1091"/>
      <c r="B246" s="15" t="s">
        <v>59</v>
      </c>
      <c r="C246" s="1141" t="str">
        <f>VLOOKUP($C227,'2025年度(1年前期)'!$B$5:$N$208,COLUMN('2025年度(1年前期)'!$I$5)+1,0)&amp;""</f>
        <v>201</v>
      </c>
      <c r="D246" s="1140"/>
      <c r="E246" s="1073" t="str">
        <f>VLOOKUP($C227,'2025年度(2年前期)'!$B$5:$N$208,COLUMN('2025年度(2年前期)'!$I$5)+1,0)&amp;""</f>
        <v>101</v>
      </c>
      <c r="F246" s="1068"/>
      <c r="G246" s="1073" t="str">
        <f>VLOOKUP($C227,'2025年度(3年前期)'!$B$5:$N$208,COLUMN('2025年度(3年前期)'!$I$5)+1,0)&amp;""</f>
        <v/>
      </c>
      <c r="H246" s="1068"/>
      <c r="I246" s="1073" t="str">
        <f>VLOOKUP($C227,'2025年度(4年前期)'!$B$5:$N$208,COLUMN('2025年度(4年前期)'!$I$5)+1,0)&amp;""</f>
        <v>NCGM:301･302･303･304　国府台･NCNP:204･205
がん中：102
がん東:成人実</v>
      </c>
      <c r="J246" s="1068"/>
      <c r="K246" s="1074" t="str">
        <f>VLOOKUP($C227,'2025年度(助産前期)'!$B$5:$N$208,COLUMN('2025年度(助産前期)'!$I$5)+1,0)&amp;""</f>
        <v/>
      </c>
      <c r="L246" s="1074"/>
      <c r="M246" s="1101" t="str">
        <f>VLOOKUP($C227,'2025年度(M1前期)'!$B$5:$N$208,COLUMN('2025年度(M1前期)'!$I$5)+1,0)&amp;""</f>
        <v>国際:セミナールーム1
精神:臨床講義室1
微生物:別途指定</v>
      </c>
      <c r="N246" s="1068"/>
      <c r="O246" s="1074" t="str">
        <f>VLOOKUP($C227,'2025年度(M2前期)'!$B$5:$N$208,COLUMN('2025年度(M2前期)'!$I$5)+1,0)&amp;""</f>
        <v/>
      </c>
      <c r="P246" s="1068"/>
      <c r="Q246" s="1074" t="str">
        <f>VLOOKUP($C227,'2025年度(D1前期)'!$B$5:$N$208,COLUMN('2025年度(D1前期)'!$I$5)+1,0)&amp;""</f>
        <v>長寿:別途指定
感染:別途指定
成人:セミナールーム2</v>
      </c>
      <c r="R246" s="1068"/>
      <c r="S246" s="1074" t="str">
        <f>VLOOKUP($C227,'2025年度(D23前期)'!$B$5:$N$208,COLUMN('2025年度(D23前期)'!$I$5)+1,0)&amp;""</f>
        <v/>
      </c>
      <c r="T246" s="1068"/>
      <c r="U246" s="509"/>
      <c r="V246" s="892"/>
      <c r="Z246" s="1091"/>
      <c r="AA246" s="1152"/>
      <c r="AB246" s="1184"/>
      <c r="AC246" s="1152"/>
      <c r="AD246" s="1152"/>
      <c r="AE246" s="1152"/>
      <c r="AF246" s="1152"/>
      <c r="AG246" s="1152"/>
      <c r="AH246" s="1152"/>
      <c r="AI246" s="1152"/>
      <c r="AJ246" s="1152"/>
      <c r="AK246" s="1152"/>
      <c r="AL246" s="1152"/>
      <c r="AM246" s="1152"/>
      <c r="AN246" s="1044"/>
      <c r="AO246" s="1152"/>
      <c r="AP246" s="1152"/>
      <c r="AQ246" s="1152"/>
      <c r="AR246" s="1152"/>
      <c r="AS246" s="1152"/>
      <c r="AT246" s="1152"/>
      <c r="AU246" s="1152"/>
      <c r="AV246" s="1152"/>
      <c r="AW246" s="1152"/>
      <c r="AX246" s="1152"/>
      <c r="AY246" s="1152"/>
      <c r="AZ246" s="1152"/>
      <c r="BA246" s="1152"/>
      <c r="BB246" s="1184"/>
      <c r="BC246" s="1152"/>
      <c r="BD246" s="1152"/>
      <c r="BE246" s="1152"/>
      <c r="BF246" s="1152"/>
      <c r="BG246" s="1152"/>
      <c r="BH246" s="1152"/>
      <c r="BI246" s="1152"/>
      <c r="BJ246" s="1152"/>
      <c r="BK246" s="1152"/>
      <c r="BL246" s="1152"/>
      <c r="BM246" s="1152"/>
      <c r="BN246" s="1152"/>
      <c r="BO246" s="1152"/>
      <c r="BP246" s="1152"/>
      <c r="BQ246" s="1152"/>
      <c r="BR246" s="1152"/>
      <c r="BS246" s="1152"/>
      <c r="BT246" s="1152"/>
      <c r="BU246" s="1152"/>
      <c r="BV246" s="1152"/>
      <c r="BW246" s="1152"/>
    </row>
    <row r="247" spans="1:75" ht="13.5" customHeight="1">
      <c r="A247" s="1092"/>
      <c r="B247" s="16" t="s">
        <v>56</v>
      </c>
      <c r="C247" s="1142" t="s">
        <v>172</v>
      </c>
      <c r="D247" s="1143"/>
      <c r="E247" s="1150"/>
      <c r="F247" s="1136"/>
      <c r="G247" s="1063"/>
      <c r="H247" s="1075"/>
      <c r="I247" s="1063"/>
      <c r="J247" s="1075"/>
      <c r="K247" s="1064"/>
      <c r="L247" s="1064"/>
      <c r="M247" s="1061"/>
      <c r="N247" s="1075"/>
      <c r="O247" s="1064"/>
      <c r="P247" s="1075"/>
      <c r="Q247" s="1064"/>
      <c r="R247" s="1075"/>
      <c r="S247" s="1064"/>
      <c r="T247" s="1075"/>
      <c r="U247" s="509"/>
      <c r="V247" s="892"/>
      <c r="Z247" s="1092"/>
      <c r="AA247" s="1153"/>
      <c r="AB247" s="1185"/>
      <c r="AC247" s="1153"/>
      <c r="AD247" s="1153"/>
      <c r="AE247" s="1153"/>
      <c r="AF247" s="1153"/>
      <c r="AG247" s="1153"/>
      <c r="AH247" s="1153"/>
      <c r="AI247" s="1153"/>
      <c r="AJ247" s="1153"/>
      <c r="AK247" s="1153"/>
      <c r="AL247" s="1153"/>
      <c r="AM247" s="1153"/>
      <c r="AN247" s="1045"/>
      <c r="AO247" s="1153"/>
      <c r="AP247" s="1153"/>
      <c r="AQ247" s="1153"/>
      <c r="AR247" s="1153"/>
      <c r="AS247" s="1153"/>
      <c r="AT247" s="1153"/>
      <c r="AU247" s="1153"/>
      <c r="AV247" s="1153"/>
      <c r="AW247" s="1153"/>
      <c r="AX247" s="1153"/>
      <c r="AY247" s="1153"/>
      <c r="AZ247" s="1153"/>
      <c r="BA247" s="1153"/>
      <c r="BB247" s="1185"/>
      <c r="BC247" s="1153"/>
      <c r="BD247" s="1153"/>
      <c r="BE247" s="1153"/>
      <c r="BF247" s="1153"/>
      <c r="BG247" s="1153"/>
      <c r="BH247" s="1153"/>
      <c r="BI247" s="1153"/>
      <c r="BJ247" s="1153"/>
      <c r="BK247" s="1153"/>
      <c r="BL247" s="1153"/>
      <c r="BM247" s="1153"/>
      <c r="BN247" s="1153"/>
      <c r="BO247" s="1153"/>
      <c r="BP247" s="1153"/>
      <c r="BQ247" s="1153"/>
      <c r="BR247" s="1153"/>
      <c r="BS247" s="1153"/>
      <c r="BT247" s="1153"/>
      <c r="BU247" s="1153"/>
      <c r="BV247" s="1153"/>
      <c r="BW247" s="1153"/>
    </row>
    <row r="248" spans="1:75">
      <c r="A248" s="1091" t="s">
        <v>68</v>
      </c>
      <c r="B248" s="15" t="s">
        <v>50</v>
      </c>
      <c r="C248" s="1134" t="str">
        <f>VLOOKUP($C227,'2025年度(1年前期)'!$B$5:$N$208,COLUMN('2025年度(1年前期)'!$K$5),0)&amp;""</f>
        <v>スペイン語</v>
      </c>
      <c r="D248" s="1133"/>
      <c r="E248" s="1090" t="str">
        <f>VLOOKUP($C227,'2025年度(2年前期)'!$B$5:$N$208,COLUMN('2025年度(2年前期)'!$K$5),0)&amp;""</f>
        <v/>
      </c>
      <c r="F248" s="1072"/>
      <c r="G248" s="1090" t="str">
        <f>VLOOKUP($C227,'2025年度(3年前期)'!$B$5:$N$208,COLUMN('2025年度(3年前期)'!$K$5),0)&amp;""</f>
        <v/>
      </c>
      <c r="H248" s="1072"/>
      <c r="I248" s="1090" t="str">
        <f>VLOOKUP($C227,'2025年度(4年前期)'!$B$5:$N$208,COLUMN('2025年度(4年前期)'!$K$5),0)&amp;""</f>
        <v>看護学統合　演習・実習</v>
      </c>
      <c r="J248" s="1072"/>
      <c r="K248" s="1071" t="str">
        <f>VLOOKUP($C227,'2025年度(助産前期)'!$B$5:$N$208,COLUMN('2025年度(助産前期)'!$K$5),0)&amp;""</f>
        <v/>
      </c>
      <c r="L248" s="1071"/>
      <c r="M248" s="1089" t="str">
        <f>VLOOKUP($C227,'2025年度(M1前期)'!$B$5:$N$208,COLUMN('2025年度(M1前期)'!$K$5),0)&amp;""</f>
        <v/>
      </c>
      <c r="N248" s="1072"/>
      <c r="O248" s="1071" t="str">
        <f>VLOOKUP($C227,'2025年度(M2前期)'!$B$5:$N$208,COLUMN('2025年度(M2前期)'!$K$5),0)&amp;""</f>
        <v/>
      </c>
      <c r="P248" s="1072"/>
      <c r="Q248" s="1071" t="str">
        <f>VLOOKUP($C227,'2025年度(D1前期)'!$B$5:$N$208,COLUMN('2025年度(D1前期)'!$K$5),0)&amp;""</f>
        <v/>
      </c>
      <c r="R248" s="1072"/>
      <c r="S248" s="1071" t="str">
        <f>VLOOKUP($C227,'2025年度(D23前期)'!$B$5:$N$208,COLUMN('2025年度(D23前期)'!$K$5),0)&amp;""</f>
        <v/>
      </c>
      <c r="T248" s="1072"/>
      <c r="U248" s="701"/>
      <c r="V248" s="505"/>
      <c r="Z248" s="1091" t="str">
        <f>A248</f>
        <v>５時限（16：50～18：20）</v>
      </c>
      <c r="AA248" s="1151"/>
      <c r="AB248" s="1183" t="s">
        <v>558</v>
      </c>
      <c r="AC248" s="1151"/>
      <c r="AD248" s="1151" t="s">
        <v>85</v>
      </c>
      <c r="AE248" s="1151" t="s">
        <v>504</v>
      </c>
      <c r="AF248" s="1151"/>
      <c r="AG248" s="1151" t="s">
        <v>230</v>
      </c>
      <c r="AH248" s="1151"/>
      <c r="AI248" s="1151"/>
      <c r="AJ248" s="1151"/>
      <c r="AK248" s="1151"/>
      <c r="AL248" s="1151"/>
      <c r="AM248" s="1151"/>
      <c r="AN248" s="1151"/>
      <c r="AO248" s="1151"/>
      <c r="AP248" s="1151"/>
      <c r="AQ248" s="1151"/>
      <c r="AR248" s="1151"/>
      <c r="AS248" s="1151"/>
      <c r="AT248" s="1151"/>
      <c r="AU248" s="1151"/>
      <c r="AV248" s="1151"/>
      <c r="AW248" s="1151"/>
      <c r="AX248" s="1151"/>
      <c r="AY248" s="1151"/>
      <c r="AZ248" s="1151"/>
      <c r="BA248" s="1151"/>
      <c r="BB248" s="1183" t="s">
        <v>479</v>
      </c>
      <c r="BC248" s="1151"/>
      <c r="BD248" s="1151"/>
      <c r="BE248" s="1151"/>
      <c r="BF248" s="1151"/>
      <c r="BG248" s="1151"/>
      <c r="BH248" s="1151"/>
      <c r="BI248" s="1151"/>
      <c r="BJ248" s="1151"/>
      <c r="BK248" s="1151"/>
      <c r="BL248" s="1151"/>
      <c r="BM248" s="1151"/>
      <c r="BN248" s="1151"/>
      <c r="BO248" s="1151"/>
      <c r="BP248" s="1151"/>
      <c r="BQ248" s="1151"/>
      <c r="BR248" s="1151"/>
      <c r="BS248" s="1151"/>
      <c r="BT248" s="1151"/>
      <c r="BU248" s="1151"/>
      <c r="BV248" s="1151"/>
      <c r="BW248" s="1151"/>
    </row>
    <row r="249" spans="1:75">
      <c r="A249" s="1091"/>
      <c r="B249" s="15" t="s">
        <v>53</v>
      </c>
      <c r="C249" s="1141" t="str">
        <f>IFERROR(VLOOKUP(C248,科目・教員!$A$1:$B$357,2,0),"")</f>
        <v>上村　淳志</v>
      </c>
      <c r="D249" s="1140"/>
      <c r="E249" s="1073" t="str">
        <f>IFERROR(VLOOKUP(E248,科目・教員!$A$1:$B$357,2,0),"")</f>
        <v/>
      </c>
      <c r="F249" s="1068"/>
      <c r="G249" s="1073" t="str">
        <f>IFERROR(VLOOKUP(G248,科目・教員!$A$1:$B$357,2,0),"")</f>
        <v/>
      </c>
      <c r="H249" s="1068"/>
      <c r="I249" s="1073" t="str">
        <f>IFERROR(VLOOKUP(I248,科目・教員!$A$1:$B$357,2,0),"")</f>
        <v/>
      </c>
      <c r="J249" s="1068"/>
      <c r="K249" s="1074" t="str">
        <f>IFERROR(VLOOKUP(K248,科目・教員!$A$1:$B$357,2,0),"")</f>
        <v/>
      </c>
      <c r="L249" s="1074"/>
      <c r="M249" s="1101" t="str">
        <f>IFERROR(VLOOKUP(M248,科目・教員!$A$1:$B$357,2,0),"")</f>
        <v/>
      </c>
      <c r="N249" s="1068"/>
      <c r="O249" s="1074" t="str">
        <f>IFERROR(VLOOKUP(O248,科目・教員!$A$1:$B$357,2,0),"")</f>
        <v/>
      </c>
      <c r="P249" s="1068"/>
      <c r="Q249" s="1074" t="str">
        <f>IFERROR(VLOOKUP(Q248,科目・教員!$A$1:$B$357,2,0),"")</f>
        <v/>
      </c>
      <c r="R249" s="1068"/>
      <c r="S249" s="1074" t="str">
        <f>IFERROR(VLOOKUP(S248,科目・教員!$A$1:$B$357,2,0),"")</f>
        <v/>
      </c>
      <c r="T249" s="1068"/>
      <c r="U249" s="701"/>
      <c r="V249" s="505"/>
      <c r="Z249" s="1091"/>
      <c r="AA249" s="1152"/>
      <c r="AB249" s="1184"/>
      <c r="AC249" s="1152"/>
      <c r="AD249" s="1152"/>
      <c r="AE249" s="1152"/>
      <c r="AF249" s="1152"/>
      <c r="AG249" s="1152"/>
      <c r="AH249" s="1152"/>
      <c r="AI249" s="1152"/>
      <c r="AJ249" s="1152"/>
      <c r="AK249" s="1152"/>
      <c r="AL249" s="1152"/>
      <c r="AM249" s="1152"/>
      <c r="AN249" s="1152"/>
      <c r="AO249" s="1152"/>
      <c r="AP249" s="1152"/>
      <c r="AQ249" s="1152"/>
      <c r="AR249" s="1152"/>
      <c r="AS249" s="1152"/>
      <c r="AT249" s="1152"/>
      <c r="AU249" s="1152"/>
      <c r="AV249" s="1152"/>
      <c r="AW249" s="1152"/>
      <c r="AX249" s="1152"/>
      <c r="AY249" s="1152"/>
      <c r="AZ249" s="1152"/>
      <c r="BA249" s="1152"/>
      <c r="BB249" s="1184"/>
      <c r="BC249" s="1152"/>
      <c r="BD249" s="1152"/>
      <c r="BE249" s="1152"/>
      <c r="BF249" s="1152"/>
      <c r="BG249" s="1152"/>
      <c r="BH249" s="1152"/>
      <c r="BI249" s="1152"/>
      <c r="BJ249" s="1152"/>
      <c r="BK249" s="1152"/>
      <c r="BL249" s="1152"/>
      <c r="BM249" s="1152"/>
      <c r="BN249" s="1152"/>
      <c r="BO249" s="1152"/>
      <c r="BP249" s="1152"/>
      <c r="BQ249" s="1152"/>
      <c r="BR249" s="1152"/>
      <c r="BS249" s="1152"/>
      <c r="BT249" s="1152"/>
      <c r="BU249" s="1152"/>
      <c r="BV249" s="1152"/>
      <c r="BW249" s="1152"/>
    </row>
    <row r="250" spans="1:75">
      <c r="A250" s="1091"/>
      <c r="B250" s="15" t="s">
        <v>59</v>
      </c>
      <c r="C250" s="1141" t="str">
        <f>VLOOKUP($C227,'2025年度(1年前期)'!$B$5:$N$208,COLUMN('2025年度(1年前期)'!$K$5)+1,0)&amp;""</f>
        <v>201</v>
      </c>
      <c r="D250" s="1140"/>
      <c r="E250" s="1073" t="str">
        <f>VLOOKUP($C227,'2025年度(2年前期)'!$B$5:$N$208,COLUMN('2025年度(2年前期)'!$K$5)+1,0)&amp;""</f>
        <v/>
      </c>
      <c r="F250" s="1068"/>
      <c r="G250" s="1073" t="str">
        <f>VLOOKUP($C227,'2025年度(3年前期)'!$B$5:$N$208,COLUMN('2025年度(3年前期)'!$K$5)+1,0)&amp;""</f>
        <v/>
      </c>
      <c r="H250" s="1068"/>
      <c r="I250" s="1073" t="str">
        <f>VLOOKUP($C227,'2025年度(4年前期)'!$B$5:$N$208,COLUMN('2025年度(4年前期)'!$K$5)+1,0)&amp;""</f>
        <v>がん中:102</v>
      </c>
      <c r="J250" s="1068"/>
      <c r="K250" s="1074" t="str">
        <f>VLOOKUP($C227,'2025年度(助産前期)'!$B$5:$N$208,COLUMN('2025年度(助産前期)'!$K$5)+1,0)&amp;""</f>
        <v/>
      </c>
      <c r="L250" s="1074"/>
      <c r="M250" s="1101" t="str">
        <f>VLOOKUP($C227,'2025年度(M1前期)'!$B$5:$N$208,COLUMN('2025年度(M1前期)'!$K$5)+1,0)&amp;""</f>
        <v/>
      </c>
      <c r="N250" s="1068"/>
      <c r="O250" s="1074" t="str">
        <f>VLOOKUP($C227,'2025年度(M2前期)'!$B$5:$N$208,COLUMN('2025年度(M2前期)'!$K$5)+1,0)&amp;""</f>
        <v/>
      </c>
      <c r="P250" s="1068"/>
      <c r="Q250" s="1074" t="str">
        <f>VLOOKUP($C227,'2025年度(D1前期)'!$B$5:$N$208,COLUMN('2025年度(D1前期)'!$K$5)+1,0)&amp;""</f>
        <v/>
      </c>
      <c r="R250" s="1068"/>
      <c r="S250" s="1074" t="str">
        <f>VLOOKUP($C227,'2025年度(D23前期)'!$B$5:$N$208,COLUMN('2025年度(D23前期)'!$K$5)+1,0)&amp;""</f>
        <v/>
      </c>
      <c r="T250" s="1068"/>
      <c r="U250" s="701"/>
      <c r="V250" s="505"/>
      <c r="Z250" s="1091"/>
      <c r="AA250" s="1152"/>
      <c r="AB250" s="1184"/>
      <c r="AC250" s="1152"/>
      <c r="AD250" s="1152"/>
      <c r="AE250" s="1152"/>
      <c r="AF250" s="1152"/>
      <c r="AG250" s="1152"/>
      <c r="AH250" s="1152"/>
      <c r="AI250" s="1152"/>
      <c r="AJ250" s="1152"/>
      <c r="AK250" s="1152"/>
      <c r="AL250" s="1152"/>
      <c r="AM250" s="1152"/>
      <c r="AN250" s="1152"/>
      <c r="AO250" s="1152"/>
      <c r="AP250" s="1152"/>
      <c r="AQ250" s="1152"/>
      <c r="AR250" s="1152"/>
      <c r="AS250" s="1152"/>
      <c r="AT250" s="1152"/>
      <c r="AU250" s="1152"/>
      <c r="AV250" s="1152"/>
      <c r="AW250" s="1152"/>
      <c r="AX250" s="1152"/>
      <c r="AY250" s="1152"/>
      <c r="AZ250" s="1152"/>
      <c r="BA250" s="1152"/>
      <c r="BB250" s="1184"/>
      <c r="BC250" s="1152"/>
      <c r="BD250" s="1152"/>
      <c r="BE250" s="1152"/>
      <c r="BF250" s="1152"/>
      <c r="BG250" s="1152"/>
      <c r="BH250" s="1152"/>
      <c r="BI250" s="1152"/>
      <c r="BJ250" s="1152"/>
      <c r="BK250" s="1152"/>
      <c r="BL250" s="1152"/>
      <c r="BM250" s="1152"/>
      <c r="BN250" s="1152"/>
      <c r="BO250" s="1152"/>
      <c r="BP250" s="1152"/>
      <c r="BQ250" s="1152"/>
      <c r="BR250" s="1152"/>
      <c r="BS250" s="1152"/>
      <c r="BT250" s="1152"/>
      <c r="BU250" s="1152"/>
      <c r="BV250" s="1152"/>
      <c r="BW250" s="1152"/>
    </row>
    <row r="251" spans="1:75" ht="13.5" customHeight="1">
      <c r="A251" s="1092"/>
      <c r="B251" s="16" t="s">
        <v>56</v>
      </c>
      <c r="C251" s="1120" t="s">
        <v>229</v>
      </c>
      <c r="D251" s="1138"/>
      <c r="E251" s="1116"/>
      <c r="F251" s="1117"/>
      <c r="G251" s="1063"/>
      <c r="H251" s="1075"/>
      <c r="I251" s="1063"/>
      <c r="J251" s="1075"/>
      <c r="K251" s="1064"/>
      <c r="L251" s="1064"/>
      <c r="M251" s="1061"/>
      <c r="N251" s="1075"/>
      <c r="O251" s="1064"/>
      <c r="P251" s="1075"/>
      <c r="Q251" s="1064"/>
      <c r="R251" s="1075"/>
      <c r="S251" s="1064"/>
      <c r="T251" s="1075"/>
      <c r="U251" s="701"/>
      <c r="V251" s="831"/>
      <c r="W251" s="20"/>
      <c r="X251" s="20"/>
      <c r="Y251" s="20"/>
      <c r="Z251" s="1092"/>
      <c r="AA251" s="1153"/>
      <c r="AB251" s="1185"/>
      <c r="AC251" s="1153"/>
      <c r="AD251" s="1153"/>
      <c r="AE251" s="1153"/>
      <c r="AF251" s="1153"/>
      <c r="AG251" s="1153"/>
      <c r="AH251" s="1153"/>
      <c r="AI251" s="1153"/>
      <c r="AJ251" s="1153"/>
      <c r="AK251" s="1153"/>
      <c r="AL251" s="1153"/>
      <c r="AM251" s="1153"/>
      <c r="AN251" s="1153"/>
      <c r="AO251" s="1153"/>
      <c r="AP251" s="1153"/>
      <c r="AQ251" s="1153"/>
      <c r="AR251" s="1153"/>
      <c r="AS251" s="1153"/>
      <c r="AT251" s="1153"/>
      <c r="AU251" s="1153"/>
      <c r="AV251" s="1153"/>
      <c r="AW251" s="1153"/>
      <c r="AX251" s="1153"/>
      <c r="AY251" s="1153"/>
      <c r="AZ251" s="1153"/>
      <c r="BA251" s="1153"/>
      <c r="BB251" s="1185"/>
      <c r="BC251" s="1153"/>
      <c r="BD251" s="1153"/>
      <c r="BE251" s="1153"/>
      <c r="BF251" s="1153"/>
      <c r="BG251" s="1153"/>
      <c r="BH251" s="1153"/>
      <c r="BI251" s="1153"/>
      <c r="BJ251" s="1153"/>
      <c r="BK251" s="1153"/>
      <c r="BL251" s="1153"/>
      <c r="BM251" s="1153"/>
      <c r="BN251" s="1153"/>
      <c r="BO251" s="1153"/>
      <c r="BP251" s="1153"/>
      <c r="BQ251" s="1153"/>
      <c r="BR251" s="1153"/>
      <c r="BS251" s="1153"/>
      <c r="BT251" s="1153"/>
      <c r="BU251" s="1153"/>
      <c r="BV251" s="1153"/>
      <c r="BW251" s="1153"/>
    </row>
    <row r="252" spans="1:75" ht="21.75">
      <c r="A252" s="5"/>
      <c r="B252" s="6"/>
      <c r="C252" s="1077">
        <f>C227+1</f>
        <v>45819</v>
      </c>
      <c r="D252" s="1077"/>
      <c r="E252" s="1077"/>
      <c r="F252" s="1077"/>
      <c r="G252" s="1077"/>
      <c r="H252" s="1077"/>
      <c r="I252" s="1077"/>
      <c r="J252" s="1077"/>
      <c r="K252" s="1077"/>
      <c r="L252" s="1077"/>
      <c r="M252" s="1077"/>
      <c r="N252" s="1077"/>
      <c r="O252" s="1077"/>
      <c r="P252" s="1077"/>
      <c r="Q252" s="1077"/>
      <c r="R252" s="1077"/>
      <c r="S252" s="1077"/>
      <c r="T252" s="1077"/>
      <c r="U252" s="1049">
        <f>C252</f>
        <v>45819</v>
      </c>
      <c r="V252" s="1050"/>
      <c r="W252" s="1050"/>
      <c r="X252" s="1050"/>
      <c r="Y252" s="1050"/>
      <c r="Z252" s="1051"/>
      <c r="AA252" s="41">
        <v>101</v>
      </c>
      <c r="AB252" s="41">
        <v>102</v>
      </c>
      <c r="AC252" s="41">
        <v>103</v>
      </c>
      <c r="AD252" s="41" t="s">
        <v>16</v>
      </c>
      <c r="AE252" s="41" t="s">
        <v>17</v>
      </c>
      <c r="AF252" s="41" t="s">
        <v>18</v>
      </c>
      <c r="AG252" s="41">
        <v>201</v>
      </c>
      <c r="AH252" s="42">
        <v>202</v>
      </c>
      <c r="AI252" s="41">
        <v>203</v>
      </c>
      <c r="AJ252" s="41">
        <v>204</v>
      </c>
      <c r="AK252" s="41">
        <v>205</v>
      </c>
      <c r="AL252" s="41" t="s">
        <v>19</v>
      </c>
      <c r="AM252" s="41" t="s">
        <v>69</v>
      </c>
      <c r="AN252" s="7" t="s">
        <v>21</v>
      </c>
      <c r="AO252" s="7" t="s">
        <v>22</v>
      </c>
      <c r="AP252" s="7" t="s">
        <v>23</v>
      </c>
      <c r="AQ252" s="7" t="s">
        <v>24</v>
      </c>
      <c r="AR252" s="7" t="s">
        <v>25</v>
      </c>
      <c r="AS252" s="7" t="s">
        <v>26</v>
      </c>
      <c r="AT252" s="7" t="s">
        <v>27</v>
      </c>
      <c r="AU252" s="7" t="s">
        <v>28</v>
      </c>
      <c r="AV252" s="7" t="s">
        <v>29</v>
      </c>
      <c r="AW252" s="41">
        <v>301</v>
      </c>
      <c r="AX252" s="42">
        <v>302</v>
      </c>
      <c r="AY252" s="43">
        <v>303</v>
      </c>
      <c r="AZ252" s="43">
        <v>304</v>
      </c>
      <c r="BA252" s="41" t="s">
        <v>30</v>
      </c>
      <c r="BB252" s="41" t="s">
        <v>31</v>
      </c>
      <c r="BC252" s="42" t="s">
        <v>32</v>
      </c>
      <c r="BD252" s="41" t="s">
        <v>33</v>
      </c>
      <c r="BE252" s="41" t="s">
        <v>34</v>
      </c>
      <c r="BF252" s="41" t="s">
        <v>35</v>
      </c>
      <c r="BG252" s="7" t="s">
        <v>36</v>
      </c>
      <c r="BH252" s="7" t="s">
        <v>37</v>
      </c>
      <c r="BI252" s="41" t="s">
        <v>536</v>
      </c>
      <c r="BJ252" s="41" t="s">
        <v>537</v>
      </c>
      <c r="BK252" s="41" t="s">
        <v>538</v>
      </c>
      <c r="BL252" s="41" t="s">
        <v>539</v>
      </c>
      <c r="BM252" s="41" t="s">
        <v>540</v>
      </c>
      <c r="BN252" s="44" t="s">
        <v>40</v>
      </c>
      <c r="BO252" s="44" t="s">
        <v>41</v>
      </c>
      <c r="BP252" s="44" t="s">
        <v>354</v>
      </c>
      <c r="BQ252" s="45" t="s">
        <v>42</v>
      </c>
      <c r="BR252" s="45" t="s">
        <v>43</v>
      </c>
      <c r="BS252" s="45" t="s">
        <v>44</v>
      </c>
      <c r="BT252" s="45" t="s">
        <v>45</v>
      </c>
      <c r="BU252" s="45" t="s">
        <v>46</v>
      </c>
      <c r="BV252" s="45" t="s">
        <v>47</v>
      </c>
      <c r="BW252" s="45" t="s">
        <v>48</v>
      </c>
    </row>
    <row r="253" spans="1:75" ht="13.5" customHeight="1">
      <c r="A253" s="1091" t="s">
        <v>49</v>
      </c>
      <c r="B253" s="12" t="s">
        <v>50</v>
      </c>
      <c r="C253" s="1079" t="str">
        <f>VLOOKUP($C252,'2025年度(1年前期)'!$B$5:$N$208,COLUMN('2025年度(1年前期)'!$C$5),0)&amp;""</f>
        <v>人間存在の哲学</v>
      </c>
      <c r="D253" s="1080"/>
      <c r="E253" s="1148" t="str">
        <f>VLOOKUP($C252,'2025年度(2年前期)'!$B$5:$N$208,COLUMN('2025年度(2年前期)'!$C$5),0)&amp;""</f>
        <v>コミュニケーション論</v>
      </c>
      <c r="F253" s="1123"/>
      <c r="G253" s="1081" t="str">
        <f>VLOOKUP($C252,'2025年度(3年前期)'!$B$5:$N$208,COLUMN('2025年度(3年前期)'!$C$5),0)&amp;""</f>
        <v/>
      </c>
      <c r="H253" s="1080"/>
      <c r="I253" s="1081" t="str">
        <f>VLOOKUP($C252,'2025年度(4年前期)'!$B$5:$N$208,COLUMN('2025年度(4年前期)'!$C$5),0)&amp;""</f>
        <v>看護学統合　演習・実習</v>
      </c>
      <c r="J253" s="1080"/>
      <c r="K253" s="1072" t="str">
        <f>VLOOKUP($C252,'2025年度(助産前期)'!$B$5:$N$208,COLUMN('2025年度(助産前期)'!$C$5),0)&amp;""</f>
        <v/>
      </c>
      <c r="L253" s="1096"/>
      <c r="M253" s="1105" t="str">
        <f>VLOOKUP($C252,'2025年度(M1前期)'!$B$5:$N$208,COLUMN('2025年度(M1前期)'!$C$5),0)&amp;""</f>
        <v/>
      </c>
      <c r="N253" s="1096"/>
      <c r="O253" s="1081" t="str">
        <f>VLOOKUP($C252,'2025年度(M2前期)'!$B$5:$N$208,COLUMN('2025年度(M2前期)'!$C$5),0)&amp;""</f>
        <v>国際看護学演習Ａ－Ⅱ
看護教育学演習Ａ－Ⅱ</v>
      </c>
      <c r="P253" s="1080"/>
      <c r="Q253" s="1081" t="str">
        <f>VLOOKUP($C252,'2025年度(D1前期)'!$B$5:$N$208,COLUMN('2025年度(D1前期)'!$C$5),0)&amp;""</f>
        <v>看護教育学特論Ｂ</v>
      </c>
      <c r="R253" s="1080"/>
      <c r="S253" s="1072" t="str">
        <f>VLOOKUP($C252,'2025年度(D23前期)'!$B$5:$N$208,COLUMN('2025年度(D23前期)'!$C$5),0)&amp;""</f>
        <v>特別研究</v>
      </c>
      <c r="T253" s="1080"/>
      <c r="U253" s="17"/>
      <c r="W253" s="778" t="s">
        <v>503</v>
      </c>
      <c r="Y253" s="38"/>
      <c r="Z253" s="1095" t="str">
        <f>A253</f>
        <v xml:space="preserve">１時限（09：20～10：50） </v>
      </c>
      <c r="AA253" s="1151"/>
      <c r="AB253" s="1151"/>
      <c r="AC253" s="1151"/>
      <c r="AD253" s="1151"/>
      <c r="AE253" s="1151" t="s">
        <v>504</v>
      </c>
      <c r="AF253" s="1151"/>
      <c r="AG253" s="1151"/>
      <c r="AH253" s="1151" t="s">
        <v>367</v>
      </c>
      <c r="AI253" s="1151"/>
      <c r="AJ253" s="1151"/>
      <c r="AK253" s="1151"/>
      <c r="AL253" s="1151"/>
      <c r="AM253" s="1151"/>
      <c r="AN253" s="1043"/>
      <c r="AO253" s="1151"/>
      <c r="AP253" s="1151"/>
      <c r="AQ253" s="1151"/>
      <c r="AR253" s="1151"/>
      <c r="AS253" s="1151"/>
      <c r="AT253" s="1151"/>
      <c r="AU253" s="1151"/>
      <c r="AV253" s="1151"/>
      <c r="AW253" s="1151" t="s">
        <v>516</v>
      </c>
      <c r="AX253" s="1151"/>
      <c r="AY253" s="1151"/>
      <c r="AZ253" s="1151"/>
      <c r="BA253" s="1234"/>
      <c r="BB253" s="1151"/>
      <c r="BC253" s="1234"/>
      <c r="BD253" s="1315"/>
      <c r="BE253" s="1234"/>
      <c r="BF253" s="1315"/>
      <c r="BG253" s="1151"/>
      <c r="BH253" s="1151"/>
      <c r="BI253" s="1151"/>
      <c r="BJ253" s="1043"/>
      <c r="BK253" s="1151"/>
      <c r="BL253" s="1151"/>
      <c r="BM253" s="1151"/>
      <c r="BN253" s="1151"/>
      <c r="BO253" s="1151"/>
      <c r="BP253" s="1151"/>
      <c r="BQ253" s="1151"/>
      <c r="BR253" s="1151"/>
      <c r="BS253" s="1151"/>
      <c r="BT253" s="1151"/>
      <c r="BU253" s="1151"/>
      <c r="BV253" s="1151"/>
      <c r="BW253" s="1151"/>
    </row>
    <row r="254" spans="1:75">
      <c r="A254" s="1091"/>
      <c r="B254" s="15" t="s">
        <v>53</v>
      </c>
      <c r="C254" s="1065" t="str">
        <f>IFERROR(VLOOKUP(C253,科目・教員!$A$1:$B$357,2,0),"")</f>
        <v>小島　優子</v>
      </c>
      <c r="D254" s="1066"/>
      <c r="E254" s="1147" t="str">
        <f>IFERROR(VLOOKUP(E253,科目・教員!$A$1:$B$357,2,0),"")</f>
        <v>高山　昇</v>
      </c>
      <c r="F254" s="1119"/>
      <c r="G254" s="1067" t="str">
        <f>IFERROR(VLOOKUP(G253,科目・教員!$A$1:$B$357,2,0),"")</f>
        <v/>
      </c>
      <c r="H254" s="1066"/>
      <c r="I254" s="1067" t="str">
        <f>IFERROR(VLOOKUP(I253,科目・教員!$A$1:$B$357,2,0),"")</f>
        <v/>
      </c>
      <c r="J254" s="1066"/>
      <c r="K254" s="1068" t="str">
        <f>IFERROR(VLOOKUP(K253,科目・教員!$A$1:$B$357,2,0),"")</f>
        <v/>
      </c>
      <c r="L254" s="1070"/>
      <c r="M254" s="1104" t="str">
        <f>IFERROR(VLOOKUP(M253,科目・教員!$A$1:$B$357,2,0),"")</f>
        <v/>
      </c>
      <c r="N254" s="1066"/>
      <c r="O254" s="1067" t="str">
        <f>IFERROR(VLOOKUP(O253,科目・教員!$A$1:$B$357,2,0),"")</f>
        <v/>
      </c>
      <c r="P254" s="1066"/>
      <c r="Q254" s="1067" t="str">
        <f>IFERROR(VLOOKUP(Q253,科目・教員!$A$1:$B$357,2,0),"")</f>
        <v/>
      </c>
      <c r="R254" s="1066"/>
      <c r="S254" s="1068" t="str">
        <f>IFERROR(VLOOKUP(S253,科目・教員!$A$1:$B$357,2,0),"")</f>
        <v/>
      </c>
      <c r="T254" s="1066"/>
      <c r="U254" s="17"/>
      <c r="W254" s="778" t="s">
        <v>321</v>
      </c>
      <c r="Y254" s="38"/>
      <c r="Z254" s="1091"/>
      <c r="AA254" s="1152"/>
      <c r="AB254" s="1152"/>
      <c r="AC254" s="1152"/>
      <c r="AD254" s="1152"/>
      <c r="AE254" s="1152"/>
      <c r="AF254" s="1152"/>
      <c r="AG254" s="1152"/>
      <c r="AH254" s="1152"/>
      <c r="AI254" s="1152"/>
      <c r="AJ254" s="1152"/>
      <c r="AK254" s="1152"/>
      <c r="AL254" s="1152"/>
      <c r="AM254" s="1152"/>
      <c r="AN254" s="1044"/>
      <c r="AO254" s="1152"/>
      <c r="AP254" s="1152"/>
      <c r="AQ254" s="1152"/>
      <c r="AR254" s="1152"/>
      <c r="AS254" s="1152"/>
      <c r="AT254" s="1152"/>
      <c r="AU254" s="1152"/>
      <c r="AV254" s="1152"/>
      <c r="AW254" s="1152"/>
      <c r="AX254" s="1152"/>
      <c r="AY254" s="1152"/>
      <c r="AZ254" s="1152"/>
      <c r="BA254" s="1235"/>
      <c r="BB254" s="1152"/>
      <c r="BC254" s="1235"/>
      <c r="BD254" s="1316"/>
      <c r="BE254" s="1235"/>
      <c r="BF254" s="1316"/>
      <c r="BG254" s="1152"/>
      <c r="BH254" s="1152"/>
      <c r="BI254" s="1152"/>
      <c r="BJ254" s="1044"/>
      <c r="BK254" s="1152"/>
      <c r="BL254" s="1152"/>
      <c r="BM254" s="1152"/>
      <c r="BN254" s="1152"/>
      <c r="BO254" s="1152"/>
      <c r="BP254" s="1152"/>
      <c r="BQ254" s="1152"/>
      <c r="BR254" s="1152"/>
      <c r="BS254" s="1152"/>
      <c r="BT254" s="1152"/>
      <c r="BU254" s="1152"/>
      <c r="BV254" s="1152"/>
      <c r="BW254" s="1152"/>
    </row>
    <row r="255" spans="1:75">
      <c r="A255" s="1091"/>
      <c r="B255" s="15" t="s">
        <v>59</v>
      </c>
      <c r="C255" s="1065" t="str">
        <f>VLOOKUP($C252,'2025年度(1年前期)'!$B$5:$N$208,COLUMN('2025年度(1年前期)'!$C$5)+1,0)&amp;""</f>
        <v>301</v>
      </c>
      <c r="D255" s="1066"/>
      <c r="E255" s="1147" t="str">
        <f>VLOOKUP($C252,'2025年度(2年前期)'!$B$5:$N$208,COLUMN('2025年度(2年前期)'!$C$5)+1,0)&amp;""</f>
        <v>202</v>
      </c>
      <c r="F255" s="1119"/>
      <c r="G255" s="1067" t="str">
        <f>VLOOKUP($C252,'2025年度(3年前期)'!$B$5:$N$208,COLUMN('2025年度(3年前期)'!$C$5)+1,0)&amp;""</f>
        <v/>
      </c>
      <c r="H255" s="1066"/>
      <c r="I255" s="1067" t="str">
        <f>VLOOKUP($C252,'2025年度(4年前期)'!$B$5:$N$208,COLUMN('2025年度(4年前期)'!$C$5)+1,0)&amp;""</f>
        <v/>
      </c>
      <c r="J255" s="1066"/>
      <c r="K255" s="1068" t="str">
        <f>VLOOKUP($C252,'2025年度(助産前期)'!$B$5:$N$208,COLUMN('2025年度(助産前期)'!$C$5)+1,0)&amp;""</f>
        <v/>
      </c>
      <c r="L255" s="1070"/>
      <c r="M255" s="1104" t="str">
        <f>VLOOKUP($C252,'2025年度(M1前期)'!$B$5:$N$208,COLUMN('2025年度(M1前期)'!C$5)+1,0)&amp;""</f>
        <v/>
      </c>
      <c r="N255" s="1066"/>
      <c r="O255" s="1067" t="str">
        <f>VLOOKUP($C252,'2025年度(M2前期)'!$B$5:$N$208,COLUMN('2025年度(M2前期)'!$C$5)+1,0)&amp;""</f>
        <v>国際:別途指定
教育:別途指定</v>
      </c>
      <c r="P255" s="1066"/>
      <c r="Q255" s="1067" t="str">
        <f>VLOOKUP($C252,'2025年度(D1前期)'!$B$5:$N$208,COLUMN('2025年度(D1前期)'!$C$5)+1,0)&amp;""</f>
        <v>別途指定</v>
      </c>
      <c r="R255" s="1066"/>
      <c r="S255" s="1068" t="str">
        <f>VLOOKUP($C252,'2025年度(D23前期)'!$B$5:$N$208,COLUMN('2025年度(D23前期)'!$C$5)+1,0)&amp;""</f>
        <v/>
      </c>
      <c r="T255" s="1066"/>
      <c r="U255" s="17"/>
      <c r="W255" s="778" t="s">
        <v>505</v>
      </c>
      <c r="Y255" s="38"/>
      <c r="Z255" s="1091"/>
      <c r="AA255" s="1152"/>
      <c r="AB255" s="1152"/>
      <c r="AC255" s="1152"/>
      <c r="AD255" s="1152"/>
      <c r="AE255" s="1152"/>
      <c r="AF255" s="1152"/>
      <c r="AG255" s="1152"/>
      <c r="AH255" s="1152"/>
      <c r="AI255" s="1152"/>
      <c r="AJ255" s="1152"/>
      <c r="AK255" s="1152"/>
      <c r="AL255" s="1152"/>
      <c r="AM255" s="1152"/>
      <c r="AN255" s="1044"/>
      <c r="AO255" s="1152"/>
      <c r="AP255" s="1152"/>
      <c r="AQ255" s="1152"/>
      <c r="AR255" s="1152"/>
      <c r="AS255" s="1152"/>
      <c r="AT255" s="1152"/>
      <c r="AU255" s="1152"/>
      <c r="AV255" s="1152"/>
      <c r="AW255" s="1152"/>
      <c r="AX255" s="1152"/>
      <c r="AY255" s="1152"/>
      <c r="AZ255" s="1152"/>
      <c r="BA255" s="1235"/>
      <c r="BB255" s="1152"/>
      <c r="BC255" s="1235"/>
      <c r="BD255" s="1316"/>
      <c r="BE255" s="1235"/>
      <c r="BF255" s="1316"/>
      <c r="BG255" s="1152"/>
      <c r="BH255" s="1152"/>
      <c r="BI255" s="1152"/>
      <c r="BJ255" s="1044"/>
      <c r="BK255" s="1152"/>
      <c r="BL255" s="1152"/>
      <c r="BM255" s="1152"/>
      <c r="BN255" s="1152"/>
      <c r="BO255" s="1152"/>
      <c r="BP255" s="1152"/>
      <c r="BQ255" s="1152"/>
      <c r="BR255" s="1152"/>
      <c r="BS255" s="1152"/>
      <c r="BT255" s="1152"/>
      <c r="BU255" s="1152"/>
      <c r="BV255" s="1152"/>
      <c r="BW255" s="1152"/>
    </row>
    <row r="256" spans="1:75">
      <c r="A256" s="1092"/>
      <c r="B256" s="16" t="s">
        <v>56</v>
      </c>
      <c r="C256" s="1135"/>
      <c r="D256" s="1144"/>
      <c r="E256" s="1137" t="s">
        <v>172</v>
      </c>
      <c r="F256" s="1121"/>
      <c r="G256" s="1063"/>
      <c r="H256" s="1062"/>
      <c r="I256" s="1063"/>
      <c r="J256" s="1062"/>
      <c r="K256" s="1064"/>
      <c r="L256" s="1069"/>
      <c r="M256" s="1106"/>
      <c r="N256" s="1062"/>
      <c r="O256" s="1063"/>
      <c r="P256" s="1062"/>
      <c r="Q256" s="1063"/>
      <c r="R256" s="1062"/>
      <c r="S256" s="1064"/>
      <c r="T256" s="1062"/>
      <c r="U256" s="17"/>
      <c r="W256" s="778" t="s">
        <v>240</v>
      </c>
      <c r="Y256" s="38"/>
      <c r="Z256" s="1092"/>
      <c r="AA256" s="1153"/>
      <c r="AB256" s="1153"/>
      <c r="AC256" s="1153"/>
      <c r="AD256" s="1153"/>
      <c r="AE256" s="1153"/>
      <c r="AF256" s="1153"/>
      <c r="AG256" s="1153"/>
      <c r="AH256" s="1153"/>
      <c r="AI256" s="1153"/>
      <c r="AJ256" s="1153"/>
      <c r="AK256" s="1153"/>
      <c r="AL256" s="1153"/>
      <c r="AM256" s="1153"/>
      <c r="AN256" s="1045"/>
      <c r="AO256" s="1153"/>
      <c r="AP256" s="1153"/>
      <c r="AQ256" s="1153"/>
      <c r="AR256" s="1153"/>
      <c r="AS256" s="1153"/>
      <c r="AT256" s="1153"/>
      <c r="AU256" s="1153"/>
      <c r="AV256" s="1153"/>
      <c r="AW256" s="1153"/>
      <c r="AX256" s="1153"/>
      <c r="AY256" s="1153"/>
      <c r="AZ256" s="1153"/>
      <c r="BA256" s="1236"/>
      <c r="BB256" s="1153"/>
      <c r="BC256" s="1236"/>
      <c r="BD256" s="1317"/>
      <c r="BE256" s="1236"/>
      <c r="BF256" s="1317"/>
      <c r="BG256" s="1153"/>
      <c r="BH256" s="1153"/>
      <c r="BI256" s="1153"/>
      <c r="BJ256" s="1045"/>
      <c r="BK256" s="1153"/>
      <c r="BL256" s="1153"/>
      <c r="BM256" s="1153"/>
      <c r="BN256" s="1153"/>
      <c r="BO256" s="1153"/>
      <c r="BP256" s="1153"/>
      <c r="BQ256" s="1153"/>
      <c r="BR256" s="1153"/>
      <c r="BS256" s="1153"/>
      <c r="BT256" s="1153"/>
      <c r="BU256" s="1153"/>
      <c r="BV256" s="1153"/>
      <c r="BW256" s="1153"/>
    </row>
    <row r="257" spans="1:75" ht="13.5" customHeight="1">
      <c r="A257" s="1091" t="s">
        <v>58</v>
      </c>
      <c r="B257" s="15" t="s">
        <v>50</v>
      </c>
      <c r="C257" s="1079" t="str">
        <f>VLOOKUP($C252,'2025年度(1年前期)'!$B$5:$N$208,COLUMN('2025年度(1年前期)'!$E$5),0)&amp;""</f>
        <v>疫学･保健統計学Ⅰ</v>
      </c>
      <c r="D257" s="1080"/>
      <c r="E257" s="1081" t="str">
        <f>VLOOKUP($C252,'2025年度(2年前期)'!$B$5:$N$208,COLUMN('2025年度(2年前期)'!$E$5),0)&amp;""</f>
        <v>看護過程原論</v>
      </c>
      <c r="F257" s="1080"/>
      <c r="G257" s="1081" t="str">
        <f>VLOOKUP($C252,'2025年度(3年前期)'!$B$5:$N$208,COLUMN('2025年度(3年前期)'!$E$5),0)&amp;""</f>
        <v/>
      </c>
      <c r="H257" s="1080"/>
      <c r="I257" s="1081" t="str">
        <f>VLOOKUP($C252,'2025年度(4年前期)'!$B$5:$N$208,COLUMN('2025年度(4年前期)'!$E$5),0)&amp;""</f>
        <v>看護学統合　演習・実習</v>
      </c>
      <c r="J257" s="1080"/>
      <c r="K257" s="1072" t="str">
        <f>VLOOKUP($C252,'2025年度(助産前期)'!$B$5:$N$208,COLUMN('2025年度(助産前期)'!$E$5),0)&amp;""</f>
        <v/>
      </c>
      <c r="L257" s="1096"/>
      <c r="M257" s="1079" t="str">
        <f>VLOOKUP($C252,'2025年度(M1前期)'!$B$5:$N$208,COLUMN('2025年度(M1前期)'!$E$5),0)&amp;""</f>
        <v/>
      </c>
      <c r="N257" s="1080"/>
      <c r="O257" s="1072" t="str">
        <f>VLOOKUP($C252,'2025年度(M2前期)'!$B$5:$N$208,COLUMN('2025年度(M2前期)'!$E$5),0)&amp;""</f>
        <v>国際看護学演習Ａ－Ⅱ
看護教育学演習Ａ－Ⅱ</v>
      </c>
      <c r="P257" s="1080"/>
      <c r="Q257" s="1072" t="str">
        <f>VLOOKUP($C252,'2025年度(D1前期)'!$B$5:$N$208,COLUMN('2025年度(D1前期)'!$E$5),0)&amp;""</f>
        <v>看護教育学特論Ｂ</v>
      </c>
      <c r="R257" s="1080"/>
      <c r="S257" s="1072" t="str">
        <f>VLOOKUP($C252,'2025年度(D23前期)'!$B$5:$N$208,COLUMN('2025年度(D23前期)'!$E$5),0)&amp;""</f>
        <v>特別研究</v>
      </c>
      <c r="T257" s="1080"/>
      <c r="V257" s="17"/>
      <c r="W257" s="778" t="s">
        <v>241</v>
      </c>
      <c r="Y257" s="38"/>
      <c r="Z257" s="1091" t="str">
        <f>A257</f>
        <v>２時限（11：00～12：30）</v>
      </c>
      <c r="AA257" s="1151"/>
      <c r="AB257" s="1151"/>
      <c r="AC257" s="1151"/>
      <c r="AD257" s="1151"/>
      <c r="AE257" s="1151" t="s">
        <v>504</v>
      </c>
      <c r="AF257" s="1296"/>
      <c r="AG257" s="1151" t="s">
        <v>150</v>
      </c>
      <c r="AH257" s="1151" t="s">
        <v>150</v>
      </c>
      <c r="AI257" s="1151"/>
      <c r="AJ257" s="1151"/>
      <c r="AK257" s="1151"/>
      <c r="AL257" s="1151"/>
      <c r="AM257" s="1151"/>
      <c r="AN257" s="1043"/>
      <c r="AO257" s="1151"/>
      <c r="AP257" s="1151"/>
      <c r="AQ257" s="1151"/>
      <c r="AR257" s="1151"/>
      <c r="AS257" s="1151"/>
      <c r="AT257" s="1151"/>
      <c r="AU257" s="1151"/>
      <c r="AV257" s="1151"/>
      <c r="AW257" s="1151" t="s">
        <v>209</v>
      </c>
      <c r="AX257" s="1151"/>
      <c r="AY257" s="1151"/>
      <c r="AZ257" s="1151"/>
      <c r="BA257" s="1151"/>
      <c r="BB257" s="1151"/>
      <c r="BC257" s="1151"/>
      <c r="BD257" s="1151"/>
      <c r="BE257" s="1151"/>
      <c r="BF257" s="1151"/>
      <c r="BG257" s="1151"/>
      <c r="BH257" s="1151"/>
      <c r="BI257" s="1151"/>
      <c r="BJ257" s="1043"/>
      <c r="BK257" s="1151"/>
      <c r="BL257" s="1151"/>
      <c r="BM257" s="1151"/>
      <c r="BN257" s="1151"/>
      <c r="BO257" s="1151"/>
      <c r="BP257" s="1151"/>
      <c r="BQ257" s="1151"/>
      <c r="BR257" s="1151"/>
      <c r="BS257" s="1151"/>
      <c r="BT257" s="1151"/>
      <c r="BU257" s="1151"/>
      <c r="BV257" s="1151"/>
      <c r="BW257" s="1151"/>
    </row>
    <row r="258" spans="1:75">
      <c r="A258" s="1091"/>
      <c r="B258" s="15" t="s">
        <v>53</v>
      </c>
      <c r="C258" s="1065" t="str">
        <f>IFERROR(VLOOKUP(C257,科目・教員!$A$1:$B$357,2,0),"")</f>
        <v>柏木　公一</v>
      </c>
      <c r="D258" s="1066"/>
      <c r="E258" s="1067" t="str">
        <f>IFERROR(VLOOKUP(E257,科目・教員!$A$1:$B$357,2,0),"")</f>
        <v>亀岡　智美</v>
      </c>
      <c r="F258" s="1066"/>
      <c r="G258" s="1067" t="str">
        <f>IFERROR(VLOOKUP(G257,科目・教員!$A$1:$B$357,2,0),"")</f>
        <v/>
      </c>
      <c r="H258" s="1066"/>
      <c r="I258" s="1067" t="str">
        <f>IFERROR(VLOOKUP(I257,科目・教員!$A$1:$B$357,2,0),"")</f>
        <v/>
      </c>
      <c r="J258" s="1066"/>
      <c r="K258" s="1068" t="str">
        <f>IFERROR(VLOOKUP(K257,科目・教員!$A$1:$B$357,2,0),"")</f>
        <v/>
      </c>
      <c r="L258" s="1070"/>
      <c r="M258" s="1065" t="str">
        <f>IFERROR(VLOOKUP(M257,科目・教員!$A$1:$B$357,2,0),"")</f>
        <v/>
      </c>
      <c r="N258" s="1066"/>
      <c r="O258" s="1068" t="str">
        <f>IFERROR(VLOOKUP(O257,科目・教員!$A$1:$B$357,2,0),"")</f>
        <v/>
      </c>
      <c r="P258" s="1066"/>
      <c r="Q258" s="1068" t="str">
        <f>IFERROR(VLOOKUP(Q257,科目・教員!$A$1:$B$357,2,0),"")</f>
        <v/>
      </c>
      <c r="R258" s="1066"/>
      <c r="S258" s="1068" t="str">
        <f>IFERROR(VLOOKUP(S257,科目・教員!$A$1:$B$357,2,0),"")</f>
        <v/>
      </c>
      <c r="T258" s="1066"/>
      <c r="V258" s="17"/>
      <c r="Y258" s="38"/>
      <c r="Z258" s="1091"/>
      <c r="AA258" s="1152"/>
      <c r="AB258" s="1152"/>
      <c r="AC258" s="1152"/>
      <c r="AD258" s="1152"/>
      <c r="AE258" s="1152"/>
      <c r="AF258" s="1296"/>
      <c r="AG258" s="1152"/>
      <c r="AH258" s="1152"/>
      <c r="AI258" s="1152"/>
      <c r="AJ258" s="1152"/>
      <c r="AK258" s="1152"/>
      <c r="AL258" s="1152"/>
      <c r="AM258" s="1152"/>
      <c r="AN258" s="1044"/>
      <c r="AO258" s="1152"/>
      <c r="AP258" s="1152"/>
      <c r="AQ258" s="1152"/>
      <c r="AR258" s="1152"/>
      <c r="AS258" s="1152"/>
      <c r="AT258" s="1152"/>
      <c r="AU258" s="1152"/>
      <c r="AV258" s="1152"/>
      <c r="AW258" s="1152"/>
      <c r="AX258" s="1152"/>
      <c r="AY258" s="1152"/>
      <c r="AZ258" s="1152"/>
      <c r="BA258" s="1152"/>
      <c r="BB258" s="1152"/>
      <c r="BC258" s="1152"/>
      <c r="BD258" s="1152"/>
      <c r="BE258" s="1152"/>
      <c r="BF258" s="1152"/>
      <c r="BG258" s="1152"/>
      <c r="BH258" s="1152"/>
      <c r="BI258" s="1152"/>
      <c r="BJ258" s="1044"/>
      <c r="BK258" s="1152"/>
      <c r="BL258" s="1152"/>
      <c r="BM258" s="1152"/>
      <c r="BN258" s="1152"/>
      <c r="BO258" s="1152"/>
      <c r="BP258" s="1152"/>
      <c r="BQ258" s="1152"/>
      <c r="BR258" s="1152"/>
      <c r="BS258" s="1152"/>
      <c r="BT258" s="1152"/>
      <c r="BU258" s="1152"/>
      <c r="BV258" s="1152"/>
      <c r="BW258" s="1152"/>
    </row>
    <row r="259" spans="1:75" ht="13.5" customHeight="1">
      <c r="A259" s="1091"/>
      <c r="B259" s="15" t="s">
        <v>59</v>
      </c>
      <c r="C259" s="1065" t="str">
        <f>VLOOKUP($C252,'2025年度(1年前期)'!$B$5:$N$208,COLUMN('2025年度(1年前期)'!$E$5)+1,0)&amp;""</f>
        <v>301</v>
      </c>
      <c r="D259" s="1066"/>
      <c r="E259" s="1067" t="str">
        <f>VLOOKUP($C252,'2025年度(2年前期)'!$B$5:$N$208,COLUMN('2025年度(2年前期)'!$E$5)+1,0)&amp;""</f>
        <v>201･202</v>
      </c>
      <c r="F259" s="1066"/>
      <c r="G259" s="1067" t="str">
        <f>VLOOKUP($C252,'2025年度(3年前期)'!$B$5:$N$208,COLUMN('2025年度(3年前期)'!$E$5)+1,0)&amp;""</f>
        <v/>
      </c>
      <c r="H259" s="1066"/>
      <c r="I259" s="1067" t="str">
        <f>VLOOKUP($C252,'2025年度(4年前期)'!$B$5:$N$208,COLUMN('2025年度(4年前期)'!$E$5)+1,0)&amp;""</f>
        <v/>
      </c>
      <c r="J259" s="1066"/>
      <c r="K259" s="1068" t="str">
        <f>VLOOKUP($C252,'2025年度(助産前期)'!$B$5:$N$208,COLUMN('2025年度(助産前期)'!$E$5)+1,0)&amp;""</f>
        <v/>
      </c>
      <c r="L259" s="1070"/>
      <c r="M259" s="1065" t="str">
        <f>VLOOKUP($C252,'2025年度(M1前期)'!$B$5:$N$208,COLUMN('2025年度(M1前期)'!$E$5)+1,0)&amp;""</f>
        <v/>
      </c>
      <c r="N259" s="1066"/>
      <c r="O259" s="1068" t="str">
        <f>VLOOKUP($C252,'2025年度(M2前期)'!$B$5:$N$208,COLUMN('2025年度(M2前期)'!$E$5)+1,0)&amp;""</f>
        <v>国際:別途指定
教育:別途指定</v>
      </c>
      <c r="P259" s="1066"/>
      <c r="Q259" s="1068" t="str">
        <f>VLOOKUP($C252,'2025年度(D1前期)'!$B$5:$N$208,COLUMN('2025年度(D1前期)'!$E$5)+1,0)&amp;""</f>
        <v>別途指定</v>
      </c>
      <c r="R259" s="1066"/>
      <c r="S259" s="1068" t="str">
        <f>VLOOKUP($C252,'2025年度(D23前期)'!$B$5:$N$208,COLUMN('2025年度(D23前期)'!$E$5)+1,0)&amp;""</f>
        <v/>
      </c>
      <c r="T259" s="1066"/>
      <c r="V259" s="17"/>
      <c r="Z259" s="1091"/>
      <c r="AA259" s="1152"/>
      <c r="AB259" s="1152"/>
      <c r="AC259" s="1152"/>
      <c r="AD259" s="1152"/>
      <c r="AE259" s="1152"/>
      <c r="AF259" s="1296"/>
      <c r="AG259" s="1152"/>
      <c r="AH259" s="1152"/>
      <c r="AI259" s="1152"/>
      <c r="AJ259" s="1152"/>
      <c r="AK259" s="1152"/>
      <c r="AL259" s="1152"/>
      <c r="AM259" s="1152"/>
      <c r="AN259" s="1044"/>
      <c r="AO259" s="1152"/>
      <c r="AP259" s="1152"/>
      <c r="AQ259" s="1152"/>
      <c r="AR259" s="1152"/>
      <c r="AS259" s="1152"/>
      <c r="AT259" s="1152"/>
      <c r="AU259" s="1152"/>
      <c r="AV259" s="1152"/>
      <c r="AW259" s="1152"/>
      <c r="AX259" s="1152"/>
      <c r="AY259" s="1152"/>
      <c r="AZ259" s="1152"/>
      <c r="BA259" s="1152"/>
      <c r="BB259" s="1152"/>
      <c r="BC259" s="1152"/>
      <c r="BD259" s="1152"/>
      <c r="BE259" s="1152"/>
      <c r="BF259" s="1152"/>
      <c r="BG259" s="1152"/>
      <c r="BH259" s="1152"/>
      <c r="BI259" s="1152"/>
      <c r="BJ259" s="1044"/>
      <c r="BK259" s="1152"/>
      <c r="BL259" s="1152"/>
      <c r="BM259" s="1152"/>
      <c r="BN259" s="1152"/>
      <c r="BO259" s="1152"/>
      <c r="BP259" s="1152"/>
      <c r="BQ259" s="1152"/>
      <c r="BR259" s="1152"/>
      <c r="BS259" s="1152"/>
      <c r="BT259" s="1152"/>
      <c r="BU259" s="1152"/>
      <c r="BV259" s="1152"/>
      <c r="BW259" s="1152"/>
    </row>
    <row r="260" spans="1:75">
      <c r="A260" s="1100"/>
      <c r="B260" s="16" t="s">
        <v>56</v>
      </c>
      <c r="C260" s="1061"/>
      <c r="D260" s="1075"/>
      <c r="E260" s="1063"/>
      <c r="F260" s="1075"/>
      <c r="G260" s="1063"/>
      <c r="H260" s="1075"/>
      <c r="I260" s="1063"/>
      <c r="J260" s="1075"/>
      <c r="K260" s="1064"/>
      <c r="L260" s="1064"/>
      <c r="M260" s="1061"/>
      <c r="N260" s="1075"/>
      <c r="O260" s="1064"/>
      <c r="P260" s="1075"/>
      <c r="Q260" s="1064"/>
      <c r="R260" s="1075"/>
      <c r="S260" s="1064"/>
      <c r="T260" s="1075"/>
      <c r="V260" s="17"/>
      <c r="Z260" s="1092"/>
      <c r="AA260" s="1153"/>
      <c r="AB260" s="1153"/>
      <c r="AC260" s="1153"/>
      <c r="AD260" s="1153"/>
      <c r="AE260" s="1153"/>
      <c r="AF260" s="1296"/>
      <c r="AG260" s="1153"/>
      <c r="AH260" s="1153"/>
      <c r="AI260" s="1153"/>
      <c r="AJ260" s="1153"/>
      <c r="AK260" s="1153"/>
      <c r="AL260" s="1153"/>
      <c r="AM260" s="1153"/>
      <c r="AN260" s="1045"/>
      <c r="AO260" s="1153"/>
      <c r="AP260" s="1153"/>
      <c r="AQ260" s="1153"/>
      <c r="AR260" s="1153"/>
      <c r="AS260" s="1153"/>
      <c r="AT260" s="1153"/>
      <c r="AU260" s="1153"/>
      <c r="AV260" s="1153"/>
      <c r="AW260" s="1153"/>
      <c r="AX260" s="1153"/>
      <c r="AY260" s="1153"/>
      <c r="AZ260" s="1153"/>
      <c r="BA260" s="1153"/>
      <c r="BB260" s="1153"/>
      <c r="BC260" s="1153"/>
      <c r="BD260" s="1153"/>
      <c r="BE260" s="1153"/>
      <c r="BF260" s="1153"/>
      <c r="BG260" s="1153"/>
      <c r="BH260" s="1153"/>
      <c r="BI260" s="1153"/>
      <c r="BJ260" s="1045"/>
      <c r="BK260" s="1153"/>
      <c r="BL260" s="1153"/>
      <c r="BM260" s="1153"/>
      <c r="BN260" s="1153"/>
      <c r="BO260" s="1153"/>
      <c r="BP260" s="1153"/>
      <c r="BQ260" s="1153"/>
      <c r="BR260" s="1153"/>
      <c r="BS260" s="1153"/>
      <c r="BT260" s="1153"/>
      <c r="BU260" s="1153"/>
      <c r="BV260" s="1153"/>
      <c r="BW260" s="1153"/>
    </row>
    <row r="261" spans="1:75">
      <c r="A261" s="1095" t="s">
        <v>60</v>
      </c>
      <c r="B261" s="18" t="s">
        <v>61</v>
      </c>
      <c r="C261" s="1079"/>
      <c r="D261" s="1080"/>
      <c r="E261" s="1081"/>
      <c r="F261" s="1080"/>
      <c r="G261" s="1081"/>
      <c r="H261" s="1080"/>
      <c r="I261" s="1081"/>
      <c r="J261" s="1080"/>
      <c r="K261" s="1072"/>
      <c r="L261" s="1096"/>
      <c r="M261" s="1079"/>
      <c r="N261" s="1080"/>
      <c r="O261" s="1072"/>
      <c r="P261" s="1080"/>
      <c r="Q261" s="1072"/>
      <c r="R261" s="1080"/>
      <c r="S261" s="1072"/>
      <c r="T261" s="1080"/>
      <c r="U261" s="17"/>
      <c r="V261" s="17"/>
      <c r="Z261" s="1091" t="str">
        <f>A261</f>
        <v>昼休み（12：30～13：30）</v>
      </c>
      <c r="AA261" s="1151"/>
      <c r="AB261" s="1151"/>
      <c r="AC261" s="1151"/>
      <c r="AD261" s="1151"/>
      <c r="AE261" s="1151" t="s">
        <v>504</v>
      </c>
      <c r="AF261" s="1151"/>
      <c r="AG261" s="1151"/>
      <c r="AH261" s="1151"/>
      <c r="AI261" s="1151"/>
      <c r="AJ261" s="1151"/>
      <c r="AK261" s="1151"/>
      <c r="AL261" s="1151"/>
      <c r="AM261" s="1151"/>
      <c r="AN261" s="1151"/>
      <c r="AO261" s="1151"/>
      <c r="AP261" s="1151"/>
      <c r="AQ261" s="1151"/>
      <c r="AR261" s="1151"/>
      <c r="AS261" s="1151"/>
      <c r="AT261" s="1151"/>
      <c r="AU261" s="1151"/>
      <c r="AV261" s="1151"/>
      <c r="AW261" s="1151"/>
      <c r="AX261" s="1151"/>
      <c r="AY261" s="1151"/>
      <c r="AZ261" s="1151"/>
      <c r="BA261" s="1151"/>
      <c r="BB261" s="1151"/>
      <c r="BC261" s="1151"/>
      <c r="BD261" s="1151"/>
      <c r="BE261" s="1151"/>
      <c r="BF261" s="1151"/>
      <c r="BG261" s="1151"/>
      <c r="BH261" s="1151"/>
      <c r="BI261" s="1151"/>
      <c r="BJ261" s="1151"/>
      <c r="BK261" s="1151"/>
      <c r="BL261" s="1151"/>
      <c r="BM261" s="1151"/>
      <c r="BN261" s="1151"/>
      <c r="BO261" s="1151"/>
      <c r="BP261" s="1151"/>
      <c r="BQ261" s="1151"/>
      <c r="BR261" s="1151"/>
      <c r="BS261" s="1151"/>
      <c r="BT261" s="1151"/>
      <c r="BU261" s="1151"/>
      <c r="BV261" s="1151"/>
      <c r="BW261" s="1151"/>
    </row>
    <row r="262" spans="1:75" ht="13.5" customHeight="1">
      <c r="A262" s="1091"/>
      <c r="B262" s="18" t="s">
        <v>62</v>
      </c>
      <c r="C262" s="1065"/>
      <c r="D262" s="1066"/>
      <c r="E262" s="1067"/>
      <c r="F262" s="1066"/>
      <c r="G262" s="1067"/>
      <c r="H262" s="1066"/>
      <c r="I262" s="1067"/>
      <c r="J262" s="1066"/>
      <c r="K262" s="1068"/>
      <c r="L262" s="1070"/>
      <c r="M262" s="1065"/>
      <c r="N262" s="1066"/>
      <c r="O262" s="1068"/>
      <c r="P262" s="1066"/>
      <c r="Q262" s="1068"/>
      <c r="R262" s="1066"/>
      <c r="S262" s="1068"/>
      <c r="T262" s="1066"/>
      <c r="U262" s="17"/>
      <c r="V262" s="17"/>
      <c r="Z262" s="1091"/>
      <c r="AA262" s="1152"/>
      <c r="AB262" s="1152"/>
      <c r="AC262" s="1152"/>
      <c r="AD262" s="1152"/>
      <c r="AE262" s="1152"/>
      <c r="AF262" s="1152"/>
      <c r="AG262" s="1152"/>
      <c r="AH262" s="1152"/>
      <c r="AI262" s="1152"/>
      <c r="AJ262" s="1152"/>
      <c r="AK262" s="1152"/>
      <c r="AL262" s="1152"/>
      <c r="AM262" s="1152"/>
      <c r="AN262" s="1152"/>
      <c r="AO262" s="1152"/>
      <c r="AP262" s="1152"/>
      <c r="AQ262" s="1152"/>
      <c r="AR262" s="1152"/>
      <c r="AS262" s="1152"/>
      <c r="AT262" s="1152"/>
      <c r="AU262" s="1152"/>
      <c r="AV262" s="1152"/>
      <c r="AW262" s="1152"/>
      <c r="AX262" s="1152"/>
      <c r="AY262" s="1152"/>
      <c r="AZ262" s="1152"/>
      <c r="BA262" s="1152"/>
      <c r="BB262" s="1152"/>
      <c r="BC262" s="1152"/>
      <c r="BD262" s="1152"/>
      <c r="BE262" s="1152"/>
      <c r="BF262" s="1152"/>
      <c r="BG262" s="1152"/>
      <c r="BH262" s="1152"/>
      <c r="BI262" s="1152"/>
      <c r="BJ262" s="1152"/>
      <c r="BK262" s="1152"/>
      <c r="BL262" s="1152"/>
      <c r="BM262" s="1152"/>
      <c r="BN262" s="1152"/>
      <c r="BO262" s="1152"/>
      <c r="BP262" s="1152"/>
      <c r="BQ262" s="1152"/>
      <c r="BR262" s="1152"/>
      <c r="BS262" s="1152"/>
      <c r="BT262" s="1152"/>
      <c r="BU262" s="1152"/>
      <c r="BV262" s="1152"/>
      <c r="BW262" s="1152"/>
    </row>
    <row r="263" spans="1:75" ht="13.5" customHeight="1">
      <c r="A263" s="1091"/>
      <c r="B263" s="18" t="s">
        <v>59</v>
      </c>
      <c r="C263" s="1065"/>
      <c r="D263" s="1066"/>
      <c r="E263" s="1067"/>
      <c r="F263" s="1066"/>
      <c r="G263" s="1067"/>
      <c r="H263" s="1066"/>
      <c r="I263" s="1067"/>
      <c r="J263" s="1066"/>
      <c r="K263" s="1068"/>
      <c r="L263" s="1070"/>
      <c r="M263" s="1065"/>
      <c r="N263" s="1066"/>
      <c r="O263" s="1068"/>
      <c r="P263" s="1066"/>
      <c r="Q263" s="1068"/>
      <c r="R263" s="1066"/>
      <c r="S263" s="1068"/>
      <c r="T263" s="1066"/>
      <c r="U263" s="17"/>
      <c r="V263" s="17"/>
      <c r="Z263" s="1091"/>
      <c r="AA263" s="1152"/>
      <c r="AB263" s="1152"/>
      <c r="AC263" s="1152"/>
      <c r="AD263" s="1152"/>
      <c r="AE263" s="1152"/>
      <c r="AF263" s="1152"/>
      <c r="AG263" s="1152"/>
      <c r="AH263" s="1152"/>
      <c r="AI263" s="1152"/>
      <c r="AJ263" s="1152"/>
      <c r="AK263" s="1152"/>
      <c r="AL263" s="1152"/>
      <c r="AM263" s="1152"/>
      <c r="AN263" s="1152"/>
      <c r="AO263" s="1152"/>
      <c r="AP263" s="1152"/>
      <c r="AQ263" s="1152"/>
      <c r="AR263" s="1152"/>
      <c r="AS263" s="1152"/>
      <c r="AT263" s="1152"/>
      <c r="AU263" s="1152"/>
      <c r="AV263" s="1152"/>
      <c r="AW263" s="1152"/>
      <c r="AX263" s="1152"/>
      <c r="AY263" s="1152"/>
      <c r="AZ263" s="1152"/>
      <c r="BA263" s="1152"/>
      <c r="BB263" s="1152"/>
      <c r="BC263" s="1152"/>
      <c r="BD263" s="1152"/>
      <c r="BE263" s="1152"/>
      <c r="BF263" s="1152"/>
      <c r="BG263" s="1152"/>
      <c r="BH263" s="1152"/>
      <c r="BI263" s="1152"/>
      <c r="BJ263" s="1152"/>
      <c r="BK263" s="1152"/>
      <c r="BL263" s="1152"/>
      <c r="BM263" s="1152"/>
      <c r="BN263" s="1152"/>
      <c r="BO263" s="1152"/>
      <c r="BP263" s="1152"/>
      <c r="BQ263" s="1152"/>
      <c r="BR263" s="1152"/>
      <c r="BS263" s="1152"/>
      <c r="BT263" s="1152"/>
      <c r="BU263" s="1152"/>
      <c r="BV263" s="1152"/>
      <c r="BW263" s="1152"/>
    </row>
    <row r="264" spans="1:75">
      <c r="A264" s="1092"/>
      <c r="B264" s="19" t="s">
        <v>56</v>
      </c>
      <c r="C264" s="1102"/>
      <c r="D264" s="1094"/>
      <c r="E264" s="1103"/>
      <c r="F264" s="1094"/>
      <c r="G264" s="1103"/>
      <c r="H264" s="1094"/>
      <c r="I264" s="1103"/>
      <c r="J264" s="1094"/>
      <c r="K264" s="1093"/>
      <c r="L264" s="1093"/>
      <c r="M264" s="1102"/>
      <c r="N264" s="1094"/>
      <c r="O264" s="1093"/>
      <c r="P264" s="1094"/>
      <c r="Q264" s="1093"/>
      <c r="R264" s="1094"/>
      <c r="S264" s="1093"/>
      <c r="T264" s="1094"/>
      <c r="U264" s="17"/>
      <c r="V264" s="17"/>
      <c r="Z264" s="1092"/>
      <c r="AA264" s="1153"/>
      <c r="AB264" s="1153"/>
      <c r="AC264" s="1153"/>
      <c r="AD264" s="1153"/>
      <c r="AE264" s="1153"/>
      <c r="AF264" s="1153"/>
      <c r="AG264" s="1153"/>
      <c r="AH264" s="1153"/>
      <c r="AI264" s="1153"/>
      <c r="AJ264" s="1153"/>
      <c r="AK264" s="1153"/>
      <c r="AL264" s="1153"/>
      <c r="AM264" s="1153"/>
      <c r="AN264" s="1153"/>
      <c r="AO264" s="1153"/>
      <c r="AP264" s="1153"/>
      <c r="AQ264" s="1153"/>
      <c r="AR264" s="1153"/>
      <c r="AS264" s="1153"/>
      <c r="AT264" s="1153"/>
      <c r="AU264" s="1153"/>
      <c r="AV264" s="1153"/>
      <c r="AW264" s="1153"/>
      <c r="AX264" s="1153"/>
      <c r="AY264" s="1153"/>
      <c r="AZ264" s="1153"/>
      <c r="BA264" s="1153"/>
      <c r="BB264" s="1153"/>
      <c r="BC264" s="1153"/>
      <c r="BD264" s="1153"/>
      <c r="BE264" s="1153"/>
      <c r="BF264" s="1153"/>
      <c r="BG264" s="1153"/>
      <c r="BH264" s="1153"/>
      <c r="BI264" s="1153"/>
      <c r="BJ264" s="1153"/>
      <c r="BK264" s="1153"/>
      <c r="BL264" s="1153"/>
      <c r="BM264" s="1153"/>
      <c r="BN264" s="1153"/>
      <c r="BO264" s="1153"/>
      <c r="BP264" s="1153"/>
      <c r="BQ264" s="1153"/>
      <c r="BR264" s="1153"/>
      <c r="BS264" s="1153"/>
      <c r="BT264" s="1153"/>
      <c r="BU264" s="1153"/>
      <c r="BV264" s="1153"/>
      <c r="BW264" s="1153"/>
    </row>
    <row r="265" spans="1:75" ht="13.5" customHeight="1">
      <c r="A265" s="1091" t="s">
        <v>64</v>
      </c>
      <c r="B265" s="15" t="s">
        <v>50</v>
      </c>
      <c r="C265" s="1089" t="str">
        <f>VLOOKUP($C252,'2025年度(1年前期)'!$B$5:$N$208,COLUMN('2025年度(1年前期)'!$G$5),0)&amp;""</f>
        <v/>
      </c>
      <c r="D265" s="1072"/>
      <c r="E265" s="1132" t="str">
        <f>VLOOKUP($C252,'2025年度(2年前期)'!$B$5:$N$208,COLUMN('2025年度(2年前期)'!$G$5),0)&amp;""</f>
        <v>疾病･病態論Ⅱ
(渡谷先生)</v>
      </c>
      <c r="F265" s="1133"/>
      <c r="G265" s="1090" t="str">
        <f>VLOOKUP($C252,'2025年度(3年前期)'!$B$5:$N$208,COLUMN('2025年度(3年前期)'!$G$5),0)&amp;""</f>
        <v/>
      </c>
      <c r="H265" s="1072"/>
      <c r="I265" s="1090" t="str">
        <f>VLOOKUP($C252,'2025年度(4年前期)'!$B$5:$N$208,COLUMN('2025年度(4年前期)'!$G$5),0)&amp;""</f>
        <v>看護学統合　演習・実習</v>
      </c>
      <c r="J265" s="1072"/>
      <c r="K265" s="1071" t="str">
        <f>VLOOKUP($C252,'2025年度(助産前期)'!$B$5:$N$208,COLUMN('2025年度(助産前期)'!$G$5),0)&amp;""</f>
        <v/>
      </c>
      <c r="L265" s="1071"/>
      <c r="M265" s="1089" t="str">
        <f>VLOOKUP($C252,'2025年度(M1前期)'!$B$5:$N$208,COLUMN('2025年度(M1前期)'!$G$5),0)&amp;""</f>
        <v/>
      </c>
      <c r="N265" s="1072"/>
      <c r="O265" s="1071" t="str">
        <f>VLOOKUP($C252,'2025年度(M2前期)'!$B$5:$N$208,COLUMN('2025年度(M2前期)'!$G$5),0)&amp;""</f>
        <v>特別研究</v>
      </c>
      <c r="P265" s="1072"/>
      <c r="Q265" s="1071" t="str">
        <f>VLOOKUP($C252,'2025年度(D1前期)'!$B$5:$N$208,COLUMN('2025年度(D1前期)'!$G$5),0)&amp;""</f>
        <v>国際看護学演習Ｂ</v>
      </c>
      <c r="R265" s="1072"/>
      <c r="S265" s="1071" t="str">
        <f>VLOOKUP($C252,'2025年度(D23前期)'!$B$5:$N$208,COLUMN('2025年度(D23前期)'!$G$5),0)&amp;""</f>
        <v>特別研究</v>
      </c>
      <c r="T265" s="1072"/>
      <c r="Z265" s="1091" t="str">
        <f>A265</f>
        <v>３時限（13：30～15：00）</v>
      </c>
      <c r="AA265" s="1151"/>
      <c r="AB265" s="1151"/>
      <c r="AC265" s="1151"/>
      <c r="AD265" s="1151"/>
      <c r="AE265" s="1151" t="s">
        <v>504</v>
      </c>
      <c r="AF265" s="1151"/>
      <c r="AG265" s="1151" t="s">
        <v>462</v>
      </c>
      <c r="AH265" s="1151"/>
      <c r="AI265" s="1151"/>
      <c r="AJ265" s="1151"/>
      <c r="AK265" s="1151"/>
      <c r="AL265" s="1151"/>
      <c r="AM265" s="1151"/>
      <c r="AN265" s="1151"/>
      <c r="AO265" s="1151"/>
      <c r="AP265" s="1151"/>
      <c r="AQ265" s="1151"/>
      <c r="AR265" s="1151"/>
      <c r="AS265" s="1151"/>
      <c r="AT265" s="1151"/>
      <c r="AU265" s="1151"/>
      <c r="AV265" s="1151"/>
      <c r="AW265" s="1151"/>
      <c r="AX265" s="1151"/>
      <c r="AY265" s="1151"/>
      <c r="AZ265" s="1151"/>
      <c r="BA265" s="1151"/>
      <c r="BB265" s="1151"/>
      <c r="BC265" s="1151"/>
      <c r="BD265" s="1151"/>
      <c r="BE265" s="1151"/>
      <c r="BF265" s="1151"/>
      <c r="BG265" s="1151"/>
      <c r="BH265" s="1151"/>
      <c r="BI265" s="1151"/>
      <c r="BJ265" s="1151"/>
      <c r="BK265" s="1151"/>
      <c r="BL265" s="1151"/>
      <c r="BM265" s="1151"/>
      <c r="BN265" s="1151"/>
      <c r="BO265" s="1151"/>
      <c r="BP265" s="1151"/>
      <c r="BQ265" s="1151"/>
      <c r="BR265" s="1151"/>
      <c r="BS265" s="1151"/>
      <c r="BT265" s="1151"/>
      <c r="BU265" s="1151"/>
      <c r="BV265" s="1151"/>
      <c r="BW265" s="1151"/>
    </row>
    <row r="266" spans="1:75">
      <c r="A266" s="1091"/>
      <c r="B266" s="15" t="s">
        <v>53</v>
      </c>
      <c r="C266" s="1101" t="str">
        <f>IFERROR(VLOOKUP(C265,科目・教員!$A$1:$B$357,2,0),"")</f>
        <v/>
      </c>
      <c r="D266" s="1068"/>
      <c r="E266" s="1139" t="str">
        <f>IFERROR(VLOOKUP(E265,科目・教員!$A$1:$B$357,2,0),"")</f>
        <v/>
      </c>
      <c r="F266" s="1140"/>
      <c r="G266" s="1073" t="str">
        <f>IFERROR(VLOOKUP(G265,科目・教員!$A$1:$B$357,2,0),"")</f>
        <v/>
      </c>
      <c r="H266" s="1068"/>
      <c r="I266" s="1073" t="str">
        <f>IFERROR(VLOOKUP(I265,科目・教員!$A$1:$B$357,2,0),"")</f>
        <v/>
      </c>
      <c r="J266" s="1068"/>
      <c r="K266" s="1074" t="str">
        <f>IFERROR(VLOOKUP(K265,科目・教員!$A$1:$B$357,2,0),"")</f>
        <v/>
      </c>
      <c r="L266" s="1074"/>
      <c r="M266" s="1101" t="str">
        <f>IFERROR(VLOOKUP(M265,科目・教員!$A$1:$B$357,2,0),"")</f>
        <v/>
      </c>
      <c r="N266" s="1068"/>
      <c r="O266" s="1074" t="str">
        <f>IFERROR(VLOOKUP(O265,科目・教員!$A$1:$B$357,2,0),"")</f>
        <v/>
      </c>
      <c r="P266" s="1068"/>
      <c r="Q266" s="1074" t="str">
        <f>IFERROR(VLOOKUP(Q265,科目・教員!$A$1:$B$357,2,0),"")</f>
        <v/>
      </c>
      <c r="R266" s="1068"/>
      <c r="S266" s="1074" t="str">
        <f>IFERROR(VLOOKUP(S265,科目・教員!$A$1:$B$357,2,0),"")</f>
        <v/>
      </c>
      <c r="T266" s="1068"/>
      <c r="Z266" s="1091"/>
      <c r="AA266" s="1152"/>
      <c r="AB266" s="1152"/>
      <c r="AC266" s="1152"/>
      <c r="AD266" s="1152"/>
      <c r="AE266" s="1152"/>
      <c r="AF266" s="1152"/>
      <c r="AG266" s="1152"/>
      <c r="AH266" s="1152"/>
      <c r="AI266" s="1152"/>
      <c r="AJ266" s="1152"/>
      <c r="AK266" s="1152"/>
      <c r="AL266" s="1152"/>
      <c r="AM266" s="1152"/>
      <c r="AN266" s="1152"/>
      <c r="AO266" s="1152"/>
      <c r="AP266" s="1152"/>
      <c r="AQ266" s="1152"/>
      <c r="AR266" s="1152"/>
      <c r="AS266" s="1152"/>
      <c r="AT266" s="1152"/>
      <c r="AU266" s="1152"/>
      <c r="AV266" s="1152"/>
      <c r="AW266" s="1152"/>
      <c r="AX266" s="1152"/>
      <c r="AY266" s="1152"/>
      <c r="AZ266" s="1152"/>
      <c r="BA266" s="1152"/>
      <c r="BB266" s="1152"/>
      <c r="BC266" s="1152"/>
      <c r="BD266" s="1152"/>
      <c r="BE266" s="1152"/>
      <c r="BF266" s="1152"/>
      <c r="BG266" s="1152"/>
      <c r="BH266" s="1152"/>
      <c r="BI266" s="1152"/>
      <c r="BJ266" s="1152"/>
      <c r="BK266" s="1152"/>
      <c r="BL266" s="1152"/>
      <c r="BM266" s="1152"/>
      <c r="BN266" s="1152"/>
      <c r="BO266" s="1152"/>
      <c r="BP266" s="1152"/>
      <c r="BQ266" s="1152"/>
      <c r="BR266" s="1152"/>
      <c r="BS266" s="1152"/>
      <c r="BT266" s="1152"/>
      <c r="BU266" s="1152"/>
      <c r="BV266" s="1152"/>
      <c r="BW266" s="1152"/>
    </row>
    <row r="267" spans="1:75">
      <c r="A267" s="1091"/>
      <c r="B267" s="15" t="s">
        <v>59</v>
      </c>
      <c r="C267" s="1101" t="str">
        <f>VLOOKUP($C252,'2025年度(1年前期)'!$B$5:$N$208,COLUMN('2025年度(1年前期)'!$G$5)+1,0)&amp;""</f>
        <v/>
      </c>
      <c r="D267" s="1068"/>
      <c r="E267" s="1139" t="str">
        <f>VLOOKUP($C252,'2025年度(2年前期)'!$B$5:$N$208,COLUMN('2025年度(2年前期)'!$G$5)+1,0)&amp;""</f>
        <v>201</v>
      </c>
      <c r="F267" s="1140"/>
      <c r="G267" s="1073" t="str">
        <f>VLOOKUP($C252,'2025年度(3年前期)'!$B$5:$N$208,COLUMN('2025年度(3年前期)'!$G$5)+1,0)&amp;""</f>
        <v/>
      </c>
      <c r="H267" s="1068"/>
      <c r="I267" s="1073" t="str">
        <f>VLOOKUP($C252,'2025年度(4年前期)'!$B$5:$N$208,COLUMN('2025年度(4年前期)'!$G$5)+1,0)&amp;""</f>
        <v/>
      </c>
      <c r="J267" s="1068"/>
      <c r="K267" s="1074" t="str">
        <f>VLOOKUP($C252,'2025年度(助産前期)'!$B$5:$N$208,COLUMN('2025年度(助産前期)'!$G$5)+1,0)&amp;""</f>
        <v/>
      </c>
      <c r="L267" s="1074"/>
      <c r="M267" s="1101" t="str">
        <f>VLOOKUP($C252,'2025年度(M1前期)'!$B$5:$N$208,COLUMN('2025年度(M1前期)'!$G$5)+1,0)&amp;""</f>
        <v/>
      </c>
      <c r="N267" s="1068"/>
      <c r="O267" s="1074" t="str">
        <f>VLOOKUP($C252,'2025年度(M2前期)'!$B$5:$N$208,COLUMN('2025年度(M2前期)'!$G$5)+1,0)&amp;""</f>
        <v/>
      </c>
      <c r="P267" s="1068"/>
      <c r="Q267" s="1074" t="str">
        <f>VLOOKUP($C252,'2025年度(D1前期)'!$B$5:$N$208,COLUMN('2025年度(D1前期)'!$G$5)+1,0)&amp;""</f>
        <v>別途指定</v>
      </c>
      <c r="R267" s="1068"/>
      <c r="S267" s="1074" t="str">
        <f>VLOOKUP($C252,'2025年度(D23前期)'!$B$5:$N$208,COLUMN('2025年度(D23前期)'!$G$5)+1,0)&amp;""</f>
        <v/>
      </c>
      <c r="T267" s="1068"/>
      <c r="Z267" s="1091"/>
      <c r="AA267" s="1152"/>
      <c r="AB267" s="1152"/>
      <c r="AC267" s="1152"/>
      <c r="AD267" s="1152"/>
      <c r="AE267" s="1152"/>
      <c r="AF267" s="1152"/>
      <c r="AG267" s="1152"/>
      <c r="AH267" s="1152"/>
      <c r="AI267" s="1152"/>
      <c r="AJ267" s="1152"/>
      <c r="AK267" s="1152"/>
      <c r="AL267" s="1152"/>
      <c r="AM267" s="1152"/>
      <c r="AN267" s="1152"/>
      <c r="AO267" s="1152"/>
      <c r="AP267" s="1152"/>
      <c r="AQ267" s="1152"/>
      <c r="AR267" s="1152"/>
      <c r="AS267" s="1152"/>
      <c r="AT267" s="1152"/>
      <c r="AU267" s="1152"/>
      <c r="AV267" s="1152"/>
      <c r="AW267" s="1152"/>
      <c r="AX267" s="1152"/>
      <c r="AY267" s="1152"/>
      <c r="AZ267" s="1152"/>
      <c r="BA267" s="1152"/>
      <c r="BB267" s="1152"/>
      <c r="BC267" s="1152"/>
      <c r="BD267" s="1152"/>
      <c r="BE267" s="1152"/>
      <c r="BF267" s="1152"/>
      <c r="BG267" s="1152"/>
      <c r="BH267" s="1152"/>
      <c r="BI267" s="1152"/>
      <c r="BJ267" s="1152"/>
      <c r="BK267" s="1152"/>
      <c r="BL267" s="1152"/>
      <c r="BM267" s="1152"/>
      <c r="BN267" s="1152"/>
      <c r="BO267" s="1152"/>
      <c r="BP267" s="1152"/>
      <c r="BQ267" s="1152"/>
      <c r="BR267" s="1152"/>
      <c r="BS267" s="1152"/>
      <c r="BT267" s="1152"/>
      <c r="BU267" s="1152"/>
      <c r="BV267" s="1152"/>
      <c r="BW267" s="1152"/>
    </row>
    <row r="268" spans="1:75">
      <c r="A268" s="1100"/>
      <c r="B268" s="16" t="s">
        <v>56</v>
      </c>
      <c r="C268" s="1061"/>
      <c r="D268" s="1075"/>
      <c r="E268" s="1137" t="s">
        <v>229</v>
      </c>
      <c r="F268" s="1138"/>
      <c r="G268" s="1063"/>
      <c r="H268" s="1075"/>
      <c r="I268" s="1063"/>
      <c r="J268" s="1075"/>
      <c r="K268" s="1064"/>
      <c r="L268" s="1064"/>
      <c r="M268" s="1061"/>
      <c r="N268" s="1075"/>
      <c r="O268" s="1064"/>
      <c r="P268" s="1075"/>
      <c r="Q268" s="1064"/>
      <c r="R268" s="1075"/>
      <c r="S268" s="1064"/>
      <c r="T268" s="1075"/>
      <c r="Z268" s="1092"/>
      <c r="AA268" s="1153"/>
      <c r="AB268" s="1153"/>
      <c r="AC268" s="1153"/>
      <c r="AD268" s="1153"/>
      <c r="AE268" s="1153"/>
      <c r="AF268" s="1153"/>
      <c r="AG268" s="1153"/>
      <c r="AH268" s="1153"/>
      <c r="AI268" s="1153"/>
      <c r="AJ268" s="1153"/>
      <c r="AK268" s="1153"/>
      <c r="AL268" s="1153"/>
      <c r="AM268" s="1153"/>
      <c r="AN268" s="1153"/>
      <c r="AO268" s="1153"/>
      <c r="AP268" s="1153"/>
      <c r="AQ268" s="1153"/>
      <c r="AR268" s="1153"/>
      <c r="AS268" s="1153"/>
      <c r="AT268" s="1153"/>
      <c r="AU268" s="1153"/>
      <c r="AV268" s="1153"/>
      <c r="AW268" s="1153"/>
      <c r="AX268" s="1153"/>
      <c r="AY268" s="1153"/>
      <c r="AZ268" s="1153"/>
      <c r="BA268" s="1153"/>
      <c r="BB268" s="1153"/>
      <c r="BC268" s="1153"/>
      <c r="BD268" s="1153"/>
      <c r="BE268" s="1153"/>
      <c r="BF268" s="1153"/>
      <c r="BG268" s="1153"/>
      <c r="BH268" s="1153"/>
      <c r="BI268" s="1153"/>
      <c r="BJ268" s="1153"/>
      <c r="BK268" s="1153"/>
      <c r="BL268" s="1153"/>
      <c r="BM268" s="1153"/>
      <c r="BN268" s="1153"/>
      <c r="BO268" s="1153"/>
      <c r="BP268" s="1153"/>
      <c r="BQ268" s="1153"/>
      <c r="BR268" s="1153"/>
      <c r="BS268" s="1153"/>
      <c r="BT268" s="1153"/>
      <c r="BU268" s="1153"/>
      <c r="BV268" s="1153"/>
      <c r="BW268" s="1153"/>
    </row>
    <row r="269" spans="1:75" ht="13.5" customHeight="1">
      <c r="A269" s="1091" t="s">
        <v>67</v>
      </c>
      <c r="B269" s="15" t="s">
        <v>50</v>
      </c>
      <c r="C269" s="1089" t="str">
        <f>VLOOKUP($C252,'2025年度(1年前期)'!$B$5:$N$208,COLUMN('2025年度(1年前期)'!$I$5),0)&amp;""</f>
        <v/>
      </c>
      <c r="D269" s="1072"/>
      <c r="E269" s="1132" t="str">
        <f>VLOOKUP($C252,'2025年度(2年前期)'!$B$5:$N$208,COLUMN('2025年度(2年前期)'!$I$5),0)&amp;""</f>
        <v>疾病・病態論Ⅱ
(秋山先生①)</v>
      </c>
      <c r="F269" s="1133"/>
      <c r="G269" s="1090" t="str">
        <f>VLOOKUP($C252,'2025年度(3年前期)'!$B$5:$N$208,COLUMN('2025年度(3年前期)'!$I$5),0)&amp;""</f>
        <v/>
      </c>
      <c r="H269" s="1072"/>
      <c r="I269" s="1090" t="str">
        <f>VLOOKUP($C252,'2025年度(4年前期)'!$B$5:$N$208,COLUMN('2025年度(4年前期)'!$I$5),0)&amp;""</f>
        <v>看護学統合　演習・実習</v>
      </c>
      <c r="J269" s="1072"/>
      <c r="K269" s="1071" t="str">
        <f>VLOOKUP($C252,'2025年度(助産前期)'!$B$5:$N$208,COLUMN('2025年度(助産前期)'!$I$5),0)&amp;""</f>
        <v/>
      </c>
      <c r="L269" s="1071"/>
      <c r="M269" s="1089" t="str">
        <f>VLOOKUP($C252,'2025年度(M1前期)'!$B$5:$N$208,COLUMN('2025年度(M1前期)'!$I$5),0)&amp;""</f>
        <v/>
      </c>
      <c r="N269" s="1072"/>
      <c r="O269" s="1071" t="str">
        <f>VLOOKUP($C252,'2025年度(M2前期)'!$B$5:$N$208,COLUMN('2025年度(M2前期)'!$I$5),0)&amp;""</f>
        <v>特別研究</v>
      </c>
      <c r="P269" s="1072"/>
      <c r="Q269" s="1071" t="str">
        <f>VLOOKUP($C252,'2025年度(D1前期)'!$B$5:$N$208,COLUMN('2025年度(D1前期)'!$I$5),0)&amp;""</f>
        <v>国際看護学演習Ｂ</v>
      </c>
      <c r="R269" s="1072"/>
      <c r="S269" s="1071" t="str">
        <f>VLOOKUP($C252,'2025年度(D23前期)'!$B$5:$N$208,COLUMN('2025年度(D23前期)'!$I$5),0)&amp;""</f>
        <v>特別研究</v>
      </c>
      <c r="T269" s="1072"/>
      <c r="V269" s="17"/>
      <c r="Z269" s="1091" t="str">
        <f>A269</f>
        <v>４時限（15：10～16：40）</v>
      </c>
      <c r="AA269" s="1151"/>
      <c r="AB269" s="1151"/>
      <c r="AC269" s="1151"/>
      <c r="AD269" s="1151"/>
      <c r="AE269" s="1151" t="s">
        <v>504</v>
      </c>
      <c r="AF269" s="1151"/>
      <c r="AG269" s="1151" t="s">
        <v>462</v>
      </c>
      <c r="AH269" s="1151"/>
      <c r="AI269" s="1151"/>
      <c r="AJ269" s="1151"/>
      <c r="AK269" s="1151"/>
      <c r="AL269" s="1151"/>
      <c r="AM269" s="1151"/>
      <c r="AN269" s="1151"/>
      <c r="AO269" s="1151"/>
      <c r="AP269" s="1151"/>
      <c r="AQ269" s="1151"/>
      <c r="AR269" s="1151"/>
      <c r="AS269" s="1151"/>
      <c r="AT269" s="1151"/>
      <c r="AU269" s="1151"/>
      <c r="AV269" s="1151"/>
      <c r="AW269" s="1151"/>
      <c r="AX269" s="1151"/>
      <c r="AY269" s="1151"/>
      <c r="AZ269" s="1151"/>
      <c r="BA269" s="1151"/>
      <c r="BB269" s="1151"/>
      <c r="BC269" s="1151"/>
      <c r="BD269" s="1151"/>
      <c r="BE269" s="1151"/>
      <c r="BF269" s="1151"/>
      <c r="BG269" s="1151"/>
      <c r="BH269" s="1151"/>
      <c r="BI269" s="1151"/>
      <c r="BJ269" s="1151"/>
      <c r="BK269" s="1151"/>
      <c r="BL269" s="1151"/>
      <c r="BM269" s="1151"/>
      <c r="BN269" s="1151"/>
      <c r="BO269" s="1151"/>
      <c r="BP269" s="1151"/>
      <c r="BQ269" s="1151"/>
      <c r="BR269" s="1151"/>
      <c r="BS269" s="1151"/>
      <c r="BT269" s="1151"/>
      <c r="BU269" s="1151"/>
      <c r="BV269" s="1151"/>
      <c r="BW269" s="1151"/>
    </row>
    <row r="270" spans="1:75">
      <c r="A270" s="1091"/>
      <c r="B270" s="15" t="s">
        <v>53</v>
      </c>
      <c r="C270" s="1101" t="str">
        <f>IFERROR(VLOOKUP(C269,科目・教員!$A$1:$B$357,2,0),"")</f>
        <v/>
      </c>
      <c r="D270" s="1068"/>
      <c r="E270" s="1139" t="str">
        <f>IFERROR(VLOOKUP(E269,科目・教員!$A$1:$B$357,2,0),"")</f>
        <v/>
      </c>
      <c r="F270" s="1140"/>
      <c r="G270" s="1073" t="str">
        <f>IFERROR(VLOOKUP(G269,科目・教員!$A$1:$B$357,2,0),"")</f>
        <v/>
      </c>
      <c r="H270" s="1068"/>
      <c r="I270" s="1073" t="str">
        <f>IFERROR(VLOOKUP(I269,科目・教員!$A$1:$B$357,2,0),"")</f>
        <v/>
      </c>
      <c r="J270" s="1068"/>
      <c r="K270" s="1074" t="str">
        <f>IFERROR(VLOOKUP(K269,科目・教員!$A$1:$B$357,2,0),"")</f>
        <v/>
      </c>
      <c r="L270" s="1074"/>
      <c r="M270" s="1101" t="str">
        <f>IFERROR(VLOOKUP(M269,科目・教員!$A$1:$B$357,2,0),"")</f>
        <v/>
      </c>
      <c r="N270" s="1068"/>
      <c r="O270" s="1074" t="str">
        <f>IFERROR(VLOOKUP(O269,科目・教員!$A$1:$B$357,2,0),"")</f>
        <v/>
      </c>
      <c r="P270" s="1068"/>
      <c r="Q270" s="1074" t="str">
        <f>IFERROR(VLOOKUP(Q269,科目・教員!$A$1:$B$357,2,0),"")</f>
        <v/>
      </c>
      <c r="R270" s="1068"/>
      <c r="S270" s="1074" t="str">
        <f>IFERROR(VLOOKUP(S269,科目・教員!$A$1:$B$357,2,0),"")</f>
        <v/>
      </c>
      <c r="T270" s="1068"/>
      <c r="V270" s="17"/>
      <c r="Z270" s="1091"/>
      <c r="AA270" s="1152"/>
      <c r="AB270" s="1152"/>
      <c r="AC270" s="1152"/>
      <c r="AD270" s="1152"/>
      <c r="AE270" s="1152"/>
      <c r="AF270" s="1152"/>
      <c r="AG270" s="1152"/>
      <c r="AH270" s="1152"/>
      <c r="AI270" s="1152"/>
      <c r="AJ270" s="1152"/>
      <c r="AK270" s="1152"/>
      <c r="AL270" s="1152"/>
      <c r="AM270" s="1152"/>
      <c r="AN270" s="1152"/>
      <c r="AO270" s="1152"/>
      <c r="AP270" s="1152"/>
      <c r="AQ270" s="1152"/>
      <c r="AR270" s="1152"/>
      <c r="AS270" s="1152"/>
      <c r="AT270" s="1152"/>
      <c r="AU270" s="1152"/>
      <c r="AV270" s="1152"/>
      <c r="AW270" s="1152"/>
      <c r="AX270" s="1152"/>
      <c r="AY270" s="1152"/>
      <c r="AZ270" s="1152"/>
      <c r="BA270" s="1152"/>
      <c r="BB270" s="1152"/>
      <c r="BC270" s="1152"/>
      <c r="BD270" s="1152"/>
      <c r="BE270" s="1152"/>
      <c r="BF270" s="1152"/>
      <c r="BG270" s="1152"/>
      <c r="BH270" s="1152"/>
      <c r="BI270" s="1152"/>
      <c r="BJ270" s="1152"/>
      <c r="BK270" s="1152"/>
      <c r="BL270" s="1152"/>
      <c r="BM270" s="1152"/>
      <c r="BN270" s="1152"/>
      <c r="BO270" s="1152"/>
      <c r="BP270" s="1152"/>
      <c r="BQ270" s="1152"/>
      <c r="BR270" s="1152"/>
      <c r="BS270" s="1152"/>
      <c r="BT270" s="1152"/>
      <c r="BU270" s="1152"/>
      <c r="BV270" s="1152"/>
      <c r="BW270" s="1152"/>
    </row>
    <row r="271" spans="1:75">
      <c r="A271" s="1091"/>
      <c r="B271" s="15" t="s">
        <v>59</v>
      </c>
      <c r="C271" s="1101" t="str">
        <f>VLOOKUP($C252,'2025年度(1年前期)'!$B$5:$N$208,COLUMN('2025年度(1年前期)'!$I$5)+1,0)&amp;""</f>
        <v/>
      </c>
      <c r="D271" s="1068"/>
      <c r="E271" s="1139" t="str">
        <f>VLOOKUP($C252,'2025年度(2年前期)'!$B$5:$N$208,COLUMN('2025年度(2年前期)'!$I$5)+1,0)&amp;""</f>
        <v>201</v>
      </c>
      <c r="F271" s="1140"/>
      <c r="G271" s="1073" t="str">
        <f>VLOOKUP($C252,'2025年度(3年前期)'!$B$5:$N$208,COLUMN('2025年度(3年前期)'!$I$5)+1,0)&amp;""</f>
        <v xml:space="preserve">                    　</v>
      </c>
      <c r="H271" s="1068"/>
      <c r="I271" s="1073" t="str">
        <f>VLOOKUP($C252,'2025年度(4年前期)'!$B$5:$N$208,COLUMN('2025年度(4年前期)'!$I$5)+1,0)&amp;""</f>
        <v/>
      </c>
      <c r="J271" s="1068"/>
      <c r="K271" s="1074" t="str">
        <f>VLOOKUP($C252,'2025年度(助産前期)'!$B$5:$N$208,COLUMN('2025年度(助産前期)'!$I$5)+1,0)&amp;""</f>
        <v/>
      </c>
      <c r="L271" s="1074"/>
      <c r="M271" s="1101" t="str">
        <f>VLOOKUP($C252,'2025年度(M1前期)'!$B$5:$N$208,COLUMN('2025年度(M1前期)'!$I$5)+1,0)&amp;""</f>
        <v/>
      </c>
      <c r="N271" s="1068"/>
      <c r="O271" s="1074" t="str">
        <f>VLOOKUP($C252,'2025年度(M2前期)'!$B$5:$N$208,COLUMN('2025年度(M2前期)'!$I$5)+1,0)&amp;""</f>
        <v/>
      </c>
      <c r="P271" s="1068"/>
      <c r="Q271" s="1074" t="str">
        <f>VLOOKUP($C252,'2025年度(D1前期)'!$B$5:$N$208,COLUMN('2025年度(D1前期)'!$I$5)+1,0)&amp;""</f>
        <v>別途指定</v>
      </c>
      <c r="R271" s="1068"/>
      <c r="S271" s="1074" t="str">
        <f>VLOOKUP($C252,'2025年度(D23前期)'!$B$5:$N$208,COLUMN('2025年度(D23前期)'!$I$5)+1,0)&amp;""</f>
        <v/>
      </c>
      <c r="T271" s="1068"/>
      <c r="V271" s="17"/>
      <c r="Z271" s="1091"/>
      <c r="AA271" s="1152"/>
      <c r="AB271" s="1152"/>
      <c r="AC271" s="1152"/>
      <c r="AD271" s="1152"/>
      <c r="AE271" s="1152"/>
      <c r="AF271" s="1152"/>
      <c r="AG271" s="1152"/>
      <c r="AH271" s="1152"/>
      <c r="AI271" s="1152"/>
      <c r="AJ271" s="1152"/>
      <c r="AK271" s="1152"/>
      <c r="AL271" s="1152"/>
      <c r="AM271" s="1152"/>
      <c r="AN271" s="1152"/>
      <c r="AO271" s="1152"/>
      <c r="AP271" s="1152"/>
      <c r="AQ271" s="1152"/>
      <c r="AR271" s="1152"/>
      <c r="AS271" s="1152"/>
      <c r="AT271" s="1152"/>
      <c r="AU271" s="1152"/>
      <c r="AV271" s="1152"/>
      <c r="AW271" s="1152"/>
      <c r="AX271" s="1152"/>
      <c r="AY271" s="1152"/>
      <c r="AZ271" s="1152"/>
      <c r="BA271" s="1152"/>
      <c r="BB271" s="1152"/>
      <c r="BC271" s="1152"/>
      <c r="BD271" s="1152"/>
      <c r="BE271" s="1152"/>
      <c r="BF271" s="1152"/>
      <c r="BG271" s="1152"/>
      <c r="BH271" s="1152"/>
      <c r="BI271" s="1152"/>
      <c r="BJ271" s="1152"/>
      <c r="BK271" s="1152"/>
      <c r="BL271" s="1152"/>
      <c r="BM271" s="1152"/>
      <c r="BN271" s="1152"/>
      <c r="BO271" s="1152"/>
      <c r="BP271" s="1152"/>
      <c r="BQ271" s="1152"/>
      <c r="BR271" s="1152"/>
      <c r="BS271" s="1152"/>
      <c r="BT271" s="1152"/>
      <c r="BU271" s="1152"/>
      <c r="BV271" s="1152"/>
      <c r="BW271" s="1152"/>
    </row>
    <row r="272" spans="1:75">
      <c r="A272" s="1092"/>
      <c r="B272" s="16" t="s">
        <v>56</v>
      </c>
      <c r="C272" s="1135"/>
      <c r="D272" s="1136"/>
      <c r="E272" s="1137" t="s">
        <v>265</v>
      </c>
      <c r="F272" s="1138"/>
      <c r="G272" s="1063"/>
      <c r="H272" s="1075"/>
      <c r="I272" s="1063"/>
      <c r="J272" s="1075"/>
      <c r="K272" s="1064"/>
      <c r="L272" s="1064"/>
      <c r="M272" s="1061"/>
      <c r="N272" s="1075"/>
      <c r="O272" s="1064"/>
      <c r="P272" s="1075"/>
      <c r="Q272" s="1064"/>
      <c r="R272" s="1075"/>
      <c r="S272" s="1064"/>
      <c r="T272" s="1075"/>
      <c r="V272" s="17"/>
      <c r="Z272" s="1092"/>
      <c r="AA272" s="1153"/>
      <c r="AB272" s="1153"/>
      <c r="AC272" s="1153"/>
      <c r="AD272" s="1153"/>
      <c r="AE272" s="1153"/>
      <c r="AF272" s="1153"/>
      <c r="AG272" s="1153"/>
      <c r="AH272" s="1153"/>
      <c r="AI272" s="1153"/>
      <c r="AJ272" s="1153"/>
      <c r="AK272" s="1153"/>
      <c r="AL272" s="1153"/>
      <c r="AM272" s="1153"/>
      <c r="AN272" s="1153"/>
      <c r="AO272" s="1153"/>
      <c r="AP272" s="1153"/>
      <c r="AQ272" s="1153"/>
      <c r="AR272" s="1153"/>
      <c r="AS272" s="1153"/>
      <c r="AT272" s="1153"/>
      <c r="AU272" s="1153"/>
      <c r="AV272" s="1153"/>
      <c r="AW272" s="1153"/>
      <c r="AX272" s="1153"/>
      <c r="AY272" s="1153"/>
      <c r="AZ272" s="1153"/>
      <c r="BA272" s="1153"/>
      <c r="BB272" s="1153"/>
      <c r="BC272" s="1153"/>
      <c r="BD272" s="1153"/>
      <c r="BE272" s="1153"/>
      <c r="BF272" s="1153"/>
      <c r="BG272" s="1153"/>
      <c r="BH272" s="1153"/>
      <c r="BI272" s="1153"/>
      <c r="BJ272" s="1153"/>
      <c r="BK272" s="1153"/>
      <c r="BL272" s="1153"/>
      <c r="BM272" s="1153"/>
      <c r="BN272" s="1153"/>
      <c r="BO272" s="1153"/>
      <c r="BP272" s="1153"/>
      <c r="BQ272" s="1153"/>
      <c r="BR272" s="1153"/>
      <c r="BS272" s="1153"/>
      <c r="BT272" s="1153"/>
      <c r="BU272" s="1153"/>
      <c r="BV272" s="1153"/>
      <c r="BW272" s="1153"/>
    </row>
    <row r="273" spans="1:75">
      <c r="A273" s="1091" t="s">
        <v>68</v>
      </c>
      <c r="B273" s="15" t="s">
        <v>50</v>
      </c>
      <c r="C273" s="1089" t="str">
        <f>VLOOKUP($C252,'2025年度(1年前期)'!$B$5:$N$208,COLUMN('2025年度(1年前期)'!$K$5),0)&amp;""</f>
        <v/>
      </c>
      <c r="D273" s="1072"/>
      <c r="E273" s="1132" t="str">
        <f>VLOOKUP($C252,'2025年度(2年前期)'!$B$5:$N$208,COLUMN('2025年度(2年前期)'!$K$5),0)&amp;""</f>
        <v>疾病・病態論Ⅱ
(秋山先生②)</v>
      </c>
      <c r="F273" s="1133"/>
      <c r="G273" s="1090" t="str">
        <f>VLOOKUP($C252,'2025年度(3年前期)'!$B$5:$N$208,COLUMN('2025年度(3年前期)'!$K$5),0)&amp;""</f>
        <v/>
      </c>
      <c r="H273" s="1072"/>
      <c r="I273" s="1090" t="str">
        <f>VLOOKUP($C252,'2025年度(4年前期)'!$B$5:$N$208,COLUMN('2025年度(4年前期)'!$K$5),0)&amp;""</f>
        <v/>
      </c>
      <c r="J273" s="1072"/>
      <c r="K273" s="1071" t="str">
        <f>VLOOKUP($C252,'2025年度(助産前期)'!$B$5:$N$208,COLUMN('2025年度(助産前期)'!$K$5),0)&amp;""</f>
        <v/>
      </c>
      <c r="L273" s="1071"/>
      <c r="M273" s="1089" t="str">
        <f>VLOOKUP($C252,'2025年度(M1前期)'!$B$5:$N$208,COLUMN('2025年度(M1前期)'!$K$5),0)&amp;""</f>
        <v/>
      </c>
      <c r="N273" s="1072"/>
      <c r="O273" s="1071" t="str">
        <f>VLOOKUP($C252,'2025年度(M2前期)'!$B$5:$N$208,COLUMN('2025年度(M2前期)'!$K$5),0)&amp;""</f>
        <v/>
      </c>
      <c r="P273" s="1072"/>
      <c r="Q273" s="1071" t="str">
        <f>VLOOKUP($C252,'2025年度(D1前期)'!$B$5:$N$208,COLUMN('2025年度(D1前期)'!$K$5),0)&amp;""</f>
        <v/>
      </c>
      <c r="R273" s="1072"/>
      <c r="S273" s="1071" t="str">
        <f>VLOOKUP($C252,'2025年度(D23前期)'!$B$5:$N$208,COLUMN('2025年度(D23前期)'!$K$5),0)&amp;""</f>
        <v/>
      </c>
      <c r="T273" s="1072"/>
      <c r="U273" s="17"/>
      <c r="V273" s="910" t="s">
        <v>79</v>
      </c>
      <c r="Z273" s="1091" t="str">
        <f>A273</f>
        <v>５時限（16：50～18：20）</v>
      </c>
      <c r="AA273" s="1151"/>
      <c r="AB273" s="1151"/>
      <c r="AC273" s="1151"/>
      <c r="AD273" s="1151"/>
      <c r="AE273" s="1151" t="s">
        <v>504</v>
      </c>
      <c r="AF273" s="1151"/>
      <c r="AG273" s="1151" t="s">
        <v>462</v>
      </c>
      <c r="AH273" s="1151"/>
      <c r="AI273" s="1151"/>
      <c r="AJ273" s="1151"/>
      <c r="AK273" s="1151"/>
      <c r="AL273" s="1151"/>
      <c r="AM273" s="1151"/>
      <c r="AN273" s="1151"/>
      <c r="AO273" s="1151"/>
      <c r="AP273" s="1151"/>
      <c r="AQ273" s="1151"/>
      <c r="AR273" s="1151"/>
      <c r="AS273" s="1151"/>
      <c r="AT273" s="1151"/>
      <c r="AU273" s="1151"/>
      <c r="AV273" s="1151"/>
      <c r="AW273" s="1151"/>
      <c r="AX273" s="1151"/>
      <c r="AY273" s="1151"/>
      <c r="AZ273" s="1151"/>
      <c r="BA273" s="1151"/>
      <c r="BB273" s="1151"/>
      <c r="BC273" s="1151"/>
      <c r="BD273" s="1151"/>
      <c r="BE273" s="1151"/>
      <c r="BF273" s="1151"/>
      <c r="BG273" s="1151"/>
      <c r="BH273" s="1151"/>
      <c r="BI273" s="1151" t="s">
        <v>549</v>
      </c>
      <c r="BJ273" s="1151"/>
      <c r="BK273" s="1151"/>
      <c r="BL273" s="1151"/>
      <c r="BM273" s="1151"/>
      <c r="BN273" s="1151"/>
      <c r="BO273" s="1151"/>
      <c r="BP273" s="1151"/>
      <c r="BQ273" s="1151"/>
      <c r="BR273" s="1151"/>
      <c r="BS273" s="1151"/>
      <c r="BT273" s="1151"/>
      <c r="BU273" s="1151"/>
      <c r="BV273" s="1151"/>
      <c r="BW273" s="1151"/>
    </row>
    <row r="274" spans="1:75">
      <c r="A274" s="1091"/>
      <c r="B274" s="15" t="s">
        <v>53</v>
      </c>
      <c r="C274" s="1101" t="str">
        <f>IFERROR(VLOOKUP(C273,科目・教員!$A$1:$B$357,2,0),"")</f>
        <v/>
      </c>
      <c r="D274" s="1068"/>
      <c r="E274" s="1139" t="str">
        <f>IFERROR(VLOOKUP(E273,科目・教員!$A$1:$B$357,2,0),"")</f>
        <v/>
      </c>
      <c r="F274" s="1140"/>
      <c r="G274" s="1073" t="str">
        <f>IFERROR(VLOOKUP(G273,科目・教員!$A$1:$B$357,2,0),"")</f>
        <v/>
      </c>
      <c r="H274" s="1068"/>
      <c r="I274" s="1073" t="str">
        <f>IFERROR(VLOOKUP(I273,科目・教員!$A$1:$B$357,2,0),"")</f>
        <v/>
      </c>
      <c r="J274" s="1068"/>
      <c r="K274" s="1074" t="str">
        <f>IFERROR(VLOOKUP(K273,科目・教員!$A$1:$B$357,2,0),"")</f>
        <v/>
      </c>
      <c r="L274" s="1074"/>
      <c r="M274" s="1101" t="str">
        <f>IFERROR(VLOOKUP(M273,科目・教員!$A$1:$B$357,2,0),"")</f>
        <v/>
      </c>
      <c r="N274" s="1068"/>
      <c r="O274" s="1074" t="str">
        <f>IFERROR(VLOOKUP(O273,科目・教員!$A$1:$B$357,2,0),"")</f>
        <v/>
      </c>
      <c r="P274" s="1068"/>
      <c r="Q274" s="1074" t="str">
        <f>IFERROR(VLOOKUP(Q273,科目・教員!$A$1:$B$357,2,0),"")</f>
        <v/>
      </c>
      <c r="R274" s="1068"/>
      <c r="S274" s="1074" t="str">
        <f>IFERROR(VLOOKUP(S273,科目・教員!$A$1:$B$357,2,0),"")</f>
        <v/>
      </c>
      <c r="T274" s="1068"/>
      <c r="U274" s="17"/>
      <c r="V274" s="910" t="s">
        <v>549</v>
      </c>
      <c r="Z274" s="1091"/>
      <c r="AA274" s="1152"/>
      <c r="AB274" s="1152"/>
      <c r="AC274" s="1152"/>
      <c r="AD274" s="1152"/>
      <c r="AE274" s="1152"/>
      <c r="AF274" s="1152"/>
      <c r="AG274" s="1152"/>
      <c r="AH274" s="1152"/>
      <c r="AI274" s="1152"/>
      <c r="AJ274" s="1152"/>
      <c r="AK274" s="1152"/>
      <c r="AL274" s="1152"/>
      <c r="AM274" s="1152"/>
      <c r="AN274" s="1152"/>
      <c r="AO274" s="1152"/>
      <c r="AP274" s="1152"/>
      <c r="AQ274" s="1152"/>
      <c r="AR274" s="1152"/>
      <c r="AS274" s="1152"/>
      <c r="AT274" s="1152"/>
      <c r="AU274" s="1152"/>
      <c r="AV274" s="1152"/>
      <c r="AW274" s="1152"/>
      <c r="AX274" s="1152"/>
      <c r="AY274" s="1152"/>
      <c r="AZ274" s="1152"/>
      <c r="BA274" s="1152"/>
      <c r="BB274" s="1152"/>
      <c r="BC274" s="1152"/>
      <c r="BD274" s="1152"/>
      <c r="BE274" s="1152"/>
      <c r="BF274" s="1152"/>
      <c r="BG274" s="1152"/>
      <c r="BH274" s="1152"/>
      <c r="BI274" s="1152"/>
      <c r="BJ274" s="1152"/>
      <c r="BK274" s="1152"/>
      <c r="BL274" s="1152"/>
      <c r="BM274" s="1152"/>
      <c r="BN274" s="1152"/>
      <c r="BO274" s="1152"/>
      <c r="BP274" s="1152"/>
      <c r="BQ274" s="1152"/>
      <c r="BR274" s="1152"/>
      <c r="BS274" s="1152"/>
      <c r="BT274" s="1152"/>
      <c r="BU274" s="1152"/>
      <c r="BV274" s="1152"/>
      <c r="BW274" s="1152"/>
    </row>
    <row r="275" spans="1:75">
      <c r="A275" s="1091"/>
      <c r="B275" s="15" t="s">
        <v>59</v>
      </c>
      <c r="C275" s="1101" t="str">
        <f>VLOOKUP($C252,'2025年度(1年前期)'!$B$5:$N$208,COLUMN('2025年度(1年前期)'!$K$5)+1,0)&amp;""</f>
        <v/>
      </c>
      <c r="D275" s="1068"/>
      <c r="E275" s="1139" t="str">
        <f>VLOOKUP($C252,'2025年度(2年前期)'!$B$5:$N$208,COLUMN('2025年度(2年前期)'!$K$5)+1,0)&amp;""</f>
        <v>201</v>
      </c>
      <c r="F275" s="1140"/>
      <c r="G275" s="1073" t="str">
        <f>VLOOKUP($C252,'2025年度(3年前期)'!$B$5:$N$208,COLUMN('2025年度(3年前期)'!$K$5)+1,0)&amp;""</f>
        <v/>
      </c>
      <c r="H275" s="1068"/>
      <c r="I275" s="1073" t="str">
        <f>VLOOKUP($C252,'2025年度(4年前期)'!$B$5:$N$208,COLUMN('2025年度(4年前期)'!$K$5)+1,0)&amp;""</f>
        <v/>
      </c>
      <c r="J275" s="1068"/>
      <c r="K275" s="1074" t="str">
        <f>VLOOKUP($C252,'2025年度(助産前期)'!$B$5:$N$208,COLUMN('2025年度(助産前期)'!$K$5)+1,0)&amp;""</f>
        <v/>
      </c>
      <c r="L275" s="1074"/>
      <c r="M275" s="1101" t="str">
        <f>VLOOKUP($C252,'2025年度(M1前期)'!$B$5:$N$208,COLUMN('2025年度(M1前期)'!$K$5)+1,0)&amp;""</f>
        <v/>
      </c>
      <c r="N275" s="1068"/>
      <c r="O275" s="1074" t="str">
        <f>VLOOKUP($C252,'2025年度(M2前期)'!$B$5:$N$208,COLUMN('2025年度(M2前期)'!$K$5)+1,0)&amp;""</f>
        <v/>
      </c>
      <c r="P275" s="1068"/>
      <c r="Q275" s="1074" t="str">
        <f>VLOOKUP($C252,'2025年度(D1前期)'!$B$5:$N$208,COLUMN('2025年度(D1前期)'!$K$5)+1,0)&amp;""</f>
        <v/>
      </c>
      <c r="R275" s="1068"/>
      <c r="S275" s="1074" t="str">
        <f>VLOOKUP($C252,'2025年度(D23前期)'!$B$5:$N$208,COLUMN('2025年度(D23前期)'!$K$5)+1,0)&amp;""</f>
        <v/>
      </c>
      <c r="T275" s="1068"/>
      <c r="U275" s="17"/>
      <c r="V275" s="910" t="s">
        <v>82</v>
      </c>
      <c r="Z275" s="1091"/>
      <c r="AA275" s="1152"/>
      <c r="AB275" s="1152"/>
      <c r="AC275" s="1152"/>
      <c r="AD275" s="1152"/>
      <c r="AE275" s="1152"/>
      <c r="AF275" s="1152"/>
      <c r="AG275" s="1152"/>
      <c r="AH275" s="1152"/>
      <c r="AI275" s="1152"/>
      <c r="AJ275" s="1152"/>
      <c r="AK275" s="1152"/>
      <c r="AL275" s="1152"/>
      <c r="AM275" s="1152"/>
      <c r="AN275" s="1152"/>
      <c r="AO275" s="1152"/>
      <c r="AP275" s="1152"/>
      <c r="AQ275" s="1152"/>
      <c r="AR275" s="1152"/>
      <c r="AS275" s="1152"/>
      <c r="AT275" s="1152"/>
      <c r="AU275" s="1152"/>
      <c r="AV275" s="1152"/>
      <c r="AW275" s="1152"/>
      <c r="AX275" s="1152"/>
      <c r="AY275" s="1152"/>
      <c r="AZ275" s="1152"/>
      <c r="BA275" s="1152"/>
      <c r="BB275" s="1152"/>
      <c r="BC275" s="1152"/>
      <c r="BD275" s="1152"/>
      <c r="BE275" s="1152"/>
      <c r="BF275" s="1152"/>
      <c r="BG275" s="1152"/>
      <c r="BH275" s="1152"/>
      <c r="BI275" s="1152"/>
      <c r="BJ275" s="1152"/>
      <c r="BK275" s="1152"/>
      <c r="BL275" s="1152"/>
      <c r="BM275" s="1152"/>
      <c r="BN275" s="1152"/>
      <c r="BO275" s="1152"/>
      <c r="BP275" s="1152"/>
      <c r="BQ275" s="1152"/>
      <c r="BR275" s="1152"/>
      <c r="BS275" s="1152"/>
      <c r="BT275" s="1152"/>
      <c r="BU275" s="1152"/>
      <c r="BV275" s="1152"/>
      <c r="BW275" s="1152"/>
    </row>
    <row r="276" spans="1:75">
      <c r="A276" s="1092"/>
      <c r="B276" s="16" t="s">
        <v>56</v>
      </c>
      <c r="C276" s="1135"/>
      <c r="D276" s="1144"/>
      <c r="E276" s="1137" t="s">
        <v>265</v>
      </c>
      <c r="F276" s="1138"/>
      <c r="G276" s="1063"/>
      <c r="H276" s="1075"/>
      <c r="I276" s="1063"/>
      <c r="J276" s="1075"/>
      <c r="K276" s="1064"/>
      <c r="L276" s="1064"/>
      <c r="M276" s="1061"/>
      <c r="N276" s="1075"/>
      <c r="O276" s="1064"/>
      <c r="P276" s="1075"/>
      <c r="Q276" s="1064"/>
      <c r="R276" s="1075"/>
      <c r="S276" s="1064"/>
      <c r="T276" s="1075"/>
      <c r="U276" s="17"/>
      <c r="V276" s="910" t="s">
        <v>551</v>
      </c>
      <c r="W276" s="20"/>
      <c r="X276" s="20"/>
      <c r="Y276" s="20"/>
      <c r="Z276" s="1092"/>
      <c r="AA276" s="1153"/>
      <c r="AB276" s="1153"/>
      <c r="AC276" s="1153"/>
      <c r="AD276" s="1153"/>
      <c r="AE276" s="1153"/>
      <c r="AF276" s="1153"/>
      <c r="AG276" s="1153"/>
      <c r="AH276" s="1153"/>
      <c r="AI276" s="1153"/>
      <c r="AJ276" s="1153"/>
      <c r="AK276" s="1153"/>
      <c r="AL276" s="1153"/>
      <c r="AM276" s="1153"/>
      <c r="AN276" s="1153"/>
      <c r="AO276" s="1153"/>
      <c r="AP276" s="1153"/>
      <c r="AQ276" s="1153"/>
      <c r="AR276" s="1153"/>
      <c r="AS276" s="1153"/>
      <c r="AT276" s="1153"/>
      <c r="AU276" s="1153"/>
      <c r="AV276" s="1153"/>
      <c r="AW276" s="1153"/>
      <c r="AX276" s="1153"/>
      <c r="AY276" s="1153"/>
      <c r="AZ276" s="1153"/>
      <c r="BA276" s="1153"/>
      <c r="BB276" s="1153"/>
      <c r="BC276" s="1153"/>
      <c r="BD276" s="1153"/>
      <c r="BE276" s="1153"/>
      <c r="BF276" s="1153"/>
      <c r="BG276" s="1153"/>
      <c r="BH276" s="1153"/>
      <c r="BI276" s="1153"/>
      <c r="BJ276" s="1153"/>
      <c r="BK276" s="1153"/>
      <c r="BL276" s="1153"/>
      <c r="BM276" s="1153"/>
      <c r="BN276" s="1153"/>
      <c r="BO276" s="1153"/>
      <c r="BP276" s="1153"/>
      <c r="BQ276" s="1153"/>
      <c r="BR276" s="1153"/>
      <c r="BS276" s="1153"/>
      <c r="BT276" s="1153"/>
      <c r="BU276" s="1153"/>
      <c r="BV276" s="1153"/>
      <c r="BW276" s="1153"/>
    </row>
    <row r="277" spans="1:75" ht="21.75">
      <c r="A277" s="5"/>
      <c r="B277" s="6"/>
      <c r="C277" s="1077">
        <f>C252+1</f>
        <v>45820</v>
      </c>
      <c r="D277" s="1077"/>
      <c r="E277" s="1077"/>
      <c r="F277" s="1077"/>
      <c r="G277" s="1077"/>
      <c r="H277" s="1077"/>
      <c r="I277" s="1077"/>
      <c r="J277" s="1077"/>
      <c r="K277" s="1077"/>
      <c r="L277" s="1077"/>
      <c r="M277" s="1077"/>
      <c r="N277" s="1077"/>
      <c r="O277" s="1077"/>
      <c r="P277" s="1077"/>
      <c r="Q277" s="1077"/>
      <c r="R277" s="1077"/>
      <c r="S277" s="1077"/>
      <c r="T277" s="1077"/>
      <c r="U277" s="1049">
        <f>C277</f>
        <v>45820</v>
      </c>
      <c r="V277" s="1050"/>
      <c r="W277" s="1050"/>
      <c r="X277" s="1050"/>
      <c r="Y277" s="1050"/>
      <c r="Z277" s="1051"/>
      <c r="AA277" s="41">
        <v>101</v>
      </c>
      <c r="AB277" s="41">
        <v>102</v>
      </c>
      <c r="AC277" s="41">
        <v>103</v>
      </c>
      <c r="AD277" s="41" t="s">
        <v>16</v>
      </c>
      <c r="AE277" s="41" t="s">
        <v>17</v>
      </c>
      <c r="AF277" s="41" t="s">
        <v>18</v>
      </c>
      <c r="AG277" s="41">
        <v>201</v>
      </c>
      <c r="AH277" s="42">
        <v>202</v>
      </c>
      <c r="AI277" s="41">
        <v>203</v>
      </c>
      <c r="AJ277" s="41">
        <v>204</v>
      </c>
      <c r="AK277" s="41">
        <v>205</v>
      </c>
      <c r="AL277" s="41" t="s">
        <v>19</v>
      </c>
      <c r="AM277" s="41" t="s">
        <v>69</v>
      </c>
      <c r="AN277" s="7" t="s">
        <v>21</v>
      </c>
      <c r="AO277" s="7" t="s">
        <v>22</v>
      </c>
      <c r="AP277" s="7" t="s">
        <v>23</v>
      </c>
      <c r="AQ277" s="7" t="s">
        <v>24</v>
      </c>
      <c r="AR277" s="7" t="s">
        <v>25</v>
      </c>
      <c r="AS277" s="7" t="s">
        <v>26</v>
      </c>
      <c r="AT277" s="7" t="s">
        <v>27</v>
      </c>
      <c r="AU277" s="7" t="s">
        <v>28</v>
      </c>
      <c r="AV277" s="7" t="s">
        <v>29</v>
      </c>
      <c r="AW277" s="41">
        <v>301</v>
      </c>
      <c r="AX277" s="42">
        <v>302</v>
      </c>
      <c r="AY277" s="43">
        <v>303</v>
      </c>
      <c r="AZ277" s="43">
        <v>304</v>
      </c>
      <c r="BA277" s="41" t="s">
        <v>30</v>
      </c>
      <c r="BB277" s="41" t="s">
        <v>31</v>
      </c>
      <c r="BC277" s="42" t="s">
        <v>32</v>
      </c>
      <c r="BD277" s="41" t="s">
        <v>33</v>
      </c>
      <c r="BE277" s="41" t="s">
        <v>34</v>
      </c>
      <c r="BF277" s="41" t="s">
        <v>35</v>
      </c>
      <c r="BG277" s="7" t="s">
        <v>36</v>
      </c>
      <c r="BH277" s="7" t="s">
        <v>37</v>
      </c>
      <c r="BI277" s="41" t="s">
        <v>536</v>
      </c>
      <c r="BJ277" s="41" t="s">
        <v>537</v>
      </c>
      <c r="BK277" s="41" t="s">
        <v>538</v>
      </c>
      <c r="BL277" s="41" t="s">
        <v>539</v>
      </c>
      <c r="BM277" s="41" t="s">
        <v>540</v>
      </c>
      <c r="BN277" s="44" t="s">
        <v>40</v>
      </c>
      <c r="BO277" s="44" t="s">
        <v>41</v>
      </c>
      <c r="BP277" s="44" t="s">
        <v>354</v>
      </c>
      <c r="BQ277" s="45" t="s">
        <v>42</v>
      </c>
      <c r="BR277" s="45" t="s">
        <v>43</v>
      </c>
      <c r="BS277" s="45" t="s">
        <v>44</v>
      </c>
      <c r="BT277" s="45" t="s">
        <v>45</v>
      </c>
      <c r="BU277" s="45" t="s">
        <v>46</v>
      </c>
      <c r="BV277" s="45" t="s">
        <v>47</v>
      </c>
      <c r="BW277" s="45" t="s">
        <v>48</v>
      </c>
    </row>
    <row r="278" spans="1:75" ht="13.5" customHeight="1">
      <c r="A278" s="1091" t="s">
        <v>49</v>
      </c>
      <c r="B278" s="12" t="s">
        <v>50</v>
      </c>
      <c r="C278" s="1079" t="str">
        <f>VLOOKUP($C277,'2025年度(1年前期)'!$B$5:$N$208,COLUMN('2025年度(1年前期)'!$C$5),0)&amp;""</f>
        <v/>
      </c>
      <c r="D278" s="1080"/>
      <c r="E278" s="1081" t="str">
        <f>VLOOKUP($C277,'2025年度(2年前期)'!$B$5:$N$208,COLUMN('2025年度(2年前期)'!$C$5),0)&amp;""</f>
        <v/>
      </c>
      <c r="F278" s="1080"/>
      <c r="G278" s="1081" t="str">
        <f>VLOOKUP($C277,'2025年度(3年前期)'!$B$5:$N$208,COLUMN('2025年度(3年前期)'!$C$5),0)&amp;""</f>
        <v/>
      </c>
      <c r="H278" s="1080"/>
      <c r="I278" s="1081" t="str">
        <f>VLOOKUP($C277,'2025年度(4年前期)'!$B$5:$N$208,COLUMN('2025年度(4年前期)'!$C$5),0)&amp;""</f>
        <v>看護学統合　演習・実習</v>
      </c>
      <c r="J278" s="1080"/>
      <c r="K278" s="1072" t="str">
        <f>VLOOKUP($C277,'2025年度(助産前期)'!$B$5:$N$208,COLUMN('2025年度(助産前期)'!$C$5),0)&amp;""</f>
        <v/>
      </c>
      <c r="L278" s="1096"/>
      <c r="M278" s="1105" t="str">
        <f>VLOOKUP($C277,'2025年度(M1前期)'!$B$5:$N$208,COLUMN('2025年度(M1前期)'!$C$5),0)&amp;""</f>
        <v>精神看護学特論Ａ－Ⅲ</v>
      </c>
      <c r="N278" s="1096"/>
      <c r="O278" s="1081" t="str">
        <f>VLOOKUP($C277,'2025年度(M2前期)'!$B$5:$N$208,COLUMN('2025年度(M2前期)'!$C$5),0)&amp;""</f>
        <v>長寿看護学演習Ａ－Ⅱ</v>
      </c>
      <c r="P278" s="1080"/>
      <c r="Q278" s="1081" t="str">
        <f>VLOOKUP($C277,'2025年度(D1前期)'!$B$5:$N$208,COLUMN('2025年度(D1前期)'!$C$5),0)&amp;""</f>
        <v/>
      </c>
      <c r="R278" s="1080"/>
      <c r="S278" s="1072" t="str">
        <f>VLOOKUP($C277,'2025年度(D23前期)'!$B$5:$N$208,COLUMN('2025年度(D23前期)'!$C$5),0)&amp;""</f>
        <v>特別研究</v>
      </c>
      <c r="T278" s="1080"/>
      <c r="U278" s="13"/>
      <c r="W278" s="778" t="s">
        <v>503</v>
      </c>
      <c r="Y278" s="38"/>
      <c r="Z278" s="1095" t="str">
        <f>A278</f>
        <v xml:space="preserve">１時限（09：20～10：50） </v>
      </c>
      <c r="AA278" s="1151"/>
      <c r="AB278" s="1151"/>
      <c r="AC278" s="1151"/>
      <c r="AD278" s="1151"/>
      <c r="AE278" s="1151" t="s">
        <v>504</v>
      </c>
      <c r="AF278" s="1151"/>
      <c r="AG278" s="1151"/>
      <c r="AH278" s="1151"/>
      <c r="AI278" s="1151"/>
      <c r="AJ278" s="1151"/>
      <c r="AK278" s="1151"/>
      <c r="AL278" s="1151"/>
      <c r="AM278" s="1151"/>
      <c r="AN278" s="1043"/>
      <c r="AO278" s="1151"/>
      <c r="AP278" s="1151"/>
      <c r="AQ278" s="1151"/>
      <c r="AR278" s="1151"/>
      <c r="AS278" s="1151"/>
      <c r="AT278" s="1151"/>
      <c r="AU278" s="1151"/>
      <c r="AV278" s="1151"/>
      <c r="AW278" s="1151"/>
      <c r="AX278" s="1151"/>
      <c r="AY278" s="1151"/>
      <c r="AZ278" s="1151"/>
      <c r="BA278" s="1151" t="s">
        <v>577</v>
      </c>
      <c r="BB278" s="1151"/>
      <c r="BC278" s="1151"/>
      <c r="BD278" s="1151"/>
      <c r="BE278" s="1151"/>
      <c r="BF278" s="1151"/>
      <c r="BG278" s="1151"/>
      <c r="BH278" s="1151"/>
      <c r="BI278" s="1151"/>
      <c r="BJ278" s="1151"/>
      <c r="BK278" s="1151"/>
      <c r="BL278" s="1151"/>
      <c r="BM278" s="1151"/>
      <c r="BN278" s="1151"/>
      <c r="BO278" s="1151"/>
      <c r="BP278" s="1151"/>
      <c r="BQ278" s="1151"/>
      <c r="BR278" s="1151"/>
      <c r="BS278" s="1151"/>
      <c r="BT278" s="1151"/>
      <c r="BU278" s="1151"/>
      <c r="BV278" s="1151"/>
      <c r="BW278" s="1151"/>
    </row>
    <row r="279" spans="1:75">
      <c r="A279" s="1091"/>
      <c r="B279" s="15" t="s">
        <v>53</v>
      </c>
      <c r="C279" s="1065" t="str">
        <f>IFERROR(VLOOKUP(C278,科目・教員!$A$1:$B$357,2,0),"")</f>
        <v/>
      </c>
      <c r="D279" s="1066"/>
      <c r="E279" s="1067" t="str">
        <f>IFERROR(VLOOKUP(E278,科目・教員!$A$1:$B$357,2,0),"")</f>
        <v/>
      </c>
      <c r="F279" s="1066"/>
      <c r="G279" s="1067" t="str">
        <f>IFERROR(VLOOKUP(G278,科目・教員!$A$1:$B$357,2,0),"")</f>
        <v/>
      </c>
      <c r="H279" s="1066"/>
      <c r="I279" s="1067" t="str">
        <f>IFERROR(VLOOKUP(I278,科目・教員!$A$1:$B$357,2,0),"")</f>
        <v/>
      </c>
      <c r="J279" s="1066"/>
      <c r="K279" s="1068" t="str">
        <f>IFERROR(VLOOKUP(K278,科目・教員!$A$1:$B$357,2,0),"")</f>
        <v/>
      </c>
      <c r="L279" s="1070"/>
      <c r="M279" s="1104" t="str">
        <f>IFERROR(VLOOKUP(M278,科目・教員!$A$1:$B$357,2,0),"")</f>
        <v/>
      </c>
      <c r="N279" s="1066"/>
      <c r="O279" s="1067" t="str">
        <f>IFERROR(VLOOKUP(O278,科目・教員!$A$1:$B$357,2,0),"")</f>
        <v/>
      </c>
      <c r="P279" s="1066"/>
      <c r="Q279" s="1067" t="str">
        <f>IFERROR(VLOOKUP(Q278,科目・教員!$A$1:$B$357,2,0),"")</f>
        <v/>
      </c>
      <c r="R279" s="1066"/>
      <c r="S279" s="1068" t="str">
        <f>IFERROR(VLOOKUP(S278,科目・教員!$A$1:$B$357,2,0),"")</f>
        <v/>
      </c>
      <c r="T279" s="1066"/>
      <c r="U279" s="13"/>
      <c r="W279" s="778" t="s">
        <v>321</v>
      </c>
      <c r="Y279" s="38"/>
      <c r="Z279" s="1091"/>
      <c r="AA279" s="1152"/>
      <c r="AB279" s="1152"/>
      <c r="AC279" s="1152"/>
      <c r="AD279" s="1152"/>
      <c r="AE279" s="1152"/>
      <c r="AF279" s="1152"/>
      <c r="AG279" s="1152"/>
      <c r="AH279" s="1152"/>
      <c r="AI279" s="1152"/>
      <c r="AJ279" s="1152"/>
      <c r="AK279" s="1152"/>
      <c r="AL279" s="1152"/>
      <c r="AM279" s="1152"/>
      <c r="AN279" s="1044"/>
      <c r="AO279" s="1152"/>
      <c r="AP279" s="1152"/>
      <c r="AQ279" s="1152"/>
      <c r="AR279" s="1152"/>
      <c r="AS279" s="1152"/>
      <c r="AT279" s="1152"/>
      <c r="AU279" s="1152"/>
      <c r="AV279" s="1152"/>
      <c r="AW279" s="1152"/>
      <c r="AX279" s="1152"/>
      <c r="AY279" s="1152"/>
      <c r="AZ279" s="1152"/>
      <c r="BA279" s="1152"/>
      <c r="BB279" s="1152"/>
      <c r="BC279" s="1152"/>
      <c r="BD279" s="1152"/>
      <c r="BE279" s="1152"/>
      <c r="BF279" s="1152"/>
      <c r="BG279" s="1152"/>
      <c r="BH279" s="1152"/>
      <c r="BI279" s="1152"/>
      <c r="BJ279" s="1152"/>
      <c r="BK279" s="1152"/>
      <c r="BL279" s="1152"/>
      <c r="BM279" s="1152"/>
      <c r="BN279" s="1152"/>
      <c r="BO279" s="1152"/>
      <c r="BP279" s="1152"/>
      <c r="BQ279" s="1152"/>
      <c r="BR279" s="1152"/>
      <c r="BS279" s="1152"/>
      <c r="BT279" s="1152"/>
      <c r="BU279" s="1152"/>
      <c r="BV279" s="1152"/>
      <c r="BW279" s="1152"/>
    </row>
    <row r="280" spans="1:75">
      <c r="A280" s="1091"/>
      <c r="B280" s="15" t="s">
        <v>59</v>
      </c>
      <c r="C280" s="1065" t="str">
        <f>VLOOKUP($C277,'2025年度(1年前期)'!$B$5:$N$208,COLUMN('2025年度(1年前期)'!$C$5)+1,0)&amp;""</f>
        <v/>
      </c>
      <c r="D280" s="1066"/>
      <c r="E280" s="1067" t="str">
        <f>VLOOKUP($C277,'2025年度(2年前期)'!$B$5:$N$208,COLUMN('2025年度(2年前期)'!$C$5)+1,0)&amp;""</f>
        <v/>
      </c>
      <c r="F280" s="1066"/>
      <c r="G280" s="1067" t="str">
        <f>VLOOKUP($C277,'2025年度(3年前期)'!$B$5:$N$208,COLUMN('2025年度(3年前期)'!$C$5)+1,0)&amp;""</f>
        <v/>
      </c>
      <c r="H280" s="1066"/>
      <c r="I280" s="1067" t="str">
        <f>VLOOKUP($C277,'2025年度(4年前期)'!$B$5:$N$208,COLUMN('2025年度(4年前期)'!$C$5)+1,0)&amp;""</f>
        <v/>
      </c>
      <c r="J280" s="1066"/>
      <c r="K280" s="1068" t="str">
        <f>VLOOKUP($C277,'2025年度(助産前期)'!$B$5:$N$208,COLUMN('2025年度(助産前期)'!$C$5)+1,0)&amp;""</f>
        <v/>
      </c>
      <c r="L280" s="1070"/>
      <c r="M280" s="1104" t="str">
        <f>VLOOKUP($C277,'2025年度(M1前期)'!$B$5:$N$208,COLUMN('2025年度(M1前期)'!C$5)+1,0)&amp;""</f>
        <v>臨床講義室1</v>
      </c>
      <c r="N280" s="1066"/>
      <c r="O280" s="1067" t="str">
        <f>VLOOKUP($C277,'2025年度(M2前期)'!$B$5:$N$208,COLUMN('2025年度(M2前期)'!$C$5)+1,0)&amp;""</f>
        <v>別途指定</v>
      </c>
      <c r="P280" s="1066"/>
      <c r="Q280" s="1067" t="str">
        <f>VLOOKUP($C277,'2025年度(D1前期)'!$B$5:$N$208,COLUMN('2025年度(D1前期)'!$C$5)+1,0)&amp;""</f>
        <v/>
      </c>
      <c r="R280" s="1066"/>
      <c r="S280" s="1068" t="str">
        <f>VLOOKUP($C277,'2025年度(D23前期)'!$B$5:$N$208,COLUMN('2025年度(D23前期)'!$C$5)+1,0)&amp;""</f>
        <v/>
      </c>
      <c r="T280" s="1066"/>
      <c r="U280" s="13"/>
      <c r="W280" s="778" t="s">
        <v>505</v>
      </c>
      <c r="Y280" s="38"/>
      <c r="Z280" s="1091"/>
      <c r="AA280" s="1152"/>
      <c r="AB280" s="1152"/>
      <c r="AC280" s="1152"/>
      <c r="AD280" s="1152"/>
      <c r="AE280" s="1152"/>
      <c r="AF280" s="1152"/>
      <c r="AG280" s="1152"/>
      <c r="AH280" s="1152"/>
      <c r="AI280" s="1152"/>
      <c r="AJ280" s="1152"/>
      <c r="AK280" s="1152"/>
      <c r="AL280" s="1152"/>
      <c r="AM280" s="1152"/>
      <c r="AN280" s="1044"/>
      <c r="AO280" s="1152"/>
      <c r="AP280" s="1152"/>
      <c r="AQ280" s="1152"/>
      <c r="AR280" s="1152"/>
      <c r="AS280" s="1152"/>
      <c r="AT280" s="1152"/>
      <c r="AU280" s="1152"/>
      <c r="AV280" s="1152"/>
      <c r="AW280" s="1152"/>
      <c r="AX280" s="1152"/>
      <c r="AY280" s="1152"/>
      <c r="AZ280" s="1152"/>
      <c r="BA280" s="1152"/>
      <c r="BB280" s="1152"/>
      <c r="BC280" s="1152"/>
      <c r="BD280" s="1152"/>
      <c r="BE280" s="1152"/>
      <c r="BF280" s="1152"/>
      <c r="BG280" s="1152"/>
      <c r="BH280" s="1152"/>
      <c r="BI280" s="1152"/>
      <c r="BJ280" s="1152"/>
      <c r="BK280" s="1152"/>
      <c r="BL280" s="1152"/>
      <c r="BM280" s="1152"/>
      <c r="BN280" s="1152"/>
      <c r="BO280" s="1152"/>
      <c r="BP280" s="1152"/>
      <c r="BQ280" s="1152"/>
      <c r="BR280" s="1152"/>
      <c r="BS280" s="1152"/>
      <c r="BT280" s="1152"/>
      <c r="BU280" s="1152"/>
      <c r="BV280" s="1152"/>
      <c r="BW280" s="1152"/>
    </row>
    <row r="281" spans="1:75">
      <c r="A281" s="1092"/>
      <c r="B281" s="16" t="s">
        <v>56</v>
      </c>
      <c r="C281" s="1061"/>
      <c r="D281" s="1062"/>
      <c r="E281" s="1063"/>
      <c r="F281" s="1062"/>
      <c r="G281" s="1150"/>
      <c r="H281" s="1144"/>
      <c r="I281" s="1063"/>
      <c r="J281" s="1062"/>
      <c r="K281" s="1064"/>
      <c r="L281" s="1069"/>
      <c r="M281" s="1106"/>
      <c r="N281" s="1062"/>
      <c r="O281" s="1063"/>
      <c r="P281" s="1062"/>
      <c r="Q281" s="1063"/>
      <c r="R281" s="1062"/>
      <c r="S281" s="1064"/>
      <c r="T281" s="1062"/>
      <c r="U281" s="13"/>
      <c r="W281" s="778" t="s">
        <v>240</v>
      </c>
      <c r="Y281" s="38"/>
      <c r="Z281" s="1092"/>
      <c r="AA281" s="1153"/>
      <c r="AB281" s="1153"/>
      <c r="AC281" s="1153"/>
      <c r="AD281" s="1153"/>
      <c r="AE281" s="1153"/>
      <c r="AF281" s="1153"/>
      <c r="AG281" s="1153"/>
      <c r="AH281" s="1153"/>
      <c r="AI281" s="1153"/>
      <c r="AJ281" s="1153"/>
      <c r="AK281" s="1153"/>
      <c r="AL281" s="1153"/>
      <c r="AM281" s="1153"/>
      <c r="AN281" s="1045"/>
      <c r="AO281" s="1153"/>
      <c r="AP281" s="1153"/>
      <c r="AQ281" s="1153"/>
      <c r="AR281" s="1153"/>
      <c r="AS281" s="1153"/>
      <c r="AT281" s="1153"/>
      <c r="AU281" s="1153"/>
      <c r="AV281" s="1153"/>
      <c r="AW281" s="1153"/>
      <c r="AX281" s="1153"/>
      <c r="AY281" s="1153"/>
      <c r="AZ281" s="1153"/>
      <c r="BA281" s="1153"/>
      <c r="BB281" s="1153"/>
      <c r="BC281" s="1153"/>
      <c r="BD281" s="1153"/>
      <c r="BE281" s="1153"/>
      <c r="BF281" s="1153"/>
      <c r="BG281" s="1153"/>
      <c r="BH281" s="1153"/>
      <c r="BI281" s="1153"/>
      <c r="BJ281" s="1153"/>
      <c r="BK281" s="1153"/>
      <c r="BL281" s="1153"/>
      <c r="BM281" s="1153"/>
      <c r="BN281" s="1153"/>
      <c r="BO281" s="1153"/>
      <c r="BP281" s="1153"/>
      <c r="BQ281" s="1153"/>
      <c r="BR281" s="1153"/>
      <c r="BS281" s="1153"/>
      <c r="BT281" s="1153"/>
      <c r="BU281" s="1153"/>
      <c r="BV281" s="1153"/>
      <c r="BW281" s="1153"/>
    </row>
    <row r="282" spans="1:75" ht="12.95" customHeight="1">
      <c r="A282" s="1091" t="s">
        <v>58</v>
      </c>
      <c r="B282" s="15" t="s">
        <v>50</v>
      </c>
      <c r="C282" s="1311" t="str">
        <f>VLOOKUP($C277,'2025年度(1年前期)'!$B$5:$N$208,COLUMN('2025年度(1年前期)'!$E$5),0)&amp;""</f>
        <v>看護学概論　本試験</v>
      </c>
      <c r="D282" s="1231"/>
      <c r="E282" s="1230" t="str">
        <f>VLOOKUP($C277,'2025年度(2年前期)'!$B$5:$N$208,COLUMN('2025年度(2年前期)'!$E$5),0)&amp;""</f>
        <v>家族看護学　本試験</v>
      </c>
      <c r="F282" s="1231"/>
      <c r="G282" s="1081" t="str">
        <f>VLOOKUP($C277,'2025年度(3年前期)'!$B$5:$N$208,COLUMN('2025年度(3年前期)'!$E$5),0)&amp;""</f>
        <v/>
      </c>
      <c r="H282" s="1080"/>
      <c r="I282" s="1081" t="str">
        <f>VLOOKUP($C277,'2025年度(4年前期)'!$B$5:$N$208,COLUMN('2025年度(4年前期)'!$E$5),0)&amp;""</f>
        <v>看護学統合　演習・実習</v>
      </c>
      <c r="J282" s="1080"/>
      <c r="K282" s="1072" t="str">
        <f>VLOOKUP($C277,'2025年度(助産前期)'!$B$5:$N$208,COLUMN('2025年度(助産前期)'!$E$5),0)&amp;""</f>
        <v/>
      </c>
      <c r="L282" s="1096"/>
      <c r="M282" s="1079" t="str">
        <f>VLOOKUP($C277,'2025年度(M1前期)'!$B$5:$N$208,COLUMN('2025年度(M1前期)'!$E$5),0)&amp;""</f>
        <v>精神看護学特論Ａ－Ⅲ</v>
      </c>
      <c r="N282" s="1080"/>
      <c r="O282" s="1072" t="str">
        <f>VLOOKUP($C277,'2025年度(M2前期)'!$B$5:$N$208,COLUMN('2025年度(M2前期)'!$E$5),0)&amp;""</f>
        <v>長寿看護学演習Ａ－Ⅱ</v>
      </c>
      <c r="P282" s="1080"/>
      <c r="Q282" s="1072" t="str">
        <f>VLOOKUP($C277,'2025年度(D1前期)'!$B$5:$N$208,COLUMN('2025年度(D1前期)'!$E$5),0)&amp;""</f>
        <v/>
      </c>
      <c r="R282" s="1080"/>
      <c r="S282" s="1072" t="str">
        <f>VLOOKUP($C277,'2025年度(D23前期)'!$B$5:$N$208,COLUMN('2025年度(D23前期)'!$E$5),0)&amp;""</f>
        <v>特別研究</v>
      </c>
      <c r="T282" s="1080"/>
      <c r="V282" s="17"/>
      <c r="W282" s="778" t="s">
        <v>241</v>
      </c>
      <c r="Y282" s="38"/>
      <c r="Z282" s="1091" t="str">
        <f>A282</f>
        <v>２時限（11：00～12：30）</v>
      </c>
      <c r="AA282" s="1151"/>
      <c r="AB282" s="1151" t="s">
        <v>578</v>
      </c>
      <c r="AC282" s="1151"/>
      <c r="AD282" s="1151"/>
      <c r="AE282" s="1151" t="s">
        <v>504</v>
      </c>
      <c r="AF282" s="1296"/>
      <c r="AG282" s="1151"/>
      <c r="AH282" s="1151" t="s">
        <v>579</v>
      </c>
      <c r="AI282" s="1151"/>
      <c r="AJ282" s="1151"/>
      <c r="AK282" s="1151"/>
      <c r="AL282" s="1151"/>
      <c r="AM282" s="1151"/>
      <c r="AN282" s="1043"/>
      <c r="AO282" s="1151"/>
      <c r="AP282" s="1151"/>
      <c r="AQ282" s="1151"/>
      <c r="AR282" s="1151"/>
      <c r="AS282" s="1151"/>
      <c r="AT282" s="1151"/>
      <c r="AU282" s="1151"/>
      <c r="AV282" s="1151"/>
      <c r="AW282" s="1151"/>
      <c r="AX282" s="1151"/>
      <c r="AY282" s="1151"/>
      <c r="AZ282" s="1151"/>
      <c r="BA282" s="1151" t="s">
        <v>577</v>
      </c>
      <c r="BB282" s="1151"/>
      <c r="BC282" s="1151"/>
      <c r="BD282" s="1151"/>
      <c r="BE282" s="1151"/>
      <c r="BF282" s="1151"/>
      <c r="BG282" s="1151"/>
      <c r="BH282" s="1151"/>
      <c r="BI282" s="1151"/>
      <c r="BJ282" s="1151"/>
      <c r="BK282" s="1151"/>
      <c r="BL282" s="1151"/>
      <c r="BM282" s="1151"/>
      <c r="BN282" s="1151" t="s">
        <v>580</v>
      </c>
      <c r="BO282" s="1151"/>
      <c r="BP282" s="1151"/>
      <c r="BQ282" s="1151"/>
      <c r="BR282" s="1151"/>
      <c r="BS282" s="1151"/>
      <c r="BT282" s="1151"/>
      <c r="BU282" s="1151"/>
      <c r="BV282" s="1151"/>
      <c r="BW282" s="1151"/>
    </row>
    <row r="283" spans="1:75" ht="12.95" customHeight="1">
      <c r="A283" s="1091"/>
      <c r="B283" s="15" t="s">
        <v>53</v>
      </c>
      <c r="C283" s="1310" t="str">
        <f>IFERROR(VLOOKUP(C282,科目・教員!$A$1:$B$357,2,0),"")</f>
        <v/>
      </c>
      <c r="D283" s="1225"/>
      <c r="E283" s="1224" t="str">
        <f>IFERROR(VLOOKUP(E282,科目・教員!$A$1:$B$357,2,0),"")</f>
        <v/>
      </c>
      <c r="F283" s="1225"/>
      <c r="G283" s="1067" t="str">
        <f>IFERROR(VLOOKUP(G282,科目・教員!$A$1:$B$357,2,0),"")</f>
        <v/>
      </c>
      <c r="H283" s="1066"/>
      <c r="I283" s="1067" t="str">
        <f>IFERROR(VLOOKUP(I282,科目・教員!$A$1:$B$357,2,0),"")</f>
        <v/>
      </c>
      <c r="J283" s="1066"/>
      <c r="K283" s="1068" t="str">
        <f>IFERROR(VLOOKUP(K282,科目・教員!$A$1:$B$357,2,0),"")</f>
        <v/>
      </c>
      <c r="L283" s="1070"/>
      <c r="M283" s="1065" t="str">
        <f>IFERROR(VLOOKUP(M282,科目・教員!$A$1:$B$357,2,0),"")</f>
        <v/>
      </c>
      <c r="N283" s="1066"/>
      <c r="O283" s="1068" t="str">
        <f>IFERROR(VLOOKUP(O282,科目・教員!$A$1:$B$357,2,0),"")</f>
        <v/>
      </c>
      <c r="P283" s="1066"/>
      <c r="Q283" s="1068" t="str">
        <f>IFERROR(VLOOKUP(Q282,科目・教員!$A$1:$B$357,2,0),"")</f>
        <v/>
      </c>
      <c r="R283" s="1066"/>
      <c r="S283" s="1068" t="str">
        <f>IFERROR(VLOOKUP(S282,科目・教員!$A$1:$B$357,2,0),"")</f>
        <v/>
      </c>
      <c r="T283" s="1066"/>
      <c r="V283" s="17"/>
      <c r="Y283" s="38"/>
      <c r="Z283" s="1091"/>
      <c r="AA283" s="1152"/>
      <c r="AB283" s="1152"/>
      <c r="AC283" s="1152"/>
      <c r="AD283" s="1152"/>
      <c r="AE283" s="1152"/>
      <c r="AF283" s="1296"/>
      <c r="AG283" s="1152"/>
      <c r="AH283" s="1152"/>
      <c r="AI283" s="1152"/>
      <c r="AJ283" s="1152"/>
      <c r="AK283" s="1152"/>
      <c r="AL283" s="1152"/>
      <c r="AM283" s="1152"/>
      <c r="AN283" s="1044"/>
      <c r="AO283" s="1152"/>
      <c r="AP283" s="1152"/>
      <c r="AQ283" s="1152"/>
      <c r="AR283" s="1152"/>
      <c r="AS283" s="1152"/>
      <c r="AT283" s="1152"/>
      <c r="AU283" s="1152"/>
      <c r="AV283" s="1152"/>
      <c r="AW283" s="1152"/>
      <c r="AX283" s="1152"/>
      <c r="AY283" s="1152"/>
      <c r="AZ283" s="1152"/>
      <c r="BA283" s="1152"/>
      <c r="BB283" s="1152"/>
      <c r="BC283" s="1152"/>
      <c r="BD283" s="1152"/>
      <c r="BE283" s="1152"/>
      <c r="BF283" s="1152"/>
      <c r="BG283" s="1152"/>
      <c r="BH283" s="1152"/>
      <c r="BI283" s="1152"/>
      <c r="BJ283" s="1152"/>
      <c r="BK283" s="1152"/>
      <c r="BL283" s="1152"/>
      <c r="BM283" s="1152"/>
      <c r="BN283" s="1152"/>
      <c r="BO283" s="1152"/>
      <c r="BP283" s="1152"/>
      <c r="BQ283" s="1152"/>
      <c r="BR283" s="1152"/>
      <c r="BS283" s="1152"/>
      <c r="BT283" s="1152"/>
      <c r="BU283" s="1152"/>
      <c r="BV283" s="1152"/>
      <c r="BW283" s="1152"/>
    </row>
    <row r="284" spans="1:75" ht="12.95" customHeight="1">
      <c r="A284" s="1091"/>
      <c r="B284" s="15" t="s">
        <v>59</v>
      </c>
      <c r="C284" s="1310" t="str">
        <f>VLOOKUP($C277,'2025年度(1年前期)'!$B$5:$N$208,COLUMN('2025年度(1年前期)'!$E$5)+1,0)&amp;""</f>
        <v>大講義室･102</v>
      </c>
      <c r="D284" s="1225"/>
      <c r="E284" s="1224" t="str">
        <f>VLOOKUP($C277,'2025年度(2年前期)'!$B$5:$N$208,COLUMN('2025年度(2年前期)'!$E$5)+1,0)&amp;""</f>
        <v>202</v>
      </c>
      <c r="F284" s="1225"/>
      <c r="G284" s="1067" t="str">
        <f>VLOOKUP($C277,'2025年度(3年前期)'!$B$5:$N$208,COLUMN('2025年度(3年前期)'!$E$5)+1,0)&amp;""</f>
        <v/>
      </c>
      <c r="H284" s="1066"/>
      <c r="I284" s="1067" t="str">
        <f>VLOOKUP($C277,'2025年度(4年前期)'!$B$5:$N$208,COLUMN('2025年度(4年前期)'!$E$5)+1,0)&amp;""</f>
        <v/>
      </c>
      <c r="J284" s="1066"/>
      <c r="K284" s="1068" t="str">
        <f>VLOOKUP($C277,'2025年度(助産前期)'!$B$5:$N$208,COLUMN('2025年度(助産前期)'!$E$5)+1,0)&amp;""</f>
        <v/>
      </c>
      <c r="L284" s="1070"/>
      <c r="M284" s="1065" t="str">
        <f>VLOOKUP($C277,'2025年度(M1前期)'!$B$5:$N$208,COLUMN('2025年度(M1前期)'!$E$5)+1,0)&amp;""</f>
        <v>臨床講義室1</v>
      </c>
      <c r="N284" s="1066"/>
      <c r="O284" s="1068" t="str">
        <f>VLOOKUP($C277,'2025年度(M2前期)'!$B$5:$N$208,COLUMN('2025年度(M2前期)'!$E$5)+1,0)&amp;""</f>
        <v>別途指定</v>
      </c>
      <c r="P284" s="1066"/>
      <c r="Q284" s="1068" t="str">
        <f>VLOOKUP($C277,'2025年度(D1前期)'!$B$5:$N$208,COLUMN('2025年度(D1前期)'!$E$5)+1,0)&amp;""</f>
        <v/>
      </c>
      <c r="R284" s="1066"/>
      <c r="S284" s="1068" t="str">
        <f>VLOOKUP($C277,'2025年度(D23前期)'!$B$5:$N$208,COLUMN('2025年度(D23前期)'!$E$5)+1,0)&amp;""</f>
        <v/>
      </c>
      <c r="T284" s="1066"/>
      <c r="V284" s="17"/>
      <c r="Z284" s="1091"/>
      <c r="AA284" s="1152"/>
      <c r="AB284" s="1152"/>
      <c r="AC284" s="1152"/>
      <c r="AD284" s="1152"/>
      <c r="AE284" s="1152"/>
      <c r="AF284" s="1296"/>
      <c r="AG284" s="1152"/>
      <c r="AH284" s="1152"/>
      <c r="AI284" s="1152"/>
      <c r="AJ284" s="1152"/>
      <c r="AK284" s="1152"/>
      <c r="AL284" s="1152"/>
      <c r="AM284" s="1152"/>
      <c r="AN284" s="1044"/>
      <c r="AO284" s="1152"/>
      <c r="AP284" s="1152"/>
      <c r="AQ284" s="1152"/>
      <c r="AR284" s="1152"/>
      <c r="AS284" s="1152"/>
      <c r="AT284" s="1152"/>
      <c r="AU284" s="1152"/>
      <c r="AV284" s="1152"/>
      <c r="AW284" s="1152"/>
      <c r="AX284" s="1152"/>
      <c r="AY284" s="1152"/>
      <c r="AZ284" s="1152"/>
      <c r="BA284" s="1152"/>
      <c r="BB284" s="1152"/>
      <c r="BC284" s="1152"/>
      <c r="BD284" s="1152"/>
      <c r="BE284" s="1152"/>
      <c r="BF284" s="1152"/>
      <c r="BG284" s="1152"/>
      <c r="BH284" s="1152"/>
      <c r="BI284" s="1152"/>
      <c r="BJ284" s="1152"/>
      <c r="BK284" s="1152"/>
      <c r="BL284" s="1152"/>
      <c r="BM284" s="1152"/>
      <c r="BN284" s="1152"/>
      <c r="BO284" s="1152"/>
      <c r="BP284" s="1152"/>
      <c r="BQ284" s="1152"/>
      <c r="BR284" s="1152"/>
      <c r="BS284" s="1152"/>
      <c r="BT284" s="1152"/>
      <c r="BU284" s="1152"/>
      <c r="BV284" s="1152"/>
      <c r="BW284" s="1152"/>
    </row>
    <row r="285" spans="1:75" ht="12.95" customHeight="1">
      <c r="A285" s="1100"/>
      <c r="B285" s="16" t="s">
        <v>56</v>
      </c>
      <c r="C285" s="1299"/>
      <c r="D285" s="1300"/>
      <c r="E285" s="1212"/>
      <c r="F285" s="1213"/>
      <c r="G285" s="1116"/>
      <c r="H285" s="1117"/>
      <c r="I285" s="1063"/>
      <c r="J285" s="1075"/>
      <c r="K285" s="1064"/>
      <c r="L285" s="1064"/>
      <c r="M285" s="1061"/>
      <c r="N285" s="1075"/>
      <c r="O285" s="1064"/>
      <c r="P285" s="1075"/>
      <c r="Q285" s="1064"/>
      <c r="R285" s="1075"/>
      <c r="S285" s="1064"/>
      <c r="T285" s="1075"/>
      <c r="V285" s="17"/>
      <c r="Z285" s="1092"/>
      <c r="AA285" s="1153"/>
      <c r="AB285" s="1153"/>
      <c r="AC285" s="1153"/>
      <c r="AD285" s="1153"/>
      <c r="AE285" s="1153"/>
      <c r="AF285" s="1296"/>
      <c r="AG285" s="1153"/>
      <c r="AH285" s="1153"/>
      <c r="AI285" s="1153"/>
      <c r="AJ285" s="1153"/>
      <c r="AK285" s="1153"/>
      <c r="AL285" s="1153"/>
      <c r="AM285" s="1153"/>
      <c r="AN285" s="1045"/>
      <c r="AO285" s="1153"/>
      <c r="AP285" s="1153"/>
      <c r="AQ285" s="1153"/>
      <c r="AR285" s="1153"/>
      <c r="AS285" s="1153"/>
      <c r="AT285" s="1153"/>
      <c r="AU285" s="1153"/>
      <c r="AV285" s="1153"/>
      <c r="AW285" s="1153"/>
      <c r="AX285" s="1153"/>
      <c r="AY285" s="1153"/>
      <c r="AZ285" s="1153"/>
      <c r="BA285" s="1153"/>
      <c r="BB285" s="1153"/>
      <c r="BC285" s="1153"/>
      <c r="BD285" s="1153"/>
      <c r="BE285" s="1153"/>
      <c r="BF285" s="1153"/>
      <c r="BG285" s="1153"/>
      <c r="BH285" s="1153"/>
      <c r="BI285" s="1153"/>
      <c r="BJ285" s="1153"/>
      <c r="BK285" s="1153"/>
      <c r="BL285" s="1153"/>
      <c r="BM285" s="1153"/>
      <c r="BN285" s="1153"/>
      <c r="BO285" s="1153"/>
      <c r="BP285" s="1153"/>
      <c r="BQ285" s="1153"/>
      <c r="BR285" s="1153"/>
      <c r="BS285" s="1153"/>
      <c r="BT285" s="1153"/>
      <c r="BU285" s="1153"/>
      <c r="BV285" s="1153"/>
      <c r="BW285" s="1153"/>
    </row>
    <row r="286" spans="1:75">
      <c r="A286" s="1095" t="s">
        <v>60</v>
      </c>
      <c r="B286" s="18" t="s">
        <v>61</v>
      </c>
      <c r="C286" s="1079"/>
      <c r="D286" s="1080"/>
      <c r="E286" s="1081"/>
      <c r="F286" s="1080"/>
      <c r="G286" s="1081"/>
      <c r="H286" s="1080"/>
      <c r="I286" s="1081"/>
      <c r="J286" s="1080"/>
      <c r="K286" s="1072"/>
      <c r="L286" s="1096"/>
      <c r="M286" s="1079"/>
      <c r="N286" s="1080"/>
      <c r="O286" s="1072"/>
      <c r="P286" s="1080"/>
      <c r="Q286" s="1072"/>
      <c r="R286" s="1080"/>
      <c r="S286" s="1072"/>
      <c r="T286" s="1080"/>
      <c r="U286" s="17"/>
      <c r="V286" s="17"/>
      <c r="Z286" s="1091" t="str">
        <f>A286</f>
        <v>昼休み（12：30～13：30）</v>
      </c>
      <c r="AA286" s="1151"/>
      <c r="AB286" s="1151"/>
      <c r="AC286" s="1151"/>
      <c r="AD286" s="1151"/>
      <c r="AE286" s="1151" t="s">
        <v>504</v>
      </c>
      <c r="AF286" s="1151"/>
      <c r="AG286" s="1151"/>
      <c r="AH286" s="1151"/>
      <c r="AI286" s="1151"/>
      <c r="AJ286" s="1151"/>
      <c r="AK286" s="1151"/>
      <c r="AL286" s="1151"/>
      <c r="AM286" s="1151"/>
      <c r="AN286" s="1151"/>
      <c r="AO286" s="1151"/>
      <c r="AP286" s="1151"/>
      <c r="AQ286" s="1151"/>
      <c r="AR286" s="1151"/>
      <c r="AS286" s="1151"/>
      <c r="AT286" s="1151"/>
      <c r="AU286" s="1151"/>
      <c r="AV286" s="1151"/>
      <c r="AW286" s="1151"/>
      <c r="AX286" s="1151"/>
      <c r="AY286" s="1151"/>
      <c r="AZ286" s="1151"/>
      <c r="BA286" s="1151"/>
      <c r="BB286" s="1151"/>
      <c r="BC286" s="1151"/>
      <c r="BD286" s="1151"/>
      <c r="BE286" s="1151"/>
      <c r="BF286" s="1151"/>
      <c r="BG286" s="1151"/>
      <c r="BH286" s="1151"/>
      <c r="BI286" s="1151"/>
      <c r="BJ286" s="1151"/>
      <c r="BK286" s="1151"/>
      <c r="BL286" s="1151"/>
      <c r="BM286" s="1151"/>
      <c r="BN286" s="1151"/>
      <c r="BO286" s="1151"/>
      <c r="BP286" s="1151"/>
      <c r="BQ286" s="1151"/>
      <c r="BR286" s="1151"/>
      <c r="BS286" s="1151"/>
      <c r="BT286" s="1151"/>
      <c r="BU286" s="1151"/>
      <c r="BV286" s="1151"/>
      <c r="BW286" s="1151"/>
    </row>
    <row r="287" spans="1:75" ht="13.5" customHeight="1">
      <c r="A287" s="1091"/>
      <c r="B287" s="18" t="s">
        <v>62</v>
      </c>
      <c r="C287" s="1065"/>
      <c r="D287" s="1066"/>
      <c r="E287" s="1067"/>
      <c r="F287" s="1066"/>
      <c r="G287" s="1067"/>
      <c r="H287" s="1066"/>
      <c r="I287" s="1067"/>
      <c r="J287" s="1066"/>
      <c r="K287" s="1068"/>
      <c r="L287" s="1070"/>
      <c r="M287" s="1065"/>
      <c r="N287" s="1066"/>
      <c r="O287" s="1068"/>
      <c r="P287" s="1066"/>
      <c r="Q287" s="1068"/>
      <c r="R287" s="1066"/>
      <c r="S287" s="1068"/>
      <c r="T287" s="1066"/>
      <c r="U287" s="17"/>
      <c r="V287" s="17"/>
      <c r="Z287" s="1091"/>
      <c r="AA287" s="1152"/>
      <c r="AB287" s="1152"/>
      <c r="AC287" s="1152"/>
      <c r="AD287" s="1152"/>
      <c r="AE287" s="1152"/>
      <c r="AF287" s="1152"/>
      <c r="AG287" s="1152"/>
      <c r="AH287" s="1152"/>
      <c r="AI287" s="1152"/>
      <c r="AJ287" s="1152"/>
      <c r="AK287" s="1152"/>
      <c r="AL287" s="1152"/>
      <c r="AM287" s="1152"/>
      <c r="AN287" s="1152"/>
      <c r="AO287" s="1152"/>
      <c r="AP287" s="1152"/>
      <c r="AQ287" s="1152"/>
      <c r="AR287" s="1152"/>
      <c r="AS287" s="1152"/>
      <c r="AT287" s="1152"/>
      <c r="AU287" s="1152"/>
      <c r="AV287" s="1152"/>
      <c r="AW287" s="1152"/>
      <c r="AX287" s="1152"/>
      <c r="AY287" s="1152"/>
      <c r="AZ287" s="1152"/>
      <c r="BA287" s="1152"/>
      <c r="BB287" s="1152"/>
      <c r="BC287" s="1152"/>
      <c r="BD287" s="1152"/>
      <c r="BE287" s="1152"/>
      <c r="BF287" s="1152"/>
      <c r="BG287" s="1152"/>
      <c r="BH287" s="1152"/>
      <c r="BI287" s="1152"/>
      <c r="BJ287" s="1152"/>
      <c r="BK287" s="1152"/>
      <c r="BL287" s="1152"/>
      <c r="BM287" s="1152"/>
      <c r="BN287" s="1152"/>
      <c r="BO287" s="1152"/>
      <c r="BP287" s="1152"/>
      <c r="BQ287" s="1152"/>
      <c r="BR287" s="1152"/>
      <c r="BS287" s="1152"/>
      <c r="BT287" s="1152"/>
      <c r="BU287" s="1152"/>
      <c r="BV287" s="1152"/>
      <c r="BW287" s="1152"/>
    </row>
    <row r="288" spans="1:75" ht="13.5" customHeight="1">
      <c r="A288" s="1091"/>
      <c r="B288" s="18" t="s">
        <v>59</v>
      </c>
      <c r="C288" s="1065"/>
      <c r="D288" s="1066"/>
      <c r="E288" s="1067"/>
      <c r="F288" s="1066"/>
      <c r="G288" s="1067"/>
      <c r="H288" s="1066"/>
      <c r="I288" s="1067"/>
      <c r="J288" s="1066"/>
      <c r="K288" s="1068"/>
      <c r="L288" s="1070"/>
      <c r="M288" s="1065"/>
      <c r="N288" s="1066"/>
      <c r="O288" s="1068"/>
      <c r="P288" s="1066"/>
      <c r="Q288" s="1068"/>
      <c r="R288" s="1066"/>
      <c r="S288" s="1068"/>
      <c r="T288" s="1066"/>
      <c r="U288" s="17"/>
      <c r="V288" s="17"/>
      <c r="Z288" s="1091"/>
      <c r="AA288" s="1152"/>
      <c r="AB288" s="1152"/>
      <c r="AC288" s="1152"/>
      <c r="AD288" s="1152"/>
      <c r="AE288" s="1152"/>
      <c r="AF288" s="1152"/>
      <c r="AG288" s="1152"/>
      <c r="AH288" s="1152"/>
      <c r="AI288" s="1152"/>
      <c r="AJ288" s="1152"/>
      <c r="AK288" s="1152"/>
      <c r="AL288" s="1152"/>
      <c r="AM288" s="1152"/>
      <c r="AN288" s="1152"/>
      <c r="AO288" s="1152"/>
      <c r="AP288" s="1152"/>
      <c r="AQ288" s="1152"/>
      <c r="AR288" s="1152"/>
      <c r="AS288" s="1152"/>
      <c r="AT288" s="1152"/>
      <c r="AU288" s="1152"/>
      <c r="AV288" s="1152"/>
      <c r="AW288" s="1152"/>
      <c r="AX288" s="1152"/>
      <c r="AY288" s="1152"/>
      <c r="AZ288" s="1152"/>
      <c r="BA288" s="1152"/>
      <c r="BB288" s="1152"/>
      <c r="BC288" s="1152"/>
      <c r="BD288" s="1152"/>
      <c r="BE288" s="1152"/>
      <c r="BF288" s="1152"/>
      <c r="BG288" s="1152"/>
      <c r="BH288" s="1152"/>
      <c r="BI288" s="1152"/>
      <c r="BJ288" s="1152"/>
      <c r="BK288" s="1152"/>
      <c r="BL288" s="1152"/>
      <c r="BM288" s="1152"/>
      <c r="BN288" s="1152"/>
      <c r="BO288" s="1152"/>
      <c r="BP288" s="1152"/>
      <c r="BQ288" s="1152"/>
      <c r="BR288" s="1152"/>
      <c r="BS288" s="1152"/>
      <c r="BT288" s="1152"/>
      <c r="BU288" s="1152"/>
      <c r="BV288" s="1152"/>
      <c r="BW288" s="1152"/>
    </row>
    <row r="289" spans="1:75">
      <c r="A289" s="1092"/>
      <c r="B289" s="19" t="s">
        <v>56</v>
      </c>
      <c r="C289" s="1102"/>
      <c r="D289" s="1094"/>
      <c r="E289" s="1103"/>
      <c r="F289" s="1094"/>
      <c r="G289" s="1103"/>
      <c r="H289" s="1094"/>
      <c r="I289" s="1103"/>
      <c r="J289" s="1094"/>
      <c r="K289" s="1093"/>
      <c r="L289" s="1093"/>
      <c r="M289" s="1102"/>
      <c r="N289" s="1094"/>
      <c r="O289" s="1093"/>
      <c r="P289" s="1094"/>
      <c r="Q289" s="1093"/>
      <c r="R289" s="1094"/>
      <c r="S289" s="1093"/>
      <c r="T289" s="1094"/>
      <c r="U289" s="17"/>
      <c r="V289" s="17"/>
      <c r="Z289" s="1092"/>
      <c r="AA289" s="1153"/>
      <c r="AB289" s="1153"/>
      <c r="AC289" s="1153"/>
      <c r="AD289" s="1153"/>
      <c r="AE289" s="1153"/>
      <c r="AF289" s="1153"/>
      <c r="AG289" s="1153"/>
      <c r="AH289" s="1153"/>
      <c r="AI289" s="1153"/>
      <c r="AJ289" s="1153"/>
      <c r="AK289" s="1153"/>
      <c r="AL289" s="1153"/>
      <c r="AM289" s="1153"/>
      <c r="AN289" s="1153"/>
      <c r="AO289" s="1153"/>
      <c r="AP289" s="1153"/>
      <c r="AQ289" s="1153"/>
      <c r="AR289" s="1153"/>
      <c r="AS289" s="1153"/>
      <c r="AT289" s="1153"/>
      <c r="AU289" s="1153"/>
      <c r="AV289" s="1153"/>
      <c r="AW289" s="1153"/>
      <c r="AX289" s="1153"/>
      <c r="AY289" s="1153"/>
      <c r="AZ289" s="1153"/>
      <c r="BA289" s="1153"/>
      <c r="BB289" s="1153"/>
      <c r="BC289" s="1153"/>
      <c r="BD289" s="1153"/>
      <c r="BE289" s="1153"/>
      <c r="BF289" s="1153"/>
      <c r="BG289" s="1153"/>
      <c r="BH289" s="1153"/>
      <c r="BI289" s="1153"/>
      <c r="BJ289" s="1153"/>
      <c r="BK289" s="1153"/>
      <c r="BL289" s="1153"/>
      <c r="BM289" s="1153"/>
      <c r="BN289" s="1153"/>
      <c r="BO289" s="1153"/>
      <c r="BP289" s="1153"/>
      <c r="BQ289" s="1153"/>
      <c r="BR289" s="1153"/>
      <c r="BS289" s="1153"/>
      <c r="BT289" s="1153"/>
      <c r="BU289" s="1153"/>
      <c r="BV289" s="1153"/>
      <c r="BW289" s="1153"/>
    </row>
    <row r="290" spans="1:75" ht="15.75" customHeight="1">
      <c r="A290" s="1091" t="s">
        <v>64</v>
      </c>
      <c r="B290" s="15" t="s">
        <v>50</v>
      </c>
      <c r="C290" s="1298" t="str">
        <f>VLOOKUP($C277,'2025年度(1年前期)'!$B$5:$N$208,COLUMN('2025年度(1年前期)'!$G$5),0)&amp;""</f>
        <v>生命科学　中間試験</v>
      </c>
      <c r="D290" s="1217"/>
      <c r="E290" s="1090" t="str">
        <f>VLOOKUP($C277,'2025年度(2年前期)'!$B$5:$N$208,COLUMN('2025年度(2年前期)'!$G$5),0)&amp;""</f>
        <v/>
      </c>
      <c r="F290" s="1072"/>
      <c r="G290" s="1216" t="str">
        <f>VLOOKUP($C277,'2025年度(3年前期)'!$B$5:$N$208,COLUMN('2025年度(3年前期)'!$G$5),0)&amp;""</f>
        <v>看護倫理　本試験</v>
      </c>
      <c r="H290" s="1217"/>
      <c r="I290" s="1090" t="str">
        <f>VLOOKUP($C277,'2025年度(4年前期)'!$B$5:$N$208,COLUMN('2025年度(4年前期)'!$G$5),0)&amp;""</f>
        <v>看護学統合　演習・実習</v>
      </c>
      <c r="J290" s="1072"/>
      <c r="K290" s="1071" t="str">
        <f>VLOOKUP($C277,'2025年度(助産前期)'!$B$5:$N$208,COLUMN('2025年度(助産前期)'!$G$5),0)&amp;""</f>
        <v/>
      </c>
      <c r="L290" s="1071"/>
      <c r="M290" s="1089" t="str">
        <f>VLOOKUP($C277,'2025年度(M1前期)'!$B$5:$N$208,COLUMN('2025年度(M1前期)'!$G$5),0)&amp;""</f>
        <v>精神看護学演習Ａ-Ⅰ</v>
      </c>
      <c r="N290" s="1072"/>
      <c r="O290" s="1071" t="str">
        <f>VLOOKUP($C277,'2025年度(M2前期)'!$B$5:$N$208,COLUMN('2025年度(M2前期)'!$G$5),0)&amp;""</f>
        <v>特別研究</v>
      </c>
      <c r="P290" s="1072"/>
      <c r="Q290" s="1071" t="str">
        <f>VLOOKUP($C277,'2025年度(D1前期)'!$B$5:$N$208,COLUMN('2025年度(D1前期)'!$G$5),0)&amp;""</f>
        <v/>
      </c>
      <c r="R290" s="1072"/>
      <c r="S290" s="1071" t="str">
        <f>VLOOKUP($C277,'2025年度(D23前期)'!$B$5:$N$208,COLUMN('2025年度(D23前期)'!$G$5),0)&amp;""</f>
        <v>特別研究</v>
      </c>
      <c r="T290" s="1072"/>
      <c r="U290" s="890" t="s">
        <v>197</v>
      </c>
      <c r="V290" s="778" t="s">
        <v>197</v>
      </c>
      <c r="Z290" s="1091" t="str">
        <f>A290</f>
        <v>３時限（13：30～15：00）</v>
      </c>
      <c r="AA290" s="1151"/>
      <c r="AB290" s="1151" t="s">
        <v>457</v>
      </c>
      <c r="AC290" s="1151"/>
      <c r="AD290" s="1151"/>
      <c r="AE290" s="1151" t="s">
        <v>504</v>
      </c>
      <c r="AF290" s="1151"/>
      <c r="AG290" s="1151"/>
      <c r="AH290" s="1151" t="s">
        <v>581</v>
      </c>
      <c r="AI290" s="1151"/>
      <c r="AJ290" s="1151"/>
      <c r="AK290" s="1151"/>
      <c r="AL290" s="1151"/>
      <c r="AM290" s="1151"/>
      <c r="AN290" s="1151"/>
      <c r="AO290" s="1151"/>
      <c r="AP290" s="1151"/>
      <c r="AQ290" s="1151"/>
      <c r="AR290" s="1151"/>
      <c r="AS290" s="1151"/>
      <c r="AT290" s="1151"/>
      <c r="AU290" s="1151"/>
      <c r="AV290" s="1151"/>
      <c r="AW290" s="1151"/>
      <c r="AX290" s="1151"/>
      <c r="AY290" s="1151"/>
      <c r="AZ290" s="1151"/>
      <c r="BA290" s="1151" t="s">
        <v>161</v>
      </c>
      <c r="BB290" s="1151"/>
      <c r="BC290" s="1151"/>
      <c r="BD290" s="1151"/>
      <c r="BE290" s="1151"/>
      <c r="BF290" s="1151"/>
      <c r="BG290" s="1151"/>
      <c r="BH290" s="1151"/>
      <c r="BI290" s="1151"/>
      <c r="BJ290" s="1151"/>
      <c r="BK290" s="1151" t="s">
        <v>582</v>
      </c>
      <c r="BL290" s="1151"/>
      <c r="BM290" s="1151"/>
      <c r="BN290" s="1151" t="s">
        <v>583</v>
      </c>
      <c r="BO290" s="1151"/>
      <c r="BP290" s="1151"/>
      <c r="BQ290" s="1151"/>
      <c r="BR290" s="1151"/>
      <c r="BS290" s="1151"/>
      <c r="BT290" s="1151"/>
      <c r="BU290" s="1151"/>
      <c r="BV290" s="1151"/>
      <c r="BW290" s="1151"/>
    </row>
    <row r="291" spans="1:75" ht="15.75" customHeight="1">
      <c r="A291" s="1091"/>
      <c r="B291" s="15" t="s">
        <v>53</v>
      </c>
      <c r="C291" s="1297" t="str">
        <f>IFERROR(VLOOKUP(C290,科目・教員!$A$1:$B$357,2,0),"")</f>
        <v/>
      </c>
      <c r="D291" s="1215"/>
      <c r="E291" s="1073" t="str">
        <f>IFERROR(VLOOKUP(E290,科目・教員!$A$1:$B$357,2,0),"")</f>
        <v/>
      </c>
      <c r="F291" s="1068"/>
      <c r="G291" s="1214" t="str">
        <f>IFERROR(VLOOKUP(G290,科目・教員!$A$1:$B$357,2,0),"")</f>
        <v/>
      </c>
      <c r="H291" s="1215"/>
      <c r="I291" s="1073" t="str">
        <f>IFERROR(VLOOKUP(I290,科目・教員!$A$1:$B$357,2,0),"")</f>
        <v/>
      </c>
      <c r="J291" s="1068"/>
      <c r="K291" s="1074" t="str">
        <f>IFERROR(VLOOKUP(K290,科目・教員!$A$1:$B$357,2,0),"")</f>
        <v/>
      </c>
      <c r="L291" s="1074"/>
      <c r="M291" s="1101" t="str">
        <f>IFERROR(VLOOKUP(M290,科目・教員!$A$1:$B$357,2,0),"")</f>
        <v/>
      </c>
      <c r="N291" s="1068"/>
      <c r="O291" s="1074" t="str">
        <f>IFERROR(VLOOKUP(O290,科目・教員!$A$1:$B$357,2,0),"")</f>
        <v/>
      </c>
      <c r="P291" s="1068"/>
      <c r="Q291" s="1074" t="str">
        <f>IFERROR(VLOOKUP(Q290,科目・教員!$A$1:$B$357,2,0),"")</f>
        <v/>
      </c>
      <c r="R291" s="1068"/>
      <c r="S291" s="1074" t="str">
        <f>IFERROR(VLOOKUP(S290,科目・教員!$A$1:$B$357,2,0),"")</f>
        <v/>
      </c>
      <c r="T291" s="1068"/>
      <c r="U291" s="890" t="s">
        <v>457</v>
      </c>
      <c r="V291" s="955" t="s">
        <v>584</v>
      </c>
      <c r="Z291" s="1091"/>
      <c r="AA291" s="1152"/>
      <c r="AB291" s="1152"/>
      <c r="AC291" s="1152"/>
      <c r="AD291" s="1152"/>
      <c r="AE291" s="1152"/>
      <c r="AF291" s="1152"/>
      <c r="AG291" s="1152"/>
      <c r="AH291" s="1152"/>
      <c r="AI291" s="1152"/>
      <c r="AJ291" s="1152"/>
      <c r="AK291" s="1152"/>
      <c r="AL291" s="1152"/>
      <c r="AM291" s="1152"/>
      <c r="AN291" s="1152"/>
      <c r="AO291" s="1152"/>
      <c r="AP291" s="1152"/>
      <c r="AQ291" s="1152"/>
      <c r="AR291" s="1152"/>
      <c r="AS291" s="1152"/>
      <c r="AT291" s="1152"/>
      <c r="AU291" s="1152"/>
      <c r="AV291" s="1152"/>
      <c r="AW291" s="1152"/>
      <c r="AX291" s="1152"/>
      <c r="AY291" s="1152"/>
      <c r="AZ291" s="1152"/>
      <c r="BA291" s="1152"/>
      <c r="BB291" s="1152"/>
      <c r="BC291" s="1152"/>
      <c r="BD291" s="1152"/>
      <c r="BE291" s="1152"/>
      <c r="BF291" s="1152"/>
      <c r="BG291" s="1152"/>
      <c r="BH291" s="1152"/>
      <c r="BI291" s="1152"/>
      <c r="BJ291" s="1152"/>
      <c r="BK291" s="1152"/>
      <c r="BL291" s="1152"/>
      <c r="BM291" s="1152"/>
      <c r="BN291" s="1152"/>
      <c r="BO291" s="1152"/>
      <c r="BP291" s="1152"/>
      <c r="BQ291" s="1152"/>
      <c r="BR291" s="1152"/>
      <c r="BS291" s="1152"/>
      <c r="BT291" s="1152"/>
      <c r="BU291" s="1152"/>
      <c r="BV291" s="1152"/>
      <c r="BW291" s="1152"/>
    </row>
    <row r="292" spans="1:75">
      <c r="A292" s="1091"/>
      <c r="B292" s="15" t="s">
        <v>59</v>
      </c>
      <c r="C292" s="1297" t="str">
        <f>VLOOKUP($C277,'2025年度(1年前期)'!$B$5:$N$208,COLUMN('2025年度(1年前期)'!$G$5)+1,0)&amp;""</f>
        <v>大講義室</v>
      </c>
      <c r="D292" s="1215"/>
      <c r="E292" s="1073" t="str">
        <f>VLOOKUP($C277,'2025年度(2年前期)'!$B$5:$N$208,COLUMN('2025年度(2年前期)'!$G$5)+1,0)&amp;""</f>
        <v/>
      </c>
      <c r="F292" s="1068"/>
      <c r="G292" s="1214" t="str">
        <f>VLOOKUP($C277,'2025年度(3年前期)'!$B$5:$N$208,COLUMN('2025年度(3年前期)'!$G$5)+1,0)&amp;""</f>
        <v>202</v>
      </c>
      <c r="H292" s="1215"/>
      <c r="I292" s="1073" t="str">
        <f>VLOOKUP($C277,'2025年度(4年前期)'!$B$5:$N$208,COLUMN('2025年度(4年前期)'!$G$5)+1,0)&amp;""</f>
        <v/>
      </c>
      <c r="J292" s="1068"/>
      <c r="K292" s="1074" t="str">
        <f>VLOOKUP($C277,'2025年度(助産前期)'!$B$5:$N$208,COLUMN('2025年度(助産前期)'!$G$5)+1,0)&amp;""</f>
        <v/>
      </c>
      <c r="L292" s="1074"/>
      <c r="M292" s="1101" t="str">
        <f>VLOOKUP($C277,'2025年度(M1前期)'!$B$5:$N$208,COLUMN('2025年度(M1前期)'!$G$5)+1,0)&amp;""</f>
        <v>臨床講義室1</v>
      </c>
      <c r="N292" s="1068"/>
      <c r="O292" s="1074" t="str">
        <f>VLOOKUP($C277,'2025年度(M2前期)'!$B$5:$N$208,COLUMN('2025年度(M2前期)'!$G$5)+1,0)&amp;""</f>
        <v/>
      </c>
      <c r="P292" s="1068"/>
      <c r="Q292" s="1074" t="str">
        <f>VLOOKUP($C277,'2025年度(D1前期)'!$B$5:$N$208,COLUMN('2025年度(D1前期)'!$G$5)+1,0)&amp;""</f>
        <v/>
      </c>
      <c r="R292" s="1068"/>
      <c r="S292" s="1074" t="str">
        <f>VLOOKUP($C277,'2025年度(D23前期)'!$B$5:$N$208,COLUMN('2025年度(D23前期)'!$G$5)+1,0)&amp;""</f>
        <v/>
      </c>
      <c r="T292" s="1068"/>
      <c r="U292" s="890" t="s">
        <v>168</v>
      </c>
      <c r="V292" s="778" t="s">
        <v>585</v>
      </c>
      <c r="Z292" s="1091"/>
      <c r="AA292" s="1152"/>
      <c r="AB292" s="1152"/>
      <c r="AC292" s="1152"/>
      <c r="AD292" s="1152"/>
      <c r="AE292" s="1152"/>
      <c r="AF292" s="1152"/>
      <c r="AG292" s="1152"/>
      <c r="AH292" s="1152"/>
      <c r="AI292" s="1152"/>
      <c r="AJ292" s="1152"/>
      <c r="AK292" s="1152"/>
      <c r="AL292" s="1152"/>
      <c r="AM292" s="1152"/>
      <c r="AN292" s="1152"/>
      <c r="AO292" s="1152"/>
      <c r="AP292" s="1152"/>
      <c r="AQ292" s="1152"/>
      <c r="AR292" s="1152"/>
      <c r="AS292" s="1152"/>
      <c r="AT292" s="1152"/>
      <c r="AU292" s="1152"/>
      <c r="AV292" s="1152"/>
      <c r="AW292" s="1152"/>
      <c r="AX292" s="1152"/>
      <c r="AY292" s="1152"/>
      <c r="AZ292" s="1152"/>
      <c r="BA292" s="1152"/>
      <c r="BB292" s="1152"/>
      <c r="BC292" s="1152"/>
      <c r="BD292" s="1152"/>
      <c r="BE292" s="1152"/>
      <c r="BF292" s="1152"/>
      <c r="BG292" s="1152"/>
      <c r="BH292" s="1152"/>
      <c r="BI292" s="1152"/>
      <c r="BJ292" s="1152"/>
      <c r="BK292" s="1152"/>
      <c r="BL292" s="1152"/>
      <c r="BM292" s="1152"/>
      <c r="BN292" s="1152"/>
      <c r="BO292" s="1152"/>
      <c r="BP292" s="1152"/>
      <c r="BQ292" s="1152"/>
      <c r="BR292" s="1152"/>
      <c r="BS292" s="1152"/>
      <c r="BT292" s="1152"/>
      <c r="BU292" s="1152"/>
      <c r="BV292" s="1152"/>
      <c r="BW292" s="1152"/>
    </row>
    <row r="293" spans="1:75">
      <c r="A293" s="1100"/>
      <c r="B293" s="16" t="s">
        <v>56</v>
      </c>
      <c r="C293" s="1312"/>
      <c r="D293" s="1313"/>
      <c r="E293" s="1150"/>
      <c r="F293" s="1136"/>
      <c r="G293" s="1212"/>
      <c r="H293" s="1213"/>
      <c r="I293" s="1063"/>
      <c r="J293" s="1075"/>
      <c r="K293" s="1064"/>
      <c r="L293" s="1064"/>
      <c r="M293" s="1061"/>
      <c r="N293" s="1075"/>
      <c r="O293" s="1064"/>
      <c r="P293" s="1075"/>
      <c r="Q293" s="1064"/>
      <c r="R293" s="1075"/>
      <c r="S293" s="1064"/>
      <c r="T293" s="1075"/>
      <c r="U293" s="890" t="s">
        <v>275</v>
      </c>
      <c r="V293" s="778" t="s">
        <v>566</v>
      </c>
      <c r="Z293" s="1092"/>
      <c r="AA293" s="1153"/>
      <c r="AB293" s="1153"/>
      <c r="AC293" s="1153"/>
      <c r="AD293" s="1153"/>
      <c r="AE293" s="1153"/>
      <c r="AF293" s="1153"/>
      <c r="AG293" s="1153"/>
      <c r="AH293" s="1153"/>
      <c r="AI293" s="1153"/>
      <c r="AJ293" s="1153"/>
      <c r="AK293" s="1153"/>
      <c r="AL293" s="1153"/>
      <c r="AM293" s="1153"/>
      <c r="AN293" s="1153"/>
      <c r="AO293" s="1153"/>
      <c r="AP293" s="1153"/>
      <c r="AQ293" s="1153"/>
      <c r="AR293" s="1153"/>
      <c r="AS293" s="1153"/>
      <c r="AT293" s="1153"/>
      <c r="AU293" s="1153"/>
      <c r="AV293" s="1153"/>
      <c r="AW293" s="1153"/>
      <c r="AX293" s="1153"/>
      <c r="AY293" s="1153"/>
      <c r="AZ293" s="1153"/>
      <c r="BA293" s="1153"/>
      <c r="BB293" s="1153"/>
      <c r="BC293" s="1153"/>
      <c r="BD293" s="1153"/>
      <c r="BE293" s="1153"/>
      <c r="BF293" s="1153"/>
      <c r="BG293" s="1153"/>
      <c r="BH293" s="1153"/>
      <c r="BI293" s="1153"/>
      <c r="BJ293" s="1153"/>
      <c r="BK293" s="1153"/>
      <c r="BL293" s="1153"/>
      <c r="BM293" s="1153"/>
      <c r="BN293" s="1153"/>
      <c r="BO293" s="1153"/>
      <c r="BP293" s="1153"/>
      <c r="BQ293" s="1153"/>
      <c r="BR293" s="1153"/>
      <c r="BS293" s="1153"/>
      <c r="BT293" s="1153"/>
      <c r="BU293" s="1153"/>
      <c r="BV293" s="1153"/>
      <c r="BW293" s="1153"/>
    </row>
    <row r="294" spans="1:75" ht="12.95" customHeight="1">
      <c r="A294" s="1091" t="s">
        <v>67</v>
      </c>
      <c r="B294" s="15" t="s">
        <v>50</v>
      </c>
      <c r="C294" s="1298" t="str">
        <f>VLOOKUP($C277,'2025年度(1年前期)'!$B$5:$N$208,COLUMN('2025年度(1年前期)'!$I$5),0)&amp;""</f>
        <v>環境と健康　本試験</v>
      </c>
      <c r="D294" s="1217"/>
      <c r="E294" s="1090" t="str">
        <f>VLOOKUP($C277,'2025年度(2年前期)'!$B$5:$N$208,COLUMN('2025年度(2年前期)'!$I$5),0)&amp;""</f>
        <v/>
      </c>
      <c r="F294" s="1072"/>
      <c r="G294" s="1090" t="str">
        <f>VLOOKUP($C277,'2025年度(3年前期)'!$B$5:$N$208,COLUMN('2025年度(3年前期)'!$I$5),0)&amp;""</f>
        <v/>
      </c>
      <c r="H294" s="1072"/>
      <c r="I294" s="1090" t="str">
        <f>VLOOKUP($C277,'2025年度(4年前期)'!$B$5:$N$208,COLUMN('2025年度(4年前期)'!$I$5),0)&amp;""</f>
        <v>看護学統合　演習・実習</v>
      </c>
      <c r="J294" s="1072"/>
      <c r="K294" s="1071" t="str">
        <f>VLOOKUP($C277,'2025年度(助産前期)'!$B$5:$N$208,COLUMN('2025年度(助産前期)'!$I$5),0)&amp;""</f>
        <v/>
      </c>
      <c r="L294" s="1071"/>
      <c r="M294" s="1089" t="str">
        <f>VLOOKUP($C277,'2025年度(M1前期)'!$B$5:$N$208,COLUMN('2025年度(M1前期)'!$I$5),0)&amp;""</f>
        <v>精神看護学演習Ａ-Ⅰ</v>
      </c>
      <c r="N294" s="1072"/>
      <c r="O294" s="1071" t="str">
        <f>VLOOKUP($C277,'2025年度(M2前期)'!$B$5:$N$208,COLUMN('2025年度(M2前期)'!$I$5),0)&amp;""</f>
        <v>特別研究</v>
      </c>
      <c r="P294" s="1072"/>
      <c r="Q294" s="1071" t="str">
        <f>VLOOKUP($C277,'2025年度(D1前期)'!$B$5:$N$208,COLUMN('2025年度(D1前期)'!$I$5),0)&amp;""</f>
        <v/>
      </c>
      <c r="R294" s="1072"/>
      <c r="S294" s="1071" t="str">
        <f>VLOOKUP($C277,'2025年度(D23前期)'!$B$5:$N$208,COLUMN('2025年度(D23前期)'!$I$5),0)&amp;""</f>
        <v>特別研究</v>
      </c>
      <c r="T294" s="1072"/>
      <c r="V294" s="17"/>
      <c r="Z294" s="1091" t="str">
        <f>A294</f>
        <v>４時限（15：10～16：40）</v>
      </c>
      <c r="AA294" s="1151"/>
      <c r="AB294" s="1151" t="s">
        <v>586</v>
      </c>
      <c r="AC294" s="1151"/>
      <c r="AD294" s="1151"/>
      <c r="AE294" s="1151" t="s">
        <v>504</v>
      </c>
      <c r="AF294" s="1151"/>
      <c r="AG294" s="1151"/>
      <c r="AH294" s="1151"/>
      <c r="AI294" s="1151"/>
      <c r="AJ294" s="1151"/>
      <c r="AK294" s="1151"/>
      <c r="AL294" s="1151"/>
      <c r="AM294" s="1151"/>
      <c r="AN294" s="1151"/>
      <c r="AO294" s="1151"/>
      <c r="AP294" s="1151"/>
      <c r="AQ294" s="1151"/>
      <c r="AR294" s="1151"/>
      <c r="AS294" s="1151"/>
      <c r="AT294" s="1151"/>
      <c r="AU294" s="1151"/>
      <c r="AV294" s="1151"/>
      <c r="AW294" s="1151"/>
      <c r="AX294" s="1151"/>
      <c r="AY294" s="1151"/>
      <c r="AZ294" s="1151"/>
      <c r="BA294" s="1151" t="s">
        <v>161</v>
      </c>
      <c r="BB294" s="1151"/>
      <c r="BC294" s="1151"/>
      <c r="BD294" s="1151"/>
      <c r="BE294" s="1151"/>
      <c r="BF294" s="1151"/>
      <c r="BG294" s="1151"/>
      <c r="BH294" s="1151"/>
      <c r="BI294" s="1151"/>
      <c r="BJ294" s="1151"/>
      <c r="BK294" s="1151"/>
      <c r="BL294" s="1151"/>
      <c r="BM294" s="1151"/>
      <c r="BN294" s="1151" t="s">
        <v>587</v>
      </c>
      <c r="BO294" s="1151"/>
      <c r="BP294" s="1151"/>
      <c r="BQ294" s="1151"/>
      <c r="BR294" s="1151"/>
      <c r="BS294" s="1151"/>
      <c r="BT294" s="1151"/>
      <c r="BU294" s="1151"/>
      <c r="BV294" s="1151"/>
      <c r="BW294" s="1151"/>
    </row>
    <row r="295" spans="1:75" ht="12.95" customHeight="1">
      <c r="A295" s="1091"/>
      <c r="B295" s="15" t="s">
        <v>53</v>
      </c>
      <c r="C295" s="1297" t="str">
        <f>IFERROR(VLOOKUP(C294,科目・教員!$A$1:$B$357,2,0),"")</f>
        <v/>
      </c>
      <c r="D295" s="1215"/>
      <c r="E295" s="1073" t="str">
        <f>IFERROR(VLOOKUP(E294,科目・教員!$A$1:$B$357,2,0),"")</f>
        <v/>
      </c>
      <c r="F295" s="1068"/>
      <c r="G295" s="1073" t="str">
        <f>IFERROR(VLOOKUP(G294,科目・教員!$A$1:$B$357,2,0),"")</f>
        <v/>
      </c>
      <c r="H295" s="1068"/>
      <c r="I295" s="1073" t="str">
        <f>IFERROR(VLOOKUP(I294,科目・教員!$A$1:$B$357,2,0),"")</f>
        <v/>
      </c>
      <c r="J295" s="1068"/>
      <c r="K295" s="1074" t="str">
        <f>IFERROR(VLOOKUP(K294,科目・教員!$A$1:$B$357,2,0),"")</f>
        <v/>
      </c>
      <c r="L295" s="1074"/>
      <c r="M295" s="1101" t="str">
        <f>IFERROR(VLOOKUP(M294,科目・教員!$A$1:$B$357,2,0),"")</f>
        <v/>
      </c>
      <c r="N295" s="1068"/>
      <c r="O295" s="1074" t="str">
        <f>IFERROR(VLOOKUP(O294,科目・教員!$A$1:$B$357,2,0),"")</f>
        <v/>
      </c>
      <c r="P295" s="1068"/>
      <c r="Q295" s="1074" t="str">
        <f>IFERROR(VLOOKUP(Q294,科目・教員!$A$1:$B$357,2,0),"")</f>
        <v/>
      </c>
      <c r="R295" s="1068"/>
      <c r="S295" s="1074" t="str">
        <f>IFERROR(VLOOKUP(S294,科目・教員!$A$1:$B$357,2,0),"")</f>
        <v/>
      </c>
      <c r="T295" s="1068"/>
      <c r="V295" s="17"/>
      <c r="Z295" s="1091"/>
      <c r="AA295" s="1152"/>
      <c r="AB295" s="1152"/>
      <c r="AC295" s="1152"/>
      <c r="AD295" s="1152"/>
      <c r="AE295" s="1152"/>
      <c r="AF295" s="1152"/>
      <c r="AG295" s="1152"/>
      <c r="AH295" s="1152"/>
      <c r="AI295" s="1152"/>
      <c r="AJ295" s="1152"/>
      <c r="AK295" s="1152"/>
      <c r="AL295" s="1152"/>
      <c r="AM295" s="1152"/>
      <c r="AN295" s="1152"/>
      <c r="AO295" s="1152"/>
      <c r="AP295" s="1152"/>
      <c r="AQ295" s="1152"/>
      <c r="AR295" s="1152"/>
      <c r="AS295" s="1152"/>
      <c r="AT295" s="1152"/>
      <c r="AU295" s="1152"/>
      <c r="AV295" s="1152"/>
      <c r="AW295" s="1152"/>
      <c r="AX295" s="1152"/>
      <c r="AY295" s="1152"/>
      <c r="AZ295" s="1152"/>
      <c r="BA295" s="1152"/>
      <c r="BB295" s="1152"/>
      <c r="BC295" s="1152"/>
      <c r="BD295" s="1152"/>
      <c r="BE295" s="1152"/>
      <c r="BF295" s="1152"/>
      <c r="BG295" s="1152"/>
      <c r="BH295" s="1152"/>
      <c r="BI295" s="1152"/>
      <c r="BJ295" s="1152"/>
      <c r="BK295" s="1152"/>
      <c r="BL295" s="1152"/>
      <c r="BM295" s="1152"/>
      <c r="BN295" s="1152"/>
      <c r="BO295" s="1152"/>
      <c r="BP295" s="1152"/>
      <c r="BQ295" s="1152"/>
      <c r="BR295" s="1152"/>
      <c r="BS295" s="1152"/>
      <c r="BT295" s="1152"/>
      <c r="BU295" s="1152"/>
      <c r="BV295" s="1152"/>
      <c r="BW295" s="1152"/>
    </row>
    <row r="296" spans="1:75" ht="12.95" customHeight="1">
      <c r="A296" s="1091"/>
      <c r="B296" s="15" t="s">
        <v>59</v>
      </c>
      <c r="C296" s="1297" t="str">
        <f>VLOOKUP($C277,'2025年度(1年前期)'!$B$5:$N$208,COLUMN('2025年度(1年前期)'!$I$5)+1,0)&amp;""</f>
        <v>大講義室･102</v>
      </c>
      <c r="D296" s="1215"/>
      <c r="E296" s="1073" t="str">
        <f>VLOOKUP($C277,'2025年度(2年前期)'!$B$5:$N$208,COLUMN('2025年度(2年前期)'!$I$5)+1,0)&amp;""</f>
        <v/>
      </c>
      <c r="F296" s="1068"/>
      <c r="G296" s="1073" t="str">
        <f>VLOOKUP($C277,'2025年度(3年前期)'!$B$5:$N$208,COLUMN('2025年度(3年前期)'!$I$5)+1,0)&amp;""</f>
        <v/>
      </c>
      <c r="H296" s="1068"/>
      <c r="I296" s="1073" t="str">
        <f>VLOOKUP($C277,'2025年度(4年前期)'!$B$5:$N$208,COLUMN('2025年度(4年前期)'!$I$5)+1,0)&amp;""</f>
        <v/>
      </c>
      <c r="J296" s="1068"/>
      <c r="K296" s="1074" t="str">
        <f>VLOOKUP($C277,'2025年度(助産前期)'!$B$5:$N$208,COLUMN('2025年度(助産前期)'!$I$5)+1,0)&amp;""</f>
        <v/>
      </c>
      <c r="L296" s="1074"/>
      <c r="M296" s="1101" t="str">
        <f>VLOOKUP($C277,'2025年度(M1前期)'!$B$5:$N$208,COLUMN('2025年度(M1前期)'!$I$5)+1,0)&amp;""</f>
        <v>臨床講義室1</v>
      </c>
      <c r="N296" s="1068"/>
      <c r="O296" s="1074" t="str">
        <f>VLOOKUP($C277,'2025年度(M2前期)'!$B$5:$N$208,COLUMN('2025年度(M2前期)'!$I$5)+1,0)&amp;""</f>
        <v/>
      </c>
      <c r="P296" s="1068"/>
      <c r="Q296" s="1074" t="str">
        <f>VLOOKUP($C277,'2025年度(D1前期)'!$B$5:$N$208,COLUMN('2025年度(D1前期)'!$I$5)+1,0)&amp;""</f>
        <v/>
      </c>
      <c r="R296" s="1068"/>
      <c r="S296" s="1074" t="str">
        <f>VLOOKUP($C277,'2025年度(D23前期)'!$B$5:$N$208,COLUMN('2025年度(D23前期)'!$I$5)+1,0)&amp;""</f>
        <v/>
      </c>
      <c r="T296" s="1068"/>
      <c r="V296" s="17"/>
      <c r="Z296" s="1091"/>
      <c r="AA296" s="1152"/>
      <c r="AB296" s="1152"/>
      <c r="AC296" s="1152"/>
      <c r="AD296" s="1152"/>
      <c r="AE296" s="1152"/>
      <c r="AF296" s="1152"/>
      <c r="AG296" s="1152"/>
      <c r="AH296" s="1152"/>
      <c r="AI296" s="1152"/>
      <c r="AJ296" s="1152"/>
      <c r="AK296" s="1152"/>
      <c r="AL296" s="1152"/>
      <c r="AM296" s="1152"/>
      <c r="AN296" s="1152"/>
      <c r="AO296" s="1152"/>
      <c r="AP296" s="1152"/>
      <c r="AQ296" s="1152"/>
      <c r="AR296" s="1152"/>
      <c r="AS296" s="1152"/>
      <c r="AT296" s="1152"/>
      <c r="AU296" s="1152"/>
      <c r="AV296" s="1152"/>
      <c r="AW296" s="1152"/>
      <c r="AX296" s="1152"/>
      <c r="AY296" s="1152"/>
      <c r="AZ296" s="1152"/>
      <c r="BA296" s="1152"/>
      <c r="BB296" s="1152"/>
      <c r="BC296" s="1152"/>
      <c r="BD296" s="1152"/>
      <c r="BE296" s="1152"/>
      <c r="BF296" s="1152"/>
      <c r="BG296" s="1152"/>
      <c r="BH296" s="1152"/>
      <c r="BI296" s="1152"/>
      <c r="BJ296" s="1152"/>
      <c r="BK296" s="1152"/>
      <c r="BL296" s="1152"/>
      <c r="BM296" s="1152"/>
      <c r="BN296" s="1152"/>
      <c r="BO296" s="1152"/>
      <c r="BP296" s="1152"/>
      <c r="BQ296" s="1152"/>
      <c r="BR296" s="1152"/>
      <c r="BS296" s="1152"/>
      <c r="BT296" s="1152"/>
      <c r="BU296" s="1152"/>
      <c r="BV296" s="1152"/>
      <c r="BW296" s="1152"/>
    </row>
    <row r="297" spans="1:75" ht="12.95" customHeight="1">
      <c r="A297" s="1092"/>
      <c r="B297" s="16" t="s">
        <v>56</v>
      </c>
      <c r="C297" s="1299"/>
      <c r="D297" s="1300"/>
      <c r="E297" s="1063"/>
      <c r="F297" s="1075"/>
      <c r="G297" s="1116"/>
      <c r="H297" s="1117"/>
      <c r="I297" s="1063"/>
      <c r="J297" s="1075"/>
      <c r="K297" s="1064"/>
      <c r="L297" s="1064"/>
      <c r="M297" s="1061"/>
      <c r="N297" s="1075"/>
      <c r="O297" s="1064"/>
      <c r="P297" s="1075"/>
      <c r="Q297" s="1064"/>
      <c r="R297" s="1075"/>
      <c r="S297" s="1064"/>
      <c r="T297" s="1075"/>
      <c r="V297" s="17"/>
      <c r="Z297" s="1092"/>
      <c r="AA297" s="1153"/>
      <c r="AB297" s="1153"/>
      <c r="AC297" s="1153"/>
      <c r="AD297" s="1153"/>
      <c r="AE297" s="1153"/>
      <c r="AF297" s="1153"/>
      <c r="AG297" s="1153"/>
      <c r="AH297" s="1153"/>
      <c r="AI297" s="1153"/>
      <c r="AJ297" s="1153"/>
      <c r="AK297" s="1153"/>
      <c r="AL297" s="1153"/>
      <c r="AM297" s="1153"/>
      <c r="AN297" s="1153"/>
      <c r="AO297" s="1153"/>
      <c r="AP297" s="1153"/>
      <c r="AQ297" s="1153"/>
      <c r="AR297" s="1153"/>
      <c r="AS297" s="1153"/>
      <c r="AT297" s="1153"/>
      <c r="AU297" s="1153"/>
      <c r="AV297" s="1153"/>
      <c r="AW297" s="1153"/>
      <c r="AX297" s="1153"/>
      <c r="AY297" s="1153"/>
      <c r="AZ297" s="1153"/>
      <c r="BA297" s="1153"/>
      <c r="BB297" s="1153"/>
      <c r="BC297" s="1153"/>
      <c r="BD297" s="1153"/>
      <c r="BE297" s="1153"/>
      <c r="BF297" s="1153"/>
      <c r="BG297" s="1153"/>
      <c r="BH297" s="1153"/>
      <c r="BI297" s="1153"/>
      <c r="BJ297" s="1153"/>
      <c r="BK297" s="1153"/>
      <c r="BL297" s="1153"/>
      <c r="BM297" s="1153"/>
      <c r="BN297" s="1153"/>
      <c r="BO297" s="1153"/>
      <c r="BP297" s="1153"/>
      <c r="BQ297" s="1153"/>
      <c r="BR297" s="1153"/>
      <c r="BS297" s="1153"/>
      <c r="BT297" s="1153"/>
      <c r="BU297" s="1153"/>
      <c r="BV297" s="1153"/>
      <c r="BW297" s="1153"/>
    </row>
    <row r="298" spans="1:75" ht="13.5" customHeight="1">
      <c r="A298" s="1091" t="s">
        <v>68</v>
      </c>
      <c r="B298" s="15" t="s">
        <v>50</v>
      </c>
      <c r="C298" s="1089" t="str">
        <f>VLOOKUP($C277,'2025年度(1年前期)'!$B$5:$N$208,COLUMN('2025年度(1年前期)'!$K$5),0)&amp;""</f>
        <v/>
      </c>
      <c r="D298" s="1072"/>
      <c r="E298" s="1090" t="str">
        <f>VLOOKUP($C277,'2025年度(2年前期)'!$B$5:$N$208,COLUMN('2025年度(2年前期)'!$K$5),0)&amp;""</f>
        <v/>
      </c>
      <c r="F298" s="1072"/>
      <c r="G298" s="1090" t="str">
        <f>VLOOKUP($C277,'2025年度(3年前期)'!$B$5:$N$208,COLUMN('2025年度(3年前期)'!$K$5),0)&amp;""</f>
        <v/>
      </c>
      <c r="H298" s="1072"/>
      <c r="I298" s="1090" t="str">
        <f>VLOOKUP($C277,'2025年度(4年前期)'!$B$5:$N$208,COLUMN('2025年度(4年前期)'!$K$5),0)&amp;""</f>
        <v/>
      </c>
      <c r="J298" s="1072"/>
      <c r="K298" s="1071" t="str">
        <f>VLOOKUP($C277,'2025年度(助産前期)'!$B$5:$N$208,COLUMN('2025年度(助産前期)'!$K$5),0)&amp;""</f>
        <v/>
      </c>
      <c r="L298" s="1071"/>
      <c r="M298" s="1089" t="str">
        <f>VLOOKUP($C277,'2025年度(M1前期)'!$B$5:$N$208,COLUMN('2025年度(M1前期)'!$K$5),0)&amp;""</f>
        <v/>
      </c>
      <c r="N298" s="1072"/>
      <c r="O298" s="1071" t="str">
        <f>VLOOKUP($C277,'2025年度(M2前期)'!$B$5:$N$208,COLUMN('2025年度(M2前期)'!$K$5),0)&amp;""</f>
        <v/>
      </c>
      <c r="P298" s="1072"/>
      <c r="Q298" s="1071" t="str">
        <f>VLOOKUP($C277,'2025年度(D1前期)'!$B$5:$N$208,COLUMN('2025年度(D1前期)'!$K$5),0)&amp;""</f>
        <v/>
      </c>
      <c r="R298" s="1072"/>
      <c r="S298" s="1071" t="str">
        <f>VLOOKUP($C277,'2025年度(D23前期)'!$B$5:$N$208,COLUMN('2025年度(D23前期)'!$K$5),0)&amp;""</f>
        <v/>
      </c>
      <c r="T298" s="1072"/>
      <c r="U298" s="39"/>
      <c r="V298" s="17"/>
      <c r="Z298" s="1091" t="str">
        <f>A298</f>
        <v>５時限（16：50～18：20）</v>
      </c>
      <c r="AA298" s="1151"/>
      <c r="AB298" s="1151"/>
      <c r="AC298" s="1151"/>
      <c r="AD298" s="1151"/>
      <c r="AE298" s="1151" t="s">
        <v>504</v>
      </c>
      <c r="AF298" s="1151"/>
      <c r="AG298" s="1151"/>
      <c r="AH298" s="1151"/>
      <c r="AI298" s="1151"/>
      <c r="AJ298" s="1151"/>
      <c r="AK298" s="1151"/>
      <c r="AL298" s="1151"/>
      <c r="AM298" s="1151"/>
      <c r="AN298" s="1151"/>
      <c r="AO298" s="1151"/>
      <c r="AP298" s="1151"/>
      <c r="AQ298" s="1151"/>
      <c r="AR298" s="1151"/>
      <c r="AS298" s="1151"/>
      <c r="AT298" s="1151"/>
      <c r="AU298" s="1151"/>
      <c r="AV298" s="1151"/>
      <c r="AW298" s="1296"/>
      <c r="AX298" s="1151"/>
      <c r="AY298" s="1151"/>
      <c r="AZ298" s="1151"/>
      <c r="BA298" s="1151"/>
      <c r="BB298" s="1151"/>
      <c r="BC298" s="1151"/>
      <c r="BD298" s="1151"/>
      <c r="BE298" s="1151"/>
      <c r="BF298" s="1151"/>
      <c r="BG298" s="1151"/>
      <c r="BH298" s="1151"/>
      <c r="BI298" s="1151"/>
      <c r="BJ298" s="1151"/>
      <c r="BK298" s="1151"/>
      <c r="BL298" s="1151"/>
      <c r="BM298" s="1151"/>
      <c r="BN298" s="1151"/>
      <c r="BO298" s="1151"/>
      <c r="BP298" s="1151"/>
      <c r="BQ298" s="1151"/>
      <c r="BR298" s="1151"/>
      <c r="BS298" s="1151"/>
      <c r="BT298" s="1151"/>
      <c r="BU298" s="1151"/>
      <c r="BV298" s="1151"/>
      <c r="BW298" s="1151"/>
    </row>
    <row r="299" spans="1:75">
      <c r="A299" s="1091"/>
      <c r="B299" s="15" t="s">
        <v>53</v>
      </c>
      <c r="C299" s="1101" t="str">
        <f>IFERROR(VLOOKUP(C298,科目・教員!$A$1:$B$357,2,0),"")</f>
        <v/>
      </c>
      <c r="D299" s="1068"/>
      <c r="E299" s="1073" t="str">
        <f>IFERROR(VLOOKUP(E298,科目・教員!$A$1:$B$357,2,0),"")</f>
        <v/>
      </c>
      <c r="F299" s="1068"/>
      <c r="G299" s="1073" t="str">
        <f>IFERROR(VLOOKUP(G298,科目・教員!$A$1:$B$357,2,0),"")</f>
        <v/>
      </c>
      <c r="H299" s="1068"/>
      <c r="I299" s="1073" t="str">
        <f>IFERROR(VLOOKUP(I298,科目・教員!$A$1:$B$357,2,0),"")</f>
        <v/>
      </c>
      <c r="J299" s="1068"/>
      <c r="K299" s="1074" t="str">
        <f>IFERROR(VLOOKUP(K298,科目・教員!$A$1:$B$357,2,0),"")</f>
        <v/>
      </c>
      <c r="L299" s="1074"/>
      <c r="M299" s="1101" t="str">
        <f>IFERROR(VLOOKUP(M298,科目・教員!$A$1:$B$357,2,0),"")</f>
        <v/>
      </c>
      <c r="N299" s="1068"/>
      <c r="O299" s="1074" t="str">
        <f>IFERROR(VLOOKUP(O298,科目・教員!$A$1:$B$357,2,0),"")</f>
        <v/>
      </c>
      <c r="P299" s="1068"/>
      <c r="Q299" s="1074" t="str">
        <f>IFERROR(VLOOKUP(Q298,科目・教員!$A$1:$B$357,2,0),"")</f>
        <v/>
      </c>
      <c r="R299" s="1068"/>
      <c r="S299" s="1074" t="str">
        <f>IFERROR(VLOOKUP(S298,科目・教員!$A$1:$B$357,2,0),"")</f>
        <v/>
      </c>
      <c r="T299" s="1068"/>
      <c r="U299" s="39"/>
      <c r="V299" s="17"/>
      <c r="Z299" s="1091"/>
      <c r="AA299" s="1152"/>
      <c r="AB299" s="1152"/>
      <c r="AC299" s="1152"/>
      <c r="AD299" s="1152"/>
      <c r="AE299" s="1152"/>
      <c r="AF299" s="1152"/>
      <c r="AG299" s="1152"/>
      <c r="AH299" s="1152"/>
      <c r="AI299" s="1152"/>
      <c r="AJ299" s="1152"/>
      <c r="AK299" s="1152"/>
      <c r="AL299" s="1152"/>
      <c r="AM299" s="1152"/>
      <c r="AN299" s="1152"/>
      <c r="AO299" s="1152"/>
      <c r="AP299" s="1152"/>
      <c r="AQ299" s="1152"/>
      <c r="AR299" s="1152"/>
      <c r="AS299" s="1152"/>
      <c r="AT299" s="1152"/>
      <c r="AU299" s="1152"/>
      <c r="AV299" s="1152"/>
      <c r="AW299" s="1296"/>
      <c r="AX299" s="1152"/>
      <c r="AY299" s="1152"/>
      <c r="AZ299" s="1152"/>
      <c r="BA299" s="1152"/>
      <c r="BB299" s="1152"/>
      <c r="BC299" s="1152"/>
      <c r="BD299" s="1152"/>
      <c r="BE299" s="1152"/>
      <c r="BF299" s="1152"/>
      <c r="BG299" s="1152"/>
      <c r="BH299" s="1152"/>
      <c r="BI299" s="1152"/>
      <c r="BJ299" s="1152"/>
      <c r="BK299" s="1152"/>
      <c r="BL299" s="1152"/>
      <c r="BM299" s="1152"/>
      <c r="BN299" s="1152"/>
      <c r="BO299" s="1152"/>
      <c r="BP299" s="1152"/>
      <c r="BQ299" s="1152"/>
      <c r="BR299" s="1152"/>
      <c r="BS299" s="1152"/>
      <c r="BT299" s="1152"/>
      <c r="BU299" s="1152"/>
      <c r="BV299" s="1152"/>
      <c r="BW299" s="1152"/>
    </row>
    <row r="300" spans="1:75">
      <c r="A300" s="1091"/>
      <c r="B300" s="15" t="s">
        <v>59</v>
      </c>
      <c r="C300" s="1101" t="str">
        <f>VLOOKUP($C277,'2025年度(1年前期)'!$B$5:$N$208,COLUMN('2025年度(1年前期)'!$K$5)+1,0)&amp;""</f>
        <v/>
      </c>
      <c r="D300" s="1068"/>
      <c r="E300" s="1073" t="str">
        <f>VLOOKUP($C277,'2025年度(2年前期)'!$B$5:$N$208,COLUMN('2025年度(2年前期)'!$K$5)+1,0)&amp;""</f>
        <v/>
      </c>
      <c r="F300" s="1068"/>
      <c r="G300" s="1073" t="str">
        <f>VLOOKUP($C277,'2025年度(3年前期)'!$B$5:$N$208,COLUMN('2025年度(3年前期)'!$K$5)+1,0)&amp;""</f>
        <v/>
      </c>
      <c r="H300" s="1068"/>
      <c r="I300" s="1073" t="str">
        <f>VLOOKUP($C277,'2025年度(4年前期)'!$B$5:$N$208,COLUMN('2025年度(4年前期)'!$K$5)+1,0)&amp;""</f>
        <v/>
      </c>
      <c r="J300" s="1068"/>
      <c r="K300" s="1074" t="str">
        <f>VLOOKUP($C277,'2025年度(助産前期)'!$B$5:$N$208,COLUMN('2025年度(助産前期)'!$K$5)+1,0)&amp;""</f>
        <v/>
      </c>
      <c r="L300" s="1074"/>
      <c r="M300" s="1101" t="str">
        <f>VLOOKUP($C277,'2025年度(M1前期)'!$B$5:$N$208,COLUMN('2025年度(M1前期)'!$K$5)+1,0)&amp;""</f>
        <v/>
      </c>
      <c r="N300" s="1068"/>
      <c r="O300" s="1074" t="str">
        <f>VLOOKUP($C277,'2025年度(M2前期)'!$B$5:$N$208,COLUMN('2025年度(M2前期)'!$K$5)+1,0)&amp;""</f>
        <v/>
      </c>
      <c r="P300" s="1068"/>
      <c r="Q300" s="1074" t="str">
        <f>VLOOKUP($C277,'2025年度(D1前期)'!$B$5:$N$208,COLUMN('2025年度(D1前期)'!$K$5)+1,0)&amp;""</f>
        <v/>
      </c>
      <c r="R300" s="1068"/>
      <c r="S300" s="1074" t="str">
        <f>VLOOKUP($C277,'2025年度(D23前期)'!$B$5:$N$208,COLUMN('2025年度(D23前期)'!$K$5)+1,0)&amp;""</f>
        <v/>
      </c>
      <c r="T300" s="1068"/>
      <c r="U300" s="39"/>
      <c r="V300" s="17"/>
      <c r="Z300" s="1091"/>
      <c r="AA300" s="1152"/>
      <c r="AB300" s="1152"/>
      <c r="AC300" s="1152"/>
      <c r="AD300" s="1152"/>
      <c r="AE300" s="1152"/>
      <c r="AF300" s="1152"/>
      <c r="AG300" s="1152"/>
      <c r="AH300" s="1152"/>
      <c r="AI300" s="1152"/>
      <c r="AJ300" s="1152"/>
      <c r="AK300" s="1152"/>
      <c r="AL300" s="1152"/>
      <c r="AM300" s="1152"/>
      <c r="AN300" s="1152"/>
      <c r="AO300" s="1152"/>
      <c r="AP300" s="1152"/>
      <c r="AQ300" s="1152"/>
      <c r="AR300" s="1152"/>
      <c r="AS300" s="1152"/>
      <c r="AT300" s="1152"/>
      <c r="AU300" s="1152"/>
      <c r="AV300" s="1152"/>
      <c r="AW300" s="1296"/>
      <c r="AX300" s="1152"/>
      <c r="AY300" s="1152"/>
      <c r="AZ300" s="1152"/>
      <c r="BA300" s="1152"/>
      <c r="BB300" s="1152"/>
      <c r="BC300" s="1152"/>
      <c r="BD300" s="1152"/>
      <c r="BE300" s="1152"/>
      <c r="BF300" s="1152"/>
      <c r="BG300" s="1152"/>
      <c r="BH300" s="1152"/>
      <c r="BI300" s="1152"/>
      <c r="BJ300" s="1152"/>
      <c r="BK300" s="1152"/>
      <c r="BL300" s="1152"/>
      <c r="BM300" s="1152"/>
      <c r="BN300" s="1152"/>
      <c r="BO300" s="1152"/>
      <c r="BP300" s="1152"/>
      <c r="BQ300" s="1152"/>
      <c r="BR300" s="1152"/>
      <c r="BS300" s="1152"/>
      <c r="BT300" s="1152"/>
      <c r="BU300" s="1152"/>
      <c r="BV300" s="1152"/>
      <c r="BW300" s="1152"/>
    </row>
    <row r="301" spans="1:75">
      <c r="A301" s="1092"/>
      <c r="B301" s="16" t="s">
        <v>56</v>
      </c>
      <c r="C301" s="1135"/>
      <c r="D301" s="1136"/>
      <c r="E301" s="1116"/>
      <c r="F301" s="1117"/>
      <c r="G301" s="1063"/>
      <c r="H301" s="1075"/>
      <c r="I301" s="1063"/>
      <c r="J301" s="1075"/>
      <c r="K301" s="1064"/>
      <c r="L301" s="1064"/>
      <c r="M301" s="1061"/>
      <c r="N301" s="1075"/>
      <c r="O301" s="1064"/>
      <c r="P301" s="1075"/>
      <c r="Q301" s="1064"/>
      <c r="R301" s="1075"/>
      <c r="S301" s="1064"/>
      <c r="T301" s="1075"/>
      <c r="U301" s="40"/>
      <c r="V301" s="28"/>
      <c r="W301" s="20"/>
      <c r="X301" s="20"/>
      <c r="Y301" s="20"/>
      <c r="Z301" s="1092"/>
      <c r="AA301" s="1153"/>
      <c r="AB301" s="1153"/>
      <c r="AC301" s="1153"/>
      <c r="AD301" s="1153"/>
      <c r="AE301" s="1153"/>
      <c r="AF301" s="1153"/>
      <c r="AG301" s="1153"/>
      <c r="AH301" s="1153"/>
      <c r="AI301" s="1153"/>
      <c r="AJ301" s="1153"/>
      <c r="AK301" s="1153"/>
      <c r="AL301" s="1153"/>
      <c r="AM301" s="1153"/>
      <c r="AN301" s="1153"/>
      <c r="AO301" s="1153"/>
      <c r="AP301" s="1153"/>
      <c r="AQ301" s="1153"/>
      <c r="AR301" s="1153"/>
      <c r="AS301" s="1153"/>
      <c r="AT301" s="1153"/>
      <c r="AU301" s="1153"/>
      <c r="AV301" s="1153"/>
      <c r="AW301" s="1296"/>
      <c r="AX301" s="1153"/>
      <c r="AY301" s="1153"/>
      <c r="AZ301" s="1153"/>
      <c r="BA301" s="1153"/>
      <c r="BB301" s="1153"/>
      <c r="BC301" s="1153"/>
      <c r="BD301" s="1153"/>
      <c r="BE301" s="1153"/>
      <c r="BF301" s="1153"/>
      <c r="BG301" s="1153"/>
      <c r="BH301" s="1153"/>
      <c r="BI301" s="1153"/>
      <c r="BJ301" s="1153"/>
      <c r="BK301" s="1153"/>
      <c r="BL301" s="1153"/>
      <c r="BM301" s="1153"/>
      <c r="BN301" s="1153"/>
      <c r="BO301" s="1153"/>
      <c r="BP301" s="1153"/>
      <c r="BQ301" s="1153"/>
      <c r="BR301" s="1153"/>
      <c r="BS301" s="1153"/>
      <c r="BT301" s="1153"/>
      <c r="BU301" s="1153"/>
      <c r="BV301" s="1153"/>
      <c r="BW301" s="1153"/>
    </row>
    <row r="302" spans="1:75" ht="21.75">
      <c r="A302" s="52"/>
      <c r="B302" s="53"/>
      <c r="C302" s="1077">
        <f>C277+1</f>
        <v>45821</v>
      </c>
      <c r="D302" s="1077"/>
      <c r="E302" s="1077"/>
      <c r="F302" s="1077"/>
      <c r="G302" s="1077"/>
      <c r="H302" s="1077"/>
      <c r="I302" s="1077"/>
      <c r="J302" s="1077"/>
      <c r="K302" s="1077"/>
      <c r="L302" s="1077"/>
      <c r="M302" s="1077"/>
      <c r="N302" s="1077"/>
      <c r="O302" s="1077"/>
      <c r="P302" s="1077"/>
      <c r="Q302" s="1077"/>
      <c r="R302" s="1077"/>
      <c r="S302" s="1077"/>
      <c r="T302" s="1078"/>
      <c r="U302" s="1049">
        <f>C302</f>
        <v>45821</v>
      </c>
      <c r="V302" s="1050"/>
      <c r="W302" s="1050"/>
      <c r="X302" s="1050"/>
      <c r="Y302" s="1050"/>
      <c r="Z302" s="1051"/>
      <c r="AA302" s="41">
        <v>101</v>
      </c>
      <c r="AB302" s="41">
        <v>102</v>
      </c>
      <c r="AC302" s="41">
        <v>103</v>
      </c>
      <c r="AD302" s="41" t="s">
        <v>16</v>
      </c>
      <c r="AE302" s="41" t="s">
        <v>17</v>
      </c>
      <c r="AF302" s="41" t="s">
        <v>18</v>
      </c>
      <c r="AG302" s="41">
        <v>201</v>
      </c>
      <c r="AH302" s="42">
        <v>202</v>
      </c>
      <c r="AI302" s="41">
        <v>203</v>
      </c>
      <c r="AJ302" s="41">
        <v>204</v>
      </c>
      <c r="AK302" s="41">
        <v>205</v>
      </c>
      <c r="AL302" s="41" t="s">
        <v>19</v>
      </c>
      <c r="AM302" s="41" t="s">
        <v>69</v>
      </c>
      <c r="AN302" s="7" t="s">
        <v>21</v>
      </c>
      <c r="AO302" s="7" t="s">
        <v>22</v>
      </c>
      <c r="AP302" s="7" t="s">
        <v>23</v>
      </c>
      <c r="AQ302" s="7" t="s">
        <v>24</v>
      </c>
      <c r="AR302" s="7" t="s">
        <v>25</v>
      </c>
      <c r="AS302" s="7" t="s">
        <v>26</v>
      </c>
      <c r="AT302" s="7" t="s">
        <v>27</v>
      </c>
      <c r="AU302" s="7" t="s">
        <v>28</v>
      </c>
      <c r="AV302" s="7" t="s">
        <v>29</v>
      </c>
      <c r="AW302" s="41">
        <v>301</v>
      </c>
      <c r="AX302" s="42">
        <v>302</v>
      </c>
      <c r="AY302" s="43">
        <v>303</v>
      </c>
      <c r="AZ302" s="43">
        <v>304</v>
      </c>
      <c r="BA302" s="41" t="s">
        <v>30</v>
      </c>
      <c r="BB302" s="41" t="s">
        <v>31</v>
      </c>
      <c r="BC302" s="42" t="s">
        <v>32</v>
      </c>
      <c r="BD302" s="41" t="s">
        <v>33</v>
      </c>
      <c r="BE302" s="41" t="s">
        <v>34</v>
      </c>
      <c r="BF302" s="41" t="s">
        <v>35</v>
      </c>
      <c r="BG302" s="7" t="s">
        <v>36</v>
      </c>
      <c r="BH302" s="7" t="s">
        <v>37</v>
      </c>
      <c r="BI302" s="41" t="s">
        <v>536</v>
      </c>
      <c r="BJ302" s="41" t="s">
        <v>537</v>
      </c>
      <c r="BK302" s="41" t="s">
        <v>538</v>
      </c>
      <c r="BL302" s="41" t="s">
        <v>539</v>
      </c>
      <c r="BM302" s="41" t="s">
        <v>540</v>
      </c>
      <c r="BN302" s="44" t="s">
        <v>40</v>
      </c>
      <c r="BO302" s="44" t="s">
        <v>41</v>
      </c>
      <c r="BP302" s="44" t="s">
        <v>354</v>
      </c>
      <c r="BQ302" s="45" t="s">
        <v>42</v>
      </c>
      <c r="BR302" s="45" t="s">
        <v>43</v>
      </c>
      <c r="BS302" s="45" t="s">
        <v>44</v>
      </c>
      <c r="BT302" s="45" t="s">
        <v>45</v>
      </c>
      <c r="BU302" s="45" t="s">
        <v>46</v>
      </c>
      <c r="BV302" s="45" t="s">
        <v>47</v>
      </c>
      <c r="BW302" s="45" t="s">
        <v>48</v>
      </c>
    </row>
    <row r="303" spans="1:75" ht="13.5" customHeight="1">
      <c r="A303" s="1091" t="s">
        <v>49</v>
      </c>
      <c r="B303" s="12" t="s">
        <v>50</v>
      </c>
      <c r="C303" s="1311" t="str">
        <f>VLOOKUP($C302,'2025年度(1年前期)'!$B$5:$N$208,COLUMN('2025年度(1年前期)'!$C$5),0)&amp;""</f>
        <v>文化人類学　本試験</v>
      </c>
      <c r="D303" s="1231"/>
      <c r="E303" s="1230" t="str">
        <f>VLOOKUP($C302,'2025年度(2年前期)'!$B$5:$N$208,COLUMN('2025年度(2年前期)'!$C$5),0)&amp;""</f>
        <v>マスコミュニケーション論　本試験</v>
      </c>
      <c r="F303" s="1231"/>
      <c r="G303" s="1230" t="str">
        <f>VLOOKUP($C302,'2025年度(3年前期)'!$B$5:$N$208,COLUMN('2025年度(3年前期)'!$C$5),0)&amp;""</f>
        <v>精神看護援助論 本試験</v>
      </c>
      <c r="H303" s="1231"/>
      <c r="I303" s="1081" t="str">
        <f>VLOOKUP($C302,'2025年度(4年前期)'!$B$5:$N$208,COLUMN('2025年度(4年前期)'!$C$5),0)&amp;""</f>
        <v>看護学統合　演習・実習</v>
      </c>
      <c r="J303" s="1080"/>
      <c r="K303" s="1072" t="str">
        <f>VLOOKUP($C302,'2025年度(助産前期)'!$B$5:$N$208,COLUMN('2025年度(助産前期)'!$C$5),0)&amp;""</f>
        <v/>
      </c>
      <c r="L303" s="1096"/>
      <c r="M303" s="1105" t="str">
        <f>VLOOKUP($C302,'2025年度(M1前期)'!$B$5:$N$208,COLUMN('2025年度(M1前期)'!$C$5),0)&amp;""</f>
        <v/>
      </c>
      <c r="N303" s="1096"/>
      <c r="O303" s="1081" t="str">
        <f>VLOOKUP($C302,'2025年度(M2前期)'!$B$5:$N$208,COLUMN('2025年度(M2前期)'!$C$5),0)&amp;""</f>
        <v>看護情報・管理学演習Ａ－Ⅱ
感染管理看護学演習Ａ－Ⅱ</v>
      </c>
      <c r="P303" s="1080"/>
      <c r="Q303" s="1081" t="str">
        <f>VLOOKUP($C302,'2025年度(D1前期)'!$B$5:$N$208,COLUMN('2025年度(D1前期)'!$C$5),0)&amp;""</f>
        <v>精神看護学特論Ｂ</v>
      </c>
      <c r="R303" s="1080"/>
      <c r="S303" s="1072" t="str">
        <f>VLOOKUP($C302,'2025年度(D23前期)'!$B$5:$N$208,COLUMN('2025年度(D23前期)'!$C$5),0)&amp;""</f>
        <v>特別研究</v>
      </c>
      <c r="T303" s="1080"/>
      <c r="U303" s="13"/>
      <c r="W303" s="778" t="s">
        <v>503</v>
      </c>
      <c r="Y303" s="38"/>
      <c r="Z303" s="1095" t="str">
        <f>A303</f>
        <v xml:space="preserve">１時限（09：20～10：50） </v>
      </c>
      <c r="AA303" s="1151"/>
      <c r="AB303" s="1151"/>
      <c r="AC303" s="1151" t="s">
        <v>588</v>
      </c>
      <c r="AD303" s="1151"/>
      <c r="AE303" s="1151" t="s">
        <v>504</v>
      </c>
      <c r="AF303" s="1151"/>
      <c r="AG303" s="1151"/>
      <c r="AH303" s="1151" t="s">
        <v>589</v>
      </c>
      <c r="AI303" s="1151"/>
      <c r="AJ303" s="1151"/>
      <c r="AK303" s="1151"/>
      <c r="AL303" s="1151"/>
      <c r="AM303" s="1151"/>
      <c r="AN303" s="1043"/>
      <c r="AO303" s="1151"/>
      <c r="AP303" s="1151"/>
      <c r="AQ303" s="1151"/>
      <c r="AR303" s="1151"/>
      <c r="AS303" s="1151"/>
      <c r="AT303" s="1151"/>
      <c r="AU303" s="1151"/>
      <c r="AV303" s="1151"/>
      <c r="AW303" s="1151"/>
      <c r="AX303" s="1151" t="s">
        <v>543</v>
      </c>
      <c r="AY303" s="1151"/>
      <c r="AZ303" s="1151"/>
      <c r="BA303" s="1151"/>
      <c r="BB303" s="1151"/>
      <c r="BC303" s="1151"/>
      <c r="BD303" s="1151"/>
      <c r="BE303" s="1151"/>
      <c r="BF303" s="1151"/>
      <c r="BG303" s="1151"/>
      <c r="BH303" s="1151"/>
      <c r="BI303" s="1151"/>
      <c r="BJ303" s="1151"/>
      <c r="BK303" s="1151"/>
      <c r="BL303" s="1151"/>
      <c r="BM303" s="1151"/>
      <c r="BN303" s="1151" t="s">
        <v>590</v>
      </c>
      <c r="BO303" s="1151"/>
      <c r="BP303" s="1151"/>
      <c r="BQ303" s="1151"/>
      <c r="BR303" s="1151"/>
      <c r="BS303" s="1151"/>
      <c r="BT303" s="1151"/>
      <c r="BU303" s="1151"/>
      <c r="BV303" s="1151"/>
      <c r="BW303" s="1151"/>
    </row>
    <row r="304" spans="1:75" ht="13.5" customHeight="1">
      <c r="A304" s="1091"/>
      <c r="B304" s="15" t="s">
        <v>53</v>
      </c>
      <c r="C304" s="1310" t="str">
        <f>IFERROR(VLOOKUP(C303,科目・教員!$A$1:$B$357,2,0),"")</f>
        <v/>
      </c>
      <c r="D304" s="1225"/>
      <c r="E304" s="1224" t="str">
        <f>IFERROR(VLOOKUP(E303,科目・教員!$A$1:$B$357,2,0),"")</f>
        <v/>
      </c>
      <c r="F304" s="1225"/>
      <c r="G304" s="1224" t="str">
        <f>IFERROR(VLOOKUP(G303,科目・教員!$A$1:$B$357,2,0),"")</f>
        <v/>
      </c>
      <c r="H304" s="1225"/>
      <c r="I304" s="1067" t="str">
        <f>IFERROR(VLOOKUP(I303,科目・教員!$A$1:$B$357,2,0),"")</f>
        <v/>
      </c>
      <c r="J304" s="1066"/>
      <c r="K304" s="1068" t="str">
        <f>IFERROR(VLOOKUP(K303,科目・教員!$A$1:$B$357,2,0),"")</f>
        <v/>
      </c>
      <c r="L304" s="1070"/>
      <c r="M304" s="1104" t="str">
        <f>IFERROR(VLOOKUP(M303,科目・教員!$A$1:$B$357,2,0),"")</f>
        <v/>
      </c>
      <c r="N304" s="1066"/>
      <c r="O304" s="1067" t="str">
        <f>IFERROR(VLOOKUP(O303,科目・教員!$A$1:$B$357,2,0),"")</f>
        <v/>
      </c>
      <c r="P304" s="1066"/>
      <c r="Q304" s="1067" t="str">
        <f>IFERROR(VLOOKUP(Q303,科目・教員!$A$1:$B$357,2,0),"")</f>
        <v/>
      </c>
      <c r="R304" s="1066"/>
      <c r="S304" s="1068" t="str">
        <f>IFERROR(VLOOKUP(S303,科目・教員!$A$1:$B$357,2,0),"")</f>
        <v/>
      </c>
      <c r="T304" s="1066"/>
      <c r="U304" s="13"/>
      <c r="W304" s="778" t="s">
        <v>321</v>
      </c>
      <c r="Y304" s="38"/>
      <c r="Z304" s="1091"/>
      <c r="AA304" s="1152"/>
      <c r="AB304" s="1152"/>
      <c r="AC304" s="1152"/>
      <c r="AD304" s="1152"/>
      <c r="AE304" s="1152"/>
      <c r="AF304" s="1152"/>
      <c r="AG304" s="1152"/>
      <c r="AH304" s="1152"/>
      <c r="AI304" s="1152"/>
      <c r="AJ304" s="1152"/>
      <c r="AK304" s="1152"/>
      <c r="AL304" s="1152"/>
      <c r="AM304" s="1152"/>
      <c r="AN304" s="1044"/>
      <c r="AO304" s="1152"/>
      <c r="AP304" s="1152"/>
      <c r="AQ304" s="1152"/>
      <c r="AR304" s="1152"/>
      <c r="AS304" s="1152"/>
      <c r="AT304" s="1152"/>
      <c r="AU304" s="1152"/>
      <c r="AV304" s="1152"/>
      <c r="AW304" s="1152"/>
      <c r="AX304" s="1152"/>
      <c r="AY304" s="1152"/>
      <c r="AZ304" s="1152"/>
      <c r="BA304" s="1152"/>
      <c r="BB304" s="1152"/>
      <c r="BC304" s="1152"/>
      <c r="BD304" s="1152"/>
      <c r="BE304" s="1152"/>
      <c r="BF304" s="1152"/>
      <c r="BG304" s="1152"/>
      <c r="BH304" s="1152"/>
      <c r="BI304" s="1152"/>
      <c r="BJ304" s="1152"/>
      <c r="BK304" s="1152"/>
      <c r="BL304" s="1152"/>
      <c r="BM304" s="1152"/>
      <c r="BN304" s="1152"/>
      <c r="BO304" s="1152"/>
      <c r="BP304" s="1152"/>
      <c r="BQ304" s="1152"/>
      <c r="BR304" s="1152"/>
      <c r="BS304" s="1152"/>
      <c r="BT304" s="1152"/>
      <c r="BU304" s="1152"/>
      <c r="BV304" s="1152"/>
      <c r="BW304" s="1152"/>
    </row>
    <row r="305" spans="1:75" ht="13.5" customHeight="1">
      <c r="A305" s="1091"/>
      <c r="B305" s="15" t="s">
        <v>59</v>
      </c>
      <c r="C305" s="1310" t="str">
        <f>VLOOKUP($C302,'2025年度(1年前期)'!$B$5:$N$208,COLUMN('2025年度(1年前期)'!$C$5)+1,0)&amp;""</f>
        <v>大講義室</v>
      </c>
      <c r="D305" s="1225"/>
      <c r="E305" s="1224" t="str">
        <f>VLOOKUP($C302,'2025年度(2年前期)'!$B$5:$N$208,COLUMN('2025年度(2年前期)'!$C$5)+1,0)&amp;""</f>
        <v>103</v>
      </c>
      <c r="F305" s="1225"/>
      <c r="G305" s="1224" t="str">
        <f>VLOOKUP($C302,'2025年度(3年前期)'!$B$5:$N$208,COLUMN('2025年度(3年前期)'!$C$5)+1,0)&amp;""</f>
        <v>202</v>
      </c>
      <c r="H305" s="1225"/>
      <c r="I305" s="1067" t="str">
        <f>VLOOKUP($C302,'2025年度(4年前期)'!$B$5:$N$208,COLUMN('2025年度(4年前期)'!$C$5)+1,0)&amp;""</f>
        <v/>
      </c>
      <c r="J305" s="1066"/>
      <c r="K305" s="1068" t="str">
        <f>VLOOKUP($C302,'2025年度(助産前期)'!$B$5:$N$208,COLUMN('2025年度(助産前期)'!$C$5)+1,0)&amp;""</f>
        <v/>
      </c>
      <c r="L305" s="1070"/>
      <c r="M305" s="1104" t="str">
        <f>VLOOKUP($C302,'2025年度(M1前期)'!$B$5:$N$208,COLUMN('2025年度(M1前期)'!C$5)+1,0)&amp;""</f>
        <v/>
      </c>
      <c r="N305" s="1066"/>
      <c r="O305" s="1067" t="str">
        <f>VLOOKUP($C302,'2025年度(M2前期)'!$B$5:$N$208,COLUMN('2025年度(M2前期)'!$C$5)+1,0)&amp;""</f>
        <v>情報:別途指定
感染:別途指定</v>
      </c>
      <c r="P305" s="1066"/>
      <c r="Q305" s="1067" t="str">
        <f>VLOOKUP($C302,'2025年度(D1前期)'!$B$5:$N$208,COLUMN('2025年度(D1前期)'!$C$5)+1,0)&amp;""</f>
        <v>別途指定</v>
      </c>
      <c r="R305" s="1066"/>
      <c r="S305" s="1068" t="str">
        <f>VLOOKUP($C302,'2025年度(D23前期)'!$B$5:$N$208,COLUMN('2025年度(D23前期)'!$C$5)+1,0)&amp;""</f>
        <v/>
      </c>
      <c r="T305" s="1066"/>
      <c r="U305" s="13"/>
      <c r="W305" s="778" t="s">
        <v>505</v>
      </c>
      <c r="Y305" s="38"/>
      <c r="Z305" s="1091"/>
      <c r="AA305" s="1152"/>
      <c r="AB305" s="1152"/>
      <c r="AC305" s="1152"/>
      <c r="AD305" s="1152"/>
      <c r="AE305" s="1152"/>
      <c r="AF305" s="1152"/>
      <c r="AG305" s="1152"/>
      <c r="AH305" s="1152"/>
      <c r="AI305" s="1152"/>
      <c r="AJ305" s="1152"/>
      <c r="AK305" s="1152"/>
      <c r="AL305" s="1152"/>
      <c r="AM305" s="1152"/>
      <c r="AN305" s="1044"/>
      <c r="AO305" s="1152"/>
      <c r="AP305" s="1152"/>
      <c r="AQ305" s="1152"/>
      <c r="AR305" s="1152"/>
      <c r="AS305" s="1152"/>
      <c r="AT305" s="1152"/>
      <c r="AU305" s="1152"/>
      <c r="AV305" s="1152"/>
      <c r="AW305" s="1152"/>
      <c r="AX305" s="1152"/>
      <c r="AY305" s="1152"/>
      <c r="AZ305" s="1152"/>
      <c r="BA305" s="1152"/>
      <c r="BB305" s="1152"/>
      <c r="BC305" s="1152"/>
      <c r="BD305" s="1152"/>
      <c r="BE305" s="1152"/>
      <c r="BF305" s="1152"/>
      <c r="BG305" s="1152"/>
      <c r="BH305" s="1152"/>
      <c r="BI305" s="1152"/>
      <c r="BJ305" s="1152"/>
      <c r="BK305" s="1152"/>
      <c r="BL305" s="1152"/>
      <c r="BM305" s="1152"/>
      <c r="BN305" s="1152"/>
      <c r="BO305" s="1152"/>
      <c r="BP305" s="1152"/>
      <c r="BQ305" s="1152"/>
      <c r="BR305" s="1152"/>
      <c r="BS305" s="1152"/>
      <c r="BT305" s="1152"/>
      <c r="BU305" s="1152"/>
      <c r="BV305" s="1152"/>
      <c r="BW305" s="1152"/>
    </row>
    <row r="306" spans="1:75" ht="13.5" customHeight="1">
      <c r="A306" s="1092"/>
      <c r="B306" s="16" t="s">
        <v>56</v>
      </c>
      <c r="C306" s="1299" t="s">
        <v>172</v>
      </c>
      <c r="D306" s="1314"/>
      <c r="E306" s="1299" t="s">
        <v>265</v>
      </c>
      <c r="F306" s="1314"/>
      <c r="G306" s="1301" t="s">
        <v>591</v>
      </c>
      <c r="H306" s="1302"/>
      <c r="I306" s="1063"/>
      <c r="J306" s="1062"/>
      <c r="K306" s="1064"/>
      <c r="L306" s="1069"/>
      <c r="M306" s="1106"/>
      <c r="N306" s="1062"/>
      <c r="O306" s="1063"/>
      <c r="P306" s="1062"/>
      <c r="Q306" s="1063"/>
      <c r="R306" s="1062"/>
      <c r="S306" s="1064"/>
      <c r="T306" s="1062"/>
      <c r="U306" s="13"/>
      <c r="W306" s="778" t="s">
        <v>240</v>
      </c>
      <c r="Y306" s="38"/>
      <c r="Z306" s="1092"/>
      <c r="AA306" s="1153"/>
      <c r="AB306" s="1153"/>
      <c r="AC306" s="1153"/>
      <c r="AD306" s="1153"/>
      <c r="AE306" s="1153"/>
      <c r="AF306" s="1153"/>
      <c r="AG306" s="1153"/>
      <c r="AH306" s="1153"/>
      <c r="AI306" s="1153"/>
      <c r="AJ306" s="1153"/>
      <c r="AK306" s="1153"/>
      <c r="AL306" s="1153"/>
      <c r="AM306" s="1153"/>
      <c r="AN306" s="1045"/>
      <c r="AO306" s="1153"/>
      <c r="AP306" s="1153"/>
      <c r="AQ306" s="1153"/>
      <c r="AR306" s="1153"/>
      <c r="AS306" s="1153"/>
      <c r="AT306" s="1153"/>
      <c r="AU306" s="1153"/>
      <c r="AV306" s="1153"/>
      <c r="AW306" s="1153"/>
      <c r="AX306" s="1153"/>
      <c r="AY306" s="1153"/>
      <c r="AZ306" s="1153"/>
      <c r="BA306" s="1153"/>
      <c r="BB306" s="1153"/>
      <c r="BC306" s="1153"/>
      <c r="BD306" s="1153"/>
      <c r="BE306" s="1153"/>
      <c r="BF306" s="1153"/>
      <c r="BG306" s="1153"/>
      <c r="BH306" s="1153"/>
      <c r="BI306" s="1153"/>
      <c r="BJ306" s="1153"/>
      <c r="BK306" s="1153"/>
      <c r="BL306" s="1153"/>
      <c r="BM306" s="1153"/>
      <c r="BN306" s="1153"/>
      <c r="BO306" s="1153"/>
      <c r="BP306" s="1153"/>
      <c r="BQ306" s="1153"/>
      <c r="BR306" s="1153"/>
      <c r="BS306" s="1153"/>
      <c r="BT306" s="1153"/>
      <c r="BU306" s="1153"/>
      <c r="BV306" s="1153"/>
      <c r="BW306" s="1153"/>
    </row>
    <row r="307" spans="1:75" ht="13.5" customHeight="1">
      <c r="A307" s="1091" t="s">
        <v>58</v>
      </c>
      <c r="B307" s="15" t="s">
        <v>50</v>
      </c>
      <c r="C307" s="1079" t="str">
        <f>VLOOKUP($C302,'2025年度(1年前期)'!$B$5:$N$208,COLUMN('2025年度(1年前期)'!$E$5),0)&amp;""</f>
        <v/>
      </c>
      <c r="D307" s="1080"/>
      <c r="E307" s="1081" t="str">
        <f>VLOOKUP($C302,'2025年度(2年前期)'!$B$5:$N$208,COLUMN('2025年度(2年前期)'!$E$5),0)&amp;""</f>
        <v/>
      </c>
      <c r="F307" s="1080"/>
      <c r="G307" s="1230" t="str">
        <f>VLOOKUP($C302,'2025年度(3年前期)'!$B$5:$N$208,COLUMN('2025年度(3年前期)'!$E$5),0)&amp;""</f>
        <v>国際関係論　本試験</v>
      </c>
      <c r="H307" s="1231"/>
      <c r="I307" s="1081" t="str">
        <f>VLOOKUP($C302,'2025年度(4年前期)'!$B$5:$N$208,COLUMN('2025年度(4年前期)'!$E$5),0)&amp;""</f>
        <v>看護学統合　演習・実習</v>
      </c>
      <c r="J307" s="1080"/>
      <c r="K307" s="1072" t="str">
        <f>VLOOKUP($C302,'2025年度(助産前期)'!$B$5:$N$208,COLUMN('2025年度(助産前期)'!$E$5),0)&amp;""</f>
        <v/>
      </c>
      <c r="L307" s="1096"/>
      <c r="M307" s="1079" t="str">
        <f>VLOOKUP($C302,'2025年度(M1前期)'!$B$5:$N$208,COLUMN('2025年度(M1前期)'!$E$5),0)&amp;""</f>
        <v/>
      </c>
      <c r="N307" s="1080"/>
      <c r="O307" s="1072" t="str">
        <f>VLOOKUP($C302,'2025年度(M2前期)'!$B$5:$N$208,COLUMN('2025年度(M2前期)'!$E$5),0)&amp;""</f>
        <v>看護情報・管理学演習Ａ－Ⅱ
感染管理看護学演習Ａ－Ⅱ</v>
      </c>
      <c r="P307" s="1080"/>
      <c r="Q307" s="1072" t="str">
        <f>VLOOKUP($C302,'2025年度(D1前期)'!$B$5:$N$208,COLUMN('2025年度(D1前期)'!$E$5),0)&amp;""</f>
        <v>精神看護学特論Ｂ</v>
      </c>
      <c r="R307" s="1080"/>
      <c r="S307" s="1072" t="str">
        <f>VLOOKUP($C302,'2025年度(D23前期)'!$B$5:$N$208,COLUMN('2025年度(D23前期)'!$E$5),0)&amp;""</f>
        <v>特別研究</v>
      </c>
      <c r="T307" s="1080"/>
      <c r="V307" s="17"/>
      <c r="W307" s="778" t="s">
        <v>241</v>
      </c>
      <c r="Y307" s="38"/>
      <c r="Z307" s="1091" t="str">
        <f>A307</f>
        <v>２時限（11：00～12：30）</v>
      </c>
      <c r="AA307" s="1151"/>
      <c r="AB307" s="1151"/>
      <c r="AC307" s="1151"/>
      <c r="AD307" s="1151"/>
      <c r="AE307" s="1151" t="s">
        <v>504</v>
      </c>
      <c r="AF307" s="1296"/>
      <c r="AG307" s="1151"/>
      <c r="AH307" s="1151" t="s">
        <v>592</v>
      </c>
      <c r="AI307" s="1151"/>
      <c r="AJ307" s="1151"/>
      <c r="AK307" s="1151"/>
      <c r="AL307" s="1151"/>
      <c r="AM307" s="1151"/>
      <c r="AN307" s="1043"/>
      <c r="AO307" s="1151"/>
      <c r="AP307" s="1151"/>
      <c r="AQ307" s="1151"/>
      <c r="AR307" s="1151"/>
      <c r="AS307" s="1151"/>
      <c r="AT307" s="1151"/>
      <c r="AU307" s="1151"/>
      <c r="AV307" s="1151"/>
      <c r="AW307" s="1151"/>
      <c r="AX307" s="1151" t="s">
        <v>543</v>
      </c>
      <c r="AY307" s="1151"/>
      <c r="AZ307" s="1151"/>
      <c r="BA307" s="1151"/>
      <c r="BB307" s="1151"/>
      <c r="BC307" s="1151"/>
      <c r="BD307" s="1151"/>
      <c r="BE307" s="1151"/>
      <c r="BF307" s="1151"/>
      <c r="BG307" s="1151"/>
      <c r="BH307" s="1151"/>
      <c r="BI307" s="1151" t="s">
        <v>593</v>
      </c>
      <c r="BJ307" s="1151"/>
      <c r="BK307" s="1151"/>
      <c r="BL307" s="1151"/>
      <c r="BM307" s="1151"/>
      <c r="BN307" s="1151"/>
      <c r="BO307" s="1151"/>
      <c r="BP307" s="1151"/>
      <c r="BQ307" s="1151"/>
      <c r="BR307" s="1151"/>
      <c r="BS307" s="1151"/>
      <c r="BT307" s="1151"/>
      <c r="BU307" s="1151"/>
      <c r="BV307" s="1151"/>
      <c r="BW307" s="1151"/>
    </row>
    <row r="308" spans="1:75" ht="13.5" customHeight="1">
      <c r="A308" s="1091"/>
      <c r="B308" s="15" t="s">
        <v>53</v>
      </c>
      <c r="C308" s="1065" t="str">
        <f>IFERROR(VLOOKUP(C307,科目・教員!$A$1:$B$357,2,0),"")</f>
        <v/>
      </c>
      <c r="D308" s="1066"/>
      <c r="E308" s="1067" t="str">
        <f>IFERROR(VLOOKUP(E307,科目・教員!$A$1:$B$357,2,0),"")</f>
        <v/>
      </c>
      <c r="F308" s="1066"/>
      <c r="G308" s="1224" t="str">
        <f>IFERROR(VLOOKUP(G307,科目・教員!$A$1:$B$357,2,0),"")</f>
        <v/>
      </c>
      <c r="H308" s="1225"/>
      <c r="I308" s="1067" t="str">
        <f>IFERROR(VLOOKUP(I307,科目・教員!$A$1:$B$357,2,0),"")</f>
        <v/>
      </c>
      <c r="J308" s="1066"/>
      <c r="K308" s="1068" t="str">
        <f>IFERROR(VLOOKUP(K307,科目・教員!$A$1:$B$357,2,0),"")</f>
        <v/>
      </c>
      <c r="L308" s="1070"/>
      <c r="M308" s="1065" t="str">
        <f>IFERROR(VLOOKUP(M307,科目・教員!$A$1:$B$357,2,0),"")</f>
        <v/>
      </c>
      <c r="N308" s="1066"/>
      <c r="O308" s="1068" t="str">
        <f>IFERROR(VLOOKUP(O307,科目・教員!$A$1:$B$357,2,0),"")</f>
        <v/>
      </c>
      <c r="P308" s="1066"/>
      <c r="Q308" s="1068" t="str">
        <f>IFERROR(VLOOKUP(Q307,科目・教員!$A$1:$B$357,2,0),"")</f>
        <v/>
      </c>
      <c r="R308" s="1066"/>
      <c r="S308" s="1068" t="str">
        <f>IFERROR(VLOOKUP(S307,科目・教員!$A$1:$B$357,2,0),"")</f>
        <v/>
      </c>
      <c r="T308" s="1066"/>
      <c r="V308" s="17"/>
      <c r="Y308" s="38"/>
      <c r="Z308" s="1091"/>
      <c r="AA308" s="1152"/>
      <c r="AB308" s="1152"/>
      <c r="AC308" s="1152"/>
      <c r="AD308" s="1152"/>
      <c r="AE308" s="1152"/>
      <c r="AF308" s="1296"/>
      <c r="AG308" s="1152"/>
      <c r="AH308" s="1152"/>
      <c r="AI308" s="1152"/>
      <c r="AJ308" s="1152"/>
      <c r="AK308" s="1152"/>
      <c r="AL308" s="1152"/>
      <c r="AM308" s="1152"/>
      <c r="AN308" s="1044"/>
      <c r="AO308" s="1152"/>
      <c r="AP308" s="1152"/>
      <c r="AQ308" s="1152"/>
      <c r="AR308" s="1152"/>
      <c r="AS308" s="1152"/>
      <c r="AT308" s="1152"/>
      <c r="AU308" s="1152"/>
      <c r="AV308" s="1152"/>
      <c r="AW308" s="1152"/>
      <c r="AX308" s="1152"/>
      <c r="AY308" s="1152"/>
      <c r="AZ308" s="1152"/>
      <c r="BA308" s="1152"/>
      <c r="BB308" s="1152"/>
      <c r="BC308" s="1152"/>
      <c r="BD308" s="1152"/>
      <c r="BE308" s="1152"/>
      <c r="BF308" s="1152"/>
      <c r="BG308" s="1152"/>
      <c r="BH308" s="1152"/>
      <c r="BI308" s="1152"/>
      <c r="BJ308" s="1152"/>
      <c r="BK308" s="1152"/>
      <c r="BL308" s="1152"/>
      <c r="BM308" s="1152"/>
      <c r="BN308" s="1152"/>
      <c r="BO308" s="1152"/>
      <c r="BP308" s="1152"/>
      <c r="BQ308" s="1152"/>
      <c r="BR308" s="1152"/>
      <c r="BS308" s="1152"/>
      <c r="BT308" s="1152"/>
      <c r="BU308" s="1152"/>
      <c r="BV308" s="1152"/>
      <c r="BW308" s="1152"/>
    </row>
    <row r="309" spans="1:75" ht="13.5" customHeight="1">
      <c r="A309" s="1091"/>
      <c r="B309" s="15" t="s">
        <v>59</v>
      </c>
      <c r="C309" s="1065" t="str">
        <f>VLOOKUP($C302,'2025年度(1年前期)'!$B$5:$N$208,COLUMN('2025年度(1年前期)'!$E$5)+1,0)&amp;""</f>
        <v/>
      </c>
      <c r="D309" s="1066"/>
      <c r="E309" s="1067" t="str">
        <f>VLOOKUP($C302,'2025年度(2年前期)'!$B$5:$N$208,COLUMN('2025年度(2年前期)'!$E$5)+1,0)&amp;""</f>
        <v/>
      </c>
      <c r="F309" s="1066"/>
      <c r="G309" s="1224" t="str">
        <f>VLOOKUP($C302,'2025年度(3年前期)'!$B$5:$N$208,COLUMN('2025年度(3年前期)'!$E$5)+1,0)&amp;""</f>
        <v>202</v>
      </c>
      <c r="H309" s="1225"/>
      <c r="I309" s="1067" t="str">
        <f>VLOOKUP($C302,'2025年度(4年前期)'!$B$5:$N$208,COLUMN('2025年度(4年前期)'!$E$5)+1,0)&amp;""</f>
        <v/>
      </c>
      <c r="J309" s="1066"/>
      <c r="K309" s="1068" t="str">
        <f>VLOOKUP($C302,'2025年度(助産前期)'!$B$5:$N$208,COLUMN('2025年度(助産前期)'!$E$5)+1,0)&amp;""</f>
        <v/>
      </c>
      <c r="L309" s="1070"/>
      <c r="M309" s="1065" t="str">
        <f>VLOOKUP($C302,'2025年度(M1前期)'!$B$5:$N$208,COLUMN('2025年度(M1前期)'!$E$5)+1,0)&amp;""</f>
        <v/>
      </c>
      <c r="N309" s="1066"/>
      <c r="O309" s="1068" t="str">
        <f>VLOOKUP($C302,'2025年度(M2前期)'!$B$5:$N$208,COLUMN('2025年度(M2前期)'!$E$5)+1,0)&amp;""</f>
        <v>情報:別途指定
感染:別途指定</v>
      </c>
      <c r="P309" s="1066"/>
      <c r="Q309" s="1068" t="str">
        <f>VLOOKUP($C302,'2025年度(D1前期)'!$B$5:$N$208,COLUMN('2025年度(D1前期)'!$E$5)+1,0)&amp;""</f>
        <v>別途指定</v>
      </c>
      <c r="R309" s="1066"/>
      <c r="S309" s="1068" t="str">
        <f>VLOOKUP($C302,'2025年度(D23前期)'!$B$5:$N$208,COLUMN('2025年度(D23前期)'!$E$5)+1,0)&amp;""</f>
        <v/>
      </c>
      <c r="T309" s="1066"/>
      <c r="U309" s="509" t="s">
        <v>594</v>
      </c>
      <c r="V309" s="17"/>
      <c r="Z309" s="1091"/>
      <c r="AA309" s="1152"/>
      <c r="AB309" s="1152"/>
      <c r="AC309" s="1152"/>
      <c r="AD309" s="1152"/>
      <c r="AE309" s="1152"/>
      <c r="AF309" s="1296"/>
      <c r="AG309" s="1152"/>
      <c r="AH309" s="1152"/>
      <c r="AI309" s="1152"/>
      <c r="AJ309" s="1152"/>
      <c r="AK309" s="1152"/>
      <c r="AL309" s="1152"/>
      <c r="AM309" s="1152"/>
      <c r="AN309" s="1044"/>
      <c r="AO309" s="1152"/>
      <c r="AP309" s="1152"/>
      <c r="AQ309" s="1152"/>
      <c r="AR309" s="1152"/>
      <c r="AS309" s="1152"/>
      <c r="AT309" s="1152"/>
      <c r="AU309" s="1152"/>
      <c r="AV309" s="1152"/>
      <c r="AW309" s="1152"/>
      <c r="AX309" s="1152"/>
      <c r="AY309" s="1152"/>
      <c r="AZ309" s="1152"/>
      <c r="BA309" s="1152"/>
      <c r="BB309" s="1152"/>
      <c r="BC309" s="1152"/>
      <c r="BD309" s="1152"/>
      <c r="BE309" s="1152"/>
      <c r="BF309" s="1152"/>
      <c r="BG309" s="1152"/>
      <c r="BH309" s="1152"/>
      <c r="BI309" s="1152"/>
      <c r="BJ309" s="1152"/>
      <c r="BK309" s="1152"/>
      <c r="BL309" s="1152"/>
      <c r="BM309" s="1152"/>
      <c r="BN309" s="1152"/>
      <c r="BO309" s="1152"/>
      <c r="BP309" s="1152"/>
      <c r="BQ309" s="1152"/>
      <c r="BR309" s="1152"/>
      <c r="BS309" s="1152"/>
      <c r="BT309" s="1152"/>
      <c r="BU309" s="1152"/>
      <c r="BV309" s="1152"/>
      <c r="BW309" s="1152"/>
    </row>
    <row r="310" spans="1:75" ht="13.5" customHeight="1">
      <c r="A310" s="1100"/>
      <c r="B310" s="16" t="s">
        <v>56</v>
      </c>
      <c r="C310" s="1061"/>
      <c r="D310" s="1075"/>
      <c r="E310" s="1063"/>
      <c r="F310" s="1075"/>
      <c r="G310" s="1301" t="s">
        <v>172</v>
      </c>
      <c r="H310" s="1313"/>
      <c r="I310" s="1063"/>
      <c r="J310" s="1075"/>
      <c r="K310" s="1064"/>
      <c r="L310" s="1064"/>
      <c r="M310" s="1061"/>
      <c r="N310" s="1075"/>
      <c r="O310" s="1064"/>
      <c r="P310" s="1075"/>
      <c r="Q310" s="1064"/>
      <c r="R310" s="1075"/>
      <c r="S310" s="1064"/>
      <c r="T310" s="1075"/>
      <c r="U310" s="509" t="s">
        <v>137</v>
      </c>
      <c r="V310" s="17"/>
      <c r="Z310" s="1092"/>
      <c r="AA310" s="1153"/>
      <c r="AB310" s="1153"/>
      <c r="AC310" s="1153"/>
      <c r="AD310" s="1153"/>
      <c r="AE310" s="1153"/>
      <c r="AF310" s="1296"/>
      <c r="AG310" s="1153"/>
      <c r="AH310" s="1153"/>
      <c r="AI310" s="1153"/>
      <c r="AJ310" s="1153"/>
      <c r="AK310" s="1153"/>
      <c r="AL310" s="1153"/>
      <c r="AM310" s="1153"/>
      <c r="AN310" s="1045"/>
      <c r="AO310" s="1153"/>
      <c r="AP310" s="1153"/>
      <c r="AQ310" s="1153"/>
      <c r="AR310" s="1153"/>
      <c r="AS310" s="1153"/>
      <c r="AT310" s="1153"/>
      <c r="AU310" s="1153"/>
      <c r="AV310" s="1153"/>
      <c r="AW310" s="1153"/>
      <c r="AX310" s="1153"/>
      <c r="AY310" s="1153"/>
      <c r="AZ310" s="1153"/>
      <c r="BA310" s="1153"/>
      <c r="BB310" s="1153"/>
      <c r="BC310" s="1153"/>
      <c r="BD310" s="1153"/>
      <c r="BE310" s="1153"/>
      <c r="BF310" s="1153"/>
      <c r="BG310" s="1153"/>
      <c r="BH310" s="1153"/>
      <c r="BI310" s="1153"/>
      <c r="BJ310" s="1153"/>
      <c r="BK310" s="1153"/>
      <c r="BL310" s="1153"/>
      <c r="BM310" s="1153"/>
      <c r="BN310" s="1153"/>
      <c r="BO310" s="1153"/>
      <c r="BP310" s="1153"/>
      <c r="BQ310" s="1153"/>
      <c r="BR310" s="1153"/>
      <c r="BS310" s="1153"/>
      <c r="BT310" s="1153"/>
      <c r="BU310" s="1153"/>
      <c r="BV310" s="1153"/>
      <c r="BW310" s="1153"/>
    </row>
    <row r="311" spans="1:75" ht="13.5" customHeight="1">
      <c r="A311" s="1095" t="s">
        <v>60</v>
      </c>
      <c r="B311" s="18" t="s">
        <v>61</v>
      </c>
      <c r="C311" s="1079"/>
      <c r="D311" s="1080"/>
      <c r="E311" s="1081"/>
      <c r="F311" s="1080"/>
      <c r="G311" s="1081"/>
      <c r="H311" s="1080"/>
      <c r="I311" s="1081"/>
      <c r="J311" s="1080"/>
      <c r="K311" s="1072"/>
      <c r="L311" s="1096"/>
      <c r="M311" s="1079"/>
      <c r="N311" s="1080"/>
      <c r="O311" s="1072"/>
      <c r="P311" s="1080"/>
      <c r="Q311" s="1072"/>
      <c r="R311" s="1080"/>
      <c r="S311" s="1072"/>
      <c r="T311" s="1080"/>
      <c r="U311" s="701" t="s">
        <v>82</v>
      </c>
      <c r="V311" s="17"/>
      <c r="Z311" s="1091" t="str">
        <f>A311</f>
        <v>昼休み（12：30～13：30）</v>
      </c>
      <c r="AA311" s="1151"/>
      <c r="AB311" s="1151"/>
      <c r="AC311" s="1151"/>
      <c r="AD311" s="1151"/>
      <c r="AE311" s="1151" t="s">
        <v>504</v>
      </c>
      <c r="AF311" s="1151"/>
      <c r="AG311" s="1151"/>
      <c r="AH311" s="1151"/>
      <c r="AI311" s="1151"/>
      <c r="AJ311" s="1151"/>
      <c r="AK311" s="1151"/>
      <c r="AL311" s="1151"/>
      <c r="AM311" s="1151"/>
      <c r="AN311" s="1151"/>
      <c r="AO311" s="1151"/>
      <c r="AP311" s="1151"/>
      <c r="AQ311" s="1151"/>
      <c r="AR311" s="1151"/>
      <c r="AS311" s="1151"/>
      <c r="AT311" s="1151"/>
      <c r="AU311" s="1151"/>
      <c r="AV311" s="1151"/>
      <c r="AW311" s="1151"/>
      <c r="AX311" s="1151"/>
      <c r="AY311" s="1151"/>
      <c r="AZ311" s="1151"/>
      <c r="BA311" s="1151"/>
      <c r="BB311" s="1151"/>
      <c r="BC311" s="1151"/>
      <c r="BD311" s="1151"/>
      <c r="BE311" s="1151"/>
      <c r="BF311" s="1151"/>
      <c r="BG311" s="1151"/>
      <c r="BH311" s="1151"/>
      <c r="BI311" s="1183" t="s">
        <v>593</v>
      </c>
      <c r="BJ311" s="1151"/>
      <c r="BK311" s="1151"/>
      <c r="BL311" s="1151"/>
      <c r="BM311" s="1151"/>
      <c r="BN311" s="1151"/>
      <c r="BO311" s="1151"/>
      <c r="BP311" s="1151"/>
      <c r="BQ311" s="1151"/>
      <c r="BR311" s="1151"/>
      <c r="BS311" s="1151"/>
      <c r="BT311" s="1151"/>
      <c r="BU311" s="1151"/>
      <c r="BV311" s="1151"/>
      <c r="BW311" s="1151"/>
    </row>
    <row r="312" spans="1:75" ht="13.5" customHeight="1">
      <c r="A312" s="1091"/>
      <c r="B312" s="18" t="s">
        <v>62</v>
      </c>
      <c r="C312" s="1065"/>
      <c r="D312" s="1066"/>
      <c r="E312" s="1067"/>
      <c r="F312" s="1066"/>
      <c r="G312" s="1067"/>
      <c r="H312" s="1066"/>
      <c r="I312" s="1067"/>
      <c r="J312" s="1066"/>
      <c r="K312" s="1068"/>
      <c r="L312" s="1070"/>
      <c r="M312" s="1065"/>
      <c r="N312" s="1066"/>
      <c r="O312" s="1068"/>
      <c r="P312" s="1066"/>
      <c r="Q312" s="1068"/>
      <c r="R312" s="1066"/>
      <c r="S312" s="1068"/>
      <c r="T312" s="1066"/>
      <c r="U312" s="701" t="s">
        <v>595</v>
      </c>
      <c r="V312" s="17"/>
      <c r="Z312" s="1091"/>
      <c r="AA312" s="1152"/>
      <c r="AB312" s="1152"/>
      <c r="AC312" s="1152"/>
      <c r="AD312" s="1152"/>
      <c r="AE312" s="1152"/>
      <c r="AF312" s="1152"/>
      <c r="AG312" s="1152"/>
      <c r="AH312" s="1152"/>
      <c r="AI312" s="1152"/>
      <c r="AJ312" s="1152"/>
      <c r="AK312" s="1152"/>
      <c r="AL312" s="1152"/>
      <c r="AM312" s="1152"/>
      <c r="AN312" s="1152"/>
      <c r="AO312" s="1152"/>
      <c r="AP312" s="1152"/>
      <c r="AQ312" s="1152"/>
      <c r="AR312" s="1152"/>
      <c r="AS312" s="1152"/>
      <c r="AT312" s="1152"/>
      <c r="AU312" s="1152"/>
      <c r="AV312" s="1152"/>
      <c r="AW312" s="1152"/>
      <c r="AX312" s="1152"/>
      <c r="AY312" s="1152"/>
      <c r="AZ312" s="1152"/>
      <c r="BA312" s="1152"/>
      <c r="BB312" s="1152"/>
      <c r="BC312" s="1152"/>
      <c r="BD312" s="1152"/>
      <c r="BE312" s="1152"/>
      <c r="BF312" s="1152"/>
      <c r="BG312" s="1152"/>
      <c r="BH312" s="1152"/>
      <c r="BI312" s="1184"/>
      <c r="BJ312" s="1152"/>
      <c r="BK312" s="1152"/>
      <c r="BL312" s="1152"/>
      <c r="BM312" s="1152"/>
      <c r="BN312" s="1152"/>
      <c r="BO312" s="1152"/>
      <c r="BP312" s="1152"/>
      <c r="BQ312" s="1152"/>
      <c r="BR312" s="1152"/>
      <c r="BS312" s="1152"/>
      <c r="BT312" s="1152"/>
      <c r="BU312" s="1152"/>
      <c r="BV312" s="1152"/>
      <c r="BW312" s="1152"/>
    </row>
    <row r="313" spans="1:75" ht="13.5" customHeight="1">
      <c r="A313" s="1091"/>
      <c r="B313" s="18" t="s">
        <v>59</v>
      </c>
      <c r="C313" s="1065"/>
      <c r="D313" s="1066"/>
      <c r="E313" s="1067"/>
      <c r="F313" s="1066"/>
      <c r="G313" s="1067"/>
      <c r="H313" s="1066"/>
      <c r="I313" s="1067"/>
      <c r="J313" s="1066"/>
      <c r="K313" s="1068"/>
      <c r="L313" s="1070"/>
      <c r="M313" s="1065"/>
      <c r="N313" s="1066"/>
      <c r="O313" s="1068"/>
      <c r="P313" s="1066"/>
      <c r="Q313" s="1068"/>
      <c r="R313" s="1066"/>
      <c r="S313" s="1068"/>
      <c r="T313" s="1066"/>
      <c r="U313" s="17"/>
      <c r="V313" s="17"/>
      <c r="Z313" s="1091"/>
      <c r="AA313" s="1152"/>
      <c r="AB313" s="1152"/>
      <c r="AC313" s="1152"/>
      <c r="AD313" s="1152"/>
      <c r="AE313" s="1152"/>
      <c r="AF313" s="1152"/>
      <c r="AG313" s="1152"/>
      <c r="AH313" s="1152"/>
      <c r="AI313" s="1152"/>
      <c r="AJ313" s="1152"/>
      <c r="AK313" s="1152"/>
      <c r="AL313" s="1152"/>
      <c r="AM313" s="1152"/>
      <c r="AN313" s="1152"/>
      <c r="AO313" s="1152"/>
      <c r="AP313" s="1152"/>
      <c r="AQ313" s="1152"/>
      <c r="AR313" s="1152"/>
      <c r="AS313" s="1152"/>
      <c r="AT313" s="1152"/>
      <c r="AU313" s="1152"/>
      <c r="AV313" s="1152"/>
      <c r="AW313" s="1152"/>
      <c r="AX313" s="1152"/>
      <c r="AY313" s="1152"/>
      <c r="AZ313" s="1152"/>
      <c r="BA313" s="1152"/>
      <c r="BB313" s="1152"/>
      <c r="BC313" s="1152"/>
      <c r="BD313" s="1152"/>
      <c r="BE313" s="1152"/>
      <c r="BF313" s="1152"/>
      <c r="BG313" s="1152"/>
      <c r="BH313" s="1152"/>
      <c r="BI313" s="1184"/>
      <c r="BJ313" s="1152"/>
      <c r="BK313" s="1152"/>
      <c r="BL313" s="1152"/>
      <c r="BM313" s="1152"/>
      <c r="BN313" s="1152"/>
      <c r="BO313" s="1152"/>
      <c r="BP313" s="1152"/>
      <c r="BQ313" s="1152"/>
      <c r="BR313" s="1152"/>
      <c r="BS313" s="1152"/>
      <c r="BT313" s="1152"/>
      <c r="BU313" s="1152"/>
      <c r="BV313" s="1152"/>
      <c r="BW313" s="1152"/>
    </row>
    <row r="314" spans="1:75" ht="13.5" customHeight="1">
      <c r="A314" s="1092"/>
      <c r="B314" s="19" t="s">
        <v>56</v>
      </c>
      <c r="C314" s="1102"/>
      <c r="D314" s="1094"/>
      <c r="E314" s="1103"/>
      <c r="F314" s="1094"/>
      <c r="G314" s="1103"/>
      <c r="H314" s="1094"/>
      <c r="I314" s="1103"/>
      <c r="J314" s="1094"/>
      <c r="K314" s="1093"/>
      <c r="L314" s="1093"/>
      <c r="M314" s="1102"/>
      <c r="N314" s="1094"/>
      <c r="O314" s="1093"/>
      <c r="P314" s="1094"/>
      <c r="Q314" s="1093"/>
      <c r="R314" s="1094"/>
      <c r="S314" s="1093"/>
      <c r="T314" s="1094"/>
      <c r="U314" s="17"/>
      <c r="V314" s="17"/>
      <c r="Z314" s="1092"/>
      <c r="AA314" s="1153"/>
      <c r="AB314" s="1153"/>
      <c r="AC314" s="1153"/>
      <c r="AD314" s="1153"/>
      <c r="AE314" s="1153"/>
      <c r="AF314" s="1153"/>
      <c r="AG314" s="1153"/>
      <c r="AH314" s="1153"/>
      <c r="AI314" s="1153"/>
      <c r="AJ314" s="1153"/>
      <c r="AK314" s="1153"/>
      <c r="AL314" s="1153"/>
      <c r="AM314" s="1153"/>
      <c r="AN314" s="1153"/>
      <c r="AO314" s="1153"/>
      <c r="AP314" s="1153"/>
      <c r="AQ314" s="1153"/>
      <c r="AR314" s="1153"/>
      <c r="AS314" s="1153"/>
      <c r="AT314" s="1153"/>
      <c r="AU314" s="1153"/>
      <c r="AV314" s="1153"/>
      <c r="AW314" s="1153"/>
      <c r="AX314" s="1153"/>
      <c r="AY314" s="1153"/>
      <c r="AZ314" s="1153"/>
      <c r="BA314" s="1153"/>
      <c r="BB314" s="1153"/>
      <c r="BC314" s="1153"/>
      <c r="BD314" s="1153"/>
      <c r="BE314" s="1153"/>
      <c r="BF314" s="1153"/>
      <c r="BG314" s="1153"/>
      <c r="BH314" s="1153"/>
      <c r="BI314" s="1185"/>
      <c r="BJ314" s="1153"/>
      <c r="BK314" s="1153"/>
      <c r="BL314" s="1153"/>
      <c r="BM314" s="1153"/>
      <c r="BN314" s="1153"/>
      <c r="BO314" s="1153"/>
      <c r="BP314" s="1153"/>
      <c r="BQ314" s="1153"/>
      <c r="BR314" s="1153"/>
      <c r="BS314" s="1153"/>
      <c r="BT314" s="1153"/>
      <c r="BU314" s="1153"/>
      <c r="BV314" s="1153"/>
      <c r="BW314" s="1153"/>
    </row>
    <row r="315" spans="1:75" ht="13.5" customHeight="1">
      <c r="A315" s="1091" t="s">
        <v>64</v>
      </c>
      <c r="B315" s="15" t="s">
        <v>50</v>
      </c>
      <c r="C315" s="1298" t="str">
        <f>VLOOKUP($C302,'2025年度(1年前期)'!$B$5:$N$208,COLUMN('2025年度(1年前期)'!$G$5),0)&amp;""</f>
        <v>食の科学・試験</v>
      </c>
      <c r="D315" s="1217"/>
      <c r="E315" s="1216" t="str">
        <f>VLOOKUP($C302,'2025年度(2年前期)'!$B$5:$N$208,COLUMN('2025年度(2年前期)'!$G$5),0)&amp;""</f>
        <v>成人看護学概論試験</v>
      </c>
      <c r="F315" s="1217"/>
      <c r="G315" s="1090" t="str">
        <f>VLOOKUP($C302,'2025年度(3年前期)'!$B$5:$N$208,COLUMN('2025年度(3年前期)'!$G$5),0)&amp;""</f>
        <v/>
      </c>
      <c r="H315" s="1072"/>
      <c r="I315" s="1090" t="str">
        <f>VLOOKUP($C302,'2025年度(4年前期)'!$B$5:$N$208,COLUMN('2025年度(4年前期)'!$G$5),0)&amp;""</f>
        <v>看護学統合　演習・実習</v>
      </c>
      <c r="J315" s="1072"/>
      <c r="K315" s="1071" t="str">
        <f>VLOOKUP($C302,'2025年度(助産前期)'!$B$5:$N$208,COLUMN('2025年度(助産前期)'!$G$5),0)&amp;""</f>
        <v/>
      </c>
      <c r="L315" s="1071"/>
      <c r="M315" s="1089" t="str">
        <f>VLOOKUP($C302,'2025年度(M1前期)'!$B$5:$N$208,COLUMN('2025年度(M1前期)'!$G$5),0)&amp;""</f>
        <v>看護研究法</v>
      </c>
      <c r="N315" s="1072"/>
      <c r="O315" s="1071" t="str">
        <f>VLOOKUP($C302,'2025年度(M2前期)'!$B$5:$N$208,COLUMN('2025年度(M2前期)'!$G$5),0)&amp;""</f>
        <v>特別研究</v>
      </c>
      <c r="P315" s="1072"/>
      <c r="Q315" s="1071" t="str">
        <f>VLOOKUP($C302,'2025年度(D1前期)'!$B$5:$N$208,COLUMN('2025年度(D1前期)'!$G$5),0)&amp;""</f>
        <v/>
      </c>
      <c r="R315" s="1072"/>
      <c r="S315" s="1071" t="str">
        <f>VLOOKUP($C302,'2025年度(D23前期)'!$B$5:$N$208,COLUMN('2025年度(D23前期)'!$G$5),0)&amp;""</f>
        <v>特別研究</v>
      </c>
      <c r="T315" s="1072"/>
      <c r="U315" s="781" t="s">
        <v>541</v>
      </c>
      <c r="V315" s="853" t="s">
        <v>197</v>
      </c>
      <c r="W315" s="509" t="s">
        <v>596</v>
      </c>
      <c r="Z315" s="1091" t="str">
        <f>A315</f>
        <v>３時限（13：30～15：00）</v>
      </c>
      <c r="AA315" s="1151"/>
      <c r="AB315" s="1151" t="s">
        <v>597</v>
      </c>
      <c r="AC315" s="1151"/>
      <c r="AD315" s="1151"/>
      <c r="AE315" s="1151" t="s">
        <v>504</v>
      </c>
      <c r="AF315" s="1296"/>
      <c r="AG315" s="1151"/>
      <c r="AH315" s="1151" t="s">
        <v>598</v>
      </c>
      <c r="AI315" s="1151"/>
      <c r="AJ315" s="1151"/>
      <c r="AK315" s="1151"/>
      <c r="AL315" s="1151"/>
      <c r="AM315" s="1151"/>
      <c r="AN315" s="1151"/>
      <c r="AO315" s="1151"/>
      <c r="AP315" s="1151"/>
      <c r="AQ315" s="1151"/>
      <c r="AR315" s="1151"/>
      <c r="AS315" s="1151"/>
      <c r="AT315" s="1151"/>
      <c r="AU315" s="1151"/>
      <c r="AV315" s="1151"/>
      <c r="AW315" s="1151" t="s">
        <v>543</v>
      </c>
      <c r="AX315" s="1151" t="s">
        <v>543</v>
      </c>
      <c r="AY315" s="1151"/>
      <c r="AZ315" s="1151"/>
      <c r="BA315" s="1151" t="s">
        <v>178</v>
      </c>
      <c r="BB315" s="1151"/>
      <c r="BC315" s="1151"/>
      <c r="BD315" s="1151"/>
      <c r="BE315" s="1151"/>
      <c r="BF315" s="1151"/>
      <c r="BG315" s="1151" t="s">
        <v>256</v>
      </c>
      <c r="BH315" s="1151"/>
      <c r="BI315" s="1183" t="s">
        <v>304</v>
      </c>
      <c r="BJ315" s="1151"/>
      <c r="BK315" s="1151"/>
      <c r="BL315" s="1151"/>
      <c r="BM315" s="1151"/>
      <c r="BN315" s="1151" t="s">
        <v>599</v>
      </c>
      <c r="BO315" s="1151"/>
      <c r="BP315" s="1151"/>
      <c r="BQ315" s="1151"/>
      <c r="BR315" s="1151"/>
      <c r="BS315" s="1151"/>
      <c r="BT315" s="1151"/>
      <c r="BU315" s="1151"/>
      <c r="BV315" s="1151"/>
      <c r="BW315" s="1151"/>
    </row>
    <row r="316" spans="1:75" ht="13.5" customHeight="1">
      <c r="A316" s="1091"/>
      <c r="B316" s="15" t="s">
        <v>53</v>
      </c>
      <c r="C316" s="1297" t="str">
        <f>IFERROR(VLOOKUP(C315,科目・教員!$A$1:$B$357,2,0),"")</f>
        <v/>
      </c>
      <c r="D316" s="1215"/>
      <c r="E316" s="1214" t="str">
        <f>IFERROR(VLOOKUP(E315,科目・教員!$A$1:$B$357,2,0),"")</f>
        <v/>
      </c>
      <c r="F316" s="1215"/>
      <c r="G316" s="1073" t="str">
        <f>IFERROR(VLOOKUP(G315,科目・教員!$A$1:$B$357,2,0),"")</f>
        <v/>
      </c>
      <c r="H316" s="1068"/>
      <c r="I316" s="1073" t="str">
        <f>IFERROR(VLOOKUP(I315,科目・教員!$A$1:$B$357,2,0),"")</f>
        <v/>
      </c>
      <c r="J316" s="1068"/>
      <c r="K316" s="1074" t="str">
        <f>IFERROR(VLOOKUP(K315,科目・教員!$A$1:$B$357,2,0),"")</f>
        <v/>
      </c>
      <c r="L316" s="1074"/>
      <c r="M316" s="1101" t="str">
        <f>IFERROR(VLOOKUP(M315,科目・教員!$A$1:$B$357,2,0),"")</f>
        <v>萱間　真美</v>
      </c>
      <c r="N316" s="1068"/>
      <c r="O316" s="1074" t="str">
        <f>IFERROR(VLOOKUP(O315,科目・教員!$A$1:$B$357,2,0),"")</f>
        <v/>
      </c>
      <c r="P316" s="1068"/>
      <c r="Q316" s="1074" t="str">
        <f>IFERROR(VLOOKUP(Q315,科目・教員!$A$1:$B$357,2,0),"")</f>
        <v/>
      </c>
      <c r="R316" s="1068"/>
      <c r="S316" s="1074" t="str">
        <f>IFERROR(VLOOKUP(S315,科目・教員!$A$1:$B$357,2,0),"")</f>
        <v/>
      </c>
      <c r="T316" s="1068"/>
      <c r="U316" s="781" t="s">
        <v>543</v>
      </c>
      <c r="V316" s="853" t="s">
        <v>546</v>
      </c>
      <c r="W316" s="509" t="s">
        <v>600</v>
      </c>
      <c r="Z316" s="1091"/>
      <c r="AA316" s="1152"/>
      <c r="AB316" s="1152"/>
      <c r="AC316" s="1152"/>
      <c r="AD316" s="1152"/>
      <c r="AE316" s="1152"/>
      <c r="AF316" s="1296"/>
      <c r="AG316" s="1152"/>
      <c r="AH316" s="1152"/>
      <c r="AI316" s="1152"/>
      <c r="AJ316" s="1152"/>
      <c r="AK316" s="1152"/>
      <c r="AL316" s="1152"/>
      <c r="AM316" s="1152"/>
      <c r="AN316" s="1152"/>
      <c r="AO316" s="1152"/>
      <c r="AP316" s="1152"/>
      <c r="AQ316" s="1152"/>
      <c r="AR316" s="1152"/>
      <c r="AS316" s="1152"/>
      <c r="AT316" s="1152"/>
      <c r="AU316" s="1152"/>
      <c r="AV316" s="1152"/>
      <c r="AW316" s="1152"/>
      <c r="AX316" s="1152"/>
      <c r="AY316" s="1152"/>
      <c r="AZ316" s="1152"/>
      <c r="BA316" s="1152"/>
      <c r="BB316" s="1152"/>
      <c r="BC316" s="1152"/>
      <c r="BD316" s="1152"/>
      <c r="BE316" s="1152"/>
      <c r="BF316" s="1152"/>
      <c r="BG316" s="1152"/>
      <c r="BH316" s="1152"/>
      <c r="BI316" s="1184"/>
      <c r="BJ316" s="1152"/>
      <c r="BK316" s="1152"/>
      <c r="BL316" s="1152"/>
      <c r="BM316" s="1152"/>
      <c r="BN316" s="1152"/>
      <c r="BO316" s="1152"/>
      <c r="BP316" s="1152"/>
      <c r="BQ316" s="1152"/>
      <c r="BR316" s="1152"/>
      <c r="BS316" s="1152"/>
      <c r="BT316" s="1152"/>
      <c r="BU316" s="1152"/>
      <c r="BV316" s="1152"/>
      <c r="BW316" s="1152"/>
    </row>
    <row r="317" spans="1:75" ht="13.5" customHeight="1">
      <c r="A317" s="1091"/>
      <c r="B317" s="15" t="s">
        <v>59</v>
      </c>
      <c r="C317" s="1297" t="str">
        <f>VLOOKUP($C302,'2025年度(1年前期)'!$B$5:$N$208,COLUMN('2025年度(1年前期)'!$G$5)+1,0)&amp;""</f>
        <v>大講義室･102</v>
      </c>
      <c r="D317" s="1215"/>
      <c r="E317" s="1214" t="str">
        <f>VLOOKUP($C302,'2025年度(2年前期)'!$B$5:$N$208,COLUMN('2025年度(2年前期)'!$G$5)+1,0)&amp;""</f>
        <v>202</v>
      </c>
      <c r="F317" s="1215"/>
      <c r="G317" s="1073" t="str">
        <f>VLOOKUP($C302,'2025年度(3年前期)'!$B$5:$N$208,COLUMN('2025年度(3年前期)'!$G$5)+1,0)&amp;""</f>
        <v/>
      </c>
      <c r="H317" s="1068"/>
      <c r="I317" s="1073" t="str">
        <f>VLOOKUP($C302,'2025年度(4年前期)'!$B$5:$N$208,COLUMN('2025年度(4年前期)'!$G$5)+1,0)&amp;""</f>
        <v>成育：30１</v>
      </c>
      <c r="J317" s="1068"/>
      <c r="K317" s="1074" t="str">
        <f>VLOOKUP($C302,'2025年度(助産前期)'!$B$5:$N$208,COLUMN('2025年度(助産前期)'!$G$5)+1,0)&amp;""</f>
        <v/>
      </c>
      <c r="L317" s="1074"/>
      <c r="M317" s="1101" t="str">
        <f>VLOOKUP($C302,'2025年度(M1前期)'!$B$5:$N$208,COLUMN('2025年度(M1前期)'!$G$5)+1,0)&amp;""</f>
        <v>臨床講義室1</v>
      </c>
      <c r="N317" s="1068"/>
      <c r="O317" s="1074" t="str">
        <f>VLOOKUP($C302,'2025年度(M2前期)'!$B$5:$N$208,COLUMN('2025年度(M2前期)'!$G$5)+1,0)&amp;""</f>
        <v/>
      </c>
      <c r="P317" s="1068"/>
      <c r="Q317" s="1074" t="str">
        <f>VLOOKUP($C302,'2025年度(D1前期)'!$B$5:$N$208,COLUMN('2025年度(D1前期)'!$G$5)+1,0)&amp;""</f>
        <v/>
      </c>
      <c r="R317" s="1068"/>
      <c r="S317" s="1074" t="str">
        <f>VLOOKUP($C302,'2025年度(D23前期)'!$B$5:$N$208,COLUMN('2025年度(D23前期)'!$G$5)+1,0)&amp;""</f>
        <v/>
      </c>
      <c r="T317" s="1068"/>
      <c r="U317" s="781" t="s">
        <v>102</v>
      </c>
      <c r="V317" s="853" t="s">
        <v>304</v>
      </c>
      <c r="W317" s="509" t="s">
        <v>601</v>
      </c>
      <c r="Z317" s="1091"/>
      <c r="AA317" s="1152"/>
      <c r="AB317" s="1152"/>
      <c r="AC317" s="1152"/>
      <c r="AD317" s="1152"/>
      <c r="AE317" s="1152"/>
      <c r="AF317" s="1296"/>
      <c r="AG317" s="1152"/>
      <c r="AH317" s="1152"/>
      <c r="AI317" s="1152"/>
      <c r="AJ317" s="1152"/>
      <c r="AK317" s="1152"/>
      <c r="AL317" s="1152"/>
      <c r="AM317" s="1152"/>
      <c r="AN317" s="1152"/>
      <c r="AO317" s="1152"/>
      <c r="AP317" s="1152"/>
      <c r="AQ317" s="1152"/>
      <c r="AR317" s="1152"/>
      <c r="AS317" s="1152"/>
      <c r="AT317" s="1152"/>
      <c r="AU317" s="1152"/>
      <c r="AV317" s="1152"/>
      <c r="AW317" s="1152"/>
      <c r="AX317" s="1152"/>
      <c r="AY317" s="1152"/>
      <c r="AZ317" s="1152"/>
      <c r="BA317" s="1152"/>
      <c r="BB317" s="1152"/>
      <c r="BC317" s="1152"/>
      <c r="BD317" s="1152"/>
      <c r="BE317" s="1152"/>
      <c r="BF317" s="1152"/>
      <c r="BG317" s="1152"/>
      <c r="BH317" s="1152"/>
      <c r="BI317" s="1184"/>
      <c r="BJ317" s="1152"/>
      <c r="BK317" s="1152"/>
      <c r="BL317" s="1152"/>
      <c r="BM317" s="1152"/>
      <c r="BN317" s="1152"/>
      <c r="BO317" s="1152"/>
      <c r="BP317" s="1152"/>
      <c r="BQ317" s="1152"/>
      <c r="BR317" s="1152"/>
      <c r="BS317" s="1152"/>
      <c r="BT317" s="1152"/>
      <c r="BU317" s="1152"/>
      <c r="BV317" s="1152"/>
      <c r="BW317" s="1152"/>
    </row>
    <row r="318" spans="1:75" ht="13.5" customHeight="1">
      <c r="A318" s="1100"/>
      <c r="B318" s="16" t="s">
        <v>56</v>
      </c>
      <c r="C318" s="1309"/>
      <c r="D318" s="1213"/>
      <c r="E318" s="1212"/>
      <c r="F318" s="1213"/>
      <c r="G318" s="1150"/>
      <c r="H318" s="1136"/>
      <c r="I318" s="1063"/>
      <c r="J318" s="1075"/>
      <c r="K318" s="1064"/>
      <c r="L318" s="1064"/>
      <c r="M318" s="1061"/>
      <c r="N318" s="1075"/>
      <c r="O318" s="1064"/>
      <c r="P318" s="1075"/>
      <c r="Q318" s="1064"/>
      <c r="R318" s="1075"/>
      <c r="S318" s="1064"/>
      <c r="T318" s="1075"/>
      <c r="U318" s="781" t="s">
        <v>167</v>
      </c>
      <c r="V318" s="853" t="s">
        <v>82</v>
      </c>
      <c r="W318" s="509" t="s">
        <v>256</v>
      </c>
      <c r="Z318" s="1092"/>
      <c r="AA318" s="1153"/>
      <c r="AB318" s="1153"/>
      <c r="AC318" s="1153"/>
      <c r="AD318" s="1153"/>
      <c r="AE318" s="1153"/>
      <c r="AF318" s="1296"/>
      <c r="AG318" s="1153"/>
      <c r="AH318" s="1153"/>
      <c r="AI318" s="1153"/>
      <c r="AJ318" s="1153"/>
      <c r="AK318" s="1153"/>
      <c r="AL318" s="1153"/>
      <c r="AM318" s="1153"/>
      <c r="AN318" s="1153"/>
      <c r="AO318" s="1153"/>
      <c r="AP318" s="1153"/>
      <c r="AQ318" s="1153"/>
      <c r="AR318" s="1153"/>
      <c r="AS318" s="1153"/>
      <c r="AT318" s="1153"/>
      <c r="AU318" s="1153"/>
      <c r="AV318" s="1153"/>
      <c r="AW318" s="1153"/>
      <c r="AX318" s="1153"/>
      <c r="AY318" s="1153"/>
      <c r="AZ318" s="1153"/>
      <c r="BA318" s="1153"/>
      <c r="BB318" s="1153"/>
      <c r="BC318" s="1153"/>
      <c r="BD318" s="1153"/>
      <c r="BE318" s="1153"/>
      <c r="BF318" s="1153"/>
      <c r="BG318" s="1153"/>
      <c r="BH318" s="1153"/>
      <c r="BI318" s="1185"/>
      <c r="BJ318" s="1153"/>
      <c r="BK318" s="1153"/>
      <c r="BL318" s="1153"/>
      <c r="BM318" s="1153"/>
      <c r="BN318" s="1153"/>
      <c r="BO318" s="1153"/>
      <c r="BP318" s="1153"/>
      <c r="BQ318" s="1153"/>
      <c r="BR318" s="1153"/>
      <c r="BS318" s="1153"/>
      <c r="BT318" s="1153"/>
      <c r="BU318" s="1153"/>
      <c r="BV318" s="1153"/>
      <c r="BW318" s="1153"/>
    </row>
    <row r="319" spans="1:75" ht="13.5" customHeight="1">
      <c r="A319" s="1091" t="s">
        <v>67</v>
      </c>
      <c r="B319" s="15" t="s">
        <v>50</v>
      </c>
      <c r="C319" s="1298" t="str">
        <f>VLOOKUP($C302,'2025年度(1年前期)'!$B$5:$N$208,COLUMN('2025年度(1年前期)'!$I$5),0)&amp;""</f>
        <v>アジアの中の日本　
本試験</v>
      </c>
      <c r="D319" s="1217"/>
      <c r="E319" s="1216" t="str">
        <f>VLOOKUP($C302,'2025年度(2年前期)'!$B$5:$N$208,COLUMN('2025年度(2年前期)'!$I$5),0)&amp;""</f>
        <v>日本の伝統芸術　本試験</v>
      </c>
      <c r="F319" s="1217"/>
      <c r="G319" s="1090" t="str">
        <f>VLOOKUP($C302,'2025年度(3年前期)'!$B$5:$N$208,COLUMN('2025年度(3年前期)'!$I$5),0)&amp;""</f>
        <v/>
      </c>
      <c r="H319" s="1072"/>
      <c r="I319" s="1090" t="str">
        <f>VLOOKUP($C302,'2025年度(4年前期)'!$B$5:$N$208,COLUMN('2025年度(4年前期)'!$I$5),0)&amp;""</f>
        <v>看護学統合　演習・実習</v>
      </c>
      <c r="J319" s="1072"/>
      <c r="K319" s="1071" t="str">
        <f>VLOOKUP($C302,'2025年度(助産前期)'!$B$5:$N$208,COLUMN('2025年度(助産前期)'!$I$5),0)&amp;""</f>
        <v/>
      </c>
      <c r="L319" s="1071"/>
      <c r="M319" s="1089" t="str">
        <f>VLOOKUP($C302,'2025年度(M1前期)'!$B$5:$N$208,COLUMN('2025年度(M1前期)'!$I$5),0)&amp;""</f>
        <v>看護研究法</v>
      </c>
      <c r="N319" s="1072"/>
      <c r="O319" s="1071" t="str">
        <f>VLOOKUP($C302,'2025年度(M2前期)'!$B$5:$N$208,COLUMN('2025年度(M2前期)'!$I$5),0)&amp;""</f>
        <v>特別研究</v>
      </c>
      <c r="P319" s="1072"/>
      <c r="Q319" s="1071" t="str">
        <f>VLOOKUP($C302,'2025年度(D1前期)'!$B$5:$N$208,COLUMN('2025年度(D1前期)'!$I$5),0)&amp;""</f>
        <v/>
      </c>
      <c r="R319" s="1072"/>
      <c r="S319" s="1071" t="str">
        <f>VLOOKUP($C302,'2025年度(D23前期)'!$B$5:$N$208,COLUMN('2025年度(D23前期)'!$I$5),0)&amp;""</f>
        <v>特別研究</v>
      </c>
      <c r="T319" s="1072"/>
      <c r="V319" s="17"/>
      <c r="W319" s="509"/>
      <c r="Y319" s="782" t="s">
        <v>334</v>
      </c>
      <c r="Z319" s="1091" t="str">
        <f>A319</f>
        <v>４時限（15：10～16：40）</v>
      </c>
      <c r="AA319" s="1151"/>
      <c r="AB319" s="1151"/>
      <c r="AC319" s="1151" t="s">
        <v>602</v>
      </c>
      <c r="AD319" s="1151"/>
      <c r="AE319" s="1151" t="s">
        <v>504</v>
      </c>
      <c r="AF319" s="1151"/>
      <c r="AG319" s="1151"/>
      <c r="AH319" s="1151"/>
      <c r="AI319" s="1151"/>
      <c r="AJ319" s="1151"/>
      <c r="AK319" s="1151"/>
      <c r="AL319" s="1151"/>
      <c r="AM319" s="1151"/>
      <c r="AN319" s="1151"/>
      <c r="AO319" s="1151"/>
      <c r="AP319" s="1151"/>
      <c r="AQ319" s="1151"/>
      <c r="AR319" s="1151"/>
      <c r="AS319" s="1151"/>
      <c r="AT319" s="1151"/>
      <c r="AU319" s="1151"/>
      <c r="AV319" s="1151"/>
      <c r="AW319" s="1151" t="s">
        <v>543</v>
      </c>
      <c r="AX319" s="1151" t="s">
        <v>543</v>
      </c>
      <c r="AY319" s="1151"/>
      <c r="AZ319" s="1151"/>
      <c r="BA319" s="1151" t="s">
        <v>178</v>
      </c>
      <c r="BB319" s="1151"/>
      <c r="BC319" s="1151"/>
      <c r="BD319" s="1151"/>
      <c r="BE319" s="1151"/>
      <c r="BF319" s="1151"/>
      <c r="BG319" s="1151" t="s">
        <v>256</v>
      </c>
      <c r="BH319" s="1151"/>
      <c r="BI319" s="1151"/>
      <c r="BJ319" s="1151"/>
      <c r="BK319" s="1151"/>
      <c r="BL319" s="1151"/>
      <c r="BM319" s="1151"/>
      <c r="BN319" s="1151" t="s">
        <v>603</v>
      </c>
      <c r="BO319" s="1151" t="s">
        <v>334</v>
      </c>
      <c r="BP319" s="1151"/>
      <c r="BQ319" s="1151"/>
      <c r="BR319" s="1151"/>
      <c r="BS319" s="1151"/>
      <c r="BT319" s="1151"/>
      <c r="BU319" s="1151"/>
      <c r="BV319" s="1151"/>
      <c r="BW319" s="1151"/>
    </row>
    <row r="320" spans="1:75" ht="13.5" customHeight="1">
      <c r="A320" s="1091"/>
      <c r="B320" s="15" t="s">
        <v>53</v>
      </c>
      <c r="C320" s="1297" t="str">
        <f>IFERROR(VLOOKUP(C319,科目・教員!$A$1:$B$357,2,0),"")</f>
        <v/>
      </c>
      <c r="D320" s="1215"/>
      <c r="E320" s="1214" t="str">
        <f>IFERROR(VLOOKUP(E319,科目・教員!$A$1:$B$357,2,0),"")</f>
        <v/>
      </c>
      <c r="F320" s="1215"/>
      <c r="G320" s="1073" t="str">
        <f>IFERROR(VLOOKUP(G319,科目・教員!$A$1:$B$357,2,0),"")</f>
        <v/>
      </c>
      <c r="H320" s="1068"/>
      <c r="I320" s="1073" t="str">
        <f>IFERROR(VLOOKUP(I319,科目・教員!$A$1:$B$357,2,0),"")</f>
        <v/>
      </c>
      <c r="J320" s="1068"/>
      <c r="K320" s="1074" t="str">
        <f>IFERROR(VLOOKUP(K319,科目・教員!$A$1:$B$357,2,0),"")</f>
        <v/>
      </c>
      <c r="L320" s="1074"/>
      <c r="M320" s="1101" t="str">
        <f>IFERROR(VLOOKUP(M319,科目・教員!$A$1:$B$357,2,0),"")</f>
        <v>萱間　真美</v>
      </c>
      <c r="N320" s="1068"/>
      <c r="O320" s="1074" t="str">
        <f>IFERROR(VLOOKUP(O319,科目・教員!$A$1:$B$357,2,0),"")</f>
        <v/>
      </c>
      <c r="P320" s="1068"/>
      <c r="Q320" s="1074" t="str">
        <f>IFERROR(VLOOKUP(Q319,科目・教員!$A$1:$B$357,2,0),"")</f>
        <v/>
      </c>
      <c r="R320" s="1068"/>
      <c r="S320" s="1074" t="str">
        <f>IFERROR(VLOOKUP(S319,科目・教員!$A$1:$B$357,2,0),"")</f>
        <v/>
      </c>
      <c r="T320" s="1068"/>
      <c r="V320" s="17"/>
      <c r="W320" s="509"/>
      <c r="Y320" s="782" t="s">
        <v>182</v>
      </c>
      <c r="Z320" s="1091"/>
      <c r="AA320" s="1152"/>
      <c r="AB320" s="1152"/>
      <c r="AC320" s="1152"/>
      <c r="AD320" s="1152"/>
      <c r="AE320" s="1152"/>
      <c r="AF320" s="1152"/>
      <c r="AG320" s="1152"/>
      <c r="AH320" s="1152"/>
      <c r="AI320" s="1152"/>
      <c r="AJ320" s="1152"/>
      <c r="AK320" s="1152"/>
      <c r="AL320" s="1152"/>
      <c r="AM320" s="1152"/>
      <c r="AN320" s="1152"/>
      <c r="AO320" s="1152"/>
      <c r="AP320" s="1152"/>
      <c r="AQ320" s="1152"/>
      <c r="AR320" s="1152"/>
      <c r="AS320" s="1152"/>
      <c r="AT320" s="1152"/>
      <c r="AU320" s="1152"/>
      <c r="AV320" s="1152"/>
      <c r="AW320" s="1152"/>
      <c r="AX320" s="1152"/>
      <c r="AY320" s="1152"/>
      <c r="AZ320" s="1152"/>
      <c r="BA320" s="1152"/>
      <c r="BB320" s="1152"/>
      <c r="BC320" s="1152"/>
      <c r="BD320" s="1152"/>
      <c r="BE320" s="1152"/>
      <c r="BF320" s="1152"/>
      <c r="BG320" s="1152"/>
      <c r="BH320" s="1152"/>
      <c r="BI320" s="1152"/>
      <c r="BJ320" s="1152"/>
      <c r="BK320" s="1152"/>
      <c r="BL320" s="1152"/>
      <c r="BM320" s="1152"/>
      <c r="BN320" s="1152"/>
      <c r="BO320" s="1152"/>
      <c r="BP320" s="1152"/>
      <c r="BQ320" s="1152"/>
      <c r="BR320" s="1152"/>
      <c r="BS320" s="1152"/>
      <c r="BT320" s="1152"/>
      <c r="BU320" s="1152"/>
      <c r="BV320" s="1152"/>
      <c r="BW320" s="1152"/>
    </row>
    <row r="321" spans="1:75" ht="13.5" customHeight="1">
      <c r="A321" s="1091"/>
      <c r="B321" s="15" t="s">
        <v>59</v>
      </c>
      <c r="C321" s="1297" t="str">
        <f>VLOOKUP($C302,'2025年度(1年前期)'!$B$5:$N$208,COLUMN('2025年度(1年前期)'!$I$5)+1,0)&amp;""</f>
        <v>大講義室</v>
      </c>
      <c r="D321" s="1215"/>
      <c r="E321" s="1214" t="str">
        <f>VLOOKUP($C302,'2025年度(2年前期)'!$B$5:$N$208,COLUMN('2025年度(2年前期)'!$I$5)+1,0)&amp;""</f>
        <v>103</v>
      </c>
      <c r="F321" s="1215"/>
      <c r="G321" s="1073" t="str">
        <f>VLOOKUP($C302,'2025年度(3年前期)'!$B$5:$N$208,COLUMN('2025年度(3年前期)'!$I$5)+1,0)&amp;""</f>
        <v/>
      </c>
      <c r="H321" s="1068"/>
      <c r="I321" s="1073" t="str">
        <f>VLOOKUP($C302,'2025年度(4年前期)'!$B$5:$N$208,COLUMN('2025年度(4年前期)'!$I$5)+1,0)&amp;""</f>
        <v>成育：30１</v>
      </c>
      <c r="J321" s="1068"/>
      <c r="K321" s="1074" t="str">
        <f>VLOOKUP($C302,'2025年度(助産前期)'!$B$5:$N$208,COLUMN('2025年度(助産前期)'!$I$5)+1,0)&amp;""</f>
        <v/>
      </c>
      <c r="L321" s="1074"/>
      <c r="M321" s="1101" t="str">
        <f>VLOOKUP($C302,'2025年度(M1前期)'!$B$5:$N$208,COLUMN('2025年度(M1前期)'!$I$5)+1,0)&amp;""</f>
        <v>臨床講義室1</v>
      </c>
      <c r="N321" s="1068"/>
      <c r="O321" s="1074" t="str">
        <f>VLOOKUP($C302,'2025年度(M2前期)'!$B$5:$N$208,COLUMN('2025年度(M2前期)'!$I$5)+1,0)&amp;""</f>
        <v/>
      </c>
      <c r="P321" s="1068"/>
      <c r="Q321" s="1074" t="str">
        <f>VLOOKUP($C302,'2025年度(D1前期)'!$B$5:$N$208,COLUMN('2025年度(D1前期)'!$I$5)+1,0)&amp;""</f>
        <v/>
      </c>
      <c r="R321" s="1068"/>
      <c r="S321" s="1074" t="str">
        <f>VLOOKUP($C302,'2025年度(D23前期)'!$B$5:$N$208,COLUMN('2025年度(D23前期)'!$I$5)+1,0)&amp;""</f>
        <v/>
      </c>
      <c r="T321" s="1068"/>
      <c r="V321" s="17"/>
      <c r="W321" s="509"/>
      <c r="Y321" s="782" t="s">
        <v>522</v>
      </c>
      <c r="Z321" s="1091"/>
      <c r="AA321" s="1152"/>
      <c r="AB321" s="1152"/>
      <c r="AC321" s="1152"/>
      <c r="AD321" s="1152"/>
      <c r="AE321" s="1152"/>
      <c r="AF321" s="1152"/>
      <c r="AG321" s="1152"/>
      <c r="AH321" s="1152"/>
      <c r="AI321" s="1152"/>
      <c r="AJ321" s="1152"/>
      <c r="AK321" s="1152"/>
      <c r="AL321" s="1152"/>
      <c r="AM321" s="1152"/>
      <c r="AN321" s="1152"/>
      <c r="AO321" s="1152"/>
      <c r="AP321" s="1152"/>
      <c r="AQ321" s="1152"/>
      <c r="AR321" s="1152"/>
      <c r="AS321" s="1152"/>
      <c r="AT321" s="1152"/>
      <c r="AU321" s="1152"/>
      <c r="AV321" s="1152"/>
      <c r="AW321" s="1152"/>
      <c r="AX321" s="1152"/>
      <c r="AY321" s="1152"/>
      <c r="AZ321" s="1152"/>
      <c r="BA321" s="1152"/>
      <c r="BB321" s="1152"/>
      <c r="BC321" s="1152"/>
      <c r="BD321" s="1152"/>
      <c r="BE321" s="1152"/>
      <c r="BF321" s="1152"/>
      <c r="BG321" s="1152"/>
      <c r="BH321" s="1152"/>
      <c r="BI321" s="1152"/>
      <c r="BJ321" s="1152"/>
      <c r="BK321" s="1152"/>
      <c r="BL321" s="1152"/>
      <c r="BM321" s="1152"/>
      <c r="BN321" s="1152"/>
      <c r="BO321" s="1152"/>
      <c r="BP321" s="1152"/>
      <c r="BQ321" s="1152"/>
      <c r="BR321" s="1152"/>
      <c r="BS321" s="1152"/>
      <c r="BT321" s="1152"/>
      <c r="BU321" s="1152"/>
      <c r="BV321" s="1152"/>
      <c r="BW321" s="1152"/>
    </row>
    <row r="322" spans="1:75" ht="13.5" customHeight="1">
      <c r="A322" s="1092"/>
      <c r="B322" s="16" t="s">
        <v>56</v>
      </c>
      <c r="C322" s="1312" t="s">
        <v>450</v>
      </c>
      <c r="D322" s="1313"/>
      <c r="E322" s="1299" t="s">
        <v>265</v>
      </c>
      <c r="F322" s="1314"/>
      <c r="G322" s="1063"/>
      <c r="H322" s="1075"/>
      <c r="I322" s="1063"/>
      <c r="J322" s="1075"/>
      <c r="K322" s="1064"/>
      <c r="L322" s="1064"/>
      <c r="M322" s="1061"/>
      <c r="N322" s="1075"/>
      <c r="O322" s="1064"/>
      <c r="P322" s="1075"/>
      <c r="Q322" s="1064"/>
      <c r="R322" s="1075"/>
      <c r="S322" s="1064"/>
      <c r="T322" s="1075"/>
      <c r="V322" s="17"/>
      <c r="W322" s="509"/>
      <c r="Y322" s="782"/>
      <c r="Z322" s="1092"/>
      <c r="AA322" s="1153"/>
      <c r="AB322" s="1153"/>
      <c r="AC322" s="1153"/>
      <c r="AD322" s="1153"/>
      <c r="AE322" s="1153"/>
      <c r="AF322" s="1153"/>
      <c r="AG322" s="1153"/>
      <c r="AH322" s="1153"/>
      <c r="AI322" s="1153"/>
      <c r="AJ322" s="1153"/>
      <c r="AK322" s="1153"/>
      <c r="AL322" s="1153"/>
      <c r="AM322" s="1153"/>
      <c r="AN322" s="1153"/>
      <c r="AO322" s="1153"/>
      <c r="AP322" s="1153"/>
      <c r="AQ322" s="1153"/>
      <c r="AR322" s="1153"/>
      <c r="AS322" s="1153"/>
      <c r="AT322" s="1153"/>
      <c r="AU322" s="1153"/>
      <c r="AV322" s="1153"/>
      <c r="AW322" s="1153"/>
      <c r="AX322" s="1153"/>
      <c r="AY322" s="1153"/>
      <c r="AZ322" s="1153"/>
      <c r="BA322" s="1153"/>
      <c r="BB322" s="1153"/>
      <c r="BC322" s="1153"/>
      <c r="BD322" s="1153"/>
      <c r="BE322" s="1153"/>
      <c r="BF322" s="1153"/>
      <c r="BG322" s="1153"/>
      <c r="BH322" s="1153"/>
      <c r="BI322" s="1153"/>
      <c r="BJ322" s="1153"/>
      <c r="BK322" s="1153"/>
      <c r="BL322" s="1153"/>
      <c r="BM322" s="1153"/>
      <c r="BN322" s="1153"/>
      <c r="BO322" s="1153"/>
      <c r="BP322" s="1153"/>
      <c r="BQ322" s="1153"/>
      <c r="BR322" s="1153"/>
      <c r="BS322" s="1153"/>
      <c r="BT322" s="1153"/>
      <c r="BU322" s="1153"/>
      <c r="BV322" s="1153"/>
      <c r="BW322" s="1153"/>
    </row>
    <row r="323" spans="1:75">
      <c r="A323" s="1091" t="s">
        <v>68</v>
      </c>
      <c r="B323" s="15" t="s">
        <v>50</v>
      </c>
      <c r="C323" s="1089" t="str">
        <f>VLOOKUP($C302,'2025年度(1年前期)'!$B$5:$N$208,COLUMN('2025年度(1年前期)'!$K$5),0)&amp;""</f>
        <v/>
      </c>
      <c r="D323" s="1072"/>
      <c r="E323" s="1090" t="str">
        <f>VLOOKUP($C302,'2025年度(2年前期)'!$B$5:$N$208,COLUMN('2025年度(2年前期)'!$K$5),0)&amp;""</f>
        <v/>
      </c>
      <c r="F323" s="1072"/>
      <c r="G323" s="1090" t="str">
        <f>VLOOKUP($C302,'2025年度(3年前期)'!$B$5:$N$208,COLUMN('2025年度(3年前期)'!$K$5),0)&amp;""</f>
        <v/>
      </c>
      <c r="H323" s="1072"/>
      <c r="I323" s="1090" t="str">
        <f>VLOOKUP($C302,'2025年度(4年前期)'!$B$5:$N$208,COLUMN('2025年度(4年前期)'!$K$5),0)&amp;""</f>
        <v/>
      </c>
      <c r="J323" s="1072"/>
      <c r="K323" s="1071" t="str">
        <f>VLOOKUP($C302,'2025年度(助産前期)'!$B$5:$N$208,COLUMN('2025年度(助産前期)'!$K$5),0)&amp;""</f>
        <v/>
      </c>
      <c r="L323" s="1071"/>
      <c r="M323" s="1089" t="str">
        <f>VLOOKUP($C302,'2025年度(M1前期)'!$B$5:$N$208,COLUMN('2025年度(M1前期)'!$K$5),0)&amp;""</f>
        <v/>
      </c>
      <c r="N323" s="1072"/>
      <c r="O323" s="1071" t="str">
        <f>VLOOKUP($C302,'2025年度(M2前期)'!$B$5:$N$208,COLUMN('2025年度(M2前期)'!$K$5),0)&amp;""</f>
        <v/>
      </c>
      <c r="P323" s="1072"/>
      <c r="Q323" s="1071" t="str">
        <f>VLOOKUP($C302,'2025年度(D1前期)'!$B$5:$N$208,COLUMN('2025年度(D1前期)'!$K$5),0)&amp;""</f>
        <v/>
      </c>
      <c r="R323" s="1072"/>
      <c r="S323" s="1071" t="str">
        <f>VLOOKUP($C302,'2025年度(D23前期)'!$B$5:$N$208,COLUMN('2025年度(D23前期)'!$K$5),0)&amp;""</f>
        <v/>
      </c>
      <c r="T323" s="1072"/>
      <c r="U323" s="39"/>
      <c r="V323" s="17"/>
      <c r="Y323" s="782"/>
      <c r="Z323" s="1091" t="str">
        <f>A323</f>
        <v>５時限（16：50～18：20）</v>
      </c>
      <c r="AA323" s="1151"/>
      <c r="AB323" s="1151"/>
      <c r="AC323" s="1151"/>
      <c r="AD323" s="1151"/>
      <c r="AE323" s="1151" t="s">
        <v>504</v>
      </c>
      <c r="AF323" s="1151"/>
      <c r="AG323" s="1151"/>
      <c r="AH323" s="1151"/>
      <c r="AI323" s="1151"/>
      <c r="AJ323" s="1151"/>
      <c r="AK323" s="1151"/>
      <c r="AL323" s="1151"/>
      <c r="AM323" s="1151"/>
      <c r="AN323" s="1151"/>
      <c r="AO323" s="1151"/>
      <c r="AP323" s="1151"/>
      <c r="AQ323" s="1151"/>
      <c r="AR323" s="1151"/>
      <c r="AS323" s="1151"/>
      <c r="AT323" s="1151"/>
      <c r="AU323" s="1151"/>
      <c r="AV323" s="1151"/>
      <c r="AW323" s="1296"/>
      <c r="AX323" s="1151"/>
      <c r="AY323" s="1151"/>
      <c r="AZ323" s="1151"/>
      <c r="BA323" s="1151"/>
      <c r="BB323" s="1151"/>
      <c r="BC323" s="1151"/>
      <c r="BD323" s="1151"/>
      <c r="BE323" s="1151"/>
      <c r="BF323" s="1151"/>
      <c r="BG323" s="1151"/>
      <c r="BH323" s="1151"/>
      <c r="BI323" s="1151"/>
      <c r="BJ323" s="1151"/>
      <c r="BK323" s="1151"/>
      <c r="BL323" s="1151"/>
      <c r="BM323" s="1151"/>
      <c r="BN323" s="1152"/>
      <c r="BO323" s="1151" t="s">
        <v>334</v>
      </c>
      <c r="BP323" s="1151"/>
      <c r="BQ323" s="1151"/>
      <c r="BR323" s="1151"/>
      <c r="BS323" s="1151"/>
      <c r="BT323" s="1151"/>
      <c r="BU323" s="1151"/>
      <c r="BV323" s="1151"/>
      <c r="BW323" s="1151"/>
    </row>
    <row r="324" spans="1:75">
      <c r="A324" s="1091"/>
      <c r="B324" s="15" t="s">
        <v>53</v>
      </c>
      <c r="C324" s="1101" t="str">
        <f>IFERROR(VLOOKUP(C323,科目・教員!$A$1:$B$357,2,0),"")</f>
        <v/>
      </c>
      <c r="D324" s="1068"/>
      <c r="E324" s="1073" t="str">
        <f>IFERROR(VLOOKUP(E323,科目・教員!$A$1:$B$357,2,0),"")</f>
        <v/>
      </c>
      <c r="F324" s="1068"/>
      <c r="G324" s="1073" t="str">
        <f>IFERROR(VLOOKUP(G323,科目・教員!$A$1:$B$357,2,0),"")</f>
        <v/>
      </c>
      <c r="H324" s="1068"/>
      <c r="I324" s="1073" t="str">
        <f>IFERROR(VLOOKUP(I323,科目・教員!$A$1:$B$357,2,0),"")</f>
        <v/>
      </c>
      <c r="J324" s="1068"/>
      <c r="K324" s="1074" t="str">
        <f>IFERROR(VLOOKUP(K323,科目・教員!$A$1:$B$357,2,0),"")</f>
        <v/>
      </c>
      <c r="L324" s="1074"/>
      <c r="M324" s="1101" t="str">
        <f>IFERROR(VLOOKUP(M323,科目・教員!$A$1:$B$357,2,0),"")</f>
        <v/>
      </c>
      <c r="N324" s="1068"/>
      <c r="O324" s="1074" t="str">
        <f>IFERROR(VLOOKUP(O323,科目・教員!$A$1:$B$357,2,0),"")</f>
        <v/>
      </c>
      <c r="P324" s="1068"/>
      <c r="Q324" s="1074" t="str">
        <f>IFERROR(VLOOKUP(Q323,科目・教員!$A$1:$B$357,2,0),"")</f>
        <v/>
      </c>
      <c r="R324" s="1068"/>
      <c r="S324" s="1074" t="str">
        <f>IFERROR(VLOOKUP(S323,科目・教員!$A$1:$B$357,2,0),"")</f>
        <v/>
      </c>
      <c r="T324" s="1068"/>
      <c r="U324" s="39"/>
      <c r="V324" s="17"/>
      <c r="Y324" s="782"/>
      <c r="Z324" s="1091"/>
      <c r="AA324" s="1152"/>
      <c r="AB324" s="1152"/>
      <c r="AC324" s="1152"/>
      <c r="AD324" s="1152"/>
      <c r="AE324" s="1152"/>
      <c r="AF324" s="1152"/>
      <c r="AG324" s="1152"/>
      <c r="AH324" s="1152"/>
      <c r="AI324" s="1152"/>
      <c r="AJ324" s="1152"/>
      <c r="AK324" s="1152"/>
      <c r="AL324" s="1152"/>
      <c r="AM324" s="1152"/>
      <c r="AN324" s="1152"/>
      <c r="AO324" s="1152"/>
      <c r="AP324" s="1152"/>
      <c r="AQ324" s="1152"/>
      <c r="AR324" s="1152"/>
      <c r="AS324" s="1152"/>
      <c r="AT324" s="1152"/>
      <c r="AU324" s="1152"/>
      <c r="AV324" s="1152"/>
      <c r="AW324" s="1296"/>
      <c r="AX324" s="1152"/>
      <c r="AY324" s="1152"/>
      <c r="AZ324" s="1152"/>
      <c r="BA324" s="1152"/>
      <c r="BB324" s="1152"/>
      <c r="BC324" s="1152"/>
      <c r="BD324" s="1152"/>
      <c r="BE324" s="1152"/>
      <c r="BF324" s="1152"/>
      <c r="BG324" s="1152"/>
      <c r="BH324" s="1152"/>
      <c r="BI324" s="1152"/>
      <c r="BJ324" s="1152"/>
      <c r="BK324" s="1152"/>
      <c r="BL324" s="1152"/>
      <c r="BM324" s="1152"/>
      <c r="BN324" s="1152"/>
      <c r="BO324" s="1152"/>
      <c r="BP324" s="1152"/>
      <c r="BQ324" s="1152"/>
      <c r="BR324" s="1152"/>
      <c r="BS324" s="1152"/>
      <c r="BT324" s="1152"/>
      <c r="BU324" s="1152"/>
      <c r="BV324" s="1152"/>
      <c r="BW324" s="1152"/>
    </row>
    <row r="325" spans="1:75">
      <c r="A325" s="1091"/>
      <c r="B325" s="15" t="s">
        <v>59</v>
      </c>
      <c r="C325" s="1101" t="str">
        <f>VLOOKUP($C302,'2025年度(1年前期)'!$B$5:$N$208,COLUMN('2025年度(1年前期)'!$K$5)+1,0)&amp;""</f>
        <v/>
      </c>
      <c r="D325" s="1068"/>
      <c r="E325" s="1073" t="str">
        <f>VLOOKUP($C302,'2025年度(2年前期)'!$B$5:$N$208,COLUMN('2025年度(2年前期)'!$K$5)+1,0)&amp;""</f>
        <v/>
      </c>
      <c r="F325" s="1068"/>
      <c r="G325" s="1073" t="str">
        <f>VLOOKUP($C302,'2025年度(3年前期)'!$B$5:$N$208,COLUMN('2025年度(3年前期)'!$K$5)+1,0)&amp;""</f>
        <v/>
      </c>
      <c r="H325" s="1068"/>
      <c r="I325" s="1073" t="str">
        <f>VLOOKUP($C302,'2025年度(4年前期)'!$B$5:$N$208,COLUMN('2025年度(4年前期)'!$K$5)+1,0)&amp;""</f>
        <v/>
      </c>
      <c r="J325" s="1068"/>
      <c r="K325" s="1074" t="str">
        <f>VLOOKUP($C302,'2025年度(助産前期)'!$B$5:$N$208,COLUMN('2025年度(助産前期)'!$K$5)+1,0)&amp;""</f>
        <v/>
      </c>
      <c r="L325" s="1074"/>
      <c r="M325" s="1101" t="str">
        <f>VLOOKUP($C302,'2025年度(M1前期)'!$B$5:$N$208,COLUMN('2025年度(M1前期)'!$K$5)+1,0)&amp;""</f>
        <v/>
      </c>
      <c r="N325" s="1068"/>
      <c r="O325" s="1074" t="str">
        <f>VLOOKUP($C302,'2025年度(M2前期)'!$B$5:$N$208,COLUMN('2025年度(M2前期)'!$K$5)+1,0)&amp;""</f>
        <v/>
      </c>
      <c r="P325" s="1068"/>
      <c r="Q325" s="1074" t="str">
        <f>VLOOKUP($C302,'2025年度(D1前期)'!$B$5:$N$208,COLUMN('2025年度(D1前期)'!$K$5)+1,0)&amp;""</f>
        <v/>
      </c>
      <c r="R325" s="1068"/>
      <c r="S325" s="1074" t="str">
        <f>VLOOKUP($C302,'2025年度(D23前期)'!$B$5:$N$208,COLUMN('2025年度(D23前期)'!$K$5)+1,0)&amp;""</f>
        <v/>
      </c>
      <c r="T325" s="1068"/>
      <c r="U325" s="39"/>
      <c r="V325" s="17"/>
      <c r="Y325" s="782"/>
      <c r="Z325" s="1091"/>
      <c r="AA325" s="1152"/>
      <c r="AB325" s="1152"/>
      <c r="AC325" s="1152"/>
      <c r="AD325" s="1152"/>
      <c r="AE325" s="1152"/>
      <c r="AF325" s="1152"/>
      <c r="AG325" s="1152"/>
      <c r="AH325" s="1152"/>
      <c r="AI325" s="1152"/>
      <c r="AJ325" s="1152"/>
      <c r="AK325" s="1152"/>
      <c r="AL325" s="1152"/>
      <c r="AM325" s="1152"/>
      <c r="AN325" s="1152"/>
      <c r="AO325" s="1152"/>
      <c r="AP325" s="1152"/>
      <c r="AQ325" s="1152"/>
      <c r="AR325" s="1152"/>
      <c r="AS325" s="1152"/>
      <c r="AT325" s="1152"/>
      <c r="AU325" s="1152"/>
      <c r="AV325" s="1152"/>
      <c r="AW325" s="1296"/>
      <c r="AX325" s="1152"/>
      <c r="AY325" s="1152"/>
      <c r="AZ325" s="1152"/>
      <c r="BA325" s="1152"/>
      <c r="BB325" s="1152"/>
      <c r="BC325" s="1152"/>
      <c r="BD325" s="1152"/>
      <c r="BE325" s="1152"/>
      <c r="BF325" s="1152"/>
      <c r="BG325" s="1152"/>
      <c r="BH325" s="1152"/>
      <c r="BI325" s="1152"/>
      <c r="BJ325" s="1152"/>
      <c r="BK325" s="1152"/>
      <c r="BL325" s="1152"/>
      <c r="BM325" s="1152"/>
      <c r="BN325" s="1152"/>
      <c r="BO325" s="1152"/>
      <c r="BP325" s="1152"/>
      <c r="BQ325" s="1152"/>
      <c r="BR325" s="1152"/>
      <c r="BS325" s="1152"/>
      <c r="BT325" s="1152"/>
      <c r="BU325" s="1152"/>
      <c r="BV325" s="1152"/>
      <c r="BW325" s="1152"/>
    </row>
    <row r="326" spans="1:75">
      <c r="A326" s="1092"/>
      <c r="B326" s="16" t="s">
        <v>56</v>
      </c>
      <c r="C326" s="1135"/>
      <c r="D326" s="1136"/>
      <c r="E326" s="1063"/>
      <c r="F326" s="1075"/>
      <c r="G326" s="1063"/>
      <c r="H326" s="1075"/>
      <c r="I326" s="1063"/>
      <c r="J326" s="1075"/>
      <c r="K326" s="1064"/>
      <c r="L326" s="1064"/>
      <c r="M326" s="1061"/>
      <c r="N326" s="1075"/>
      <c r="O326" s="1064"/>
      <c r="P326" s="1075"/>
      <c r="Q326" s="1064"/>
      <c r="R326" s="1075"/>
      <c r="S326" s="1064"/>
      <c r="T326" s="1075"/>
      <c r="U326" s="40"/>
      <c r="V326" s="28"/>
      <c r="W326" s="20"/>
      <c r="X326" s="20"/>
      <c r="Y326" s="808"/>
      <c r="Z326" s="1092"/>
      <c r="AA326" s="1153"/>
      <c r="AB326" s="1153"/>
      <c r="AC326" s="1153"/>
      <c r="AD326" s="1153"/>
      <c r="AE326" s="1153"/>
      <c r="AF326" s="1153"/>
      <c r="AG326" s="1153"/>
      <c r="AH326" s="1153"/>
      <c r="AI326" s="1153"/>
      <c r="AJ326" s="1153"/>
      <c r="AK326" s="1153"/>
      <c r="AL326" s="1153"/>
      <c r="AM326" s="1153"/>
      <c r="AN326" s="1153"/>
      <c r="AO326" s="1153"/>
      <c r="AP326" s="1153"/>
      <c r="AQ326" s="1153"/>
      <c r="AR326" s="1153"/>
      <c r="AS326" s="1153"/>
      <c r="AT326" s="1153"/>
      <c r="AU326" s="1153"/>
      <c r="AV326" s="1153"/>
      <c r="AW326" s="1296"/>
      <c r="AX326" s="1153"/>
      <c r="AY326" s="1153"/>
      <c r="AZ326" s="1153"/>
      <c r="BA326" s="1153"/>
      <c r="BB326" s="1153"/>
      <c r="BC326" s="1153"/>
      <c r="BD326" s="1153"/>
      <c r="BE326" s="1153"/>
      <c r="BF326" s="1153"/>
      <c r="BG326" s="1153"/>
      <c r="BH326" s="1153"/>
      <c r="BI326" s="1153"/>
      <c r="BJ326" s="1153"/>
      <c r="BK326" s="1153"/>
      <c r="BL326" s="1153"/>
      <c r="BM326" s="1153"/>
      <c r="BN326" s="1153"/>
      <c r="BO326" s="1153"/>
      <c r="BP326" s="1153"/>
      <c r="BQ326" s="1153"/>
      <c r="BR326" s="1153"/>
      <c r="BS326" s="1153"/>
      <c r="BT326" s="1153"/>
      <c r="BU326" s="1153"/>
      <c r="BV326" s="1153"/>
      <c r="BW326" s="1153"/>
    </row>
    <row r="327" spans="1:75" ht="21.75">
      <c r="A327" s="54"/>
      <c r="B327" s="55"/>
      <c r="C327" s="1113">
        <f>C302+1</f>
        <v>45822</v>
      </c>
      <c r="D327" s="1113"/>
      <c r="E327" s="1113"/>
      <c r="F327" s="1113"/>
      <c r="G327" s="1113"/>
      <c r="H327" s="1113"/>
      <c r="I327" s="1113"/>
      <c r="J327" s="1113"/>
      <c r="K327" s="1113"/>
      <c r="L327" s="1113"/>
      <c r="M327" s="1113"/>
      <c r="N327" s="1113"/>
      <c r="O327" s="1113"/>
      <c r="P327" s="1113"/>
      <c r="Q327" s="1113"/>
      <c r="R327" s="1113"/>
      <c r="S327" s="1113"/>
      <c r="T327" s="1338"/>
      <c r="U327" s="1052">
        <f>C327</f>
        <v>45822</v>
      </c>
      <c r="V327" s="1053"/>
      <c r="W327" s="1053"/>
      <c r="X327" s="1053"/>
      <c r="Y327" s="1053"/>
      <c r="Z327" s="1054"/>
      <c r="AA327" s="41">
        <v>101</v>
      </c>
      <c r="AB327" s="41">
        <v>102</v>
      </c>
      <c r="AC327" s="41">
        <v>103</v>
      </c>
      <c r="AD327" s="41" t="s">
        <v>16</v>
      </c>
      <c r="AE327" s="41" t="s">
        <v>17</v>
      </c>
      <c r="AF327" s="41" t="s">
        <v>18</v>
      </c>
      <c r="AG327" s="41">
        <v>201</v>
      </c>
      <c r="AH327" s="42">
        <v>202</v>
      </c>
      <c r="AI327" s="41">
        <v>203</v>
      </c>
      <c r="AJ327" s="41">
        <v>204</v>
      </c>
      <c r="AK327" s="41">
        <v>205</v>
      </c>
      <c r="AL327" s="41" t="s">
        <v>19</v>
      </c>
      <c r="AM327" s="41" t="s">
        <v>69</v>
      </c>
      <c r="AN327" s="7" t="s">
        <v>21</v>
      </c>
      <c r="AO327" s="7" t="s">
        <v>22</v>
      </c>
      <c r="AP327" s="7" t="s">
        <v>23</v>
      </c>
      <c r="AQ327" s="7" t="s">
        <v>24</v>
      </c>
      <c r="AR327" s="7" t="s">
        <v>25</v>
      </c>
      <c r="AS327" s="7" t="s">
        <v>26</v>
      </c>
      <c r="AT327" s="7" t="s">
        <v>27</v>
      </c>
      <c r="AU327" s="7" t="s">
        <v>28</v>
      </c>
      <c r="AV327" s="7" t="s">
        <v>29</v>
      </c>
      <c r="AW327" s="41">
        <v>301</v>
      </c>
      <c r="AX327" s="42">
        <v>302</v>
      </c>
      <c r="AY327" s="43">
        <v>303</v>
      </c>
      <c r="AZ327" s="43">
        <v>304</v>
      </c>
      <c r="BA327" s="41" t="s">
        <v>30</v>
      </c>
      <c r="BB327" s="41" t="s">
        <v>31</v>
      </c>
      <c r="BC327" s="42" t="s">
        <v>32</v>
      </c>
      <c r="BD327" s="41" t="s">
        <v>33</v>
      </c>
      <c r="BE327" s="41" t="s">
        <v>34</v>
      </c>
      <c r="BF327" s="41" t="s">
        <v>35</v>
      </c>
      <c r="BG327" s="7" t="s">
        <v>36</v>
      </c>
      <c r="BH327" s="7" t="s">
        <v>37</v>
      </c>
      <c r="BI327" s="41" t="s">
        <v>536</v>
      </c>
      <c r="BJ327" s="41" t="s">
        <v>537</v>
      </c>
      <c r="BK327" s="41" t="s">
        <v>538</v>
      </c>
      <c r="BL327" s="41" t="s">
        <v>539</v>
      </c>
      <c r="BM327" s="41" t="s">
        <v>540</v>
      </c>
      <c r="BN327" s="44" t="s">
        <v>40</v>
      </c>
      <c r="BO327" s="44" t="s">
        <v>41</v>
      </c>
      <c r="BP327" s="44" t="s">
        <v>354</v>
      </c>
      <c r="BQ327" s="45" t="s">
        <v>42</v>
      </c>
      <c r="BR327" s="45" t="s">
        <v>43</v>
      </c>
      <c r="BS327" s="45" t="s">
        <v>44</v>
      </c>
      <c r="BT327" s="45" t="s">
        <v>45</v>
      </c>
      <c r="BU327" s="45" t="s">
        <v>46</v>
      </c>
      <c r="BV327" s="45" t="s">
        <v>47</v>
      </c>
      <c r="BW327" s="45" t="s">
        <v>48</v>
      </c>
    </row>
    <row r="328" spans="1:75" ht="13.5" customHeight="1">
      <c r="A328" s="1091" t="s">
        <v>49</v>
      </c>
      <c r="B328" s="12" t="s">
        <v>50</v>
      </c>
      <c r="C328" s="1079" t="str">
        <f>VLOOKUP($C327,'2025年度(1年前期)'!$B$5:$N$208,COLUMN('2025年度(1年前期)'!$C$5),0)&amp;""</f>
        <v/>
      </c>
      <c r="D328" s="1080"/>
      <c r="E328" s="1081" t="str">
        <f>VLOOKUP($C327,'2025年度(2年前期)'!$B$5:$N$208,COLUMN('2025年度(2年前期)'!$C$5),0)&amp;""</f>
        <v/>
      </c>
      <c r="F328" s="1080"/>
      <c r="G328" s="1081" t="str">
        <f>VLOOKUP($C327,'2025年度(3年前期)'!$B$5:$N$208,COLUMN('2025年度(3年前期)'!$C$5),0)&amp;""</f>
        <v/>
      </c>
      <c r="H328" s="1080"/>
      <c r="I328" s="1081" t="str">
        <f>VLOOKUP($C327,'2025年度(4年前期)'!$B$5:$N$208,COLUMN('2025年度(4年前期)'!$C$5),0)&amp;""</f>
        <v/>
      </c>
      <c r="J328" s="1080"/>
      <c r="K328" s="1072" t="str">
        <f>VLOOKUP($C327,'2025年度(助産前期)'!$B$5:$N$208,COLUMN('2025年度(助産前期)'!$C$5),0)&amp;""</f>
        <v/>
      </c>
      <c r="L328" s="1096"/>
      <c r="M328" s="1105" t="str">
        <f>VLOOKUP($C327,'2025年度(M1前期)'!$B$5:$N$208,COLUMN('2025年度(M1前期)'!$C$5),0)&amp;""</f>
        <v/>
      </c>
      <c r="N328" s="1096"/>
      <c r="O328" s="1081" t="str">
        <f>VLOOKUP($C327,'2025年度(M2前期)'!$B$5:$N$208,COLUMN('2025年度(M2前期)'!$C$5),0)&amp;""</f>
        <v/>
      </c>
      <c r="P328" s="1080"/>
      <c r="Q328" s="1081" t="str">
        <f>VLOOKUP($C327,'2025年度(D1前期)'!$B$5:$N$208,COLUMN('2025年度(D1前期)'!$C$5),0)&amp;""</f>
        <v/>
      </c>
      <c r="R328" s="1080"/>
      <c r="S328" s="1072" t="str">
        <f>VLOOKUP($C327,'2025年度(D23前期)'!$B$5:$N$208,COLUMN('2025年度(D23前期)'!$C$5),0)&amp;""</f>
        <v/>
      </c>
      <c r="T328" s="1080"/>
      <c r="U328" s="27"/>
      <c r="Y328" s="38"/>
      <c r="Z328" s="1095" t="str">
        <f>A328</f>
        <v xml:space="preserve">１時限（09：20～10：50） </v>
      </c>
      <c r="AA328" s="1151"/>
      <c r="AB328" s="1151"/>
      <c r="AC328" s="1151"/>
      <c r="AD328" s="1151"/>
      <c r="AE328" s="1151"/>
      <c r="AF328" s="1151"/>
      <c r="AG328" s="1151"/>
      <c r="AH328" s="1151"/>
      <c r="AI328" s="1151"/>
      <c r="AJ328" s="1151"/>
      <c r="AK328" s="1151"/>
      <c r="AL328" s="1151"/>
      <c r="AM328" s="1151"/>
      <c r="AN328" s="1043"/>
      <c r="AO328" s="1151"/>
      <c r="AP328" s="1151"/>
      <c r="AQ328" s="1151"/>
      <c r="AR328" s="1151"/>
      <c r="AS328" s="1151"/>
      <c r="AT328" s="1151"/>
      <c r="AU328" s="1151"/>
      <c r="AV328" s="1151"/>
      <c r="AW328" s="1151"/>
      <c r="AX328" s="1151"/>
      <c r="AY328" s="1151"/>
      <c r="AZ328" s="1151"/>
      <c r="BA328" s="1151"/>
      <c r="BB328" s="1151"/>
      <c r="BC328" s="1151"/>
      <c r="BD328" s="1151"/>
      <c r="BE328" s="1151"/>
      <c r="BF328" s="1151"/>
      <c r="BG328" s="1151"/>
      <c r="BH328" s="1151"/>
      <c r="BI328" s="1151"/>
      <c r="BJ328" s="1151"/>
      <c r="BK328" s="1151"/>
      <c r="BL328" s="1151"/>
      <c r="BM328" s="1151"/>
      <c r="BN328" s="1151"/>
      <c r="BO328" s="1151"/>
      <c r="BP328" s="1151"/>
      <c r="BQ328" s="1151"/>
      <c r="BR328" s="1151"/>
      <c r="BS328" s="1151"/>
      <c r="BT328" s="1151"/>
      <c r="BU328" s="1151"/>
      <c r="BV328" s="1151"/>
      <c r="BW328" s="1151"/>
    </row>
    <row r="329" spans="1:75" ht="13.5" customHeight="1">
      <c r="A329" s="1091"/>
      <c r="B329" s="15" t="s">
        <v>53</v>
      </c>
      <c r="C329" s="1065" t="str">
        <f>IFERROR(VLOOKUP(C328,科目・教員!$A$1:$B$357,2,0),"")</f>
        <v/>
      </c>
      <c r="D329" s="1066"/>
      <c r="E329" s="1067" t="str">
        <f>IFERROR(VLOOKUP(E328,科目・教員!$A$1:$B$357,2,0),"")</f>
        <v/>
      </c>
      <c r="F329" s="1066"/>
      <c r="G329" s="1067" t="str">
        <f>IFERROR(VLOOKUP(G328,科目・教員!$A$1:$B$357,2,0),"")</f>
        <v/>
      </c>
      <c r="H329" s="1066"/>
      <c r="I329" s="1067" t="str">
        <f>IFERROR(VLOOKUP(I328,科目・教員!$A$1:$B$357,2,0),"")</f>
        <v/>
      </c>
      <c r="J329" s="1066"/>
      <c r="K329" s="1068" t="str">
        <f>IFERROR(VLOOKUP(K328,科目・教員!$A$1:$B$357,2,0),"")</f>
        <v/>
      </c>
      <c r="L329" s="1070"/>
      <c r="M329" s="1104" t="str">
        <f>IFERROR(VLOOKUP(M328,科目・教員!$A$1:$B$357,2,0),"")</f>
        <v/>
      </c>
      <c r="N329" s="1066"/>
      <c r="O329" s="1067" t="str">
        <f>IFERROR(VLOOKUP(O328,科目・教員!$A$1:$B$357,2,0),"")</f>
        <v/>
      </c>
      <c r="P329" s="1066"/>
      <c r="Q329" s="1067" t="str">
        <f>IFERROR(VLOOKUP(Q328,科目・教員!$A$1:$B$357,2,0),"")</f>
        <v/>
      </c>
      <c r="R329" s="1066"/>
      <c r="S329" s="1068" t="str">
        <f>IFERROR(VLOOKUP(S328,科目・教員!$A$1:$B$357,2,0),"")</f>
        <v/>
      </c>
      <c r="T329" s="1066"/>
      <c r="U329" s="27"/>
      <c r="Y329" s="38"/>
      <c r="Z329" s="1091"/>
      <c r="AA329" s="1152"/>
      <c r="AB329" s="1152"/>
      <c r="AC329" s="1152"/>
      <c r="AD329" s="1152"/>
      <c r="AE329" s="1152"/>
      <c r="AF329" s="1152"/>
      <c r="AG329" s="1152"/>
      <c r="AH329" s="1152"/>
      <c r="AI329" s="1152"/>
      <c r="AJ329" s="1152"/>
      <c r="AK329" s="1152"/>
      <c r="AL329" s="1152"/>
      <c r="AM329" s="1152"/>
      <c r="AN329" s="1044"/>
      <c r="AO329" s="1152"/>
      <c r="AP329" s="1152"/>
      <c r="AQ329" s="1152"/>
      <c r="AR329" s="1152"/>
      <c r="AS329" s="1152"/>
      <c r="AT329" s="1152"/>
      <c r="AU329" s="1152"/>
      <c r="AV329" s="1152"/>
      <c r="AW329" s="1152"/>
      <c r="AX329" s="1152"/>
      <c r="AY329" s="1152"/>
      <c r="AZ329" s="1152"/>
      <c r="BA329" s="1152"/>
      <c r="BB329" s="1152"/>
      <c r="BC329" s="1152"/>
      <c r="BD329" s="1152"/>
      <c r="BE329" s="1152"/>
      <c r="BF329" s="1152"/>
      <c r="BG329" s="1152"/>
      <c r="BH329" s="1152"/>
      <c r="BI329" s="1152"/>
      <c r="BJ329" s="1152"/>
      <c r="BK329" s="1152"/>
      <c r="BL329" s="1152"/>
      <c r="BM329" s="1152"/>
      <c r="BN329" s="1152"/>
      <c r="BO329" s="1152"/>
      <c r="BP329" s="1152"/>
      <c r="BQ329" s="1152"/>
      <c r="BR329" s="1152"/>
      <c r="BS329" s="1152"/>
      <c r="BT329" s="1152"/>
      <c r="BU329" s="1152"/>
      <c r="BV329" s="1152"/>
      <c r="BW329" s="1152"/>
    </row>
    <row r="330" spans="1:75" ht="13.5" customHeight="1">
      <c r="A330" s="1091"/>
      <c r="B330" s="15" t="s">
        <v>59</v>
      </c>
      <c r="C330" s="1065" t="str">
        <f>VLOOKUP($C327,'2025年度(1年前期)'!$B$5:$N$208,COLUMN('2025年度(1年前期)'!$C$5)+1,0)&amp;""</f>
        <v/>
      </c>
      <c r="D330" s="1066"/>
      <c r="E330" s="1067" t="str">
        <f>VLOOKUP($C327,'2025年度(2年前期)'!$B$5:$N$208,COLUMN('2025年度(2年前期)'!$C$5)+1,0)&amp;""</f>
        <v/>
      </c>
      <c r="F330" s="1066"/>
      <c r="G330" s="1067" t="str">
        <f>VLOOKUP($C327,'2025年度(3年前期)'!$B$5:$N$208,COLUMN('2025年度(3年前期)'!$C$5)+1,0)&amp;""</f>
        <v/>
      </c>
      <c r="H330" s="1066"/>
      <c r="I330" s="1067" t="str">
        <f>VLOOKUP($C327,'2025年度(4年前期)'!$B$5:$N$208,COLUMN('2025年度(4年前期)'!$C$5)+1,0)&amp;""</f>
        <v/>
      </c>
      <c r="J330" s="1066"/>
      <c r="K330" s="1068" t="str">
        <f>VLOOKUP($C327,'2025年度(助産前期)'!$B$5:$N$208,COLUMN('2025年度(助産前期)'!$C$5)+1,0)&amp;""</f>
        <v/>
      </c>
      <c r="L330" s="1070"/>
      <c r="M330" s="1104" t="str">
        <f>VLOOKUP($C327,'2025年度(M1前期)'!$B$5:$N$208,COLUMN('2025年度(M1前期)'!C$5)+1,0)&amp;""</f>
        <v/>
      </c>
      <c r="N330" s="1066"/>
      <c r="O330" s="1067" t="str">
        <f>VLOOKUP($C327,'2025年度(M2前期)'!$B$5:$N$208,COLUMN('2025年度(M2前期)'!$C$5)+1,0)&amp;""</f>
        <v/>
      </c>
      <c r="P330" s="1066"/>
      <c r="Q330" s="1067" t="str">
        <f>VLOOKUP($C327,'2025年度(D1前期)'!$B$5:$N$208,COLUMN('2025年度(D1前期)'!$C$5)+1,0)&amp;""</f>
        <v/>
      </c>
      <c r="R330" s="1066"/>
      <c r="S330" s="1068" t="str">
        <f>VLOOKUP($C327,'2025年度(D23前期)'!$B$5:$N$208,COLUMN('2025年度(D23前期)'!$C$5)+1,0)&amp;""</f>
        <v/>
      </c>
      <c r="T330" s="1066"/>
      <c r="U330" s="27"/>
      <c r="Y330" s="38"/>
      <c r="Z330" s="1091"/>
      <c r="AA330" s="1152"/>
      <c r="AB330" s="1152"/>
      <c r="AC330" s="1152"/>
      <c r="AD330" s="1152"/>
      <c r="AE330" s="1152"/>
      <c r="AF330" s="1152"/>
      <c r="AG330" s="1152"/>
      <c r="AH330" s="1152"/>
      <c r="AI330" s="1152"/>
      <c r="AJ330" s="1152"/>
      <c r="AK330" s="1152"/>
      <c r="AL330" s="1152"/>
      <c r="AM330" s="1152"/>
      <c r="AN330" s="1044"/>
      <c r="AO330" s="1152"/>
      <c r="AP330" s="1152"/>
      <c r="AQ330" s="1152"/>
      <c r="AR330" s="1152"/>
      <c r="AS330" s="1152"/>
      <c r="AT330" s="1152"/>
      <c r="AU330" s="1152"/>
      <c r="AV330" s="1152"/>
      <c r="AW330" s="1152"/>
      <c r="AX330" s="1152"/>
      <c r="AY330" s="1152"/>
      <c r="AZ330" s="1152"/>
      <c r="BA330" s="1152"/>
      <c r="BB330" s="1152"/>
      <c r="BC330" s="1152"/>
      <c r="BD330" s="1152"/>
      <c r="BE330" s="1152"/>
      <c r="BF330" s="1152"/>
      <c r="BG330" s="1152"/>
      <c r="BH330" s="1152"/>
      <c r="BI330" s="1152"/>
      <c r="BJ330" s="1152"/>
      <c r="BK330" s="1152"/>
      <c r="BL330" s="1152"/>
      <c r="BM330" s="1152"/>
      <c r="BN330" s="1152"/>
      <c r="BO330" s="1152"/>
      <c r="BP330" s="1152"/>
      <c r="BQ330" s="1152"/>
      <c r="BR330" s="1152"/>
      <c r="BS330" s="1152"/>
      <c r="BT330" s="1152"/>
      <c r="BU330" s="1152"/>
      <c r="BV330" s="1152"/>
      <c r="BW330" s="1152"/>
    </row>
    <row r="331" spans="1:75" ht="13.5" customHeight="1">
      <c r="A331" s="1092"/>
      <c r="B331" s="16" t="s">
        <v>56</v>
      </c>
      <c r="C331" s="1149"/>
      <c r="D331" s="1145"/>
      <c r="E331" s="1150"/>
      <c r="F331" s="1144"/>
      <c r="G331" s="1063"/>
      <c r="H331" s="1062"/>
      <c r="I331" s="1063"/>
      <c r="J331" s="1062"/>
      <c r="K331" s="1064"/>
      <c r="L331" s="1069"/>
      <c r="M331" s="1106"/>
      <c r="N331" s="1062"/>
      <c r="O331" s="1063"/>
      <c r="P331" s="1062"/>
      <c r="Q331" s="1063"/>
      <c r="R331" s="1062"/>
      <c r="S331" s="1064"/>
      <c r="T331" s="1062"/>
      <c r="U331" s="27"/>
      <c r="Y331" s="38"/>
      <c r="Z331" s="1092"/>
      <c r="AA331" s="1153"/>
      <c r="AB331" s="1153"/>
      <c r="AC331" s="1153"/>
      <c r="AD331" s="1153"/>
      <c r="AE331" s="1153"/>
      <c r="AF331" s="1153"/>
      <c r="AG331" s="1153"/>
      <c r="AH331" s="1153"/>
      <c r="AI331" s="1153"/>
      <c r="AJ331" s="1153"/>
      <c r="AK331" s="1153"/>
      <c r="AL331" s="1153"/>
      <c r="AM331" s="1153"/>
      <c r="AN331" s="1045"/>
      <c r="AO331" s="1153"/>
      <c r="AP331" s="1153"/>
      <c r="AQ331" s="1153"/>
      <c r="AR331" s="1153"/>
      <c r="AS331" s="1153"/>
      <c r="AT331" s="1153"/>
      <c r="AU331" s="1153"/>
      <c r="AV331" s="1153"/>
      <c r="AW331" s="1153"/>
      <c r="AX331" s="1153"/>
      <c r="AY331" s="1153"/>
      <c r="AZ331" s="1153"/>
      <c r="BA331" s="1153"/>
      <c r="BB331" s="1153"/>
      <c r="BC331" s="1153"/>
      <c r="BD331" s="1153"/>
      <c r="BE331" s="1153"/>
      <c r="BF331" s="1153"/>
      <c r="BG331" s="1153"/>
      <c r="BH331" s="1153"/>
      <c r="BI331" s="1153"/>
      <c r="BJ331" s="1153"/>
      <c r="BK331" s="1153"/>
      <c r="BL331" s="1153"/>
      <c r="BM331" s="1153"/>
      <c r="BN331" s="1153"/>
      <c r="BO331" s="1153"/>
      <c r="BP331" s="1153"/>
      <c r="BQ331" s="1153"/>
      <c r="BR331" s="1153"/>
      <c r="BS331" s="1153"/>
      <c r="BT331" s="1153"/>
      <c r="BU331" s="1153"/>
      <c r="BV331" s="1153"/>
      <c r="BW331" s="1153"/>
    </row>
    <row r="332" spans="1:75" ht="13.5" customHeight="1">
      <c r="A332" s="1091" t="s">
        <v>58</v>
      </c>
      <c r="B332" s="15" t="s">
        <v>50</v>
      </c>
      <c r="C332" s="1079" t="str">
        <f>VLOOKUP($C327,'2025年度(1年前期)'!$B$5:$N$208,COLUMN('2025年度(1年前期)'!$E$5),0)&amp;""</f>
        <v/>
      </c>
      <c r="D332" s="1080"/>
      <c r="E332" s="1081" t="str">
        <f>VLOOKUP($C327,'2025年度(2年前期)'!$B$5:$N$208,COLUMN('2025年度(2年前期)'!$E$5),0)&amp;""</f>
        <v/>
      </c>
      <c r="F332" s="1080"/>
      <c r="G332" s="1081" t="str">
        <f>VLOOKUP($C327,'2025年度(3年前期)'!$B$5:$N$208,COLUMN('2025年度(3年前期)'!$E$5),0)&amp;""</f>
        <v/>
      </c>
      <c r="H332" s="1080"/>
      <c r="I332" s="1081" t="str">
        <f>VLOOKUP($C327,'2025年度(4年前期)'!$B$5:$N$208,COLUMN('2025年度(4年前期)'!$E$5),0)&amp;""</f>
        <v/>
      </c>
      <c r="J332" s="1080"/>
      <c r="K332" s="1072" t="str">
        <f>VLOOKUP($C327,'2025年度(助産前期)'!$B$5:$N$208,COLUMN('2025年度(助産前期)'!$E$5),0)&amp;""</f>
        <v/>
      </c>
      <c r="L332" s="1096"/>
      <c r="M332" s="1079" t="str">
        <f>VLOOKUP($C327,'2025年度(M1前期)'!$B$5:$N$208,COLUMN('2025年度(M1前期)'!$E$5),0)&amp;""</f>
        <v/>
      </c>
      <c r="N332" s="1080"/>
      <c r="O332" s="1072" t="str">
        <f>VLOOKUP($C327,'2025年度(M2前期)'!$B$5:$N$208,COLUMN('2025年度(M2前期)'!$E$5),0)&amp;""</f>
        <v/>
      </c>
      <c r="P332" s="1080"/>
      <c r="Q332" s="1072" t="str">
        <f>VLOOKUP($C327,'2025年度(D1前期)'!$B$5:$N$208,COLUMN('2025年度(D1前期)'!$E$5),0)&amp;""</f>
        <v/>
      </c>
      <c r="R332" s="1080"/>
      <c r="S332" s="1072" t="str">
        <f>VLOOKUP($C327,'2025年度(D23前期)'!$B$5:$N$208,COLUMN('2025年度(D23前期)'!$E$5),0)&amp;""</f>
        <v/>
      </c>
      <c r="T332" s="1080"/>
      <c r="V332" s="17"/>
      <c r="Y332" s="38"/>
      <c r="Z332" s="1091" t="str">
        <f>A332</f>
        <v>２時限（11：00～12：30）</v>
      </c>
      <c r="AA332" s="1151"/>
      <c r="AB332" s="1151"/>
      <c r="AC332" s="1151"/>
      <c r="AD332" s="1151"/>
      <c r="AE332" s="1151"/>
      <c r="AF332" s="1296"/>
      <c r="AG332" s="1151"/>
      <c r="AH332" s="1151"/>
      <c r="AI332" s="1151"/>
      <c r="AJ332" s="1151"/>
      <c r="AK332" s="1151"/>
      <c r="AL332" s="1151"/>
      <c r="AM332" s="1151"/>
      <c r="AN332" s="1043"/>
      <c r="AO332" s="1151"/>
      <c r="AP332" s="1151"/>
      <c r="AQ332" s="1151"/>
      <c r="AR332" s="1151"/>
      <c r="AS332" s="1151"/>
      <c r="AT332" s="1151"/>
      <c r="AU332" s="1151"/>
      <c r="AV332" s="1151"/>
      <c r="AW332" s="1151"/>
      <c r="AX332" s="1151"/>
      <c r="AY332" s="1151"/>
      <c r="AZ332" s="1151"/>
      <c r="BA332" s="1151"/>
      <c r="BB332" s="1151"/>
      <c r="BC332" s="1151"/>
      <c r="BD332" s="1151"/>
      <c r="BE332" s="1151"/>
      <c r="BF332" s="1151"/>
      <c r="BG332" s="1151"/>
      <c r="BH332" s="1151"/>
      <c r="BI332" s="1151"/>
      <c r="BJ332" s="1151"/>
      <c r="BK332" s="1151"/>
      <c r="BL332" s="1151"/>
      <c r="BM332" s="1151"/>
      <c r="BN332" s="1151"/>
      <c r="BO332" s="1151"/>
      <c r="BP332" s="1151"/>
      <c r="BQ332" s="1151"/>
      <c r="BR332" s="1151"/>
      <c r="BS332" s="1151"/>
      <c r="BT332" s="1151"/>
      <c r="BU332" s="1151"/>
      <c r="BV332" s="1151"/>
      <c r="BW332" s="1151"/>
    </row>
    <row r="333" spans="1:75" ht="13.5" customHeight="1">
      <c r="A333" s="1091"/>
      <c r="B333" s="15" t="s">
        <v>53</v>
      </c>
      <c r="C333" s="1065" t="str">
        <f>IFERROR(VLOOKUP(C332,科目・教員!$A$1:$B$357,2,0),"")</f>
        <v/>
      </c>
      <c r="D333" s="1066"/>
      <c r="E333" s="1067" t="str">
        <f>IFERROR(VLOOKUP(E332,科目・教員!$A$1:$B$357,2,0),"")</f>
        <v/>
      </c>
      <c r="F333" s="1066"/>
      <c r="G333" s="1067" t="str">
        <f>IFERROR(VLOOKUP(G332,科目・教員!$A$1:$B$357,2,0),"")</f>
        <v/>
      </c>
      <c r="H333" s="1066"/>
      <c r="I333" s="1067" t="str">
        <f>IFERROR(VLOOKUP(I332,科目・教員!$A$1:$B$357,2,0),"")</f>
        <v/>
      </c>
      <c r="J333" s="1066"/>
      <c r="K333" s="1068" t="str">
        <f>IFERROR(VLOOKUP(K332,科目・教員!$A$1:$B$357,2,0),"")</f>
        <v/>
      </c>
      <c r="L333" s="1070"/>
      <c r="M333" s="1065" t="str">
        <f>IFERROR(VLOOKUP(M332,科目・教員!$A$1:$B$357,2,0),"")</f>
        <v/>
      </c>
      <c r="N333" s="1066"/>
      <c r="O333" s="1068" t="str">
        <f>IFERROR(VLOOKUP(O332,科目・教員!$A$1:$B$357,2,0),"")</f>
        <v/>
      </c>
      <c r="P333" s="1066"/>
      <c r="Q333" s="1068" t="str">
        <f>IFERROR(VLOOKUP(Q332,科目・教員!$A$1:$B$357,2,0),"")</f>
        <v/>
      </c>
      <c r="R333" s="1066"/>
      <c r="S333" s="1068" t="str">
        <f>IFERROR(VLOOKUP(S332,科目・教員!$A$1:$B$357,2,0),"")</f>
        <v/>
      </c>
      <c r="T333" s="1066"/>
      <c r="V333" s="17"/>
      <c r="Y333" s="38"/>
      <c r="Z333" s="1091"/>
      <c r="AA333" s="1152"/>
      <c r="AB333" s="1152"/>
      <c r="AC333" s="1152"/>
      <c r="AD333" s="1152"/>
      <c r="AE333" s="1152"/>
      <c r="AF333" s="1296"/>
      <c r="AG333" s="1152"/>
      <c r="AH333" s="1152"/>
      <c r="AI333" s="1152"/>
      <c r="AJ333" s="1152"/>
      <c r="AK333" s="1152"/>
      <c r="AL333" s="1152"/>
      <c r="AM333" s="1152"/>
      <c r="AN333" s="1044"/>
      <c r="AO333" s="1152"/>
      <c r="AP333" s="1152"/>
      <c r="AQ333" s="1152"/>
      <c r="AR333" s="1152"/>
      <c r="AS333" s="1152"/>
      <c r="AT333" s="1152"/>
      <c r="AU333" s="1152"/>
      <c r="AV333" s="1152"/>
      <c r="AW333" s="1152"/>
      <c r="AX333" s="1152"/>
      <c r="AY333" s="1152"/>
      <c r="AZ333" s="1152"/>
      <c r="BA333" s="1152"/>
      <c r="BB333" s="1152"/>
      <c r="BC333" s="1152"/>
      <c r="BD333" s="1152"/>
      <c r="BE333" s="1152"/>
      <c r="BF333" s="1152"/>
      <c r="BG333" s="1152"/>
      <c r="BH333" s="1152"/>
      <c r="BI333" s="1152"/>
      <c r="BJ333" s="1152"/>
      <c r="BK333" s="1152"/>
      <c r="BL333" s="1152"/>
      <c r="BM333" s="1152"/>
      <c r="BN333" s="1152"/>
      <c r="BO333" s="1152"/>
      <c r="BP333" s="1152"/>
      <c r="BQ333" s="1152"/>
      <c r="BR333" s="1152"/>
      <c r="BS333" s="1152"/>
      <c r="BT333" s="1152"/>
      <c r="BU333" s="1152"/>
      <c r="BV333" s="1152"/>
      <c r="BW333" s="1152"/>
    </row>
    <row r="334" spans="1:75" ht="13.5" customHeight="1">
      <c r="A334" s="1091"/>
      <c r="B334" s="15" t="s">
        <v>59</v>
      </c>
      <c r="C334" s="1065" t="str">
        <f>VLOOKUP($C327,'2025年度(1年前期)'!$B$5:$N$208,COLUMN('2025年度(1年前期)'!$E$5)+1,0)&amp;""</f>
        <v/>
      </c>
      <c r="D334" s="1066"/>
      <c r="E334" s="1067" t="str">
        <f>VLOOKUP($C327,'2025年度(2年前期)'!$B$5:$N$208,COLUMN('2025年度(2年前期)'!$E$5)+1,0)&amp;""</f>
        <v/>
      </c>
      <c r="F334" s="1066"/>
      <c r="G334" s="1067" t="str">
        <f>VLOOKUP($C327,'2025年度(3年前期)'!$B$5:$N$208,COLUMN('2025年度(3年前期)'!$E$5)+1,0)&amp;""</f>
        <v/>
      </c>
      <c r="H334" s="1066"/>
      <c r="I334" s="1067" t="str">
        <f>VLOOKUP($C327,'2025年度(4年前期)'!$B$5:$N$208,COLUMN('2025年度(4年前期)'!$E$5)+1,0)&amp;""</f>
        <v/>
      </c>
      <c r="J334" s="1066"/>
      <c r="K334" s="1068" t="str">
        <f>VLOOKUP($C327,'2025年度(助産前期)'!$B$5:$N$208,COLUMN('2025年度(助産前期)'!$E$5)+1,0)&amp;""</f>
        <v/>
      </c>
      <c r="L334" s="1070"/>
      <c r="M334" s="1065" t="str">
        <f>VLOOKUP($C327,'2025年度(M1前期)'!$B$5:$N$208,COLUMN('2025年度(M1前期)'!$E$5)+1,0)&amp;""</f>
        <v/>
      </c>
      <c r="N334" s="1066"/>
      <c r="O334" s="1068" t="str">
        <f>VLOOKUP($C327,'2025年度(M2前期)'!$B$5:$N$208,COLUMN('2025年度(M2前期)'!$E$5)+1,0)&amp;""</f>
        <v/>
      </c>
      <c r="P334" s="1066"/>
      <c r="Q334" s="1068" t="str">
        <f>VLOOKUP($C327,'2025年度(D1前期)'!$B$5:$N$208,COLUMN('2025年度(D1前期)'!$E$5)+1,0)&amp;""</f>
        <v/>
      </c>
      <c r="R334" s="1066"/>
      <c r="S334" s="1068" t="str">
        <f>VLOOKUP($C327,'2025年度(D23前期)'!$B$5:$N$208,COLUMN('2025年度(D23前期)'!$E$5)+1,0)&amp;""</f>
        <v/>
      </c>
      <c r="T334" s="1066"/>
      <c r="V334" s="17"/>
      <c r="Z334" s="1091"/>
      <c r="AA334" s="1152"/>
      <c r="AB334" s="1152"/>
      <c r="AC334" s="1152"/>
      <c r="AD334" s="1152"/>
      <c r="AE334" s="1152"/>
      <c r="AF334" s="1296"/>
      <c r="AG334" s="1152"/>
      <c r="AH334" s="1152"/>
      <c r="AI334" s="1152"/>
      <c r="AJ334" s="1152"/>
      <c r="AK334" s="1152"/>
      <c r="AL334" s="1152"/>
      <c r="AM334" s="1152"/>
      <c r="AN334" s="1044"/>
      <c r="AO334" s="1152"/>
      <c r="AP334" s="1152"/>
      <c r="AQ334" s="1152"/>
      <c r="AR334" s="1152"/>
      <c r="AS334" s="1152"/>
      <c r="AT334" s="1152"/>
      <c r="AU334" s="1152"/>
      <c r="AV334" s="1152"/>
      <c r="AW334" s="1152"/>
      <c r="AX334" s="1152"/>
      <c r="AY334" s="1152"/>
      <c r="AZ334" s="1152"/>
      <c r="BA334" s="1152"/>
      <c r="BB334" s="1152"/>
      <c r="BC334" s="1152"/>
      <c r="BD334" s="1152"/>
      <c r="BE334" s="1152"/>
      <c r="BF334" s="1152"/>
      <c r="BG334" s="1152"/>
      <c r="BH334" s="1152"/>
      <c r="BI334" s="1152"/>
      <c r="BJ334" s="1152"/>
      <c r="BK334" s="1152"/>
      <c r="BL334" s="1152"/>
      <c r="BM334" s="1152"/>
      <c r="BN334" s="1152"/>
      <c r="BO334" s="1152"/>
      <c r="BP334" s="1152"/>
      <c r="BQ334" s="1152"/>
      <c r="BR334" s="1152"/>
      <c r="BS334" s="1152"/>
      <c r="BT334" s="1152"/>
      <c r="BU334" s="1152"/>
      <c r="BV334" s="1152"/>
      <c r="BW334" s="1152"/>
    </row>
    <row r="335" spans="1:75" ht="13.5" customHeight="1">
      <c r="A335" s="1100"/>
      <c r="B335" s="16" t="s">
        <v>56</v>
      </c>
      <c r="C335" s="1061"/>
      <c r="D335" s="1075"/>
      <c r="E335" s="1063"/>
      <c r="F335" s="1075"/>
      <c r="G335" s="1149"/>
      <c r="H335" s="1145"/>
      <c r="I335" s="1063"/>
      <c r="J335" s="1075"/>
      <c r="K335" s="1064"/>
      <c r="L335" s="1064"/>
      <c r="M335" s="1061"/>
      <c r="N335" s="1075"/>
      <c r="O335" s="1064"/>
      <c r="P335" s="1075"/>
      <c r="Q335" s="1064"/>
      <c r="R335" s="1075"/>
      <c r="S335" s="1064"/>
      <c r="T335" s="1075"/>
      <c r="V335" s="17"/>
      <c r="Z335" s="1092"/>
      <c r="AA335" s="1153"/>
      <c r="AB335" s="1153"/>
      <c r="AC335" s="1153"/>
      <c r="AD335" s="1153"/>
      <c r="AE335" s="1153"/>
      <c r="AF335" s="1296"/>
      <c r="AG335" s="1153"/>
      <c r="AH335" s="1153"/>
      <c r="AI335" s="1153"/>
      <c r="AJ335" s="1153"/>
      <c r="AK335" s="1153"/>
      <c r="AL335" s="1153"/>
      <c r="AM335" s="1153"/>
      <c r="AN335" s="1045"/>
      <c r="AO335" s="1153"/>
      <c r="AP335" s="1153"/>
      <c r="AQ335" s="1153"/>
      <c r="AR335" s="1153"/>
      <c r="AS335" s="1153"/>
      <c r="AT335" s="1153"/>
      <c r="AU335" s="1153"/>
      <c r="AV335" s="1153"/>
      <c r="AW335" s="1153"/>
      <c r="AX335" s="1153"/>
      <c r="AY335" s="1153"/>
      <c r="AZ335" s="1153"/>
      <c r="BA335" s="1153"/>
      <c r="BB335" s="1153"/>
      <c r="BC335" s="1153"/>
      <c r="BD335" s="1153"/>
      <c r="BE335" s="1153"/>
      <c r="BF335" s="1153"/>
      <c r="BG335" s="1153"/>
      <c r="BH335" s="1153"/>
      <c r="BI335" s="1153"/>
      <c r="BJ335" s="1153"/>
      <c r="BK335" s="1153"/>
      <c r="BL335" s="1153"/>
      <c r="BM335" s="1153"/>
      <c r="BN335" s="1153"/>
      <c r="BO335" s="1153"/>
      <c r="BP335" s="1153"/>
      <c r="BQ335" s="1153"/>
      <c r="BR335" s="1153"/>
      <c r="BS335" s="1153"/>
      <c r="BT335" s="1153"/>
      <c r="BU335" s="1153"/>
      <c r="BV335" s="1153"/>
      <c r="BW335" s="1153"/>
    </row>
    <row r="336" spans="1:75" ht="13.5" customHeight="1">
      <c r="A336" s="1095" t="s">
        <v>60</v>
      </c>
      <c r="B336" s="18" t="s">
        <v>61</v>
      </c>
      <c r="C336" s="1079"/>
      <c r="D336" s="1080"/>
      <c r="E336" s="1081"/>
      <c r="F336" s="1080"/>
      <c r="G336" s="1081"/>
      <c r="H336" s="1080"/>
      <c r="I336" s="1081"/>
      <c r="J336" s="1080"/>
      <c r="K336" s="1072"/>
      <c r="L336" s="1096"/>
      <c r="M336" s="1079"/>
      <c r="N336" s="1080"/>
      <c r="O336" s="1072"/>
      <c r="P336" s="1080"/>
      <c r="Q336" s="1072"/>
      <c r="R336" s="1080"/>
      <c r="S336" s="1072"/>
      <c r="T336" s="1080"/>
      <c r="U336" s="17"/>
      <c r="V336" s="17"/>
      <c r="Z336" s="1091" t="str">
        <f>A336</f>
        <v>昼休み（12：30～13：30）</v>
      </c>
      <c r="AA336" s="1151"/>
      <c r="AB336" s="1151"/>
      <c r="AC336" s="1151"/>
      <c r="AD336" s="1151"/>
      <c r="AE336" s="1151"/>
      <c r="AF336" s="1151"/>
      <c r="AG336" s="1151"/>
      <c r="AH336" s="1151"/>
      <c r="AI336" s="1151"/>
      <c r="AJ336" s="1151"/>
      <c r="AK336" s="1151"/>
      <c r="AL336" s="1151"/>
      <c r="AM336" s="1151"/>
      <c r="AN336" s="1151"/>
      <c r="AO336" s="1151"/>
      <c r="AP336" s="1151"/>
      <c r="AQ336" s="1151"/>
      <c r="AR336" s="1151"/>
      <c r="AS336" s="1151"/>
      <c r="AT336" s="1151"/>
      <c r="AU336" s="1151"/>
      <c r="AV336" s="1151"/>
      <c r="AW336" s="1151"/>
      <c r="AX336" s="1151"/>
      <c r="AY336" s="1151"/>
      <c r="AZ336" s="1151"/>
      <c r="BA336" s="1151"/>
      <c r="BB336" s="1151"/>
      <c r="BC336" s="1151"/>
      <c r="BD336" s="1151"/>
      <c r="BE336" s="1151"/>
      <c r="BF336" s="1151"/>
      <c r="BG336" s="1151"/>
      <c r="BH336" s="1151"/>
      <c r="BI336" s="1151"/>
      <c r="BJ336" s="1151"/>
      <c r="BK336" s="1151"/>
      <c r="BL336" s="1151"/>
      <c r="BM336" s="1151"/>
      <c r="BN336" s="1151"/>
      <c r="BO336" s="1151"/>
      <c r="BP336" s="1151"/>
      <c r="BQ336" s="1151"/>
      <c r="BR336" s="1151"/>
      <c r="BS336" s="1151"/>
      <c r="BT336" s="1151"/>
      <c r="BU336" s="1151"/>
      <c r="BV336" s="1151"/>
      <c r="BW336" s="1151"/>
    </row>
    <row r="337" spans="1:75" ht="13.5" customHeight="1">
      <c r="A337" s="1091"/>
      <c r="B337" s="18" t="s">
        <v>62</v>
      </c>
      <c r="C337" s="1065"/>
      <c r="D337" s="1066"/>
      <c r="E337" s="1067"/>
      <c r="F337" s="1066"/>
      <c r="G337" s="1067"/>
      <c r="H337" s="1066"/>
      <c r="I337" s="1067"/>
      <c r="J337" s="1066"/>
      <c r="K337" s="1068"/>
      <c r="L337" s="1070"/>
      <c r="M337" s="1065"/>
      <c r="N337" s="1066"/>
      <c r="O337" s="1068"/>
      <c r="P337" s="1066"/>
      <c r="Q337" s="1068"/>
      <c r="R337" s="1066"/>
      <c r="S337" s="1068"/>
      <c r="T337" s="1066"/>
      <c r="U337" s="17"/>
      <c r="V337" s="17"/>
      <c r="Z337" s="1091"/>
      <c r="AA337" s="1152"/>
      <c r="AB337" s="1152"/>
      <c r="AC337" s="1152"/>
      <c r="AD337" s="1152"/>
      <c r="AE337" s="1152"/>
      <c r="AF337" s="1152"/>
      <c r="AG337" s="1152"/>
      <c r="AH337" s="1152"/>
      <c r="AI337" s="1152"/>
      <c r="AJ337" s="1152"/>
      <c r="AK337" s="1152"/>
      <c r="AL337" s="1152"/>
      <c r="AM337" s="1152"/>
      <c r="AN337" s="1152"/>
      <c r="AO337" s="1152"/>
      <c r="AP337" s="1152"/>
      <c r="AQ337" s="1152"/>
      <c r="AR337" s="1152"/>
      <c r="AS337" s="1152"/>
      <c r="AT337" s="1152"/>
      <c r="AU337" s="1152"/>
      <c r="AV337" s="1152"/>
      <c r="AW337" s="1152"/>
      <c r="AX337" s="1152"/>
      <c r="AY337" s="1152"/>
      <c r="AZ337" s="1152"/>
      <c r="BA337" s="1152"/>
      <c r="BB337" s="1152"/>
      <c r="BC337" s="1152"/>
      <c r="BD337" s="1152"/>
      <c r="BE337" s="1152"/>
      <c r="BF337" s="1152"/>
      <c r="BG337" s="1152"/>
      <c r="BH337" s="1152"/>
      <c r="BI337" s="1152"/>
      <c r="BJ337" s="1152"/>
      <c r="BK337" s="1152"/>
      <c r="BL337" s="1152"/>
      <c r="BM337" s="1152"/>
      <c r="BN337" s="1152"/>
      <c r="BO337" s="1152"/>
      <c r="BP337" s="1152"/>
      <c r="BQ337" s="1152"/>
      <c r="BR337" s="1152"/>
      <c r="BS337" s="1152"/>
      <c r="BT337" s="1152"/>
      <c r="BU337" s="1152"/>
      <c r="BV337" s="1152"/>
      <c r="BW337" s="1152"/>
    </row>
    <row r="338" spans="1:75" ht="13.5" customHeight="1">
      <c r="A338" s="1091"/>
      <c r="B338" s="18" t="s">
        <v>59</v>
      </c>
      <c r="C338" s="1065"/>
      <c r="D338" s="1066"/>
      <c r="E338" s="1067"/>
      <c r="F338" s="1066"/>
      <c r="G338" s="1067"/>
      <c r="H338" s="1066"/>
      <c r="I338" s="1067"/>
      <c r="J338" s="1066"/>
      <c r="K338" s="1068"/>
      <c r="L338" s="1070"/>
      <c r="M338" s="1065"/>
      <c r="N338" s="1066"/>
      <c r="O338" s="1068"/>
      <c r="P338" s="1066"/>
      <c r="Q338" s="1068"/>
      <c r="R338" s="1066"/>
      <c r="S338" s="1068"/>
      <c r="T338" s="1066"/>
      <c r="U338" s="17"/>
      <c r="V338" s="17"/>
      <c r="Z338" s="1091"/>
      <c r="AA338" s="1152"/>
      <c r="AB338" s="1152"/>
      <c r="AC338" s="1152"/>
      <c r="AD338" s="1152"/>
      <c r="AE338" s="1152"/>
      <c r="AF338" s="1152"/>
      <c r="AG338" s="1152"/>
      <c r="AH338" s="1152"/>
      <c r="AI338" s="1152"/>
      <c r="AJ338" s="1152"/>
      <c r="AK338" s="1152"/>
      <c r="AL338" s="1152"/>
      <c r="AM338" s="1152"/>
      <c r="AN338" s="1152"/>
      <c r="AO338" s="1152"/>
      <c r="AP338" s="1152"/>
      <c r="AQ338" s="1152"/>
      <c r="AR338" s="1152"/>
      <c r="AS338" s="1152"/>
      <c r="AT338" s="1152"/>
      <c r="AU338" s="1152"/>
      <c r="AV338" s="1152"/>
      <c r="AW338" s="1152"/>
      <c r="AX338" s="1152"/>
      <c r="AY338" s="1152"/>
      <c r="AZ338" s="1152"/>
      <c r="BA338" s="1152"/>
      <c r="BB338" s="1152"/>
      <c r="BC338" s="1152"/>
      <c r="BD338" s="1152"/>
      <c r="BE338" s="1152"/>
      <c r="BF338" s="1152"/>
      <c r="BG338" s="1152"/>
      <c r="BH338" s="1152"/>
      <c r="BI338" s="1152"/>
      <c r="BJ338" s="1152"/>
      <c r="BK338" s="1152"/>
      <c r="BL338" s="1152"/>
      <c r="BM338" s="1152"/>
      <c r="BN338" s="1152"/>
      <c r="BO338" s="1152"/>
      <c r="BP338" s="1152"/>
      <c r="BQ338" s="1152"/>
      <c r="BR338" s="1152"/>
      <c r="BS338" s="1152"/>
      <c r="BT338" s="1152"/>
      <c r="BU338" s="1152"/>
      <c r="BV338" s="1152"/>
      <c r="BW338" s="1152"/>
    </row>
    <row r="339" spans="1:75" ht="13.5" customHeight="1">
      <c r="A339" s="1092"/>
      <c r="B339" s="19" t="s">
        <v>56</v>
      </c>
      <c r="C339" s="1102"/>
      <c r="D339" s="1094"/>
      <c r="E339" s="1103"/>
      <c r="F339" s="1094"/>
      <c r="G339" s="1103"/>
      <c r="H339" s="1094"/>
      <c r="I339" s="1103"/>
      <c r="J339" s="1094"/>
      <c r="K339" s="1093"/>
      <c r="L339" s="1093"/>
      <c r="M339" s="1102"/>
      <c r="N339" s="1094"/>
      <c r="O339" s="1093"/>
      <c r="P339" s="1094"/>
      <c r="Q339" s="1093"/>
      <c r="R339" s="1094"/>
      <c r="S339" s="1093"/>
      <c r="T339" s="1094"/>
      <c r="U339" s="17"/>
      <c r="V339" s="17"/>
      <c r="Z339" s="1092"/>
      <c r="AA339" s="1153"/>
      <c r="AB339" s="1153"/>
      <c r="AC339" s="1153"/>
      <c r="AD339" s="1153"/>
      <c r="AE339" s="1153"/>
      <c r="AF339" s="1153"/>
      <c r="AG339" s="1153"/>
      <c r="AH339" s="1153"/>
      <c r="AI339" s="1153"/>
      <c r="AJ339" s="1153"/>
      <c r="AK339" s="1153"/>
      <c r="AL339" s="1153"/>
      <c r="AM339" s="1153"/>
      <c r="AN339" s="1153"/>
      <c r="AO339" s="1153"/>
      <c r="AP339" s="1153"/>
      <c r="AQ339" s="1153"/>
      <c r="AR339" s="1153"/>
      <c r="AS339" s="1153"/>
      <c r="AT339" s="1153"/>
      <c r="AU339" s="1153"/>
      <c r="AV339" s="1153"/>
      <c r="AW339" s="1153"/>
      <c r="AX339" s="1153"/>
      <c r="AY339" s="1153"/>
      <c r="AZ339" s="1153"/>
      <c r="BA339" s="1153"/>
      <c r="BB339" s="1153"/>
      <c r="BC339" s="1153"/>
      <c r="BD339" s="1153"/>
      <c r="BE339" s="1153"/>
      <c r="BF339" s="1153"/>
      <c r="BG339" s="1153"/>
      <c r="BH339" s="1153"/>
      <c r="BI339" s="1153"/>
      <c r="BJ339" s="1153"/>
      <c r="BK339" s="1153"/>
      <c r="BL339" s="1153"/>
      <c r="BM339" s="1153"/>
      <c r="BN339" s="1153"/>
      <c r="BO339" s="1153"/>
      <c r="BP339" s="1153"/>
      <c r="BQ339" s="1153"/>
      <c r="BR339" s="1153"/>
      <c r="BS339" s="1153"/>
      <c r="BT339" s="1153"/>
      <c r="BU339" s="1153"/>
      <c r="BV339" s="1153"/>
      <c r="BW339" s="1153"/>
    </row>
    <row r="340" spans="1:75" ht="13.5" customHeight="1">
      <c r="A340" s="1091" t="s">
        <v>64</v>
      </c>
      <c r="B340" s="15" t="s">
        <v>50</v>
      </c>
      <c r="C340" s="1089" t="str">
        <f>VLOOKUP($C327,'2025年度(1年前期)'!$B$5:$N$208,COLUMN('2025年度(1年前期)'!$G$5),0)&amp;""</f>
        <v/>
      </c>
      <c r="D340" s="1072"/>
      <c r="E340" s="1090" t="str">
        <f>VLOOKUP($C327,'2025年度(2年前期)'!$B$5:$N$208,COLUMN('2025年度(2年前期)'!$G$5),0)&amp;""</f>
        <v/>
      </c>
      <c r="F340" s="1072"/>
      <c r="G340" s="1090" t="str">
        <f>VLOOKUP($C327,'2025年度(3年前期)'!$B$5:$N$208,COLUMN('2025年度(3年前期)'!$G$5),0)&amp;""</f>
        <v/>
      </c>
      <c r="H340" s="1072"/>
      <c r="I340" s="1090" t="str">
        <f>VLOOKUP($C327,'2025年度(4年前期)'!$B$5:$N$208,COLUMN('2025年度(4年前期)'!$G$5),0)&amp;""</f>
        <v/>
      </c>
      <c r="J340" s="1072"/>
      <c r="K340" s="1071" t="str">
        <f>VLOOKUP($C327,'2025年度(助産前期)'!$B$5:$N$208,COLUMN('2025年度(助産前期)'!$G$5),0)&amp;""</f>
        <v/>
      </c>
      <c r="L340" s="1071"/>
      <c r="M340" s="1089" t="str">
        <f>VLOOKUP($C327,'2025年度(M1前期)'!$B$5:$N$208,COLUMN('2025年度(M1前期)'!$G$5),0)&amp;""</f>
        <v/>
      </c>
      <c r="N340" s="1072"/>
      <c r="O340" s="1071" t="str">
        <f>VLOOKUP($C327,'2025年度(M2前期)'!$B$5:$N$208,COLUMN('2025年度(M2前期)'!$G$5),0)&amp;""</f>
        <v/>
      </c>
      <c r="P340" s="1072"/>
      <c r="Q340" s="1071" t="str">
        <f>VLOOKUP($C327,'2025年度(D1前期)'!$B$5:$N$208,COLUMN('2025年度(D1前期)'!$G$5),0)&amp;""</f>
        <v/>
      </c>
      <c r="R340" s="1072"/>
      <c r="S340" s="1071" t="str">
        <f>VLOOKUP($C327,'2025年度(D23前期)'!$B$5:$N$208,COLUMN('2025年度(D23前期)'!$G$5),0)&amp;""</f>
        <v/>
      </c>
      <c r="T340" s="1072"/>
      <c r="Z340" s="1091" t="str">
        <f>A340</f>
        <v>３時限（13：30～15：00）</v>
      </c>
      <c r="AA340" s="1151"/>
      <c r="AB340" s="1151"/>
      <c r="AC340" s="1151"/>
      <c r="AD340" s="1151"/>
      <c r="AE340" s="1151"/>
      <c r="AF340" s="1151"/>
      <c r="AG340" s="1151"/>
      <c r="AH340" s="1151"/>
      <c r="AI340" s="1151"/>
      <c r="AJ340" s="1151"/>
      <c r="AK340" s="1151"/>
      <c r="AL340" s="1151"/>
      <c r="AM340" s="1151"/>
      <c r="AN340" s="1151"/>
      <c r="AO340" s="1151"/>
      <c r="AP340" s="1151"/>
      <c r="AQ340" s="1151"/>
      <c r="AR340" s="1151"/>
      <c r="AS340" s="1151"/>
      <c r="AT340" s="1151"/>
      <c r="AU340" s="1151"/>
      <c r="AV340" s="1151"/>
      <c r="AW340" s="1151"/>
      <c r="AX340" s="1151"/>
      <c r="AY340" s="1151"/>
      <c r="AZ340" s="1151"/>
      <c r="BA340" s="1151"/>
      <c r="BB340" s="1043"/>
      <c r="BC340" s="1151"/>
      <c r="BD340" s="1151"/>
      <c r="BE340" s="1151"/>
      <c r="BF340" s="1151"/>
      <c r="BG340" s="1151"/>
      <c r="BH340" s="1151"/>
      <c r="BI340" s="1151"/>
      <c r="BJ340" s="1151"/>
      <c r="BK340" s="1151"/>
      <c r="BL340" s="1151"/>
      <c r="BM340" s="1151"/>
      <c r="BN340" s="1151"/>
      <c r="BO340" s="1151"/>
      <c r="BP340" s="1151"/>
      <c r="BQ340" s="1151"/>
      <c r="BR340" s="1151"/>
      <c r="BS340" s="1151"/>
      <c r="BT340" s="1151"/>
      <c r="BU340" s="1151"/>
      <c r="BV340" s="1151"/>
      <c r="BW340" s="1151"/>
    </row>
    <row r="341" spans="1:75" ht="13.5" customHeight="1">
      <c r="A341" s="1091"/>
      <c r="B341" s="15" t="s">
        <v>53</v>
      </c>
      <c r="C341" s="1101" t="str">
        <f>IFERROR(VLOOKUP(C340,科目・教員!$A$1:$B$357,2,0),"")</f>
        <v/>
      </c>
      <c r="D341" s="1068"/>
      <c r="E341" s="1073" t="str">
        <f>IFERROR(VLOOKUP(E340,科目・教員!$A$1:$B$357,2,0),"")</f>
        <v/>
      </c>
      <c r="F341" s="1068"/>
      <c r="G341" s="1073" t="str">
        <f>IFERROR(VLOOKUP(G340,科目・教員!$A$1:$B$357,2,0),"")</f>
        <v/>
      </c>
      <c r="H341" s="1068"/>
      <c r="I341" s="1073" t="str">
        <f>IFERROR(VLOOKUP(I340,科目・教員!$A$1:$B$357,2,0),"")</f>
        <v/>
      </c>
      <c r="J341" s="1068"/>
      <c r="K341" s="1074" t="str">
        <f>IFERROR(VLOOKUP(K340,科目・教員!$A$1:$B$357,2,0),"")</f>
        <v/>
      </c>
      <c r="L341" s="1074"/>
      <c r="M341" s="1101" t="str">
        <f>IFERROR(VLOOKUP(M340,科目・教員!$A$1:$B$357,2,0),"")</f>
        <v/>
      </c>
      <c r="N341" s="1068"/>
      <c r="O341" s="1074" t="str">
        <f>IFERROR(VLOOKUP(O340,科目・教員!$A$1:$B$357,2,0),"")</f>
        <v/>
      </c>
      <c r="P341" s="1068"/>
      <c r="Q341" s="1074" t="str">
        <f>IFERROR(VLOOKUP(Q340,科目・教員!$A$1:$B$357,2,0),"")</f>
        <v/>
      </c>
      <c r="R341" s="1068"/>
      <c r="S341" s="1074" t="str">
        <f>IFERROR(VLOOKUP(S340,科目・教員!$A$1:$B$357,2,0),"")</f>
        <v/>
      </c>
      <c r="T341" s="1068"/>
      <c r="Z341" s="1091"/>
      <c r="AA341" s="1152"/>
      <c r="AB341" s="1152"/>
      <c r="AC341" s="1152"/>
      <c r="AD341" s="1152"/>
      <c r="AE341" s="1152"/>
      <c r="AF341" s="1152"/>
      <c r="AG341" s="1152"/>
      <c r="AH341" s="1152"/>
      <c r="AI341" s="1152"/>
      <c r="AJ341" s="1152"/>
      <c r="AK341" s="1152"/>
      <c r="AL341" s="1152"/>
      <c r="AM341" s="1152"/>
      <c r="AN341" s="1152"/>
      <c r="AO341" s="1152"/>
      <c r="AP341" s="1152"/>
      <c r="AQ341" s="1152"/>
      <c r="AR341" s="1152"/>
      <c r="AS341" s="1152"/>
      <c r="AT341" s="1152"/>
      <c r="AU341" s="1152"/>
      <c r="AV341" s="1152"/>
      <c r="AW341" s="1152"/>
      <c r="AX341" s="1152"/>
      <c r="AY341" s="1152"/>
      <c r="AZ341" s="1152"/>
      <c r="BA341" s="1152"/>
      <c r="BB341" s="1044"/>
      <c r="BC341" s="1152"/>
      <c r="BD341" s="1152"/>
      <c r="BE341" s="1152"/>
      <c r="BF341" s="1152"/>
      <c r="BG341" s="1152"/>
      <c r="BH341" s="1152"/>
      <c r="BI341" s="1152"/>
      <c r="BJ341" s="1152"/>
      <c r="BK341" s="1152"/>
      <c r="BL341" s="1152"/>
      <c r="BM341" s="1152"/>
      <c r="BN341" s="1152"/>
      <c r="BO341" s="1152"/>
      <c r="BP341" s="1152"/>
      <c r="BQ341" s="1152"/>
      <c r="BR341" s="1152"/>
      <c r="BS341" s="1152"/>
      <c r="BT341" s="1152"/>
      <c r="BU341" s="1152"/>
      <c r="BV341" s="1152"/>
      <c r="BW341" s="1152"/>
    </row>
    <row r="342" spans="1:75" ht="13.5" customHeight="1">
      <c r="A342" s="1091"/>
      <c r="B342" s="15" t="s">
        <v>59</v>
      </c>
      <c r="C342" s="1101" t="str">
        <f>VLOOKUP($C327,'2025年度(1年前期)'!$B$5:$N$208,COLUMN('2025年度(1年前期)'!$G$5)+1,0)&amp;""</f>
        <v/>
      </c>
      <c r="D342" s="1068"/>
      <c r="E342" s="1073" t="str">
        <f>VLOOKUP($C327,'2025年度(2年前期)'!$B$5:$N$208,COLUMN('2025年度(2年前期)'!$G$5)+1,0)&amp;""</f>
        <v/>
      </c>
      <c r="F342" s="1068"/>
      <c r="G342" s="1073" t="str">
        <f>VLOOKUP($C327,'2025年度(3年前期)'!$B$5:$N$208,COLUMN('2025年度(3年前期)'!$G$5)+1,0)&amp;""</f>
        <v/>
      </c>
      <c r="H342" s="1068"/>
      <c r="I342" s="1073" t="str">
        <f>VLOOKUP($C327,'2025年度(4年前期)'!$B$5:$N$208,COLUMN('2025年度(4年前期)'!$G$5)+1,0)&amp;""</f>
        <v/>
      </c>
      <c r="J342" s="1068"/>
      <c r="K342" s="1074" t="str">
        <f>VLOOKUP($C327,'2025年度(助産前期)'!$B$5:$N$208,COLUMN('2025年度(助産前期)'!$G$5)+1,0)&amp;""</f>
        <v/>
      </c>
      <c r="L342" s="1074"/>
      <c r="M342" s="1101" t="str">
        <f>VLOOKUP($C327,'2025年度(M1前期)'!$B$5:$N$208,COLUMN('2025年度(M1前期)'!$G$5)+1,0)&amp;""</f>
        <v/>
      </c>
      <c r="N342" s="1068"/>
      <c r="O342" s="1074" t="str">
        <f>VLOOKUP($C327,'2025年度(M2前期)'!$B$5:$N$208,COLUMN('2025年度(M2前期)'!$G$5)+1,0)&amp;""</f>
        <v/>
      </c>
      <c r="P342" s="1068"/>
      <c r="Q342" s="1074" t="str">
        <f>VLOOKUP($C327,'2025年度(D1前期)'!$B$5:$N$208,COLUMN('2025年度(D1前期)'!$G$5)+1,0)&amp;""</f>
        <v/>
      </c>
      <c r="R342" s="1068"/>
      <c r="S342" s="1074" t="str">
        <f>VLOOKUP($C327,'2025年度(D23前期)'!$B$5:$N$208,COLUMN('2025年度(D23前期)'!$G$5)+1,0)&amp;""</f>
        <v/>
      </c>
      <c r="T342" s="1068"/>
      <c r="Z342" s="1091"/>
      <c r="AA342" s="1152"/>
      <c r="AB342" s="1152"/>
      <c r="AC342" s="1152"/>
      <c r="AD342" s="1152"/>
      <c r="AE342" s="1152"/>
      <c r="AF342" s="1152"/>
      <c r="AG342" s="1152"/>
      <c r="AH342" s="1152"/>
      <c r="AI342" s="1152"/>
      <c r="AJ342" s="1152"/>
      <c r="AK342" s="1152"/>
      <c r="AL342" s="1152"/>
      <c r="AM342" s="1152"/>
      <c r="AN342" s="1152"/>
      <c r="AO342" s="1152"/>
      <c r="AP342" s="1152"/>
      <c r="AQ342" s="1152"/>
      <c r="AR342" s="1152"/>
      <c r="AS342" s="1152"/>
      <c r="AT342" s="1152"/>
      <c r="AU342" s="1152"/>
      <c r="AV342" s="1152"/>
      <c r="AW342" s="1152"/>
      <c r="AX342" s="1152"/>
      <c r="AY342" s="1152"/>
      <c r="AZ342" s="1152"/>
      <c r="BA342" s="1152"/>
      <c r="BB342" s="1044"/>
      <c r="BC342" s="1152"/>
      <c r="BD342" s="1152"/>
      <c r="BE342" s="1152"/>
      <c r="BF342" s="1152"/>
      <c r="BG342" s="1152"/>
      <c r="BH342" s="1152"/>
      <c r="BI342" s="1152"/>
      <c r="BJ342" s="1152"/>
      <c r="BK342" s="1152"/>
      <c r="BL342" s="1152"/>
      <c r="BM342" s="1152"/>
      <c r="BN342" s="1152"/>
      <c r="BO342" s="1152"/>
      <c r="BP342" s="1152"/>
      <c r="BQ342" s="1152"/>
      <c r="BR342" s="1152"/>
      <c r="BS342" s="1152"/>
      <c r="BT342" s="1152"/>
      <c r="BU342" s="1152"/>
      <c r="BV342" s="1152"/>
      <c r="BW342" s="1152"/>
    </row>
    <row r="343" spans="1:75" ht="13.5" customHeight="1">
      <c r="A343" s="1100"/>
      <c r="B343" s="16" t="s">
        <v>56</v>
      </c>
      <c r="C343" s="1061"/>
      <c r="D343" s="1075"/>
      <c r="E343" s="1063"/>
      <c r="F343" s="1075"/>
      <c r="G343" s="1063"/>
      <c r="H343" s="1075"/>
      <c r="I343" s="1063"/>
      <c r="J343" s="1075"/>
      <c r="K343" s="1064"/>
      <c r="L343" s="1064"/>
      <c r="M343" s="1061"/>
      <c r="N343" s="1075"/>
      <c r="O343" s="1064"/>
      <c r="P343" s="1075"/>
      <c r="Q343" s="1064"/>
      <c r="R343" s="1075"/>
      <c r="S343" s="1064"/>
      <c r="T343" s="1075"/>
      <c r="Z343" s="1092"/>
      <c r="AA343" s="1153"/>
      <c r="AB343" s="1153"/>
      <c r="AC343" s="1153"/>
      <c r="AD343" s="1153"/>
      <c r="AE343" s="1153"/>
      <c r="AF343" s="1153"/>
      <c r="AG343" s="1153"/>
      <c r="AH343" s="1153"/>
      <c r="AI343" s="1153"/>
      <c r="AJ343" s="1153"/>
      <c r="AK343" s="1153"/>
      <c r="AL343" s="1153"/>
      <c r="AM343" s="1153"/>
      <c r="AN343" s="1153"/>
      <c r="AO343" s="1153"/>
      <c r="AP343" s="1153"/>
      <c r="AQ343" s="1153"/>
      <c r="AR343" s="1153"/>
      <c r="AS343" s="1153"/>
      <c r="AT343" s="1153"/>
      <c r="AU343" s="1153"/>
      <c r="AV343" s="1153"/>
      <c r="AW343" s="1153"/>
      <c r="AX343" s="1153"/>
      <c r="AY343" s="1153"/>
      <c r="AZ343" s="1153"/>
      <c r="BA343" s="1153"/>
      <c r="BB343" s="1045"/>
      <c r="BC343" s="1153"/>
      <c r="BD343" s="1153"/>
      <c r="BE343" s="1153"/>
      <c r="BF343" s="1153"/>
      <c r="BG343" s="1153"/>
      <c r="BH343" s="1153"/>
      <c r="BI343" s="1153"/>
      <c r="BJ343" s="1153"/>
      <c r="BK343" s="1153"/>
      <c r="BL343" s="1153"/>
      <c r="BM343" s="1153"/>
      <c r="BN343" s="1153"/>
      <c r="BO343" s="1153"/>
      <c r="BP343" s="1153"/>
      <c r="BQ343" s="1153"/>
      <c r="BR343" s="1153"/>
      <c r="BS343" s="1153"/>
      <c r="BT343" s="1153"/>
      <c r="BU343" s="1153"/>
      <c r="BV343" s="1153"/>
      <c r="BW343" s="1153"/>
    </row>
    <row r="344" spans="1:75" ht="13.5" customHeight="1">
      <c r="A344" s="1091" t="s">
        <v>67</v>
      </c>
      <c r="B344" s="15" t="s">
        <v>50</v>
      </c>
      <c r="C344" s="1089" t="str">
        <f>VLOOKUP($C327,'2025年度(1年前期)'!$B$5:$N$208,COLUMN('2025年度(1年前期)'!$I$5),0)&amp;""</f>
        <v/>
      </c>
      <c r="D344" s="1072"/>
      <c r="E344" s="1090" t="str">
        <f>VLOOKUP($C327,'2025年度(2年前期)'!$B$5:$N$208,COLUMN('2025年度(2年前期)'!$I$5),0)&amp;""</f>
        <v/>
      </c>
      <c r="F344" s="1072"/>
      <c r="G344" s="1090" t="str">
        <f>VLOOKUP($C327,'2025年度(3年前期)'!$B$5:$N$208,COLUMN('2025年度(3年前期)'!$I$5),0)&amp;""</f>
        <v/>
      </c>
      <c r="H344" s="1072"/>
      <c r="I344" s="1090" t="str">
        <f>VLOOKUP($C327,'2025年度(4年前期)'!$B$5:$N$208,COLUMN('2025年度(4年前期)'!$I$5),0)&amp;""</f>
        <v/>
      </c>
      <c r="J344" s="1072"/>
      <c r="K344" s="1071" t="str">
        <f>VLOOKUP($C327,'2025年度(助産前期)'!$B$5:$N$208,COLUMN('2025年度(助産前期)'!$I$5),0)&amp;""</f>
        <v/>
      </c>
      <c r="L344" s="1071"/>
      <c r="M344" s="1089" t="str">
        <f>VLOOKUP($C327,'2025年度(M1前期)'!$B$5:$N$208,COLUMN('2025年度(M1前期)'!$I$5),0)&amp;""</f>
        <v/>
      </c>
      <c r="N344" s="1072"/>
      <c r="O344" s="1071" t="str">
        <f>VLOOKUP($C327,'2025年度(M2前期)'!$B$5:$N$208,COLUMN('2025年度(M2前期)'!$I$5),0)&amp;""</f>
        <v/>
      </c>
      <c r="P344" s="1072"/>
      <c r="Q344" s="1071" t="str">
        <f>VLOOKUP($C327,'2025年度(D1前期)'!$B$5:$N$208,COLUMN('2025年度(D1前期)'!$I$5),0)&amp;""</f>
        <v/>
      </c>
      <c r="R344" s="1072"/>
      <c r="S344" s="1071" t="str">
        <f>VLOOKUP($C327,'2025年度(D23前期)'!$B$5:$N$208,COLUMN('2025年度(D23前期)'!$I$5),0)&amp;""</f>
        <v/>
      </c>
      <c r="T344" s="1072"/>
      <c r="V344" s="17"/>
      <c r="Z344" s="1091" t="str">
        <f>A344</f>
        <v>４時限（15：10～16：40）</v>
      </c>
      <c r="AA344" s="1151"/>
      <c r="AB344" s="1151"/>
      <c r="AC344" s="1151"/>
      <c r="AD344" s="1151"/>
      <c r="AE344" s="1151"/>
      <c r="AF344" s="1151"/>
      <c r="AG344" s="1151"/>
      <c r="AH344" s="1151"/>
      <c r="AI344" s="1151"/>
      <c r="AJ344" s="1151"/>
      <c r="AK344" s="1151"/>
      <c r="AL344" s="1151"/>
      <c r="AM344" s="1151"/>
      <c r="AN344" s="1151"/>
      <c r="AO344" s="1151"/>
      <c r="AP344" s="1151"/>
      <c r="AQ344" s="1151"/>
      <c r="AR344" s="1151"/>
      <c r="AS344" s="1151"/>
      <c r="AT344" s="1151"/>
      <c r="AU344" s="1151"/>
      <c r="AV344" s="1151"/>
      <c r="AW344" s="1151"/>
      <c r="AX344" s="1151"/>
      <c r="AY344" s="1151"/>
      <c r="AZ344" s="1151"/>
      <c r="BA344" s="1151"/>
      <c r="BB344" s="1043"/>
      <c r="BC344" s="1151"/>
      <c r="BD344" s="1151"/>
      <c r="BE344" s="1151"/>
      <c r="BF344" s="1151"/>
      <c r="BG344" s="1151"/>
      <c r="BH344" s="1151"/>
      <c r="BI344" s="1151"/>
      <c r="BJ344" s="1151"/>
      <c r="BK344" s="1151"/>
      <c r="BL344" s="1151"/>
      <c r="BM344" s="1151"/>
      <c r="BN344" s="1151"/>
      <c r="BO344" s="1151"/>
      <c r="BP344" s="1151"/>
      <c r="BQ344" s="1151"/>
      <c r="BR344" s="1151"/>
      <c r="BS344" s="1151"/>
      <c r="BT344" s="1151"/>
      <c r="BU344" s="1151"/>
      <c r="BV344" s="1151"/>
      <c r="BW344" s="1151"/>
    </row>
    <row r="345" spans="1:75" ht="13.5" customHeight="1">
      <c r="A345" s="1091"/>
      <c r="B345" s="15" t="s">
        <v>53</v>
      </c>
      <c r="C345" s="1101" t="str">
        <f>IFERROR(VLOOKUP(C344,科目・教員!$A$1:$B$357,2,0),"")</f>
        <v/>
      </c>
      <c r="D345" s="1068"/>
      <c r="E345" s="1073" t="str">
        <f>IFERROR(VLOOKUP(E344,科目・教員!$A$1:$B$357,2,0),"")</f>
        <v/>
      </c>
      <c r="F345" s="1068"/>
      <c r="G345" s="1073" t="str">
        <f>IFERROR(VLOOKUP(G344,科目・教員!$A$1:$B$357,2,0),"")</f>
        <v/>
      </c>
      <c r="H345" s="1068"/>
      <c r="I345" s="1073" t="str">
        <f>IFERROR(VLOOKUP(I344,科目・教員!$A$1:$B$357,2,0),"")</f>
        <v/>
      </c>
      <c r="J345" s="1068"/>
      <c r="K345" s="1074" t="str">
        <f>IFERROR(VLOOKUP(K344,科目・教員!$A$1:$B$357,2,0),"")</f>
        <v/>
      </c>
      <c r="L345" s="1074"/>
      <c r="M345" s="1101" t="str">
        <f>IFERROR(VLOOKUP(M344,科目・教員!$A$1:$B$357,2,0),"")</f>
        <v/>
      </c>
      <c r="N345" s="1068"/>
      <c r="O345" s="1074" t="str">
        <f>IFERROR(VLOOKUP(O344,科目・教員!$A$1:$B$357,2,0),"")</f>
        <v/>
      </c>
      <c r="P345" s="1068"/>
      <c r="Q345" s="1074" t="str">
        <f>IFERROR(VLOOKUP(Q344,科目・教員!$A$1:$B$357,2,0),"")</f>
        <v/>
      </c>
      <c r="R345" s="1068"/>
      <c r="S345" s="1074" t="str">
        <f>IFERROR(VLOOKUP(S344,科目・教員!$A$1:$B$357,2,0),"")</f>
        <v/>
      </c>
      <c r="T345" s="1068"/>
      <c r="V345" s="17"/>
      <c r="Z345" s="1091"/>
      <c r="AA345" s="1152"/>
      <c r="AB345" s="1152"/>
      <c r="AC345" s="1152"/>
      <c r="AD345" s="1152"/>
      <c r="AE345" s="1152"/>
      <c r="AF345" s="1152"/>
      <c r="AG345" s="1152"/>
      <c r="AH345" s="1152"/>
      <c r="AI345" s="1152"/>
      <c r="AJ345" s="1152"/>
      <c r="AK345" s="1152"/>
      <c r="AL345" s="1152"/>
      <c r="AM345" s="1152"/>
      <c r="AN345" s="1152"/>
      <c r="AO345" s="1152"/>
      <c r="AP345" s="1152"/>
      <c r="AQ345" s="1152"/>
      <c r="AR345" s="1152"/>
      <c r="AS345" s="1152"/>
      <c r="AT345" s="1152"/>
      <c r="AU345" s="1152"/>
      <c r="AV345" s="1152"/>
      <c r="AW345" s="1152"/>
      <c r="AX345" s="1152"/>
      <c r="AY345" s="1152"/>
      <c r="AZ345" s="1152"/>
      <c r="BA345" s="1152"/>
      <c r="BB345" s="1044"/>
      <c r="BC345" s="1152"/>
      <c r="BD345" s="1152"/>
      <c r="BE345" s="1152"/>
      <c r="BF345" s="1152"/>
      <c r="BG345" s="1152"/>
      <c r="BH345" s="1152"/>
      <c r="BI345" s="1152"/>
      <c r="BJ345" s="1152"/>
      <c r="BK345" s="1152"/>
      <c r="BL345" s="1152"/>
      <c r="BM345" s="1152"/>
      <c r="BN345" s="1152"/>
      <c r="BO345" s="1152"/>
      <c r="BP345" s="1152"/>
      <c r="BQ345" s="1152"/>
      <c r="BR345" s="1152"/>
      <c r="BS345" s="1152"/>
      <c r="BT345" s="1152"/>
      <c r="BU345" s="1152"/>
      <c r="BV345" s="1152"/>
      <c r="BW345" s="1152"/>
    </row>
    <row r="346" spans="1:75" ht="13.5" customHeight="1">
      <c r="A346" s="1091"/>
      <c r="B346" s="15" t="s">
        <v>59</v>
      </c>
      <c r="C346" s="1101" t="str">
        <f>VLOOKUP($C327,'2025年度(1年前期)'!$B$5:$N$208,COLUMN('2025年度(1年前期)'!$I$5)+1,0)&amp;""</f>
        <v/>
      </c>
      <c r="D346" s="1068"/>
      <c r="E346" s="1073" t="str">
        <f>VLOOKUP($C327,'2025年度(2年前期)'!$B$5:$N$208,COLUMN('2025年度(2年前期)'!$I$5)+1,0)&amp;""</f>
        <v/>
      </c>
      <c r="F346" s="1068"/>
      <c r="G346" s="1073" t="str">
        <f>VLOOKUP($C327,'2025年度(3年前期)'!$B$5:$N$208,COLUMN('2025年度(3年前期)'!$I$5)+1,0)&amp;""</f>
        <v/>
      </c>
      <c r="H346" s="1068"/>
      <c r="I346" s="1073" t="str">
        <f>VLOOKUP($C327,'2025年度(4年前期)'!$B$5:$N$208,COLUMN('2025年度(4年前期)'!$I$5)+1,0)&amp;""</f>
        <v/>
      </c>
      <c r="J346" s="1068"/>
      <c r="K346" s="1074" t="str">
        <f>VLOOKUP($C327,'2025年度(助産前期)'!$B$5:$N$208,COLUMN('2025年度(助産前期)'!$I$5)+1,0)&amp;""</f>
        <v/>
      </c>
      <c r="L346" s="1074"/>
      <c r="M346" s="1101" t="str">
        <f>VLOOKUP($C327,'2025年度(M1前期)'!$B$5:$N$208,COLUMN('2025年度(M1前期)'!$I$5)+1,0)&amp;""</f>
        <v/>
      </c>
      <c r="N346" s="1068"/>
      <c r="O346" s="1074" t="str">
        <f>VLOOKUP($C327,'2025年度(M2前期)'!$B$5:$N$208,COLUMN('2025年度(M2前期)'!$I$5)+1,0)&amp;""</f>
        <v/>
      </c>
      <c r="P346" s="1068"/>
      <c r="Q346" s="1074" t="str">
        <f>VLOOKUP($C327,'2025年度(D1前期)'!$B$5:$N$208,COLUMN('2025年度(D1前期)'!$I$5)+1,0)&amp;""</f>
        <v/>
      </c>
      <c r="R346" s="1068"/>
      <c r="S346" s="1074" t="str">
        <f>VLOOKUP($C327,'2025年度(D23前期)'!$B$5:$N$208,COLUMN('2025年度(D23前期)'!$I$5)+1,0)&amp;""</f>
        <v/>
      </c>
      <c r="T346" s="1068"/>
      <c r="V346" s="17"/>
      <c r="Z346" s="1091"/>
      <c r="AA346" s="1152"/>
      <c r="AB346" s="1152"/>
      <c r="AC346" s="1152"/>
      <c r="AD346" s="1152"/>
      <c r="AE346" s="1152"/>
      <c r="AF346" s="1152"/>
      <c r="AG346" s="1152"/>
      <c r="AH346" s="1152"/>
      <c r="AI346" s="1152"/>
      <c r="AJ346" s="1152"/>
      <c r="AK346" s="1152"/>
      <c r="AL346" s="1152"/>
      <c r="AM346" s="1152"/>
      <c r="AN346" s="1152"/>
      <c r="AO346" s="1152"/>
      <c r="AP346" s="1152"/>
      <c r="AQ346" s="1152"/>
      <c r="AR346" s="1152"/>
      <c r="AS346" s="1152"/>
      <c r="AT346" s="1152"/>
      <c r="AU346" s="1152"/>
      <c r="AV346" s="1152"/>
      <c r="AW346" s="1152"/>
      <c r="AX346" s="1152"/>
      <c r="AY346" s="1152"/>
      <c r="AZ346" s="1152"/>
      <c r="BA346" s="1152"/>
      <c r="BB346" s="1044"/>
      <c r="BC346" s="1152"/>
      <c r="BD346" s="1152"/>
      <c r="BE346" s="1152"/>
      <c r="BF346" s="1152"/>
      <c r="BG346" s="1152"/>
      <c r="BH346" s="1152"/>
      <c r="BI346" s="1152"/>
      <c r="BJ346" s="1152"/>
      <c r="BK346" s="1152"/>
      <c r="BL346" s="1152"/>
      <c r="BM346" s="1152"/>
      <c r="BN346" s="1152"/>
      <c r="BO346" s="1152"/>
      <c r="BP346" s="1152"/>
      <c r="BQ346" s="1152"/>
      <c r="BR346" s="1152"/>
      <c r="BS346" s="1152"/>
      <c r="BT346" s="1152"/>
      <c r="BU346" s="1152"/>
      <c r="BV346" s="1152"/>
      <c r="BW346" s="1152"/>
    </row>
    <row r="347" spans="1:75" ht="13.5" customHeight="1">
      <c r="A347" s="1092"/>
      <c r="B347" s="16" t="s">
        <v>56</v>
      </c>
      <c r="C347" s="1135"/>
      <c r="D347" s="1136"/>
      <c r="E347" s="1063"/>
      <c r="F347" s="1075"/>
      <c r="G347" s="1063"/>
      <c r="H347" s="1075"/>
      <c r="I347" s="1063"/>
      <c r="J347" s="1075"/>
      <c r="K347" s="1064"/>
      <c r="L347" s="1064"/>
      <c r="M347" s="1061"/>
      <c r="N347" s="1075"/>
      <c r="O347" s="1064"/>
      <c r="P347" s="1075"/>
      <c r="Q347" s="1064"/>
      <c r="R347" s="1075"/>
      <c r="S347" s="1064"/>
      <c r="T347" s="1075"/>
      <c r="V347" s="17"/>
      <c r="Z347" s="1092"/>
      <c r="AA347" s="1153"/>
      <c r="AB347" s="1153"/>
      <c r="AC347" s="1153"/>
      <c r="AD347" s="1153"/>
      <c r="AE347" s="1153"/>
      <c r="AF347" s="1153"/>
      <c r="AG347" s="1153"/>
      <c r="AH347" s="1153"/>
      <c r="AI347" s="1153"/>
      <c r="AJ347" s="1153"/>
      <c r="AK347" s="1153"/>
      <c r="AL347" s="1153"/>
      <c r="AM347" s="1153"/>
      <c r="AN347" s="1153"/>
      <c r="AO347" s="1153"/>
      <c r="AP347" s="1153"/>
      <c r="AQ347" s="1153"/>
      <c r="AR347" s="1153"/>
      <c r="AS347" s="1153"/>
      <c r="AT347" s="1153"/>
      <c r="AU347" s="1153"/>
      <c r="AV347" s="1153"/>
      <c r="AW347" s="1153"/>
      <c r="AX347" s="1153"/>
      <c r="AY347" s="1153"/>
      <c r="AZ347" s="1153"/>
      <c r="BA347" s="1153"/>
      <c r="BB347" s="1045"/>
      <c r="BC347" s="1153"/>
      <c r="BD347" s="1153"/>
      <c r="BE347" s="1153"/>
      <c r="BF347" s="1153"/>
      <c r="BG347" s="1153"/>
      <c r="BH347" s="1153"/>
      <c r="BI347" s="1153"/>
      <c r="BJ347" s="1153"/>
      <c r="BK347" s="1153"/>
      <c r="BL347" s="1153"/>
      <c r="BM347" s="1153"/>
      <c r="BN347" s="1153"/>
      <c r="BO347" s="1153"/>
      <c r="BP347" s="1153"/>
      <c r="BQ347" s="1153"/>
      <c r="BR347" s="1153"/>
      <c r="BS347" s="1153"/>
      <c r="BT347" s="1153"/>
      <c r="BU347" s="1153"/>
      <c r="BV347" s="1153"/>
      <c r="BW347" s="1153"/>
    </row>
    <row r="348" spans="1:75" ht="13.5" customHeight="1">
      <c r="A348" s="1091" t="s">
        <v>68</v>
      </c>
      <c r="B348" s="15" t="s">
        <v>50</v>
      </c>
      <c r="C348" s="1089" t="str">
        <f>VLOOKUP($C327,'2025年度(1年前期)'!$B$5:$N$208,COLUMN('2025年度(1年前期)'!$K$5),0)&amp;""</f>
        <v/>
      </c>
      <c r="D348" s="1072"/>
      <c r="E348" s="1090" t="str">
        <f>VLOOKUP($C327,'2025年度(2年前期)'!$B$5:$N$208,COLUMN('2025年度(2年前期)'!$K$5),0)&amp;""</f>
        <v/>
      </c>
      <c r="F348" s="1072"/>
      <c r="G348" s="1090" t="str">
        <f>VLOOKUP($C327,'2025年度(3年前期)'!$B$5:$N$208,COLUMN('2025年度(3年前期)'!$K$5),0)&amp;""</f>
        <v/>
      </c>
      <c r="H348" s="1072"/>
      <c r="I348" s="1090" t="str">
        <f>VLOOKUP($C327,'2025年度(4年前期)'!$B$5:$N$208,COLUMN('2025年度(4年前期)'!$K$5),0)&amp;""</f>
        <v/>
      </c>
      <c r="J348" s="1072"/>
      <c r="K348" s="1071" t="str">
        <f>VLOOKUP($C327,'2025年度(助産前期)'!$B$5:$N$208,COLUMN('2025年度(助産前期)'!$K$5),0)&amp;""</f>
        <v/>
      </c>
      <c r="L348" s="1071"/>
      <c r="M348" s="1089" t="str">
        <f>VLOOKUP($C327,'2025年度(M1前期)'!$B$5:$N$208,COLUMN('2025年度(M1前期)'!$K$5),0)&amp;""</f>
        <v/>
      </c>
      <c r="N348" s="1072"/>
      <c r="O348" s="1071" t="str">
        <f>VLOOKUP($C327,'2025年度(M2前期)'!$B$5:$N$208,COLUMN('2025年度(M2前期)'!$K$5),0)&amp;""</f>
        <v/>
      </c>
      <c r="P348" s="1072"/>
      <c r="Q348" s="1071" t="str">
        <f>VLOOKUP($C327,'2025年度(D1前期)'!$B$5:$N$208,COLUMN('2025年度(D1前期)'!$K$5),0)&amp;""</f>
        <v/>
      </c>
      <c r="R348" s="1072"/>
      <c r="S348" s="1071" t="str">
        <f>VLOOKUP($C327,'2025年度(D23前期)'!$B$5:$N$208,COLUMN('2025年度(D23前期)'!$K$5),0)&amp;""</f>
        <v/>
      </c>
      <c r="T348" s="1072"/>
      <c r="U348" s="39"/>
      <c r="V348" s="17"/>
      <c r="Z348" s="1091" t="str">
        <f>A348</f>
        <v>５時限（16：50～18：20）</v>
      </c>
      <c r="AA348" s="1151"/>
      <c r="AB348" s="1151"/>
      <c r="AC348" s="1151"/>
      <c r="AD348" s="1151"/>
      <c r="AE348" s="1151"/>
      <c r="AF348" s="1151"/>
      <c r="AG348" s="1151"/>
      <c r="AH348" s="1151"/>
      <c r="AI348" s="1151"/>
      <c r="AJ348" s="1151"/>
      <c r="AK348" s="1151"/>
      <c r="AL348" s="1151"/>
      <c r="AM348" s="1151"/>
      <c r="AN348" s="1151"/>
      <c r="AO348" s="1151"/>
      <c r="AP348" s="1151"/>
      <c r="AQ348" s="1151"/>
      <c r="AR348" s="1151"/>
      <c r="AS348" s="1151"/>
      <c r="AT348" s="1151"/>
      <c r="AU348" s="1151"/>
      <c r="AV348" s="1151"/>
      <c r="AW348" s="1296"/>
      <c r="AX348" s="1151"/>
      <c r="AY348" s="1151"/>
      <c r="AZ348" s="1151"/>
      <c r="BA348" s="1151"/>
      <c r="BB348" s="1151"/>
      <c r="BC348" s="1151"/>
      <c r="BD348" s="1151"/>
      <c r="BE348" s="1151"/>
      <c r="BF348" s="1151"/>
      <c r="BG348" s="1151"/>
      <c r="BH348" s="1151"/>
      <c r="BI348" s="1151"/>
      <c r="BJ348" s="1151"/>
      <c r="BK348" s="1151"/>
      <c r="BL348" s="1151"/>
      <c r="BM348" s="1151"/>
      <c r="BN348" s="1151"/>
      <c r="BO348" s="1151"/>
      <c r="BP348" s="1151"/>
      <c r="BQ348" s="1151"/>
      <c r="BR348" s="1151"/>
      <c r="BS348" s="1151"/>
      <c r="BT348" s="1151"/>
      <c r="BU348" s="1151"/>
      <c r="BV348" s="1151"/>
      <c r="BW348" s="1151"/>
    </row>
    <row r="349" spans="1:75" ht="13.5" customHeight="1">
      <c r="A349" s="1091"/>
      <c r="B349" s="15" t="s">
        <v>53</v>
      </c>
      <c r="C349" s="1101" t="str">
        <f>IFERROR(VLOOKUP(C348,科目・教員!$A$1:$B$357,2,0),"")</f>
        <v/>
      </c>
      <c r="D349" s="1068"/>
      <c r="E349" s="1073" t="str">
        <f>IFERROR(VLOOKUP(E348,科目・教員!$A$1:$B$357,2,0),"")</f>
        <v/>
      </c>
      <c r="F349" s="1068"/>
      <c r="G349" s="1073" t="str">
        <f>IFERROR(VLOOKUP(G348,科目・教員!$A$1:$B$357,2,0),"")</f>
        <v/>
      </c>
      <c r="H349" s="1068"/>
      <c r="I349" s="1073" t="str">
        <f>IFERROR(VLOOKUP(I348,科目・教員!$A$1:$B$357,2,0),"")</f>
        <v/>
      </c>
      <c r="J349" s="1068"/>
      <c r="K349" s="1074" t="str">
        <f>IFERROR(VLOOKUP(K348,科目・教員!$A$1:$B$357,2,0),"")</f>
        <v/>
      </c>
      <c r="L349" s="1074"/>
      <c r="M349" s="1101" t="str">
        <f>IFERROR(VLOOKUP(M348,科目・教員!$A$1:$B$357,2,0),"")</f>
        <v/>
      </c>
      <c r="N349" s="1068"/>
      <c r="O349" s="1074" t="str">
        <f>IFERROR(VLOOKUP(O348,科目・教員!$A$1:$B$357,2,0),"")</f>
        <v/>
      </c>
      <c r="P349" s="1068"/>
      <c r="Q349" s="1074" t="str">
        <f>IFERROR(VLOOKUP(Q348,科目・教員!$A$1:$B$357,2,0),"")</f>
        <v/>
      </c>
      <c r="R349" s="1068"/>
      <c r="S349" s="1074" t="str">
        <f>IFERROR(VLOOKUP(S348,科目・教員!$A$1:$B$357,2,0),"")</f>
        <v/>
      </c>
      <c r="T349" s="1068"/>
      <c r="U349" s="39"/>
      <c r="V349" s="17"/>
      <c r="Z349" s="1091"/>
      <c r="AA349" s="1152"/>
      <c r="AB349" s="1152"/>
      <c r="AC349" s="1152"/>
      <c r="AD349" s="1152"/>
      <c r="AE349" s="1152"/>
      <c r="AF349" s="1152"/>
      <c r="AG349" s="1152"/>
      <c r="AH349" s="1152"/>
      <c r="AI349" s="1152"/>
      <c r="AJ349" s="1152"/>
      <c r="AK349" s="1152"/>
      <c r="AL349" s="1152"/>
      <c r="AM349" s="1152"/>
      <c r="AN349" s="1152"/>
      <c r="AO349" s="1152"/>
      <c r="AP349" s="1152"/>
      <c r="AQ349" s="1152"/>
      <c r="AR349" s="1152"/>
      <c r="AS349" s="1152"/>
      <c r="AT349" s="1152"/>
      <c r="AU349" s="1152"/>
      <c r="AV349" s="1152"/>
      <c r="AW349" s="1296"/>
      <c r="AX349" s="1152"/>
      <c r="AY349" s="1152"/>
      <c r="AZ349" s="1152"/>
      <c r="BA349" s="1152"/>
      <c r="BB349" s="1152"/>
      <c r="BC349" s="1152"/>
      <c r="BD349" s="1152"/>
      <c r="BE349" s="1152"/>
      <c r="BF349" s="1152"/>
      <c r="BG349" s="1152"/>
      <c r="BH349" s="1152"/>
      <c r="BI349" s="1152"/>
      <c r="BJ349" s="1152"/>
      <c r="BK349" s="1152"/>
      <c r="BL349" s="1152"/>
      <c r="BM349" s="1152"/>
      <c r="BN349" s="1152"/>
      <c r="BO349" s="1152"/>
      <c r="BP349" s="1152"/>
      <c r="BQ349" s="1152"/>
      <c r="BR349" s="1152"/>
      <c r="BS349" s="1152"/>
      <c r="BT349" s="1152"/>
      <c r="BU349" s="1152"/>
      <c r="BV349" s="1152"/>
      <c r="BW349" s="1152"/>
    </row>
    <row r="350" spans="1:75" ht="13.5" customHeight="1">
      <c r="A350" s="1091"/>
      <c r="B350" s="15" t="s">
        <v>59</v>
      </c>
      <c r="C350" s="1101" t="str">
        <f>VLOOKUP($C327,'2025年度(1年前期)'!$B$5:$N$208,COLUMN('2025年度(1年前期)'!$K$5)+1,0)&amp;""</f>
        <v/>
      </c>
      <c r="D350" s="1068"/>
      <c r="E350" s="1073" t="str">
        <f>VLOOKUP($C327,'2025年度(2年前期)'!$B$5:$N$208,COLUMN('2025年度(2年前期)'!$K$5)+1,0)&amp;""</f>
        <v/>
      </c>
      <c r="F350" s="1068"/>
      <c r="G350" s="1073" t="str">
        <f>VLOOKUP($C327,'2025年度(3年前期)'!$B$5:$N$208,COLUMN('2025年度(3年前期)'!$K$5)+1,0)&amp;""</f>
        <v/>
      </c>
      <c r="H350" s="1068"/>
      <c r="I350" s="1073" t="str">
        <f>VLOOKUP($C327,'2025年度(4年前期)'!$B$5:$N$208,COLUMN('2025年度(4年前期)'!$K$5)+1,0)&amp;""</f>
        <v/>
      </c>
      <c r="J350" s="1068"/>
      <c r="K350" s="1074" t="str">
        <f>VLOOKUP($C327,'2025年度(助産前期)'!$B$5:$N$208,COLUMN('2025年度(助産前期)'!$K$5)+1,0)&amp;""</f>
        <v/>
      </c>
      <c r="L350" s="1074"/>
      <c r="M350" s="1101" t="str">
        <f>VLOOKUP($C327,'2025年度(M1前期)'!$B$5:$N$208,COLUMN('2025年度(M1前期)'!$K$5)+1,0)&amp;""</f>
        <v/>
      </c>
      <c r="N350" s="1068"/>
      <c r="O350" s="1074" t="str">
        <f>VLOOKUP($C327,'2025年度(M2前期)'!$B$5:$N$208,COLUMN('2025年度(M2前期)'!$K$5)+1,0)&amp;""</f>
        <v/>
      </c>
      <c r="P350" s="1068"/>
      <c r="Q350" s="1074" t="str">
        <f>VLOOKUP($C327,'2025年度(D1前期)'!$B$5:$N$208,COLUMN('2025年度(D1前期)'!$K$5)+1,0)&amp;""</f>
        <v/>
      </c>
      <c r="R350" s="1068"/>
      <c r="S350" s="1074" t="str">
        <f>VLOOKUP($C327,'2025年度(D23前期)'!$B$5:$N$208,COLUMN('2025年度(D23前期)'!$K$5)+1,0)&amp;""</f>
        <v/>
      </c>
      <c r="T350" s="1068"/>
      <c r="U350" s="39"/>
      <c r="V350" s="17"/>
      <c r="Z350" s="1091"/>
      <c r="AA350" s="1152"/>
      <c r="AB350" s="1152"/>
      <c r="AC350" s="1152"/>
      <c r="AD350" s="1152"/>
      <c r="AE350" s="1152"/>
      <c r="AF350" s="1152"/>
      <c r="AG350" s="1152"/>
      <c r="AH350" s="1152"/>
      <c r="AI350" s="1152"/>
      <c r="AJ350" s="1152"/>
      <c r="AK350" s="1152"/>
      <c r="AL350" s="1152"/>
      <c r="AM350" s="1152"/>
      <c r="AN350" s="1152"/>
      <c r="AO350" s="1152"/>
      <c r="AP350" s="1152"/>
      <c r="AQ350" s="1152"/>
      <c r="AR350" s="1152"/>
      <c r="AS350" s="1152"/>
      <c r="AT350" s="1152"/>
      <c r="AU350" s="1152"/>
      <c r="AV350" s="1152"/>
      <c r="AW350" s="1296"/>
      <c r="AX350" s="1152"/>
      <c r="AY350" s="1152"/>
      <c r="AZ350" s="1152"/>
      <c r="BA350" s="1152"/>
      <c r="BB350" s="1152"/>
      <c r="BC350" s="1152"/>
      <c r="BD350" s="1152"/>
      <c r="BE350" s="1152"/>
      <c r="BF350" s="1152"/>
      <c r="BG350" s="1152"/>
      <c r="BH350" s="1152"/>
      <c r="BI350" s="1152"/>
      <c r="BJ350" s="1152"/>
      <c r="BK350" s="1152"/>
      <c r="BL350" s="1152"/>
      <c r="BM350" s="1152"/>
      <c r="BN350" s="1152"/>
      <c r="BO350" s="1152"/>
      <c r="BP350" s="1152"/>
      <c r="BQ350" s="1152"/>
      <c r="BR350" s="1152"/>
      <c r="BS350" s="1152"/>
      <c r="BT350" s="1152"/>
      <c r="BU350" s="1152"/>
      <c r="BV350" s="1152"/>
      <c r="BW350" s="1152"/>
    </row>
    <row r="351" spans="1:75" ht="13.5" customHeight="1">
      <c r="A351" s="1092"/>
      <c r="B351" s="16" t="s">
        <v>56</v>
      </c>
      <c r="C351" s="1061"/>
      <c r="D351" s="1075"/>
      <c r="E351" s="1063"/>
      <c r="F351" s="1075"/>
      <c r="G351" s="1063"/>
      <c r="H351" s="1075"/>
      <c r="I351" s="1063"/>
      <c r="J351" s="1075"/>
      <c r="K351" s="1064"/>
      <c r="L351" s="1064"/>
      <c r="M351" s="1061"/>
      <c r="N351" s="1075"/>
      <c r="O351" s="1064"/>
      <c r="P351" s="1075"/>
      <c r="Q351" s="1064"/>
      <c r="R351" s="1075"/>
      <c r="S351" s="1064"/>
      <c r="T351" s="1075"/>
      <c r="U351" s="40"/>
      <c r="V351" s="28"/>
      <c r="W351" s="20"/>
      <c r="X351" s="20"/>
      <c r="Y351" s="20"/>
      <c r="Z351" s="1092"/>
      <c r="AA351" s="1153"/>
      <c r="AB351" s="1153"/>
      <c r="AC351" s="1153"/>
      <c r="AD351" s="1153"/>
      <c r="AE351" s="1153"/>
      <c r="AF351" s="1153"/>
      <c r="AG351" s="1153"/>
      <c r="AH351" s="1153"/>
      <c r="AI351" s="1153"/>
      <c r="AJ351" s="1153"/>
      <c r="AK351" s="1153"/>
      <c r="AL351" s="1153"/>
      <c r="AM351" s="1153"/>
      <c r="AN351" s="1153"/>
      <c r="AO351" s="1153"/>
      <c r="AP351" s="1153"/>
      <c r="AQ351" s="1153"/>
      <c r="AR351" s="1153"/>
      <c r="AS351" s="1153"/>
      <c r="AT351" s="1153"/>
      <c r="AU351" s="1153"/>
      <c r="AV351" s="1153"/>
      <c r="AW351" s="1296"/>
      <c r="AX351" s="1153"/>
      <c r="AY351" s="1153"/>
      <c r="AZ351" s="1153"/>
      <c r="BA351" s="1153"/>
      <c r="BB351" s="1153"/>
      <c r="BC351" s="1153"/>
      <c r="BD351" s="1153"/>
      <c r="BE351" s="1153"/>
      <c r="BF351" s="1153"/>
      <c r="BG351" s="1153"/>
      <c r="BH351" s="1153"/>
      <c r="BI351" s="1153"/>
      <c r="BJ351" s="1153"/>
      <c r="BK351" s="1153"/>
      <c r="BL351" s="1153"/>
      <c r="BM351" s="1153"/>
      <c r="BN351" s="1153"/>
      <c r="BO351" s="1153"/>
      <c r="BP351" s="1153"/>
      <c r="BQ351" s="1153"/>
      <c r="BR351" s="1153"/>
      <c r="BS351" s="1153"/>
      <c r="BT351" s="1153"/>
      <c r="BU351" s="1153"/>
      <c r="BV351" s="1153"/>
      <c r="BW351" s="1153"/>
    </row>
    <row r="352" spans="1:75" ht="21.75">
      <c r="A352" s="29"/>
      <c r="B352" s="30"/>
      <c r="C352" s="1113">
        <f>C327+1</f>
        <v>45823</v>
      </c>
      <c r="D352" s="1113"/>
      <c r="E352" s="1113"/>
      <c r="F352" s="1113"/>
      <c r="G352" s="1113"/>
      <c r="H352" s="1113"/>
      <c r="I352" s="1113"/>
      <c r="J352" s="1113"/>
      <c r="K352" s="1113"/>
      <c r="L352" s="1113"/>
      <c r="M352" s="1113"/>
      <c r="N352" s="1113"/>
      <c r="O352" s="1113"/>
      <c r="P352" s="1113"/>
      <c r="Q352" s="1113"/>
      <c r="R352" s="1113"/>
      <c r="S352" s="1113"/>
      <c r="T352" s="1113"/>
      <c r="U352" s="1052">
        <f>C352</f>
        <v>45823</v>
      </c>
      <c r="V352" s="1053"/>
      <c r="W352" s="1053"/>
      <c r="X352" s="1053"/>
      <c r="Y352" s="1053"/>
      <c r="Z352" s="1054"/>
      <c r="AA352" s="41">
        <v>101</v>
      </c>
      <c r="AB352" s="41">
        <v>102</v>
      </c>
      <c r="AC352" s="41">
        <v>103</v>
      </c>
      <c r="AD352" s="41" t="s">
        <v>16</v>
      </c>
      <c r="AE352" s="41" t="s">
        <v>17</v>
      </c>
      <c r="AF352" s="41" t="s">
        <v>18</v>
      </c>
      <c r="AG352" s="41">
        <v>201</v>
      </c>
      <c r="AH352" s="42">
        <v>202</v>
      </c>
      <c r="AI352" s="41">
        <v>203</v>
      </c>
      <c r="AJ352" s="41">
        <v>204</v>
      </c>
      <c r="AK352" s="41">
        <v>205</v>
      </c>
      <c r="AL352" s="41" t="s">
        <v>19</v>
      </c>
      <c r="AM352" s="41" t="s">
        <v>69</v>
      </c>
      <c r="AN352" s="7" t="s">
        <v>21</v>
      </c>
      <c r="AO352" s="7" t="s">
        <v>22</v>
      </c>
      <c r="AP352" s="7" t="s">
        <v>23</v>
      </c>
      <c r="AQ352" s="7" t="s">
        <v>24</v>
      </c>
      <c r="AR352" s="7" t="s">
        <v>25</v>
      </c>
      <c r="AS352" s="7" t="s">
        <v>26</v>
      </c>
      <c r="AT352" s="7" t="s">
        <v>27</v>
      </c>
      <c r="AU352" s="7" t="s">
        <v>28</v>
      </c>
      <c r="AV352" s="7" t="s">
        <v>29</v>
      </c>
      <c r="AW352" s="41">
        <v>301</v>
      </c>
      <c r="AX352" s="42">
        <v>302</v>
      </c>
      <c r="AY352" s="43">
        <v>303</v>
      </c>
      <c r="AZ352" s="43">
        <v>304</v>
      </c>
      <c r="BA352" s="41" t="s">
        <v>30</v>
      </c>
      <c r="BB352" s="41" t="s">
        <v>31</v>
      </c>
      <c r="BC352" s="42" t="s">
        <v>32</v>
      </c>
      <c r="BD352" s="41" t="s">
        <v>33</v>
      </c>
      <c r="BE352" s="41" t="s">
        <v>34</v>
      </c>
      <c r="BF352" s="41" t="s">
        <v>35</v>
      </c>
      <c r="BG352" s="7" t="s">
        <v>36</v>
      </c>
      <c r="BH352" s="7" t="s">
        <v>37</v>
      </c>
      <c r="BI352" s="41" t="s">
        <v>536</v>
      </c>
      <c r="BJ352" s="41" t="s">
        <v>537</v>
      </c>
      <c r="BK352" s="41" t="s">
        <v>538</v>
      </c>
      <c r="BL352" s="41" t="s">
        <v>539</v>
      </c>
      <c r="BM352" s="41" t="s">
        <v>540</v>
      </c>
      <c r="BN352" s="44" t="s">
        <v>40</v>
      </c>
      <c r="BO352" s="44" t="s">
        <v>41</v>
      </c>
      <c r="BP352" s="44" t="s">
        <v>354</v>
      </c>
      <c r="BQ352" s="45" t="s">
        <v>42</v>
      </c>
      <c r="BR352" s="45" t="s">
        <v>43</v>
      </c>
      <c r="BS352" s="45" t="s">
        <v>44</v>
      </c>
      <c r="BT352" s="45" t="s">
        <v>45</v>
      </c>
      <c r="BU352" s="45" t="s">
        <v>46</v>
      </c>
      <c r="BV352" s="45" t="s">
        <v>47</v>
      </c>
      <c r="BW352" s="45" t="s">
        <v>48</v>
      </c>
    </row>
    <row r="353" spans="1:75" ht="13.5" customHeight="1">
      <c r="A353" s="1091" t="s">
        <v>49</v>
      </c>
      <c r="B353" s="12" t="s">
        <v>50</v>
      </c>
      <c r="C353" s="1079" t="str">
        <f>VLOOKUP($C352,'2025年度(1年前期)'!$B$5:$N$208,COLUMN('2025年度(1年前期)'!$C$5),0)&amp;""</f>
        <v/>
      </c>
      <c r="D353" s="1080"/>
      <c r="E353" s="1081" t="str">
        <f>VLOOKUP($C352,'2025年度(2年前期)'!$B$5:$N$208,COLUMN('2025年度(2年前期)'!$C$5),0)&amp;""</f>
        <v/>
      </c>
      <c r="F353" s="1080"/>
      <c r="G353" s="1081" t="str">
        <f>VLOOKUP($C352,'2025年度(3年前期)'!$B$5:$N$208,COLUMN('2025年度(3年前期)'!$C$5),0)&amp;""</f>
        <v/>
      </c>
      <c r="H353" s="1080"/>
      <c r="I353" s="1081" t="str">
        <f>VLOOKUP($C352,'2025年度(4年前期)'!$B$5:$N$208,COLUMN('2025年度(4年前期)'!$C$5),0)&amp;""</f>
        <v/>
      </c>
      <c r="J353" s="1080"/>
      <c r="K353" s="1072" t="str">
        <f>VLOOKUP($C352,'2025年度(助産前期)'!$B$5:$N$208,COLUMN('2025年度(助産前期)'!$C$5),0)&amp;""</f>
        <v/>
      </c>
      <c r="L353" s="1096"/>
      <c r="M353" s="1105" t="str">
        <f>VLOOKUP($C352,'2025年度(M1前期)'!$B$5:$N$208,COLUMN('2025年度(M1前期)'!$C$5),0)&amp;""</f>
        <v/>
      </c>
      <c r="N353" s="1096"/>
      <c r="O353" s="1081" t="str">
        <f>VLOOKUP($C352,'2025年度(M2前期)'!$B$5:$N$208,COLUMN('2025年度(M2前期)'!$C$5),0)&amp;""</f>
        <v/>
      </c>
      <c r="P353" s="1080"/>
      <c r="Q353" s="1081" t="str">
        <f>VLOOKUP($C352,'2025年度(D1前期)'!$B$5:$N$208,COLUMN('2025年度(D1前期)'!$C$5),0)&amp;""</f>
        <v/>
      </c>
      <c r="R353" s="1080"/>
      <c r="S353" s="1072" t="str">
        <f>VLOOKUP($C352,'2025年度(D23前期)'!$B$5:$N$208,COLUMN('2025年度(D23前期)'!$C$5),0)&amp;""</f>
        <v/>
      </c>
      <c r="T353" s="1080"/>
      <c r="U353" s="27"/>
      <c r="Y353" s="38"/>
      <c r="Z353" s="1095" t="str">
        <f>A353</f>
        <v xml:space="preserve">１時限（09：20～10：50） </v>
      </c>
      <c r="AA353" s="1151"/>
      <c r="AB353" s="1151"/>
      <c r="AC353" s="1151"/>
      <c r="AD353" s="1151"/>
      <c r="AE353" s="1151"/>
      <c r="AF353" s="1151"/>
      <c r="AG353" s="1151"/>
      <c r="AH353" s="1151"/>
      <c r="AI353" s="1151"/>
      <c r="AJ353" s="1151"/>
      <c r="AK353" s="1151"/>
      <c r="AL353" s="1151"/>
      <c r="AM353" s="1151"/>
      <c r="AN353" s="1043"/>
      <c r="AO353" s="1151"/>
      <c r="AP353" s="1151"/>
      <c r="AQ353" s="1151"/>
      <c r="AR353" s="1151"/>
      <c r="AS353" s="1151"/>
      <c r="AT353" s="1151"/>
      <c r="AU353" s="1151"/>
      <c r="AV353" s="1151"/>
      <c r="AW353" s="1151"/>
      <c r="AX353" s="1151"/>
      <c r="AY353" s="1151"/>
      <c r="AZ353" s="1151"/>
      <c r="BA353" s="1151"/>
      <c r="BB353" s="1151"/>
      <c r="BC353" s="1151"/>
      <c r="BD353" s="1151"/>
      <c r="BE353" s="1151"/>
      <c r="BF353" s="1151"/>
      <c r="BG353" s="1151"/>
      <c r="BH353" s="1151"/>
      <c r="BI353" s="1151"/>
      <c r="BJ353" s="1151"/>
      <c r="BK353" s="1151"/>
      <c r="BL353" s="1151"/>
      <c r="BM353" s="1151"/>
      <c r="BN353" s="1151"/>
      <c r="BO353" s="1151"/>
      <c r="BP353" s="1151"/>
      <c r="BQ353" s="1151"/>
      <c r="BR353" s="1151"/>
      <c r="BS353" s="1151"/>
      <c r="BT353" s="1151"/>
      <c r="BU353" s="1151"/>
      <c r="BV353" s="1151"/>
      <c r="BW353" s="1151"/>
    </row>
    <row r="354" spans="1:75" ht="13.5" customHeight="1">
      <c r="A354" s="1091"/>
      <c r="B354" s="15" t="s">
        <v>53</v>
      </c>
      <c r="C354" s="1065" t="str">
        <f>IFERROR(VLOOKUP(C353,科目・教員!$A$1:$B$357,2,0),"")</f>
        <v/>
      </c>
      <c r="D354" s="1066"/>
      <c r="E354" s="1067" t="str">
        <f>IFERROR(VLOOKUP(E353,科目・教員!$A$1:$B$357,2,0),"")</f>
        <v/>
      </c>
      <c r="F354" s="1066"/>
      <c r="G354" s="1067" t="str">
        <f>IFERROR(VLOOKUP(G353,科目・教員!$A$1:$B$357,2,0),"")</f>
        <v/>
      </c>
      <c r="H354" s="1066"/>
      <c r="I354" s="1067" t="str">
        <f>IFERROR(VLOOKUP(I353,科目・教員!$A$1:$B$357,2,0),"")</f>
        <v/>
      </c>
      <c r="J354" s="1066"/>
      <c r="K354" s="1068" t="str">
        <f>IFERROR(VLOOKUP(K353,科目・教員!$A$1:$B$357,2,0),"")</f>
        <v/>
      </c>
      <c r="L354" s="1070"/>
      <c r="M354" s="1104" t="str">
        <f>IFERROR(VLOOKUP(M353,科目・教員!$A$1:$B$357,2,0),"")</f>
        <v/>
      </c>
      <c r="N354" s="1066"/>
      <c r="O354" s="1067" t="str">
        <f>IFERROR(VLOOKUP(O353,科目・教員!$A$1:$B$357,2,0),"")</f>
        <v/>
      </c>
      <c r="P354" s="1066"/>
      <c r="Q354" s="1067" t="str">
        <f>IFERROR(VLOOKUP(Q353,科目・教員!$A$1:$B$357,2,0),"")</f>
        <v/>
      </c>
      <c r="R354" s="1066"/>
      <c r="S354" s="1068" t="str">
        <f>IFERROR(VLOOKUP(S353,科目・教員!$A$1:$B$357,2,0),"")</f>
        <v/>
      </c>
      <c r="T354" s="1066"/>
      <c r="U354" s="27"/>
      <c r="Y354" s="38"/>
      <c r="Z354" s="1091"/>
      <c r="AA354" s="1152"/>
      <c r="AB354" s="1152"/>
      <c r="AC354" s="1152"/>
      <c r="AD354" s="1152"/>
      <c r="AE354" s="1152"/>
      <c r="AF354" s="1152"/>
      <c r="AG354" s="1152"/>
      <c r="AH354" s="1152"/>
      <c r="AI354" s="1152"/>
      <c r="AJ354" s="1152"/>
      <c r="AK354" s="1152"/>
      <c r="AL354" s="1152"/>
      <c r="AM354" s="1152"/>
      <c r="AN354" s="1044"/>
      <c r="AO354" s="1152"/>
      <c r="AP354" s="1152"/>
      <c r="AQ354" s="1152"/>
      <c r="AR354" s="1152"/>
      <c r="AS354" s="1152"/>
      <c r="AT354" s="1152"/>
      <c r="AU354" s="1152"/>
      <c r="AV354" s="1152"/>
      <c r="AW354" s="1152"/>
      <c r="AX354" s="1152"/>
      <c r="AY354" s="1152"/>
      <c r="AZ354" s="1152"/>
      <c r="BA354" s="1152"/>
      <c r="BB354" s="1152"/>
      <c r="BC354" s="1152"/>
      <c r="BD354" s="1152"/>
      <c r="BE354" s="1152"/>
      <c r="BF354" s="1152"/>
      <c r="BG354" s="1152"/>
      <c r="BH354" s="1152"/>
      <c r="BI354" s="1152"/>
      <c r="BJ354" s="1152"/>
      <c r="BK354" s="1152"/>
      <c r="BL354" s="1152"/>
      <c r="BM354" s="1152"/>
      <c r="BN354" s="1152"/>
      <c r="BO354" s="1152"/>
      <c r="BP354" s="1152"/>
      <c r="BQ354" s="1152"/>
      <c r="BR354" s="1152"/>
      <c r="BS354" s="1152"/>
      <c r="BT354" s="1152"/>
      <c r="BU354" s="1152"/>
      <c r="BV354" s="1152"/>
      <c r="BW354" s="1152"/>
    </row>
    <row r="355" spans="1:75" ht="13.5" customHeight="1">
      <c r="A355" s="1091"/>
      <c r="B355" s="15" t="s">
        <v>59</v>
      </c>
      <c r="C355" s="1065" t="str">
        <f>VLOOKUP($C352,'2025年度(1年前期)'!$B$5:$N$208,COLUMN('2025年度(1年前期)'!$C$5)+1,0)&amp;""</f>
        <v/>
      </c>
      <c r="D355" s="1066"/>
      <c r="E355" s="1067" t="str">
        <f>VLOOKUP($C352,'2025年度(2年前期)'!$B$5:$N$208,COLUMN('2025年度(2年前期)'!$C$5)+1,0)&amp;""</f>
        <v/>
      </c>
      <c r="F355" s="1066"/>
      <c r="G355" s="1067" t="str">
        <f>VLOOKUP($C352,'2025年度(3年前期)'!$B$5:$N$208,COLUMN('2025年度(3年前期)'!$C$5)+1,0)&amp;""</f>
        <v/>
      </c>
      <c r="H355" s="1066"/>
      <c r="I355" s="1067" t="str">
        <f>VLOOKUP($C352,'2025年度(4年前期)'!$B$5:$N$208,COLUMN('2025年度(4年前期)'!$C$5)+1,0)&amp;""</f>
        <v/>
      </c>
      <c r="J355" s="1066"/>
      <c r="K355" s="1068" t="str">
        <f>VLOOKUP($C352,'2025年度(助産前期)'!$B$5:$N$208,COLUMN('2025年度(助産前期)'!$C$5)+1,0)&amp;""</f>
        <v/>
      </c>
      <c r="L355" s="1070"/>
      <c r="M355" s="1104" t="str">
        <f>VLOOKUP($C352,'2025年度(M1前期)'!$B$5:$N$208,COLUMN('2025年度(M1前期)'!C$5)+1,0)&amp;""</f>
        <v/>
      </c>
      <c r="N355" s="1066"/>
      <c r="O355" s="1067" t="str">
        <f>VLOOKUP($C352,'2025年度(M2前期)'!$B$5:$N$208,COLUMN('2025年度(M2前期)'!$C$5)+1,0)&amp;""</f>
        <v/>
      </c>
      <c r="P355" s="1066"/>
      <c r="Q355" s="1067" t="str">
        <f>VLOOKUP($C352,'2025年度(D1前期)'!$B$5:$N$208,COLUMN('2025年度(D1前期)'!$C$5)+1,0)&amp;""</f>
        <v/>
      </c>
      <c r="R355" s="1066"/>
      <c r="S355" s="1068" t="str">
        <f>VLOOKUP($C352,'2025年度(D23前期)'!$B$5:$N$208,COLUMN('2025年度(D23前期)'!$C$5)+1,0)&amp;""</f>
        <v/>
      </c>
      <c r="T355" s="1066"/>
      <c r="U355" s="27"/>
      <c r="Y355" s="38"/>
      <c r="Z355" s="1091"/>
      <c r="AA355" s="1152"/>
      <c r="AB355" s="1152"/>
      <c r="AC355" s="1152"/>
      <c r="AD355" s="1152"/>
      <c r="AE355" s="1152"/>
      <c r="AF355" s="1152"/>
      <c r="AG355" s="1152"/>
      <c r="AH355" s="1152"/>
      <c r="AI355" s="1152"/>
      <c r="AJ355" s="1152"/>
      <c r="AK355" s="1152"/>
      <c r="AL355" s="1152"/>
      <c r="AM355" s="1152"/>
      <c r="AN355" s="1044"/>
      <c r="AO355" s="1152"/>
      <c r="AP355" s="1152"/>
      <c r="AQ355" s="1152"/>
      <c r="AR355" s="1152"/>
      <c r="AS355" s="1152"/>
      <c r="AT355" s="1152"/>
      <c r="AU355" s="1152"/>
      <c r="AV355" s="1152"/>
      <c r="AW355" s="1152"/>
      <c r="AX355" s="1152"/>
      <c r="AY355" s="1152"/>
      <c r="AZ355" s="1152"/>
      <c r="BA355" s="1152"/>
      <c r="BB355" s="1152"/>
      <c r="BC355" s="1152"/>
      <c r="BD355" s="1152"/>
      <c r="BE355" s="1152"/>
      <c r="BF355" s="1152"/>
      <c r="BG355" s="1152"/>
      <c r="BH355" s="1152"/>
      <c r="BI355" s="1152"/>
      <c r="BJ355" s="1152"/>
      <c r="BK355" s="1152"/>
      <c r="BL355" s="1152"/>
      <c r="BM355" s="1152"/>
      <c r="BN355" s="1152"/>
      <c r="BO355" s="1152"/>
      <c r="BP355" s="1152"/>
      <c r="BQ355" s="1152"/>
      <c r="BR355" s="1152"/>
      <c r="BS355" s="1152"/>
      <c r="BT355" s="1152"/>
      <c r="BU355" s="1152"/>
      <c r="BV355" s="1152"/>
      <c r="BW355" s="1152"/>
    </row>
    <row r="356" spans="1:75" ht="13.5" customHeight="1">
      <c r="A356" s="1092"/>
      <c r="B356" s="16" t="s">
        <v>56</v>
      </c>
      <c r="C356" s="1149"/>
      <c r="D356" s="1145"/>
      <c r="E356" s="1063"/>
      <c r="F356" s="1062"/>
      <c r="G356" s="1063"/>
      <c r="H356" s="1062"/>
      <c r="I356" s="1063"/>
      <c r="J356" s="1062"/>
      <c r="K356" s="1064"/>
      <c r="L356" s="1069"/>
      <c r="M356" s="1106"/>
      <c r="N356" s="1062"/>
      <c r="O356" s="1063"/>
      <c r="P356" s="1062"/>
      <c r="Q356" s="1063"/>
      <c r="R356" s="1062"/>
      <c r="S356" s="1064"/>
      <c r="T356" s="1062"/>
      <c r="U356" s="27"/>
      <c r="Y356" s="38"/>
      <c r="Z356" s="1092"/>
      <c r="AA356" s="1153"/>
      <c r="AB356" s="1153"/>
      <c r="AC356" s="1153"/>
      <c r="AD356" s="1153"/>
      <c r="AE356" s="1153"/>
      <c r="AF356" s="1153"/>
      <c r="AG356" s="1153"/>
      <c r="AH356" s="1153"/>
      <c r="AI356" s="1153"/>
      <c r="AJ356" s="1153"/>
      <c r="AK356" s="1153"/>
      <c r="AL356" s="1153"/>
      <c r="AM356" s="1153"/>
      <c r="AN356" s="1045"/>
      <c r="AO356" s="1153"/>
      <c r="AP356" s="1153"/>
      <c r="AQ356" s="1153"/>
      <c r="AR356" s="1153"/>
      <c r="AS356" s="1153"/>
      <c r="AT356" s="1153"/>
      <c r="AU356" s="1153"/>
      <c r="AV356" s="1153"/>
      <c r="AW356" s="1153"/>
      <c r="AX356" s="1153"/>
      <c r="AY356" s="1153"/>
      <c r="AZ356" s="1153"/>
      <c r="BA356" s="1153"/>
      <c r="BB356" s="1153"/>
      <c r="BC356" s="1153"/>
      <c r="BD356" s="1153"/>
      <c r="BE356" s="1153"/>
      <c r="BF356" s="1153"/>
      <c r="BG356" s="1153"/>
      <c r="BH356" s="1153"/>
      <c r="BI356" s="1153"/>
      <c r="BJ356" s="1153"/>
      <c r="BK356" s="1153"/>
      <c r="BL356" s="1153"/>
      <c r="BM356" s="1153"/>
      <c r="BN356" s="1153"/>
      <c r="BO356" s="1153"/>
      <c r="BP356" s="1153"/>
      <c r="BQ356" s="1153"/>
      <c r="BR356" s="1153"/>
      <c r="BS356" s="1153"/>
      <c r="BT356" s="1153"/>
      <c r="BU356" s="1153"/>
      <c r="BV356" s="1153"/>
      <c r="BW356" s="1153"/>
    </row>
    <row r="357" spans="1:75" ht="13.5" customHeight="1">
      <c r="A357" s="1091" t="s">
        <v>58</v>
      </c>
      <c r="B357" s="15" t="s">
        <v>50</v>
      </c>
      <c r="C357" s="1079" t="str">
        <f>VLOOKUP($C352,'2025年度(1年前期)'!$B$5:$N$208,COLUMN('2025年度(1年前期)'!$E$5),0)&amp;""</f>
        <v/>
      </c>
      <c r="D357" s="1080"/>
      <c r="E357" s="1081" t="str">
        <f>VLOOKUP($C352,'2025年度(2年前期)'!$B$5:$N$208,COLUMN('2025年度(2年前期)'!$E$5),0)&amp;""</f>
        <v/>
      </c>
      <c r="F357" s="1080"/>
      <c r="G357" s="1081" t="str">
        <f>VLOOKUP($C352,'2025年度(3年前期)'!$B$5:$N$208,COLUMN('2025年度(3年前期)'!$E$5),0)&amp;""</f>
        <v/>
      </c>
      <c r="H357" s="1080"/>
      <c r="I357" s="1081" t="str">
        <f>VLOOKUP($C352,'2025年度(4年前期)'!$B$5:$N$208,COLUMN('2025年度(4年前期)'!$E$5),0)&amp;""</f>
        <v/>
      </c>
      <c r="J357" s="1080"/>
      <c r="K357" s="1072" t="str">
        <f>VLOOKUP($C352,'2025年度(助産前期)'!$B$5:$N$208,COLUMN('2025年度(助産前期)'!$E$5),0)&amp;""</f>
        <v/>
      </c>
      <c r="L357" s="1096"/>
      <c r="M357" s="1079" t="str">
        <f>VLOOKUP($C352,'2025年度(M1前期)'!$B$5:$N$208,COLUMN('2025年度(M1前期)'!$E$5),0)&amp;""</f>
        <v/>
      </c>
      <c r="N357" s="1080"/>
      <c r="O357" s="1072" t="str">
        <f>VLOOKUP($C352,'2025年度(M2前期)'!$B$5:$N$208,COLUMN('2025年度(M2前期)'!$E$5),0)&amp;""</f>
        <v/>
      </c>
      <c r="P357" s="1080"/>
      <c r="Q357" s="1072" t="str">
        <f>VLOOKUP($C352,'2025年度(D1前期)'!$B$5:$N$208,COLUMN('2025年度(D1前期)'!$E$5),0)&amp;""</f>
        <v/>
      </c>
      <c r="R357" s="1080"/>
      <c r="S357" s="1072" t="str">
        <f>VLOOKUP($C352,'2025年度(D23前期)'!$B$5:$N$208,COLUMN('2025年度(D23前期)'!$E$5),0)&amp;""</f>
        <v/>
      </c>
      <c r="T357" s="1080"/>
      <c r="U357" s="17"/>
      <c r="V357" s="17"/>
      <c r="Y357" s="38"/>
      <c r="Z357" s="1091" t="str">
        <f>A357</f>
        <v>２時限（11：00～12：30）</v>
      </c>
      <c r="AA357" s="1151"/>
      <c r="AB357" s="1151"/>
      <c r="AC357" s="1151"/>
      <c r="AD357" s="1151"/>
      <c r="AE357" s="1151"/>
      <c r="AF357" s="1296"/>
      <c r="AG357" s="1151"/>
      <c r="AH357" s="1151"/>
      <c r="AI357" s="1151"/>
      <c r="AJ357" s="1151"/>
      <c r="AK357" s="1151"/>
      <c r="AL357" s="1151"/>
      <c r="AM357" s="1151"/>
      <c r="AN357" s="1043"/>
      <c r="AO357" s="1151"/>
      <c r="AP357" s="1151"/>
      <c r="AQ357" s="1151"/>
      <c r="AR357" s="1151"/>
      <c r="AS357" s="1151"/>
      <c r="AT357" s="1151"/>
      <c r="AU357" s="1151"/>
      <c r="AV357" s="1151"/>
      <c r="AW357" s="1151"/>
      <c r="AX357" s="1151"/>
      <c r="AY357" s="1151"/>
      <c r="AZ357" s="1151"/>
      <c r="BA357" s="1151"/>
      <c r="BB357" s="1151"/>
      <c r="BC357" s="1151"/>
      <c r="BD357" s="1151"/>
      <c r="BE357" s="1151"/>
      <c r="BF357" s="1151"/>
      <c r="BG357" s="1151"/>
      <c r="BH357" s="1151"/>
      <c r="BI357" s="1151"/>
      <c r="BJ357" s="1151"/>
      <c r="BK357" s="1151"/>
      <c r="BL357" s="1151"/>
      <c r="BM357" s="1151"/>
      <c r="BN357" s="1151"/>
      <c r="BO357" s="1151"/>
      <c r="BP357" s="1151"/>
      <c r="BQ357" s="1151"/>
      <c r="BR357" s="1151"/>
      <c r="BS357" s="1151"/>
      <c r="BT357" s="1151"/>
      <c r="BU357" s="1151"/>
      <c r="BV357" s="1151"/>
      <c r="BW357" s="1151"/>
    </row>
    <row r="358" spans="1:75" ht="13.5" customHeight="1">
      <c r="A358" s="1091"/>
      <c r="B358" s="15" t="s">
        <v>53</v>
      </c>
      <c r="C358" s="1065" t="str">
        <f>IFERROR(VLOOKUP(C357,科目・教員!$A$1:$B$357,2,0),"")</f>
        <v/>
      </c>
      <c r="D358" s="1066"/>
      <c r="E358" s="1067" t="str">
        <f>IFERROR(VLOOKUP(E357,科目・教員!$A$1:$B$357,2,0),"")</f>
        <v/>
      </c>
      <c r="F358" s="1066"/>
      <c r="G358" s="1067" t="str">
        <f>IFERROR(VLOOKUP(G357,科目・教員!$A$1:$B$357,2,0),"")</f>
        <v/>
      </c>
      <c r="H358" s="1066"/>
      <c r="I358" s="1067" t="str">
        <f>IFERROR(VLOOKUP(I357,科目・教員!$A$1:$B$357,2,0),"")</f>
        <v/>
      </c>
      <c r="J358" s="1066"/>
      <c r="K358" s="1068" t="str">
        <f>IFERROR(VLOOKUP(K357,科目・教員!$A$1:$B$357,2,0),"")</f>
        <v/>
      </c>
      <c r="L358" s="1070"/>
      <c r="M358" s="1065" t="str">
        <f>IFERROR(VLOOKUP(M357,科目・教員!$A$1:$B$357,2,0),"")</f>
        <v/>
      </c>
      <c r="N358" s="1066"/>
      <c r="O358" s="1068" t="str">
        <f>IFERROR(VLOOKUP(O357,科目・教員!$A$1:$B$357,2,0),"")</f>
        <v/>
      </c>
      <c r="P358" s="1066"/>
      <c r="Q358" s="1068" t="str">
        <f>IFERROR(VLOOKUP(Q357,科目・教員!$A$1:$B$357,2,0),"")</f>
        <v/>
      </c>
      <c r="R358" s="1066"/>
      <c r="S358" s="1068" t="str">
        <f>IFERROR(VLOOKUP(S357,科目・教員!$A$1:$B$357,2,0),"")</f>
        <v/>
      </c>
      <c r="T358" s="1066"/>
      <c r="U358" s="17"/>
      <c r="V358" s="17"/>
      <c r="Y358" s="38"/>
      <c r="Z358" s="1091"/>
      <c r="AA358" s="1152"/>
      <c r="AB358" s="1152"/>
      <c r="AC358" s="1152"/>
      <c r="AD358" s="1152"/>
      <c r="AE358" s="1152"/>
      <c r="AF358" s="1296"/>
      <c r="AG358" s="1152"/>
      <c r="AH358" s="1152"/>
      <c r="AI358" s="1152"/>
      <c r="AJ358" s="1152"/>
      <c r="AK358" s="1152"/>
      <c r="AL358" s="1152"/>
      <c r="AM358" s="1152"/>
      <c r="AN358" s="1044"/>
      <c r="AO358" s="1152"/>
      <c r="AP358" s="1152"/>
      <c r="AQ358" s="1152"/>
      <c r="AR358" s="1152"/>
      <c r="AS358" s="1152"/>
      <c r="AT358" s="1152"/>
      <c r="AU358" s="1152"/>
      <c r="AV358" s="1152"/>
      <c r="AW358" s="1152"/>
      <c r="AX358" s="1152"/>
      <c r="AY358" s="1152"/>
      <c r="AZ358" s="1152"/>
      <c r="BA358" s="1152"/>
      <c r="BB358" s="1152"/>
      <c r="BC358" s="1152"/>
      <c r="BD358" s="1152"/>
      <c r="BE358" s="1152"/>
      <c r="BF358" s="1152"/>
      <c r="BG358" s="1152"/>
      <c r="BH358" s="1152"/>
      <c r="BI358" s="1152"/>
      <c r="BJ358" s="1152"/>
      <c r="BK358" s="1152"/>
      <c r="BL358" s="1152"/>
      <c r="BM358" s="1152"/>
      <c r="BN358" s="1152"/>
      <c r="BO358" s="1152"/>
      <c r="BP358" s="1152"/>
      <c r="BQ358" s="1152"/>
      <c r="BR358" s="1152"/>
      <c r="BS358" s="1152"/>
      <c r="BT358" s="1152"/>
      <c r="BU358" s="1152"/>
      <c r="BV358" s="1152"/>
      <c r="BW358" s="1152"/>
    </row>
    <row r="359" spans="1:75" ht="13.5" customHeight="1">
      <c r="A359" s="1091"/>
      <c r="B359" s="15" t="s">
        <v>59</v>
      </c>
      <c r="C359" s="1065" t="str">
        <f>VLOOKUP($C352,'2025年度(1年前期)'!$B$5:$N$208,COLUMN('2025年度(1年前期)'!$E$5)+1,0)&amp;""</f>
        <v/>
      </c>
      <c r="D359" s="1066"/>
      <c r="E359" s="1067" t="str">
        <f>VLOOKUP($C352,'2025年度(2年前期)'!$B$5:$N$208,COLUMN('2025年度(2年前期)'!$E$5)+1,0)&amp;""</f>
        <v/>
      </c>
      <c r="F359" s="1066"/>
      <c r="G359" s="1067" t="str">
        <f>VLOOKUP($C352,'2025年度(3年前期)'!$B$5:$N$208,COLUMN('2025年度(3年前期)'!$E$5)+1,0)&amp;""</f>
        <v/>
      </c>
      <c r="H359" s="1066"/>
      <c r="I359" s="1067" t="str">
        <f>VLOOKUP($C352,'2025年度(4年前期)'!$B$5:$N$208,COLUMN('2025年度(4年前期)'!$E$5)+1,0)&amp;""</f>
        <v/>
      </c>
      <c r="J359" s="1066"/>
      <c r="K359" s="1068" t="str">
        <f>VLOOKUP($C352,'2025年度(助産前期)'!$B$5:$N$208,COLUMN('2025年度(助産前期)'!$E$5)+1,0)&amp;""</f>
        <v/>
      </c>
      <c r="L359" s="1070"/>
      <c r="M359" s="1065" t="str">
        <f>VLOOKUP($C352,'2025年度(M1前期)'!$B$5:$N$208,COLUMN('2025年度(M1前期)'!$E$5)+1,0)&amp;""</f>
        <v/>
      </c>
      <c r="N359" s="1066"/>
      <c r="O359" s="1068" t="str">
        <f>VLOOKUP($C352,'2025年度(M2前期)'!$B$5:$N$208,COLUMN('2025年度(M2前期)'!$E$5)+1,0)&amp;""</f>
        <v/>
      </c>
      <c r="P359" s="1066"/>
      <c r="Q359" s="1068" t="str">
        <f>VLOOKUP($C352,'2025年度(D1前期)'!$B$5:$N$208,COLUMN('2025年度(D1前期)'!$E$5)+1,0)&amp;""</f>
        <v/>
      </c>
      <c r="R359" s="1066"/>
      <c r="S359" s="1068" t="str">
        <f>VLOOKUP($C352,'2025年度(D23前期)'!$B$5:$N$208,COLUMN('2025年度(D23前期)'!$E$5)+1,0)&amp;""</f>
        <v/>
      </c>
      <c r="T359" s="1066"/>
      <c r="V359" s="17"/>
      <c r="Z359" s="1091"/>
      <c r="AA359" s="1152"/>
      <c r="AB359" s="1152"/>
      <c r="AC359" s="1152"/>
      <c r="AD359" s="1152"/>
      <c r="AE359" s="1152"/>
      <c r="AF359" s="1296"/>
      <c r="AG359" s="1152"/>
      <c r="AH359" s="1152"/>
      <c r="AI359" s="1152"/>
      <c r="AJ359" s="1152"/>
      <c r="AK359" s="1152"/>
      <c r="AL359" s="1152"/>
      <c r="AM359" s="1152"/>
      <c r="AN359" s="1044"/>
      <c r="AO359" s="1152"/>
      <c r="AP359" s="1152"/>
      <c r="AQ359" s="1152"/>
      <c r="AR359" s="1152"/>
      <c r="AS359" s="1152"/>
      <c r="AT359" s="1152"/>
      <c r="AU359" s="1152"/>
      <c r="AV359" s="1152"/>
      <c r="AW359" s="1152"/>
      <c r="AX359" s="1152"/>
      <c r="AY359" s="1152"/>
      <c r="AZ359" s="1152"/>
      <c r="BA359" s="1152"/>
      <c r="BB359" s="1152"/>
      <c r="BC359" s="1152"/>
      <c r="BD359" s="1152"/>
      <c r="BE359" s="1152"/>
      <c r="BF359" s="1152"/>
      <c r="BG359" s="1152"/>
      <c r="BH359" s="1152"/>
      <c r="BI359" s="1152"/>
      <c r="BJ359" s="1152"/>
      <c r="BK359" s="1152"/>
      <c r="BL359" s="1152"/>
      <c r="BM359" s="1152"/>
      <c r="BN359" s="1152"/>
      <c r="BO359" s="1152"/>
      <c r="BP359" s="1152"/>
      <c r="BQ359" s="1152"/>
      <c r="BR359" s="1152"/>
      <c r="BS359" s="1152"/>
      <c r="BT359" s="1152"/>
      <c r="BU359" s="1152"/>
      <c r="BV359" s="1152"/>
      <c r="BW359" s="1152"/>
    </row>
    <row r="360" spans="1:75" ht="13.5" customHeight="1">
      <c r="A360" s="1100"/>
      <c r="B360" s="16" t="s">
        <v>56</v>
      </c>
      <c r="C360" s="1149"/>
      <c r="D360" s="1145"/>
      <c r="E360" s="1063"/>
      <c r="F360" s="1075"/>
      <c r="G360" s="1063"/>
      <c r="H360" s="1075"/>
      <c r="I360" s="1063"/>
      <c r="J360" s="1075"/>
      <c r="K360" s="1064"/>
      <c r="L360" s="1064"/>
      <c r="M360" s="1061"/>
      <c r="N360" s="1075"/>
      <c r="O360" s="1064"/>
      <c r="P360" s="1075"/>
      <c r="Q360" s="1064"/>
      <c r="R360" s="1075"/>
      <c r="S360" s="1064"/>
      <c r="T360" s="1075"/>
      <c r="V360" s="17"/>
      <c r="Z360" s="1092"/>
      <c r="AA360" s="1153"/>
      <c r="AB360" s="1153"/>
      <c r="AC360" s="1153"/>
      <c r="AD360" s="1153"/>
      <c r="AE360" s="1153"/>
      <c r="AF360" s="1296"/>
      <c r="AG360" s="1153"/>
      <c r="AH360" s="1153"/>
      <c r="AI360" s="1153"/>
      <c r="AJ360" s="1153"/>
      <c r="AK360" s="1153"/>
      <c r="AL360" s="1153"/>
      <c r="AM360" s="1153"/>
      <c r="AN360" s="1045"/>
      <c r="AO360" s="1153"/>
      <c r="AP360" s="1153"/>
      <c r="AQ360" s="1153"/>
      <c r="AR360" s="1153"/>
      <c r="AS360" s="1153"/>
      <c r="AT360" s="1153"/>
      <c r="AU360" s="1153"/>
      <c r="AV360" s="1153"/>
      <c r="AW360" s="1153"/>
      <c r="AX360" s="1153"/>
      <c r="AY360" s="1153"/>
      <c r="AZ360" s="1153"/>
      <c r="BA360" s="1153"/>
      <c r="BB360" s="1153"/>
      <c r="BC360" s="1153"/>
      <c r="BD360" s="1153"/>
      <c r="BE360" s="1153"/>
      <c r="BF360" s="1153"/>
      <c r="BG360" s="1153"/>
      <c r="BH360" s="1153"/>
      <c r="BI360" s="1153"/>
      <c r="BJ360" s="1153"/>
      <c r="BK360" s="1153"/>
      <c r="BL360" s="1153"/>
      <c r="BM360" s="1153"/>
      <c r="BN360" s="1153"/>
      <c r="BO360" s="1153"/>
      <c r="BP360" s="1153"/>
      <c r="BQ360" s="1153"/>
      <c r="BR360" s="1153"/>
      <c r="BS360" s="1153"/>
      <c r="BT360" s="1153"/>
      <c r="BU360" s="1153"/>
      <c r="BV360" s="1153"/>
      <c r="BW360" s="1153"/>
    </row>
    <row r="361" spans="1:75" ht="13.5" customHeight="1">
      <c r="A361" s="1095" t="s">
        <v>60</v>
      </c>
      <c r="B361" s="18" t="s">
        <v>61</v>
      </c>
      <c r="C361" s="1079"/>
      <c r="D361" s="1080"/>
      <c r="E361" s="1081"/>
      <c r="F361" s="1080"/>
      <c r="G361" s="1081"/>
      <c r="H361" s="1080"/>
      <c r="I361" s="1081"/>
      <c r="J361" s="1080"/>
      <c r="K361" s="1072"/>
      <c r="L361" s="1096"/>
      <c r="M361" s="1079"/>
      <c r="N361" s="1080"/>
      <c r="O361" s="1072"/>
      <c r="P361" s="1080"/>
      <c r="Q361" s="1072"/>
      <c r="R361" s="1080"/>
      <c r="S361" s="1072"/>
      <c r="T361" s="1080"/>
      <c r="U361" s="17"/>
      <c r="V361" s="17"/>
      <c r="Z361" s="1091" t="str">
        <f>A361</f>
        <v>昼休み（12：30～13：30）</v>
      </c>
      <c r="AA361" s="1151"/>
      <c r="AB361" s="1151"/>
      <c r="AC361" s="1151"/>
      <c r="AD361" s="1151"/>
      <c r="AE361" s="1151"/>
      <c r="AF361" s="1151"/>
      <c r="AG361" s="1151"/>
      <c r="AH361" s="1151"/>
      <c r="AI361" s="1151"/>
      <c r="AJ361" s="1151"/>
      <c r="AK361" s="1151"/>
      <c r="AL361" s="1151"/>
      <c r="AM361" s="1151"/>
      <c r="AN361" s="1151"/>
      <c r="AO361" s="1151"/>
      <c r="AP361" s="1151"/>
      <c r="AQ361" s="1151"/>
      <c r="AR361" s="1151"/>
      <c r="AS361" s="1151"/>
      <c r="AT361" s="1151"/>
      <c r="AU361" s="1151"/>
      <c r="AV361" s="1151"/>
      <c r="AW361" s="1151"/>
      <c r="AX361" s="1151"/>
      <c r="AY361" s="1151"/>
      <c r="AZ361" s="1151"/>
      <c r="BA361" s="1151"/>
      <c r="BB361" s="1151"/>
      <c r="BC361" s="1151"/>
      <c r="BD361" s="1151"/>
      <c r="BE361" s="1151"/>
      <c r="BF361" s="1151"/>
      <c r="BG361" s="1151"/>
      <c r="BH361" s="1151"/>
      <c r="BI361" s="1151"/>
      <c r="BJ361" s="1151"/>
      <c r="BK361" s="1151"/>
      <c r="BL361" s="1151"/>
      <c r="BM361" s="1151"/>
      <c r="BN361" s="1151"/>
      <c r="BO361" s="1151"/>
      <c r="BP361" s="1151"/>
      <c r="BQ361" s="1151"/>
      <c r="BR361" s="1151"/>
      <c r="BS361" s="1151"/>
      <c r="BT361" s="1151"/>
      <c r="BU361" s="1151"/>
      <c r="BV361" s="1151"/>
      <c r="BW361" s="1151"/>
    </row>
    <row r="362" spans="1:75" ht="13.5" customHeight="1">
      <c r="A362" s="1091"/>
      <c r="B362" s="18" t="s">
        <v>62</v>
      </c>
      <c r="C362" s="1065"/>
      <c r="D362" s="1066"/>
      <c r="E362" s="1067"/>
      <c r="F362" s="1066"/>
      <c r="G362" s="1067"/>
      <c r="H362" s="1066"/>
      <c r="I362" s="1067"/>
      <c r="J362" s="1066"/>
      <c r="K362" s="1068"/>
      <c r="L362" s="1070"/>
      <c r="M362" s="1065"/>
      <c r="N362" s="1066"/>
      <c r="O362" s="1068"/>
      <c r="P362" s="1066"/>
      <c r="Q362" s="1068"/>
      <c r="R362" s="1066"/>
      <c r="S362" s="1068"/>
      <c r="T362" s="1066"/>
      <c r="U362" s="17"/>
      <c r="V362" s="17"/>
      <c r="Z362" s="1091"/>
      <c r="AA362" s="1152"/>
      <c r="AB362" s="1152"/>
      <c r="AC362" s="1152"/>
      <c r="AD362" s="1152"/>
      <c r="AE362" s="1152"/>
      <c r="AF362" s="1152"/>
      <c r="AG362" s="1152"/>
      <c r="AH362" s="1152"/>
      <c r="AI362" s="1152"/>
      <c r="AJ362" s="1152"/>
      <c r="AK362" s="1152"/>
      <c r="AL362" s="1152"/>
      <c r="AM362" s="1152"/>
      <c r="AN362" s="1152"/>
      <c r="AO362" s="1152"/>
      <c r="AP362" s="1152"/>
      <c r="AQ362" s="1152"/>
      <c r="AR362" s="1152"/>
      <c r="AS362" s="1152"/>
      <c r="AT362" s="1152"/>
      <c r="AU362" s="1152"/>
      <c r="AV362" s="1152"/>
      <c r="AW362" s="1152"/>
      <c r="AX362" s="1152"/>
      <c r="AY362" s="1152"/>
      <c r="AZ362" s="1152"/>
      <c r="BA362" s="1152"/>
      <c r="BB362" s="1152"/>
      <c r="BC362" s="1152"/>
      <c r="BD362" s="1152"/>
      <c r="BE362" s="1152"/>
      <c r="BF362" s="1152"/>
      <c r="BG362" s="1152"/>
      <c r="BH362" s="1152"/>
      <c r="BI362" s="1152"/>
      <c r="BJ362" s="1152"/>
      <c r="BK362" s="1152"/>
      <c r="BL362" s="1152"/>
      <c r="BM362" s="1152"/>
      <c r="BN362" s="1152"/>
      <c r="BO362" s="1152"/>
      <c r="BP362" s="1152"/>
      <c r="BQ362" s="1152"/>
      <c r="BR362" s="1152"/>
      <c r="BS362" s="1152"/>
      <c r="BT362" s="1152"/>
      <c r="BU362" s="1152"/>
      <c r="BV362" s="1152"/>
      <c r="BW362" s="1152"/>
    </row>
    <row r="363" spans="1:75" ht="13.5" customHeight="1">
      <c r="A363" s="1091"/>
      <c r="B363" s="18" t="s">
        <v>59</v>
      </c>
      <c r="C363" s="1065"/>
      <c r="D363" s="1066"/>
      <c r="E363" s="1067"/>
      <c r="F363" s="1066"/>
      <c r="G363" s="1067"/>
      <c r="H363" s="1066"/>
      <c r="I363" s="1067"/>
      <c r="J363" s="1066"/>
      <c r="K363" s="1068"/>
      <c r="L363" s="1070"/>
      <c r="M363" s="1065"/>
      <c r="N363" s="1066"/>
      <c r="O363" s="1068"/>
      <c r="P363" s="1066"/>
      <c r="Q363" s="1068"/>
      <c r="R363" s="1066"/>
      <c r="S363" s="1068"/>
      <c r="T363" s="1066"/>
      <c r="U363" s="17"/>
      <c r="V363" s="17"/>
      <c r="Z363" s="1091"/>
      <c r="AA363" s="1152"/>
      <c r="AB363" s="1152"/>
      <c r="AC363" s="1152"/>
      <c r="AD363" s="1152"/>
      <c r="AE363" s="1152"/>
      <c r="AF363" s="1152"/>
      <c r="AG363" s="1152"/>
      <c r="AH363" s="1152"/>
      <c r="AI363" s="1152"/>
      <c r="AJ363" s="1152"/>
      <c r="AK363" s="1152"/>
      <c r="AL363" s="1152"/>
      <c r="AM363" s="1152"/>
      <c r="AN363" s="1152"/>
      <c r="AO363" s="1152"/>
      <c r="AP363" s="1152"/>
      <c r="AQ363" s="1152"/>
      <c r="AR363" s="1152"/>
      <c r="AS363" s="1152"/>
      <c r="AT363" s="1152"/>
      <c r="AU363" s="1152"/>
      <c r="AV363" s="1152"/>
      <c r="AW363" s="1152"/>
      <c r="AX363" s="1152"/>
      <c r="AY363" s="1152"/>
      <c r="AZ363" s="1152"/>
      <c r="BA363" s="1152"/>
      <c r="BB363" s="1152"/>
      <c r="BC363" s="1152"/>
      <c r="BD363" s="1152"/>
      <c r="BE363" s="1152"/>
      <c r="BF363" s="1152"/>
      <c r="BG363" s="1152"/>
      <c r="BH363" s="1152"/>
      <c r="BI363" s="1152"/>
      <c r="BJ363" s="1152"/>
      <c r="BK363" s="1152"/>
      <c r="BL363" s="1152"/>
      <c r="BM363" s="1152"/>
      <c r="BN363" s="1152"/>
      <c r="BO363" s="1152"/>
      <c r="BP363" s="1152"/>
      <c r="BQ363" s="1152"/>
      <c r="BR363" s="1152"/>
      <c r="BS363" s="1152"/>
      <c r="BT363" s="1152"/>
      <c r="BU363" s="1152"/>
      <c r="BV363" s="1152"/>
      <c r="BW363" s="1152"/>
    </row>
    <row r="364" spans="1:75" ht="13.5" customHeight="1">
      <c r="A364" s="1092"/>
      <c r="B364" s="19" t="s">
        <v>56</v>
      </c>
      <c r="C364" s="1102"/>
      <c r="D364" s="1094"/>
      <c r="E364" s="1103"/>
      <c r="F364" s="1094"/>
      <c r="G364" s="1103"/>
      <c r="H364" s="1094"/>
      <c r="I364" s="1103"/>
      <c r="J364" s="1094"/>
      <c r="K364" s="1093"/>
      <c r="L364" s="1093"/>
      <c r="M364" s="1102"/>
      <c r="N364" s="1094"/>
      <c r="O364" s="1093"/>
      <c r="P364" s="1094"/>
      <c r="Q364" s="1093"/>
      <c r="R364" s="1094"/>
      <c r="S364" s="1093"/>
      <c r="T364" s="1094"/>
      <c r="U364" s="17"/>
      <c r="V364" s="17"/>
      <c r="Z364" s="1092"/>
      <c r="AA364" s="1153"/>
      <c r="AB364" s="1153"/>
      <c r="AC364" s="1153"/>
      <c r="AD364" s="1153"/>
      <c r="AE364" s="1153"/>
      <c r="AF364" s="1153"/>
      <c r="AG364" s="1153"/>
      <c r="AH364" s="1153"/>
      <c r="AI364" s="1153"/>
      <c r="AJ364" s="1153"/>
      <c r="AK364" s="1153"/>
      <c r="AL364" s="1153"/>
      <c r="AM364" s="1153"/>
      <c r="AN364" s="1153"/>
      <c r="AO364" s="1153"/>
      <c r="AP364" s="1153"/>
      <c r="AQ364" s="1153"/>
      <c r="AR364" s="1153"/>
      <c r="AS364" s="1153"/>
      <c r="AT364" s="1153"/>
      <c r="AU364" s="1153"/>
      <c r="AV364" s="1153"/>
      <c r="AW364" s="1153"/>
      <c r="AX364" s="1153"/>
      <c r="AY364" s="1153"/>
      <c r="AZ364" s="1153"/>
      <c r="BA364" s="1153"/>
      <c r="BB364" s="1153"/>
      <c r="BC364" s="1153"/>
      <c r="BD364" s="1153"/>
      <c r="BE364" s="1153"/>
      <c r="BF364" s="1153"/>
      <c r="BG364" s="1153"/>
      <c r="BH364" s="1153"/>
      <c r="BI364" s="1153"/>
      <c r="BJ364" s="1153"/>
      <c r="BK364" s="1153"/>
      <c r="BL364" s="1153"/>
      <c r="BM364" s="1153"/>
      <c r="BN364" s="1153"/>
      <c r="BO364" s="1153"/>
      <c r="BP364" s="1153"/>
      <c r="BQ364" s="1153"/>
      <c r="BR364" s="1153"/>
      <c r="BS364" s="1153"/>
      <c r="BT364" s="1153"/>
      <c r="BU364" s="1153"/>
      <c r="BV364" s="1153"/>
      <c r="BW364" s="1153"/>
    </row>
    <row r="365" spans="1:75" ht="13.5" customHeight="1">
      <c r="A365" s="1091" t="s">
        <v>64</v>
      </c>
      <c r="B365" s="15" t="s">
        <v>50</v>
      </c>
      <c r="C365" s="1089" t="str">
        <f>VLOOKUP($C352,'2025年度(1年前期)'!$B$5:$N$208,COLUMN('2025年度(1年前期)'!$G$5),0)&amp;""</f>
        <v/>
      </c>
      <c r="D365" s="1072"/>
      <c r="E365" s="1090" t="str">
        <f>VLOOKUP($C352,'2025年度(2年前期)'!$B$5:$N$208,COLUMN('2025年度(2年前期)'!$G$5),0)&amp;""</f>
        <v/>
      </c>
      <c r="F365" s="1072"/>
      <c r="G365" s="1090" t="str">
        <f>VLOOKUP($C352,'2025年度(3年前期)'!$B$5:$N$208,COLUMN('2025年度(3年前期)'!$G$5),0)&amp;""</f>
        <v/>
      </c>
      <c r="H365" s="1072"/>
      <c r="I365" s="1090" t="str">
        <f>VLOOKUP($C352,'2025年度(4年前期)'!$B$5:$N$208,COLUMN('2025年度(4年前期)'!$G$5),0)&amp;""</f>
        <v/>
      </c>
      <c r="J365" s="1072"/>
      <c r="K365" s="1071" t="str">
        <f>VLOOKUP($C352,'2025年度(助産前期)'!$B$5:$N$208,COLUMN('2025年度(助産前期)'!$G$5),0)&amp;""</f>
        <v/>
      </c>
      <c r="L365" s="1071"/>
      <c r="M365" s="1089" t="str">
        <f>VLOOKUP($C352,'2025年度(M1前期)'!$B$5:$N$208,COLUMN('2025年度(M1前期)'!$G$5),0)&amp;""</f>
        <v/>
      </c>
      <c r="N365" s="1072"/>
      <c r="O365" s="1071" t="str">
        <f>VLOOKUP($C352,'2025年度(M2前期)'!$B$5:$N$208,COLUMN('2025年度(M2前期)'!$G$5),0)&amp;""</f>
        <v/>
      </c>
      <c r="P365" s="1072"/>
      <c r="Q365" s="1071" t="str">
        <f>VLOOKUP($C352,'2025年度(D1前期)'!$B$5:$N$208,COLUMN('2025年度(D1前期)'!$G$5),0)&amp;""</f>
        <v/>
      </c>
      <c r="R365" s="1072"/>
      <c r="S365" s="1071" t="str">
        <f>VLOOKUP($C352,'2025年度(D23前期)'!$B$5:$N$208,COLUMN('2025年度(D23前期)'!$G$5),0)&amp;""</f>
        <v/>
      </c>
      <c r="T365" s="1072"/>
      <c r="Z365" s="1091" t="str">
        <f>A365</f>
        <v>３時限（13：30～15：00）</v>
      </c>
      <c r="AA365" s="1151"/>
      <c r="AB365" s="1151"/>
      <c r="AC365" s="1151"/>
      <c r="AD365" s="1151"/>
      <c r="AE365" s="1151"/>
      <c r="AF365" s="1151"/>
      <c r="AG365" s="1151"/>
      <c r="AH365" s="1151"/>
      <c r="AI365" s="1151"/>
      <c r="AJ365" s="1151"/>
      <c r="AK365" s="1151"/>
      <c r="AL365" s="1151"/>
      <c r="AM365" s="1151"/>
      <c r="AN365" s="1151"/>
      <c r="AO365" s="1151"/>
      <c r="AP365" s="1151"/>
      <c r="AQ365" s="1151"/>
      <c r="AR365" s="1151"/>
      <c r="AS365" s="1151"/>
      <c r="AT365" s="1151"/>
      <c r="AU365" s="1151"/>
      <c r="AV365" s="1151"/>
      <c r="AW365" s="1151"/>
      <c r="AX365" s="1151"/>
      <c r="AY365" s="1151"/>
      <c r="AZ365" s="1151"/>
      <c r="BA365" s="1151"/>
      <c r="BB365" s="1151"/>
      <c r="BC365" s="1151"/>
      <c r="BD365" s="1151"/>
      <c r="BE365" s="1151"/>
      <c r="BF365" s="1151"/>
      <c r="BG365" s="1151"/>
      <c r="BH365" s="1151"/>
      <c r="BI365" s="1151"/>
      <c r="BJ365" s="1151"/>
      <c r="BK365" s="1151"/>
      <c r="BL365" s="1151"/>
      <c r="BM365" s="1151"/>
      <c r="BN365" s="1151"/>
      <c r="BO365" s="1151"/>
      <c r="BP365" s="1151"/>
      <c r="BQ365" s="1151"/>
      <c r="BR365" s="1151"/>
      <c r="BS365" s="1151"/>
      <c r="BT365" s="1151"/>
      <c r="BU365" s="1151"/>
      <c r="BV365" s="1151"/>
      <c r="BW365" s="1151"/>
    </row>
    <row r="366" spans="1:75" ht="13.5" customHeight="1">
      <c r="A366" s="1091"/>
      <c r="B366" s="15" t="s">
        <v>53</v>
      </c>
      <c r="C366" s="1101" t="str">
        <f>IFERROR(VLOOKUP(C365,科目・教員!$A$1:$B$357,2,0),"")</f>
        <v/>
      </c>
      <c r="D366" s="1068"/>
      <c r="E366" s="1073" t="str">
        <f>IFERROR(VLOOKUP(E365,科目・教員!$A$1:$B$357,2,0),"")</f>
        <v/>
      </c>
      <c r="F366" s="1068"/>
      <c r="G366" s="1073" t="str">
        <f>IFERROR(VLOOKUP(G365,科目・教員!$A$1:$B$357,2,0),"")</f>
        <v/>
      </c>
      <c r="H366" s="1068"/>
      <c r="I366" s="1073" t="str">
        <f>IFERROR(VLOOKUP(I365,科目・教員!$A$1:$B$357,2,0),"")</f>
        <v/>
      </c>
      <c r="J366" s="1068"/>
      <c r="K366" s="1074" t="str">
        <f>IFERROR(VLOOKUP(K365,科目・教員!$A$1:$B$357,2,0),"")</f>
        <v/>
      </c>
      <c r="L366" s="1074"/>
      <c r="M366" s="1101" t="str">
        <f>IFERROR(VLOOKUP(M365,科目・教員!$A$1:$B$357,2,0),"")</f>
        <v/>
      </c>
      <c r="N366" s="1068"/>
      <c r="O366" s="1074" t="str">
        <f>IFERROR(VLOOKUP(O365,科目・教員!$A$1:$B$357,2,0),"")</f>
        <v/>
      </c>
      <c r="P366" s="1068"/>
      <c r="Q366" s="1074" t="str">
        <f>IFERROR(VLOOKUP(Q365,科目・教員!$A$1:$B$357,2,0),"")</f>
        <v/>
      </c>
      <c r="R366" s="1068"/>
      <c r="S366" s="1074" t="str">
        <f>IFERROR(VLOOKUP(S365,科目・教員!$A$1:$B$357,2,0),"")</f>
        <v/>
      </c>
      <c r="T366" s="1068"/>
      <c r="Z366" s="1091"/>
      <c r="AA366" s="1152"/>
      <c r="AB366" s="1152"/>
      <c r="AC366" s="1152"/>
      <c r="AD366" s="1152"/>
      <c r="AE366" s="1152"/>
      <c r="AF366" s="1152"/>
      <c r="AG366" s="1152"/>
      <c r="AH366" s="1152"/>
      <c r="AI366" s="1152"/>
      <c r="AJ366" s="1152"/>
      <c r="AK366" s="1152"/>
      <c r="AL366" s="1152"/>
      <c r="AM366" s="1152"/>
      <c r="AN366" s="1152"/>
      <c r="AO366" s="1152"/>
      <c r="AP366" s="1152"/>
      <c r="AQ366" s="1152"/>
      <c r="AR366" s="1152"/>
      <c r="AS366" s="1152"/>
      <c r="AT366" s="1152"/>
      <c r="AU366" s="1152"/>
      <c r="AV366" s="1152"/>
      <c r="AW366" s="1152"/>
      <c r="AX366" s="1152"/>
      <c r="AY366" s="1152"/>
      <c r="AZ366" s="1152"/>
      <c r="BA366" s="1152"/>
      <c r="BB366" s="1152"/>
      <c r="BC366" s="1152"/>
      <c r="BD366" s="1152"/>
      <c r="BE366" s="1152"/>
      <c r="BF366" s="1152"/>
      <c r="BG366" s="1152"/>
      <c r="BH366" s="1152"/>
      <c r="BI366" s="1152"/>
      <c r="BJ366" s="1152"/>
      <c r="BK366" s="1152"/>
      <c r="BL366" s="1152"/>
      <c r="BM366" s="1152"/>
      <c r="BN366" s="1152"/>
      <c r="BO366" s="1152"/>
      <c r="BP366" s="1152"/>
      <c r="BQ366" s="1152"/>
      <c r="BR366" s="1152"/>
      <c r="BS366" s="1152"/>
      <c r="BT366" s="1152"/>
      <c r="BU366" s="1152"/>
      <c r="BV366" s="1152"/>
      <c r="BW366" s="1152"/>
    </row>
    <row r="367" spans="1:75" ht="13.5" customHeight="1">
      <c r="A367" s="1091"/>
      <c r="B367" s="15" t="s">
        <v>59</v>
      </c>
      <c r="C367" s="1101" t="str">
        <f>VLOOKUP($C352,'2025年度(1年前期)'!$B$5:$N$208,COLUMN('2025年度(1年前期)'!$G$5)+1,0)&amp;""</f>
        <v/>
      </c>
      <c r="D367" s="1068"/>
      <c r="E367" s="1073" t="str">
        <f>VLOOKUP($C352,'2025年度(2年前期)'!$B$5:$N$208,COLUMN('2025年度(2年前期)'!$G$5)+1,0)&amp;""</f>
        <v/>
      </c>
      <c r="F367" s="1068"/>
      <c r="G367" s="1073" t="str">
        <f>VLOOKUP($C352,'2025年度(3年前期)'!$B$5:$N$208,COLUMN('2025年度(3年前期)'!$G$5)+1,0)&amp;""</f>
        <v/>
      </c>
      <c r="H367" s="1068"/>
      <c r="I367" s="1073" t="str">
        <f>VLOOKUP($C352,'2025年度(4年前期)'!$B$5:$N$208,COLUMN('2025年度(4年前期)'!$G$5)+1,0)&amp;""</f>
        <v/>
      </c>
      <c r="J367" s="1068"/>
      <c r="K367" s="1074" t="str">
        <f>VLOOKUP($C352,'2025年度(助産前期)'!$B$5:$N$208,COLUMN('2025年度(助産前期)'!$G$5)+1,0)&amp;""</f>
        <v/>
      </c>
      <c r="L367" s="1074"/>
      <c r="M367" s="1101" t="str">
        <f>VLOOKUP($C352,'2025年度(M1前期)'!$B$5:$N$208,COLUMN('2025年度(M1前期)'!$G$5)+1,0)&amp;""</f>
        <v/>
      </c>
      <c r="N367" s="1068"/>
      <c r="O367" s="1074" t="str">
        <f>VLOOKUP($C352,'2025年度(M2前期)'!$B$5:$N$208,COLUMN('2025年度(M2前期)'!$G$5)+1,0)&amp;""</f>
        <v/>
      </c>
      <c r="P367" s="1068"/>
      <c r="Q367" s="1074" t="str">
        <f>VLOOKUP($C352,'2025年度(D1前期)'!$B$5:$N$208,COLUMN('2025年度(D1前期)'!$G$5)+1,0)&amp;""</f>
        <v/>
      </c>
      <c r="R367" s="1068"/>
      <c r="S367" s="1074" t="str">
        <f>VLOOKUP($C352,'2025年度(D23前期)'!$B$5:$N$208,COLUMN('2025年度(D23前期)'!$G$5)+1,0)&amp;""</f>
        <v/>
      </c>
      <c r="T367" s="1068"/>
      <c r="Z367" s="1091"/>
      <c r="AA367" s="1152"/>
      <c r="AB367" s="1152"/>
      <c r="AC367" s="1152"/>
      <c r="AD367" s="1152"/>
      <c r="AE367" s="1152"/>
      <c r="AF367" s="1152"/>
      <c r="AG367" s="1152"/>
      <c r="AH367" s="1152"/>
      <c r="AI367" s="1152"/>
      <c r="AJ367" s="1152"/>
      <c r="AK367" s="1152"/>
      <c r="AL367" s="1152"/>
      <c r="AM367" s="1152"/>
      <c r="AN367" s="1152"/>
      <c r="AO367" s="1152"/>
      <c r="AP367" s="1152"/>
      <c r="AQ367" s="1152"/>
      <c r="AR367" s="1152"/>
      <c r="AS367" s="1152"/>
      <c r="AT367" s="1152"/>
      <c r="AU367" s="1152"/>
      <c r="AV367" s="1152"/>
      <c r="AW367" s="1152"/>
      <c r="AX367" s="1152"/>
      <c r="AY367" s="1152"/>
      <c r="AZ367" s="1152"/>
      <c r="BA367" s="1152"/>
      <c r="BB367" s="1152"/>
      <c r="BC367" s="1152"/>
      <c r="BD367" s="1152"/>
      <c r="BE367" s="1152"/>
      <c r="BF367" s="1152"/>
      <c r="BG367" s="1152"/>
      <c r="BH367" s="1152"/>
      <c r="BI367" s="1152"/>
      <c r="BJ367" s="1152"/>
      <c r="BK367" s="1152"/>
      <c r="BL367" s="1152"/>
      <c r="BM367" s="1152"/>
      <c r="BN367" s="1152"/>
      <c r="BO367" s="1152"/>
      <c r="BP367" s="1152"/>
      <c r="BQ367" s="1152"/>
      <c r="BR367" s="1152"/>
      <c r="BS367" s="1152"/>
      <c r="BT367" s="1152"/>
      <c r="BU367" s="1152"/>
      <c r="BV367" s="1152"/>
      <c r="BW367" s="1152"/>
    </row>
    <row r="368" spans="1:75" ht="13.5" customHeight="1">
      <c r="A368" s="1100"/>
      <c r="B368" s="16" t="s">
        <v>56</v>
      </c>
      <c r="C368" s="1061"/>
      <c r="D368" s="1075"/>
      <c r="E368" s="1063"/>
      <c r="F368" s="1075"/>
      <c r="G368" s="1063"/>
      <c r="H368" s="1075"/>
      <c r="I368" s="1063"/>
      <c r="J368" s="1075"/>
      <c r="K368" s="1064"/>
      <c r="L368" s="1064"/>
      <c r="M368" s="1061"/>
      <c r="N368" s="1075"/>
      <c r="O368" s="1064"/>
      <c r="P368" s="1075"/>
      <c r="Q368" s="1064"/>
      <c r="R368" s="1075"/>
      <c r="S368" s="1064"/>
      <c r="T368" s="1075"/>
      <c r="Z368" s="1092"/>
      <c r="AA368" s="1153"/>
      <c r="AB368" s="1153"/>
      <c r="AC368" s="1153"/>
      <c r="AD368" s="1153"/>
      <c r="AE368" s="1153"/>
      <c r="AF368" s="1153"/>
      <c r="AG368" s="1153"/>
      <c r="AH368" s="1153"/>
      <c r="AI368" s="1153"/>
      <c r="AJ368" s="1153"/>
      <c r="AK368" s="1153"/>
      <c r="AL368" s="1153"/>
      <c r="AM368" s="1153"/>
      <c r="AN368" s="1153"/>
      <c r="AO368" s="1153"/>
      <c r="AP368" s="1153"/>
      <c r="AQ368" s="1153"/>
      <c r="AR368" s="1153"/>
      <c r="AS368" s="1153"/>
      <c r="AT368" s="1153"/>
      <c r="AU368" s="1153"/>
      <c r="AV368" s="1153"/>
      <c r="AW368" s="1153"/>
      <c r="AX368" s="1153"/>
      <c r="AY368" s="1153"/>
      <c r="AZ368" s="1153"/>
      <c r="BA368" s="1153"/>
      <c r="BB368" s="1153"/>
      <c r="BC368" s="1153"/>
      <c r="BD368" s="1153"/>
      <c r="BE368" s="1153"/>
      <c r="BF368" s="1153"/>
      <c r="BG368" s="1153"/>
      <c r="BH368" s="1153"/>
      <c r="BI368" s="1153"/>
      <c r="BJ368" s="1153"/>
      <c r="BK368" s="1153"/>
      <c r="BL368" s="1153"/>
      <c r="BM368" s="1153"/>
      <c r="BN368" s="1153"/>
      <c r="BO368" s="1153"/>
      <c r="BP368" s="1153"/>
      <c r="BQ368" s="1153"/>
      <c r="BR368" s="1153"/>
      <c r="BS368" s="1153"/>
      <c r="BT368" s="1153"/>
      <c r="BU368" s="1153"/>
      <c r="BV368" s="1153"/>
      <c r="BW368" s="1153"/>
    </row>
    <row r="369" spans="1:75" ht="13.5" customHeight="1">
      <c r="A369" s="1091" t="s">
        <v>67</v>
      </c>
      <c r="B369" s="15" t="s">
        <v>50</v>
      </c>
      <c r="C369" s="1089" t="str">
        <f>VLOOKUP($C352,'2025年度(1年前期)'!$B$5:$N$208,COLUMN('2025年度(1年前期)'!$I$5),0)&amp;""</f>
        <v/>
      </c>
      <c r="D369" s="1072"/>
      <c r="E369" s="1090" t="str">
        <f>VLOOKUP($C352,'2025年度(2年前期)'!$B$5:$N$208,COLUMN('2025年度(2年前期)'!$I$5),0)&amp;""</f>
        <v/>
      </c>
      <c r="F369" s="1072"/>
      <c r="G369" s="1090" t="str">
        <f>VLOOKUP($C352,'2025年度(3年前期)'!$B$5:$N$208,COLUMN('2025年度(3年前期)'!$I$5),0)&amp;""</f>
        <v/>
      </c>
      <c r="H369" s="1072"/>
      <c r="I369" s="1090" t="str">
        <f>VLOOKUP($C352,'2025年度(4年前期)'!$B$5:$N$208,COLUMN('2025年度(4年前期)'!$I$5),0)&amp;""</f>
        <v/>
      </c>
      <c r="J369" s="1072"/>
      <c r="K369" s="1071" t="str">
        <f>VLOOKUP($C352,'2025年度(助産前期)'!$B$5:$N$208,COLUMN('2025年度(助産前期)'!$I$5),0)&amp;""</f>
        <v/>
      </c>
      <c r="L369" s="1071"/>
      <c r="M369" s="1089" t="str">
        <f>VLOOKUP($C352,'2025年度(M1前期)'!$B$5:$N$208,COLUMN('2025年度(M1前期)'!$I$5),0)&amp;""</f>
        <v/>
      </c>
      <c r="N369" s="1072"/>
      <c r="O369" s="1071" t="str">
        <f>VLOOKUP($C352,'2025年度(M2前期)'!$B$5:$N$208,COLUMN('2025年度(M2前期)'!$I$5),0)&amp;""</f>
        <v/>
      </c>
      <c r="P369" s="1072"/>
      <c r="Q369" s="1071" t="str">
        <f>VLOOKUP($C352,'2025年度(D1前期)'!$B$5:$N$208,COLUMN('2025年度(D1前期)'!$I$5),0)&amp;""</f>
        <v/>
      </c>
      <c r="R369" s="1072"/>
      <c r="S369" s="1071" t="str">
        <f>VLOOKUP($C352,'2025年度(D23前期)'!$B$5:$N$208,COLUMN('2025年度(D23前期)'!$I$5),0)&amp;""</f>
        <v/>
      </c>
      <c r="T369" s="1072"/>
      <c r="V369" s="17"/>
      <c r="Z369" s="1091" t="str">
        <f>A369</f>
        <v>４時限（15：10～16：40）</v>
      </c>
      <c r="AA369" s="1151"/>
      <c r="AB369" s="1151"/>
      <c r="AC369" s="1151"/>
      <c r="AD369" s="1151"/>
      <c r="AE369" s="1151"/>
      <c r="AF369" s="1151"/>
      <c r="AG369" s="1151"/>
      <c r="AH369" s="1151"/>
      <c r="AI369" s="1151"/>
      <c r="AJ369" s="1151"/>
      <c r="AK369" s="1151"/>
      <c r="AL369" s="1151"/>
      <c r="AM369" s="1151"/>
      <c r="AN369" s="1151"/>
      <c r="AO369" s="1151"/>
      <c r="AP369" s="1151"/>
      <c r="AQ369" s="1151"/>
      <c r="AR369" s="1151"/>
      <c r="AS369" s="1151"/>
      <c r="AT369" s="1151"/>
      <c r="AU369" s="1151"/>
      <c r="AV369" s="1151"/>
      <c r="AW369" s="1151"/>
      <c r="AX369" s="1151"/>
      <c r="AY369" s="1151"/>
      <c r="AZ369" s="1151"/>
      <c r="BA369" s="1151"/>
      <c r="BB369" s="1151"/>
      <c r="BC369" s="1151"/>
      <c r="BD369" s="1151"/>
      <c r="BE369" s="1151"/>
      <c r="BF369" s="1151"/>
      <c r="BG369" s="1151"/>
      <c r="BH369" s="1151"/>
      <c r="BI369" s="1151"/>
      <c r="BJ369" s="1151"/>
      <c r="BK369" s="1151"/>
      <c r="BL369" s="1151"/>
      <c r="BM369" s="1151"/>
      <c r="BN369" s="1151"/>
      <c r="BO369" s="1151"/>
      <c r="BP369" s="1151"/>
      <c r="BQ369" s="1151"/>
      <c r="BR369" s="1151"/>
      <c r="BS369" s="1151"/>
      <c r="BT369" s="1151"/>
      <c r="BU369" s="1151"/>
      <c r="BV369" s="1151"/>
      <c r="BW369" s="1151"/>
    </row>
    <row r="370" spans="1:75" ht="13.5" customHeight="1">
      <c r="A370" s="1091"/>
      <c r="B370" s="15" t="s">
        <v>53</v>
      </c>
      <c r="C370" s="1101" t="str">
        <f>IFERROR(VLOOKUP(C369,科目・教員!$A$1:$B$357,2,0),"")</f>
        <v/>
      </c>
      <c r="D370" s="1068"/>
      <c r="E370" s="1073" t="str">
        <f>IFERROR(VLOOKUP(E369,科目・教員!$A$1:$B$357,2,0),"")</f>
        <v/>
      </c>
      <c r="F370" s="1068"/>
      <c r="G370" s="1073" t="str">
        <f>IFERROR(VLOOKUP(G369,科目・教員!$A$1:$B$357,2,0),"")</f>
        <v/>
      </c>
      <c r="H370" s="1068"/>
      <c r="I370" s="1073" t="str">
        <f>IFERROR(VLOOKUP(I369,科目・教員!$A$1:$B$357,2,0),"")</f>
        <v/>
      </c>
      <c r="J370" s="1068"/>
      <c r="K370" s="1074" t="str">
        <f>IFERROR(VLOOKUP(K369,科目・教員!$A$1:$B$357,2,0),"")</f>
        <v/>
      </c>
      <c r="L370" s="1074"/>
      <c r="M370" s="1101" t="str">
        <f>IFERROR(VLOOKUP(M369,科目・教員!$A$1:$B$357,2,0),"")</f>
        <v/>
      </c>
      <c r="N370" s="1068"/>
      <c r="O370" s="1074" t="str">
        <f>IFERROR(VLOOKUP(O369,科目・教員!$A$1:$B$357,2,0),"")</f>
        <v/>
      </c>
      <c r="P370" s="1068"/>
      <c r="Q370" s="1074" t="str">
        <f>IFERROR(VLOOKUP(Q369,科目・教員!$A$1:$B$357,2,0),"")</f>
        <v/>
      </c>
      <c r="R370" s="1068"/>
      <c r="S370" s="1074" t="str">
        <f>IFERROR(VLOOKUP(S369,科目・教員!$A$1:$B$357,2,0),"")</f>
        <v/>
      </c>
      <c r="T370" s="1068"/>
      <c r="V370" s="17"/>
      <c r="Z370" s="1091"/>
      <c r="AA370" s="1152"/>
      <c r="AB370" s="1152"/>
      <c r="AC370" s="1152"/>
      <c r="AD370" s="1152"/>
      <c r="AE370" s="1152"/>
      <c r="AF370" s="1152"/>
      <c r="AG370" s="1152"/>
      <c r="AH370" s="1152"/>
      <c r="AI370" s="1152"/>
      <c r="AJ370" s="1152"/>
      <c r="AK370" s="1152"/>
      <c r="AL370" s="1152"/>
      <c r="AM370" s="1152"/>
      <c r="AN370" s="1152"/>
      <c r="AO370" s="1152"/>
      <c r="AP370" s="1152"/>
      <c r="AQ370" s="1152"/>
      <c r="AR370" s="1152"/>
      <c r="AS370" s="1152"/>
      <c r="AT370" s="1152"/>
      <c r="AU370" s="1152"/>
      <c r="AV370" s="1152"/>
      <c r="AW370" s="1152"/>
      <c r="AX370" s="1152"/>
      <c r="AY370" s="1152"/>
      <c r="AZ370" s="1152"/>
      <c r="BA370" s="1152"/>
      <c r="BB370" s="1152"/>
      <c r="BC370" s="1152"/>
      <c r="BD370" s="1152"/>
      <c r="BE370" s="1152"/>
      <c r="BF370" s="1152"/>
      <c r="BG370" s="1152"/>
      <c r="BH370" s="1152"/>
      <c r="BI370" s="1152"/>
      <c r="BJ370" s="1152"/>
      <c r="BK370" s="1152"/>
      <c r="BL370" s="1152"/>
      <c r="BM370" s="1152"/>
      <c r="BN370" s="1152"/>
      <c r="BO370" s="1152"/>
      <c r="BP370" s="1152"/>
      <c r="BQ370" s="1152"/>
      <c r="BR370" s="1152"/>
      <c r="BS370" s="1152"/>
      <c r="BT370" s="1152"/>
      <c r="BU370" s="1152"/>
      <c r="BV370" s="1152"/>
      <c r="BW370" s="1152"/>
    </row>
    <row r="371" spans="1:75" ht="13.5" customHeight="1">
      <c r="A371" s="1091"/>
      <c r="B371" s="15" t="s">
        <v>59</v>
      </c>
      <c r="C371" s="1101" t="str">
        <f>VLOOKUP($C352,'2025年度(1年前期)'!$B$5:$N$208,COLUMN('2025年度(1年前期)'!$I$5)+1,0)&amp;""</f>
        <v/>
      </c>
      <c r="D371" s="1068"/>
      <c r="E371" s="1073" t="str">
        <f>VLOOKUP($C352,'2025年度(2年前期)'!$B$5:$N$208,COLUMN('2025年度(2年前期)'!$I$5)+1,0)&amp;""</f>
        <v/>
      </c>
      <c r="F371" s="1068"/>
      <c r="G371" s="1073" t="str">
        <f>VLOOKUP($C352,'2025年度(3年前期)'!$B$5:$N$208,COLUMN('2025年度(3年前期)'!$I$5)+1,0)&amp;""</f>
        <v/>
      </c>
      <c r="H371" s="1068"/>
      <c r="I371" s="1073" t="str">
        <f>VLOOKUP($C352,'2025年度(4年前期)'!$B$5:$N$208,COLUMN('2025年度(4年前期)'!$I$5)+1,0)&amp;""</f>
        <v/>
      </c>
      <c r="J371" s="1068"/>
      <c r="K371" s="1074" t="str">
        <f>VLOOKUP($C352,'2025年度(助産前期)'!$B$5:$N$208,COLUMN('2025年度(助産前期)'!$I$5)+1,0)&amp;""</f>
        <v/>
      </c>
      <c r="L371" s="1074"/>
      <c r="M371" s="1101" t="str">
        <f>VLOOKUP($C352,'2025年度(M1前期)'!$B$5:$N$208,COLUMN('2025年度(M1前期)'!$I$5)+1,0)&amp;""</f>
        <v/>
      </c>
      <c r="N371" s="1068"/>
      <c r="O371" s="1074" t="str">
        <f>VLOOKUP($C352,'2025年度(M2前期)'!$B$5:$N$208,COLUMN('2025年度(M2前期)'!$I$5)+1,0)&amp;""</f>
        <v/>
      </c>
      <c r="P371" s="1068"/>
      <c r="Q371" s="1074" t="str">
        <f>VLOOKUP($C352,'2025年度(D1前期)'!$B$5:$N$208,COLUMN('2025年度(D1前期)'!$I$5)+1,0)&amp;""</f>
        <v/>
      </c>
      <c r="R371" s="1068"/>
      <c r="S371" s="1074" t="str">
        <f>VLOOKUP($C352,'2025年度(D23前期)'!$B$5:$N$208,COLUMN('2025年度(D23前期)'!$I$5)+1,0)&amp;""</f>
        <v/>
      </c>
      <c r="T371" s="1068"/>
      <c r="V371" s="17"/>
      <c r="Z371" s="1091"/>
      <c r="AA371" s="1152"/>
      <c r="AB371" s="1152"/>
      <c r="AC371" s="1152"/>
      <c r="AD371" s="1152"/>
      <c r="AE371" s="1152"/>
      <c r="AF371" s="1152"/>
      <c r="AG371" s="1152"/>
      <c r="AH371" s="1152"/>
      <c r="AI371" s="1152"/>
      <c r="AJ371" s="1152"/>
      <c r="AK371" s="1152"/>
      <c r="AL371" s="1152"/>
      <c r="AM371" s="1152"/>
      <c r="AN371" s="1152"/>
      <c r="AO371" s="1152"/>
      <c r="AP371" s="1152"/>
      <c r="AQ371" s="1152"/>
      <c r="AR371" s="1152"/>
      <c r="AS371" s="1152"/>
      <c r="AT371" s="1152"/>
      <c r="AU371" s="1152"/>
      <c r="AV371" s="1152"/>
      <c r="AW371" s="1152"/>
      <c r="AX371" s="1152"/>
      <c r="AY371" s="1152"/>
      <c r="AZ371" s="1152"/>
      <c r="BA371" s="1152"/>
      <c r="BB371" s="1152"/>
      <c r="BC371" s="1152"/>
      <c r="BD371" s="1152"/>
      <c r="BE371" s="1152"/>
      <c r="BF371" s="1152"/>
      <c r="BG371" s="1152"/>
      <c r="BH371" s="1152"/>
      <c r="BI371" s="1152"/>
      <c r="BJ371" s="1152"/>
      <c r="BK371" s="1152"/>
      <c r="BL371" s="1152"/>
      <c r="BM371" s="1152"/>
      <c r="BN371" s="1152"/>
      <c r="BO371" s="1152"/>
      <c r="BP371" s="1152"/>
      <c r="BQ371" s="1152"/>
      <c r="BR371" s="1152"/>
      <c r="BS371" s="1152"/>
      <c r="BT371" s="1152"/>
      <c r="BU371" s="1152"/>
      <c r="BV371" s="1152"/>
      <c r="BW371" s="1152"/>
    </row>
    <row r="372" spans="1:75" ht="13.5" customHeight="1">
      <c r="A372" s="1092"/>
      <c r="B372" s="16" t="s">
        <v>56</v>
      </c>
      <c r="C372" s="1061"/>
      <c r="D372" s="1075"/>
      <c r="E372" s="1063"/>
      <c r="F372" s="1075"/>
      <c r="G372" s="1063"/>
      <c r="H372" s="1075"/>
      <c r="I372" s="1063"/>
      <c r="J372" s="1075"/>
      <c r="K372" s="1064"/>
      <c r="L372" s="1064"/>
      <c r="M372" s="1061"/>
      <c r="N372" s="1075"/>
      <c r="O372" s="1064"/>
      <c r="P372" s="1075"/>
      <c r="Q372" s="1064"/>
      <c r="R372" s="1075"/>
      <c r="S372" s="1064"/>
      <c r="T372" s="1075"/>
      <c r="V372" s="17"/>
      <c r="Z372" s="1092"/>
      <c r="AA372" s="1153"/>
      <c r="AB372" s="1153"/>
      <c r="AC372" s="1153"/>
      <c r="AD372" s="1153"/>
      <c r="AE372" s="1153"/>
      <c r="AF372" s="1153"/>
      <c r="AG372" s="1153"/>
      <c r="AH372" s="1153"/>
      <c r="AI372" s="1153"/>
      <c r="AJ372" s="1153"/>
      <c r="AK372" s="1153"/>
      <c r="AL372" s="1153"/>
      <c r="AM372" s="1153"/>
      <c r="AN372" s="1153"/>
      <c r="AO372" s="1153"/>
      <c r="AP372" s="1153"/>
      <c r="AQ372" s="1153"/>
      <c r="AR372" s="1153"/>
      <c r="AS372" s="1153"/>
      <c r="AT372" s="1153"/>
      <c r="AU372" s="1153"/>
      <c r="AV372" s="1153"/>
      <c r="AW372" s="1153"/>
      <c r="AX372" s="1153"/>
      <c r="AY372" s="1153"/>
      <c r="AZ372" s="1153"/>
      <c r="BA372" s="1153"/>
      <c r="BB372" s="1153"/>
      <c r="BC372" s="1153"/>
      <c r="BD372" s="1153"/>
      <c r="BE372" s="1153"/>
      <c r="BF372" s="1153"/>
      <c r="BG372" s="1153"/>
      <c r="BH372" s="1153"/>
      <c r="BI372" s="1153"/>
      <c r="BJ372" s="1153"/>
      <c r="BK372" s="1153"/>
      <c r="BL372" s="1153"/>
      <c r="BM372" s="1153"/>
      <c r="BN372" s="1153"/>
      <c r="BO372" s="1153"/>
      <c r="BP372" s="1153"/>
      <c r="BQ372" s="1153"/>
      <c r="BR372" s="1153"/>
      <c r="BS372" s="1153"/>
      <c r="BT372" s="1153"/>
      <c r="BU372" s="1153"/>
      <c r="BV372" s="1153"/>
      <c r="BW372" s="1153"/>
    </row>
    <row r="373" spans="1:75" ht="13.5" customHeight="1">
      <c r="A373" s="1091" t="s">
        <v>68</v>
      </c>
      <c r="B373" s="15" t="s">
        <v>50</v>
      </c>
      <c r="C373" s="1089" t="str">
        <f>VLOOKUP($C352,'2025年度(1年前期)'!$B$5:$N$208,COLUMN('2025年度(1年前期)'!$K$5),0)&amp;""</f>
        <v/>
      </c>
      <c r="D373" s="1072"/>
      <c r="E373" s="1090" t="str">
        <f>VLOOKUP($C352,'2025年度(2年前期)'!$B$5:$N$208,COLUMN('2025年度(2年前期)'!$K$5),0)&amp;""</f>
        <v/>
      </c>
      <c r="F373" s="1072"/>
      <c r="G373" s="1090" t="str">
        <f>VLOOKUP($C352,'2025年度(3年前期)'!$B$5:$N$208,COLUMN('2025年度(3年前期)'!$K$5),0)&amp;""</f>
        <v/>
      </c>
      <c r="H373" s="1072"/>
      <c r="I373" s="1090" t="str">
        <f>VLOOKUP($C352,'2025年度(4年前期)'!$B$5:$N$208,COLUMN('2025年度(4年前期)'!$K$5),0)&amp;""</f>
        <v/>
      </c>
      <c r="J373" s="1072"/>
      <c r="K373" s="1071" t="str">
        <f>VLOOKUP($C352,'2025年度(助産前期)'!$B$5:$N$208,COLUMN('2025年度(助産前期)'!$K$5),0)&amp;""</f>
        <v/>
      </c>
      <c r="L373" s="1071"/>
      <c r="M373" s="1089" t="str">
        <f>VLOOKUP($C352,'2025年度(M1前期)'!$B$5:$N$208,COLUMN('2025年度(M1前期)'!$K$5),0)&amp;""</f>
        <v/>
      </c>
      <c r="N373" s="1072"/>
      <c r="O373" s="1071" t="str">
        <f>VLOOKUP($C352,'2025年度(M2前期)'!$B$5:$N$208,COLUMN('2025年度(M2前期)'!$K$5),0)&amp;""</f>
        <v/>
      </c>
      <c r="P373" s="1072"/>
      <c r="Q373" s="1071" t="str">
        <f>VLOOKUP($C352,'2025年度(D1前期)'!$B$5:$N$208,COLUMN('2025年度(D1前期)'!$K$5),0)&amp;""</f>
        <v/>
      </c>
      <c r="R373" s="1072"/>
      <c r="S373" s="1071" t="str">
        <f>VLOOKUP($C352,'2025年度(D23前期)'!$B$5:$N$208,COLUMN('2025年度(D23前期)'!$K$5),0)&amp;""</f>
        <v/>
      </c>
      <c r="T373" s="1072"/>
      <c r="U373" s="39"/>
      <c r="V373" s="17"/>
      <c r="Z373" s="1091" t="str">
        <f>A373</f>
        <v>５時限（16：50～18：20）</v>
      </c>
      <c r="AA373" s="1151"/>
      <c r="AB373" s="1151"/>
      <c r="AC373" s="1151"/>
      <c r="AD373" s="1151"/>
      <c r="AE373" s="1151"/>
      <c r="AF373" s="1151"/>
      <c r="AG373" s="1151"/>
      <c r="AH373" s="1151"/>
      <c r="AI373" s="1151"/>
      <c r="AJ373" s="1151"/>
      <c r="AK373" s="1151"/>
      <c r="AL373" s="1151"/>
      <c r="AM373" s="1151"/>
      <c r="AN373" s="1151"/>
      <c r="AO373" s="1151"/>
      <c r="AP373" s="1151"/>
      <c r="AQ373" s="1151"/>
      <c r="AR373" s="1151"/>
      <c r="AS373" s="1151"/>
      <c r="AT373" s="1151"/>
      <c r="AU373" s="1151"/>
      <c r="AV373" s="1151"/>
      <c r="AW373" s="1296"/>
      <c r="AX373" s="1151"/>
      <c r="AY373" s="1151"/>
      <c r="AZ373" s="1151"/>
      <c r="BA373" s="1151"/>
      <c r="BB373" s="1151"/>
      <c r="BC373" s="1151"/>
      <c r="BD373" s="1151"/>
      <c r="BE373" s="1151"/>
      <c r="BF373" s="1151"/>
      <c r="BG373" s="1151"/>
      <c r="BH373" s="1151"/>
      <c r="BI373" s="1151"/>
      <c r="BJ373" s="1151"/>
      <c r="BK373" s="1151"/>
      <c r="BL373" s="1151"/>
      <c r="BM373" s="1151"/>
      <c r="BN373" s="1151"/>
      <c r="BO373" s="1151"/>
      <c r="BP373" s="1151"/>
      <c r="BQ373" s="1151"/>
      <c r="BR373" s="1151"/>
      <c r="BS373" s="1151"/>
      <c r="BT373" s="1151"/>
      <c r="BU373" s="1151"/>
      <c r="BV373" s="1151"/>
      <c r="BW373" s="1151"/>
    </row>
    <row r="374" spans="1:75" ht="13.5" customHeight="1">
      <c r="A374" s="1091"/>
      <c r="B374" s="15" t="s">
        <v>53</v>
      </c>
      <c r="C374" s="1101" t="str">
        <f>IFERROR(VLOOKUP(C373,科目・教員!$A$1:$B$357,2,0),"")</f>
        <v/>
      </c>
      <c r="D374" s="1068"/>
      <c r="E374" s="1073" t="str">
        <f>IFERROR(VLOOKUP(E373,科目・教員!$A$1:$B$357,2,0),"")</f>
        <v/>
      </c>
      <c r="F374" s="1068"/>
      <c r="G374" s="1073" t="str">
        <f>IFERROR(VLOOKUP(G373,科目・教員!$A$1:$B$357,2,0),"")</f>
        <v/>
      </c>
      <c r="H374" s="1068"/>
      <c r="I374" s="1073" t="str">
        <f>IFERROR(VLOOKUP(I373,科目・教員!$A$1:$B$357,2,0),"")</f>
        <v/>
      </c>
      <c r="J374" s="1068"/>
      <c r="K374" s="1074" t="str">
        <f>IFERROR(VLOOKUP(K373,科目・教員!$A$1:$B$357,2,0),"")</f>
        <v/>
      </c>
      <c r="L374" s="1074"/>
      <c r="M374" s="1101" t="str">
        <f>IFERROR(VLOOKUP(M373,科目・教員!$A$1:$B$357,2,0),"")</f>
        <v/>
      </c>
      <c r="N374" s="1068"/>
      <c r="O374" s="1074" t="str">
        <f>IFERROR(VLOOKUP(O373,科目・教員!$A$1:$B$357,2,0),"")</f>
        <v/>
      </c>
      <c r="P374" s="1068"/>
      <c r="Q374" s="1074" t="str">
        <f>IFERROR(VLOOKUP(Q373,科目・教員!$A$1:$B$357,2,0),"")</f>
        <v/>
      </c>
      <c r="R374" s="1068"/>
      <c r="S374" s="1074" t="str">
        <f>IFERROR(VLOOKUP(S373,科目・教員!$A$1:$B$357,2,0),"")</f>
        <v/>
      </c>
      <c r="T374" s="1068"/>
      <c r="U374" s="39"/>
      <c r="V374" s="17"/>
      <c r="Z374" s="1091"/>
      <c r="AA374" s="1152"/>
      <c r="AB374" s="1152"/>
      <c r="AC374" s="1152"/>
      <c r="AD374" s="1152"/>
      <c r="AE374" s="1152"/>
      <c r="AF374" s="1152"/>
      <c r="AG374" s="1152"/>
      <c r="AH374" s="1152"/>
      <c r="AI374" s="1152"/>
      <c r="AJ374" s="1152"/>
      <c r="AK374" s="1152"/>
      <c r="AL374" s="1152"/>
      <c r="AM374" s="1152"/>
      <c r="AN374" s="1152"/>
      <c r="AO374" s="1152"/>
      <c r="AP374" s="1152"/>
      <c r="AQ374" s="1152"/>
      <c r="AR374" s="1152"/>
      <c r="AS374" s="1152"/>
      <c r="AT374" s="1152"/>
      <c r="AU374" s="1152"/>
      <c r="AV374" s="1152"/>
      <c r="AW374" s="1296"/>
      <c r="AX374" s="1152"/>
      <c r="AY374" s="1152"/>
      <c r="AZ374" s="1152"/>
      <c r="BA374" s="1152"/>
      <c r="BB374" s="1152"/>
      <c r="BC374" s="1152"/>
      <c r="BD374" s="1152"/>
      <c r="BE374" s="1152"/>
      <c r="BF374" s="1152"/>
      <c r="BG374" s="1152"/>
      <c r="BH374" s="1152"/>
      <c r="BI374" s="1152"/>
      <c r="BJ374" s="1152"/>
      <c r="BK374" s="1152"/>
      <c r="BL374" s="1152"/>
      <c r="BM374" s="1152"/>
      <c r="BN374" s="1152"/>
      <c r="BO374" s="1152"/>
      <c r="BP374" s="1152"/>
      <c r="BQ374" s="1152"/>
      <c r="BR374" s="1152"/>
      <c r="BS374" s="1152"/>
      <c r="BT374" s="1152"/>
      <c r="BU374" s="1152"/>
      <c r="BV374" s="1152"/>
      <c r="BW374" s="1152"/>
    </row>
    <row r="375" spans="1:75" ht="13.5" customHeight="1">
      <c r="A375" s="1091"/>
      <c r="B375" s="15" t="s">
        <v>59</v>
      </c>
      <c r="C375" s="1101" t="str">
        <f>VLOOKUP($C352,'2025年度(1年前期)'!$B$5:$N$208,COLUMN('2025年度(1年前期)'!$K$5)+1,0)&amp;""</f>
        <v/>
      </c>
      <c r="D375" s="1068"/>
      <c r="E375" s="1073" t="str">
        <f>VLOOKUP($C352,'2025年度(2年前期)'!$B$5:$N$208,COLUMN('2025年度(2年前期)'!$K$5)+1,0)&amp;""</f>
        <v/>
      </c>
      <c r="F375" s="1068"/>
      <c r="G375" s="1073" t="str">
        <f>VLOOKUP($C352,'2025年度(3年前期)'!$B$5:$N$208,COLUMN('2025年度(3年前期)'!$K$5)+1,0)&amp;""</f>
        <v/>
      </c>
      <c r="H375" s="1068"/>
      <c r="I375" s="1073" t="str">
        <f>VLOOKUP($C352,'2025年度(4年前期)'!$B$5:$N$208,COLUMN('2025年度(4年前期)'!$K$5)+1,0)&amp;""</f>
        <v/>
      </c>
      <c r="J375" s="1068"/>
      <c r="K375" s="1074" t="str">
        <f>VLOOKUP($C352,'2025年度(助産前期)'!$B$5:$N$208,COLUMN('2025年度(助産前期)'!$K$5)+1,0)&amp;""</f>
        <v/>
      </c>
      <c r="L375" s="1074"/>
      <c r="M375" s="1101" t="str">
        <f>VLOOKUP($C352,'2025年度(M1前期)'!$B$5:$N$208,COLUMN('2025年度(M1前期)'!$K$5)+1,0)&amp;""</f>
        <v/>
      </c>
      <c r="N375" s="1068"/>
      <c r="O375" s="1074" t="str">
        <f>VLOOKUP($C352,'2025年度(M2前期)'!$B$5:$N$208,COLUMN('2025年度(M2前期)'!$K$5)+1,0)&amp;""</f>
        <v/>
      </c>
      <c r="P375" s="1068"/>
      <c r="Q375" s="1074" t="str">
        <f>VLOOKUP($C352,'2025年度(D1前期)'!$B$5:$N$208,COLUMN('2025年度(D1前期)'!$K$5)+1,0)&amp;""</f>
        <v/>
      </c>
      <c r="R375" s="1068"/>
      <c r="S375" s="1074" t="str">
        <f>VLOOKUP($C352,'2025年度(D23前期)'!$B$5:$N$208,COLUMN('2025年度(D23前期)'!$K$5)+1,0)&amp;""</f>
        <v/>
      </c>
      <c r="T375" s="1068"/>
      <c r="U375" s="39"/>
      <c r="V375" s="17"/>
      <c r="Z375" s="1091"/>
      <c r="AA375" s="1152"/>
      <c r="AB375" s="1152"/>
      <c r="AC375" s="1152"/>
      <c r="AD375" s="1152"/>
      <c r="AE375" s="1152"/>
      <c r="AF375" s="1152"/>
      <c r="AG375" s="1152"/>
      <c r="AH375" s="1152"/>
      <c r="AI375" s="1152"/>
      <c r="AJ375" s="1152"/>
      <c r="AK375" s="1152"/>
      <c r="AL375" s="1152"/>
      <c r="AM375" s="1152"/>
      <c r="AN375" s="1152"/>
      <c r="AO375" s="1152"/>
      <c r="AP375" s="1152"/>
      <c r="AQ375" s="1152"/>
      <c r="AR375" s="1152"/>
      <c r="AS375" s="1152"/>
      <c r="AT375" s="1152"/>
      <c r="AU375" s="1152"/>
      <c r="AV375" s="1152"/>
      <c r="AW375" s="1296"/>
      <c r="AX375" s="1152"/>
      <c r="AY375" s="1152"/>
      <c r="AZ375" s="1152"/>
      <c r="BA375" s="1152"/>
      <c r="BB375" s="1152"/>
      <c r="BC375" s="1152"/>
      <c r="BD375" s="1152"/>
      <c r="BE375" s="1152"/>
      <c r="BF375" s="1152"/>
      <c r="BG375" s="1152"/>
      <c r="BH375" s="1152"/>
      <c r="BI375" s="1152"/>
      <c r="BJ375" s="1152"/>
      <c r="BK375" s="1152"/>
      <c r="BL375" s="1152"/>
      <c r="BM375" s="1152"/>
      <c r="BN375" s="1152"/>
      <c r="BO375" s="1152"/>
      <c r="BP375" s="1152"/>
      <c r="BQ375" s="1152"/>
      <c r="BR375" s="1152"/>
      <c r="BS375" s="1152"/>
      <c r="BT375" s="1152"/>
      <c r="BU375" s="1152"/>
      <c r="BV375" s="1152"/>
      <c r="BW375" s="1152"/>
    </row>
    <row r="376" spans="1:75" ht="13.5" customHeight="1">
      <c r="A376" s="1092"/>
      <c r="B376" s="16" t="s">
        <v>56</v>
      </c>
      <c r="C376" s="1149"/>
      <c r="D376" s="1145"/>
      <c r="E376" s="1063"/>
      <c r="F376" s="1075"/>
      <c r="G376" s="1063"/>
      <c r="H376" s="1075"/>
      <c r="I376" s="1063"/>
      <c r="J376" s="1075"/>
      <c r="K376" s="1064"/>
      <c r="L376" s="1064"/>
      <c r="M376" s="1061"/>
      <c r="N376" s="1075"/>
      <c r="O376" s="1064"/>
      <c r="P376" s="1075"/>
      <c r="Q376" s="1064"/>
      <c r="R376" s="1075"/>
      <c r="S376" s="1064"/>
      <c r="T376" s="1075"/>
      <c r="U376" s="40"/>
      <c r="V376" s="28"/>
      <c r="W376" s="20"/>
      <c r="X376" s="20"/>
      <c r="Y376" s="20"/>
      <c r="Z376" s="1092"/>
      <c r="AA376" s="1153"/>
      <c r="AB376" s="1153"/>
      <c r="AC376" s="1153"/>
      <c r="AD376" s="1153"/>
      <c r="AE376" s="1153"/>
      <c r="AF376" s="1153"/>
      <c r="AG376" s="1153"/>
      <c r="AH376" s="1153"/>
      <c r="AI376" s="1153"/>
      <c r="AJ376" s="1153"/>
      <c r="AK376" s="1153"/>
      <c r="AL376" s="1153"/>
      <c r="AM376" s="1153"/>
      <c r="AN376" s="1153"/>
      <c r="AO376" s="1153"/>
      <c r="AP376" s="1153"/>
      <c r="AQ376" s="1153"/>
      <c r="AR376" s="1153"/>
      <c r="AS376" s="1153"/>
      <c r="AT376" s="1153"/>
      <c r="AU376" s="1153"/>
      <c r="AV376" s="1153"/>
      <c r="AW376" s="1296"/>
      <c r="AX376" s="1153"/>
      <c r="AY376" s="1153"/>
      <c r="AZ376" s="1153"/>
      <c r="BA376" s="1153"/>
      <c r="BB376" s="1153"/>
      <c r="BC376" s="1153"/>
      <c r="BD376" s="1153"/>
      <c r="BE376" s="1153"/>
      <c r="BF376" s="1153"/>
      <c r="BG376" s="1153"/>
      <c r="BH376" s="1153"/>
      <c r="BI376" s="1153"/>
      <c r="BJ376" s="1153"/>
      <c r="BK376" s="1153"/>
      <c r="BL376" s="1153"/>
      <c r="BM376" s="1153"/>
      <c r="BN376" s="1153"/>
      <c r="BO376" s="1153"/>
      <c r="BP376" s="1153"/>
      <c r="BQ376" s="1153"/>
      <c r="BR376" s="1153"/>
      <c r="BS376" s="1153"/>
      <c r="BT376" s="1153"/>
      <c r="BU376" s="1153"/>
      <c r="BV376" s="1153"/>
      <c r="BW376" s="1153"/>
    </row>
    <row r="377" spans="1:75" ht="21.75">
      <c r="A377" s="5"/>
      <c r="B377" s="6"/>
      <c r="C377" s="1077">
        <f>C352+1</f>
        <v>45824</v>
      </c>
      <c r="D377" s="1077"/>
      <c r="E377" s="1077"/>
      <c r="F377" s="1077"/>
      <c r="G377" s="1077"/>
      <c r="H377" s="1077"/>
      <c r="I377" s="1077"/>
      <c r="J377" s="1077"/>
      <c r="K377" s="1077"/>
      <c r="L377" s="1077"/>
      <c r="M377" s="1077"/>
      <c r="N377" s="1077"/>
      <c r="O377" s="1077"/>
      <c r="P377" s="1077"/>
      <c r="Q377" s="1077"/>
      <c r="R377" s="1077"/>
      <c r="S377" s="1077"/>
      <c r="T377" s="1077"/>
      <c r="U377" s="1049">
        <f>C377</f>
        <v>45824</v>
      </c>
      <c r="V377" s="1050"/>
      <c r="W377" s="1050"/>
      <c r="X377" s="1050"/>
      <c r="Y377" s="1050"/>
      <c r="Z377" s="1051"/>
      <c r="AA377" s="41">
        <v>101</v>
      </c>
      <c r="AB377" s="41">
        <v>102</v>
      </c>
      <c r="AC377" s="41">
        <v>103</v>
      </c>
      <c r="AD377" s="41" t="s">
        <v>16</v>
      </c>
      <c r="AE377" s="41" t="s">
        <v>17</v>
      </c>
      <c r="AF377" s="41" t="s">
        <v>18</v>
      </c>
      <c r="AG377" s="41">
        <v>201</v>
      </c>
      <c r="AH377" s="42">
        <v>202</v>
      </c>
      <c r="AI377" s="41">
        <v>203</v>
      </c>
      <c r="AJ377" s="41">
        <v>204</v>
      </c>
      <c r="AK377" s="41">
        <v>205</v>
      </c>
      <c r="AL377" s="41" t="s">
        <v>19</v>
      </c>
      <c r="AM377" s="41" t="s">
        <v>69</v>
      </c>
      <c r="AN377" s="7" t="s">
        <v>21</v>
      </c>
      <c r="AO377" s="7" t="s">
        <v>22</v>
      </c>
      <c r="AP377" s="7" t="s">
        <v>23</v>
      </c>
      <c r="AQ377" s="7" t="s">
        <v>24</v>
      </c>
      <c r="AR377" s="7" t="s">
        <v>25</v>
      </c>
      <c r="AS377" s="7" t="s">
        <v>26</v>
      </c>
      <c r="AT377" s="7" t="s">
        <v>27</v>
      </c>
      <c r="AU377" s="7" t="s">
        <v>28</v>
      </c>
      <c r="AV377" s="7" t="s">
        <v>29</v>
      </c>
      <c r="AW377" s="41">
        <v>301</v>
      </c>
      <c r="AX377" s="42">
        <v>302</v>
      </c>
      <c r="AY377" s="43">
        <v>303</v>
      </c>
      <c r="AZ377" s="43">
        <v>304</v>
      </c>
      <c r="BA377" s="41" t="s">
        <v>30</v>
      </c>
      <c r="BB377" s="41" t="s">
        <v>31</v>
      </c>
      <c r="BC377" s="42" t="s">
        <v>32</v>
      </c>
      <c r="BD377" s="41" t="s">
        <v>33</v>
      </c>
      <c r="BE377" s="41" t="s">
        <v>34</v>
      </c>
      <c r="BF377" s="41" t="s">
        <v>35</v>
      </c>
      <c r="BG377" s="7" t="s">
        <v>36</v>
      </c>
      <c r="BH377" s="7" t="s">
        <v>37</v>
      </c>
      <c r="BI377" s="41" t="s">
        <v>536</v>
      </c>
      <c r="BJ377" s="41" t="s">
        <v>537</v>
      </c>
      <c r="BK377" s="41" t="s">
        <v>538</v>
      </c>
      <c r="BL377" s="41" t="s">
        <v>539</v>
      </c>
      <c r="BM377" s="41" t="s">
        <v>540</v>
      </c>
      <c r="BN377" s="44" t="s">
        <v>40</v>
      </c>
      <c r="BO377" s="44" t="s">
        <v>41</v>
      </c>
      <c r="BP377" s="44" t="s">
        <v>354</v>
      </c>
      <c r="BQ377" s="45" t="s">
        <v>42</v>
      </c>
      <c r="BR377" s="45" t="s">
        <v>43</v>
      </c>
      <c r="BS377" s="45" t="s">
        <v>44</v>
      </c>
      <c r="BT377" s="45" t="s">
        <v>45</v>
      </c>
      <c r="BU377" s="45" t="s">
        <v>46</v>
      </c>
      <c r="BV377" s="45" t="s">
        <v>47</v>
      </c>
      <c r="BW377" s="45" t="s">
        <v>48</v>
      </c>
    </row>
    <row r="378" spans="1:75" ht="13.5" customHeight="1">
      <c r="A378" s="1091" t="s">
        <v>49</v>
      </c>
      <c r="B378" s="12" t="s">
        <v>50</v>
      </c>
      <c r="C378" s="1311" t="str">
        <f>VLOOKUP($C377,'2025年度(1年前期)'!$B$5:$N$208,COLUMN('2025年度(1年前期)'!$C$5),0)&amp;""</f>
        <v>GPS-Academic(AB)</v>
      </c>
      <c r="D378" s="1231"/>
      <c r="E378" s="1081" t="str">
        <f>VLOOKUP($C377,'2025年度(2年前期)'!$B$5:$N$208,COLUMN('2025年度(2年前期)'!$C$5),0)&amp;""</f>
        <v/>
      </c>
      <c r="F378" s="1080"/>
      <c r="G378" s="1081" t="str">
        <f>VLOOKUP($C377,'2025年度(3年前期)'!$B$5:$N$208,COLUMN('2025年度(3年前期)'!$C$5),0)&amp;""</f>
        <v>看護実践と研究成果の活用</v>
      </c>
      <c r="H378" s="1080"/>
      <c r="I378" s="1081" t="str">
        <f>VLOOKUP($C377,'2025年度(4年前期)'!$B$5:$N$208,COLUMN('2025年度(4年前期)'!$C$5),0)&amp;""</f>
        <v>看護学統合　演習・実習</v>
      </c>
      <c r="J378" s="1080"/>
      <c r="K378" s="1072" t="str">
        <f>VLOOKUP($C377,'2025年度(助産前期)'!$B$5:$N$208,COLUMN('2025年度(助産前期)'!$C$5),0)&amp;""</f>
        <v/>
      </c>
      <c r="L378" s="1096"/>
      <c r="M378" s="1105" t="str">
        <f>VLOOKUP($C377,'2025年度(M1前期)'!$B$5:$N$208,COLUMN('2025年度(M1前期)'!$C$5),0)&amp;""</f>
        <v>看護情報・管理学特論Ａ－Ⅰ（予備日）
看護管理学（予備日）</v>
      </c>
      <c r="N378" s="1096"/>
      <c r="O378" s="1081" t="str">
        <f>VLOOKUP($C377,'2025年度(M2前期)'!$B$5:$N$208,COLUMN('2025年度(M2前期)'!$C$5),0)&amp;""</f>
        <v>成育看護学演習Ａ－Ⅲ(小児)
成人看護学演習Ａ－Ⅱ
成育看護学演習Ａ－Ⅲ(母性)</v>
      </c>
      <c r="P378" s="1080"/>
      <c r="Q378" s="1081" t="str">
        <f>VLOOKUP($C377,'2025年度(D1前期)'!$B$5:$N$208,COLUMN('2025年度(D1前期)'!$C$5),0)&amp;""</f>
        <v/>
      </c>
      <c r="R378" s="1080"/>
      <c r="S378" s="1072" t="str">
        <f>VLOOKUP($C377,'2025年度(D23前期)'!$B$5:$N$208,COLUMN('2025年度(D23前期)'!$C$5),0)&amp;""</f>
        <v>特別研究</v>
      </c>
      <c r="T378" s="1080"/>
      <c r="U378" s="781" t="s">
        <v>541</v>
      </c>
      <c r="V378" s="918" t="s">
        <v>111</v>
      </c>
      <c r="W378" s="778" t="s">
        <v>503</v>
      </c>
      <c r="Y378" s="38"/>
      <c r="Z378" s="1095" t="str">
        <f>A378</f>
        <v xml:space="preserve">１時限（09：20～10：50） </v>
      </c>
      <c r="AA378" s="1151" t="s">
        <v>604</v>
      </c>
      <c r="AB378" s="1151"/>
      <c r="AC378" s="1151"/>
      <c r="AD378" s="1151"/>
      <c r="AE378" s="1151" t="s">
        <v>504</v>
      </c>
      <c r="AF378" s="1151"/>
      <c r="AG378" s="1151"/>
      <c r="AH378" s="1151"/>
      <c r="AI378" s="1151"/>
      <c r="AJ378" s="1151"/>
      <c r="AK378" s="1151"/>
      <c r="AL378" s="1151"/>
      <c r="AM378" s="1151"/>
      <c r="AN378" s="1043"/>
      <c r="AO378" s="1151"/>
      <c r="AP378" s="1151"/>
      <c r="AQ378" s="1151"/>
      <c r="AR378" s="1151"/>
      <c r="AS378" s="1151"/>
      <c r="AT378" s="1151"/>
      <c r="AU378" s="1151"/>
      <c r="AV378" s="1151"/>
      <c r="AW378" s="1151"/>
      <c r="AX378" s="1151" t="s">
        <v>543</v>
      </c>
      <c r="AY378" s="1151"/>
      <c r="AZ378" s="1151"/>
      <c r="BA378" s="1151" t="s">
        <v>285</v>
      </c>
      <c r="BB378" s="1151"/>
      <c r="BC378" s="1151"/>
      <c r="BD378" s="1151"/>
      <c r="BE378" s="1151"/>
      <c r="BF378" s="1151" t="s">
        <v>605</v>
      </c>
      <c r="BG378" s="1151"/>
      <c r="BH378" s="1151"/>
      <c r="BI378" s="1151" t="s">
        <v>606</v>
      </c>
      <c r="BJ378" s="1151"/>
      <c r="BK378" s="1151"/>
      <c r="BL378" s="1151"/>
      <c r="BM378" s="1151"/>
      <c r="BN378" s="1151" t="s">
        <v>104</v>
      </c>
      <c r="BO378" s="1151"/>
      <c r="BP378" s="1151"/>
      <c r="BQ378" s="1151"/>
      <c r="BR378" s="1151"/>
      <c r="BS378" s="1151"/>
      <c r="BT378" s="1151"/>
      <c r="BU378" s="1151"/>
      <c r="BV378" s="1151"/>
      <c r="BW378" s="1151"/>
    </row>
    <row r="379" spans="1:75" ht="13.5" customHeight="1">
      <c r="A379" s="1091"/>
      <c r="B379" s="15" t="s">
        <v>53</v>
      </c>
      <c r="C379" s="1310" t="str">
        <f>IFERROR(VLOOKUP(C378,科目・教員!$A$1:$B$357,2,0),"")</f>
        <v/>
      </c>
      <c r="D379" s="1225"/>
      <c r="E379" s="1067" t="str">
        <f>IFERROR(VLOOKUP(E378,科目・教員!$A$1:$B$357,2,0),"")</f>
        <v/>
      </c>
      <c r="F379" s="1066"/>
      <c r="G379" s="1067" t="str">
        <f>IFERROR(VLOOKUP(G378,科目・教員!$A$1:$B$357,2,0),"")</f>
        <v>西岡　みどり</v>
      </c>
      <c r="H379" s="1066"/>
      <c r="I379" s="1067" t="str">
        <f>IFERROR(VLOOKUP(I378,科目・教員!$A$1:$B$357,2,0),"")</f>
        <v/>
      </c>
      <c r="J379" s="1066"/>
      <c r="K379" s="1068" t="str">
        <f>IFERROR(VLOOKUP(K378,科目・教員!$A$1:$B$357,2,0),"")</f>
        <v/>
      </c>
      <c r="L379" s="1070"/>
      <c r="M379" s="1104" t="str">
        <f>IFERROR(VLOOKUP(M378,科目・教員!$A$1:$B$357,2,0),"")</f>
        <v/>
      </c>
      <c r="N379" s="1066"/>
      <c r="O379" s="1067" t="str">
        <f>IFERROR(VLOOKUP(O378,科目・教員!$A$1:$B$357,2,0),"")</f>
        <v/>
      </c>
      <c r="P379" s="1066"/>
      <c r="Q379" s="1067" t="str">
        <f>IFERROR(VLOOKUP(Q378,科目・教員!$A$1:$B$357,2,0),"")</f>
        <v/>
      </c>
      <c r="R379" s="1066"/>
      <c r="S379" s="1068" t="str">
        <f>IFERROR(VLOOKUP(S378,科目・教員!$A$1:$B$357,2,0),"")</f>
        <v/>
      </c>
      <c r="T379" s="1066"/>
      <c r="U379" s="781" t="s">
        <v>543</v>
      </c>
      <c r="V379" s="918" t="s">
        <v>607</v>
      </c>
      <c r="W379" s="778" t="s">
        <v>321</v>
      </c>
      <c r="Y379" s="38"/>
      <c r="Z379" s="1091"/>
      <c r="AA379" s="1152"/>
      <c r="AB379" s="1152"/>
      <c r="AC379" s="1152"/>
      <c r="AD379" s="1152"/>
      <c r="AE379" s="1152"/>
      <c r="AF379" s="1152"/>
      <c r="AG379" s="1152"/>
      <c r="AH379" s="1152"/>
      <c r="AI379" s="1152"/>
      <c r="AJ379" s="1152"/>
      <c r="AK379" s="1152"/>
      <c r="AL379" s="1152"/>
      <c r="AM379" s="1152"/>
      <c r="AN379" s="1044"/>
      <c r="AO379" s="1152"/>
      <c r="AP379" s="1152"/>
      <c r="AQ379" s="1152"/>
      <c r="AR379" s="1152"/>
      <c r="AS379" s="1152"/>
      <c r="AT379" s="1152"/>
      <c r="AU379" s="1152"/>
      <c r="AV379" s="1152"/>
      <c r="AW379" s="1152"/>
      <c r="AX379" s="1152"/>
      <c r="AY379" s="1152"/>
      <c r="AZ379" s="1152"/>
      <c r="BA379" s="1152"/>
      <c r="BB379" s="1152"/>
      <c r="BC379" s="1152"/>
      <c r="BD379" s="1152"/>
      <c r="BE379" s="1152"/>
      <c r="BF379" s="1152"/>
      <c r="BG379" s="1152"/>
      <c r="BH379" s="1152"/>
      <c r="BI379" s="1152"/>
      <c r="BJ379" s="1152"/>
      <c r="BK379" s="1152"/>
      <c r="BL379" s="1152"/>
      <c r="BM379" s="1152"/>
      <c r="BN379" s="1152"/>
      <c r="BO379" s="1152"/>
      <c r="BP379" s="1152"/>
      <c r="BQ379" s="1152"/>
      <c r="BR379" s="1152"/>
      <c r="BS379" s="1152"/>
      <c r="BT379" s="1152"/>
      <c r="BU379" s="1152"/>
      <c r="BV379" s="1152"/>
      <c r="BW379" s="1152"/>
    </row>
    <row r="380" spans="1:75" ht="13.5" customHeight="1">
      <c r="A380" s="1091"/>
      <c r="B380" s="15" t="s">
        <v>59</v>
      </c>
      <c r="C380" s="1310" t="str">
        <f>VLOOKUP($C377,'2025年度(1年前期)'!$B$5:$N$208,COLUMN('2025年度(1年前期)'!$C$5)+1,0)&amp;""</f>
        <v>101</v>
      </c>
      <c r="D380" s="1225"/>
      <c r="E380" s="1067" t="str">
        <f>VLOOKUP($C377,'2025年度(2年前期)'!$B$5:$N$208,COLUMN('2025年度(2年前期)'!$C$5)+1,0)&amp;""</f>
        <v/>
      </c>
      <c r="F380" s="1066"/>
      <c r="G380" s="1067" t="str">
        <f>VLOOKUP($C377,'2025年度(3年前期)'!$B$5:$N$208,COLUMN('2025年度(3年前期)'!$C$5)+1,0)&amp;""</f>
        <v>大講義室</v>
      </c>
      <c r="H380" s="1066"/>
      <c r="I380" s="1067" t="str">
        <f>VLOOKUP($C377,'2025年度(4年前期)'!$B$5:$N$208,COLUMN('2025年度(4年前期)'!$C$5)+1,0)&amp;""</f>
        <v>成育：302</v>
      </c>
      <c r="J380" s="1066"/>
      <c r="K380" s="1068" t="str">
        <f>VLOOKUP($C377,'2025年度(助産前期)'!$B$5:$N$208,COLUMN('2025年度(助産前期)'!$C$5)+1,0)&amp;""</f>
        <v/>
      </c>
      <c r="L380" s="1070"/>
      <c r="M380" s="1104" t="str">
        <f>VLOOKUP($C377,'2025年度(M1前期)'!$B$5:$N$208,COLUMN('2025年度(M1前期)'!C$5)+1,0)&amp;""</f>
        <v>臨床講義室1(合同)</v>
      </c>
      <c r="N380" s="1066"/>
      <c r="O380" s="1067" t="str">
        <f>VLOOKUP($C377,'2025年度(M2前期)'!$B$5:$N$208,COLUMN('2025年度(M2前期)'!$C$5)+1,0)&amp;""</f>
        <v>成育:別途指定
成人:別途指定</v>
      </c>
      <c r="P380" s="1066"/>
      <c r="Q380" s="1067" t="str">
        <f>VLOOKUP($C377,'2025年度(D1前期)'!$B$5:$N$208,COLUMN('2025年度(D1前期)'!$C$5)+1,0)&amp;""</f>
        <v/>
      </c>
      <c r="R380" s="1066"/>
      <c r="S380" s="1068" t="str">
        <f>VLOOKUP($C377,'2025年度(D23前期)'!$B$5:$N$208,COLUMN('2025年度(D23前期)'!$C$5)+1,0)&amp;""</f>
        <v/>
      </c>
      <c r="T380" s="1066"/>
      <c r="U380" s="781" t="s">
        <v>102</v>
      </c>
      <c r="V380" s="918" t="s">
        <v>608</v>
      </c>
      <c r="W380" s="778" t="s">
        <v>505</v>
      </c>
      <c r="X380" s="509" t="s">
        <v>609</v>
      </c>
      <c r="Y380" s="38"/>
      <c r="Z380" s="1091"/>
      <c r="AA380" s="1152"/>
      <c r="AB380" s="1152"/>
      <c r="AC380" s="1152"/>
      <c r="AD380" s="1152"/>
      <c r="AE380" s="1152"/>
      <c r="AF380" s="1152"/>
      <c r="AG380" s="1152"/>
      <c r="AH380" s="1152"/>
      <c r="AI380" s="1152"/>
      <c r="AJ380" s="1152"/>
      <c r="AK380" s="1152"/>
      <c r="AL380" s="1152"/>
      <c r="AM380" s="1152"/>
      <c r="AN380" s="1044"/>
      <c r="AO380" s="1152"/>
      <c r="AP380" s="1152"/>
      <c r="AQ380" s="1152"/>
      <c r="AR380" s="1152"/>
      <c r="AS380" s="1152"/>
      <c r="AT380" s="1152"/>
      <c r="AU380" s="1152"/>
      <c r="AV380" s="1152"/>
      <c r="AW380" s="1152"/>
      <c r="AX380" s="1152"/>
      <c r="AY380" s="1152"/>
      <c r="AZ380" s="1152"/>
      <c r="BA380" s="1152"/>
      <c r="BB380" s="1152"/>
      <c r="BC380" s="1152"/>
      <c r="BD380" s="1152"/>
      <c r="BE380" s="1152"/>
      <c r="BF380" s="1152"/>
      <c r="BG380" s="1152"/>
      <c r="BH380" s="1152"/>
      <c r="BI380" s="1152"/>
      <c r="BJ380" s="1152"/>
      <c r="BK380" s="1152"/>
      <c r="BL380" s="1152"/>
      <c r="BM380" s="1152"/>
      <c r="BN380" s="1152"/>
      <c r="BO380" s="1152"/>
      <c r="BP380" s="1152"/>
      <c r="BQ380" s="1152"/>
      <c r="BR380" s="1152"/>
      <c r="BS380" s="1152"/>
      <c r="BT380" s="1152"/>
      <c r="BU380" s="1152"/>
      <c r="BV380" s="1152"/>
      <c r="BW380" s="1152"/>
    </row>
    <row r="381" spans="1:75" ht="13.5" customHeight="1">
      <c r="A381" s="1092"/>
      <c r="B381" s="16" t="s">
        <v>56</v>
      </c>
      <c r="C381" s="1309"/>
      <c r="D381" s="1233"/>
      <c r="E381" s="1116"/>
      <c r="F381" s="1145"/>
      <c r="G381" s="1063"/>
      <c r="H381" s="1062"/>
      <c r="I381" s="1063"/>
      <c r="J381" s="1062"/>
      <c r="K381" s="1064"/>
      <c r="L381" s="1069"/>
      <c r="M381" s="1106"/>
      <c r="N381" s="1062"/>
      <c r="O381" s="1063"/>
      <c r="P381" s="1062"/>
      <c r="Q381" s="1063"/>
      <c r="R381" s="1062"/>
      <c r="S381" s="1064"/>
      <c r="T381" s="1062"/>
      <c r="U381" s="781" t="s">
        <v>167</v>
      </c>
      <c r="V381" s="918" t="s">
        <v>275</v>
      </c>
      <c r="W381" s="778" t="s">
        <v>240</v>
      </c>
      <c r="X381" s="509" t="s">
        <v>606</v>
      </c>
      <c r="Y381" s="38"/>
      <c r="Z381" s="1092"/>
      <c r="AA381" s="1153"/>
      <c r="AB381" s="1153"/>
      <c r="AC381" s="1153"/>
      <c r="AD381" s="1153"/>
      <c r="AE381" s="1153"/>
      <c r="AF381" s="1153"/>
      <c r="AG381" s="1153"/>
      <c r="AH381" s="1153"/>
      <c r="AI381" s="1153"/>
      <c r="AJ381" s="1153"/>
      <c r="AK381" s="1153"/>
      <c r="AL381" s="1153"/>
      <c r="AM381" s="1153"/>
      <c r="AN381" s="1045"/>
      <c r="AO381" s="1153"/>
      <c r="AP381" s="1153"/>
      <c r="AQ381" s="1153"/>
      <c r="AR381" s="1153"/>
      <c r="AS381" s="1153"/>
      <c r="AT381" s="1153"/>
      <c r="AU381" s="1153"/>
      <c r="AV381" s="1153"/>
      <c r="AW381" s="1153"/>
      <c r="AX381" s="1153"/>
      <c r="AY381" s="1153"/>
      <c r="AZ381" s="1153"/>
      <c r="BA381" s="1153"/>
      <c r="BB381" s="1153"/>
      <c r="BC381" s="1153"/>
      <c r="BD381" s="1153"/>
      <c r="BE381" s="1153"/>
      <c r="BF381" s="1153"/>
      <c r="BG381" s="1153"/>
      <c r="BH381" s="1153"/>
      <c r="BI381" s="1153"/>
      <c r="BJ381" s="1153"/>
      <c r="BK381" s="1153"/>
      <c r="BL381" s="1153"/>
      <c r="BM381" s="1153"/>
      <c r="BN381" s="1153"/>
      <c r="BO381" s="1153"/>
      <c r="BP381" s="1153"/>
      <c r="BQ381" s="1153"/>
      <c r="BR381" s="1153"/>
      <c r="BS381" s="1153"/>
      <c r="BT381" s="1153"/>
      <c r="BU381" s="1153"/>
      <c r="BV381" s="1153"/>
      <c r="BW381" s="1153"/>
    </row>
    <row r="382" spans="1:75" ht="13.5" customHeight="1">
      <c r="A382" s="1091" t="s">
        <v>58</v>
      </c>
      <c r="B382" s="15" t="s">
        <v>50</v>
      </c>
      <c r="C382" s="1079" t="str">
        <f>VLOOKUP($C377,'2025年度(1年前期)'!$B$5:$N$208,COLUMN('2025年度(1年前期)'!$E$5),0)&amp;""</f>
        <v>疫学･保健統計学Ⅰ</v>
      </c>
      <c r="D382" s="1080"/>
      <c r="E382" s="1081" t="str">
        <f>VLOOKUP($C377,'2025年度(2年前期)'!$B$5:$N$208,COLUMN('2025年度(2年前期)'!$E$5),0)&amp;""</f>
        <v/>
      </c>
      <c r="F382" s="1080"/>
      <c r="G382" s="1081" t="str">
        <f>VLOOKUP($C377,'2025年度(3年前期)'!$B$5:$N$208,COLUMN('2025年度(3年前期)'!$E$5),0)&amp;""</f>
        <v>老年看護援助論</v>
      </c>
      <c r="H382" s="1080"/>
      <c r="I382" s="1081" t="str">
        <f>VLOOKUP($C377,'2025年度(4年前期)'!$B$5:$N$208,COLUMN('2025年度(4年前期)'!$E$5),0)&amp;""</f>
        <v>看護学統合　演習・実習</v>
      </c>
      <c r="J382" s="1080"/>
      <c r="K382" s="1072" t="str">
        <f>VLOOKUP($C377,'2025年度(助産前期)'!$B$5:$N$208,COLUMN('2025年度(助産前期)'!$E$5),0)&amp;""</f>
        <v/>
      </c>
      <c r="L382" s="1096"/>
      <c r="M382" s="1079" t="str">
        <f>VLOOKUP($C377,'2025年度(M1前期)'!$B$5:$N$208,COLUMN('2025年度(M1前期)'!$E$5),0)&amp;""</f>
        <v>看護情報・管理学特論Ａ－Ⅰ（予備日）
看護管理学（予備日）</v>
      </c>
      <c r="N382" s="1080"/>
      <c r="O382" s="1072" t="str">
        <f>VLOOKUP($C377,'2025年度(M2前期)'!$B$5:$N$208,COLUMN('2025年度(M2前期)'!$E$5),0)&amp;""</f>
        <v>成育看護学演習Ａ－Ⅲ(小児)
成人看護学演習Ａ－Ⅱ
成育看護学演習Ａ－Ⅲ(母性)</v>
      </c>
      <c r="P382" s="1080"/>
      <c r="Q382" s="1072" t="str">
        <f>VLOOKUP($C377,'2025年度(D1前期)'!$B$5:$N$208,COLUMN('2025年度(D1前期)'!$E$5),0)&amp;""</f>
        <v/>
      </c>
      <c r="R382" s="1080"/>
      <c r="S382" s="1072" t="str">
        <f>VLOOKUP($C377,'2025年度(D23前期)'!$B$5:$N$208,COLUMN('2025年度(D23前期)'!$E$5),0)&amp;""</f>
        <v>特別研究</v>
      </c>
      <c r="T382" s="1080"/>
      <c r="V382" s="17"/>
      <c r="W382" s="778" t="s">
        <v>241</v>
      </c>
      <c r="X382" s="509" t="s">
        <v>610</v>
      </c>
      <c r="Y382" s="38"/>
      <c r="Z382" s="1091" t="str">
        <f>A382</f>
        <v>２時限（11：00～12：30）</v>
      </c>
      <c r="AA382" s="1151"/>
      <c r="AB382" s="1151"/>
      <c r="AC382" s="1151"/>
      <c r="AD382" s="1151"/>
      <c r="AE382" s="1151" t="s">
        <v>504</v>
      </c>
      <c r="AF382" s="1296"/>
      <c r="AG382" s="1151" t="s">
        <v>209</v>
      </c>
      <c r="AH382" s="1151"/>
      <c r="AI382" s="1151"/>
      <c r="AJ382" s="1151"/>
      <c r="AK382" s="1151"/>
      <c r="AL382" s="1151"/>
      <c r="AM382" s="1151"/>
      <c r="AN382" s="1043"/>
      <c r="AO382" s="1151"/>
      <c r="AP382" s="1151"/>
      <c r="AQ382" s="1151"/>
      <c r="AR382" s="1151"/>
      <c r="AS382" s="1151"/>
      <c r="AT382" s="1151"/>
      <c r="AU382" s="1151"/>
      <c r="AV382" s="1151"/>
      <c r="AW382" s="1151"/>
      <c r="AX382" s="1151" t="s">
        <v>543</v>
      </c>
      <c r="AY382" s="1151"/>
      <c r="AZ382" s="1151"/>
      <c r="BA382" s="1151" t="s">
        <v>285</v>
      </c>
      <c r="BB382" s="1151"/>
      <c r="BC382" s="1151"/>
      <c r="BD382" s="1151"/>
      <c r="BE382" s="1151"/>
      <c r="BF382" s="1151"/>
      <c r="BG382" s="1151"/>
      <c r="BH382" s="1151"/>
      <c r="BI382" s="1183" t="s">
        <v>606</v>
      </c>
      <c r="BJ382" s="1151"/>
      <c r="BK382" s="1151"/>
      <c r="BL382" s="1151"/>
      <c r="BM382" s="1151"/>
      <c r="BN382" s="1151" t="s">
        <v>85</v>
      </c>
      <c r="BO382" s="1151"/>
      <c r="BP382" s="1151"/>
      <c r="BQ382" s="1151"/>
      <c r="BR382" s="1151"/>
      <c r="BS382" s="1151"/>
      <c r="BT382" s="1151"/>
      <c r="BU382" s="1151"/>
      <c r="BV382" s="1151"/>
      <c r="BW382" s="1151"/>
    </row>
    <row r="383" spans="1:75" ht="13.5" customHeight="1">
      <c r="A383" s="1091"/>
      <c r="B383" s="15" t="s">
        <v>53</v>
      </c>
      <c r="C383" s="1065" t="str">
        <f>IFERROR(VLOOKUP(C382,科目・教員!$A$1:$B$357,2,0),"")</f>
        <v>柏木　公一</v>
      </c>
      <c r="D383" s="1066"/>
      <c r="E383" s="1067" t="str">
        <f>IFERROR(VLOOKUP(E382,科目・教員!$A$1:$B$357,2,0),"")</f>
        <v/>
      </c>
      <c r="F383" s="1066"/>
      <c r="G383" s="1067" t="str">
        <f>IFERROR(VLOOKUP(G382,科目・教員!$A$1:$B$357,2,0),"")</f>
        <v>野中　千春</v>
      </c>
      <c r="H383" s="1066"/>
      <c r="I383" s="1067" t="str">
        <f>IFERROR(VLOOKUP(I382,科目・教員!$A$1:$B$357,2,0),"")</f>
        <v/>
      </c>
      <c r="J383" s="1066"/>
      <c r="K383" s="1068" t="str">
        <f>IFERROR(VLOOKUP(K382,科目・教員!$A$1:$B$357,2,0),"")</f>
        <v/>
      </c>
      <c r="L383" s="1070"/>
      <c r="M383" s="1065" t="str">
        <f>IFERROR(VLOOKUP(M382,科目・教員!$A$1:$B$357,2,0),"")</f>
        <v/>
      </c>
      <c r="N383" s="1066"/>
      <c r="O383" s="1068" t="str">
        <f>IFERROR(VLOOKUP(O382,科目・教員!$A$1:$B$357,2,0),"")</f>
        <v/>
      </c>
      <c r="P383" s="1066"/>
      <c r="Q383" s="1068" t="str">
        <f>IFERROR(VLOOKUP(Q382,科目・教員!$A$1:$B$357,2,0),"")</f>
        <v/>
      </c>
      <c r="R383" s="1066"/>
      <c r="S383" s="1068" t="str">
        <f>IFERROR(VLOOKUP(S382,科目・教員!$A$1:$B$357,2,0),"")</f>
        <v/>
      </c>
      <c r="T383" s="1066"/>
      <c r="V383" s="17"/>
      <c r="X383" s="509" t="s">
        <v>82</v>
      </c>
      <c r="Y383" s="38"/>
      <c r="Z383" s="1091"/>
      <c r="AA383" s="1152"/>
      <c r="AB383" s="1152"/>
      <c r="AC383" s="1152"/>
      <c r="AD383" s="1152"/>
      <c r="AE383" s="1152"/>
      <c r="AF383" s="1296"/>
      <c r="AG383" s="1152"/>
      <c r="AH383" s="1152"/>
      <c r="AI383" s="1152"/>
      <c r="AJ383" s="1152"/>
      <c r="AK383" s="1152"/>
      <c r="AL383" s="1152"/>
      <c r="AM383" s="1152"/>
      <c r="AN383" s="1044"/>
      <c r="AO383" s="1152"/>
      <c r="AP383" s="1152"/>
      <c r="AQ383" s="1152"/>
      <c r="AR383" s="1152"/>
      <c r="AS383" s="1152"/>
      <c r="AT383" s="1152"/>
      <c r="AU383" s="1152"/>
      <c r="AV383" s="1152"/>
      <c r="AW383" s="1152"/>
      <c r="AX383" s="1152"/>
      <c r="AY383" s="1152"/>
      <c r="AZ383" s="1152"/>
      <c r="BA383" s="1152"/>
      <c r="BB383" s="1152"/>
      <c r="BC383" s="1152"/>
      <c r="BD383" s="1152"/>
      <c r="BE383" s="1152"/>
      <c r="BF383" s="1152"/>
      <c r="BG383" s="1152"/>
      <c r="BH383" s="1152"/>
      <c r="BI383" s="1184"/>
      <c r="BJ383" s="1152"/>
      <c r="BK383" s="1152"/>
      <c r="BL383" s="1152"/>
      <c r="BM383" s="1152"/>
      <c r="BN383" s="1152"/>
      <c r="BO383" s="1152"/>
      <c r="BP383" s="1152"/>
      <c r="BQ383" s="1152"/>
      <c r="BR383" s="1152"/>
      <c r="BS383" s="1152"/>
      <c r="BT383" s="1152"/>
      <c r="BU383" s="1152"/>
      <c r="BV383" s="1152"/>
      <c r="BW383" s="1152"/>
    </row>
    <row r="384" spans="1:75" ht="13.5" customHeight="1">
      <c r="A384" s="1091"/>
      <c r="B384" s="15" t="s">
        <v>59</v>
      </c>
      <c r="C384" s="1065" t="str">
        <f>VLOOKUP($C377,'2025年度(1年前期)'!$B$5:$N$208,COLUMN('2025年度(1年前期)'!$E$5)+1,0)&amp;""</f>
        <v>201</v>
      </c>
      <c r="D384" s="1066"/>
      <c r="E384" s="1067" t="str">
        <f>VLOOKUP($C377,'2025年度(2年前期)'!$B$5:$N$208,COLUMN('2025年度(2年前期)'!$E$5)+1,0)&amp;""</f>
        <v/>
      </c>
      <c r="F384" s="1066"/>
      <c r="G384" s="1067" t="str">
        <f>VLOOKUP($C377,'2025年度(3年前期)'!$B$5:$N$208,COLUMN('2025年度(3年前期)'!$E$5)+1,0)&amp;""</f>
        <v>大講義室</v>
      </c>
      <c r="H384" s="1066"/>
      <c r="I384" s="1067" t="str">
        <f>VLOOKUP($C377,'2025年度(4年前期)'!$B$5:$N$208,COLUMN('2025年度(4年前期)'!$E$5)+1,0)&amp;""</f>
        <v>成育：302</v>
      </c>
      <c r="J384" s="1066"/>
      <c r="K384" s="1068" t="str">
        <f>VLOOKUP($C377,'2025年度(助産前期)'!$B$5:$N$208,COLUMN('2025年度(助産前期)'!$E$5)+1,0)&amp;""</f>
        <v/>
      </c>
      <c r="L384" s="1070"/>
      <c r="M384" s="1065" t="str">
        <f>VLOOKUP($C377,'2025年度(M1前期)'!$B$5:$N$208,COLUMN('2025年度(M1前期)'!$E$5)+1,0)&amp;""</f>
        <v>臨床講義室1(合同)</v>
      </c>
      <c r="N384" s="1066"/>
      <c r="O384" s="1068" t="str">
        <f>VLOOKUP($C377,'2025年度(M2前期)'!$B$5:$N$208,COLUMN('2025年度(M2前期)'!$E$5)+1,0)&amp;""</f>
        <v>成育:別途指定
成人:別途指定</v>
      </c>
      <c r="P384" s="1066"/>
      <c r="Q384" s="1068" t="str">
        <f>VLOOKUP($C377,'2025年度(D1前期)'!$B$5:$N$208,COLUMN('2025年度(D1前期)'!$E$5)+1,0)&amp;""</f>
        <v/>
      </c>
      <c r="R384" s="1066"/>
      <c r="S384" s="1068" t="str">
        <f>VLOOKUP($C377,'2025年度(D23前期)'!$B$5:$N$208,COLUMN('2025年度(D23前期)'!$E$5)+1,0)&amp;""</f>
        <v/>
      </c>
      <c r="T384" s="1066"/>
      <c r="V384" s="17"/>
      <c r="Z384" s="1091"/>
      <c r="AA384" s="1152"/>
      <c r="AB384" s="1152"/>
      <c r="AC384" s="1152"/>
      <c r="AD384" s="1152"/>
      <c r="AE384" s="1152"/>
      <c r="AF384" s="1296"/>
      <c r="AG384" s="1152"/>
      <c r="AH384" s="1152"/>
      <c r="AI384" s="1152"/>
      <c r="AJ384" s="1152"/>
      <c r="AK384" s="1152"/>
      <c r="AL384" s="1152"/>
      <c r="AM384" s="1152"/>
      <c r="AN384" s="1044"/>
      <c r="AO384" s="1152"/>
      <c r="AP384" s="1152"/>
      <c r="AQ384" s="1152"/>
      <c r="AR384" s="1152"/>
      <c r="AS384" s="1152"/>
      <c r="AT384" s="1152"/>
      <c r="AU384" s="1152"/>
      <c r="AV384" s="1152"/>
      <c r="AW384" s="1152"/>
      <c r="AX384" s="1152"/>
      <c r="AY384" s="1152"/>
      <c r="AZ384" s="1152"/>
      <c r="BA384" s="1152"/>
      <c r="BB384" s="1152"/>
      <c r="BC384" s="1152"/>
      <c r="BD384" s="1152"/>
      <c r="BE384" s="1152"/>
      <c r="BF384" s="1152"/>
      <c r="BG384" s="1152"/>
      <c r="BH384" s="1152"/>
      <c r="BI384" s="1184"/>
      <c r="BJ384" s="1152"/>
      <c r="BK384" s="1152"/>
      <c r="BL384" s="1152"/>
      <c r="BM384" s="1152"/>
      <c r="BN384" s="1152"/>
      <c r="BO384" s="1152"/>
      <c r="BP384" s="1152"/>
      <c r="BQ384" s="1152"/>
      <c r="BR384" s="1152"/>
      <c r="BS384" s="1152"/>
      <c r="BT384" s="1152"/>
      <c r="BU384" s="1152"/>
      <c r="BV384" s="1152"/>
      <c r="BW384" s="1152"/>
    </row>
    <row r="385" spans="1:75" ht="13.5" customHeight="1">
      <c r="A385" s="1100"/>
      <c r="B385" s="16" t="s">
        <v>56</v>
      </c>
      <c r="C385" s="1061"/>
      <c r="D385" s="1075"/>
      <c r="E385" s="1063"/>
      <c r="F385" s="1075"/>
      <c r="G385" s="1116"/>
      <c r="H385" s="1117"/>
      <c r="I385" s="1063"/>
      <c r="J385" s="1075"/>
      <c r="K385" s="1064"/>
      <c r="L385" s="1064"/>
      <c r="M385" s="1061"/>
      <c r="N385" s="1075"/>
      <c r="O385" s="1064"/>
      <c r="P385" s="1075"/>
      <c r="Q385" s="1064"/>
      <c r="R385" s="1075"/>
      <c r="S385" s="1064"/>
      <c r="T385" s="1075"/>
      <c r="V385" s="17"/>
      <c r="Z385" s="1092"/>
      <c r="AA385" s="1153"/>
      <c r="AB385" s="1153"/>
      <c r="AC385" s="1153"/>
      <c r="AD385" s="1153"/>
      <c r="AE385" s="1153"/>
      <c r="AF385" s="1296"/>
      <c r="AG385" s="1153"/>
      <c r="AH385" s="1153"/>
      <c r="AI385" s="1153"/>
      <c r="AJ385" s="1153"/>
      <c r="AK385" s="1153"/>
      <c r="AL385" s="1153"/>
      <c r="AM385" s="1153"/>
      <c r="AN385" s="1045"/>
      <c r="AO385" s="1153"/>
      <c r="AP385" s="1153"/>
      <c r="AQ385" s="1153"/>
      <c r="AR385" s="1153"/>
      <c r="AS385" s="1153"/>
      <c r="AT385" s="1153"/>
      <c r="AU385" s="1153"/>
      <c r="AV385" s="1153"/>
      <c r="AW385" s="1153"/>
      <c r="AX385" s="1153"/>
      <c r="AY385" s="1153"/>
      <c r="AZ385" s="1153"/>
      <c r="BA385" s="1153"/>
      <c r="BB385" s="1153"/>
      <c r="BC385" s="1153"/>
      <c r="BD385" s="1153"/>
      <c r="BE385" s="1153"/>
      <c r="BF385" s="1153"/>
      <c r="BG385" s="1153"/>
      <c r="BH385" s="1153"/>
      <c r="BI385" s="1185"/>
      <c r="BJ385" s="1153"/>
      <c r="BK385" s="1153"/>
      <c r="BL385" s="1153"/>
      <c r="BM385" s="1153"/>
      <c r="BN385" s="1153"/>
      <c r="BO385" s="1153"/>
      <c r="BP385" s="1153"/>
      <c r="BQ385" s="1153"/>
      <c r="BR385" s="1153"/>
      <c r="BS385" s="1153"/>
      <c r="BT385" s="1153"/>
      <c r="BU385" s="1153"/>
      <c r="BV385" s="1153"/>
      <c r="BW385" s="1153"/>
    </row>
    <row r="386" spans="1:75" ht="13.5" customHeight="1">
      <c r="A386" s="1095" t="s">
        <v>60</v>
      </c>
      <c r="B386" s="18" t="s">
        <v>61</v>
      </c>
      <c r="C386" s="1079"/>
      <c r="D386" s="1080"/>
      <c r="E386" s="1081"/>
      <c r="F386" s="1080"/>
      <c r="G386" s="1081"/>
      <c r="H386" s="1080"/>
      <c r="I386" s="1081"/>
      <c r="J386" s="1080"/>
      <c r="K386" s="1072"/>
      <c r="L386" s="1096"/>
      <c r="M386" s="1079"/>
      <c r="N386" s="1080"/>
      <c r="O386" s="1072"/>
      <c r="P386" s="1080"/>
      <c r="Q386" s="1072"/>
      <c r="R386" s="1080"/>
      <c r="S386" s="1072"/>
      <c r="T386" s="1080"/>
      <c r="U386" s="17"/>
      <c r="V386" s="17"/>
      <c r="Z386" s="1091" t="str">
        <f>A386</f>
        <v>昼休み（12：30～13：30）</v>
      </c>
      <c r="AA386" s="1151"/>
      <c r="AB386" s="1151"/>
      <c r="AC386" s="1151"/>
      <c r="AD386" s="1151"/>
      <c r="AE386" s="1151" t="s">
        <v>504</v>
      </c>
      <c r="AF386" s="1151"/>
      <c r="AG386" s="1151"/>
      <c r="AH386" s="1151"/>
      <c r="AI386" s="1151"/>
      <c r="AJ386" s="1151"/>
      <c r="AK386" s="1151"/>
      <c r="AL386" s="1151"/>
      <c r="AM386" s="1151"/>
      <c r="AN386" s="1151"/>
      <c r="AO386" s="1151"/>
      <c r="AP386" s="1151"/>
      <c r="AQ386" s="1151"/>
      <c r="AR386" s="1151"/>
      <c r="AS386" s="1151"/>
      <c r="AT386" s="1151"/>
      <c r="AU386" s="1151"/>
      <c r="AV386" s="1151"/>
      <c r="AW386" s="1151"/>
      <c r="AX386" s="1151" t="s">
        <v>543</v>
      </c>
      <c r="AY386" s="1151"/>
      <c r="AZ386" s="1151"/>
      <c r="BA386" s="1151"/>
      <c r="BB386" s="1151"/>
      <c r="BC386" s="1151"/>
      <c r="BD386" s="1151"/>
      <c r="BE386" s="1151"/>
      <c r="BF386" s="1151"/>
      <c r="BG386" s="1151"/>
      <c r="BH386" s="1151"/>
      <c r="BI386" s="1151"/>
      <c r="BJ386" s="1151"/>
      <c r="BK386" s="1151"/>
      <c r="BL386" s="1151"/>
      <c r="BM386" s="1151"/>
      <c r="BN386" s="1151"/>
      <c r="BO386" s="1151"/>
      <c r="BP386" s="1151"/>
      <c r="BQ386" s="1151"/>
      <c r="BR386" s="1151"/>
      <c r="BS386" s="1151"/>
      <c r="BT386" s="1151"/>
      <c r="BU386" s="1151"/>
      <c r="BV386" s="1151"/>
      <c r="BW386" s="1151"/>
    </row>
    <row r="387" spans="1:75" ht="13.5" customHeight="1">
      <c r="A387" s="1091"/>
      <c r="B387" s="18" t="s">
        <v>62</v>
      </c>
      <c r="C387" s="1065"/>
      <c r="D387" s="1066"/>
      <c r="E387" s="1067"/>
      <c r="F387" s="1066"/>
      <c r="G387" s="1067"/>
      <c r="H387" s="1066"/>
      <c r="I387" s="1067"/>
      <c r="J387" s="1066"/>
      <c r="K387" s="1068"/>
      <c r="L387" s="1070"/>
      <c r="M387" s="1065"/>
      <c r="N387" s="1066"/>
      <c r="O387" s="1068"/>
      <c r="P387" s="1066"/>
      <c r="Q387" s="1068"/>
      <c r="R387" s="1066"/>
      <c r="S387" s="1068"/>
      <c r="T387" s="1066"/>
      <c r="U387" s="17"/>
      <c r="V387" s="17"/>
      <c r="Z387" s="1091"/>
      <c r="AA387" s="1152"/>
      <c r="AB387" s="1152"/>
      <c r="AC387" s="1152"/>
      <c r="AD387" s="1152"/>
      <c r="AE387" s="1152"/>
      <c r="AF387" s="1152"/>
      <c r="AG387" s="1152"/>
      <c r="AH387" s="1152"/>
      <c r="AI387" s="1152"/>
      <c r="AJ387" s="1152"/>
      <c r="AK387" s="1152"/>
      <c r="AL387" s="1152"/>
      <c r="AM387" s="1152"/>
      <c r="AN387" s="1152"/>
      <c r="AO387" s="1152"/>
      <c r="AP387" s="1152"/>
      <c r="AQ387" s="1152"/>
      <c r="AR387" s="1152"/>
      <c r="AS387" s="1152"/>
      <c r="AT387" s="1152"/>
      <c r="AU387" s="1152"/>
      <c r="AV387" s="1152"/>
      <c r="AW387" s="1152"/>
      <c r="AX387" s="1152"/>
      <c r="AY387" s="1152"/>
      <c r="AZ387" s="1152"/>
      <c r="BA387" s="1152"/>
      <c r="BB387" s="1152"/>
      <c r="BC387" s="1152"/>
      <c r="BD387" s="1152"/>
      <c r="BE387" s="1152"/>
      <c r="BF387" s="1152"/>
      <c r="BG387" s="1152"/>
      <c r="BH387" s="1152"/>
      <c r="BI387" s="1152"/>
      <c r="BJ387" s="1152"/>
      <c r="BK387" s="1152"/>
      <c r="BL387" s="1152"/>
      <c r="BM387" s="1152"/>
      <c r="BN387" s="1152"/>
      <c r="BO387" s="1152"/>
      <c r="BP387" s="1152"/>
      <c r="BQ387" s="1152"/>
      <c r="BR387" s="1152"/>
      <c r="BS387" s="1152"/>
      <c r="BT387" s="1152"/>
      <c r="BU387" s="1152"/>
      <c r="BV387" s="1152"/>
      <c r="BW387" s="1152"/>
    </row>
    <row r="388" spans="1:75" ht="13.5" customHeight="1">
      <c r="A388" s="1091"/>
      <c r="B388" s="18" t="s">
        <v>59</v>
      </c>
      <c r="C388" s="1065"/>
      <c r="D388" s="1066"/>
      <c r="E388" s="1067"/>
      <c r="F388" s="1066"/>
      <c r="G388" s="1067"/>
      <c r="H388" s="1066"/>
      <c r="I388" s="1067"/>
      <c r="J388" s="1066"/>
      <c r="K388" s="1068"/>
      <c r="L388" s="1070"/>
      <c r="M388" s="1065"/>
      <c r="N388" s="1066"/>
      <c r="O388" s="1068"/>
      <c r="P388" s="1066"/>
      <c r="Q388" s="1068"/>
      <c r="R388" s="1066"/>
      <c r="S388" s="1068"/>
      <c r="T388" s="1066"/>
      <c r="U388" s="17"/>
      <c r="V388" s="17"/>
      <c r="Z388" s="1091"/>
      <c r="AA388" s="1152"/>
      <c r="AB388" s="1152"/>
      <c r="AC388" s="1152"/>
      <c r="AD388" s="1152"/>
      <c r="AE388" s="1152"/>
      <c r="AF388" s="1152"/>
      <c r="AG388" s="1152"/>
      <c r="AH388" s="1152"/>
      <c r="AI388" s="1152"/>
      <c r="AJ388" s="1152"/>
      <c r="AK388" s="1152"/>
      <c r="AL388" s="1152"/>
      <c r="AM388" s="1152"/>
      <c r="AN388" s="1152"/>
      <c r="AO388" s="1152"/>
      <c r="AP388" s="1152"/>
      <c r="AQ388" s="1152"/>
      <c r="AR388" s="1152"/>
      <c r="AS388" s="1152"/>
      <c r="AT388" s="1152"/>
      <c r="AU388" s="1152"/>
      <c r="AV388" s="1152"/>
      <c r="AW388" s="1152"/>
      <c r="AX388" s="1152"/>
      <c r="AY388" s="1152"/>
      <c r="AZ388" s="1152"/>
      <c r="BA388" s="1152"/>
      <c r="BB388" s="1152"/>
      <c r="BC388" s="1152"/>
      <c r="BD388" s="1152"/>
      <c r="BE388" s="1152"/>
      <c r="BF388" s="1152"/>
      <c r="BG388" s="1152"/>
      <c r="BH388" s="1152"/>
      <c r="BI388" s="1152"/>
      <c r="BJ388" s="1152"/>
      <c r="BK388" s="1152"/>
      <c r="BL388" s="1152"/>
      <c r="BM388" s="1152"/>
      <c r="BN388" s="1152"/>
      <c r="BO388" s="1152"/>
      <c r="BP388" s="1152"/>
      <c r="BQ388" s="1152"/>
      <c r="BR388" s="1152"/>
      <c r="BS388" s="1152"/>
      <c r="BT388" s="1152"/>
      <c r="BU388" s="1152"/>
      <c r="BV388" s="1152"/>
      <c r="BW388" s="1152"/>
    </row>
    <row r="389" spans="1:75" ht="13.5" customHeight="1">
      <c r="A389" s="1092"/>
      <c r="B389" s="19" t="s">
        <v>56</v>
      </c>
      <c r="C389" s="1102"/>
      <c r="D389" s="1094"/>
      <c r="E389" s="1103"/>
      <c r="F389" s="1094"/>
      <c r="G389" s="1103"/>
      <c r="H389" s="1094"/>
      <c r="I389" s="1103"/>
      <c r="J389" s="1094"/>
      <c r="K389" s="1093"/>
      <c r="L389" s="1093"/>
      <c r="M389" s="1102"/>
      <c r="N389" s="1094"/>
      <c r="O389" s="1093"/>
      <c r="P389" s="1094"/>
      <c r="Q389" s="1093"/>
      <c r="R389" s="1094"/>
      <c r="S389" s="1093"/>
      <c r="T389" s="1094"/>
      <c r="U389" s="17"/>
      <c r="V389" s="17"/>
      <c r="Z389" s="1092"/>
      <c r="AA389" s="1153"/>
      <c r="AB389" s="1153"/>
      <c r="AC389" s="1153"/>
      <c r="AD389" s="1153"/>
      <c r="AE389" s="1153"/>
      <c r="AF389" s="1153"/>
      <c r="AG389" s="1153"/>
      <c r="AH389" s="1153"/>
      <c r="AI389" s="1153"/>
      <c r="AJ389" s="1153"/>
      <c r="AK389" s="1153"/>
      <c r="AL389" s="1153"/>
      <c r="AM389" s="1153"/>
      <c r="AN389" s="1153"/>
      <c r="AO389" s="1153"/>
      <c r="AP389" s="1153"/>
      <c r="AQ389" s="1153"/>
      <c r="AR389" s="1153"/>
      <c r="AS389" s="1153"/>
      <c r="AT389" s="1153"/>
      <c r="AU389" s="1153"/>
      <c r="AV389" s="1153"/>
      <c r="AW389" s="1153"/>
      <c r="AX389" s="1153"/>
      <c r="AY389" s="1153"/>
      <c r="AZ389" s="1153"/>
      <c r="BA389" s="1153"/>
      <c r="BB389" s="1153"/>
      <c r="BC389" s="1153"/>
      <c r="BD389" s="1153"/>
      <c r="BE389" s="1153"/>
      <c r="BF389" s="1153"/>
      <c r="BG389" s="1153"/>
      <c r="BH389" s="1153"/>
      <c r="BI389" s="1153"/>
      <c r="BJ389" s="1153"/>
      <c r="BK389" s="1153"/>
      <c r="BL389" s="1153"/>
      <c r="BM389" s="1153"/>
      <c r="BN389" s="1153"/>
      <c r="BO389" s="1153"/>
      <c r="BP389" s="1153"/>
      <c r="BQ389" s="1153"/>
      <c r="BR389" s="1153"/>
      <c r="BS389" s="1153"/>
      <c r="BT389" s="1153"/>
      <c r="BU389" s="1153"/>
      <c r="BV389" s="1153"/>
      <c r="BW389" s="1153"/>
    </row>
    <row r="390" spans="1:75" ht="13.5" customHeight="1">
      <c r="A390" s="1091" t="s">
        <v>64</v>
      </c>
      <c r="B390" s="15" t="s">
        <v>50</v>
      </c>
      <c r="C390" s="1089" t="str">
        <f>VLOOKUP($C377,'2025年度(1年前期)'!$B$5:$N$208,COLUMN('2025年度(1年前期)'!$G$5),0)&amp;""</f>
        <v>生活援助論Ⅰ</v>
      </c>
      <c r="D390" s="1072"/>
      <c r="E390" s="1090" t="str">
        <f>VLOOKUP($C377,'2025年度(2年前期)'!$B$5:$N$208,COLUMN('2025年度(2年前期)'!$G$5),0)&amp;""</f>
        <v/>
      </c>
      <c r="F390" s="1072"/>
      <c r="G390" s="1090" t="str">
        <f>VLOOKUP($C377,'2025年度(3年前期)'!$B$5:$N$208,COLUMN('2025年度(3年前期)'!$G$5),0)&amp;""</f>
        <v>地域･在宅看護学実践論</v>
      </c>
      <c r="H390" s="1072"/>
      <c r="I390" s="1090" t="str">
        <f>VLOOKUP($C377,'2025年度(4年前期)'!$B$5:$N$208,COLUMN('2025年度(4年前期)'!$G$5),0)&amp;""</f>
        <v>看護学統合　演習・実習</v>
      </c>
      <c r="J390" s="1072"/>
      <c r="K390" s="1071" t="str">
        <f>VLOOKUP($C377,'2025年度(助産前期)'!$B$5:$N$208,COLUMN('2025年度(助産前期)'!$G$5),0)&amp;""</f>
        <v/>
      </c>
      <c r="L390" s="1071"/>
      <c r="M390" s="1089" t="str">
        <f>VLOOKUP($C377,'2025年度(M1前期)'!$B$5:$N$208,COLUMN('2025年度(M1前期)'!$G$5),0)&amp;""</f>
        <v/>
      </c>
      <c r="N390" s="1072"/>
      <c r="O390" s="1071" t="str">
        <f>VLOOKUP($C377,'2025年度(M2前期)'!$B$5:$N$208,COLUMN('2025年度(M2前期)'!$G$5),0)&amp;""</f>
        <v>特別研究</v>
      </c>
      <c r="P390" s="1072"/>
      <c r="Q390" s="1071" t="str">
        <f>VLOOKUP($C377,'2025年度(D1前期)'!$B$5:$N$208,COLUMN('2025年度(D1前期)'!$G$5),0)&amp;""</f>
        <v>国際看護学特論Ｂ</v>
      </c>
      <c r="R390" s="1072"/>
      <c r="S390" s="1071" t="str">
        <f>VLOOKUP($C377,'2025年度(D23前期)'!$B$5:$N$208,COLUMN('2025年度(D23前期)'!$G$5),0)&amp;""</f>
        <v>特別研究</v>
      </c>
      <c r="T390" s="1072"/>
      <c r="U390" s="853" t="s">
        <v>342</v>
      </c>
      <c r="W390" s="912" t="s">
        <v>611</v>
      </c>
      <c r="Z390" s="1091" t="str">
        <f>A390</f>
        <v>３時限（13：30～15：00）</v>
      </c>
      <c r="AA390" s="1151" t="s">
        <v>544</v>
      </c>
      <c r="AB390" s="1151" t="s">
        <v>544</v>
      </c>
      <c r="AC390" s="1151" t="s">
        <v>544</v>
      </c>
      <c r="AD390" s="1151"/>
      <c r="AE390" s="1151" t="s">
        <v>504</v>
      </c>
      <c r="AF390" s="1151"/>
      <c r="AG390" s="1151" t="s">
        <v>254</v>
      </c>
      <c r="AH390" s="1151" t="s">
        <v>254</v>
      </c>
      <c r="AI390" s="1151"/>
      <c r="AJ390" s="1151"/>
      <c r="AK390" s="1151"/>
      <c r="AL390" s="1151" t="s">
        <v>254</v>
      </c>
      <c r="AM390" s="1151"/>
      <c r="AN390" s="1151"/>
      <c r="AO390" s="1151"/>
      <c r="AP390" s="1151"/>
      <c r="AQ390" s="1151"/>
      <c r="AR390" s="1151"/>
      <c r="AS390" s="1151"/>
      <c r="AT390" s="1151"/>
      <c r="AU390" s="1151"/>
      <c r="AV390" s="1151"/>
      <c r="AW390" s="1151"/>
      <c r="AX390" s="1151" t="s">
        <v>543</v>
      </c>
      <c r="AY390" s="1151"/>
      <c r="AZ390" s="1151"/>
      <c r="BA390" s="1151"/>
      <c r="BB390" s="1151"/>
      <c r="BC390" s="1151"/>
      <c r="BD390" s="1151"/>
      <c r="BE390" s="1151"/>
      <c r="BF390" s="1151"/>
      <c r="BG390" s="1151"/>
      <c r="BH390" s="1151"/>
      <c r="BI390" s="1151"/>
      <c r="BJ390" s="1151"/>
      <c r="BK390" s="1151"/>
      <c r="BL390" s="1183"/>
      <c r="BM390" s="1151" t="s">
        <v>118</v>
      </c>
      <c r="BN390" s="1151" t="s">
        <v>203</v>
      </c>
      <c r="BO390" s="1151"/>
      <c r="BP390" s="1151"/>
      <c r="BQ390" s="1151"/>
      <c r="BR390" s="1151"/>
      <c r="BS390" s="1151"/>
      <c r="BT390" s="1151"/>
      <c r="BU390" s="1151"/>
      <c r="BV390" s="1151"/>
      <c r="BW390" s="1151"/>
    </row>
    <row r="391" spans="1:75" ht="13.5" customHeight="1">
      <c r="A391" s="1091"/>
      <c r="B391" s="15" t="s">
        <v>53</v>
      </c>
      <c r="C391" s="1101" t="str">
        <f>IFERROR(VLOOKUP(C390,科目・教員!$A$1:$B$357,2,0),"")</f>
        <v>森下　純子</v>
      </c>
      <c r="D391" s="1068"/>
      <c r="E391" s="1073" t="str">
        <f>IFERROR(VLOOKUP(E390,科目・教員!$A$1:$B$357,2,0),"")</f>
        <v/>
      </c>
      <c r="F391" s="1068"/>
      <c r="G391" s="1073" t="str">
        <f>IFERROR(VLOOKUP(G390,科目・教員!$A$1:$B$357,2,0),"")</f>
        <v>藤田　淳子</v>
      </c>
      <c r="H391" s="1068"/>
      <c r="I391" s="1073" t="str">
        <f>IFERROR(VLOOKUP(I390,科目・教員!$A$1:$B$357,2,0),"")</f>
        <v/>
      </c>
      <c r="J391" s="1068"/>
      <c r="K391" s="1074" t="str">
        <f>IFERROR(VLOOKUP(K390,科目・教員!$A$1:$B$357,2,0),"")</f>
        <v/>
      </c>
      <c r="L391" s="1074"/>
      <c r="M391" s="1101" t="str">
        <f>IFERROR(VLOOKUP(M390,科目・教員!$A$1:$B$357,2,0),"")</f>
        <v/>
      </c>
      <c r="N391" s="1068"/>
      <c r="O391" s="1074" t="str">
        <f>IFERROR(VLOOKUP(O390,科目・教員!$A$1:$B$357,2,0),"")</f>
        <v/>
      </c>
      <c r="P391" s="1068"/>
      <c r="Q391" s="1074" t="str">
        <f>IFERROR(VLOOKUP(Q390,科目・教員!$A$1:$B$357,2,0),"")</f>
        <v/>
      </c>
      <c r="R391" s="1068"/>
      <c r="S391" s="1074" t="str">
        <f>IFERROR(VLOOKUP(S390,科目・教員!$A$1:$B$357,2,0),"")</f>
        <v/>
      </c>
      <c r="T391" s="1068"/>
      <c r="U391" s="853" t="s">
        <v>544</v>
      </c>
      <c r="W391" s="912" t="s">
        <v>214</v>
      </c>
      <c r="Z391" s="1091"/>
      <c r="AA391" s="1152"/>
      <c r="AB391" s="1152"/>
      <c r="AC391" s="1152"/>
      <c r="AD391" s="1152"/>
      <c r="AE391" s="1152"/>
      <c r="AF391" s="1152"/>
      <c r="AG391" s="1152"/>
      <c r="AH391" s="1152"/>
      <c r="AI391" s="1152"/>
      <c r="AJ391" s="1152"/>
      <c r="AK391" s="1152"/>
      <c r="AL391" s="1152"/>
      <c r="AM391" s="1152"/>
      <c r="AN391" s="1152"/>
      <c r="AO391" s="1152"/>
      <c r="AP391" s="1152"/>
      <c r="AQ391" s="1152"/>
      <c r="AR391" s="1152"/>
      <c r="AS391" s="1152"/>
      <c r="AT391" s="1152"/>
      <c r="AU391" s="1152"/>
      <c r="AV391" s="1152"/>
      <c r="AW391" s="1152"/>
      <c r="AX391" s="1152"/>
      <c r="AY391" s="1152"/>
      <c r="AZ391" s="1152"/>
      <c r="BA391" s="1152"/>
      <c r="BB391" s="1152"/>
      <c r="BC391" s="1152"/>
      <c r="BD391" s="1152"/>
      <c r="BE391" s="1152"/>
      <c r="BF391" s="1152"/>
      <c r="BG391" s="1152"/>
      <c r="BH391" s="1152"/>
      <c r="BI391" s="1152"/>
      <c r="BJ391" s="1152"/>
      <c r="BK391" s="1152"/>
      <c r="BL391" s="1184"/>
      <c r="BM391" s="1152"/>
      <c r="BN391" s="1152"/>
      <c r="BO391" s="1152"/>
      <c r="BP391" s="1152"/>
      <c r="BQ391" s="1152"/>
      <c r="BR391" s="1152"/>
      <c r="BS391" s="1152"/>
      <c r="BT391" s="1152"/>
      <c r="BU391" s="1152"/>
      <c r="BV391" s="1152"/>
      <c r="BW391" s="1152"/>
    </row>
    <row r="392" spans="1:75" ht="13.5" customHeight="1">
      <c r="A392" s="1091"/>
      <c r="B392" s="15" t="s">
        <v>59</v>
      </c>
      <c r="C392" s="1101" t="str">
        <f>VLOOKUP($C377,'2025年度(1年前期)'!$B$5:$N$208,COLUMN('2025年度(1年前期)'!$G$5)+1,0)&amp;""</f>
        <v>201･202･基礎実</v>
      </c>
      <c r="D392" s="1068"/>
      <c r="E392" s="1073" t="str">
        <f>VLOOKUP($C377,'2025年度(2年前期)'!$B$5:$N$208,COLUMN('2025年度(2年前期)'!$G$5)+1,0)&amp;""</f>
        <v/>
      </c>
      <c r="F392" s="1068"/>
      <c r="G392" s="1073" t="str">
        <f>VLOOKUP($C377,'2025年度(3年前期)'!$B$5:$N$208,COLUMN('2025年度(3年前期)'!$G$5)+1,0)&amp;""</f>
        <v>大講義室</v>
      </c>
      <c r="H392" s="1068"/>
      <c r="I392" s="1073" t="str">
        <f>VLOOKUP($C377,'2025年度(4年前期)'!$B$5:$N$208,COLUMN('2025年度(4年前期)'!$G$5)+1,0)&amp;""</f>
        <v>成育：302
長寿:101・102・103</v>
      </c>
      <c r="J392" s="1068"/>
      <c r="K392" s="1074" t="str">
        <f>VLOOKUP($C377,'2025年度(助産前期)'!$B$5:$N$208,COLUMN('2025年度(助産前期)'!$G$5)+1,0)&amp;""</f>
        <v/>
      </c>
      <c r="L392" s="1074"/>
      <c r="M392" s="1101" t="str">
        <f>VLOOKUP($C377,'2025年度(M1前期)'!$B$5:$N$208,COLUMN('2025年度(M1前期)'!$G$5)+1,0)&amp;""</f>
        <v/>
      </c>
      <c r="N392" s="1068"/>
      <c r="O392" s="1074" t="str">
        <f>VLOOKUP($C377,'2025年度(M2前期)'!$B$5:$N$208,COLUMN('2025年度(M2前期)'!$G$5)+1,0)&amp;""</f>
        <v/>
      </c>
      <c r="P392" s="1068"/>
      <c r="Q392" s="1074" t="str">
        <f>VLOOKUP($C377,'2025年度(D1前期)'!$B$5:$N$208,COLUMN('2025年度(D1前期)'!$G$5)+1,0)&amp;""</f>
        <v>別途指定</v>
      </c>
      <c r="R392" s="1068"/>
      <c r="S392" s="1074" t="str">
        <f>VLOOKUP($C377,'2025年度(D23前期)'!$B$5:$N$208,COLUMN('2025年度(D23前期)'!$G$5)+1,0)&amp;""</f>
        <v/>
      </c>
      <c r="T392" s="1068"/>
      <c r="U392" s="853" t="s">
        <v>407</v>
      </c>
      <c r="W392" s="912" t="s">
        <v>118</v>
      </c>
      <c r="Z392" s="1091"/>
      <c r="AA392" s="1152"/>
      <c r="AB392" s="1152"/>
      <c r="AC392" s="1152"/>
      <c r="AD392" s="1152"/>
      <c r="AE392" s="1152"/>
      <c r="AF392" s="1152"/>
      <c r="AG392" s="1152"/>
      <c r="AH392" s="1152"/>
      <c r="AI392" s="1152"/>
      <c r="AJ392" s="1152"/>
      <c r="AK392" s="1152"/>
      <c r="AL392" s="1152"/>
      <c r="AM392" s="1152"/>
      <c r="AN392" s="1152"/>
      <c r="AO392" s="1152"/>
      <c r="AP392" s="1152"/>
      <c r="AQ392" s="1152"/>
      <c r="AR392" s="1152"/>
      <c r="AS392" s="1152"/>
      <c r="AT392" s="1152"/>
      <c r="AU392" s="1152"/>
      <c r="AV392" s="1152"/>
      <c r="AW392" s="1152"/>
      <c r="AX392" s="1152"/>
      <c r="AY392" s="1152"/>
      <c r="AZ392" s="1152"/>
      <c r="BA392" s="1152"/>
      <c r="BB392" s="1152"/>
      <c r="BC392" s="1152"/>
      <c r="BD392" s="1152"/>
      <c r="BE392" s="1152"/>
      <c r="BF392" s="1152"/>
      <c r="BG392" s="1152"/>
      <c r="BH392" s="1152"/>
      <c r="BI392" s="1152"/>
      <c r="BJ392" s="1152"/>
      <c r="BK392" s="1152"/>
      <c r="BL392" s="1184"/>
      <c r="BM392" s="1152"/>
      <c r="BN392" s="1152"/>
      <c r="BO392" s="1152"/>
      <c r="BP392" s="1152"/>
      <c r="BQ392" s="1152"/>
      <c r="BR392" s="1152"/>
      <c r="BS392" s="1152"/>
      <c r="BT392" s="1152"/>
      <c r="BU392" s="1152"/>
      <c r="BV392" s="1152"/>
      <c r="BW392" s="1152"/>
    </row>
    <row r="393" spans="1:75" ht="13.5" customHeight="1">
      <c r="A393" s="1100"/>
      <c r="B393" s="16" t="s">
        <v>56</v>
      </c>
      <c r="C393" s="1149"/>
      <c r="D393" s="1117"/>
      <c r="E393" s="1219"/>
      <c r="F393" s="1117"/>
      <c r="G393" s="1116"/>
      <c r="H393" s="1117"/>
      <c r="I393" s="1063"/>
      <c r="J393" s="1075"/>
      <c r="K393" s="1064"/>
      <c r="L393" s="1064"/>
      <c r="M393" s="1061"/>
      <c r="N393" s="1075"/>
      <c r="O393" s="1064"/>
      <c r="P393" s="1075"/>
      <c r="Q393" s="1064"/>
      <c r="R393" s="1075"/>
      <c r="S393" s="1064"/>
      <c r="T393" s="1075"/>
      <c r="U393" s="853" t="s">
        <v>236</v>
      </c>
      <c r="W393" s="959" t="s">
        <v>612</v>
      </c>
      <c r="Z393" s="1092"/>
      <c r="AA393" s="1153"/>
      <c r="AB393" s="1153"/>
      <c r="AC393" s="1153"/>
      <c r="AD393" s="1153"/>
      <c r="AE393" s="1153"/>
      <c r="AF393" s="1153"/>
      <c r="AG393" s="1153"/>
      <c r="AH393" s="1153"/>
      <c r="AI393" s="1153"/>
      <c r="AJ393" s="1153"/>
      <c r="AK393" s="1153"/>
      <c r="AL393" s="1153"/>
      <c r="AM393" s="1153"/>
      <c r="AN393" s="1153"/>
      <c r="AO393" s="1153"/>
      <c r="AP393" s="1153"/>
      <c r="AQ393" s="1153"/>
      <c r="AR393" s="1153"/>
      <c r="AS393" s="1153"/>
      <c r="AT393" s="1153"/>
      <c r="AU393" s="1153"/>
      <c r="AV393" s="1153"/>
      <c r="AW393" s="1153"/>
      <c r="AX393" s="1153"/>
      <c r="AY393" s="1153"/>
      <c r="AZ393" s="1153"/>
      <c r="BA393" s="1153"/>
      <c r="BB393" s="1153"/>
      <c r="BC393" s="1153"/>
      <c r="BD393" s="1153"/>
      <c r="BE393" s="1153"/>
      <c r="BF393" s="1153"/>
      <c r="BG393" s="1153"/>
      <c r="BH393" s="1153"/>
      <c r="BI393" s="1153"/>
      <c r="BJ393" s="1153"/>
      <c r="BK393" s="1153"/>
      <c r="BL393" s="1185"/>
      <c r="BM393" s="1153"/>
      <c r="BN393" s="1153"/>
      <c r="BO393" s="1153"/>
      <c r="BP393" s="1153"/>
      <c r="BQ393" s="1153"/>
      <c r="BR393" s="1153"/>
      <c r="BS393" s="1153"/>
      <c r="BT393" s="1153"/>
      <c r="BU393" s="1153"/>
      <c r="BV393" s="1153"/>
      <c r="BW393" s="1153"/>
    </row>
    <row r="394" spans="1:75" ht="13.5" customHeight="1">
      <c r="A394" s="1091" t="s">
        <v>67</v>
      </c>
      <c r="B394" s="15" t="s">
        <v>50</v>
      </c>
      <c r="C394" s="1089" t="str">
        <f>VLOOKUP($C377,'2025年度(1年前期)'!$B$5:$N$208,COLUMN('2025年度(1年前期)'!$I$5),0)&amp;""</f>
        <v>生活援助論Ⅰ</v>
      </c>
      <c r="D394" s="1072"/>
      <c r="E394" s="1090" t="str">
        <f>VLOOKUP($C377,'2025年度(2年前期)'!$B$5:$N$208,COLUMN('2025年度(2年前期)'!$I$5),0)&amp;""</f>
        <v/>
      </c>
      <c r="F394" s="1072"/>
      <c r="G394" s="1090" t="str">
        <f>VLOOKUP($C377,'2025年度(3年前期)'!$B$5:$N$208,COLUMN('2025年度(3年前期)'!$I$5),0)&amp;""</f>
        <v>政策医療看護論Ⅰ(佐藤看護部長講義）</v>
      </c>
      <c r="H394" s="1072"/>
      <c r="I394" s="1090" t="str">
        <f>VLOOKUP($C377,'2025年度(4年前期)'!$B$5:$N$208,COLUMN('2025年度(4年前期)'!$I$5),0)&amp;""</f>
        <v>看護学統合　演習・実習</v>
      </c>
      <c r="J394" s="1072"/>
      <c r="K394" s="1071" t="str">
        <f>VLOOKUP($C377,'2025年度(助産前期)'!$B$5:$N$208,COLUMN('2025年度(助産前期)'!$I$5),0)&amp;""</f>
        <v/>
      </c>
      <c r="L394" s="1071"/>
      <c r="M394" s="1089" t="str">
        <f>VLOOKUP($C377,'2025年度(M1前期)'!$B$5:$N$208,COLUMN('2025年度(M1前期)'!$I$5),0)&amp;""</f>
        <v/>
      </c>
      <c r="N394" s="1072"/>
      <c r="O394" s="1071" t="str">
        <f>VLOOKUP($C377,'2025年度(M2前期)'!$B$5:$N$208,COLUMN('2025年度(M2前期)'!$I$5),0)&amp;""</f>
        <v>特別研究</v>
      </c>
      <c r="P394" s="1072"/>
      <c r="Q394" s="1071" t="str">
        <f>VLOOKUP($C377,'2025年度(D1前期)'!$B$5:$N$208,COLUMN('2025年度(D1前期)'!$I$5),0)&amp;""</f>
        <v>国際看護学特論Ｂ</v>
      </c>
      <c r="R394" s="1072"/>
      <c r="S394" s="1071" t="str">
        <f>VLOOKUP($C377,'2025年度(D23前期)'!$B$5:$N$208,COLUMN('2025年度(D23前期)'!$I$5),0)&amp;""</f>
        <v>特別研究</v>
      </c>
      <c r="T394" s="1072"/>
      <c r="V394" s="17"/>
      <c r="W394" s="911"/>
      <c r="Z394" s="1091" t="str">
        <f>A394</f>
        <v>４時限（15：10～16：40）</v>
      </c>
      <c r="AA394" s="1151" t="s">
        <v>544</v>
      </c>
      <c r="AB394" s="1151" t="s">
        <v>544</v>
      </c>
      <c r="AC394" s="1151" t="s">
        <v>544</v>
      </c>
      <c r="AD394" s="1151"/>
      <c r="AE394" s="1151" t="s">
        <v>504</v>
      </c>
      <c r="AF394" s="1151"/>
      <c r="AG394" s="1151" t="s">
        <v>254</v>
      </c>
      <c r="AH394" s="1151" t="s">
        <v>254</v>
      </c>
      <c r="AI394" s="1151"/>
      <c r="AJ394" s="1151"/>
      <c r="AK394" s="1151"/>
      <c r="AL394" s="1151" t="s">
        <v>254</v>
      </c>
      <c r="AM394" s="1151"/>
      <c r="AN394" s="1151"/>
      <c r="AO394" s="1151"/>
      <c r="AP394" s="1151"/>
      <c r="AQ394" s="1151"/>
      <c r="AR394" s="1151"/>
      <c r="AS394" s="1151"/>
      <c r="AT394" s="1151"/>
      <c r="AU394" s="1151"/>
      <c r="AV394" s="1151"/>
      <c r="AW394" s="1151"/>
      <c r="AX394" s="1151" t="s">
        <v>543</v>
      </c>
      <c r="AY394" s="1151"/>
      <c r="AZ394" s="1151"/>
      <c r="BA394" s="1151"/>
      <c r="BB394" s="1151"/>
      <c r="BC394" s="1151"/>
      <c r="BD394" s="1151"/>
      <c r="BE394" s="1151"/>
      <c r="BF394" s="1151"/>
      <c r="BG394" s="1151"/>
      <c r="BH394" s="1151"/>
      <c r="BI394" s="1151"/>
      <c r="BJ394" s="1151"/>
      <c r="BK394" s="1151"/>
      <c r="BL394" s="1183"/>
      <c r="BM394" s="1183" t="s">
        <v>118</v>
      </c>
      <c r="BN394" s="1151" t="s">
        <v>323</v>
      </c>
      <c r="BO394" s="1151"/>
      <c r="BP394" s="1151"/>
      <c r="BQ394" s="1151"/>
      <c r="BR394" s="1151"/>
      <c r="BS394" s="1151"/>
      <c r="BT394" s="1151"/>
      <c r="BU394" s="1151"/>
      <c r="BV394" s="1151"/>
      <c r="BW394" s="1151"/>
    </row>
    <row r="395" spans="1:75" ht="13.5" customHeight="1">
      <c r="A395" s="1091"/>
      <c r="B395" s="15" t="s">
        <v>53</v>
      </c>
      <c r="C395" s="1101" t="str">
        <f>IFERROR(VLOOKUP(C394,科目・教員!$A$1:$B$357,2,0),"")</f>
        <v>森下　純子</v>
      </c>
      <c r="D395" s="1068"/>
      <c r="E395" s="1073" t="str">
        <f>IFERROR(VLOOKUP(E394,科目・教員!$A$1:$B$357,2,0),"")</f>
        <v/>
      </c>
      <c r="F395" s="1068"/>
      <c r="G395" s="1073" t="str">
        <f>IFERROR(VLOOKUP(G394,科目・教員!$A$1:$B$357,2,0),"")</f>
        <v/>
      </c>
      <c r="H395" s="1068"/>
      <c r="I395" s="1073" t="str">
        <f>IFERROR(VLOOKUP(I394,科目・教員!$A$1:$B$357,2,0),"")</f>
        <v/>
      </c>
      <c r="J395" s="1068"/>
      <c r="K395" s="1074" t="str">
        <f>IFERROR(VLOOKUP(K394,科目・教員!$A$1:$B$357,2,0),"")</f>
        <v/>
      </c>
      <c r="L395" s="1074"/>
      <c r="M395" s="1101" t="str">
        <f>IFERROR(VLOOKUP(M394,科目・教員!$A$1:$B$357,2,0),"")</f>
        <v/>
      </c>
      <c r="N395" s="1068"/>
      <c r="O395" s="1074" t="str">
        <f>IFERROR(VLOOKUP(O394,科目・教員!$A$1:$B$357,2,0),"")</f>
        <v/>
      </c>
      <c r="P395" s="1068"/>
      <c r="Q395" s="1074" t="str">
        <f>IFERROR(VLOOKUP(Q394,科目・教員!$A$1:$B$357,2,0),"")</f>
        <v/>
      </c>
      <c r="R395" s="1068"/>
      <c r="S395" s="1074" t="str">
        <f>IFERROR(VLOOKUP(S394,科目・教員!$A$1:$B$357,2,0),"")</f>
        <v/>
      </c>
      <c r="T395" s="1068"/>
      <c r="V395" s="17"/>
      <c r="W395" s="911"/>
      <c r="Z395" s="1091"/>
      <c r="AA395" s="1152"/>
      <c r="AB395" s="1152"/>
      <c r="AC395" s="1152"/>
      <c r="AD395" s="1152"/>
      <c r="AE395" s="1152"/>
      <c r="AF395" s="1152"/>
      <c r="AG395" s="1152"/>
      <c r="AH395" s="1152"/>
      <c r="AI395" s="1152"/>
      <c r="AJ395" s="1152"/>
      <c r="AK395" s="1152"/>
      <c r="AL395" s="1152"/>
      <c r="AM395" s="1152"/>
      <c r="AN395" s="1152"/>
      <c r="AO395" s="1152"/>
      <c r="AP395" s="1152"/>
      <c r="AQ395" s="1152"/>
      <c r="AR395" s="1152"/>
      <c r="AS395" s="1152"/>
      <c r="AT395" s="1152"/>
      <c r="AU395" s="1152"/>
      <c r="AV395" s="1152"/>
      <c r="AW395" s="1152"/>
      <c r="AX395" s="1152"/>
      <c r="AY395" s="1152"/>
      <c r="AZ395" s="1152"/>
      <c r="BA395" s="1152"/>
      <c r="BB395" s="1152"/>
      <c r="BC395" s="1152"/>
      <c r="BD395" s="1152"/>
      <c r="BE395" s="1152"/>
      <c r="BF395" s="1152"/>
      <c r="BG395" s="1152"/>
      <c r="BH395" s="1152"/>
      <c r="BI395" s="1152"/>
      <c r="BJ395" s="1152"/>
      <c r="BK395" s="1152"/>
      <c r="BL395" s="1184"/>
      <c r="BM395" s="1184"/>
      <c r="BN395" s="1152"/>
      <c r="BO395" s="1152"/>
      <c r="BP395" s="1152"/>
      <c r="BQ395" s="1152"/>
      <c r="BR395" s="1152"/>
      <c r="BS395" s="1152"/>
      <c r="BT395" s="1152"/>
      <c r="BU395" s="1152"/>
      <c r="BV395" s="1152"/>
      <c r="BW395" s="1152"/>
    </row>
    <row r="396" spans="1:75" ht="13.5" customHeight="1">
      <c r="A396" s="1091"/>
      <c r="B396" s="15" t="s">
        <v>59</v>
      </c>
      <c r="C396" s="1101" t="str">
        <f>VLOOKUP($C377,'2025年度(1年前期)'!$B$5:$N$208,COLUMN('2025年度(1年前期)'!$I$5)+1,0)&amp;""</f>
        <v>201･202･基礎実</v>
      </c>
      <c r="D396" s="1068"/>
      <c r="E396" s="1073" t="str">
        <f>VLOOKUP($C377,'2025年度(2年前期)'!$B$5:$N$208,COLUMN('2025年度(2年前期)'!$I$5)+1,0)&amp;""</f>
        <v/>
      </c>
      <c r="F396" s="1068"/>
      <c r="G396" s="1073" t="str">
        <f>VLOOKUP($C377,'2025年度(3年前期)'!$B$5:$N$208,COLUMN('2025年度(3年前期)'!$I$5)+1,0)&amp;""</f>
        <v>大講義室</v>
      </c>
      <c r="H396" s="1068"/>
      <c r="I396" s="1073" t="str">
        <f>VLOOKUP($C377,'2025年度(4年前期)'!$B$5:$N$208,COLUMN('2025年度(4年前期)'!$I$5)+1,0)&amp;""</f>
        <v>成育：302
長寿:101・102・103</v>
      </c>
      <c r="J396" s="1068"/>
      <c r="K396" s="1074" t="str">
        <f>VLOOKUP($C377,'2025年度(助産前期)'!$B$5:$N$208,COLUMN('2025年度(助産前期)'!$I$5)+1,0)&amp;""</f>
        <v/>
      </c>
      <c r="L396" s="1074"/>
      <c r="M396" s="1101" t="str">
        <f>VLOOKUP($C377,'2025年度(M1前期)'!$B$5:$N$208,COLUMN('2025年度(M1前期)'!$I$5)+1,0)&amp;""</f>
        <v/>
      </c>
      <c r="N396" s="1068"/>
      <c r="O396" s="1074" t="str">
        <f>VLOOKUP($C377,'2025年度(M2前期)'!$B$5:$N$208,COLUMN('2025年度(M2前期)'!$I$5)+1,0)&amp;""</f>
        <v/>
      </c>
      <c r="P396" s="1068"/>
      <c r="Q396" s="1074" t="str">
        <f>VLOOKUP($C377,'2025年度(D1前期)'!$B$5:$N$208,COLUMN('2025年度(D1前期)'!$I$5)+1,0)&amp;""</f>
        <v>別途指定</v>
      </c>
      <c r="R396" s="1068"/>
      <c r="S396" s="1074" t="str">
        <f>VLOOKUP($C377,'2025年度(D23前期)'!$B$5:$N$208,COLUMN('2025年度(D23前期)'!$I$5)+1,0)&amp;""</f>
        <v/>
      </c>
      <c r="T396" s="1068"/>
      <c r="V396" s="17"/>
      <c r="W396" s="911"/>
      <c r="Z396" s="1091"/>
      <c r="AA396" s="1152"/>
      <c r="AB396" s="1152"/>
      <c r="AC396" s="1152"/>
      <c r="AD396" s="1152"/>
      <c r="AE396" s="1152"/>
      <c r="AF396" s="1152"/>
      <c r="AG396" s="1152"/>
      <c r="AH396" s="1152"/>
      <c r="AI396" s="1152"/>
      <c r="AJ396" s="1152"/>
      <c r="AK396" s="1152"/>
      <c r="AL396" s="1152"/>
      <c r="AM396" s="1152"/>
      <c r="AN396" s="1152"/>
      <c r="AO396" s="1152"/>
      <c r="AP396" s="1152"/>
      <c r="AQ396" s="1152"/>
      <c r="AR396" s="1152"/>
      <c r="AS396" s="1152"/>
      <c r="AT396" s="1152"/>
      <c r="AU396" s="1152"/>
      <c r="AV396" s="1152"/>
      <c r="AW396" s="1152"/>
      <c r="AX396" s="1152"/>
      <c r="AY396" s="1152"/>
      <c r="AZ396" s="1152"/>
      <c r="BA396" s="1152"/>
      <c r="BB396" s="1152"/>
      <c r="BC396" s="1152"/>
      <c r="BD396" s="1152"/>
      <c r="BE396" s="1152"/>
      <c r="BF396" s="1152"/>
      <c r="BG396" s="1152"/>
      <c r="BH396" s="1152"/>
      <c r="BI396" s="1152"/>
      <c r="BJ396" s="1152"/>
      <c r="BK396" s="1152"/>
      <c r="BL396" s="1184"/>
      <c r="BM396" s="1184"/>
      <c r="BN396" s="1152"/>
      <c r="BO396" s="1152"/>
      <c r="BP396" s="1152"/>
      <c r="BQ396" s="1152"/>
      <c r="BR396" s="1152"/>
      <c r="BS396" s="1152"/>
      <c r="BT396" s="1152"/>
      <c r="BU396" s="1152"/>
      <c r="BV396" s="1152"/>
      <c r="BW396" s="1152"/>
    </row>
    <row r="397" spans="1:75" ht="13.5" customHeight="1">
      <c r="A397" s="1092"/>
      <c r="B397" s="16" t="s">
        <v>56</v>
      </c>
      <c r="C397" s="1149"/>
      <c r="D397" s="1117"/>
      <c r="E397" s="1063"/>
      <c r="F397" s="1075"/>
      <c r="G397" s="1063"/>
      <c r="H397" s="1075"/>
      <c r="I397" s="1063"/>
      <c r="J397" s="1075"/>
      <c r="K397" s="1064"/>
      <c r="L397" s="1064"/>
      <c r="M397" s="1061"/>
      <c r="N397" s="1075"/>
      <c r="O397" s="1064"/>
      <c r="P397" s="1075"/>
      <c r="Q397" s="1064"/>
      <c r="R397" s="1075"/>
      <c r="S397" s="1064"/>
      <c r="T397" s="1075"/>
      <c r="V397" s="17"/>
      <c r="W397" s="911"/>
      <c r="Z397" s="1092"/>
      <c r="AA397" s="1153"/>
      <c r="AB397" s="1153"/>
      <c r="AC397" s="1153"/>
      <c r="AD397" s="1153"/>
      <c r="AE397" s="1153"/>
      <c r="AF397" s="1153"/>
      <c r="AG397" s="1153"/>
      <c r="AH397" s="1153"/>
      <c r="AI397" s="1153"/>
      <c r="AJ397" s="1153"/>
      <c r="AK397" s="1153"/>
      <c r="AL397" s="1153"/>
      <c r="AM397" s="1153"/>
      <c r="AN397" s="1153"/>
      <c r="AO397" s="1153"/>
      <c r="AP397" s="1153"/>
      <c r="AQ397" s="1153"/>
      <c r="AR397" s="1153"/>
      <c r="AS397" s="1153"/>
      <c r="AT397" s="1153"/>
      <c r="AU397" s="1153"/>
      <c r="AV397" s="1153"/>
      <c r="AW397" s="1153"/>
      <c r="AX397" s="1153"/>
      <c r="AY397" s="1153"/>
      <c r="AZ397" s="1153"/>
      <c r="BA397" s="1153"/>
      <c r="BB397" s="1153"/>
      <c r="BC397" s="1153"/>
      <c r="BD397" s="1153"/>
      <c r="BE397" s="1153"/>
      <c r="BF397" s="1153"/>
      <c r="BG397" s="1153"/>
      <c r="BH397" s="1153"/>
      <c r="BI397" s="1153"/>
      <c r="BJ397" s="1153"/>
      <c r="BK397" s="1153"/>
      <c r="BL397" s="1185"/>
      <c r="BM397" s="1185"/>
      <c r="BN397" s="1153"/>
      <c r="BO397" s="1153"/>
      <c r="BP397" s="1153"/>
      <c r="BQ397" s="1153"/>
      <c r="BR397" s="1153"/>
      <c r="BS397" s="1153"/>
      <c r="BT397" s="1153"/>
      <c r="BU397" s="1153"/>
      <c r="BV397" s="1153"/>
      <c r="BW397" s="1153"/>
    </row>
    <row r="398" spans="1:75" ht="13.5" customHeight="1">
      <c r="A398" s="1091" t="s">
        <v>68</v>
      </c>
      <c r="B398" s="15" t="s">
        <v>50</v>
      </c>
      <c r="C398" s="1089" t="str">
        <f>VLOOKUP($C377,'2025年度(1年前期)'!$B$5:$N$208,COLUMN('2025年度(1年前期)'!$K$5),0)&amp;""</f>
        <v/>
      </c>
      <c r="D398" s="1072"/>
      <c r="E398" s="1090" t="str">
        <f>VLOOKUP($C377,'2025年度(2年前期)'!$B$5:$N$208,COLUMN('2025年度(2年前期)'!$K$5),0)&amp;""</f>
        <v/>
      </c>
      <c r="F398" s="1072"/>
      <c r="G398" s="1090" t="str">
        <f>VLOOKUP($C377,'2025年度(3年前期)'!$B$5:$N$208,COLUMN('2025年度(3年前期)'!$K$5),0)&amp;""</f>
        <v/>
      </c>
      <c r="H398" s="1072"/>
      <c r="I398" s="1090" t="str">
        <f>VLOOKUP($C377,'2025年度(4年前期)'!$B$5:$N$208,COLUMN('2025年度(4年前期)'!$K$5),0)&amp;""</f>
        <v/>
      </c>
      <c r="J398" s="1072"/>
      <c r="K398" s="1071" t="str">
        <f>VLOOKUP($C377,'2025年度(助産前期)'!$B$5:$N$208,COLUMN('2025年度(助産前期)'!$K$5),0)&amp;""</f>
        <v/>
      </c>
      <c r="L398" s="1071"/>
      <c r="M398" s="1089" t="str">
        <f>VLOOKUP($C377,'2025年度(M1前期)'!$B$5:$N$208,COLUMN('2025年度(M1前期)'!$K$5),0)&amp;""</f>
        <v/>
      </c>
      <c r="N398" s="1072"/>
      <c r="O398" s="1071" t="str">
        <f>VLOOKUP($C377,'2025年度(M2前期)'!$B$5:$N$208,COLUMN('2025年度(M2前期)'!$K$5),0)&amp;""</f>
        <v/>
      </c>
      <c r="P398" s="1072"/>
      <c r="Q398" s="1071" t="str">
        <f>VLOOKUP($C377,'2025年度(D1前期)'!$B$5:$N$208,COLUMN('2025年度(D1前期)'!$K$5),0)&amp;""</f>
        <v/>
      </c>
      <c r="R398" s="1072"/>
      <c r="S398" s="1071" t="str">
        <f>VLOOKUP($C377,'2025年度(D23前期)'!$B$5:$N$208,COLUMN('2025年度(D23前期)'!$K$5),0)&amp;""</f>
        <v/>
      </c>
      <c r="T398" s="1072"/>
      <c r="U398" s="39"/>
      <c r="V398" s="17"/>
      <c r="Z398" s="1091" t="str">
        <f>A398</f>
        <v>５時限（16：50～18：20）</v>
      </c>
      <c r="AA398" s="1151"/>
      <c r="AB398" s="1151"/>
      <c r="AC398" s="1151"/>
      <c r="AD398" s="1151"/>
      <c r="AE398" s="1151" t="s">
        <v>504</v>
      </c>
      <c r="AF398" s="1151"/>
      <c r="AG398" s="1151" t="s">
        <v>190</v>
      </c>
      <c r="AH398" s="1151"/>
      <c r="AI398" s="1151"/>
      <c r="AJ398" s="1151"/>
      <c r="AK398" s="1151"/>
      <c r="AL398" s="1151"/>
      <c r="AM398" s="1151"/>
      <c r="AN398" s="1151"/>
      <c r="AO398" s="1151"/>
      <c r="AP398" s="1151"/>
      <c r="AQ398" s="1151"/>
      <c r="AR398" s="1151"/>
      <c r="AS398" s="1151"/>
      <c r="AT398" s="1151"/>
      <c r="AU398" s="1151"/>
      <c r="AV398" s="1151"/>
      <c r="AW398" s="1296"/>
      <c r="AX398" s="1151"/>
      <c r="AY398" s="1151"/>
      <c r="AZ398" s="1151"/>
      <c r="BA398" s="1151"/>
      <c r="BB398" s="1151"/>
      <c r="BC398" s="1151"/>
      <c r="BD398" s="1151"/>
      <c r="BE398" s="1151"/>
      <c r="BF398" s="1151"/>
      <c r="BG398" s="1151"/>
      <c r="BH398" s="1151"/>
      <c r="BI398" s="1151"/>
      <c r="BJ398" s="1151"/>
      <c r="BK398" s="1151"/>
      <c r="BL398" s="1151"/>
      <c r="BM398" s="1151"/>
      <c r="BN398" s="1151"/>
      <c r="BO398" s="1151"/>
      <c r="BP398" s="1151"/>
      <c r="BQ398" s="1151"/>
      <c r="BR398" s="1151"/>
      <c r="BS398" s="1151"/>
      <c r="BT398" s="1151"/>
      <c r="BU398" s="1151"/>
      <c r="BV398" s="1151"/>
      <c r="BW398" s="1151"/>
    </row>
    <row r="399" spans="1:75" ht="13.5" customHeight="1">
      <c r="A399" s="1091"/>
      <c r="B399" s="15" t="s">
        <v>53</v>
      </c>
      <c r="C399" s="1101" t="str">
        <f>IFERROR(VLOOKUP(C398,科目・教員!$A$1:$B$357,2,0),"")</f>
        <v/>
      </c>
      <c r="D399" s="1068"/>
      <c r="E399" s="1073" t="str">
        <f>IFERROR(VLOOKUP(E398,科目・教員!$A$1:$B$357,2,0),"")</f>
        <v/>
      </c>
      <c r="F399" s="1068"/>
      <c r="G399" s="1073" t="str">
        <f>IFERROR(VLOOKUP(G398,科目・教員!$A$1:$B$357,2,0),"")</f>
        <v/>
      </c>
      <c r="H399" s="1068"/>
      <c r="I399" s="1073" t="str">
        <f>IFERROR(VLOOKUP(I398,科目・教員!$A$1:$B$357,2,0),"")</f>
        <v/>
      </c>
      <c r="J399" s="1068"/>
      <c r="K399" s="1074" t="str">
        <f>IFERROR(VLOOKUP(K398,科目・教員!$A$1:$B$357,2,0),"")</f>
        <v/>
      </c>
      <c r="L399" s="1074"/>
      <c r="M399" s="1101" t="str">
        <f>IFERROR(VLOOKUP(M398,科目・教員!$A$1:$B$357,2,0),"")</f>
        <v/>
      </c>
      <c r="N399" s="1068"/>
      <c r="O399" s="1074" t="str">
        <f>IFERROR(VLOOKUP(O398,科目・教員!$A$1:$B$357,2,0),"")</f>
        <v/>
      </c>
      <c r="P399" s="1068"/>
      <c r="Q399" s="1074" t="str">
        <f>IFERROR(VLOOKUP(Q398,科目・教員!$A$1:$B$357,2,0),"")</f>
        <v/>
      </c>
      <c r="R399" s="1068"/>
      <c r="S399" s="1074" t="str">
        <f>IFERROR(VLOOKUP(S398,科目・教員!$A$1:$B$357,2,0),"")</f>
        <v/>
      </c>
      <c r="T399" s="1068"/>
      <c r="U399" s="39"/>
      <c r="V399" s="17"/>
      <c r="Z399" s="1091"/>
      <c r="AA399" s="1152"/>
      <c r="AB399" s="1152"/>
      <c r="AC399" s="1152"/>
      <c r="AD399" s="1152"/>
      <c r="AE399" s="1152"/>
      <c r="AF399" s="1152"/>
      <c r="AG399" s="1152"/>
      <c r="AH399" s="1152"/>
      <c r="AI399" s="1152"/>
      <c r="AJ399" s="1152"/>
      <c r="AK399" s="1152"/>
      <c r="AL399" s="1152"/>
      <c r="AM399" s="1152"/>
      <c r="AN399" s="1152"/>
      <c r="AO399" s="1152"/>
      <c r="AP399" s="1152"/>
      <c r="AQ399" s="1152"/>
      <c r="AR399" s="1152"/>
      <c r="AS399" s="1152"/>
      <c r="AT399" s="1152"/>
      <c r="AU399" s="1152"/>
      <c r="AV399" s="1152"/>
      <c r="AW399" s="1296"/>
      <c r="AX399" s="1152"/>
      <c r="AY399" s="1152"/>
      <c r="AZ399" s="1152"/>
      <c r="BA399" s="1152"/>
      <c r="BB399" s="1152"/>
      <c r="BC399" s="1152"/>
      <c r="BD399" s="1152"/>
      <c r="BE399" s="1152"/>
      <c r="BF399" s="1152"/>
      <c r="BG399" s="1152"/>
      <c r="BH399" s="1152"/>
      <c r="BI399" s="1152"/>
      <c r="BJ399" s="1152"/>
      <c r="BK399" s="1152"/>
      <c r="BL399" s="1152"/>
      <c r="BM399" s="1152"/>
      <c r="BN399" s="1152"/>
      <c r="BO399" s="1152"/>
      <c r="BP399" s="1152"/>
      <c r="BQ399" s="1152"/>
      <c r="BR399" s="1152"/>
      <c r="BS399" s="1152"/>
      <c r="BT399" s="1152"/>
      <c r="BU399" s="1152"/>
      <c r="BV399" s="1152"/>
      <c r="BW399" s="1152"/>
    </row>
    <row r="400" spans="1:75" ht="13.5" customHeight="1">
      <c r="A400" s="1091"/>
      <c r="B400" s="15" t="s">
        <v>59</v>
      </c>
      <c r="C400" s="1101" t="str">
        <f>VLOOKUP($C377,'2025年度(1年前期)'!$B$5:$N$208,COLUMN('2025年度(1年前期)'!$K$5)+1,0)&amp;""</f>
        <v/>
      </c>
      <c r="D400" s="1068"/>
      <c r="E400" s="1073" t="str">
        <f>VLOOKUP($C377,'2025年度(2年前期)'!$B$5:$N$208,COLUMN('2025年度(2年前期)'!$K$5)+1,0)&amp;""</f>
        <v/>
      </c>
      <c r="F400" s="1068"/>
      <c r="G400" s="1073" t="str">
        <f>VLOOKUP($C377,'2025年度(3年前期)'!$B$5:$N$208,COLUMN('2025年度(3年前期)'!$K$5)+1,0)&amp;""</f>
        <v/>
      </c>
      <c r="H400" s="1068"/>
      <c r="I400" s="1073" t="str">
        <f>VLOOKUP($C377,'2025年度(4年前期)'!$B$5:$N$208,COLUMN('2025年度(4年前期)'!$K$5)+1,0)&amp;""</f>
        <v/>
      </c>
      <c r="J400" s="1068"/>
      <c r="K400" s="1074" t="str">
        <f>VLOOKUP($C377,'2025年度(助産前期)'!$B$5:$N$208,COLUMN('2025年度(助産前期)'!$K$5)+1,0)&amp;""</f>
        <v/>
      </c>
      <c r="L400" s="1074"/>
      <c r="M400" s="1101" t="str">
        <f>VLOOKUP($C377,'2025年度(M1前期)'!$B$5:$N$208,COLUMN('2025年度(M1前期)'!$K$5)+1,0)&amp;""</f>
        <v/>
      </c>
      <c r="N400" s="1068"/>
      <c r="O400" s="1074" t="str">
        <f>VLOOKUP($C377,'2025年度(M2前期)'!$B$5:$N$208,COLUMN('2025年度(M2前期)'!$K$5)+1,0)&amp;""</f>
        <v/>
      </c>
      <c r="P400" s="1068"/>
      <c r="Q400" s="1074" t="str">
        <f>VLOOKUP($C377,'2025年度(D1前期)'!$B$5:$N$208,COLUMN('2025年度(D1前期)'!$K$5)+1,0)&amp;""</f>
        <v/>
      </c>
      <c r="R400" s="1068"/>
      <c r="S400" s="1074" t="str">
        <f>VLOOKUP($C377,'2025年度(D23前期)'!$B$5:$N$208,COLUMN('2025年度(D23前期)'!$K$5)+1,0)&amp;""</f>
        <v/>
      </c>
      <c r="T400" s="1068"/>
      <c r="U400" s="39"/>
      <c r="V400" s="17"/>
      <c r="Z400" s="1091"/>
      <c r="AA400" s="1152"/>
      <c r="AB400" s="1152"/>
      <c r="AC400" s="1152"/>
      <c r="AD400" s="1152"/>
      <c r="AE400" s="1152"/>
      <c r="AF400" s="1152"/>
      <c r="AG400" s="1152"/>
      <c r="AH400" s="1152"/>
      <c r="AI400" s="1152"/>
      <c r="AJ400" s="1152"/>
      <c r="AK400" s="1152"/>
      <c r="AL400" s="1152"/>
      <c r="AM400" s="1152"/>
      <c r="AN400" s="1152"/>
      <c r="AO400" s="1152"/>
      <c r="AP400" s="1152"/>
      <c r="AQ400" s="1152"/>
      <c r="AR400" s="1152"/>
      <c r="AS400" s="1152"/>
      <c r="AT400" s="1152"/>
      <c r="AU400" s="1152"/>
      <c r="AV400" s="1152"/>
      <c r="AW400" s="1296"/>
      <c r="AX400" s="1152"/>
      <c r="AY400" s="1152"/>
      <c r="AZ400" s="1152"/>
      <c r="BA400" s="1152"/>
      <c r="BB400" s="1152"/>
      <c r="BC400" s="1152"/>
      <c r="BD400" s="1152"/>
      <c r="BE400" s="1152"/>
      <c r="BF400" s="1152"/>
      <c r="BG400" s="1152"/>
      <c r="BH400" s="1152"/>
      <c r="BI400" s="1152"/>
      <c r="BJ400" s="1152"/>
      <c r="BK400" s="1152"/>
      <c r="BL400" s="1152"/>
      <c r="BM400" s="1152"/>
      <c r="BN400" s="1152"/>
      <c r="BO400" s="1152"/>
      <c r="BP400" s="1152"/>
      <c r="BQ400" s="1152"/>
      <c r="BR400" s="1152"/>
      <c r="BS400" s="1152"/>
      <c r="BT400" s="1152"/>
      <c r="BU400" s="1152"/>
      <c r="BV400" s="1152"/>
      <c r="BW400" s="1152"/>
    </row>
    <row r="401" spans="1:75" ht="13.5" customHeight="1">
      <c r="A401" s="1092"/>
      <c r="B401" s="16" t="s">
        <v>56</v>
      </c>
      <c r="C401" s="1061"/>
      <c r="D401" s="1075"/>
      <c r="E401" s="1063"/>
      <c r="F401" s="1075"/>
      <c r="G401" s="1063"/>
      <c r="H401" s="1075"/>
      <c r="I401" s="1063"/>
      <c r="J401" s="1075"/>
      <c r="K401" s="1064"/>
      <c r="L401" s="1064"/>
      <c r="M401" s="1061"/>
      <c r="N401" s="1075"/>
      <c r="O401" s="1064"/>
      <c r="P401" s="1075"/>
      <c r="Q401" s="1064"/>
      <c r="R401" s="1075"/>
      <c r="S401" s="1064"/>
      <c r="T401" s="1075"/>
      <c r="U401" s="40"/>
      <c r="V401" s="28"/>
      <c r="W401" s="20"/>
      <c r="X401" s="20"/>
      <c r="Y401" s="20"/>
      <c r="Z401" s="1092"/>
      <c r="AA401" s="1153"/>
      <c r="AB401" s="1153"/>
      <c r="AC401" s="1153"/>
      <c r="AD401" s="1153"/>
      <c r="AE401" s="1153"/>
      <c r="AF401" s="1153"/>
      <c r="AG401" s="1153"/>
      <c r="AH401" s="1153"/>
      <c r="AI401" s="1153"/>
      <c r="AJ401" s="1153"/>
      <c r="AK401" s="1153"/>
      <c r="AL401" s="1153"/>
      <c r="AM401" s="1153"/>
      <c r="AN401" s="1153"/>
      <c r="AO401" s="1153"/>
      <c r="AP401" s="1153"/>
      <c r="AQ401" s="1153"/>
      <c r="AR401" s="1153"/>
      <c r="AS401" s="1153"/>
      <c r="AT401" s="1153"/>
      <c r="AU401" s="1153"/>
      <c r="AV401" s="1153"/>
      <c r="AW401" s="1296"/>
      <c r="AX401" s="1153"/>
      <c r="AY401" s="1153"/>
      <c r="AZ401" s="1153"/>
      <c r="BA401" s="1153"/>
      <c r="BB401" s="1153"/>
      <c r="BC401" s="1153"/>
      <c r="BD401" s="1153"/>
      <c r="BE401" s="1153"/>
      <c r="BF401" s="1153"/>
      <c r="BG401" s="1153"/>
      <c r="BH401" s="1153"/>
      <c r="BI401" s="1153"/>
      <c r="BJ401" s="1153"/>
      <c r="BK401" s="1153"/>
      <c r="BL401" s="1153"/>
      <c r="BM401" s="1153"/>
      <c r="BN401" s="1153"/>
      <c r="BO401" s="1153"/>
      <c r="BP401" s="1153"/>
      <c r="BQ401" s="1153"/>
      <c r="BR401" s="1153"/>
      <c r="BS401" s="1153"/>
      <c r="BT401" s="1153"/>
      <c r="BU401" s="1153"/>
      <c r="BV401" s="1153"/>
      <c r="BW401" s="1153"/>
    </row>
    <row r="402" spans="1:75" ht="21.75">
      <c r="A402" s="5"/>
      <c r="B402" s="6"/>
      <c r="C402" s="1077">
        <f>C377+1</f>
        <v>45825</v>
      </c>
      <c r="D402" s="1077"/>
      <c r="E402" s="1077"/>
      <c r="F402" s="1077"/>
      <c r="G402" s="1077"/>
      <c r="H402" s="1077"/>
      <c r="I402" s="1077"/>
      <c r="J402" s="1077"/>
      <c r="K402" s="1077"/>
      <c r="L402" s="1077"/>
      <c r="M402" s="1077"/>
      <c r="N402" s="1077"/>
      <c r="O402" s="1077"/>
      <c r="P402" s="1077"/>
      <c r="Q402" s="1077"/>
      <c r="R402" s="1077"/>
      <c r="S402" s="1077"/>
      <c r="T402" s="1077"/>
      <c r="U402" s="1049">
        <f>C402</f>
        <v>45825</v>
      </c>
      <c r="V402" s="1050"/>
      <c r="W402" s="1050"/>
      <c r="X402" s="1050"/>
      <c r="Y402" s="1050"/>
      <c r="Z402" s="1051"/>
      <c r="AA402" s="41">
        <v>101</v>
      </c>
      <c r="AB402" s="41">
        <v>102</v>
      </c>
      <c r="AC402" s="41">
        <v>103</v>
      </c>
      <c r="AD402" s="41" t="s">
        <v>16</v>
      </c>
      <c r="AE402" s="41" t="s">
        <v>17</v>
      </c>
      <c r="AF402" s="41" t="s">
        <v>18</v>
      </c>
      <c r="AG402" s="41">
        <v>201</v>
      </c>
      <c r="AH402" s="42">
        <v>202</v>
      </c>
      <c r="AI402" s="41">
        <v>203</v>
      </c>
      <c r="AJ402" s="41">
        <v>204</v>
      </c>
      <c r="AK402" s="41">
        <v>205</v>
      </c>
      <c r="AL402" s="41" t="s">
        <v>19</v>
      </c>
      <c r="AM402" s="41" t="s">
        <v>69</v>
      </c>
      <c r="AN402" s="7" t="s">
        <v>21</v>
      </c>
      <c r="AO402" s="7" t="s">
        <v>22</v>
      </c>
      <c r="AP402" s="7" t="s">
        <v>23</v>
      </c>
      <c r="AQ402" s="7" t="s">
        <v>24</v>
      </c>
      <c r="AR402" s="7" t="s">
        <v>25</v>
      </c>
      <c r="AS402" s="7" t="s">
        <v>26</v>
      </c>
      <c r="AT402" s="7" t="s">
        <v>27</v>
      </c>
      <c r="AU402" s="7" t="s">
        <v>28</v>
      </c>
      <c r="AV402" s="7" t="s">
        <v>29</v>
      </c>
      <c r="AW402" s="41">
        <v>301</v>
      </c>
      <c r="AX402" s="42">
        <v>302</v>
      </c>
      <c r="AY402" s="43">
        <v>303</v>
      </c>
      <c r="AZ402" s="43">
        <v>304</v>
      </c>
      <c r="BA402" s="41" t="s">
        <v>30</v>
      </c>
      <c r="BB402" s="41" t="s">
        <v>31</v>
      </c>
      <c r="BC402" s="42" t="s">
        <v>32</v>
      </c>
      <c r="BD402" s="41" t="s">
        <v>33</v>
      </c>
      <c r="BE402" s="41" t="s">
        <v>34</v>
      </c>
      <c r="BF402" s="41" t="s">
        <v>35</v>
      </c>
      <c r="BG402" s="7" t="s">
        <v>36</v>
      </c>
      <c r="BH402" s="7" t="s">
        <v>37</v>
      </c>
      <c r="BI402" s="41" t="s">
        <v>536</v>
      </c>
      <c r="BJ402" s="41" t="s">
        <v>537</v>
      </c>
      <c r="BK402" s="41" t="s">
        <v>538</v>
      </c>
      <c r="BL402" s="41" t="s">
        <v>539</v>
      </c>
      <c r="BM402" s="41" t="s">
        <v>540</v>
      </c>
      <c r="BN402" s="44" t="s">
        <v>40</v>
      </c>
      <c r="BO402" s="44" t="s">
        <v>41</v>
      </c>
      <c r="BP402" s="44" t="s">
        <v>354</v>
      </c>
      <c r="BQ402" s="45" t="s">
        <v>42</v>
      </c>
      <c r="BR402" s="45" t="s">
        <v>43</v>
      </c>
      <c r="BS402" s="45" t="s">
        <v>44</v>
      </c>
      <c r="BT402" s="45" t="s">
        <v>45</v>
      </c>
      <c r="BU402" s="45" t="s">
        <v>46</v>
      </c>
      <c r="BV402" s="45" t="s">
        <v>47</v>
      </c>
      <c r="BW402" s="45" t="s">
        <v>48</v>
      </c>
    </row>
    <row r="403" spans="1:75" ht="13.5" customHeight="1">
      <c r="A403" s="1091" t="s">
        <v>49</v>
      </c>
      <c r="B403" s="12" t="s">
        <v>50</v>
      </c>
      <c r="C403" s="1311" t="str">
        <f>VLOOKUP($C402,'2025年度(1年前期)'!$B$5:$N$208,COLUMN('2025年度(1年前期)'!$C$5),0)&amp;""</f>
        <v>GPS-Academic(CD)</v>
      </c>
      <c r="D403" s="1231"/>
      <c r="E403" s="1148" t="str">
        <f>VLOOKUP($C402,'2025年度(2年前期)'!$B$5:$N$208,COLUMN('2025年度(2年前期)'!$C$5),0)&amp;""</f>
        <v>疾病･病態論Ⅱ
(菊池先生②)</v>
      </c>
      <c r="F403" s="1123"/>
      <c r="G403" s="1230" t="str">
        <f>VLOOKUP($C402,'2025年度(3年前期)'!$B$5:$N$208,COLUMN('2025年度(3年前期)'!$C$5),0)&amp;""</f>
        <v>精神看護援助論　追試</v>
      </c>
      <c r="H403" s="1231"/>
      <c r="I403" s="1081" t="str">
        <f>VLOOKUP($C402,'2025年度(4年前期)'!$B$5:$N$208,COLUMN('2025年度(4年前期)'!$C$5),0)&amp;""</f>
        <v>看護学統合　演習・実習</v>
      </c>
      <c r="J403" s="1080"/>
      <c r="K403" s="1072" t="str">
        <f>VLOOKUP($C402,'2025年度(助産前期)'!$B$5:$N$208,COLUMN('2025年度(助産前期)'!$C$5),0)&amp;""</f>
        <v/>
      </c>
      <c r="L403" s="1096"/>
      <c r="M403" s="1105" t="str">
        <f>VLOOKUP($C402,'2025年度(M1前期)'!$B$5:$N$208,COLUMN('2025年度(M1前期)'!$C$5),0)&amp;""</f>
        <v>感染管理看護学特論Ａ－Ⅰ
成人看護学特論Ａ－Ⅰ
がん看護学特論Ａ－Ⅰ</v>
      </c>
      <c r="N403" s="1096"/>
      <c r="O403" s="1081" t="str">
        <f>VLOOKUP($C402,'2025年度(M2前期)'!$B$5:$N$208,COLUMN('2025年度(M2前期)'!$C$5),0)&amp;""</f>
        <v>精神看護学演習Ａ－Ⅲ</v>
      </c>
      <c r="P403" s="1080"/>
      <c r="Q403" s="1081" t="str">
        <f>VLOOKUP($C402,'2025年度(D1前期)'!$B$5:$N$208,COLUMN('2025年度(D1前期)'!$C$5),0)&amp;""</f>
        <v/>
      </c>
      <c r="R403" s="1080"/>
      <c r="S403" s="1072" t="str">
        <f>VLOOKUP($C402,'2025年度(D23前期)'!$B$5:$N$208,COLUMN('2025年度(D23前期)'!$C$5),0)&amp;""</f>
        <v>特別研究</v>
      </c>
      <c r="T403" s="1080"/>
      <c r="U403" s="739" t="s">
        <v>613</v>
      </c>
      <c r="V403" s="946" t="s">
        <v>111</v>
      </c>
      <c r="W403" s="778" t="s">
        <v>503</v>
      </c>
      <c r="Y403" s="38"/>
      <c r="Z403" s="1095" t="str">
        <f>A403</f>
        <v xml:space="preserve">１時限（09：20～10：50） </v>
      </c>
      <c r="AA403" s="1151" t="s">
        <v>614</v>
      </c>
      <c r="AB403" s="1151" t="s">
        <v>615</v>
      </c>
      <c r="AC403" s="1151"/>
      <c r="AD403" s="1151"/>
      <c r="AE403" s="1151" t="s">
        <v>504</v>
      </c>
      <c r="AF403" s="1151"/>
      <c r="AG403" s="1151" t="s">
        <v>462</v>
      </c>
      <c r="AH403" s="1151"/>
      <c r="AI403" s="1151"/>
      <c r="AJ403" s="1151"/>
      <c r="AK403" s="1151"/>
      <c r="AL403" s="1151"/>
      <c r="AM403" s="1151"/>
      <c r="AN403" s="1043"/>
      <c r="AO403" s="1151"/>
      <c r="AP403" s="1151"/>
      <c r="AQ403" s="1151"/>
      <c r="AR403" s="1151"/>
      <c r="AS403" s="1151"/>
      <c r="AT403" s="1151"/>
      <c r="AU403" s="1151"/>
      <c r="AV403" s="1151"/>
      <c r="AW403" s="1151"/>
      <c r="AX403" s="1151"/>
      <c r="AY403" s="1151" t="s">
        <v>616</v>
      </c>
      <c r="AZ403" s="1151"/>
      <c r="BA403" s="1151" t="s">
        <v>293</v>
      </c>
      <c r="BB403" s="1151" t="s">
        <v>221</v>
      </c>
      <c r="BC403" s="1151"/>
      <c r="BD403" s="1151"/>
      <c r="BE403" s="1151"/>
      <c r="BF403" s="1151" t="s">
        <v>605</v>
      </c>
      <c r="BG403" s="1151"/>
      <c r="BH403" s="1151"/>
      <c r="BI403" s="1151"/>
      <c r="BJ403" s="1151" t="s">
        <v>294</v>
      </c>
      <c r="BK403" s="1151"/>
      <c r="BL403" s="1151"/>
      <c r="BM403" s="1151"/>
      <c r="BN403" s="1151"/>
      <c r="BO403" s="1151"/>
      <c r="BP403" s="1151"/>
      <c r="BQ403" s="1151"/>
      <c r="BR403" s="1151"/>
      <c r="BS403" s="1151"/>
      <c r="BT403" s="1151"/>
      <c r="BU403" s="1151"/>
      <c r="BV403" s="1151"/>
      <c r="BW403" s="1151"/>
    </row>
    <row r="404" spans="1:75" ht="13.5" customHeight="1">
      <c r="A404" s="1091"/>
      <c r="B404" s="15" t="s">
        <v>53</v>
      </c>
      <c r="C404" s="1310" t="str">
        <f>IFERROR(VLOOKUP(C403,科目・教員!$A$1:$B$357,2,0),"")</f>
        <v/>
      </c>
      <c r="D404" s="1225"/>
      <c r="E404" s="1147" t="str">
        <f>IFERROR(VLOOKUP(E403,科目・教員!$A$1:$B$357,2,0),"")</f>
        <v/>
      </c>
      <c r="F404" s="1119"/>
      <c r="G404" s="1224" t="str">
        <f>IFERROR(VLOOKUP(G403,科目・教員!$A$1:$B$357,2,0),"")</f>
        <v/>
      </c>
      <c r="H404" s="1225"/>
      <c r="I404" s="1067" t="str">
        <f>IFERROR(VLOOKUP(I403,科目・教員!$A$1:$B$357,2,0),"")</f>
        <v/>
      </c>
      <c r="J404" s="1066"/>
      <c r="K404" s="1068" t="str">
        <f>IFERROR(VLOOKUP(K403,科目・教員!$A$1:$B$357,2,0),"")</f>
        <v/>
      </c>
      <c r="L404" s="1070"/>
      <c r="M404" s="1104" t="str">
        <f>IFERROR(VLOOKUP(M403,科目・教員!$A$1:$B$357,2,0),"")</f>
        <v/>
      </c>
      <c r="N404" s="1066"/>
      <c r="O404" s="1067" t="str">
        <f>IFERROR(VLOOKUP(O403,科目・教員!$A$1:$B$357,2,0),"")</f>
        <v/>
      </c>
      <c r="P404" s="1066"/>
      <c r="Q404" s="1067" t="str">
        <f>IFERROR(VLOOKUP(Q403,科目・教員!$A$1:$B$357,2,0),"")</f>
        <v/>
      </c>
      <c r="R404" s="1066"/>
      <c r="S404" s="1068" t="str">
        <f>IFERROR(VLOOKUP(S403,科目・教員!$A$1:$B$357,2,0),"")</f>
        <v/>
      </c>
      <c r="T404" s="1066"/>
      <c r="U404" s="739" t="s">
        <v>615</v>
      </c>
      <c r="V404" s="946" t="s">
        <v>607</v>
      </c>
      <c r="W404" s="778" t="s">
        <v>321</v>
      </c>
      <c r="Y404" s="38"/>
      <c r="Z404" s="1091"/>
      <c r="AA404" s="1152"/>
      <c r="AB404" s="1152"/>
      <c r="AC404" s="1152"/>
      <c r="AD404" s="1152"/>
      <c r="AE404" s="1152"/>
      <c r="AF404" s="1152"/>
      <c r="AG404" s="1152"/>
      <c r="AH404" s="1152"/>
      <c r="AI404" s="1152"/>
      <c r="AJ404" s="1152"/>
      <c r="AK404" s="1152"/>
      <c r="AL404" s="1152"/>
      <c r="AM404" s="1152"/>
      <c r="AN404" s="1044"/>
      <c r="AO404" s="1152"/>
      <c r="AP404" s="1152"/>
      <c r="AQ404" s="1152"/>
      <c r="AR404" s="1152"/>
      <c r="AS404" s="1152"/>
      <c r="AT404" s="1152"/>
      <c r="AU404" s="1152"/>
      <c r="AV404" s="1152"/>
      <c r="AW404" s="1152"/>
      <c r="AX404" s="1152"/>
      <c r="AY404" s="1152"/>
      <c r="AZ404" s="1152"/>
      <c r="BA404" s="1152"/>
      <c r="BB404" s="1152"/>
      <c r="BC404" s="1152"/>
      <c r="BD404" s="1152"/>
      <c r="BE404" s="1152"/>
      <c r="BF404" s="1152"/>
      <c r="BG404" s="1152"/>
      <c r="BH404" s="1152"/>
      <c r="BI404" s="1152"/>
      <c r="BJ404" s="1152"/>
      <c r="BK404" s="1152"/>
      <c r="BL404" s="1152"/>
      <c r="BM404" s="1152"/>
      <c r="BN404" s="1152"/>
      <c r="BO404" s="1152"/>
      <c r="BP404" s="1152"/>
      <c r="BQ404" s="1152"/>
      <c r="BR404" s="1152"/>
      <c r="BS404" s="1152"/>
      <c r="BT404" s="1152"/>
      <c r="BU404" s="1152"/>
      <c r="BV404" s="1152"/>
      <c r="BW404" s="1152"/>
    </row>
    <row r="405" spans="1:75" ht="13.5" customHeight="1">
      <c r="A405" s="1091"/>
      <c r="B405" s="15" t="s">
        <v>59</v>
      </c>
      <c r="C405" s="1310" t="str">
        <f>VLOOKUP($C402,'2025年度(1年前期)'!$B$5:$N$208,COLUMN('2025年度(1年前期)'!$C$5)+1,0)&amp;""</f>
        <v>101</v>
      </c>
      <c r="D405" s="1225"/>
      <c r="E405" s="1147" t="str">
        <f>VLOOKUP($C402,'2025年度(2年前期)'!$B$5:$N$208,COLUMN('2025年度(2年前期)'!$C$5)+1,0)&amp;""</f>
        <v>201
(対面)</v>
      </c>
      <c r="F405" s="1119"/>
      <c r="G405" s="1224" t="str">
        <f>VLOOKUP($C402,'2025年度(3年前期)'!$B$5:$N$208,COLUMN('2025年度(3年前期)'!$C$5)+1,0)&amp;""</f>
        <v>303</v>
      </c>
      <c r="H405" s="1225"/>
      <c r="I405" s="1067" t="str">
        <f>VLOOKUP($C402,'2025年度(4年前期)'!$B$5:$N$208,COLUMN('2025年度(4年前期)'!$C$5)+1,0)&amp;""</f>
        <v/>
      </c>
      <c r="J405" s="1066"/>
      <c r="K405" s="1068" t="str">
        <f>VLOOKUP($C402,'2025年度(助産前期)'!$B$5:$N$208,COLUMN('2025年度(助産前期)'!$C$5)+1,0)&amp;""</f>
        <v/>
      </c>
      <c r="L405" s="1070"/>
      <c r="M405" s="1104" t="str">
        <f>VLOOKUP($C402,'2025年度(M1前期)'!$B$5:$N$208,COLUMN('2025年度(M1前期)'!C$5)+1,0)&amp;""</f>
        <v>感染:セミナールーム2
成人:臨床講義室1
がん:別途指定</v>
      </c>
      <c r="N405" s="1066"/>
      <c r="O405" s="1067" t="str">
        <f>VLOOKUP($C402,'2025年度(M2前期)'!$B$5:$N$208,COLUMN('2025年度(M2前期)'!$C$5)+1,0)&amp;""</f>
        <v>臨床講義室２</v>
      </c>
      <c r="P405" s="1066"/>
      <c r="Q405" s="1067" t="str">
        <f>VLOOKUP($C402,'2025年度(D1前期)'!$B$5:$N$208,COLUMN('2025年度(D1前期)'!$C$5)+1,0)&amp;""</f>
        <v/>
      </c>
      <c r="R405" s="1066"/>
      <c r="S405" s="1068" t="str">
        <f>VLOOKUP($C402,'2025年度(D23前期)'!$B$5:$N$208,COLUMN('2025年度(D23前期)'!$C$5)+1,0)&amp;""</f>
        <v/>
      </c>
      <c r="T405" s="1066"/>
      <c r="U405" s="739" t="s">
        <v>168</v>
      </c>
      <c r="V405" s="946" t="s">
        <v>608</v>
      </c>
      <c r="W405" s="778" t="s">
        <v>505</v>
      </c>
      <c r="Y405" s="38"/>
      <c r="Z405" s="1091"/>
      <c r="AA405" s="1152"/>
      <c r="AB405" s="1152"/>
      <c r="AC405" s="1152"/>
      <c r="AD405" s="1152"/>
      <c r="AE405" s="1152"/>
      <c r="AF405" s="1152"/>
      <c r="AG405" s="1152"/>
      <c r="AH405" s="1152"/>
      <c r="AI405" s="1152"/>
      <c r="AJ405" s="1152"/>
      <c r="AK405" s="1152"/>
      <c r="AL405" s="1152"/>
      <c r="AM405" s="1152"/>
      <c r="AN405" s="1044"/>
      <c r="AO405" s="1152"/>
      <c r="AP405" s="1152"/>
      <c r="AQ405" s="1152"/>
      <c r="AR405" s="1152"/>
      <c r="AS405" s="1152"/>
      <c r="AT405" s="1152"/>
      <c r="AU405" s="1152"/>
      <c r="AV405" s="1152"/>
      <c r="AW405" s="1152"/>
      <c r="AX405" s="1152"/>
      <c r="AY405" s="1152"/>
      <c r="AZ405" s="1152"/>
      <c r="BA405" s="1152"/>
      <c r="BB405" s="1152"/>
      <c r="BC405" s="1152"/>
      <c r="BD405" s="1152"/>
      <c r="BE405" s="1152"/>
      <c r="BF405" s="1152"/>
      <c r="BG405" s="1152"/>
      <c r="BH405" s="1152"/>
      <c r="BI405" s="1152"/>
      <c r="BJ405" s="1152"/>
      <c r="BK405" s="1152"/>
      <c r="BL405" s="1152"/>
      <c r="BM405" s="1152"/>
      <c r="BN405" s="1152"/>
      <c r="BO405" s="1152"/>
      <c r="BP405" s="1152"/>
      <c r="BQ405" s="1152"/>
      <c r="BR405" s="1152"/>
      <c r="BS405" s="1152"/>
      <c r="BT405" s="1152"/>
      <c r="BU405" s="1152"/>
      <c r="BV405" s="1152"/>
      <c r="BW405" s="1152"/>
    </row>
    <row r="406" spans="1:75" ht="13.5" customHeight="1">
      <c r="A406" s="1092"/>
      <c r="B406" s="16" t="s">
        <v>56</v>
      </c>
      <c r="C406" s="1309"/>
      <c r="D406" s="1233"/>
      <c r="E406" s="1137" t="s">
        <v>229</v>
      </c>
      <c r="F406" s="1121"/>
      <c r="G406" s="1212"/>
      <c r="H406" s="1233"/>
      <c r="I406" s="1063"/>
      <c r="J406" s="1062"/>
      <c r="K406" s="1064"/>
      <c r="L406" s="1069"/>
      <c r="M406" s="1106"/>
      <c r="N406" s="1062"/>
      <c r="O406" s="1063"/>
      <c r="P406" s="1062"/>
      <c r="Q406" s="1063"/>
      <c r="R406" s="1062"/>
      <c r="S406" s="1064"/>
      <c r="T406" s="1062"/>
      <c r="U406" s="739" t="s">
        <v>617</v>
      </c>
      <c r="V406" s="946" t="s">
        <v>275</v>
      </c>
      <c r="W406" s="778" t="s">
        <v>240</v>
      </c>
      <c r="Y406" s="38"/>
      <c r="Z406" s="1092"/>
      <c r="AA406" s="1153"/>
      <c r="AB406" s="1153"/>
      <c r="AC406" s="1153"/>
      <c r="AD406" s="1153"/>
      <c r="AE406" s="1153"/>
      <c r="AF406" s="1153"/>
      <c r="AG406" s="1153"/>
      <c r="AH406" s="1153"/>
      <c r="AI406" s="1153"/>
      <c r="AJ406" s="1153"/>
      <c r="AK406" s="1153"/>
      <c r="AL406" s="1153"/>
      <c r="AM406" s="1153"/>
      <c r="AN406" s="1045"/>
      <c r="AO406" s="1153"/>
      <c r="AP406" s="1153"/>
      <c r="AQ406" s="1153"/>
      <c r="AR406" s="1153"/>
      <c r="AS406" s="1153"/>
      <c r="AT406" s="1153"/>
      <c r="AU406" s="1153"/>
      <c r="AV406" s="1153"/>
      <c r="AW406" s="1153"/>
      <c r="AX406" s="1153"/>
      <c r="AY406" s="1153"/>
      <c r="AZ406" s="1153"/>
      <c r="BA406" s="1153"/>
      <c r="BB406" s="1153"/>
      <c r="BC406" s="1153"/>
      <c r="BD406" s="1153"/>
      <c r="BE406" s="1153"/>
      <c r="BF406" s="1153"/>
      <c r="BG406" s="1153"/>
      <c r="BH406" s="1153"/>
      <c r="BI406" s="1153"/>
      <c r="BJ406" s="1153"/>
      <c r="BK406" s="1153"/>
      <c r="BL406" s="1153"/>
      <c r="BM406" s="1153"/>
      <c r="BN406" s="1153"/>
      <c r="BO406" s="1153"/>
      <c r="BP406" s="1153"/>
      <c r="BQ406" s="1153"/>
      <c r="BR406" s="1153"/>
      <c r="BS406" s="1153"/>
      <c r="BT406" s="1153"/>
      <c r="BU406" s="1153"/>
      <c r="BV406" s="1153"/>
      <c r="BW406" s="1153"/>
    </row>
    <row r="407" spans="1:75" ht="13.5" customHeight="1">
      <c r="A407" s="1091" t="s">
        <v>58</v>
      </c>
      <c r="B407" s="15" t="s">
        <v>50</v>
      </c>
      <c r="C407" s="1311" t="str">
        <f>VLOOKUP($C402,'2025年度(1年前期)'!$B$5:$N$208,COLUMN('2025年度(1年前期)'!$E$5),0)&amp;""</f>
        <v>看護学概論　追再試</v>
      </c>
      <c r="D407" s="1231"/>
      <c r="E407" s="1148" t="str">
        <f>VLOOKUP($C402,'2025年度(2年前期)'!$B$5:$N$208,COLUMN('2025年度(2年前期)'!$E$5),0)&amp;""</f>
        <v>疾病･病態論Ⅱ
(大杉先生)</v>
      </c>
      <c r="F407" s="1123"/>
      <c r="G407" s="1081" t="str">
        <f>VLOOKUP($C402,'2025年度(3年前期)'!$B$5:$N$208,COLUMN('2025年度(3年前期)'!$E$5),0)&amp;""</f>
        <v>国際看護論</v>
      </c>
      <c r="H407" s="1080"/>
      <c r="I407" s="1081" t="str">
        <f>VLOOKUP($C402,'2025年度(4年前期)'!$B$5:$N$208,COLUMN('2025年度(4年前期)'!$E$5),0)&amp;""</f>
        <v>看護学統合　演習・実習</v>
      </c>
      <c r="J407" s="1080"/>
      <c r="K407" s="1072" t="str">
        <f>VLOOKUP($C402,'2025年度(助産前期)'!$B$5:$N$208,COLUMN('2025年度(助産前期)'!$E$5),0)&amp;""</f>
        <v/>
      </c>
      <c r="L407" s="1096"/>
      <c r="M407" s="1079" t="str">
        <f>VLOOKUP($C402,'2025年度(M1前期)'!$B$5:$N$208,COLUMN('2025年度(M1前期)'!$E$5),0)&amp;""</f>
        <v>感染管理看護学特論Ａ－Ⅰ
成人看護学特論Ａ－Ⅰ
がん看護学特論Ａ－Ⅰ</v>
      </c>
      <c r="N407" s="1080"/>
      <c r="O407" s="1072" t="str">
        <f>VLOOKUP($C402,'2025年度(M2前期)'!$B$5:$N$208,COLUMN('2025年度(M2前期)'!$E$5),0)&amp;""</f>
        <v>精神看護学演習Ａ－Ⅲ</v>
      </c>
      <c r="P407" s="1080"/>
      <c r="Q407" s="1072" t="str">
        <f>VLOOKUP($C402,'2025年度(D1前期)'!$B$5:$N$208,COLUMN('2025年度(D1前期)'!$E$5),0)&amp;""</f>
        <v/>
      </c>
      <c r="R407" s="1080"/>
      <c r="S407" s="1072" t="str">
        <f>VLOOKUP($C402,'2025年度(D23前期)'!$B$5:$N$208,COLUMN('2025年度(D23前期)'!$E$5),0)&amp;""</f>
        <v>特別研究</v>
      </c>
      <c r="T407" s="1080"/>
      <c r="U407" s="509"/>
      <c r="V407" s="17"/>
      <c r="W407" s="778" t="s">
        <v>241</v>
      </c>
      <c r="X407" s="956" t="s">
        <v>189</v>
      </c>
      <c r="Y407" s="38"/>
      <c r="Z407" s="1091" t="str">
        <f>A407</f>
        <v>２時限（11：00～12：30）</v>
      </c>
      <c r="AA407" s="1151"/>
      <c r="AB407" s="1151" t="s">
        <v>615</v>
      </c>
      <c r="AC407" s="1151"/>
      <c r="AD407" s="1151"/>
      <c r="AE407" s="1151" t="s">
        <v>504</v>
      </c>
      <c r="AF407" s="1296"/>
      <c r="AG407" s="1151" t="s">
        <v>462</v>
      </c>
      <c r="AH407" s="1151"/>
      <c r="AI407" s="1151"/>
      <c r="AJ407" s="1151"/>
      <c r="AK407" s="1151"/>
      <c r="AL407" s="1151"/>
      <c r="AM407" s="1151"/>
      <c r="AN407" s="1043"/>
      <c r="AO407" s="1151"/>
      <c r="AP407" s="1151"/>
      <c r="AQ407" s="1151"/>
      <c r="AR407" s="1151"/>
      <c r="AS407" s="1151"/>
      <c r="AT407" s="1151"/>
      <c r="AU407" s="1151"/>
      <c r="AV407" s="1151"/>
      <c r="AW407" s="1151" t="s">
        <v>486</v>
      </c>
      <c r="AX407" s="1151" t="s">
        <v>618</v>
      </c>
      <c r="AY407" s="1151"/>
      <c r="AZ407" s="1151"/>
      <c r="BA407" s="1151" t="s">
        <v>293</v>
      </c>
      <c r="BB407" s="1151" t="s">
        <v>221</v>
      </c>
      <c r="BC407" s="1151"/>
      <c r="BD407" s="1151"/>
      <c r="BE407" s="1151"/>
      <c r="BF407" s="1151"/>
      <c r="BG407" s="1151"/>
      <c r="BH407" s="1151"/>
      <c r="BI407" s="1151" t="s">
        <v>619</v>
      </c>
      <c r="BJ407" s="1151" t="s">
        <v>294</v>
      </c>
      <c r="BK407" s="1151"/>
      <c r="BL407" s="1151"/>
      <c r="BM407" s="1151"/>
      <c r="BN407" s="1151"/>
      <c r="BO407" s="1151"/>
      <c r="BP407" s="1151"/>
      <c r="BQ407" s="1151"/>
      <c r="BR407" s="1151"/>
      <c r="BS407" s="1151"/>
      <c r="BT407" s="1151"/>
      <c r="BU407" s="1151"/>
      <c r="BV407" s="1151"/>
      <c r="BW407" s="1151"/>
    </row>
    <row r="408" spans="1:75" ht="13.5" customHeight="1">
      <c r="A408" s="1091"/>
      <c r="B408" s="15" t="s">
        <v>53</v>
      </c>
      <c r="C408" s="1310" t="str">
        <f>IFERROR(VLOOKUP(C407,科目・教員!$A$1:$B$357,2,0),"")</f>
        <v/>
      </c>
      <c r="D408" s="1225"/>
      <c r="E408" s="1147" t="str">
        <f>IFERROR(VLOOKUP(E407,科目・教員!$A$1:$B$357,2,0),"")</f>
        <v/>
      </c>
      <c r="F408" s="1119"/>
      <c r="G408" s="1067" t="str">
        <f>IFERROR(VLOOKUP(G407,科目・教員!$A$1:$B$357,2,0),"")</f>
        <v>須藤　恭子</v>
      </c>
      <c r="H408" s="1066"/>
      <c r="I408" s="1067" t="str">
        <f>IFERROR(VLOOKUP(I407,科目・教員!$A$1:$B$357,2,0),"")</f>
        <v/>
      </c>
      <c r="J408" s="1066"/>
      <c r="K408" s="1068" t="str">
        <f>IFERROR(VLOOKUP(K407,科目・教員!$A$1:$B$357,2,0),"")</f>
        <v/>
      </c>
      <c r="L408" s="1070"/>
      <c r="M408" s="1065" t="str">
        <f>IFERROR(VLOOKUP(M407,科目・教員!$A$1:$B$357,2,0),"")</f>
        <v/>
      </c>
      <c r="N408" s="1066"/>
      <c r="O408" s="1068" t="str">
        <f>IFERROR(VLOOKUP(O407,科目・教員!$A$1:$B$357,2,0),"")</f>
        <v/>
      </c>
      <c r="P408" s="1066"/>
      <c r="Q408" s="1068" t="str">
        <f>IFERROR(VLOOKUP(Q407,科目・教員!$A$1:$B$357,2,0),"")</f>
        <v/>
      </c>
      <c r="R408" s="1066"/>
      <c r="S408" s="1068" t="str">
        <f>IFERROR(VLOOKUP(S407,科目・教員!$A$1:$B$357,2,0),"")</f>
        <v/>
      </c>
      <c r="T408" s="1066"/>
      <c r="U408" s="509"/>
      <c r="V408" s="17"/>
      <c r="X408" s="956" t="s">
        <v>619</v>
      </c>
      <c r="Y408" s="38"/>
      <c r="Z408" s="1091"/>
      <c r="AA408" s="1152"/>
      <c r="AB408" s="1152"/>
      <c r="AC408" s="1152"/>
      <c r="AD408" s="1152"/>
      <c r="AE408" s="1152"/>
      <c r="AF408" s="1296"/>
      <c r="AG408" s="1152"/>
      <c r="AH408" s="1152"/>
      <c r="AI408" s="1152"/>
      <c r="AJ408" s="1152"/>
      <c r="AK408" s="1152"/>
      <c r="AL408" s="1152"/>
      <c r="AM408" s="1152"/>
      <c r="AN408" s="1044"/>
      <c r="AO408" s="1152"/>
      <c r="AP408" s="1152"/>
      <c r="AQ408" s="1152"/>
      <c r="AR408" s="1152"/>
      <c r="AS408" s="1152"/>
      <c r="AT408" s="1152"/>
      <c r="AU408" s="1152"/>
      <c r="AV408" s="1152"/>
      <c r="AW408" s="1152"/>
      <c r="AX408" s="1152"/>
      <c r="AY408" s="1152"/>
      <c r="AZ408" s="1152"/>
      <c r="BA408" s="1152"/>
      <c r="BB408" s="1152"/>
      <c r="BC408" s="1152"/>
      <c r="BD408" s="1152"/>
      <c r="BE408" s="1152"/>
      <c r="BF408" s="1152"/>
      <c r="BG408" s="1152"/>
      <c r="BH408" s="1152"/>
      <c r="BI408" s="1152"/>
      <c r="BJ408" s="1152"/>
      <c r="BK408" s="1152"/>
      <c r="BL408" s="1152"/>
      <c r="BM408" s="1152"/>
      <c r="BN408" s="1152"/>
      <c r="BO408" s="1152"/>
      <c r="BP408" s="1152"/>
      <c r="BQ408" s="1152"/>
      <c r="BR408" s="1152"/>
      <c r="BS408" s="1152"/>
      <c r="BT408" s="1152"/>
      <c r="BU408" s="1152"/>
      <c r="BV408" s="1152"/>
      <c r="BW408" s="1152"/>
    </row>
    <row r="409" spans="1:75" ht="13.5" customHeight="1">
      <c r="A409" s="1091"/>
      <c r="B409" s="15" t="s">
        <v>59</v>
      </c>
      <c r="C409" s="1310" t="str">
        <f>VLOOKUP($C402,'2025年度(1年前期)'!$B$5:$N$208,COLUMN('2025年度(1年前期)'!$E$5)+1,0)&amp;""</f>
        <v>302</v>
      </c>
      <c r="D409" s="1225"/>
      <c r="E409" s="1147" t="str">
        <f>VLOOKUP($C402,'2025年度(2年前期)'!$B$5:$N$208,COLUMN('2025年度(2年前期)'!$E$5)+1,0)&amp;""</f>
        <v>リアルタイム
(201)</v>
      </c>
      <c r="F409" s="1119"/>
      <c r="G409" s="1067" t="str">
        <f>VLOOKUP($C402,'2025年度(3年前期)'!$B$5:$N$208,COLUMN('2025年度(3年前期)'!$E$5)+1,0)&amp;""</f>
        <v>301</v>
      </c>
      <c r="H409" s="1066"/>
      <c r="I409" s="1067" t="str">
        <f>VLOOKUP($C402,'2025年度(4年前期)'!$B$5:$N$208,COLUMN('2025年度(4年前期)'!$E$5)+1,0)&amp;""</f>
        <v/>
      </c>
      <c r="J409" s="1066"/>
      <c r="K409" s="1068" t="str">
        <f>VLOOKUP($C402,'2025年度(助産前期)'!$B$5:$N$208,COLUMN('2025年度(助産前期)'!$E$5)+1,0)&amp;""</f>
        <v/>
      </c>
      <c r="L409" s="1070"/>
      <c r="M409" s="1065" t="str">
        <f>VLOOKUP($C402,'2025年度(M1前期)'!$B$5:$N$208,COLUMN('2025年度(M1前期)'!$E$5)+1,0)&amp;""</f>
        <v>感染:セミナールーム2
成人:臨床講義室1
がん:別途指定</v>
      </c>
      <c r="N409" s="1066"/>
      <c r="O409" s="1068" t="str">
        <f>VLOOKUP($C402,'2025年度(M2前期)'!$B$5:$N$208,COLUMN('2025年度(M2前期)'!$E$5)+1,0)&amp;""</f>
        <v>臨床講義室２</v>
      </c>
      <c r="P409" s="1066"/>
      <c r="Q409" s="1068" t="str">
        <f>VLOOKUP($C402,'2025年度(D1前期)'!$B$5:$N$208,COLUMN('2025年度(D1前期)'!$E$5)+1,0)&amp;""</f>
        <v/>
      </c>
      <c r="R409" s="1066"/>
      <c r="S409" s="1068" t="str">
        <f>VLOOKUP($C402,'2025年度(D23前期)'!$B$5:$N$208,COLUMN('2025年度(D23前期)'!$E$5)+1,0)&amp;""</f>
        <v/>
      </c>
      <c r="T409" s="1066"/>
      <c r="U409" s="509"/>
      <c r="V409" s="17"/>
      <c r="X409" s="956" t="s">
        <v>620</v>
      </c>
      <c r="Z409" s="1091"/>
      <c r="AA409" s="1152"/>
      <c r="AB409" s="1152"/>
      <c r="AC409" s="1152"/>
      <c r="AD409" s="1152"/>
      <c r="AE409" s="1152"/>
      <c r="AF409" s="1296"/>
      <c r="AG409" s="1152"/>
      <c r="AH409" s="1152"/>
      <c r="AI409" s="1152"/>
      <c r="AJ409" s="1152"/>
      <c r="AK409" s="1152"/>
      <c r="AL409" s="1152"/>
      <c r="AM409" s="1152"/>
      <c r="AN409" s="1044"/>
      <c r="AO409" s="1152"/>
      <c r="AP409" s="1152"/>
      <c r="AQ409" s="1152"/>
      <c r="AR409" s="1152"/>
      <c r="AS409" s="1152"/>
      <c r="AT409" s="1152"/>
      <c r="AU409" s="1152"/>
      <c r="AV409" s="1152"/>
      <c r="AW409" s="1152"/>
      <c r="AX409" s="1152"/>
      <c r="AY409" s="1152"/>
      <c r="AZ409" s="1152"/>
      <c r="BA409" s="1152"/>
      <c r="BB409" s="1152"/>
      <c r="BC409" s="1152"/>
      <c r="BD409" s="1152"/>
      <c r="BE409" s="1152"/>
      <c r="BF409" s="1152"/>
      <c r="BG409" s="1152"/>
      <c r="BH409" s="1152"/>
      <c r="BI409" s="1152"/>
      <c r="BJ409" s="1152"/>
      <c r="BK409" s="1152"/>
      <c r="BL409" s="1152"/>
      <c r="BM409" s="1152"/>
      <c r="BN409" s="1152"/>
      <c r="BO409" s="1152"/>
      <c r="BP409" s="1152"/>
      <c r="BQ409" s="1152"/>
      <c r="BR409" s="1152"/>
      <c r="BS409" s="1152"/>
      <c r="BT409" s="1152"/>
      <c r="BU409" s="1152"/>
      <c r="BV409" s="1152"/>
      <c r="BW409" s="1152"/>
    </row>
    <row r="410" spans="1:75" ht="13.5" customHeight="1">
      <c r="A410" s="1100"/>
      <c r="B410" s="16" t="s">
        <v>56</v>
      </c>
      <c r="C410" s="1309"/>
      <c r="D410" s="1213"/>
      <c r="E410" s="1280"/>
      <c r="F410" s="1281"/>
      <c r="G410" s="1063"/>
      <c r="H410" s="1075"/>
      <c r="I410" s="1063"/>
      <c r="J410" s="1075"/>
      <c r="K410" s="1064"/>
      <c r="L410" s="1064"/>
      <c r="M410" s="1061"/>
      <c r="N410" s="1075"/>
      <c r="O410" s="1064"/>
      <c r="P410" s="1075"/>
      <c r="Q410" s="1064"/>
      <c r="R410" s="1075"/>
      <c r="S410" s="1064"/>
      <c r="T410" s="1075"/>
      <c r="U410" s="509"/>
      <c r="V410" s="17"/>
      <c r="X410" s="956" t="s">
        <v>82</v>
      </c>
      <c r="Z410" s="1092"/>
      <c r="AA410" s="1153"/>
      <c r="AB410" s="1153"/>
      <c r="AC410" s="1153"/>
      <c r="AD410" s="1153"/>
      <c r="AE410" s="1153"/>
      <c r="AF410" s="1296"/>
      <c r="AG410" s="1153"/>
      <c r="AH410" s="1153"/>
      <c r="AI410" s="1153"/>
      <c r="AJ410" s="1153"/>
      <c r="AK410" s="1153"/>
      <c r="AL410" s="1153"/>
      <c r="AM410" s="1153"/>
      <c r="AN410" s="1045"/>
      <c r="AO410" s="1153"/>
      <c r="AP410" s="1153"/>
      <c r="AQ410" s="1153"/>
      <c r="AR410" s="1153"/>
      <c r="AS410" s="1153"/>
      <c r="AT410" s="1153"/>
      <c r="AU410" s="1153"/>
      <c r="AV410" s="1153"/>
      <c r="AW410" s="1153"/>
      <c r="AX410" s="1153"/>
      <c r="AY410" s="1153"/>
      <c r="AZ410" s="1153"/>
      <c r="BA410" s="1153"/>
      <c r="BB410" s="1153"/>
      <c r="BC410" s="1153"/>
      <c r="BD410" s="1153"/>
      <c r="BE410" s="1153"/>
      <c r="BF410" s="1153"/>
      <c r="BG410" s="1153"/>
      <c r="BH410" s="1153"/>
      <c r="BI410" s="1153"/>
      <c r="BJ410" s="1153"/>
      <c r="BK410" s="1153"/>
      <c r="BL410" s="1153"/>
      <c r="BM410" s="1153"/>
      <c r="BN410" s="1153"/>
      <c r="BO410" s="1153"/>
      <c r="BP410" s="1153"/>
      <c r="BQ410" s="1153"/>
      <c r="BR410" s="1153"/>
      <c r="BS410" s="1153"/>
      <c r="BT410" s="1153"/>
      <c r="BU410" s="1153"/>
      <c r="BV410" s="1153"/>
      <c r="BW410" s="1153"/>
    </row>
    <row r="411" spans="1:75" ht="13.5" customHeight="1">
      <c r="A411" s="1095" t="s">
        <v>60</v>
      </c>
      <c r="B411" s="18" t="s">
        <v>61</v>
      </c>
      <c r="C411" s="1079"/>
      <c r="D411" s="1080"/>
      <c r="E411" s="1081"/>
      <c r="F411" s="1080"/>
      <c r="G411" s="1081"/>
      <c r="H411" s="1080"/>
      <c r="I411" s="1081"/>
      <c r="J411" s="1080"/>
      <c r="K411" s="1072"/>
      <c r="L411" s="1096"/>
      <c r="M411" s="1079"/>
      <c r="N411" s="1080"/>
      <c r="O411" s="1072"/>
      <c r="P411" s="1080"/>
      <c r="Q411" s="1072"/>
      <c r="R411" s="1080"/>
      <c r="S411" s="1072"/>
      <c r="T411" s="1080"/>
      <c r="U411" s="17"/>
      <c r="V411" s="17"/>
      <c r="Z411" s="1091" t="str">
        <f>A411</f>
        <v>昼休み（12：30～13：30）</v>
      </c>
      <c r="AA411" s="1151"/>
      <c r="AB411" s="1151"/>
      <c r="AC411" s="1151"/>
      <c r="AD411" s="1151"/>
      <c r="AE411" s="1151" t="s">
        <v>504</v>
      </c>
      <c r="AF411" s="1151"/>
      <c r="AG411" s="1151"/>
      <c r="AH411" s="1151"/>
      <c r="AI411" s="1151"/>
      <c r="AJ411" s="1151"/>
      <c r="AK411" s="1151"/>
      <c r="AL411" s="1151"/>
      <c r="AM411" s="1151"/>
      <c r="AN411" s="1151"/>
      <c r="AO411" s="1151"/>
      <c r="AP411" s="1151"/>
      <c r="AQ411" s="1151"/>
      <c r="AR411" s="1151"/>
      <c r="AS411" s="1151"/>
      <c r="AT411" s="1151"/>
      <c r="AU411" s="1151"/>
      <c r="AV411" s="1151"/>
      <c r="AW411" s="1151"/>
      <c r="AX411" s="1151"/>
      <c r="AY411" s="1151"/>
      <c r="AZ411" s="1151"/>
      <c r="BA411" s="1151"/>
      <c r="BB411" s="1151"/>
      <c r="BC411" s="1151"/>
      <c r="BD411" s="1151"/>
      <c r="BE411" s="1151"/>
      <c r="BF411" s="1151"/>
      <c r="BG411" s="1151"/>
      <c r="BH411" s="1151"/>
      <c r="BI411" s="1151"/>
      <c r="BJ411" s="1151"/>
      <c r="BK411" s="1151"/>
      <c r="BL411" s="1151"/>
      <c r="BM411" s="1151"/>
      <c r="BN411" s="1151"/>
      <c r="BO411" s="1151"/>
      <c r="BP411" s="1151"/>
      <c r="BQ411" s="1151"/>
      <c r="BR411" s="1151"/>
      <c r="BS411" s="1151"/>
      <c r="BT411" s="1151"/>
      <c r="BU411" s="1151"/>
      <c r="BV411" s="1151"/>
      <c r="BW411" s="1151"/>
    </row>
    <row r="412" spans="1:75" ht="13.5" customHeight="1">
      <c r="A412" s="1091"/>
      <c r="B412" s="18" t="s">
        <v>62</v>
      </c>
      <c r="C412" s="1065"/>
      <c r="D412" s="1066"/>
      <c r="E412" s="1067"/>
      <c r="F412" s="1066"/>
      <c r="G412" s="1067"/>
      <c r="H412" s="1066"/>
      <c r="I412" s="1067"/>
      <c r="J412" s="1066"/>
      <c r="K412" s="1068"/>
      <c r="L412" s="1070"/>
      <c r="M412" s="1065"/>
      <c r="N412" s="1066"/>
      <c r="O412" s="1068"/>
      <c r="P412" s="1066"/>
      <c r="Q412" s="1068"/>
      <c r="R412" s="1066"/>
      <c r="S412" s="1068"/>
      <c r="T412" s="1066"/>
      <c r="U412" s="17"/>
      <c r="V412" s="17"/>
      <c r="Z412" s="1091"/>
      <c r="AA412" s="1152"/>
      <c r="AB412" s="1152"/>
      <c r="AC412" s="1152"/>
      <c r="AD412" s="1152"/>
      <c r="AE412" s="1152"/>
      <c r="AF412" s="1152"/>
      <c r="AG412" s="1152"/>
      <c r="AH412" s="1152"/>
      <c r="AI412" s="1152"/>
      <c r="AJ412" s="1152"/>
      <c r="AK412" s="1152"/>
      <c r="AL412" s="1152"/>
      <c r="AM412" s="1152"/>
      <c r="AN412" s="1152"/>
      <c r="AO412" s="1152"/>
      <c r="AP412" s="1152"/>
      <c r="AQ412" s="1152"/>
      <c r="AR412" s="1152"/>
      <c r="AS412" s="1152"/>
      <c r="AT412" s="1152"/>
      <c r="AU412" s="1152"/>
      <c r="AV412" s="1152"/>
      <c r="AW412" s="1152"/>
      <c r="AX412" s="1152"/>
      <c r="AY412" s="1152"/>
      <c r="AZ412" s="1152"/>
      <c r="BA412" s="1152"/>
      <c r="BB412" s="1152"/>
      <c r="BC412" s="1152"/>
      <c r="BD412" s="1152"/>
      <c r="BE412" s="1152"/>
      <c r="BF412" s="1152"/>
      <c r="BG412" s="1152"/>
      <c r="BH412" s="1152"/>
      <c r="BI412" s="1152"/>
      <c r="BJ412" s="1152"/>
      <c r="BK412" s="1152"/>
      <c r="BL412" s="1152"/>
      <c r="BM412" s="1152"/>
      <c r="BN412" s="1152"/>
      <c r="BO412" s="1152"/>
      <c r="BP412" s="1152"/>
      <c r="BQ412" s="1152"/>
      <c r="BR412" s="1152"/>
      <c r="BS412" s="1152"/>
      <c r="BT412" s="1152"/>
      <c r="BU412" s="1152"/>
      <c r="BV412" s="1152"/>
      <c r="BW412" s="1152"/>
    </row>
    <row r="413" spans="1:75" ht="13.5" customHeight="1">
      <c r="A413" s="1091"/>
      <c r="B413" s="18" t="s">
        <v>59</v>
      </c>
      <c r="C413" s="1065"/>
      <c r="D413" s="1066"/>
      <c r="E413" s="1067"/>
      <c r="F413" s="1066"/>
      <c r="G413" s="1067"/>
      <c r="H413" s="1066"/>
      <c r="I413" s="1067"/>
      <c r="J413" s="1066"/>
      <c r="K413" s="1068"/>
      <c r="L413" s="1070"/>
      <c r="M413" s="1065"/>
      <c r="N413" s="1066"/>
      <c r="O413" s="1068"/>
      <c r="P413" s="1066"/>
      <c r="Q413" s="1068"/>
      <c r="R413" s="1066"/>
      <c r="S413" s="1068"/>
      <c r="T413" s="1066"/>
      <c r="U413" s="17"/>
      <c r="V413" s="17"/>
      <c r="Z413" s="1091"/>
      <c r="AA413" s="1152"/>
      <c r="AB413" s="1152"/>
      <c r="AC413" s="1152"/>
      <c r="AD413" s="1152"/>
      <c r="AE413" s="1152"/>
      <c r="AF413" s="1152"/>
      <c r="AG413" s="1152"/>
      <c r="AH413" s="1152"/>
      <c r="AI413" s="1152"/>
      <c r="AJ413" s="1152"/>
      <c r="AK413" s="1152"/>
      <c r="AL413" s="1152"/>
      <c r="AM413" s="1152"/>
      <c r="AN413" s="1152"/>
      <c r="AO413" s="1152"/>
      <c r="AP413" s="1152"/>
      <c r="AQ413" s="1152"/>
      <c r="AR413" s="1152"/>
      <c r="AS413" s="1152"/>
      <c r="AT413" s="1152"/>
      <c r="AU413" s="1152"/>
      <c r="AV413" s="1152"/>
      <c r="AW413" s="1152"/>
      <c r="AX413" s="1152"/>
      <c r="AY413" s="1152"/>
      <c r="AZ413" s="1152"/>
      <c r="BA413" s="1152"/>
      <c r="BB413" s="1152"/>
      <c r="BC413" s="1152"/>
      <c r="BD413" s="1152"/>
      <c r="BE413" s="1152"/>
      <c r="BF413" s="1152"/>
      <c r="BG413" s="1152"/>
      <c r="BH413" s="1152"/>
      <c r="BI413" s="1152"/>
      <c r="BJ413" s="1152"/>
      <c r="BK413" s="1152"/>
      <c r="BL413" s="1152"/>
      <c r="BM413" s="1152"/>
      <c r="BN413" s="1152"/>
      <c r="BO413" s="1152"/>
      <c r="BP413" s="1152"/>
      <c r="BQ413" s="1152"/>
      <c r="BR413" s="1152"/>
      <c r="BS413" s="1152"/>
      <c r="BT413" s="1152"/>
      <c r="BU413" s="1152"/>
      <c r="BV413" s="1152"/>
      <c r="BW413" s="1152"/>
    </row>
    <row r="414" spans="1:75" ht="13.5" customHeight="1">
      <c r="A414" s="1092"/>
      <c r="B414" s="19" t="s">
        <v>56</v>
      </c>
      <c r="C414" s="1102"/>
      <c r="D414" s="1094"/>
      <c r="E414" s="1103"/>
      <c r="F414" s="1094"/>
      <c r="G414" s="1103"/>
      <c r="H414" s="1094"/>
      <c r="I414" s="1103"/>
      <c r="J414" s="1094"/>
      <c r="K414" s="1093"/>
      <c r="L414" s="1093"/>
      <c r="M414" s="1102"/>
      <c r="N414" s="1094"/>
      <c r="O414" s="1093"/>
      <c r="P414" s="1094"/>
      <c r="Q414" s="1093"/>
      <c r="R414" s="1094"/>
      <c r="S414" s="1093"/>
      <c r="T414" s="1094"/>
      <c r="U414" s="17"/>
      <c r="V414" s="17"/>
      <c r="Z414" s="1092"/>
      <c r="AA414" s="1153"/>
      <c r="AB414" s="1153"/>
      <c r="AC414" s="1153"/>
      <c r="AD414" s="1153"/>
      <c r="AE414" s="1153"/>
      <c r="AF414" s="1153"/>
      <c r="AG414" s="1153"/>
      <c r="AH414" s="1153"/>
      <c r="AI414" s="1153"/>
      <c r="AJ414" s="1153"/>
      <c r="AK414" s="1153"/>
      <c r="AL414" s="1153"/>
      <c r="AM414" s="1153"/>
      <c r="AN414" s="1153"/>
      <c r="AO414" s="1153"/>
      <c r="AP414" s="1153"/>
      <c r="AQ414" s="1153"/>
      <c r="AR414" s="1153"/>
      <c r="AS414" s="1153"/>
      <c r="AT414" s="1153"/>
      <c r="AU414" s="1153"/>
      <c r="AV414" s="1153"/>
      <c r="AW414" s="1153"/>
      <c r="AX414" s="1153"/>
      <c r="AY414" s="1153"/>
      <c r="AZ414" s="1153"/>
      <c r="BA414" s="1153"/>
      <c r="BB414" s="1153"/>
      <c r="BC414" s="1153"/>
      <c r="BD414" s="1153"/>
      <c r="BE414" s="1153"/>
      <c r="BF414" s="1153"/>
      <c r="BG414" s="1153"/>
      <c r="BH414" s="1153"/>
      <c r="BI414" s="1153"/>
      <c r="BJ414" s="1153"/>
      <c r="BK414" s="1153"/>
      <c r="BL414" s="1153"/>
      <c r="BM414" s="1153"/>
      <c r="BN414" s="1153"/>
      <c r="BO414" s="1153"/>
      <c r="BP414" s="1153"/>
      <c r="BQ414" s="1153"/>
      <c r="BR414" s="1153"/>
      <c r="BS414" s="1153"/>
      <c r="BT414" s="1153"/>
      <c r="BU414" s="1153"/>
      <c r="BV414" s="1153"/>
      <c r="BW414" s="1153"/>
    </row>
    <row r="415" spans="1:75" ht="13.5" customHeight="1">
      <c r="A415" s="1091" t="s">
        <v>64</v>
      </c>
      <c r="B415" s="15" t="s">
        <v>50</v>
      </c>
      <c r="C415" s="1089" t="str">
        <f>VLOOKUP($C402,'2025年度(1年前期)'!$B$5:$N$208,COLUMN('2025年度(1年前期)'!$G$5),0)&amp;""</f>
        <v>人体の構造と機能Ⅰ</v>
      </c>
      <c r="D415" s="1072"/>
      <c r="E415" s="1132" t="str">
        <f>VLOOKUP($C402,'2025年度(2年前期)'!$B$5:$N$208,COLUMN('2025年度(2年前期)'!$G$5),0)&amp;""</f>
        <v>疾病･病態論Ⅱ
(野原先生)</v>
      </c>
      <c r="F415" s="1133"/>
      <c r="G415" s="1090" t="str">
        <f>VLOOKUP($C402,'2025年度(3年前期)'!$B$5:$N$208,COLUMN('2025年度(3年前期)'!$G$5),0)&amp;""</f>
        <v>周産期看護</v>
      </c>
      <c r="H415" s="1072"/>
      <c r="I415" s="1090" t="str">
        <f>VLOOKUP($C402,'2025年度(4年前期)'!$B$5:$N$208,COLUMN('2025年度(4年前期)'!$G$5),0)&amp;""</f>
        <v>看護学統合　演習・実習</v>
      </c>
      <c r="J415" s="1072"/>
      <c r="K415" s="1071" t="str">
        <f>VLOOKUP($C402,'2025年度(助産前期)'!$B$5:$N$208,COLUMN('2025年度(助産前期)'!$G$5),0)&amp;""</f>
        <v/>
      </c>
      <c r="L415" s="1071"/>
      <c r="M415" s="1089" t="str">
        <f>VLOOKUP($C402,'2025年度(M1前期)'!$B$5:$N$208,COLUMN('2025年度(M1前期)'!$G$5),0)&amp;""</f>
        <v>国際看護学特論Ａ－Ⅰ
精神看護学特論Ａ－Ⅰ
微生物学特論</v>
      </c>
      <c r="N415" s="1072"/>
      <c r="O415" s="1071" t="str">
        <f>VLOOKUP($C402,'2025年度(M2前期)'!$B$5:$N$208,COLUMN('2025年度(M2前期)'!$G$5),0)&amp;""</f>
        <v>特別研究</v>
      </c>
      <c r="P415" s="1072"/>
      <c r="Q415" s="1071" t="str">
        <f>VLOOKUP($C402,'2025年度(D1前期)'!$B$5:$N$208,COLUMN('2025年度(D1前期)'!$G$5),0)&amp;""</f>
        <v>長寿看護学特論Ｂ
感染管理看護学特論Ｂ
成人看護学特論Ｂ</v>
      </c>
      <c r="R415" s="1072"/>
      <c r="S415" s="1071" t="str">
        <f>VLOOKUP($C402,'2025年度(D23前期)'!$B$5:$N$208,COLUMN('2025年度(D23前期)'!$G$5),0)&amp;""</f>
        <v>特別研究</v>
      </c>
      <c r="T415" s="1072"/>
      <c r="U415" s="892" t="s">
        <v>342</v>
      </c>
      <c r="V415" s="853" t="s">
        <v>197</v>
      </c>
      <c r="Z415" s="1091" t="str">
        <f>A415</f>
        <v>３時限（13：30～15：00）</v>
      </c>
      <c r="AA415" s="1151" t="s">
        <v>224</v>
      </c>
      <c r="AB415" s="1151"/>
      <c r="AC415" s="1151"/>
      <c r="AD415" s="1151"/>
      <c r="AE415" s="1151" t="s">
        <v>504</v>
      </c>
      <c r="AF415" s="1151"/>
      <c r="AG415" s="1151" t="s">
        <v>462</v>
      </c>
      <c r="AH415" s="1151"/>
      <c r="AI415" s="1151"/>
      <c r="AJ415" s="1151"/>
      <c r="AK415" s="1151"/>
      <c r="AL415" s="1151"/>
      <c r="AM415" s="1151"/>
      <c r="AN415" s="1151"/>
      <c r="AO415" s="1151"/>
      <c r="AP415" s="1151"/>
      <c r="AQ415" s="1151"/>
      <c r="AR415" s="1151"/>
      <c r="AS415" s="1151"/>
      <c r="AT415" s="1151"/>
      <c r="AU415" s="1151"/>
      <c r="AV415" s="1151"/>
      <c r="AW415" s="1151" t="s">
        <v>273</v>
      </c>
      <c r="AX415" s="1151"/>
      <c r="AY415" s="1307"/>
      <c r="AZ415" s="1151"/>
      <c r="BA415" s="1151" t="s">
        <v>301</v>
      </c>
      <c r="BB415" s="1151" t="s">
        <v>302</v>
      </c>
      <c r="BC415" s="1151"/>
      <c r="BD415" s="1151"/>
      <c r="BE415" s="1151"/>
      <c r="BF415" s="1151"/>
      <c r="BG415" s="1151"/>
      <c r="BH415" s="1151"/>
      <c r="BI415" s="1151" t="s">
        <v>303</v>
      </c>
      <c r="BJ415" s="1151" t="s">
        <v>228</v>
      </c>
      <c r="BK415" s="1151" t="s">
        <v>256</v>
      </c>
      <c r="BL415" s="1151" t="s">
        <v>479</v>
      </c>
      <c r="BM415" s="1151"/>
      <c r="BN415" s="1151"/>
      <c r="BO415" s="1151"/>
      <c r="BP415" s="1151"/>
      <c r="BQ415" s="1151"/>
      <c r="BR415" s="1151"/>
      <c r="BS415" s="1151"/>
      <c r="BT415" s="1151"/>
      <c r="BU415" s="1151"/>
      <c r="BV415" s="1151"/>
      <c r="BW415" s="1151"/>
    </row>
    <row r="416" spans="1:75" ht="13.5" customHeight="1">
      <c r="A416" s="1091"/>
      <c r="B416" s="15" t="s">
        <v>53</v>
      </c>
      <c r="C416" s="1101" t="str">
        <f>IFERROR(VLOOKUP(C415,科目・教員!$A$1:$B$357,2,0),"")</f>
        <v>本間　典子</v>
      </c>
      <c r="D416" s="1068"/>
      <c r="E416" s="1139" t="str">
        <f>IFERROR(VLOOKUP(E415,科目・教員!$A$1:$B$357,2,0),"")</f>
        <v/>
      </c>
      <c r="F416" s="1140"/>
      <c r="G416" s="1073" t="str">
        <f>IFERROR(VLOOKUP(G415,科目・教員!$A$1:$B$357,2,0),"")</f>
        <v>日置　智華子</v>
      </c>
      <c r="H416" s="1068"/>
      <c r="I416" s="1073" t="str">
        <f>IFERROR(VLOOKUP(I415,科目・教員!$A$1:$B$357,2,0),"")</f>
        <v/>
      </c>
      <c r="J416" s="1068"/>
      <c r="K416" s="1074" t="str">
        <f>IFERROR(VLOOKUP(K415,科目・教員!$A$1:$B$357,2,0),"")</f>
        <v/>
      </c>
      <c r="L416" s="1074"/>
      <c r="M416" s="1101" t="str">
        <f>IFERROR(VLOOKUP(M415,科目・教員!$A$1:$B$357,2,0),"")</f>
        <v/>
      </c>
      <c r="N416" s="1068"/>
      <c r="O416" s="1074" t="str">
        <f>IFERROR(VLOOKUP(O415,科目・教員!$A$1:$B$357,2,0),"")</f>
        <v/>
      </c>
      <c r="P416" s="1068"/>
      <c r="Q416" s="1074" t="str">
        <f>IFERROR(VLOOKUP(Q415,科目・教員!$A$1:$B$357,2,0),"")</f>
        <v/>
      </c>
      <c r="R416" s="1068"/>
      <c r="S416" s="1074" t="str">
        <f>IFERROR(VLOOKUP(S415,科目・教員!$A$1:$B$357,2,0),"")</f>
        <v/>
      </c>
      <c r="T416" s="1068"/>
      <c r="U416" s="892" t="s">
        <v>479</v>
      </c>
      <c r="V416" s="853" t="s">
        <v>257</v>
      </c>
      <c r="Z416" s="1091"/>
      <c r="AA416" s="1152"/>
      <c r="AB416" s="1152"/>
      <c r="AC416" s="1152"/>
      <c r="AD416" s="1152"/>
      <c r="AE416" s="1152"/>
      <c r="AF416" s="1152"/>
      <c r="AG416" s="1152"/>
      <c r="AH416" s="1152"/>
      <c r="AI416" s="1152"/>
      <c r="AJ416" s="1152"/>
      <c r="AK416" s="1152"/>
      <c r="AL416" s="1152"/>
      <c r="AM416" s="1152"/>
      <c r="AN416" s="1152"/>
      <c r="AO416" s="1152"/>
      <c r="AP416" s="1152"/>
      <c r="AQ416" s="1152"/>
      <c r="AR416" s="1152"/>
      <c r="AS416" s="1152"/>
      <c r="AT416" s="1152"/>
      <c r="AU416" s="1152"/>
      <c r="AV416" s="1152"/>
      <c r="AW416" s="1152"/>
      <c r="AX416" s="1152"/>
      <c r="AY416" s="1308"/>
      <c r="AZ416" s="1152"/>
      <c r="BA416" s="1152"/>
      <c r="BB416" s="1152"/>
      <c r="BC416" s="1152"/>
      <c r="BD416" s="1152"/>
      <c r="BE416" s="1152"/>
      <c r="BF416" s="1152"/>
      <c r="BG416" s="1152"/>
      <c r="BH416" s="1152"/>
      <c r="BI416" s="1152"/>
      <c r="BJ416" s="1152"/>
      <c r="BK416" s="1152"/>
      <c r="BL416" s="1152"/>
      <c r="BM416" s="1152"/>
      <c r="BN416" s="1152"/>
      <c r="BO416" s="1152"/>
      <c r="BP416" s="1152"/>
      <c r="BQ416" s="1152"/>
      <c r="BR416" s="1152"/>
      <c r="BS416" s="1152"/>
      <c r="BT416" s="1152"/>
      <c r="BU416" s="1152"/>
      <c r="BV416" s="1152"/>
      <c r="BW416" s="1152"/>
    </row>
    <row r="417" spans="1:75" ht="13.5" customHeight="1">
      <c r="A417" s="1091"/>
      <c r="B417" s="15" t="s">
        <v>59</v>
      </c>
      <c r="C417" s="1101" t="str">
        <f>VLOOKUP($C402,'2025年度(1年前期)'!$B$5:$N$208,COLUMN('2025年度(1年前期)'!$G$5)+1,0)&amp;""</f>
        <v>101</v>
      </c>
      <c r="D417" s="1068"/>
      <c r="E417" s="1139" t="str">
        <f>VLOOKUP($C402,'2025年度(2年前期)'!$B$5:$N$208,COLUMN('2025年度(2年前期)'!$G$5)+1,0)&amp;""</f>
        <v>リアルタイム
(201)</v>
      </c>
      <c r="F417" s="1140"/>
      <c r="G417" s="1073" t="str">
        <f>VLOOKUP($C402,'2025年度(3年前期)'!$B$5:$N$208,COLUMN('2025年度(3年前期)'!$G$5)+1,0)&amp;""</f>
        <v>301</v>
      </c>
      <c r="H417" s="1068"/>
      <c r="I417" s="1073" t="str">
        <f>VLOOKUP($C402,'2025年度(4年前期)'!$B$5:$N$208,COLUMN('2025年度(4年前期)'!$G$5)+1,0)&amp;""</f>
        <v/>
      </c>
      <c r="J417" s="1068"/>
      <c r="K417" s="1074" t="str">
        <f>VLOOKUP($C402,'2025年度(助産前期)'!$B$5:$N$208,COLUMN('2025年度(助産前期)'!$G$5)+1,0)&amp;""</f>
        <v/>
      </c>
      <c r="L417" s="1074"/>
      <c r="M417" s="1101" t="str">
        <f>VLOOKUP($C402,'2025年度(M1前期)'!$B$5:$N$208,COLUMN('2025年度(M1前期)'!$G$5)+1,0)&amp;""</f>
        <v>国際:セミナールーム1
精神:臨床講義室1
微生物:別途指定</v>
      </c>
      <c r="N417" s="1068"/>
      <c r="O417" s="1074" t="str">
        <f>VLOOKUP($C402,'2025年度(M2前期)'!$B$5:$N$208,COLUMN('2025年度(M2前期)'!$G$5)+1,0)&amp;""</f>
        <v/>
      </c>
      <c r="P417" s="1068"/>
      <c r="Q417" s="1074" t="str">
        <f>VLOOKUP($C402,'2025年度(D1前期)'!$B$5:$N$208,COLUMN('2025年度(D1前期)'!$G$5)+1,0)&amp;""</f>
        <v>長寿:臨床講義室2
感染:別途指定
成人:セミナールーム2</v>
      </c>
      <c r="R417" s="1068"/>
      <c r="S417" s="1074" t="str">
        <f>VLOOKUP($C402,'2025年度(D23前期)'!$B$5:$N$208,COLUMN('2025年度(D23前期)'!$G$5)+1,0)&amp;""</f>
        <v/>
      </c>
      <c r="T417" s="1068"/>
      <c r="U417" s="892" t="s">
        <v>281</v>
      </c>
      <c r="V417" s="946" t="s">
        <v>256</v>
      </c>
      <c r="Z417" s="1091"/>
      <c r="AA417" s="1152"/>
      <c r="AB417" s="1152"/>
      <c r="AC417" s="1152"/>
      <c r="AD417" s="1152"/>
      <c r="AE417" s="1152"/>
      <c r="AF417" s="1152"/>
      <c r="AG417" s="1152"/>
      <c r="AH417" s="1152"/>
      <c r="AI417" s="1152"/>
      <c r="AJ417" s="1152"/>
      <c r="AK417" s="1152"/>
      <c r="AL417" s="1152"/>
      <c r="AM417" s="1152"/>
      <c r="AN417" s="1152"/>
      <c r="AO417" s="1152"/>
      <c r="AP417" s="1152"/>
      <c r="AQ417" s="1152"/>
      <c r="AR417" s="1152"/>
      <c r="AS417" s="1152"/>
      <c r="AT417" s="1152"/>
      <c r="AU417" s="1152"/>
      <c r="AV417" s="1152"/>
      <c r="AW417" s="1152"/>
      <c r="AX417" s="1152"/>
      <c r="AY417" s="1308"/>
      <c r="AZ417" s="1152"/>
      <c r="BA417" s="1152"/>
      <c r="BB417" s="1152"/>
      <c r="BC417" s="1152"/>
      <c r="BD417" s="1152"/>
      <c r="BE417" s="1152"/>
      <c r="BF417" s="1152"/>
      <c r="BG417" s="1152"/>
      <c r="BH417" s="1152"/>
      <c r="BI417" s="1152"/>
      <c r="BJ417" s="1152"/>
      <c r="BK417" s="1152"/>
      <c r="BL417" s="1152"/>
      <c r="BM417" s="1152"/>
      <c r="BN417" s="1152"/>
      <c r="BO417" s="1152"/>
      <c r="BP417" s="1152"/>
      <c r="BQ417" s="1152"/>
      <c r="BR417" s="1152"/>
      <c r="BS417" s="1152"/>
      <c r="BT417" s="1152"/>
      <c r="BU417" s="1152"/>
      <c r="BV417" s="1152"/>
      <c r="BW417" s="1152"/>
    </row>
    <row r="418" spans="1:75" ht="13.5" customHeight="1">
      <c r="A418" s="1100"/>
      <c r="B418" s="16" t="s">
        <v>56</v>
      </c>
      <c r="C418" s="1061"/>
      <c r="D418" s="1075"/>
      <c r="E418" s="1197"/>
      <c r="F418" s="1143"/>
      <c r="G418" s="1063"/>
      <c r="H418" s="1075"/>
      <c r="I418" s="1063"/>
      <c r="J418" s="1075"/>
      <c r="K418" s="1064"/>
      <c r="L418" s="1064"/>
      <c r="M418" s="1061"/>
      <c r="N418" s="1075"/>
      <c r="O418" s="1064"/>
      <c r="P418" s="1075"/>
      <c r="Q418" s="1064"/>
      <c r="R418" s="1075"/>
      <c r="S418" s="1064"/>
      <c r="T418" s="1075"/>
      <c r="U418" s="892" t="s">
        <v>548</v>
      </c>
      <c r="V418" s="853" t="s">
        <v>566</v>
      </c>
      <c r="Z418" s="1092"/>
      <c r="AA418" s="1153"/>
      <c r="AB418" s="1153"/>
      <c r="AC418" s="1153"/>
      <c r="AD418" s="1153"/>
      <c r="AE418" s="1153"/>
      <c r="AF418" s="1153"/>
      <c r="AG418" s="1153"/>
      <c r="AH418" s="1153"/>
      <c r="AI418" s="1153"/>
      <c r="AJ418" s="1153"/>
      <c r="AK418" s="1153"/>
      <c r="AL418" s="1153"/>
      <c r="AM418" s="1153"/>
      <c r="AN418" s="1153"/>
      <c r="AO418" s="1153"/>
      <c r="AP418" s="1153"/>
      <c r="AQ418" s="1153"/>
      <c r="AR418" s="1153"/>
      <c r="AS418" s="1153"/>
      <c r="AT418" s="1153"/>
      <c r="AU418" s="1153"/>
      <c r="AV418" s="1153"/>
      <c r="AW418" s="1153"/>
      <c r="AX418" s="1153"/>
      <c r="AY418" s="1308"/>
      <c r="AZ418" s="1153"/>
      <c r="BA418" s="1153"/>
      <c r="BB418" s="1153"/>
      <c r="BC418" s="1153"/>
      <c r="BD418" s="1153"/>
      <c r="BE418" s="1153"/>
      <c r="BF418" s="1153"/>
      <c r="BG418" s="1153"/>
      <c r="BH418" s="1153"/>
      <c r="BI418" s="1153"/>
      <c r="BJ418" s="1153"/>
      <c r="BK418" s="1153"/>
      <c r="BL418" s="1153"/>
      <c r="BM418" s="1153"/>
      <c r="BN418" s="1153"/>
      <c r="BO418" s="1153"/>
      <c r="BP418" s="1153"/>
      <c r="BQ418" s="1153"/>
      <c r="BR418" s="1153"/>
      <c r="BS418" s="1153"/>
      <c r="BT418" s="1153"/>
      <c r="BU418" s="1153"/>
      <c r="BV418" s="1153"/>
      <c r="BW418" s="1153"/>
    </row>
    <row r="419" spans="1:75" ht="13.5" customHeight="1">
      <c r="A419" s="1091" t="s">
        <v>67</v>
      </c>
      <c r="B419" s="15" t="s">
        <v>50</v>
      </c>
      <c r="C419" s="1134" t="str">
        <f>VLOOKUP($C402,'2025年度(1年前期)'!$B$5:$N$208,COLUMN('2025年度(1年前期)'!$I$5),0)&amp;""</f>
        <v>スペイン語</v>
      </c>
      <c r="D419" s="1133"/>
      <c r="E419" s="1132" t="str">
        <f>VLOOKUP($C402,'2025年度(2年前期)'!$B$5:$N$208,COLUMN('2025年度(2年前期)'!$I$5),0)&amp;""</f>
        <v>疾病･病態論Ⅱ
(稲垣先生)</v>
      </c>
      <c r="F419" s="1133"/>
      <c r="G419" s="1090" t="str">
        <f>VLOOKUP($C402,'2025年度(3年前期)'!$B$5:$N$208,COLUMN('2025年度(3年前期)'!$I$5),0)&amp;""</f>
        <v/>
      </c>
      <c r="H419" s="1072"/>
      <c r="I419" s="1090" t="str">
        <f>VLOOKUP($C402,'2025年度(4年前期)'!$B$5:$N$208,COLUMN('2025年度(4年前期)'!$I$5),0)&amp;""</f>
        <v>看護学統合　演習・実習</v>
      </c>
      <c r="J419" s="1072"/>
      <c r="K419" s="1071" t="str">
        <f>VLOOKUP($C402,'2025年度(助産前期)'!$B$5:$N$208,COLUMN('2025年度(助産前期)'!$I$5),0)&amp;""</f>
        <v/>
      </c>
      <c r="L419" s="1071"/>
      <c r="M419" s="1089" t="str">
        <f>VLOOKUP($C402,'2025年度(M1前期)'!$B$5:$N$208,COLUMN('2025年度(M1前期)'!$I$5),0)&amp;""</f>
        <v>国際看護学特論Ａ－Ⅰ
精神看護学特論Ａ－Ⅰ
微生物学特論</v>
      </c>
      <c r="N419" s="1072"/>
      <c r="O419" s="1071" t="str">
        <f>VLOOKUP($C402,'2025年度(M2前期)'!$B$5:$N$208,COLUMN('2025年度(M2前期)'!$I$5),0)&amp;""</f>
        <v>特別研究</v>
      </c>
      <c r="P419" s="1072"/>
      <c r="Q419" s="1071" t="str">
        <f>VLOOKUP($C402,'2025年度(D1前期)'!$B$5:$N$208,COLUMN('2025年度(D1前期)'!$I$5),0)&amp;""</f>
        <v>長寿看護学特論Ｂ
感染管理看護学特論Ｂ
成人看護学特論Ｂ</v>
      </c>
      <c r="R419" s="1072"/>
      <c r="S419" s="1071" t="str">
        <f>VLOOKUP($C402,'2025年度(D23前期)'!$B$5:$N$208,COLUMN('2025年度(D23前期)'!$I$5),0)&amp;""</f>
        <v>特別研究</v>
      </c>
      <c r="T419" s="1072"/>
      <c r="U419" s="892"/>
      <c r="V419" s="780" t="s">
        <v>99</v>
      </c>
      <c r="W419" s="509" t="s">
        <v>99</v>
      </c>
      <c r="X419" s="778" t="s">
        <v>99</v>
      </c>
      <c r="Z419" s="1091" t="str">
        <f>A419</f>
        <v>４時限（15：10～16：40）</v>
      </c>
      <c r="AA419" s="1151" t="s">
        <v>230</v>
      </c>
      <c r="AB419" s="1151"/>
      <c r="AC419" s="1151"/>
      <c r="AD419" s="1151"/>
      <c r="AE419" s="1151" t="s">
        <v>504</v>
      </c>
      <c r="AF419" s="1151"/>
      <c r="AG419" s="1151" t="s">
        <v>462</v>
      </c>
      <c r="AH419" s="1151"/>
      <c r="AI419" s="1151"/>
      <c r="AJ419" s="1151"/>
      <c r="AK419" s="1151"/>
      <c r="AL419" s="1151"/>
      <c r="AM419" s="1151"/>
      <c r="AN419" s="1151"/>
      <c r="AO419" s="1151"/>
      <c r="AP419" s="1151"/>
      <c r="AQ419" s="1151"/>
      <c r="AR419" s="1151"/>
      <c r="AS419" s="1151"/>
      <c r="AT419" s="1151"/>
      <c r="AU419" s="1151"/>
      <c r="AV419" s="1151"/>
      <c r="AW419" s="1151"/>
      <c r="AX419" s="1151"/>
      <c r="AY419" s="1308"/>
      <c r="AZ419" s="1306" t="s">
        <v>508</v>
      </c>
      <c r="BA419" s="1151" t="s">
        <v>301</v>
      </c>
      <c r="BB419" s="1183" t="s">
        <v>302</v>
      </c>
      <c r="BC419" s="1151"/>
      <c r="BD419" s="1151"/>
      <c r="BE419" s="1151"/>
      <c r="BF419" s="1151"/>
      <c r="BG419" s="1151"/>
      <c r="BH419" s="1151"/>
      <c r="BI419" s="1151" t="s">
        <v>303</v>
      </c>
      <c r="BJ419" s="1151" t="s">
        <v>228</v>
      </c>
      <c r="BK419" s="1151" t="s">
        <v>621</v>
      </c>
      <c r="BL419" s="1183" t="s">
        <v>479</v>
      </c>
      <c r="BM419" s="1151" t="s">
        <v>552</v>
      </c>
      <c r="BN419" s="1151"/>
      <c r="BO419" s="1151"/>
      <c r="BP419" s="1151"/>
      <c r="BQ419" s="1151"/>
      <c r="BR419" s="1151"/>
      <c r="BS419" s="1151"/>
      <c r="BT419" s="1151"/>
      <c r="BU419" s="1151"/>
      <c r="BV419" s="1151"/>
      <c r="BW419" s="1151"/>
    </row>
    <row r="420" spans="1:75" ht="13.5" customHeight="1">
      <c r="A420" s="1091"/>
      <c r="B420" s="15" t="s">
        <v>53</v>
      </c>
      <c r="C420" s="1141" t="str">
        <f>IFERROR(VLOOKUP(C419,科目・教員!$A$1:$B$357,2,0),"")</f>
        <v>上村　淳志</v>
      </c>
      <c r="D420" s="1140"/>
      <c r="E420" s="1139" t="str">
        <f>IFERROR(VLOOKUP(E419,科目・教員!$A$1:$B$357,2,0),"")</f>
        <v/>
      </c>
      <c r="F420" s="1140"/>
      <c r="G420" s="1073" t="str">
        <f>IFERROR(VLOOKUP(G419,科目・教員!$A$1:$B$357,2,0),"")</f>
        <v/>
      </c>
      <c r="H420" s="1068"/>
      <c r="I420" s="1073" t="str">
        <f>IFERROR(VLOOKUP(I419,科目・教員!$A$1:$B$357,2,0),"")</f>
        <v/>
      </c>
      <c r="J420" s="1068"/>
      <c r="K420" s="1074" t="str">
        <f>IFERROR(VLOOKUP(K419,科目・教員!$A$1:$B$357,2,0),"")</f>
        <v/>
      </c>
      <c r="L420" s="1074"/>
      <c r="M420" s="1101" t="str">
        <f>IFERROR(VLOOKUP(M419,科目・教員!$A$1:$B$357,2,0),"")</f>
        <v/>
      </c>
      <c r="N420" s="1068"/>
      <c r="O420" s="1074" t="str">
        <f>IFERROR(VLOOKUP(O419,科目・教員!$A$1:$B$357,2,0),"")</f>
        <v/>
      </c>
      <c r="P420" s="1068"/>
      <c r="Q420" s="1074" t="str">
        <f>IFERROR(VLOOKUP(Q419,科目・教員!$A$1:$B$357,2,0),"")</f>
        <v/>
      </c>
      <c r="R420" s="1068"/>
      <c r="S420" s="1074" t="str">
        <f>IFERROR(VLOOKUP(S419,科目・教員!$A$1:$B$357,2,0),"")</f>
        <v/>
      </c>
      <c r="T420" s="1068"/>
      <c r="U420" s="892"/>
      <c r="V420" s="780" t="s">
        <v>622</v>
      </c>
      <c r="W420" s="509" t="s">
        <v>553</v>
      </c>
      <c r="X420" s="778" t="s">
        <v>81</v>
      </c>
      <c r="Z420" s="1091"/>
      <c r="AA420" s="1152"/>
      <c r="AB420" s="1152"/>
      <c r="AC420" s="1152"/>
      <c r="AD420" s="1152"/>
      <c r="AE420" s="1152"/>
      <c r="AF420" s="1152"/>
      <c r="AG420" s="1152"/>
      <c r="AH420" s="1152"/>
      <c r="AI420" s="1152"/>
      <c r="AJ420" s="1152"/>
      <c r="AK420" s="1152"/>
      <c r="AL420" s="1152"/>
      <c r="AM420" s="1152"/>
      <c r="AN420" s="1152"/>
      <c r="AO420" s="1152"/>
      <c r="AP420" s="1152"/>
      <c r="AQ420" s="1152"/>
      <c r="AR420" s="1152"/>
      <c r="AS420" s="1152"/>
      <c r="AT420" s="1152"/>
      <c r="AU420" s="1152"/>
      <c r="AV420" s="1152"/>
      <c r="AW420" s="1152"/>
      <c r="AX420" s="1152"/>
      <c r="AY420" s="1308"/>
      <c r="AZ420" s="1044"/>
      <c r="BA420" s="1152"/>
      <c r="BB420" s="1184"/>
      <c r="BC420" s="1152"/>
      <c r="BD420" s="1152"/>
      <c r="BE420" s="1152"/>
      <c r="BF420" s="1152"/>
      <c r="BG420" s="1152"/>
      <c r="BH420" s="1152"/>
      <c r="BI420" s="1152"/>
      <c r="BJ420" s="1152"/>
      <c r="BK420" s="1152"/>
      <c r="BL420" s="1184"/>
      <c r="BM420" s="1152"/>
      <c r="BN420" s="1152"/>
      <c r="BO420" s="1152"/>
      <c r="BP420" s="1152"/>
      <c r="BQ420" s="1152"/>
      <c r="BR420" s="1152"/>
      <c r="BS420" s="1152"/>
      <c r="BT420" s="1152"/>
      <c r="BU420" s="1152"/>
      <c r="BV420" s="1152"/>
      <c r="BW420" s="1152"/>
    </row>
    <row r="421" spans="1:75" ht="13.5" customHeight="1">
      <c r="A421" s="1091"/>
      <c r="B421" s="15" t="s">
        <v>59</v>
      </c>
      <c r="C421" s="1141" t="str">
        <f>VLOOKUP($C402,'2025年度(1年前期)'!$B$5:$N$208,COLUMN('2025年度(1年前期)'!$I$5)+1,0)&amp;""</f>
        <v>101</v>
      </c>
      <c r="D421" s="1140"/>
      <c r="E421" s="1139" t="str">
        <f>VLOOKUP($C402,'2025年度(2年前期)'!$B$5:$N$208,COLUMN('2025年度(2年前期)'!$I$5)+1,0)&amp;""</f>
        <v>201</v>
      </c>
      <c r="F421" s="1140"/>
      <c r="G421" s="1073" t="str">
        <f>VLOOKUP($C402,'2025年度(3年前期)'!$B$5:$N$208,COLUMN('2025年度(3年前期)'!$I$5)+1,0)&amp;""</f>
        <v/>
      </c>
      <c r="H421" s="1068"/>
      <c r="I421" s="1073" t="str">
        <f>VLOOKUP($C402,'2025年度(4年前期)'!$B$5:$N$208,COLUMN('2025年度(4年前期)'!$I$5)+1,0)&amp;""</f>
        <v/>
      </c>
      <c r="J421" s="1068"/>
      <c r="K421" s="1074" t="str">
        <f>VLOOKUP($C402,'2025年度(助産前期)'!$B$5:$N$208,COLUMN('2025年度(助産前期)'!$I$5)+1,0)&amp;""</f>
        <v/>
      </c>
      <c r="L421" s="1074"/>
      <c r="M421" s="1101" t="str">
        <f>VLOOKUP($C402,'2025年度(M1前期)'!$B$5:$N$208,COLUMN('2025年度(M1前期)'!$I$5)+1,0)&amp;""</f>
        <v>国際:セミナールーム1
精神:臨床講義室1
微生物:別途指定</v>
      </c>
      <c r="N421" s="1068"/>
      <c r="O421" s="1074" t="str">
        <f>VLOOKUP($C402,'2025年度(M2前期)'!$B$5:$N$208,COLUMN('2025年度(M2前期)'!$I$5)+1,0)&amp;""</f>
        <v/>
      </c>
      <c r="P421" s="1068"/>
      <c r="Q421" s="1074" t="str">
        <f>VLOOKUP($C402,'2025年度(D1前期)'!$B$5:$N$208,COLUMN('2025年度(D1前期)'!$I$5)+1,0)&amp;""</f>
        <v>長寿:臨床講義室2
感染:別途指定
成人:セミナールーム2</v>
      </c>
      <c r="R421" s="1068"/>
      <c r="S421" s="1074" t="str">
        <f>VLOOKUP($C402,'2025年度(D23前期)'!$B$5:$N$208,COLUMN('2025年度(D23前期)'!$I$5)+1,0)&amp;""</f>
        <v/>
      </c>
      <c r="T421" s="1068"/>
      <c r="U421" s="892"/>
      <c r="V421" s="780" t="s">
        <v>508</v>
      </c>
      <c r="W421" s="509" t="s">
        <v>552</v>
      </c>
      <c r="X421" s="778" t="s">
        <v>623</v>
      </c>
      <c r="Z421" s="1091"/>
      <c r="AA421" s="1152"/>
      <c r="AB421" s="1152"/>
      <c r="AC421" s="1152"/>
      <c r="AD421" s="1152"/>
      <c r="AE421" s="1152"/>
      <c r="AF421" s="1152"/>
      <c r="AG421" s="1152"/>
      <c r="AH421" s="1152"/>
      <c r="AI421" s="1152"/>
      <c r="AJ421" s="1152"/>
      <c r="AK421" s="1152"/>
      <c r="AL421" s="1152"/>
      <c r="AM421" s="1152"/>
      <c r="AN421" s="1152"/>
      <c r="AO421" s="1152"/>
      <c r="AP421" s="1152"/>
      <c r="AQ421" s="1152"/>
      <c r="AR421" s="1152"/>
      <c r="AS421" s="1152"/>
      <c r="AT421" s="1152"/>
      <c r="AU421" s="1152"/>
      <c r="AV421" s="1152"/>
      <c r="AW421" s="1152"/>
      <c r="AX421" s="1152"/>
      <c r="AY421" s="1308"/>
      <c r="AZ421" s="1044"/>
      <c r="BA421" s="1152"/>
      <c r="BB421" s="1184"/>
      <c r="BC421" s="1152"/>
      <c r="BD421" s="1152"/>
      <c r="BE421" s="1152"/>
      <c r="BF421" s="1152"/>
      <c r="BG421" s="1152"/>
      <c r="BH421" s="1152"/>
      <c r="BI421" s="1152"/>
      <c r="BJ421" s="1152"/>
      <c r="BK421" s="1152"/>
      <c r="BL421" s="1184"/>
      <c r="BM421" s="1152"/>
      <c r="BN421" s="1152"/>
      <c r="BO421" s="1152"/>
      <c r="BP421" s="1152"/>
      <c r="BQ421" s="1152"/>
      <c r="BR421" s="1152"/>
      <c r="BS421" s="1152"/>
      <c r="BT421" s="1152"/>
      <c r="BU421" s="1152"/>
      <c r="BV421" s="1152"/>
      <c r="BW421" s="1152"/>
    </row>
    <row r="422" spans="1:75" ht="13.5" customHeight="1">
      <c r="A422" s="1092"/>
      <c r="B422" s="16" t="s">
        <v>56</v>
      </c>
      <c r="C422" s="1142" t="s">
        <v>172</v>
      </c>
      <c r="D422" s="1143"/>
      <c r="E422" s="1197" t="s">
        <v>265</v>
      </c>
      <c r="F422" s="1143"/>
      <c r="G422" s="1063"/>
      <c r="H422" s="1075"/>
      <c r="I422" s="1063"/>
      <c r="J422" s="1075"/>
      <c r="K422" s="1064"/>
      <c r="L422" s="1064"/>
      <c r="M422" s="1061"/>
      <c r="N422" s="1075"/>
      <c r="O422" s="1064"/>
      <c r="P422" s="1075"/>
      <c r="Q422" s="1064"/>
      <c r="R422" s="1075"/>
      <c r="S422" s="1064"/>
      <c r="T422" s="1075"/>
      <c r="U422" s="892"/>
      <c r="V422" s="780" t="s">
        <v>296</v>
      </c>
      <c r="W422" s="509" t="s">
        <v>624</v>
      </c>
      <c r="X422" s="778" t="s">
        <v>625</v>
      </c>
      <c r="Z422" s="1092"/>
      <c r="AA422" s="1153"/>
      <c r="AB422" s="1153"/>
      <c r="AC422" s="1153"/>
      <c r="AD422" s="1153"/>
      <c r="AE422" s="1153"/>
      <c r="AF422" s="1153"/>
      <c r="AG422" s="1153"/>
      <c r="AH422" s="1153"/>
      <c r="AI422" s="1153"/>
      <c r="AJ422" s="1153"/>
      <c r="AK422" s="1153"/>
      <c r="AL422" s="1153"/>
      <c r="AM422" s="1153"/>
      <c r="AN422" s="1153"/>
      <c r="AO422" s="1153"/>
      <c r="AP422" s="1153"/>
      <c r="AQ422" s="1153"/>
      <c r="AR422" s="1153"/>
      <c r="AS422" s="1153"/>
      <c r="AT422" s="1153"/>
      <c r="AU422" s="1153"/>
      <c r="AV422" s="1153"/>
      <c r="AW422" s="1153"/>
      <c r="AX422" s="1153"/>
      <c r="AY422" s="1342"/>
      <c r="AZ422" s="1045"/>
      <c r="BA422" s="1153"/>
      <c r="BB422" s="1185"/>
      <c r="BC422" s="1153"/>
      <c r="BD422" s="1153"/>
      <c r="BE422" s="1153"/>
      <c r="BF422" s="1153"/>
      <c r="BG422" s="1153"/>
      <c r="BH422" s="1153"/>
      <c r="BI422" s="1153"/>
      <c r="BJ422" s="1153"/>
      <c r="BK422" s="1153"/>
      <c r="BL422" s="1185"/>
      <c r="BM422" s="1153"/>
      <c r="BN422" s="1153"/>
      <c r="BO422" s="1153"/>
      <c r="BP422" s="1153"/>
      <c r="BQ422" s="1153"/>
      <c r="BR422" s="1153"/>
      <c r="BS422" s="1153"/>
      <c r="BT422" s="1153"/>
      <c r="BU422" s="1153"/>
      <c r="BV422" s="1153"/>
      <c r="BW422" s="1153"/>
    </row>
    <row r="423" spans="1:75">
      <c r="A423" s="1091" t="s">
        <v>68</v>
      </c>
      <c r="B423" s="15" t="s">
        <v>50</v>
      </c>
      <c r="C423" s="1089" t="str">
        <f>VLOOKUP($C402,'2025年度(1年前期)'!$B$5:$N$208,COLUMN('2025年度(1年前期)'!$K$5),0)&amp;""</f>
        <v>　</v>
      </c>
      <c r="D423" s="1072"/>
      <c r="E423" s="1090" t="str">
        <f>VLOOKUP($C402,'2025年度(2年前期)'!$B$5:$N$208,COLUMN('2025年度(2年前期)'!$K$5),0)&amp;""</f>
        <v/>
      </c>
      <c r="F423" s="1072"/>
      <c r="G423" s="1090" t="str">
        <f>VLOOKUP($C402,'2025年度(3年前期)'!$B$5:$N$208,COLUMN('2025年度(3年前期)'!$K$5),0)&amp;""</f>
        <v/>
      </c>
      <c r="H423" s="1072"/>
      <c r="I423" s="1090" t="str">
        <f>VLOOKUP($C402,'2025年度(4年前期)'!$B$5:$N$208,COLUMN('2025年度(4年前期)'!$K$5),0)&amp;""</f>
        <v/>
      </c>
      <c r="J423" s="1072"/>
      <c r="K423" s="1071" t="str">
        <f>VLOOKUP($C402,'2025年度(助産前期)'!$B$5:$N$208,COLUMN('2025年度(助産前期)'!$K$5),0)&amp;""</f>
        <v/>
      </c>
      <c r="L423" s="1071"/>
      <c r="M423" s="1089" t="str">
        <f>VLOOKUP($C402,'2025年度(M1前期)'!$B$5:$N$208,COLUMN('2025年度(M1前期)'!$K$5),0)&amp;""</f>
        <v/>
      </c>
      <c r="N423" s="1072"/>
      <c r="O423" s="1071" t="str">
        <f>VLOOKUP($C402,'2025年度(M2前期)'!$B$5:$N$208,COLUMN('2025年度(M2前期)'!$K$5),0)&amp;""</f>
        <v/>
      </c>
      <c r="P423" s="1072"/>
      <c r="Q423" s="1071" t="str">
        <f>VLOOKUP($C402,'2025年度(D1前期)'!$B$5:$N$208,COLUMN('2025年度(D1前期)'!$K$5),0)&amp;""</f>
        <v/>
      </c>
      <c r="R423" s="1072"/>
      <c r="S423" s="1071" t="str">
        <f>VLOOKUP($C402,'2025年度(D23前期)'!$B$5:$N$208,COLUMN('2025年度(D23前期)'!$K$5),0)&amp;""</f>
        <v/>
      </c>
      <c r="T423" s="1072"/>
      <c r="U423" s="843" t="s">
        <v>79</v>
      </c>
      <c r="V423" s="17"/>
      <c r="Y423" s="14" t="s">
        <v>134</v>
      </c>
      <c r="Z423" s="1091" t="str">
        <f>A423</f>
        <v>５時限（16：50～18：20）</v>
      </c>
      <c r="AA423" s="1151"/>
      <c r="AB423" s="1151"/>
      <c r="AC423" s="1151"/>
      <c r="AD423" s="1151"/>
      <c r="AE423" s="1151" t="s">
        <v>504</v>
      </c>
      <c r="AF423" s="1151"/>
      <c r="AG423" s="1151" t="s">
        <v>106</v>
      </c>
      <c r="AH423" s="1151"/>
      <c r="AI423" s="1151"/>
      <c r="AJ423" s="1151"/>
      <c r="AK423" s="1151"/>
      <c r="AL423" s="1151"/>
      <c r="AM423" s="1151"/>
      <c r="AN423" s="1151"/>
      <c r="AO423" s="1151"/>
      <c r="AP423" s="1151"/>
      <c r="AQ423" s="1151"/>
      <c r="AR423" s="1151"/>
      <c r="AS423" s="1151"/>
      <c r="AT423" s="1151"/>
      <c r="AU423" s="1151"/>
      <c r="AV423" s="1151"/>
      <c r="AW423" s="1296" t="s">
        <v>338</v>
      </c>
      <c r="AX423" s="1151"/>
      <c r="AY423" s="1183"/>
      <c r="AZ423" s="1151"/>
      <c r="BA423" s="1151"/>
      <c r="BB423" s="1151"/>
      <c r="BC423" s="1151"/>
      <c r="BD423" s="1151"/>
      <c r="BE423" s="1151"/>
      <c r="BF423" s="1151"/>
      <c r="BG423" s="1151"/>
      <c r="BH423" s="1151"/>
      <c r="BI423" s="1151"/>
      <c r="BJ423" s="1151"/>
      <c r="BK423" s="1151"/>
      <c r="BL423" s="1151"/>
      <c r="BM423" s="1151"/>
      <c r="BN423" s="1151"/>
      <c r="BO423" s="1151" t="s">
        <v>134</v>
      </c>
      <c r="BP423" s="1151"/>
      <c r="BQ423" s="1151"/>
      <c r="BR423" s="1151"/>
      <c r="BS423" s="1151"/>
      <c r="BT423" s="1151"/>
      <c r="BU423" s="1151"/>
      <c r="BV423" s="1151"/>
      <c r="BW423" s="1151"/>
    </row>
    <row r="424" spans="1:75">
      <c r="A424" s="1091"/>
      <c r="B424" s="15" t="s">
        <v>53</v>
      </c>
      <c r="C424" s="1101" t="str">
        <f>IFERROR(VLOOKUP(C423,科目・教員!$A$1:$B$357,2,0),"")</f>
        <v/>
      </c>
      <c r="D424" s="1068"/>
      <c r="E424" s="1073" t="str">
        <f>IFERROR(VLOOKUP(E423,科目・教員!$A$1:$B$357,2,0),"")</f>
        <v/>
      </c>
      <c r="F424" s="1068"/>
      <c r="G424" s="1073" t="str">
        <f>IFERROR(VLOOKUP(G423,科目・教員!$A$1:$B$357,2,0),"")</f>
        <v/>
      </c>
      <c r="H424" s="1068"/>
      <c r="I424" s="1073" t="str">
        <f>IFERROR(VLOOKUP(I423,科目・教員!$A$1:$B$357,2,0),"")</f>
        <v/>
      </c>
      <c r="J424" s="1068"/>
      <c r="K424" s="1074" t="str">
        <f>IFERROR(VLOOKUP(K423,科目・教員!$A$1:$B$357,2,0),"")</f>
        <v/>
      </c>
      <c r="L424" s="1074"/>
      <c r="M424" s="1101" t="str">
        <f>IFERROR(VLOOKUP(M423,科目・教員!$A$1:$B$357,2,0),"")</f>
        <v/>
      </c>
      <c r="N424" s="1068"/>
      <c r="O424" s="1074" t="str">
        <f>IFERROR(VLOOKUP(O423,科目・教員!$A$1:$B$357,2,0),"")</f>
        <v/>
      </c>
      <c r="P424" s="1068"/>
      <c r="Q424" s="1074" t="str">
        <f>IFERROR(VLOOKUP(Q423,科目・教員!$A$1:$B$357,2,0),"")</f>
        <v/>
      </c>
      <c r="R424" s="1068"/>
      <c r="S424" s="1074" t="str">
        <f>IFERROR(VLOOKUP(S423,科目・教員!$A$1:$B$357,2,0),"")</f>
        <v/>
      </c>
      <c r="T424" s="1068"/>
      <c r="U424" s="843" t="s">
        <v>338</v>
      </c>
      <c r="V424" s="17"/>
      <c r="Y424" s="14" t="s">
        <v>139</v>
      </c>
      <c r="Z424" s="1091"/>
      <c r="AA424" s="1152"/>
      <c r="AB424" s="1152"/>
      <c r="AC424" s="1152"/>
      <c r="AD424" s="1152"/>
      <c r="AE424" s="1152"/>
      <c r="AF424" s="1152"/>
      <c r="AG424" s="1152"/>
      <c r="AH424" s="1152"/>
      <c r="AI424" s="1152"/>
      <c r="AJ424" s="1152"/>
      <c r="AK424" s="1152"/>
      <c r="AL424" s="1152"/>
      <c r="AM424" s="1152"/>
      <c r="AN424" s="1152"/>
      <c r="AO424" s="1152"/>
      <c r="AP424" s="1152"/>
      <c r="AQ424" s="1152"/>
      <c r="AR424" s="1152"/>
      <c r="AS424" s="1152"/>
      <c r="AT424" s="1152"/>
      <c r="AU424" s="1152"/>
      <c r="AV424" s="1152"/>
      <c r="AW424" s="1296"/>
      <c r="AX424" s="1152"/>
      <c r="AY424" s="1184"/>
      <c r="AZ424" s="1152"/>
      <c r="BA424" s="1152"/>
      <c r="BB424" s="1152"/>
      <c r="BC424" s="1152"/>
      <c r="BD424" s="1152"/>
      <c r="BE424" s="1152"/>
      <c r="BF424" s="1152"/>
      <c r="BG424" s="1152"/>
      <c r="BH424" s="1152"/>
      <c r="BI424" s="1152"/>
      <c r="BJ424" s="1152"/>
      <c r="BK424" s="1152"/>
      <c r="BL424" s="1152"/>
      <c r="BM424" s="1152"/>
      <c r="BN424" s="1152"/>
      <c r="BO424" s="1152"/>
      <c r="BP424" s="1152"/>
      <c r="BQ424" s="1152"/>
      <c r="BR424" s="1152"/>
      <c r="BS424" s="1152"/>
      <c r="BT424" s="1152"/>
      <c r="BU424" s="1152"/>
      <c r="BV424" s="1152"/>
      <c r="BW424" s="1152"/>
    </row>
    <row r="425" spans="1:75">
      <c r="A425" s="1091"/>
      <c r="B425" s="15" t="s">
        <v>59</v>
      </c>
      <c r="C425" s="1101" t="str">
        <f>VLOOKUP($C402,'2025年度(1年前期)'!$B$5:$N$208,COLUMN('2025年度(1年前期)'!$K$5)+1,0)&amp;""</f>
        <v>　</v>
      </c>
      <c r="D425" s="1068"/>
      <c r="E425" s="1073" t="str">
        <f>VLOOKUP($C402,'2025年度(2年前期)'!$B$5:$N$208,COLUMN('2025年度(2年前期)'!$K$5)+1,0)&amp;""</f>
        <v/>
      </c>
      <c r="F425" s="1068"/>
      <c r="G425" s="1073" t="str">
        <f>VLOOKUP($C402,'2025年度(3年前期)'!$B$5:$N$208,COLUMN('2025年度(3年前期)'!$K$5)+1,0)&amp;""</f>
        <v/>
      </c>
      <c r="H425" s="1068"/>
      <c r="I425" s="1073" t="str">
        <f>VLOOKUP($C402,'2025年度(4年前期)'!$B$5:$N$208,COLUMN('2025年度(4年前期)'!$K$5)+1,0)&amp;""</f>
        <v/>
      </c>
      <c r="J425" s="1068"/>
      <c r="K425" s="1074" t="str">
        <f>VLOOKUP($C402,'2025年度(助産前期)'!$B$5:$N$208,COLUMN('2025年度(助産前期)'!$K$5)+1,0)&amp;""</f>
        <v/>
      </c>
      <c r="L425" s="1074"/>
      <c r="M425" s="1101" t="str">
        <f>VLOOKUP($C402,'2025年度(M1前期)'!$B$5:$N$208,COLUMN('2025年度(M1前期)'!$K$5)+1,0)&amp;""</f>
        <v/>
      </c>
      <c r="N425" s="1068"/>
      <c r="O425" s="1074" t="str">
        <f>VLOOKUP($C402,'2025年度(M2前期)'!$B$5:$N$208,COLUMN('2025年度(M2前期)'!$K$5)+1,0)&amp;""</f>
        <v/>
      </c>
      <c r="P425" s="1068"/>
      <c r="Q425" s="1074" t="str">
        <f>VLOOKUP($C402,'2025年度(D1前期)'!$B$5:$N$208,COLUMN('2025年度(D1前期)'!$K$5)+1,0)&amp;""</f>
        <v/>
      </c>
      <c r="R425" s="1068"/>
      <c r="S425" s="1074" t="str">
        <f>VLOOKUP($C402,'2025年度(D23前期)'!$B$5:$N$208,COLUMN('2025年度(D23前期)'!$K$5)+1,0)&amp;""</f>
        <v/>
      </c>
      <c r="T425" s="1068"/>
      <c r="U425" s="843" t="s">
        <v>234</v>
      </c>
      <c r="V425" s="17"/>
      <c r="Y425" s="14" t="s">
        <v>289</v>
      </c>
      <c r="Z425" s="1091"/>
      <c r="AA425" s="1152"/>
      <c r="AB425" s="1152"/>
      <c r="AC425" s="1152"/>
      <c r="AD425" s="1152"/>
      <c r="AE425" s="1152"/>
      <c r="AF425" s="1152"/>
      <c r="AG425" s="1152"/>
      <c r="AH425" s="1152"/>
      <c r="AI425" s="1152"/>
      <c r="AJ425" s="1152"/>
      <c r="AK425" s="1152"/>
      <c r="AL425" s="1152"/>
      <c r="AM425" s="1152"/>
      <c r="AN425" s="1152"/>
      <c r="AO425" s="1152"/>
      <c r="AP425" s="1152"/>
      <c r="AQ425" s="1152"/>
      <c r="AR425" s="1152"/>
      <c r="AS425" s="1152"/>
      <c r="AT425" s="1152"/>
      <c r="AU425" s="1152"/>
      <c r="AV425" s="1152"/>
      <c r="AW425" s="1296"/>
      <c r="AX425" s="1152"/>
      <c r="AY425" s="1184"/>
      <c r="AZ425" s="1152"/>
      <c r="BA425" s="1152"/>
      <c r="BB425" s="1152"/>
      <c r="BC425" s="1152"/>
      <c r="BD425" s="1152"/>
      <c r="BE425" s="1152"/>
      <c r="BF425" s="1152"/>
      <c r="BG425" s="1152"/>
      <c r="BH425" s="1152"/>
      <c r="BI425" s="1152"/>
      <c r="BJ425" s="1152"/>
      <c r="BK425" s="1152"/>
      <c r="BL425" s="1152"/>
      <c r="BM425" s="1152"/>
      <c r="BN425" s="1152"/>
      <c r="BO425" s="1152"/>
      <c r="BP425" s="1152"/>
      <c r="BQ425" s="1152"/>
      <c r="BR425" s="1152"/>
      <c r="BS425" s="1152"/>
      <c r="BT425" s="1152"/>
      <c r="BU425" s="1152"/>
      <c r="BV425" s="1152"/>
      <c r="BW425" s="1152"/>
    </row>
    <row r="426" spans="1:75">
      <c r="A426" s="1092"/>
      <c r="B426" s="16" t="s">
        <v>56</v>
      </c>
      <c r="C426" s="1135"/>
      <c r="D426" s="1136"/>
      <c r="E426" s="1063"/>
      <c r="F426" s="1075"/>
      <c r="G426" s="1063"/>
      <c r="H426" s="1075"/>
      <c r="I426" s="1063"/>
      <c r="J426" s="1075"/>
      <c r="K426" s="1064"/>
      <c r="L426" s="1064"/>
      <c r="M426" s="1061"/>
      <c r="N426" s="1075"/>
      <c r="O426" s="1064"/>
      <c r="P426" s="1075"/>
      <c r="Q426" s="1064"/>
      <c r="R426" s="1075"/>
      <c r="S426" s="1064"/>
      <c r="T426" s="1075"/>
      <c r="U426" s="844" t="s">
        <v>281</v>
      </c>
      <c r="V426" s="28"/>
      <c r="W426" s="20"/>
      <c r="X426" s="20"/>
      <c r="Y426" s="20"/>
      <c r="Z426" s="1092"/>
      <c r="AA426" s="1153"/>
      <c r="AB426" s="1153"/>
      <c r="AC426" s="1153"/>
      <c r="AD426" s="1153"/>
      <c r="AE426" s="1153"/>
      <c r="AF426" s="1153"/>
      <c r="AG426" s="1153"/>
      <c r="AH426" s="1153"/>
      <c r="AI426" s="1153"/>
      <c r="AJ426" s="1153"/>
      <c r="AK426" s="1153"/>
      <c r="AL426" s="1153"/>
      <c r="AM426" s="1153"/>
      <c r="AN426" s="1153"/>
      <c r="AO426" s="1153"/>
      <c r="AP426" s="1153"/>
      <c r="AQ426" s="1153"/>
      <c r="AR426" s="1153"/>
      <c r="AS426" s="1153"/>
      <c r="AT426" s="1153"/>
      <c r="AU426" s="1153"/>
      <c r="AV426" s="1153"/>
      <c r="AW426" s="1296"/>
      <c r="AX426" s="1153"/>
      <c r="AY426" s="1185"/>
      <c r="AZ426" s="1153"/>
      <c r="BA426" s="1153"/>
      <c r="BB426" s="1153"/>
      <c r="BC426" s="1153"/>
      <c r="BD426" s="1153"/>
      <c r="BE426" s="1153"/>
      <c r="BF426" s="1153"/>
      <c r="BG426" s="1153"/>
      <c r="BH426" s="1153"/>
      <c r="BI426" s="1153"/>
      <c r="BJ426" s="1153"/>
      <c r="BK426" s="1153"/>
      <c r="BL426" s="1153"/>
      <c r="BM426" s="1153"/>
      <c r="BN426" s="1153"/>
      <c r="BO426" s="1153"/>
      <c r="BP426" s="1153"/>
      <c r="BQ426" s="1153"/>
      <c r="BR426" s="1153"/>
      <c r="BS426" s="1153"/>
      <c r="BT426" s="1153"/>
      <c r="BU426" s="1153"/>
      <c r="BV426" s="1153"/>
      <c r="BW426" s="1153"/>
    </row>
    <row r="427" spans="1:75" ht="21.75">
      <c r="A427" s="5"/>
      <c r="B427" s="6"/>
      <c r="C427" s="1077">
        <f>C402+1</f>
        <v>45826</v>
      </c>
      <c r="D427" s="1077"/>
      <c r="E427" s="1077"/>
      <c r="F427" s="1077"/>
      <c r="G427" s="1077"/>
      <c r="H427" s="1077"/>
      <c r="I427" s="1077"/>
      <c r="J427" s="1077"/>
      <c r="K427" s="1077"/>
      <c r="L427" s="1077"/>
      <c r="M427" s="1077"/>
      <c r="N427" s="1077"/>
      <c r="O427" s="1077"/>
      <c r="P427" s="1077"/>
      <c r="Q427" s="1077"/>
      <c r="R427" s="1077"/>
      <c r="S427" s="1077"/>
      <c r="T427" s="1077"/>
      <c r="U427" s="1049">
        <f>C427</f>
        <v>45826</v>
      </c>
      <c r="V427" s="1050"/>
      <c r="W427" s="1050"/>
      <c r="X427" s="1050"/>
      <c r="Y427" s="1050"/>
      <c r="Z427" s="1051"/>
      <c r="AA427" s="41">
        <v>101</v>
      </c>
      <c r="AB427" s="41">
        <v>102</v>
      </c>
      <c r="AC427" s="41">
        <v>103</v>
      </c>
      <c r="AD427" s="41" t="s">
        <v>16</v>
      </c>
      <c r="AE427" s="41" t="s">
        <v>17</v>
      </c>
      <c r="AF427" s="41" t="s">
        <v>18</v>
      </c>
      <c r="AG427" s="41">
        <v>201</v>
      </c>
      <c r="AH427" s="42">
        <v>202</v>
      </c>
      <c r="AI427" s="41">
        <v>203</v>
      </c>
      <c r="AJ427" s="41">
        <v>204</v>
      </c>
      <c r="AK427" s="41">
        <v>205</v>
      </c>
      <c r="AL427" s="41" t="s">
        <v>19</v>
      </c>
      <c r="AM427" s="41" t="s">
        <v>69</v>
      </c>
      <c r="AN427" s="7" t="s">
        <v>21</v>
      </c>
      <c r="AO427" s="7" t="s">
        <v>22</v>
      </c>
      <c r="AP427" s="7" t="s">
        <v>23</v>
      </c>
      <c r="AQ427" s="7" t="s">
        <v>24</v>
      </c>
      <c r="AR427" s="7" t="s">
        <v>25</v>
      </c>
      <c r="AS427" s="7" t="s">
        <v>26</v>
      </c>
      <c r="AT427" s="7" t="s">
        <v>27</v>
      </c>
      <c r="AU427" s="7" t="s">
        <v>28</v>
      </c>
      <c r="AV427" s="7" t="s">
        <v>29</v>
      </c>
      <c r="AW427" s="41">
        <v>301</v>
      </c>
      <c r="AX427" s="42">
        <v>302</v>
      </c>
      <c r="AY427" s="43">
        <v>303</v>
      </c>
      <c r="AZ427" s="43">
        <v>304</v>
      </c>
      <c r="BA427" s="41" t="s">
        <v>30</v>
      </c>
      <c r="BB427" s="41" t="s">
        <v>31</v>
      </c>
      <c r="BC427" s="42" t="s">
        <v>32</v>
      </c>
      <c r="BD427" s="41" t="s">
        <v>33</v>
      </c>
      <c r="BE427" s="41" t="s">
        <v>34</v>
      </c>
      <c r="BF427" s="41" t="s">
        <v>35</v>
      </c>
      <c r="BG427" s="7" t="s">
        <v>36</v>
      </c>
      <c r="BH427" s="7" t="s">
        <v>37</v>
      </c>
      <c r="BI427" s="41" t="s">
        <v>536</v>
      </c>
      <c r="BJ427" s="41" t="s">
        <v>537</v>
      </c>
      <c r="BK427" s="41" t="s">
        <v>538</v>
      </c>
      <c r="BL427" s="41" t="s">
        <v>539</v>
      </c>
      <c r="BM427" s="41" t="s">
        <v>540</v>
      </c>
      <c r="BN427" s="44" t="s">
        <v>40</v>
      </c>
      <c r="BO427" s="44" t="s">
        <v>41</v>
      </c>
      <c r="BP427" s="44" t="s">
        <v>354</v>
      </c>
      <c r="BQ427" s="45" t="s">
        <v>42</v>
      </c>
      <c r="BR427" s="45" t="s">
        <v>43</v>
      </c>
      <c r="BS427" s="45" t="s">
        <v>44</v>
      </c>
      <c r="BT427" s="45" t="s">
        <v>45</v>
      </c>
      <c r="BU427" s="45" t="s">
        <v>46</v>
      </c>
      <c r="BV427" s="45" t="s">
        <v>47</v>
      </c>
      <c r="BW427" s="45" t="s">
        <v>48</v>
      </c>
    </row>
    <row r="428" spans="1:75">
      <c r="A428" s="1091" t="s">
        <v>49</v>
      </c>
      <c r="B428" s="12" t="s">
        <v>50</v>
      </c>
      <c r="C428" s="1122" t="str">
        <f>VLOOKUP($C427,'2025年度(1年前期)'!$B$5:$N$208,COLUMN('2025年度(1年前期)'!$C$5),0)&amp;""</f>
        <v>英語Ⅱ(D)</v>
      </c>
      <c r="D428" s="1123"/>
      <c r="E428" s="1148" t="str">
        <f>VLOOKUP($C427,'2025年度(2年前期)'!$B$5:$N$208,COLUMN('2025年度(2年前期)'!$C$5),0)&amp;""</f>
        <v>コミュニケーション論</v>
      </c>
      <c r="F428" s="1123"/>
      <c r="G428" s="1081" t="str">
        <f>VLOOKUP($C427,'2025年度(3年前期)'!$B$5:$N$208,COLUMN('2025年度(3年前期)'!$C$5),0)&amp;""</f>
        <v>N95マスクフィットテスト</v>
      </c>
      <c r="H428" s="1080"/>
      <c r="I428" s="1081" t="str">
        <f>VLOOKUP($C427,'2025年度(4年前期)'!$B$5:$N$208,COLUMN('2025年度(4年前期)'!$C$5),0)&amp;""</f>
        <v>看護学統合　演習・実習</v>
      </c>
      <c r="J428" s="1080"/>
      <c r="K428" s="1072" t="str">
        <f>VLOOKUP($C427,'2025年度(助産前期)'!$B$5:$N$208,COLUMN('2025年度(助産前期)'!$C$5),0)&amp;""</f>
        <v/>
      </c>
      <c r="L428" s="1096"/>
      <c r="M428" s="1105" t="str">
        <f>VLOOKUP($C427,'2025年度(M1前期)'!$B$5:$N$208,COLUMN('2025年度(M1前期)'!$C$5),0)&amp;""</f>
        <v>薬理学特論
成育看護学特論Ａ－Ⅱ(母性)</v>
      </c>
      <c r="N428" s="1096"/>
      <c r="O428" s="1081" t="str">
        <f>VLOOKUP($C427,'2025年度(M2前期)'!$B$5:$N$208,COLUMN('2025年度(M2前期)'!$C$5),0)&amp;""</f>
        <v>国際看護学演習Ａ－Ⅱ
看護教育学演習Ａ－Ⅱ
精神看護学演習Ａ－Ⅲ</v>
      </c>
      <c r="P428" s="1080"/>
      <c r="Q428" s="1081" t="str">
        <f>VLOOKUP($C427,'2025年度(D1前期)'!$B$5:$N$208,COLUMN('2025年度(D1前期)'!$C$5),0)&amp;""</f>
        <v/>
      </c>
      <c r="R428" s="1080"/>
      <c r="S428" s="1072" t="str">
        <f>VLOOKUP($C427,'2025年度(D23前期)'!$B$5:$N$208,COLUMN('2025年度(D23前期)'!$C$5),0)&amp;""</f>
        <v>特別研究</v>
      </c>
      <c r="T428" s="1080"/>
      <c r="U428" s="945"/>
      <c r="W428" s="778" t="s">
        <v>503</v>
      </c>
      <c r="Y428" s="38"/>
      <c r="Z428" s="1095" t="str">
        <f>A428</f>
        <v xml:space="preserve">１時限（09：20～10：50） </v>
      </c>
      <c r="AA428" s="1151" t="s">
        <v>545</v>
      </c>
      <c r="AB428" s="1151"/>
      <c r="AC428" s="1151"/>
      <c r="AD428" s="1151"/>
      <c r="AE428" s="1151" t="s">
        <v>545</v>
      </c>
      <c r="AF428" s="1151"/>
      <c r="AG428" s="1151"/>
      <c r="AH428" s="1151" t="s">
        <v>367</v>
      </c>
      <c r="AI428" s="1151"/>
      <c r="AJ428" s="1151"/>
      <c r="AK428" s="1151"/>
      <c r="AL428" s="1151"/>
      <c r="AM428" s="1151"/>
      <c r="AN428" s="1043"/>
      <c r="AO428" s="1151"/>
      <c r="AP428" s="1151"/>
      <c r="AQ428" s="1151"/>
      <c r="AR428" s="1151"/>
      <c r="AS428" s="1151"/>
      <c r="AT428" s="1151"/>
      <c r="AU428" s="1151"/>
      <c r="AV428" s="1151"/>
      <c r="AW428" s="1151"/>
      <c r="AX428" s="1151" t="s">
        <v>175</v>
      </c>
      <c r="AY428" s="1151"/>
      <c r="AZ428" s="1151"/>
      <c r="BA428" s="1151" t="s">
        <v>626</v>
      </c>
      <c r="BB428" s="1151" t="s">
        <v>221</v>
      </c>
      <c r="BC428" s="1151"/>
      <c r="BD428" s="1151"/>
      <c r="BE428" s="1151"/>
      <c r="BF428" s="1151"/>
      <c r="BG428" s="1151"/>
      <c r="BH428" s="1151"/>
      <c r="BI428" s="1151"/>
      <c r="BJ428" s="1151"/>
      <c r="BK428" s="1151"/>
      <c r="BL428" s="1151"/>
      <c r="BM428" s="1151"/>
      <c r="BN428" s="1151"/>
      <c r="BO428" s="1151"/>
      <c r="BP428" s="1151"/>
      <c r="BQ428" s="1151"/>
      <c r="BR428" s="1151"/>
      <c r="BS428" s="1151"/>
      <c r="BT428" s="1151"/>
      <c r="BU428" s="1151"/>
      <c r="BV428" s="1151"/>
      <c r="BW428" s="1151"/>
    </row>
    <row r="429" spans="1:75">
      <c r="A429" s="1091"/>
      <c r="B429" s="15" t="s">
        <v>53</v>
      </c>
      <c r="C429" s="1118" t="str">
        <f>IFERROR(VLOOKUP(C428,科目・教員!$A$1:$B$357,2,0),"")</f>
        <v/>
      </c>
      <c r="D429" s="1119"/>
      <c r="E429" s="1147" t="str">
        <f>IFERROR(VLOOKUP(E428,科目・教員!$A$1:$B$357,2,0),"")</f>
        <v>高山　昇</v>
      </c>
      <c r="F429" s="1119"/>
      <c r="G429" s="1067" t="str">
        <f>IFERROR(VLOOKUP(G428,科目・教員!$A$1:$B$357,2,0),"")</f>
        <v/>
      </c>
      <c r="H429" s="1066"/>
      <c r="I429" s="1067" t="str">
        <f>IFERROR(VLOOKUP(I428,科目・教員!$A$1:$B$357,2,0),"")</f>
        <v/>
      </c>
      <c r="J429" s="1066"/>
      <c r="K429" s="1068" t="str">
        <f>IFERROR(VLOOKUP(K428,科目・教員!$A$1:$B$357,2,0),"")</f>
        <v/>
      </c>
      <c r="L429" s="1070"/>
      <c r="M429" s="1104" t="str">
        <f>IFERROR(VLOOKUP(M428,科目・教員!$A$1:$B$357,2,0),"")</f>
        <v/>
      </c>
      <c r="N429" s="1066"/>
      <c r="O429" s="1067" t="str">
        <f>IFERROR(VLOOKUP(O428,科目・教員!$A$1:$B$357,2,0),"")</f>
        <v/>
      </c>
      <c r="P429" s="1066"/>
      <c r="Q429" s="1067" t="str">
        <f>IFERROR(VLOOKUP(Q428,科目・教員!$A$1:$B$357,2,0),"")</f>
        <v/>
      </c>
      <c r="R429" s="1066"/>
      <c r="S429" s="1068" t="str">
        <f>IFERROR(VLOOKUP(S428,科目・教員!$A$1:$B$357,2,0),"")</f>
        <v/>
      </c>
      <c r="T429" s="1066"/>
      <c r="U429" s="945"/>
      <c r="W429" s="778" t="s">
        <v>321</v>
      </c>
      <c r="Y429" s="38"/>
      <c r="Z429" s="1091"/>
      <c r="AA429" s="1152"/>
      <c r="AB429" s="1152"/>
      <c r="AC429" s="1152"/>
      <c r="AD429" s="1152"/>
      <c r="AE429" s="1152"/>
      <c r="AF429" s="1152"/>
      <c r="AG429" s="1152"/>
      <c r="AH429" s="1152"/>
      <c r="AI429" s="1152"/>
      <c r="AJ429" s="1152"/>
      <c r="AK429" s="1152"/>
      <c r="AL429" s="1152"/>
      <c r="AM429" s="1152"/>
      <c r="AN429" s="1044"/>
      <c r="AO429" s="1152"/>
      <c r="AP429" s="1152"/>
      <c r="AQ429" s="1152"/>
      <c r="AR429" s="1152"/>
      <c r="AS429" s="1152"/>
      <c r="AT429" s="1152"/>
      <c r="AU429" s="1152"/>
      <c r="AV429" s="1152"/>
      <c r="AW429" s="1152"/>
      <c r="AX429" s="1152"/>
      <c r="AY429" s="1152"/>
      <c r="AZ429" s="1152"/>
      <c r="BA429" s="1152"/>
      <c r="BB429" s="1152"/>
      <c r="BC429" s="1152"/>
      <c r="BD429" s="1152"/>
      <c r="BE429" s="1152"/>
      <c r="BF429" s="1152"/>
      <c r="BG429" s="1152"/>
      <c r="BH429" s="1152"/>
      <c r="BI429" s="1152"/>
      <c r="BJ429" s="1152"/>
      <c r="BK429" s="1152"/>
      <c r="BL429" s="1152"/>
      <c r="BM429" s="1152"/>
      <c r="BN429" s="1152"/>
      <c r="BO429" s="1152"/>
      <c r="BP429" s="1152"/>
      <c r="BQ429" s="1152"/>
      <c r="BR429" s="1152"/>
      <c r="BS429" s="1152"/>
      <c r="BT429" s="1152"/>
      <c r="BU429" s="1152"/>
      <c r="BV429" s="1152"/>
      <c r="BW429" s="1152"/>
    </row>
    <row r="430" spans="1:75">
      <c r="A430" s="1091"/>
      <c r="B430" s="15" t="s">
        <v>59</v>
      </c>
      <c r="C430" s="1118" t="str">
        <f>VLOOKUP($C427,'2025年度(1年前期)'!$B$5:$N$208,COLUMN('2025年度(1年前期)'!$C$5)+1,0)&amp;""</f>
        <v>302</v>
      </c>
      <c r="D430" s="1119"/>
      <c r="E430" s="1147" t="str">
        <f>VLOOKUP($C427,'2025年度(2年前期)'!$B$5:$N$208,COLUMN('2025年度(2年前期)'!$C$5)+1,0)&amp;""</f>
        <v>202</v>
      </c>
      <c r="F430" s="1119"/>
      <c r="G430" s="1067" t="str">
        <f>VLOOKUP($C427,'2025年度(3年前期)'!$B$5:$N$208,COLUMN('2025年度(3年前期)'!$C$5)+1,0)&amp;""</f>
        <v>101･成人実</v>
      </c>
      <c r="H430" s="1066"/>
      <c r="I430" s="1067" t="str">
        <f>VLOOKUP($C427,'2025年度(4年前期)'!$B$5:$N$208,COLUMN('2025年度(4年前期)'!$C$5)+1,0)&amp;""</f>
        <v/>
      </c>
      <c r="J430" s="1066"/>
      <c r="K430" s="1068" t="str">
        <f>VLOOKUP($C427,'2025年度(助産前期)'!$B$5:$N$208,COLUMN('2025年度(助産前期)'!$C$5)+1,0)&amp;""</f>
        <v/>
      </c>
      <c r="L430" s="1070"/>
      <c r="M430" s="1104" t="str">
        <f>VLOOKUP($C427,'2025年度(M1前期)'!$B$5:$N$208,COLUMN('2025年度(M1前期)'!C$5)+1,0)&amp;""</f>
        <v>薬理:臨床講義室1
成育:別途指定</v>
      </c>
      <c r="N430" s="1066"/>
      <c r="O430" s="1067" t="str">
        <f>VLOOKUP($C427,'2025年度(M2前期)'!$B$5:$N$208,COLUMN('2025年度(M2前期)'!$C$5)+1,0)&amp;""</f>
        <v>国際:別途指定
教育:別途指定
精神:臨床講義室２</v>
      </c>
      <c r="P430" s="1066"/>
      <c r="Q430" s="1067" t="str">
        <f>VLOOKUP($C427,'2025年度(D1前期)'!$B$5:$N$208,COLUMN('2025年度(D1前期)'!$C$5)+1,0)&amp;""</f>
        <v/>
      </c>
      <c r="R430" s="1066"/>
      <c r="S430" s="1068" t="str">
        <f>VLOOKUP($C427,'2025年度(D23前期)'!$B$5:$N$208,COLUMN('2025年度(D23前期)'!$C$5)+1,0)&amp;""</f>
        <v/>
      </c>
      <c r="T430" s="1066"/>
      <c r="U430" s="945"/>
      <c r="W430" s="778" t="s">
        <v>505</v>
      </c>
      <c r="Y430" s="38"/>
      <c r="Z430" s="1091"/>
      <c r="AA430" s="1152"/>
      <c r="AB430" s="1152"/>
      <c r="AC430" s="1152"/>
      <c r="AD430" s="1152"/>
      <c r="AE430" s="1152"/>
      <c r="AF430" s="1152"/>
      <c r="AG430" s="1152"/>
      <c r="AH430" s="1152"/>
      <c r="AI430" s="1152"/>
      <c r="AJ430" s="1152"/>
      <c r="AK430" s="1152"/>
      <c r="AL430" s="1152"/>
      <c r="AM430" s="1152"/>
      <c r="AN430" s="1044"/>
      <c r="AO430" s="1152"/>
      <c r="AP430" s="1152"/>
      <c r="AQ430" s="1152"/>
      <c r="AR430" s="1152"/>
      <c r="AS430" s="1152"/>
      <c r="AT430" s="1152"/>
      <c r="AU430" s="1152"/>
      <c r="AV430" s="1152"/>
      <c r="AW430" s="1152"/>
      <c r="AX430" s="1152"/>
      <c r="AY430" s="1152"/>
      <c r="AZ430" s="1152"/>
      <c r="BA430" s="1152"/>
      <c r="BB430" s="1152"/>
      <c r="BC430" s="1152"/>
      <c r="BD430" s="1152"/>
      <c r="BE430" s="1152"/>
      <c r="BF430" s="1152"/>
      <c r="BG430" s="1152"/>
      <c r="BH430" s="1152"/>
      <c r="BI430" s="1152"/>
      <c r="BJ430" s="1152"/>
      <c r="BK430" s="1152"/>
      <c r="BL430" s="1152"/>
      <c r="BM430" s="1152"/>
      <c r="BN430" s="1152"/>
      <c r="BO430" s="1152"/>
      <c r="BP430" s="1152"/>
      <c r="BQ430" s="1152"/>
      <c r="BR430" s="1152"/>
      <c r="BS430" s="1152"/>
      <c r="BT430" s="1152"/>
      <c r="BU430" s="1152"/>
      <c r="BV430" s="1152"/>
      <c r="BW430" s="1152"/>
    </row>
    <row r="431" spans="1:75">
      <c r="A431" s="1092"/>
      <c r="B431" s="16" t="s">
        <v>56</v>
      </c>
      <c r="C431" s="1142" t="s">
        <v>229</v>
      </c>
      <c r="D431" s="1198"/>
      <c r="E431" s="1137" t="s">
        <v>172</v>
      </c>
      <c r="F431" s="1121"/>
      <c r="G431" s="1063"/>
      <c r="H431" s="1062"/>
      <c r="I431" s="1063"/>
      <c r="J431" s="1062"/>
      <c r="K431" s="1064"/>
      <c r="L431" s="1069"/>
      <c r="M431" s="1106"/>
      <c r="N431" s="1062"/>
      <c r="O431" s="1063"/>
      <c r="P431" s="1062"/>
      <c r="Q431" s="1063"/>
      <c r="R431" s="1062"/>
      <c r="S431" s="1064"/>
      <c r="T431" s="1062"/>
      <c r="U431" s="945"/>
      <c r="W431" s="778" t="s">
        <v>240</v>
      </c>
      <c r="Y431" s="38"/>
      <c r="Z431" s="1092"/>
      <c r="AA431" s="1153"/>
      <c r="AB431" s="1153"/>
      <c r="AC431" s="1153"/>
      <c r="AD431" s="1153"/>
      <c r="AE431" s="1153"/>
      <c r="AF431" s="1153"/>
      <c r="AG431" s="1153"/>
      <c r="AH431" s="1153"/>
      <c r="AI431" s="1153"/>
      <c r="AJ431" s="1153"/>
      <c r="AK431" s="1153"/>
      <c r="AL431" s="1153"/>
      <c r="AM431" s="1153"/>
      <c r="AN431" s="1045"/>
      <c r="AO431" s="1153"/>
      <c r="AP431" s="1153"/>
      <c r="AQ431" s="1153"/>
      <c r="AR431" s="1153"/>
      <c r="AS431" s="1153"/>
      <c r="AT431" s="1153"/>
      <c r="AU431" s="1153"/>
      <c r="AV431" s="1153"/>
      <c r="AW431" s="1153"/>
      <c r="AX431" s="1153"/>
      <c r="AY431" s="1153"/>
      <c r="AZ431" s="1153"/>
      <c r="BA431" s="1153"/>
      <c r="BB431" s="1153"/>
      <c r="BC431" s="1153"/>
      <c r="BD431" s="1153"/>
      <c r="BE431" s="1153"/>
      <c r="BF431" s="1153"/>
      <c r="BG431" s="1153"/>
      <c r="BH431" s="1153"/>
      <c r="BI431" s="1153"/>
      <c r="BJ431" s="1153"/>
      <c r="BK431" s="1153"/>
      <c r="BL431" s="1153"/>
      <c r="BM431" s="1153"/>
      <c r="BN431" s="1153"/>
      <c r="BO431" s="1153"/>
      <c r="BP431" s="1153"/>
      <c r="BQ431" s="1153"/>
      <c r="BR431" s="1153"/>
      <c r="BS431" s="1153"/>
      <c r="BT431" s="1153"/>
      <c r="BU431" s="1153"/>
      <c r="BV431" s="1153"/>
      <c r="BW431" s="1153"/>
    </row>
    <row r="432" spans="1:75" ht="15" customHeight="1">
      <c r="A432" s="1091" t="s">
        <v>58</v>
      </c>
      <c r="B432" s="15" t="s">
        <v>50</v>
      </c>
      <c r="C432" s="1122" t="str">
        <f>VLOOKUP($C427,'2025年度(1年前期)'!$B$5:$N$208,COLUMN('2025年度(1年前期)'!$E$5),0)&amp;""</f>
        <v>英語Ⅱ(B)</v>
      </c>
      <c r="D432" s="1123"/>
      <c r="E432" s="1081" t="str">
        <f>VLOOKUP($C427,'2025年度(2年前期)'!$B$5:$N$208,COLUMN('2025年度(2年前期)'!$E$5),0)&amp;""</f>
        <v>保健･医療･福祉システム</v>
      </c>
      <c r="F432" s="1080"/>
      <c r="G432" s="1081" t="str">
        <f>VLOOKUP($C427,'2025年度(3年前期)'!$B$5:$N$208,COLUMN('2025年度(3年前期)'!$E$5),0)&amp;""</f>
        <v>N95マスクフィットテスト</v>
      </c>
      <c r="H432" s="1080"/>
      <c r="I432" s="1081" t="str">
        <f>VLOOKUP($C427,'2025年度(4年前期)'!$B$5:$N$208,COLUMN('2025年度(4年前期)'!$E$5),0)&amp;""</f>
        <v>看護学統合　演習・実習</v>
      </c>
      <c r="J432" s="1080"/>
      <c r="K432" s="1072" t="str">
        <f>VLOOKUP($C427,'2025年度(助産前期)'!$B$5:$N$208,COLUMN('2025年度(助産前期)'!$E$5),0)&amp;""</f>
        <v/>
      </c>
      <c r="L432" s="1096"/>
      <c r="M432" s="1079" t="str">
        <f>VLOOKUP($C427,'2025年度(M1前期)'!$B$5:$N$208,COLUMN('2025年度(M1前期)'!$E$5),0)&amp;""</f>
        <v>薬理学特論
成育看護学特論Ａ－Ⅱ(母性)</v>
      </c>
      <c r="N432" s="1080"/>
      <c r="O432" s="1072" t="str">
        <f>VLOOKUP($C427,'2025年度(M2前期)'!$B$5:$N$208,COLUMN('2025年度(M2前期)'!$E$5),0)&amp;""</f>
        <v>国際看護学演習Ａ－Ⅱ
看護教育学演習Ａ－Ⅱ
精神看護学演習Ａ－Ⅲ</v>
      </c>
      <c r="P432" s="1080"/>
      <c r="Q432" s="1072" t="str">
        <f>VLOOKUP($C427,'2025年度(D1前期)'!$B$5:$N$208,COLUMN('2025年度(D1前期)'!$E$5),0)&amp;""</f>
        <v/>
      </c>
      <c r="R432" s="1080"/>
      <c r="S432" s="1072" t="str">
        <f>VLOOKUP($C427,'2025年度(D23前期)'!$B$5:$N$208,COLUMN('2025年度(D23前期)'!$E$5),0)&amp;""</f>
        <v>特別研究</v>
      </c>
      <c r="T432" s="1080"/>
      <c r="U432" s="509" t="s">
        <v>189</v>
      </c>
      <c r="V432" s="17"/>
      <c r="W432" s="778" t="s">
        <v>241</v>
      </c>
      <c r="Y432" s="38"/>
      <c r="Z432" s="1091" t="str">
        <f>A432</f>
        <v>２時限（11：00～12：30）</v>
      </c>
      <c r="AA432" s="1151" t="s">
        <v>545</v>
      </c>
      <c r="AB432" s="1151"/>
      <c r="AC432" s="1151"/>
      <c r="AD432" s="1151"/>
      <c r="AE432" s="1151" t="s">
        <v>545</v>
      </c>
      <c r="AF432" s="1296"/>
      <c r="AG432" s="1151" t="s">
        <v>249</v>
      </c>
      <c r="AH432" s="1151"/>
      <c r="AI432" s="1151"/>
      <c r="AJ432" s="1151"/>
      <c r="AK432" s="1151"/>
      <c r="AL432" s="1151"/>
      <c r="AM432" s="1151"/>
      <c r="AN432" s="1043"/>
      <c r="AO432" s="1151"/>
      <c r="AP432" s="1151"/>
      <c r="AQ432" s="1151"/>
      <c r="AR432" s="1151"/>
      <c r="AS432" s="1151"/>
      <c r="AT432" s="1151"/>
      <c r="AU432" s="1151"/>
      <c r="AV432" s="1151"/>
      <c r="AW432" s="1151" t="s">
        <v>627</v>
      </c>
      <c r="AX432" s="1151" t="s">
        <v>190</v>
      </c>
      <c r="AY432" s="1151"/>
      <c r="AZ432" s="1151"/>
      <c r="BA432" s="1151" t="s">
        <v>626</v>
      </c>
      <c r="BB432" s="1151" t="s">
        <v>221</v>
      </c>
      <c r="BC432" s="1151"/>
      <c r="BD432" s="1151"/>
      <c r="BE432" s="1151"/>
      <c r="BF432" s="1151"/>
      <c r="BG432" s="1151"/>
      <c r="BH432" s="1151"/>
      <c r="BI432" s="1151"/>
      <c r="BJ432" s="1151"/>
      <c r="BK432" s="1151"/>
      <c r="BL432" s="1151"/>
      <c r="BM432" s="1151"/>
      <c r="BN432" s="1151"/>
      <c r="BO432" s="1151"/>
      <c r="BP432" s="1151"/>
      <c r="BQ432" s="1151"/>
      <c r="BR432" s="1151"/>
      <c r="BS432" s="1151"/>
      <c r="BT432" s="1151"/>
      <c r="BU432" s="1151"/>
      <c r="BV432" s="1151"/>
      <c r="BW432" s="1151"/>
    </row>
    <row r="433" spans="1:75">
      <c r="A433" s="1091"/>
      <c r="B433" s="15" t="s">
        <v>53</v>
      </c>
      <c r="C433" s="1118" t="str">
        <f>IFERROR(VLOOKUP(C432,科目・教員!$A$1:$B$357,2,0),"")</f>
        <v/>
      </c>
      <c r="D433" s="1119"/>
      <c r="E433" s="1067" t="str">
        <f>IFERROR(VLOOKUP(E432,科目・教員!$A$1:$B$357,2,0),"")</f>
        <v>渡辺　幹司</v>
      </c>
      <c r="F433" s="1066"/>
      <c r="G433" s="1067" t="str">
        <f>IFERROR(VLOOKUP(G432,科目・教員!$A$1:$B$357,2,0),"")</f>
        <v/>
      </c>
      <c r="H433" s="1066"/>
      <c r="I433" s="1067" t="str">
        <f>IFERROR(VLOOKUP(I432,科目・教員!$A$1:$B$357,2,0),"")</f>
        <v/>
      </c>
      <c r="J433" s="1066"/>
      <c r="K433" s="1068" t="str">
        <f>IFERROR(VLOOKUP(K432,科目・教員!$A$1:$B$357,2,0),"")</f>
        <v/>
      </c>
      <c r="L433" s="1070"/>
      <c r="M433" s="1065" t="str">
        <f>IFERROR(VLOOKUP(M432,科目・教員!$A$1:$B$357,2,0),"")</f>
        <v/>
      </c>
      <c r="N433" s="1066"/>
      <c r="O433" s="1068" t="str">
        <f>IFERROR(VLOOKUP(O432,科目・教員!$A$1:$B$357,2,0),"")</f>
        <v/>
      </c>
      <c r="P433" s="1066"/>
      <c r="Q433" s="1068" t="str">
        <f>IFERROR(VLOOKUP(Q432,科目・教員!$A$1:$B$357,2,0),"")</f>
        <v/>
      </c>
      <c r="R433" s="1066"/>
      <c r="S433" s="1068" t="str">
        <f>IFERROR(VLOOKUP(S432,科目・教員!$A$1:$B$357,2,0),"")</f>
        <v/>
      </c>
      <c r="T433" s="1066"/>
      <c r="U433" s="509" t="s">
        <v>607</v>
      </c>
      <c r="V433" s="17"/>
      <c r="Y433" s="38"/>
      <c r="Z433" s="1091"/>
      <c r="AA433" s="1152"/>
      <c r="AB433" s="1152"/>
      <c r="AC433" s="1152"/>
      <c r="AD433" s="1152"/>
      <c r="AE433" s="1152"/>
      <c r="AF433" s="1296"/>
      <c r="AG433" s="1152"/>
      <c r="AH433" s="1152"/>
      <c r="AI433" s="1152"/>
      <c r="AJ433" s="1152"/>
      <c r="AK433" s="1152"/>
      <c r="AL433" s="1152"/>
      <c r="AM433" s="1152"/>
      <c r="AN433" s="1044"/>
      <c r="AO433" s="1152"/>
      <c r="AP433" s="1152"/>
      <c r="AQ433" s="1152"/>
      <c r="AR433" s="1152"/>
      <c r="AS433" s="1152"/>
      <c r="AT433" s="1152"/>
      <c r="AU433" s="1152"/>
      <c r="AV433" s="1152"/>
      <c r="AW433" s="1152"/>
      <c r="AX433" s="1152"/>
      <c r="AY433" s="1152"/>
      <c r="AZ433" s="1152"/>
      <c r="BA433" s="1152"/>
      <c r="BB433" s="1152"/>
      <c r="BC433" s="1152"/>
      <c r="BD433" s="1152"/>
      <c r="BE433" s="1152"/>
      <c r="BF433" s="1152"/>
      <c r="BG433" s="1152"/>
      <c r="BH433" s="1152"/>
      <c r="BI433" s="1152"/>
      <c r="BJ433" s="1152"/>
      <c r="BK433" s="1152"/>
      <c r="BL433" s="1152"/>
      <c r="BM433" s="1152"/>
      <c r="BN433" s="1152"/>
      <c r="BO433" s="1152"/>
      <c r="BP433" s="1152"/>
      <c r="BQ433" s="1152"/>
      <c r="BR433" s="1152"/>
      <c r="BS433" s="1152"/>
      <c r="BT433" s="1152"/>
      <c r="BU433" s="1152"/>
      <c r="BV433" s="1152"/>
      <c r="BW433" s="1152"/>
    </row>
    <row r="434" spans="1:75">
      <c r="A434" s="1091"/>
      <c r="B434" s="15" t="s">
        <v>59</v>
      </c>
      <c r="C434" s="1118" t="str">
        <f>VLOOKUP($C427,'2025年度(1年前期)'!$B$5:$N$208,COLUMN('2025年度(1年前期)'!$E$5)+1,0)&amp;""</f>
        <v>302</v>
      </c>
      <c r="D434" s="1119"/>
      <c r="E434" s="1067" t="str">
        <f>VLOOKUP($C427,'2025年度(2年前期)'!$B$5:$N$208,COLUMN('2025年度(2年前期)'!$E$5)+1,0)&amp;""</f>
        <v>201</v>
      </c>
      <c r="F434" s="1066"/>
      <c r="G434" s="1067" t="str">
        <f>VLOOKUP($C427,'2025年度(3年前期)'!$B$5:$N$208,COLUMN('2025年度(3年前期)'!$E$5)+1,0)&amp;""</f>
        <v>101･成人実</v>
      </c>
      <c r="H434" s="1066"/>
      <c r="I434" s="1067" t="str">
        <f>VLOOKUP($C427,'2025年度(4年前期)'!$B$5:$N$208,COLUMN('2025年度(4年前期)'!$E$5)+1,0)&amp;""</f>
        <v/>
      </c>
      <c r="J434" s="1066"/>
      <c r="K434" s="1068" t="str">
        <f>VLOOKUP($C427,'2025年度(助産前期)'!$B$5:$N$208,COLUMN('2025年度(助産前期)'!$E$5)+1,0)&amp;""</f>
        <v/>
      </c>
      <c r="L434" s="1070"/>
      <c r="M434" s="1065" t="str">
        <f>VLOOKUP($C427,'2025年度(M1前期)'!$B$5:$N$208,COLUMN('2025年度(M1前期)'!$E$5)+1,0)&amp;""</f>
        <v>薬理:臨床講義室1
成育:別途指定</v>
      </c>
      <c r="N434" s="1066"/>
      <c r="O434" s="1068" t="str">
        <f>VLOOKUP($C427,'2025年度(M2前期)'!$B$5:$N$208,COLUMN('2025年度(M2前期)'!$E$5)+1,0)&amp;""</f>
        <v>国際:別途指定
教育:別途指定
精神:臨床講義室2</v>
      </c>
      <c r="P434" s="1066"/>
      <c r="Q434" s="1068" t="str">
        <f>VLOOKUP($C427,'2025年度(D1前期)'!$B$5:$N$208,COLUMN('2025年度(D1前期)'!$E$5)+1,0)&amp;""</f>
        <v/>
      </c>
      <c r="R434" s="1066"/>
      <c r="S434" s="1068" t="str">
        <f>VLOOKUP($C427,'2025年度(D23前期)'!$B$5:$N$208,COLUMN('2025年度(D23前期)'!$E$5)+1,0)&amp;""</f>
        <v/>
      </c>
      <c r="T434" s="1066"/>
      <c r="U434" s="509" t="s">
        <v>628</v>
      </c>
      <c r="V434" s="17"/>
      <c r="Z434" s="1091"/>
      <c r="AA434" s="1152"/>
      <c r="AB434" s="1152"/>
      <c r="AC434" s="1152"/>
      <c r="AD434" s="1152"/>
      <c r="AE434" s="1152"/>
      <c r="AF434" s="1296"/>
      <c r="AG434" s="1152"/>
      <c r="AH434" s="1152"/>
      <c r="AI434" s="1152"/>
      <c r="AJ434" s="1152"/>
      <c r="AK434" s="1152"/>
      <c r="AL434" s="1152"/>
      <c r="AM434" s="1152"/>
      <c r="AN434" s="1044"/>
      <c r="AO434" s="1152"/>
      <c r="AP434" s="1152"/>
      <c r="AQ434" s="1152"/>
      <c r="AR434" s="1152"/>
      <c r="AS434" s="1152"/>
      <c r="AT434" s="1152"/>
      <c r="AU434" s="1152"/>
      <c r="AV434" s="1152"/>
      <c r="AW434" s="1152"/>
      <c r="AX434" s="1152"/>
      <c r="AY434" s="1152"/>
      <c r="AZ434" s="1152"/>
      <c r="BA434" s="1152"/>
      <c r="BB434" s="1152"/>
      <c r="BC434" s="1152"/>
      <c r="BD434" s="1152"/>
      <c r="BE434" s="1152"/>
      <c r="BF434" s="1152"/>
      <c r="BG434" s="1152"/>
      <c r="BH434" s="1152"/>
      <c r="BI434" s="1152"/>
      <c r="BJ434" s="1152"/>
      <c r="BK434" s="1152"/>
      <c r="BL434" s="1152"/>
      <c r="BM434" s="1152"/>
      <c r="BN434" s="1152"/>
      <c r="BO434" s="1152"/>
      <c r="BP434" s="1152"/>
      <c r="BQ434" s="1152"/>
      <c r="BR434" s="1152"/>
      <c r="BS434" s="1152"/>
      <c r="BT434" s="1152"/>
      <c r="BU434" s="1152"/>
      <c r="BV434" s="1152"/>
      <c r="BW434" s="1152"/>
    </row>
    <row r="435" spans="1:75">
      <c r="A435" s="1100"/>
      <c r="B435" s="16" t="s">
        <v>56</v>
      </c>
      <c r="C435" s="1304" t="s">
        <v>229</v>
      </c>
      <c r="D435" s="1305"/>
      <c r="E435" s="1063"/>
      <c r="F435" s="1075"/>
      <c r="G435" s="1063"/>
      <c r="H435" s="1075"/>
      <c r="I435" s="1063"/>
      <c r="J435" s="1075"/>
      <c r="K435" s="1064"/>
      <c r="L435" s="1064"/>
      <c r="M435" s="1061"/>
      <c r="N435" s="1075"/>
      <c r="O435" s="1064"/>
      <c r="P435" s="1075"/>
      <c r="Q435" s="1064"/>
      <c r="R435" s="1075"/>
      <c r="S435" s="1064"/>
      <c r="T435" s="1075"/>
      <c r="U435" s="509" t="s">
        <v>234</v>
      </c>
      <c r="V435" s="17"/>
      <c r="Z435" s="1092"/>
      <c r="AA435" s="1153"/>
      <c r="AB435" s="1153"/>
      <c r="AC435" s="1153"/>
      <c r="AD435" s="1153"/>
      <c r="AE435" s="1153"/>
      <c r="AF435" s="1296"/>
      <c r="AG435" s="1153"/>
      <c r="AH435" s="1153"/>
      <c r="AI435" s="1153"/>
      <c r="AJ435" s="1153"/>
      <c r="AK435" s="1153"/>
      <c r="AL435" s="1153"/>
      <c r="AM435" s="1153"/>
      <c r="AN435" s="1045"/>
      <c r="AO435" s="1153"/>
      <c r="AP435" s="1153"/>
      <c r="AQ435" s="1153"/>
      <c r="AR435" s="1153"/>
      <c r="AS435" s="1153"/>
      <c r="AT435" s="1153"/>
      <c r="AU435" s="1153"/>
      <c r="AV435" s="1153"/>
      <c r="AW435" s="1153"/>
      <c r="AX435" s="1153"/>
      <c r="AY435" s="1153"/>
      <c r="AZ435" s="1153"/>
      <c r="BA435" s="1153"/>
      <c r="BB435" s="1153"/>
      <c r="BC435" s="1153"/>
      <c r="BD435" s="1153"/>
      <c r="BE435" s="1153"/>
      <c r="BF435" s="1153"/>
      <c r="BG435" s="1153"/>
      <c r="BH435" s="1153"/>
      <c r="BI435" s="1153"/>
      <c r="BJ435" s="1153"/>
      <c r="BK435" s="1153"/>
      <c r="BL435" s="1153"/>
      <c r="BM435" s="1153"/>
      <c r="BN435" s="1153"/>
      <c r="BO435" s="1153"/>
      <c r="BP435" s="1153"/>
      <c r="BQ435" s="1153"/>
      <c r="BR435" s="1153"/>
      <c r="BS435" s="1153"/>
      <c r="BT435" s="1153"/>
      <c r="BU435" s="1153"/>
      <c r="BV435" s="1153"/>
      <c r="BW435" s="1153"/>
    </row>
    <row r="436" spans="1:75">
      <c r="A436" s="1095" t="s">
        <v>60</v>
      </c>
      <c r="B436" s="18" t="s">
        <v>61</v>
      </c>
      <c r="C436" s="1079"/>
      <c r="D436" s="1080"/>
      <c r="E436" s="1081"/>
      <c r="F436" s="1080"/>
      <c r="G436" s="1081"/>
      <c r="H436" s="1080"/>
      <c r="I436" s="1081"/>
      <c r="J436" s="1080"/>
      <c r="K436" s="1072"/>
      <c r="L436" s="1096"/>
      <c r="M436" s="1079"/>
      <c r="N436" s="1080"/>
      <c r="O436" s="1072"/>
      <c r="P436" s="1080"/>
      <c r="Q436" s="1072"/>
      <c r="R436" s="1080"/>
      <c r="S436" s="1072"/>
      <c r="T436" s="1080"/>
      <c r="U436" s="17"/>
      <c r="V436" s="17"/>
      <c r="Z436" s="1091" t="str">
        <f>A436</f>
        <v>昼休み（12：30～13：30）</v>
      </c>
      <c r="AA436" s="1151"/>
      <c r="AB436" s="1151"/>
      <c r="AC436" s="1151"/>
      <c r="AD436" s="1151"/>
      <c r="AE436" s="1151" t="s">
        <v>504</v>
      </c>
      <c r="AF436" s="1151"/>
      <c r="AG436" s="1151"/>
      <c r="AH436" s="1151"/>
      <c r="AI436" s="1151"/>
      <c r="AJ436" s="1151"/>
      <c r="AK436" s="1151"/>
      <c r="AL436" s="1151"/>
      <c r="AM436" s="1151"/>
      <c r="AN436" s="1151"/>
      <c r="AO436" s="1151"/>
      <c r="AP436" s="1151"/>
      <c r="AQ436" s="1151"/>
      <c r="AR436" s="1151"/>
      <c r="AS436" s="1151"/>
      <c r="AT436" s="1151"/>
      <c r="AU436" s="1151"/>
      <c r="AV436" s="1151"/>
      <c r="AW436" s="1151"/>
      <c r="AX436" s="1151"/>
      <c r="AY436" s="1151"/>
      <c r="AZ436" s="1151"/>
      <c r="BA436" s="1151"/>
      <c r="BB436" s="1151"/>
      <c r="BC436" s="1151"/>
      <c r="BD436" s="1151"/>
      <c r="BE436" s="1151"/>
      <c r="BF436" s="1151"/>
      <c r="BG436" s="1151"/>
      <c r="BH436" s="1151"/>
      <c r="BI436" s="1151"/>
      <c r="BJ436" s="1151"/>
      <c r="BK436" s="1151"/>
      <c r="BL436" s="1151"/>
      <c r="BM436" s="1151"/>
      <c r="BN436" s="1151"/>
      <c r="BO436" s="1151"/>
      <c r="BP436" s="1151"/>
      <c r="BQ436" s="1151"/>
      <c r="BR436" s="1151"/>
      <c r="BS436" s="1151"/>
      <c r="BT436" s="1151"/>
      <c r="BU436" s="1151"/>
      <c r="BV436" s="1151"/>
      <c r="BW436" s="1151"/>
    </row>
    <row r="437" spans="1:75" ht="13.5" customHeight="1">
      <c r="A437" s="1091"/>
      <c r="B437" s="18" t="s">
        <v>62</v>
      </c>
      <c r="C437" s="1065"/>
      <c r="D437" s="1066"/>
      <c r="E437" s="1067"/>
      <c r="F437" s="1066"/>
      <c r="G437" s="1067"/>
      <c r="H437" s="1066"/>
      <c r="I437" s="1067"/>
      <c r="J437" s="1066"/>
      <c r="K437" s="1068"/>
      <c r="L437" s="1070"/>
      <c r="M437" s="1065"/>
      <c r="N437" s="1066"/>
      <c r="O437" s="1068"/>
      <c r="P437" s="1066"/>
      <c r="Q437" s="1068"/>
      <c r="R437" s="1066"/>
      <c r="S437" s="1068"/>
      <c r="T437" s="1066"/>
      <c r="U437" s="17"/>
      <c r="V437" s="17"/>
      <c r="Z437" s="1091"/>
      <c r="AA437" s="1152"/>
      <c r="AB437" s="1152"/>
      <c r="AC437" s="1152"/>
      <c r="AD437" s="1152"/>
      <c r="AE437" s="1152"/>
      <c r="AF437" s="1152"/>
      <c r="AG437" s="1152"/>
      <c r="AH437" s="1152"/>
      <c r="AI437" s="1152"/>
      <c r="AJ437" s="1152"/>
      <c r="AK437" s="1152"/>
      <c r="AL437" s="1152"/>
      <c r="AM437" s="1152"/>
      <c r="AN437" s="1152"/>
      <c r="AO437" s="1152"/>
      <c r="AP437" s="1152"/>
      <c r="AQ437" s="1152"/>
      <c r="AR437" s="1152"/>
      <c r="AS437" s="1152"/>
      <c r="AT437" s="1152"/>
      <c r="AU437" s="1152"/>
      <c r="AV437" s="1152"/>
      <c r="AW437" s="1152"/>
      <c r="AX437" s="1152"/>
      <c r="AY437" s="1152"/>
      <c r="AZ437" s="1152"/>
      <c r="BA437" s="1152"/>
      <c r="BB437" s="1152"/>
      <c r="BC437" s="1152"/>
      <c r="BD437" s="1152"/>
      <c r="BE437" s="1152"/>
      <c r="BF437" s="1152"/>
      <c r="BG437" s="1152"/>
      <c r="BH437" s="1152"/>
      <c r="BI437" s="1152"/>
      <c r="BJ437" s="1152"/>
      <c r="BK437" s="1152"/>
      <c r="BL437" s="1152"/>
      <c r="BM437" s="1152"/>
      <c r="BN437" s="1152"/>
      <c r="BO437" s="1152"/>
      <c r="BP437" s="1152"/>
      <c r="BQ437" s="1152"/>
      <c r="BR437" s="1152"/>
      <c r="BS437" s="1152"/>
      <c r="BT437" s="1152"/>
      <c r="BU437" s="1152"/>
      <c r="BV437" s="1152"/>
      <c r="BW437" s="1152"/>
    </row>
    <row r="438" spans="1:75" ht="13.5" customHeight="1">
      <c r="A438" s="1091"/>
      <c r="B438" s="18" t="s">
        <v>59</v>
      </c>
      <c r="C438" s="1065"/>
      <c r="D438" s="1066"/>
      <c r="E438" s="1067"/>
      <c r="F438" s="1066"/>
      <c r="G438" s="1067"/>
      <c r="H438" s="1066"/>
      <c r="I438" s="1067"/>
      <c r="J438" s="1066"/>
      <c r="K438" s="1068"/>
      <c r="L438" s="1070"/>
      <c r="M438" s="1065"/>
      <c r="N438" s="1066"/>
      <c r="O438" s="1068"/>
      <c r="P438" s="1066"/>
      <c r="Q438" s="1068"/>
      <c r="R438" s="1066"/>
      <c r="S438" s="1068"/>
      <c r="T438" s="1066"/>
      <c r="U438" s="17"/>
      <c r="V438" s="17"/>
      <c r="Z438" s="1091"/>
      <c r="AA438" s="1152"/>
      <c r="AB438" s="1152"/>
      <c r="AC438" s="1152"/>
      <c r="AD438" s="1152"/>
      <c r="AE438" s="1152"/>
      <c r="AF438" s="1152"/>
      <c r="AG438" s="1152"/>
      <c r="AH438" s="1152"/>
      <c r="AI438" s="1152"/>
      <c r="AJ438" s="1152"/>
      <c r="AK438" s="1152"/>
      <c r="AL438" s="1152"/>
      <c r="AM438" s="1152"/>
      <c r="AN438" s="1152"/>
      <c r="AO438" s="1152"/>
      <c r="AP438" s="1152"/>
      <c r="AQ438" s="1152"/>
      <c r="AR438" s="1152"/>
      <c r="AS438" s="1152"/>
      <c r="AT438" s="1152"/>
      <c r="AU438" s="1152"/>
      <c r="AV438" s="1152"/>
      <c r="AW438" s="1152"/>
      <c r="AX438" s="1152"/>
      <c r="AY438" s="1152"/>
      <c r="AZ438" s="1152"/>
      <c r="BA438" s="1152"/>
      <c r="BB438" s="1152"/>
      <c r="BC438" s="1152"/>
      <c r="BD438" s="1152"/>
      <c r="BE438" s="1152"/>
      <c r="BF438" s="1152"/>
      <c r="BG438" s="1152"/>
      <c r="BH438" s="1152"/>
      <c r="BI438" s="1152"/>
      <c r="BJ438" s="1152"/>
      <c r="BK438" s="1152"/>
      <c r="BL438" s="1152"/>
      <c r="BM438" s="1152"/>
      <c r="BN438" s="1152"/>
      <c r="BO438" s="1152"/>
      <c r="BP438" s="1152"/>
      <c r="BQ438" s="1152"/>
      <c r="BR438" s="1152"/>
      <c r="BS438" s="1152"/>
      <c r="BT438" s="1152"/>
      <c r="BU438" s="1152"/>
      <c r="BV438" s="1152"/>
      <c r="BW438" s="1152"/>
    </row>
    <row r="439" spans="1:75">
      <c r="A439" s="1092"/>
      <c r="B439" s="19" t="s">
        <v>56</v>
      </c>
      <c r="C439" s="1102"/>
      <c r="D439" s="1094"/>
      <c r="E439" s="1103"/>
      <c r="F439" s="1094"/>
      <c r="G439" s="1103"/>
      <c r="H439" s="1094"/>
      <c r="I439" s="1103"/>
      <c r="J439" s="1094"/>
      <c r="K439" s="1093"/>
      <c r="L439" s="1093"/>
      <c r="M439" s="1102"/>
      <c r="N439" s="1094"/>
      <c r="O439" s="1093"/>
      <c r="P439" s="1094"/>
      <c r="Q439" s="1093"/>
      <c r="R439" s="1094"/>
      <c r="S439" s="1093"/>
      <c r="T439" s="1094"/>
      <c r="U439" s="17"/>
      <c r="V439" s="17"/>
      <c r="Z439" s="1092"/>
      <c r="AA439" s="1153"/>
      <c r="AB439" s="1153"/>
      <c r="AC439" s="1153"/>
      <c r="AD439" s="1153"/>
      <c r="AE439" s="1153"/>
      <c r="AF439" s="1153"/>
      <c r="AG439" s="1153"/>
      <c r="AH439" s="1153"/>
      <c r="AI439" s="1153"/>
      <c r="AJ439" s="1153"/>
      <c r="AK439" s="1153"/>
      <c r="AL439" s="1153"/>
      <c r="AM439" s="1153"/>
      <c r="AN439" s="1153"/>
      <c r="AO439" s="1153"/>
      <c r="AP439" s="1153"/>
      <c r="AQ439" s="1153"/>
      <c r="AR439" s="1153"/>
      <c r="AS439" s="1153"/>
      <c r="AT439" s="1153"/>
      <c r="AU439" s="1153"/>
      <c r="AV439" s="1153"/>
      <c r="AW439" s="1153"/>
      <c r="AX439" s="1153"/>
      <c r="AY439" s="1153"/>
      <c r="AZ439" s="1153"/>
      <c r="BA439" s="1153"/>
      <c r="BB439" s="1153"/>
      <c r="BC439" s="1153"/>
      <c r="BD439" s="1153"/>
      <c r="BE439" s="1153"/>
      <c r="BF439" s="1153"/>
      <c r="BG439" s="1153"/>
      <c r="BH439" s="1153"/>
      <c r="BI439" s="1153"/>
      <c r="BJ439" s="1153"/>
      <c r="BK439" s="1153"/>
      <c r="BL439" s="1153"/>
      <c r="BM439" s="1153"/>
      <c r="BN439" s="1153"/>
      <c r="BO439" s="1153"/>
      <c r="BP439" s="1153"/>
      <c r="BQ439" s="1153"/>
      <c r="BR439" s="1153"/>
      <c r="BS439" s="1153"/>
      <c r="BT439" s="1153"/>
      <c r="BU439" s="1153"/>
      <c r="BV439" s="1153"/>
      <c r="BW439" s="1153"/>
    </row>
    <row r="440" spans="1:75" ht="15" customHeight="1">
      <c r="A440" s="1091" t="s">
        <v>64</v>
      </c>
      <c r="B440" s="15" t="s">
        <v>50</v>
      </c>
      <c r="C440" s="1089" t="str">
        <f>VLOOKUP($C427,'2025年度(1年前期)'!$B$5:$N$208,COLUMN('2025年度(1年前期)'!$G$5),0)&amp;""</f>
        <v>生命科学</v>
      </c>
      <c r="D440" s="1072"/>
      <c r="E440" s="1090" t="str">
        <f>VLOOKUP($C427,'2025年度(2年前期)'!$B$5:$N$208,COLUMN('2025年度(2年前期)'!$G$5),0)&amp;""</f>
        <v>看護過程原論</v>
      </c>
      <c r="F440" s="1072"/>
      <c r="G440" s="1090" t="str">
        <f>VLOOKUP($C427,'2025年度(3年前期)'!$B$5:$N$208,COLUMN('2025年度(3年前期)'!$G$5),0)&amp;""</f>
        <v>政策医療看護論Ⅰ</v>
      </c>
      <c r="H440" s="1072"/>
      <c r="I440" s="1090" t="str">
        <f>VLOOKUP($C427,'2025年度(4年前期)'!$B$5:$N$208,COLUMN('2025年度(4年前期)'!$G$5),0)&amp;""</f>
        <v>看護学統合　演習・実習</v>
      </c>
      <c r="J440" s="1072"/>
      <c r="K440" s="1071" t="str">
        <f>VLOOKUP($C427,'2025年度(助産前期)'!$B$5:$N$208,COLUMN('2025年度(助産前期)'!$G$5),0)&amp;""</f>
        <v/>
      </c>
      <c r="L440" s="1071"/>
      <c r="M440" s="1089" t="str">
        <f>VLOOKUP($C427,'2025年度(M1前期)'!$B$5:$N$208,COLUMN('2025年度(M1前期)'!$G$5),0)&amp;""</f>
        <v>看護情報・管理学特論Ａ－Ⅱ
長寿看護学特論Ａ－Ⅱ</v>
      </c>
      <c r="N440" s="1072"/>
      <c r="O440" s="1071" t="str">
        <f>VLOOKUP($C427,'2025年度(M2前期)'!$B$5:$N$208,COLUMN('2025年度(M2前期)'!$G$5),0)&amp;""</f>
        <v>特別研究</v>
      </c>
      <c r="P440" s="1072"/>
      <c r="Q440" s="1071" t="str">
        <f>VLOOKUP($C427,'2025年度(D1前期)'!$B$5:$N$208,COLUMN('2025年度(D1前期)'!$G$5),0)&amp;""</f>
        <v>国際看護学演習Ｂ</v>
      </c>
      <c r="R440" s="1072"/>
      <c r="S440" s="1071" t="str">
        <f>VLOOKUP($C427,'2025年度(D23前期)'!$B$5:$N$208,COLUMN('2025年度(D23前期)'!$G$5),0)&amp;""</f>
        <v>特別研究</v>
      </c>
      <c r="T440" s="1072"/>
      <c r="U440" s="839" t="s">
        <v>342</v>
      </c>
      <c r="Z440" s="1091" t="str">
        <f>A440</f>
        <v>３時限（13：30～15：00）</v>
      </c>
      <c r="AA440" s="1151"/>
      <c r="AB440" s="1151"/>
      <c r="AC440" s="1151"/>
      <c r="AD440" s="1151"/>
      <c r="AE440" s="1151" t="s">
        <v>504</v>
      </c>
      <c r="AF440" s="1151"/>
      <c r="AG440" s="1151" t="s">
        <v>150</v>
      </c>
      <c r="AH440" s="1151" t="s">
        <v>150</v>
      </c>
      <c r="AI440" s="1151"/>
      <c r="AJ440" s="1151"/>
      <c r="AK440" s="1151"/>
      <c r="AL440" s="1151"/>
      <c r="AM440" s="1151"/>
      <c r="AN440" s="1151"/>
      <c r="AO440" s="1151"/>
      <c r="AP440" s="1151"/>
      <c r="AQ440" s="1151"/>
      <c r="AR440" s="1151"/>
      <c r="AS440" s="1151"/>
      <c r="AT440" s="1151"/>
      <c r="AU440" s="1151"/>
      <c r="AV440" s="1151"/>
      <c r="AW440" s="1151" t="s">
        <v>198</v>
      </c>
      <c r="AX440" s="1151"/>
      <c r="AY440" s="1151"/>
      <c r="AZ440" s="1151"/>
      <c r="BA440" s="1151"/>
      <c r="BB440" s="1151"/>
      <c r="BC440" s="1151"/>
      <c r="BD440" s="1151"/>
      <c r="BE440" s="1151"/>
      <c r="BF440" s="1151"/>
      <c r="BG440" s="1151"/>
      <c r="BH440" s="1151"/>
      <c r="BI440" s="1151"/>
      <c r="BJ440" s="1151" t="s">
        <v>338</v>
      </c>
      <c r="BK440" s="1151"/>
      <c r="BL440" s="1151"/>
      <c r="BM440" s="1151"/>
      <c r="BN440" s="1151" t="s">
        <v>323</v>
      </c>
      <c r="BO440" s="1151"/>
      <c r="BP440" s="1151"/>
      <c r="BQ440" s="1151"/>
      <c r="BR440" s="1151"/>
      <c r="BS440" s="1151"/>
      <c r="BT440" s="1151"/>
      <c r="BU440" s="1151"/>
      <c r="BV440" s="1151"/>
      <c r="BW440" s="1151"/>
    </row>
    <row r="441" spans="1:75">
      <c r="A441" s="1091"/>
      <c r="B441" s="15" t="s">
        <v>53</v>
      </c>
      <c r="C441" s="1101" t="str">
        <f>IFERROR(VLOOKUP(C440,科目・教員!$A$1:$B$357,2,0),"")</f>
        <v>本間　典子</v>
      </c>
      <c r="D441" s="1068"/>
      <c r="E441" s="1073" t="str">
        <f>IFERROR(VLOOKUP(E440,科目・教員!$A$1:$B$357,2,0),"")</f>
        <v>亀岡　智美</v>
      </c>
      <c r="F441" s="1068"/>
      <c r="G441" s="1073" t="str">
        <f>IFERROR(VLOOKUP(G440,科目・教員!$A$1:$B$357,2,0),"")</f>
        <v>飯野　京子</v>
      </c>
      <c r="H441" s="1068"/>
      <c r="I441" s="1073" t="str">
        <f>IFERROR(VLOOKUP(I440,科目・教員!$A$1:$B$357,2,0),"")</f>
        <v/>
      </c>
      <c r="J441" s="1068"/>
      <c r="K441" s="1074" t="str">
        <f>IFERROR(VLOOKUP(K440,科目・教員!$A$1:$B$357,2,0),"")</f>
        <v/>
      </c>
      <c r="L441" s="1074"/>
      <c r="M441" s="1101" t="str">
        <f>IFERROR(VLOOKUP(M440,科目・教員!$A$1:$B$357,2,0),"")</f>
        <v/>
      </c>
      <c r="N441" s="1068"/>
      <c r="O441" s="1074" t="str">
        <f>IFERROR(VLOOKUP(O440,科目・教員!$A$1:$B$357,2,0),"")</f>
        <v/>
      </c>
      <c r="P441" s="1068"/>
      <c r="Q441" s="1074" t="str">
        <f>IFERROR(VLOOKUP(Q440,科目・教員!$A$1:$B$357,2,0),"")</f>
        <v/>
      </c>
      <c r="R441" s="1068"/>
      <c r="S441" s="1074" t="str">
        <f>IFERROR(VLOOKUP(S440,科目・教員!$A$1:$B$357,2,0),"")</f>
        <v/>
      </c>
      <c r="T441" s="1068"/>
      <c r="U441" s="839" t="s">
        <v>338</v>
      </c>
      <c r="Z441" s="1091"/>
      <c r="AA441" s="1152"/>
      <c r="AB441" s="1152"/>
      <c r="AC441" s="1152"/>
      <c r="AD441" s="1152"/>
      <c r="AE441" s="1152"/>
      <c r="AF441" s="1152"/>
      <c r="AG441" s="1152"/>
      <c r="AH441" s="1152"/>
      <c r="AI441" s="1152"/>
      <c r="AJ441" s="1152"/>
      <c r="AK441" s="1152"/>
      <c r="AL441" s="1152"/>
      <c r="AM441" s="1152"/>
      <c r="AN441" s="1152"/>
      <c r="AO441" s="1152"/>
      <c r="AP441" s="1152"/>
      <c r="AQ441" s="1152"/>
      <c r="AR441" s="1152"/>
      <c r="AS441" s="1152"/>
      <c r="AT441" s="1152"/>
      <c r="AU441" s="1152"/>
      <c r="AV441" s="1152"/>
      <c r="AW441" s="1152"/>
      <c r="AX441" s="1152"/>
      <c r="AY441" s="1152"/>
      <c r="AZ441" s="1152"/>
      <c r="BA441" s="1152"/>
      <c r="BB441" s="1152"/>
      <c r="BC441" s="1152"/>
      <c r="BD441" s="1152"/>
      <c r="BE441" s="1152"/>
      <c r="BF441" s="1152"/>
      <c r="BG441" s="1152"/>
      <c r="BH441" s="1152"/>
      <c r="BI441" s="1152"/>
      <c r="BJ441" s="1152"/>
      <c r="BK441" s="1152"/>
      <c r="BL441" s="1152"/>
      <c r="BM441" s="1152"/>
      <c r="BN441" s="1152"/>
      <c r="BO441" s="1152"/>
      <c r="BP441" s="1152"/>
      <c r="BQ441" s="1152"/>
      <c r="BR441" s="1152"/>
      <c r="BS441" s="1152"/>
      <c r="BT441" s="1152"/>
      <c r="BU441" s="1152"/>
      <c r="BV441" s="1152"/>
      <c r="BW441" s="1152"/>
    </row>
    <row r="442" spans="1:75">
      <c r="A442" s="1091"/>
      <c r="B442" s="15" t="s">
        <v>59</v>
      </c>
      <c r="C442" s="1101" t="str">
        <f>VLOOKUP($C427,'2025年度(1年前期)'!$B$5:$N$208,COLUMN('2025年度(1年前期)'!$G$5)+1,0)&amp;""</f>
        <v>301</v>
      </c>
      <c r="D442" s="1068"/>
      <c r="E442" s="1073" t="str">
        <f>VLOOKUP($C427,'2025年度(2年前期)'!$B$5:$N$208,COLUMN('2025年度(2年前期)'!$G$5)+1,0)&amp;""</f>
        <v>201･202</v>
      </c>
      <c r="F442" s="1068"/>
      <c r="G442" s="1073" t="str">
        <f>VLOOKUP($C427,'2025年度(3年前期)'!$B$5:$N$208,COLUMN('2025年度(3年前期)'!$G$5)+1,0)&amp;""</f>
        <v>大講義室</v>
      </c>
      <c r="H442" s="1068"/>
      <c r="I442" s="1073" t="str">
        <f>VLOOKUP($C427,'2025年度(4年前期)'!$B$5:$N$208,COLUMN('2025年度(4年前期)'!$G$5)+1,0)&amp;""</f>
        <v/>
      </c>
      <c r="J442" s="1068"/>
      <c r="K442" s="1074" t="str">
        <f>VLOOKUP($C427,'2025年度(助産前期)'!$B$5:$N$208,COLUMN('2025年度(助産前期)'!$G$5)+1,0)&amp;""</f>
        <v/>
      </c>
      <c r="L442" s="1074"/>
      <c r="M442" s="1101" t="str">
        <f>VLOOKUP($C427,'2025年度(M1前期)'!$B$5:$N$208,COLUMN('2025年度(M1前期)'!$G$5)+1,0)&amp;""</f>
        <v>情報:別途指定
長寿:別途指定</v>
      </c>
      <c r="N442" s="1068"/>
      <c r="O442" s="1074" t="str">
        <f>VLOOKUP($C427,'2025年度(M2前期)'!$B$5:$N$208,COLUMN('2025年度(M2前期)'!$G$5)+1,0)&amp;""</f>
        <v/>
      </c>
      <c r="P442" s="1068"/>
      <c r="Q442" s="1074" t="str">
        <f>VLOOKUP($C427,'2025年度(D1前期)'!$B$5:$N$208,COLUMN('2025年度(D1前期)'!$G$5)+1,0)&amp;""</f>
        <v>別途指定</v>
      </c>
      <c r="R442" s="1068"/>
      <c r="S442" s="1074" t="str">
        <f>VLOOKUP($C427,'2025年度(D23前期)'!$B$5:$N$208,COLUMN('2025年度(D23前期)'!$G$5)+1,0)&amp;""</f>
        <v/>
      </c>
      <c r="T442" s="1068"/>
      <c r="U442" s="839" t="s">
        <v>110</v>
      </c>
      <c r="Z442" s="1091"/>
      <c r="AA442" s="1152"/>
      <c r="AB442" s="1152"/>
      <c r="AC442" s="1152"/>
      <c r="AD442" s="1152"/>
      <c r="AE442" s="1152"/>
      <c r="AF442" s="1152"/>
      <c r="AG442" s="1152"/>
      <c r="AH442" s="1152"/>
      <c r="AI442" s="1152"/>
      <c r="AJ442" s="1152"/>
      <c r="AK442" s="1152"/>
      <c r="AL442" s="1152"/>
      <c r="AM442" s="1152"/>
      <c r="AN442" s="1152"/>
      <c r="AO442" s="1152"/>
      <c r="AP442" s="1152"/>
      <c r="AQ442" s="1152"/>
      <c r="AR442" s="1152"/>
      <c r="AS442" s="1152"/>
      <c r="AT442" s="1152"/>
      <c r="AU442" s="1152"/>
      <c r="AV442" s="1152"/>
      <c r="AW442" s="1152"/>
      <c r="AX442" s="1152"/>
      <c r="AY442" s="1152"/>
      <c r="AZ442" s="1152"/>
      <c r="BA442" s="1152"/>
      <c r="BB442" s="1152"/>
      <c r="BC442" s="1152"/>
      <c r="BD442" s="1152"/>
      <c r="BE442" s="1152"/>
      <c r="BF442" s="1152"/>
      <c r="BG442" s="1152"/>
      <c r="BH442" s="1152"/>
      <c r="BI442" s="1152"/>
      <c r="BJ442" s="1152"/>
      <c r="BK442" s="1152"/>
      <c r="BL442" s="1152"/>
      <c r="BM442" s="1152"/>
      <c r="BN442" s="1152"/>
      <c r="BO442" s="1152"/>
      <c r="BP442" s="1152"/>
      <c r="BQ442" s="1152"/>
      <c r="BR442" s="1152"/>
      <c r="BS442" s="1152"/>
      <c r="BT442" s="1152"/>
      <c r="BU442" s="1152"/>
      <c r="BV442" s="1152"/>
      <c r="BW442" s="1152"/>
    </row>
    <row r="443" spans="1:75">
      <c r="A443" s="1100"/>
      <c r="B443" s="16" t="s">
        <v>56</v>
      </c>
      <c r="C443" s="1061"/>
      <c r="D443" s="1075"/>
      <c r="E443" s="1063"/>
      <c r="F443" s="1075"/>
      <c r="G443" s="1063"/>
      <c r="H443" s="1075"/>
      <c r="I443" s="1063"/>
      <c r="J443" s="1075"/>
      <c r="K443" s="1064"/>
      <c r="L443" s="1064"/>
      <c r="M443" s="1061"/>
      <c r="N443" s="1075"/>
      <c r="O443" s="1064"/>
      <c r="P443" s="1075"/>
      <c r="Q443" s="1064"/>
      <c r="R443" s="1075"/>
      <c r="S443" s="1064"/>
      <c r="T443" s="1075"/>
      <c r="U443" s="839" t="s">
        <v>281</v>
      </c>
      <c r="Z443" s="1092"/>
      <c r="AA443" s="1153"/>
      <c r="AB443" s="1153"/>
      <c r="AC443" s="1153"/>
      <c r="AD443" s="1153"/>
      <c r="AE443" s="1153"/>
      <c r="AF443" s="1153"/>
      <c r="AG443" s="1153"/>
      <c r="AH443" s="1153"/>
      <c r="AI443" s="1153"/>
      <c r="AJ443" s="1153"/>
      <c r="AK443" s="1153"/>
      <c r="AL443" s="1153"/>
      <c r="AM443" s="1153"/>
      <c r="AN443" s="1153"/>
      <c r="AO443" s="1153"/>
      <c r="AP443" s="1153"/>
      <c r="AQ443" s="1153"/>
      <c r="AR443" s="1153"/>
      <c r="AS443" s="1153"/>
      <c r="AT443" s="1153"/>
      <c r="AU443" s="1153"/>
      <c r="AV443" s="1153"/>
      <c r="AW443" s="1153"/>
      <c r="AX443" s="1153"/>
      <c r="AY443" s="1153"/>
      <c r="AZ443" s="1153"/>
      <c r="BA443" s="1153"/>
      <c r="BB443" s="1153"/>
      <c r="BC443" s="1153"/>
      <c r="BD443" s="1153"/>
      <c r="BE443" s="1153"/>
      <c r="BF443" s="1153"/>
      <c r="BG443" s="1153"/>
      <c r="BH443" s="1153"/>
      <c r="BI443" s="1153"/>
      <c r="BJ443" s="1153"/>
      <c r="BK443" s="1153"/>
      <c r="BL443" s="1153"/>
      <c r="BM443" s="1153"/>
      <c r="BN443" s="1153"/>
      <c r="BO443" s="1153"/>
      <c r="BP443" s="1153"/>
      <c r="BQ443" s="1153"/>
      <c r="BR443" s="1153"/>
      <c r="BS443" s="1153"/>
      <c r="BT443" s="1153"/>
      <c r="BU443" s="1153"/>
      <c r="BV443" s="1153"/>
      <c r="BW443" s="1153"/>
    </row>
    <row r="444" spans="1:75">
      <c r="A444" s="1091" t="s">
        <v>67</v>
      </c>
      <c r="B444" s="15" t="s">
        <v>50</v>
      </c>
      <c r="C444" s="1089" t="str">
        <f>VLOOKUP($C427,'2025年度(1年前期)'!$B$5:$N$208,COLUMN('2025年度(1年前期)'!$I$5),0)&amp;""</f>
        <v>疫学･保健統計学Ⅰ</v>
      </c>
      <c r="D444" s="1072"/>
      <c r="E444" s="1132" t="str">
        <f>VLOOKUP($C427,'2025年度(2年前期)'!$B$5:$N$208,COLUMN('2025年度(2年前期)'!$I$5),0)&amp;""</f>
        <v>疾病･病態論Ⅱ
(田辺先生)</v>
      </c>
      <c r="F444" s="1133"/>
      <c r="G444" s="1090" t="str">
        <f>VLOOKUP($C427,'2025年度(3年前期)'!$B$5:$N$208,COLUMN('2025年度(3年前期)'!$I$5),0)&amp;""</f>
        <v>看護教育論</v>
      </c>
      <c r="H444" s="1072"/>
      <c r="I444" s="1090" t="str">
        <f>VLOOKUP($C427,'2025年度(4年前期)'!$B$5:$N$208,COLUMN('2025年度(4年前期)'!$I$5),0)&amp;""</f>
        <v>看護学統合　演習・実習</v>
      </c>
      <c r="J444" s="1072"/>
      <c r="K444" s="1071" t="str">
        <f>VLOOKUP($C427,'2025年度(助産前期)'!$B$5:$N$208,COLUMN('2025年度(助産前期)'!$I$5),0)&amp;""</f>
        <v/>
      </c>
      <c r="L444" s="1071"/>
      <c r="M444" s="1089" t="str">
        <f>VLOOKUP($C427,'2025年度(M1前期)'!$B$5:$N$208,COLUMN('2025年度(M1前期)'!$I$5),0)&amp;""</f>
        <v>看護情報・管理学特論Ａ－Ⅱ
長寿看護学特論Ａ－Ⅱ</v>
      </c>
      <c r="N444" s="1072"/>
      <c r="O444" s="1071" t="str">
        <f>VLOOKUP($C427,'2025年度(M2前期)'!$B$5:$N$208,COLUMN('2025年度(M2前期)'!$I$5),0)&amp;""</f>
        <v>特別研究</v>
      </c>
      <c r="P444" s="1072"/>
      <c r="Q444" s="1071" t="str">
        <f>VLOOKUP($C427,'2025年度(D1前期)'!$B$5:$N$208,COLUMN('2025年度(D1前期)'!$I$5),0)&amp;""</f>
        <v>国際看護学演習Ｂ</v>
      </c>
      <c r="R444" s="1072"/>
      <c r="S444" s="1071" t="str">
        <f>VLOOKUP($C427,'2025年度(D23前期)'!$B$5:$N$208,COLUMN('2025年度(D23前期)'!$I$5),0)&amp;""</f>
        <v>特別研究</v>
      </c>
      <c r="T444" s="1072"/>
      <c r="U444" s="843"/>
      <c r="V444" s="17"/>
      <c r="W444" s="956" t="s">
        <v>99</v>
      </c>
      <c r="Z444" s="1091" t="str">
        <f>A444</f>
        <v>４時限（15：10～16：40）</v>
      </c>
      <c r="AA444" s="1151"/>
      <c r="AB444" s="1151"/>
      <c r="AC444" s="1151"/>
      <c r="AD444" s="1151"/>
      <c r="AE444" s="1151" t="s">
        <v>504</v>
      </c>
      <c r="AF444" s="1151" t="s">
        <v>629</v>
      </c>
      <c r="AG444" s="1151" t="s">
        <v>462</v>
      </c>
      <c r="AH444" s="1151"/>
      <c r="AI444" s="1151"/>
      <c r="AJ444" s="1151"/>
      <c r="AK444" s="1151"/>
      <c r="AL444" s="1151"/>
      <c r="AM444" s="1151"/>
      <c r="AN444" s="1151"/>
      <c r="AO444" s="1151"/>
      <c r="AP444" s="1151"/>
      <c r="AQ444" s="1151"/>
      <c r="AR444" s="1151"/>
      <c r="AS444" s="1151"/>
      <c r="AT444" s="1151"/>
      <c r="AU444" s="1151"/>
      <c r="AV444" s="1151"/>
      <c r="AW444" s="1151" t="s">
        <v>209</v>
      </c>
      <c r="AX444" s="1151"/>
      <c r="AY444" s="1151"/>
      <c r="AZ444" s="1151"/>
      <c r="BA444" s="1151"/>
      <c r="BB444" s="1151"/>
      <c r="BC444" s="1151"/>
      <c r="BD444" s="1151"/>
      <c r="BE444" s="1151"/>
      <c r="BF444" s="1151"/>
      <c r="BG444" s="1151"/>
      <c r="BH444" s="1151"/>
      <c r="BI444" s="1151" t="s">
        <v>619</v>
      </c>
      <c r="BJ444" s="1151" t="s">
        <v>338</v>
      </c>
      <c r="BK444" s="1151"/>
      <c r="BL444" s="1151"/>
      <c r="BM444" s="1151"/>
      <c r="BN444" s="1151" t="s">
        <v>239</v>
      </c>
      <c r="BO444" s="1151"/>
      <c r="BP444" s="1151"/>
      <c r="BQ444" s="1151"/>
      <c r="BR444" s="1151"/>
      <c r="BS444" s="1151"/>
      <c r="BT444" s="1151"/>
      <c r="BU444" s="1151"/>
      <c r="BV444" s="1151"/>
      <c r="BW444" s="1151"/>
    </row>
    <row r="445" spans="1:75">
      <c r="A445" s="1091"/>
      <c r="B445" s="15" t="s">
        <v>53</v>
      </c>
      <c r="C445" s="1101" t="str">
        <f>IFERROR(VLOOKUP(C444,科目・教員!$A$1:$B$357,2,0),"")</f>
        <v>柏木　公一</v>
      </c>
      <c r="D445" s="1068"/>
      <c r="E445" s="1139" t="str">
        <f>IFERROR(VLOOKUP(E444,科目・教員!$A$1:$B$357,2,0),"")</f>
        <v/>
      </c>
      <c r="F445" s="1140"/>
      <c r="G445" s="1073" t="str">
        <f>IFERROR(VLOOKUP(G444,科目・教員!$A$1:$B$357,2,0),"")</f>
        <v>亀岡　智美</v>
      </c>
      <c r="H445" s="1068"/>
      <c r="I445" s="1073" t="str">
        <f>IFERROR(VLOOKUP(I444,科目・教員!$A$1:$B$357,2,0),"")</f>
        <v/>
      </c>
      <c r="J445" s="1068"/>
      <c r="K445" s="1074" t="str">
        <f>IFERROR(VLOOKUP(K444,科目・教員!$A$1:$B$357,2,0),"")</f>
        <v/>
      </c>
      <c r="L445" s="1074"/>
      <c r="M445" s="1101" t="str">
        <f>IFERROR(VLOOKUP(M444,科目・教員!$A$1:$B$357,2,0),"")</f>
        <v/>
      </c>
      <c r="N445" s="1068"/>
      <c r="O445" s="1074" t="str">
        <f>IFERROR(VLOOKUP(O444,科目・教員!$A$1:$B$357,2,0),"")</f>
        <v/>
      </c>
      <c r="P445" s="1068"/>
      <c r="Q445" s="1074" t="str">
        <f>IFERROR(VLOOKUP(Q444,科目・教員!$A$1:$B$357,2,0),"")</f>
        <v/>
      </c>
      <c r="R445" s="1068"/>
      <c r="S445" s="1074" t="str">
        <f>IFERROR(VLOOKUP(S444,科目・教員!$A$1:$B$357,2,0),"")</f>
        <v/>
      </c>
      <c r="T445" s="1068"/>
      <c r="U445" s="843"/>
      <c r="V445" s="17"/>
      <c r="W445" s="956" t="s">
        <v>619</v>
      </c>
      <c r="Z445" s="1091"/>
      <c r="AA445" s="1152"/>
      <c r="AB445" s="1152"/>
      <c r="AC445" s="1152"/>
      <c r="AD445" s="1152"/>
      <c r="AE445" s="1152"/>
      <c r="AF445" s="1152"/>
      <c r="AG445" s="1152"/>
      <c r="AH445" s="1152"/>
      <c r="AI445" s="1152"/>
      <c r="AJ445" s="1152"/>
      <c r="AK445" s="1152"/>
      <c r="AL445" s="1152"/>
      <c r="AM445" s="1152"/>
      <c r="AN445" s="1152"/>
      <c r="AO445" s="1152"/>
      <c r="AP445" s="1152"/>
      <c r="AQ445" s="1152"/>
      <c r="AR445" s="1152"/>
      <c r="AS445" s="1152"/>
      <c r="AT445" s="1152"/>
      <c r="AU445" s="1152"/>
      <c r="AV445" s="1152"/>
      <c r="AW445" s="1152"/>
      <c r="AX445" s="1152"/>
      <c r="AY445" s="1152"/>
      <c r="AZ445" s="1152"/>
      <c r="BA445" s="1152"/>
      <c r="BB445" s="1152"/>
      <c r="BC445" s="1152"/>
      <c r="BD445" s="1152"/>
      <c r="BE445" s="1152"/>
      <c r="BF445" s="1152"/>
      <c r="BG445" s="1152"/>
      <c r="BH445" s="1152"/>
      <c r="BI445" s="1152"/>
      <c r="BJ445" s="1152"/>
      <c r="BK445" s="1152"/>
      <c r="BL445" s="1152"/>
      <c r="BM445" s="1152"/>
      <c r="BN445" s="1152"/>
      <c r="BO445" s="1152"/>
      <c r="BP445" s="1152"/>
      <c r="BQ445" s="1152"/>
      <c r="BR445" s="1152"/>
      <c r="BS445" s="1152"/>
      <c r="BT445" s="1152"/>
      <c r="BU445" s="1152"/>
      <c r="BV445" s="1152"/>
      <c r="BW445" s="1152"/>
    </row>
    <row r="446" spans="1:75">
      <c r="A446" s="1091"/>
      <c r="B446" s="15" t="s">
        <v>59</v>
      </c>
      <c r="C446" s="1101" t="str">
        <f>VLOOKUP($C427,'2025年度(1年前期)'!$B$5:$N$208,COLUMN('2025年度(1年前期)'!$I$5)+1,0)&amp;""</f>
        <v>301</v>
      </c>
      <c r="D446" s="1068"/>
      <c r="E446" s="1139" t="str">
        <f>VLOOKUP($C427,'2025年度(2年前期)'!$B$5:$N$208,COLUMN('2025年度(2年前期)'!$I$5)+1,0)&amp;""</f>
        <v>リアルタイム
(201)</v>
      </c>
      <c r="F446" s="1140"/>
      <c r="G446" s="1073" t="str">
        <f>VLOOKUP($C427,'2025年度(3年前期)'!$B$5:$N$208,COLUMN('2025年度(3年前期)'!$I$5)+1,0)&amp;""</f>
        <v>大講義室</v>
      </c>
      <c r="H446" s="1068"/>
      <c r="I446" s="1073" t="str">
        <f>VLOOKUP($C427,'2025年度(4年前期)'!$B$5:$N$208,COLUMN('2025年度(4年前期)'!$I$5)+1,0)&amp;""</f>
        <v/>
      </c>
      <c r="J446" s="1068"/>
      <c r="K446" s="1074" t="str">
        <f>VLOOKUP($C427,'2025年度(助産前期)'!$B$5:$N$208,COLUMN('2025年度(助産前期)'!$I$5)+1,0)&amp;""</f>
        <v/>
      </c>
      <c r="L446" s="1074"/>
      <c r="M446" s="1101" t="str">
        <f>VLOOKUP($C427,'2025年度(M1前期)'!$B$5:$N$208,COLUMN('2025年度(M1前期)'!$I$5)+1,0)&amp;""</f>
        <v>情報:別途指定
長寿:別途指定</v>
      </c>
      <c r="N446" s="1068"/>
      <c r="O446" s="1074" t="str">
        <f>VLOOKUP($C427,'2025年度(M2前期)'!$B$5:$N$208,COLUMN('2025年度(M2前期)'!$I$5)+1,0)&amp;""</f>
        <v/>
      </c>
      <c r="P446" s="1068"/>
      <c r="Q446" s="1074" t="str">
        <f>VLOOKUP($C427,'2025年度(D1前期)'!$B$5:$N$208,COLUMN('2025年度(D1前期)'!$I$5)+1,0)&amp;""</f>
        <v>別途指定</v>
      </c>
      <c r="R446" s="1068"/>
      <c r="S446" s="1074" t="str">
        <f>VLOOKUP($C427,'2025年度(D23前期)'!$B$5:$N$208,COLUMN('2025年度(D23前期)'!$I$5)+1,0)&amp;""</f>
        <v/>
      </c>
      <c r="T446" s="1068"/>
      <c r="U446" s="843"/>
      <c r="V446" s="17"/>
      <c r="W446" s="956" t="s">
        <v>620</v>
      </c>
      <c r="Z446" s="1091"/>
      <c r="AA446" s="1152"/>
      <c r="AB446" s="1152"/>
      <c r="AC446" s="1152"/>
      <c r="AD446" s="1152"/>
      <c r="AE446" s="1152"/>
      <c r="AF446" s="1152"/>
      <c r="AG446" s="1152"/>
      <c r="AH446" s="1152"/>
      <c r="AI446" s="1152"/>
      <c r="AJ446" s="1152"/>
      <c r="AK446" s="1152"/>
      <c r="AL446" s="1152"/>
      <c r="AM446" s="1152"/>
      <c r="AN446" s="1152"/>
      <c r="AO446" s="1152"/>
      <c r="AP446" s="1152"/>
      <c r="AQ446" s="1152"/>
      <c r="AR446" s="1152"/>
      <c r="AS446" s="1152"/>
      <c r="AT446" s="1152"/>
      <c r="AU446" s="1152"/>
      <c r="AV446" s="1152"/>
      <c r="AW446" s="1152"/>
      <c r="AX446" s="1152"/>
      <c r="AY446" s="1152"/>
      <c r="AZ446" s="1152"/>
      <c r="BA446" s="1152"/>
      <c r="BB446" s="1152"/>
      <c r="BC446" s="1152"/>
      <c r="BD446" s="1152"/>
      <c r="BE446" s="1152"/>
      <c r="BF446" s="1152"/>
      <c r="BG446" s="1152"/>
      <c r="BH446" s="1152"/>
      <c r="BI446" s="1152"/>
      <c r="BJ446" s="1152"/>
      <c r="BK446" s="1152"/>
      <c r="BL446" s="1152"/>
      <c r="BM446" s="1152"/>
      <c r="BN446" s="1152"/>
      <c r="BO446" s="1152"/>
      <c r="BP446" s="1152"/>
      <c r="BQ446" s="1152"/>
      <c r="BR446" s="1152"/>
      <c r="BS446" s="1152"/>
      <c r="BT446" s="1152"/>
      <c r="BU446" s="1152"/>
      <c r="BV446" s="1152"/>
      <c r="BW446" s="1152"/>
    </row>
    <row r="447" spans="1:75">
      <c r="A447" s="1092"/>
      <c r="B447" s="16" t="s">
        <v>56</v>
      </c>
      <c r="C447" s="1061"/>
      <c r="D447" s="1075"/>
      <c r="E447" s="1280"/>
      <c r="F447" s="1281"/>
      <c r="G447" s="1063"/>
      <c r="H447" s="1075"/>
      <c r="I447" s="1063"/>
      <c r="J447" s="1075"/>
      <c r="K447" s="1064"/>
      <c r="L447" s="1064"/>
      <c r="M447" s="1061"/>
      <c r="N447" s="1075"/>
      <c r="O447" s="1064"/>
      <c r="P447" s="1075"/>
      <c r="Q447" s="1064"/>
      <c r="R447" s="1075"/>
      <c r="S447" s="1064"/>
      <c r="T447" s="1064"/>
      <c r="U447" s="845"/>
      <c r="V447" s="17"/>
      <c r="W447" s="956" t="s">
        <v>82</v>
      </c>
      <c r="Z447" s="1092"/>
      <c r="AA447" s="1153"/>
      <c r="AB447" s="1153"/>
      <c r="AC447" s="1153"/>
      <c r="AD447" s="1153"/>
      <c r="AE447" s="1153"/>
      <c r="AF447" s="1153"/>
      <c r="AG447" s="1153"/>
      <c r="AH447" s="1153"/>
      <c r="AI447" s="1153"/>
      <c r="AJ447" s="1153"/>
      <c r="AK447" s="1153"/>
      <c r="AL447" s="1153"/>
      <c r="AM447" s="1153"/>
      <c r="AN447" s="1153"/>
      <c r="AO447" s="1153"/>
      <c r="AP447" s="1153"/>
      <c r="AQ447" s="1153"/>
      <c r="AR447" s="1153"/>
      <c r="AS447" s="1153"/>
      <c r="AT447" s="1153"/>
      <c r="AU447" s="1153"/>
      <c r="AV447" s="1153"/>
      <c r="AW447" s="1153"/>
      <c r="AX447" s="1153"/>
      <c r="AY447" s="1153"/>
      <c r="AZ447" s="1153"/>
      <c r="BA447" s="1153"/>
      <c r="BB447" s="1153"/>
      <c r="BC447" s="1153"/>
      <c r="BD447" s="1153"/>
      <c r="BE447" s="1153"/>
      <c r="BF447" s="1153"/>
      <c r="BG447" s="1153"/>
      <c r="BH447" s="1153"/>
      <c r="BI447" s="1153"/>
      <c r="BJ447" s="1153"/>
      <c r="BK447" s="1153"/>
      <c r="BL447" s="1153"/>
      <c r="BM447" s="1153"/>
      <c r="BN447" s="1153"/>
      <c r="BO447" s="1153"/>
      <c r="BP447" s="1153"/>
      <c r="BQ447" s="1153"/>
      <c r="BR447" s="1153"/>
      <c r="BS447" s="1153"/>
      <c r="BT447" s="1153"/>
      <c r="BU447" s="1153"/>
      <c r="BV447" s="1153"/>
      <c r="BW447" s="1153"/>
    </row>
    <row r="448" spans="1:75">
      <c r="A448" s="1091" t="s">
        <v>68</v>
      </c>
      <c r="B448" s="15" t="s">
        <v>50</v>
      </c>
      <c r="C448" s="1089" t="str">
        <f>VLOOKUP($C427,'2025年度(1年前期)'!$B$5:$N$208,COLUMN('2025年度(1年前期)'!$K$5),0)&amp;""</f>
        <v/>
      </c>
      <c r="D448" s="1072"/>
      <c r="E448" s="1090" t="str">
        <f>VLOOKUP($C427,'2025年度(2年前期)'!$B$5:$N$208,COLUMN('2025年度(2年前期)'!$K$5),0)&amp;""</f>
        <v/>
      </c>
      <c r="F448" s="1072"/>
      <c r="G448" s="1090" t="str">
        <f>VLOOKUP($C427,'2025年度(3年前期)'!$B$5:$N$208,COLUMN('2025年度(3年前期)'!$K$5),0)&amp;""</f>
        <v/>
      </c>
      <c r="H448" s="1072"/>
      <c r="I448" s="1090" t="str">
        <f>VLOOKUP($C427,'2025年度(4年前期)'!$B$5:$N$208,COLUMN('2025年度(4年前期)'!$K$5),0)&amp;""</f>
        <v/>
      </c>
      <c r="J448" s="1072"/>
      <c r="K448" s="1071" t="str">
        <f>VLOOKUP($C427,'2025年度(助産前期)'!$B$5:$N$208,COLUMN('2025年度(助産前期)'!$K$5),0)&amp;""</f>
        <v/>
      </c>
      <c r="L448" s="1071"/>
      <c r="M448" s="1089" t="str">
        <f>VLOOKUP($C427,'2025年度(M1前期)'!$B$5:$N$208,COLUMN('2025年度(M1前期)'!$K$5),0)&amp;""</f>
        <v/>
      </c>
      <c r="N448" s="1072"/>
      <c r="O448" s="1071" t="str">
        <f>VLOOKUP($C427,'2025年度(M2前期)'!$B$5:$N$208,COLUMN('2025年度(M2前期)'!$K$5),0)&amp;""</f>
        <v/>
      </c>
      <c r="P448" s="1072"/>
      <c r="Q448" s="1071" t="str">
        <f>VLOOKUP($C427,'2025年度(D1前期)'!$B$5:$N$208,COLUMN('2025年度(D1前期)'!$K$5),0)&amp;""</f>
        <v/>
      </c>
      <c r="R448" s="1072"/>
      <c r="S448" s="1071" t="str">
        <f>VLOOKUP($C427,'2025年度(D23前期)'!$B$5:$N$208,COLUMN('2025年度(D23前期)'!$K$5),0)&amp;""</f>
        <v/>
      </c>
      <c r="T448" s="1072"/>
      <c r="U448" s="846"/>
      <c r="V448" s="910" t="s">
        <v>79</v>
      </c>
      <c r="W448" s="965" t="s">
        <v>451</v>
      </c>
      <c r="X448" s="825" t="s">
        <v>630</v>
      </c>
      <c r="Y448" s="782" t="s">
        <v>337</v>
      </c>
      <c r="Z448" s="1091" t="str">
        <f>A448</f>
        <v>５時限（16：50～18：20）</v>
      </c>
      <c r="AA448" s="1151"/>
      <c r="AB448" s="1151"/>
      <c r="AC448" s="1151"/>
      <c r="AD448" s="1151"/>
      <c r="AE448" s="1151" t="s">
        <v>504</v>
      </c>
      <c r="AF448" s="1151" t="s">
        <v>630</v>
      </c>
      <c r="AG448" s="1151" t="s">
        <v>337</v>
      </c>
      <c r="AH448" s="1151"/>
      <c r="AI448" s="1151"/>
      <c r="AJ448" s="1151"/>
      <c r="AK448" s="1151"/>
      <c r="AL448" s="1151"/>
      <c r="AM448" s="1151"/>
      <c r="AN448" s="1151"/>
      <c r="AO448" s="1151"/>
      <c r="AP448" s="1151"/>
      <c r="AQ448" s="1151"/>
      <c r="AR448" s="1151"/>
      <c r="AS448" s="1151"/>
      <c r="AT448" s="1151"/>
      <c r="AU448" s="1151"/>
      <c r="AV448" s="1151"/>
      <c r="AW448" s="1296"/>
      <c r="AX448" s="1151"/>
      <c r="AY448" s="1151"/>
      <c r="AZ448" s="1151"/>
      <c r="BA448" s="1151"/>
      <c r="BB448" s="1151"/>
      <c r="BC448" s="1151"/>
      <c r="BD448" s="1151"/>
      <c r="BE448" s="1151"/>
      <c r="BF448" s="1151"/>
      <c r="BG448" s="1151"/>
      <c r="BH448" s="1151"/>
      <c r="BI448" s="1151" t="s">
        <v>549</v>
      </c>
      <c r="BJ448" s="1151"/>
      <c r="BK448" s="1151"/>
      <c r="BL448" s="1151"/>
      <c r="BM448" s="1151"/>
      <c r="BN448" s="1151"/>
      <c r="BO448" s="1151"/>
      <c r="BP448" s="1151"/>
      <c r="BQ448" s="1151"/>
      <c r="BR448" s="1151"/>
      <c r="BS448" s="1151"/>
      <c r="BT448" s="1151"/>
      <c r="BU448" s="1151"/>
      <c r="BV448" s="1151"/>
      <c r="BW448" s="1151"/>
    </row>
    <row r="449" spans="1:75" ht="15" customHeight="1">
      <c r="A449" s="1091"/>
      <c r="B449" s="15" t="s">
        <v>53</v>
      </c>
      <c r="C449" s="1101" t="str">
        <f>IFERROR(VLOOKUP(C448,科目・教員!$A$1:$B$357,2,0),"")</f>
        <v/>
      </c>
      <c r="D449" s="1068"/>
      <c r="E449" s="1073" t="str">
        <f>IFERROR(VLOOKUP(E448,科目・教員!$A$1:$B$357,2,0),"")</f>
        <v/>
      </c>
      <c r="F449" s="1068"/>
      <c r="G449" s="1073" t="str">
        <f>IFERROR(VLOOKUP(G448,科目・教員!$A$1:$B$357,2,0),"")</f>
        <v/>
      </c>
      <c r="H449" s="1068"/>
      <c r="I449" s="1073" t="str">
        <f>IFERROR(VLOOKUP(I448,科目・教員!$A$1:$B$357,2,0),"")</f>
        <v/>
      </c>
      <c r="J449" s="1068"/>
      <c r="K449" s="1074" t="str">
        <f>IFERROR(VLOOKUP(K448,科目・教員!$A$1:$B$357,2,0),"")</f>
        <v/>
      </c>
      <c r="L449" s="1074"/>
      <c r="M449" s="1101" t="str">
        <f>IFERROR(VLOOKUP(M448,科目・教員!$A$1:$B$357,2,0),"")</f>
        <v/>
      </c>
      <c r="N449" s="1068"/>
      <c r="O449" s="1074" t="str">
        <f>IFERROR(VLOOKUP(O448,科目・教員!$A$1:$B$357,2,0),"")</f>
        <v/>
      </c>
      <c r="P449" s="1068"/>
      <c r="Q449" s="1074" t="str">
        <f>IFERROR(VLOOKUP(Q448,科目・教員!$A$1:$B$357,2,0),"")</f>
        <v/>
      </c>
      <c r="R449" s="1068"/>
      <c r="S449" s="1074" t="str">
        <f>IFERROR(VLOOKUP(S448,科目・教員!$A$1:$B$357,2,0),"")</f>
        <v/>
      </c>
      <c r="T449" s="1068"/>
      <c r="U449" s="846"/>
      <c r="V449" s="910" t="s">
        <v>549</v>
      </c>
      <c r="W449" s="965" t="s">
        <v>442</v>
      </c>
      <c r="X449" s="825" t="s">
        <v>73</v>
      </c>
      <c r="Y449" s="782" t="s">
        <v>389</v>
      </c>
      <c r="Z449" s="1091"/>
      <c r="AA449" s="1152"/>
      <c r="AB449" s="1152"/>
      <c r="AC449" s="1152"/>
      <c r="AD449" s="1152"/>
      <c r="AE449" s="1152"/>
      <c r="AF449" s="1152"/>
      <c r="AG449" s="1152"/>
      <c r="AH449" s="1152"/>
      <c r="AI449" s="1152"/>
      <c r="AJ449" s="1152"/>
      <c r="AK449" s="1152"/>
      <c r="AL449" s="1152"/>
      <c r="AM449" s="1152"/>
      <c r="AN449" s="1152"/>
      <c r="AO449" s="1152"/>
      <c r="AP449" s="1152"/>
      <c r="AQ449" s="1152"/>
      <c r="AR449" s="1152"/>
      <c r="AS449" s="1152"/>
      <c r="AT449" s="1152"/>
      <c r="AU449" s="1152"/>
      <c r="AV449" s="1152"/>
      <c r="AW449" s="1296"/>
      <c r="AX449" s="1152"/>
      <c r="AY449" s="1152"/>
      <c r="AZ449" s="1152"/>
      <c r="BA449" s="1152"/>
      <c r="BB449" s="1152"/>
      <c r="BC449" s="1152"/>
      <c r="BD449" s="1152"/>
      <c r="BE449" s="1152"/>
      <c r="BF449" s="1152"/>
      <c r="BG449" s="1152"/>
      <c r="BH449" s="1152"/>
      <c r="BI449" s="1152"/>
      <c r="BJ449" s="1152"/>
      <c r="BK449" s="1152"/>
      <c r="BL449" s="1152"/>
      <c r="BM449" s="1152"/>
      <c r="BN449" s="1152"/>
      <c r="BO449" s="1152"/>
      <c r="BP449" s="1152"/>
      <c r="BQ449" s="1152"/>
      <c r="BR449" s="1152"/>
      <c r="BS449" s="1152"/>
      <c r="BT449" s="1152"/>
      <c r="BU449" s="1152"/>
      <c r="BV449" s="1152"/>
      <c r="BW449" s="1152"/>
    </row>
    <row r="450" spans="1:75">
      <c r="A450" s="1091"/>
      <c r="B450" s="15" t="s">
        <v>59</v>
      </c>
      <c r="C450" s="1101" t="str">
        <f>VLOOKUP($C427,'2025年度(1年前期)'!$B$5:$N$208,COLUMN('2025年度(1年前期)'!$K$5)+1,0)&amp;""</f>
        <v/>
      </c>
      <c r="D450" s="1068"/>
      <c r="E450" s="1073" t="str">
        <f>VLOOKUP($C427,'2025年度(2年前期)'!$B$5:$N$208,COLUMN('2025年度(2年前期)'!$K$5)+1,0)&amp;""</f>
        <v/>
      </c>
      <c r="F450" s="1068"/>
      <c r="G450" s="1073" t="str">
        <f>VLOOKUP($C427,'2025年度(3年前期)'!$B$5:$N$208,COLUMN('2025年度(3年前期)'!$K$5)+1,0)&amp;""</f>
        <v/>
      </c>
      <c r="H450" s="1068"/>
      <c r="I450" s="1073" t="str">
        <f>VLOOKUP($C427,'2025年度(4年前期)'!$B$5:$N$208,COLUMN('2025年度(4年前期)'!$K$5)+1,0)&amp;""</f>
        <v/>
      </c>
      <c r="J450" s="1068"/>
      <c r="K450" s="1074" t="str">
        <f>VLOOKUP($C427,'2025年度(助産前期)'!$B$5:$N$208,COLUMN('2025年度(助産前期)'!$K$5)+1,0)&amp;""</f>
        <v/>
      </c>
      <c r="L450" s="1074"/>
      <c r="M450" s="1101" t="str">
        <f>VLOOKUP($C427,'2025年度(M1前期)'!$B$5:$N$208,COLUMN('2025年度(M1前期)'!$K$5)+1,0)&amp;""</f>
        <v/>
      </c>
      <c r="N450" s="1068"/>
      <c r="O450" s="1074" t="str">
        <f>VLOOKUP($C427,'2025年度(M2前期)'!$B$5:$N$208,COLUMN('2025年度(M2前期)'!$K$5)+1,0)&amp;""</f>
        <v/>
      </c>
      <c r="P450" s="1068"/>
      <c r="Q450" s="1074" t="str">
        <f>VLOOKUP($C427,'2025年度(D1前期)'!$B$5:$N$208,COLUMN('2025年度(D1前期)'!$K$5)+1,0)&amp;""</f>
        <v/>
      </c>
      <c r="R450" s="1068"/>
      <c r="S450" s="1074" t="str">
        <f>VLOOKUP($C427,'2025年度(D23前期)'!$B$5:$N$208,COLUMN('2025年度(D23前期)'!$K$5)+1,0)&amp;""</f>
        <v/>
      </c>
      <c r="T450" s="1068"/>
      <c r="U450" s="846"/>
      <c r="V450" s="910" t="s">
        <v>82</v>
      </c>
      <c r="W450" s="965" t="s">
        <v>631</v>
      </c>
      <c r="X450" s="825" t="s">
        <v>632</v>
      </c>
      <c r="Y450" s="782" t="s">
        <v>443</v>
      </c>
      <c r="Z450" s="1091"/>
      <c r="AA450" s="1152"/>
      <c r="AB450" s="1152"/>
      <c r="AC450" s="1152"/>
      <c r="AD450" s="1152"/>
      <c r="AE450" s="1152"/>
      <c r="AF450" s="1152"/>
      <c r="AG450" s="1152"/>
      <c r="AH450" s="1152"/>
      <c r="AI450" s="1152"/>
      <c r="AJ450" s="1152"/>
      <c r="AK450" s="1152"/>
      <c r="AL450" s="1152"/>
      <c r="AM450" s="1152"/>
      <c r="AN450" s="1152"/>
      <c r="AO450" s="1152"/>
      <c r="AP450" s="1152"/>
      <c r="AQ450" s="1152"/>
      <c r="AR450" s="1152"/>
      <c r="AS450" s="1152"/>
      <c r="AT450" s="1152"/>
      <c r="AU450" s="1152"/>
      <c r="AV450" s="1152"/>
      <c r="AW450" s="1296"/>
      <c r="AX450" s="1152"/>
      <c r="AY450" s="1152"/>
      <c r="AZ450" s="1152"/>
      <c r="BA450" s="1152"/>
      <c r="BB450" s="1152"/>
      <c r="BC450" s="1152"/>
      <c r="BD450" s="1152"/>
      <c r="BE450" s="1152"/>
      <c r="BF450" s="1152"/>
      <c r="BG450" s="1152"/>
      <c r="BH450" s="1152"/>
      <c r="BI450" s="1152"/>
      <c r="BJ450" s="1152"/>
      <c r="BK450" s="1152"/>
      <c r="BL450" s="1152"/>
      <c r="BM450" s="1152"/>
      <c r="BN450" s="1152"/>
      <c r="BO450" s="1152"/>
      <c r="BP450" s="1152"/>
      <c r="BQ450" s="1152"/>
      <c r="BR450" s="1152"/>
      <c r="BS450" s="1152"/>
      <c r="BT450" s="1152"/>
      <c r="BU450" s="1152"/>
      <c r="BV450" s="1152"/>
      <c r="BW450" s="1152"/>
    </row>
    <row r="451" spans="1:75">
      <c r="A451" s="1092"/>
      <c r="B451" s="16" t="s">
        <v>56</v>
      </c>
      <c r="C451" s="1135"/>
      <c r="D451" s="1136"/>
      <c r="E451" s="1063"/>
      <c r="F451" s="1075"/>
      <c r="G451" s="1063"/>
      <c r="H451" s="1075"/>
      <c r="I451" s="1063"/>
      <c r="J451" s="1075"/>
      <c r="K451" s="1064"/>
      <c r="L451" s="1064"/>
      <c r="M451" s="1061"/>
      <c r="N451" s="1075"/>
      <c r="O451" s="1064"/>
      <c r="P451" s="1075"/>
      <c r="Q451" s="1064"/>
      <c r="R451" s="1075"/>
      <c r="S451" s="1064"/>
      <c r="T451" s="1075"/>
      <c r="U451" s="847"/>
      <c r="V451" s="910" t="s">
        <v>551</v>
      </c>
      <c r="W451" s="966"/>
      <c r="X451" s="952"/>
      <c r="Y451" s="808"/>
      <c r="Z451" s="1092"/>
      <c r="AA451" s="1153"/>
      <c r="AB451" s="1153"/>
      <c r="AC451" s="1153"/>
      <c r="AD451" s="1153"/>
      <c r="AE451" s="1153"/>
      <c r="AF451" s="1153"/>
      <c r="AG451" s="1153"/>
      <c r="AH451" s="1153"/>
      <c r="AI451" s="1153"/>
      <c r="AJ451" s="1153"/>
      <c r="AK451" s="1153"/>
      <c r="AL451" s="1153"/>
      <c r="AM451" s="1153"/>
      <c r="AN451" s="1153"/>
      <c r="AO451" s="1153"/>
      <c r="AP451" s="1153"/>
      <c r="AQ451" s="1153"/>
      <c r="AR451" s="1153"/>
      <c r="AS451" s="1153"/>
      <c r="AT451" s="1153"/>
      <c r="AU451" s="1153"/>
      <c r="AV451" s="1153"/>
      <c r="AW451" s="1296"/>
      <c r="AX451" s="1153"/>
      <c r="AY451" s="1153"/>
      <c r="AZ451" s="1153"/>
      <c r="BA451" s="1153"/>
      <c r="BB451" s="1153"/>
      <c r="BC451" s="1153"/>
      <c r="BD451" s="1153"/>
      <c r="BE451" s="1153"/>
      <c r="BF451" s="1153"/>
      <c r="BG451" s="1153"/>
      <c r="BH451" s="1153"/>
      <c r="BI451" s="1153"/>
      <c r="BJ451" s="1153"/>
      <c r="BK451" s="1153"/>
      <c r="BL451" s="1153"/>
      <c r="BM451" s="1153"/>
      <c r="BN451" s="1153"/>
      <c r="BO451" s="1153"/>
      <c r="BP451" s="1153"/>
      <c r="BQ451" s="1153"/>
      <c r="BR451" s="1153"/>
      <c r="BS451" s="1153"/>
      <c r="BT451" s="1153"/>
      <c r="BU451" s="1153"/>
      <c r="BV451" s="1153"/>
      <c r="BW451" s="1153"/>
    </row>
    <row r="452" spans="1:75" ht="21.75">
      <c r="A452" s="5"/>
      <c r="B452" s="6"/>
      <c r="C452" s="1077">
        <f>C427+1</f>
        <v>45827</v>
      </c>
      <c r="D452" s="1077"/>
      <c r="E452" s="1077"/>
      <c r="F452" s="1077"/>
      <c r="G452" s="1077"/>
      <c r="H452" s="1077"/>
      <c r="I452" s="1077"/>
      <c r="J452" s="1077"/>
      <c r="K452" s="1077"/>
      <c r="L452" s="1077"/>
      <c r="M452" s="1077"/>
      <c r="N452" s="1077"/>
      <c r="O452" s="1077"/>
      <c r="P452" s="1077"/>
      <c r="Q452" s="1077"/>
      <c r="R452" s="1077"/>
      <c r="S452" s="1077"/>
      <c r="T452" s="1077"/>
      <c r="U452" s="1049">
        <f>C452</f>
        <v>45827</v>
      </c>
      <c r="V452" s="1050"/>
      <c r="W452" s="1050"/>
      <c r="X452" s="1050"/>
      <c r="Y452" s="1050"/>
      <c r="Z452" s="1051"/>
      <c r="AA452" s="41">
        <v>101</v>
      </c>
      <c r="AB452" s="41">
        <v>102</v>
      </c>
      <c r="AC452" s="41">
        <v>103</v>
      </c>
      <c r="AD452" s="41" t="s">
        <v>16</v>
      </c>
      <c r="AE452" s="41" t="s">
        <v>17</v>
      </c>
      <c r="AF452" s="41" t="s">
        <v>18</v>
      </c>
      <c r="AG452" s="41">
        <v>201</v>
      </c>
      <c r="AH452" s="42">
        <v>202</v>
      </c>
      <c r="AI452" s="41">
        <v>203</v>
      </c>
      <c r="AJ452" s="41">
        <v>204</v>
      </c>
      <c r="AK452" s="41">
        <v>205</v>
      </c>
      <c r="AL452" s="41" t="s">
        <v>19</v>
      </c>
      <c r="AM452" s="41" t="s">
        <v>69</v>
      </c>
      <c r="AN452" s="7" t="s">
        <v>21</v>
      </c>
      <c r="AO452" s="7" t="s">
        <v>22</v>
      </c>
      <c r="AP452" s="7" t="s">
        <v>23</v>
      </c>
      <c r="AQ452" s="7" t="s">
        <v>24</v>
      </c>
      <c r="AR452" s="7" t="s">
        <v>25</v>
      </c>
      <c r="AS452" s="7" t="s">
        <v>26</v>
      </c>
      <c r="AT452" s="7" t="s">
        <v>27</v>
      </c>
      <c r="AU452" s="7" t="s">
        <v>28</v>
      </c>
      <c r="AV452" s="7" t="s">
        <v>29</v>
      </c>
      <c r="AW452" s="41">
        <v>301</v>
      </c>
      <c r="AX452" s="42">
        <v>302</v>
      </c>
      <c r="AY452" s="43">
        <v>303</v>
      </c>
      <c r="AZ452" s="43">
        <v>304</v>
      </c>
      <c r="BA452" s="41" t="s">
        <v>30</v>
      </c>
      <c r="BB452" s="41" t="s">
        <v>31</v>
      </c>
      <c r="BC452" s="42" t="s">
        <v>32</v>
      </c>
      <c r="BD452" s="41" t="s">
        <v>33</v>
      </c>
      <c r="BE452" s="41" t="s">
        <v>34</v>
      </c>
      <c r="BF452" s="41" t="s">
        <v>35</v>
      </c>
      <c r="BG452" s="7" t="s">
        <v>36</v>
      </c>
      <c r="BH452" s="7" t="s">
        <v>37</v>
      </c>
      <c r="BI452" s="41" t="s">
        <v>536</v>
      </c>
      <c r="BJ452" s="41" t="s">
        <v>537</v>
      </c>
      <c r="BK452" s="41" t="s">
        <v>538</v>
      </c>
      <c r="BL452" s="41" t="s">
        <v>539</v>
      </c>
      <c r="BM452" s="41" t="s">
        <v>540</v>
      </c>
      <c r="BN452" s="44" t="s">
        <v>40</v>
      </c>
      <c r="BO452" s="44" t="s">
        <v>41</v>
      </c>
      <c r="BP452" s="44" t="s">
        <v>354</v>
      </c>
      <c r="BQ452" s="45" t="s">
        <v>42</v>
      </c>
      <c r="BR452" s="45" t="s">
        <v>43</v>
      </c>
      <c r="BS452" s="45" t="s">
        <v>44</v>
      </c>
      <c r="BT452" s="45" t="s">
        <v>45</v>
      </c>
      <c r="BU452" s="45" t="s">
        <v>46</v>
      </c>
      <c r="BV452" s="45" t="s">
        <v>47</v>
      </c>
      <c r="BW452" s="45" t="s">
        <v>48</v>
      </c>
    </row>
    <row r="453" spans="1:75" ht="13.5" customHeight="1">
      <c r="A453" s="1091" t="s">
        <v>49</v>
      </c>
      <c r="B453" s="12" t="s">
        <v>50</v>
      </c>
      <c r="C453" s="1079" t="str">
        <f>VLOOKUP($C452,'2025年度(1年前期)'!$B$5:$N$208,COLUMN('2025年度(1年前期)'!$C$5),0)&amp;""</f>
        <v>test19ji</v>
      </c>
      <c r="D453" s="1080"/>
      <c r="E453" s="1148" t="str">
        <f>VLOOKUP($C452,'2025年度(2年前期)'!$B$5:$N$208,COLUMN('2025年度(2年前期)'!$C$5),0)&amp;""</f>
        <v>疾病･病態論Ⅱ
(金子先生)</v>
      </c>
      <c r="F453" s="1123"/>
      <c r="G453" s="1148" t="str">
        <f>VLOOKUP($C452,'2025年度(3年前期)'!$B$5:$N$208,COLUMN('2025年度(3年前期)'!$C$5),0)&amp;""</f>
        <v>英語V</v>
      </c>
      <c r="H453" s="1123"/>
      <c r="I453" s="1081" t="str">
        <f>VLOOKUP($C452,'2025年度(4年前期)'!$B$5:$N$208,COLUMN('2025年度(4年前期)'!$C$5),0)&amp;""</f>
        <v>看護学統合　演習・実習</v>
      </c>
      <c r="J453" s="1080"/>
      <c r="K453" s="1072" t="str">
        <f>VLOOKUP($C452,'2025年度(助産前期)'!$B$5:$N$208,COLUMN('2025年度(助産前期)'!$C$5),0)&amp;""</f>
        <v/>
      </c>
      <c r="L453" s="1096"/>
      <c r="M453" s="1105" t="str">
        <f>VLOOKUP($C452,'2025年度(M1前期)'!$B$5:$N$208,COLUMN('2025年度(M1前期)'!$C$5),0)&amp;""</f>
        <v>看護教育学特論Ａ－Ⅱ
感染管理看護学特論Ａ－Ⅲ
精神看護学特論Ａ－Ⅲ
成育看護学特論Ａ－Ⅱ(小児)</v>
      </c>
      <c r="N453" s="1096"/>
      <c r="O453" s="1081" t="str">
        <f>VLOOKUP($C452,'2025年度(M2前期)'!$B$5:$N$208,COLUMN('2025年度(M2前期)'!$C$5),0)&amp;""</f>
        <v>長寿看護学演習Ａ－Ⅱ</v>
      </c>
      <c r="P453" s="1080"/>
      <c r="Q453" s="1081" t="str">
        <f>VLOOKUP($C452,'2025年度(D1前期)'!$B$5:$N$208,COLUMN('2025年度(D1前期)'!$C$5),0)&amp;""</f>
        <v/>
      </c>
      <c r="R453" s="1080"/>
      <c r="S453" s="1072" t="str">
        <f>VLOOKUP($C452,'2025年度(D23前期)'!$B$5:$N$208,COLUMN('2025年度(D23前期)'!$C$5),0)&amp;""</f>
        <v>特別研究</v>
      </c>
      <c r="T453" s="1080"/>
      <c r="U453" s="739" t="s">
        <v>111</v>
      </c>
      <c r="V453" s="960" t="s">
        <v>633</v>
      </c>
      <c r="W453" s="778" t="s">
        <v>503</v>
      </c>
      <c r="Y453" s="38"/>
      <c r="Z453" s="1095" t="str">
        <f>A453</f>
        <v xml:space="preserve">１時限（09：20～10：50） </v>
      </c>
      <c r="AA453" s="1151"/>
      <c r="AB453" s="1151" t="s">
        <v>634</v>
      </c>
      <c r="AC453" s="1151" t="s">
        <v>635</v>
      </c>
      <c r="AD453" s="1151"/>
      <c r="AE453" s="1151" t="s">
        <v>504</v>
      </c>
      <c r="AF453" s="1151"/>
      <c r="AG453" s="1151" t="s">
        <v>462</v>
      </c>
      <c r="AH453" s="1151"/>
      <c r="AI453" s="1151"/>
      <c r="AJ453" s="1151"/>
      <c r="AK453" s="1151"/>
      <c r="AL453" s="1151"/>
      <c r="AM453" s="1151"/>
      <c r="AN453" s="1043"/>
      <c r="AO453" s="1151"/>
      <c r="AP453" s="1151"/>
      <c r="AQ453" s="1151"/>
      <c r="AR453" s="1151"/>
      <c r="AS453" s="1151"/>
      <c r="AT453" s="1151"/>
      <c r="AU453" s="1151"/>
      <c r="AV453" s="1151"/>
      <c r="AW453" s="1151" t="s">
        <v>372</v>
      </c>
      <c r="AX453" s="1151"/>
      <c r="AY453" s="1151"/>
      <c r="AZ453" s="1151"/>
      <c r="BA453" s="1151" t="s">
        <v>577</v>
      </c>
      <c r="BB453" s="1151" t="s">
        <v>636</v>
      </c>
      <c r="BC453" s="1151"/>
      <c r="BD453" s="1151"/>
      <c r="BE453" s="1151"/>
      <c r="BF453" s="1151"/>
      <c r="BG453" s="1151"/>
      <c r="BH453" s="1151"/>
      <c r="BI453" s="1151"/>
      <c r="BJ453" s="1151"/>
      <c r="BK453" s="1151"/>
      <c r="BL453" s="1151"/>
      <c r="BM453" s="1151"/>
      <c r="BN453" s="1151"/>
      <c r="BO453" s="1151"/>
      <c r="BP453" s="1151"/>
      <c r="BQ453" s="1151"/>
      <c r="BR453" s="1151"/>
      <c r="BS453" s="1151"/>
      <c r="BT453" s="1151"/>
      <c r="BU453" s="1151"/>
      <c r="BV453" s="1151"/>
      <c r="BW453" s="1151"/>
    </row>
    <row r="454" spans="1:75" ht="12.95" customHeight="1">
      <c r="A454" s="1091"/>
      <c r="B454" s="15" t="s">
        <v>53</v>
      </c>
      <c r="C454" s="1065" t="str">
        <f>IFERROR(VLOOKUP(C453,科目・教員!$A$1:$B$357,2,0),"")</f>
        <v/>
      </c>
      <c r="D454" s="1066"/>
      <c r="E454" s="1147" t="str">
        <f>IFERROR(VLOOKUP(E453,科目・教員!$A$1:$B$357,2,0),"")</f>
        <v/>
      </c>
      <c r="F454" s="1119"/>
      <c r="G454" s="1147"/>
      <c r="H454" s="1119"/>
      <c r="I454" s="1067" t="str">
        <f>IFERROR(VLOOKUP(I453,科目・教員!$A$1:$B$357,2,0),"")</f>
        <v/>
      </c>
      <c r="J454" s="1066"/>
      <c r="K454" s="1068" t="str">
        <f>IFERROR(VLOOKUP(K453,科目・教員!$A$1:$B$357,2,0),"")</f>
        <v/>
      </c>
      <c r="L454" s="1070"/>
      <c r="M454" s="1104" t="str">
        <f>IFERROR(VLOOKUP(M453,科目・教員!$A$1:$B$357,2,0),"")</f>
        <v/>
      </c>
      <c r="N454" s="1066"/>
      <c r="O454" s="1067" t="str">
        <f>IFERROR(VLOOKUP(O453,科目・教員!$A$1:$B$357,2,0),"")</f>
        <v/>
      </c>
      <c r="P454" s="1066"/>
      <c r="Q454" s="1067" t="str">
        <f>IFERROR(VLOOKUP(Q453,科目・教員!$A$1:$B$357,2,0),"")</f>
        <v/>
      </c>
      <c r="R454" s="1066"/>
      <c r="S454" s="1068" t="str">
        <f>IFERROR(VLOOKUP(S453,科目・教員!$A$1:$B$357,2,0),"")</f>
        <v/>
      </c>
      <c r="T454" s="1066"/>
      <c r="U454" s="739" t="s">
        <v>634</v>
      </c>
      <c r="V454" s="960" t="s">
        <v>637</v>
      </c>
      <c r="W454" s="778" t="s">
        <v>321</v>
      </c>
      <c r="Y454" s="38"/>
      <c r="Z454" s="1091"/>
      <c r="AA454" s="1152"/>
      <c r="AB454" s="1152"/>
      <c r="AC454" s="1152"/>
      <c r="AD454" s="1152"/>
      <c r="AE454" s="1152"/>
      <c r="AF454" s="1152"/>
      <c r="AG454" s="1152"/>
      <c r="AH454" s="1152"/>
      <c r="AI454" s="1152"/>
      <c r="AJ454" s="1152"/>
      <c r="AK454" s="1152"/>
      <c r="AL454" s="1152"/>
      <c r="AM454" s="1152"/>
      <c r="AN454" s="1044"/>
      <c r="AO454" s="1152"/>
      <c r="AP454" s="1152"/>
      <c r="AQ454" s="1152"/>
      <c r="AR454" s="1152"/>
      <c r="AS454" s="1152"/>
      <c r="AT454" s="1152"/>
      <c r="AU454" s="1152"/>
      <c r="AV454" s="1152"/>
      <c r="AW454" s="1152"/>
      <c r="AX454" s="1152"/>
      <c r="AY454" s="1152"/>
      <c r="AZ454" s="1152"/>
      <c r="BA454" s="1152"/>
      <c r="BB454" s="1152"/>
      <c r="BC454" s="1152"/>
      <c r="BD454" s="1152"/>
      <c r="BE454" s="1152"/>
      <c r="BF454" s="1152"/>
      <c r="BG454" s="1152"/>
      <c r="BH454" s="1152"/>
      <c r="BI454" s="1152"/>
      <c r="BJ454" s="1152"/>
      <c r="BK454" s="1152"/>
      <c r="BL454" s="1152"/>
      <c r="BM454" s="1152"/>
      <c r="BN454" s="1152"/>
      <c r="BO454" s="1152"/>
      <c r="BP454" s="1152"/>
      <c r="BQ454" s="1152"/>
      <c r="BR454" s="1152"/>
      <c r="BS454" s="1152"/>
      <c r="BT454" s="1152"/>
      <c r="BU454" s="1152"/>
      <c r="BV454" s="1152"/>
      <c r="BW454" s="1152"/>
    </row>
    <row r="455" spans="1:75" ht="12.95" customHeight="1">
      <c r="A455" s="1091"/>
      <c r="B455" s="15" t="s">
        <v>59</v>
      </c>
      <c r="C455" s="1065" t="str">
        <f>VLOOKUP($C452,'2025年度(1年前期)'!$B$5:$N$208,COLUMN('2025年度(1年前期)'!$C$5)+1,0)&amp;""</f>
        <v/>
      </c>
      <c r="D455" s="1066"/>
      <c r="E455" s="1147" t="str">
        <f>VLOOKUP($C452,'2025年度(2年前期)'!$B$5:$N$208,COLUMN('2025年度(2年前期)'!$C$5)+1,0)&amp;""</f>
        <v>201</v>
      </c>
      <c r="F455" s="1119"/>
      <c r="G455" s="1147" t="str">
        <f>VLOOKUP($C452,'2025年度(3年前期)'!$B$5:$N$208,COLUMN('2025年度(3年前期)'!$C$5)+1,0)&amp;""</f>
        <v>301</v>
      </c>
      <c r="H455" s="1119"/>
      <c r="I455" s="1067" t="str">
        <f>VLOOKUP($C452,'2025年度(4年前期)'!$B$5:$N$208,COLUMN('2025年度(4年前期)'!$C$5)+1,0)&amp;""</f>
        <v/>
      </c>
      <c r="J455" s="1066"/>
      <c r="K455" s="1068" t="str">
        <f>VLOOKUP($C452,'2025年度(助産前期)'!$B$5:$N$208,COLUMN('2025年度(助産前期)'!$C$5)+1,0)&amp;""</f>
        <v/>
      </c>
      <c r="L455" s="1070"/>
      <c r="M455" s="1104" t="str">
        <f>VLOOKUP($C452,'2025年度(M1前期)'!$B$5:$N$208,COLUMN('2025年度(M1前期)'!C$5)+1,0)&amp;""</f>
        <v>教育:別途指定
感染:別途指定
精神:臨床講義室1
成育:臨床講義室2</v>
      </c>
      <c r="N455" s="1066"/>
      <c r="O455" s="1067" t="str">
        <f>VLOOKUP($C452,'2025年度(M2前期)'!$B$5:$N$208,COLUMN('2025年度(M2前期)'!$C$5)+1,0)&amp;""</f>
        <v>別途指定</v>
      </c>
      <c r="P455" s="1066"/>
      <c r="Q455" s="1067" t="str">
        <f>VLOOKUP($C452,'2025年度(D1前期)'!$B$5:$N$208,COLUMN('2025年度(D1前期)'!$C$5)+1,0)&amp;""</f>
        <v/>
      </c>
      <c r="R455" s="1066"/>
      <c r="S455" s="1068" t="str">
        <f>VLOOKUP($C452,'2025年度(D23前期)'!$B$5:$N$208,COLUMN('2025年度(D23前期)'!$C$5)+1,0)&amp;""</f>
        <v/>
      </c>
      <c r="T455" s="1066"/>
      <c r="U455" s="739" t="s">
        <v>275</v>
      </c>
      <c r="V455" s="960" t="s">
        <v>576</v>
      </c>
      <c r="W455" s="778" t="s">
        <v>505</v>
      </c>
      <c r="Y455" s="38"/>
      <c r="Z455" s="1091"/>
      <c r="AA455" s="1152"/>
      <c r="AB455" s="1152"/>
      <c r="AC455" s="1152"/>
      <c r="AD455" s="1152"/>
      <c r="AE455" s="1152"/>
      <c r="AF455" s="1152"/>
      <c r="AG455" s="1152"/>
      <c r="AH455" s="1152"/>
      <c r="AI455" s="1152"/>
      <c r="AJ455" s="1152"/>
      <c r="AK455" s="1152"/>
      <c r="AL455" s="1152"/>
      <c r="AM455" s="1152"/>
      <c r="AN455" s="1044"/>
      <c r="AO455" s="1152"/>
      <c r="AP455" s="1152"/>
      <c r="AQ455" s="1152"/>
      <c r="AR455" s="1152"/>
      <c r="AS455" s="1152"/>
      <c r="AT455" s="1152"/>
      <c r="AU455" s="1152"/>
      <c r="AV455" s="1152"/>
      <c r="AW455" s="1152"/>
      <c r="AX455" s="1152"/>
      <c r="AY455" s="1152"/>
      <c r="AZ455" s="1152"/>
      <c r="BA455" s="1152"/>
      <c r="BB455" s="1152"/>
      <c r="BC455" s="1152"/>
      <c r="BD455" s="1152"/>
      <c r="BE455" s="1152"/>
      <c r="BF455" s="1152"/>
      <c r="BG455" s="1152"/>
      <c r="BH455" s="1152"/>
      <c r="BI455" s="1152"/>
      <c r="BJ455" s="1152"/>
      <c r="BK455" s="1152"/>
      <c r="BL455" s="1152"/>
      <c r="BM455" s="1152"/>
      <c r="BN455" s="1152"/>
      <c r="BO455" s="1152"/>
      <c r="BP455" s="1152"/>
      <c r="BQ455" s="1152"/>
      <c r="BR455" s="1152"/>
      <c r="BS455" s="1152"/>
      <c r="BT455" s="1152"/>
      <c r="BU455" s="1152"/>
      <c r="BV455" s="1152"/>
      <c r="BW455" s="1152"/>
    </row>
    <row r="456" spans="1:75">
      <c r="A456" s="1092"/>
      <c r="B456" s="16" t="s">
        <v>56</v>
      </c>
      <c r="C456" s="1135"/>
      <c r="D456" s="1144"/>
      <c r="E456" s="1137" t="s">
        <v>265</v>
      </c>
      <c r="F456" s="1121"/>
      <c r="G456" s="1137" t="s">
        <v>229</v>
      </c>
      <c r="H456" s="1121"/>
      <c r="I456" s="1063"/>
      <c r="J456" s="1062"/>
      <c r="K456" s="1064"/>
      <c r="L456" s="1069"/>
      <c r="M456" s="1106"/>
      <c r="N456" s="1062"/>
      <c r="O456" s="1063"/>
      <c r="P456" s="1062"/>
      <c r="Q456" s="1063"/>
      <c r="R456" s="1062"/>
      <c r="S456" s="1064"/>
      <c r="T456" s="1062"/>
      <c r="U456" s="739" t="s">
        <v>168</v>
      </c>
      <c r="V456" s="960" t="s">
        <v>638</v>
      </c>
      <c r="W456" s="778" t="s">
        <v>240</v>
      </c>
      <c r="Y456" s="38"/>
      <c r="Z456" s="1092"/>
      <c r="AA456" s="1153"/>
      <c r="AB456" s="1153"/>
      <c r="AC456" s="1153"/>
      <c r="AD456" s="1153"/>
      <c r="AE456" s="1153"/>
      <c r="AF456" s="1153"/>
      <c r="AG456" s="1153"/>
      <c r="AH456" s="1153"/>
      <c r="AI456" s="1153"/>
      <c r="AJ456" s="1153"/>
      <c r="AK456" s="1153"/>
      <c r="AL456" s="1153"/>
      <c r="AM456" s="1153"/>
      <c r="AN456" s="1045"/>
      <c r="AO456" s="1153"/>
      <c r="AP456" s="1153"/>
      <c r="AQ456" s="1153"/>
      <c r="AR456" s="1153"/>
      <c r="AS456" s="1153"/>
      <c r="AT456" s="1153"/>
      <c r="AU456" s="1153"/>
      <c r="AV456" s="1153"/>
      <c r="AW456" s="1153"/>
      <c r="AX456" s="1153"/>
      <c r="AY456" s="1153"/>
      <c r="AZ456" s="1153"/>
      <c r="BA456" s="1153"/>
      <c r="BB456" s="1153"/>
      <c r="BC456" s="1153"/>
      <c r="BD456" s="1153"/>
      <c r="BE456" s="1153"/>
      <c r="BF456" s="1153"/>
      <c r="BG456" s="1153"/>
      <c r="BH456" s="1153"/>
      <c r="BI456" s="1153"/>
      <c r="BJ456" s="1153"/>
      <c r="BK456" s="1153"/>
      <c r="BL456" s="1153"/>
      <c r="BM456" s="1153"/>
      <c r="BN456" s="1153"/>
      <c r="BO456" s="1153"/>
      <c r="BP456" s="1153"/>
      <c r="BQ456" s="1153"/>
      <c r="BR456" s="1153"/>
      <c r="BS456" s="1153"/>
      <c r="BT456" s="1153"/>
      <c r="BU456" s="1153"/>
      <c r="BV456" s="1153"/>
      <c r="BW456" s="1153"/>
    </row>
    <row r="457" spans="1:75" ht="12.95" customHeight="1">
      <c r="A457" s="1091" t="s">
        <v>58</v>
      </c>
      <c r="B457" s="15" t="s">
        <v>50</v>
      </c>
      <c r="C457" s="1122" t="str">
        <f>VLOOKUP($C452,'2025年度(1年前期)'!$B$5:$N$208,COLUMN('2025年度(1年前期)'!$E$5),0)&amp;""</f>
        <v>英語Ⅱ(C)
情報リテラシー(AB)</v>
      </c>
      <c r="D457" s="1123"/>
      <c r="E457" s="1148" t="str">
        <f>VLOOKUP($C452,'2025年度(2年前期)'!$B$5:$N$208,COLUMN('2025年度(2年前期)'!$E$5),0)&amp;""</f>
        <v>疾病･病態論Ⅱ
(玉木先生)</v>
      </c>
      <c r="F457" s="1123"/>
      <c r="G457" s="1081" t="str">
        <f>VLOOKUP($C452,'2025年度(3年前期)'!$B$5:$N$208,COLUMN('2025年度(3年前期)'!$E$5),0)&amp;""</f>
        <v>地域･在宅看護学実践論</v>
      </c>
      <c r="H457" s="1080"/>
      <c r="I457" s="1081" t="str">
        <f>VLOOKUP($C452,'2025年度(4年前期)'!$B$5:$N$208,COLUMN('2025年度(4年前期)'!$E$5),0)&amp;""</f>
        <v>看護学統合　演習・実習</v>
      </c>
      <c r="J457" s="1080"/>
      <c r="K457" s="1072" t="str">
        <f>VLOOKUP($C452,'2025年度(助産前期)'!$B$5:$N$208,COLUMN('2025年度(助産前期)'!$E$5),0)&amp;""</f>
        <v/>
      </c>
      <c r="L457" s="1096"/>
      <c r="M457" s="1079" t="str">
        <f>VLOOKUP($C452,'2025年度(M1前期)'!$B$5:$N$208,COLUMN('2025年度(M1前期)'!$E$5),0)&amp;""</f>
        <v>看護教育学特論Ａ－Ⅱ
感染管理看護学特論Ａ－Ⅲ
精神看護学特論Ａ－Ⅲ
成育看護学特論Ａ－Ⅱ(小児)</v>
      </c>
      <c r="N457" s="1080"/>
      <c r="O457" s="1072" t="str">
        <f>VLOOKUP($C452,'2025年度(M2前期)'!$B$5:$N$208,COLUMN('2025年度(M2前期)'!$E$5),0)&amp;""</f>
        <v>長寿看護学演習Ａ－Ⅱ</v>
      </c>
      <c r="P457" s="1080"/>
      <c r="Q457" s="1072" t="str">
        <f>VLOOKUP($C452,'2025年度(D1前期)'!$B$5:$N$208,COLUMN('2025年度(D1前期)'!$E$5),0)&amp;""</f>
        <v/>
      </c>
      <c r="R457" s="1080"/>
      <c r="S457" s="1072" t="str">
        <f>VLOOKUP($C452,'2025年度(D23前期)'!$B$5:$N$208,COLUMN('2025年度(D23前期)'!$E$5),0)&amp;""</f>
        <v>特別研究</v>
      </c>
      <c r="T457" s="1080"/>
      <c r="V457" s="961"/>
      <c r="W457" s="778" t="s">
        <v>241</v>
      </c>
      <c r="Y457" s="38"/>
      <c r="Z457" s="1091" t="str">
        <f>A457</f>
        <v>２時限（11：00～12：30）</v>
      </c>
      <c r="AA457" s="1151" t="s">
        <v>169</v>
      </c>
      <c r="AB457" s="1151"/>
      <c r="AC457" s="1151"/>
      <c r="AD457" s="1151"/>
      <c r="AE457" s="1151" t="s">
        <v>504</v>
      </c>
      <c r="AF457" s="1296"/>
      <c r="AG457" s="1151" t="s">
        <v>462</v>
      </c>
      <c r="AH457" s="1151" t="s">
        <v>174</v>
      </c>
      <c r="AI457" s="1151"/>
      <c r="AJ457" s="1151"/>
      <c r="AK457" s="1151"/>
      <c r="AL457" s="1151"/>
      <c r="AM457" s="1151"/>
      <c r="AN457" s="1043"/>
      <c r="AO457" s="1151"/>
      <c r="AP457" s="1151"/>
      <c r="AQ457" s="1151"/>
      <c r="AR457" s="1151"/>
      <c r="AS457" s="1151"/>
      <c r="AT457" s="1151"/>
      <c r="AU457" s="1151"/>
      <c r="AV457" s="1151"/>
      <c r="AW457" s="1183" t="s">
        <v>203</v>
      </c>
      <c r="AX457" s="1151"/>
      <c r="AY457" s="1151"/>
      <c r="AZ457" s="1151"/>
      <c r="BA457" s="1151" t="s">
        <v>577</v>
      </c>
      <c r="BB457" s="1151" t="s">
        <v>636</v>
      </c>
      <c r="BC457" s="1151"/>
      <c r="BD457" s="1151"/>
      <c r="BE457" s="1151"/>
      <c r="BF457" s="1151"/>
      <c r="BG457" s="1151"/>
      <c r="BH457" s="1151"/>
      <c r="BI457" s="1151"/>
      <c r="BJ457" s="1151"/>
      <c r="BK457" s="1151"/>
      <c r="BL457" s="1151"/>
      <c r="BM457" s="1151"/>
      <c r="BN457" s="1151"/>
      <c r="BO457" s="1151"/>
      <c r="BP457" s="1151"/>
      <c r="BQ457" s="1151"/>
      <c r="BR457" s="1151"/>
      <c r="BS457" s="1151"/>
      <c r="BT457" s="1151"/>
      <c r="BU457" s="1151"/>
      <c r="BV457" s="1151"/>
      <c r="BW457" s="1151"/>
    </row>
    <row r="458" spans="1:75" ht="12.95" customHeight="1">
      <c r="A458" s="1091"/>
      <c r="B458" s="15" t="s">
        <v>53</v>
      </c>
      <c r="C458" s="1118" t="str">
        <f>IFERROR(VLOOKUP(C457,科目・教員!$A$1:$B$357,2,0),"")</f>
        <v/>
      </c>
      <c r="D458" s="1119"/>
      <c r="E458" s="1147" t="str">
        <f>IFERROR(VLOOKUP(E457,科目・教員!$A$1:$B$357,2,0),"")</f>
        <v/>
      </c>
      <c r="F458" s="1119"/>
      <c r="G458" s="1067" t="str">
        <f>IFERROR(VLOOKUP(G457,科目・教員!$A$1:$B$357,2,0),"")</f>
        <v>藤田　淳子</v>
      </c>
      <c r="H458" s="1066"/>
      <c r="I458" s="1067" t="str">
        <f>IFERROR(VLOOKUP(I457,科目・教員!$A$1:$B$357,2,0),"")</f>
        <v/>
      </c>
      <c r="J458" s="1066"/>
      <c r="K458" s="1068" t="str">
        <f>IFERROR(VLOOKUP(K457,科目・教員!$A$1:$B$357,2,0),"")</f>
        <v/>
      </c>
      <c r="L458" s="1070"/>
      <c r="M458" s="1065" t="str">
        <f>IFERROR(VLOOKUP(M457,科目・教員!$A$1:$B$357,2,0),"")</f>
        <v/>
      </c>
      <c r="N458" s="1066"/>
      <c r="O458" s="1068" t="str">
        <f>IFERROR(VLOOKUP(O457,科目・教員!$A$1:$B$357,2,0),"")</f>
        <v/>
      </c>
      <c r="P458" s="1066"/>
      <c r="Q458" s="1068" t="str">
        <f>IFERROR(VLOOKUP(Q457,科目・教員!$A$1:$B$357,2,0),"")</f>
        <v/>
      </c>
      <c r="R458" s="1066"/>
      <c r="S458" s="1068" t="str">
        <f>IFERROR(VLOOKUP(S457,科目・教員!$A$1:$B$357,2,0),"")</f>
        <v/>
      </c>
      <c r="T458" s="1066"/>
      <c r="V458" s="17"/>
      <c r="Y458" s="38"/>
      <c r="Z458" s="1091"/>
      <c r="AA458" s="1152"/>
      <c r="AB458" s="1152"/>
      <c r="AC458" s="1152"/>
      <c r="AD458" s="1152"/>
      <c r="AE458" s="1152"/>
      <c r="AF458" s="1296"/>
      <c r="AG458" s="1152"/>
      <c r="AH458" s="1152"/>
      <c r="AI458" s="1152"/>
      <c r="AJ458" s="1152"/>
      <c r="AK458" s="1152"/>
      <c r="AL458" s="1152"/>
      <c r="AM458" s="1152"/>
      <c r="AN458" s="1044"/>
      <c r="AO458" s="1152"/>
      <c r="AP458" s="1152"/>
      <c r="AQ458" s="1152"/>
      <c r="AR458" s="1152"/>
      <c r="AS458" s="1152"/>
      <c r="AT458" s="1152"/>
      <c r="AU458" s="1152"/>
      <c r="AV458" s="1152"/>
      <c r="AW458" s="1184"/>
      <c r="AX458" s="1152"/>
      <c r="AY458" s="1152"/>
      <c r="AZ458" s="1152"/>
      <c r="BA458" s="1152"/>
      <c r="BB458" s="1152"/>
      <c r="BC458" s="1152"/>
      <c r="BD458" s="1152"/>
      <c r="BE458" s="1152"/>
      <c r="BF458" s="1152"/>
      <c r="BG458" s="1152"/>
      <c r="BH458" s="1152"/>
      <c r="BI458" s="1152"/>
      <c r="BJ458" s="1152"/>
      <c r="BK458" s="1152"/>
      <c r="BL458" s="1152"/>
      <c r="BM458" s="1152"/>
      <c r="BN458" s="1152"/>
      <c r="BO458" s="1152"/>
      <c r="BP458" s="1152"/>
      <c r="BQ458" s="1152"/>
      <c r="BR458" s="1152"/>
      <c r="BS458" s="1152"/>
      <c r="BT458" s="1152"/>
      <c r="BU458" s="1152"/>
      <c r="BV458" s="1152"/>
      <c r="BW458" s="1152"/>
    </row>
    <row r="459" spans="1:75" ht="12.95" customHeight="1">
      <c r="A459" s="1091"/>
      <c r="B459" s="15" t="s">
        <v>59</v>
      </c>
      <c r="C459" s="1118" t="str">
        <f>VLOOKUP($C452,'2025年度(1年前期)'!$B$5:$N$208,COLUMN('2025年度(1年前期)'!$E$5)+1,0)&amp;""</f>
        <v>英C:202
情報:101</v>
      </c>
      <c r="D459" s="1119"/>
      <c r="E459" s="1147" t="str">
        <f>VLOOKUP($C452,'2025年度(2年前期)'!$B$5:$N$208,COLUMN('2025年度(2年前期)'!$E$5)+1,0)&amp;""</f>
        <v>リアルタイム
(201)</v>
      </c>
      <c r="F459" s="1119"/>
      <c r="G459" s="1067" t="str">
        <f>VLOOKUP($C452,'2025年度(3年前期)'!$B$5:$N$208,COLUMN('2025年度(3年前期)'!$E$5)+1,0)&amp;""</f>
        <v>301</v>
      </c>
      <c r="H459" s="1066"/>
      <c r="I459" s="1067" t="str">
        <f>VLOOKUP($C452,'2025年度(4年前期)'!$B$5:$N$208,COLUMN('2025年度(4年前期)'!$E$5)+1,0)&amp;""</f>
        <v/>
      </c>
      <c r="J459" s="1066"/>
      <c r="K459" s="1068" t="str">
        <f>VLOOKUP($C452,'2025年度(助産前期)'!$B$5:$N$208,COLUMN('2025年度(助産前期)'!$E$5)+1,0)&amp;""</f>
        <v/>
      </c>
      <c r="L459" s="1070"/>
      <c r="M459" s="1065" t="str">
        <f>VLOOKUP($C452,'2025年度(M1前期)'!$B$5:$N$208,COLUMN('2025年度(M1前期)'!$E$5)+1,0)&amp;""</f>
        <v>教育:別途指定
感染:別途指定
精神:臨床講義室1
成育:臨床講義室2</v>
      </c>
      <c r="N459" s="1066"/>
      <c r="O459" s="1068" t="str">
        <f>VLOOKUP($C452,'2025年度(M2前期)'!$B$5:$N$208,COLUMN('2025年度(M2前期)'!$E$5)+1,0)&amp;""</f>
        <v>別途指定</v>
      </c>
      <c r="P459" s="1066"/>
      <c r="Q459" s="1068" t="str">
        <f>VLOOKUP($C452,'2025年度(D1前期)'!$B$5:$N$208,COLUMN('2025年度(D1前期)'!$E$5)+1,0)&amp;""</f>
        <v/>
      </c>
      <c r="R459" s="1066"/>
      <c r="S459" s="1068" t="str">
        <f>VLOOKUP($C452,'2025年度(D23前期)'!$B$5:$N$208,COLUMN('2025年度(D23前期)'!$E$5)+1,0)&amp;""</f>
        <v/>
      </c>
      <c r="T459" s="1066"/>
      <c r="V459" s="17"/>
      <c r="Z459" s="1091"/>
      <c r="AA459" s="1152"/>
      <c r="AB459" s="1152"/>
      <c r="AC459" s="1152"/>
      <c r="AD459" s="1152"/>
      <c r="AE459" s="1152"/>
      <c r="AF459" s="1296"/>
      <c r="AG459" s="1152"/>
      <c r="AH459" s="1152"/>
      <c r="AI459" s="1152"/>
      <c r="AJ459" s="1152"/>
      <c r="AK459" s="1152"/>
      <c r="AL459" s="1152"/>
      <c r="AM459" s="1152"/>
      <c r="AN459" s="1044"/>
      <c r="AO459" s="1152"/>
      <c r="AP459" s="1152"/>
      <c r="AQ459" s="1152"/>
      <c r="AR459" s="1152"/>
      <c r="AS459" s="1152"/>
      <c r="AT459" s="1152"/>
      <c r="AU459" s="1152"/>
      <c r="AV459" s="1152"/>
      <c r="AW459" s="1184"/>
      <c r="AX459" s="1152"/>
      <c r="AY459" s="1152"/>
      <c r="AZ459" s="1152"/>
      <c r="BA459" s="1152"/>
      <c r="BB459" s="1152"/>
      <c r="BC459" s="1152"/>
      <c r="BD459" s="1152"/>
      <c r="BE459" s="1152"/>
      <c r="BF459" s="1152"/>
      <c r="BG459" s="1152"/>
      <c r="BH459" s="1152"/>
      <c r="BI459" s="1152"/>
      <c r="BJ459" s="1152"/>
      <c r="BK459" s="1152"/>
      <c r="BL459" s="1152"/>
      <c r="BM459" s="1152"/>
      <c r="BN459" s="1152"/>
      <c r="BO459" s="1152"/>
      <c r="BP459" s="1152"/>
      <c r="BQ459" s="1152"/>
      <c r="BR459" s="1152"/>
      <c r="BS459" s="1152"/>
      <c r="BT459" s="1152"/>
      <c r="BU459" s="1152"/>
      <c r="BV459" s="1152"/>
      <c r="BW459" s="1152"/>
    </row>
    <row r="460" spans="1:75" ht="12.95" customHeight="1">
      <c r="A460" s="1100"/>
      <c r="B460" s="16" t="s">
        <v>56</v>
      </c>
      <c r="C460" s="1142" t="s">
        <v>229</v>
      </c>
      <c r="D460" s="1198"/>
      <c r="E460" s="1280"/>
      <c r="F460" s="1281"/>
      <c r="G460" s="1150"/>
      <c r="H460" s="1136"/>
      <c r="I460" s="1063"/>
      <c r="J460" s="1075"/>
      <c r="K460" s="1064"/>
      <c r="L460" s="1064"/>
      <c r="M460" s="1061"/>
      <c r="N460" s="1075"/>
      <c r="O460" s="1064"/>
      <c r="P460" s="1075"/>
      <c r="Q460" s="1064"/>
      <c r="R460" s="1075"/>
      <c r="S460" s="1064"/>
      <c r="T460" s="1075"/>
      <c r="V460" s="17"/>
      <c r="Z460" s="1092"/>
      <c r="AA460" s="1153"/>
      <c r="AB460" s="1153"/>
      <c r="AC460" s="1153"/>
      <c r="AD460" s="1153"/>
      <c r="AE460" s="1153"/>
      <c r="AF460" s="1296"/>
      <c r="AG460" s="1153"/>
      <c r="AH460" s="1153"/>
      <c r="AI460" s="1153"/>
      <c r="AJ460" s="1153"/>
      <c r="AK460" s="1153"/>
      <c r="AL460" s="1153"/>
      <c r="AM460" s="1153"/>
      <c r="AN460" s="1045"/>
      <c r="AO460" s="1153"/>
      <c r="AP460" s="1153"/>
      <c r="AQ460" s="1153"/>
      <c r="AR460" s="1153"/>
      <c r="AS460" s="1153"/>
      <c r="AT460" s="1153"/>
      <c r="AU460" s="1153"/>
      <c r="AV460" s="1153"/>
      <c r="AW460" s="1185"/>
      <c r="AX460" s="1153"/>
      <c r="AY460" s="1153"/>
      <c r="AZ460" s="1153"/>
      <c r="BA460" s="1153"/>
      <c r="BB460" s="1153"/>
      <c r="BC460" s="1153"/>
      <c r="BD460" s="1153"/>
      <c r="BE460" s="1153"/>
      <c r="BF460" s="1153"/>
      <c r="BG460" s="1153"/>
      <c r="BH460" s="1153"/>
      <c r="BI460" s="1153"/>
      <c r="BJ460" s="1153"/>
      <c r="BK460" s="1153"/>
      <c r="BL460" s="1153"/>
      <c r="BM460" s="1153"/>
      <c r="BN460" s="1153"/>
      <c r="BO460" s="1153"/>
      <c r="BP460" s="1153"/>
      <c r="BQ460" s="1153"/>
      <c r="BR460" s="1153"/>
      <c r="BS460" s="1153"/>
      <c r="BT460" s="1153"/>
      <c r="BU460" s="1153"/>
      <c r="BV460" s="1153"/>
      <c r="BW460" s="1153"/>
    </row>
    <row r="461" spans="1:75">
      <c r="A461" s="1095" t="s">
        <v>60</v>
      </c>
      <c r="B461" s="18" t="s">
        <v>61</v>
      </c>
      <c r="C461" s="1079"/>
      <c r="D461" s="1080"/>
      <c r="E461" s="1081"/>
      <c r="F461" s="1080"/>
      <c r="G461" s="1081"/>
      <c r="H461" s="1080"/>
      <c r="I461" s="1081"/>
      <c r="J461" s="1080"/>
      <c r="K461" s="1072"/>
      <c r="L461" s="1096"/>
      <c r="M461" s="1079"/>
      <c r="N461" s="1080"/>
      <c r="O461" s="1072"/>
      <c r="P461" s="1080"/>
      <c r="Q461" s="1072"/>
      <c r="R461" s="1080"/>
      <c r="S461" s="1072"/>
      <c r="T461" s="1080"/>
      <c r="U461" s="17"/>
      <c r="V461" s="17"/>
      <c r="Z461" s="1091" t="str">
        <f>A461</f>
        <v>昼休み（12：30～13：30）</v>
      </c>
      <c r="AA461" s="1151"/>
      <c r="AB461" s="1151"/>
      <c r="AC461" s="1151"/>
      <c r="AD461" s="1151"/>
      <c r="AE461" s="1151" t="s">
        <v>504</v>
      </c>
      <c r="AF461" s="1151"/>
      <c r="AG461" s="1151"/>
      <c r="AH461" s="1151"/>
      <c r="AI461" s="1151"/>
      <c r="AJ461" s="1151"/>
      <c r="AK461" s="1151"/>
      <c r="AL461" s="1151"/>
      <c r="AM461" s="1151"/>
      <c r="AN461" s="1151"/>
      <c r="AO461" s="1151"/>
      <c r="AP461" s="1151"/>
      <c r="AQ461" s="1151"/>
      <c r="AR461" s="1151"/>
      <c r="AS461" s="1151"/>
      <c r="AT461" s="1151"/>
      <c r="AU461" s="1151"/>
      <c r="AV461" s="1151"/>
      <c r="AW461" s="1151"/>
      <c r="AX461" s="1151"/>
      <c r="AY461" s="1151"/>
      <c r="AZ461" s="1151"/>
      <c r="BA461" s="1151"/>
      <c r="BB461" s="1151"/>
      <c r="BC461" s="1151"/>
      <c r="BD461" s="1151"/>
      <c r="BE461" s="1151"/>
      <c r="BF461" s="1151"/>
      <c r="BG461" s="1151"/>
      <c r="BH461" s="1151"/>
      <c r="BI461" s="1151"/>
      <c r="BJ461" s="1151"/>
      <c r="BK461" s="1151"/>
      <c r="BL461" s="1151"/>
      <c r="BM461" s="1151"/>
      <c r="BN461" s="1151"/>
      <c r="BO461" s="1151"/>
      <c r="BP461" s="1151"/>
      <c r="BQ461" s="1151"/>
      <c r="BR461" s="1151"/>
      <c r="BS461" s="1151"/>
      <c r="BT461" s="1151"/>
      <c r="BU461" s="1151"/>
      <c r="BV461" s="1151"/>
      <c r="BW461" s="1151"/>
    </row>
    <row r="462" spans="1:75" ht="13.5" customHeight="1">
      <c r="A462" s="1091"/>
      <c r="B462" s="18" t="s">
        <v>62</v>
      </c>
      <c r="C462" s="1065"/>
      <c r="D462" s="1066"/>
      <c r="E462" s="1067"/>
      <c r="F462" s="1066"/>
      <c r="G462" s="1067"/>
      <c r="H462" s="1066"/>
      <c r="I462" s="1067"/>
      <c r="J462" s="1066"/>
      <c r="K462" s="1068"/>
      <c r="L462" s="1070"/>
      <c r="M462" s="1065"/>
      <c r="N462" s="1066"/>
      <c r="O462" s="1068"/>
      <c r="P462" s="1066"/>
      <c r="Q462" s="1068"/>
      <c r="R462" s="1066"/>
      <c r="S462" s="1068"/>
      <c r="T462" s="1066"/>
      <c r="U462" s="17"/>
      <c r="V462" s="17"/>
      <c r="Z462" s="1091"/>
      <c r="AA462" s="1152"/>
      <c r="AB462" s="1152"/>
      <c r="AC462" s="1152"/>
      <c r="AD462" s="1152"/>
      <c r="AE462" s="1152"/>
      <c r="AF462" s="1152"/>
      <c r="AG462" s="1152"/>
      <c r="AH462" s="1152"/>
      <c r="AI462" s="1152"/>
      <c r="AJ462" s="1152"/>
      <c r="AK462" s="1152"/>
      <c r="AL462" s="1152"/>
      <c r="AM462" s="1152"/>
      <c r="AN462" s="1152"/>
      <c r="AO462" s="1152"/>
      <c r="AP462" s="1152"/>
      <c r="AQ462" s="1152"/>
      <c r="AR462" s="1152"/>
      <c r="AS462" s="1152"/>
      <c r="AT462" s="1152"/>
      <c r="AU462" s="1152"/>
      <c r="AV462" s="1152"/>
      <c r="AW462" s="1152"/>
      <c r="AX462" s="1152"/>
      <c r="AY462" s="1152"/>
      <c r="AZ462" s="1152"/>
      <c r="BA462" s="1152"/>
      <c r="BB462" s="1152"/>
      <c r="BC462" s="1152"/>
      <c r="BD462" s="1152"/>
      <c r="BE462" s="1152"/>
      <c r="BF462" s="1152"/>
      <c r="BG462" s="1152"/>
      <c r="BH462" s="1152"/>
      <c r="BI462" s="1152"/>
      <c r="BJ462" s="1152"/>
      <c r="BK462" s="1152"/>
      <c r="BL462" s="1152"/>
      <c r="BM462" s="1152"/>
      <c r="BN462" s="1152"/>
      <c r="BO462" s="1152"/>
      <c r="BP462" s="1152"/>
      <c r="BQ462" s="1152"/>
      <c r="BR462" s="1152"/>
      <c r="BS462" s="1152"/>
      <c r="BT462" s="1152"/>
      <c r="BU462" s="1152"/>
      <c r="BV462" s="1152"/>
      <c r="BW462" s="1152"/>
    </row>
    <row r="463" spans="1:75" ht="13.5" customHeight="1">
      <c r="A463" s="1091"/>
      <c r="B463" s="18" t="s">
        <v>59</v>
      </c>
      <c r="C463" s="1065"/>
      <c r="D463" s="1066"/>
      <c r="E463" s="1067"/>
      <c r="F463" s="1066"/>
      <c r="G463" s="1067"/>
      <c r="H463" s="1066"/>
      <c r="I463" s="1067"/>
      <c r="J463" s="1066"/>
      <c r="K463" s="1068"/>
      <c r="L463" s="1070"/>
      <c r="M463" s="1065"/>
      <c r="N463" s="1066"/>
      <c r="O463" s="1068"/>
      <c r="P463" s="1066"/>
      <c r="Q463" s="1068"/>
      <c r="R463" s="1066"/>
      <c r="S463" s="1068"/>
      <c r="T463" s="1066"/>
      <c r="U463" s="17"/>
      <c r="V463" s="17"/>
      <c r="Z463" s="1091"/>
      <c r="AA463" s="1152"/>
      <c r="AB463" s="1152"/>
      <c r="AC463" s="1152"/>
      <c r="AD463" s="1152"/>
      <c r="AE463" s="1152"/>
      <c r="AF463" s="1152"/>
      <c r="AG463" s="1152"/>
      <c r="AH463" s="1152"/>
      <c r="AI463" s="1152"/>
      <c r="AJ463" s="1152"/>
      <c r="AK463" s="1152"/>
      <c r="AL463" s="1152"/>
      <c r="AM463" s="1152"/>
      <c r="AN463" s="1152"/>
      <c r="AO463" s="1152"/>
      <c r="AP463" s="1152"/>
      <c r="AQ463" s="1152"/>
      <c r="AR463" s="1152"/>
      <c r="AS463" s="1152"/>
      <c r="AT463" s="1152"/>
      <c r="AU463" s="1152"/>
      <c r="AV463" s="1152"/>
      <c r="AW463" s="1152"/>
      <c r="AX463" s="1152"/>
      <c r="AY463" s="1152"/>
      <c r="AZ463" s="1152"/>
      <c r="BA463" s="1152"/>
      <c r="BB463" s="1152"/>
      <c r="BC463" s="1152"/>
      <c r="BD463" s="1152"/>
      <c r="BE463" s="1152"/>
      <c r="BF463" s="1152"/>
      <c r="BG463" s="1152"/>
      <c r="BH463" s="1152"/>
      <c r="BI463" s="1152"/>
      <c r="BJ463" s="1152"/>
      <c r="BK463" s="1152"/>
      <c r="BL463" s="1152"/>
      <c r="BM463" s="1152"/>
      <c r="BN463" s="1152"/>
      <c r="BO463" s="1152"/>
      <c r="BP463" s="1152"/>
      <c r="BQ463" s="1152"/>
      <c r="BR463" s="1152"/>
      <c r="BS463" s="1152"/>
      <c r="BT463" s="1152"/>
      <c r="BU463" s="1152"/>
      <c r="BV463" s="1152"/>
      <c r="BW463" s="1152"/>
    </row>
    <row r="464" spans="1:75">
      <c r="A464" s="1092"/>
      <c r="B464" s="19" t="s">
        <v>56</v>
      </c>
      <c r="C464" s="1102"/>
      <c r="D464" s="1094"/>
      <c r="E464" s="1103"/>
      <c r="F464" s="1094"/>
      <c r="G464" s="1116" t="s">
        <v>639</v>
      </c>
      <c r="H464" s="1117"/>
      <c r="I464" s="1103"/>
      <c r="J464" s="1094"/>
      <c r="K464" s="1093"/>
      <c r="L464" s="1093"/>
      <c r="M464" s="1102"/>
      <c r="N464" s="1094"/>
      <c r="O464" s="1093"/>
      <c r="P464" s="1094"/>
      <c r="Q464" s="1093"/>
      <c r="R464" s="1094"/>
      <c r="S464" s="1093"/>
      <c r="T464" s="1094"/>
      <c r="U464" s="17"/>
      <c r="V464" s="17"/>
      <c r="Z464" s="1092"/>
      <c r="AA464" s="1153"/>
      <c r="AB464" s="1153"/>
      <c r="AC464" s="1153"/>
      <c r="AD464" s="1153"/>
      <c r="AE464" s="1153"/>
      <c r="AF464" s="1153"/>
      <c r="AG464" s="1153"/>
      <c r="AH464" s="1153"/>
      <c r="AI464" s="1153"/>
      <c r="AJ464" s="1153"/>
      <c r="AK464" s="1153"/>
      <c r="AL464" s="1153"/>
      <c r="AM464" s="1153"/>
      <c r="AN464" s="1153"/>
      <c r="AO464" s="1153"/>
      <c r="AP464" s="1153"/>
      <c r="AQ464" s="1153"/>
      <c r="AR464" s="1153"/>
      <c r="AS464" s="1153"/>
      <c r="AT464" s="1153"/>
      <c r="AU464" s="1153"/>
      <c r="AV464" s="1153"/>
      <c r="AW464" s="1153"/>
      <c r="AX464" s="1153"/>
      <c r="AY464" s="1153"/>
      <c r="AZ464" s="1153"/>
      <c r="BA464" s="1153"/>
      <c r="BB464" s="1153"/>
      <c r="BC464" s="1153"/>
      <c r="BD464" s="1153"/>
      <c r="BE464" s="1153"/>
      <c r="BF464" s="1153"/>
      <c r="BG464" s="1153"/>
      <c r="BH464" s="1153"/>
      <c r="BI464" s="1153"/>
      <c r="BJ464" s="1153"/>
      <c r="BK464" s="1153"/>
      <c r="BL464" s="1153"/>
      <c r="BM464" s="1153"/>
      <c r="BN464" s="1153"/>
      <c r="BO464" s="1153"/>
      <c r="BP464" s="1153"/>
      <c r="BQ464" s="1153"/>
      <c r="BR464" s="1153"/>
      <c r="BS464" s="1153"/>
      <c r="BT464" s="1153"/>
      <c r="BU464" s="1153"/>
      <c r="BV464" s="1153"/>
      <c r="BW464" s="1153"/>
    </row>
    <row r="465" spans="1:75" ht="13.5" customHeight="1">
      <c r="A465" s="1091" t="s">
        <v>64</v>
      </c>
      <c r="B465" s="15" t="s">
        <v>50</v>
      </c>
      <c r="C465" s="1134" t="str">
        <f>VLOOKUP($C452,'2025年度(1年前期)'!$B$5:$N$208,COLUMN('2025年度(1年前期)'!$G$5),0)&amp;""</f>
        <v>英語Ⅱ(A)
情報リテラシー(CD)</v>
      </c>
      <c r="D465" s="1133"/>
      <c r="E465" s="1132" t="str">
        <f>VLOOKUP($C452,'2025年度(2年前期)'!$B$5:$N$208,COLUMN('2025年度(2年前期)'!$G$5),0)&amp;""</f>
        <v>遺伝と健康</v>
      </c>
      <c r="F465" s="1133"/>
      <c r="G465" s="1090" t="str">
        <f>VLOOKUP($C452,'2025年度(3年前期)'!$B$5:$N$208,COLUMN('2025年度(3年前期)'!$G$5),0)&amp;""</f>
        <v>小児看護援助論Ⅱ</v>
      </c>
      <c r="H465" s="1072"/>
      <c r="I465" s="1090" t="str">
        <f>VLOOKUP($C452,'2025年度(4年前期)'!$B$5:$N$208,COLUMN('2025年度(4年前期)'!$G$5),0)&amp;""</f>
        <v>看護学統合　演習・実習</v>
      </c>
      <c r="J465" s="1072"/>
      <c r="K465" s="1071" t="str">
        <f>VLOOKUP($C452,'2025年度(助産前期)'!$B$5:$N$208,COLUMN('2025年度(助産前期)'!$G$5),0)&amp;""</f>
        <v/>
      </c>
      <c r="L465" s="1071"/>
      <c r="M465" s="1089" t="str">
        <f>VLOOKUP($C452,'2025年度(M1前期)'!$B$5:$N$208,COLUMN('2025年度(M1前期)'!$G$5),0)&amp;""</f>
        <v>*精神看護学特論Ａ－Ⅳ(慢性期精神看護)</v>
      </c>
      <c r="N465" s="1072"/>
      <c r="O465" s="1071" t="str">
        <f>VLOOKUP($C452,'2025年度(M2前期)'!$B$5:$N$208,COLUMN('2025年度(M2前期)'!$G$5),0)&amp;""</f>
        <v>特別研究</v>
      </c>
      <c r="P465" s="1072"/>
      <c r="Q465" s="1071" t="str">
        <f>VLOOKUP($C452,'2025年度(D1前期)'!$B$5:$N$208,COLUMN('2025年度(D1前期)'!$G$5),0)&amp;""</f>
        <v/>
      </c>
      <c r="R465" s="1072"/>
      <c r="S465" s="1071" t="str">
        <f>VLOOKUP($C452,'2025年度(D23前期)'!$B$5:$N$208,COLUMN('2025年度(D23前期)'!$G$5),0)&amp;""</f>
        <v>特別研究</v>
      </c>
      <c r="T465" s="1072"/>
      <c r="U465" s="17"/>
      <c r="Z465" s="1091" t="str">
        <f>A465</f>
        <v>３時限（13：30～15：00）</v>
      </c>
      <c r="AA465" s="1151" t="s">
        <v>169</v>
      </c>
      <c r="AB465" s="1151"/>
      <c r="AC465" s="1151"/>
      <c r="AD465" s="1151"/>
      <c r="AE465" s="1151" t="s">
        <v>504</v>
      </c>
      <c r="AF465" s="1151"/>
      <c r="AG465" s="1151" t="s">
        <v>159</v>
      </c>
      <c r="AH465" s="1151" t="s">
        <v>170</v>
      </c>
      <c r="AI465" s="1151"/>
      <c r="AJ465" s="1151"/>
      <c r="AK465" s="1151"/>
      <c r="AL465" s="1151"/>
      <c r="AM465" s="1151"/>
      <c r="AN465" s="1151"/>
      <c r="AO465" s="1151"/>
      <c r="AP465" s="1151"/>
      <c r="AQ465" s="1151"/>
      <c r="AR465" s="1151"/>
      <c r="AS465" s="1151"/>
      <c r="AT465" s="1151"/>
      <c r="AU465" s="1151"/>
      <c r="AV465" s="1151"/>
      <c r="AW465" s="1151" t="s">
        <v>126</v>
      </c>
      <c r="AX465" s="1151"/>
      <c r="AY465" s="1151"/>
      <c r="AZ465" s="1151"/>
      <c r="BA465" s="1151"/>
      <c r="BB465" s="1151"/>
      <c r="BC465" s="1151"/>
      <c r="BD465" s="1151"/>
      <c r="BE465" s="1151"/>
      <c r="BF465" s="1151"/>
      <c r="BG465" s="1151"/>
      <c r="BH465" s="1151"/>
      <c r="BI465" s="1151"/>
      <c r="BJ465" s="1151"/>
      <c r="BK465" s="1151"/>
      <c r="BL465" s="1151"/>
      <c r="BM465" s="1151"/>
      <c r="BN465" s="1151"/>
      <c r="BO465" s="1151"/>
      <c r="BP465" s="1151"/>
      <c r="BQ465" s="1151"/>
      <c r="BR465" s="1151"/>
      <c r="BS465" s="1151"/>
      <c r="BT465" s="1151"/>
      <c r="BU465" s="1151"/>
      <c r="BV465" s="1151"/>
      <c r="BW465" s="1151"/>
    </row>
    <row r="466" spans="1:75">
      <c r="A466" s="1091"/>
      <c r="B466" s="15" t="s">
        <v>53</v>
      </c>
      <c r="C466" s="1141" t="str">
        <f>IFERROR(VLOOKUP(C465,科目・教員!$A$1:$B$357,2,0),"")</f>
        <v/>
      </c>
      <c r="D466" s="1140"/>
      <c r="E466" s="1139" t="str">
        <f>IFERROR(VLOOKUP(E465,科目・教員!$A$1:$B$357,2,0),"")</f>
        <v>井上　　健</v>
      </c>
      <c r="F466" s="1140"/>
      <c r="G466" s="1073" t="str">
        <f>IFERROR(VLOOKUP(G465,科目・教員!$A$1:$B$357,2,0),"")</f>
        <v>遠藤　数江</v>
      </c>
      <c r="H466" s="1068"/>
      <c r="I466" s="1073" t="str">
        <f>IFERROR(VLOOKUP(I465,科目・教員!$A$1:$B$357,2,0),"")</f>
        <v/>
      </c>
      <c r="J466" s="1068"/>
      <c r="K466" s="1074" t="str">
        <f>IFERROR(VLOOKUP(K465,科目・教員!$A$1:$B$357,2,0),"")</f>
        <v/>
      </c>
      <c r="L466" s="1074"/>
      <c r="M466" s="1101" t="str">
        <f>IFERROR(VLOOKUP(M465,科目・教員!$A$1:$B$357,2,0),"")</f>
        <v/>
      </c>
      <c r="N466" s="1068"/>
      <c r="O466" s="1074" t="str">
        <f>IFERROR(VLOOKUP(O465,科目・教員!$A$1:$B$357,2,0),"")</f>
        <v/>
      </c>
      <c r="P466" s="1068"/>
      <c r="Q466" s="1074" t="str">
        <f>IFERROR(VLOOKUP(Q465,科目・教員!$A$1:$B$357,2,0),"")</f>
        <v/>
      </c>
      <c r="R466" s="1068"/>
      <c r="S466" s="1074" t="str">
        <f>IFERROR(VLOOKUP(S465,科目・教員!$A$1:$B$357,2,0),"")</f>
        <v/>
      </c>
      <c r="T466" s="1068"/>
      <c r="U466" s="17"/>
      <c r="Z466" s="1091"/>
      <c r="AA466" s="1152"/>
      <c r="AB466" s="1152"/>
      <c r="AC466" s="1152"/>
      <c r="AD466" s="1152"/>
      <c r="AE466" s="1152"/>
      <c r="AF466" s="1152"/>
      <c r="AG466" s="1152"/>
      <c r="AH466" s="1152"/>
      <c r="AI466" s="1152"/>
      <c r="AJ466" s="1152"/>
      <c r="AK466" s="1152"/>
      <c r="AL466" s="1152"/>
      <c r="AM466" s="1152"/>
      <c r="AN466" s="1152"/>
      <c r="AO466" s="1152"/>
      <c r="AP466" s="1152"/>
      <c r="AQ466" s="1152"/>
      <c r="AR466" s="1152"/>
      <c r="AS466" s="1152"/>
      <c r="AT466" s="1152"/>
      <c r="AU466" s="1152"/>
      <c r="AV466" s="1152"/>
      <c r="AW466" s="1152"/>
      <c r="AX466" s="1152"/>
      <c r="AY466" s="1152"/>
      <c r="AZ466" s="1152"/>
      <c r="BA466" s="1152"/>
      <c r="BB466" s="1152"/>
      <c r="BC466" s="1152"/>
      <c r="BD466" s="1152"/>
      <c r="BE466" s="1152"/>
      <c r="BF466" s="1152"/>
      <c r="BG466" s="1152"/>
      <c r="BH466" s="1152"/>
      <c r="BI466" s="1152"/>
      <c r="BJ466" s="1152"/>
      <c r="BK466" s="1152"/>
      <c r="BL466" s="1152"/>
      <c r="BM466" s="1152"/>
      <c r="BN466" s="1152"/>
      <c r="BO466" s="1152"/>
      <c r="BP466" s="1152"/>
      <c r="BQ466" s="1152"/>
      <c r="BR466" s="1152"/>
      <c r="BS466" s="1152"/>
      <c r="BT466" s="1152"/>
      <c r="BU466" s="1152"/>
      <c r="BV466" s="1152"/>
      <c r="BW466" s="1152"/>
    </row>
    <row r="467" spans="1:75">
      <c r="A467" s="1091"/>
      <c r="B467" s="15" t="s">
        <v>59</v>
      </c>
      <c r="C467" s="1141" t="str">
        <f>VLOOKUP($C452,'2025年度(1年前期)'!$B$5:$N$208,COLUMN('2025年度(1年前期)'!$G$5)+1,0)&amp;""</f>
        <v>英A:202
情報:101</v>
      </c>
      <c r="D467" s="1140"/>
      <c r="E467" s="1139" t="str">
        <f>VLOOKUP($C452,'2025年度(2年前期)'!$B$5:$N$208,COLUMN('2025年度(2年前期)'!$G$5)+1,0)&amp;""</f>
        <v>201</v>
      </c>
      <c r="F467" s="1140"/>
      <c r="G467" s="1073" t="str">
        <f>VLOOKUP($C452,'2025年度(3年前期)'!$B$5:$N$208,COLUMN('2025年度(3年前期)'!$G$5)+1,0)&amp;""</f>
        <v>301</v>
      </c>
      <c r="H467" s="1068"/>
      <c r="I467" s="1073" t="str">
        <f>VLOOKUP($C452,'2025年度(4年前期)'!$B$5:$N$208,COLUMN('2025年度(4年前期)'!$G$5)+1,0)&amp;""</f>
        <v/>
      </c>
      <c r="J467" s="1068"/>
      <c r="K467" s="1074" t="str">
        <f>VLOOKUP($C452,'2025年度(助産前期)'!$B$5:$N$208,COLUMN('2025年度(助産前期)'!$G$5)+1,0)&amp;""</f>
        <v/>
      </c>
      <c r="L467" s="1074"/>
      <c r="M467" s="1101" t="str">
        <f>VLOOKUP($C452,'2025年度(M1前期)'!$B$5:$N$208,COLUMN('2025年度(M1前期)'!$G$5)+1,0)&amp;""</f>
        <v>精神:別途指定</v>
      </c>
      <c r="N467" s="1068"/>
      <c r="O467" s="1074" t="str">
        <f>VLOOKUP($C452,'2025年度(M2前期)'!$B$5:$N$208,COLUMN('2025年度(M2前期)'!$G$5)+1,0)&amp;""</f>
        <v/>
      </c>
      <c r="P467" s="1068"/>
      <c r="Q467" s="1074" t="str">
        <f>VLOOKUP($C452,'2025年度(D1前期)'!$B$5:$N$208,COLUMN('2025年度(D1前期)'!$G$5)+1,0)&amp;""</f>
        <v/>
      </c>
      <c r="R467" s="1068"/>
      <c r="S467" s="1074" t="str">
        <f>VLOOKUP($C452,'2025年度(D23前期)'!$B$5:$N$208,COLUMN('2025年度(D23前期)'!$G$5)+1,0)&amp;""</f>
        <v/>
      </c>
      <c r="T467" s="1068"/>
      <c r="U467" s="17"/>
      <c r="Z467" s="1091"/>
      <c r="AA467" s="1152"/>
      <c r="AB467" s="1152"/>
      <c r="AC467" s="1152"/>
      <c r="AD467" s="1152"/>
      <c r="AE467" s="1152"/>
      <c r="AF467" s="1152"/>
      <c r="AG467" s="1152"/>
      <c r="AH467" s="1152"/>
      <c r="AI467" s="1152"/>
      <c r="AJ467" s="1152"/>
      <c r="AK467" s="1152"/>
      <c r="AL467" s="1152"/>
      <c r="AM467" s="1152"/>
      <c r="AN467" s="1152"/>
      <c r="AO467" s="1152"/>
      <c r="AP467" s="1152"/>
      <c r="AQ467" s="1152"/>
      <c r="AR467" s="1152"/>
      <c r="AS467" s="1152"/>
      <c r="AT467" s="1152"/>
      <c r="AU467" s="1152"/>
      <c r="AV467" s="1152"/>
      <c r="AW467" s="1152"/>
      <c r="AX467" s="1152"/>
      <c r="AY467" s="1152"/>
      <c r="AZ467" s="1152"/>
      <c r="BA467" s="1152"/>
      <c r="BB467" s="1152"/>
      <c r="BC467" s="1152"/>
      <c r="BD467" s="1152"/>
      <c r="BE467" s="1152"/>
      <c r="BF467" s="1152"/>
      <c r="BG467" s="1152"/>
      <c r="BH467" s="1152"/>
      <c r="BI467" s="1152"/>
      <c r="BJ467" s="1152"/>
      <c r="BK467" s="1152"/>
      <c r="BL467" s="1152"/>
      <c r="BM467" s="1152"/>
      <c r="BN467" s="1152"/>
      <c r="BO467" s="1152"/>
      <c r="BP467" s="1152"/>
      <c r="BQ467" s="1152"/>
      <c r="BR467" s="1152"/>
      <c r="BS467" s="1152"/>
      <c r="BT467" s="1152"/>
      <c r="BU467" s="1152"/>
      <c r="BV467" s="1152"/>
      <c r="BW467" s="1152"/>
    </row>
    <row r="468" spans="1:75" ht="13.5" customHeight="1">
      <c r="A468" s="1100"/>
      <c r="B468" s="16" t="s">
        <v>56</v>
      </c>
      <c r="C468" s="1142" t="s">
        <v>229</v>
      </c>
      <c r="D468" s="1198"/>
      <c r="E468" s="1142" t="s">
        <v>172</v>
      </c>
      <c r="F468" s="1198"/>
      <c r="G468" s="1116" t="s">
        <v>639</v>
      </c>
      <c r="H468" s="1117"/>
      <c r="I468" s="1063"/>
      <c r="J468" s="1075"/>
      <c r="K468" s="1064"/>
      <c r="L468" s="1064"/>
      <c r="M468" s="1061"/>
      <c r="N468" s="1075"/>
      <c r="O468" s="1064"/>
      <c r="P468" s="1075"/>
      <c r="Q468" s="1064"/>
      <c r="R468" s="1075"/>
      <c r="S468" s="1064"/>
      <c r="T468" s="1075"/>
      <c r="U468" s="17"/>
      <c r="Z468" s="1092"/>
      <c r="AA468" s="1153"/>
      <c r="AB468" s="1153"/>
      <c r="AC468" s="1153"/>
      <c r="AD468" s="1153"/>
      <c r="AE468" s="1153"/>
      <c r="AF468" s="1153"/>
      <c r="AG468" s="1153"/>
      <c r="AH468" s="1153"/>
      <c r="AI468" s="1153"/>
      <c r="AJ468" s="1153"/>
      <c r="AK468" s="1153"/>
      <c r="AL468" s="1153"/>
      <c r="AM468" s="1153"/>
      <c r="AN468" s="1153"/>
      <c r="AO468" s="1153"/>
      <c r="AP468" s="1153"/>
      <c r="AQ468" s="1153"/>
      <c r="AR468" s="1153"/>
      <c r="AS468" s="1153"/>
      <c r="AT468" s="1153"/>
      <c r="AU468" s="1153"/>
      <c r="AV468" s="1153"/>
      <c r="AW468" s="1153"/>
      <c r="AX468" s="1153"/>
      <c r="AY468" s="1153"/>
      <c r="AZ468" s="1153"/>
      <c r="BA468" s="1153"/>
      <c r="BB468" s="1153"/>
      <c r="BC468" s="1153"/>
      <c r="BD468" s="1153"/>
      <c r="BE468" s="1153"/>
      <c r="BF468" s="1153"/>
      <c r="BG468" s="1153"/>
      <c r="BH468" s="1153"/>
      <c r="BI468" s="1153"/>
      <c r="BJ468" s="1153"/>
      <c r="BK468" s="1153"/>
      <c r="BL468" s="1153"/>
      <c r="BM468" s="1153"/>
      <c r="BN468" s="1153"/>
      <c r="BO468" s="1153"/>
      <c r="BP468" s="1153"/>
      <c r="BQ468" s="1153"/>
      <c r="BR468" s="1153"/>
      <c r="BS468" s="1153"/>
      <c r="BT468" s="1153"/>
      <c r="BU468" s="1153"/>
      <c r="BV468" s="1153"/>
      <c r="BW468" s="1153"/>
    </row>
    <row r="469" spans="1:75" ht="12.95" customHeight="1">
      <c r="A469" s="1091" t="s">
        <v>67</v>
      </c>
      <c r="B469" s="15" t="s">
        <v>50</v>
      </c>
      <c r="C469" s="1089" t="str">
        <f>VLOOKUP($C452,'2025年度(1年前期)'!$B$5:$N$208,COLUMN('2025年度(1年前期)'!$I$5),0)&amp;""</f>
        <v>人間存在の哲学</v>
      </c>
      <c r="D469" s="1072"/>
      <c r="E469" s="1132" t="str">
        <f>VLOOKUP($C452,'2025年度(2年前期)'!$B$5:$N$208,COLUMN('2025年度(2年前期)'!$I$5),0)&amp;""</f>
        <v>疾病・病態論Ⅱ
(三輪先生)</v>
      </c>
      <c r="F469" s="1133"/>
      <c r="G469" s="1090" t="str">
        <f>VLOOKUP($C452,'2025年度(3年前期)'!$B$5:$N$208,COLUMN('2025年度(3年前期)'!$I$5),0)&amp;""</f>
        <v>小児看護援助論Ⅱ</v>
      </c>
      <c r="H469" s="1072"/>
      <c r="I469" s="1090" t="str">
        <f>VLOOKUP($C452,'2025年度(4年前期)'!$B$5:$N$208,COLUMN('2025年度(4年前期)'!$I$5),0)&amp;""</f>
        <v>看護学統合　演習・実習</v>
      </c>
      <c r="J469" s="1072"/>
      <c r="K469" s="1071" t="str">
        <f>VLOOKUP($C452,'2025年度(助産前期)'!$B$5:$N$208,COLUMN('2025年度(助産前期)'!$I$5),0)&amp;""</f>
        <v/>
      </c>
      <c r="L469" s="1071"/>
      <c r="M469" s="1089" t="str">
        <f>VLOOKUP($C452,'2025年度(M1前期)'!$B$5:$N$208,COLUMN('2025年度(M1前期)'!$I$5),0)&amp;""</f>
        <v>*精神看護学特論Ａ－Ⅳ(慢性期精神看護)</v>
      </c>
      <c r="N469" s="1072"/>
      <c r="O469" s="1071" t="str">
        <f>VLOOKUP($C452,'2025年度(M2前期)'!$B$5:$N$208,COLUMN('2025年度(M2前期)'!$I$5),0)&amp;""</f>
        <v>特別研究</v>
      </c>
      <c r="P469" s="1072"/>
      <c r="Q469" s="1071" t="str">
        <f>VLOOKUP($C452,'2025年度(D1前期)'!$B$5:$N$208,COLUMN('2025年度(D1前期)'!$I$5),0)&amp;""</f>
        <v/>
      </c>
      <c r="R469" s="1072"/>
      <c r="S469" s="1071" t="str">
        <f>VLOOKUP($C452,'2025年度(D23前期)'!$B$5:$N$208,COLUMN('2025年度(D23前期)'!$I$5),0)&amp;""</f>
        <v>特別研究</v>
      </c>
      <c r="T469" s="1072"/>
      <c r="V469" s="17"/>
      <c r="Z469" s="1091" t="str">
        <f>A469</f>
        <v>４時限（15：10～16：40）</v>
      </c>
      <c r="AA469" s="1151" t="s">
        <v>516</v>
      </c>
      <c r="AB469" s="1151"/>
      <c r="AC469" s="1151"/>
      <c r="AD469" s="1151"/>
      <c r="AE469" s="1151" t="s">
        <v>504</v>
      </c>
      <c r="AF469" s="1151"/>
      <c r="AG469" s="1151" t="s">
        <v>462</v>
      </c>
      <c r="AH469" s="1151"/>
      <c r="AI469" s="1151"/>
      <c r="AJ469" s="1151"/>
      <c r="AK469" s="1151"/>
      <c r="AL469" s="1151"/>
      <c r="AM469" s="1151"/>
      <c r="AN469" s="1151"/>
      <c r="AO469" s="1151"/>
      <c r="AP469" s="1151"/>
      <c r="AQ469" s="1151"/>
      <c r="AR469" s="1151"/>
      <c r="AS469" s="1151"/>
      <c r="AT469" s="1151"/>
      <c r="AU469" s="1151"/>
      <c r="AV469" s="1151"/>
      <c r="AW469" s="1151" t="s">
        <v>126</v>
      </c>
      <c r="AX469" s="1151"/>
      <c r="AY469" s="1151"/>
      <c r="AZ469" s="1151"/>
      <c r="BA469" s="1151"/>
      <c r="BB469" s="1151"/>
      <c r="BC469" s="1151"/>
      <c r="BD469" s="1151"/>
      <c r="BE469" s="1151"/>
      <c r="BF469" s="1151"/>
      <c r="BG469" s="1151"/>
      <c r="BH469" s="1151"/>
      <c r="BI469" s="1151"/>
      <c r="BJ469" s="1151"/>
      <c r="BK469" s="1151"/>
      <c r="BL469" s="1151"/>
      <c r="BM469" s="1151"/>
      <c r="BN469" s="1151"/>
      <c r="BO469" s="1151"/>
      <c r="BP469" s="1151"/>
      <c r="BQ469" s="1151"/>
      <c r="BR469" s="1151"/>
      <c r="BS469" s="1151"/>
      <c r="BT469" s="1151"/>
      <c r="BU469" s="1151"/>
      <c r="BV469" s="1151"/>
      <c r="BW469" s="1151"/>
    </row>
    <row r="470" spans="1:75" ht="12.95" customHeight="1">
      <c r="A470" s="1091"/>
      <c r="B470" s="15" t="s">
        <v>53</v>
      </c>
      <c r="C470" s="1101" t="str">
        <f>IFERROR(VLOOKUP(C469,科目・教員!$A$1:$B$357,2,0),"")</f>
        <v>小島　優子</v>
      </c>
      <c r="D470" s="1068"/>
      <c r="E470" s="1139" t="str">
        <f>IFERROR(VLOOKUP(E469,科目・教員!$A$1:$B$357,2,0),"")</f>
        <v/>
      </c>
      <c r="F470" s="1140"/>
      <c r="G470" s="1073" t="str">
        <f>IFERROR(VLOOKUP(G469,科目・教員!$A$1:$B$357,2,0),"")</f>
        <v>遠藤　数江</v>
      </c>
      <c r="H470" s="1068"/>
      <c r="I470" s="1073" t="str">
        <f>IFERROR(VLOOKUP(I469,科目・教員!$A$1:$B$357,2,0),"")</f>
        <v/>
      </c>
      <c r="J470" s="1068"/>
      <c r="K470" s="1074" t="str">
        <f>IFERROR(VLOOKUP(K469,科目・教員!$A$1:$B$357,2,0),"")</f>
        <v/>
      </c>
      <c r="L470" s="1074"/>
      <c r="M470" s="1101" t="str">
        <f>IFERROR(VLOOKUP(M469,科目・教員!$A$1:$B$357,2,0),"")</f>
        <v/>
      </c>
      <c r="N470" s="1068"/>
      <c r="O470" s="1074" t="str">
        <f>IFERROR(VLOOKUP(O469,科目・教員!$A$1:$B$357,2,0),"")</f>
        <v/>
      </c>
      <c r="P470" s="1068"/>
      <c r="Q470" s="1074" t="str">
        <f>IFERROR(VLOOKUP(Q469,科目・教員!$A$1:$B$357,2,0),"")</f>
        <v/>
      </c>
      <c r="R470" s="1068"/>
      <c r="S470" s="1074" t="str">
        <f>IFERROR(VLOOKUP(S469,科目・教員!$A$1:$B$357,2,0),"")</f>
        <v/>
      </c>
      <c r="T470" s="1068"/>
      <c r="V470" s="17"/>
      <c r="Z470" s="1091"/>
      <c r="AA470" s="1152"/>
      <c r="AB470" s="1152"/>
      <c r="AC470" s="1152"/>
      <c r="AD470" s="1152"/>
      <c r="AE470" s="1152"/>
      <c r="AF470" s="1152"/>
      <c r="AG470" s="1152"/>
      <c r="AH470" s="1152"/>
      <c r="AI470" s="1152"/>
      <c r="AJ470" s="1152"/>
      <c r="AK470" s="1152"/>
      <c r="AL470" s="1152"/>
      <c r="AM470" s="1152"/>
      <c r="AN470" s="1152"/>
      <c r="AO470" s="1152"/>
      <c r="AP470" s="1152"/>
      <c r="AQ470" s="1152"/>
      <c r="AR470" s="1152"/>
      <c r="AS470" s="1152"/>
      <c r="AT470" s="1152"/>
      <c r="AU470" s="1152"/>
      <c r="AV470" s="1152"/>
      <c r="AW470" s="1152"/>
      <c r="AX470" s="1152"/>
      <c r="AY470" s="1152"/>
      <c r="AZ470" s="1152"/>
      <c r="BA470" s="1152"/>
      <c r="BB470" s="1152"/>
      <c r="BC470" s="1152"/>
      <c r="BD470" s="1152"/>
      <c r="BE470" s="1152"/>
      <c r="BF470" s="1152"/>
      <c r="BG470" s="1152"/>
      <c r="BH470" s="1152"/>
      <c r="BI470" s="1152"/>
      <c r="BJ470" s="1152"/>
      <c r="BK470" s="1152"/>
      <c r="BL470" s="1152"/>
      <c r="BM470" s="1152"/>
      <c r="BN470" s="1152"/>
      <c r="BO470" s="1152"/>
      <c r="BP470" s="1152"/>
      <c r="BQ470" s="1152"/>
      <c r="BR470" s="1152"/>
      <c r="BS470" s="1152"/>
      <c r="BT470" s="1152"/>
      <c r="BU470" s="1152"/>
      <c r="BV470" s="1152"/>
      <c r="BW470" s="1152"/>
    </row>
    <row r="471" spans="1:75" ht="12.95" customHeight="1">
      <c r="A471" s="1091"/>
      <c r="B471" s="15" t="s">
        <v>59</v>
      </c>
      <c r="C471" s="1101" t="str">
        <f>VLOOKUP($C452,'2025年度(1年前期)'!$B$5:$N$208,COLUMN('2025年度(1年前期)'!$I$5)+1,0)&amp;""</f>
        <v>101</v>
      </c>
      <c r="D471" s="1068"/>
      <c r="E471" s="1139" t="str">
        <f>VLOOKUP($C452,'2025年度(2年前期)'!$B$5:$N$208,COLUMN('2025年度(2年前期)'!$I$5)+1,0)&amp;""</f>
        <v>201</v>
      </c>
      <c r="F471" s="1140"/>
      <c r="G471" s="1073" t="str">
        <f>VLOOKUP($C452,'2025年度(3年前期)'!$B$5:$N$208,COLUMN('2025年度(3年前期)'!$I$5)+1,0)&amp;""</f>
        <v>301</v>
      </c>
      <c r="H471" s="1068"/>
      <c r="I471" s="1073" t="str">
        <f>VLOOKUP($C452,'2025年度(4年前期)'!$B$5:$N$208,COLUMN('2025年度(4年前期)'!$I$5)+1,0)&amp;""</f>
        <v/>
      </c>
      <c r="J471" s="1068"/>
      <c r="K471" s="1074" t="str">
        <f>VLOOKUP($C452,'2025年度(助産前期)'!$B$5:$N$208,COLUMN('2025年度(助産前期)'!$I$5)+1,0)&amp;""</f>
        <v/>
      </c>
      <c r="L471" s="1074"/>
      <c r="M471" s="1101" t="str">
        <f>VLOOKUP($C452,'2025年度(M1前期)'!$B$5:$N$208,COLUMN('2025年度(M1前期)'!$I$5)+1,0)&amp;""</f>
        <v>精神:別途指定</v>
      </c>
      <c r="N471" s="1068"/>
      <c r="O471" s="1074" t="str">
        <f>VLOOKUP($C452,'2025年度(M2前期)'!$B$5:$N$208,COLUMN('2025年度(M2前期)'!$I$5)+1,0)&amp;""</f>
        <v/>
      </c>
      <c r="P471" s="1068"/>
      <c r="Q471" s="1074" t="str">
        <f>VLOOKUP($C452,'2025年度(D1前期)'!$B$5:$N$208,COLUMN('2025年度(D1前期)'!$I$5)+1,0)&amp;""</f>
        <v/>
      </c>
      <c r="R471" s="1068"/>
      <c r="S471" s="1074" t="str">
        <f>VLOOKUP($C452,'2025年度(D23前期)'!$B$5:$N$208,COLUMN('2025年度(D23前期)'!$I$5)+1,0)&amp;""</f>
        <v/>
      </c>
      <c r="T471" s="1068"/>
      <c r="V471" s="17"/>
      <c r="Z471" s="1091"/>
      <c r="AA471" s="1152"/>
      <c r="AB471" s="1152"/>
      <c r="AC471" s="1152"/>
      <c r="AD471" s="1152"/>
      <c r="AE471" s="1152"/>
      <c r="AF471" s="1152"/>
      <c r="AG471" s="1152"/>
      <c r="AH471" s="1152"/>
      <c r="AI471" s="1152"/>
      <c r="AJ471" s="1152"/>
      <c r="AK471" s="1152"/>
      <c r="AL471" s="1152"/>
      <c r="AM471" s="1152"/>
      <c r="AN471" s="1152"/>
      <c r="AO471" s="1152"/>
      <c r="AP471" s="1152"/>
      <c r="AQ471" s="1152"/>
      <c r="AR471" s="1152"/>
      <c r="AS471" s="1152"/>
      <c r="AT471" s="1152"/>
      <c r="AU471" s="1152"/>
      <c r="AV471" s="1152"/>
      <c r="AW471" s="1152"/>
      <c r="AX471" s="1152"/>
      <c r="AY471" s="1152"/>
      <c r="AZ471" s="1152"/>
      <c r="BA471" s="1152"/>
      <c r="BB471" s="1152"/>
      <c r="BC471" s="1152"/>
      <c r="BD471" s="1152"/>
      <c r="BE471" s="1152"/>
      <c r="BF471" s="1152"/>
      <c r="BG471" s="1152"/>
      <c r="BH471" s="1152"/>
      <c r="BI471" s="1152"/>
      <c r="BJ471" s="1152"/>
      <c r="BK471" s="1152"/>
      <c r="BL471" s="1152"/>
      <c r="BM471" s="1152"/>
      <c r="BN471" s="1152"/>
      <c r="BO471" s="1152"/>
      <c r="BP471" s="1152"/>
      <c r="BQ471" s="1152"/>
      <c r="BR471" s="1152"/>
      <c r="BS471" s="1152"/>
      <c r="BT471" s="1152"/>
      <c r="BU471" s="1152"/>
      <c r="BV471" s="1152"/>
      <c r="BW471" s="1152"/>
    </row>
    <row r="472" spans="1:75" ht="12.95" customHeight="1">
      <c r="A472" s="1092"/>
      <c r="B472" s="16" t="s">
        <v>56</v>
      </c>
      <c r="C472" s="1135"/>
      <c r="D472" s="1136"/>
      <c r="E472" s="1142" t="s">
        <v>172</v>
      </c>
      <c r="F472" s="1198"/>
      <c r="G472" s="1116" t="s">
        <v>639</v>
      </c>
      <c r="H472" s="1117"/>
      <c r="I472" s="1063"/>
      <c r="J472" s="1075"/>
      <c r="K472" s="1064"/>
      <c r="L472" s="1064"/>
      <c r="M472" s="1061"/>
      <c r="N472" s="1075"/>
      <c r="O472" s="1064"/>
      <c r="P472" s="1075"/>
      <c r="Q472" s="1064"/>
      <c r="R472" s="1075"/>
      <c r="S472" s="1064"/>
      <c r="T472" s="1075"/>
      <c r="V472" s="17"/>
      <c r="Z472" s="1092"/>
      <c r="AA472" s="1153"/>
      <c r="AB472" s="1153"/>
      <c r="AC472" s="1153"/>
      <c r="AD472" s="1153"/>
      <c r="AE472" s="1153"/>
      <c r="AF472" s="1153"/>
      <c r="AG472" s="1153"/>
      <c r="AH472" s="1153"/>
      <c r="AI472" s="1153"/>
      <c r="AJ472" s="1153"/>
      <c r="AK472" s="1153"/>
      <c r="AL472" s="1153"/>
      <c r="AM472" s="1153"/>
      <c r="AN472" s="1153"/>
      <c r="AO472" s="1153"/>
      <c r="AP472" s="1153"/>
      <c r="AQ472" s="1153"/>
      <c r="AR472" s="1153"/>
      <c r="AS472" s="1153"/>
      <c r="AT472" s="1153"/>
      <c r="AU472" s="1153"/>
      <c r="AV472" s="1153"/>
      <c r="AW472" s="1153"/>
      <c r="AX472" s="1153"/>
      <c r="AY472" s="1153"/>
      <c r="AZ472" s="1153"/>
      <c r="BA472" s="1153"/>
      <c r="BB472" s="1153"/>
      <c r="BC472" s="1153"/>
      <c r="BD472" s="1153"/>
      <c r="BE472" s="1153"/>
      <c r="BF472" s="1153"/>
      <c r="BG472" s="1153"/>
      <c r="BH472" s="1153"/>
      <c r="BI472" s="1153"/>
      <c r="BJ472" s="1153"/>
      <c r="BK472" s="1153"/>
      <c r="BL472" s="1153"/>
      <c r="BM472" s="1153"/>
      <c r="BN472" s="1153"/>
      <c r="BO472" s="1153"/>
      <c r="BP472" s="1153"/>
      <c r="BQ472" s="1153"/>
      <c r="BR472" s="1153"/>
      <c r="BS472" s="1153"/>
      <c r="BT472" s="1153"/>
      <c r="BU472" s="1153"/>
      <c r="BV472" s="1153"/>
      <c r="BW472" s="1153"/>
    </row>
    <row r="473" spans="1:75" ht="13.5" customHeight="1">
      <c r="A473" s="1091" t="s">
        <v>68</v>
      </c>
      <c r="B473" s="15" t="s">
        <v>50</v>
      </c>
      <c r="C473" s="1134" t="str">
        <f>VLOOKUP($C452,'2025年度(1年前期)'!$B$5:$N$208,COLUMN('2025年度(1年前期)'!$K$5),0)&amp;""</f>
        <v>フランス語</v>
      </c>
      <c r="D473" s="1133"/>
      <c r="E473" s="1132" t="str">
        <f>VLOOKUP($C452,'2025年度(2年前期)'!$B$5:$N$208,COLUMN('2025年度(2年前期)'!$K$5),0)&amp;""</f>
        <v>疾病･病態論Ⅱ
(新井先生③)</v>
      </c>
      <c r="F473" s="1133"/>
      <c r="G473" s="1090" t="str">
        <f>VLOOKUP($C452,'2025年度(3年前期)'!$B$5:$N$208,COLUMN('2025年度(3年前期)'!$K$5),0)&amp;""</f>
        <v/>
      </c>
      <c r="H473" s="1072"/>
      <c r="I473" s="1090" t="str">
        <f>VLOOKUP($C452,'2025年度(4年前期)'!$B$5:$N$208,COLUMN('2025年度(4年前期)'!$K$5),0)&amp;""</f>
        <v/>
      </c>
      <c r="J473" s="1072"/>
      <c r="K473" s="1071" t="str">
        <f>VLOOKUP($C452,'2025年度(助産前期)'!$B$5:$N$208,COLUMN('2025年度(助産前期)'!$K$5),0)&amp;""</f>
        <v/>
      </c>
      <c r="L473" s="1071"/>
      <c r="M473" s="1089" t="str">
        <f>VLOOKUP($C452,'2025年度(M1前期)'!$B$5:$N$208,COLUMN('2025年度(M1前期)'!$K$5),0)&amp;""</f>
        <v/>
      </c>
      <c r="N473" s="1072"/>
      <c r="O473" s="1071" t="str">
        <f>VLOOKUP($C452,'2025年度(M2前期)'!$B$5:$N$208,COLUMN('2025年度(M2前期)'!$K$5),0)&amp;""</f>
        <v/>
      </c>
      <c r="P473" s="1072"/>
      <c r="Q473" s="1071" t="str">
        <f>VLOOKUP($C452,'2025年度(D1前期)'!$B$5:$N$208,COLUMN('2025年度(D1前期)'!$K$5),0)&amp;""</f>
        <v/>
      </c>
      <c r="R473" s="1072"/>
      <c r="S473" s="1071" t="str">
        <f>VLOOKUP($C452,'2025年度(D23前期)'!$B$5:$N$208,COLUMN('2025年度(D23前期)'!$K$5),0)&amp;""</f>
        <v/>
      </c>
      <c r="T473" s="1072"/>
      <c r="U473" s="39"/>
      <c r="V473" s="17"/>
      <c r="Y473" s="782" t="s">
        <v>134</v>
      </c>
      <c r="Z473" s="1091" t="str">
        <f>A473</f>
        <v>５時限（16：50～18：20）</v>
      </c>
      <c r="AA473" s="1151" t="s">
        <v>260</v>
      </c>
      <c r="AB473" s="1151"/>
      <c r="AC473" s="1151"/>
      <c r="AD473" s="1151"/>
      <c r="AE473" s="1151" t="s">
        <v>504</v>
      </c>
      <c r="AF473" s="1151"/>
      <c r="AG473" s="1151" t="s">
        <v>462</v>
      </c>
      <c r="AH473" s="1151"/>
      <c r="AI473" s="1151"/>
      <c r="AJ473" s="1151"/>
      <c r="AK473" s="1151"/>
      <c r="AL473" s="1151"/>
      <c r="AM473" s="1151"/>
      <c r="AN473" s="1151"/>
      <c r="AO473" s="1151"/>
      <c r="AP473" s="1151"/>
      <c r="AQ473" s="1151"/>
      <c r="AR473" s="1151"/>
      <c r="AS473" s="1151"/>
      <c r="AT473" s="1151"/>
      <c r="AU473" s="1151"/>
      <c r="AV473" s="1151"/>
      <c r="AW473" s="1296"/>
      <c r="AX473" s="1151"/>
      <c r="AY473" s="1151"/>
      <c r="AZ473" s="1151"/>
      <c r="BA473" s="1151"/>
      <c r="BB473" s="1151"/>
      <c r="BC473" s="1151"/>
      <c r="BD473" s="1151"/>
      <c r="BE473" s="1151"/>
      <c r="BF473" s="1151"/>
      <c r="BG473" s="1151"/>
      <c r="BH473" s="1151"/>
      <c r="BI473" s="1151"/>
      <c r="BJ473" s="1151"/>
      <c r="BK473" s="1151"/>
      <c r="BL473" s="1151"/>
      <c r="BM473" s="1151"/>
      <c r="BN473" s="1151"/>
      <c r="BO473" s="1151" t="s">
        <v>134</v>
      </c>
      <c r="BP473" s="1151"/>
      <c r="BQ473" s="1151"/>
      <c r="BR473" s="1151"/>
      <c r="BS473" s="1151"/>
      <c r="BT473" s="1151"/>
      <c r="BU473" s="1151"/>
      <c r="BV473" s="1151"/>
      <c r="BW473" s="1151"/>
    </row>
    <row r="474" spans="1:75">
      <c r="A474" s="1091"/>
      <c r="B474" s="15" t="s">
        <v>53</v>
      </c>
      <c r="C474" s="1141" t="str">
        <f>IFERROR(VLOOKUP(C473,科目・教員!$A$1:$B$357,2,0),"")</f>
        <v>小西　英則</v>
      </c>
      <c r="D474" s="1140"/>
      <c r="E474" s="1139" t="str">
        <f>IFERROR(VLOOKUP(E473,科目・教員!$A$1:$B$357,2,0),"")</f>
        <v/>
      </c>
      <c r="F474" s="1140"/>
      <c r="G474" s="1073" t="str">
        <f>IFERROR(VLOOKUP(G473,科目・教員!$A$1:$B$357,2,0),"")</f>
        <v/>
      </c>
      <c r="H474" s="1068"/>
      <c r="I474" s="1073" t="str">
        <f>IFERROR(VLOOKUP(I473,科目・教員!$A$1:$B$357,2,0),"")</f>
        <v/>
      </c>
      <c r="J474" s="1068"/>
      <c r="K474" s="1074" t="str">
        <f>IFERROR(VLOOKUP(K473,科目・教員!$A$1:$B$357,2,0),"")</f>
        <v/>
      </c>
      <c r="L474" s="1074"/>
      <c r="M474" s="1101" t="str">
        <f>IFERROR(VLOOKUP(M473,科目・教員!$A$1:$B$357,2,0),"")</f>
        <v/>
      </c>
      <c r="N474" s="1068"/>
      <c r="O474" s="1074" t="str">
        <f>IFERROR(VLOOKUP(O473,科目・教員!$A$1:$B$357,2,0),"")</f>
        <v/>
      </c>
      <c r="P474" s="1068"/>
      <c r="Q474" s="1074" t="str">
        <f>IFERROR(VLOOKUP(Q473,科目・教員!$A$1:$B$357,2,0),"")</f>
        <v/>
      </c>
      <c r="R474" s="1068"/>
      <c r="S474" s="1074" t="str">
        <f>IFERROR(VLOOKUP(S473,科目・教員!$A$1:$B$357,2,0),"")</f>
        <v/>
      </c>
      <c r="T474" s="1068"/>
      <c r="U474" s="39"/>
      <c r="V474" s="17"/>
      <c r="Y474" s="782" t="s">
        <v>139</v>
      </c>
      <c r="Z474" s="1091"/>
      <c r="AA474" s="1152"/>
      <c r="AB474" s="1152"/>
      <c r="AC474" s="1152"/>
      <c r="AD474" s="1152"/>
      <c r="AE474" s="1152"/>
      <c r="AF474" s="1152"/>
      <c r="AG474" s="1152"/>
      <c r="AH474" s="1152"/>
      <c r="AI474" s="1152"/>
      <c r="AJ474" s="1152"/>
      <c r="AK474" s="1152"/>
      <c r="AL474" s="1152"/>
      <c r="AM474" s="1152"/>
      <c r="AN474" s="1152"/>
      <c r="AO474" s="1152"/>
      <c r="AP474" s="1152"/>
      <c r="AQ474" s="1152"/>
      <c r="AR474" s="1152"/>
      <c r="AS474" s="1152"/>
      <c r="AT474" s="1152"/>
      <c r="AU474" s="1152"/>
      <c r="AV474" s="1152"/>
      <c r="AW474" s="1296"/>
      <c r="AX474" s="1152"/>
      <c r="AY474" s="1152"/>
      <c r="AZ474" s="1152"/>
      <c r="BA474" s="1152"/>
      <c r="BB474" s="1152"/>
      <c r="BC474" s="1152"/>
      <c r="BD474" s="1152"/>
      <c r="BE474" s="1152"/>
      <c r="BF474" s="1152"/>
      <c r="BG474" s="1152"/>
      <c r="BH474" s="1152"/>
      <c r="BI474" s="1152"/>
      <c r="BJ474" s="1152"/>
      <c r="BK474" s="1152"/>
      <c r="BL474" s="1152"/>
      <c r="BM474" s="1152"/>
      <c r="BN474" s="1152"/>
      <c r="BO474" s="1152"/>
      <c r="BP474" s="1152"/>
      <c r="BQ474" s="1152"/>
      <c r="BR474" s="1152"/>
      <c r="BS474" s="1152"/>
      <c r="BT474" s="1152"/>
      <c r="BU474" s="1152"/>
      <c r="BV474" s="1152"/>
      <c r="BW474" s="1152"/>
    </row>
    <row r="475" spans="1:75">
      <c r="A475" s="1091"/>
      <c r="B475" s="15" t="s">
        <v>59</v>
      </c>
      <c r="C475" s="1141" t="str">
        <f>VLOOKUP($C452,'2025年度(1年前期)'!$B$5:$N$208,COLUMN('2025年度(1年前期)'!$K$5)+1,0)&amp;""</f>
        <v>101</v>
      </c>
      <c r="D475" s="1140"/>
      <c r="E475" s="1139" t="str">
        <f>VLOOKUP($C452,'2025年度(2年前期)'!$B$5:$N$208,COLUMN('2025年度(2年前期)'!$K$5)+1,0)&amp;""</f>
        <v>リアルタイム
(201)</v>
      </c>
      <c r="F475" s="1140"/>
      <c r="G475" s="1073" t="str">
        <f>VLOOKUP($C452,'2025年度(3年前期)'!$B$5:$N$208,COLUMN('2025年度(3年前期)'!$K$5)+1,0)&amp;""</f>
        <v/>
      </c>
      <c r="H475" s="1068"/>
      <c r="I475" s="1073" t="str">
        <f>VLOOKUP($C452,'2025年度(4年前期)'!$B$5:$N$208,COLUMN('2025年度(4年前期)'!$K$5)+1,0)&amp;""</f>
        <v/>
      </c>
      <c r="J475" s="1068"/>
      <c r="K475" s="1074" t="str">
        <f>VLOOKUP($C452,'2025年度(助産前期)'!$B$5:$N$208,COLUMN('2025年度(助産前期)'!$K$5)+1,0)&amp;""</f>
        <v/>
      </c>
      <c r="L475" s="1074"/>
      <c r="M475" s="1101" t="str">
        <f>VLOOKUP($C452,'2025年度(M1前期)'!$B$5:$N$208,COLUMN('2025年度(M1前期)'!$K$5)+1,0)&amp;""</f>
        <v/>
      </c>
      <c r="N475" s="1068"/>
      <c r="O475" s="1074" t="str">
        <f>VLOOKUP($C452,'2025年度(M2前期)'!$B$5:$N$208,COLUMN('2025年度(M2前期)'!$K$5)+1,0)&amp;""</f>
        <v/>
      </c>
      <c r="P475" s="1068"/>
      <c r="Q475" s="1074" t="str">
        <f>VLOOKUP($C452,'2025年度(D1前期)'!$B$5:$N$208,COLUMN('2025年度(D1前期)'!$K$5)+1,0)&amp;""</f>
        <v/>
      </c>
      <c r="R475" s="1068"/>
      <c r="S475" s="1074" t="str">
        <f>VLOOKUP($C452,'2025年度(D23前期)'!$B$5:$N$208,COLUMN('2025年度(D23前期)'!$K$5)+1,0)&amp;""</f>
        <v/>
      </c>
      <c r="T475" s="1068"/>
      <c r="U475" s="39"/>
      <c r="V475" s="17"/>
      <c r="Y475" s="782" t="s">
        <v>289</v>
      </c>
      <c r="Z475" s="1091"/>
      <c r="AA475" s="1152"/>
      <c r="AB475" s="1152"/>
      <c r="AC475" s="1152"/>
      <c r="AD475" s="1152"/>
      <c r="AE475" s="1152"/>
      <c r="AF475" s="1152"/>
      <c r="AG475" s="1152"/>
      <c r="AH475" s="1152"/>
      <c r="AI475" s="1152"/>
      <c r="AJ475" s="1152"/>
      <c r="AK475" s="1152"/>
      <c r="AL475" s="1152"/>
      <c r="AM475" s="1152"/>
      <c r="AN475" s="1152"/>
      <c r="AO475" s="1152"/>
      <c r="AP475" s="1152"/>
      <c r="AQ475" s="1152"/>
      <c r="AR475" s="1152"/>
      <c r="AS475" s="1152"/>
      <c r="AT475" s="1152"/>
      <c r="AU475" s="1152"/>
      <c r="AV475" s="1152"/>
      <c r="AW475" s="1296"/>
      <c r="AX475" s="1152"/>
      <c r="AY475" s="1152"/>
      <c r="AZ475" s="1152"/>
      <c r="BA475" s="1152"/>
      <c r="BB475" s="1152"/>
      <c r="BC475" s="1152"/>
      <c r="BD475" s="1152"/>
      <c r="BE475" s="1152"/>
      <c r="BF475" s="1152"/>
      <c r="BG475" s="1152"/>
      <c r="BH475" s="1152"/>
      <c r="BI475" s="1152"/>
      <c r="BJ475" s="1152"/>
      <c r="BK475" s="1152"/>
      <c r="BL475" s="1152"/>
      <c r="BM475" s="1152"/>
      <c r="BN475" s="1152"/>
      <c r="BO475" s="1152"/>
      <c r="BP475" s="1152"/>
      <c r="BQ475" s="1152"/>
      <c r="BR475" s="1152"/>
      <c r="BS475" s="1152"/>
      <c r="BT475" s="1152"/>
      <c r="BU475" s="1152"/>
      <c r="BV475" s="1152"/>
      <c r="BW475" s="1152"/>
    </row>
    <row r="476" spans="1:75">
      <c r="A476" s="1092"/>
      <c r="B476" s="16" t="s">
        <v>56</v>
      </c>
      <c r="C476" s="1142" t="s">
        <v>229</v>
      </c>
      <c r="D476" s="1143"/>
      <c r="E476" s="1280"/>
      <c r="F476" s="1281"/>
      <c r="G476" s="1063"/>
      <c r="H476" s="1075"/>
      <c r="I476" s="1063"/>
      <c r="J476" s="1075"/>
      <c r="K476" s="1064"/>
      <c r="L476" s="1064"/>
      <c r="M476" s="1061"/>
      <c r="N476" s="1075"/>
      <c r="O476" s="1064"/>
      <c r="P476" s="1075"/>
      <c r="Q476" s="1064"/>
      <c r="R476" s="1075"/>
      <c r="S476" s="1064"/>
      <c r="T476" s="1075"/>
      <c r="U476" s="40"/>
      <c r="V476" s="28"/>
      <c r="W476" s="20"/>
      <c r="X476" s="20"/>
      <c r="Y476" s="808"/>
      <c r="Z476" s="1092"/>
      <c r="AA476" s="1153"/>
      <c r="AB476" s="1153"/>
      <c r="AC476" s="1153"/>
      <c r="AD476" s="1153"/>
      <c r="AE476" s="1153"/>
      <c r="AF476" s="1153"/>
      <c r="AG476" s="1153"/>
      <c r="AH476" s="1153"/>
      <c r="AI476" s="1153"/>
      <c r="AJ476" s="1153"/>
      <c r="AK476" s="1153"/>
      <c r="AL476" s="1153"/>
      <c r="AM476" s="1153"/>
      <c r="AN476" s="1153"/>
      <c r="AO476" s="1153"/>
      <c r="AP476" s="1153"/>
      <c r="AQ476" s="1153"/>
      <c r="AR476" s="1153"/>
      <c r="AS476" s="1153"/>
      <c r="AT476" s="1153"/>
      <c r="AU476" s="1153"/>
      <c r="AV476" s="1153"/>
      <c r="AW476" s="1296"/>
      <c r="AX476" s="1153"/>
      <c r="AY476" s="1153"/>
      <c r="AZ476" s="1153"/>
      <c r="BA476" s="1153"/>
      <c r="BB476" s="1153"/>
      <c r="BC476" s="1153"/>
      <c r="BD476" s="1153"/>
      <c r="BE476" s="1153"/>
      <c r="BF476" s="1153"/>
      <c r="BG476" s="1153"/>
      <c r="BH476" s="1153"/>
      <c r="BI476" s="1153"/>
      <c r="BJ476" s="1153"/>
      <c r="BK476" s="1153"/>
      <c r="BL476" s="1153"/>
      <c r="BM476" s="1153"/>
      <c r="BN476" s="1153"/>
      <c r="BO476" s="1153"/>
      <c r="BP476" s="1153"/>
      <c r="BQ476" s="1153"/>
      <c r="BR476" s="1153"/>
      <c r="BS476" s="1153"/>
      <c r="BT476" s="1153"/>
      <c r="BU476" s="1153"/>
      <c r="BV476" s="1153"/>
      <c r="BW476" s="1153"/>
    </row>
    <row r="477" spans="1:75" ht="21.75">
      <c r="A477" s="5"/>
      <c r="B477" s="6"/>
      <c r="C477" s="1077">
        <f>C452+1</f>
        <v>45828</v>
      </c>
      <c r="D477" s="1077"/>
      <c r="E477" s="1077"/>
      <c r="F477" s="1077"/>
      <c r="G477" s="1077"/>
      <c r="H477" s="1077"/>
      <c r="I477" s="1077"/>
      <c r="J477" s="1077"/>
      <c r="K477" s="1077"/>
      <c r="L477" s="1077"/>
      <c r="M477" s="1077"/>
      <c r="N477" s="1077"/>
      <c r="O477" s="1077"/>
      <c r="P477" s="1077"/>
      <c r="Q477" s="1077"/>
      <c r="R477" s="1077"/>
      <c r="S477" s="1077"/>
      <c r="T477" s="1077"/>
      <c r="U477" s="1049">
        <f>C477</f>
        <v>45828</v>
      </c>
      <c r="V477" s="1050"/>
      <c r="W477" s="1050"/>
      <c r="X477" s="1050"/>
      <c r="Y477" s="1050"/>
      <c r="Z477" s="1051"/>
      <c r="AA477" s="41">
        <v>101</v>
      </c>
      <c r="AB477" s="41">
        <v>102</v>
      </c>
      <c r="AC477" s="41">
        <v>103</v>
      </c>
      <c r="AD477" s="41" t="s">
        <v>16</v>
      </c>
      <c r="AE477" s="41" t="s">
        <v>17</v>
      </c>
      <c r="AF477" s="41" t="s">
        <v>18</v>
      </c>
      <c r="AG477" s="41">
        <v>201</v>
      </c>
      <c r="AH477" s="42">
        <v>202</v>
      </c>
      <c r="AI477" s="41">
        <v>203</v>
      </c>
      <c r="AJ477" s="41">
        <v>204</v>
      </c>
      <c r="AK477" s="41">
        <v>205</v>
      </c>
      <c r="AL477" s="41" t="s">
        <v>19</v>
      </c>
      <c r="AM477" s="41" t="s">
        <v>69</v>
      </c>
      <c r="AN477" s="7" t="s">
        <v>21</v>
      </c>
      <c r="AO477" s="7" t="s">
        <v>22</v>
      </c>
      <c r="AP477" s="7" t="s">
        <v>23</v>
      </c>
      <c r="AQ477" s="7" t="s">
        <v>24</v>
      </c>
      <c r="AR477" s="7" t="s">
        <v>25</v>
      </c>
      <c r="AS477" s="7" t="s">
        <v>26</v>
      </c>
      <c r="AT477" s="7" t="s">
        <v>27</v>
      </c>
      <c r="AU477" s="7" t="s">
        <v>28</v>
      </c>
      <c r="AV477" s="7" t="s">
        <v>29</v>
      </c>
      <c r="AW477" s="41">
        <v>301</v>
      </c>
      <c r="AX477" s="42">
        <v>302</v>
      </c>
      <c r="AY477" s="43">
        <v>303</v>
      </c>
      <c r="AZ477" s="43">
        <v>304</v>
      </c>
      <c r="BA477" s="41" t="s">
        <v>30</v>
      </c>
      <c r="BB477" s="41" t="s">
        <v>31</v>
      </c>
      <c r="BC477" s="42" t="s">
        <v>32</v>
      </c>
      <c r="BD477" s="41" t="s">
        <v>33</v>
      </c>
      <c r="BE477" s="41" t="s">
        <v>34</v>
      </c>
      <c r="BF477" s="41" t="s">
        <v>35</v>
      </c>
      <c r="BG477" s="7" t="s">
        <v>36</v>
      </c>
      <c r="BH477" s="7" t="s">
        <v>37</v>
      </c>
      <c r="BI477" s="41" t="s">
        <v>536</v>
      </c>
      <c r="BJ477" s="41" t="s">
        <v>537</v>
      </c>
      <c r="BK477" s="41" t="s">
        <v>538</v>
      </c>
      <c r="BL477" s="41" t="s">
        <v>539</v>
      </c>
      <c r="BM477" s="41" t="s">
        <v>540</v>
      </c>
      <c r="BN477" s="44" t="s">
        <v>40</v>
      </c>
      <c r="BO477" s="44" t="s">
        <v>41</v>
      </c>
      <c r="BP477" s="44" t="s">
        <v>354</v>
      </c>
      <c r="BQ477" s="45" t="s">
        <v>42</v>
      </c>
      <c r="BR477" s="45" t="s">
        <v>43</v>
      </c>
      <c r="BS477" s="45" t="s">
        <v>44</v>
      </c>
      <c r="BT477" s="45" t="s">
        <v>45</v>
      </c>
      <c r="BU477" s="45" t="s">
        <v>46</v>
      </c>
      <c r="BV477" s="45" t="s">
        <v>47</v>
      </c>
      <c r="BW477" s="45" t="s">
        <v>48</v>
      </c>
    </row>
    <row r="478" spans="1:75" ht="13.5" customHeight="1">
      <c r="A478" s="1091" t="s">
        <v>49</v>
      </c>
      <c r="B478" s="12" t="s">
        <v>50</v>
      </c>
      <c r="C478" s="1079" t="str">
        <f>VLOOKUP($C477,'2025年度(1年前期)'!$B$5:$N$208,COLUMN('2025年度(1年前期)'!$C$5),0)&amp;""</f>
        <v>生活援助論Ⅰ
(ABCD)</v>
      </c>
      <c r="D478" s="1080"/>
      <c r="E478" s="1081" t="str">
        <f>VLOOKUP($C477,'2025年度(2年前期)'!$B$5:$N$208,COLUMN('2025年度(2年前期)'!$C$5),0)&amp;""</f>
        <v>看護過程原論</v>
      </c>
      <c r="F478" s="1080"/>
      <c r="G478" s="1148" t="str">
        <f>VLOOKUP($C477,'2025年度(3年前期)'!$B$5:$N$208,COLUMN('2025年度(3年前期)'!$C$5),0)&amp;""</f>
        <v>英語V</v>
      </c>
      <c r="H478" s="1123"/>
      <c r="I478" s="1081" t="str">
        <f>VLOOKUP($C477,'2025年度(4年前期)'!$B$5:$N$208,COLUMN('2025年度(4年前期)'!$C$5),0)&amp;""</f>
        <v>看護学統合　演習・実習</v>
      </c>
      <c r="J478" s="1080"/>
      <c r="K478" s="1072" t="str">
        <f>VLOOKUP($C477,'2025年度(助産前期)'!$B$5:$N$208,COLUMN('2025年度(助産前期)'!$C$5),0)&amp;""</f>
        <v/>
      </c>
      <c r="L478" s="1096"/>
      <c r="M478" s="1105" t="str">
        <f>VLOOKUP($C477,'2025年度(M1前期)'!$B$5:$N$208,COLUMN('2025年度(M1前期)'!$C$5),0)&amp;""</f>
        <v>保健経済論</v>
      </c>
      <c r="N478" s="1096"/>
      <c r="O478" s="1081" t="str">
        <f>VLOOKUP($C477,'2025年度(M2前期)'!$B$5:$N$208,COLUMN('2025年度(M2前期)'!$C$5),0)&amp;""</f>
        <v>看護情報・管理学演習Ａ－Ⅱ
感染管理看護学演習Ａ－Ⅱ</v>
      </c>
      <c r="P478" s="1080"/>
      <c r="Q478" s="1081" t="str">
        <f>VLOOKUP($C477,'2025年度(D1前期)'!$B$5:$N$208,COLUMN('2025年度(D1前期)'!$C$5),0)&amp;""</f>
        <v>精神看護学演習Ｂ</v>
      </c>
      <c r="R478" s="1080"/>
      <c r="S478" s="1072" t="str">
        <f>VLOOKUP($C477,'2025年度(D23前期)'!$B$5:$N$208,COLUMN('2025年度(D23前期)'!$C$5),0)&amp;""</f>
        <v>特別研究</v>
      </c>
      <c r="T478" s="1080"/>
      <c r="U478" s="739" t="s">
        <v>455</v>
      </c>
      <c r="V478" s="853" t="s">
        <v>541</v>
      </c>
      <c r="W478" s="778" t="s">
        <v>503</v>
      </c>
      <c r="X478" s="509" t="s">
        <v>373</v>
      </c>
      <c r="Y478" s="506" t="s">
        <v>541</v>
      </c>
      <c r="Z478" s="1095" t="str">
        <f>A478</f>
        <v xml:space="preserve">１時限（09：20～10：50） </v>
      </c>
      <c r="AA478" s="1151" t="s">
        <v>150</v>
      </c>
      <c r="AB478" s="1151" t="s">
        <v>150</v>
      </c>
      <c r="AC478" s="1151" t="s">
        <v>150</v>
      </c>
      <c r="AD478" s="1151"/>
      <c r="AE478" s="1151" t="s">
        <v>504</v>
      </c>
      <c r="AF478" s="1151"/>
      <c r="AG478" s="1151" t="s">
        <v>254</v>
      </c>
      <c r="AH478" s="1151" t="s">
        <v>254</v>
      </c>
      <c r="AI478" s="1151" t="s">
        <v>254</v>
      </c>
      <c r="AJ478" s="1151" t="s">
        <v>559</v>
      </c>
      <c r="AK478" s="1151" t="s">
        <v>559</v>
      </c>
      <c r="AL478" s="1151" t="s">
        <v>254</v>
      </c>
      <c r="AM478" s="1151"/>
      <c r="AN478" s="1043" t="s">
        <v>457</v>
      </c>
      <c r="AO478" s="1151"/>
      <c r="AP478" s="1151"/>
      <c r="AQ478" s="1151"/>
      <c r="AR478" s="1151"/>
      <c r="AS478" s="1151"/>
      <c r="AT478" s="1151"/>
      <c r="AU478" s="1151"/>
      <c r="AV478" s="1151"/>
      <c r="AW478" s="1151" t="s">
        <v>372</v>
      </c>
      <c r="AX478" s="1151" t="s">
        <v>560</v>
      </c>
      <c r="AY478" s="1151" t="s">
        <v>560</v>
      </c>
      <c r="AZ478" s="1151" t="s">
        <v>560</v>
      </c>
      <c r="BA478" s="1151" t="s">
        <v>640</v>
      </c>
      <c r="BB478" s="1151"/>
      <c r="BC478" s="1151"/>
      <c r="BD478" s="1151"/>
      <c r="BE478" s="1151"/>
      <c r="BF478" s="1151"/>
      <c r="BG478" s="1151" t="s">
        <v>560</v>
      </c>
      <c r="BH478" s="1151" t="s">
        <v>560</v>
      </c>
      <c r="BI478" s="1151" t="s">
        <v>552</v>
      </c>
      <c r="BJ478" s="1151"/>
      <c r="BK478" s="1151"/>
      <c r="BL478" s="1151" t="s">
        <v>145</v>
      </c>
      <c r="BM478" s="1151"/>
      <c r="BN478" s="1151"/>
      <c r="BO478" s="1151"/>
      <c r="BP478" s="1151"/>
      <c r="BQ478" s="1151" t="s">
        <v>561</v>
      </c>
      <c r="BR478" s="1151"/>
      <c r="BS478" s="1151"/>
      <c r="BT478" s="1151"/>
      <c r="BU478" s="1151"/>
      <c r="BV478" s="1151"/>
      <c r="BW478" s="1151"/>
    </row>
    <row r="479" spans="1:75" ht="13.5" customHeight="1">
      <c r="A479" s="1091"/>
      <c r="B479" s="15" t="s">
        <v>53</v>
      </c>
      <c r="C479" s="1065" t="str">
        <f>IFERROR(VLOOKUP(C478,科目・教員!$A$1:$B$357,2,0),"")</f>
        <v/>
      </c>
      <c r="D479" s="1066"/>
      <c r="E479" s="1067" t="str">
        <f>IFERROR(VLOOKUP(E478,科目・教員!$A$1:$B$357,2,0),"")</f>
        <v>亀岡　智美</v>
      </c>
      <c r="F479" s="1066"/>
      <c r="G479" s="1147"/>
      <c r="H479" s="1119"/>
      <c r="I479" s="1067" t="str">
        <f>IFERROR(VLOOKUP(I478,科目・教員!$A$1:$B$357,2,0),"")</f>
        <v/>
      </c>
      <c r="J479" s="1066"/>
      <c r="K479" s="1068" t="str">
        <f>IFERROR(VLOOKUP(K478,科目・教員!$A$1:$B$357,2,0),"")</f>
        <v/>
      </c>
      <c r="L479" s="1070"/>
      <c r="M479" s="1104" t="str">
        <f>IFERROR(VLOOKUP(M478,科目・教員!$A$1:$B$357,2,0),"")</f>
        <v>渡辺　幹司</v>
      </c>
      <c r="N479" s="1066"/>
      <c r="O479" s="1067" t="str">
        <f>IFERROR(VLOOKUP(O478,科目・教員!$A$1:$B$357,2,0),"")</f>
        <v/>
      </c>
      <c r="P479" s="1066"/>
      <c r="Q479" s="1067" t="str">
        <f>IFERROR(VLOOKUP(Q478,科目・教員!$A$1:$B$357,2,0),"")</f>
        <v/>
      </c>
      <c r="R479" s="1066"/>
      <c r="S479" s="1068" t="str">
        <f>IFERROR(VLOOKUP(S478,科目・教員!$A$1:$B$357,2,0),"")</f>
        <v/>
      </c>
      <c r="T479" s="1066"/>
      <c r="U479" s="739" t="s">
        <v>562</v>
      </c>
      <c r="V479" s="853" t="s">
        <v>561</v>
      </c>
      <c r="W479" s="778" t="s">
        <v>321</v>
      </c>
      <c r="X479" s="509" t="s">
        <v>553</v>
      </c>
      <c r="Y479" s="506" t="s">
        <v>457</v>
      </c>
      <c r="Z479" s="1091"/>
      <c r="AA479" s="1152"/>
      <c r="AB479" s="1152"/>
      <c r="AC479" s="1152"/>
      <c r="AD479" s="1152"/>
      <c r="AE479" s="1152"/>
      <c r="AF479" s="1152"/>
      <c r="AG479" s="1152"/>
      <c r="AH479" s="1152"/>
      <c r="AI479" s="1152"/>
      <c r="AJ479" s="1152"/>
      <c r="AK479" s="1152"/>
      <c r="AL479" s="1152"/>
      <c r="AM479" s="1152"/>
      <c r="AN479" s="1044"/>
      <c r="AO479" s="1152"/>
      <c r="AP479" s="1152"/>
      <c r="AQ479" s="1152"/>
      <c r="AR479" s="1152"/>
      <c r="AS479" s="1152"/>
      <c r="AT479" s="1152"/>
      <c r="AU479" s="1152"/>
      <c r="AV479" s="1152"/>
      <c r="AW479" s="1152"/>
      <c r="AX479" s="1152"/>
      <c r="AY479" s="1152"/>
      <c r="AZ479" s="1152"/>
      <c r="BA479" s="1152"/>
      <c r="BB479" s="1152"/>
      <c r="BC479" s="1152"/>
      <c r="BD479" s="1152"/>
      <c r="BE479" s="1152"/>
      <c r="BF479" s="1152"/>
      <c r="BG479" s="1152"/>
      <c r="BH479" s="1152"/>
      <c r="BI479" s="1152"/>
      <c r="BJ479" s="1152"/>
      <c r="BK479" s="1152"/>
      <c r="BL479" s="1152"/>
      <c r="BM479" s="1152"/>
      <c r="BN479" s="1152"/>
      <c r="BO479" s="1152"/>
      <c r="BP479" s="1152"/>
      <c r="BQ479" s="1152"/>
      <c r="BR479" s="1152"/>
      <c r="BS479" s="1152"/>
      <c r="BT479" s="1152"/>
      <c r="BU479" s="1152"/>
      <c r="BV479" s="1152"/>
      <c r="BW479" s="1152"/>
    </row>
    <row r="480" spans="1:75" ht="13.5" customHeight="1">
      <c r="A480" s="1091"/>
      <c r="B480" s="15" t="s">
        <v>59</v>
      </c>
      <c r="C480" s="1065" t="str">
        <f>VLOOKUP($C477,'2025年度(1年前期)'!$B$5:$N$208,COLUMN('2025年度(1年前期)'!$C$5)+1,0)&amp;""</f>
        <v>201･202･203･基礎実</v>
      </c>
      <c r="D480" s="1066"/>
      <c r="E480" s="1067" t="str">
        <f>VLOOKUP($C477,'2025年度(2年前期)'!$B$5:$N$208,COLUMN('2025年度(2年前期)'!$C$5)+1,0)&amp;""</f>
        <v>101･102･103</v>
      </c>
      <c r="F480" s="1066"/>
      <c r="G480" s="1147" t="str">
        <f>VLOOKUP($C477,'2025年度(3年前期)'!$B$5:$N$208,COLUMN('2025年度(3年前期)'!$C$5)+1,0)&amp;""</f>
        <v>301</v>
      </c>
      <c r="H480" s="1119"/>
      <c r="I480" s="1067" t="str">
        <f>VLOOKUP($C477,'2025年度(4年前期)'!$B$5:$N$208,COLUMN('2025年度(4年前期)'!$C$5)+1,0)&amp;""</f>
        <v>NCGM:302･303･304　国府台･NCNP:204･205</v>
      </c>
      <c r="J480" s="1066"/>
      <c r="K480" s="1068" t="str">
        <f>VLOOKUP($C477,'2025年度(助産前期)'!$B$5:$N$208,COLUMN('2025年度(助産前期)'!$C$5)+1,0)&amp;""</f>
        <v/>
      </c>
      <c r="L480" s="1070"/>
      <c r="M480" s="1104" t="str">
        <f>VLOOKUP($C477,'2025年度(M1前期)'!$B$5:$N$208,COLUMN('2025年度(M1前期)'!C$5)+1,0)&amp;""</f>
        <v>臨床講義室1</v>
      </c>
      <c r="N480" s="1066"/>
      <c r="O480" s="1067" t="str">
        <f>VLOOKUP($C477,'2025年度(M2前期)'!$B$5:$N$208,COLUMN('2025年度(M2前期)'!$C$5)+1,0)&amp;""</f>
        <v>情報:別途指定
感染:別途指定</v>
      </c>
      <c r="P480" s="1066"/>
      <c r="Q480" s="1067" t="str">
        <f>VLOOKUP($C477,'2025年度(D1前期)'!$B$5:$N$208,COLUMN('2025年度(D1前期)'!$C$5)+1,0)&amp;""</f>
        <v>別途指定</v>
      </c>
      <c r="R480" s="1066"/>
      <c r="S480" s="1068" t="str">
        <f>VLOOKUP($C477,'2025年度(D23前期)'!$B$5:$N$208,COLUMN('2025年度(D23前期)'!$C$5)+1,0)&amp;""</f>
        <v/>
      </c>
      <c r="T480" s="1066"/>
      <c r="U480" s="739" t="s">
        <v>563</v>
      </c>
      <c r="V480" s="853" t="s">
        <v>564</v>
      </c>
      <c r="W480" s="778" t="s">
        <v>505</v>
      </c>
      <c r="X480" s="509" t="s">
        <v>259</v>
      </c>
      <c r="Y480" s="506" t="s">
        <v>461</v>
      </c>
      <c r="Z480" s="1091"/>
      <c r="AA480" s="1152"/>
      <c r="AB480" s="1152"/>
      <c r="AC480" s="1152"/>
      <c r="AD480" s="1152"/>
      <c r="AE480" s="1152"/>
      <c r="AF480" s="1152"/>
      <c r="AG480" s="1152"/>
      <c r="AH480" s="1152"/>
      <c r="AI480" s="1152"/>
      <c r="AJ480" s="1152"/>
      <c r="AK480" s="1152"/>
      <c r="AL480" s="1152"/>
      <c r="AM480" s="1152"/>
      <c r="AN480" s="1044"/>
      <c r="AO480" s="1152"/>
      <c r="AP480" s="1152"/>
      <c r="AQ480" s="1152"/>
      <c r="AR480" s="1152"/>
      <c r="AS480" s="1152"/>
      <c r="AT480" s="1152"/>
      <c r="AU480" s="1152"/>
      <c r="AV480" s="1152"/>
      <c r="AW480" s="1152"/>
      <c r="AX480" s="1152"/>
      <c r="AY480" s="1152"/>
      <c r="AZ480" s="1152"/>
      <c r="BA480" s="1152"/>
      <c r="BB480" s="1152"/>
      <c r="BC480" s="1152"/>
      <c r="BD480" s="1152"/>
      <c r="BE480" s="1152"/>
      <c r="BF480" s="1152"/>
      <c r="BG480" s="1152"/>
      <c r="BH480" s="1152"/>
      <c r="BI480" s="1152"/>
      <c r="BJ480" s="1152"/>
      <c r="BK480" s="1152"/>
      <c r="BL480" s="1152"/>
      <c r="BM480" s="1152"/>
      <c r="BN480" s="1152"/>
      <c r="BO480" s="1152"/>
      <c r="BP480" s="1152"/>
      <c r="BQ480" s="1152"/>
      <c r="BR480" s="1152"/>
      <c r="BS480" s="1152"/>
      <c r="BT480" s="1152"/>
      <c r="BU480" s="1152"/>
      <c r="BV480" s="1152"/>
      <c r="BW480" s="1152"/>
    </row>
    <row r="481" spans="1:75" ht="13.5" customHeight="1">
      <c r="A481" s="1092"/>
      <c r="B481" s="16" t="s">
        <v>56</v>
      </c>
      <c r="C481" s="1135"/>
      <c r="D481" s="1144"/>
      <c r="E481" s="1199"/>
      <c r="F481" s="1144"/>
      <c r="G481" s="1137" t="s">
        <v>172</v>
      </c>
      <c r="H481" s="1121"/>
      <c r="I481" s="1063"/>
      <c r="J481" s="1062"/>
      <c r="K481" s="1064"/>
      <c r="L481" s="1069"/>
      <c r="M481" s="1106"/>
      <c r="N481" s="1062"/>
      <c r="O481" s="1063"/>
      <c r="P481" s="1062"/>
      <c r="Q481" s="1063"/>
      <c r="R481" s="1062"/>
      <c r="S481" s="1064"/>
      <c r="T481" s="1062"/>
      <c r="U481" s="739" t="s">
        <v>565</v>
      </c>
      <c r="V481" s="853" t="s">
        <v>266</v>
      </c>
      <c r="W481" s="778" t="s">
        <v>240</v>
      </c>
      <c r="X481" s="509" t="s">
        <v>552</v>
      </c>
      <c r="Y481" s="506" t="s">
        <v>275</v>
      </c>
      <c r="Z481" s="1092"/>
      <c r="AA481" s="1153"/>
      <c r="AB481" s="1153"/>
      <c r="AC481" s="1153"/>
      <c r="AD481" s="1153"/>
      <c r="AE481" s="1153"/>
      <c r="AF481" s="1153"/>
      <c r="AG481" s="1153"/>
      <c r="AH481" s="1153"/>
      <c r="AI481" s="1153"/>
      <c r="AJ481" s="1153"/>
      <c r="AK481" s="1153"/>
      <c r="AL481" s="1153"/>
      <c r="AM481" s="1153"/>
      <c r="AN481" s="1045"/>
      <c r="AO481" s="1153"/>
      <c r="AP481" s="1153"/>
      <c r="AQ481" s="1153"/>
      <c r="AR481" s="1153"/>
      <c r="AS481" s="1153"/>
      <c r="AT481" s="1153"/>
      <c r="AU481" s="1153"/>
      <c r="AV481" s="1153"/>
      <c r="AW481" s="1153"/>
      <c r="AX481" s="1153"/>
      <c r="AY481" s="1153"/>
      <c r="AZ481" s="1153"/>
      <c r="BA481" s="1153"/>
      <c r="BB481" s="1153"/>
      <c r="BC481" s="1153"/>
      <c r="BD481" s="1153"/>
      <c r="BE481" s="1153"/>
      <c r="BF481" s="1153"/>
      <c r="BG481" s="1153"/>
      <c r="BH481" s="1153"/>
      <c r="BI481" s="1153"/>
      <c r="BJ481" s="1153"/>
      <c r="BK481" s="1153"/>
      <c r="BL481" s="1153"/>
      <c r="BM481" s="1153"/>
      <c r="BN481" s="1153"/>
      <c r="BO481" s="1153"/>
      <c r="BP481" s="1153"/>
      <c r="BQ481" s="1153"/>
      <c r="BR481" s="1153"/>
      <c r="BS481" s="1153"/>
      <c r="BT481" s="1153"/>
      <c r="BU481" s="1153"/>
      <c r="BV481" s="1153"/>
      <c r="BW481" s="1153"/>
    </row>
    <row r="482" spans="1:75" ht="13.5" customHeight="1">
      <c r="A482" s="1091" t="s">
        <v>58</v>
      </c>
      <c r="B482" s="15" t="s">
        <v>50</v>
      </c>
      <c r="C482" s="1079" t="str">
        <f>VLOOKUP($C477,'2025年度(1年前期)'!$B$5:$N$208,COLUMN('2025年度(1年前期)'!$E$5),0)&amp;""</f>
        <v>生活援助論Ⅰ
(ABCD)</v>
      </c>
      <c r="D482" s="1080"/>
      <c r="E482" s="1081" t="str">
        <f>VLOOKUP($C477,'2025年度(2年前期)'!$B$5:$N$208,COLUMN('2025年度(2年前期)'!$E$5),0)&amp;""</f>
        <v>看護過程原論</v>
      </c>
      <c r="F482" s="1080"/>
      <c r="G482" s="1148" t="str">
        <f>VLOOKUP($C477,'2025年度(3年前期)'!$B$5:$N$208,COLUMN('2025年度(3年前期)'!$E$5),0)&amp;""</f>
        <v>英語V</v>
      </c>
      <c r="H482" s="1123"/>
      <c r="I482" s="1081" t="str">
        <f>VLOOKUP($C477,'2025年度(4年前期)'!$B$5:$N$208,COLUMN('2025年度(4年前期)'!$E$5),0)&amp;""</f>
        <v>看護学統合　演習・実習</v>
      </c>
      <c r="J482" s="1080"/>
      <c r="K482" s="1072" t="str">
        <f>VLOOKUP($C477,'2025年度(助産前期)'!$B$5:$N$208,COLUMN('2025年度(助産前期)'!$E$5),0)&amp;""</f>
        <v/>
      </c>
      <c r="L482" s="1096"/>
      <c r="M482" s="1079" t="str">
        <f>VLOOKUP($C477,'2025年度(M1前期)'!$B$5:$N$208,COLUMN('2025年度(M1前期)'!$E$5),0)&amp;""</f>
        <v>保健経済論</v>
      </c>
      <c r="N482" s="1080"/>
      <c r="O482" s="1072" t="str">
        <f>VLOOKUP($C477,'2025年度(M2前期)'!$B$5:$N$208,COLUMN('2025年度(M2前期)'!$E$5),0)&amp;""</f>
        <v>看護情報・管理学演習Ａ－Ⅱ
感染管理看護学演習Ａ－Ⅱ</v>
      </c>
      <c r="P482" s="1080"/>
      <c r="Q482" s="1072" t="str">
        <f>VLOOKUP($C477,'2025年度(D1前期)'!$B$5:$N$208,COLUMN('2025年度(D1前期)'!$E$5),0)&amp;""</f>
        <v>精神看護学演習Ｂ</v>
      </c>
      <c r="R482" s="1080"/>
      <c r="S482" s="1072" t="str">
        <f>VLOOKUP($C477,'2025年度(D23前期)'!$B$5:$N$208,COLUMN('2025年度(D23前期)'!$E$5),0)&amp;""</f>
        <v>特別研究</v>
      </c>
      <c r="T482" s="1080"/>
      <c r="U482" s="509"/>
      <c r="V482" s="506" t="s">
        <v>189</v>
      </c>
      <c r="W482" s="778" t="s">
        <v>241</v>
      </c>
      <c r="X482" s="509"/>
      <c r="Y482" s="506"/>
      <c r="Z482" s="1091" t="str">
        <f>A482</f>
        <v>２時限（11：00～12：30）</v>
      </c>
      <c r="AA482" s="1151" t="s">
        <v>150</v>
      </c>
      <c r="AB482" s="1151" t="s">
        <v>150</v>
      </c>
      <c r="AC482" s="1151" t="s">
        <v>150</v>
      </c>
      <c r="AD482" s="1151"/>
      <c r="AE482" s="1151" t="s">
        <v>504</v>
      </c>
      <c r="AF482" s="1296"/>
      <c r="AG482" s="1151" t="s">
        <v>254</v>
      </c>
      <c r="AH482" s="1151" t="s">
        <v>254</v>
      </c>
      <c r="AI482" s="1151" t="s">
        <v>254</v>
      </c>
      <c r="AJ482" s="1151" t="s">
        <v>559</v>
      </c>
      <c r="AK482" s="1151" t="s">
        <v>559</v>
      </c>
      <c r="AL482" s="1151" t="s">
        <v>254</v>
      </c>
      <c r="AM482" s="1151"/>
      <c r="AN482" s="1043" t="s">
        <v>457</v>
      </c>
      <c r="AO482" s="1151"/>
      <c r="AP482" s="1151"/>
      <c r="AQ482" s="1151"/>
      <c r="AR482" s="1151"/>
      <c r="AS482" s="1151"/>
      <c r="AT482" s="1151"/>
      <c r="AU482" s="1151"/>
      <c r="AV482" s="1151"/>
      <c r="AW482" s="1151" t="s">
        <v>372</v>
      </c>
      <c r="AX482" s="1151" t="s">
        <v>560</v>
      </c>
      <c r="AY482" s="1151" t="s">
        <v>560</v>
      </c>
      <c r="AZ482" s="1151" t="s">
        <v>560</v>
      </c>
      <c r="BA482" s="1151" t="s">
        <v>640</v>
      </c>
      <c r="BB482" s="1151"/>
      <c r="BC482" s="1151"/>
      <c r="BD482" s="1151"/>
      <c r="BE482" s="1151"/>
      <c r="BF482" s="1151"/>
      <c r="BG482" s="1151" t="s">
        <v>560</v>
      </c>
      <c r="BH482" s="1151" t="s">
        <v>560</v>
      </c>
      <c r="BI482" s="1151" t="s">
        <v>619</v>
      </c>
      <c r="BJ482" s="1151" t="s">
        <v>528</v>
      </c>
      <c r="BK482" s="1151"/>
      <c r="BL482" s="1151"/>
      <c r="BM482" s="1151"/>
      <c r="BN482" s="1151"/>
      <c r="BO482" s="1151"/>
      <c r="BP482" s="1151"/>
      <c r="BQ482" s="1151" t="s">
        <v>561</v>
      </c>
      <c r="BR482" s="1151"/>
      <c r="BS482" s="1151"/>
      <c r="BT482" s="1151"/>
      <c r="BU482" s="1151"/>
      <c r="BV482" s="1151"/>
      <c r="BW482" s="1151"/>
    </row>
    <row r="483" spans="1:75" ht="13.5" customHeight="1">
      <c r="A483" s="1091"/>
      <c r="B483" s="15" t="s">
        <v>53</v>
      </c>
      <c r="C483" s="1065" t="str">
        <f>IFERROR(VLOOKUP(C482,科目・教員!$A$1:$B$357,2,0),"")</f>
        <v/>
      </c>
      <c r="D483" s="1066"/>
      <c r="E483" s="1067" t="str">
        <f>IFERROR(VLOOKUP(E482,科目・教員!$A$1:$B$357,2,0),"")</f>
        <v>亀岡　智美</v>
      </c>
      <c r="F483" s="1066"/>
      <c r="G483" s="1147"/>
      <c r="H483" s="1119"/>
      <c r="I483" s="1067" t="str">
        <f>IFERROR(VLOOKUP(I482,科目・教員!$A$1:$B$357,2,0),"")</f>
        <v/>
      </c>
      <c r="J483" s="1066"/>
      <c r="K483" s="1068" t="str">
        <f>IFERROR(VLOOKUP(K482,科目・教員!$A$1:$B$357,2,0),"")</f>
        <v/>
      </c>
      <c r="L483" s="1070"/>
      <c r="M483" s="1065" t="str">
        <f>IFERROR(VLOOKUP(M482,科目・教員!$A$1:$B$357,2,0),"")</f>
        <v>渡辺　幹司</v>
      </c>
      <c r="N483" s="1066"/>
      <c r="O483" s="1068" t="str">
        <f>IFERROR(VLOOKUP(O482,科目・教員!$A$1:$B$357,2,0),"")</f>
        <v/>
      </c>
      <c r="P483" s="1066"/>
      <c r="Q483" s="1068" t="str">
        <f>IFERROR(VLOOKUP(Q482,科目・教員!$A$1:$B$357,2,0),"")</f>
        <v/>
      </c>
      <c r="R483" s="1066"/>
      <c r="S483" s="1068" t="str">
        <f>IFERROR(VLOOKUP(S482,科目・教員!$A$1:$B$357,2,0),"")</f>
        <v/>
      </c>
      <c r="T483" s="1066"/>
      <c r="U483" s="509" t="s">
        <v>135</v>
      </c>
      <c r="V483" s="506" t="s">
        <v>529</v>
      </c>
      <c r="W483" s="956" t="s">
        <v>189</v>
      </c>
      <c r="X483" s="853" t="s">
        <v>111</v>
      </c>
      <c r="Y483" s="506"/>
      <c r="Z483" s="1091"/>
      <c r="AA483" s="1152"/>
      <c r="AB483" s="1152"/>
      <c r="AC483" s="1152"/>
      <c r="AD483" s="1152"/>
      <c r="AE483" s="1152"/>
      <c r="AF483" s="1296"/>
      <c r="AG483" s="1152"/>
      <c r="AH483" s="1152"/>
      <c r="AI483" s="1152"/>
      <c r="AJ483" s="1152"/>
      <c r="AK483" s="1152"/>
      <c r="AL483" s="1152"/>
      <c r="AM483" s="1152"/>
      <c r="AN483" s="1044"/>
      <c r="AO483" s="1152"/>
      <c r="AP483" s="1152"/>
      <c r="AQ483" s="1152"/>
      <c r="AR483" s="1152"/>
      <c r="AS483" s="1152"/>
      <c r="AT483" s="1152"/>
      <c r="AU483" s="1152"/>
      <c r="AV483" s="1152"/>
      <c r="AW483" s="1152"/>
      <c r="AX483" s="1152"/>
      <c r="AY483" s="1152"/>
      <c r="AZ483" s="1152"/>
      <c r="BA483" s="1152"/>
      <c r="BB483" s="1152"/>
      <c r="BC483" s="1152"/>
      <c r="BD483" s="1152"/>
      <c r="BE483" s="1152"/>
      <c r="BF483" s="1152"/>
      <c r="BG483" s="1152"/>
      <c r="BH483" s="1152"/>
      <c r="BI483" s="1152"/>
      <c r="BJ483" s="1152"/>
      <c r="BK483" s="1152"/>
      <c r="BL483" s="1152"/>
      <c r="BM483" s="1152"/>
      <c r="BN483" s="1152"/>
      <c r="BO483" s="1152"/>
      <c r="BP483" s="1152"/>
      <c r="BQ483" s="1152"/>
      <c r="BR483" s="1152"/>
      <c r="BS483" s="1152"/>
      <c r="BT483" s="1152"/>
      <c r="BU483" s="1152"/>
      <c r="BV483" s="1152"/>
      <c r="BW483" s="1152"/>
    </row>
    <row r="484" spans="1:75" ht="13.5" customHeight="1">
      <c r="A484" s="1091"/>
      <c r="B484" s="15" t="s">
        <v>59</v>
      </c>
      <c r="C484" s="1065" t="str">
        <f>VLOOKUP($C477,'2025年度(1年前期)'!$B$5:$N$208,COLUMN('2025年度(1年前期)'!$E$5)+1,0)&amp;""</f>
        <v>201･202･203･基礎実</v>
      </c>
      <c r="D484" s="1066"/>
      <c r="E484" s="1067" t="str">
        <f>VLOOKUP($C477,'2025年度(2年前期)'!$B$5:$N$208,COLUMN('2025年度(2年前期)'!$E$5)+1,0)&amp;""</f>
        <v>101･102･103</v>
      </c>
      <c r="F484" s="1066"/>
      <c r="G484" s="1147" t="str">
        <f>VLOOKUP($C477,'2025年度(3年前期)'!$B$5:$N$208,COLUMN('2025年度(3年前期)'!$E$5)+1,0)&amp;""</f>
        <v>301</v>
      </c>
      <c r="H484" s="1119"/>
      <c r="I484" s="1067" t="str">
        <f>VLOOKUP($C477,'2025年度(4年前期)'!$B$5:$N$208,COLUMN('2025年度(4年前期)'!$E$5)+1,0)&amp;""</f>
        <v>NCGM:302･303･304　国府台･NCNP:204･205</v>
      </c>
      <c r="J484" s="1066"/>
      <c r="K484" s="1068" t="str">
        <f>VLOOKUP($C477,'2025年度(助産前期)'!$B$5:$N$208,COLUMN('2025年度(助産前期)'!$E$5)+1,0)&amp;""</f>
        <v/>
      </c>
      <c r="L484" s="1070"/>
      <c r="M484" s="1065" t="str">
        <f>VLOOKUP($C477,'2025年度(M1前期)'!$B$5:$N$208,COLUMN('2025年度(M1前期)'!$E$5)+1,0)&amp;""</f>
        <v>臨床講義室1</v>
      </c>
      <c r="N484" s="1066"/>
      <c r="O484" s="1068" t="str">
        <f>VLOOKUP($C477,'2025年度(M2前期)'!$B$5:$N$208,COLUMN('2025年度(M2前期)'!$E$5)+1,0)&amp;""</f>
        <v>情報:別途指定
感染:別途指定</v>
      </c>
      <c r="P484" s="1066"/>
      <c r="Q484" s="1068" t="str">
        <f>VLOOKUP($C477,'2025年度(D1前期)'!$B$5:$N$208,COLUMN('2025年度(D1前期)'!$E$5)+1,0)&amp;""</f>
        <v>別途指定</v>
      </c>
      <c r="R484" s="1066"/>
      <c r="S484" s="1068" t="str">
        <f>VLOOKUP($C477,'2025年度(D23前期)'!$B$5:$N$208,COLUMN('2025年度(D23前期)'!$E$5)+1,0)&amp;""</f>
        <v/>
      </c>
      <c r="T484" s="1066"/>
      <c r="U484" s="509"/>
      <c r="V484" s="506" t="s">
        <v>530</v>
      </c>
      <c r="W484" s="956" t="s">
        <v>619</v>
      </c>
      <c r="X484" s="853" t="s">
        <v>146</v>
      </c>
      <c r="Y484" s="506"/>
      <c r="Z484" s="1091"/>
      <c r="AA484" s="1152"/>
      <c r="AB484" s="1152"/>
      <c r="AC484" s="1152"/>
      <c r="AD484" s="1152"/>
      <c r="AE484" s="1152"/>
      <c r="AF484" s="1296"/>
      <c r="AG484" s="1152"/>
      <c r="AH484" s="1152"/>
      <c r="AI484" s="1152"/>
      <c r="AJ484" s="1152"/>
      <c r="AK484" s="1152"/>
      <c r="AL484" s="1152"/>
      <c r="AM484" s="1152"/>
      <c r="AN484" s="1044"/>
      <c r="AO484" s="1152"/>
      <c r="AP484" s="1152"/>
      <c r="AQ484" s="1152"/>
      <c r="AR484" s="1152"/>
      <c r="AS484" s="1152"/>
      <c r="AT484" s="1152"/>
      <c r="AU484" s="1152"/>
      <c r="AV484" s="1152"/>
      <c r="AW484" s="1152"/>
      <c r="AX484" s="1152"/>
      <c r="AY484" s="1152"/>
      <c r="AZ484" s="1152"/>
      <c r="BA484" s="1152"/>
      <c r="BB484" s="1152"/>
      <c r="BC484" s="1152"/>
      <c r="BD484" s="1152"/>
      <c r="BE484" s="1152"/>
      <c r="BF484" s="1152"/>
      <c r="BG484" s="1152"/>
      <c r="BH484" s="1152"/>
      <c r="BI484" s="1152"/>
      <c r="BJ484" s="1152"/>
      <c r="BK484" s="1152"/>
      <c r="BL484" s="1152"/>
      <c r="BM484" s="1152"/>
      <c r="BN484" s="1152"/>
      <c r="BO484" s="1152"/>
      <c r="BP484" s="1152"/>
      <c r="BQ484" s="1152"/>
      <c r="BR484" s="1152"/>
      <c r="BS484" s="1152"/>
      <c r="BT484" s="1152"/>
      <c r="BU484" s="1152"/>
      <c r="BV484" s="1152"/>
      <c r="BW484" s="1152"/>
    </row>
    <row r="485" spans="1:75" ht="13.5" customHeight="1">
      <c r="A485" s="1100"/>
      <c r="B485" s="16" t="s">
        <v>56</v>
      </c>
      <c r="C485" s="1061"/>
      <c r="D485" s="1075"/>
      <c r="E485" s="1063"/>
      <c r="F485" s="1075"/>
      <c r="G485" s="1137" t="s">
        <v>172</v>
      </c>
      <c r="H485" s="1121"/>
      <c r="I485" s="1063"/>
      <c r="J485" s="1075"/>
      <c r="K485" s="1064"/>
      <c r="L485" s="1064"/>
      <c r="M485" s="1061"/>
      <c r="N485" s="1075"/>
      <c r="O485" s="1064"/>
      <c r="P485" s="1075"/>
      <c r="Q485" s="1064"/>
      <c r="R485" s="1075"/>
      <c r="S485" s="1064"/>
      <c r="T485" s="1075"/>
      <c r="U485" s="509"/>
      <c r="V485" s="506" t="s">
        <v>110</v>
      </c>
      <c r="W485" s="956" t="s">
        <v>620</v>
      </c>
      <c r="X485" s="853" t="s">
        <v>548</v>
      </c>
      <c r="Y485" s="506"/>
      <c r="Z485" s="1092"/>
      <c r="AA485" s="1153"/>
      <c r="AB485" s="1153"/>
      <c r="AC485" s="1153"/>
      <c r="AD485" s="1153"/>
      <c r="AE485" s="1153"/>
      <c r="AF485" s="1296"/>
      <c r="AG485" s="1153"/>
      <c r="AH485" s="1153"/>
      <c r="AI485" s="1153"/>
      <c r="AJ485" s="1153"/>
      <c r="AK485" s="1153"/>
      <c r="AL485" s="1153"/>
      <c r="AM485" s="1153"/>
      <c r="AN485" s="1045"/>
      <c r="AO485" s="1153"/>
      <c r="AP485" s="1153"/>
      <c r="AQ485" s="1153"/>
      <c r="AR485" s="1153"/>
      <c r="AS485" s="1153"/>
      <c r="AT485" s="1153"/>
      <c r="AU485" s="1153"/>
      <c r="AV485" s="1153"/>
      <c r="AW485" s="1153"/>
      <c r="AX485" s="1153"/>
      <c r="AY485" s="1153"/>
      <c r="AZ485" s="1153"/>
      <c r="BA485" s="1153"/>
      <c r="BB485" s="1153"/>
      <c r="BC485" s="1153"/>
      <c r="BD485" s="1153"/>
      <c r="BE485" s="1153"/>
      <c r="BF485" s="1153"/>
      <c r="BG485" s="1153"/>
      <c r="BH485" s="1153"/>
      <c r="BI485" s="1153"/>
      <c r="BJ485" s="1153"/>
      <c r="BK485" s="1153"/>
      <c r="BL485" s="1153"/>
      <c r="BM485" s="1153"/>
      <c r="BN485" s="1153"/>
      <c r="BO485" s="1153"/>
      <c r="BP485" s="1153"/>
      <c r="BQ485" s="1153"/>
      <c r="BR485" s="1153"/>
      <c r="BS485" s="1153"/>
      <c r="BT485" s="1153"/>
      <c r="BU485" s="1153"/>
      <c r="BV485" s="1153"/>
      <c r="BW485" s="1153"/>
    </row>
    <row r="486" spans="1:75" ht="13.5" customHeight="1">
      <c r="A486" s="1095" t="s">
        <v>60</v>
      </c>
      <c r="B486" s="18" t="s">
        <v>61</v>
      </c>
      <c r="C486" s="1079"/>
      <c r="D486" s="1080"/>
      <c r="E486" s="1081"/>
      <c r="F486" s="1080"/>
      <c r="G486" s="1081"/>
      <c r="H486" s="1080"/>
      <c r="I486" s="1081"/>
      <c r="J486" s="1080"/>
      <c r="K486" s="1072"/>
      <c r="L486" s="1096"/>
      <c r="M486" s="1079"/>
      <c r="N486" s="1080"/>
      <c r="O486" s="1072"/>
      <c r="P486" s="1080"/>
      <c r="Q486" s="1072"/>
      <c r="R486" s="1080"/>
      <c r="S486" s="1072"/>
      <c r="T486" s="1080"/>
      <c r="U486" s="701"/>
      <c r="V486" s="17"/>
      <c r="W486" s="956" t="s">
        <v>82</v>
      </c>
      <c r="X486" s="853" t="s">
        <v>145</v>
      </c>
      <c r="Y486" s="506"/>
      <c r="Z486" s="1091" t="str">
        <f>A486</f>
        <v>昼休み（12：30～13：30）</v>
      </c>
      <c r="AA486" s="1151"/>
      <c r="AB486" s="1151"/>
      <c r="AC486" s="1151"/>
      <c r="AD486" s="1151"/>
      <c r="AE486" s="1151" t="s">
        <v>504</v>
      </c>
      <c r="AF486" s="1151"/>
      <c r="AG486" s="1151"/>
      <c r="AH486" s="1151"/>
      <c r="AI486" s="1151"/>
      <c r="AJ486" s="1151"/>
      <c r="AK486" s="1151"/>
      <c r="AL486" s="1151"/>
      <c r="AM486" s="1151"/>
      <c r="AN486" s="1151"/>
      <c r="AO486" s="1151"/>
      <c r="AP486" s="1151"/>
      <c r="AQ486" s="1151"/>
      <c r="AR486" s="1151"/>
      <c r="AS486" s="1151"/>
      <c r="AT486" s="1151"/>
      <c r="AU486" s="1151"/>
      <c r="AV486" s="1151"/>
      <c r="AW486" s="1151"/>
      <c r="AX486" s="1151"/>
      <c r="AY486" s="1151"/>
      <c r="AZ486" s="1151"/>
      <c r="BA486" s="1151"/>
      <c r="BB486" s="1151"/>
      <c r="BC486" s="1151"/>
      <c r="BD486" s="1151"/>
      <c r="BE486" s="1151"/>
      <c r="BF486" s="1151"/>
      <c r="BG486" s="1151"/>
      <c r="BH486" s="1151"/>
      <c r="BI486" s="1151"/>
      <c r="BJ486" s="1151"/>
      <c r="BK486" s="1151"/>
      <c r="BL486" s="1151"/>
      <c r="BM486" s="1151"/>
      <c r="BN486" s="1151"/>
      <c r="BO486" s="1151" t="s">
        <v>641</v>
      </c>
      <c r="BP486" s="1151"/>
      <c r="BQ486" s="1151"/>
      <c r="BR486" s="1151"/>
      <c r="BS486" s="1151"/>
      <c r="BT486" s="1151"/>
      <c r="BU486" s="1151"/>
      <c r="BV486" s="1151"/>
      <c r="BW486" s="1151"/>
    </row>
    <row r="487" spans="1:75" ht="13.5" customHeight="1">
      <c r="A487" s="1091"/>
      <c r="B487" s="18" t="s">
        <v>62</v>
      </c>
      <c r="C487" s="1065"/>
      <c r="D487" s="1066"/>
      <c r="E487" s="1067"/>
      <c r="F487" s="1066"/>
      <c r="G487" s="1067"/>
      <c r="H487" s="1066"/>
      <c r="I487" s="1067"/>
      <c r="J487" s="1066"/>
      <c r="K487" s="1068"/>
      <c r="L487" s="1070"/>
      <c r="M487" s="1065"/>
      <c r="N487" s="1066"/>
      <c r="O487" s="1068"/>
      <c r="P487" s="1066"/>
      <c r="Q487" s="1068"/>
      <c r="R487" s="1066"/>
      <c r="S487" s="1068"/>
      <c r="T487" s="1066"/>
      <c r="U487" s="701"/>
      <c r="V487" s="17"/>
      <c r="Y487" s="506"/>
      <c r="Z487" s="1091"/>
      <c r="AA487" s="1152"/>
      <c r="AB487" s="1152"/>
      <c r="AC487" s="1152"/>
      <c r="AD487" s="1152"/>
      <c r="AE487" s="1152"/>
      <c r="AF487" s="1152"/>
      <c r="AG487" s="1152"/>
      <c r="AH487" s="1152"/>
      <c r="AI487" s="1152"/>
      <c r="AJ487" s="1152"/>
      <c r="AK487" s="1152"/>
      <c r="AL487" s="1152"/>
      <c r="AM487" s="1152"/>
      <c r="AN487" s="1152"/>
      <c r="AO487" s="1152"/>
      <c r="AP487" s="1152"/>
      <c r="AQ487" s="1152"/>
      <c r="AR487" s="1152"/>
      <c r="AS487" s="1152"/>
      <c r="AT487" s="1152"/>
      <c r="AU487" s="1152"/>
      <c r="AV487" s="1152"/>
      <c r="AW487" s="1152"/>
      <c r="AX487" s="1152"/>
      <c r="AY487" s="1152"/>
      <c r="AZ487" s="1152"/>
      <c r="BA487" s="1152"/>
      <c r="BB487" s="1152"/>
      <c r="BC487" s="1152"/>
      <c r="BD487" s="1152"/>
      <c r="BE487" s="1152"/>
      <c r="BF487" s="1152"/>
      <c r="BG487" s="1152"/>
      <c r="BH487" s="1152"/>
      <c r="BI487" s="1152"/>
      <c r="BJ487" s="1152"/>
      <c r="BK487" s="1152"/>
      <c r="BL487" s="1152"/>
      <c r="BM487" s="1152"/>
      <c r="BN487" s="1152"/>
      <c r="BO487" s="1152"/>
      <c r="BP487" s="1152"/>
      <c r="BQ487" s="1152"/>
      <c r="BR487" s="1152"/>
      <c r="BS487" s="1152"/>
      <c r="BT487" s="1152"/>
      <c r="BU487" s="1152"/>
      <c r="BV487" s="1152"/>
      <c r="BW487" s="1152"/>
    </row>
    <row r="488" spans="1:75" ht="13.5" customHeight="1">
      <c r="A488" s="1091"/>
      <c r="B488" s="18" t="s">
        <v>59</v>
      </c>
      <c r="C488" s="1065"/>
      <c r="D488" s="1066"/>
      <c r="E488" s="1067"/>
      <c r="F488" s="1066"/>
      <c r="G488" s="1067"/>
      <c r="H488" s="1066"/>
      <c r="I488" s="1067"/>
      <c r="J488" s="1066"/>
      <c r="K488" s="1068"/>
      <c r="L488" s="1070"/>
      <c r="M488" s="1065"/>
      <c r="N488" s="1066"/>
      <c r="O488" s="1068"/>
      <c r="P488" s="1066"/>
      <c r="Q488" s="1068"/>
      <c r="R488" s="1066"/>
      <c r="S488" s="1068"/>
      <c r="T488" s="1066"/>
      <c r="U488" s="701"/>
      <c r="V488" s="17"/>
      <c r="Y488" s="506"/>
      <c r="Z488" s="1091"/>
      <c r="AA488" s="1152"/>
      <c r="AB488" s="1152"/>
      <c r="AC488" s="1152"/>
      <c r="AD488" s="1152"/>
      <c r="AE488" s="1152"/>
      <c r="AF488" s="1152"/>
      <c r="AG488" s="1152"/>
      <c r="AH488" s="1152"/>
      <c r="AI488" s="1152"/>
      <c r="AJ488" s="1152"/>
      <c r="AK488" s="1152"/>
      <c r="AL488" s="1152"/>
      <c r="AM488" s="1152"/>
      <c r="AN488" s="1152"/>
      <c r="AO488" s="1152"/>
      <c r="AP488" s="1152"/>
      <c r="AQ488" s="1152"/>
      <c r="AR488" s="1152"/>
      <c r="AS488" s="1152"/>
      <c r="AT488" s="1152"/>
      <c r="AU488" s="1152"/>
      <c r="AV488" s="1152"/>
      <c r="AW488" s="1152"/>
      <c r="AX488" s="1152"/>
      <c r="AY488" s="1152"/>
      <c r="AZ488" s="1152"/>
      <c r="BA488" s="1152"/>
      <c r="BB488" s="1152"/>
      <c r="BC488" s="1152"/>
      <c r="BD488" s="1152"/>
      <c r="BE488" s="1152"/>
      <c r="BF488" s="1152"/>
      <c r="BG488" s="1152"/>
      <c r="BH488" s="1152"/>
      <c r="BI488" s="1152"/>
      <c r="BJ488" s="1152"/>
      <c r="BK488" s="1152"/>
      <c r="BL488" s="1152"/>
      <c r="BM488" s="1152"/>
      <c r="BN488" s="1152"/>
      <c r="BO488" s="1152"/>
      <c r="BP488" s="1152"/>
      <c r="BQ488" s="1152"/>
      <c r="BR488" s="1152"/>
      <c r="BS488" s="1152"/>
      <c r="BT488" s="1152"/>
      <c r="BU488" s="1152"/>
      <c r="BV488" s="1152"/>
      <c r="BW488" s="1152"/>
    </row>
    <row r="489" spans="1:75" ht="13.5" customHeight="1">
      <c r="A489" s="1092"/>
      <c r="B489" s="19" t="s">
        <v>56</v>
      </c>
      <c r="C489" s="1102"/>
      <c r="D489" s="1094"/>
      <c r="E489" s="1103"/>
      <c r="F489" s="1094"/>
      <c r="G489" s="1103"/>
      <c r="H489" s="1094"/>
      <c r="I489" s="1103"/>
      <c r="J489" s="1094"/>
      <c r="K489" s="1093"/>
      <c r="L489" s="1093"/>
      <c r="M489" s="1102"/>
      <c r="N489" s="1094"/>
      <c r="O489" s="1093"/>
      <c r="P489" s="1094"/>
      <c r="Q489" s="1093"/>
      <c r="R489" s="1094"/>
      <c r="S489" s="1093"/>
      <c r="T489" s="1094"/>
      <c r="U489" s="701"/>
      <c r="V489" s="17"/>
      <c r="Y489" s="506"/>
      <c r="Z489" s="1092"/>
      <c r="AA489" s="1153"/>
      <c r="AB489" s="1153"/>
      <c r="AC489" s="1153"/>
      <c r="AD489" s="1153"/>
      <c r="AE489" s="1153"/>
      <c r="AF489" s="1153"/>
      <c r="AG489" s="1153"/>
      <c r="AH489" s="1153"/>
      <c r="AI489" s="1153"/>
      <c r="AJ489" s="1153"/>
      <c r="AK489" s="1153"/>
      <c r="AL489" s="1153"/>
      <c r="AM489" s="1153"/>
      <c r="AN489" s="1153"/>
      <c r="AO489" s="1153"/>
      <c r="AP489" s="1153"/>
      <c r="AQ489" s="1153"/>
      <c r="AR489" s="1153"/>
      <c r="AS489" s="1153"/>
      <c r="AT489" s="1153"/>
      <c r="AU489" s="1153"/>
      <c r="AV489" s="1153"/>
      <c r="AW489" s="1153"/>
      <c r="AX489" s="1153"/>
      <c r="AY489" s="1153"/>
      <c r="AZ489" s="1153"/>
      <c r="BA489" s="1153"/>
      <c r="BB489" s="1153"/>
      <c r="BC489" s="1153"/>
      <c r="BD489" s="1153"/>
      <c r="BE489" s="1153"/>
      <c r="BF489" s="1153"/>
      <c r="BG489" s="1153"/>
      <c r="BH489" s="1153"/>
      <c r="BI489" s="1153"/>
      <c r="BJ489" s="1153"/>
      <c r="BK489" s="1153"/>
      <c r="BL489" s="1153"/>
      <c r="BM489" s="1153"/>
      <c r="BN489" s="1153"/>
      <c r="BO489" s="1153"/>
      <c r="BP489" s="1153"/>
      <c r="BQ489" s="1153"/>
      <c r="BR489" s="1153"/>
      <c r="BS489" s="1153"/>
      <c r="BT489" s="1153"/>
      <c r="BU489" s="1153"/>
      <c r="BV489" s="1153"/>
      <c r="BW489" s="1153"/>
    </row>
    <row r="490" spans="1:75" ht="13.5" customHeight="1">
      <c r="A490" s="1091" t="s">
        <v>64</v>
      </c>
      <c r="B490" s="15" t="s">
        <v>50</v>
      </c>
      <c r="C490" s="1089" t="str">
        <f>VLOOKUP($C477,'2025年度(1年前期)'!$B$5:$N$208,COLUMN('2025年度(1年前期)'!$G$5),0)&amp;""</f>
        <v>人体の構造と機能Ⅰ</v>
      </c>
      <c r="D490" s="1072"/>
      <c r="E490" s="1090" t="str">
        <f>VLOOKUP($C477,'2025年度(2年前期)'!$B$5:$N$208,COLUMN('2025年度(2年前期)'!$G$5),0)&amp;""</f>
        <v>母性看護学概論</v>
      </c>
      <c r="F490" s="1072"/>
      <c r="G490" s="1090" t="str">
        <f>VLOOKUP($C477,'2025年度(3年前期)'!$B$5:$N$208,COLUMN('2025年度(3年前期)'!$G$5),0)&amp;""</f>
        <v>政策医療看護論Ⅰ(長寿　纐纈看護部長)</v>
      </c>
      <c r="H490" s="1072"/>
      <c r="I490" s="1090" t="str">
        <f>VLOOKUP($C477,'2025年度(4年前期)'!$B$5:$N$208,COLUMN('2025年度(4年前期)'!$G$5),0)&amp;""</f>
        <v>看護学統合　演習・実習</v>
      </c>
      <c r="J490" s="1072"/>
      <c r="K490" s="1071" t="str">
        <f>VLOOKUP($C477,'2025年度(助産前期)'!$B$5:$N$208,COLUMN('2025年度(助産前期)'!$G$5),0)&amp;""</f>
        <v/>
      </c>
      <c r="L490" s="1071"/>
      <c r="M490" s="1089" t="str">
        <f>VLOOKUP($C477,'2025年度(M1前期)'!$B$5:$N$208,COLUMN('2025年度(M1前期)'!$G$5),0)&amp;""</f>
        <v>国際看護学特論Ａ－Ⅱ
がん看護学特論Ａ－Ⅱ</v>
      </c>
      <c r="N490" s="1072"/>
      <c r="O490" s="1071" t="str">
        <f>VLOOKUP($C477,'2025年度(M2前期)'!$B$5:$N$208,COLUMN('2025年度(M2前期)'!$G$5),0)&amp;""</f>
        <v>特別研究</v>
      </c>
      <c r="P490" s="1072"/>
      <c r="Q490" s="1071" t="str">
        <f>VLOOKUP($C477,'2025年度(D1前期)'!$B$5:$N$208,COLUMN('2025年度(D1前期)'!$G$5),0)&amp;""</f>
        <v>看護情報・管理学特論Ｂ</v>
      </c>
      <c r="R490" s="1072"/>
      <c r="S490" s="1071" t="str">
        <f>VLOOKUP($C477,'2025年度(D23前期)'!$B$5:$N$208,COLUMN('2025年度(D23前期)'!$G$5),0)&amp;""</f>
        <v>特別研究</v>
      </c>
      <c r="T490" s="1072"/>
      <c r="U490" s="701"/>
      <c r="Y490" s="506"/>
      <c r="Z490" s="1091" t="str">
        <f>A490</f>
        <v>３時限（13：30～15：00）</v>
      </c>
      <c r="AA490" s="1151" t="s">
        <v>173</v>
      </c>
      <c r="AB490" s="1151"/>
      <c r="AC490" s="1151"/>
      <c r="AD490" s="1151"/>
      <c r="AE490" s="1151" t="s">
        <v>504</v>
      </c>
      <c r="AF490" s="1151"/>
      <c r="AG490" s="1151" t="s">
        <v>224</v>
      </c>
      <c r="AH490" s="1151"/>
      <c r="AI490" s="1151"/>
      <c r="AJ490" s="1151" t="s">
        <v>559</v>
      </c>
      <c r="AK490" s="1151" t="s">
        <v>559</v>
      </c>
      <c r="AL490" s="1151"/>
      <c r="AM490" s="1151"/>
      <c r="AN490" s="1043" t="s">
        <v>457</v>
      </c>
      <c r="AO490" s="1151"/>
      <c r="AP490" s="1151"/>
      <c r="AQ490" s="1151"/>
      <c r="AR490" s="1151"/>
      <c r="AS490" s="1151"/>
      <c r="AT490" s="1151"/>
      <c r="AU490" s="1151"/>
      <c r="AV490" s="1151"/>
      <c r="AW490" s="1151" t="s">
        <v>560</v>
      </c>
      <c r="AX490" s="1151" t="s">
        <v>560</v>
      </c>
      <c r="AY490" s="1151" t="s">
        <v>560</v>
      </c>
      <c r="AZ490" s="1151" t="s">
        <v>560</v>
      </c>
      <c r="BA490" s="1151"/>
      <c r="BB490" s="1151"/>
      <c r="BC490" s="1151"/>
      <c r="BD490" s="1151"/>
      <c r="BE490" s="1151"/>
      <c r="BF490" s="1151"/>
      <c r="BG490" s="1151" t="s">
        <v>560</v>
      </c>
      <c r="BH490" s="1151" t="s">
        <v>560</v>
      </c>
      <c r="BI490" s="1151"/>
      <c r="BJ490" s="1151"/>
      <c r="BK490" s="1151"/>
      <c r="BL490" s="1151"/>
      <c r="BM490" s="1151"/>
      <c r="BN490" s="1151" t="s">
        <v>323</v>
      </c>
      <c r="BO490" s="1151"/>
      <c r="BP490" s="1151"/>
      <c r="BQ490" s="1151" t="s">
        <v>561</v>
      </c>
      <c r="BR490" s="1151"/>
      <c r="BS490" s="1151"/>
      <c r="BT490" s="1151"/>
      <c r="BU490" s="1151"/>
      <c r="BV490" s="1151"/>
      <c r="BW490" s="1151"/>
    </row>
    <row r="491" spans="1:75" ht="13.5" customHeight="1">
      <c r="A491" s="1091"/>
      <c r="B491" s="15" t="s">
        <v>53</v>
      </c>
      <c r="C491" s="1101" t="str">
        <f>IFERROR(VLOOKUP(C490,科目・教員!$A$1:$B$357,2,0),"")</f>
        <v>本間　典子</v>
      </c>
      <c r="D491" s="1068"/>
      <c r="E491" s="1073" t="str">
        <f>IFERROR(VLOOKUP(E490,科目・教員!$A$1:$B$357,2,0),"")</f>
        <v>日置　智華子</v>
      </c>
      <c r="F491" s="1068"/>
      <c r="G491" s="1073" t="str">
        <f>IFERROR(VLOOKUP(G490,科目・教員!$A$1:$B$357,2,0),"")</f>
        <v/>
      </c>
      <c r="H491" s="1068"/>
      <c r="I491" s="1073" t="str">
        <f>IFERROR(VLOOKUP(I490,科目・教員!$A$1:$B$357,2,0),"")</f>
        <v/>
      </c>
      <c r="J491" s="1068"/>
      <c r="K491" s="1074" t="str">
        <f>IFERROR(VLOOKUP(K490,科目・教員!$A$1:$B$357,2,0),"")</f>
        <v/>
      </c>
      <c r="L491" s="1074"/>
      <c r="M491" s="1101" t="str">
        <f>IFERROR(VLOOKUP(M490,科目・教員!$A$1:$B$357,2,0),"")</f>
        <v/>
      </c>
      <c r="N491" s="1068"/>
      <c r="O491" s="1074" t="str">
        <f>IFERROR(VLOOKUP(O490,科目・教員!$A$1:$B$357,2,0),"")</f>
        <v/>
      </c>
      <c r="P491" s="1068"/>
      <c r="Q491" s="1074" t="str">
        <f>IFERROR(VLOOKUP(Q490,科目・教員!$A$1:$B$357,2,0),"")</f>
        <v/>
      </c>
      <c r="R491" s="1068"/>
      <c r="S491" s="1074" t="str">
        <f>IFERROR(VLOOKUP(S490,科目・教員!$A$1:$B$357,2,0),"")</f>
        <v/>
      </c>
      <c r="T491" s="1068"/>
      <c r="U491" s="701"/>
      <c r="Y491" s="506"/>
      <c r="Z491" s="1091"/>
      <c r="AA491" s="1152"/>
      <c r="AB491" s="1152"/>
      <c r="AC491" s="1152"/>
      <c r="AD491" s="1152"/>
      <c r="AE491" s="1152"/>
      <c r="AF491" s="1152"/>
      <c r="AG491" s="1152"/>
      <c r="AH491" s="1152"/>
      <c r="AI491" s="1152"/>
      <c r="AJ491" s="1152"/>
      <c r="AK491" s="1152"/>
      <c r="AL491" s="1152"/>
      <c r="AM491" s="1152"/>
      <c r="AN491" s="1044"/>
      <c r="AO491" s="1152"/>
      <c r="AP491" s="1152"/>
      <c r="AQ491" s="1152"/>
      <c r="AR491" s="1152"/>
      <c r="AS491" s="1152"/>
      <c r="AT491" s="1152"/>
      <c r="AU491" s="1152"/>
      <c r="AV491" s="1152"/>
      <c r="AW491" s="1152"/>
      <c r="AX491" s="1152"/>
      <c r="AY491" s="1152"/>
      <c r="AZ491" s="1152"/>
      <c r="BA491" s="1152"/>
      <c r="BB491" s="1152"/>
      <c r="BC491" s="1152"/>
      <c r="BD491" s="1152"/>
      <c r="BE491" s="1152"/>
      <c r="BF491" s="1152"/>
      <c r="BG491" s="1152"/>
      <c r="BH491" s="1152"/>
      <c r="BI491" s="1152"/>
      <c r="BJ491" s="1152"/>
      <c r="BK491" s="1152"/>
      <c r="BL491" s="1152"/>
      <c r="BM491" s="1152"/>
      <c r="BN491" s="1152"/>
      <c r="BO491" s="1152"/>
      <c r="BP491" s="1152"/>
      <c r="BQ491" s="1152"/>
      <c r="BR491" s="1152"/>
      <c r="BS491" s="1152"/>
      <c r="BT491" s="1152"/>
      <c r="BU491" s="1152"/>
      <c r="BV491" s="1152"/>
      <c r="BW491" s="1152"/>
    </row>
    <row r="492" spans="1:75" ht="13.5" customHeight="1">
      <c r="A492" s="1091"/>
      <c r="B492" s="15" t="s">
        <v>59</v>
      </c>
      <c r="C492" s="1101" t="str">
        <f>VLOOKUP($C477,'2025年度(1年前期)'!$B$5:$N$208,COLUMN('2025年度(1年前期)'!$G$5)+1,0)&amp;""</f>
        <v>201</v>
      </c>
      <c r="D492" s="1068"/>
      <c r="E492" s="1073" t="str">
        <f>VLOOKUP($C477,'2025年度(2年前期)'!$B$5:$N$208,COLUMN('2025年度(2年前期)'!$G$5)+1,0)&amp;""</f>
        <v>101</v>
      </c>
      <c r="F492" s="1068"/>
      <c r="G492" s="1073" t="str">
        <f>VLOOKUP($C477,'2025年度(3年前期)'!$B$5:$N$208,COLUMN('2025年度(3年前期)'!$G$5)+1,0)&amp;""</f>
        <v>大講義室</v>
      </c>
      <c r="H492" s="1068"/>
      <c r="I492" s="1073" t="str">
        <f>VLOOKUP($C477,'2025年度(4年前期)'!$B$5:$N$208,COLUMN('2025年度(4年前期)'!$G$5)+1,0)&amp;""</f>
        <v>NCGM:301･302･303･304　国府台･NCNP:204･205</v>
      </c>
      <c r="J492" s="1068"/>
      <c r="K492" s="1074" t="str">
        <f>VLOOKUP($C477,'2025年度(助産前期)'!$B$5:$N$208,COLUMN('2025年度(助産前期)'!$G$5)+1,0)&amp;""</f>
        <v/>
      </c>
      <c r="L492" s="1074"/>
      <c r="M492" s="1101" t="str">
        <f>VLOOKUP($C477,'2025年度(M1前期)'!$B$5:$N$208,COLUMN('2025年度(M1前期)'!$G$5)+1,0)&amp;""</f>
        <v>国際:別途指定
がん:別途指定</v>
      </c>
      <c r="N492" s="1068"/>
      <c r="O492" s="1074" t="str">
        <f>VLOOKUP($C477,'2025年度(M2前期)'!$B$5:$N$208,COLUMN('2025年度(M2前期)'!$G$5)+1,0)&amp;""</f>
        <v/>
      </c>
      <c r="P492" s="1068"/>
      <c r="Q492" s="1074" t="str">
        <f>VLOOKUP($C477,'2025年度(D1前期)'!$B$5:$N$208,COLUMN('2025年度(D1前期)'!$G$5)+1,0)&amp;""</f>
        <v>別途指定</v>
      </c>
      <c r="R492" s="1068"/>
      <c r="S492" s="1074" t="str">
        <f>VLOOKUP($C477,'2025年度(D23前期)'!$B$5:$N$208,COLUMN('2025年度(D23前期)'!$G$5)+1,0)&amp;""</f>
        <v/>
      </c>
      <c r="T492" s="1068"/>
      <c r="U492" s="701"/>
      <c r="Y492" s="506"/>
      <c r="Z492" s="1091"/>
      <c r="AA492" s="1152"/>
      <c r="AB492" s="1152"/>
      <c r="AC492" s="1152"/>
      <c r="AD492" s="1152"/>
      <c r="AE492" s="1152"/>
      <c r="AF492" s="1152"/>
      <c r="AG492" s="1152"/>
      <c r="AH492" s="1152"/>
      <c r="AI492" s="1152"/>
      <c r="AJ492" s="1152"/>
      <c r="AK492" s="1152"/>
      <c r="AL492" s="1152"/>
      <c r="AM492" s="1152"/>
      <c r="AN492" s="1044"/>
      <c r="AO492" s="1152"/>
      <c r="AP492" s="1152"/>
      <c r="AQ492" s="1152"/>
      <c r="AR492" s="1152"/>
      <c r="AS492" s="1152"/>
      <c r="AT492" s="1152"/>
      <c r="AU492" s="1152"/>
      <c r="AV492" s="1152"/>
      <c r="AW492" s="1152"/>
      <c r="AX492" s="1152"/>
      <c r="AY492" s="1152"/>
      <c r="AZ492" s="1152"/>
      <c r="BA492" s="1152"/>
      <c r="BB492" s="1152"/>
      <c r="BC492" s="1152"/>
      <c r="BD492" s="1152"/>
      <c r="BE492" s="1152"/>
      <c r="BF492" s="1152"/>
      <c r="BG492" s="1152"/>
      <c r="BH492" s="1152"/>
      <c r="BI492" s="1152"/>
      <c r="BJ492" s="1152"/>
      <c r="BK492" s="1152"/>
      <c r="BL492" s="1152"/>
      <c r="BM492" s="1152"/>
      <c r="BN492" s="1152"/>
      <c r="BO492" s="1152"/>
      <c r="BP492" s="1152"/>
      <c r="BQ492" s="1152"/>
      <c r="BR492" s="1152"/>
      <c r="BS492" s="1152"/>
      <c r="BT492" s="1152"/>
      <c r="BU492" s="1152"/>
      <c r="BV492" s="1152"/>
      <c r="BW492" s="1152"/>
    </row>
    <row r="493" spans="1:75" ht="13.5" customHeight="1">
      <c r="A493" s="1100"/>
      <c r="B493" s="16" t="s">
        <v>56</v>
      </c>
      <c r="C493" s="1061"/>
      <c r="D493" s="1075"/>
      <c r="E493" s="1063"/>
      <c r="F493" s="1075"/>
      <c r="G493" s="1063"/>
      <c r="H493" s="1075"/>
      <c r="I493" s="1063"/>
      <c r="J493" s="1075"/>
      <c r="K493" s="1064"/>
      <c r="L493" s="1064"/>
      <c r="M493" s="1061"/>
      <c r="N493" s="1075"/>
      <c r="O493" s="1064"/>
      <c r="P493" s="1075"/>
      <c r="Q493" s="1064"/>
      <c r="R493" s="1075"/>
      <c r="S493" s="1064"/>
      <c r="T493" s="1075"/>
      <c r="U493" s="701"/>
      <c r="Y493" s="506"/>
      <c r="Z493" s="1092"/>
      <c r="AA493" s="1153"/>
      <c r="AB493" s="1153"/>
      <c r="AC493" s="1153"/>
      <c r="AD493" s="1153"/>
      <c r="AE493" s="1153"/>
      <c r="AF493" s="1153"/>
      <c r="AG493" s="1153"/>
      <c r="AH493" s="1153"/>
      <c r="AI493" s="1153"/>
      <c r="AJ493" s="1153"/>
      <c r="AK493" s="1153"/>
      <c r="AL493" s="1153"/>
      <c r="AM493" s="1153"/>
      <c r="AN493" s="1045"/>
      <c r="AO493" s="1153"/>
      <c r="AP493" s="1153"/>
      <c r="AQ493" s="1153"/>
      <c r="AR493" s="1153"/>
      <c r="AS493" s="1153"/>
      <c r="AT493" s="1153"/>
      <c r="AU493" s="1153"/>
      <c r="AV493" s="1153"/>
      <c r="AW493" s="1153"/>
      <c r="AX493" s="1153"/>
      <c r="AY493" s="1153"/>
      <c r="AZ493" s="1153"/>
      <c r="BA493" s="1153"/>
      <c r="BB493" s="1153"/>
      <c r="BC493" s="1153"/>
      <c r="BD493" s="1153"/>
      <c r="BE493" s="1153"/>
      <c r="BF493" s="1153"/>
      <c r="BG493" s="1153"/>
      <c r="BH493" s="1153"/>
      <c r="BI493" s="1153"/>
      <c r="BJ493" s="1153"/>
      <c r="BK493" s="1153"/>
      <c r="BL493" s="1153"/>
      <c r="BM493" s="1153"/>
      <c r="BN493" s="1153"/>
      <c r="BO493" s="1153"/>
      <c r="BP493" s="1153"/>
      <c r="BQ493" s="1153"/>
      <c r="BR493" s="1153"/>
      <c r="BS493" s="1153"/>
      <c r="BT493" s="1153"/>
      <c r="BU493" s="1153"/>
      <c r="BV493" s="1153"/>
      <c r="BW493" s="1153"/>
    </row>
    <row r="494" spans="1:75" ht="13.5" customHeight="1">
      <c r="A494" s="1091" t="s">
        <v>67</v>
      </c>
      <c r="B494" s="15" t="s">
        <v>50</v>
      </c>
      <c r="C494" s="1089" t="str">
        <f>VLOOKUP($C477,'2025年度(1年前期)'!$B$5:$N$208,COLUMN('2025年度(1年前期)'!$I$5),0)&amp;""</f>
        <v>人間存在の哲学</v>
      </c>
      <c r="D494" s="1072"/>
      <c r="E494" s="1090" t="str">
        <f>VLOOKUP($C477,'2025年度(2年前期)'!$B$5:$N$208,COLUMN('2025年度(2年前期)'!$I$5),0)&amp;""</f>
        <v/>
      </c>
      <c r="F494" s="1072"/>
      <c r="G494" s="1090" t="str">
        <f>VLOOKUP($C477,'2025年度(3年前期)'!$B$5:$N$208,COLUMN('2025年度(3年前期)'!$I$5),0)&amp;""</f>
        <v>老年看護援助論</v>
      </c>
      <c r="H494" s="1072"/>
      <c r="I494" s="1090" t="str">
        <f>VLOOKUP($C477,'2025年度(4年前期)'!$B$5:$N$208,COLUMN('2025年度(4年前期)'!$I$5),0)&amp;""</f>
        <v>看護学統合　演習・実習</v>
      </c>
      <c r="J494" s="1072"/>
      <c r="K494" s="1071" t="str">
        <f>VLOOKUP($C477,'2025年度(助産前期)'!$B$5:$N$208,COLUMN('2025年度(助産前期)'!$I$5),0)&amp;""</f>
        <v/>
      </c>
      <c r="L494" s="1071"/>
      <c r="M494" s="1089" t="str">
        <f>VLOOKUP($C477,'2025年度(M1前期)'!$B$5:$N$208,COLUMN('2025年度(M1前期)'!$I$5),0)&amp;""</f>
        <v>国際看護学特論Ａ－Ⅱ
がん看護学特論Ａ－Ⅱ</v>
      </c>
      <c r="N494" s="1072"/>
      <c r="O494" s="1071" t="str">
        <f>VLOOKUP($C477,'2025年度(M2前期)'!$B$5:$N$208,COLUMN('2025年度(M2前期)'!$I$5),0)&amp;""</f>
        <v>特別研究</v>
      </c>
      <c r="P494" s="1072"/>
      <c r="Q494" s="1071" t="str">
        <f>VLOOKUP($C477,'2025年度(D1前期)'!$B$5:$N$208,COLUMN('2025年度(D1前期)'!$I$5),0)&amp;""</f>
        <v>看護情報・管理学特論Ｂ</v>
      </c>
      <c r="R494" s="1072"/>
      <c r="S494" s="1071" t="str">
        <f>VLOOKUP($C477,'2025年度(D23前期)'!$B$5:$N$208,COLUMN('2025年度(D23前期)'!$I$5),0)&amp;""</f>
        <v>特別研究</v>
      </c>
      <c r="T494" s="1072"/>
      <c r="U494" s="509"/>
      <c r="V494" s="17"/>
      <c r="W494" s="506" t="s">
        <v>144</v>
      </c>
      <c r="X494" s="782" t="s">
        <v>334</v>
      </c>
      <c r="Y494" s="506"/>
      <c r="Z494" s="1091" t="str">
        <f>A494</f>
        <v>４時限（15：10～16：40）</v>
      </c>
      <c r="AA494" s="1151" t="s">
        <v>642</v>
      </c>
      <c r="AB494" s="1151"/>
      <c r="AC494" s="1151"/>
      <c r="AD494" s="1151"/>
      <c r="AE494" s="1151" t="s">
        <v>504</v>
      </c>
      <c r="AF494" s="1151"/>
      <c r="AG494" s="1151" t="s">
        <v>516</v>
      </c>
      <c r="AH494" s="1151"/>
      <c r="AI494" s="1151"/>
      <c r="AJ494" s="1151" t="s">
        <v>559</v>
      </c>
      <c r="AK494" s="1151" t="s">
        <v>559</v>
      </c>
      <c r="AL494" s="1151"/>
      <c r="AM494" s="1151"/>
      <c r="AN494" s="1043" t="s">
        <v>457</v>
      </c>
      <c r="AO494" s="1151"/>
      <c r="AP494" s="1151"/>
      <c r="AQ494" s="1151"/>
      <c r="AR494" s="1151"/>
      <c r="AS494" s="1151"/>
      <c r="AT494" s="1151"/>
      <c r="AU494" s="1151"/>
      <c r="AV494" s="1151"/>
      <c r="AW494" s="1151" t="s">
        <v>560</v>
      </c>
      <c r="AX494" s="1151" t="s">
        <v>560</v>
      </c>
      <c r="AY494" s="1151" t="s">
        <v>560</v>
      </c>
      <c r="AZ494" s="1151" t="s">
        <v>560</v>
      </c>
      <c r="BA494" s="1151"/>
      <c r="BB494" s="1151"/>
      <c r="BC494" s="1151"/>
      <c r="BD494" s="1151"/>
      <c r="BE494" s="1151"/>
      <c r="BF494" s="1151"/>
      <c r="BG494" s="1151" t="s">
        <v>560</v>
      </c>
      <c r="BH494" s="1151" t="s">
        <v>560</v>
      </c>
      <c r="BI494" s="1151"/>
      <c r="BJ494" s="1151"/>
      <c r="BK494" s="1151"/>
      <c r="BL494" s="1151"/>
      <c r="BM494" s="1151"/>
      <c r="BN494" s="1151" t="s">
        <v>85</v>
      </c>
      <c r="BO494" s="1151" t="s">
        <v>334</v>
      </c>
      <c r="BP494" s="1151"/>
      <c r="BQ494" s="1151" t="s">
        <v>561</v>
      </c>
      <c r="BR494" s="1151"/>
      <c r="BS494" s="1151"/>
      <c r="BT494" s="1151"/>
      <c r="BU494" s="1151"/>
      <c r="BV494" s="1151"/>
      <c r="BW494" s="1151"/>
    </row>
    <row r="495" spans="1:75" ht="13.5" customHeight="1">
      <c r="A495" s="1091"/>
      <c r="B495" s="15" t="s">
        <v>53</v>
      </c>
      <c r="C495" s="1101" t="str">
        <f>IFERROR(VLOOKUP(C494,科目・教員!$A$1:$B$357,2,0),"")</f>
        <v>小島　優子</v>
      </c>
      <c r="D495" s="1068"/>
      <c r="E495" s="1073" t="str">
        <f>IFERROR(VLOOKUP(E494,科目・教員!$A$1:$B$357,2,0),"")</f>
        <v/>
      </c>
      <c r="F495" s="1068"/>
      <c r="G495" s="1073" t="str">
        <f>IFERROR(VLOOKUP(G494,科目・教員!$A$1:$B$357,2,0),"")</f>
        <v>野中　千春</v>
      </c>
      <c r="H495" s="1068"/>
      <c r="I495" s="1073" t="str">
        <f>IFERROR(VLOOKUP(I494,科目・教員!$A$1:$B$357,2,0),"")</f>
        <v/>
      </c>
      <c r="J495" s="1068"/>
      <c r="K495" s="1074" t="str">
        <f>IFERROR(VLOOKUP(K494,科目・教員!$A$1:$B$357,2,0),"")</f>
        <v/>
      </c>
      <c r="L495" s="1074"/>
      <c r="M495" s="1101" t="str">
        <f>IFERROR(VLOOKUP(M494,科目・教員!$A$1:$B$357,2,0),"")</f>
        <v/>
      </c>
      <c r="N495" s="1068"/>
      <c r="O495" s="1074" t="str">
        <f>IFERROR(VLOOKUP(O494,科目・教員!$A$1:$B$357,2,0),"")</f>
        <v/>
      </c>
      <c r="P495" s="1068"/>
      <c r="Q495" s="1074" t="str">
        <f>IFERROR(VLOOKUP(Q494,科目・教員!$A$1:$B$357,2,0),"")</f>
        <v/>
      </c>
      <c r="R495" s="1068"/>
      <c r="S495" s="1074" t="str">
        <f>IFERROR(VLOOKUP(S494,科目・教員!$A$1:$B$357,2,0),"")</f>
        <v/>
      </c>
      <c r="T495" s="1068"/>
      <c r="U495" s="509"/>
      <c r="V495" s="17"/>
      <c r="W495" s="506" t="s">
        <v>643</v>
      </c>
      <c r="X495" s="782" t="s">
        <v>182</v>
      </c>
      <c r="Y495" s="506"/>
      <c r="Z495" s="1091"/>
      <c r="AA495" s="1152"/>
      <c r="AB495" s="1152"/>
      <c r="AC495" s="1152"/>
      <c r="AD495" s="1152"/>
      <c r="AE495" s="1152"/>
      <c r="AF495" s="1152"/>
      <c r="AG495" s="1152"/>
      <c r="AH495" s="1152"/>
      <c r="AI495" s="1152"/>
      <c r="AJ495" s="1152"/>
      <c r="AK495" s="1152"/>
      <c r="AL495" s="1152"/>
      <c r="AM495" s="1152"/>
      <c r="AN495" s="1044"/>
      <c r="AO495" s="1152"/>
      <c r="AP495" s="1152"/>
      <c r="AQ495" s="1152"/>
      <c r="AR495" s="1152"/>
      <c r="AS495" s="1152"/>
      <c r="AT495" s="1152"/>
      <c r="AU495" s="1152"/>
      <c r="AV495" s="1152"/>
      <c r="AW495" s="1152"/>
      <c r="AX495" s="1152"/>
      <c r="AY495" s="1152"/>
      <c r="AZ495" s="1152"/>
      <c r="BA495" s="1152"/>
      <c r="BB495" s="1152"/>
      <c r="BC495" s="1152"/>
      <c r="BD495" s="1152"/>
      <c r="BE495" s="1152"/>
      <c r="BF495" s="1152"/>
      <c r="BG495" s="1152"/>
      <c r="BH495" s="1152"/>
      <c r="BI495" s="1152"/>
      <c r="BJ495" s="1152"/>
      <c r="BK495" s="1152"/>
      <c r="BL495" s="1152"/>
      <c r="BM495" s="1152"/>
      <c r="BN495" s="1152"/>
      <c r="BO495" s="1152"/>
      <c r="BP495" s="1152"/>
      <c r="BQ495" s="1152"/>
      <c r="BR495" s="1152"/>
      <c r="BS495" s="1152"/>
      <c r="BT495" s="1152"/>
      <c r="BU495" s="1152"/>
      <c r="BV495" s="1152"/>
      <c r="BW495" s="1152"/>
    </row>
    <row r="496" spans="1:75" ht="13.5" customHeight="1">
      <c r="A496" s="1091"/>
      <c r="B496" s="15" t="s">
        <v>59</v>
      </c>
      <c r="C496" s="1101" t="str">
        <f>VLOOKUP($C477,'2025年度(1年前期)'!$B$5:$N$208,COLUMN('2025年度(1年前期)'!$I$5)+1,0)&amp;""</f>
        <v>201</v>
      </c>
      <c r="D496" s="1068"/>
      <c r="E496" s="1073" t="str">
        <f>VLOOKUP($C477,'2025年度(2年前期)'!$B$5:$N$208,COLUMN('2025年度(2年前期)'!$I$5)+1,0)&amp;""</f>
        <v/>
      </c>
      <c r="F496" s="1068"/>
      <c r="G496" s="1073" t="str">
        <f>VLOOKUP($C477,'2025年度(3年前期)'!$B$5:$N$208,COLUMN('2025年度(3年前期)'!$I$5)+1,0)&amp;""</f>
        <v>大講義室</v>
      </c>
      <c r="H496" s="1068"/>
      <c r="I496" s="1073" t="str">
        <f>VLOOKUP($C477,'2025年度(4年前期)'!$B$5:$N$208,COLUMN('2025年度(4年前期)'!$I$5)+1,0)&amp;""</f>
        <v>NCGM:301･302･303･304　国府台･NCNP:204･205</v>
      </c>
      <c r="J496" s="1068"/>
      <c r="K496" s="1074" t="str">
        <f>VLOOKUP($C477,'2025年度(助産前期)'!$B$5:$N$208,COLUMN('2025年度(助産前期)'!$I$5)+1,0)&amp;""</f>
        <v/>
      </c>
      <c r="L496" s="1074"/>
      <c r="M496" s="1101" t="str">
        <f>VLOOKUP($C477,'2025年度(M1前期)'!$B$5:$N$208,COLUMN('2025年度(M1前期)'!$I$5)+1,0)&amp;""</f>
        <v>国際:別途指定
がん:別途指定</v>
      </c>
      <c r="N496" s="1068"/>
      <c r="O496" s="1074" t="str">
        <f>VLOOKUP($C477,'2025年度(M2前期)'!$B$5:$N$208,COLUMN('2025年度(M2前期)'!$I$5)+1,0)&amp;""</f>
        <v/>
      </c>
      <c r="P496" s="1068"/>
      <c r="Q496" s="1074" t="str">
        <f>VLOOKUP($C477,'2025年度(D1前期)'!$B$5:$N$208,COLUMN('2025年度(D1前期)'!$I$5)+1,0)&amp;""</f>
        <v>別途指定</v>
      </c>
      <c r="R496" s="1068"/>
      <c r="S496" s="1074" t="str">
        <f>VLOOKUP($C477,'2025年度(D23前期)'!$B$5:$N$208,COLUMN('2025年度(D23前期)'!$I$5)+1,0)&amp;""</f>
        <v/>
      </c>
      <c r="T496" s="1068"/>
      <c r="U496" s="509"/>
      <c r="V496" s="17"/>
      <c r="W496" s="506" t="s">
        <v>644</v>
      </c>
      <c r="X496" s="782" t="s">
        <v>522</v>
      </c>
      <c r="Y496" s="506"/>
      <c r="Z496" s="1091"/>
      <c r="AA496" s="1152"/>
      <c r="AB496" s="1152"/>
      <c r="AC496" s="1152"/>
      <c r="AD496" s="1152"/>
      <c r="AE496" s="1152"/>
      <c r="AF496" s="1152"/>
      <c r="AG496" s="1152"/>
      <c r="AH496" s="1152"/>
      <c r="AI496" s="1152"/>
      <c r="AJ496" s="1152"/>
      <c r="AK496" s="1152"/>
      <c r="AL496" s="1152"/>
      <c r="AM496" s="1152"/>
      <c r="AN496" s="1044"/>
      <c r="AO496" s="1152"/>
      <c r="AP496" s="1152"/>
      <c r="AQ496" s="1152"/>
      <c r="AR496" s="1152"/>
      <c r="AS496" s="1152"/>
      <c r="AT496" s="1152"/>
      <c r="AU496" s="1152"/>
      <c r="AV496" s="1152"/>
      <c r="AW496" s="1152"/>
      <c r="AX496" s="1152"/>
      <c r="AY496" s="1152"/>
      <c r="AZ496" s="1152"/>
      <c r="BA496" s="1152"/>
      <c r="BB496" s="1152"/>
      <c r="BC496" s="1152"/>
      <c r="BD496" s="1152"/>
      <c r="BE496" s="1152"/>
      <c r="BF496" s="1152"/>
      <c r="BG496" s="1152"/>
      <c r="BH496" s="1152"/>
      <c r="BI496" s="1152"/>
      <c r="BJ496" s="1152"/>
      <c r="BK496" s="1152"/>
      <c r="BL496" s="1152"/>
      <c r="BM496" s="1152"/>
      <c r="BN496" s="1152"/>
      <c r="BO496" s="1152"/>
      <c r="BP496" s="1152"/>
      <c r="BQ496" s="1152"/>
      <c r="BR496" s="1152"/>
      <c r="BS496" s="1152"/>
      <c r="BT496" s="1152"/>
      <c r="BU496" s="1152"/>
      <c r="BV496" s="1152"/>
      <c r="BW496" s="1152"/>
    </row>
    <row r="497" spans="1:75" ht="13.5" customHeight="1">
      <c r="A497" s="1092"/>
      <c r="B497" s="16" t="s">
        <v>56</v>
      </c>
      <c r="C497" s="1149"/>
      <c r="D497" s="1117"/>
      <c r="E497" s="1063"/>
      <c r="F497" s="1075"/>
      <c r="G497" s="1063"/>
      <c r="H497" s="1075"/>
      <c r="I497" s="1063"/>
      <c r="J497" s="1075"/>
      <c r="K497" s="1064"/>
      <c r="L497" s="1064"/>
      <c r="M497" s="1061"/>
      <c r="N497" s="1075"/>
      <c r="O497" s="1064"/>
      <c r="P497" s="1075"/>
      <c r="Q497" s="1064"/>
      <c r="R497" s="1075"/>
      <c r="S497" s="1064"/>
      <c r="T497" s="1075"/>
      <c r="U497" s="509"/>
      <c r="V497" s="17"/>
      <c r="W497" s="506" t="s">
        <v>442</v>
      </c>
      <c r="X497" s="782"/>
      <c r="Y497" s="506"/>
      <c r="Z497" s="1092"/>
      <c r="AA497" s="1153"/>
      <c r="AB497" s="1153"/>
      <c r="AC497" s="1153"/>
      <c r="AD497" s="1153"/>
      <c r="AE497" s="1153"/>
      <c r="AF497" s="1153"/>
      <c r="AG497" s="1153"/>
      <c r="AH497" s="1153"/>
      <c r="AI497" s="1153"/>
      <c r="AJ497" s="1153"/>
      <c r="AK497" s="1153"/>
      <c r="AL497" s="1153"/>
      <c r="AM497" s="1153"/>
      <c r="AN497" s="1045"/>
      <c r="AO497" s="1153"/>
      <c r="AP497" s="1153"/>
      <c r="AQ497" s="1153"/>
      <c r="AR497" s="1153"/>
      <c r="AS497" s="1153"/>
      <c r="AT497" s="1153"/>
      <c r="AU497" s="1153"/>
      <c r="AV497" s="1153"/>
      <c r="AW497" s="1153"/>
      <c r="AX497" s="1153"/>
      <c r="AY497" s="1153"/>
      <c r="AZ497" s="1153"/>
      <c r="BA497" s="1153"/>
      <c r="BB497" s="1153"/>
      <c r="BC497" s="1153"/>
      <c r="BD497" s="1153"/>
      <c r="BE497" s="1153"/>
      <c r="BF497" s="1153"/>
      <c r="BG497" s="1153"/>
      <c r="BH497" s="1153"/>
      <c r="BI497" s="1153"/>
      <c r="BJ497" s="1153"/>
      <c r="BK497" s="1153"/>
      <c r="BL497" s="1153"/>
      <c r="BM497" s="1153"/>
      <c r="BN497" s="1153"/>
      <c r="BO497" s="1153"/>
      <c r="BP497" s="1153"/>
      <c r="BQ497" s="1153"/>
      <c r="BR497" s="1153"/>
      <c r="BS497" s="1153"/>
      <c r="BT497" s="1153"/>
      <c r="BU497" s="1153"/>
      <c r="BV497" s="1153"/>
      <c r="BW497" s="1153"/>
    </row>
    <row r="498" spans="1:75" ht="13.5" customHeight="1">
      <c r="A498" s="1091" t="s">
        <v>68</v>
      </c>
      <c r="B498" s="15" t="s">
        <v>50</v>
      </c>
      <c r="C498" s="1089" t="str">
        <f>VLOOKUP($C477,'2025年度(1年前期)'!$B$5:$N$208,COLUMN('2025年度(1年前期)'!$K$5),0)&amp;""</f>
        <v/>
      </c>
      <c r="D498" s="1072"/>
      <c r="E498" s="1090" t="str">
        <f>VLOOKUP($C477,'2025年度(2年前期)'!$B$5:$N$208,COLUMN('2025年度(2年前期)'!$K$5),0)&amp;""</f>
        <v/>
      </c>
      <c r="F498" s="1072"/>
      <c r="G498" s="1090" t="str">
        <f>VLOOKUP($C477,'2025年度(3年前期)'!$B$5:$N$208,COLUMN('2025年度(3年前期)'!$K$5),0)&amp;""</f>
        <v/>
      </c>
      <c r="H498" s="1072"/>
      <c r="I498" s="1090" t="str">
        <f>VLOOKUP($C477,'2025年度(4年前期)'!$B$5:$N$208,COLUMN('2025年度(4年前期)'!$K$5),0)&amp;""</f>
        <v/>
      </c>
      <c r="J498" s="1072"/>
      <c r="K498" s="1071" t="str">
        <f>VLOOKUP($C477,'2025年度(助産前期)'!$B$5:$N$208,COLUMN('2025年度(助産前期)'!$K$5),0)&amp;""</f>
        <v/>
      </c>
      <c r="L498" s="1071"/>
      <c r="M498" s="1089" t="str">
        <f>VLOOKUP($C477,'2025年度(M1前期)'!$B$5:$N$208,COLUMN('2025年度(M1前期)'!$K$5),0)&amp;""</f>
        <v/>
      </c>
      <c r="N498" s="1072"/>
      <c r="O498" s="1071" t="str">
        <f>VLOOKUP($C477,'2025年度(M2前期)'!$B$5:$N$208,COLUMN('2025年度(M2前期)'!$K$5),0)&amp;""</f>
        <v/>
      </c>
      <c r="P498" s="1072"/>
      <c r="Q498" s="1071" t="str">
        <f>VLOOKUP($C477,'2025年度(D1前期)'!$B$5:$N$208,COLUMN('2025年度(D1前期)'!$K$5),0)&amp;""</f>
        <v/>
      </c>
      <c r="R498" s="1072"/>
      <c r="S498" s="1071" t="str">
        <f>VLOOKUP($C477,'2025年度(D23前期)'!$B$5:$N$208,COLUMN('2025年度(D23前期)'!$K$5),0)&amp;""</f>
        <v/>
      </c>
      <c r="T498" s="1072"/>
      <c r="U498" s="701"/>
      <c r="V498" s="812" t="s">
        <v>79</v>
      </c>
      <c r="W498" s="506"/>
      <c r="X498" s="782"/>
      <c r="Y498" s="509" t="s">
        <v>79</v>
      </c>
      <c r="Z498" s="1091" t="str">
        <f>A498</f>
        <v>５時限（16：50～18：20）</v>
      </c>
      <c r="AA498" s="1151" t="s">
        <v>642</v>
      </c>
      <c r="AB498" s="1151"/>
      <c r="AC498" s="1151"/>
      <c r="AD498" s="1151"/>
      <c r="AE498" s="1151" t="s">
        <v>504</v>
      </c>
      <c r="AF498" s="1151"/>
      <c r="AG498" s="1151"/>
      <c r="AH498" s="1151"/>
      <c r="AI498" s="1151"/>
      <c r="AJ498" s="1151"/>
      <c r="AK498" s="1151"/>
      <c r="AL498" s="1151"/>
      <c r="AM498" s="1151"/>
      <c r="AN498" s="1151"/>
      <c r="AO498" s="1151"/>
      <c r="AP498" s="1151"/>
      <c r="AQ498" s="1151"/>
      <c r="AR498" s="1151"/>
      <c r="AS498" s="1151"/>
      <c r="AT498" s="1151"/>
      <c r="AU498" s="1151"/>
      <c r="AV498" s="1151"/>
      <c r="AW498" s="1151"/>
      <c r="AX498" s="1151"/>
      <c r="AY498" s="1151"/>
      <c r="AZ498" s="1151"/>
      <c r="BA498" s="1151" t="s">
        <v>567</v>
      </c>
      <c r="BB498" s="1151"/>
      <c r="BC498" s="1151"/>
      <c r="BD498" s="1151"/>
      <c r="BE498" s="1151"/>
      <c r="BF498" s="1151"/>
      <c r="BG498" s="1151"/>
      <c r="BH498" s="1151"/>
      <c r="BI498" s="1151"/>
      <c r="BJ498" s="1151" t="s">
        <v>108</v>
      </c>
      <c r="BK498" s="1151"/>
      <c r="BL498" s="1151"/>
      <c r="BM498" s="1151"/>
      <c r="BN498" s="1151"/>
      <c r="BO498" s="1151" t="s">
        <v>334</v>
      </c>
      <c r="BP498" s="1151"/>
      <c r="BQ498" s="1151"/>
      <c r="BR498" s="1151"/>
      <c r="BS498" s="1151"/>
      <c r="BT498" s="1151"/>
      <c r="BU498" s="1151"/>
      <c r="BV498" s="1151"/>
      <c r="BW498" s="1151"/>
    </row>
    <row r="499" spans="1:75" ht="13.5" customHeight="1">
      <c r="A499" s="1091"/>
      <c r="B499" s="15" t="s">
        <v>53</v>
      </c>
      <c r="C499" s="1101" t="str">
        <f>IFERROR(VLOOKUP(C498,科目・教員!$A$1:$B$357,2,0),"")</f>
        <v/>
      </c>
      <c r="D499" s="1068"/>
      <c r="E499" s="1073" t="str">
        <f>IFERROR(VLOOKUP(E498,科目・教員!$A$1:$B$357,2,0),"")</f>
        <v/>
      </c>
      <c r="F499" s="1068"/>
      <c r="G499" s="1073" t="str">
        <f>IFERROR(VLOOKUP(G498,科目・教員!$A$1:$B$357,2,0),"")</f>
        <v/>
      </c>
      <c r="H499" s="1068"/>
      <c r="I499" s="1073" t="str">
        <f>IFERROR(VLOOKUP(I498,科目・教員!$A$1:$B$357,2,0),"")</f>
        <v/>
      </c>
      <c r="J499" s="1068"/>
      <c r="K499" s="1074" t="str">
        <f>IFERROR(VLOOKUP(K498,科目・教員!$A$1:$B$357,2,0),"")</f>
        <v/>
      </c>
      <c r="L499" s="1074"/>
      <c r="M499" s="1101" t="str">
        <f>IFERROR(VLOOKUP(M498,科目・教員!$A$1:$B$357,2,0),"")</f>
        <v/>
      </c>
      <c r="N499" s="1068"/>
      <c r="O499" s="1074" t="str">
        <f>IFERROR(VLOOKUP(O498,科目・教員!$A$1:$B$357,2,0),"")</f>
        <v/>
      </c>
      <c r="P499" s="1068"/>
      <c r="Q499" s="1074" t="str">
        <f>IFERROR(VLOOKUP(Q498,科目・教員!$A$1:$B$357,2,0),"")</f>
        <v/>
      </c>
      <c r="R499" s="1068"/>
      <c r="S499" s="1074" t="str">
        <f>IFERROR(VLOOKUP(S498,科目・教員!$A$1:$B$357,2,0),"")</f>
        <v/>
      </c>
      <c r="T499" s="1068"/>
      <c r="U499" s="701"/>
      <c r="V499" s="812" t="s">
        <v>213</v>
      </c>
      <c r="W499" s="506"/>
      <c r="X499" s="782"/>
      <c r="Y499" s="509" t="s">
        <v>193</v>
      </c>
      <c r="Z499" s="1091"/>
      <c r="AA499" s="1152"/>
      <c r="AB499" s="1152"/>
      <c r="AC499" s="1152"/>
      <c r="AD499" s="1152"/>
      <c r="AE499" s="1152"/>
      <c r="AF499" s="1152"/>
      <c r="AG499" s="1152"/>
      <c r="AH499" s="1152"/>
      <c r="AI499" s="1152"/>
      <c r="AJ499" s="1152"/>
      <c r="AK499" s="1152"/>
      <c r="AL499" s="1152"/>
      <c r="AM499" s="1152"/>
      <c r="AN499" s="1152"/>
      <c r="AO499" s="1152"/>
      <c r="AP499" s="1152"/>
      <c r="AQ499" s="1152"/>
      <c r="AR499" s="1152"/>
      <c r="AS499" s="1152"/>
      <c r="AT499" s="1152"/>
      <c r="AU499" s="1152"/>
      <c r="AV499" s="1152"/>
      <c r="AW499" s="1152"/>
      <c r="AX499" s="1152"/>
      <c r="AY499" s="1152"/>
      <c r="AZ499" s="1152"/>
      <c r="BA499" s="1152"/>
      <c r="BB499" s="1152"/>
      <c r="BC499" s="1152"/>
      <c r="BD499" s="1152"/>
      <c r="BE499" s="1152"/>
      <c r="BF499" s="1152"/>
      <c r="BG499" s="1152"/>
      <c r="BH499" s="1152"/>
      <c r="BI499" s="1152"/>
      <c r="BJ499" s="1152"/>
      <c r="BK499" s="1152"/>
      <c r="BL499" s="1152"/>
      <c r="BM499" s="1152"/>
      <c r="BN499" s="1152"/>
      <c r="BO499" s="1152"/>
      <c r="BP499" s="1152"/>
      <c r="BQ499" s="1152"/>
      <c r="BR499" s="1152"/>
      <c r="BS499" s="1152"/>
      <c r="BT499" s="1152"/>
      <c r="BU499" s="1152"/>
      <c r="BV499" s="1152"/>
      <c r="BW499" s="1152"/>
    </row>
    <row r="500" spans="1:75" ht="13.5" customHeight="1">
      <c r="A500" s="1091"/>
      <c r="B500" s="15" t="s">
        <v>59</v>
      </c>
      <c r="C500" s="1101" t="str">
        <f>VLOOKUP($C477,'2025年度(1年前期)'!$B$5:$N$208,COLUMN('2025年度(1年前期)'!$K$5)+1,0)&amp;""</f>
        <v/>
      </c>
      <c r="D500" s="1068"/>
      <c r="E500" s="1073" t="str">
        <f>VLOOKUP($C477,'2025年度(2年前期)'!$B$5:$N$208,COLUMN('2025年度(2年前期)'!$K$5)+1,0)&amp;""</f>
        <v/>
      </c>
      <c r="F500" s="1068"/>
      <c r="G500" s="1073" t="str">
        <f>VLOOKUP($C477,'2025年度(3年前期)'!$B$5:$N$208,COLUMN('2025年度(3年前期)'!$K$5)+1,0)&amp;""</f>
        <v/>
      </c>
      <c r="H500" s="1068"/>
      <c r="I500" s="1073" t="str">
        <f>VLOOKUP($C477,'2025年度(4年前期)'!$B$5:$N$208,COLUMN('2025年度(4年前期)'!$K$5)+1,0)&amp;""</f>
        <v/>
      </c>
      <c r="J500" s="1068"/>
      <c r="K500" s="1074" t="str">
        <f>VLOOKUP($C477,'2025年度(助産前期)'!$B$5:$N$208,COLUMN('2025年度(助産前期)'!$K$5)+1,0)&amp;""</f>
        <v/>
      </c>
      <c r="L500" s="1074"/>
      <c r="M500" s="1101" t="str">
        <f>VLOOKUP($C477,'2025年度(M1前期)'!$B$5:$N$208,COLUMN('2025年度(M1前期)'!$K$5)+1,0)&amp;""</f>
        <v/>
      </c>
      <c r="N500" s="1068"/>
      <c r="O500" s="1074" t="str">
        <f>VLOOKUP($C477,'2025年度(M2前期)'!$B$5:$N$208,COLUMN('2025年度(M2前期)'!$K$5)+1,0)&amp;""</f>
        <v/>
      </c>
      <c r="P500" s="1068"/>
      <c r="Q500" s="1074" t="str">
        <f>VLOOKUP($C477,'2025年度(D1前期)'!$B$5:$N$208,COLUMN('2025年度(D1前期)'!$K$5)+1,0)&amp;""</f>
        <v/>
      </c>
      <c r="R500" s="1068"/>
      <c r="S500" s="1074" t="str">
        <f>VLOOKUP($C477,'2025年度(D23前期)'!$B$5:$N$208,COLUMN('2025年度(D23前期)'!$K$5)+1,0)&amp;""</f>
        <v/>
      </c>
      <c r="T500" s="1068"/>
      <c r="U500" s="701"/>
      <c r="V500" s="812" t="s">
        <v>147</v>
      </c>
      <c r="W500" s="506"/>
      <c r="X500" s="782"/>
      <c r="Y500" s="509" t="s">
        <v>108</v>
      </c>
      <c r="Z500" s="1091"/>
      <c r="AA500" s="1152"/>
      <c r="AB500" s="1152"/>
      <c r="AC500" s="1152"/>
      <c r="AD500" s="1152"/>
      <c r="AE500" s="1152"/>
      <c r="AF500" s="1152"/>
      <c r="AG500" s="1152"/>
      <c r="AH500" s="1152"/>
      <c r="AI500" s="1152"/>
      <c r="AJ500" s="1152"/>
      <c r="AK500" s="1152"/>
      <c r="AL500" s="1152"/>
      <c r="AM500" s="1152"/>
      <c r="AN500" s="1152"/>
      <c r="AO500" s="1152"/>
      <c r="AP500" s="1152"/>
      <c r="AQ500" s="1152"/>
      <c r="AR500" s="1152"/>
      <c r="AS500" s="1152"/>
      <c r="AT500" s="1152"/>
      <c r="AU500" s="1152"/>
      <c r="AV500" s="1152"/>
      <c r="AW500" s="1152"/>
      <c r="AX500" s="1152"/>
      <c r="AY500" s="1152"/>
      <c r="AZ500" s="1152"/>
      <c r="BA500" s="1152"/>
      <c r="BB500" s="1152"/>
      <c r="BC500" s="1152"/>
      <c r="BD500" s="1152"/>
      <c r="BE500" s="1152"/>
      <c r="BF500" s="1152"/>
      <c r="BG500" s="1152"/>
      <c r="BH500" s="1152"/>
      <c r="BI500" s="1152"/>
      <c r="BJ500" s="1152"/>
      <c r="BK500" s="1152"/>
      <c r="BL500" s="1152"/>
      <c r="BM500" s="1152"/>
      <c r="BN500" s="1152"/>
      <c r="BO500" s="1152"/>
      <c r="BP500" s="1152"/>
      <c r="BQ500" s="1152"/>
      <c r="BR500" s="1152"/>
      <c r="BS500" s="1152"/>
      <c r="BT500" s="1152"/>
      <c r="BU500" s="1152"/>
      <c r="BV500" s="1152"/>
      <c r="BW500" s="1152"/>
    </row>
    <row r="501" spans="1:75" ht="13.5" customHeight="1">
      <c r="A501" s="1092"/>
      <c r="B501" s="16" t="s">
        <v>56</v>
      </c>
      <c r="C501" s="1135"/>
      <c r="D501" s="1136"/>
      <c r="E501" s="1063"/>
      <c r="F501" s="1075"/>
      <c r="G501" s="1063"/>
      <c r="H501" s="1075"/>
      <c r="I501" s="1063"/>
      <c r="J501" s="1075"/>
      <c r="K501" s="1064"/>
      <c r="L501" s="1064"/>
      <c r="M501" s="1061"/>
      <c r="N501" s="1075"/>
      <c r="O501" s="1064"/>
      <c r="P501" s="1075"/>
      <c r="Q501" s="1064"/>
      <c r="R501" s="1075"/>
      <c r="S501" s="1064"/>
      <c r="T501" s="1075"/>
      <c r="U501" s="701"/>
      <c r="V501" s="813" t="s">
        <v>145</v>
      </c>
      <c r="W501" s="507"/>
      <c r="X501" s="808"/>
      <c r="Y501" s="510" t="s">
        <v>120</v>
      </c>
      <c r="Z501" s="1092"/>
      <c r="AA501" s="1153"/>
      <c r="AB501" s="1153"/>
      <c r="AC501" s="1153"/>
      <c r="AD501" s="1153"/>
      <c r="AE501" s="1153"/>
      <c r="AF501" s="1153"/>
      <c r="AG501" s="1153"/>
      <c r="AH501" s="1153"/>
      <c r="AI501" s="1153"/>
      <c r="AJ501" s="1153"/>
      <c r="AK501" s="1153"/>
      <c r="AL501" s="1153"/>
      <c r="AM501" s="1153"/>
      <c r="AN501" s="1153"/>
      <c r="AO501" s="1153"/>
      <c r="AP501" s="1153"/>
      <c r="AQ501" s="1153"/>
      <c r="AR501" s="1153"/>
      <c r="AS501" s="1153"/>
      <c r="AT501" s="1153"/>
      <c r="AU501" s="1153"/>
      <c r="AV501" s="1153"/>
      <c r="AW501" s="1153"/>
      <c r="AX501" s="1153"/>
      <c r="AY501" s="1153"/>
      <c r="AZ501" s="1153"/>
      <c r="BA501" s="1153"/>
      <c r="BB501" s="1153"/>
      <c r="BC501" s="1153"/>
      <c r="BD501" s="1153"/>
      <c r="BE501" s="1153"/>
      <c r="BF501" s="1153"/>
      <c r="BG501" s="1153"/>
      <c r="BH501" s="1153"/>
      <c r="BI501" s="1153"/>
      <c r="BJ501" s="1153"/>
      <c r="BK501" s="1153"/>
      <c r="BL501" s="1153"/>
      <c r="BM501" s="1153"/>
      <c r="BN501" s="1153"/>
      <c r="BO501" s="1153"/>
      <c r="BP501" s="1153"/>
      <c r="BQ501" s="1153"/>
      <c r="BR501" s="1153"/>
      <c r="BS501" s="1153"/>
      <c r="BT501" s="1153"/>
      <c r="BU501" s="1153"/>
      <c r="BV501" s="1153"/>
      <c r="BW501" s="1153"/>
    </row>
    <row r="502" spans="1:75" ht="21.75">
      <c r="A502" s="29"/>
      <c r="B502" s="30"/>
      <c r="C502" s="1113">
        <f>C477+1</f>
        <v>45829</v>
      </c>
      <c r="D502" s="1113"/>
      <c r="E502" s="1113"/>
      <c r="F502" s="1113"/>
      <c r="G502" s="1113"/>
      <c r="H502" s="1113"/>
      <c r="I502" s="1113"/>
      <c r="J502" s="1113"/>
      <c r="K502" s="1113"/>
      <c r="L502" s="1113"/>
      <c r="M502" s="1113"/>
      <c r="N502" s="1113"/>
      <c r="O502" s="1113"/>
      <c r="P502" s="1113"/>
      <c r="Q502" s="1113"/>
      <c r="R502" s="1113"/>
      <c r="S502" s="1113"/>
      <c r="T502" s="1113"/>
      <c r="U502" s="1052">
        <f>C502</f>
        <v>45829</v>
      </c>
      <c r="V502" s="1053"/>
      <c r="W502" s="1053"/>
      <c r="X502" s="1053"/>
      <c r="Y502" s="1053"/>
      <c r="Z502" s="1054"/>
      <c r="AA502" s="41">
        <v>101</v>
      </c>
      <c r="AB502" s="41">
        <v>102</v>
      </c>
      <c r="AC502" s="41">
        <v>103</v>
      </c>
      <c r="AD502" s="41" t="s">
        <v>16</v>
      </c>
      <c r="AE502" s="41" t="s">
        <v>17</v>
      </c>
      <c r="AF502" s="41" t="s">
        <v>18</v>
      </c>
      <c r="AG502" s="41">
        <v>201</v>
      </c>
      <c r="AH502" s="42">
        <v>202</v>
      </c>
      <c r="AI502" s="41">
        <v>203</v>
      </c>
      <c r="AJ502" s="41">
        <v>204</v>
      </c>
      <c r="AK502" s="41">
        <v>205</v>
      </c>
      <c r="AL502" s="41" t="s">
        <v>19</v>
      </c>
      <c r="AM502" s="41" t="s">
        <v>69</v>
      </c>
      <c r="AN502" s="7" t="s">
        <v>21</v>
      </c>
      <c r="AO502" s="7" t="s">
        <v>22</v>
      </c>
      <c r="AP502" s="7" t="s">
        <v>23</v>
      </c>
      <c r="AQ502" s="7" t="s">
        <v>24</v>
      </c>
      <c r="AR502" s="7" t="s">
        <v>25</v>
      </c>
      <c r="AS502" s="7" t="s">
        <v>26</v>
      </c>
      <c r="AT502" s="7" t="s">
        <v>27</v>
      </c>
      <c r="AU502" s="7" t="s">
        <v>28</v>
      </c>
      <c r="AV502" s="7" t="s">
        <v>29</v>
      </c>
      <c r="AW502" s="41">
        <v>301</v>
      </c>
      <c r="AX502" s="42">
        <v>302</v>
      </c>
      <c r="AY502" s="43">
        <v>303</v>
      </c>
      <c r="AZ502" s="43">
        <v>304</v>
      </c>
      <c r="BA502" s="41" t="s">
        <v>30</v>
      </c>
      <c r="BB502" s="41" t="s">
        <v>31</v>
      </c>
      <c r="BC502" s="42" t="s">
        <v>32</v>
      </c>
      <c r="BD502" s="41" t="s">
        <v>33</v>
      </c>
      <c r="BE502" s="41" t="s">
        <v>34</v>
      </c>
      <c r="BF502" s="41" t="s">
        <v>35</v>
      </c>
      <c r="BG502" s="7" t="s">
        <v>36</v>
      </c>
      <c r="BH502" s="7" t="s">
        <v>37</v>
      </c>
      <c r="BI502" s="41" t="s">
        <v>536</v>
      </c>
      <c r="BJ502" s="41" t="s">
        <v>537</v>
      </c>
      <c r="BK502" s="41" t="s">
        <v>538</v>
      </c>
      <c r="BL502" s="41" t="s">
        <v>539</v>
      </c>
      <c r="BM502" s="41" t="s">
        <v>540</v>
      </c>
      <c r="BN502" s="44" t="s">
        <v>40</v>
      </c>
      <c r="BO502" s="44" t="s">
        <v>41</v>
      </c>
      <c r="BP502" s="44" t="s">
        <v>354</v>
      </c>
      <c r="BQ502" s="45" t="s">
        <v>42</v>
      </c>
      <c r="BR502" s="45" t="s">
        <v>43</v>
      </c>
      <c r="BS502" s="45" t="s">
        <v>44</v>
      </c>
      <c r="BT502" s="45" t="s">
        <v>45</v>
      </c>
      <c r="BU502" s="45" t="s">
        <v>46</v>
      </c>
      <c r="BV502" s="45" t="s">
        <v>47</v>
      </c>
      <c r="BW502" s="45" t="s">
        <v>48</v>
      </c>
    </row>
    <row r="503" spans="1:75" ht="13.5" customHeight="1">
      <c r="A503" s="1091" t="s">
        <v>49</v>
      </c>
      <c r="B503" s="12" t="s">
        <v>50</v>
      </c>
      <c r="C503" s="1079" t="str">
        <f>VLOOKUP($C502,'2025年度(1年前期)'!$B$5:$N$208,COLUMN('2025年度(1年前期)'!$C$5),0)&amp;""</f>
        <v/>
      </c>
      <c r="D503" s="1080"/>
      <c r="E503" s="1081" t="str">
        <f>VLOOKUP($C502,'2025年度(2年前期)'!$B$5:$N$208,COLUMN('2025年度(2年前期)'!$C$5),0)&amp;""</f>
        <v/>
      </c>
      <c r="F503" s="1080"/>
      <c r="G503" s="1081" t="str">
        <f>VLOOKUP($C502,'2025年度(3年前期)'!$B$5:$N$208,COLUMN('2025年度(3年前期)'!$C$5),0)&amp;""</f>
        <v/>
      </c>
      <c r="H503" s="1080"/>
      <c r="I503" s="1081" t="str">
        <f>VLOOKUP($C502,'2025年度(4年前期)'!$B$5:$N$208,COLUMN('2025年度(4年前期)'!$C$5),0)&amp;""</f>
        <v/>
      </c>
      <c r="J503" s="1080"/>
      <c r="K503" s="1072" t="str">
        <f>VLOOKUP($C502,'2025年度(助産前期)'!$B$5:$N$208,COLUMN('2025年度(助産前期)'!$C$5),0)&amp;""</f>
        <v/>
      </c>
      <c r="L503" s="1096"/>
      <c r="M503" s="1105" t="str">
        <f>VLOOKUP($C502,'2025年度(M1前期)'!$B$5:$N$208,COLUMN('2025年度(M1前期)'!$C$5),0)&amp;""</f>
        <v/>
      </c>
      <c r="N503" s="1096"/>
      <c r="O503" s="1081" t="str">
        <f>VLOOKUP($C502,'2025年度(M2前期)'!$B$5:$N$208,COLUMN('2025年度(M2前期)'!$C$5),0)&amp;""</f>
        <v/>
      </c>
      <c r="P503" s="1080"/>
      <c r="Q503" s="1081" t="str">
        <f>VLOOKUP($C502,'2025年度(D1前期)'!$B$5:$N$208,COLUMN('2025年度(D1前期)'!$C$5),0)&amp;""</f>
        <v/>
      </c>
      <c r="R503" s="1080"/>
      <c r="S503" s="1072" t="str">
        <f>VLOOKUP($C502,'2025年度(D23前期)'!$B$5:$N$208,COLUMN('2025年度(D23前期)'!$C$5),0)&amp;""</f>
        <v/>
      </c>
      <c r="T503" s="1080"/>
      <c r="U503" s="13"/>
      <c r="Y503" s="38"/>
      <c r="Z503" s="1095" t="str">
        <f>A503</f>
        <v xml:space="preserve">１時限（09：20～10：50） </v>
      </c>
      <c r="AA503" s="1151"/>
      <c r="AB503" s="1151"/>
      <c r="AC503" s="1151"/>
      <c r="AD503" s="1151"/>
      <c r="AE503" s="1151"/>
      <c r="AF503" s="1151"/>
      <c r="AG503" s="1151"/>
      <c r="AH503" s="1151"/>
      <c r="AI503" s="1151"/>
      <c r="AJ503" s="1151"/>
      <c r="AK503" s="1151"/>
      <c r="AL503" s="1151"/>
      <c r="AM503" s="1151"/>
      <c r="AN503" s="1043"/>
      <c r="AO503" s="1151"/>
      <c r="AP503" s="1151"/>
      <c r="AQ503" s="1151"/>
      <c r="AR503" s="1151"/>
      <c r="AS503" s="1151"/>
      <c r="AT503" s="1151"/>
      <c r="AU503" s="1151"/>
      <c r="AV503" s="1151"/>
      <c r="AW503" s="1151"/>
      <c r="AX503" s="1151"/>
      <c r="AY503" s="1151"/>
      <c r="AZ503" s="1151"/>
      <c r="BA503" s="1151"/>
      <c r="BB503" s="1151"/>
      <c r="BC503" s="1151"/>
      <c r="BD503" s="1151"/>
      <c r="BE503" s="1151"/>
      <c r="BF503" s="1151"/>
      <c r="BG503" s="1151"/>
      <c r="BH503" s="1151"/>
      <c r="BI503" s="1151"/>
      <c r="BJ503" s="1151"/>
      <c r="BK503" s="1151"/>
      <c r="BL503" s="1151"/>
      <c r="BM503" s="1151"/>
      <c r="BN503" s="1151"/>
      <c r="BO503" s="1151"/>
      <c r="BP503" s="1151"/>
      <c r="BQ503" s="1151"/>
      <c r="BR503" s="1151"/>
      <c r="BS503" s="1151"/>
      <c r="BT503" s="1151"/>
      <c r="BU503" s="1151"/>
      <c r="BV503" s="1151"/>
      <c r="BW503" s="1151"/>
    </row>
    <row r="504" spans="1:75" ht="13.5" customHeight="1">
      <c r="A504" s="1091"/>
      <c r="B504" s="15" t="s">
        <v>53</v>
      </c>
      <c r="C504" s="1065" t="str">
        <f>IFERROR(VLOOKUP(C503,科目・教員!$A$1:$B$357,2,0),"")</f>
        <v/>
      </c>
      <c r="D504" s="1066"/>
      <c r="E504" s="1067" t="str">
        <f>IFERROR(VLOOKUP(E503,科目・教員!$A$1:$B$357,2,0),"")</f>
        <v/>
      </c>
      <c r="F504" s="1066"/>
      <c r="G504" s="1067" t="str">
        <f>IFERROR(VLOOKUP(G503,科目・教員!$A$1:$B$357,2,0),"")</f>
        <v/>
      </c>
      <c r="H504" s="1066"/>
      <c r="I504" s="1067" t="str">
        <f>IFERROR(VLOOKUP(I503,科目・教員!$A$1:$B$357,2,0),"")</f>
        <v/>
      </c>
      <c r="J504" s="1066"/>
      <c r="K504" s="1068" t="str">
        <f>IFERROR(VLOOKUP(K503,科目・教員!$A$1:$B$357,2,0),"")</f>
        <v/>
      </c>
      <c r="L504" s="1070"/>
      <c r="M504" s="1104" t="str">
        <f>IFERROR(VLOOKUP(M503,科目・教員!$A$1:$B$357,2,0),"")</f>
        <v/>
      </c>
      <c r="N504" s="1066"/>
      <c r="O504" s="1067" t="str">
        <f>IFERROR(VLOOKUP(O503,科目・教員!$A$1:$B$357,2,0),"")</f>
        <v/>
      </c>
      <c r="P504" s="1066"/>
      <c r="Q504" s="1067" t="str">
        <f>IFERROR(VLOOKUP(Q503,科目・教員!$A$1:$B$357,2,0),"")</f>
        <v/>
      </c>
      <c r="R504" s="1066"/>
      <c r="S504" s="1068" t="str">
        <f>IFERROR(VLOOKUP(S503,科目・教員!$A$1:$B$357,2,0),"")</f>
        <v/>
      </c>
      <c r="T504" s="1066"/>
      <c r="U504" s="13"/>
      <c r="Y504" s="38"/>
      <c r="Z504" s="1091"/>
      <c r="AA504" s="1152"/>
      <c r="AB504" s="1152"/>
      <c r="AC504" s="1152"/>
      <c r="AD504" s="1152"/>
      <c r="AE504" s="1152"/>
      <c r="AF504" s="1152"/>
      <c r="AG504" s="1152"/>
      <c r="AH504" s="1152"/>
      <c r="AI504" s="1152"/>
      <c r="AJ504" s="1152"/>
      <c r="AK504" s="1152"/>
      <c r="AL504" s="1152"/>
      <c r="AM504" s="1152"/>
      <c r="AN504" s="1044"/>
      <c r="AO504" s="1152"/>
      <c r="AP504" s="1152"/>
      <c r="AQ504" s="1152"/>
      <c r="AR504" s="1152"/>
      <c r="AS504" s="1152"/>
      <c r="AT504" s="1152"/>
      <c r="AU504" s="1152"/>
      <c r="AV504" s="1152"/>
      <c r="AW504" s="1152"/>
      <c r="AX504" s="1152"/>
      <c r="AY504" s="1152"/>
      <c r="AZ504" s="1152"/>
      <c r="BA504" s="1152"/>
      <c r="BB504" s="1152"/>
      <c r="BC504" s="1152"/>
      <c r="BD504" s="1152"/>
      <c r="BE504" s="1152"/>
      <c r="BF504" s="1152"/>
      <c r="BG504" s="1152"/>
      <c r="BH504" s="1152"/>
      <c r="BI504" s="1152"/>
      <c r="BJ504" s="1152"/>
      <c r="BK504" s="1152"/>
      <c r="BL504" s="1152"/>
      <c r="BM504" s="1152"/>
      <c r="BN504" s="1152"/>
      <c r="BO504" s="1152"/>
      <c r="BP504" s="1152"/>
      <c r="BQ504" s="1152"/>
      <c r="BR504" s="1152"/>
      <c r="BS504" s="1152"/>
      <c r="BT504" s="1152"/>
      <c r="BU504" s="1152"/>
      <c r="BV504" s="1152"/>
      <c r="BW504" s="1152"/>
    </row>
    <row r="505" spans="1:75" ht="13.5" customHeight="1">
      <c r="A505" s="1091"/>
      <c r="B505" s="15" t="s">
        <v>59</v>
      </c>
      <c r="C505" s="1065" t="str">
        <f>VLOOKUP($C502,'2025年度(1年前期)'!$B$5:$N$208,COLUMN('2025年度(1年前期)'!$C$5)+1,0)&amp;""</f>
        <v/>
      </c>
      <c r="D505" s="1066"/>
      <c r="E505" s="1067" t="str">
        <f>VLOOKUP($C502,'2025年度(2年前期)'!$B$5:$N$208,COLUMN('2025年度(2年前期)'!$C$5)+1,0)&amp;""</f>
        <v/>
      </c>
      <c r="F505" s="1066"/>
      <c r="G505" s="1067" t="str">
        <f>VLOOKUP($C502,'2025年度(3年前期)'!$B$5:$N$208,COLUMN('2025年度(3年前期)'!$C$5)+1,0)&amp;""</f>
        <v/>
      </c>
      <c r="H505" s="1066"/>
      <c r="I505" s="1067" t="str">
        <f>VLOOKUP($C502,'2025年度(4年前期)'!$B$5:$N$208,COLUMN('2025年度(4年前期)'!$C$5)+1,0)&amp;""</f>
        <v/>
      </c>
      <c r="J505" s="1066"/>
      <c r="K505" s="1068" t="str">
        <f>VLOOKUP($C502,'2025年度(助産前期)'!$B$5:$N$208,COLUMN('2025年度(助産前期)'!$C$5)+1,0)&amp;""</f>
        <v/>
      </c>
      <c r="L505" s="1070"/>
      <c r="M505" s="1104" t="str">
        <f>VLOOKUP($C502,'2025年度(M1前期)'!$B$5:$N$208,COLUMN('2025年度(M1前期)'!C$5)+1,0)&amp;""</f>
        <v/>
      </c>
      <c r="N505" s="1066"/>
      <c r="O505" s="1067" t="str">
        <f>VLOOKUP($C502,'2025年度(M2前期)'!$B$5:$N$208,COLUMN('2025年度(M2前期)'!$C$5)+1,0)&amp;""</f>
        <v/>
      </c>
      <c r="P505" s="1066"/>
      <c r="Q505" s="1067" t="str">
        <f>VLOOKUP($C502,'2025年度(D1前期)'!$B$5:$N$208,COLUMN('2025年度(D1前期)'!$C$5)+1,0)&amp;""</f>
        <v/>
      </c>
      <c r="R505" s="1066"/>
      <c r="S505" s="1068" t="str">
        <f>VLOOKUP($C502,'2025年度(D23前期)'!$B$5:$N$208,COLUMN('2025年度(D23前期)'!$C$5)+1,0)&amp;""</f>
        <v/>
      </c>
      <c r="T505" s="1066"/>
      <c r="U505" s="13"/>
      <c r="Y505" s="38"/>
      <c r="Z505" s="1091"/>
      <c r="AA505" s="1152"/>
      <c r="AB505" s="1152"/>
      <c r="AC505" s="1152"/>
      <c r="AD505" s="1152"/>
      <c r="AE505" s="1152"/>
      <c r="AF505" s="1152"/>
      <c r="AG505" s="1152"/>
      <c r="AH505" s="1152"/>
      <c r="AI505" s="1152"/>
      <c r="AJ505" s="1152"/>
      <c r="AK505" s="1152"/>
      <c r="AL505" s="1152"/>
      <c r="AM505" s="1152"/>
      <c r="AN505" s="1044"/>
      <c r="AO505" s="1152"/>
      <c r="AP505" s="1152"/>
      <c r="AQ505" s="1152"/>
      <c r="AR505" s="1152"/>
      <c r="AS505" s="1152"/>
      <c r="AT505" s="1152"/>
      <c r="AU505" s="1152"/>
      <c r="AV505" s="1152"/>
      <c r="AW505" s="1152"/>
      <c r="AX505" s="1152"/>
      <c r="AY505" s="1152"/>
      <c r="AZ505" s="1152"/>
      <c r="BA505" s="1152"/>
      <c r="BB505" s="1152"/>
      <c r="BC505" s="1152"/>
      <c r="BD505" s="1152"/>
      <c r="BE505" s="1152"/>
      <c r="BF505" s="1152"/>
      <c r="BG505" s="1152"/>
      <c r="BH505" s="1152"/>
      <c r="BI505" s="1152"/>
      <c r="BJ505" s="1152"/>
      <c r="BK505" s="1152"/>
      <c r="BL505" s="1152"/>
      <c r="BM505" s="1152"/>
      <c r="BN505" s="1152"/>
      <c r="BO505" s="1152"/>
      <c r="BP505" s="1152"/>
      <c r="BQ505" s="1152"/>
      <c r="BR505" s="1152"/>
      <c r="BS505" s="1152"/>
      <c r="BT505" s="1152"/>
      <c r="BU505" s="1152"/>
      <c r="BV505" s="1152"/>
      <c r="BW505" s="1152"/>
    </row>
    <row r="506" spans="1:75" ht="13.5" customHeight="1">
      <c r="A506" s="1092"/>
      <c r="B506" s="16" t="s">
        <v>56</v>
      </c>
      <c r="C506" s="1149"/>
      <c r="D506" s="1145"/>
      <c r="E506" s="1150"/>
      <c r="F506" s="1144"/>
      <c r="G506" s="1063"/>
      <c r="H506" s="1062"/>
      <c r="I506" s="1063"/>
      <c r="J506" s="1062"/>
      <c r="K506" s="1064"/>
      <c r="L506" s="1069"/>
      <c r="M506" s="1106"/>
      <c r="N506" s="1062"/>
      <c r="O506" s="1063"/>
      <c r="P506" s="1062"/>
      <c r="Q506" s="1063"/>
      <c r="R506" s="1062"/>
      <c r="S506" s="1064"/>
      <c r="T506" s="1062"/>
      <c r="U506" s="13"/>
      <c r="Y506" s="38"/>
      <c r="Z506" s="1092"/>
      <c r="AA506" s="1153"/>
      <c r="AB506" s="1153"/>
      <c r="AC506" s="1153"/>
      <c r="AD506" s="1153"/>
      <c r="AE506" s="1153"/>
      <c r="AF506" s="1153"/>
      <c r="AG506" s="1153"/>
      <c r="AH506" s="1153"/>
      <c r="AI506" s="1153"/>
      <c r="AJ506" s="1153"/>
      <c r="AK506" s="1153"/>
      <c r="AL506" s="1153"/>
      <c r="AM506" s="1153"/>
      <c r="AN506" s="1045"/>
      <c r="AO506" s="1153"/>
      <c r="AP506" s="1153"/>
      <c r="AQ506" s="1153"/>
      <c r="AR506" s="1153"/>
      <c r="AS506" s="1153"/>
      <c r="AT506" s="1153"/>
      <c r="AU506" s="1153"/>
      <c r="AV506" s="1153"/>
      <c r="AW506" s="1153"/>
      <c r="AX506" s="1153"/>
      <c r="AY506" s="1153"/>
      <c r="AZ506" s="1153"/>
      <c r="BA506" s="1153"/>
      <c r="BB506" s="1153"/>
      <c r="BC506" s="1153"/>
      <c r="BD506" s="1153"/>
      <c r="BE506" s="1153"/>
      <c r="BF506" s="1153"/>
      <c r="BG506" s="1153"/>
      <c r="BH506" s="1153"/>
      <c r="BI506" s="1153"/>
      <c r="BJ506" s="1153"/>
      <c r="BK506" s="1153"/>
      <c r="BL506" s="1153"/>
      <c r="BM506" s="1153"/>
      <c r="BN506" s="1153"/>
      <c r="BO506" s="1153"/>
      <c r="BP506" s="1153"/>
      <c r="BQ506" s="1153"/>
      <c r="BR506" s="1153"/>
      <c r="BS506" s="1153"/>
      <c r="BT506" s="1153"/>
      <c r="BU506" s="1153"/>
      <c r="BV506" s="1153"/>
      <c r="BW506" s="1153"/>
    </row>
    <row r="507" spans="1:75" ht="13.5" customHeight="1">
      <c r="A507" s="1091" t="s">
        <v>58</v>
      </c>
      <c r="B507" s="15" t="s">
        <v>50</v>
      </c>
      <c r="C507" s="1079" t="str">
        <f>VLOOKUP($C502,'2025年度(1年前期)'!$B$5:$N$208,COLUMN('2025年度(1年前期)'!$E$5),0)&amp;""</f>
        <v/>
      </c>
      <c r="D507" s="1080"/>
      <c r="E507" s="1081" t="str">
        <f>VLOOKUP($C502,'2025年度(2年前期)'!$B$5:$N$208,COLUMN('2025年度(2年前期)'!$E$5),0)&amp;""</f>
        <v/>
      </c>
      <c r="F507" s="1080"/>
      <c r="G507" s="1081" t="str">
        <f>VLOOKUP($C502,'2025年度(3年前期)'!$B$5:$N$208,COLUMN('2025年度(3年前期)'!$E$5),0)&amp;""</f>
        <v/>
      </c>
      <c r="H507" s="1080"/>
      <c r="I507" s="1081" t="str">
        <f>VLOOKUP($C502,'2025年度(4年前期)'!$B$5:$N$208,COLUMN('2025年度(4年前期)'!$E$5),0)&amp;""</f>
        <v/>
      </c>
      <c r="J507" s="1080"/>
      <c r="K507" s="1072" t="str">
        <f>VLOOKUP($C502,'2025年度(助産前期)'!$B$5:$N$208,COLUMN('2025年度(助産前期)'!$E$5),0)&amp;""</f>
        <v/>
      </c>
      <c r="L507" s="1096"/>
      <c r="M507" s="1079" t="str">
        <f>VLOOKUP($C502,'2025年度(M1前期)'!$B$5:$N$208,COLUMN('2025年度(M1前期)'!$E$5),0)&amp;""</f>
        <v/>
      </c>
      <c r="N507" s="1080"/>
      <c r="O507" s="1072" t="str">
        <f>VLOOKUP($C502,'2025年度(M2前期)'!$B$5:$N$208,COLUMN('2025年度(M2前期)'!$E$5),0)&amp;""</f>
        <v/>
      </c>
      <c r="P507" s="1080"/>
      <c r="Q507" s="1072" t="str">
        <f>VLOOKUP($C502,'2025年度(D1前期)'!$B$5:$N$208,COLUMN('2025年度(D1前期)'!$E$5),0)&amp;""</f>
        <v/>
      </c>
      <c r="R507" s="1080"/>
      <c r="S507" s="1072" t="str">
        <f>VLOOKUP($C502,'2025年度(D23前期)'!$B$5:$N$208,COLUMN('2025年度(D23前期)'!$E$5),0)&amp;""</f>
        <v/>
      </c>
      <c r="T507" s="1080"/>
      <c r="V507" s="17"/>
      <c r="Y507" s="38"/>
      <c r="Z507" s="1091" t="str">
        <f>A507</f>
        <v>２時限（11：00～12：30）</v>
      </c>
      <c r="AA507" s="1151"/>
      <c r="AB507" s="1151"/>
      <c r="AC507" s="1151"/>
      <c r="AD507" s="1151"/>
      <c r="AE507" s="1151"/>
      <c r="AF507" s="1296"/>
      <c r="AG507" s="1151"/>
      <c r="AH507" s="1151"/>
      <c r="AI507" s="1151"/>
      <c r="AJ507" s="1151"/>
      <c r="AK507" s="1151"/>
      <c r="AL507" s="1151"/>
      <c r="AM507" s="1151"/>
      <c r="AN507" s="1043"/>
      <c r="AO507" s="1151"/>
      <c r="AP507" s="1151"/>
      <c r="AQ507" s="1151"/>
      <c r="AR507" s="1151"/>
      <c r="AS507" s="1151"/>
      <c r="AT507" s="1151"/>
      <c r="AU507" s="1151"/>
      <c r="AV507" s="1151"/>
      <c r="AW507" s="1151"/>
      <c r="AX507" s="1151"/>
      <c r="AY507" s="1151"/>
      <c r="AZ507" s="1151"/>
      <c r="BA507" s="1151"/>
      <c r="BB507" s="1151"/>
      <c r="BC507" s="1151"/>
      <c r="BD507" s="1151"/>
      <c r="BE507" s="1151"/>
      <c r="BF507" s="1151"/>
      <c r="BG507" s="1151"/>
      <c r="BH507" s="1151"/>
      <c r="BI507" s="1151"/>
      <c r="BJ507" s="1151"/>
      <c r="BK507" s="1151"/>
      <c r="BL507" s="1151"/>
      <c r="BM507" s="1151"/>
      <c r="BN507" s="1151"/>
      <c r="BO507" s="1151"/>
      <c r="BP507" s="1151"/>
      <c r="BQ507" s="1151"/>
      <c r="BR507" s="1151"/>
      <c r="BS507" s="1151"/>
      <c r="BT507" s="1151"/>
      <c r="BU507" s="1151"/>
      <c r="BV507" s="1151"/>
      <c r="BW507" s="1151"/>
    </row>
    <row r="508" spans="1:75" ht="13.5" customHeight="1">
      <c r="A508" s="1091"/>
      <c r="B508" s="15" t="s">
        <v>53</v>
      </c>
      <c r="C508" s="1065" t="str">
        <f>IFERROR(VLOOKUP(C507,科目・教員!$A$1:$B$357,2,0),"")</f>
        <v/>
      </c>
      <c r="D508" s="1066"/>
      <c r="E508" s="1067" t="str">
        <f>IFERROR(VLOOKUP(E507,科目・教員!$A$1:$B$357,2,0),"")</f>
        <v/>
      </c>
      <c r="F508" s="1066"/>
      <c r="G508" s="1067" t="str">
        <f>IFERROR(VLOOKUP(G507,科目・教員!$A$1:$B$357,2,0),"")</f>
        <v/>
      </c>
      <c r="H508" s="1066"/>
      <c r="I508" s="1067" t="str">
        <f>IFERROR(VLOOKUP(I507,科目・教員!$A$1:$B$357,2,0),"")</f>
        <v/>
      </c>
      <c r="J508" s="1066"/>
      <c r="K508" s="1068" t="str">
        <f>IFERROR(VLOOKUP(K507,科目・教員!$A$1:$B$357,2,0),"")</f>
        <v/>
      </c>
      <c r="L508" s="1070"/>
      <c r="M508" s="1065" t="str">
        <f>IFERROR(VLOOKUP(M507,科目・教員!$A$1:$B$357,2,0),"")</f>
        <v/>
      </c>
      <c r="N508" s="1066"/>
      <c r="O508" s="1068" t="str">
        <f>IFERROR(VLOOKUP(O507,科目・教員!$A$1:$B$357,2,0),"")</f>
        <v/>
      </c>
      <c r="P508" s="1066"/>
      <c r="Q508" s="1068" t="str">
        <f>IFERROR(VLOOKUP(Q507,科目・教員!$A$1:$B$357,2,0),"")</f>
        <v/>
      </c>
      <c r="R508" s="1066"/>
      <c r="S508" s="1068" t="str">
        <f>IFERROR(VLOOKUP(S507,科目・教員!$A$1:$B$357,2,0),"")</f>
        <v/>
      </c>
      <c r="T508" s="1066"/>
      <c r="V508" s="17"/>
      <c r="Y508" s="38"/>
      <c r="Z508" s="1091"/>
      <c r="AA508" s="1152"/>
      <c r="AB508" s="1152"/>
      <c r="AC508" s="1152"/>
      <c r="AD508" s="1152"/>
      <c r="AE508" s="1152"/>
      <c r="AF508" s="1296"/>
      <c r="AG508" s="1152"/>
      <c r="AH508" s="1152"/>
      <c r="AI508" s="1152"/>
      <c r="AJ508" s="1152"/>
      <c r="AK508" s="1152"/>
      <c r="AL508" s="1152"/>
      <c r="AM508" s="1152"/>
      <c r="AN508" s="1044"/>
      <c r="AO508" s="1152"/>
      <c r="AP508" s="1152"/>
      <c r="AQ508" s="1152"/>
      <c r="AR508" s="1152"/>
      <c r="AS508" s="1152"/>
      <c r="AT508" s="1152"/>
      <c r="AU508" s="1152"/>
      <c r="AV508" s="1152"/>
      <c r="AW508" s="1152"/>
      <c r="AX508" s="1152"/>
      <c r="AY508" s="1152"/>
      <c r="AZ508" s="1152"/>
      <c r="BA508" s="1152"/>
      <c r="BB508" s="1152"/>
      <c r="BC508" s="1152"/>
      <c r="BD508" s="1152"/>
      <c r="BE508" s="1152"/>
      <c r="BF508" s="1152"/>
      <c r="BG508" s="1152"/>
      <c r="BH508" s="1152"/>
      <c r="BI508" s="1152"/>
      <c r="BJ508" s="1152"/>
      <c r="BK508" s="1152"/>
      <c r="BL508" s="1152"/>
      <c r="BM508" s="1152"/>
      <c r="BN508" s="1152"/>
      <c r="BO508" s="1152"/>
      <c r="BP508" s="1152"/>
      <c r="BQ508" s="1152"/>
      <c r="BR508" s="1152"/>
      <c r="BS508" s="1152"/>
      <c r="BT508" s="1152"/>
      <c r="BU508" s="1152"/>
      <c r="BV508" s="1152"/>
      <c r="BW508" s="1152"/>
    </row>
    <row r="509" spans="1:75" ht="13.5" customHeight="1">
      <c r="A509" s="1091"/>
      <c r="B509" s="15" t="s">
        <v>59</v>
      </c>
      <c r="C509" s="1065" t="str">
        <f>VLOOKUP($C502,'2025年度(1年前期)'!$B$5:$N$208,COLUMN('2025年度(1年前期)'!$E$5)+1,0)&amp;""</f>
        <v/>
      </c>
      <c r="D509" s="1066"/>
      <c r="E509" s="1067" t="str">
        <f>VLOOKUP($C502,'2025年度(2年前期)'!$B$5:$N$208,COLUMN('2025年度(2年前期)'!$E$5)+1,0)&amp;""</f>
        <v/>
      </c>
      <c r="F509" s="1066"/>
      <c r="G509" s="1067" t="str">
        <f>VLOOKUP($C502,'2025年度(3年前期)'!$B$5:$N$208,COLUMN('2025年度(3年前期)'!$E$5)+1,0)&amp;""</f>
        <v/>
      </c>
      <c r="H509" s="1066"/>
      <c r="I509" s="1067" t="str">
        <f>VLOOKUP($C502,'2025年度(4年前期)'!$B$5:$N$208,COLUMN('2025年度(4年前期)'!$E$5)+1,0)&amp;""</f>
        <v/>
      </c>
      <c r="J509" s="1066"/>
      <c r="K509" s="1068" t="str">
        <f>VLOOKUP($C502,'2025年度(助産前期)'!$B$5:$N$208,COLUMN('2025年度(助産前期)'!$E$5)+1,0)&amp;""</f>
        <v/>
      </c>
      <c r="L509" s="1070"/>
      <c r="M509" s="1065" t="str">
        <f>VLOOKUP($C502,'2025年度(M1前期)'!$B$5:$N$208,COLUMN('2025年度(M1前期)'!$E$5)+1,0)&amp;""</f>
        <v/>
      </c>
      <c r="N509" s="1066"/>
      <c r="O509" s="1068" t="str">
        <f>VLOOKUP($C502,'2025年度(M2前期)'!$B$5:$N$208,COLUMN('2025年度(M2前期)'!$E$5)+1,0)&amp;""</f>
        <v/>
      </c>
      <c r="P509" s="1066"/>
      <c r="Q509" s="1068" t="str">
        <f>VLOOKUP($C502,'2025年度(D1前期)'!$B$5:$N$208,COLUMN('2025年度(D1前期)'!$E$5)+1,0)&amp;""</f>
        <v/>
      </c>
      <c r="R509" s="1066"/>
      <c r="S509" s="1068" t="str">
        <f>VLOOKUP($C502,'2025年度(D23前期)'!$B$5:$N$208,COLUMN('2025年度(D23前期)'!$E$5)+1,0)&amp;""</f>
        <v/>
      </c>
      <c r="T509" s="1066"/>
      <c r="V509" s="17"/>
      <c r="Z509" s="1091"/>
      <c r="AA509" s="1152"/>
      <c r="AB509" s="1152"/>
      <c r="AC509" s="1152"/>
      <c r="AD509" s="1152"/>
      <c r="AE509" s="1152"/>
      <c r="AF509" s="1296"/>
      <c r="AG509" s="1152"/>
      <c r="AH509" s="1152"/>
      <c r="AI509" s="1152"/>
      <c r="AJ509" s="1152"/>
      <c r="AK509" s="1152"/>
      <c r="AL509" s="1152"/>
      <c r="AM509" s="1152"/>
      <c r="AN509" s="1044"/>
      <c r="AO509" s="1152"/>
      <c r="AP509" s="1152"/>
      <c r="AQ509" s="1152"/>
      <c r="AR509" s="1152"/>
      <c r="AS509" s="1152"/>
      <c r="AT509" s="1152"/>
      <c r="AU509" s="1152"/>
      <c r="AV509" s="1152"/>
      <c r="AW509" s="1152"/>
      <c r="AX509" s="1152"/>
      <c r="AY509" s="1152"/>
      <c r="AZ509" s="1152"/>
      <c r="BA509" s="1152"/>
      <c r="BB509" s="1152"/>
      <c r="BC509" s="1152"/>
      <c r="BD509" s="1152"/>
      <c r="BE509" s="1152"/>
      <c r="BF509" s="1152"/>
      <c r="BG509" s="1152"/>
      <c r="BH509" s="1152"/>
      <c r="BI509" s="1152"/>
      <c r="BJ509" s="1152"/>
      <c r="BK509" s="1152"/>
      <c r="BL509" s="1152"/>
      <c r="BM509" s="1152"/>
      <c r="BN509" s="1152"/>
      <c r="BO509" s="1152"/>
      <c r="BP509" s="1152"/>
      <c r="BQ509" s="1152"/>
      <c r="BR509" s="1152"/>
      <c r="BS509" s="1152"/>
      <c r="BT509" s="1152"/>
      <c r="BU509" s="1152"/>
      <c r="BV509" s="1152"/>
      <c r="BW509" s="1152"/>
    </row>
    <row r="510" spans="1:75" ht="13.5" customHeight="1">
      <c r="A510" s="1100"/>
      <c r="B510" s="16" t="s">
        <v>56</v>
      </c>
      <c r="C510" s="1061"/>
      <c r="D510" s="1075"/>
      <c r="E510" s="1063"/>
      <c r="F510" s="1075"/>
      <c r="G510" s="1116"/>
      <c r="H510" s="1117"/>
      <c r="I510" s="1063"/>
      <c r="J510" s="1075"/>
      <c r="K510" s="1064"/>
      <c r="L510" s="1064"/>
      <c r="M510" s="1061"/>
      <c r="N510" s="1075"/>
      <c r="O510" s="1064"/>
      <c r="P510" s="1075"/>
      <c r="Q510" s="1064"/>
      <c r="R510" s="1075"/>
      <c r="S510" s="1064"/>
      <c r="T510" s="1075"/>
      <c r="V510" s="17"/>
      <c r="Z510" s="1092"/>
      <c r="AA510" s="1153"/>
      <c r="AB510" s="1153"/>
      <c r="AC510" s="1153"/>
      <c r="AD510" s="1153"/>
      <c r="AE510" s="1153"/>
      <c r="AF510" s="1296"/>
      <c r="AG510" s="1153"/>
      <c r="AH510" s="1153"/>
      <c r="AI510" s="1153"/>
      <c r="AJ510" s="1153"/>
      <c r="AK510" s="1153"/>
      <c r="AL510" s="1153"/>
      <c r="AM510" s="1153"/>
      <c r="AN510" s="1045"/>
      <c r="AO510" s="1153"/>
      <c r="AP510" s="1153"/>
      <c r="AQ510" s="1153"/>
      <c r="AR510" s="1153"/>
      <c r="AS510" s="1153"/>
      <c r="AT510" s="1153"/>
      <c r="AU510" s="1153"/>
      <c r="AV510" s="1153"/>
      <c r="AW510" s="1153"/>
      <c r="AX510" s="1153"/>
      <c r="AY510" s="1153"/>
      <c r="AZ510" s="1153"/>
      <c r="BA510" s="1153"/>
      <c r="BB510" s="1153"/>
      <c r="BC510" s="1153"/>
      <c r="BD510" s="1153"/>
      <c r="BE510" s="1153"/>
      <c r="BF510" s="1153"/>
      <c r="BG510" s="1153"/>
      <c r="BH510" s="1153"/>
      <c r="BI510" s="1153"/>
      <c r="BJ510" s="1153"/>
      <c r="BK510" s="1153"/>
      <c r="BL510" s="1153"/>
      <c r="BM510" s="1153"/>
      <c r="BN510" s="1153"/>
      <c r="BO510" s="1153"/>
      <c r="BP510" s="1153"/>
      <c r="BQ510" s="1153"/>
      <c r="BR510" s="1153"/>
      <c r="BS510" s="1153"/>
      <c r="BT510" s="1153"/>
      <c r="BU510" s="1153"/>
      <c r="BV510" s="1153"/>
      <c r="BW510" s="1153"/>
    </row>
    <row r="511" spans="1:75" ht="13.5" customHeight="1">
      <c r="A511" s="1095" t="s">
        <v>60</v>
      </c>
      <c r="B511" s="18" t="s">
        <v>61</v>
      </c>
      <c r="C511" s="1079"/>
      <c r="D511" s="1080"/>
      <c r="E511" s="1081"/>
      <c r="F511" s="1080"/>
      <c r="G511" s="1081"/>
      <c r="H511" s="1080"/>
      <c r="I511" s="1081"/>
      <c r="J511" s="1080"/>
      <c r="K511" s="1072"/>
      <c r="L511" s="1096"/>
      <c r="M511" s="1079"/>
      <c r="N511" s="1080"/>
      <c r="O511" s="1072"/>
      <c r="P511" s="1080"/>
      <c r="Q511" s="1072"/>
      <c r="R511" s="1080"/>
      <c r="S511" s="1072"/>
      <c r="T511" s="1080"/>
      <c r="U511" s="17"/>
      <c r="V511" s="17"/>
      <c r="Z511" s="1091" t="str">
        <f>A511</f>
        <v>昼休み（12：30～13：30）</v>
      </c>
      <c r="AA511" s="1151"/>
      <c r="AB511" s="1151"/>
      <c r="AC511" s="1151"/>
      <c r="AD511" s="1151"/>
      <c r="AE511" s="1151"/>
      <c r="AF511" s="1151"/>
      <c r="AG511" s="1151"/>
      <c r="AH511" s="1151"/>
      <c r="AI511" s="1151"/>
      <c r="AJ511" s="1151"/>
      <c r="AK511" s="1151"/>
      <c r="AL511" s="1151"/>
      <c r="AM511" s="1151"/>
      <c r="AN511" s="1151"/>
      <c r="AO511" s="1151"/>
      <c r="AP511" s="1151"/>
      <c r="AQ511" s="1151"/>
      <c r="AR511" s="1151"/>
      <c r="AS511" s="1151"/>
      <c r="AT511" s="1151"/>
      <c r="AU511" s="1151"/>
      <c r="AV511" s="1151"/>
      <c r="AW511" s="1151"/>
      <c r="AX511" s="1151"/>
      <c r="AY511" s="1151"/>
      <c r="AZ511" s="1151"/>
      <c r="BA511" s="1151"/>
      <c r="BB511" s="1151"/>
      <c r="BC511" s="1151"/>
      <c r="BD511" s="1151"/>
      <c r="BE511" s="1151"/>
      <c r="BF511" s="1151"/>
      <c r="BG511" s="1151"/>
      <c r="BH511" s="1151"/>
      <c r="BI511" s="1151"/>
      <c r="BJ511" s="1151"/>
      <c r="BK511" s="1151"/>
      <c r="BL511" s="1151"/>
      <c r="BM511" s="1151"/>
      <c r="BN511" s="1151"/>
      <c r="BO511" s="1151"/>
      <c r="BP511" s="1151"/>
      <c r="BQ511" s="1151"/>
      <c r="BR511" s="1151"/>
      <c r="BS511" s="1151"/>
      <c r="BT511" s="1151"/>
      <c r="BU511" s="1151"/>
      <c r="BV511" s="1151"/>
      <c r="BW511" s="1151"/>
    </row>
    <row r="512" spans="1:75" ht="13.5" customHeight="1">
      <c r="A512" s="1091"/>
      <c r="B512" s="18" t="s">
        <v>62</v>
      </c>
      <c r="C512" s="1065"/>
      <c r="D512" s="1066"/>
      <c r="E512" s="1067"/>
      <c r="F512" s="1066"/>
      <c r="G512" s="1067"/>
      <c r="H512" s="1066"/>
      <c r="I512" s="1067"/>
      <c r="J512" s="1066"/>
      <c r="K512" s="1068"/>
      <c r="L512" s="1070"/>
      <c r="M512" s="1065"/>
      <c r="N512" s="1066"/>
      <c r="O512" s="1068"/>
      <c r="P512" s="1066"/>
      <c r="Q512" s="1068"/>
      <c r="R512" s="1066"/>
      <c r="S512" s="1068"/>
      <c r="T512" s="1066"/>
      <c r="U512" s="17"/>
      <c r="V512" s="17"/>
      <c r="Z512" s="1091"/>
      <c r="AA512" s="1152"/>
      <c r="AB512" s="1152"/>
      <c r="AC512" s="1152"/>
      <c r="AD512" s="1152"/>
      <c r="AE512" s="1152"/>
      <c r="AF512" s="1152"/>
      <c r="AG512" s="1152"/>
      <c r="AH512" s="1152"/>
      <c r="AI512" s="1152"/>
      <c r="AJ512" s="1152"/>
      <c r="AK512" s="1152"/>
      <c r="AL512" s="1152"/>
      <c r="AM512" s="1152"/>
      <c r="AN512" s="1152"/>
      <c r="AO512" s="1152"/>
      <c r="AP512" s="1152"/>
      <c r="AQ512" s="1152"/>
      <c r="AR512" s="1152"/>
      <c r="AS512" s="1152"/>
      <c r="AT512" s="1152"/>
      <c r="AU512" s="1152"/>
      <c r="AV512" s="1152"/>
      <c r="AW512" s="1152"/>
      <c r="AX512" s="1152"/>
      <c r="AY512" s="1152"/>
      <c r="AZ512" s="1152"/>
      <c r="BA512" s="1152"/>
      <c r="BB512" s="1152"/>
      <c r="BC512" s="1152"/>
      <c r="BD512" s="1152"/>
      <c r="BE512" s="1152"/>
      <c r="BF512" s="1152"/>
      <c r="BG512" s="1152"/>
      <c r="BH512" s="1152"/>
      <c r="BI512" s="1152"/>
      <c r="BJ512" s="1152"/>
      <c r="BK512" s="1152"/>
      <c r="BL512" s="1152"/>
      <c r="BM512" s="1152"/>
      <c r="BN512" s="1152"/>
      <c r="BO512" s="1152"/>
      <c r="BP512" s="1152"/>
      <c r="BQ512" s="1152"/>
      <c r="BR512" s="1152"/>
      <c r="BS512" s="1152"/>
      <c r="BT512" s="1152"/>
      <c r="BU512" s="1152"/>
      <c r="BV512" s="1152"/>
      <c r="BW512" s="1152"/>
    </row>
    <row r="513" spans="1:75" ht="13.5" customHeight="1">
      <c r="A513" s="1091"/>
      <c r="B513" s="18" t="s">
        <v>59</v>
      </c>
      <c r="C513" s="1065"/>
      <c r="D513" s="1066"/>
      <c r="E513" s="1067"/>
      <c r="F513" s="1066"/>
      <c r="G513" s="1067"/>
      <c r="H513" s="1066"/>
      <c r="I513" s="1067"/>
      <c r="J513" s="1066"/>
      <c r="K513" s="1068"/>
      <c r="L513" s="1070"/>
      <c r="M513" s="1065"/>
      <c r="N513" s="1066"/>
      <c r="O513" s="1068"/>
      <c r="P513" s="1066"/>
      <c r="Q513" s="1068"/>
      <c r="R513" s="1066"/>
      <c r="S513" s="1068"/>
      <c r="T513" s="1066"/>
      <c r="U513" s="17"/>
      <c r="V513" s="17"/>
      <c r="Z513" s="1091"/>
      <c r="AA513" s="1152"/>
      <c r="AB513" s="1152"/>
      <c r="AC513" s="1152"/>
      <c r="AD513" s="1152"/>
      <c r="AE513" s="1152"/>
      <c r="AF513" s="1152"/>
      <c r="AG513" s="1152"/>
      <c r="AH513" s="1152"/>
      <c r="AI513" s="1152"/>
      <c r="AJ513" s="1152"/>
      <c r="AK513" s="1152"/>
      <c r="AL513" s="1152"/>
      <c r="AM513" s="1152"/>
      <c r="AN513" s="1152"/>
      <c r="AO513" s="1152"/>
      <c r="AP513" s="1152"/>
      <c r="AQ513" s="1152"/>
      <c r="AR513" s="1152"/>
      <c r="AS513" s="1152"/>
      <c r="AT513" s="1152"/>
      <c r="AU513" s="1152"/>
      <c r="AV513" s="1152"/>
      <c r="AW513" s="1152"/>
      <c r="AX513" s="1152"/>
      <c r="AY513" s="1152"/>
      <c r="AZ513" s="1152"/>
      <c r="BA513" s="1152"/>
      <c r="BB513" s="1152"/>
      <c r="BC513" s="1152"/>
      <c r="BD513" s="1152"/>
      <c r="BE513" s="1152"/>
      <c r="BF513" s="1152"/>
      <c r="BG513" s="1152"/>
      <c r="BH513" s="1152"/>
      <c r="BI513" s="1152"/>
      <c r="BJ513" s="1152"/>
      <c r="BK513" s="1152"/>
      <c r="BL513" s="1152"/>
      <c r="BM513" s="1152"/>
      <c r="BN513" s="1152"/>
      <c r="BO513" s="1152"/>
      <c r="BP513" s="1152"/>
      <c r="BQ513" s="1152"/>
      <c r="BR513" s="1152"/>
      <c r="BS513" s="1152"/>
      <c r="BT513" s="1152"/>
      <c r="BU513" s="1152"/>
      <c r="BV513" s="1152"/>
      <c r="BW513" s="1152"/>
    </row>
    <row r="514" spans="1:75" ht="13.5" customHeight="1">
      <c r="A514" s="1092"/>
      <c r="B514" s="19" t="s">
        <v>56</v>
      </c>
      <c r="C514" s="1102"/>
      <c r="D514" s="1094"/>
      <c r="E514" s="1103"/>
      <c r="F514" s="1094"/>
      <c r="G514" s="1103"/>
      <c r="H514" s="1094"/>
      <c r="I514" s="1103"/>
      <c r="J514" s="1094"/>
      <c r="K514" s="1093"/>
      <c r="L514" s="1093"/>
      <c r="M514" s="1102"/>
      <c r="N514" s="1094"/>
      <c r="O514" s="1093"/>
      <c r="P514" s="1094"/>
      <c r="Q514" s="1093"/>
      <c r="R514" s="1094"/>
      <c r="S514" s="1093"/>
      <c r="T514" s="1094"/>
      <c r="U514" s="17"/>
      <c r="V514" s="17"/>
      <c r="Z514" s="1092"/>
      <c r="AA514" s="1153"/>
      <c r="AB514" s="1153"/>
      <c r="AC514" s="1153"/>
      <c r="AD514" s="1153"/>
      <c r="AE514" s="1153"/>
      <c r="AF514" s="1153"/>
      <c r="AG514" s="1153"/>
      <c r="AH514" s="1153"/>
      <c r="AI514" s="1153"/>
      <c r="AJ514" s="1153"/>
      <c r="AK514" s="1153"/>
      <c r="AL514" s="1153"/>
      <c r="AM514" s="1153"/>
      <c r="AN514" s="1153"/>
      <c r="AO514" s="1153"/>
      <c r="AP514" s="1153"/>
      <c r="AQ514" s="1153"/>
      <c r="AR514" s="1153"/>
      <c r="AS514" s="1153"/>
      <c r="AT514" s="1153"/>
      <c r="AU514" s="1153"/>
      <c r="AV514" s="1153"/>
      <c r="AW514" s="1153"/>
      <c r="AX514" s="1153"/>
      <c r="AY514" s="1153"/>
      <c r="AZ514" s="1153"/>
      <c r="BA514" s="1153"/>
      <c r="BB514" s="1153"/>
      <c r="BC514" s="1153"/>
      <c r="BD514" s="1153"/>
      <c r="BE514" s="1153"/>
      <c r="BF514" s="1153"/>
      <c r="BG514" s="1153"/>
      <c r="BH514" s="1153"/>
      <c r="BI514" s="1153"/>
      <c r="BJ514" s="1153"/>
      <c r="BK514" s="1153"/>
      <c r="BL514" s="1153"/>
      <c r="BM514" s="1153"/>
      <c r="BN514" s="1153"/>
      <c r="BO514" s="1153"/>
      <c r="BP514" s="1153"/>
      <c r="BQ514" s="1153"/>
      <c r="BR514" s="1153"/>
      <c r="BS514" s="1153"/>
      <c r="BT514" s="1153"/>
      <c r="BU514" s="1153"/>
      <c r="BV514" s="1153"/>
      <c r="BW514" s="1153"/>
    </row>
    <row r="515" spans="1:75" ht="13.5" customHeight="1">
      <c r="A515" s="1091" t="s">
        <v>64</v>
      </c>
      <c r="B515" s="15" t="s">
        <v>50</v>
      </c>
      <c r="C515" s="1089" t="str">
        <f>VLOOKUP($C502,'2025年度(1年前期)'!$B$5:$N$208,COLUMN('2025年度(1年前期)'!$G$5),0)&amp;""</f>
        <v/>
      </c>
      <c r="D515" s="1072"/>
      <c r="E515" s="1090" t="str">
        <f>VLOOKUP($C502,'2025年度(2年前期)'!$B$5:$N$208,COLUMN('2025年度(2年前期)'!$G$5),0)&amp;""</f>
        <v/>
      </c>
      <c r="F515" s="1072"/>
      <c r="G515" s="1090" t="str">
        <f>VLOOKUP($C502,'2025年度(3年前期)'!$B$5:$N$208,COLUMN('2025年度(3年前期)'!$G$5),0)&amp;""</f>
        <v/>
      </c>
      <c r="H515" s="1072"/>
      <c r="I515" s="1090" t="str">
        <f>VLOOKUP($C502,'2025年度(4年前期)'!$B$5:$N$208,COLUMN('2025年度(4年前期)'!$G$5),0)&amp;""</f>
        <v/>
      </c>
      <c r="J515" s="1072"/>
      <c r="K515" s="1071" t="str">
        <f>VLOOKUP($C502,'2025年度(助産前期)'!$B$5:$N$208,COLUMN('2025年度(助産前期)'!$G$5),0)&amp;""</f>
        <v/>
      </c>
      <c r="L515" s="1071"/>
      <c r="M515" s="1089" t="str">
        <f>VLOOKUP($C502,'2025年度(M1前期)'!$B$5:$N$208,COLUMN('2025年度(M1前期)'!$G$5),0)&amp;""</f>
        <v/>
      </c>
      <c r="N515" s="1072"/>
      <c r="O515" s="1071" t="str">
        <f>VLOOKUP($C502,'2025年度(M2前期)'!$B$5:$N$208,COLUMN('2025年度(M2前期)'!$G$5),0)&amp;""</f>
        <v/>
      </c>
      <c r="P515" s="1072"/>
      <c r="Q515" s="1071" t="str">
        <f>VLOOKUP($C502,'2025年度(D1前期)'!$B$5:$N$208,COLUMN('2025年度(D1前期)'!$G$5),0)&amp;""</f>
        <v/>
      </c>
      <c r="R515" s="1072"/>
      <c r="S515" s="1071" t="str">
        <f>VLOOKUP($C502,'2025年度(D23前期)'!$B$5:$N$208,COLUMN('2025年度(D23前期)'!$G$5),0)&amp;""</f>
        <v/>
      </c>
      <c r="T515" s="1072"/>
      <c r="Z515" s="1091" t="str">
        <f>A515</f>
        <v>３時限（13：30～15：00）</v>
      </c>
      <c r="AA515" s="1151"/>
      <c r="AB515" s="1151"/>
      <c r="AC515" s="1151"/>
      <c r="AD515" s="1151"/>
      <c r="AE515" s="1151"/>
      <c r="AF515" s="1151"/>
      <c r="AG515" s="1151"/>
      <c r="AH515" s="1151"/>
      <c r="AI515" s="1151"/>
      <c r="AJ515" s="1151"/>
      <c r="AK515" s="1151"/>
      <c r="AL515" s="1151"/>
      <c r="AM515" s="1151"/>
      <c r="AN515" s="1151"/>
      <c r="AO515" s="1151"/>
      <c r="AP515" s="1151"/>
      <c r="AQ515" s="1151"/>
      <c r="AR515" s="1151"/>
      <c r="AS515" s="1151"/>
      <c r="AT515" s="1151"/>
      <c r="AU515" s="1151"/>
      <c r="AV515" s="1151"/>
      <c r="AW515" s="1151"/>
      <c r="AX515" s="1151"/>
      <c r="AY515" s="1151"/>
      <c r="AZ515" s="1151"/>
      <c r="BA515" s="1151"/>
      <c r="BB515" s="1043"/>
      <c r="BC515" s="1151"/>
      <c r="BD515" s="1151"/>
      <c r="BE515" s="1151"/>
      <c r="BF515" s="1151"/>
      <c r="BG515" s="1151"/>
      <c r="BH515" s="1151"/>
      <c r="BI515" s="1151"/>
      <c r="BJ515" s="1151"/>
      <c r="BK515" s="1151"/>
      <c r="BL515" s="1151"/>
      <c r="BM515" s="1151"/>
      <c r="BN515" s="1151"/>
      <c r="BO515" s="1151"/>
      <c r="BP515" s="1151"/>
      <c r="BQ515" s="1151"/>
      <c r="BR515" s="1151"/>
      <c r="BS515" s="1151"/>
      <c r="BT515" s="1151"/>
      <c r="BU515" s="1151"/>
      <c r="BV515" s="1151"/>
      <c r="BW515" s="1151"/>
    </row>
    <row r="516" spans="1:75" ht="13.5" customHeight="1">
      <c r="A516" s="1091"/>
      <c r="B516" s="15" t="s">
        <v>53</v>
      </c>
      <c r="C516" s="1101" t="str">
        <f>IFERROR(VLOOKUP(C515,科目・教員!$A$1:$B$357,2,0),"")</f>
        <v/>
      </c>
      <c r="D516" s="1068"/>
      <c r="E516" s="1073" t="str">
        <f>IFERROR(VLOOKUP(E515,科目・教員!$A$1:$B$357,2,0),"")</f>
        <v/>
      </c>
      <c r="F516" s="1068"/>
      <c r="G516" s="1073" t="str">
        <f>IFERROR(VLOOKUP(G515,科目・教員!$A$1:$B$357,2,0),"")</f>
        <v/>
      </c>
      <c r="H516" s="1068"/>
      <c r="I516" s="1073" t="str">
        <f>IFERROR(VLOOKUP(I515,科目・教員!$A$1:$B$357,2,0),"")</f>
        <v/>
      </c>
      <c r="J516" s="1068"/>
      <c r="K516" s="1074" t="str">
        <f>IFERROR(VLOOKUP(K515,科目・教員!$A$1:$B$357,2,0),"")</f>
        <v/>
      </c>
      <c r="L516" s="1074"/>
      <c r="M516" s="1101" t="str">
        <f>IFERROR(VLOOKUP(M515,科目・教員!$A$1:$B$357,2,0),"")</f>
        <v/>
      </c>
      <c r="N516" s="1068"/>
      <c r="O516" s="1074" t="str">
        <f>IFERROR(VLOOKUP(O515,科目・教員!$A$1:$B$357,2,0),"")</f>
        <v/>
      </c>
      <c r="P516" s="1068"/>
      <c r="Q516" s="1074" t="str">
        <f>IFERROR(VLOOKUP(Q515,科目・教員!$A$1:$B$357,2,0),"")</f>
        <v/>
      </c>
      <c r="R516" s="1068"/>
      <c r="S516" s="1074" t="str">
        <f>IFERROR(VLOOKUP(S515,科目・教員!$A$1:$B$357,2,0),"")</f>
        <v/>
      </c>
      <c r="T516" s="1068"/>
      <c r="Z516" s="1091"/>
      <c r="AA516" s="1152"/>
      <c r="AB516" s="1152"/>
      <c r="AC516" s="1152"/>
      <c r="AD516" s="1152"/>
      <c r="AE516" s="1152"/>
      <c r="AF516" s="1152"/>
      <c r="AG516" s="1152"/>
      <c r="AH516" s="1152"/>
      <c r="AI516" s="1152"/>
      <c r="AJ516" s="1152"/>
      <c r="AK516" s="1152"/>
      <c r="AL516" s="1152"/>
      <c r="AM516" s="1152"/>
      <c r="AN516" s="1152"/>
      <c r="AO516" s="1152"/>
      <c r="AP516" s="1152"/>
      <c r="AQ516" s="1152"/>
      <c r="AR516" s="1152"/>
      <c r="AS516" s="1152"/>
      <c r="AT516" s="1152"/>
      <c r="AU516" s="1152"/>
      <c r="AV516" s="1152"/>
      <c r="AW516" s="1152"/>
      <c r="AX516" s="1152"/>
      <c r="AY516" s="1152"/>
      <c r="AZ516" s="1152"/>
      <c r="BA516" s="1152"/>
      <c r="BB516" s="1044"/>
      <c r="BC516" s="1152"/>
      <c r="BD516" s="1152"/>
      <c r="BE516" s="1152"/>
      <c r="BF516" s="1152"/>
      <c r="BG516" s="1152"/>
      <c r="BH516" s="1152"/>
      <c r="BI516" s="1152"/>
      <c r="BJ516" s="1152"/>
      <c r="BK516" s="1152"/>
      <c r="BL516" s="1152"/>
      <c r="BM516" s="1152"/>
      <c r="BN516" s="1152"/>
      <c r="BO516" s="1152"/>
      <c r="BP516" s="1152"/>
      <c r="BQ516" s="1152"/>
      <c r="BR516" s="1152"/>
      <c r="BS516" s="1152"/>
      <c r="BT516" s="1152"/>
      <c r="BU516" s="1152"/>
      <c r="BV516" s="1152"/>
      <c r="BW516" s="1152"/>
    </row>
    <row r="517" spans="1:75" ht="13.5" customHeight="1">
      <c r="A517" s="1091"/>
      <c r="B517" s="15" t="s">
        <v>59</v>
      </c>
      <c r="C517" s="1101" t="str">
        <f>VLOOKUP($C502,'2025年度(1年前期)'!$B$5:$N$208,COLUMN('2025年度(1年前期)'!$G$5)+1,0)&amp;""</f>
        <v/>
      </c>
      <c r="D517" s="1068"/>
      <c r="E517" s="1073" t="str">
        <f>VLOOKUP($C502,'2025年度(2年前期)'!$B$5:$N$208,COLUMN('2025年度(2年前期)'!$G$5)+1,0)&amp;""</f>
        <v/>
      </c>
      <c r="F517" s="1068"/>
      <c r="G517" s="1073" t="str">
        <f>VLOOKUP($C502,'2025年度(3年前期)'!$B$5:$N$208,COLUMN('2025年度(3年前期)'!$G$5)+1,0)&amp;""</f>
        <v/>
      </c>
      <c r="H517" s="1068"/>
      <c r="I517" s="1073" t="str">
        <f>VLOOKUP($C502,'2025年度(4年前期)'!$B$5:$N$208,COLUMN('2025年度(4年前期)'!$G$5)+1,0)&amp;""</f>
        <v/>
      </c>
      <c r="J517" s="1068"/>
      <c r="K517" s="1074" t="str">
        <f>VLOOKUP($C502,'2025年度(助産前期)'!$B$5:$N$208,COLUMN('2025年度(助産前期)'!$G$5)+1,0)&amp;""</f>
        <v/>
      </c>
      <c r="L517" s="1074"/>
      <c r="M517" s="1101" t="str">
        <f>VLOOKUP($C502,'2025年度(M1前期)'!$B$5:$N$208,COLUMN('2025年度(M1前期)'!$G$5)+1,0)&amp;""</f>
        <v/>
      </c>
      <c r="N517" s="1068"/>
      <c r="O517" s="1074" t="str">
        <f>VLOOKUP($C502,'2025年度(M2前期)'!$B$5:$N$208,COLUMN('2025年度(M2前期)'!$G$5)+1,0)&amp;""</f>
        <v/>
      </c>
      <c r="P517" s="1068"/>
      <c r="Q517" s="1074" t="str">
        <f>VLOOKUP($C502,'2025年度(D1前期)'!$B$5:$N$208,COLUMN('2025年度(D1前期)'!$G$5)+1,0)&amp;""</f>
        <v/>
      </c>
      <c r="R517" s="1068"/>
      <c r="S517" s="1074" t="str">
        <f>VLOOKUP($C502,'2025年度(D23前期)'!$B$5:$N$208,COLUMN('2025年度(D23前期)'!$G$5)+1,0)&amp;""</f>
        <v/>
      </c>
      <c r="T517" s="1068"/>
      <c r="Z517" s="1091"/>
      <c r="AA517" s="1152"/>
      <c r="AB517" s="1152"/>
      <c r="AC517" s="1152"/>
      <c r="AD517" s="1152"/>
      <c r="AE517" s="1152"/>
      <c r="AF517" s="1152"/>
      <c r="AG517" s="1152"/>
      <c r="AH517" s="1152"/>
      <c r="AI517" s="1152"/>
      <c r="AJ517" s="1152"/>
      <c r="AK517" s="1152"/>
      <c r="AL517" s="1152"/>
      <c r="AM517" s="1152"/>
      <c r="AN517" s="1152"/>
      <c r="AO517" s="1152"/>
      <c r="AP517" s="1152"/>
      <c r="AQ517" s="1152"/>
      <c r="AR517" s="1152"/>
      <c r="AS517" s="1152"/>
      <c r="AT517" s="1152"/>
      <c r="AU517" s="1152"/>
      <c r="AV517" s="1152"/>
      <c r="AW517" s="1152"/>
      <c r="AX517" s="1152"/>
      <c r="AY517" s="1152"/>
      <c r="AZ517" s="1152"/>
      <c r="BA517" s="1152"/>
      <c r="BB517" s="1044"/>
      <c r="BC517" s="1152"/>
      <c r="BD517" s="1152"/>
      <c r="BE517" s="1152"/>
      <c r="BF517" s="1152"/>
      <c r="BG517" s="1152"/>
      <c r="BH517" s="1152"/>
      <c r="BI517" s="1152"/>
      <c r="BJ517" s="1152"/>
      <c r="BK517" s="1152"/>
      <c r="BL517" s="1152"/>
      <c r="BM517" s="1152"/>
      <c r="BN517" s="1152"/>
      <c r="BO517" s="1152"/>
      <c r="BP517" s="1152"/>
      <c r="BQ517" s="1152"/>
      <c r="BR517" s="1152"/>
      <c r="BS517" s="1152"/>
      <c r="BT517" s="1152"/>
      <c r="BU517" s="1152"/>
      <c r="BV517" s="1152"/>
      <c r="BW517" s="1152"/>
    </row>
    <row r="518" spans="1:75" ht="13.5" customHeight="1">
      <c r="A518" s="1100"/>
      <c r="B518" s="16" t="s">
        <v>56</v>
      </c>
      <c r="C518" s="1135"/>
      <c r="D518" s="1136"/>
      <c r="E518" s="1063"/>
      <c r="F518" s="1075"/>
      <c r="G518" s="1063"/>
      <c r="H518" s="1075"/>
      <c r="I518" s="1063"/>
      <c r="J518" s="1075"/>
      <c r="K518" s="1064"/>
      <c r="L518" s="1064"/>
      <c r="M518" s="1061"/>
      <c r="N518" s="1075"/>
      <c r="O518" s="1064"/>
      <c r="P518" s="1075"/>
      <c r="Q518" s="1064"/>
      <c r="R518" s="1075"/>
      <c r="S518" s="1064"/>
      <c r="T518" s="1075"/>
      <c r="Z518" s="1092"/>
      <c r="AA518" s="1153"/>
      <c r="AB518" s="1153"/>
      <c r="AC518" s="1153"/>
      <c r="AD518" s="1153"/>
      <c r="AE518" s="1153"/>
      <c r="AF518" s="1153"/>
      <c r="AG518" s="1153"/>
      <c r="AH518" s="1153"/>
      <c r="AI518" s="1153"/>
      <c r="AJ518" s="1153"/>
      <c r="AK518" s="1153"/>
      <c r="AL518" s="1153"/>
      <c r="AM518" s="1153"/>
      <c r="AN518" s="1153"/>
      <c r="AO518" s="1153"/>
      <c r="AP518" s="1153"/>
      <c r="AQ518" s="1153"/>
      <c r="AR518" s="1153"/>
      <c r="AS518" s="1153"/>
      <c r="AT518" s="1153"/>
      <c r="AU518" s="1153"/>
      <c r="AV518" s="1153"/>
      <c r="AW518" s="1153"/>
      <c r="AX518" s="1153"/>
      <c r="AY518" s="1153"/>
      <c r="AZ518" s="1153"/>
      <c r="BA518" s="1153"/>
      <c r="BB518" s="1045"/>
      <c r="BC518" s="1153"/>
      <c r="BD518" s="1153"/>
      <c r="BE518" s="1153"/>
      <c r="BF518" s="1153"/>
      <c r="BG518" s="1153"/>
      <c r="BH518" s="1153"/>
      <c r="BI518" s="1153"/>
      <c r="BJ518" s="1153"/>
      <c r="BK518" s="1153"/>
      <c r="BL518" s="1153"/>
      <c r="BM518" s="1153"/>
      <c r="BN518" s="1153"/>
      <c r="BO518" s="1153"/>
      <c r="BP518" s="1153"/>
      <c r="BQ518" s="1153"/>
      <c r="BR518" s="1153"/>
      <c r="BS518" s="1153"/>
      <c r="BT518" s="1153"/>
      <c r="BU518" s="1153"/>
      <c r="BV518" s="1153"/>
      <c r="BW518" s="1153"/>
    </row>
    <row r="519" spans="1:75" ht="13.5" customHeight="1">
      <c r="A519" s="1091" t="s">
        <v>67</v>
      </c>
      <c r="B519" s="15" t="s">
        <v>50</v>
      </c>
      <c r="C519" s="1089" t="str">
        <f>VLOOKUP($C502,'2025年度(1年前期)'!$B$5:$N$208,COLUMN('2025年度(1年前期)'!$I$5),0)&amp;""</f>
        <v/>
      </c>
      <c r="D519" s="1072"/>
      <c r="E519" s="1090" t="str">
        <f>VLOOKUP($C502,'2025年度(2年前期)'!$B$5:$N$208,COLUMN('2025年度(2年前期)'!$I$5),0)&amp;""</f>
        <v/>
      </c>
      <c r="F519" s="1072"/>
      <c r="G519" s="1090" t="str">
        <f>VLOOKUP($C502,'2025年度(3年前期)'!$B$5:$N$208,COLUMN('2025年度(3年前期)'!$I$5),0)&amp;""</f>
        <v/>
      </c>
      <c r="H519" s="1072"/>
      <c r="I519" s="1090" t="str">
        <f>VLOOKUP($C502,'2025年度(4年前期)'!$B$5:$N$208,COLUMN('2025年度(4年前期)'!$I$5),0)&amp;""</f>
        <v/>
      </c>
      <c r="J519" s="1072"/>
      <c r="K519" s="1071" t="str">
        <f>VLOOKUP($C502,'2025年度(助産前期)'!$B$5:$N$208,COLUMN('2025年度(助産前期)'!$I$5),0)&amp;""</f>
        <v/>
      </c>
      <c r="L519" s="1071"/>
      <c r="M519" s="1089" t="str">
        <f>VLOOKUP($C502,'2025年度(M1前期)'!$B$5:$N$208,COLUMN('2025年度(M1前期)'!$I$5),0)&amp;""</f>
        <v/>
      </c>
      <c r="N519" s="1072"/>
      <c r="O519" s="1071" t="str">
        <f>VLOOKUP($C502,'2025年度(M2前期)'!$B$5:$N$208,COLUMN('2025年度(M2前期)'!$I$5),0)&amp;""</f>
        <v/>
      </c>
      <c r="P519" s="1072"/>
      <c r="Q519" s="1071" t="str">
        <f>VLOOKUP($C502,'2025年度(D1前期)'!$B$5:$N$208,COLUMN('2025年度(D1前期)'!$I$5),0)&amp;""</f>
        <v/>
      </c>
      <c r="R519" s="1072"/>
      <c r="S519" s="1071" t="str">
        <f>VLOOKUP($C502,'2025年度(D23前期)'!$B$5:$N$208,COLUMN('2025年度(D23前期)'!$I$5),0)&amp;""</f>
        <v/>
      </c>
      <c r="T519" s="1072"/>
      <c r="V519" s="17"/>
      <c r="Z519" s="1091" t="str">
        <f>A519</f>
        <v>４時限（15：10～16：40）</v>
      </c>
      <c r="AA519" s="1151"/>
      <c r="AB519" s="1151"/>
      <c r="AC519" s="1151"/>
      <c r="AD519" s="1151"/>
      <c r="AE519" s="1151"/>
      <c r="AF519" s="1151"/>
      <c r="AG519" s="1151"/>
      <c r="AH519" s="1151"/>
      <c r="AI519" s="1151"/>
      <c r="AJ519" s="1151"/>
      <c r="AK519" s="1151"/>
      <c r="AL519" s="1151"/>
      <c r="AM519" s="1151"/>
      <c r="AN519" s="1151"/>
      <c r="AO519" s="1151"/>
      <c r="AP519" s="1151"/>
      <c r="AQ519" s="1151"/>
      <c r="AR519" s="1151"/>
      <c r="AS519" s="1151"/>
      <c r="AT519" s="1151"/>
      <c r="AU519" s="1151"/>
      <c r="AV519" s="1151"/>
      <c r="AW519" s="1151"/>
      <c r="AX519" s="1151"/>
      <c r="AY519" s="1151"/>
      <c r="AZ519" s="1151"/>
      <c r="BA519" s="1151"/>
      <c r="BB519" s="1043"/>
      <c r="BC519" s="1151"/>
      <c r="BD519" s="1151"/>
      <c r="BE519" s="1151"/>
      <c r="BF519" s="1151"/>
      <c r="BG519" s="1151"/>
      <c r="BH519" s="1151"/>
      <c r="BI519" s="1151"/>
      <c r="BJ519" s="1151"/>
      <c r="BK519" s="1151"/>
      <c r="BL519" s="1151"/>
      <c r="BM519" s="1151"/>
      <c r="BN519" s="1151"/>
      <c r="BO519" s="1151"/>
      <c r="BP519" s="1151"/>
      <c r="BQ519" s="1151"/>
      <c r="BR519" s="1151"/>
      <c r="BS519" s="1151"/>
      <c r="BT519" s="1151"/>
      <c r="BU519" s="1151"/>
      <c r="BV519" s="1151"/>
      <c r="BW519" s="1151"/>
    </row>
    <row r="520" spans="1:75" ht="13.5" customHeight="1">
      <c r="A520" s="1091"/>
      <c r="B520" s="15" t="s">
        <v>53</v>
      </c>
      <c r="C520" s="1101" t="str">
        <f>IFERROR(VLOOKUP(C519,科目・教員!$A$1:$B$357,2,0),"")</f>
        <v/>
      </c>
      <c r="D520" s="1068"/>
      <c r="E520" s="1073" t="str">
        <f>IFERROR(VLOOKUP(E519,科目・教員!$A$1:$B$357,2,0),"")</f>
        <v/>
      </c>
      <c r="F520" s="1068"/>
      <c r="G520" s="1073" t="str">
        <f>IFERROR(VLOOKUP(G519,科目・教員!$A$1:$B$357,2,0),"")</f>
        <v/>
      </c>
      <c r="H520" s="1068"/>
      <c r="I520" s="1073" t="str">
        <f>IFERROR(VLOOKUP(I519,科目・教員!$A$1:$B$357,2,0),"")</f>
        <v/>
      </c>
      <c r="J520" s="1068"/>
      <c r="K520" s="1074" t="str">
        <f>IFERROR(VLOOKUP(K519,科目・教員!$A$1:$B$357,2,0),"")</f>
        <v/>
      </c>
      <c r="L520" s="1074"/>
      <c r="M520" s="1101" t="str">
        <f>IFERROR(VLOOKUP(M519,科目・教員!$A$1:$B$357,2,0),"")</f>
        <v/>
      </c>
      <c r="N520" s="1068"/>
      <c r="O520" s="1074" t="str">
        <f>IFERROR(VLOOKUP(O519,科目・教員!$A$1:$B$357,2,0),"")</f>
        <v/>
      </c>
      <c r="P520" s="1068"/>
      <c r="Q520" s="1074" t="str">
        <f>IFERROR(VLOOKUP(Q519,科目・教員!$A$1:$B$357,2,0),"")</f>
        <v/>
      </c>
      <c r="R520" s="1068"/>
      <c r="S520" s="1074" t="str">
        <f>IFERROR(VLOOKUP(S519,科目・教員!$A$1:$B$357,2,0),"")</f>
        <v/>
      </c>
      <c r="T520" s="1068"/>
      <c r="V520" s="17"/>
      <c r="Z520" s="1091"/>
      <c r="AA520" s="1152"/>
      <c r="AB520" s="1152"/>
      <c r="AC520" s="1152"/>
      <c r="AD520" s="1152"/>
      <c r="AE520" s="1152"/>
      <c r="AF520" s="1152"/>
      <c r="AG520" s="1152"/>
      <c r="AH520" s="1152"/>
      <c r="AI520" s="1152"/>
      <c r="AJ520" s="1152"/>
      <c r="AK520" s="1152"/>
      <c r="AL520" s="1152"/>
      <c r="AM520" s="1152"/>
      <c r="AN520" s="1152"/>
      <c r="AO520" s="1152"/>
      <c r="AP520" s="1152"/>
      <c r="AQ520" s="1152"/>
      <c r="AR520" s="1152"/>
      <c r="AS520" s="1152"/>
      <c r="AT520" s="1152"/>
      <c r="AU520" s="1152"/>
      <c r="AV520" s="1152"/>
      <c r="AW520" s="1152"/>
      <c r="AX520" s="1152"/>
      <c r="AY520" s="1152"/>
      <c r="AZ520" s="1152"/>
      <c r="BA520" s="1152"/>
      <c r="BB520" s="1044"/>
      <c r="BC520" s="1152"/>
      <c r="BD520" s="1152"/>
      <c r="BE520" s="1152"/>
      <c r="BF520" s="1152"/>
      <c r="BG520" s="1152"/>
      <c r="BH520" s="1152"/>
      <c r="BI520" s="1152"/>
      <c r="BJ520" s="1152"/>
      <c r="BK520" s="1152"/>
      <c r="BL520" s="1152"/>
      <c r="BM520" s="1152"/>
      <c r="BN520" s="1152"/>
      <c r="BO520" s="1152"/>
      <c r="BP520" s="1152"/>
      <c r="BQ520" s="1152"/>
      <c r="BR520" s="1152"/>
      <c r="BS520" s="1152"/>
      <c r="BT520" s="1152"/>
      <c r="BU520" s="1152"/>
      <c r="BV520" s="1152"/>
      <c r="BW520" s="1152"/>
    </row>
    <row r="521" spans="1:75" ht="13.5" customHeight="1">
      <c r="A521" s="1091"/>
      <c r="B521" s="15" t="s">
        <v>59</v>
      </c>
      <c r="C521" s="1101" t="str">
        <f>VLOOKUP($C502,'2025年度(1年前期)'!$B$5:$N$208,COLUMN('2025年度(1年前期)'!$I$5)+1,0)&amp;""</f>
        <v/>
      </c>
      <c r="D521" s="1068"/>
      <c r="E521" s="1073" t="str">
        <f>VLOOKUP($C502,'2025年度(2年前期)'!$B$5:$N$208,COLUMN('2025年度(2年前期)'!$I$5)+1,0)&amp;""</f>
        <v/>
      </c>
      <c r="F521" s="1068"/>
      <c r="G521" s="1073" t="str">
        <f>VLOOKUP($C502,'2025年度(3年前期)'!$B$5:$N$208,COLUMN('2025年度(3年前期)'!$I$5)+1,0)&amp;""</f>
        <v/>
      </c>
      <c r="H521" s="1068"/>
      <c r="I521" s="1073" t="str">
        <f>VLOOKUP($C502,'2025年度(4年前期)'!$B$5:$N$208,COLUMN('2025年度(4年前期)'!$I$5)+1,0)&amp;""</f>
        <v/>
      </c>
      <c r="J521" s="1068"/>
      <c r="K521" s="1074" t="str">
        <f>VLOOKUP($C502,'2025年度(助産前期)'!$B$5:$N$208,COLUMN('2025年度(助産前期)'!$I$5)+1,0)&amp;""</f>
        <v/>
      </c>
      <c r="L521" s="1074"/>
      <c r="M521" s="1101" t="str">
        <f>VLOOKUP($C502,'2025年度(M1前期)'!$B$5:$N$208,COLUMN('2025年度(M1前期)'!$I$5)+1,0)&amp;""</f>
        <v/>
      </c>
      <c r="N521" s="1068"/>
      <c r="O521" s="1074" t="str">
        <f>VLOOKUP($C502,'2025年度(M2前期)'!$B$5:$N$208,COLUMN('2025年度(M2前期)'!$I$5)+1,0)&amp;""</f>
        <v/>
      </c>
      <c r="P521" s="1068"/>
      <c r="Q521" s="1074" t="str">
        <f>VLOOKUP($C502,'2025年度(D1前期)'!$B$5:$N$208,COLUMN('2025年度(D1前期)'!$I$5)+1,0)&amp;""</f>
        <v/>
      </c>
      <c r="R521" s="1068"/>
      <c r="S521" s="1074" t="str">
        <f>VLOOKUP($C502,'2025年度(D23前期)'!$B$5:$N$208,COLUMN('2025年度(D23前期)'!$I$5)+1,0)&amp;""</f>
        <v/>
      </c>
      <c r="T521" s="1068"/>
      <c r="V521" s="17"/>
      <c r="Z521" s="1091"/>
      <c r="AA521" s="1152"/>
      <c r="AB521" s="1152"/>
      <c r="AC521" s="1152"/>
      <c r="AD521" s="1152"/>
      <c r="AE521" s="1152"/>
      <c r="AF521" s="1152"/>
      <c r="AG521" s="1152"/>
      <c r="AH521" s="1152"/>
      <c r="AI521" s="1152"/>
      <c r="AJ521" s="1152"/>
      <c r="AK521" s="1152"/>
      <c r="AL521" s="1152"/>
      <c r="AM521" s="1152"/>
      <c r="AN521" s="1152"/>
      <c r="AO521" s="1152"/>
      <c r="AP521" s="1152"/>
      <c r="AQ521" s="1152"/>
      <c r="AR521" s="1152"/>
      <c r="AS521" s="1152"/>
      <c r="AT521" s="1152"/>
      <c r="AU521" s="1152"/>
      <c r="AV521" s="1152"/>
      <c r="AW521" s="1152"/>
      <c r="AX521" s="1152"/>
      <c r="AY521" s="1152"/>
      <c r="AZ521" s="1152"/>
      <c r="BA521" s="1152"/>
      <c r="BB521" s="1044"/>
      <c r="BC521" s="1152"/>
      <c r="BD521" s="1152"/>
      <c r="BE521" s="1152"/>
      <c r="BF521" s="1152"/>
      <c r="BG521" s="1152"/>
      <c r="BH521" s="1152"/>
      <c r="BI521" s="1152"/>
      <c r="BJ521" s="1152"/>
      <c r="BK521" s="1152"/>
      <c r="BL521" s="1152"/>
      <c r="BM521" s="1152"/>
      <c r="BN521" s="1152"/>
      <c r="BO521" s="1152"/>
      <c r="BP521" s="1152"/>
      <c r="BQ521" s="1152"/>
      <c r="BR521" s="1152"/>
      <c r="BS521" s="1152"/>
      <c r="BT521" s="1152"/>
      <c r="BU521" s="1152"/>
      <c r="BV521" s="1152"/>
      <c r="BW521" s="1152"/>
    </row>
    <row r="522" spans="1:75" ht="13.5" customHeight="1">
      <c r="A522" s="1092"/>
      <c r="B522" s="16" t="s">
        <v>56</v>
      </c>
      <c r="C522" s="1135"/>
      <c r="D522" s="1136"/>
      <c r="E522" s="1116"/>
      <c r="F522" s="1117"/>
      <c r="G522" s="1063"/>
      <c r="H522" s="1075"/>
      <c r="I522" s="1063"/>
      <c r="J522" s="1075"/>
      <c r="K522" s="1064"/>
      <c r="L522" s="1064"/>
      <c r="M522" s="1061"/>
      <c r="N522" s="1075"/>
      <c r="O522" s="1064"/>
      <c r="P522" s="1075"/>
      <c r="Q522" s="1064"/>
      <c r="R522" s="1075"/>
      <c r="S522" s="1064"/>
      <c r="T522" s="1075"/>
      <c r="V522" s="17"/>
      <c r="Z522" s="1092"/>
      <c r="AA522" s="1153"/>
      <c r="AB522" s="1153"/>
      <c r="AC522" s="1153"/>
      <c r="AD522" s="1153"/>
      <c r="AE522" s="1153"/>
      <c r="AF522" s="1153"/>
      <c r="AG522" s="1153"/>
      <c r="AH522" s="1153"/>
      <c r="AI522" s="1153"/>
      <c r="AJ522" s="1153"/>
      <c r="AK522" s="1153"/>
      <c r="AL522" s="1153"/>
      <c r="AM522" s="1153"/>
      <c r="AN522" s="1153"/>
      <c r="AO522" s="1153"/>
      <c r="AP522" s="1153"/>
      <c r="AQ522" s="1153"/>
      <c r="AR522" s="1153"/>
      <c r="AS522" s="1153"/>
      <c r="AT522" s="1153"/>
      <c r="AU522" s="1153"/>
      <c r="AV522" s="1153"/>
      <c r="AW522" s="1153"/>
      <c r="AX522" s="1153"/>
      <c r="AY522" s="1153"/>
      <c r="AZ522" s="1153"/>
      <c r="BA522" s="1153"/>
      <c r="BB522" s="1045"/>
      <c r="BC522" s="1153"/>
      <c r="BD522" s="1153"/>
      <c r="BE522" s="1153"/>
      <c r="BF522" s="1153"/>
      <c r="BG522" s="1153"/>
      <c r="BH522" s="1153"/>
      <c r="BI522" s="1153"/>
      <c r="BJ522" s="1153"/>
      <c r="BK522" s="1153"/>
      <c r="BL522" s="1153"/>
      <c r="BM522" s="1153"/>
      <c r="BN522" s="1153"/>
      <c r="BO522" s="1153"/>
      <c r="BP522" s="1153"/>
      <c r="BQ522" s="1153"/>
      <c r="BR522" s="1153"/>
      <c r="BS522" s="1153"/>
      <c r="BT522" s="1153"/>
      <c r="BU522" s="1153"/>
      <c r="BV522" s="1153"/>
      <c r="BW522" s="1153"/>
    </row>
    <row r="523" spans="1:75" ht="13.5" customHeight="1">
      <c r="A523" s="1091" t="s">
        <v>68</v>
      </c>
      <c r="B523" s="15" t="s">
        <v>50</v>
      </c>
      <c r="C523" s="1089" t="str">
        <f>VLOOKUP($C502,'2025年度(1年前期)'!$B$5:$N$208,COLUMN('2025年度(1年前期)'!$K$5),0)&amp;""</f>
        <v/>
      </c>
      <c r="D523" s="1072"/>
      <c r="E523" s="1090" t="str">
        <f>VLOOKUP($C502,'2025年度(2年前期)'!$B$5:$N$208,COLUMN('2025年度(2年前期)'!$K$5),0)&amp;""</f>
        <v/>
      </c>
      <c r="F523" s="1072"/>
      <c r="G523" s="1090" t="str">
        <f>VLOOKUP($C502,'2025年度(3年前期)'!$B$5:$N$208,COLUMN('2025年度(3年前期)'!$K$5),0)&amp;""</f>
        <v/>
      </c>
      <c r="H523" s="1072"/>
      <c r="I523" s="1090" t="str">
        <f>VLOOKUP($C502,'2025年度(4年前期)'!$B$5:$N$208,COLUMN('2025年度(4年前期)'!$K$5),0)&amp;""</f>
        <v/>
      </c>
      <c r="J523" s="1072"/>
      <c r="K523" s="1071" t="str">
        <f>VLOOKUP($C502,'2025年度(助産前期)'!$B$5:$N$208,COLUMN('2025年度(助産前期)'!$K$5),0)&amp;""</f>
        <v/>
      </c>
      <c r="L523" s="1071"/>
      <c r="M523" s="1089" t="str">
        <f>VLOOKUP($C502,'2025年度(M1前期)'!$B$5:$N$208,COLUMN('2025年度(M1前期)'!$K$5),0)&amp;""</f>
        <v/>
      </c>
      <c r="N523" s="1072"/>
      <c r="O523" s="1071" t="str">
        <f>VLOOKUP($C502,'2025年度(M2前期)'!$B$5:$N$208,COLUMN('2025年度(M2前期)'!$K$5),0)&amp;""</f>
        <v/>
      </c>
      <c r="P523" s="1072"/>
      <c r="Q523" s="1071" t="str">
        <f>VLOOKUP($C502,'2025年度(D1前期)'!$B$5:$N$208,COLUMN('2025年度(D1前期)'!$K$5),0)&amp;""</f>
        <v/>
      </c>
      <c r="R523" s="1072"/>
      <c r="S523" s="1071" t="str">
        <f>VLOOKUP($C502,'2025年度(D23前期)'!$B$5:$N$208,COLUMN('2025年度(D23前期)'!$K$5),0)&amp;""</f>
        <v/>
      </c>
      <c r="T523" s="1072"/>
      <c r="U523" s="39"/>
      <c r="V523" s="17"/>
      <c r="Z523" s="1091" t="str">
        <f>A523</f>
        <v>５時限（16：50～18：20）</v>
      </c>
      <c r="AA523" s="1151"/>
      <c r="AB523" s="1151"/>
      <c r="AC523" s="1151"/>
      <c r="AD523" s="1151"/>
      <c r="AE523" s="1151"/>
      <c r="AF523" s="1151"/>
      <c r="AG523" s="1151"/>
      <c r="AH523" s="1151"/>
      <c r="AI523" s="1151"/>
      <c r="AJ523" s="1151"/>
      <c r="AK523" s="1151"/>
      <c r="AL523" s="1151"/>
      <c r="AM523" s="1151"/>
      <c r="AN523" s="1151"/>
      <c r="AO523" s="1151"/>
      <c r="AP523" s="1151"/>
      <c r="AQ523" s="1151"/>
      <c r="AR523" s="1151"/>
      <c r="AS523" s="1151"/>
      <c r="AT523" s="1151"/>
      <c r="AU523" s="1151"/>
      <c r="AV523" s="1151"/>
      <c r="AW523" s="1151"/>
      <c r="AX523" s="1151"/>
      <c r="AY523" s="1151"/>
      <c r="AZ523" s="1151"/>
      <c r="BA523" s="1151"/>
      <c r="BB523" s="1151"/>
      <c r="BC523" s="1151"/>
      <c r="BD523" s="1151"/>
      <c r="BE523" s="1151"/>
      <c r="BF523" s="1151"/>
      <c r="BG523" s="1151"/>
      <c r="BH523" s="1151"/>
      <c r="BI523" s="1151"/>
      <c r="BJ523" s="1151"/>
      <c r="BK523" s="1151"/>
      <c r="BL523" s="1151"/>
      <c r="BM523" s="1151"/>
      <c r="BN523" s="1151"/>
      <c r="BO523" s="1151"/>
      <c r="BP523" s="1151"/>
      <c r="BQ523" s="1151"/>
      <c r="BR523" s="1151"/>
      <c r="BS523" s="1151"/>
      <c r="BT523" s="1151"/>
      <c r="BU523" s="1151"/>
      <c r="BV523" s="1151"/>
      <c r="BW523" s="1151"/>
    </row>
    <row r="524" spans="1:75" ht="13.5" customHeight="1">
      <c r="A524" s="1091"/>
      <c r="B524" s="15" t="s">
        <v>53</v>
      </c>
      <c r="C524" s="1101" t="str">
        <f>IFERROR(VLOOKUP(C523,科目・教員!$A$1:$B$357,2,0),"")</f>
        <v/>
      </c>
      <c r="D524" s="1068"/>
      <c r="E524" s="1073" t="str">
        <f>IFERROR(VLOOKUP(E523,科目・教員!$A$1:$B$357,2,0),"")</f>
        <v/>
      </c>
      <c r="F524" s="1068"/>
      <c r="G524" s="1073" t="str">
        <f>IFERROR(VLOOKUP(G523,科目・教員!$A$1:$B$357,2,0),"")</f>
        <v/>
      </c>
      <c r="H524" s="1068"/>
      <c r="I524" s="1073" t="str">
        <f>IFERROR(VLOOKUP(I523,科目・教員!$A$1:$B$357,2,0),"")</f>
        <v/>
      </c>
      <c r="J524" s="1068"/>
      <c r="K524" s="1074" t="str">
        <f>IFERROR(VLOOKUP(K523,科目・教員!$A$1:$B$357,2,0),"")</f>
        <v/>
      </c>
      <c r="L524" s="1074"/>
      <c r="M524" s="1101" t="str">
        <f>IFERROR(VLOOKUP(M523,科目・教員!$A$1:$B$357,2,0),"")</f>
        <v/>
      </c>
      <c r="N524" s="1068"/>
      <c r="O524" s="1074" t="str">
        <f>IFERROR(VLOOKUP(O523,科目・教員!$A$1:$B$357,2,0),"")</f>
        <v/>
      </c>
      <c r="P524" s="1068"/>
      <c r="Q524" s="1074" t="str">
        <f>IFERROR(VLOOKUP(Q523,科目・教員!$A$1:$B$357,2,0),"")</f>
        <v/>
      </c>
      <c r="R524" s="1068"/>
      <c r="S524" s="1074" t="str">
        <f>IFERROR(VLOOKUP(S523,科目・教員!$A$1:$B$357,2,0),"")</f>
        <v/>
      </c>
      <c r="T524" s="1068"/>
      <c r="U524" s="39"/>
      <c r="V524" s="17"/>
      <c r="Z524" s="1091"/>
      <c r="AA524" s="1152"/>
      <c r="AB524" s="1152"/>
      <c r="AC524" s="1152"/>
      <c r="AD524" s="1152"/>
      <c r="AE524" s="1152"/>
      <c r="AF524" s="1152"/>
      <c r="AG524" s="1152"/>
      <c r="AH524" s="1152"/>
      <c r="AI524" s="1152"/>
      <c r="AJ524" s="1152"/>
      <c r="AK524" s="1152"/>
      <c r="AL524" s="1152"/>
      <c r="AM524" s="1152"/>
      <c r="AN524" s="1152"/>
      <c r="AO524" s="1152"/>
      <c r="AP524" s="1152"/>
      <c r="AQ524" s="1152"/>
      <c r="AR524" s="1152"/>
      <c r="AS524" s="1152"/>
      <c r="AT524" s="1152"/>
      <c r="AU524" s="1152"/>
      <c r="AV524" s="1152"/>
      <c r="AW524" s="1152"/>
      <c r="AX524" s="1152"/>
      <c r="AY524" s="1152"/>
      <c r="AZ524" s="1152"/>
      <c r="BA524" s="1152"/>
      <c r="BB524" s="1152"/>
      <c r="BC524" s="1152"/>
      <c r="BD524" s="1152"/>
      <c r="BE524" s="1152"/>
      <c r="BF524" s="1152"/>
      <c r="BG524" s="1152"/>
      <c r="BH524" s="1152"/>
      <c r="BI524" s="1152"/>
      <c r="BJ524" s="1152"/>
      <c r="BK524" s="1152"/>
      <c r="BL524" s="1152"/>
      <c r="BM524" s="1152"/>
      <c r="BN524" s="1152"/>
      <c r="BO524" s="1152"/>
      <c r="BP524" s="1152"/>
      <c r="BQ524" s="1152"/>
      <c r="BR524" s="1152"/>
      <c r="BS524" s="1152"/>
      <c r="BT524" s="1152"/>
      <c r="BU524" s="1152"/>
      <c r="BV524" s="1152"/>
      <c r="BW524" s="1152"/>
    </row>
    <row r="525" spans="1:75" ht="13.5" customHeight="1">
      <c r="A525" s="1091"/>
      <c r="B525" s="15" t="s">
        <v>59</v>
      </c>
      <c r="C525" s="1101" t="str">
        <f>VLOOKUP($C502,'2025年度(1年前期)'!$B$5:$N$208,COLUMN('2025年度(1年前期)'!$K$5)+1,0)&amp;""</f>
        <v/>
      </c>
      <c r="D525" s="1068"/>
      <c r="E525" s="1073" t="str">
        <f>VLOOKUP($C502,'2025年度(2年前期)'!$B$5:$N$208,COLUMN('2025年度(2年前期)'!$K$5)+1,0)&amp;""</f>
        <v/>
      </c>
      <c r="F525" s="1068"/>
      <c r="G525" s="1073" t="str">
        <f>VLOOKUP($C502,'2025年度(3年前期)'!$B$5:$N$208,COLUMN('2025年度(3年前期)'!$K$5)+1,0)&amp;""</f>
        <v/>
      </c>
      <c r="H525" s="1068"/>
      <c r="I525" s="1073" t="str">
        <f>VLOOKUP($C502,'2025年度(4年前期)'!$B$5:$N$208,COLUMN('2025年度(4年前期)'!$K$5)+1,0)&amp;""</f>
        <v/>
      </c>
      <c r="J525" s="1068"/>
      <c r="K525" s="1074" t="str">
        <f>VLOOKUP($C502,'2025年度(助産前期)'!$B$5:$N$208,COLUMN('2025年度(助産前期)'!$K$5)+1,0)&amp;""</f>
        <v/>
      </c>
      <c r="L525" s="1074"/>
      <c r="M525" s="1101" t="str">
        <f>VLOOKUP($C502,'2025年度(M1前期)'!$B$5:$N$208,COLUMN('2025年度(M1前期)'!$K$5)+1,0)&amp;""</f>
        <v/>
      </c>
      <c r="N525" s="1068"/>
      <c r="O525" s="1074" t="str">
        <f>VLOOKUP($C502,'2025年度(M2前期)'!$B$5:$N$208,COLUMN('2025年度(M2前期)'!$K$5)+1,0)&amp;""</f>
        <v/>
      </c>
      <c r="P525" s="1068"/>
      <c r="Q525" s="1074" t="str">
        <f>VLOOKUP($C502,'2025年度(D1前期)'!$B$5:$N$208,COLUMN('2025年度(D1前期)'!$K$5)+1,0)&amp;""</f>
        <v/>
      </c>
      <c r="R525" s="1068"/>
      <c r="S525" s="1074" t="str">
        <f>VLOOKUP($C502,'2025年度(D23前期)'!$B$5:$N$208,COLUMN('2025年度(D23前期)'!$K$5)+1,0)&amp;""</f>
        <v/>
      </c>
      <c r="T525" s="1068"/>
      <c r="U525" s="39"/>
      <c r="V525" s="17"/>
      <c r="Z525" s="1091"/>
      <c r="AA525" s="1152"/>
      <c r="AB525" s="1152"/>
      <c r="AC525" s="1152"/>
      <c r="AD525" s="1152"/>
      <c r="AE525" s="1152"/>
      <c r="AF525" s="1152"/>
      <c r="AG525" s="1152"/>
      <c r="AH525" s="1152"/>
      <c r="AI525" s="1152"/>
      <c r="AJ525" s="1152"/>
      <c r="AK525" s="1152"/>
      <c r="AL525" s="1152"/>
      <c r="AM525" s="1152"/>
      <c r="AN525" s="1152"/>
      <c r="AO525" s="1152"/>
      <c r="AP525" s="1152"/>
      <c r="AQ525" s="1152"/>
      <c r="AR525" s="1152"/>
      <c r="AS525" s="1152"/>
      <c r="AT525" s="1152"/>
      <c r="AU525" s="1152"/>
      <c r="AV525" s="1152"/>
      <c r="AW525" s="1152"/>
      <c r="AX525" s="1152"/>
      <c r="AY525" s="1152"/>
      <c r="AZ525" s="1152"/>
      <c r="BA525" s="1152"/>
      <c r="BB525" s="1152"/>
      <c r="BC525" s="1152"/>
      <c r="BD525" s="1152"/>
      <c r="BE525" s="1152"/>
      <c r="BF525" s="1152"/>
      <c r="BG525" s="1152"/>
      <c r="BH525" s="1152"/>
      <c r="BI525" s="1152"/>
      <c r="BJ525" s="1152"/>
      <c r="BK525" s="1152"/>
      <c r="BL525" s="1152"/>
      <c r="BM525" s="1152"/>
      <c r="BN525" s="1152"/>
      <c r="BO525" s="1152"/>
      <c r="BP525" s="1152"/>
      <c r="BQ525" s="1152"/>
      <c r="BR525" s="1152"/>
      <c r="BS525" s="1152"/>
      <c r="BT525" s="1152"/>
      <c r="BU525" s="1152"/>
      <c r="BV525" s="1152"/>
      <c r="BW525" s="1152"/>
    </row>
    <row r="526" spans="1:75" ht="13.5" customHeight="1">
      <c r="A526" s="1092"/>
      <c r="B526" s="16" t="s">
        <v>56</v>
      </c>
      <c r="C526" s="1061"/>
      <c r="D526" s="1075"/>
      <c r="E526" s="1063"/>
      <c r="F526" s="1075"/>
      <c r="G526" s="1063"/>
      <c r="H526" s="1075"/>
      <c r="I526" s="1063"/>
      <c r="J526" s="1075"/>
      <c r="K526" s="1064"/>
      <c r="L526" s="1064"/>
      <c r="M526" s="1061"/>
      <c r="N526" s="1075"/>
      <c r="O526" s="1064"/>
      <c r="P526" s="1075"/>
      <c r="Q526" s="1064"/>
      <c r="R526" s="1075"/>
      <c r="S526" s="1064"/>
      <c r="T526" s="1075"/>
      <c r="U526" s="40"/>
      <c r="V526" s="28"/>
      <c r="W526" s="20"/>
      <c r="X526" s="20"/>
      <c r="Y526" s="20"/>
      <c r="Z526" s="1092"/>
      <c r="AA526" s="1153"/>
      <c r="AB526" s="1153"/>
      <c r="AC526" s="1153"/>
      <c r="AD526" s="1153"/>
      <c r="AE526" s="1153"/>
      <c r="AF526" s="1153"/>
      <c r="AG526" s="1153"/>
      <c r="AH526" s="1153"/>
      <c r="AI526" s="1153"/>
      <c r="AJ526" s="1153"/>
      <c r="AK526" s="1153"/>
      <c r="AL526" s="1153"/>
      <c r="AM526" s="1153"/>
      <c r="AN526" s="1153"/>
      <c r="AO526" s="1153"/>
      <c r="AP526" s="1153"/>
      <c r="AQ526" s="1153"/>
      <c r="AR526" s="1153"/>
      <c r="AS526" s="1153"/>
      <c r="AT526" s="1153"/>
      <c r="AU526" s="1153"/>
      <c r="AV526" s="1153"/>
      <c r="AW526" s="1153"/>
      <c r="AX526" s="1153"/>
      <c r="AY526" s="1153"/>
      <c r="AZ526" s="1153"/>
      <c r="BA526" s="1153"/>
      <c r="BB526" s="1153"/>
      <c r="BC526" s="1153"/>
      <c r="BD526" s="1153"/>
      <c r="BE526" s="1153"/>
      <c r="BF526" s="1153"/>
      <c r="BG526" s="1153"/>
      <c r="BH526" s="1153"/>
      <c r="BI526" s="1153"/>
      <c r="BJ526" s="1153"/>
      <c r="BK526" s="1153"/>
      <c r="BL526" s="1153"/>
      <c r="BM526" s="1153"/>
      <c r="BN526" s="1153"/>
      <c r="BO526" s="1153"/>
      <c r="BP526" s="1153"/>
      <c r="BQ526" s="1153"/>
      <c r="BR526" s="1153"/>
      <c r="BS526" s="1153"/>
      <c r="BT526" s="1153"/>
      <c r="BU526" s="1153"/>
      <c r="BV526" s="1153"/>
      <c r="BW526" s="1153"/>
    </row>
    <row r="527" spans="1:75" ht="21.75">
      <c r="A527" s="29"/>
      <c r="B527" s="30"/>
      <c r="C527" s="1113">
        <f>C502+1</f>
        <v>45830</v>
      </c>
      <c r="D527" s="1113"/>
      <c r="E527" s="1113"/>
      <c r="F527" s="1113"/>
      <c r="G527" s="1113"/>
      <c r="H527" s="1113"/>
      <c r="I527" s="1113"/>
      <c r="J527" s="1113"/>
      <c r="K527" s="1113"/>
      <c r="L527" s="1113"/>
      <c r="M527" s="1113"/>
      <c r="N527" s="1113"/>
      <c r="O527" s="1113"/>
      <c r="P527" s="1113"/>
      <c r="Q527" s="1113"/>
      <c r="R527" s="1113"/>
      <c r="S527" s="1113"/>
      <c r="T527" s="1113"/>
      <c r="U527" s="1052">
        <f>C527</f>
        <v>45830</v>
      </c>
      <c r="V527" s="1053"/>
      <c r="W527" s="1053"/>
      <c r="X527" s="1053"/>
      <c r="Y527" s="1053"/>
      <c r="Z527" s="1054"/>
      <c r="AA527" s="41">
        <v>101</v>
      </c>
      <c r="AB527" s="41">
        <v>102</v>
      </c>
      <c r="AC527" s="41">
        <v>103</v>
      </c>
      <c r="AD527" s="41" t="s">
        <v>16</v>
      </c>
      <c r="AE527" s="41" t="s">
        <v>17</v>
      </c>
      <c r="AF527" s="41" t="s">
        <v>18</v>
      </c>
      <c r="AG527" s="41">
        <v>201</v>
      </c>
      <c r="AH527" s="42">
        <v>202</v>
      </c>
      <c r="AI527" s="41">
        <v>203</v>
      </c>
      <c r="AJ527" s="41">
        <v>204</v>
      </c>
      <c r="AK527" s="41">
        <v>205</v>
      </c>
      <c r="AL527" s="41" t="s">
        <v>19</v>
      </c>
      <c r="AM527" s="41" t="s">
        <v>69</v>
      </c>
      <c r="AN527" s="7" t="s">
        <v>21</v>
      </c>
      <c r="AO527" s="7" t="s">
        <v>22</v>
      </c>
      <c r="AP527" s="7" t="s">
        <v>23</v>
      </c>
      <c r="AQ527" s="7" t="s">
        <v>24</v>
      </c>
      <c r="AR527" s="7" t="s">
        <v>25</v>
      </c>
      <c r="AS527" s="7" t="s">
        <v>26</v>
      </c>
      <c r="AT527" s="7" t="s">
        <v>27</v>
      </c>
      <c r="AU527" s="7" t="s">
        <v>28</v>
      </c>
      <c r="AV527" s="7" t="s">
        <v>29</v>
      </c>
      <c r="AW527" s="41">
        <v>301</v>
      </c>
      <c r="AX527" s="42">
        <v>302</v>
      </c>
      <c r="AY527" s="43">
        <v>303</v>
      </c>
      <c r="AZ527" s="43">
        <v>304</v>
      </c>
      <c r="BA527" s="41" t="s">
        <v>30</v>
      </c>
      <c r="BB527" s="41" t="s">
        <v>31</v>
      </c>
      <c r="BC527" s="42" t="s">
        <v>32</v>
      </c>
      <c r="BD527" s="41" t="s">
        <v>33</v>
      </c>
      <c r="BE527" s="41" t="s">
        <v>34</v>
      </c>
      <c r="BF527" s="41" t="s">
        <v>35</v>
      </c>
      <c r="BG527" s="7" t="s">
        <v>36</v>
      </c>
      <c r="BH527" s="7" t="s">
        <v>37</v>
      </c>
      <c r="BI527" s="41" t="s">
        <v>536</v>
      </c>
      <c r="BJ527" s="41" t="s">
        <v>537</v>
      </c>
      <c r="BK527" s="41" t="s">
        <v>538</v>
      </c>
      <c r="BL527" s="41" t="s">
        <v>539</v>
      </c>
      <c r="BM527" s="41" t="s">
        <v>540</v>
      </c>
      <c r="BN527" s="44" t="s">
        <v>40</v>
      </c>
      <c r="BO527" s="44" t="s">
        <v>41</v>
      </c>
      <c r="BP527" s="44" t="s">
        <v>354</v>
      </c>
      <c r="BQ527" s="45" t="s">
        <v>42</v>
      </c>
      <c r="BR527" s="45" t="s">
        <v>43</v>
      </c>
      <c r="BS527" s="45" t="s">
        <v>44</v>
      </c>
      <c r="BT527" s="45" t="s">
        <v>45</v>
      </c>
      <c r="BU527" s="45" t="s">
        <v>46</v>
      </c>
      <c r="BV527" s="45" t="s">
        <v>47</v>
      </c>
      <c r="BW527" s="45" t="s">
        <v>48</v>
      </c>
    </row>
    <row r="528" spans="1:75" ht="13.5" customHeight="1">
      <c r="A528" s="1091" t="s">
        <v>49</v>
      </c>
      <c r="B528" s="12" t="s">
        <v>50</v>
      </c>
      <c r="C528" s="1079" t="str">
        <f>VLOOKUP($C527,'2025年度(1年前期)'!$B$5:$N$208,COLUMN('2025年度(1年前期)'!$C$5),0)&amp;""</f>
        <v/>
      </c>
      <c r="D528" s="1080"/>
      <c r="E528" s="1081" t="str">
        <f>VLOOKUP($C527,'2025年度(2年前期)'!$B$5:$N$208,COLUMN('2025年度(2年前期)'!$C$5),0)&amp;""</f>
        <v/>
      </c>
      <c r="F528" s="1080"/>
      <c r="G528" s="1081" t="str">
        <f>VLOOKUP($C527,'2025年度(3年前期)'!$B$5:$N$208,COLUMN('2025年度(3年前期)'!$C$5),0)&amp;""</f>
        <v/>
      </c>
      <c r="H528" s="1080"/>
      <c r="I528" s="1081" t="str">
        <f>VLOOKUP($C527,'2025年度(4年前期)'!$B$5:$N$208,COLUMN('2025年度(4年前期)'!$C$5),0)&amp;""</f>
        <v/>
      </c>
      <c r="J528" s="1080"/>
      <c r="K528" s="1072" t="str">
        <f>VLOOKUP($C527,'2025年度(助産前期)'!$B$5:$N$208,COLUMN('2025年度(助産前期)'!$C$5),0)&amp;""</f>
        <v/>
      </c>
      <c r="L528" s="1096"/>
      <c r="M528" s="1105" t="str">
        <f>VLOOKUP($C527,'2025年度(M1前期)'!$B$5:$N$208,COLUMN('2025年度(M1前期)'!$C$5),0)&amp;""</f>
        <v/>
      </c>
      <c r="N528" s="1096"/>
      <c r="O528" s="1081" t="str">
        <f>VLOOKUP($C527,'2025年度(M2前期)'!$B$5:$N$208,COLUMN('2025年度(M2前期)'!$C$5),0)&amp;""</f>
        <v/>
      </c>
      <c r="P528" s="1080"/>
      <c r="Q528" s="1081" t="str">
        <f>VLOOKUP($C527,'2025年度(D1前期)'!$B$5:$N$208,COLUMN('2025年度(D1前期)'!$C$5),0)&amp;""</f>
        <v/>
      </c>
      <c r="R528" s="1080"/>
      <c r="S528" s="1072" t="str">
        <f>VLOOKUP($C527,'2025年度(D23前期)'!$B$5:$N$208,COLUMN('2025年度(D23前期)'!$C$5),0)&amp;""</f>
        <v/>
      </c>
      <c r="T528" s="1080"/>
      <c r="U528" s="13"/>
      <c r="Y528" s="38"/>
      <c r="Z528" s="1095" t="str">
        <f>A528</f>
        <v xml:space="preserve">１時限（09：20～10：50） </v>
      </c>
      <c r="AA528" s="1151"/>
      <c r="AB528" s="1151"/>
      <c r="AC528" s="1151"/>
      <c r="AD528" s="1151"/>
      <c r="AE528" s="1151"/>
      <c r="AF528" s="1151"/>
      <c r="AG528" s="1151"/>
      <c r="AH528" s="1151"/>
      <c r="AI528" s="1151"/>
      <c r="AJ528" s="1151"/>
      <c r="AK528" s="1151"/>
      <c r="AL528" s="1151"/>
      <c r="AM528" s="1151"/>
      <c r="AN528" s="1043"/>
      <c r="AO528" s="1151"/>
      <c r="AP528" s="1151"/>
      <c r="AQ528" s="1151"/>
      <c r="AR528" s="1151"/>
      <c r="AS528" s="1151"/>
      <c r="AT528" s="1151"/>
      <c r="AU528" s="1151"/>
      <c r="AV528" s="1151"/>
      <c r="AW528" s="1151"/>
      <c r="AX528" s="1151"/>
      <c r="AY528" s="1151"/>
      <c r="AZ528" s="1151"/>
      <c r="BA528" s="1151"/>
      <c r="BB528" s="1151"/>
      <c r="BC528" s="1151"/>
      <c r="BD528" s="1151"/>
      <c r="BE528" s="1151"/>
      <c r="BF528" s="1151"/>
      <c r="BG528" s="1151"/>
      <c r="BH528" s="1151"/>
      <c r="BI528" s="1151"/>
      <c r="BJ528" s="1151"/>
      <c r="BK528" s="1151"/>
      <c r="BL528" s="1151"/>
      <c r="BM528" s="1151"/>
      <c r="BN528" s="1151"/>
      <c r="BO528" s="1151"/>
      <c r="BP528" s="1151"/>
      <c r="BQ528" s="1151"/>
      <c r="BR528" s="1151"/>
      <c r="BS528" s="1151"/>
      <c r="BT528" s="1151"/>
      <c r="BU528" s="1151"/>
      <c r="BV528" s="1151"/>
      <c r="BW528" s="1151"/>
    </row>
    <row r="529" spans="1:75" ht="13.5" customHeight="1">
      <c r="A529" s="1091"/>
      <c r="B529" s="15" t="s">
        <v>53</v>
      </c>
      <c r="C529" s="1065" t="str">
        <f>IFERROR(VLOOKUP(C528,科目・教員!$A$1:$B$357,2,0),"")</f>
        <v/>
      </c>
      <c r="D529" s="1066"/>
      <c r="E529" s="1067" t="str">
        <f>IFERROR(VLOOKUP(E528,科目・教員!$A$1:$B$357,2,0),"")</f>
        <v/>
      </c>
      <c r="F529" s="1066"/>
      <c r="G529" s="1067" t="str">
        <f>IFERROR(VLOOKUP(G528,科目・教員!$A$1:$B$357,2,0),"")</f>
        <v/>
      </c>
      <c r="H529" s="1066"/>
      <c r="I529" s="1067" t="str">
        <f>IFERROR(VLOOKUP(I528,科目・教員!$A$1:$B$357,2,0),"")</f>
        <v/>
      </c>
      <c r="J529" s="1066"/>
      <c r="K529" s="1068" t="str">
        <f>IFERROR(VLOOKUP(K528,科目・教員!$A$1:$B$357,2,0),"")</f>
        <v/>
      </c>
      <c r="L529" s="1070"/>
      <c r="M529" s="1104" t="str">
        <f>IFERROR(VLOOKUP(M528,科目・教員!$A$1:$B$357,2,0),"")</f>
        <v/>
      </c>
      <c r="N529" s="1066"/>
      <c r="O529" s="1067" t="str">
        <f>IFERROR(VLOOKUP(O528,科目・教員!$A$1:$B$357,2,0),"")</f>
        <v/>
      </c>
      <c r="P529" s="1066"/>
      <c r="Q529" s="1067" t="str">
        <f>IFERROR(VLOOKUP(Q528,科目・教員!$A$1:$B$357,2,0),"")</f>
        <v/>
      </c>
      <c r="R529" s="1066"/>
      <c r="S529" s="1068" t="str">
        <f>IFERROR(VLOOKUP(S528,科目・教員!$A$1:$B$357,2,0),"")</f>
        <v/>
      </c>
      <c r="T529" s="1066"/>
      <c r="U529" s="13"/>
      <c r="Y529" s="38"/>
      <c r="Z529" s="1091"/>
      <c r="AA529" s="1152"/>
      <c r="AB529" s="1152"/>
      <c r="AC529" s="1152"/>
      <c r="AD529" s="1152"/>
      <c r="AE529" s="1152"/>
      <c r="AF529" s="1152"/>
      <c r="AG529" s="1152"/>
      <c r="AH529" s="1152"/>
      <c r="AI529" s="1152"/>
      <c r="AJ529" s="1152"/>
      <c r="AK529" s="1152"/>
      <c r="AL529" s="1152"/>
      <c r="AM529" s="1152"/>
      <c r="AN529" s="1044"/>
      <c r="AO529" s="1152"/>
      <c r="AP529" s="1152"/>
      <c r="AQ529" s="1152"/>
      <c r="AR529" s="1152"/>
      <c r="AS529" s="1152"/>
      <c r="AT529" s="1152"/>
      <c r="AU529" s="1152"/>
      <c r="AV529" s="1152"/>
      <c r="AW529" s="1152"/>
      <c r="AX529" s="1152"/>
      <c r="AY529" s="1152"/>
      <c r="AZ529" s="1152"/>
      <c r="BA529" s="1152"/>
      <c r="BB529" s="1152"/>
      <c r="BC529" s="1152"/>
      <c r="BD529" s="1152"/>
      <c r="BE529" s="1152"/>
      <c r="BF529" s="1152"/>
      <c r="BG529" s="1152"/>
      <c r="BH529" s="1152"/>
      <c r="BI529" s="1152"/>
      <c r="BJ529" s="1152"/>
      <c r="BK529" s="1152"/>
      <c r="BL529" s="1152"/>
      <c r="BM529" s="1152"/>
      <c r="BN529" s="1152"/>
      <c r="BO529" s="1152"/>
      <c r="BP529" s="1152"/>
      <c r="BQ529" s="1152"/>
      <c r="BR529" s="1152"/>
      <c r="BS529" s="1152"/>
      <c r="BT529" s="1152"/>
      <c r="BU529" s="1152"/>
      <c r="BV529" s="1152"/>
      <c r="BW529" s="1152"/>
    </row>
    <row r="530" spans="1:75" ht="13.5" customHeight="1">
      <c r="A530" s="1091"/>
      <c r="B530" s="15" t="s">
        <v>59</v>
      </c>
      <c r="C530" s="1065" t="str">
        <f>VLOOKUP($C527,'2025年度(1年前期)'!$B$5:$N$208,COLUMN('2025年度(1年前期)'!$C$5)+1,0)&amp;""</f>
        <v/>
      </c>
      <c r="D530" s="1066"/>
      <c r="E530" s="1067" t="str">
        <f>VLOOKUP($C527,'2025年度(2年前期)'!$B$5:$N$208,COLUMN('2025年度(2年前期)'!$C$5)+1,0)&amp;""</f>
        <v/>
      </c>
      <c r="F530" s="1066"/>
      <c r="G530" s="1067" t="str">
        <f>VLOOKUP($C527,'2025年度(3年前期)'!$B$5:$N$208,COLUMN('2025年度(3年前期)'!$C$5)+1,0)&amp;""</f>
        <v/>
      </c>
      <c r="H530" s="1066"/>
      <c r="I530" s="1067" t="str">
        <f>VLOOKUP($C527,'2025年度(4年前期)'!$B$5:$N$208,COLUMN('2025年度(4年前期)'!$C$5)+1,0)&amp;""</f>
        <v/>
      </c>
      <c r="J530" s="1066"/>
      <c r="K530" s="1068" t="str">
        <f>VLOOKUP($C527,'2025年度(助産前期)'!$B$5:$N$208,COLUMN('2025年度(助産前期)'!$C$5)+1,0)&amp;""</f>
        <v/>
      </c>
      <c r="L530" s="1070"/>
      <c r="M530" s="1104" t="str">
        <f>VLOOKUP($C527,'2025年度(M1前期)'!$B$5:$N$208,COLUMN('2025年度(M1前期)'!C$5)+1,0)&amp;""</f>
        <v/>
      </c>
      <c r="N530" s="1066"/>
      <c r="O530" s="1067" t="str">
        <f>VLOOKUP($C527,'2025年度(M2前期)'!$B$5:$N$208,COLUMN('2025年度(M2前期)'!$C$5)+1,0)&amp;""</f>
        <v/>
      </c>
      <c r="P530" s="1066"/>
      <c r="Q530" s="1067" t="str">
        <f>VLOOKUP($C527,'2025年度(D1前期)'!$B$5:$N$208,COLUMN('2025年度(D1前期)'!$C$5)+1,0)&amp;""</f>
        <v/>
      </c>
      <c r="R530" s="1066"/>
      <c r="S530" s="1068" t="str">
        <f>VLOOKUP($C527,'2025年度(D23前期)'!$B$5:$N$208,COLUMN('2025年度(D23前期)'!$C$5)+1,0)&amp;""</f>
        <v/>
      </c>
      <c r="T530" s="1066"/>
      <c r="U530" s="13"/>
      <c r="Y530" s="38"/>
      <c r="Z530" s="1091"/>
      <c r="AA530" s="1152"/>
      <c r="AB530" s="1152"/>
      <c r="AC530" s="1152"/>
      <c r="AD530" s="1152"/>
      <c r="AE530" s="1152"/>
      <c r="AF530" s="1152"/>
      <c r="AG530" s="1152"/>
      <c r="AH530" s="1152"/>
      <c r="AI530" s="1152"/>
      <c r="AJ530" s="1152"/>
      <c r="AK530" s="1152"/>
      <c r="AL530" s="1152"/>
      <c r="AM530" s="1152"/>
      <c r="AN530" s="1044"/>
      <c r="AO530" s="1152"/>
      <c r="AP530" s="1152"/>
      <c r="AQ530" s="1152"/>
      <c r="AR530" s="1152"/>
      <c r="AS530" s="1152"/>
      <c r="AT530" s="1152"/>
      <c r="AU530" s="1152"/>
      <c r="AV530" s="1152"/>
      <c r="AW530" s="1152"/>
      <c r="AX530" s="1152"/>
      <c r="AY530" s="1152"/>
      <c r="AZ530" s="1152"/>
      <c r="BA530" s="1152"/>
      <c r="BB530" s="1152"/>
      <c r="BC530" s="1152"/>
      <c r="BD530" s="1152"/>
      <c r="BE530" s="1152"/>
      <c r="BF530" s="1152"/>
      <c r="BG530" s="1152"/>
      <c r="BH530" s="1152"/>
      <c r="BI530" s="1152"/>
      <c r="BJ530" s="1152"/>
      <c r="BK530" s="1152"/>
      <c r="BL530" s="1152"/>
      <c r="BM530" s="1152"/>
      <c r="BN530" s="1152"/>
      <c r="BO530" s="1152"/>
      <c r="BP530" s="1152"/>
      <c r="BQ530" s="1152"/>
      <c r="BR530" s="1152"/>
      <c r="BS530" s="1152"/>
      <c r="BT530" s="1152"/>
      <c r="BU530" s="1152"/>
      <c r="BV530" s="1152"/>
      <c r="BW530" s="1152"/>
    </row>
    <row r="531" spans="1:75" ht="13.5" customHeight="1">
      <c r="A531" s="1092"/>
      <c r="B531" s="16" t="s">
        <v>56</v>
      </c>
      <c r="C531" s="1149"/>
      <c r="D531" s="1145"/>
      <c r="E531" s="1063"/>
      <c r="F531" s="1062"/>
      <c r="G531" s="1063"/>
      <c r="H531" s="1062"/>
      <c r="I531" s="1063"/>
      <c r="J531" s="1062"/>
      <c r="K531" s="1064"/>
      <c r="L531" s="1069"/>
      <c r="M531" s="1106"/>
      <c r="N531" s="1062"/>
      <c r="O531" s="1063"/>
      <c r="P531" s="1062"/>
      <c r="Q531" s="1063"/>
      <c r="R531" s="1062"/>
      <c r="S531" s="1064"/>
      <c r="T531" s="1062"/>
      <c r="U531" s="13"/>
      <c r="Y531" s="38"/>
      <c r="Z531" s="1092"/>
      <c r="AA531" s="1153"/>
      <c r="AB531" s="1153"/>
      <c r="AC531" s="1153"/>
      <c r="AD531" s="1153"/>
      <c r="AE531" s="1153"/>
      <c r="AF531" s="1153"/>
      <c r="AG531" s="1153"/>
      <c r="AH531" s="1153"/>
      <c r="AI531" s="1153"/>
      <c r="AJ531" s="1153"/>
      <c r="AK531" s="1153"/>
      <c r="AL531" s="1153"/>
      <c r="AM531" s="1153"/>
      <c r="AN531" s="1045"/>
      <c r="AO531" s="1153"/>
      <c r="AP531" s="1153"/>
      <c r="AQ531" s="1153"/>
      <c r="AR531" s="1153"/>
      <c r="AS531" s="1153"/>
      <c r="AT531" s="1153"/>
      <c r="AU531" s="1153"/>
      <c r="AV531" s="1153"/>
      <c r="AW531" s="1153"/>
      <c r="AX531" s="1153"/>
      <c r="AY531" s="1153"/>
      <c r="AZ531" s="1153"/>
      <c r="BA531" s="1153"/>
      <c r="BB531" s="1153"/>
      <c r="BC531" s="1153"/>
      <c r="BD531" s="1153"/>
      <c r="BE531" s="1153"/>
      <c r="BF531" s="1153"/>
      <c r="BG531" s="1153"/>
      <c r="BH531" s="1153"/>
      <c r="BI531" s="1153"/>
      <c r="BJ531" s="1153"/>
      <c r="BK531" s="1153"/>
      <c r="BL531" s="1153"/>
      <c r="BM531" s="1153"/>
      <c r="BN531" s="1153"/>
      <c r="BO531" s="1153"/>
      <c r="BP531" s="1153"/>
      <c r="BQ531" s="1153"/>
      <c r="BR531" s="1153"/>
      <c r="BS531" s="1153"/>
      <c r="BT531" s="1153"/>
      <c r="BU531" s="1153"/>
      <c r="BV531" s="1153"/>
      <c r="BW531" s="1153"/>
    </row>
    <row r="532" spans="1:75" ht="13.5" customHeight="1">
      <c r="A532" s="1091" t="s">
        <v>58</v>
      </c>
      <c r="B532" s="15" t="s">
        <v>50</v>
      </c>
      <c r="C532" s="1079" t="str">
        <f>VLOOKUP($C527,'2025年度(1年前期)'!$B$5:$N$208,COLUMN('2025年度(1年前期)'!$E$5),0)&amp;""</f>
        <v/>
      </c>
      <c r="D532" s="1080"/>
      <c r="E532" s="1081" t="str">
        <f>VLOOKUP($C527,'2025年度(2年前期)'!$B$5:$N$208,COLUMN('2025年度(2年前期)'!$E$5),0)&amp;""</f>
        <v/>
      </c>
      <c r="F532" s="1080"/>
      <c r="G532" s="1081" t="str">
        <f>VLOOKUP($C527,'2025年度(3年前期)'!$B$5:$N$208,COLUMN('2025年度(3年前期)'!$E$5),0)&amp;""</f>
        <v/>
      </c>
      <c r="H532" s="1080"/>
      <c r="I532" s="1303" t="str">
        <f>VLOOKUP($C527,'2025年度(4年前期)'!$B$5:$N$208,COLUMN('2025年度(4年前期)'!$E$5),0)&amp;""</f>
        <v/>
      </c>
      <c r="J532" s="1303"/>
      <c r="K532" s="1072" t="str">
        <f>VLOOKUP($C527,'2025年度(助産前期)'!$B$5:$N$208,COLUMN('2025年度(助産前期)'!$E$5),0)&amp;""</f>
        <v/>
      </c>
      <c r="L532" s="1096"/>
      <c r="M532" s="1079" t="str">
        <f>VLOOKUP($C527,'2025年度(M1前期)'!$B$5:$N$208,COLUMN('2025年度(M1前期)'!$E$5),0)&amp;""</f>
        <v/>
      </c>
      <c r="N532" s="1080"/>
      <c r="O532" s="1072" t="str">
        <f>VLOOKUP($C527,'2025年度(M2前期)'!$B$5:$N$208,COLUMN('2025年度(M2前期)'!$E$5),0)&amp;""</f>
        <v/>
      </c>
      <c r="P532" s="1080"/>
      <c r="Q532" s="1072" t="str">
        <f>VLOOKUP($C527,'2025年度(D1前期)'!$B$5:$N$208,COLUMN('2025年度(D1前期)'!$E$5),0)&amp;""</f>
        <v/>
      </c>
      <c r="R532" s="1080"/>
      <c r="S532" s="1072" t="str">
        <f>VLOOKUP($C527,'2025年度(D23前期)'!$B$5:$N$208,COLUMN('2025年度(D23前期)'!$E$5),0)&amp;""</f>
        <v/>
      </c>
      <c r="T532" s="1080"/>
      <c r="V532" s="17"/>
      <c r="Y532" s="38"/>
      <c r="Z532" s="1091" t="str">
        <f>A532</f>
        <v>２時限（11：00～12：30）</v>
      </c>
      <c r="AA532" s="1151"/>
      <c r="AB532" s="1151"/>
      <c r="AC532" s="1151"/>
      <c r="AD532" s="1151"/>
      <c r="AE532" s="1151"/>
      <c r="AF532" s="1296"/>
      <c r="AG532" s="1151"/>
      <c r="AH532" s="1151"/>
      <c r="AI532" s="1151"/>
      <c r="AJ532" s="1151"/>
      <c r="AK532" s="1151"/>
      <c r="AL532" s="1151"/>
      <c r="AM532" s="1151"/>
      <c r="AN532" s="1043"/>
      <c r="AO532" s="1151"/>
      <c r="AP532" s="1151"/>
      <c r="AQ532" s="1151"/>
      <c r="AR532" s="1151"/>
      <c r="AS532" s="1151"/>
      <c r="AT532" s="1151"/>
      <c r="AU532" s="1151"/>
      <c r="AV532" s="1151"/>
      <c r="AW532" s="1151"/>
      <c r="AX532" s="1151"/>
      <c r="AY532" s="1151"/>
      <c r="AZ532" s="1151"/>
      <c r="BA532" s="1151"/>
      <c r="BB532" s="1151"/>
      <c r="BC532" s="1151"/>
      <c r="BD532" s="1151"/>
      <c r="BE532" s="1151"/>
      <c r="BF532" s="1151"/>
      <c r="BG532" s="1151"/>
      <c r="BH532" s="1151"/>
      <c r="BI532" s="1151"/>
      <c r="BJ532" s="1151"/>
      <c r="BK532" s="1151"/>
      <c r="BL532" s="1151"/>
      <c r="BM532" s="1151"/>
      <c r="BN532" s="1151"/>
      <c r="BO532" s="1151"/>
      <c r="BP532" s="1151"/>
      <c r="BQ532" s="1151"/>
      <c r="BR532" s="1151"/>
      <c r="BS532" s="1151"/>
      <c r="BT532" s="1151"/>
      <c r="BU532" s="1151"/>
      <c r="BV532" s="1151"/>
      <c r="BW532" s="1151"/>
    </row>
    <row r="533" spans="1:75" ht="13.5" customHeight="1">
      <c r="A533" s="1091"/>
      <c r="B533" s="15" t="s">
        <v>53</v>
      </c>
      <c r="C533" s="1065" t="str">
        <f>IFERROR(VLOOKUP(C532,科目・教員!$A$1:$B$357,2,0),"")</f>
        <v/>
      </c>
      <c r="D533" s="1066"/>
      <c r="E533" s="1067" t="str">
        <f>IFERROR(VLOOKUP(E532,科目・教員!$A$1:$B$357,2,0),"")</f>
        <v/>
      </c>
      <c r="F533" s="1066"/>
      <c r="G533" s="1067" t="str">
        <f>IFERROR(VLOOKUP(G532,科目・教員!$A$1:$B$357,2,0),"")</f>
        <v/>
      </c>
      <c r="H533" s="1066"/>
      <c r="I533" s="1067" t="str">
        <f>IFERROR(VLOOKUP(I532,科目・教員!$A$1:$B$357,2,0),"")</f>
        <v/>
      </c>
      <c r="J533" s="1066"/>
      <c r="K533" s="1068" t="str">
        <f>IFERROR(VLOOKUP(K532,科目・教員!$A$1:$B$357,2,0),"")</f>
        <v/>
      </c>
      <c r="L533" s="1070"/>
      <c r="M533" s="1065" t="str">
        <f>IFERROR(VLOOKUP(M532,科目・教員!$A$1:$B$357,2,0),"")</f>
        <v/>
      </c>
      <c r="N533" s="1066"/>
      <c r="O533" s="1068" t="str">
        <f>IFERROR(VLOOKUP(O532,科目・教員!$A$1:$B$357,2,0),"")</f>
        <v/>
      </c>
      <c r="P533" s="1066"/>
      <c r="Q533" s="1068" t="str">
        <f>IFERROR(VLOOKUP(Q532,科目・教員!$A$1:$B$357,2,0),"")</f>
        <v/>
      </c>
      <c r="R533" s="1066"/>
      <c r="S533" s="1068" t="str">
        <f>IFERROR(VLOOKUP(S532,科目・教員!$A$1:$B$357,2,0),"")</f>
        <v/>
      </c>
      <c r="T533" s="1066"/>
      <c r="V533" s="17"/>
      <c r="Y533" s="38"/>
      <c r="Z533" s="1091"/>
      <c r="AA533" s="1152"/>
      <c r="AB533" s="1152"/>
      <c r="AC533" s="1152"/>
      <c r="AD533" s="1152"/>
      <c r="AE533" s="1152"/>
      <c r="AF533" s="1296"/>
      <c r="AG533" s="1152"/>
      <c r="AH533" s="1152"/>
      <c r="AI533" s="1152"/>
      <c r="AJ533" s="1152"/>
      <c r="AK533" s="1152"/>
      <c r="AL533" s="1152"/>
      <c r="AM533" s="1152"/>
      <c r="AN533" s="1044"/>
      <c r="AO533" s="1152"/>
      <c r="AP533" s="1152"/>
      <c r="AQ533" s="1152"/>
      <c r="AR533" s="1152"/>
      <c r="AS533" s="1152"/>
      <c r="AT533" s="1152"/>
      <c r="AU533" s="1152"/>
      <c r="AV533" s="1152"/>
      <c r="AW533" s="1152"/>
      <c r="AX533" s="1152"/>
      <c r="AY533" s="1152"/>
      <c r="AZ533" s="1152"/>
      <c r="BA533" s="1152"/>
      <c r="BB533" s="1152"/>
      <c r="BC533" s="1152"/>
      <c r="BD533" s="1152"/>
      <c r="BE533" s="1152"/>
      <c r="BF533" s="1152"/>
      <c r="BG533" s="1152"/>
      <c r="BH533" s="1152"/>
      <c r="BI533" s="1152"/>
      <c r="BJ533" s="1152"/>
      <c r="BK533" s="1152"/>
      <c r="BL533" s="1152"/>
      <c r="BM533" s="1152"/>
      <c r="BN533" s="1152"/>
      <c r="BO533" s="1152"/>
      <c r="BP533" s="1152"/>
      <c r="BQ533" s="1152"/>
      <c r="BR533" s="1152"/>
      <c r="BS533" s="1152"/>
      <c r="BT533" s="1152"/>
      <c r="BU533" s="1152"/>
      <c r="BV533" s="1152"/>
      <c r="BW533" s="1152"/>
    </row>
    <row r="534" spans="1:75" ht="13.5" customHeight="1">
      <c r="A534" s="1091"/>
      <c r="B534" s="15" t="s">
        <v>59</v>
      </c>
      <c r="C534" s="1065" t="str">
        <f>VLOOKUP($C527,'2025年度(1年前期)'!$B$5:$N$208,COLUMN('2025年度(1年前期)'!$E$5)+1,0)&amp;""</f>
        <v/>
      </c>
      <c r="D534" s="1066"/>
      <c r="E534" s="1067" t="str">
        <f>VLOOKUP($C527,'2025年度(2年前期)'!$B$5:$N$208,COLUMN('2025年度(2年前期)'!$E$5)+1,0)&amp;""</f>
        <v/>
      </c>
      <c r="F534" s="1066"/>
      <c r="G534" s="1067" t="str">
        <f>VLOOKUP($C527,'2025年度(3年前期)'!$B$5:$N$208,COLUMN('2025年度(3年前期)'!$E$5)+1,0)&amp;""</f>
        <v/>
      </c>
      <c r="H534" s="1066"/>
      <c r="I534" s="1067" t="str">
        <f>VLOOKUP($C527,'2025年度(4年前期)'!$B$5:$N$208,COLUMN('2025年度(4年前期)'!$E$5)+1,0)&amp;""</f>
        <v/>
      </c>
      <c r="J534" s="1066"/>
      <c r="K534" s="1068" t="str">
        <f>VLOOKUP($C527,'2025年度(助産前期)'!$B$5:$N$208,COLUMN('2025年度(助産前期)'!$E$5)+1,0)&amp;""</f>
        <v/>
      </c>
      <c r="L534" s="1070"/>
      <c r="M534" s="1065" t="str">
        <f>VLOOKUP($C527,'2025年度(M1前期)'!$B$5:$N$208,COLUMN('2025年度(M1前期)'!$E$5)+1,0)&amp;""</f>
        <v/>
      </c>
      <c r="N534" s="1066"/>
      <c r="O534" s="1068" t="str">
        <f>VLOOKUP($C527,'2025年度(M2前期)'!$B$5:$N$208,COLUMN('2025年度(M2前期)'!$E$5)+1,0)&amp;""</f>
        <v/>
      </c>
      <c r="P534" s="1066"/>
      <c r="Q534" s="1068" t="str">
        <f>VLOOKUP($C527,'2025年度(D1前期)'!$B$5:$N$208,COLUMN('2025年度(D1前期)'!$E$5)+1,0)&amp;""</f>
        <v/>
      </c>
      <c r="R534" s="1066"/>
      <c r="S534" s="1068" t="str">
        <f>VLOOKUP($C527,'2025年度(D23前期)'!$B$5:$N$208,COLUMN('2025年度(D23前期)'!$E$5)+1,0)&amp;""</f>
        <v/>
      </c>
      <c r="T534" s="1066"/>
      <c r="V534" s="17"/>
      <c r="Z534" s="1091"/>
      <c r="AA534" s="1152"/>
      <c r="AB534" s="1152"/>
      <c r="AC534" s="1152"/>
      <c r="AD534" s="1152"/>
      <c r="AE534" s="1152"/>
      <c r="AF534" s="1296"/>
      <c r="AG534" s="1152"/>
      <c r="AH534" s="1152"/>
      <c r="AI534" s="1152"/>
      <c r="AJ534" s="1152"/>
      <c r="AK534" s="1152"/>
      <c r="AL534" s="1152"/>
      <c r="AM534" s="1152"/>
      <c r="AN534" s="1044"/>
      <c r="AO534" s="1152"/>
      <c r="AP534" s="1152"/>
      <c r="AQ534" s="1152"/>
      <c r="AR534" s="1152"/>
      <c r="AS534" s="1152"/>
      <c r="AT534" s="1152"/>
      <c r="AU534" s="1152"/>
      <c r="AV534" s="1152"/>
      <c r="AW534" s="1152"/>
      <c r="AX534" s="1152"/>
      <c r="AY534" s="1152"/>
      <c r="AZ534" s="1152"/>
      <c r="BA534" s="1152"/>
      <c r="BB534" s="1152"/>
      <c r="BC534" s="1152"/>
      <c r="BD534" s="1152"/>
      <c r="BE534" s="1152"/>
      <c r="BF534" s="1152"/>
      <c r="BG534" s="1152"/>
      <c r="BH534" s="1152"/>
      <c r="BI534" s="1152"/>
      <c r="BJ534" s="1152"/>
      <c r="BK534" s="1152"/>
      <c r="BL534" s="1152"/>
      <c r="BM534" s="1152"/>
      <c r="BN534" s="1152"/>
      <c r="BO534" s="1152"/>
      <c r="BP534" s="1152"/>
      <c r="BQ534" s="1152"/>
      <c r="BR534" s="1152"/>
      <c r="BS534" s="1152"/>
      <c r="BT534" s="1152"/>
      <c r="BU534" s="1152"/>
      <c r="BV534" s="1152"/>
      <c r="BW534" s="1152"/>
    </row>
    <row r="535" spans="1:75" ht="13.5" customHeight="1">
      <c r="A535" s="1100"/>
      <c r="B535" s="16" t="s">
        <v>56</v>
      </c>
      <c r="C535" s="1149"/>
      <c r="D535" s="1145"/>
      <c r="E535" s="1063"/>
      <c r="F535" s="1075"/>
      <c r="G535" s="1063"/>
      <c r="H535" s="1075"/>
      <c r="I535" s="1063"/>
      <c r="J535" s="1075"/>
      <c r="K535" s="1064"/>
      <c r="L535" s="1064"/>
      <c r="M535" s="1061"/>
      <c r="N535" s="1075"/>
      <c r="O535" s="1064"/>
      <c r="P535" s="1075"/>
      <c r="Q535" s="1064"/>
      <c r="R535" s="1075"/>
      <c r="S535" s="1064"/>
      <c r="T535" s="1075"/>
      <c r="V535" s="17"/>
      <c r="Z535" s="1092"/>
      <c r="AA535" s="1153"/>
      <c r="AB535" s="1153"/>
      <c r="AC535" s="1153"/>
      <c r="AD535" s="1153"/>
      <c r="AE535" s="1153"/>
      <c r="AF535" s="1296"/>
      <c r="AG535" s="1153"/>
      <c r="AH535" s="1153"/>
      <c r="AI535" s="1153"/>
      <c r="AJ535" s="1153"/>
      <c r="AK535" s="1153"/>
      <c r="AL535" s="1153"/>
      <c r="AM535" s="1153"/>
      <c r="AN535" s="1045"/>
      <c r="AO535" s="1153"/>
      <c r="AP535" s="1153"/>
      <c r="AQ535" s="1153"/>
      <c r="AR535" s="1153"/>
      <c r="AS535" s="1153"/>
      <c r="AT535" s="1153"/>
      <c r="AU535" s="1153"/>
      <c r="AV535" s="1153"/>
      <c r="AW535" s="1153"/>
      <c r="AX535" s="1153"/>
      <c r="AY535" s="1153"/>
      <c r="AZ535" s="1153"/>
      <c r="BA535" s="1153"/>
      <c r="BB535" s="1153"/>
      <c r="BC535" s="1153"/>
      <c r="BD535" s="1153"/>
      <c r="BE535" s="1153"/>
      <c r="BF535" s="1153"/>
      <c r="BG535" s="1153"/>
      <c r="BH535" s="1153"/>
      <c r="BI535" s="1153"/>
      <c r="BJ535" s="1153"/>
      <c r="BK535" s="1153"/>
      <c r="BL535" s="1153"/>
      <c r="BM535" s="1153"/>
      <c r="BN535" s="1153"/>
      <c r="BO535" s="1153"/>
      <c r="BP535" s="1153"/>
      <c r="BQ535" s="1153"/>
      <c r="BR535" s="1153"/>
      <c r="BS535" s="1153"/>
      <c r="BT535" s="1153"/>
      <c r="BU535" s="1153"/>
      <c r="BV535" s="1153"/>
      <c r="BW535" s="1153"/>
    </row>
    <row r="536" spans="1:75" ht="13.5" customHeight="1">
      <c r="A536" s="1095" t="s">
        <v>60</v>
      </c>
      <c r="B536" s="18" t="s">
        <v>61</v>
      </c>
      <c r="C536" s="1079"/>
      <c r="D536" s="1080"/>
      <c r="E536" s="1081"/>
      <c r="F536" s="1080"/>
      <c r="G536" s="1081"/>
      <c r="H536" s="1080"/>
      <c r="I536" s="1081"/>
      <c r="J536" s="1080"/>
      <c r="K536" s="1072"/>
      <c r="L536" s="1096"/>
      <c r="M536" s="1079"/>
      <c r="N536" s="1080"/>
      <c r="O536" s="1072"/>
      <c r="P536" s="1080"/>
      <c r="Q536" s="1072"/>
      <c r="R536" s="1080"/>
      <c r="S536" s="1072"/>
      <c r="T536" s="1080"/>
      <c r="U536" s="17"/>
      <c r="V536" s="17"/>
      <c r="Z536" s="1091" t="str">
        <f>A536</f>
        <v>昼休み（12：30～13：30）</v>
      </c>
      <c r="AA536" s="1151"/>
      <c r="AB536" s="1151"/>
      <c r="AC536" s="1151"/>
      <c r="AD536" s="1151"/>
      <c r="AE536" s="1151"/>
      <c r="AF536" s="1151"/>
      <c r="AG536" s="1151"/>
      <c r="AH536" s="1151"/>
      <c r="AI536" s="1151"/>
      <c r="AJ536" s="1151"/>
      <c r="AK536" s="1151"/>
      <c r="AL536" s="1151"/>
      <c r="AM536" s="1151"/>
      <c r="AN536" s="1151"/>
      <c r="AO536" s="1151"/>
      <c r="AP536" s="1151"/>
      <c r="AQ536" s="1151"/>
      <c r="AR536" s="1151"/>
      <c r="AS536" s="1151"/>
      <c r="AT536" s="1151"/>
      <c r="AU536" s="1151"/>
      <c r="AV536" s="1151"/>
      <c r="AW536" s="1151"/>
      <c r="AX536" s="1151"/>
      <c r="AY536" s="1151"/>
      <c r="AZ536" s="1151"/>
      <c r="BA536" s="1151"/>
      <c r="BB536" s="1151"/>
      <c r="BC536" s="1151"/>
      <c r="BD536" s="1151"/>
      <c r="BE536" s="1151"/>
      <c r="BF536" s="1151"/>
      <c r="BG536" s="1151"/>
      <c r="BH536" s="1151"/>
      <c r="BI536" s="1151"/>
      <c r="BJ536" s="1151"/>
      <c r="BK536" s="1151"/>
      <c r="BL536" s="1151"/>
      <c r="BM536" s="1151"/>
      <c r="BN536" s="1151"/>
      <c r="BO536" s="1151"/>
      <c r="BP536" s="1151"/>
      <c r="BQ536" s="1151"/>
      <c r="BR536" s="1151"/>
      <c r="BS536" s="1151"/>
      <c r="BT536" s="1151"/>
      <c r="BU536" s="1151"/>
      <c r="BV536" s="1151"/>
      <c r="BW536" s="1151"/>
    </row>
    <row r="537" spans="1:75" ht="13.5" customHeight="1">
      <c r="A537" s="1091"/>
      <c r="B537" s="18" t="s">
        <v>62</v>
      </c>
      <c r="C537" s="1065"/>
      <c r="D537" s="1066"/>
      <c r="E537" s="1067"/>
      <c r="F537" s="1066"/>
      <c r="G537" s="1067"/>
      <c r="H537" s="1066"/>
      <c r="I537" s="1067"/>
      <c r="J537" s="1066"/>
      <c r="K537" s="1068"/>
      <c r="L537" s="1070"/>
      <c r="M537" s="1065"/>
      <c r="N537" s="1066"/>
      <c r="O537" s="1068"/>
      <c r="P537" s="1066"/>
      <c r="Q537" s="1068"/>
      <c r="R537" s="1066"/>
      <c r="S537" s="1068"/>
      <c r="T537" s="1066"/>
      <c r="U537" s="17"/>
      <c r="V537" s="17"/>
      <c r="Z537" s="1091"/>
      <c r="AA537" s="1152"/>
      <c r="AB537" s="1152"/>
      <c r="AC537" s="1152"/>
      <c r="AD537" s="1152"/>
      <c r="AE537" s="1152"/>
      <c r="AF537" s="1152"/>
      <c r="AG537" s="1152"/>
      <c r="AH537" s="1152"/>
      <c r="AI537" s="1152"/>
      <c r="AJ537" s="1152"/>
      <c r="AK537" s="1152"/>
      <c r="AL537" s="1152"/>
      <c r="AM537" s="1152"/>
      <c r="AN537" s="1152"/>
      <c r="AO537" s="1152"/>
      <c r="AP537" s="1152"/>
      <c r="AQ537" s="1152"/>
      <c r="AR537" s="1152"/>
      <c r="AS537" s="1152"/>
      <c r="AT537" s="1152"/>
      <c r="AU537" s="1152"/>
      <c r="AV537" s="1152"/>
      <c r="AW537" s="1152"/>
      <c r="AX537" s="1152"/>
      <c r="AY537" s="1152"/>
      <c r="AZ537" s="1152"/>
      <c r="BA537" s="1152"/>
      <c r="BB537" s="1152"/>
      <c r="BC537" s="1152"/>
      <c r="BD537" s="1152"/>
      <c r="BE537" s="1152"/>
      <c r="BF537" s="1152"/>
      <c r="BG537" s="1152"/>
      <c r="BH537" s="1152"/>
      <c r="BI537" s="1152"/>
      <c r="BJ537" s="1152"/>
      <c r="BK537" s="1152"/>
      <c r="BL537" s="1152"/>
      <c r="BM537" s="1152"/>
      <c r="BN537" s="1152"/>
      <c r="BO537" s="1152"/>
      <c r="BP537" s="1152"/>
      <c r="BQ537" s="1152"/>
      <c r="BR537" s="1152"/>
      <c r="BS537" s="1152"/>
      <c r="BT537" s="1152"/>
      <c r="BU537" s="1152"/>
      <c r="BV537" s="1152"/>
      <c r="BW537" s="1152"/>
    </row>
    <row r="538" spans="1:75" ht="13.5" customHeight="1">
      <c r="A538" s="1091"/>
      <c r="B538" s="18" t="s">
        <v>59</v>
      </c>
      <c r="C538" s="1065"/>
      <c r="D538" s="1066"/>
      <c r="E538" s="1067"/>
      <c r="F538" s="1066"/>
      <c r="G538" s="1067"/>
      <c r="H538" s="1066"/>
      <c r="I538" s="1067"/>
      <c r="J538" s="1066"/>
      <c r="K538" s="1068"/>
      <c r="L538" s="1070"/>
      <c r="M538" s="1065"/>
      <c r="N538" s="1066"/>
      <c r="O538" s="1068"/>
      <c r="P538" s="1066"/>
      <c r="Q538" s="1068"/>
      <c r="R538" s="1066"/>
      <c r="S538" s="1068"/>
      <c r="T538" s="1066"/>
      <c r="U538" s="17"/>
      <c r="V538" s="17"/>
      <c r="Z538" s="1091"/>
      <c r="AA538" s="1152"/>
      <c r="AB538" s="1152"/>
      <c r="AC538" s="1152"/>
      <c r="AD538" s="1152"/>
      <c r="AE538" s="1152"/>
      <c r="AF538" s="1152"/>
      <c r="AG538" s="1152"/>
      <c r="AH538" s="1152"/>
      <c r="AI538" s="1152"/>
      <c r="AJ538" s="1152"/>
      <c r="AK538" s="1152"/>
      <c r="AL538" s="1152"/>
      <c r="AM538" s="1152"/>
      <c r="AN538" s="1152"/>
      <c r="AO538" s="1152"/>
      <c r="AP538" s="1152"/>
      <c r="AQ538" s="1152"/>
      <c r="AR538" s="1152"/>
      <c r="AS538" s="1152"/>
      <c r="AT538" s="1152"/>
      <c r="AU538" s="1152"/>
      <c r="AV538" s="1152"/>
      <c r="AW538" s="1152"/>
      <c r="AX538" s="1152"/>
      <c r="AY538" s="1152"/>
      <c r="AZ538" s="1152"/>
      <c r="BA538" s="1152"/>
      <c r="BB538" s="1152"/>
      <c r="BC538" s="1152"/>
      <c r="BD538" s="1152"/>
      <c r="BE538" s="1152"/>
      <c r="BF538" s="1152"/>
      <c r="BG538" s="1152"/>
      <c r="BH538" s="1152"/>
      <c r="BI538" s="1152"/>
      <c r="BJ538" s="1152"/>
      <c r="BK538" s="1152"/>
      <c r="BL538" s="1152"/>
      <c r="BM538" s="1152"/>
      <c r="BN538" s="1152"/>
      <c r="BO538" s="1152"/>
      <c r="BP538" s="1152"/>
      <c r="BQ538" s="1152"/>
      <c r="BR538" s="1152"/>
      <c r="BS538" s="1152"/>
      <c r="BT538" s="1152"/>
      <c r="BU538" s="1152"/>
      <c r="BV538" s="1152"/>
      <c r="BW538" s="1152"/>
    </row>
    <row r="539" spans="1:75" ht="13.5" customHeight="1">
      <c r="A539" s="1092"/>
      <c r="B539" s="19" t="s">
        <v>56</v>
      </c>
      <c r="C539" s="1102"/>
      <c r="D539" s="1094"/>
      <c r="E539" s="1103"/>
      <c r="F539" s="1094"/>
      <c r="G539" s="1103"/>
      <c r="H539" s="1094"/>
      <c r="I539" s="1103"/>
      <c r="J539" s="1094"/>
      <c r="K539" s="1093"/>
      <c r="L539" s="1093"/>
      <c r="M539" s="1102"/>
      <c r="N539" s="1094"/>
      <c r="O539" s="1093"/>
      <c r="P539" s="1094"/>
      <c r="Q539" s="1093"/>
      <c r="R539" s="1094"/>
      <c r="S539" s="1093"/>
      <c r="T539" s="1094"/>
      <c r="U539" s="17"/>
      <c r="V539" s="17"/>
      <c r="Z539" s="1092"/>
      <c r="AA539" s="1153"/>
      <c r="AB539" s="1153"/>
      <c r="AC539" s="1153"/>
      <c r="AD539" s="1153"/>
      <c r="AE539" s="1153"/>
      <c r="AF539" s="1153"/>
      <c r="AG539" s="1153"/>
      <c r="AH539" s="1153"/>
      <c r="AI539" s="1153"/>
      <c r="AJ539" s="1153"/>
      <c r="AK539" s="1153"/>
      <c r="AL539" s="1153"/>
      <c r="AM539" s="1153"/>
      <c r="AN539" s="1153"/>
      <c r="AO539" s="1153"/>
      <c r="AP539" s="1153"/>
      <c r="AQ539" s="1153"/>
      <c r="AR539" s="1153"/>
      <c r="AS539" s="1153"/>
      <c r="AT539" s="1153"/>
      <c r="AU539" s="1153"/>
      <c r="AV539" s="1153"/>
      <c r="AW539" s="1153"/>
      <c r="AX539" s="1153"/>
      <c r="AY539" s="1153"/>
      <c r="AZ539" s="1153"/>
      <c r="BA539" s="1153"/>
      <c r="BB539" s="1153"/>
      <c r="BC539" s="1153"/>
      <c r="BD539" s="1153"/>
      <c r="BE539" s="1153"/>
      <c r="BF539" s="1153"/>
      <c r="BG539" s="1153"/>
      <c r="BH539" s="1153"/>
      <c r="BI539" s="1153"/>
      <c r="BJ539" s="1153"/>
      <c r="BK539" s="1153"/>
      <c r="BL539" s="1153"/>
      <c r="BM539" s="1153"/>
      <c r="BN539" s="1153"/>
      <c r="BO539" s="1153"/>
      <c r="BP539" s="1153"/>
      <c r="BQ539" s="1153"/>
      <c r="BR539" s="1153"/>
      <c r="BS539" s="1153"/>
      <c r="BT539" s="1153"/>
      <c r="BU539" s="1153"/>
      <c r="BV539" s="1153"/>
      <c r="BW539" s="1153"/>
    </row>
    <row r="540" spans="1:75" ht="13.5" customHeight="1">
      <c r="A540" s="1091" t="s">
        <v>64</v>
      </c>
      <c r="B540" s="15" t="s">
        <v>50</v>
      </c>
      <c r="C540" s="1089" t="str">
        <f>VLOOKUP($C527,'2025年度(1年前期)'!$B$5:$N$208,COLUMN('2025年度(1年前期)'!$G$5),0)&amp;""</f>
        <v/>
      </c>
      <c r="D540" s="1072"/>
      <c r="E540" s="1090" t="str">
        <f>VLOOKUP($C527,'2025年度(2年前期)'!$B$5:$N$208,COLUMN('2025年度(2年前期)'!$G$5),0)&amp;""</f>
        <v/>
      </c>
      <c r="F540" s="1072"/>
      <c r="G540" s="1090" t="str">
        <f>VLOOKUP($C527,'2025年度(3年前期)'!$B$5:$N$208,COLUMN('2025年度(3年前期)'!$G$5),0)&amp;""</f>
        <v/>
      </c>
      <c r="H540" s="1072"/>
      <c r="I540" s="1090" t="str">
        <f>VLOOKUP($C527,'2025年度(4年前期)'!$B$5:$N$208,COLUMN('2025年度(4年前期)'!$G$5),0)&amp;""</f>
        <v/>
      </c>
      <c r="J540" s="1072"/>
      <c r="K540" s="1071" t="str">
        <f>VLOOKUP($C527,'2025年度(助産前期)'!$B$5:$N$208,COLUMN('2025年度(助産前期)'!$G$5),0)&amp;""</f>
        <v/>
      </c>
      <c r="L540" s="1071"/>
      <c r="M540" s="1089" t="str">
        <f>VLOOKUP($C527,'2025年度(M1前期)'!$B$5:$N$208,COLUMN('2025年度(M1前期)'!$G$5),0)&amp;""</f>
        <v/>
      </c>
      <c r="N540" s="1072"/>
      <c r="O540" s="1071" t="str">
        <f>VLOOKUP($C527,'2025年度(M2前期)'!$B$5:$N$208,COLUMN('2025年度(M2前期)'!$G$5),0)&amp;""</f>
        <v/>
      </c>
      <c r="P540" s="1072"/>
      <c r="Q540" s="1071" t="str">
        <f>VLOOKUP($C527,'2025年度(D1前期)'!$B$5:$N$208,COLUMN('2025年度(D1前期)'!$G$5),0)&amp;""</f>
        <v/>
      </c>
      <c r="R540" s="1072"/>
      <c r="S540" s="1071" t="str">
        <f>VLOOKUP($C527,'2025年度(D23前期)'!$B$5:$N$208,COLUMN('2025年度(D23前期)'!$G$5),0)&amp;""</f>
        <v/>
      </c>
      <c r="T540" s="1072"/>
      <c r="Z540" s="1091" t="str">
        <f>A540</f>
        <v>３時限（13：30～15：00）</v>
      </c>
      <c r="AA540" s="1151"/>
      <c r="AB540" s="1151"/>
      <c r="AC540" s="1151"/>
      <c r="AD540" s="1151"/>
      <c r="AE540" s="1151"/>
      <c r="AF540" s="1151"/>
      <c r="AG540" s="1151"/>
      <c r="AH540" s="1151"/>
      <c r="AI540" s="1151"/>
      <c r="AJ540" s="1151"/>
      <c r="AK540" s="1151"/>
      <c r="AL540" s="1151"/>
      <c r="AM540" s="1151"/>
      <c r="AN540" s="1151"/>
      <c r="AO540" s="1151"/>
      <c r="AP540" s="1151"/>
      <c r="AQ540" s="1151"/>
      <c r="AR540" s="1151"/>
      <c r="AS540" s="1151"/>
      <c r="AT540" s="1151"/>
      <c r="AU540" s="1151"/>
      <c r="AV540" s="1151"/>
      <c r="AW540" s="1151"/>
      <c r="AX540" s="1151"/>
      <c r="AY540" s="1151"/>
      <c r="AZ540" s="1151"/>
      <c r="BA540" s="1151"/>
      <c r="BB540" s="1151"/>
      <c r="BC540" s="1151"/>
      <c r="BD540" s="1151"/>
      <c r="BE540" s="1151"/>
      <c r="BF540" s="1151"/>
      <c r="BG540" s="1151"/>
      <c r="BH540" s="1151"/>
      <c r="BI540" s="1151"/>
      <c r="BJ540" s="1151"/>
      <c r="BK540" s="1151"/>
      <c r="BL540" s="1151"/>
      <c r="BM540" s="1151"/>
      <c r="BN540" s="1151"/>
      <c r="BO540" s="1151"/>
      <c r="BP540" s="1151"/>
      <c r="BQ540" s="1151"/>
      <c r="BR540" s="1151"/>
      <c r="BS540" s="1151"/>
      <c r="BT540" s="1151"/>
      <c r="BU540" s="1151"/>
      <c r="BV540" s="1151"/>
      <c r="BW540" s="1151"/>
    </row>
    <row r="541" spans="1:75" ht="13.5" customHeight="1">
      <c r="A541" s="1091"/>
      <c r="B541" s="15" t="s">
        <v>53</v>
      </c>
      <c r="C541" s="1101" t="str">
        <f>IFERROR(VLOOKUP(C540,科目・教員!$A$1:$B$357,2,0),"")</f>
        <v/>
      </c>
      <c r="D541" s="1068"/>
      <c r="E541" s="1073" t="str">
        <f>IFERROR(VLOOKUP(E540,科目・教員!$A$1:$B$357,2,0),"")</f>
        <v/>
      </c>
      <c r="F541" s="1068"/>
      <c r="G541" s="1073" t="str">
        <f>IFERROR(VLOOKUP(G540,科目・教員!$A$1:$B$357,2,0),"")</f>
        <v/>
      </c>
      <c r="H541" s="1068"/>
      <c r="I541" s="1073" t="str">
        <f>IFERROR(VLOOKUP(I540,科目・教員!$A$1:$B$357,2,0),"")</f>
        <v/>
      </c>
      <c r="J541" s="1068"/>
      <c r="K541" s="1074" t="str">
        <f>IFERROR(VLOOKUP(K540,科目・教員!$A$1:$B$357,2,0),"")</f>
        <v/>
      </c>
      <c r="L541" s="1074"/>
      <c r="M541" s="1101" t="str">
        <f>IFERROR(VLOOKUP(M540,科目・教員!$A$1:$B$357,2,0),"")</f>
        <v/>
      </c>
      <c r="N541" s="1068"/>
      <c r="O541" s="1074" t="str">
        <f>IFERROR(VLOOKUP(O540,科目・教員!$A$1:$B$357,2,0),"")</f>
        <v/>
      </c>
      <c r="P541" s="1068"/>
      <c r="Q541" s="1074" t="str">
        <f>IFERROR(VLOOKUP(Q540,科目・教員!$A$1:$B$357,2,0),"")</f>
        <v/>
      </c>
      <c r="R541" s="1068"/>
      <c r="S541" s="1074" t="str">
        <f>IFERROR(VLOOKUP(S540,科目・教員!$A$1:$B$357,2,0),"")</f>
        <v/>
      </c>
      <c r="T541" s="1068"/>
      <c r="Z541" s="1091"/>
      <c r="AA541" s="1152"/>
      <c r="AB541" s="1152"/>
      <c r="AC541" s="1152"/>
      <c r="AD541" s="1152"/>
      <c r="AE541" s="1152"/>
      <c r="AF541" s="1152"/>
      <c r="AG541" s="1152"/>
      <c r="AH541" s="1152"/>
      <c r="AI541" s="1152"/>
      <c r="AJ541" s="1152"/>
      <c r="AK541" s="1152"/>
      <c r="AL541" s="1152"/>
      <c r="AM541" s="1152"/>
      <c r="AN541" s="1152"/>
      <c r="AO541" s="1152"/>
      <c r="AP541" s="1152"/>
      <c r="AQ541" s="1152"/>
      <c r="AR541" s="1152"/>
      <c r="AS541" s="1152"/>
      <c r="AT541" s="1152"/>
      <c r="AU541" s="1152"/>
      <c r="AV541" s="1152"/>
      <c r="AW541" s="1152"/>
      <c r="AX541" s="1152"/>
      <c r="AY541" s="1152"/>
      <c r="AZ541" s="1152"/>
      <c r="BA541" s="1152"/>
      <c r="BB541" s="1152"/>
      <c r="BC541" s="1152"/>
      <c r="BD541" s="1152"/>
      <c r="BE541" s="1152"/>
      <c r="BF541" s="1152"/>
      <c r="BG541" s="1152"/>
      <c r="BH541" s="1152"/>
      <c r="BI541" s="1152"/>
      <c r="BJ541" s="1152"/>
      <c r="BK541" s="1152"/>
      <c r="BL541" s="1152"/>
      <c r="BM541" s="1152"/>
      <c r="BN541" s="1152"/>
      <c r="BO541" s="1152"/>
      <c r="BP541" s="1152"/>
      <c r="BQ541" s="1152"/>
      <c r="BR541" s="1152"/>
      <c r="BS541" s="1152"/>
      <c r="BT541" s="1152"/>
      <c r="BU541" s="1152"/>
      <c r="BV541" s="1152"/>
      <c r="BW541" s="1152"/>
    </row>
    <row r="542" spans="1:75" ht="13.5" customHeight="1">
      <c r="A542" s="1091"/>
      <c r="B542" s="15" t="s">
        <v>59</v>
      </c>
      <c r="C542" s="1101" t="str">
        <f>VLOOKUP($C527,'2025年度(1年前期)'!$B$5:$N$208,COLUMN('2025年度(1年前期)'!$G$5)+1,0)&amp;""</f>
        <v/>
      </c>
      <c r="D542" s="1068"/>
      <c r="E542" s="1073" t="str">
        <f>VLOOKUP($C527,'2025年度(2年前期)'!$B$5:$N$208,COLUMN('2025年度(2年前期)'!$G$5)+1,0)&amp;""</f>
        <v/>
      </c>
      <c r="F542" s="1068"/>
      <c r="G542" s="1073" t="str">
        <f>VLOOKUP($C527,'2025年度(3年前期)'!$B$5:$N$208,COLUMN('2025年度(3年前期)'!$G$5)+1,0)&amp;""</f>
        <v/>
      </c>
      <c r="H542" s="1068"/>
      <c r="I542" s="1073" t="str">
        <f>VLOOKUP($C527,'2025年度(4年前期)'!$B$5:$N$208,COLUMN('2025年度(4年前期)'!$G$5)+1,0)&amp;""</f>
        <v/>
      </c>
      <c r="J542" s="1068"/>
      <c r="K542" s="1074" t="str">
        <f>VLOOKUP($C527,'2025年度(助産前期)'!$B$5:$N$208,COLUMN('2025年度(助産前期)'!$G$5)+1,0)&amp;""</f>
        <v/>
      </c>
      <c r="L542" s="1074"/>
      <c r="M542" s="1101" t="str">
        <f>VLOOKUP($C527,'2025年度(M1前期)'!$B$5:$N$208,COLUMN('2025年度(M1前期)'!$G$5)+1,0)&amp;""</f>
        <v/>
      </c>
      <c r="N542" s="1068"/>
      <c r="O542" s="1074" t="str">
        <f>VLOOKUP($C527,'2025年度(M2前期)'!$B$5:$N$208,COLUMN('2025年度(M2前期)'!$G$5)+1,0)&amp;""</f>
        <v/>
      </c>
      <c r="P542" s="1068"/>
      <c r="Q542" s="1074" t="str">
        <f>VLOOKUP($C527,'2025年度(D1前期)'!$B$5:$N$208,COLUMN('2025年度(D1前期)'!$G$5)+1,0)&amp;""</f>
        <v/>
      </c>
      <c r="R542" s="1068"/>
      <c r="S542" s="1074" t="str">
        <f>VLOOKUP($C527,'2025年度(D23前期)'!$B$5:$N$208,COLUMN('2025年度(D23前期)'!$G$5)+1,0)&amp;""</f>
        <v/>
      </c>
      <c r="T542" s="1068"/>
      <c r="Z542" s="1091"/>
      <c r="AA542" s="1152"/>
      <c r="AB542" s="1152"/>
      <c r="AC542" s="1152"/>
      <c r="AD542" s="1152"/>
      <c r="AE542" s="1152"/>
      <c r="AF542" s="1152"/>
      <c r="AG542" s="1152"/>
      <c r="AH542" s="1152"/>
      <c r="AI542" s="1152"/>
      <c r="AJ542" s="1152"/>
      <c r="AK542" s="1152"/>
      <c r="AL542" s="1152"/>
      <c r="AM542" s="1152"/>
      <c r="AN542" s="1152"/>
      <c r="AO542" s="1152"/>
      <c r="AP542" s="1152"/>
      <c r="AQ542" s="1152"/>
      <c r="AR542" s="1152"/>
      <c r="AS542" s="1152"/>
      <c r="AT542" s="1152"/>
      <c r="AU542" s="1152"/>
      <c r="AV542" s="1152"/>
      <c r="AW542" s="1152"/>
      <c r="AX542" s="1152"/>
      <c r="AY542" s="1152"/>
      <c r="AZ542" s="1152"/>
      <c r="BA542" s="1152"/>
      <c r="BB542" s="1152"/>
      <c r="BC542" s="1152"/>
      <c r="BD542" s="1152"/>
      <c r="BE542" s="1152"/>
      <c r="BF542" s="1152"/>
      <c r="BG542" s="1152"/>
      <c r="BH542" s="1152"/>
      <c r="BI542" s="1152"/>
      <c r="BJ542" s="1152"/>
      <c r="BK542" s="1152"/>
      <c r="BL542" s="1152"/>
      <c r="BM542" s="1152"/>
      <c r="BN542" s="1152"/>
      <c r="BO542" s="1152"/>
      <c r="BP542" s="1152"/>
      <c r="BQ542" s="1152"/>
      <c r="BR542" s="1152"/>
      <c r="BS542" s="1152"/>
      <c r="BT542" s="1152"/>
      <c r="BU542" s="1152"/>
      <c r="BV542" s="1152"/>
      <c r="BW542" s="1152"/>
    </row>
    <row r="543" spans="1:75" ht="13.5" customHeight="1">
      <c r="A543" s="1100"/>
      <c r="B543" s="16" t="s">
        <v>56</v>
      </c>
      <c r="C543" s="1061"/>
      <c r="D543" s="1075"/>
      <c r="E543" s="1063"/>
      <c r="F543" s="1075"/>
      <c r="G543" s="1063"/>
      <c r="H543" s="1075"/>
      <c r="I543" s="1063"/>
      <c r="J543" s="1075"/>
      <c r="K543" s="1064"/>
      <c r="L543" s="1064"/>
      <c r="M543" s="1061"/>
      <c r="N543" s="1075"/>
      <c r="O543" s="1064"/>
      <c r="P543" s="1075"/>
      <c r="Q543" s="1064"/>
      <c r="R543" s="1075"/>
      <c r="S543" s="1064"/>
      <c r="T543" s="1075"/>
      <c r="Z543" s="1092"/>
      <c r="AA543" s="1153"/>
      <c r="AB543" s="1153"/>
      <c r="AC543" s="1153"/>
      <c r="AD543" s="1153"/>
      <c r="AE543" s="1153"/>
      <c r="AF543" s="1153"/>
      <c r="AG543" s="1153"/>
      <c r="AH543" s="1153"/>
      <c r="AI543" s="1153"/>
      <c r="AJ543" s="1153"/>
      <c r="AK543" s="1153"/>
      <c r="AL543" s="1153"/>
      <c r="AM543" s="1153"/>
      <c r="AN543" s="1153"/>
      <c r="AO543" s="1153"/>
      <c r="AP543" s="1153"/>
      <c r="AQ543" s="1153"/>
      <c r="AR543" s="1153"/>
      <c r="AS543" s="1153"/>
      <c r="AT543" s="1153"/>
      <c r="AU543" s="1153"/>
      <c r="AV543" s="1153"/>
      <c r="AW543" s="1153"/>
      <c r="AX543" s="1153"/>
      <c r="AY543" s="1153"/>
      <c r="AZ543" s="1153"/>
      <c r="BA543" s="1153"/>
      <c r="BB543" s="1153"/>
      <c r="BC543" s="1153"/>
      <c r="BD543" s="1153"/>
      <c r="BE543" s="1153"/>
      <c r="BF543" s="1153"/>
      <c r="BG543" s="1153"/>
      <c r="BH543" s="1153"/>
      <c r="BI543" s="1153"/>
      <c r="BJ543" s="1153"/>
      <c r="BK543" s="1153"/>
      <c r="BL543" s="1153"/>
      <c r="BM543" s="1153"/>
      <c r="BN543" s="1153"/>
      <c r="BO543" s="1153"/>
      <c r="BP543" s="1153"/>
      <c r="BQ543" s="1153"/>
      <c r="BR543" s="1153"/>
      <c r="BS543" s="1153"/>
      <c r="BT543" s="1153"/>
      <c r="BU543" s="1153"/>
      <c r="BV543" s="1153"/>
      <c r="BW543" s="1153"/>
    </row>
    <row r="544" spans="1:75" ht="13.5" customHeight="1">
      <c r="A544" s="1091" t="s">
        <v>67</v>
      </c>
      <c r="B544" s="15" t="s">
        <v>50</v>
      </c>
      <c r="C544" s="1089" t="str">
        <f>VLOOKUP($C527,'2025年度(1年前期)'!$B$5:$N$208,COLUMN('2025年度(1年前期)'!$I$5),0)&amp;""</f>
        <v/>
      </c>
      <c r="D544" s="1072"/>
      <c r="E544" s="1090" t="str">
        <f>VLOOKUP($C527,'2025年度(2年前期)'!$B$5:$N$208,COLUMN('2025年度(2年前期)'!$I$5),0)&amp;""</f>
        <v/>
      </c>
      <c r="F544" s="1072"/>
      <c r="G544" s="1090" t="str">
        <f>VLOOKUP($C527,'2025年度(3年前期)'!$B$5:$N$208,COLUMN('2025年度(3年前期)'!$I$5),0)&amp;""</f>
        <v/>
      </c>
      <c r="H544" s="1072"/>
      <c r="I544" s="1090" t="str">
        <f>VLOOKUP($C527,'2025年度(4年前期)'!$B$5:$N$208,COLUMN('2025年度(4年前期)'!$I$5),0)&amp;""</f>
        <v/>
      </c>
      <c r="J544" s="1072"/>
      <c r="K544" s="1071" t="str">
        <f>VLOOKUP($C527,'2025年度(助産前期)'!$B$5:$N$208,COLUMN('2025年度(助産前期)'!$I$5),0)&amp;""</f>
        <v/>
      </c>
      <c r="L544" s="1071"/>
      <c r="M544" s="1089" t="str">
        <f>VLOOKUP($C527,'2025年度(M1前期)'!$B$5:$N$208,COLUMN('2025年度(M1前期)'!$I$5),0)&amp;""</f>
        <v/>
      </c>
      <c r="N544" s="1072"/>
      <c r="O544" s="1071" t="str">
        <f>VLOOKUP($C527,'2025年度(M2前期)'!$B$5:$N$208,COLUMN('2025年度(M2前期)'!$I$5),0)&amp;""</f>
        <v/>
      </c>
      <c r="P544" s="1072"/>
      <c r="Q544" s="1071" t="str">
        <f>VLOOKUP($C527,'2025年度(D1前期)'!$B$5:$N$208,COLUMN('2025年度(D1前期)'!$I$5),0)&amp;""</f>
        <v/>
      </c>
      <c r="R544" s="1072"/>
      <c r="S544" s="1071" t="str">
        <f>VLOOKUP($C527,'2025年度(D23前期)'!$B$5:$N$208,COLUMN('2025年度(D23前期)'!$I$5),0)&amp;""</f>
        <v/>
      </c>
      <c r="T544" s="1072"/>
      <c r="V544" s="17"/>
      <c r="Z544" s="1091" t="str">
        <f>A544</f>
        <v>４時限（15：10～16：40）</v>
      </c>
      <c r="AA544" s="1151"/>
      <c r="AB544" s="1151"/>
      <c r="AC544" s="1151"/>
      <c r="AD544" s="1151"/>
      <c r="AE544" s="1151"/>
      <c r="AF544" s="1151"/>
      <c r="AG544" s="1151"/>
      <c r="AH544" s="1151"/>
      <c r="AI544" s="1151"/>
      <c r="AJ544" s="1151"/>
      <c r="AK544" s="1151"/>
      <c r="AL544" s="1151"/>
      <c r="AM544" s="1151"/>
      <c r="AN544" s="1151"/>
      <c r="AO544" s="1151"/>
      <c r="AP544" s="1151"/>
      <c r="AQ544" s="1151"/>
      <c r="AR544" s="1151"/>
      <c r="AS544" s="1151"/>
      <c r="AT544" s="1151"/>
      <c r="AU544" s="1151"/>
      <c r="AV544" s="1151"/>
      <c r="AW544" s="1151"/>
      <c r="AX544" s="1151"/>
      <c r="AY544" s="1151"/>
      <c r="AZ544" s="1151"/>
      <c r="BA544" s="1151"/>
      <c r="BB544" s="1151"/>
      <c r="BC544" s="1151"/>
      <c r="BD544" s="1151"/>
      <c r="BE544" s="1151"/>
      <c r="BF544" s="1151"/>
      <c r="BG544" s="1151"/>
      <c r="BH544" s="1151"/>
      <c r="BI544" s="1151"/>
      <c r="BJ544" s="1151"/>
      <c r="BK544" s="1151"/>
      <c r="BL544" s="1151"/>
      <c r="BM544" s="1151"/>
      <c r="BN544" s="1151"/>
      <c r="BO544" s="1151"/>
      <c r="BP544" s="1151"/>
      <c r="BQ544" s="1151"/>
      <c r="BR544" s="1151"/>
      <c r="BS544" s="1151"/>
      <c r="BT544" s="1151"/>
      <c r="BU544" s="1151"/>
      <c r="BV544" s="1151"/>
      <c r="BW544" s="1151"/>
    </row>
    <row r="545" spans="1:75" ht="13.5" customHeight="1">
      <c r="A545" s="1091"/>
      <c r="B545" s="15" t="s">
        <v>53</v>
      </c>
      <c r="C545" s="1101" t="str">
        <f>IFERROR(VLOOKUP(C544,科目・教員!$A$1:$B$357,2,0),"")</f>
        <v/>
      </c>
      <c r="D545" s="1068"/>
      <c r="E545" s="1073" t="str">
        <f>IFERROR(VLOOKUP(E544,科目・教員!$A$1:$B$357,2,0),"")</f>
        <v/>
      </c>
      <c r="F545" s="1068"/>
      <c r="G545" s="1073" t="str">
        <f>IFERROR(VLOOKUP(G544,科目・教員!$A$1:$B$357,2,0),"")</f>
        <v/>
      </c>
      <c r="H545" s="1068"/>
      <c r="I545" s="1073" t="str">
        <f>IFERROR(VLOOKUP(I544,科目・教員!$A$1:$B$357,2,0),"")</f>
        <v/>
      </c>
      <c r="J545" s="1068"/>
      <c r="K545" s="1074" t="str">
        <f>IFERROR(VLOOKUP(K544,科目・教員!$A$1:$B$357,2,0),"")</f>
        <v/>
      </c>
      <c r="L545" s="1074"/>
      <c r="M545" s="1101" t="str">
        <f>IFERROR(VLOOKUP(M544,科目・教員!$A$1:$B$357,2,0),"")</f>
        <v/>
      </c>
      <c r="N545" s="1068"/>
      <c r="O545" s="1074" t="str">
        <f>IFERROR(VLOOKUP(O544,科目・教員!$A$1:$B$357,2,0),"")</f>
        <v/>
      </c>
      <c r="P545" s="1068"/>
      <c r="Q545" s="1074" t="str">
        <f>IFERROR(VLOOKUP(Q544,科目・教員!$A$1:$B$357,2,0),"")</f>
        <v/>
      </c>
      <c r="R545" s="1068"/>
      <c r="S545" s="1074" t="str">
        <f>IFERROR(VLOOKUP(S544,科目・教員!$A$1:$B$357,2,0),"")</f>
        <v/>
      </c>
      <c r="T545" s="1068"/>
      <c r="V545" s="17"/>
      <c r="Z545" s="1091"/>
      <c r="AA545" s="1152"/>
      <c r="AB545" s="1152"/>
      <c r="AC545" s="1152"/>
      <c r="AD545" s="1152"/>
      <c r="AE545" s="1152"/>
      <c r="AF545" s="1152"/>
      <c r="AG545" s="1152"/>
      <c r="AH545" s="1152"/>
      <c r="AI545" s="1152"/>
      <c r="AJ545" s="1152"/>
      <c r="AK545" s="1152"/>
      <c r="AL545" s="1152"/>
      <c r="AM545" s="1152"/>
      <c r="AN545" s="1152"/>
      <c r="AO545" s="1152"/>
      <c r="AP545" s="1152"/>
      <c r="AQ545" s="1152"/>
      <c r="AR545" s="1152"/>
      <c r="AS545" s="1152"/>
      <c r="AT545" s="1152"/>
      <c r="AU545" s="1152"/>
      <c r="AV545" s="1152"/>
      <c r="AW545" s="1152"/>
      <c r="AX545" s="1152"/>
      <c r="AY545" s="1152"/>
      <c r="AZ545" s="1152"/>
      <c r="BA545" s="1152"/>
      <c r="BB545" s="1152"/>
      <c r="BC545" s="1152"/>
      <c r="BD545" s="1152"/>
      <c r="BE545" s="1152"/>
      <c r="BF545" s="1152"/>
      <c r="BG545" s="1152"/>
      <c r="BH545" s="1152"/>
      <c r="BI545" s="1152"/>
      <c r="BJ545" s="1152"/>
      <c r="BK545" s="1152"/>
      <c r="BL545" s="1152"/>
      <c r="BM545" s="1152"/>
      <c r="BN545" s="1152"/>
      <c r="BO545" s="1152"/>
      <c r="BP545" s="1152"/>
      <c r="BQ545" s="1152"/>
      <c r="BR545" s="1152"/>
      <c r="BS545" s="1152"/>
      <c r="BT545" s="1152"/>
      <c r="BU545" s="1152"/>
      <c r="BV545" s="1152"/>
      <c r="BW545" s="1152"/>
    </row>
    <row r="546" spans="1:75" ht="13.5" customHeight="1">
      <c r="A546" s="1091"/>
      <c r="B546" s="15" t="s">
        <v>59</v>
      </c>
      <c r="C546" s="1101" t="str">
        <f>VLOOKUP($C527,'2025年度(1年前期)'!$B$5:$N$208,COLUMN('2025年度(1年前期)'!$I$5)+1,0)&amp;""</f>
        <v/>
      </c>
      <c r="D546" s="1068"/>
      <c r="E546" s="1073" t="str">
        <f>VLOOKUP($C527,'2025年度(2年前期)'!$B$5:$N$208,COLUMN('2025年度(2年前期)'!$I$5)+1,0)&amp;""</f>
        <v/>
      </c>
      <c r="F546" s="1068"/>
      <c r="G546" s="1073" t="str">
        <f>VLOOKUP($C527,'2025年度(3年前期)'!$B$5:$N$208,COLUMN('2025年度(3年前期)'!$I$5)+1,0)&amp;""</f>
        <v/>
      </c>
      <c r="H546" s="1068"/>
      <c r="I546" s="1073" t="str">
        <f>VLOOKUP($C527,'2025年度(4年前期)'!$B$5:$N$208,COLUMN('2025年度(4年前期)'!$I$5)+1,0)&amp;""</f>
        <v/>
      </c>
      <c r="J546" s="1068"/>
      <c r="K546" s="1074" t="str">
        <f>VLOOKUP($C527,'2025年度(助産前期)'!$B$5:$N$208,COLUMN('2025年度(助産前期)'!$I$5)+1,0)&amp;""</f>
        <v/>
      </c>
      <c r="L546" s="1074"/>
      <c r="M546" s="1101" t="str">
        <f>VLOOKUP($C527,'2025年度(M1前期)'!$B$5:$N$208,COLUMN('2025年度(M1前期)'!$I$5)+1,0)&amp;""</f>
        <v/>
      </c>
      <c r="N546" s="1068"/>
      <c r="O546" s="1074" t="str">
        <f>VLOOKUP($C527,'2025年度(M2前期)'!$B$5:$N$208,COLUMN('2025年度(M2前期)'!$I$5)+1,0)&amp;""</f>
        <v/>
      </c>
      <c r="P546" s="1068"/>
      <c r="Q546" s="1074" t="str">
        <f>VLOOKUP($C527,'2025年度(D1前期)'!$B$5:$N$208,COLUMN('2025年度(D1前期)'!$I$5)+1,0)&amp;""</f>
        <v/>
      </c>
      <c r="R546" s="1068"/>
      <c r="S546" s="1074" t="str">
        <f>VLOOKUP($C527,'2025年度(D23前期)'!$B$5:$N$208,COLUMN('2025年度(D23前期)'!$I$5)+1,0)&amp;""</f>
        <v/>
      </c>
      <c r="T546" s="1068"/>
      <c r="V546" s="17"/>
      <c r="Z546" s="1091"/>
      <c r="AA546" s="1152"/>
      <c r="AB546" s="1152"/>
      <c r="AC546" s="1152"/>
      <c r="AD546" s="1152"/>
      <c r="AE546" s="1152"/>
      <c r="AF546" s="1152"/>
      <c r="AG546" s="1152"/>
      <c r="AH546" s="1152"/>
      <c r="AI546" s="1152"/>
      <c r="AJ546" s="1152"/>
      <c r="AK546" s="1152"/>
      <c r="AL546" s="1152"/>
      <c r="AM546" s="1152"/>
      <c r="AN546" s="1152"/>
      <c r="AO546" s="1152"/>
      <c r="AP546" s="1152"/>
      <c r="AQ546" s="1152"/>
      <c r="AR546" s="1152"/>
      <c r="AS546" s="1152"/>
      <c r="AT546" s="1152"/>
      <c r="AU546" s="1152"/>
      <c r="AV546" s="1152"/>
      <c r="AW546" s="1152"/>
      <c r="AX546" s="1152"/>
      <c r="AY546" s="1152"/>
      <c r="AZ546" s="1152"/>
      <c r="BA546" s="1152"/>
      <c r="BB546" s="1152"/>
      <c r="BC546" s="1152"/>
      <c r="BD546" s="1152"/>
      <c r="BE546" s="1152"/>
      <c r="BF546" s="1152"/>
      <c r="BG546" s="1152"/>
      <c r="BH546" s="1152"/>
      <c r="BI546" s="1152"/>
      <c r="BJ546" s="1152"/>
      <c r="BK546" s="1152"/>
      <c r="BL546" s="1152"/>
      <c r="BM546" s="1152"/>
      <c r="BN546" s="1152"/>
      <c r="BO546" s="1152"/>
      <c r="BP546" s="1152"/>
      <c r="BQ546" s="1152"/>
      <c r="BR546" s="1152"/>
      <c r="BS546" s="1152"/>
      <c r="BT546" s="1152"/>
      <c r="BU546" s="1152"/>
      <c r="BV546" s="1152"/>
      <c r="BW546" s="1152"/>
    </row>
    <row r="547" spans="1:75" ht="13.5" customHeight="1">
      <c r="A547" s="1092"/>
      <c r="B547" s="16" t="s">
        <v>56</v>
      </c>
      <c r="C547" s="1061"/>
      <c r="D547" s="1075"/>
      <c r="E547" s="1063"/>
      <c r="F547" s="1075"/>
      <c r="G547" s="1063"/>
      <c r="H547" s="1075"/>
      <c r="I547" s="1063"/>
      <c r="J547" s="1075"/>
      <c r="K547" s="1064"/>
      <c r="L547" s="1064"/>
      <c r="M547" s="1061"/>
      <c r="N547" s="1075"/>
      <c r="O547" s="1064"/>
      <c r="P547" s="1075"/>
      <c r="Q547" s="1064"/>
      <c r="R547" s="1075"/>
      <c r="S547" s="1064"/>
      <c r="T547" s="1075"/>
      <c r="V547" s="17"/>
      <c r="Z547" s="1092"/>
      <c r="AA547" s="1153"/>
      <c r="AB547" s="1153"/>
      <c r="AC547" s="1153"/>
      <c r="AD547" s="1153"/>
      <c r="AE547" s="1153"/>
      <c r="AF547" s="1153"/>
      <c r="AG547" s="1153"/>
      <c r="AH547" s="1153"/>
      <c r="AI547" s="1153"/>
      <c r="AJ547" s="1153"/>
      <c r="AK547" s="1153"/>
      <c r="AL547" s="1153"/>
      <c r="AM547" s="1153"/>
      <c r="AN547" s="1153"/>
      <c r="AO547" s="1153"/>
      <c r="AP547" s="1153"/>
      <c r="AQ547" s="1153"/>
      <c r="AR547" s="1153"/>
      <c r="AS547" s="1153"/>
      <c r="AT547" s="1153"/>
      <c r="AU547" s="1153"/>
      <c r="AV547" s="1153"/>
      <c r="AW547" s="1153"/>
      <c r="AX547" s="1153"/>
      <c r="AY547" s="1153"/>
      <c r="AZ547" s="1153"/>
      <c r="BA547" s="1153"/>
      <c r="BB547" s="1153"/>
      <c r="BC547" s="1153"/>
      <c r="BD547" s="1153"/>
      <c r="BE547" s="1153"/>
      <c r="BF547" s="1153"/>
      <c r="BG547" s="1153"/>
      <c r="BH547" s="1153"/>
      <c r="BI547" s="1153"/>
      <c r="BJ547" s="1153"/>
      <c r="BK547" s="1153"/>
      <c r="BL547" s="1153"/>
      <c r="BM547" s="1153"/>
      <c r="BN547" s="1153"/>
      <c r="BO547" s="1153"/>
      <c r="BP547" s="1153"/>
      <c r="BQ547" s="1153"/>
      <c r="BR547" s="1153"/>
      <c r="BS547" s="1153"/>
      <c r="BT547" s="1153"/>
      <c r="BU547" s="1153"/>
      <c r="BV547" s="1153"/>
      <c r="BW547" s="1153"/>
    </row>
    <row r="548" spans="1:75" ht="13.5" customHeight="1">
      <c r="A548" s="1091" t="s">
        <v>68</v>
      </c>
      <c r="B548" s="15" t="s">
        <v>50</v>
      </c>
      <c r="C548" s="1089" t="str">
        <f>VLOOKUP($C527,'2025年度(1年前期)'!$B$5:$N$208,COLUMN('2025年度(1年前期)'!$K$5),0)&amp;""</f>
        <v/>
      </c>
      <c r="D548" s="1072"/>
      <c r="E548" s="1090" t="str">
        <f>VLOOKUP($C527,'2025年度(2年前期)'!$B$5:$N$208,COLUMN('2025年度(2年前期)'!$K$5),0)&amp;""</f>
        <v/>
      </c>
      <c r="F548" s="1072"/>
      <c r="G548" s="1090" t="str">
        <f>VLOOKUP($C527,'2025年度(3年前期)'!$B$5:$N$208,COLUMN('2025年度(3年前期)'!$K$5),0)&amp;""</f>
        <v/>
      </c>
      <c r="H548" s="1072"/>
      <c r="I548" s="1090" t="str">
        <f>VLOOKUP($C527,'2025年度(4年前期)'!$B$5:$N$208,COLUMN('2025年度(4年前期)'!$K$5),0)&amp;""</f>
        <v/>
      </c>
      <c r="J548" s="1072"/>
      <c r="K548" s="1071" t="str">
        <f>VLOOKUP($C527,'2025年度(助産前期)'!$B$5:$N$208,COLUMN('2025年度(助産前期)'!$K$5),0)&amp;""</f>
        <v/>
      </c>
      <c r="L548" s="1071"/>
      <c r="M548" s="1089" t="str">
        <f>VLOOKUP($C527,'2025年度(M1前期)'!$B$5:$N$208,COLUMN('2025年度(M1前期)'!$K$5),0)&amp;""</f>
        <v/>
      </c>
      <c r="N548" s="1072"/>
      <c r="O548" s="1071" t="str">
        <f>VLOOKUP($C527,'2025年度(M2前期)'!$B$5:$N$208,COLUMN('2025年度(M2前期)'!$K$5),0)&amp;""</f>
        <v/>
      </c>
      <c r="P548" s="1072"/>
      <c r="Q548" s="1071" t="str">
        <f>VLOOKUP($C527,'2025年度(D1前期)'!$B$5:$N$208,COLUMN('2025年度(D1前期)'!$K$5),0)&amp;""</f>
        <v/>
      </c>
      <c r="R548" s="1072"/>
      <c r="S548" s="1071" t="str">
        <f>VLOOKUP($C527,'2025年度(D23前期)'!$B$5:$N$208,COLUMN('2025年度(D23前期)'!$K$5),0)&amp;""</f>
        <v/>
      </c>
      <c r="T548" s="1072"/>
      <c r="U548" s="39"/>
      <c r="V548" s="17"/>
      <c r="Z548" s="1091" t="str">
        <f>A548</f>
        <v>５時限（16：50～18：20）</v>
      </c>
      <c r="AA548" s="1151"/>
      <c r="AB548" s="1151"/>
      <c r="AC548" s="1151"/>
      <c r="AD548" s="1151"/>
      <c r="AE548" s="1151"/>
      <c r="AF548" s="1151"/>
      <c r="AG548" s="1151"/>
      <c r="AH548" s="1151"/>
      <c r="AI548" s="1151"/>
      <c r="AJ548" s="1151"/>
      <c r="AK548" s="1151"/>
      <c r="AL548" s="1151"/>
      <c r="AM548" s="1151"/>
      <c r="AN548" s="1151"/>
      <c r="AO548" s="1151"/>
      <c r="AP548" s="1151"/>
      <c r="AQ548" s="1151"/>
      <c r="AR548" s="1151"/>
      <c r="AS548" s="1151"/>
      <c r="AT548" s="1151"/>
      <c r="AU548" s="1151"/>
      <c r="AV548" s="1151"/>
      <c r="AW548" s="1296"/>
      <c r="AX548" s="1151"/>
      <c r="AY548" s="1151"/>
      <c r="AZ548" s="1151"/>
      <c r="BA548" s="1151"/>
      <c r="BB548" s="1151"/>
      <c r="BC548" s="1151"/>
      <c r="BD548" s="1151"/>
      <c r="BE548" s="1151"/>
      <c r="BF548" s="1151"/>
      <c r="BG548" s="1151"/>
      <c r="BH548" s="1151"/>
      <c r="BI548" s="1151"/>
      <c r="BJ548" s="1151"/>
      <c r="BK548" s="1151"/>
      <c r="BL548" s="1151"/>
      <c r="BM548" s="1151"/>
      <c r="BN548" s="1151"/>
      <c r="BO548" s="1151"/>
      <c r="BP548" s="1151"/>
      <c r="BQ548" s="1151"/>
      <c r="BR548" s="1151"/>
      <c r="BS548" s="1151"/>
      <c r="BT548" s="1151"/>
      <c r="BU548" s="1151"/>
      <c r="BV548" s="1151"/>
      <c r="BW548" s="1151"/>
    </row>
    <row r="549" spans="1:75" ht="13.5" customHeight="1">
      <c r="A549" s="1091"/>
      <c r="B549" s="15" t="s">
        <v>53</v>
      </c>
      <c r="C549" s="1101" t="str">
        <f>IFERROR(VLOOKUP(C548,科目・教員!$A$1:$B$357,2,0),"")</f>
        <v/>
      </c>
      <c r="D549" s="1068"/>
      <c r="E549" s="1073" t="str">
        <f>IFERROR(VLOOKUP(E548,科目・教員!$A$1:$B$357,2,0),"")</f>
        <v/>
      </c>
      <c r="F549" s="1068"/>
      <c r="G549" s="1073" t="str">
        <f>IFERROR(VLOOKUP(G548,科目・教員!$A$1:$B$357,2,0),"")</f>
        <v/>
      </c>
      <c r="H549" s="1068"/>
      <c r="I549" s="1073" t="str">
        <f>IFERROR(VLOOKUP(I548,科目・教員!$A$1:$B$357,2,0),"")</f>
        <v/>
      </c>
      <c r="J549" s="1068"/>
      <c r="K549" s="1074" t="str">
        <f>IFERROR(VLOOKUP(K548,科目・教員!$A$1:$B$357,2,0),"")</f>
        <v/>
      </c>
      <c r="L549" s="1074"/>
      <c r="M549" s="1101" t="str">
        <f>IFERROR(VLOOKUP(M548,科目・教員!$A$1:$B$357,2,0),"")</f>
        <v/>
      </c>
      <c r="N549" s="1068"/>
      <c r="O549" s="1074" t="str">
        <f>IFERROR(VLOOKUP(O548,科目・教員!$A$1:$B$357,2,0),"")</f>
        <v/>
      </c>
      <c r="P549" s="1068"/>
      <c r="Q549" s="1074" t="str">
        <f>IFERROR(VLOOKUP(Q548,科目・教員!$A$1:$B$357,2,0),"")</f>
        <v/>
      </c>
      <c r="R549" s="1068"/>
      <c r="S549" s="1074" t="str">
        <f>IFERROR(VLOOKUP(S548,科目・教員!$A$1:$B$357,2,0),"")</f>
        <v/>
      </c>
      <c r="T549" s="1068"/>
      <c r="U549" s="39"/>
      <c r="V549" s="17"/>
      <c r="Z549" s="1091"/>
      <c r="AA549" s="1152"/>
      <c r="AB549" s="1152"/>
      <c r="AC549" s="1152"/>
      <c r="AD549" s="1152"/>
      <c r="AE549" s="1152"/>
      <c r="AF549" s="1152"/>
      <c r="AG549" s="1152"/>
      <c r="AH549" s="1152"/>
      <c r="AI549" s="1152"/>
      <c r="AJ549" s="1152"/>
      <c r="AK549" s="1152"/>
      <c r="AL549" s="1152"/>
      <c r="AM549" s="1152"/>
      <c r="AN549" s="1152"/>
      <c r="AO549" s="1152"/>
      <c r="AP549" s="1152"/>
      <c r="AQ549" s="1152"/>
      <c r="AR549" s="1152"/>
      <c r="AS549" s="1152"/>
      <c r="AT549" s="1152"/>
      <c r="AU549" s="1152"/>
      <c r="AV549" s="1152"/>
      <c r="AW549" s="1296"/>
      <c r="AX549" s="1152"/>
      <c r="AY549" s="1152"/>
      <c r="AZ549" s="1152"/>
      <c r="BA549" s="1152"/>
      <c r="BB549" s="1152"/>
      <c r="BC549" s="1152"/>
      <c r="BD549" s="1152"/>
      <c r="BE549" s="1152"/>
      <c r="BF549" s="1152"/>
      <c r="BG549" s="1152"/>
      <c r="BH549" s="1152"/>
      <c r="BI549" s="1152"/>
      <c r="BJ549" s="1152"/>
      <c r="BK549" s="1152"/>
      <c r="BL549" s="1152"/>
      <c r="BM549" s="1152"/>
      <c r="BN549" s="1152"/>
      <c r="BO549" s="1152"/>
      <c r="BP549" s="1152"/>
      <c r="BQ549" s="1152"/>
      <c r="BR549" s="1152"/>
      <c r="BS549" s="1152"/>
      <c r="BT549" s="1152"/>
      <c r="BU549" s="1152"/>
      <c r="BV549" s="1152"/>
      <c r="BW549" s="1152"/>
    </row>
    <row r="550" spans="1:75" ht="13.5" customHeight="1">
      <c r="A550" s="1091"/>
      <c r="B550" s="15" t="s">
        <v>59</v>
      </c>
      <c r="C550" s="1101" t="str">
        <f>VLOOKUP($C527,'2025年度(1年前期)'!$B$5:$N$208,COLUMN('2025年度(1年前期)'!$K$5)+1,0)&amp;""</f>
        <v/>
      </c>
      <c r="D550" s="1068"/>
      <c r="E550" s="1073" t="str">
        <f>VLOOKUP($C527,'2025年度(2年前期)'!$B$5:$N$208,COLUMN('2025年度(2年前期)'!$K$5)+1,0)&amp;""</f>
        <v/>
      </c>
      <c r="F550" s="1068"/>
      <c r="G550" s="1073" t="str">
        <f>VLOOKUP($C527,'2025年度(3年前期)'!$B$5:$N$208,COLUMN('2025年度(3年前期)'!$K$5)+1,0)&amp;""</f>
        <v/>
      </c>
      <c r="H550" s="1068"/>
      <c r="I550" s="1073" t="str">
        <f>VLOOKUP($C527,'2025年度(4年前期)'!$B$5:$N$208,COLUMN('2025年度(4年前期)'!$K$5)+1,0)&amp;""</f>
        <v/>
      </c>
      <c r="J550" s="1068"/>
      <c r="K550" s="1074" t="str">
        <f>VLOOKUP($C527,'2025年度(助産前期)'!$B$5:$N$208,COLUMN('2025年度(助産前期)'!$K$5)+1,0)&amp;""</f>
        <v/>
      </c>
      <c r="L550" s="1074"/>
      <c r="M550" s="1101" t="str">
        <f>VLOOKUP($C527,'2025年度(M1前期)'!$B$5:$N$208,COLUMN('2025年度(M1前期)'!$K$5)+1,0)&amp;""</f>
        <v/>
      </c>
      <c r="N550" s="1068"/>
      <c r="O550" s="1074" t="str">
        <f>VLOOKUP($C527,'2025年度(M2前期)'!$B$5:$N$208,COLUMN('2025年度(M2前期)'!$K$5)+1,0)&amp;""</f>
        <v/>
      </c>
      <c r="P550" s="1068"/>
      <c r="Q550" s="1074" t="str">
        <f>VLOOKUP($C527,'2025年度(D1前期)'!$B$5:$N$208,COLUMN('2025年度(D1前期)'!$K$5)+1,0)&amp;""</f>
        <v/>
      </c>
      <c r="R550" s="1068"/>
      <c r="S550" s="1074" t="str">
        <f>VLOOKUP($C527,'2025年度(D23前期)'!$B$5:$N$208,COLUMN('2025年度(D23前期)'!$K$5)+1,0)&amp;""</f>
        <v/>
      </c>
      <c r="T550" s="1068"/>
      <c r="U550" s="39"/>
      <c r="V550" s="17"/>
      <c r="Z550" s="1091"/>
      <c r="AA550" s="1152"/>
      <c r="AB550" s="1152"/>
      <c r="AC550" s="1152"/>
      <c r="AD550" s="1152"/>
      <c r="AE550" s="1152"/>
      <c r="AF550" s="1152"/>
      <c r="AG550" s="1152"/>
      <c r="AH550" s="1152"/>
      <c r="AI550" s="1152"/>
      <c r="AJ550" s="1152"/>
      <c r="AK550" s="1152"/>
      <c r="AL550" s="1152"/>
      <c r="AM550" s="1152"/>
      <c r="AN550" s="1152"/>
      <c r="AO550" s="1152"/>
      <c r="AP550" s="1152"/>
      <c r="AQ550" s="1152"/>
      <c r="AR550" s="1152"/>
      <c r="AS550" s="1152"/>
      <c r="AT550" s="1152"/>
      <c r="AU550" s="1152"/>
      <c r="AV550" s="1152"/>
      <c r="AW550" s="1296"/>
      <c r="AX550" s="1152"/>
      <c r="AY550" s="1152"/>
      <c r="AZ550" s="1152"/>
      <c r="BA550" s="1152"/>
      <c r="BB550" s="1152"/>
      <c r="BC550" s="1152"/>
      <c r="BD550" s="1152"/>
      <c r="BE550" s="1152"/>
      <c r="BF550" s="1152"/>
      <c r="BG550" s="1152"/>
      <c r="BH550" s="1152"/>
      <c r="BI550" s="1152"/>
      <c r="BJ550" s="1152"/>
      <c r="BK550" s="1152"/>
      <c r="BL550" s="1152"/>
      <c r="BM550" s="1152"/>
      <c r="BN550" s="1152"/>
      <c r="BO550" s="1152"/>
      <c r="BP550" s="1152"/>
      <c r="BQ550" s="1152"/>
      <c r="BR550" s="1152"/>
      <c r="BS550" s="1152"/>
      <c r="BT550" s="1152"/>
      <c r="BU550" s="1152"/>
      <c r="BV550" s="1152"/>
      <c r="BW550" s="1152"/>
    </row>
    <row r="551" spans="1:75" ht="13.5" customHeight="1">
      <c r="A551" s="1092"/>
      <c r="B551" s="16" t="s">
        <v>56</v>
      </c>
      <c r="C551" s="1149"/>
      <c r="D551" s="1117"/>
      <c r="E551" s="1063"/>
      <c r="F551" s="1075"/>
      <c r="G551" s="1063"/>
      <c r="H551" s="1075"/>
      <c r="I551" s="1063"/>
      <c r="J551" s="1075"/>
      <c r="K551" s="1064"/>
      <c r="L551" s="1064"/>
      <c r="M551" s="1061"/>
      <c r="N551" s="1075"/>
      <c r="O551" s="1064"/>
      <c r="P551" s="1075"/>
      <c r="Q551" s="1064"/>
      <c r="R551" s="1075"/>
      <c r="S551" s="1064"/>
      <c r="T551" s="1075"/>
      <c r="U551" s="40"/>
      <c r="V551" s="28"/>
      <c r="W551" s="20"/>
      <c r="X551" s="20"/>
      <c r="Y551" s="20"/>
      <c r="Z551" s="1092"/>
      <c r="AA551" s="1153"/>
      <c r="AB551" s="1153"/>
      <c r="AC551" s="1153"/>
      <c r="AD551" s="1153"/>
      <c r="AE551" s="1153"/>
      <c r="AF551" s="1153"/>
      <c r="AG551" s="1153"/>
      <c r="AH551" s="1153"/>
      <c r="AI551" s="1153"/>
      <c r="AJ551" s="1153"/>
      <c r="AK551" s="1153"/>
      <c r="AL551" s="1153"/>
      <c r="AM551" s="1153"/>
      <c r="AN551" s="1153"/>
      <c r="AO551" s="1153"/>
      <c r="AP551" s="1153"/>
      <c r="AQ551" s="1153"/>
      <c r="AR551" s="1153"/>
      <c r="AS551" s="1153"/>
      <c r="AT551" s="1153"/>
      <c r="AU551" s="1153"/>
      <c r="AV551" s="1153"/>
      <c r="AW551" s="1296"/>
      <c r="AX551" s="1153"/>
      <c r="AY551" s="1153"/>
      <c r="AZ551" s="1153"/>
      <c r="BA551" s="1153"/>
      <c r="BB551" s="1153"/>
      <c r="BC551" s="1153"/>
      <c r="BD551" s="1153"/>
      <c r="BE551" s="1153"/>
      <c r="BF551" s="1153"/>
      <c r="BG551" s="1153"/>
      <c r="BH551" s="1153"/>
      <c r="BI551" s="1153"/>
      <c r="BJ551" s="1153"/>
      <c r="BK551" s="1153"/>
      <c r="BL551" s="1153"/>
      <c r="BM551" s="1153"/>
      <c r="BN551" s="1153"/>
      <c r="BO551" s="1153"/>
      <c r="BP551" s="1153"/>
      <c r="BQ551" s="1153"/>
      <c r="BR551" s="1153"/>
      <c r="BS551" s="1153"/>
      <c r="BT551" s="1153"/>
      <c r="BU551" s="1153"/>
      <c r="BV551" s="1153"/>
      <c r="BW551" s="1153"/>
    </row>
    <row r="552" spans="1:75" ht="21.75">
      <c r="A552" s="5"/>
      <c r="B552" s="6"/>
      <c r="C552" s="1077">
        <f>C527+1</f>
        <v>45831</v>
      </c>
      <c r="D552" s="1077"/>
      <c r="E552" s="1077"/>
      <c r="F552" s="1077"/>
      <c r="G552" s="1077"/>
      <c r="H552" s="1077"/>
      <c r="I552" s="1077"/>
      <c r="J552" s="1077"/>
      <c r="K552" s="1077"/>
      <c r="L552" s="1077"/>
      <c r="M552" s="1077"/>
      <c r="N552" s="1077"/>
      <c r="O552" s="1077"/>
      <c r="P552" s="1077"/>
      <c r="Q552" s="1077"/>
      <c r="R552" s="1077"/>
      <c r="S552" s="1077"/>
      <c r="T552" s="1077"/>
      <c r="U552" s="1049">
        <f>C552</f>
        <v>45831</v>
      </c>
      <c r="V552" s="1050"/>
      <c r="W552" s="1050"/>
      <c r="X552" s="1050"/>
      <c r="Y552" s="1050"/>
      <c r="Z552" s="1051"/>
      <c r="AA552" s="41">
        <v>101</v>
      </c>
      <c r="AB552" s="41">
        <v>102</v>
      </c>
      <c r="AC552" s="41">
        <v>103</v>
      </c>
      <c r="AD552" s="41" t="s">
        <v>16</v>
      </c>
      <c r="AE552" s="41" t="s">
        <v>17</v>
      </c>
      <c r="AF552" s="41" t="s">
        <v>18</v>
      </c>
      <c r="AG552" s="41">
        <v>201</v>
      </c>
      <c r="AH552" s="42">
        <v>202</v>
      </c>
      <c r="AI552" s="41">
        <v>203</v>
      </c>
      <c r="AJ552" s="41">
        <v>204</v>
      </c>
      <c r="AK552" s="41">
        <v>205</v>
      </c>
      <c r="AL552" s="41" t="s">
        <v>19</v>
      </c>
      <c r="AM552" s="41" t="s">
        <v>69</v>
      </c>
      <c r="AN552" s="7" t="s">
        <v>21</v>
      </c>
      <c r="AO552" s="7" t="s">
        <v>22</v>
      </c>
      <c r="AP552" s="7" t="s">
        <v>23</v>
      </c>
      <c r="AQ552" s="7" t="s">
        <v>24</v>
      </c>
      <c r="AR552" s="7" t="s">
        <v>25</v>
      </c>
      <c r="AS552" s="7" t="s">
        <v>26</v>
      </c>
      <c r="AT552" s="7" t="s">
        <v>27</v>
      </c>
      <c r="AU552" s="7" t="s">
        <v>28</v>
      </c>
      <c r="AV552" s="7" t="s">
        <v>29</v>
      </c>
      <c r="AW552" s="41">
        <v>301</v>
      </c>
      <c r="AX552" s="42">
        <v>302</v>
      </c>
      <c r="AY552" s="43">
        <v>303</v>
      </c>
      <c r="AZ552" s="43">
        <v>304</v>
      </c>
      <c r="BA552" s="41" t="s">
        <v>30</v>
      </c>
      <c r="BB552" s="41" t="s">
        <v>31</v>
      </c>
      <c r="BC552" s="42" t="s">
        <v>32</v>
      </c>
      <c r="BD552" s="41" t="s">
        <v>33</v>
      </c>
      <c r="BE552" s="41" t="s">
        <v>34</v>
      </c>
      <c r="BF552" s="41" t="s">
        <v>35</v>
      </c>
      <c r="BG552" s="7" t="s">
        <v>36</v>
      </c>
      <c r="BH552" s="7" t="s">
        <v>37</v>
      </c>
      <c r="BI552" s="41" t="s">
        <v>536</v>
      </c>
      <c r="BJ552" s="41" t="s">
        <v>537</v>
      </c>
      <c r="BK552" s="41" t="s">
        <v>538</v>
      </c>
      <c r="BL552" s="41" t="s">
        <v>539</v>
      </c>
      <c r="BM552" s="41" t="s">
        <v>540</v>
      </c>
      <c r="BN552" s="44" t="s">
        <v>40</v>
      </c>
      <c r="BO552" s="44" t="s">
        <v>41</v>
      </c>
      <c r="BP552" s="44" t="s">
        <v>354</v>
      </c>
      <c r="BQ552" s="45" t="s">
        <v>42</v>
      </c>
      <c r="BR552" s="45" t="s">
        <v>43</v>
      </c>
      <c r="BS552" s="45" t="s">
        <v>44</v>
      </c>
      <c r="BT552" s="45" t="s">
        <v>45</v>
      </c>
      <c r="BU552" s="45" t="s">
        <v>46</v>
      </c>
      <c r="BV552" s="45" t="s">
        <v>47</v>
      </c>
      <c r="BW552" s="45" t="s">
        <v>48</v>
      </c>
    </row>
    <row r="553" spans="1:75" ht="13.5" customHeight="1">
      <c r="A553" s="1091" t="s">
        <v>49</v>
      </c>
      <c r="B553" s="12" t="s">
        <v>50</v>
      </c>
      <c r="C553" s="1122" t="str">
        <f>VLOOKUP($C552,'2025年度(1年前期)'!$B$5:$N$208,COLUMN('2025年度(1年前期)'!$C$5),0)&amp;""</f>
        <v>人間と宗教</v>
      </c>
      <c r="D553" s="1123"/>
      <c r="E553" s="1081" t="str">
        <f>VLOOKUP($C552,'2025年度(2年前期)'!$B$5:$N$208,COLUMN('2025年度(2年前期)'!$C$5),0)&amp;""</f>
        <v>看護過程原論</v>
      </c>
      <c r="F553" s="1080"/>
      <c r="G553" s="1081" t="str">
        <f>VLOOKUP($C552,'2025年度(3年前期)'!$B$5:$N$208,COLUMN('2025年度(3年前期)'!$C$5),0)&amp;""</f>
        <v>老年看護援助論</v>
      </c>
      <c r="H553" s="1080"/>
      <c r="I553" s="1230" t="str">
        <f>VLOOKUP($C552,'2025年度(4年前期)'!$B$5:$N$208,COLUMN('2025年度(4年前期)'!$C$5),0)&amp;""</f>
        <v>高度先駆的医療看護Ⅱ(循環器病看護)　追再試</v>
      </c>
      <c r="J553" s="1231"/>
      <c r="K553" s="1072" t="str">
        <f>VLOOKUP($C552,'2025年度(助産前期)'!$B$5:$N$208,COLUMN('2025年度(助産前期)'!$C$5),0)&amp;""</f>
        <v/>
      </c>
      <c r="L553" s="1096"/>
      <c r="M553" s="1105" t="str">
        <f>VLOOKUP($C552,'2025年度(M1前期)'!$B$5:$N$208,COLUMN('2025年度(M1前期)'!$C$5),0)&amp;""</f>
        <v>コンサルテーション</v>
      </c>
      <c r="N553" s="1096"/>
      <c r="O553" s="1081" t="str">
        <f>VLOOKUP($C552,'2025年度(M2前期)'!$B$5:$N$208,COLUMN('2025年度(M2前期)'!$C$5),0)&amp;""</f>
        <v>看護教育学演習Ａ－Ⅱ
成育看護学演習Ａ－Ⅲ(母性)
成育看護学演習Ａ－Ⅲ(小児)
成人看護学演習Ａ－Ⅱ</v>
      </c>
      <c r="P553" s="1080"/>
      <c r="Q553" s="1081" t="str">
        <f>VLOOKUP($C552,'2025年度(D1前期)'!$B$5:$N$208,COLUMN('2025年度(D1前期)'!$C$5),0)&amp;""</f>
        <v/>
      </c>
      <c r="R553" s="1080"/>
      <c r="S553" s="1072" t="str">
        <f>VLOOKUP($C552,'2025年度(D23前期)'!$B$5:$N$208,COLUMN('2025年度(D23前期)'!$C$5),0)&amp;""</f>
        <v>特別研究</v>
      </c>
      <c r="T553" s="1080"/>
      <c r="U553" s="13"/>
      <c r="V553" s="956" t="s">
        <v>111</v>
      </c>
      <c r="Y553" s="38"/>
      <c r="Z553" s="1095" t="str">
        <f>A553</f>
        <v xml:space="preserve">１時限（09：20～10：50） </v>
      </c>
      <c r="AA553" s="1151" t="s">
        <v>150</v>
      </c>
      <c r="AB553" s="1151" t="s">
        <v>150</v>
      </c>
      <c r="AC553" s="1151" t="s">
        <v>150</v>
      </c>
      <c r="AD553" s="1151"/>
      <c r="AE553" s="1151"/>
      <c r="AF553" s="1151"/>
      <c r="AG553" s="1151" t="s">
        <v>283</v>
      </c>
      <c r="AH553" s="1151"/>
      <c r="AI553" s="1151"/>
      <c r="AJ553" s="1151"/>
      <c r="AK553" s="1151"/>
      <c r="AL553" s="1151"/>
      <c r="AM553" s="1151"/>
      <c r="AN553" s="1043"/>
      <c r="AO553" s="1151"/>
      <c r="AP553" s="1151"/>
      <c r="AQ553" s="1151"/>
      <c r="AR553" s="1151"/>
      <c r="AS553" s="1151"/>
      <c r="AT553" s="1151"/>
      <c r="AU553" s="1151"/>
      <c r="AV553" s="1151"/>
      <c r="AW553" s="1151"/>
      <c r="AX553" s="1151" t="s">
        <v>645</v>
      </c>
      <c r="AY553" s="1151"/>
      <c r="AZ553" s="1151"/>
      <c r="BA553" s="1151" t="s">
        <v>646</v>
      </c>
      <c r="BB553" s="1151"/>
      <c r="BC553" s="1151"/>
      <c r="BD553" s="1151"/>
      <c r="BE553" s="1151"/>
      <c r="BF553" s="1151"/>
      <c r="BG553" s="1151"/>
      <c r="BH553" s="1151"/>
      <c r="BI553" s="1151" t="s">
        <v>619</v>
      </c>
      <c r="BJ553" s="1151"/>
      <c r="BK553" s="1151"/>
      <c r="BL553" s="1151"/>
      <c r="BM553" s="1151"/>
      <c r="BN553" s="1151"/>
      <c r="BO553" s="1151"/>
      <c r="BP553" s="1151"/>
      <c r="BQ553" s="1151"/>
      <c r="BR553" s="1151"/>
      <c r="BS553" s="1151"/>
      <c r="BT553" s="1151"/>
      <c r="BU553" s="1151"/>
      <c r="BV553" s="1151"/>
      <c r="BW553" s="1151"/>
    </row>
    <row r="554" spans="1:75">
      <c r="A554" s="1091"/>
      <c r="B554" s="15" t="s">
        <v>53</v>
      </c>
      <c r="C554" s="1118" t="str">
        <f>IFERROR(VLOOKUP(C553,科目・教員!$A$1:$B$357,2,0),"")</f>
        <v>高崎　恵</v>
      </c>
      <c r="D554" s="1119"/>
      <c r="E554" s="1067" t="str">
        <f>IFERROR(VLOOKUP(E553,科目・教員!$A$1:$B$357,2,0),"")</f>
        <v>亀岡　智美</v>
      </c>
      <c r="F554" s="1066"/>
      <c r="G554" s="1067" t="str">
        <f>IFERROR(VLOOKUP(G553,科目・教員!$A$1:$B$357,2,0),"")</f>
        <v>野中　千春</v>
      </c>
      <c r="H554" s="1066"/>
      <c r="I554" s="1224" t="str">
        <f>IFERROR(VLOOKUP(I553,科目・教員!$A$1:$B$357,2,0),"")</f>
        <v/>
      </c>
      <c r="J554" s="1225"/>
      <c r="K554" s="1068" t="str">
        <f>IFERROR(VLOOKUP(K553,科目・教員!$A$1:$B$357,2,0),"")</f>
        <v/>
      </c>
      <c r="L554" s="1070"/>
      <c r="M554" s="1104" t="str">
        <f>IFERROR(VLOOKUP(M553,科目・教員!$A$1:$B$357,2,0),"")</f>
        <v>森 真喜子</v>
      </c>
      <c r="N554" s="1066"/>
      <c r="O554" s="1067" t="str">
        <f>IFERROR(VLOOKUP(O553,科目・教員!$A$1:$B$357,2,0),"")</f>
        <v/>
      </c>
      <c r="P554" s="1066"/>
      <c r="Q554" s="1067" t="str">
        <f>IFERROR(VLOOKUP(Q553,科目・教員!$A$1:$B$357,2,0),"")</f>
        <v/>
      </c>
      <c r="R554" s="1066"/>
      <c r="S554" s="1068" t="str">
        <f>IFERROR(VLOOKUP(S553,科目・教員!$A$1:$B$357,2,0),"")</f>
        <v/>
      </c>
      <c r="T554" s="1066"/>
      <c r="U554" s="13"/>
      <c r="V554" s="956" t="s">
        <v>619</v>
      </c>
      <c r="Y554" s="38"/>
      <c r="Z554" s="1091"/>
      <c r="AA554" s="1152"/>
      <c r="AB554" s="1152"/>
      <c r="AC554" s="1152"/>
      <c r="AD554" s="1152"/>
      <c r="AE554" s="1152"/>
      <c r="AF554" s="1152"/>
      <c r="AG554" s="1152"/>
      <c r="AH554" s="1152"/>
      <c r="AI554" s="1152"/>
      <c r="AJ554" s="1152"/>
      <c r="AK554" s="1152"/>
      <c r="AL554" s="1152"/>
      <c r="AM554" s="1152"/>
      <c r="AN554" s="1044"/>
      <c r="AO554" s="1152"/>
      <c r="AP554" s="1152"/>
      <c r="AQ554" s="1152"/>
      <c r="AR554" s="1152"/>
      <c r="AS554" s="1152"/>
      <c r="AT554" s="1152"/>
      <c r="AU554" s="1152"/>
      <c r="AV554" s="1152"/>
      <c r="AW554" s="1152"/>
      <c r="AX554" s="1152"/>
      <c r="AY554" s="1152"/>
      <c r="AZ554" s="1152"/>
      <c r="BA554" s="1152"/>
      <c r="BB554" s="1152"/>
      <c r="BC554" s="1152"/>
      <c r="BD554" s="1152"/>
      <c r="BE554" s="1152"/>
      <c r="BF554" s="1152"/>
      <c r="BG554" s="1152"/>
      <c r="BH554" s="1152"/>
      <c r="BI554" s="1152"/>
      <c r="BJ554" s="1152"/>
      <c r="BK554" s="1152"/>
      <c r="BL554" s="1152"/>
      <c r="BM554" s="1152"/>
      <c r="BN554" s="1152"/>
      <c r="BO554" s="1152"/>
      <c r="BP554" s="1152"/>
      <c r="BQ554" s="1152"/>
      <c r="BR554" s="1152"/>
      <c r="BS554" s="1152"/>
      <c r="BT554" s="1152"/>
      <c r="BU554" s="1152"/>
      <c r="BV554" s="1152"/>
      <c r="BW554" s="1152"/>
    </row>
    <row r="555" spans="1:75">
      <c r="A555" s="1091"/>
      <c r="B555" s="15" t="s">
        <v>59</v>
      </c>
      <c r="C555" s="1118" t="str">
        <f>VLOOKUP($C552,'2025年度(1年前期)'!$B$5:$N$208,COLUMN('2025年度(1年前期)'!$C$5)+1,0)&amp;""</f>
        <v>201</v>
      </c>
      <c r="D555" s="1119"/>
      <c r="E555" s="1067" t="str">
        <f>VLOOKUP($C552,'2025年度(2年前期)'!$B$5:$N$208,COLUMN('2025年度(2年前期)'!$C$5)+1,0)&amp;""</f>
        <v>101･102･103</v>
      </c>
      <c r="F555" s="1066"/>
      <c r="G555" s="1067" t="str">
        <f>VLOOKUP($C552,'2025年度(3年前期)'!$B$5:$N$208,COLUMN('2025年度(3年前期)'!$C$5)+1,0)&amp;""</f>
        <v>NCGG</v>
      </c>
      <c r="H555" s="1066"/>
      <c r="I555" s="1224" t="str">
        <f>VLOOKUP($C552,'2025年度(4年前期)'!$B$5:$N$208,COLUMN('2025年度(4年前期)'!$C$5)+1,0)&amp;""</f>
        <v>302</v>
      </c>
      <c r="J555" s="1225"/>
      <c r="K555" s="1068" t="str">
        <f>VLOOKUP($C552,'2025年度(助産前期)'!$B$5:$N$208,COLUMN('2025年度(助産前期)'!$C$5)+1,0)&amp;""</f>
        <v/>
      </c>
      <c r="L555" s="1070"/>
      <c r="M555" s="1104" t="str">
        <f>VLOOKUP($C552,'2025年度(M1前期)'!$B$5:$N$208,COLUMN('2025年度(M1前期)'!C$5)+1,0)&amp;""</f>
        <v>臨床講義室1</v>
      </c>
      <c r="N555" s="1066"/>
      <c r="O555" s="1067" t="str">
        <f>VLOOKUP($C552,'2025年度(M2前期)'!$B$5:$N$208,COLUMN('2025年度(M2前期)'!$C$5)+1,0)&amp;""</f>
        <v>教育:別途指定
成育:別途指定
成人:別途指定</v>
      </c>
      <c r="P555" s="1066"/>
      <c r="Q555" s="1067" t="str">
        <f>VLOOKUP($C552,'2025年度(D1前期)'!$B$5:$N$208,COLUMN('2025年度(D1前期)'!$C$5)+1,0)&amp;""</f>
        <v/>
      </c>
      <c r="R555" s="1066"/>
      <c r="S555" s="1068" t="str">
        <f>VLOOKUP($C552,'2025年度(D23前期)'!$B$5:$N$208,COLUMN('2025年度(D23前期)'!$C$5)+1,0)&amp;""</f>
        <v/>
      </c>
      <c r="T555" s="1066"/>
      <c r="U555" s="13"/>
      <c r="V555" s="956" t="s">
        <v>620</v>
      </c>
      <c r="Y555" s="38"/>
      <c r="Z555" s="1091"/>
      <c r="AA555" s="1152"/>
      <c r="AB555" s="1152"/>
      <c r="AC555" s="1152"/>
      <c r="AD555" s="1152"/>
      <c r="AE555" s="1152"/>
      <c r="AF555" s="1152"/>
      <c r="AG555" s="1152"/>
      <c r="AH555" s="1152"/>
      <c r="AI555" s="1152"/>
      <c r="AJ555" s="1152"/>
      <c r="AK555" s="1152"/>
      <c r="AL555" s="1152"/>
      <c r="AM555" s="1152"/>
      <c r="AN555" s="1044"/>
      <c r="AO555" s="1152"/>
      <c r="AP555" s="1152"/>
      <c r="AQ555" s="1152"/>
      <c r="AR555" s="1152"/>
      <c r="AS555" s="1152"/>
      <c r="AT555" s="1152"/>
      <c r="AU555" s="1152"/>
      <c r="AV555" s="1152"/>
      <c r="AW555" s="1152"/>
      <c r="AX555" s="1152"/>
      <c r="AY555" s="1152"/>
      <c r="AZ555" s="1152"/>
      <c r="BA555" s="1152"/>
      <c r="BB555" s="1152"/>
      <c r="BC555" s="1152"/>
      <c r="BD555" s="1152"/>
      <c r="BE555" s="1152"/>
      <c r="BF555" s="1152"/>
      <c r="BG555" s="1152"/>
      <c r="BH555" s="1152"/>
      <c r="BI555" s="1152"/>
      <c r="BJ555" s="1152"/>
      <c r="BK555" s="1152"/>
      <c r="BL555" s="1152"/>
      <c r="BM555" s="1152"/>
      <c r="BN555" s="1152"/>
      <c r="BO555" s="1152"/>
      <c r="BP555" s="1152"/>
      <c r="BQ555" s="1152"/>
      <c r="BR555" s="1152"/>
      <c r="BS555" s="1152"/>
      <c r="BT555" s="1152"/>
      <c r="BU555" s="1152"/>
      <c r="BV555" s="1152"/>
      <c r="BW555" s="1152"/>
    </row>
    <row r="556" spans="1:75">
      <c r="A556" s="1092"/>
      <c r="B556" s="16" t="s">
        <v>56</v>
      </c>
      <c r="C556" s="1120" t="s">
        <v>647</v>
      </c>
      <c r="D556" s="1121"/>
      <c r="E556" s="1116"/>
      <c r="F556" s="1145"/>
      <c r="G556" s="1063"/>
      <c r="H556" s="1062"/>
      <c r="I556" s="1301"/>
      <c r="J556" s="1302"/>
      <c r="K556" s="1064"/>
      <c r="L556" s="1069"/>
      <c r="M556" s="1106"/>
      <c r="N556" s="1062"/>
      <c r="O556" s="1063"/>
      <c r="P556" s="1062"/>
      <c r="Q556" s="1063"/>
      <c r="R556" s="1062"/>
      <c r="S556" s="1064"/>
      <c r="T556" s="1062"/>
      <c r="U556" s="13"/>
      <c r="V556" s="956" t="s">
        <v>82</v>
      </c>
      <c r="Y556" s="38"/>
      <c r="Z556" s="1092"/>
      <c r="AA556" s="1153"/>
      <c r="AB556" s="1153"/>
      <c r="AC556" s="1153"/>
      <c r="AD556" s="1153"/>
      <c r="AE556" s="1153"/>
      <c r="AF556" s="1153"/>
      <c r="AG556" s="1153"/>
      <c r="AH556" s="1153"/>
      <c r="AI556" s="1153"/>
      <c r="AJ556" s="1153"/>
      <c r="AK556" s="1153"/>
      <c r="AL556" s="1153"/>
      <c r="AM556" s="1153"/>
      <c r="AN556" s="1045"/>
      <c r="AO556" s="1153"/>
      <c r="AP556" s="1153"/>
      <c r="AQ556" s="1153"/>
      <c r="AR556" s="1153"/>
      <c r="AS556" s="1153"/>
      <c r="AT556" s="1153"/>
      <c r="AU556" s="1153"/>
      <c r="AV556" s="1153"/>
      <c r="AW556" s="1153"/>
      <c r="AX556" s="1153"/>
      <c r="AY556" s="1153"/>
      <c r="AZ556" s="1153"/>
      <c r="BA556" s="1153"/>
      <c r="BB556" s="1153"/>
      <c r="BC556" s="1153"/>
      <c r="BD556" s="1153"/>
      <c r="BE556" s="1153"/>
      <c r="BF556" s="1153"/>
      <c r="BG556" s="1153"/>
      <c r="BH556" s="1153"/>
      <c r="BI556" s="1153"/>
      <c r="BJ556" s="1153"/>
      <c r="BK556" s="1153"/>
      <c r="BL556" s="1153"/>
      <c r="BM556" s="1153"/>
      <c r="BN556" s="1153"/>
      <c r="BO556" s="1153"/>
      <c r="BP556" s="1153"/>
      <c r="BQ556" s="1153"/>
      <c r="BR556" s="1153"/>
      <c r="BS556" s="1153"/>
      <c r="BT556" s="1153"/>
      <c r="BU556" s="1153"/>
      <c r="BV556" s="1153"/>
      <c r="BW556" s="1153"/>
    </row>
    <row r="557" spans="1:75" ht="13.5" customHeight="1">
      <c r="A557" s="1091" t="s">
        <v>58</v>
      </c>
      <c r="B557" s="15" t="s">
        <v>50</v>
      </c>
      <c r="C557" s="1122" t="str">
        <f>VLOOKUP($C552,'2025年度(1年前期)'!$B$5:$N$208,COLUMN('2025年度(1年前期)'!$E$5),0)&amp;""</f>
        <v>人間と宗教</v>
      </c>
      <c r="D557" s="1123"/>
      <c r="E557" s="1081" t="str">
        <f>VLOOKUP($C552,'2025年度(2年前期)'!$B$5:$N$208,COLUMN('2025年度(2年前期)'!$E$5),0)&amp;""</f>
        <v>生活援助論Ⅲ</v>
      </c>
      <c r="F557" s="1080"/>
      <c r="G557" s="1081" t="str">
        <f>VLOOKUP($C552,'2025年度(3年前期)'!$B$5:$N$208,COLUMN('2025年度(3年前期)'!$E$5),0)&amp;""</f>
        <v>老年看護援助論</v>
      </c>
      <c r="H557" s="1080"/>
      <c r="I557" s="1230" t="str">
        <f>VLOOKUP($C552,'2025年度(4年前期)'!$B$5:$N$208,COLUMN('2025年度(4年前期)'!$E$5),0)&amp;""</f>
        <v>感染症看護論　追再試</v>
      </c>
      <c r="J557" s="1231"/>
      <c r="K557" s="1072" t="str">
        <f>VLOOKUP($C552,'2025年度(助産前期)'!$B$5:$N$208,COLUMN('2025年度(助産前期)'!$E$5),0)&amp;""</f>
        <v/>
      </c>
      <c r="L557" s="1096"/>
      <c r="M557" s="1079" t="str">
        <f>VLOOKUP($C552,'2025年度(M1前期)'!$B$5:$N$208,COLUMN('2025年度(M1前期)'!$E$5),0)&amp;""</f>
        <v>コンサルテーション</v>
      </c>
      <c r="N557" s="1080"/>
      <c r="O557" s="1072" t="str">
        <f>VLOOKUP($C552,'2025年度(M2前期)'!$B$5:$N$208,COLUMN('2025年度(M2前期)'!$E$5),0)&amp;""</f>
        <v>看護教育学演習Ａ－Ⅱ
成育看護学演習Ａ－Ⅲ(母性)
成育看護学演習Ａ－Ⅲ(小児)
成人看護学演習Ａ－Ⅱ</v>
      </c>
      <c r="P557" s="1080"/>
      <c r="Q557" s="1072" t="str">
        <f>VLOOKUP($C552,'2025年度(D1前期)'!$B$5:$N$208,COLUMN('2025年度(D1前期)'!$E$5),0)&amp;""</f>
        <v/>
      </c>
      <c r="R557" s="1080"/>
      <c r="S557" s="1072" t="str">
        <f>VLOOKUP($C552,'2025年度(D23前期)'!$B$5:$N$208,COLUMN('2025年度(D23前期)'!$E$5),0)&amp;""</f>
        <v>特別研究</v>
      </c>
      <c r="T557" s="1080"/>
      <c r="V557" s="17"/>
      <c r="Y557" s="38"/>
      <c r="Z557" s="1091" t="str">
        <f>A557</f>
        <v>２時限（11：00～12：30）</v>
      </c>
      <c r="AA557" s="1151" t="s">
        <v>114</v>
      </c>
      <c r="AB557" s="1151"/>
      <c r="AC557" s="1151"/>
      <c r="AD557" s="1151"/>
      <c r="AE557" s="1151"/>
      <c r="AF557" s="1296"/>
      <c r="AG557" s="1151" t="s">
        <v>283</v>
      </c>
      <c r="AH557" s="1151"/>
      <c r="AI557" s="1151"/>
      <c r="AJ557" s="1151"/>
      <c r="AK557" s="1151"/>
      <c r="AL557" s="1151"/>
      <c r="AM557" s="1151"/>
      <c r="AN557" s="1043"/>
      <c r="AO557" s="1151"/>
      <c r="AP557" s="1151"/>
      <c r="AQ557" s="1151"/>
      <c r="AR557" s="1151"/>
      <c r="AS557" s="1151"/>
      <c r="AT557" s="1151"/>
      <c r="AU557" s="1151"/>
      <c r="AV557" s="1151"/>
      <c r="AW557" s="1151"/>
      <c r="AX557" s="1151" t="s">
        <v>648</v>
      </c>
      <c r="AY557" s="1151"/>
      <c r="AZ557" s="1151"/>
      <c r="BA557" s="1151" t="s">
        <v>646</v>
      </c>
      <c r="BB557" s="1151"/>
      <c r="BC557" s="1151"/>
      <c r="BD557" s="1151"/>
      <c r="BE557" s="1151"/>
      <c r="BF557" s="1151"/>
      <c r="BG557" s="1151"/>
      <c r="BH557" s="1151"/>
      <c r="BI557" s="1151"/>
      <c r="BJ557" s="1151"/>
      <c r="BK557" s="1151"/>
      <c r="BL557" s="1151"/>
      <c r="BM557" s="1151"/>
      <c r="BN557" s="1151"/>
      <c r="BO557" s="1151"/>
      <c r="BP557" s="1151"/>
      <c r="BQ557" s="1151"/>
      <c r="BR557" s="1151"/>
      <c r="BS557" s="1151"/>
      <c r="BT557" s="1151"/>
      <c r="BU557" s="1151"/>
      <c r="BV557" s="1151"/>
      <c r="BW557" s="1151"/>
    </row>
    <row r="558" spans="1:75" ht="13.5" customHeight="1">
      <c r="A558" s="1091"/>
      <c r="B558" s="15" t="s">
        <v>53</v>
      </c>
      <c r="C558" s="1118" t="str">
        <f>IFERROR(VLOOKUP(C557,科目・教員!$A$1:$B$357,2,0),"")</f>
        <v>高崎　恵</v>
      </c>
      <c r="D558" s="1119"/>
      <c r="E558" s="1067" t="str">
        <f>IFERROR(VLOOKUP(E557,科目・教員!$A$1:$B$357,2,0),"")</f>
        <v>矢富　有見子</v>
      </c>
      <c r="F558" s="1066"/>
      <c r="G558" s="1067" t="str">
        <f>IFERROR(VLOOKUP(G557,科目・教員!$A$1:$B$357,2,0),"")</f>
        <v>野中　千春</v>
      </c>
      <c r="H558" s="1066"/>
      <c r="I558" s="1224" t="str">
        <f>IFERROR(VLOOKUP(I557,科目・教員!$A$1:$B$357,2,0),"")</f>
        <v/>
      </c>
      <c r="J558" s="1225"/>
      <c r="K558" s="1068" t="str">
        <f>IFERROR(VLOOKUP(K557,科目・教員!$A$1:$B$357,2,0),"")</f>
        <v/>
      </c>
      <c r="L558" s="1070"/>
      <c r="M558" s="1065" t="str">
        <f>IFERROR(VLOOKUP(M557,科目・教員!$A$1:$B$357,2,0),"")</f>
        <v>森 真喜子</v>
      </c>
      <c r="N558" s="1066"/>
      <c r="O558" s="1068" t="str">
        <f>IFERROR(VLOOKUP(O557,科目・教員!$A$1:$B$357,2,0),"")</f>
        <v/>
      </c>
      <c r="P558" s="1066"/>
      <c r="Q558" s="1068" t="str">
        <f>IFERROR(VLOOKUP(Q557,科目・教員!$A$1:$B$357,2,0),"")</f>
        <v/>
      </c>
      <c r="R558" s="1066"/>
      <c r="S558" s="1068" t="str">
        <f>IFERROR(VLOOKUP(S557,科目・教員!$A$1:$B$357,2,0),"")</f>
        <v/>
      </c>
      <c r="T558" s="1066"/>
      <c r="V558" s="17"/>
      <c r="Y558" s="38"/>
      <c r="Z558" s="1091"/>
      <c r="AA558" s="1152"/>
      <c r="AB558" s="1152"/>
      <c r="AC558" s="1152"/>
      <c r="AD558" s="1152"/>
      <c r="AE558" s="1152"/>
      <c r="AF558" s="1296"/>
      <c r="AG558" s="1152"/>
      <c r="AH558" s="1152"/>
      <c r="AI558" s="1152"/>
      <c r="AJ558" s="1152"/>
      <c r="AK558" s="1152"/>
      <c r="AL558" s="1152"/>
      <c r="AM558" s="1152"/>
      <c r="AN558" s="1044"/>
      <c r="AO558" s="1152"/>
      <c r="AP558" s="1152"/>
      <c r="AQ558" s="1152"/>
      <c r="AR558" s="1152"/>
      <c r="AS558" s="1152"/>
      <c r="AT558" s="1152"/>
      <c r="AU558" s="1152"/>
      <c r="AV558" s="1152"/>
      <c r="AW558" s="1152"/>
      <c r="AX558" s="1152"/>
      <c r="AY558" s="1152"/>
      <c r="AZ558" s="1152"/>
      <c r="BA558" s="1152"/>
      <c r="BB558" s="1152"/>
      <c r="BC558" s="1152"/>
      <c r="BD558" s="1152"/>
      <c r="BE558" s="1152"/>
      <c r="BF558" s="1152"/>
      <c r="BG558" s="1152"/>
      <c r="BH558" s="1152"/>
      <c r="BI558" s="1152"/>
      <c r="BJ558" s="1152"/>
      <c r="BK558" s="1152"/>
      <c r="BL558" s="1152"/>
      <c r="BM558" s="1152"/>
      <c r="BN558" s="1152"/>
      <c r="BO558" s="1152"/>
      <c r="BP558" s="1152"/>
      <c r="BQ558" s="1152"/>
      <c r="BR558" s="1152"/>
      <c r="BS558" s="1152"/>
      <c r="BT558" s="1152"/>
      <c r="BU558" s="1152"/>
      <c r="BV558" s="1152"/>
      <c r="BW558" s="1152"/>
    </row>
    <row r="559" spans="1:75" ht="13.5" customHeight="1">
      <c r="A559" s="1091"/>
      <c r="B559" s="15" t="s">
        <v>59</v>
      </c>
      <c r="C559" s="1118" t="str">
        <f>VLOOKUP($C552,'2025年度(1年前期)'!$B$5:$N$208,COLUMN('2025年度(1年前期)'!$E$5)+1,0)&amp;""</f>
        <v>201</v>
      </c>
      <c r="D559" s="1119"/>
      <c r="E559" s="1067" t="str">
        <f>VLOOKUP($C552,'2025年度(2年前期)'!$B$5:$N$208,COLUMN('2025年度(2年前期)'!$E$5)+1,0)&amp;""</f>
        <v>101</v>
      </c>
      <c r="F559" s="1066"/>
      <c r="G559" s="1067" t="str">
        <f>VLOOKUP($C552,'2025年度(3年前期)'!$B$5:$N$208,COLUMN('2025年度(3年前期)'!$E$5)+1,0)&amp;""</f>
        <v>NCGG</v>
      </c>
      <c r="H559" s="1066"/>
      <c r="I559" s="1224" t="str">
        <f>VLOOKUP($C552,'2025年度(4年前期)'!$B$5:$N$208,COLUMN('2025年度(4年前期)'!$E$5)+1,0)&amp;""</f>
        <v>302</v>
      </c>
      <c r="J559" s="1225"/>
      <c r="K559" s="1068" t="str">
        <f>VLOOKUP($C552,'2025年度(助産前期)'!$B$5:$N$208,COLUMN('2025年度(助産前期)'!$E$5)+1,0)&amp;""</f>
        <v/>
      </c>
      <c r="L559" s="1070"/>
      <c r="M559" s="1065" t="str">
        <f>VLOOKUP($C552,'2025年度(M1前期)'!$B$5:$N$208,COLUMN('2025年度(M1前期)'!$E$5)+1,0)&amp;""</f>
        <v>臨床講義室1</v>
      </c>
      <c r="N559" s="1066"/>
      <c r="O559" s="1068" t="str">
        <f>VLOOKUP($C552,'2025年度(M2前期)'!$B$5:$N$208,COLUMN('2025年度(M2前期)'!$E$5)+1,0)&amp;""</f>
        <v>教育:別途指定
成育:別途指定
成人:別途指定</v>
      </c>
      <c r="P559" s="1066"/>
      <c r="Q559" s="1068" t="str">
        <f>VLOOKUP($C552,'2025年度(D1前期)'!$B$5:$N$208,COLUMN('2025年度(D1前期)'!$E$5)+1,0)&amp;""</f>
        <v/>
      </c>
      <c r="R559" s="1066"/>
      <c r="S559" s="1068" t="str">
        <f>VLOOKUP($C552,'2025年度(D23前期)'!$B$5:$N$208,COLUMN('2025年度(D23前期)'!$E$5)+1,0)&amp;""</f>
        <v/>
      </c>
      <c r="T559" s="1066"/>
      <c r="V559" s="17"/>
      <c r="Z559" s="1091"/>
      <c r="AA559" s="1152"/>
      <c r="AB559" s="1152"/>
      <c r="AC559" s="1152"/>
      <c r="AD559" s="1152"/>
      <c r="AE559" s="1152"/>
      <c r="AF559" s="1296"/>
      <c r="AG559" s="1152"/>
      <c r="AH559" s="1152"/>
      <c r="AI559" s="1152"/>
      <c r="AJ559" s="1152"/>
      <c r="AK559" s="1152"/>
      <c r="AL559" s="1152"/>
      <c r="AM559" s="1152"/>
      <c r="AN559" s="1044"/>
      <c r="AO559" s="1152"/>
      <c r="AP559" s="1152"/>
      <c r="AQ559" s="1152"/>
      <c r="AR559" s="1152"/>
      <c r="AS559" s="1152"/>
      <c r="AT559" s="1152"/>
      <c r="AU559" s="1152"/>
      <c r="AV559" s="1152"/>
      <c r="AW559" s="1152"/>
      <c r="AX559" s="1152"/>
      <c r="AY559" s="1152"/>
      <c r="AZ559" s="1152"/>
      <c r="BA559" s="1152"/>
      <c r="BB559" s="1152"/>
      <c r="BC559" s="1152"/>
      <c r="BD559" s="1152"/>
      <c r="BE559" s="1152"/>
      <c r="BF559" s="1152"/>
      <c r="BG559" s="1152"/>
      <c r="BH559" s="1152"/>
      <c r="BI559" s="1152"/>
      <c r="BJ559" s="1152"/>
      <c r="BK559" s="1152"/>
      <c r="BL559" s="1152"/>
      <c r="BM559" s="1152"/>
      <c r="BN559" s="1152"/>
      <c r="BO559" s="1152"/>
      <c r="BP559" s="1152"/>
      <c r="BQ559" s="1152"/>
      <c r="BR559" s="1152"/>
      <c r="BS559" s="1152"/>
      <c r="BT559" s="1152"/>
      <c r="BU559" s="1152"/>
      <c r="BV559" s="1152"/>
      <c r="BW559" s="1152"/>
    </row>
    <row r="560" spans="1:75" ht="13.5" customHeight="1">
      <c r="A560" s="1100"/>
      <c r="B560" s="16" t="s">
        <v>56</v>
      </c>
      <c r="C560" s="1120" t="s">
        <v>647</v>
      </c>
      <c r="D560" s="1121"/>
      <c r="E560" s="1116"/>
      <c r="F560" s="1117"/>
      <c r="G560" s="1116"/>
      <c r="H560" s="1117"/>
      <c r="I560" s="1212"/>
      <c r="J560" s="1213"/>
      <c r="K560" s="1064"/>
      <c r="L560" s="1064"/>
      <c r="M560" s="1061"/>
      <c r="N560" s="1075"/>
      <c r="O560" s="1064"/>
      <c r="P560" s="1075"/>
      <c r="Q560" s="1064"/>
      <c r="R560" s="1075"/>
      <c r="S560" s="1064"/>
      <c r="T560" s="1075"/>
      <c r="V560" s="17"/>
      <c r="Z560" s="1092"/>
      <c r="AA560" s="1153"/>
      <c r="AB560" s="1153"/>
      <c r="AC560" s="1153"/>
      <c r="AD560" s="1153"/>
      <c r="AE560" s="1153"/>
      <c r="AF560" s="1296"/>
      <c r="AG560" s="1153"/>
      <c r="AH560" s="1153"/>
      <c r="AI560" s="1153"/>
      <c r="AJ560" s="1153"/>
      <c r="AK560" s="1153"/>
      <c r="AL560" s="1153"/>
      <c r="AM560" s="1153"/>
      <c r="AN560" s="1045"/>
      <c r="AO560" s="1153"/>
      <c r="AP560" s="1153"/>
      <c r="AQ560" s="1153"/>
      <c r="AR560" s="1153"/>
      <c r="AS560" s="1153"/>
      <c r="AT560" s="1153"/>
      <c r="AU560" s="1153"/>
      <c r="AV560" s="1153"/>
      <c r="AW560" s="1153"/>
      <c r="AX560" s="1153"/>
      <c r="AY560" s="1153"/>
      <c r="AZ560" s="1153"/>
      <c r="BA560" s="1153"/>
      <c r="BB560" s="1153"/>
      <c r="BC560" s="1153"/>
      <c r="BD560" s="1153"/>
      <c r="BE560" s="1153"/>
      <c r="BF560" s="1153"/>
      <c r="BG560" s="1153"/>
      <c r="BH560" s="1153"/>
      <c r="BI560" s="1153"/>
      <c r="BJ560" s="1153"/>
      <c r="BK560" s="1153"/>
      <c r="BL560" s="1153"/>
      <c r="BM560" s="1153"/>
      <c r="BN560" s="1153"/>
      <c r="BO560" s="1153"/>
      <c r="BP560" s="1153"/>
      <c r="BQ560" s="1153"/>
      <c r="BR560" s="1153"/>
      <c r="BS560" s="1153"/>
      <c r="BT560" s="1153"/>
      <c r="BU560" s="1153"/>
      <c r="BV560" s="1153"/>
      <c r="BW560" s="1153"/>
    </row>
    <row r="561" spans="1:75" ht="13.5" customHeight="1">
      <c r="A561" s="1095" t="s">
        <v>60</v>
      </c>
      <c r="B561" s="18" t="s">
        <v>61</v>
      </c>
      <c r="C561" s="1079"/>
      <c r="D561" s="1080"/>
      <c r="E561" s="1081"/>
      <c r="F561" s="1080"/>
      <c r="G561" s="1081"/>
      <c r="H561" s="1080"/>
      <c r="I561" s="1081"/>
      <c r="J561" s="1080"/>
      <c r="K561" s="1072"/>
      <c r="L561" s="1096"/>
      <c r="M561" s="1079"/>
      <c r="N561" s="1080"/>
      <c r="O561" s="1072"/>
      <c r="P561" s="1080"/>
      <c r="Q561" s="1072"/>
      <c r="R561" s="1080"/>
      <c r="S561" s="1072"/>
      <c r="T561" s="1080"/>
      <c r="U561" s="17"/>
      <c r="V561" s="967" t="s">
        <v>649</v>
      </c>
      <c r="Z561" s="1091" t="str">
        <f>A561</f>
        <v>昼休み（12：30～13：30）</v>
      </c>
      <c r="AA561" s="1151"/>
      <c r="AB561" s="1151"/>
      <c r="AC561" s="1151"/>
      <c r="AD561" s="1151"/>
      <c r="AE561" s="1151"/>
      <c r="AF561" s="1151"/>
      <c r="AG561" s="1151"/>
      <c r="AH561" s="1151"/>
      <c r="AI561" s="1151"/>
      <c r="AJ561" s="1151"/>
      <c r="AK561" s="1151"/>
      <c r="AL561" s="1151"/>
      <c r="AM561" s="1151"/>
      <c r="AN561" s="1151"/>
      <c r="AO561" s="1151"/>
      <c r="AP561" s="1151"/>
      <c r="AQ561" s="1151"/>
      <c r="AR561" s="1151"/>
      <c r="AS561" s="1151"/>
      <c r="AT561" s="1151"/>
      <c r="AU561" s="1151"/>
      <c r="AV561" s="1151"/>
      <c r="AW561" s="1151"/>
      <c r="AX561" s="1151"/>
      <c r="AY561" s="1151"/>
      <c r="AZ561" s="1151"/>
      <c r="BA561" s="1151"/>
      <c r="BB561" s="1151"/>
      <c r="BC561" s="1151"/>
      <c r="BD561" s="1151"/>
      <c r="BE561" s="1151"/>
      <c r="BF561" s="1151"/>
      <c r="BG561" s="1151"/>
      <c r="BH561" s="1151"/>
      <c r="BI561" s="1151" t="s">
        <v>326</v>
      </c>
      <c r="BJ561" s="1151"/>
      <c r="BK561" s="1151"/>
      <c r="BL561" s="1151"/>
      <c r="BM561" s="1151"/>
      <c r="BN561" s="1151"/>
      <c r="BO561" s="1151"/>
      <c r="BP561" s="1151"/>
      <c r="BQ561" s="1151"/>
      <c r="BR561" s="1151"/>
      <c r="BS561" s="1151"/>
      <c r="BT561" s="1151"/>
      <c r="BU561" s="1151"/>
      <c r="BV561" s="1151"/>
      <c r="BW561" s="1151"/>
    </row>
    <row r="562" spans="1:75" ht="13.5" customHeight="1">
      <c r="A562" s="1091"/>
      <c r="B562" s="18" t="s">
        <v>62</v>
      </c>
      <c r="C562" s="1065"/>
      <c r="D562" s="1066"/>
      <c r="E562" s="1067"/>
      <c r="F562" s="1066"/>
      <c r="G562" s="1067"/>
      <c r="H562" s="1066"/>
      <c r="I562" s="1067"/>
      <c r="J562" s="1066"/>
      <c r="K562" s="1068"/>
      <c r="L562" s="1070"/>
      <c r="M562" s="1065"/>
      <c r="N562" s="1066"/>
      <c r="O562" s="1068"/>
      <c r="P562" s="1066"/>
      <c r="Q562" s="1068"/>
      <c r="R562" s="1066"/>
      <c r="S562" s="1068"/>
      <c r="T562" s="1066"/>
      <c r="U562" s="17"/>
      <c r="V562" s="967"/>
      <c r="Z562" s="1091"/>
      <c r="AA562" s="1152"/>
      <c r="AB562" s="1152"/>
      <c r="AC562" s="1152"/>
      <c r="AD562" s="1152"/>
      <c r="AE562" s="1152"/>
      <c r="AF562" s="1152"/>
      <c r="AG562" s="1152"/>
      <c r="AH562" s="1152"/>
      <c r="AI562" s="1152"/>
      <c r="AJ562" s="1152"/>
      <c r="AK562" s="1152"/>
      <c r="AL562" s="1152"/>
      <c r="AM562" s="1152"/>
      <c r="AN562" s="1152"/>
      <c r="AO562" s="1152"/>
      <c r="AP562" s="1152"/>
      <c r="AQ562" s="1152"/>
      <c r="AR562" s="1152"/>
      <c r="AS562" s="1152"/>
      <c r="AT562" s="1152"/>
      <c r="AU562" s="1152"/>
      <c r="AV562" s="1152"/>
      <c r="AW562" s="1152"/>
      <c r="AX562" s="1152"/>
      <c r="AY562" s="1152"/>
      <c r="AZ562" s="1152"/>
      <c r="BA562" s="1152"/>
      <c r="BB562" s="1152"/>
      <c r="BC562" s="1152"/>
      <c r="BD562" s="1152"/>
      <c r="BE562" s="1152"/>
      <c r="BF562" s="1152"/>
      <c r="BG562" s="1152"/>
      <c r="BH562" s="1152"/>
      <c r="BI562" s="1152"/>
      <c r="BJ562" s="1152"/>
      <c r="BK562" s="1152"/>
      <c r="BL562" s="1152"/>
      <c r="BM562" s="1152"/>
      <c r="BN562" s="1152"/>
      <c r="BO562" s="1152"/>
      <c r="BP562" s="1152"/>
      <c r="BQ562" s="1152"/>
      <c r="BR562" s="1152"/>
      <c r="BS562" s="1152"/>
      <c r="BT562" s="1152"/>
      <c r="BU562" s="1152"/>
      <c r="BV562" s="1152"/>
      <c r="BW562" s="1152"/>
    </row>
    <row r="563" spans="1:75" ht="13.5" customHeight="1">
      <c r="A563" s="1091"/>
      <c r="B563" s="18" t="s">
        <v>59</v>
      </c>
      <c r="C563" s="1065"/>
      <c r="D563" s="1066"/>
      <c r="E563" s="1067"/>
      <c r="F563" s="1066"/>
      <c r="G563" s="1067"/>
      <c r="H563" s="1066"/>
      <c r="I563" s="1067"/>
      <c r="J563" s="1066"/>
      <c r="K563" s="1068"/>
      <c r="L563" s="1070"/>
      <c r="M563" s="1065"/>
      <c r="N563" s="1066"/>
      <c r="O563" s="1068"/>
      <c r="P563" s="1066"/>
      <c r="Q563" s="1068"/>
      <c r="R563" s="1066"/>
      <c r="S563" s="1068"/>
      <c r="T563" s="1066"/>
      <c r="U563" s="17"/>
      <c r="V563" s="967" t="s">
        <v>326</v>
      </c>
      <c r="Z563" s="1091"/>
      <c r="AA563" s="1152"/>
      <c r="AB563" s="1152"/>
      <c r="AC563" s="1152"/>
      <c r="AD563" s="1152"/>
      <c r="AE563" s="1152"/>
      <c r="AF563" s="1152"/>
      <c r="AG563" s="1152"/>
      <c r="AH563" s="1152"/>
      <c r="AI563" s="1152"/>
      <c r="AJ563" s="1152"/>
      <c r="AK563" s="1152"/>
      <c r="AL563" s="1152"/>
      <c r="AM563" s="1152"/>
      <c r="AN563" s="1152"/>
      <c r="AO563" s="1152"/>
      <c r="AP563" s="1152"/>
      <c r="AQ563" s="1152"/>
      <c r="AR563" s="1152"/>
      <c r="AS563" s="1152"/>
      <c r="AT563" s="1152"/>
      <c r="AU563" s="1152"/>
      <c r="AV563" s="1152"/>
      <c r="AW563" s="1152"/>
      <c r="AX563" s="1152"/>
      <c r="AY563" s="1152"/>
      <c r="AZ563" s="1152"/>
      <c r="BA563" s="1152"/>
      <c r="BB563" s="1152"/>
      <c r="BC563" s="1152"/>
      <c r="BD563" s="1152"/>
      <c r="BE563" s="1152"/>
      <c r="BF563" s="1152"/>
      <c r="BG563" s="1152"/>
      <c r="BH563" s="1152"/>
      <c r="BI563" s="1152"/>
      <c r="BJ563" s="1152"/>
      <c r="BK563" s="1152"/>
      <c r="BL563" s="1152"/>
      <c r="BM563" s="1152"/>
      <c r="BN563" s="1152"/>
      <c r="BO563" s="1152"/>
      <c r="BP563" s="1152"/>
      <c r="BQ563" s="1152"/>
      <c r="BR563" s="1152"/>
      <c r="BS563" s="1152"/>
      <c r="BT563" s="1152"/>
      <c r="BU563" s="1152"/>
      <c r="BV563" s="1152"/>
      <c r="BW563" s="1152"/>
    </row>
    <row r="564" spans="1:75" ht="13.5" customHeight="1">
      <c r="A564" s="1092"/>
      <c r="B564" s="19" t="s">
        <v>56</v>
      </c>
      <c r="C564" s="1102"/>
      <c r="D564" s="1094"/>
      <c r="E564" s="1103"/>
      <c r="F564" s="1094"/>
      <c r="G564" s="1103"/>
      <c r="H564" s="1094"/>
      <c r="I564" s="1103"/>
      <c r="J564" s="1094"/>
      <c r="K564" s="1093"/>
      <c r="L564" s="1093"/>
      <c r="M564" s="1102"/>
      <c r="N564" s="1094"/>
      <c r="O564" s="1093"/>
      <c r="P564" s="1094"/>
      <c r="Q564" s="1093"/>
      <c r="R564" s="1094"/>
      <c r="S564" s="1093"/>
      <c r="T564" s="1094"/>
      <c r="U564" s="17"/>
      <c r="V564" s="967" t="s">
        <v>259</v>
      </c>
      <c r="Z564" s="1092"/>
      <c r="AA564" s="1153"/>
      <c r="AB564" s="1153"/>
      <c r="AC564" s="1153"/>
      <c r="AD564" s="1153"/>
      <c r="AE564" s="1153"/>
      <c r="AF564" s="1153"/>
      <c r="AG564" s="1153"/>
      <c r="AH564" s="1153"/>
      <c r="AI564" s="1153"/>
      <c r="AJ564" s="1153"/>
      <c r="AK564" s="1153"/>
      <c r="AL564" s="1153"/>
      <c r="AM564" s="1153"/>
      <c r="AN564" s="1153"/>
      <c r="AO564" s="1153"/>
      <c r="AP564" s="1153"/>
      <c r="AQ564" s="1153"/>
      <c r="AR564" s="1153"/>
      <c r="AS564" s="1153"/>
      <c r="AT564" s="1153"/>
      <c r="AU564" s="1153"/>
      <c r="AV564" s="1153"/>
      <c r="AW564" s="1153"/>
      <c r="AX564" s="1153"/>
      <c r="AY564" s="1153"/>
      <c r="AZ564" s="1153"/>
      <c r="BA564" s="1153"/>
      <c r="BB564" s="1153"/>
      <c r="BC564" s="1153"/>
      <c r="BD564" s="1153"/>
      <c r="BE564" s="1153"/>
      <c r="BF564" s="1153"/>
      <c r="BG564" s="1153"/>
      <c r="BH564" s="1153"/>
      <c r="BI564" s="1153"/>
      <c r="BJ564" s="1153"/>
      <c r="BK564" s="1153"/>
      <c r="BL564" s="1153"/>
      <c r="BM564" s="1185"/>
      <c r="BN564" s="1153"/>
      <c r="BO564" s="1153"/>
      <c r="BP564" s="1153"/>
      <c r="BQ564" s="1153"/>
      <c r="BR564" s="1153"/>
      <c r="BS564" s="1153"/>
      <c r="BT564" s="1153"/>
      <c r="BU564" s="1153"/>
      <c r="BV564" s="1153"/>
      <c r="BW564" s="1153"/>
    </row>
    <row r="565" spans="1:75" ht="13.5" customHeight="1">
      <c r="A565" s="1091" t="s">
        <v>64</v>
      </c>
      <c r="B565" s="15" t="s">
        <v>50</v>
      </c>
      <c r="C565" s="1089" t="str">
        <f>VLOOKUP($C552,'2025年度(1年前期)'!$B$5:$N$208,COLUMN('2025年度(1年前期)'!$G$5),0)&amp;""</f>
        <v>生命科学</v>
      </c>
      <c r="D565" s="1072"/>
      <c r="E565" s="1090" t="str">
        <f>VLOOKUP($C552,'2025年度(2年前期)'!$B$5:$N$208,COLUMN('2025年度(2年前期)'!$G$5),0)&amp;""</f>
        <v>成人看護援助論Ⅰ</v>
      </c>
      <c r="F565" s="1072"/>
      <c r="G565" s="1090" t="str">
        <f>VLOOKUP($C552,'2025年度(3年前期)'!$B$5:$N$208,COLUMN('2025年度(3年前期)'!$G$5),0)&amp;""</f>
        <v>老年看護援助論</v>
      </c>
      <c r="H565" s="1072"/>
      <c r="I565" s="1090" t="str">
        <f>VLOOKUP($C552,'2025年度(4年前期)'!$B$5:$N$208,COLUMN('2025年度(4年前期)'!$G$5),0)&amp;""</f>
        <v/>
      </c>
      <c r="J565" s="1072"/>
      <c r="K565" s="1071" t="str">
        <f>VLOOKUP($C552,'2025年度(助産前期)'!$B$5:$N$208,COLUMN('2025年度(助産前期)'!$G$5),0)&amp;""</f>
        <v>助産学演習Ⅱ</v>
      </c>
      <c r="L565" s="1071"/>
      <c r="M565" s="1089" t="str">
        <f>VLOOKUP($C552,'2025年度(M1前期)'!$B$5:$N$208,COLUMN('2025年度(M1前期)'!$G$5),0)&amp;""</f>
        <v>精神看護学特論Ａ－Ⅳ(リエゾン精神看護)
がん看護学特論Ａ－Ⅲ</v>
      </c>
      <c r="N565" s="1072"/>
      <c r="O565" s="1071" t="str">
        <f>VLOOKUP($C552,'2025年度(M2前期)'!$B$5:$N$208,COLUMN('2025年度(M2前期)'!$G$5),0)&amp;""</f>
        <v>特別研究</v>
      </c>
      <c r="P565" s="1072"/>
      <c r="Q565" s="1071" t="str">
        <f>VLOOKUP($C552,'2025年度(D1前期)'!$B$5:$N$208,COLUMN('2025年度(D1前期)'!$G$5),0)&amp;""</f>
        <v/>
      </c>
      <c r="R565" s="1072"/>
      <c r="S565" s="1071" t="str">
        <f>VLOOKUP($C552,'2025年度(D23前期)'!$B$5:$N$208,COLUMN('2025年度(D23前期)'!$G$5),0)&amp;""</f>
        <v>特別研究</v>
      </c>
      <c r="T565" s="1072"/>
      <c r="U565" s="509" t="s">
        <v>197</v>
      </c>
      <c r="W565" s="912" t="s">
        <v>611</v>
      </c>
      <c r="Z565" s="1091" t="str">
        <f>A565</f>
        <v>３時限（13：30～15：00）</v>
      </c>
      <c r="AA565" s="1151" t="s">
        <v>95</v>
      </c>
      <c r="AB565" s="1151"/>
      <c r="AC565" s="1151"/>
      <c r="AD565" s="1151"/>
      <c r="AE565" s="1151" t="s">
        <v>95</v>
      </c>
      <c r="AF565" s="1151"/>
      <c r="AG565" s="1151" t="s">
        <v>198</v>
      </c>
      <c r="AH565" s="1151"/>
      <c r="AI565" s="1151"/>
      <c r="AJ565" s="1151"/>
      <c r="AK565" s="1151"/>
      <c r="AL565" s="1151"/>
      <c r="AM565" s="1151" t="s">
        <v>238</v>
      </c>
      <c r="AN565" s="1151"/>
      <c r="AO565" s="1151"/>
      <c r="AP565" s="1151"/>
      <c r="AQ565" s="1151"/>
      <c r="AR565" s="1151"/>
      <c r="AS565" s="1151"/>
      <c r="AT565" s="1151"/>
      <c r="AU565" s="1151"/>
      <c r="AV565" s="1151"/>
      <c r="AW565" s="1151" t="s">
        <v>375</v>
      </c>
      <c r="AX565" s="1151"/>
      <c r="AY565" s="1151"/>
      <c r="AZ565" s="1151"/>
      <c r="BA565" s="1151" t="s">
        <v>650</v>
      </c>
      <c r="BB565" s="1151"/>
      <c r="BC565" s="1151"/>
      <c r="BD565" s="1151"/>
      <c r="BE565" s="1151"/>
      <c r="BF565" s="1151"/>
      <c r="BG565" s="1151"/>
      <c r="BH565" s="1151"/>
      <c r="BI565" s="1151"/>
      <c r="BJ565" s="1151"/>
      <c r="BK565" s="1151"/>
      <c r="BL565" s="1183"/>
      <c r="BM565" s="1151" t="s">
        <v>118</v>
      </c>
      <c r="BN565" s="1151"/>
      <c r="BO565" s="1151"/>
      <c r="BP565" s="1151"/>
      <c r="BQ565" s="1151"/>
      <c r="BR565" s="1151"/>
      <c r="BS565" s="1151"/>
      <c r="BT565" s="1151"/>
      <c r="BU565" s="1151"/>
      <c r="BV565" s="1151"/>
      <c r="BW565" s="1151"/>
    </row>
    <row r="566" spans="1:75" ht="13.5" customHeight="1">
      <c r="A566" s="1091"/>
      <c r="B566" s="15" t="s">
        <v>53</v>
      </c>
      <c r="C566" s="1101" t="str">
        <f>IFERROR(VLOOKUP(C565,科目・教員!$A$1:$B$357,2,0),"")</f>
        <v>本間　典子</v>
      </c>
      <c r="D566" s="1068"/>
      <c r="E566" s="1073" t="str">
        <f>IFERROR(VLOOKUP(E565,科目・教員!$A$1:$B$357,2,0),"")</f>
        <v>飯野　京子</v>
      </c>
      <c r="F566" s="1068"/>
      <c r="G566" s="1073" t="str">
        <f>IFERROR(VLOOKUP(G565,科目・教員!$A$1:$B$357,2,0),"")</f>
        <v>野中　千春</v>
      </c>
      <c r="H566" s="1068"/>
      <c r="I566" s="1073" t="str">
        <f>IFERROR(VLOOKUP(I565,科目・教員!$A$1:$B$357,2,0),"")</f>
        <v/>
      </c>
      <c r="J566" s="1068"/>
      <c r="K566" s="1074" t="str">
        <f>IFERROR(VLOOKUP(K565,科目・教員!$A$1:$B$357,2,0),"")</f>
        <v>日置　智華子</v>
      </c>
      <c r="L566" s="1074"/>
      <c r="M566" s="1101" t="str">
        <f>IFERROR(VLOOKUP(M565,科目・教員!$A$1:$B$357,2,0),"")</f>
        <v/>
      </c>
      <c r="N566" s="1068"/>
      <c r="O566" s="1074" t="str">
        <f>IFERROR(VLOOKUP(O565,科目・教員!$A$1:$B$357,2,0),"")</f>
        <v/>
      </c>
      <c r="P566" s="1068"/>
      <c r="Q566" s="1074" t="str">
        <f>IFERROR(VLOOKUP(Q565,科目・教員!$A$1:$B$357,2,0),"")</f>
        <v/>
      </c>
      <c r="R566" s="1068"/>
      <c r="S566" s="1074" t="str">
        <f>IFERROR(VLOOKUP(S565,科目・教員!$A$1:$B$357,2,0),"")</f>
        <v/>
      </c>
      <c r="T566" s="1068"/>
      <c r="U566" s="509" t="s">
        <v>375</v>
      </c>
      <c r="W566" s="912" t="s">
        <v>214</v>
      </c>
      <c r="Z566" s="1091"/>
      <c r="AA566" s="1152"/>
      <c r="AB566" s="1152"/>
      <c r="AC566" s="1152"/>
      <c r="AD566" s="1152"/>
      <c r="AE566" s="1152"/>
      <c r="AF566" s="1152"/>
      <c r="AG566" s="1152"/>
      <c r="AH566" s="1152"/>
      <c r="AI566" s="1152"/>
      <c r="AJ566" s="1152"/>
      <c r="AK566" s="1152"/>
      <c r="AL566" s="1152"/>
      <c r="AM566" s="1152"/>
      <c r="AN566" s="1152"/>
      <c r="AO566" s="1152"/>
      <c r="AP566" s="1152"/>
      <c r="AQ566" s="1152"/>
      <c r="AR566" s="1152"/>
      <c r="AS566" s="1152"/>
      <c r="AT566" s="1152"/>
      <c r="AU566" s="1152"/>
      <c r="AV566" s="1152"/>
      <c r="AW566" s="1152"/>
      <c r="AX566" s="1152"/>
      <c r="AY566" s="1152"/>
      <c r="AZ566" s="1152"/>
      <c r="BA566" s="1152"/>
      <c r="BB566" s="1152"/>
      <c r="BC566" s="1152"/>
      <c r="BD566" s="1152"/>
      <c r="BE566" s="1152"/>
      <c r="BF566" s="1152"/>
      <c r="BG566" s="1152"/>
      <c r="BH566" s="1152"/>
      <c r="BI566" s="1152"/>
      <c r="BJ566" s="1152"/>
      <c r="BK566" s="1152"/>
      <c r="BL566" s="1184"/>
      <c r="BM566" s="1152"/>
      <c r="BN566" s="1152"/>
      <c r="BO566" s="1152"/>
      <c r="BP566" s="1152"/>
      <c r="BQ566" s="1152"/>
      <c r="BR566" s="1152"/>
      <c r="BS566" s="1152"/>
      <c r="BT566" s="1152"/>
      <c r="BU566" s="1152"/>
      <c r="BV566" s="1152"/>
      <c r="BW566" s="1152"/>
    </row>
    <row r="567" spans="1:75" ht="13.5" customHeight="1">
      <c r="A567" s="1091"/>
      <c r="B567" s="15" t="s">
        <v>59</v>
      </c>
      <c r="C567" s="1101" t="str">
        <f>VLOOKUP($C552,'2025年度(1年前期)'!$B$5:$N$208,COLUMN('2025年度(1年前期)'!$G$5)+1,0)&amp;""</f>
        <v>201</v>
      </c>
      <c r="D567" s="1068"/>
      <c r="E567" s="1073" t="str">
        <f>VLOOKUP($C552,'2025年度(2年前期)'!$B$5:$N$208,COLUMN('2025年度(2年前期)'!$G$5)+1,0)&amp;""</f>
        <v>101･成人実</v>
      </c>
      <c r="F567" s="1068"/>
      <c r="G567" s="1073" t="str">
        <f>VLOOKUP($C552,'2025年度(3年前期)'!$B$5:$N$208,COLUMN('2025年度(3年前期)'!$G$5)+1,0)&amp;""</f>
        <v>NCGG</v>
      </c>
      <c r="H567" s="1068"/>
      <c r="I567" s="1073" t="str">
        <f>VLOOKUP($C552,'2025年度(4年前期)'!$B$5:$N$208,COLUMN('2025年度(4年前期)'!$G$5)+1,0)&amp;""</f>
        <v/>
      </c>
      <c r="J567" s="1068"/>
      <c r="K567" s="1074" t="str">
        <f>VLOOKUP($C552,'2025年度(助産前期)'!$B$5:$N$208,COLUMN('2025年度(助産前期)'!$G$5)+1,0)&amp;""</f>
        <v>母小実</v>
      </c>
      <c r="L567" s="1074"/>
      <c r="M567" s="1101" t="str">
        <f>VLOOKUP($C552,'2025年度(M1前期)'!$B$5:$N$208,COLUMN('2025年度(M1前期)'!$G$5)+1,0)&amp;""</f>
        <v>精神:臨床講義室1
がん:別途指定</v>
      </c>
      <c r="N567" s="1068"/>
      <c r="O567" s="1074" t="str">
        <f>VLOOKUP($C552,'2025年度(M2前期)'!$B$5:$N$208,COLUMN('2025年度(M2前期)'!$G$5)+1,0)&amp;""</f>
        <v/>
      </c>
      <c r="P567" s="1068"/>
      <c r="Q567" s="1074" t="str">
        <f>VLOOKUP($C552,'2025年度(D1前期)'!$B$5:$N$208,COLUMN('2025年度(D1前期)'!$G$5)+1,0)&amp;""</f>
        <v/>
      </c>
      <c r="R567" s="1068"/>
      <c r="S567" s="1074" t="str">
        <f>VLOOKUP($C552,'2025年度(D23前期)'!$B$5:$N$208,COLUMN('2025年度(D23前期)'!$G$5)+1,0)&amp;""</f>
        <v/>
      </c>
      <c r="T567" s="1068"/>
      <c r="U567" s="509" t="s">
        <v>234</v>
      </c>
      <c r="W567" s="912" t="s">
        <v>118</v>
      </c>
      <c r="Z567" s="1091"/>
      <c r="AA567" s="1152"/>
      <c r="AB567" s="1152"/>
      <c r="AC567" s="1152"/>
      <c r="AD567" s="1152"/>
      <c r="AE567" s="1152"/>
      <c r="AF567" s="1152"/>
      <c r="AG567" s="1152"/>
      <c r="AH567" s="1152"/>
      <c r="AI567" s="1152"/>
      <c r="AJ567" s="1152"/>
      <c r="AK567" s="1152"/>
      <c r="AL567" s="1152"/>
      <c r="AM567" s="1152"/>
      <c r="AN567" s="1152"/>
      <c r="AO567" s="1152"/>
      <c r="AP567" s="1152"/>
      <c r="AQ567" s="1152"/>
      <c r="AR567" s="1152"/>
      <c r="AS567" s="1152"/>
      <c r="AT567" s="1152"/>
      <c r="AU567" s="1152"/>
      <c r="AV567" s="1152"/>
      <c r="AW567" s="1152"/>
      <c r="AX567" s="1152"/>
      <c r="AY567" s="1152"/>
      <c r="AZ567" s="1152"/>
      <c r="BA567" s="1152"/>
      <c r="BB567" s="1152"/>
      <c r="BC567" s="1152"/>
      <c r="BD567" s="1152"/>
      <c r="BE567" s="1152"/>
      <c r="BF567" s="1152"/>
      <c r="BG567" s="1152"/>
      <c r="BH567" s="1152"/>
      <c r="BI567" s="1152"/>
      <c r="BJ567" s="1152"/>
      <c r="BK567" s="1152"/>
      <c r="BL567" s="1184"/>
      <c r="BM567" s="1152"/>
      <c r="BN567" s="1152"/>
      <c r="BO567" s="1152"/>
      <c r="BP567" s="1152"/>
      <c r="BQ567" s="1152"/>
      <c r="BR567" s="1152"/>
      <c r="BS567" s="1152"/>
      <c r="BT567" s="1152"/>
      <c r="BU567" s="1152"/>
      <c r="BV567" s="1152"/>
      <c r="BW567" s="1152"/>
    </row>
    <row r="568" spans="1:75" ht="13.5" customHeight="1">
      <c r="A568" s="1100"/>
      <c r="B568" s="16" t="s">
        <v>56</v>
      </c>
      <c r="C568" s="1149"/>
      <c r="D568" s="1117"/>
      <c r="E568" s="1063"/>
      <c r="F568" s="1075"/>
      <c r="G568" s="1063"/>
      <c r="H568" s="1075"/>
      <c r="I568" s="1063"/>
      <c r="J568" s="1075"/>
      <c r="K568" s="1064"/>
      <c r="L568" s="1064"/>
      <c r="M568" s="1061"/>
      <c r="N568" s="1075"/>
      <c r="O568" s="1064"/>
      <c r="P568" s="1075"/>
      <c r="Q568" s="1064"/>
      <c r="R568" s="1075"/>
      <c r="S568" s="1064"/>
      <c r="T568" s="1075"/>
      <c r="U568" s="509"/>
      <c r="W568" s="912" t="s">
        <v>624</v>
      </c>
      <c r="Z568" s="1092"/>
      <c r="AA568" s="1153"/>
      <c r="AB568" s="1153"/>
      <c r="AC568" s="1153"/>
      <c r="AD568" s="1153"/>
      <c r="AE568" s="1153"/>
      <c r="AF568" s="1153"/>
      <c r="AG568" s="1153"/>
      <c r="AH568" s="1153"/>
      <c r="AI568" s="1153"/>
      <c r="AJ568" s="1153"/>
      <c r="AK568" s="1153"/>
      <c r="AL568" s="1153"/>
      <c r="AM568" s="1153"/>
      <c r="AN568" s="1153"/>
      <c r="AO568" s="1153"/>
      <c r="AP568" s="1153"/>
      <c r="AQ568" s="1153"/>
      <c r="AR568" s="1153"/>
      <c r="AS568" s="1153"/>
      <c r="AT568" s="1153"/>
      <c r="AU568" s="1153"/>
      <c r="AV568" s="1153"/>
      <c r="AW568" s="1153"/>
      <c r="AX568" s="1153"/>
      <c r="AY568" s="1153"/>
      <c r="AZ568" s="1153"/>
      <c r="BA568" s="1153"/>
      <c r="BB568" s="1153"/>
      <c r="BC568" s="1153"/>
      <c r="BD568" s="1153"/>
      <c r="BE568" s="1153"/>
      <c r="BF568" s="1153"/>
      <c r="BG568" s="1153"/>
      <c r="BH568" s="1153"/>
      <c r="BI568" s="1153"/>
      <c r="BJ568" s="1153"/>
      <c r="BK568" s="1153"/>
      <c r="BL568" s="1185"/>
      <c r="BM568" s="1153"/>
      <c r="BN568" s="1153"/>
      <c r="BO568" s="1153"/>
      <c r="BP568" s="1153"/>
      <c r="BQ568" s="1153"/>
      <c r="BR568" s="1153"/>
      <c r="BS568" s="1153"/>
      <c r="BT568" s="1153"/>
      <c r="BU568" s="1153"/>
      <c r="BV568" s="1153"/>
      <c r="BW568" s="1153"/>
    </row>
    <row r="569" spans="1:75" ht="13.5" customHeight="1">
      <c r="A569" s="1091" t="s">
        <v>67</v>
      </c>
      <c r="B569" s="15" t="s">
        <v>50</v>
      </c>
      <c r="C569" s="1089" t="str">
        <f>VLOOKUP($C552,'2025年度(1年前期)'!$B$5:$N$208,COLUMN('2025年度(1年前期)'!$I$5),0)&amp;""</f>
        <v>疫学･保健統計学Ⅰ</v>
      </c>
      <c r="D569" s="1072"/>
      <c r="E569" s="1090" t="str">
        <f>VLOOKUP($C552,'2025年度(2年前期)'!$B$5:$N$208,COLUMN('2025年度(2年前期)'!$I$5),0)&amp;""</f>
        <v>成人看護援助論Ⅰ</v>
      </c>
      <c r="F569" s="1072"/>
      <c r="G569" s="1090" t="str">
        <f>VLOOKUP($C552,'2025年度(3年前期)'!$B$5:$N$208,COLUMN('2025年度(3年前期)'!$I$5),0)&amp;""</f>
        <v>老年看護援助論</v>
      </c>
      <c r="H569" s="1072"/>
      <c r="I569" s="1090" t="str">
        <f>VLOOKUP($C552,'2025年度(4年前期)'!$B$5:$N$208,COLUMN('2025年度(4年前期)'!$I$5),0)&amp;""</f>
        <v/>
      </c>
      <c r="J569" s="1072"/>
      <c r="K569" s="1071" t="str">
        <f>VLOOKUP($C552,'2025年度(助産前期)'!$B$5:$N$208,COLUMN('2025年度(助産前期)'!$I$5),0)&amp;""</f>
        <v>助産学演習Ⅱ</v>
      </c>
      <c r="L569" s="1071"/>
      <c r="M569" s="1089" t="str">
        <f>VLOOKUP($C552,'2025年度(M1前期)'!$B$5:$N$208,COLUMN('2025年度(M1前期)'!$I$5),0)&amp;""</f>
        <v>精神看護学特論Ａ－Ⅳ(リエゾン精神看護)
がん看護学特論Ａ－Ⅲ</v>
      </c>
      <c r="N569" s="1072"/>
      <c r="O569" s="1071" t="str">
        <f>VLOOKUP($C552,'2025年度(M2前期)'!$B$5:$N$208,COLUMN('2025年度(M2前期)'!$I$5),0)&amp;""</f>
        <v>特別研究</v>
      </c>
      <c r="P569" s="1072"/>
      <c r="Q569" s="1071" t="str">
        <f>VLOOKUP($C552,'2025年度(D1前期)'!$B$5:$N$208,COLUMN('2025年度(D1前期)'!$I$5),0)&amp;""</f>
        <v/>
      </c>
      <c r="R569" s="1072"/>
      <c r="S569" s="1071" t="str">
        <f>VLOOKUP($C552,'2025年度(D23前期)'!$B$5:$N$208,COLUMN('2025年度(D23前期)'!$I$5),0)&amp;""</f>
        <v>特別研究</v>
      </c>
      <c r="T569" s="1072"/>
      <c r="V569" s="17"/>
      <c r="W569" s="912"/>
      <c r="Z569" s="1091" t="str">
        <f>A569</f>
        <v>４時限（15：10～16：40）</v>
      </c>
      <c r="AA569" s="1151" t="s">
        <v>95</v>
      </c>
      <c r="AB569" s="1151"/>
      <c r="AC569" s="1151"/>
      <c r="AD569" s="1151"/>
      <c r="AE569" s="1151" t="s">
        <v>95</v>
      </c>
      <c r="AF569" s="1151"/>
      <c r="AG569" s="1151" t="s">
        <v>209</v>
      </c>
      <c r="AH569" s="1151"/>
      <c r="AI569" s="1151"/>
      <c r="AJ569" s="1151"/>
      <c r="AK569" s="1151"/>
      <c r="AL569" s="1151"/>
      <c r="AM569" s="1151" t="s">
        <v>238</v>
      </c>
      <c r="AN569" s="1151"/>
      <c r="AO569" s="1151"/>
      <c r="AP569" s="1151"/>
      <c r="AQ569" s="1151"/>
      <c r="AR569" s="1151"/>
      <c r="AS569" s="1151"/>
      <c r="AT569" s="1151"/>
      <c r="AU569" s="1151"/>
      <c r="AV569" s="1151"/>
      <c r="AW569" s="1151"/>
      <c r="AX569" s="1151"/>
      <c r="AY569" s="1151"/>
      <c r="AZ569" s="1151"/>
      <c r="BA569" s="1151" t="s">
        <v>650</v>
      </c>
      <c r="BB569" s="1151"/>
      <c r="BC569" s="1151"/>
      <c r="BD569" s="1151"/>
      <c r="BE569" s="1151"/>
      <c r="BF569" s="1151"/>
      <c r="BG569" s="1151"/>
      <c r="BH569" s="1151"/>
      <c r="BI569" s="1151"/>
      <c r="BJ569" s="1151"/>
      <c r="BK569" s="1151"/>
      <c r="BL569" s="1183"/>
      <c r="BM569" s="1183" t="s">
        <v>118</v>
      </c>
      <c r="BN569" s="1151"/>
      <c r="BO569" s="1151"/>
      <c r="BP569" s="1151"/>
      <c r="BQ569" s="1151"/>
      <c r="BR569" s="1151"/>
      <c r="BS569" s="1151"/>
      <c r="BT569" s="1151"/>
      <c r="BU569" s="1151"/>
      <c r="BV569" s="1151"/>
      <c r="BW569" s="1151"/>
    </row>
    <row r="570" spans="1:75" ht="13.5" customHeight="1">
      <c r="A570" s="1091"/>
      <c r="B570" s="15" t="s">
        <v>53</v>
      </c>
      <c r="C570" s="1101" t="str">
        <f>IFERROR(VLOOKUP(C569,科目・教員!$A$1:$B$357,2,0),"")</f>
        <v>柏木　公一</v>
      </c>
      <c r="D570" s="1068"/>
      <c r="E570" s="1073" t="str">
        <f>IFERROR(VLOOKUP(E569,科目・教員!$A$1:$B$357,2,0),"")</f>
        <v>飯野　京子</v>
      </c>
      <c r="F570" s="1068"/>
      <c r="G570" s="1073" t="str">
        <f>IFERROR(VLOOKUP(G569,科目・教員!$A$1:$B$357,2,0),"")</f>
        <v>野中　千春</v>
      </c>
      <c r="H570" s="1068"/>
      <c r="I570" s="1073" t="str">
        <f>IFERROR(VLOOKUP(I569,科目・教員!$A$1:$B$357,2,0),"")</f>
        <v/>
      </c>
      <c r="J570" s="1068"/>
      <c r="K570" s="1074" t="str">
        <f>IFERROR(VLOOKUP(K569,科目・教員!$A$1:$B$357,2,0),"")</f>
        <v>日置　智華子</v>
      </c>
      <c r="L570" s="1074"/>
      <c r="M570" s="1101" t="str">
        <f>IFERROR(VLOOKUP(M569,科目・教員!$A$1:$B$357,2,0),"")</f>
        <v/>
      </c>
      <c r="N570" s="1068"/>
      <c r="O570" s="1074" t="str">
        <f>IFERROR(VLOOKUP(O569,科目・教員!$A$1:$B$357,2,0),"")</f>
        <v/>
      </c>
      <c r="P570" s="1068"/>
      <c r="Q570" s="1074" t="str">
        <f>IFERROR(VLOOKUP(Q569,科目・教員!$A$1:$B$357,2,0),"")</f>
        <v/>
      </c>
      <c r="R570" s="1068"/>
      <c r="S570" s="1074" t="str">
        <f>IFERROR(VLOOKUP(S569,科目・教員!$A$1:$B$357,2,0),"")</f>
        <v/>
      </c>
      <c r="T570" s="1068"/>
      <c r="V570" s="17"/>
      <c r="W570" s="912"/>
      <c r="Z570" s="1091"/>
      <c r="AA570" s="1152"/>
      <c r="AB570" s="1152"/>
      <c r="AC570" s="1152"/>
      <c r="AD570" s="1152"/>
      <c r="AE570" s="1152"/>
      <c r="AF570" s="1152"/>
      <c r="AG570" s="1152"/>
      <c r="AH570" s="1152"/>
      <c r="AI570" s="1152"/>
      <c r="AJ570" s="1152"/>
      <c r="AK570" s="1152"/>
      <c r="AL570" s="1152"/>
      <c r="AM570" s="1152"/>
      <c r="AN570" s="1152"/>
      <c r="AO570" s="1152"/>
      <c r="AP570" s="1152"/>
      <c r="AQ570" s="1152"/>
      <c r="AR570" s="1152"/>
      <c r="AS570" s="1152"/>
      <c r="AT570" s="1152"/>
      <c r="AU570" s="1152"/>
      <c r="AV570" s="1152"/>
      <c r="AW570" s="1152"/>
      <c r="AX570" s="1152"/>
      <c r="AY570" s="1152"/>
      <c r="AZ570" s="1152"/>
      <c r="BA570" s="1152"/>
      <c r="BB570" s="1152"/>
      <c r="BC570" s="1152"/>
      <c r="BD570" s="1152"/>
      <c r="BE570" s="1152"/>
      <c r="BF570" s="1152"/>
      <c r="BG570" s="1152"/>
      <c r="BH570" s="1152"/>
      <c r="BI570" s="1152"/>
      <c r="BJ570" s="1152"/>
      <c r="BK570" s="1152"/>
      <c r="BL570" s="1184"/>
      <c r="BM570" s="1184"/>
      <c r="BN570" s="1152"/>
      <c r="BO570" s="1152"/>
      <c r="BP570" s="1152"/>
      <c r="BQ570" s="1152"/>
      <c r="BR570" s="1152"/>
      <c r="BS570" s="1152"/>
      <c r="BT570" s="1152"/>
      <c r="BU570" s="1152"/>
      <c r="BV570" s="1152"/>
      <c r="BW570" s="1152"/>
    </row>
    <row r="571" spans="1:75" ht="13.5" customHeight="1">
      <c r="A571" s="1091"/>
      <c r="B571" s="15" t="s">
        <v>59</v>
      </c>
      <c r="C571" s="1101" t="str">
        <f>VLOOKUP($C552,'2025年度(1年前期)'!$B$5:$N$208,COLUMN('2025年度(1年前期)'!$I$5)+1,0)&amp;""</f>
        <v>201</v>
      </c>
      <c r="D571" s="1068"/>
      <c r="E571" s="1073" t="str">
        <f>VLOOKUP($C552,'2025年度(2年前期)'!$B$5:$N$208,COLUMN('2025年度(2年前期)'!$I$5)+1,0)&amp;""</f>
        <v>101･成人実</v>
      </c>
      <c r="F571" s="1068"/>
      <c r="G571" s="1073" t="str">
        <f>VLOOKUP($C552,'2025年度(3年前期)'!$B$5:$N$208,COLUMN('2025年度(3年前期)'!$I$5)+1,0)&amp;""</f>
        <v>NCGG</v>
      </c>
      <c r="H571" s="1068"/>
      <c r="I571" s="1073" t="str">
        <f>VLOOKUP($C552,'2025年度(4年前期)'!$B$5:$N$208,COLUMN('2025年度(4年前期)'!$I$5)+1,0)&amp;""</f>
        <v/>
      </c>
      <c r="J571" s="1068"/>
      <c r="K571" s="1074" t="str">
        <f>VLOOKUP($C552,'2025年度(助産前期)'!$B$5:$N$208,COLUMN('2025年度(助産前期)'!$I$5)+1,0)&amp;""</f>
        <v>母小実</v>
      </c>
      <c r="L571" s="1074"/>
      <c r="M571" s="1101" t="str">
        <f>VLOOKUP($C552,'2025年度(M1前期)'!$B$5:$N$208,COLUMN('2025年度(M1前期)'!$I$5)+1,0)&amp;""</f>
        <v>精神:臨床講義室1
がん:別途指定</v>
      </c>
      <c r="N571" s="1068"/>
      <c r="O571" s="1074" t="str">
        <f>VLOOKUP($C552,'2025年度(M2前期)'!$B$5:$N$208,COLUMN('2025年度(M2前期)'!$I$5)+1,0)&amp;""</f>
        <v/>
      </c>
      <c r="P571" s="1068"/>
      <c r="Q571" s="1074" t="str">
        <f>VLOOKUP($C552,'2025年度(D1前期)'!$B$5:$N$208,COLUMN('2025年度(D1前期)'!$I$5)+1,0)&amp;""</f>
        <v/>
      </c>
      <c r="R571" s="1068"/>
      <c r="S571" s="1074" t="str">
        <f>VLOOKUP($C552,'2025年度(D23前期)'!$B$5:$N$208,COLUMN('2025年度(D23前期)'!$I$5)+1,0)&amp;""</f>
        <v/>
      </c>
      <c r="T571" s="1068"/>
      <c r="V571" s="17"/>
      <c r="W571" s="912"/>
      <c r="Z571" s="1091"/>
      <c r="AA571" s="1152"/>
      <c r="AB571" s="1152"/>
      <c r="AC571" s="1152"/>
      <c r="AD571" s="1152"/>
      <c r="AE571" s="1152"/>
      <c r="AF571" s="1152"/>
      <c r="AG571" s="1152"/>
      <c r="AH571" s="1152"/>
      <c r="AI571" s="1152"/>
      <c r="AJ571" s="1152"/>
      <c r="AK571" s="1152"/>
      <c r="AL571" s="1152"/>
      <c r="AM571" s="1152"/>
      <c r="AN571" s="1152"/>
      <c r="AO571" s="1152"/>
      <c r="AP571" s="1152"/>
      <c r="AQ571" s="1152"/>
      <c r="AR571" s="1152"/>
      <c r="AS571" s="1152"/>
      <c r="AT571" s="1152"/>
      <c r="AU571" s="1152"/>
      <c r="AV571" s="1152"/>
      <c r="AW571" s="1152"/>
      <c r="AX571" s="1152"/>
      <c r="AY571" s="1152"/>
      <c r="AZ571" s="1152"/>
      <c r="BA571" s="1152"/>
      <c r="BB571" s="1152"/>
      <c r="BC571" s="1152"/>
      <c r="BD571" s="1152"/>
      <c r="BE571" s="1152"/>
      <c r="BF571" s="1152"/>
      <c r="BG571" s="1152"/>
      <c r="BH571" s="1152"/>
      <c r="BI571" s="1152"/>
      <c r="BJ571" s="1152"/>
      <c r="BK571" s="1152"/>
      <c r="BL571" s="1184"/>
      <c r="BM571" s="1184"/>
      <c r="BN571" s="1152"/>
      <c r="BO571" s="1152"/>
      <c r="BP571" s="1152"/>
      <c r="BQ571" s="1152"/>
      <c r="BR571" s="1152"/>
      <c r="BS571" s="1152"/>
      <c r="BT571" s="1152"/>
      <c r="BU571" s="1152"/>
      <c r="BV571" s="1152"/>
      <c r="BW571" s="1152"/>
    </row>
    <row r="572" spans="1:75" ht="13.5" customHeight="1">
      <c r="A572" s="1092"/>
      <c r="B572" s="16" t="s">
        <v>56</v>
      </c>
      <c r="C572" s="1149"/>
      <c r="D572" s="1117"/>
      <c r="E572" s="1063"/>
      <c r="F572" s="1075"/>
      <c r="G572" s="1063"/>
      <c r="H572" s="1075"/>
      <c r="I572" s="1063"/>
      <c r="J572" s="1075"/>
      <c r="K572" s="1064"/>
      <c r="L572" s="1064"/>
      <c r="M572" s="1061"/>
      <c r="N572" s="1075"/>
      <c r="O572" s="1064"/>
      <c r="P572" s="1075"/>
      <c r="Q572" s="1064"/>
      <c r="R572" s="1075"/>
      <c r="S572" s="1064"/>
      <c r="T572" s="1075"/>
      <c r="V572" s="17"/>
      <c r="W572" s="912"/>
      <c r="Z572" s="1092"/>
      <c r="AA572" s="1153"/>
      <c r="AB572" s="1153"/>
      <c r="AC572" s="1153"/>
      <c r="AD572" s="1153"/>
      <c r="AE572" s="1153"/>
      <c r="AF572" s="1153"/>
      <c r="AG572" s="1153"/>
      <c r="AH572" s="1153"/>
      <c r="AI572" s="1153"/>
      <c r="AJ572" s="1153"/>
      <c r="AK572" s="1153"/>
      <c r="AL572" s="1153"/>
      <c r="AM572" s="1153"/>
      <c r="AN572" s="1153"/>
      <c r="AO572" s="1153"/>
      <c r="AP572" s="1153"/>
      <c r="AQ572" s="1153"/>
      <c r="AR572" s="1153"/>
      <c r="AS572" s="1153"/>
      <c r="AT572" s="1153"/>
      <c r="AU572" s="1153"/>
      <c r="AV572" s="1153"/>
      <c r="AW572" s="1153"/>
      <c r="AX572" s="1153"/>
      <c r="AY572" s="1153"/>
      <c r="AZ572" s="1153"/>
      <c r="BA572" s="1153"/>
      <c r="BB572" s="1153"/>
      <c r="BC572" s="1153"/>
      <c r="BD572" s="1153"/>
      <c r="BE572" s="1153"/>
      <c r="BF572" s="1153"/>
      <c r="BG572" s="1153"/>
      <c r="BH572" s="1153"/>
      <c r="BI572" s="1153"/>
      <c r="BJ572" s="1153"/>
      <c r="BK572" s="1153"/>
      <c r="BL572" s="1185"/>
      <c r="BM572" s="1185"/>
      <c r="BN572" s="1153"/>
      <c r="BO572" s="1153"/>
      <c r="BP572" s="1153"/>
      <c r="BQ572" s="1153"/>
      <c r="BR572" s="1153"/>
      <c r="BS572" s="1153"/>
      <c r="BT572" s="1153"/>
      <c r="BU572" s="1153"/>
      <c r="BV572" s="1153"/>
      <c r="BW572" s="1153"/>
    </row>
    <row r="573" spans="1:75" ht="13.5" customHeight="1">
      <c r="A573" s="1091" t="s">
        <v>68</v>
      </c>
      <c r="B573" s="15" t="s">
        <v>50</v>
      </c>
      <c r="C573" s="1089" t="str">
        <f>VLOOKUP($C552,'2025年度(1年前期)'!$B$5:$N$208,COLUMN('2025年度(1年前期)'!$K$5),0)&amp;""</f>
        <v/>
      </c>
      <c r="D573" s="1072"/>
      <c r="E573" s="1090" t="str">
        <f>VLOOKUP($C552,'2025年度(2年前期)'!$B$5:$N$208,COLUMN('2025年度(2年前期)'!$K$5),0)&amp;""</f>
        <v/>
      </c>
      <c r="F573" s="1072"/>
      <c r="G573" s="1090" t="str">
        <f>VLOOKUP($C552,'2025年度(3年前期)'!$B$5:$N$208,COLUMN('2025年度(3年前期)'!$K$5),0)&amp;""</f>
        <v/>
      </c>
      <c r="H573" s="1072"/>
      <c r="I573" s="1090" t="str">
        <f>VLOOKUP($C552,'2025年度(4年前期)'!$B$5:$N$208,COLUMN('2025年度(4年前期)'!$K$5),0)&amp;""</f>
        <v/>
      </c>
      <c r="J573" s="1072"/>
      <c r="K573" s="1071" t="str">
        <f>VLOOKUP($C552,'2025年度(助産前期)'!$B$5:$N$208,COLUMN('2025年度(助産前期)'!$K$5),0)&amp;""</f>
        <v/>
      </c>
      <c r="L573" s="1071"/>
      <c r="M573" s="1089" t="str">
        <f>VLOOKUP($C552,'2025年度(M1前期)'!$B$5:$N$208,COLUMN('2025年度(M1前期)'!$K$5),0)&amp;""</f>
        <v/>
      </c>
      <c r="N573" s="1072"/>
      <c r="O573" s="1071" t="str">
        <f>VLOOKUP($C552,'2025年度(M2前期)'!$B$5:$N$208,COLUMN('2025年度(M2前期)'!$K$5),0)&amp;""</f>
        <v/>
      </c>
      <c r="P573" s="1072"/>
      <c r="Q573" s="1071" t="str">
        <f>VLOOKUP($C552,'2025年度(D1前期)'!$B$5:$N$208,COLUMN('2025年度(D1前期)'!$K$5),0)&amp;""</f>
        <v/>
      </c>
      <c r="R573" s="1072"/>
      <c r="S573" s="1071" t="str">
        <f>VLOOKUP($C552,'2025年度(D23前期)'!$B$5:$N$208,COLUMN('2025年度(D23前期)'!$K$5),0)&amp;""</f>
        <v/>
      </c>
      <c r="T573" s="1072"/>
      <c r="U573" s="39"/>
      <c r="V573" s="17"/>
      <c r="Z573" s="1091" t="str">
        <f>A573</f>
        <v>５時限（16：50～18：20）</v>
      </c>
      <c r="AA573" s="1151"/>
      <c r="AB573" s="1151"/>
      <c r="AC573" s="1151"/>
      <c r="AD573" s="1151"/>
      <c r="AE573" s="1151"/>
      <c r="AF573" s="1151"/>
      <c r="AG573" s="1151"/>
      <c r="AH573" s="1151"/>
      <c r="AI573" s="1151"/>
      <c r="AJ573" s="1151"/>
      <c r="AK573" s="1151"/>
      <c r="AL573" s="1151"/>
      <c r="AM573" s="1151"/>
      <c r="AN573" s="1151"/>
      <c r="AO573" s="1151"/>
      <c r="AP573" s="1151"/>
      <c r="AQ573" s="1151"/>
      <c r="AR573" s="1151"/>
      <c r="AS573" s="1151"/>
      <c r="AT573" s="1151"/>
      <c r="AU573" s="1151"/>
      <c r="AV573" s="1151"/>
      <c r="AW573" s="1296"/>
      <c r="AX573" s="1151"/>
      <c r="AY573" s="1151"/>
      <c r="AZ573" s="1151"/>
      <c r="BA573" s="1151"/>
      <c r="BB573" s="1151"/>
      <c r="BC573" s="1151"/>
      <c r="BD573" s="1151"/>
      <c r="BE573" s="1151"/>
      <c r="BF573" s="1151"/>
      <c r="BG573" s="1151"/>
      <c r="BH573" s="1151"/>
      <c r="BI573" s="1151"/>
      <c r="BJ573" s="1151"/>
      <c r="BK573" s="1151"/>
      <c r="BL573" s="1151"/>
      <c r="BM573" s="1151"/>
      <c r="BN573" s="1151"/>
      <c r="BO573" s="1151"/>
      <c r="BP573" s="1151"/>
      <c r="BQ573" s="1151"/>
      <c r="BR573" s="1151"/>
      <c r="BS573" s="1151"/>
      <c r="BT573" s="1151"/>
      <c r="BU573" s="1151"/>
      <c r="BV573" s="1151"/>
      <c r="BW573" s="1151"/>
    </row>
    <row r="574" spans="1:75" ht="13.5" customHeight="1">
      <c r="A574" s="1091"/>
      <c r="B574" s="15" t="s">
        <v>53</v>
      </c>
      <c r="C574" s="1101" t="str">
        <f>IFERROR(VLOOKUP(C573,科目・教員!$A$1:$B$357,2,0),"")</f>
        <v/>
      </c>
      <c r="D574" s="1068"/>
      <c r="E574" s="1073" t="str">
        <f>IFERROR(VLOOKUP(E573,科目・教員!$A$1:$B$357,2,0),"")</f>
        <v/>
      </c>
      <c r="F574" s="1068"/>
      <c r="G574" s="1073" t="str">
        <f>IFERROR(VLOOKUP(G573,科目・教員!$A$1:$B$357,2,0),"")</f>
        <v/>
      </c>
      <c r="H574" s="1068"/>
      <c r="I574" s="1073" t="str">
        <f>IFERROR(VLOOKUP(I573,科目・教員!$A$1:$B$357,2,0),"")</f>
        <v/>
      </c>
      <c r="J574" s="1068"/>
      <c r="K574" s="1074" t="str">
        <f>IFERROR(VLOOKUP(K573,科目・教員!$A$1:$B$357,2,0),"")</f>
        <v/>
      </c>
      <c r="L574" s="1074"/>
      <c r="M574" s="1101" t="str">
        <f>IFERROR(VLOOKUP(M573,科目・教員!$A$1:$B$357,2,0),"")</f>
        <v/>
      </c>
      <c r="N574" s="1068"/>
      <c r="O574" s="1074" t="str">
        <f>IFERROR(VLOOKUP(O573,科目・教員!$A$1:$B$357,2,0),"")</f>
        <v/>
      </c>
      <c r="P574" s="1068"/>
      <c r="Q574" s="1074" t="str">
        <f>IFERROR(VLOOKUP(Q573,科目・教員!$A$1:$B$357,2,0),"")</f>
        <v/>
      </c>
      <c r="R574" s="1068"/>
      <c r="S574" s="1074" t="str">
        <f>IFERROR(VLOOKUP(S573,科目・教員!$A$1:$B$357,2,0),"")</f>
        <v/>
      </c>
      <c r="T574" s="1068"/>
      <c r="U574" s="39"/>
      <c r="V574" s="17"/>
      <c r="Z574" s="1091"/>
      <c r="AA574" s="1152"/>
      <c r="AB574" s="1152"/>
      <c r="AC574" s="1152"/>
      <c r="AD574" s="1152"/>
      <c r="AE574" s="1152"/>
      <c r="AF574" s="1152"/>
      <c r="AG574" s="1152"/>
      <c r="AH574" s="1152"/>
      <c r="AI574" s="1152"/>
      <c r="AJ574" s="1152"/>
      <c r="AK574" s="1152"/>
      <c r="AL574" s="1152"/>
      <c r="AM574" s="1152"/>
      <c r="AN574" s="1152"/>
      <c r="AO574" s="1152"/>
      <c r="AP574" s="1152"/>
      <c r="AQ574" s="1152"/>
      <c r="AR574" s="1152"/>
      <c r="AS574" s="1152"/>
      <c r="AT574" s="1152"/>
      <c r="AU574" s="1152"/>
      <c r="AV574" s="1152"/>
      <c r="AW574" s="1296"/>
      <c r="AX574" s="1152"/>
      <c r="AY574" s="1152"/>
      <c r="AZ574" s="1152"/>
      <c r="BA574" s="1152"/>
      <c r="BB574" s="1152"/>
      <c r="BC574" s="1152"/>
      <c r="BD574" s="1152"/>
      <c r="BE574" s="1152"/>
      <c r="BF574" s="1152"/>
      <c r="BG574" s="1152"/>
      <c r="BH574" s="1152"/>
      <c r="BI574" s="1152"/>
      <c r="BJ574" s="1152"/>
      <c r="BK574" s="1152"/>
      <c r="BL574" s="1152"/>
      <c r="BM574" s="1152"/>
      <c r="BN574" s="1152"/>
      <c r="BO574" s="1152"/>
      <c r="BP574" s="1152"/>
      <c r="BQ574" s="1152"/>
      <c r="BR574" s="1152"/>
      <c r="BS574" s="1152"/>
      <c r="BT574" s="1152"/>
      <c r="BU574" s="1152"/>
      <c r="BV574" s="1152"/>
      <c r="BW574" s="1152"/>
    </row>
    <row r="575" spans="1:75" ht="13.5" customHeight="1">
      <c r="A575" s="1091"/>
      <c r="B575" s="15" t="s">
        <v>59</v>
      </c>
      <c r="C575" s="1101" t="str">
        <f>VLOOKUP($C552,'2025年度(1年前期)'!$B$5:$N$208,COLUMN('2025年度(1年前期)'!$K$5)+1,0)&amp;""</f>
        <v/>
      </c>
      <c r="D575" s="1068"/>
      <c r="E575" s="1073" t="str">
        <f>VLOOKUP($C552,'2025年度(2年前期)'!$B$5:$N$208,COLUMN('2025年度(2年前期)'!$K$5)+1,0)&amp;""</f>
        <v/>
      </c>
      <c r="F575" s="1068"/>
      <c r="G575" s="1073" t="str">
        <f>VLOOKUP($C552,'2025年度(3年前期)'!$B$5:$N$208,COLUMN('2025年度(3年前期)'!$K$5)+1,0)&amp;""</f>
        <v/>
      </c>
      <c r="H575" s="1068"/>
      <c r="I575" s="1073" t="str">
        <f>VLOOKUP($C552,'2025年度(4年前期)'!$B$5:$N$208,COLUMN('2025年度(4年前期)'!$K$5)+1,0)&amp;""</f>
        <v/>
      </c>
      <c r="J575" s="1068"/>
      <c r="K575" s="1074" t="str">
        <f>VLOOKUP($C552,'2025年度(助産前期)'!$B$5:$N$208,COLUMN('2025年度(助産前期)'!$K$5)+1,0)&amp;""</f>
        <v/>
      </c>
      <c r="L575" s="1074"/>
      <c r="M575" s="1101" t="str">
        <f>VLOOKUP($C552,'2025年度(M1前期)'!$B$5:$N$208,COLUMN('2025年度(M1前期)'!$K$5)+1,0)&amp;""</f>
        <v/>
      </c>
      <c r="N575" s="1068"/>
      <c r="O575" s="1074" t="str">
        <f>VLOOKUP($C552,'2025年度(M2前期)'!$B$5:$N$208,COLUMN('2025年度(M2前期)'!$K$5)+1,0)&amp;""</f>
        <v/>
      </c>
      <c r="P575" s="1068"/>
      <c r="Q575" s="1074" t="str">
        <f>VLOOKUP($C552,'2025年度(D1前期)'!$B$5:$N$208,COLUMN('2025年度(D1前期)'!$K$5)+1,0)&amp;""</f>
        <v/>
      </c>
      <c r="R575" s="1068"/>
      <c r="S575" s="1074" t="str">
        <f>VLOOKUP($C552,'2025年度(D23前期)'!$B$5:$N$208,COLUMN('2025年度(D23前期)'!$K$5)+1,0)&amp;""</f>
        <v/>
      </c>
      <c r="T575" s="1068"/>
      <c r="U575" s="39"/>
      <c r="V575" s="17"/>
      <c r="Z575" s="1091"/>
      <c r="AA575" s="1152"/>
      <c r="AB575" s="1152"/>
      <c r="AC575" s="1152"/>
      <c r="AD575" s="1152"/>
      <c r="AE575" s="1152"/>
      <c r="AF575" s="1152"/>
      <c r="AG575" s="1152"/>
      <c r="AH575" s="1152"/>
      <c r="AI575" s="1152"/>
      <c r="AJ575" s="1152"/>
      <c r="AK575" s="1152"/>
      <c r="AL575" s="1152"/>
      <c r="AM575" s="1152"/>
      <c r="AN575" s="1152"/>
      <c r="AO575" s="1152"/>
      <c r="AP575" s="1152"/>
      <c r="AQ575" s="1152"/>
      <c r="AR575" s="1152"/>
      <c r="AS575" s="1152"/>
      <c r="AT575" s="1152"/>
      <c r="AU575" s="1152"/>
      <c r="AV575" s="1152"/>
      <c r="AW575" s="1296"/>
      <c r="AX575" s="1152"/>
      <c r="AY575" s="1152"/>
      <c r="AZ575" s="1152"/>
      <c r="BA575" s="1152"/>
      <c r="BB575" s="1152"/>
      <c r="BC575" s="1152"/>
      <c r="BD575" s="1152"/>
      <c r="BE575" s="1152"/>
      <c r="BF575" s="1152"/>
      <c r="BG575" s="1152"/>
      <c r="BH575" s="1152"/>
      <c r="BI575" s="1152"/>
      <c r="BJ575" s="1152"/>
      <c r="BK575" s="1152"/>
      <c r="BL575" s="1152"/>
      <c r="BM575" s="1152"/>
      <c r="BN575" s="1152"/>
      <c r="BO575" s="1152"/>
      <c r="BP575" s="1152"/>
      <c r="BQ575" s="1152"/>
      <c r="BR575" s="1152"/>
      <c r="BS575" s="1152"/>
      <c r="BT575" s="1152"/>
      <c r="BU575" s="1152"/>
      <c r="BV575" s="1152"/>
      <c r="BW575" s="1152"/>
    </row>
    <row r="576" spans="1:75" ht="13.5" customHeight="1">
      <c r="A576" s="1092"/>
      <c r="B576" s="16" t="s">
        <v>56</v>
      </c>
      <c r="C576" s="1061"/>
      <c r="D576" s="1075"/>
      <c r="E576" s="1063"/>
      <c r="F576" s="1075"/>
      <c r="G576" s="1063"/>
      <c r="H576" s="1075"/>
      <c r="I576" s="1063"/>
      <c r="J576" s="1075"/>
      <c r="K576" s="1064"/>
      <c r="L576" s="1064"/>
      <c r="M576" s="1061"/>
      <c r="N576" s="1075"/>
      <c r="O576" s="1064"/>
      <c r="P576" s="1075"/>
      <c r="Q576" s="1064"/>
      <c r="R576" s="1075"/>
      <c r="S576" s="1064"/>
      <c r="T576" s="1075"/>
      <c r="U576" s="40"/>
      <c r="V576" s="28"/>
      <c r="W576" s="20"/>
      <c r="X576" s="20"/>
      <c r="Y576" s="20"/>
      <c r="Z576" s="1092"/>
      <c r="AA576" s="1153"/>
      <c r="AB576" s="1153"/>
      <c r="AC576" s="1153"/>
      <c r="AD576" s="1153"/>
      <c r="AE576" s="1153"/>
      <c r="AF576" s="1153"/>
      <c r="AG576" s="1153"/>
      <c r="AH576" s="1153"/>
      <c r="AI576" s="1153"/>
      <c r="AJ576" s="1153"/>
      <c r="AK576" s="1153"/>
      <c r="AL576" s="1153"/>
      <c r="AM576" s="1153"/>
      <c r="AN576" s="1153"/>
      <c r="AO576" s="1153"/>
      <c r="AP576" s="1153"/>
      <c r="AQ576" s="1153"/>
      <c r="AR576" s="1153"/>
      <c r="AS576" s="1153"/>
      <c r="AT576" s="1153"/>
      <c r="AU576" s="1153"/>
      <c r="AV576" s="1153"/>
      <c r="AW576" s="1296"/>
      <c r="AX576" s="1153"/>
      <c r="AY576" s="1153"/>
      <c r="AZ576" s="1153"/>
      <c r="BA576" s="1153"/>
      <c r="BB576" s="1153"/>
      <c r="BC576" s="1153"/>
      <c r="BD576" s="1153"/>
      <c r="BE576" s="1153"/>
      <c r="BF576" s="1153"/>
      <c r="BG576" s="1153"/>
      <c r="BH576" s="1153"/>
      <c r="BI576" s="1153"/>
      <c r="BJ576" s="1153"/>
      <c r="BK576" s="1153"/>
      <c r="BL576" s="1153"/>
      <c r="BM576" s="1153"/>
      <c r="BN576" s="1153"/>
      <c r="BO576" s="1153"/>
      <c r="BP576" s="1153"/>
      <c r="BQ576" s="1153"/>
      <c r="BR576" s="1153"/>
      <c r="BS576" s="1153"/>
      <c r="BT576" s="1153"/>
      <c r="BU576" s="1153"/>
      <c r="BV576" s="1153"/>
      <c r="BW576" s="1153"/>
    </row>
    <row r="577" spans="1:75" ht="21.75">
      <c r="A577" s="5"/>
      <c r="B577" s="6"/>
      <c r="C577" s="1077">
        <f>C552+1</f>
        <v>45832</v>
      </c>
      <c r="D577" s="1077"/>
      <c r="E577" s="1077"/>
      <c r="F577" s="1077"/>
      <c r="G577" s="1077"/>
      <c r="H577" s="1077"/>
      <c r="I577" s="1077"/>
      <c r="J577" s="1077"/>
      <c r="K577" s="1077"/>
      <c r="L577" s="1077"/>
      <c r="M577" s="1077"/>
      <c r="N577" s="1077"/>
      <c r="O577" s="1077"/>
      <c r="P577" s="1077"/>
      <c r="Q577" s="1077"/>
      <c r="R577" s="1077"/>
      <c r="S577" s="1077"/>
      <c r="T577" s="1077"/>
      <c r="U577" s="1049">
        <f>C577</f>
        <v>45832</v>
      </c>
      <c r="V577" s="1050"/>
      <c r="W577" s="1050"/>
      <c r="X577" s="1050"/>
      <c r="Y577" s="1050"/>
      <c r="Z577" s="1051"/>
      <c r="AA577" s="41">
        <v>101</v>
      </c>
      <c r="AB577" s="41">
        <v>102</v>
      </c>
      <c r="AC577" s="41">
        <v>103</v>
      </c>
      <c r="AD577" s="41" t="s">
        <v>16</v>
      </c>
      <c r="AE577" s="41" t="s">
        <v>17</v>
      </c>
      <c r="AF577" s="41" t="s">
        <v>18</v>
      </c>
      <c r="AG577" s="41">
        <v>201</v>
      </c>
      <c r="AH577" s="42">
        <v>202</v>
      </c>
      <c r="AI577" s="41">
        <v>203</v>
      </c>
      <c r="AJ577" s="41">
        <v>204</v>
      </c>
      <c r="AK577" s="41">
        <v>205</v>
      </c>
      <c r="AL577" s="41" t="s">
        <v>19</v>
      </c>
      <c r="AM577" s="41" t="s">
        <v>69</v>
      </c>
      <c r="AN577" s="7" t="s">
        <v>21</v>
      </c>
      <c r="AO577" s="7" t="s">
        <v>22</v>
      </c>
      <c r="AP577" s="7" t="s">
        <v>23</v>
      </c>
      <c r="AQ577" s="7" t="s">
        <v>24</v>
      </c>
      <c r="AR577" s="7" t="s">
        <v>25</v>
      </c>
      <c r="AS577" s="7" t="s">
        <v>26</v>
      </c>
      <c r="AT577" s="7" t="s">
        <v>27</v>
      </c>
      <c r="AU577" s="7" t="s">
        <v>28</v>
      </c>
      <c r="AV577" s="7" t="s">
        <v>29</v>
      </c>
      <c r="AW577" s="41">
        <v>301</v>
      </c>
      <c r="AX577" s="42">
        <v>302</v>
      </c>
      <c r="AY577" s="43">
        <v>303</v>
      </c>
      <c r="AZ577" s="43">
        <v>304</v>
      </c>
      <c r="BA577" s="41" t="s">
        <v>30</v>
      </c>
      <c r="BB577" s="41" t="s">
        <v>31</v>
      </c>
      <c r="BC577" s="42" t="s">
        <v>32</v>
      </c>
      <c r="BD577" s="41" t="s">
        <v>33</v>
      </c>
      <c r="BE577" s="41" t="s">
        <v>34</v>
      </c>
      <c r="BF577" s="41" t="s">
        <v>35</v>
      </c>
      <c r="BG577" s="7" t="s">
        <v>36</v>
      </c>
      <c r="BH577" s="7" t="s">
        <v>37</v>
      </c>
      <c r="BI577" s="41" t="s">
        <v>536</v>
      </c>
      <c r="BJ577" s="41" t="s">
        <v>537</v>
      </c>
      <c r="BK577" s="41" t="s">
        <v>538</v>
      </c>
      <c r="BL577" s="41" t="s">
        <v>539</v>
      </c>
      <c r="BM577" s="41" t="s">
        <v>540</v>
      </c>
      <c r="BN577" s="44" t="s">
        <v>40</v>
      </c>
      <c r="BO577" s="44" t="s">
        <v>41</v>
      </c>
      <c r="BP577" s="44" t="s">
        <v>354</v>
      </c>
      <c r="BQ577" s="45" t="s">
        <v>42</v>
      </c>
      <c r="BR577" s="45" t="s">
        <v>43</v>
      </c>
      <c r="BS577" s="45" t="s">
        <v>44</v>
      </c>
      <c r="BT577" s="45" t="s">
        <v>45</v>
      </c>
      <c r="BU577" s="45" t="s">
        <v>46</v>
      </c>
      <c r="BV577" s="45" t="s">
        <v>47</v>
      </c>
      <c r="BW577" s="45" t="s">
        <v>48</v>
      </c>
    </row>
    <row r="578" spans="1:75" ht="13.5" customHeight="1">
      <c r="A578" s="1091" t="s">
        <v>49</v>
      </c>
      <c r="B578" s="12" t="s">
        <v>50</v>
      </c>
      <c r="C578" s="1079" t="str">
        <f>VLOOKUP($C577,'2025年度(1年前期)'!$B$5:$N$208,COLUMN('2025年度(1年前期)'!$C$5),0)&amp;""</f>
        <v>生活援助論Ⅰ
(ABCD)</v>
      </c>
      <c r="D578" s="1080"/>
      <c r="E578" s="1081" t="str">
        <f>VLOOKUP($C577,'2025年度(2年前期)'!$B$5:$N$208,COLUMN('2025年度(2年前期)'!$C$5),0)&amp;""</f>
        <v>母性看護学概論</v>
      </c>
      <c r="F578" s="1080"/>
      <c r="G578" s="1081" t="str">
        <f>VLOOKUP($C577,'2025年度(3年前期)'!$B$5:$N$208,COLUMN('2025年度(3年前期)'!$C$5),0)&amp;""</f>
        <v>老年看護援助論</v>
      </c>
      <c r="H578" s="1080"/>
      <c r="I578" s="1081" t="str">
        <f>VLOOKUP($C577,'2025年度(4年前期)'!$B$5:$N$208,COLUMN('2025年度(4年前期)'!$C$5),0)&amp;""</f>
        <v/>
      </c>
      <c r="J578" s="1080"/>
      <c r="K578" s="1072" t="str">
        <f>VLOOKUP($C577,'2025年度(助産前期)'!$B$5:$N$208,COLUMN('2025年度(助産前期)'!$C$5),0)&amp;""</f>
        <v>助産学演習Ⅱ</v>
      </c>
      <c r="L578" s="1096"/>
      <c r="M578" s="1105" t="str">
        <f>VLOOKUP($C577,'2025年度(M1前期)'!$B$5:$N$208,COLUMN('2025年度(M1前期)'!$C$5),0)&amp;""</f>
        <v/>
      </c>
      <c r="N578" s="1096"/>
      <c r="O578" s="1081" t="str">
        <f>VLOOKUP($C577,'2025年度(M2前期)'!$B$5:$N$208,COLUMN('2025年度(M2前期)'!$C$5),0)&amp;""</f>
        <v/>
      </c>
      <c r="P578" s="1080"/>
      <c r="Q578" s="1081" t="str">
        <f>VLOOKUP($C577,'2025年度(D1前期)'!$B$5:$N$208,COLUMN('2025年度(D1前期)'!$C$5),0)&amp;""</f>
        <v>成育看護学特論Ｂ
成人看護学演習Ｂ</v>
      </c>
      <c r="R578" s="1080"/>
      <c r="S578" s="1072" t="str">
        <f>VLOOKUP($C577,'2025年度(D23前期)'!$B$5:$N$208,COLUMN('2025年度(D23前期)'!$C$5),0)&amp;""</f>
        <v>特別研究</v>
      </c>
      <c r="T578" s="1080"/>
      <c r="U578" s="739" t="s">
        <v>83</v>
      </c>
      <c r="V578" s="812" t="s">
        <v>651</v>
      </c>
      <c r="Y578" s="506" t="s">
        <v>541</v>
      </c>
      <c r="Z578" s="1095" t="str">
        <f>A578</f>
        <v xml:space="preserve">１時限（09：20～10：50） </v>
      </c>
      <c r="AA578" s="1151" t="s">
        <v>173</v>
      </c>
      <c r="AB578" s="1151"/>
      <c r="AC578" s="1151"/>
      <c r="AD578" s="1151"/>
      <c r="AE578" s="1151"/>
      <c r="AF578" s="1151"/>
      <c r="AG578" s="1151" t="s">
        <v>254</v>
      </c>
      <c r="AH578" s="1151" t="s">
        <v>254</v>
      </c>
      <c r="AI578" s="1151" t="s">
        <v>254</v>
      </c>
      <c r="AJ578" s="1151" t="s">
        <v>254</v>
      </c>
      <c r="AK578" s="1151"/>
      <c r="AL578" s="1151" t="s">
        <v>254</v>
      </c>
      <c r="AM578" s="1151" t="s">
        <v>238</v>
      </c>
      <c r="AN578" s="1043" t="s">
        <v>457</v>
      </c>
      <c r="AO578" s="1151"/>
      <c r="AP578" s="1151"/>
      <c r="AQ578" s="1151"/>
      <c r="AR578" s="1151"/>
      <c r="AS578" s="1151"/>
      <c r="AT578" s="1151"/>
      <c r="AU578" s="1151"/>
      <c r="AV578" s="1151"/>
      <c r="AW578" s="1151"/>
      <c r="AX578" s="1151"/>
      <c r="AY578" s="1151"/>
      <c r="AZ578" s="1151"/>
      <c r="BA578" s="1151"/>
      <c r="BB578" s="1151"/>
      <c r="BC578" s="1151"/>
      <c r="BD578" s="1151"/>
      <c r="BE578" s="1151"/>
      <c r="BF578" s="1151"/>
      <c r="BG578" s="1151"/>
      <c r="BH578" s="1151"/>
      <c r="BI578" s="1151" t="s">
        <v>256</v>
      </c>
      <c r="BJ578" s="1183" t="s">
        <v>652</v>
      </c>
      <c r="BK578" s="1151"/>
      <c r="BL578" s="1151"/>
      <c r="BM578" s="1151"/>
      <c r="BN578" s="1151"/>
      <c r="BO578" s="1151"/>
      <c r="BP578" s="1151"/>
      <c r="BQ578" s="1151"/>
      <c r="BR578" s="1151"/>
      <c r="BS578" s="1151"/>
      <c r="BT578" s="1151"/>
      <c r="BU578" s="1151"/>
      <c r="BV578" s="1151"/>
      <c r="BW578" s="1151"/>
    </row>
    <row r="579" spans="1:75" ht="13.5" customHeight="1">
      <c r="A579" s="1091"/>
      <c r="B579" s="15" t="s">
        <v>53</v>
      </c>
      <c r="C579" s="1065" t="str">
        <f>IFERROR(VLOOKUP(C578,科目・教員!$A$1:$B$357,2,0),"")</f>
        <v/>
      </c>
      <c r="D579" s="1066"/>
      <c r="E579" s="1067" t="str">
        <f>IFERROR(VLOOKUP(E578,科目・教員!$A$1:$B$357,2,0),"")</f>
        <v>日置　智華子</v>
      </c>
      <c r="F579" s="1066"/>
      <c r="G579" s="1067" t="str">
        <f>IFERROR(VLOOKUP(G578,科目・教員!$A$1:$B$357,2,0),"")</f>
        <v>野中　千春</v>
      </c>
      <c r="H579" s="1066"/>
      <c r="I579" s="1067" t="str">
        <f>IFERROR(VLOOKUP(I578,科目・教員!$A$1:$B$357,2,0),"")</f>
        <v/>
      </c>
      <c r="J579" s="1066"/>
      <c r="K579" s="1068" t="str">
        <f>IFERROR(VLOOKUP(K578,科目・教員!$A$1:$B$357,2,0),"")</f>
        <v>日置　智華子</v>
      </c>
      <c r="L579" s="1070"/>
      <c r="M579" s="1104" t="str">
        <f>IFERROR(VLOOKUP(M578,科目・教員!$A$1:$B$357,2,0),"")</f>
        <v/>
      </c>
      <c r="N579" s="1066"/>
      <c r="O579" s="1067" t="str">
        <f>IFERROR(VLOOKUP(O578,科目・教員!$A$1:$B$357,2,0),"")</f>
        <v/>
      </c>
      <c r="P579" s="1066"/>
      <c r="Q579" s="1067" t="str">
        <f>IFERROR(VLOOKUP(Q578,科目・教員!$A$1:$B$357,2,0),"")</f>
        <v/>
      </c>
      <c r="R579" s="1066"/>
      <c r="S579" s="1068" t="str">
        <f>IFERROR(VLOOKUP(S578,科目・教員!$A$1:$B$357,2,0),"")</f>
        <v/>
      </c>
      <c r="T579" s="1066"/>
      <c r="U579" s="962" t="s">
        <v>257</v>
      </c>
      <c r="V579" s="812" t="s">
        <v>653</v>
      </c>
      <c r="Y579" s="506" t="s">
        <v>457</v>
      </c>
      <c r="Z579" s="1091"/>
      <c r="AA579" s="1152"/>
      <c r="AB579" s="1152"/>
      <c r="AC579" s="1152"/>
      <c r="AD579" s="1152"/>
      <c r="AE579" s="1152"/>
      <c r="AF579" s="1152"/>
      <c r="AG579" s="1152"/>
      <c r="AH579" s="1152"/>
      <c r="AI579" s="1152"/>
      <c r="AJ579" s="1152"/>
      <c r="AK579" s="1152"/>
      <c r="AL579" s="1152"/>
      <c r="AM579" s="1152"/>
      <c r="AN579" s="1044"/>
      <c r="AO579" s="1152"/>
      <c r="AP579" s="1152"/>
      <c r="AQ579" s="1152"/>
      <c r="AR579" s="1152"/>
      <c r="AS579" s="1152"/>
      <c r="AT579" s="1152"/>
      <c r="AU579" s="1152"/>
      <c r="AV579" s="1152"/>
      <c r="AW579" s="1152"/>
      <c r="AX579" s="1152"/>
      <c r="AY579" s="1152"/>
      <c r="AZ579" s="1152"/>
      <c r="BA579" s="1152"/>
      <c r="BB579" s="1152"/>
      <c r="BC579" s="1152"/>
      <c r="BD579" s="1152"/>
      <c r="BE579" s="1152"/>
      <c r="BF579" s="1152"/>
      <c r="BG579" s="1152"/>
      <c r="BH579" s="1152"/>
      <c r="BI579" s="1152"/>
      <c r="BJ579" s="1184"/>
      <c r="BK579" s="1152"/>
      <c r="BL579" s="1152"/>
      <c r="BM579" s="1152"/>
      <c r="BN579" s="1152"/>
      <c r="BO579" s="1152"/>
      <c r="BP579" s="1152"/>
      <c r="BQ579" s="1152"/>
      <c r="BR579" s="1152"/>
      <c r="BS579" s="1152"/>
      <c r="BT579" s="1152"/>
      <c r="BU579" s="1152"/>
      <c r="BV579" s="1152"/>
      <c r="BW579" s="1152"/>
    </row>
    <row r="580" spans="1:75" ht="13.5" customHeight="1">
      <c r="A580" s="1091"/>
      <c r="B580" s="15" t="s">
        <v>59</v>
      </c>
      <c r="C580" s="1065" t="str">
        <f>VLOOKUP($C577,'2025年度(1年前期)'!$B$5:$N$208,COLUMN('2025年度(1年前期)'!$C$5)+1,0)&amp;""</f>
        <v>201･202･203･204･基礎実</v>
      </c>
      <c r="D580" s="1066"/>
      <c r="E580" s="1067" t="str">
        <f>VLOOKUP($C577,'2025年度(2年前期)'!$B$5:$N$208,COLUMN('2025年度(2年前期)'!$C$5)+1,0)&amp;""</f>
        <v>101</v>
      </c>
      <c r="F580" s="1066"/>
      <c r="G580" s="1067" t="str">
        <f>VLOOKUP($C577,'2025年度(3年前期)'!$B$5:$N$208,COLUMN('2025年度(3年前期)'!$C$5)+1,0)&amp;""</f>
        <v>NCGG</v>
      </c>
      <c r="H580" s="1066"/>
      <c r="I580" s="1067" t="str">
        <f>VLOOKUP($C577,'2025年度(4年前期)'!$B$5:$N$208,COLUMN('2025年度(4年前期)'!$C$5)+1,0)&amp;""</f>
        <v/>
      </c>
      <c r="J580" s="1066"/>
      <c r="K580" s="1068" t="str">
        <f>VLOOKUP($C577,'2025年度(助産前期)'!$B$5:$N$208,COLUMN('2025年度(助産前期)'!$C$5)+1,0)&amp;""</f>
        <v>母小実</v>
      </c>
      <c r="L580" s="1070"/>
      <c r="M580" s="1104" t="str">
        <f>VLOOKUP($C577,'2025年度(M1前期)'!$B$5:$N$208,COLUMN('2025年度(M1前期)'!C$5)+1,0)&amp;""</f>
        <v/>
      </c>
      <c r="N580" s="1066"/>
      <c r="O580" s="1067" t="str">
        <f>VLOOKUP($C577,'2025年度(M2前期)'!$B$5:$N$208,COLUMN('2025年度(M2前期)'!$C$5)+1,0)&amp;""</f>
        <v/>
      </c>
      <c r="P580" s="1066"/>
      <c r="Q580" s="1067" t="str">
        <f>VLOOKUP($C577,'2025年度(D1前期)'!$B$5:$N$208,COLUMN('2025年度(D1前期)'!$C$5)+1,0)&amp;""</f>
        <v>成育:別途指定
成人:別途指定</v>
      </c>
      <c r="R580" s="1066"/>
      <c r="S580" s="1068" t="str">
        <f>VLOOKUP($C577,'2025年度(D23前期)'!$B$5:$N$208,COLUMN('2025年度(D23前期)'!$C$5)+1,0)&amp;""</f>
        <v/>
      </c>
      <c r="T580" s="1066"/>
      <c r="U580" s="739" t="s">
        <v>82</v>
      </c>
      <c r="V580" s="812" t="s">
        <v>654</v>
      </c>
      <c r="Y580" s="506" t="s">
        <v>461</v>
      </c>
      <c r="Z580" s="1091"/>
      <c r="AA580" s="1152"/>
      <c r="AB580" s="1152"/>
      <c r="AC580" s="1152"/>
      <c r="AD580" s="1152"/>
      <c r="AE580" s="1152"/>
      <c r="AF580" s="1152"/>
      <c r="AG580" s="1152"/>
      <c r="AH580" s="1152"/>
      <c r="AI580" s="1152"/>
      <c r="AJ580" s="1152"/>
      <c r="AK580" s="1152"/>
      <c r="AL580" s="1152"/>
      <c r="AM580" s="1152"/>
      <c r="AN580" s="1044"/>
      <c r="AO580" s="1152"/>
      <c r="AP580" s="1152"/>
      <c r="AQ580" s="1152"/>
      <c r="AR580" s="1152"/>
      <c r="AS580" s="1152"/>
      <c r="AT580" s="1152"/>
      <c r="AU580" s="1152"/>
      <c r="AV580" s="1152"/>
      <c r="AW580" s="1152"/>
      <c r="AX580" s="1152"/>
      <c r="AY580" s="1152"/>
      <c r="AZ580" s="1152"/>
      <c r="BA580" s="1152"/>
      <c r="BB580" s="1152"/>
      <c r="BC580" s="1152"/>
      <c r="BD580" s="1152"/>
      <c r="BE580" s="1152"/>
      <c r="BF580" s="1152"/>
      <c r="BG580" s="1152"/>
      <c r="BH580" s="1152"/>
      <c r="BI580" s="1152"/>
      <c r="BJ580" s="1184"/>
      <c r="BK580" s="1152"/>
      <c r="BL580" s="1152"/>
      <c r="BM580" s="1152"/>
      <c r="BN580" s="1152"/>
      <c r="BO580" s="1152"/>
      <c r="BP580" s="1152"/>
      <c r="BQ580" s="1152"/>
      <c r="BR580" s="1152"/>
      <c r="BS580" s="1152"/>
      <c r="BT580" s="1152"/>
      <c r="BU580" s="1152"/>
      <c r="BV580" s="1152"/>
      <c r="BW580" s="1152"/>
    </row>
    <row r="581" spans="1:75" ht="13.5" customHeight="1">
      <c r="A581" s="1092"/>
      <c r="B581" s="16" t="s">
        <v>56</v>
      </c>
      <c r="C581" s="1061"/>
      <c r="D581" s="1062"/>
      <c r="E581" s="1063"/>
      <c r="F581" s="1062"/>
      <c r="G581" s="1063"/>
      <c r="H581" s="1062"/>
      <c r="I581" s="1063"/>
      <c r="J581" s="1062"/>
      <c r="K581" s="1064"/>
      <c r="L581" s="1069"/>
      <c r="M581" s="1106"/>
      <c r="N581" s="1062"/>
      <c r="O581" s="1063"/>
      <c r="P581" s="1062"/>
      <c r="Q581" s="1063"/>
      <c r="R581" s="1062"/>
      <c r="S581" s="1064"/>
      <c r="T581" s="1062"/>
      <c r="U581" s="739" t="s">
        <v>256</v>
      </c>
      <c r="V581" s="812" t="s">
        <v>548</v>
      </c>
      <c r="Y581" s="506" t="s">
        <v>275</v>
      </c>
      <c r="Z581" s="1092"/>
      <c r="AA581" s="1153"/>
      <c r="AB581" s="1153"/>
      <c r="AC581" s="1153"/>
      <c r="AD581" s="1153"/>
      <c r="AE581" s="1153"/>
      <c r="AF581" s="1153"/>
      <c r="AG581" s="1153"/>
      <c r="AH581" s="1153"/>
      <c r="AI581" s="1153"/>
      <c r="AJ581" s="1153"/>
      <c r="AK581" s="1153"/>
      <c r="AL581" s="1153"/>
      <c r="AM581" s="1153"/>
      <c r="AN581" s="1045"/>
      <c r="AO581" s="1153"/>
      <c r="AP581" s="1153"/>
      <c r="AQ581" s="1153"/>
      <c r="AR581" s="1153"/>
      <c r="AS581" s="1153"/>
      <c r="AT581" s="1153"/>
      <c r="AU581" s="1153"/>
      <c r="AV581" s="1153"/>
      <c r="AW581" s="1153"/>
      <c r="AX581" s="1153"/>
      <c r="AY581" s="1153"/>
      <c r="AZ581" s="1153"/>
      <c r="BA581" s="1153"/>
      <c r="BB581" s="1153"/>
      <c r="BC581" s="1153"/>
      <c r="BD581" s="1153"/>
      <c r="BE581" s="1153"/>
      <c r="BF581" s="1153"/>
      <c r="BG581" s="1153"/>
      <c r="BH581" s="1153"/>
      <c r="BI581" s="1153"/>
      <c r="BJ581" s="1185"/>
      <c r="BK581" s="1153"/>
      <c r="BL581" s="1153"/>
      <c r="BM581" s="1153"/>
      <c r="BN581" s="1153"/>
      <c r="BO581" s="1153"/>
      <c r="BP581" s="1153"/>
      <c r="BQ581" s="1153"/>
      <c r="BR581" s="1153"/>
      <c r="BS581" s="1153"/>
      <c r="BT581" s="1153"/>
      <c r="BU581" s="1153"/>
      <c r="BV581" s="1153"/>
      <c r="BW581" s="1153"/>
    </row>
    <row r="582" spans="1:75" ht="13.5" customHeight="1">
      <c r="A582" s="1091" t="s">
        <v>58</v>
      </c>
      <c r="B582" s="15" t="s">
        <v>50</v>
      </c>
      <c r="C582" s="1079" t="str">
        <f>VLOOKUP($C577,'2025年度(1年前期)'!$B$5:$N$208,COLUMN('2025年度(1年前期)'!$E$5),0)&amp;""</f>
        <v>生活援助論Ⅰ
(ABCD)</v>
      </c>
      <c r="D582" s="1080"/>
      <c r="E582" s="1081" t="str">
        <f>VLOOKUP($C577,'2025年度(2年前期)'!$B$5:$N$208,COLUMN('2025年度(2年前期)'!$E$5),0)&amp;""</f>
        <v>保健･医療･福祉システム</v>
      </c>
      <c r="F582" s="1080"/>
      <c r="G582" s="1081" t="str">
        <f>VLOOKUP($C577,'2025年度(3年前期)'!$B$5:$N$208,COLUMN('2025年度(3年前期)'!$E$5),0)&amp;""</f>
        <v>老年看護援助論</v>
      </c>
      <c r="H582" s="1080"/>
      <c r="I582" s="1081" t="str">
        <f>VLOOKUP($C577,'2025年度(4年前期)'!$B$5:$N$208,COLUMN('2025年度(4年前期)'!$E$5),0)&amp;""</f>
        <v/>
      </c>
      <c r="J582" s="1080"/>
      <c r="K582" s="1072" t="str">
        <f>VLOOKUP($C577,'2025年度(助産前期)'!$B$5:$N$208,COLUMN('2025年度(助産前期)'!$E$5),0)&amp;""</f>
        <v>助産学演習Ⅱ</v>
      </c>
      <c r="L582" s="1096"/>
      <c r="M582" s="1079" t="str">
        <f>VLOOKUP($C577,'2025年度(M1前期)'!$B$5:$N$208,COLUMN('2025年度(M1前期)'!$E$5),0)&amp;""</f>
        <v/>
      </c>
      <c r="N582" s="1080"/>
      <c r="O582" s="1072" t="str">
        <f>VLOOKUP($C577,'2025年度(M2前期)'!$B$5:$N$208,COLUMN('2025年度(M2前期)'!$E$5),0)&amp;""</f>
        <v/>
      </c>
      <c r="P582" s="1080"/>
      <c r="Q582" s="1072" t="str">
        <f>VLOOKUP($C577,'2025年度(D1前期)'!$B$5:$N$208,COLUMN('2025年度(D1前期)'!$E$5),0)&amp;""</f>
        <v>成育看護学特論Ｂ
成人看護学演習Ｂ</v>
      </c>
      <c r="R582" s="1080"/>
      <c r="S582" s="1072" t="str">
        <f>VLOOKUP($C577,'2025年度(D23前期)'!$B$5:$N$208,COLUMN('2025年度(D23前期)'!$E$5),0)&amp;""</f>
        <v>特別研究</v>
      </c>
      <c r="T582" s="1080"/>
      <c r="U582" s="509"/>
      <c r="V582" s="890"/>
      <c r="Y582" s="506"/>
      <c r="Z582" s="1091" t="str">
        <f>A582</f>
        <v>２時限（11：00～12：30）</v>
      </c>
      <c r="AA582" s="1151" t="s">
        <v>249</v>
      </c>
      <c r="AB582" s="1151"/>
      <c r="AC582" s="1151"/>
      <c r="AD582" s="1151"/>
      <c r="AE582" s="1151"/>
      <c r="AF582" s="1296"/>
      <c r="AG582" s="1151" t="s">
        <v>254</v>
      </c>
      <c r="AH582" s="1151" t="s">
        <v>254</v>
      </c>
      <c r="AI582" s="1151" t="s">
        <v>254</v>
      </c>
      <c r="AJ582" s="1151" t="s">
        <v>254</v>
      </c>
      <c r="AK582" s="1151"/>
      <c r="AL582" s="1151" t="s">
        <v>254</v>
      </c>
      <c r="AM582" s="1151" t="s">
        <v>238</v>
      </c>
      <c r="AN582" s="1043" t="s">
        <v>457</v>
      </c>
      <c r="AO582" s="1151"/>
      <c r="AP582" s="1151"/>
      <c r="AQ582" s="1151"/>
      <c r="AR582" s="1151"/>
      <c r="AS582" s="1151"/>
      <c r="AT582" s="1151"/>
      <c r="AU582" s="1151"/>
      <c r="AV582" s="1151"/>
      <c r="AW582" s="1151"/>
      <c r="AX582" s="1151"/>
      <c r="AY582" s="1151"/>
      <c r="AZ582" s="1151"/>
      <c r="BA582" s="1151"/>
      <c r="BB582" s="1151"/>
      <c r="BC582" s="1151"/>
      <c r="BD582" s="1151"/>
      <c r="BE582" s="1151"/>
      <c r="BF582" s="1151"/>
      <c r="BG582" s="1151"/>
      <c r="BH582" s="1151"/>
      <c r="BI582" s="1183" t="s">
        <v>256</v>
      </c>
      <c r="BJ582" s="1183" t="s">
        <v>652</v>
      </c>
      <c r="BK582" s="1151"/>
      <c r="BL582" s="1183"/>
      <c r="BM582" s="1151"/>
      <c r="BN582" s="1151"/>
      <c r="BO582" s="1151"/>
      <c r="BP582" s="1151"/>
      <c r="BQ582" s="1151"/>
      <c r="BR582" s="1151"/>
      <c r="BS582" s="1151"/>
      <c r="BT582" s="1151"/>
      <c r="BU582" s="1151"/>
      <c r="BV582" s="1151"/>
      <c r="BW582" s="1151"/>
    </row>
    <row r="583" spans="1:75" ht="13.5" customHeight="1">
      <c r="A583" s="1091"/>
      <c r="B583" s="15" t="s">
        <v>53</v>
      </c>
      <c r="C583" s="1065" t="str">
        <f>IFERROR(VLOOKUP(C582,科目・教員!$A$1:$B$357,2,0),"")</f>
        <v/>
      </c>
      <c r="D583" s="1066"/>
      <c r="E583" s="1067" t="str">
        <f>IFERROR(VLOOKUP(E582,科目・教員!$A$1:$B$357,2,0),"")</f>
        <v>渡辺　幹司</v>
      </c>
      <c r="F583" s="1066"/>
      <c r="G583" s="1067" t="str">
        <f>IFERROR(VLOOKUP(G582,科目・教員!$A$1:$B$357,2,0),"")</f>
        <v>野中　千春</v>
      </c>
      <c r="H583" s="1066"/>
      <c r="I583" s="1067" t="str">
        <f>IFERROR(VLOOKUP(I582,科目・教員!$A$1:$B$357,2,0),"")</f>
        <v/>
      </c>
      <c r="J583" s="1066"/>
      <c r="K583" s="1068" t="str">
        <f>IFERROR(VLOOKUP(K582,科目・教員!$A$1:$B$357,2,0),"")</f>
        <v>日置　智華子</v>
      </c>
      <c r="L583" s="1070"/>
      <c r="M583" s="1065" t="str">
        <f>IFERROR(VLOOKUP(M582,科目・教員!$A$1:$B$357,2,0),"")</f>
        <v/>
      </c>
      <c r="N583" s="1066"/>
      <c r="O583" s="1068" t="str">
        <f>IFERROR(VLOOKUP(O582,科目・教員!$A$1:$B$357,2,0),"")</f>
        <v/>
      </c>
      <c r="P583" s="1066"/>
      <c r="Q583" s="1068" t="str">
        <f>IFERROR(VLOOKUP(Q582,科目・教員!$A$1:$B$357,2,0),"")</f>
        <v/>
      </c>
      <c r="R583" s="1066"/>
      <c r="S583" s="1068" t="str">
        <f>IFERROR(VLOOKUP(S582,科目・教員!$A$1:$B$357,2,0),"")</f>
        <v/>
      </c>
      <c r="T583" s="1066"/>
      <c r="U583" s="509"/>
      <c r="V583" s="890"/>
      <c r="Y583" s="506"/>
      <c r="Z583" s="1091"/>
      <c r="AA583" s="1152"/>
      <c r="AB583" s="1152"/>
      <c r="AC583" s="1152"/>
      <c r="AD583" s="1152"/>
      <c r="AE583" s="1152"/>
      <c r="AF583" s="1296"/>
      <c r="AG583" s="1152"/>
      <c r="AH583" s="1152"/>
      <c r="AI583" s="1152"/>
      <c r="AJ583" s="1152"/>
      <c r="AK583" s="1152"/>
      <c r="AL583" s="1152"/>
      <c r="AM583" s="1152"/>
      <c r="AN583" s="1044"/>
      <c r="AO583" s="1152"/>
      <c r="AP583" s="1152"/>
      <c r="AQ583" s="1152"/>
      <c r="AR583" s="1152"/>
      <c r="AS583" s="1152"/>
      <c r="AT583" s="1152"/>
      <c r="AU583" s="1152"/>
      <c r="AV583" s="1152"/>
      <c r="AW583" s="1152"/>
      <c r="AX583" s="1152"/>
      <c r="AY583" s="1152"/>
      <c r="AZ583" s="1152"/>
      <c r="BA583" s="1152"/>
      <c r="BB583" s="1152"/>
      <c r="BC583" s="1152"/>
      <c r="BD583" s="1152"/>
      <c r="BE583" s="1152"/>
      <c r="BF583" s="1152"/>
      <c r="BG583" s="1152"/>
      <c r="BH583" s="1152"/>
      <c r="BI583" s="1184"/>
      <c r="BJ583" s="1184"/>
      <c r="BK583" s="1152"/>
      <c r="BL583" s="1184"/>
      <c r="BM583" s="1152"/>
      <c r="BN583" s="1152"/>
      <c r="BO583" s="1152"/>
      <c r="BP583" s="1152"/>
      <c r="BQ583" s="1152"/>
      <c r="BR583" s="1152"/>
      <c r="BS583" s="1152"/>
      <c r="BT583" s="1152"/>
      <c r="BU583" s="1152"/>
      <c r="BV583" s="1152"/>
      <c r="BW583" s="1152"/>
    </row>
    <row r="584" spans="1:75" ht="13.5" customHeight="1">
      <c r="A584" s="1091"/>
      <c r="B584" s="15" t="s">
        <v>59</v>
      </c>
      <c r="C584" s="1065" t="str">
        <f>VLOOKUP($C577,'2025年度(1年前期)'!$B$5:$N$208,COLUMN('2025年度(1年前期)'!$E$5)+1,0)&amp;""</f>
        <v>201･202･203･204･基礎実</v>
      </c>
      <c r="D584" s="1066"/>
      <c r="E584" s="1067" t="str">
        <f>VLOOKUP($C577,'2025年度(2年前期)'!$B$5:$N$208,COLUMN('2025年度(2年前期)'!$E$5)+1,0)&amp;""</f>
        <v>101</v>
      </c>
      <c r="F584" s="1066"/>
      <c r="G584" s="1067" t="str">
        <f>VLOOKUP($C577,'2025年度(3年前期)'!$B$5:$N$208,COLUMN('2025年度(3年前期)'!$E$5)+1,0)&amp;""</f>
        <v>NCGG</v>
      </c>
      <c r="H584" s="1066"/>
      <c r="I584" s="1067" t="str">
        <f>VLOOKUP($C577,'2025年度(4年前期)'!$B$5:$N$208,COLUMN('2025年度(4年前期)'!$E$5)+1,0)&amp;""</f>
        <v/>
      </c>
      <c r="J584" s="1066"/>
      <c r="K584" s="1068" t="str">
        <f>VLOOKUP($C577,'2025年度(助産前期)'!$B$5:$N$208,COLUMN('2025年度(助産前期)'!$E$5)+1,0)&amp;""</f>
        <v>母小実</v>
      </c>
      <c r="L584" s="1070"/>
      <c r="M584" s="1065" t="str">
        <f>VLOOKUP($C577,'2025年度(M1前期)'!$B$5:$N$208,COLUMN('2025年度(M1前期)'!$E$5)+1,0)&amp;""</f>
        <v/>
      </c>
      <c r="N584" s="1066"/>
      <c r="O584" s="1068" t="str">
        <f>VLOOKUP($C577,'2025年度(M2前期)'!$B$5:$N$208,COLUMN('2025年度(M2前期)'!$E$5)+1,0)&amp;""</f>
        <v/>
      </c>
      <c r="P584" s="1066"/>
      <c r="Q584" s="1068" t="str">
        <f>VLOOKUP($C577,'2025年度(D1前期)'!$B$5:$N$208,COLUMN('2025年度(D1前期)'!$E$5)+1,0)&amp;""</f>
        <v>成育:別途指定
成人:別途指定</v>
      </c>
      <c r="R584" s="1066"/>
      <c r="S584" s="1068" t="str">
        <f>VLOOKUP($C577,'2025年度(D23前期)'!$B$5:$N$208,COLUMN('2025年度(D23前期)'!$E$5)+1,0)&amp;""</f>
        <v/>
      </c>
      <c r="T584" s="1066"/>
      <c r="U584" s="509"/>
      <c r="V584" s="890"/>
      <c r="Y584" s="506"/>
      <c r="Z584" s="1091"/>
      <c r="AA584" s="1152"/>
      <c r="AB584" s="1152"/>
      <c r="AC584" s="1152"/>
      <c r="AD584" s="1152"/>
      <c r="AE584" s="1152"/>
      <c r="AF584" s="1296"/>
      <c r="AG584" s="1152"/>
      <c r="AH584" s="1152"/>
      <c r="AI584" s="1152"/>
      <c r="AJ584" s="1152"/>
      <c r="AK584" s="1152"/>
      <c r="AL584" s="1152"/>
      <c r="AM584" s="1152"/>
      <c r="AN584" s="1044"/>
      <c r="AO584" s="1152"/>
      <c r="AP584" s="1152"/>
      <c r="AQ584" s="1152"/>
      <c r="AR584" s="1152"/>
      <c r="AS584" s="1152"/>
      <c r="AT584" s="1152"/>
      <c r="AU584" s="1152"/>
      <c r="AV584" s="1152"/>
      <c r="AW584" s="1152"/>
      <c r="AX584" s="1152"/>
      <c r="AY584" s="1152"/>
      <c r="AZ584" s="1152"/>
      <c r="BA584" s="1152"/>
      <c r="BB584" s="1152"/>
      <c r="BC584" s="1152"/>
      <c r="BD584" s="1152"/>
      <c r="BE584" s="1152"/>
      <c r="BF584" s="1152"/>
      <c r="BG584" s="1152"/>
      <c r="BH584" s="1152"/>
      <c r="BI584" s="1184"/>
      <c r="BJ584" s="1184"/>
      <c r="BK584" s="1152"/>
      <c r="BL584" s="1184"/>
      <c r="BM584" s="1152"/>
      <c r="BN584" s="1152"/>
      <c r="BO584" s="1152"/>
      <c r="BP584" s="1152"/>
      <c r="BQ584" s="1152"/>
      <c r="BR584" s="1152"/>
      <c r="BS584" s="1152"/>
      <c r="BT584" s="1152"/>
      <c r="BU584" s="1152"/>
      <c r="BV584" s="1152"/>
      <c r="BW584" s="1152"/>
    </row>
    <row r="585" spans="1:75" ht="13.5" customHeight="1">
      <c r="A585" s="1100"/>
      <c r="B585" s="16" t="s">
        <v>56</v>
      </c>
      <c r="C585" s="1061"/>
      <c r="D585" s="1075"/>
      <c r="E585" s="1063"/>
      <c r="F585" s="1075"/>
      <c r="G585" s="1063"/>
      <c r="H585" s="1075"/>
      <c r="I585" s="1063"/>
      <c r="J585" s="1075"/>
      <c r="K585" s="1064"/>
      <c r="L585" s="1064"/>
      <c r="M585" s="1061"/>
      <c r="N585" s="1075"/>
      <c r="O585" s="1064"/>
      <c r="P585" s="1075"/>
      <c r="Q585" s="1064"/>
      <c r="R585" s="1075"/>
      <c r="S585" s="1064"/>
      <c r="T585" s="1075"/>
      <c r="U585" s="509"/>
      <c r="V585" s="890"/>
      <c r="Y585" s="506"/>
      <c r="Z585" s="1092"/>
      <c r="AA585" s="1153"/>
      <c r="AB585" s="1153"/>
      <c r="AC585" s="1153"/>
      <c r="AD585" s="1153"/>
      <c r="AE585" s="1153"/>
      <c r="AF585" s="1296"/>
      <c r="AG585" s="1153"/>
      <c r="AH585" s="1153"/>
      <c r="AI585" s="1153"/>
      <c r="AJ585" s="1153"/>
      <c r="AK585" s="1153"/>
      <c r="AL585" s="1153"/>
      <c r="AM585" s="1153"/>
      <c r="AN585" s="1045"/>
      <c r="AO585" s="1153"/>
      <c r="AP585" s="1153"/>
      <c r="AQ585" s="1153"/>
      <c r="AR585" s="1153"/>
      <c r="AS585" s="1153"/>
      <c r="AT585" s="1153"/>
      <c r="AU585" s="1153"/>
      <c r="AV585" s="1153"/>
      <c r="AW585" s="1153"/>
      <c r="AX585" s="1153"/>
      <c r="AY585" s="1153"/>
      <c r="AZ585" s="1153"/>
      <c r="BA585" s="1153"/>
      <c r="BB585" s="1153"/>
      <c r="BC585" s="1153"/>
      <c r="BD585" s="1153"/>
      <c r="BE585" s="1153"/>
      <c r="BF585" s="1153"/>
      <c r="BG585" s="1153"/>
      <c r="BH585" s="1153"/>
      <c r="BI585" s="1185"/>
      <c r="BJ585" s="1185"/>
      <c r="BK585" s="1153"/>
      <c r="BL585" s="1185"/>
      <c r="BM585" s="1153"/>
      <c r="BN585" s="1153"/>
      <c r="BO585" s="1153"/>
      <c r="BP585" s="1153"/>
      <c r="BQ585" s="1153"/>
      <c r="BR585" s="1153"/>
      <c r="BS585" s="1153"/>
      <c r="BT585" s="1153"/>
      <c r="BU585" s="1153"/>
      <c r="BV585" s="1153"/>
      <c r="BW585" s="1153"/>
    </row>
    <row r="586" spans="1:75" ht="13.5" customHeight="1">
      <c r="A586" s="1095" t="s">
        <v>60</v>
      </c>
      <c r="B586" s="18" t="s">
        <v>61</v>
      </c>
      <c r="C586" s="1079"/>
      <c r="D586" s="1080"/>
      <c r="E586" s="1081"/>
      <c r="F586" s="1080"/>
      <c r="G586" s="1081"/>
      <c r="H586" s="1080"/>
      <c r="I586" s="1081"/>
      <c r="J586" s="1080"/>
      <c r="K586" s="1072"/>
      <c r="L586" s="1096"/>
      <c r="M586" s="1079"/>
      <c r="N586" s="1080"/>
      <c r="O586" s="1072"/>
      <c r="P586" s="1080"/>
      <c r="Q586" s="1072"/>
      <c r="R586" s="1080"/>
      <c r="S586" s="1072"/>
      <c r="T586" s="1080"/>
      <c r="U586" s="17"/>
      <c r="V586" s="17"/>
      <c r="Y586" s="506"/>
      <c r="Z586" s="1091" t="str">
        <f>A586</f>
        <v>昼休み（12：30～13：30）</v>
      </c>
      <c r="AA586" s="1151"/>
      <c r="AB586" s="1151"/>
      <c r="AC586" s="1151"/>
      <c r="AD586" s="1151"/>
      <c r="AE586" s="1151"/>
      <c r="AF586" s="1151"/>
      <c r="AG586" s="1151"/>
      <c r="AH586" s="1151"/>
      <c r="AI586" s="1151"/>
      <c r="AJ586" s="1151"/>
      <c r="AK586" s="1151"/>
      <c r="AL586" s="1151"/>
      <c r="AM586" s="1151"/>
      <c r="AN586" s="1043" t="s">
        <v>457</v>
      </c>
      <c r="AO586" s="1151"/>
      <c r="AP586" s="1151"/>
      <c r="AQ586" s="1151"/>
      <c r="AR586" s="1151"/>
      <c r="AS586" s="1151"/>
      <c r="AT586" s="1151"/>
      <c r="AU586" s="1151"/>
      <c r="AV586" s="1151"/>
      <c r="AW586" s="1151"/>
      <c r="AX586" s="1151"/>
      <c r="AY586" s="1151"/>
      <c r="AZ586" s="1151"/>
      <c r="BA586" s="1151"/>
      <c r="BB586" s="1151"/>
      <c r="BC586" s="1151"/>
      <c r="BD586" s="1151"/>
      <c r="BE586" s="1151"/>
      <c r="BF586" s="1151"/>
      <c r="BG586" s="1151"/>
      <c r="BH586" s="1151"/>
      <c r="BI586" s="1151"/>
      <c r="BJ586" s="1151"/>
      <c r="BK586" s="1151"/>
      <c r="BL586" s="1151"/>
      <c r="BM586" s="1151"/>
      <c r="BN586" s="1151"/>
      <c r="BO586" s="1151"/>
      <c r="BP586" s="1151"/>
      <c r="BQ586" s="1151"/>
      <c r="BR586" s="1151"/>
      <c r="BS586" s="1151"/>
      <c r="BT586" s="1151"/>
      <c r="BU586" s="1151"/>
      <c r="BV586" s="1151"/>
      <c r="BW586" s="1151"/>
    </row>
    <row r="587" spans="1:75" ht="13.5" customHeight="1">
      <c r="A587" s="1091"/>
      <c r="B587" s="18" t="s">
        <v>62</v>
      </c>
      <c r="C587" s="1065"/>
      <c r="D587" s="1066"/>
      <c r="E587" s="1067"/>
      <c r="F587" s="1066"/>
      <c r="G587" s="1067"/>
      <c r="H587" s="1066"/>
      <c r="I587" s="1067"/>
      <c r="J587" s="1066"/>
      <c r="K587" s="1068"/>
      <c r="L587" s="1070"/>
      <c r="M587" s="1065"/>
      <c r="N587" s="1066"/>
      <c r="O587" s="1068"/>
      <c r="P587" s="1066"/>
      <c r="Q587" s="1068"/>
      <c r="R587" s="1066"/>
      <c r="S587" s="1068"/>
      <c r="T587" s="1066"/>
      <c r="U587" s="17"/>
      <c r="V587" s="17"/>
      <c r="Y587" s="506"/>
      <c r="Z587" s="1091"/>
      <c r="AA587" s="1152"/>
      <c r="AB587" s="1152"/>
      <c r="AC587" s="1152"/>
      <c r="AD587" s="1152"/>
      <c r="AE587" s="1152"/>
      <c r="AF587" s="1152"/>
      <c r="AG587" s="1152"/>
      <c r="AH587" s="1152"/>
      <c r="AI587" s="1152"/>
      <c r="AJ587" s="1152"/>
      <c r="AK587" s="1152"/>
      <c r="AL587" s="1152"/>
      <c r="AM587" s="1152"/>
      <c r="AN587" s="1044"/>
      <c r="AO587" s="1152"/>
      <c r="AP587" s="1152"/>
      <c r="AQ587" s="1152"/>
      <c r="AR587" s="1152"/>
      <c r="AS587" s="1152"/>
      <c r="AT587" s="1152"/>
      <c r="AU587" s="1152"/>
      <c r="AV587" s="1152"/>
      <c r="AW587" s="1152"/>
      <c r="AX587" s="1152"/>
      <c r="AY587" s="1152"/>
      <c r="AZ587" s="1152"/>
      <c r="BA587" s="1152"/>
      <c r="BB587" s="1152"/>
      <c r="BC587" s="1152"/>
      <c r="BD587" s="1152"/>
      <c r="BE587" s="1152"/>
      <c r="BF587" s="1152"/>
      <c r="BG587" s="1152"/>
      <c r="BH587" s="1152"/>
      <c r="BI587" s="1152"/>
      <c r="BJ587" s="1152"/>
      <c r="BK587" s="1152"/>
      <c r="BL587" s="1152"/>
      <c r="BM587" s="1152"/>
      <c r="BN587" s="1152"/>
      <c r="BO587" s="1152"/>
      <c r="BP587" s="1152"/>
      <c r="BQ587" s="1152"/>
      <c r="BR587" s="1152"/>
      <c r="BS587" s="1152"/>
      <c r="BT587" s="1152"/>
      <c r="BU587" s="1152"/>
      <c r="BV587" s="1152"/>
      <c r="BW587" s="1152"/>
    </row>
    <row r="588" spans="1:75" ht="13.5" customHeight="1">
      <c r="A588" s="1091"/>
      <c r="B588" s="18" t="s">
        <v>59</v>
      </c>
      <c r="C588" s="1065"/>
      <c r="D588" s="1066"/>
      <c r="E588" s="1067"/>
      <c r="F588" s="1066"/>
      <c r="G588" s="1067"/>
      <c r="H588" s="1066"/>
      <c r="I588" s="1067"/>
      <c r="J588" s="1066"/>
      <c r="K588" s="1068"/>
      <c r="L588" s="1070"/>
      <c r="M588" s="1065"/>
      <c r="N588" s="1066"/>
      <c r="O588" s="1068"/>
      <c r="P588" s="1066"/>
      <c r="Q588" s="1068"/>
      <c r="R588" s="1066"/>
      <c r="S588" s="1068"/>
      <c r="T588" s="1066"/>
      <c r="U588" s="17"/>
      <c r="V588" s="17"/>
      <c r="Y588" s="506"/>
      <c r="Z588" s="1091"/>
      <c r="AA588" s="1152"/>
      <c r="AB588" s="1152"/>
      <c r="AC588" s="1152"/>
      <c r="AD588" s="1152"/>
      <c r="AE588" s="1152"/>
      <c r="AF588" s="1152"/>
      <c r="AG588" s="1152"/>
      <c r="AH588" s="1152"/>
      <c r="AI588" s="1152"/>
      <c r="AJ588" s="1152"/>
      <c r="AK588" s="1152"/>
      <c r="AL588" s="1152"/>
      <c r="AM588" s="1152"/>
      <c r="AN588" s="1044"/>
      <c r="AO588" s="1152"/>
      <c r="AP588" s="1152"/>
      <c r="AQ588" s="1152"/>
      <c r="AR588" s="1152"/>
      <c r="AS588" s="1152"/>
      <c r="AT588" s="1152"/>
      <c r="AU588" s="1152"/>
      <c r="AV588" s="1152"/>
      <c r="AW588" s="1152"/>
      <c r="AX588" s="1152"/>
      <c r="AY588" s="1152"/>
      <c r="AZ588" s="1152"/>
      <c r="BA588" s="1152"/>
      <c r="BB588" s="1152"/>
      <c r="BC588" s="1152"/>
      <c r="BD588" s="1152"/>
      <c r="BE588" s="1152"/>
      <c r="BF588" s="1152"/>
      <c r="BG588" s="1152"/>
      <c r="BH588" s="1152"/>
      <c r="BI588" s="1152"/>
      <c r="BJ588" s="1152"/>
      <c r="BK588" s="1152"/>
      <c r="BL588" s="1152"/>
      <c r="BM588" s="1152"/>
      <c r="BN588" s="1152"/>
      <c r="BO588" s="1152"/>
      <c r="BP588" s="1152"/>
      <c r="BQ588" s="1152"/>
      <c r="BR588" s="1152"/>
      <c r="BS588" s="1152"/>
      <c r="BT588" s="1152"/>
      <c r="BU588" s="1152"/>
      <c r="BV588" s="1152"/>
      <c r="BW588" s="1152"/>
    </row>
    <row r="589" spans="1:75" ht="13.5" customHeight="1">
      <c r="A589" s="1092"/>
      <c r="B589" s="19" t="s">
        <v>56</v>
      </c>
      <c r="C589" s="1102"/>
      <c r="D589" s="1094"/>
      <c r="E589" s="1103"/>
      <c r="F589" s="1094"/>
      <c r="G589" s="1103"/>
      <c r="H589" s="1094"/>
      <c r="I589" s="1103"/>
      <c r="J589" s="1094"/>
      <c r="K589" s="1093"/>
      <c r="L589" s="1093"/>
      <c r="M589" s="1102"/>
      <c r="N589" s="1094"/>
      <c r="O589" s="1093"/>
      <c r="P589" s="1094"/>
      <c r="Q589" s="1093"/>
      <c r="R589" s="1094"/>
      <c r="S589" s="1093"/>
      <c r="T589" s="1094"/>
      <c r="U589" s="17"/>
      <c r="V589" s="17"/>
      <c r="Y589" s="506"/>
      <c r="Z589" s="1092"/>
      <c r="AA589" s="1153"/>
      <c r="AB589" s="1153"/>
      <c r="AC589" s="1153"/>
      <c r="AD589" s="1153"/>
      <c r="AE589" s="1153"/>
      <c r="AF589" s="1153"/>
      <c r="AG589" s="1153"/>
      <c r="AH589" s="1153"/>
      <c r="AI589" s="1153"/>
      <c r="AJ589" s="1153"/>
      <c r="AK589" s="1153"/>
      <c r="AL589" s="1153"/>
      <c r="AM589" s="1153"/>
      <c r="AN589" s="1045"/>
      <c r="AO589" s="1153"/>
      <c r="AP589" s="1153"/>
      <c r="AQ589" s="1153"/>
      <c r="AR589" s="1153"/>
      <c r="AS589" s="1153"/>
      <c r="AT589" s="1153"/>
      <c r="AU589" s="1153"/>
      <c r="AV589" s="1153"/>
      <c r="AW589" s="1153"/>
      <c r="AX589" s="1153"/>
      <c r="AY589" s="1153"/>
      <c r="AZ589" s="1153"/>
      <c r="BA589" s="1153"/>
      <c r="BB589" s="1153"/>
      <c r="BC589" s="1153"/>
      <c r="BD589" s="1153"/>
      <c r="BE589" s="1153"/>
      <c r="BF589" s="1153"/>
      <c r="BG589" s="1153"/>
      <c r="BH589" s="1153"/>
      <c r="BI589" s="1153"/>
      <c r="BJ589" s="1153"/>
      <c r="BK589" s="1153"/>
      <c r="BL589" s="1153"/>
      <c r="BM589" s="1153"/>
      <c r="BN589" s="1153"/>
      <c r="BO589" s="1153"/>
      <c r="BP589" s="1153"/>
      <c r="BQ589" s="1153"/>
      <c r="BR589" s="1153"/>
      <c r="BS589" s="1153"/>
      <c r="BT589" s="1153"/>
      <c r="BU589" s="1153"/>
      <c r="BV589" s="1153"/>
      <c r="BW589" s="1153"/>
    </row>
    <row r="590" spans="1:75" ht="13.5" customHeight="1">
      <c r="A590" s="1091" t="s">
        <v>64</v>
      </c>
      <c r="B590" s="15" t="s">
        <v>50</v>
      </c>
      <c r="C590" s="1089" t="str">
        <f>VLOOKUP($C577,'2025年度(1年前期)'!$B$5:$N$208,COLUMN('2025年度(1年前期)'!$G$5),0)&amp;""</f>
        <v>人体の構造と機能Ⅰ</v>
      </c>
      <c r="D590" s="1072"/>
      <c r="E590" s="1090" t="str">
        <f>VLOOKUP($C577,'2025年度(2年前期)'!$B$5:$N$208,COLUMN('2025年度(2年前期)'!$G$5),0)&amp;""</f>
        <v>フィジカルアセスメント</v>
      </c>
      <c r="F590" s="1072"/>
      <c r="G590" s="1090" t="str">
        <f>VLOOKUP($C577,'2025年度(3年前期)'!$B$5:$N$208,COLUMN('2025年度(3年前期)'!$G$5),0)&amp;""</f>
        <v>老年看護援助論</v>
      </c>
      <c r="H590" s="1072"/>
      <c r="I590" s="1090" t="str">
        <f>VLOOKUP($C577,'2025年度(4年前期)'!$B$5:$N$208,COLUMN('2025年度(4年前期)'!$G$5),0)&amp;""</f>
        <v/>
      </c>
      <c r="J590" s="1072"/>
      <c r="K590" s="1071" t="str">
        <f>VLOOKUP($C577,'2025年度(助産前期)'!$B$5:$N$208,COLUMN('2025年度(助産前期)'!$G$5),0)&amp;""</f>
        <v>助産学演習Ⅰ</v>
      </c>
      <c r="L590" s="1071"/>
      <c r="M590" s="1089" t="str">
        <f>VLOOKUP($C577,'2025年度(M1前期)'!$B$5:$N$208,COLUMN('2025年度(M1前期)'!$G$5),0)&amp;""</f>
        <v>ヘルスアセスメント特論</v>
      </c>
      <c r="N590" s="1072"/>
      <c r="O590" s="1071" t="str">
        <f>VLOOKUP($C577,'2025年度(M2前期)'!$B$5:$N$208,COLUMN('2025年度(M2前期)'!$G$5),0)&amp;""</f>
        <v>特別研究</v>
      </c>
      <c r="P590" s="1072"/>
      <c r="Q590" s="1071" t="str">
        <f>VLOOKUP($C577,'2025年度(D1前期)'!$B$5:$N$208,COLUMN('2025年度(D1前期)'!$G$5),0)&amp;""</f>
        <v>成人看護学演習Ｂ</v>
      </c>
      <c r="R590" s="1072"/>
      <c r="S590" s="1071" t="str">
        <f>VLOOKUP($C577,'2025年度(D23前期)'!$B$5:$N$208,COLUMN('2025年度(D23前期)'!$G$5),0)&amp;""</f>
        <v>特別研究</v>
      </c>
      <c r="T590" s="1072"/>
      <c r="Y590" s="506"/>
      <c r="Z590" s="1091" t="str">
        <f>A590</f>
        <v>３時限（13：30～15：00）</v>
      </c>
      <c r="AA590" s="1151" t="s">
        <v>321</v>
      </c>
      <c r="AB590" s="1151"/>
      <c r="AC590" s="1151"/>
      <c r="AD590" s="1151"/>
      <c r="AE590" s="1151" t="s">
        <v>321</v>
      </c>
      <c r="AF590" s="1151"/>
      <c r="AG590" s="1151" t="s">
        <v>224</v>
      </c>
      <c r="AH590" s="1151" t="s">
        <v>321</v>
      </c>
      <c r="AI590" s="1151"/>
      <c r="AJ590" s="1151"/>
      <c r="AK590" s="1151"/>
      <c r="AL590" s="1151"/>
      <c r="AM590" s="1151"/>
      <c r="AN590" s="1043" t="s">
        <v>457</v>
      </c>
      <c r="AO590" s="1151"/>
      <c r="AP590" s="1151"/>
      <c r="AQ590" s="1151"/>
      <c r="AR590" s="1151"/>
      <c r="AS590" s="1151"/>
      <c r="AT590" s="1151"/>
      <c r="AU590" s="1151"/>
      <c r="AV590" s="1151"/>
      <c r="AW590" s="1151"/>
      <c r="AX590" s="1151"/>
      <c r="AY590" s="1151"/>
      <c r="AZ590" s="1151" t="s">
        <v>115</v>
      </c>
      <c r="BA590" s="1151"/>
      <c r="BB590" s="1151"/>
      <c r="BC590" s="1151"/>
      <c r="BD590" s="1151"/>
      <c r="BE590" s="1151"/>
      <c r="BF590" s="1151"/>
      <c r="BG590" s="1151"/>
      <c r="BH590" s="1151"/>
      <c r="BI590" s="1151"/>
      <c r="BJ590" s="1151"/>
      <c r="BK590" s="1151"/>
      <c r="BL590" s="1151"/>
      <c r="BM590" s="1151"/>
      <c r="BN590" s="1151"/>
      <c r="BO590" s="1151"/>
      <c r="BP590" s="1151"/>
      <c r="BQ590" s="1151"/>
      <c r="BR590" s="1151"/>
      <c r="BS590" s="1151"/>
      <c r="BT590" s="1151"/>
      <c r="BU590" s="1151"/>
      <c r="BV590" s="1151"/>
      <c r="BW590" s="1151"/>
    </row>
    <row r="591" spans="1:75" ht="13.5" customHeight="1">
      <c r="A591" s="1091"/>
      <c r="B591" s="15" t="s">
        <v>53</v>
      </c>
      <c r="C591" s="1101" t="str">
        <f>IFERROR(VLOOKUP(C590,科目・教員!$A$1:$B$357,2,0),"")</f>
        <v>本間　典子</v>
      </c>
      <c r="D591" s="1068"/>
      <c r="E591" s="1073" t="str">
        <f>IFERROR(VLOOKUP(E590,科目・教員!$A$1:$B$357,2,0),"")</f>
        <v>梅田　亜矢</v>
      </c>
      <c r="F591" s="1068"/>
      <c r="G591" s="1073" t="str">
        <f>IFERROR(VLOOKUP(G590,科目・教員!$A$1:$B$357,2,0),"")</f>
        <v>野中　千春</v>
      </c>
      <c r="H591" s="1068"/>
      <c r="I591" s="1073" t="str">
        <f>IFERROR(VLOOKUP(I590,科目・教員!$A$1:$B$357,2,0),"")</f>
        <v/>
      </c>
      <c r="J591" s="1068"/>
      <c r="K591" s="1074" t="str">
        <f>IFERROR(VLOOKUP(K590,科目・教員!$A$1:$B$357,2,0),"")</f>
        <v>日置　智華子</v>
      </c>
      <c r="L591" s="1074"/>
      <c r="M591" s="1101" t="str">
        <f>IFERROR(VLOOKUP(M590,科目・教員!$A$1:$B$357,2,0),"")</f>
        <v>綿貫　成明</v>
      </c>
      <c r="N591" s="1068"/>
      <c r="O591" s="1074" t="str">
        <f>IFERROR(VLOOKUP(O590,科目・教員!$A$1:$B$357,2,0),"")</f>
        <v/>
      </c>
      <c r="P591" s="1068"/>
      <c r="Q591" s="1074" t="str">
        <f>IFERROR(VLOOKUP(Q590,科目・教員!$A$1:$B$357,2,0),"")</f>
        <v/>
      </c>
      <c r="R591" s="1068"/>
      <c r="S591" s="1074" t="str">
        <f>IFERROR(VLOOKUP(S590,科目・教員!$A$1:$B$357,2,0),"")</f>
        <v/>
      </c>
      <c r="T591" s="1068"/>
      <c r="Y591" s="506"/>
      <c r="Z591" s="1091"/>
      <c r="AA591" s="1152"/>
      <c r="AB591" s="1152"/>
      <c r="AC591" s="1152"/>
      <c r="AD591" s="1152"/>
      <c r="AE591" s="1152"/>
      <c r="AF591" s="1152"/>
      <c r="AG591" s="1152"/>
      <c r="AH591" s="1152"/>
      <c r="AI591" s="1152"/>
      <c r="AJ591" s="1152"/>
      <c r="AK591" s="1152"/>
      <c r="AL591" s="1152"/>
      <c r="AM591" s="1152"/>
      <c r="AN591" s="1044"/>
      <c r="AO591" s="1152"/>
      <c r="AP591" s="1152"/>
      <c r="AQ591" s="1152"/>
      <c r="AR591" s="1152"/>
      <c r="AS591" s="1152"/>
      <c r="AT591" s="1152"/>
      <c r="AU591" s="1152"/>
      <c r="AV591" s="1152"/>
      <c r="AW591" s="1152"/>
      <c r="AX591" s="1152"/>
      <c r="AY591" s="1152"/>
      <c r="AZ591" s="1152"/>
      <c r="BA591" s="1152"/>
      <c r="BB591" s="1152"/>
      <c r="BC591" s="1152"/>
      <c r="BD591" s="1152"/>
      <c r="BE591" s="1152"/>
      <c r="BF591" s="1152"/>
      <c r="BG591" s="1152"/>
      <c r="BH591" s="1152"/>
      <c r="BI591" s="1152"/>
      <c r="BJ591" s="1152"/>
      <c r="BK591" s="1152"/>
      <c r="BL591" s="1152"/>
      <c r="BM591" s="1152"/>
      <c r="BN591" s="1152"/>
      <c r="BO591" s="1152"/>
      <c r="BP591" s="1152"/>
      <c r="BQ591" s="1152"/>
      <c r="BR591" s="1152"/>
      <c r="BS591" s="1152"/>
      <c r="BT591" s="1152"/>
      <c r="BU591" s="1152"/>
      <c r="BV591" s="1152"/>
      <c r="BW591" s="1152"/>
    </row>
    <row r="592" spans="1:75" ht="13.5" customHeight="1">
      <c r="A592" s="1091"/>
      <c r="B592" s="15" t="s">
        <v>59</v>
      </c>
      <c r="C592" s="1101" t="str">
        <f>VLOOKUP($C577,'2025年度(1年前期)'!$B$5:$N$208,COLUMN('2025年度(1年前期)'!$G$5)+1,0)&amp;""</f>
        <v>201</v>
      </c>
      <c r="D592" s="1068"/>
      <c r="E592" s="1073" t="str">
        <f>VLOOKUP($C577,'2025年度(2年前期)'!$B$5:$N$208,COLUMN('2025年度(2年前期)'!$G$5)+1,0)&amp;""</f>
        <v>101･202･成人実</v>
      </c>
      <c r="F592" s="1068"/>
      <c r="G592" s="1073" t="str">
        <f>VLOOKUP($C577,'2025年度(3年前期)'!$B$5:$N$208,COLUMN('2025年度(3年前期)'!$G$5)+1,0)&amp;""</f>
        <v>NCGG</v>
      </c>
      <c r="H592" s="1068"/>
      <c r="I592" s="1073" t="str">
        <f>VLOOKUP($C577,'2025年度(4年前期)'!$B$5:$N$208,COLUMN('2025年度(4年前期)'!$G$5)+1,0)&amp;""</f>
        <v/>
      </c>
      <c r="J592" s="1068"/>
      <c r="K592" s="1074" t="str">
        <f>VLOOKUP($C577,'2025年度(助産前期)'!$B$5:$N$208,COLUMN('2025年度(助産前期)'!$G$5)+1,0)&amp;""</f>
        <v>304</v>
      </c>
      <c r="L592" s="1074"/>
      <c r="M592" s="1101" t="str">
        <f>VLOOKUP($C577,'2025年度(M1前期)'!$B$5:$N$208,COLUMN('2025年度(M1前期)'!$G$5)+1,0)&amp;""</f>
        <v>ＮＣＧＭ</v>
      </c>
      <c r="N592" s="1068"/>
      <c r="O592" s="1074" t="str">
        <f>VLOOKUP($C577,'2025年度(M2前期)'!$B$5:$N$208,COLUMN('2025年度(M2前期)'!$G$5)+1,0)&amp;""</f>
        <v/>
      </c>
      <c r="P592" s="1068"/>
      <c r="Q592" s="1074" t="str">
        <f>VLOOKUP($C577,'2025年度(D1前期)'!$B$5:$N$208,COLUMN('2025年度(D1前期)'!$G$5)+1,0)&amp;""</f>
        <v>別途指定</v>
      </c>
      <c r="R592" s="1068"/>
      <c r="S592" s="1074" t="str">
        <f>VLOOKUP($C577,'2025年度(D23前期)'!$B$5:$N$208,COLUMN('2025年度(D23前期)'!$G$5)+1,0)&amp;""</f>
        <v/>
      </c>
      <c r="T592" s="1068"/>
      <c r="Y592" s="506"/>
      <c r="Z592" s="1091"/>
      <c r="AA592" s="1152"/>
      <c r="AB592" s="1152"/>
      <c r="AC592" s="1152"/>
      <c r="AD592" s="1152"/>
      <c r="AE592" s="1152"/>
      <c r="AF592" s="1152"/>
      <c r="AG592" s="1152"/>
      <c r="AH592" s="1152"/>
      <c r="AI592" s="1152"/>
      <c r="AJ592" s="1152"/>
      <c r="AK592" s="1152"/>
      <c r="AL592" s="1152"/>
      <c r="AM592" s="1152"/>
      <c r="AN592" s="1044"/>
      <c r="AO592" s="1152"/>
      <c r="AP592" s="1152"/>
      <c r="AQ592" s="1152"/>
      <c r="AR592" s="1152"/>
      <c r="AS592" s="1152"/>
      <c r="AT592" s="1152"/>
      <c r="AU592" s="1152"/>
      <c r="AV592" s="1152"/>
      <c r="AW592" s="1152"/>
      <c r="AX592" s="1152"/>
      <c r="AY592" s="1152"/>
      <c r="AZ592" s="1152"/>
      <c r="BA592" s="1152"/>
      <c r="BB592" s="1152"/>
      <c r="BC592" s="1152"/>
      <c r="BD592" s="1152"/>
      <c r="BE592" s="1152"/>
      <c r="BF592" s="1152"/>
      <c r="BG592" s="1152"/>
      <c r="BH592" s="1152"/>
      <c r="BI592" s="1152"/>
      <c r="BJ592" s="1152"/>
      <c r="BK592" s="1152"/>
      <c r="BL592" s="1152"/>
      <c r="BM592" s="1152"/>
      <c r="BN592" s="1152"/>
      <c r="BO592" s="1152"/>
      <c r="BP592" s="1152"/>
      <c r="BQ592" s="1152"/>
      <c r="BR592" s="1152"/>
      <c r="BS592" s="1152"/>
      <c r="BT592" s="1152"/>
      <c r="BU592" s="1152"/>
      <c r="BV592" s="1152"/>
      <c r="BW592" s="1152"/>
    </row>
    <row r="593" spans="1:75" ht="13.5" customHeight="1">
      <c r="A593" s="1100"/>
      <c r="B593" s="16" t="s">
        <v>56</v>
      </c>
      <c r="C593" s="1135"/>
      <c r="D593" s="1136"/>
      <c r="E593" s="1150"/>
      <c r="F593" s="1136"/>
      <c r="G593" s="1063"/>
      <c r="H593" s="1075"/>
      <c r="I593" s="1063"/>
      <c r="J593" s="1075"/>
      <c r="K593" s="1064"/>
      <c r="L593" s="1064"/>
      <c r="M593" s="1061"/>
      <c r="N593" s="1075"/>
      <c r="O593" s="1064"/>
      <c r="P593" s="1075"/>
      <c r="Q593" s="1064"/>
      <c r="R593" s="1075"/>
      <c r="S593" s="1064"/>
      <c r="T593" s="1075"/>
      <c r="Y593" s="506"/>
      <c r="Z593" s="1092"/>
      <c r="AA593" s="1153"/>
      <c r="AB593" s="1153"/>
      <c r="AC593" s="1153"/>
      <c r="AD593" s="1153"/>
      <c r="AE593" s="1153"/>
      <c r="AF593" s="1153"/>
      <c r="AG593" s="1153"/>
      <c r="AH593" s="1153"/>
      <c r="AI593" s="1153"/>
      <c r="AJ593" s="1153"/>
      <c r="AK593" s="1153"/>
      <c r="AL593" s="1153"/>
      <c r="AM593" s="1153"/>
      <c r="AN593" s="1045"/>
      <c r="AO593" s="1153"/>
      <c r="AP593" s="1153"/>
      <c r="AQ593" s="1153"/>
      <c r="AR593" s="1153"/>
      <c r="AS593" s="1153"/>
      <c r="AT593" s="1153"/>
      <c r="AU593" s="1153"/>
      <c r="AV593" s="1153"/>
      <c r="AW593" s="1153"/>
      <c r="AX593" s="1153"/>
      <c r="AY593" s="1153"/>
      <c r="AZ593" s="1153"/>
      <c r="BA593" s="1153"/>
      <c r="BB593" s="1153"/>
      <c r="BC593" s="1153"/>
      <c r="BD593" s="1153"/>
      <c r="BE593" s="1153"/>
      <c r="BF593" s="1153"/>
      <c r="BG593" s="1153"/>
      <c r="BH593" s="1153"/>
      <c r="BI593" s="1153"/>
      <c r="BJ593" s="1153"/>
      <c r="BK593" s="1153"/>
      <c r="BL593" s="1153"/>
      <c r="BM593" s="1153"/>
      <c r="BN593" s="1153"/>
      <c r="BO593" s="1153"/>
      <c r="BP593" s="1153"/>
      <c r="BQ593" s="1153"/>
      <c r="BR593" s="1153"/>
      <c r="BS593" s="1153"/>
      <c r="BT593" s="1153"/>
      <c r="BU593" s="1153"/>
      <c r="BV593" s="1153"/>
      <c r="BW593" s="1153"/>
    </row>
    <row r="594" spans="1:75" ht="13.5" customHeight="1">
      <c r="A594" s="1091" t="s">
        <v>67</v>
      </c>
      <c r="B594" s="15" t="s">
        <v>50</v>
      </c>
      <c r="C594" s="1134" t="str">
        <f>VLOOKUP($C577,'2025年度(1年前期)'!$B$5:$N$208,COLUMN('2025年度(1年前期)'!$I$5),0)&amp;""</f>
        <v>人体の構造と機能Ⅱ
(桑名先生④)</v>
      </c>
      <c r="D594" s="1133"/>
      <c r="E594" s="1090" t="str">
        <f>VLOOKUP($C577,'2025年度(2年前期)'!$B$5:$N$208,COLUMN('2025年度(2年前期)'!$I$5),0)&amp;""</f>
        <v>フィジカルアセスメント</v>
      </c>
      <c r="F594" s="1072"/>
      <c r="G594" s="1090" t="str">
        <f>VLOOKUP($C577,'2025年度(3年前期)'!$B$5:$N$208,COLUMN('2025年度(3年前期)'!$I$5),0)&amp;""</f>
        <v>老年看護援助論</v>
      </c>
      <c r="H594" s="1072"/>
      <c r="I594" s="1090" t="str">
        <f>VLOOKUP($C577,'2025年度(4年前期)'!$B$5:$N$208,COLUMN('2025年度(4年前期)'!$I$5),0)&amp;""</f>
        <v/>
      </c>
      <c r="J594" s="1072"/>
      <c r="K594" s="1071" t="str">
        <f>VLOOKUP($C577,'2025年度(助産前期)'!$B$5:$N$208,COLUMN('2025年度(助産前期)'!$I$5),0)&amp;""</f>
        <v>ウィメンズヘルス論</v>
      </c>
      <c r="L594" s="1071"/>
      <c r="M594" s="1089" t="str">
        <f>VLOOKUP($C577,'2025年度(M1前期)'!$B$5:$N$208,COLUMN('2025年度(M1前期)'!$I$5),0)&amp;""</f>
        <v>ヘルスアセスメント特論</v>
      </c>
      <c r="N594" s="1072"/>
      <c r="O594" s="1071" t="str">
        <f>VLOOKUP($C577,'2025年度(M2前期)'!$B$5:$N$208,COLUMN('2025年度(M2前期)'!$I$5),0)&amp;""</f>
        <v>特別研究</v>
      </c>
      <c r="P594" s="1072"/>
      <c r="Q594" s="1071" t="str">
        <f>VLOOKUP($C577,'2025年度(D1前期)'!$B$5:$N$208,COLUMN('2025年度(D1前期)'!$I$5),0)&amp;""</f>
        <v>成人看護学演習Ｂ</v>
      </c>
      <c r="R594" s="1072"/>
      <c r="S594" s="1071" t="str">
        <f>VLOOKUP($C577,'2025年度(D23前期)'!$B$5:$N$208,COLUMN('2025年度(D23前期)'!$I$5),0)&amp;""</f>
        <v>特別研究</v>
      </c>
      <c r="T594" s="1072"/>
      <c r="U594" s="17"/>
      <c r="V594" s="17"/>
      <c r="Y594" s="506"/>
      <c r="Z594" s="1091" t="str">
        <f>A594</f>
        <v>４時限（15：10～16：40）</v>
      </c>
      <c r="AA594" s="1151" t="s">
        <v>321</v>
      </c>
      <c r="AB594" s="1151"/>
      <c r="AC594" s="1151"/>
      <c r="AD594" s="1151"/>
      <c r="AE594" s="1151" t="s">
        <v>321</v>
      </c>
      <c r="AF594" s="1151"/>
      <c r="AG594" s="1151" t="s">
        <v>383</v>
      </c>
      <c r="AH594" s="1151" t="s">
        <v>321</v>
      </c>
      <c r="AI594" s="1151"/>
      <c r="AJ594" s="1151"/>
      <c r="AK594" s="1151"/>
      <c r="AL594" s="1151"/>
      <c r="AM594" s="1151"/>
      <c r="AN594" s="1043" t="s">
        <v>457</v>
      </c>
      <c r="AO594" s="1151"/>
      <c r="AP594" s="1151"/>
      <c r="AQ594" s="1151"/>
      <c r="AR594" s="1151"/>
      <c r="AS594" s="1151"/>
      <c r="AT594" s="1151"/>
      <c r="AU594" s="1151"/>
      <c r="AV594" s="1151"/>
      <c r="AW594" s="1151"/>
      <c r="AX594" s="1151"/>
      <c r="AY594" s="1151"/>
      <c r="AZ594" s="1151" t="s">
        <v>246</v>
      </c>
      <c r="BA594" s="1151"/>
      <c r="BB594" s="1151"/>
      <c r="BC594" s="1151"/>
      <c r="BD594" s="1151"/>
      <c r="BE594" s="1151"/>
      <c r="BF594" s="1151"/>
      <c r="BG594" s="1151"/>
      <c r="BH594" s="1151"/>
      <c r="BI594" s="1151"/>
      <c r="BJ594" s="1151"/>
      <c r="BK594" s="1151"/>
      <c r="BL594" s="1151"/>
      <c r="BM594" s="1151"/>
      <c r="BN594" s="1151"/>
      <c r="BO594" s="1151"/>
      <c r="BP594" s="1151"/>
      <c r="BQ594" s="1151"/>
      <c r="BR594" s="1151"/>
      <c r="BS594" s="1151"/>
      <c r="BT594" s="1151"/>
      <c r="BU594" s="1151"/>
      <c r="BV594" s="1151"/>
      <c r="BW594" s="1151"/>
    </row>
    <row r="595" spans="1:75" ht="13.5" customHeight="1">
      <c r="A595" s="1091"/>
      <c r="B595" s="15" t="s">
        <v>53</v>
      </c>
      <c r="C595" s="1141" t="str">
        <f>IFERROR(VLOOKUP(C594,科目・教員!$A$1:$B$357,2,0),"")</f>
        <v/>
      </c>
      <c r="D595" s="1140"/>
      <c r="E595" s="1073" t="str">
        <f>IFERROR(VLOOKUP(E594,科目・教員!$A$1:$B$357,2,0),"")</f>
        <v>梅田　亜矢</v>
      </c>
      <c r="F595" s="1068"/>
      <c r="G595" s="1073" t="str">
        <f>IFERROR(VLOOKUP(G594,科目・教員!$A$1:$B$357,2,0),"")</f>
        <v>野中　千春</v>
      </c>
      <c r="H595" s="1068"/>
      <c r="I595" s="1073" t="str">
        <f>IFERROR(VLOOKUP(I594,科目・教員!$A$1:$B$357,2,0),"")</f>
        <v/>
      </c>
      <c r="J595" s="1068"/>
      <c r="K595" s="1074" t="str">
        <f>IFERROR(VLOOKUP(K594,科目・教員!$A$1:$B$357,2,0),"")</f>
        <v>池田　真弓</v>
      </c>
      <c r="L595" s="1074"/>
      <c r="M595" s="1101" t="str">
        <f>IFERROR(VLOOKUP(M594,科目・教員!$A$1:$B$357,2,0),"")</f>
        <v>綿貫　成明</v>
      </c>
      <c r="N595" s="1068"/>
      <c r="O595" s="1074" t="str">
        <f>IFERROR(VLOOKUP(O594,科目・教員!$A$1:$B$357,2,0),"")</f>
        <v/>
      </c>
      <c r="P595" s="1068"/>
      <c r="Q595" s="1074" t="str">
        <f>IFERROR(VLOOKUP(Q594,科目・教員!$A$1:$B$357,2,0),"")</f>
        <v/>
      </c>
      <c r="R595" s="1068"/>
      <c r="S595" s="1074" t="str">
        <f>IFERROR(VLOOKUP(S594,科目・教員!$A$1:$B$357,2,0),"")</f>
        <v/>
      </c>
      <c r="T595" s="1068"/>
      <c r="U595" s="17"/>
      <c r="V595" s="17"/>
      <c r="Y595" s="506"/>
      <c r="Z595" s="1091"/>
      <c r="AA595" s="1152"/>
      <c r="AB595" s="1152"/>
      <c r="AC595" s="1152"/>
      <c r="AD595" s="1152"/>
      <c r="AE595" s="1152"/>
      <c r="AF595" s="1152"/>
      <c r="AG595" s="1152"/>
      <c r="AH595" s="1152"/>
      <c r="AI595" s="1152"/>
      <c r="AJ595" s="1152"/>
      <c r="AK595" s="1152"/>
      <c r="AL595" s="1152"/>
      <c r="AM595" s="1152"/>
      <c r="AN595" s="1044"/>
      <c r="AO595" s="1152"/>
      <c r="AP595" s="1152"/>
      <c r="AQ595" s="1152"/>
      <c r="AR595" s="1152"/>
      <c r="AS595" s="1152"/>
      <c r="AT595" s="1152"/>
      <c r="AU595" s="1152"/>
      <c r="AV595" s="1152"/>
      <c r="AW595" s="1152"/>
      <c r="AX595" s="1152"/>
      <c r="AY595" s="1152"/>
      <c r="AZ595" s="1152"/>
      <c r="BA595" s="1152"/>
      <c r="BB595" s="1152"/>
      <c r="BC595" s="1152"/>
      <c r="BD595" s="1152"/>
      <c r="BE595" s="1152"/>
      <c r="BF595" s="1152"/>
      <c r="BG595" s="1152"/>
      <c r="BH595" s="1152"/>
      <c r="BI595" s="1152"/>
      <c r="BJ595" s="1152"/>
      <c r="BK595" s="1152"/>
      <c r="BL595" s="1152"/>
      <c r="BM595" s="1152"/>
      <c r="BN595" s="1152"/>
      <c r="BO595" s="1152"/>
      <c r="BP595" s="1152"/>
      <c r="BQ595" s="1152"/>
      <c r="BR595" s="1152"/>
      <c r="BS595" s="1152"/>
      <c r="BT595" s="1152"/>
      <c r="BU595" s="1152"/>
      <c r="BV595" s="1152"/>
      <c r="BW595" s="1152"/>
    </row>
    <row r="596" spans="1:75" ht="13.5" customHeight="1">
      <c r="A596" s="1091"/>
      <c r="B596" s="15" t="s">
        <v>59</v>
      </c>
      <c r="C596" s="1141" t="str">
        <f>VLOOKUP($C577,'2025年度(1年前期)'!$B$5:$N$208,COLUMN('2025年度(1年前期)'!$I$5)+1,0)&amp;""</f>
        <v>201</v>
      </c>
      <c r="D596" s="1140"/>
      <c r="E596" s="1073" t="str">
        <f>VLOOKUP($C577,'2025年度(2年前期)'!$B$5:$N$208,COLUMN('2025年度(2年前期)'!$I$5)+1,0)&amp;""</f>
        <v>101･202･成人実</v>
      </c>
      <c r="F596" s="1068"/>
      <c r="G596" s="1073" t="str">
        <f>VLOOKUP($C577,'2025年度(3年前期)'!$B$5:$N$208,COLUMN('2025年度(3年前期)'!$I$5)+1,0)&amp;""</f>
        <v>NCGG</v>
      </c>
      <c r="H596" s="1068"/>
      <c r="I596" s="1073" t="str">
        <f>VLOOKUP($C577,'2025年度(4年前期)'!$B$5:$N$208,COLUMN('2025年度(4年前期)'!$I$5)+1,0)&amp;""</f>
        <v/>
      </c>
      <c r="J596" s="1068"/>
      <c r="K596" s="1074" t="str">
        <f>VLOOKUP($C577,'2025年度(助産前期)'!$B$5:$N$208,COLUMN('2025年度(助産前期)'!$I$5)+1,0)&amp;""</f>
        <v>304</v>
      </c>
      <c r="L596" s="1074"/>
      <c r="M596" s="1101" t="str">
        <f>VLOOKUP($C577,'2025年度(M1前期)'!$B$5:$N$208,COLUMN('2025年度(M1前期)'!$I$5)+1,0)&amp;""</f>
        <v>ＮＣＧＭ</v>
      </c>
      <c r="N596" s="1068"/>
      <c r="O596" s="1074" t="str">
        <f>VLOOKUP($C577,'2025年度(M2前期)'!$B$5:$N$208,COLUMN('2025年度(M2前期)'!$I$5)+1,0)&amp;""</f>
        <v/>
      </c>
      <c r="P596" s="1068"/>
      <c r="Q596" s="1074" t="str">
        <f>VLOOKUP($C577,'2025年度(D1前期)'!$B$5:$N$208,COLUMN('2025年度(D1前期)'!$I$5)+1,0)&amp;""</f>
        <v>別途指定</v>
      </c>
      <c r="R596" s="1068"/>
      <c r="S596" s="1074" t="str">
        <f>VLOOKUP($C577,'2025年度(D23前期)'!$B$5:$N$208,COLUMN('2025年度(D23前期)'!$I$5)+1,0)&amp;""</f>
        <v/>
      </c>
      <c r="T596" s="1068"/>
      <c r="U596" s="17"/>
      <c r="V596" s="17"/>
      <c r="Y596" s="506"/>
      <c r="Z596" s="1091"/>
      <c r="AA596" s="1152"/>
      <c r="AB596" s="1152"/>
      <c r="AC596" s="1152"/>
      <c r="AD596" s="1152"/>
      <c r="AE596" s="1152"/>
      <c r="AF596" s="1152"/>
      <c r="AG596" s="1152"/>
      <c r="AH596" s="1152"/>
      <c r="AI596" s="1152"/>
      <c r="AJ596" s="1152"/>
      <c r="AK596" s="1152"/>
      <c r="AL596" s="1152"/>
      <c r="AM596" s="1152"/>
      <c r="AN596" s="1044"/>
      <c r="AO596" s="1152"/>
      <c r="AP596" s="1152"/>
      <c r="AQ596" s="1152"/>
      <c r="AR596" s="1152"/>
      <c r="AS596" s="1152"/>
      <c r="AT596" s="1152"/>
      <c r="AU596" s="1152"/>
      <c r="AV596" s="1152"/>
      <c r="AW596" s="1152"/>
      <c r="AX596" s="1152"/>
      <c r="AY596" s="1152"/>
      <c r="AZ596" s="1152"/>
      <c r="BA596" s="1152"/>
      <c r="BB596" s="1152"/>
      <c r="BC596" s="1152"/>
      <c r="BD596" s="1152"/>
      <c r="BE596" s="1152"/>
      <c r="BF596" s="1152"/>
      <c r="BG596" s="1152"/>
      <c r="BH596" s="1152"/>
      <c r="BI596" s="1152"/>
      <c r="BJ596" s="1152"/>
      <c r="BK596" s="1152"/>
      <c r="BL596" s="1152"/>
      <c r="BM596" s="1152"/>
      <c r="BN596" s="1152"/>
      <c r="BO596" s="1152"/>
      <c r="BP596" s="1152"/>
      <c r="BQ596" s="1152"/>
      <c r="BR596" s="1152"/>
      <c r="BS596" s="1152"/>
      <c r="BT596" s="1152"/>
      <c r="BU596" s="1152"/>
      <c r="BV596" s="1152"/>
      <c r="BW596" s="1152"/>
    </row>
    <row r="597" spans="1:75" ht="13.5" customHeight="1">
      <c r="A597" s="1092"/>
      <c r="B597" s="16" t="s">
        <v>56</v>
      </c>
      <c r="C597" s="1142" t="s">
        <v>172</v>
      </c>
      <c r="D597" s="1143"/>
      <c r="E597" s="1150"/>
      <c r="F597" s="1136"/>
      <c r="G597" s="1063"/>
      <c r="H597" s="1075"/>
      <c r="I597" s="1063"/>
      <c r="J597" s="1075"/>
      <c r="K597" s="1064"/>
      <c r="L597" s="1064"/>
      <c r="M597" s="1061"/>
      <c r="N597" s="1075"/>
      <c r="O597" s="1064"/>
      <c r="P597" s="1075"/>
      <c r="Q597" s="1064"/>
      <c r="R597" s="1075"/>
      <c r="S597" s="1064"/>
      <c r="T597" s="1075"/>
      <c r="U597" s="17"/>
      <c r="V597" s="17"/>
      <c r="Y597" s="506"/>
      <c r="Z597" s="1092"/>
      <c r="AA597" s="1153"/>
      <c r="AB597" s="1153"/>
      <c r="AC597" s="1153"/>
      <c r="AD597" s="1153"/>
      <c r="AE597" s="1153"/>
      <c r="AF597" s="1153"/>
      <c r="AG597" s="1153"/>
      <c r="AH597" s="1153"/>
      <c r="AI597" s="1153"/>
      <c r="AJ597" s="1153"/>
      <c r="AK597" s="1153"/>
      <c r="AL597" s="1153"/>
      <c r="AM597" s="1153"/>
      <c r="AN597" s="1045"/>
      <c r="AO597" s="1153"/>
      <c r="AP597" s="1153"/>
      <c r="AQ597" s="1153"/>
      <c r="AR597" s="1153"/>
      <c r="AS597" s="1153"/>
      <c r="AT597" s="1153"/>
      <c r="AU597" s="1153"/>
      <c r="AV597" s="1153"/>
      <c r="AW597" s="1153"/>
      <c r="AX597" s="1153"/>
      <c r="AY597" s="1153"/>
      <c r="AZ597" s="1153"/>
      <c r="BA597" s="1153"/>
      <c r="BB597" s="1153"/>
      <c r="BC597" s="1153"/>
      <c r="BD597" s="1153"/>
      <c r="BE597" s="1153"/>
      <c r="BF597" s="1153"/>
      <c r="BG597" s="1153"/>
      <c r="BH597" s="1153"/>
      <c r="BI597" s="1153"/>
      <c r="BJ597" s="1153"/>
      <c r="BK597" s="1153"/>
      <c r="BL597" s="1153"/>
      <c r="BM597" s="1153"/>
      <c r="BN597" s="1153"/>
      <c r="BO597" s="1153"/>
      <c r="BP597" s="1153"/>
      <c r="BQ597" s="1153"/>
      <c r="BR597" s="1153"/>
      <c r="BS597" s="1153"/>
      <c r="BT597" s="1153"/>
      <c r="BU597" s="1153"/>
      <c r="BV597" s="1153"/>
      <c r="BW597" s="1153"/>
    </row>
    <row r="598" spans="1:75">
      <c r="A598" s="1091" t="s">
        <v>68</v>
      </c>
      <c r="B598" s="15" t="s">
        <v>50</v>
      </c>
      <c r="C598" s="1134" t="str">
        <f>VLOOKUP($C577,'2025年度(1年前期)'!$B$5:$N$208,COLUMN('2025年度(1年前期)'!$K$5),0)&amp;""</f>
        <v>スペイン語</v>
      </c>
      <c r="D598" s="1133"/>
      <c r="E598" s="1090" t="str">
        <f>VLOOKUP($C577,'2025年度(2年前期)'!$B$5:$N$208,COLUMN('2025年度(2年前期)'!$K$5),0)&amp;""</f>
        <v/>
      </c>
      <c r="F598" s="1072"/>
      <c r="G598" s="1090" t="str">
        <f>VLOOKUP($C577,'2025年度(3年前期)'!$B$5:$N$208,COLUMN('2025年度(3年前期)'!$K$5),0)&amp;""</f>
        <v/>
      </c>
      <c r="H598" s="1072"/>
      <c r="I598" s="1090" t="str">
        <f>VLOOKUP($C577,'2025年度(4年前期)'!$B$5:$N$208,COLUMN('2025年度(4年前期)'!$K$5),0)&amp;""</f>
        <v/>
      </c>
      <c r="J598" s="1072"/>
      <c r="K598" s="1071" t="str">
        <f>VLOOKUP($C577,'2025年度(助産前期)'!$B$5:$N$208,COLUMN('2025年度(助産前期)'!$K$5),0)&amp;""</f>
        <v/>
      </c>
      <c r="L598" s="1071"/>
      <c r="M598" s="1089" t="str">
        <f>VLOOKUP($C577,'2025年度(M1前期)'!$B$5:$N$208,COLUMN('2025年度(M1前期)'!$K$5),0)&amp;""</f>
        <v>ヘルスアセスメント特論</v>
      </c>
      <c r="N598" s="1072"/>
      <c r="O598" s="1071" t="str">
        <f>VLOOKUP($C577,'2025年度(M2前期)'!$B$5:$N$208,COLUMN('2025年度(M2前期)'!$K$5),0)&amp;""</f>
        <v/>
      </c>
      <c r="P598" s="1072"/>
      <c r="Q598" s="1071" t="str">
        <f>VLOOKUP($C577,'2025年度(D1前期)'!$B$5:$N$208,COLUMN('2025年度(D1前期)'!$K$5),0)&amp;""</f>
        <v/>
      </c>
      <c r="R598" s="1072"/>
      <c r="S598" s="1071" t="str">
        <f>VLOOKUP($C577,'2025年度(D23前期)'!$B$5:$N$208,COLUMN('2025年度(D23前期)'!$K$5),0)&amp;""</f>
        <v/>
      </c>
      <c r="T598" s="1072"/>
      <c r="U598" s="39"/>
      <c r="V598" s="17"/>
      <c r="X598" s="782" t="s">
        <v>134</v>
      </c>
      <c r="Z598" s="1091" t="str">
        <f>A598</f>
        <v>５時限（16：50～18：20）</v>
      </c>
      <c r="AA598" s="1151"/>
      <c r="AB598" s="1151"/>
      <c r="AC598" s="1151"/>
      <c r="AD598" s="1151"/>
      <c r="AE598" s="1151"/>
      <c r="AF598" s="1151"/>
      <c r="AG598" s="1151" t="s">
        <v>230</v>
      </c>
      <c r="AH598" s="1151"/>
      <c r="AI598" s="1151"/>
      <c r="AJ598" s="1151"/>
      <c r="AK598" s="1151"/>
      <c r="AL598" s="1151"/>
      <c r="AM598" s="1151"/>
      <c r="AN598" s="1151"/>
      <c r="AO598" s="1151"/>
      <c r="AP598" s="1151"/>
      <c r="AQ598" s="1151"/>
      <c r="AR598" s="1151"/>
      <c r="AS598" s="1151"/>
      <c r="AT598" s="1151"/>
      <c r="AU598" s="1151"/>
      <c r="AV598" s="1151"/>
      <c r="AW598" s="1296"/>
      <c r="AX598" s="1151"/>
      <c r="AY598" s="1151"/>
      <c r="AZ598" s="1151"/>
      <c r="BA598" s="1151"/>
      <c r="BB598" s="1151"/>
      <c r="BC598" s="1151"/>
      <c r="BD598" s="1151"/>
      <c r="BE598" s="1151"/>
      <c r="BF598" s="1151"/>
      <c r="BG598" s="1151"/>
      <c r="BH598" s="1151"/>
      <c r="BI598" s="1151"/>
      <c r="BJ598" s="1151"/>
      <c r="BK598" s="1151"/>
      <c r="BL598" s="1151"/>
      <c r="BM598" s="1151"/>
      <c r="BN598" s="1151"/>
      <c r="BO598" s="1151"/>
      <c r="BP598" s="1151"/>
      <c r="BQ598" s="1151"/>
      <c r="BR598" s="1151"/>
      <c r="BS598" s="1151"/>
      <c r="BT598" s="1151"/>
      <c r="BU598" s="1151"/>
      <c r="BV598" s="1151"/>
      <c r="BW598" s="1151"/>
    </row>
    <row r="599" spans="1:75">
      <c r="A599" s="1091"/>
      <c r="B599" s="15" t="s">
        <v>53</v>
      </c>
      <c r="C599" s="1141" t="str">
        <f>IFERROR(VLOOKUP(C598,科目・教員!$A$1:$B$357,2,0),"")</f>
        <v>上村　淳志</v>
      </c>
      <c r="D599" s="1140"/>
      <c r="E599" s="1073" t="str">
        <f>IFERROR(VLOOKUP(E598,科目・教員!$A$1:$B$357,2,0),"")</f>
        <v/>
      </c>
      <c r="F599" s="1068"/>
      <c r="G599" s="1073" t="str">
        <f>IFERROR(VLOOKUP(G598,科目・教員!$A$1:$B$357,2,0),"")</f>
        <v/>
      </c>
      <c r="H599" s="1068"/>
      <c r="I599" s="1073" t="str">
        <f>IFERROR(VLOOKUP(I598,科目・教員!$A$1:$B$357,2,0),"")</f>
        <v/>
      </c>
      <c r="J599" s="1068"/>
      <c r="K599" s="1074" t="str">
        <f>IFERROR(VLOOKUP(K598,科目・教員!$A$1:$B$357,2,0),"")</f>
        <v/>
      </c>
      <c r="L599" s="1074"/>
      <c r="M599" s="1101" t="str">
        <f>IFERROR(VLOOKUP(M598,科目・教員!$A$1:$B$357,2,0),"")</f>
        <v>綿貫　成明</v>
      </c>
      <c r="N599" s="1068"/>
      <c r="O599" s="1074" t="str">
        <f>IFERROR(VLOOKUP(O598,科目・教員!$A$1:$B$357,2,0),"")</f>
        <v/>
      </c>
      <c r="P599" s="1068"/>
      <c r="Q599" s="1074" t="str">
        <f>IFERROR(VLOOKUP(Q598,科目・教員!$A$1:$B$357,2,0),"")</f>
        <v/>
      </c>
      <c r="R599" s="1068"/>
      <c r="S599" s="1074" t="str">
        <f>IFERROR(VLOOKUP(S598,科目・教員!$A$1:$B$357,2,0),"")</f>
        <v/>
      </c>
      <c r="T599" s="1068"/>
      <c r="U599" s="39"/>
      <c r="V599" s="17"/>
      <c r="X599" s="782" t="s">
        <v>139</v>
      </c>
      <c r="Z599" s="1091"/>
      <c r="AA599" s="1152"/>
      <c r="AB599" s="1152"/>
      <c r="AC599" s="1152"/>
      <c r="AD599" s="1152"/>
      <c r="AE599" s="1152"/>
      <c r="AF599" s="1152"/>
      <c r="AG599" s="1152"/>
      <c r="AH599" s="1152"/>
      <c r="AI599" s="1152"/>
      <c r="AJ599" s="1152"/>
      <c r="AK599" s="1152"/>
      <c r="AL599" s="1152"/>
      <c r="AM599" s="1152"/>
      <c r="AN599" s="1152"/>
      <c r="AO599" s="1152"/>
      <c r="AP599" s="1152"/>
      <c r="AQ599" s="1152"/>
      <c r="AR599" s="1152"/>
      <c r="AS599" s="1152"/>
      <c r="AT599" s="1152"/>
      <c r="AU599" s="1152"/>
      <c r="AV599" s="1152"/>
      <c r="AW599" s="1296"/>
      <c r="AX599" s="1152"/>
      <c r="AY599" s="1152"/>
      <c r="AZ599" s="1152"/>
      <c r="BA599" s="1152"/>
      <c r="BB599" s="1152"/>
      <c r="BC599" s="1152"/>
      <c r="BD599" s="1152"/>
      <c r="BE599" s="1152"/>
      <c r="BF599" s="1152"/>
      <c r="BG599" s="1152"/>
      <c r="BH599" s="1152"/>
      <c r="BI599" s="1152"/>
      <c r="BJ599" s="1152"/>
      <c r="BK599" s="1152"/>
      <c r="BL599" s="1152"/>
      <c r="BM599" s="1152"/>
      <c r="BN599" s="1152"/>
      <c r="BO599" s="1152"/>
      <c r="BP599" s="1152"/>
      <c r="BQ599" s="1152"/>
      <c r="BR599" s="1152"/>
      <c r="BS599" s="1152"/>
      <c r="BT599" s="1152"/>
      <c r="BU599" s="1152"/>
      <c r="BV599" s="1152"/>
      <c r="BW599" s="1152"/>
    </row>
    <row r="600" spans="1:75">
      <c r="A600" s="1091"/>
      <c r="B600" s="15" t="s">
        <v>59</v>
      </c>
      <c r="C600" s="1141" t="str">
        <f>VLOOKUP($C577,'2025年度(1年前期)'!$B$5:$N$208,COLUMN('2025年度(1年前期)'!$K$5)+1,0)&amp;""</f>
        <v>201</v>
      </c>
      <c r="D600" s="1140"/>
      <c r="E600" s="1073" t="str">
        <f>VLOOKUP($C577,'2025年度(2年前期)'!$B$5:$N$208,COLUMN('2025年度(2年前期)'!$K$5)+1,0)&amp;""</f>
        <v/>
      </c>
      <c r="F600" s="1068"/>
      <c r="G600" s="1073" t="str">
        <f>VLOOKUP($C577,'2025年度(3年前期)'!$B$5:$N$208,COLUMN('2025年度(3年前期)'!$K$5)+1,0)&amp;""</f>
        <v/>
      </c>
      <c r="H600" s="1068"/>
      <c r="I600" s="1073" t="str">
        <f>VLOOKUP($C577,'2025年度(4年前期)'!$B$5:$N$208,COLUMN('2025年度(4年前期)'!$K$5)+1,0)&amp;""</f>
        <v/>
      </c>
      <c r="J600" s="1068"/>
      <c r="K600" s="1074" t="str">
        <f>VLOOKUP($C577,'2025年度(助産前期)'!$B$5:$N$208,COLUMN('2025年度(助産前期)'!$K$5)+1,0)&amp;""</f>
        <v/>
      </c>
      <c r="L600" s="1074"/>
      <c r="M600" s="1101" t="str">
        <f>VLOOKUP($C577,'2025年度(M1前期)'!$B$5:$N$208,COLUMN('2025年度(M1前期)'!$K$5)+1,0)&amp;""</f>
        <v>ＮＣＧＭ</v>
      </c>
      <c r="N600" s="1068"/>
      <c r="O600" s="1074" t="str">
        <f>VLOOKUP($C577,'2025年度(M2前期)'!$B$5:$N$208,COLUMN('2025年度(M2前期)'!$K$5)+1,0)&amp;""</f>
        <v/>
      </c>
      <c r="P600" s="1068"/>
      <c r="Q600" s="1074" t="str">
        <f>VLOOKUP($C577,'2025年度(D1前期)'!$B$5:$N$208,COLUMN('2025年度(D1前期)'!$K$5)+1,0)&amp;""</f>
        <v/>
      </c>
      <c r="R600" s="1068"/>
      <c r="S600" s="1074" t="str">
        <f>VLOOKUP($C577,'2025年度(D23前期)'!$B$5:$N$208,COLUMN('2025年度(D23前期)'!$K$5)+1,0)&amp;""</f>
        <v/>
      </c>
      <c r="T600" s="1068"/>
      <c r="U600" s="39"/>
      <c r="V600" s="17"/>
      <c r="X600" s="782" t="s">
        <v>289</v>
      </c>
      <c r="Z600" s="1091"/>
      <c r="AA600" s="1152"/>
      <c r="AB600" s="1152"/>
      <c r="AC600" s="1152"/>
      <c r="AD600" s="1152"/>
      <c r="AE600" s="1152"/>
      <c r="AF600" s="1152"/>
      <c r="AG600" s="1152"/>
      <c r="AH600" s="1152"/>
      <c r="AI600" s="1152"/>
      <c r="AJ600" s="1152"/>
      <c r="AK600" s="1152"/>
      <c r="AL600" s="1152"/>
      <c r="AM600" s="1152"/>
      <c r="AN600" s="1152"/>
      <c r="AO600" s="1152"/>
      <c r="AP600" s="1152"/>
      <c r="AQ600" s="1152"/>
      <c r="AR600" s="1152"/>
      <c r="AS600" s="1152"/>
      <c r="AT600" s="1152"/>
      <c r="AU600" s="1152"/>
      <c r="AV600" s="1152"/>
      <c r="AW600" s="1296"/>
      <c r="AX600" s="1152"/>
      <c r="AY600" s="1152"/>
      <c r="AZ600" s="1152"/>
      <c r="BA600" s="1152"/>
      <c r="BB600" s="1152"/>
      <c r="BC600" s="1152"/>
      <c r="BD600" s="1152"/>
      <c r="BE600" s="1152"/>
      <c r="BF600" s="1152"/>
      <c r="BG600" s="1152"/>
      <c r="BH600" s="1152"/>
      <c r="BI600" s="1152"/>
      <c r="BJ600" s="1152"/>
      <c r="BK600" s="1152"/>
      <c r="BL600" s="1152"/>
      <c r="BM600" s="1152"/>
      <c r="BN600" s="1152"/>
      <c r="BO600" s="1152"/>
      <c r="BP600" s="1152"/>
      <c r="BQ600" s="1152"/>
      <c r="BR600" s="1152"/>
      <c r="BS600" s="1152"/>
      <c r="BT600" s="1152"/>
      <c r="BU600" s="1152"/>
      <c r="BV600" s="1152"/>
      <c r="BW600" s="1152"/>
    </row>
    <row r="601" spans="1:75">
      <c r="A601" s="1092"/>
      <c r="B601" s="16" t="s">
        <v>56</v>
      </c>
      <c r="C601" s="1120" t="s">
        <v>229</v>
      </c>
      <c r="D601" s="1138"/>
      <c r="E601" s="1063"/>
      <c r="F601" s="1075"/>
      <c r="G601" s="1063"/>
      <c r="H601" s="1075"/>
      <c r="I601" s="1063"/>
      <c r="J601" s="1075"/>
      <c r="K601" s="1064"/>
      <c r="L601" s="1064"/>
      <c r="M601" s="1061"/>
      <c r="N601" s="1075"/>
      <c r="O601" s="1064"/>
      <c r="P601" s="1075"/>
      <c r="Q601" s="1064"/>
      <c r="R601" s="1075"/>
      <c r="S601" s="1064"/>
      <c r="T601" s="1075"/>
      <c r="U601" s="40"/>
      <c r="V601" s="28"/>
      <c r="W601" s="20"/>
      <c r="X601" s="808"/>
      <c r="Y601" s="20"/>
      <c r="Z601" s="1092"/>
      <c r="AA601" s="1153"/>
      <c r="AB601" s="1153"/>
      <c r="AC601" s="1153"/>
      <c r="AD601" s="1153"/>
      <c r="AE601" s="1153"/>
      <c r="AF601" s="1153"/>
      <c r="AG601" s="1153"/>
      <c r="AH601" s="1153"/>
      <c r="AI601" s="1153"/>
      <c r="AJ601" s="1153"/>
      <c r="AK601" s="1153"/>
      <c r="AL601" s="1153"/>
      <c r="AM601" s="1153"/>
      <c r="AN601" s="1153"/>
      <c r="AO601" s="1153"/>
      <c r="AP601" s="1153"/>
      <c r="AQ601" s="1153"/>
      <c r="AR601" s="1153"/>
      <c r="AS601" s="1153"/>
      <c r="AT601" s="1153"/>
      <c r="AU601" s="1153"/>
      <c r="AV601" s="1153"/>
      <c r="AW601" s="1296"/>
      <c r="AX601" s="1153"/>
      <c r="AY601" s="1153"/>
      <c r="AZ601" s="1153"/>
      <c r="BA601" s="1153"/>
      <c r="BB601" s="1153"/>
      <c r="BC601" s="1153"/>
      <c r="BD601" s="1153"/>
      <c r="BE601" s="1153"/>
      <c r="BF601" s="1153"/>
      <c r="BG601" s="1153"/>
      <c r="BH601" s="1153"/>
      <c r="BI601" s="1153"/>
      <c r="BJ601" s="1153"/>
      <c r="BK601" s="1153"/>
      <c r="BL601" s="1153"/>
      <c r="BM601" s="1153"/>
      <c r="BN601" s="1153"/>
      <c r="BO601" s="1153"/>
      <c r="BP601" s="1153"/>
      <c r="BQ601" s="1153"/>
      <c r="BR601" s="1153"/>
      <c r="BS601" s="1153"/>
      <c r="BT601" s="1153"/>
      <c r="BU601" s="1153"/>
      <c r="BV601" s="1153"/>
      <c r="BW601" s="1153"/>
    </row>
    <row r="602" spans="1:75" ht="21.75">
      <c r="A602" s="5"/>
      <c r="B602" s="6"/>
      <c r="C602" s="1077">
        <f>C577+1</f>
        <v>45833</v>
      </c>
      <c r="D602" s="1077"/>
      <c r="E602" s="1077"/>
      <c r="F602" s="1077"/>
      <c r="G602" s="1077"/>
      <c r="H602" s="1077"/>
      <c r="I602" s="1077"/>
      <c r="J602" s="1077"/>
      <c r="K602" s="1077"/>
      <c r="L602" s="1077"/>
      <c r="M602" s="1077"/>
      <c r="N602" s="1077"/>
      <c r="O602" s="1077"/>
      <c r="P602" s="1077"/>
      <c r="Q602" s="1077"/>
      <c r="R602" s="1077"/>
      <c r="S602" s="1077"/>
      <c r="T602" s="1077"/>
      <c r="U602" s="1049">
        <f>C602</f>
        <v>45833</v>
      </c>
      <c r="V602" s="1050"/>
      <c r="W602" s="1050"/>
      <c r="X602" s="1050"/>
      <c r="Y602" s="1050"/>
      <c r="Z602" s="56"/>
      <c r="AA602" s="41">
        <v>101</v>
      </c>
      <c r="AB602" s="41">
        <v>102</v>
      </c>
      <c r="AC602" s="41">
        <v>103</v>
      </c>
      <c r="AD602" s="41" t="s">
        <v>16</v>
      </c>
      <c r="AE602" s="41" t="s">
        <v>17</v>
      </c>
      <c r="AF602" s="41" t="s">
        <v>18</v>
      </c>
      <c r="AG602" s="41">
        <v>201</v>
      </c>
      <c r="AH602" s="42">
        <v>202</v>
      </c>
      <c r="AI602" s="41">
        <v>203</v>
      </c>
      <c r="AJ602" s="41">
        <v>204</v>
      </c>
      <c r="AK602" s="41">
        <v>205</v>
      </c>
      <c r="AL602" s="41" t="s">
        <v>19</v>
      </c>
      <c r="AM602" s="41" t="s">
        <v>69</v>
      </c>
      <c r="AN602" s="7" t="s">
        <v>21</v>
      </c>
      <c r="AO602" s="7" t="s">
        <v>22</v>
      </c>
      <c r="AP602" s="7" t="s">
        <v>23</v>
      </c>
      <c r="AQ602" s="7" t="s">
        <v>24</v>
      </c>
      <c r="AR602" s="7" t="s">
        <v>25</v>
      </c>
      <c r="AS602" s="7" t="s">
        <v>26</v>
      </c>
      <c r="AT602" s="7" t="s">
        <v>27</v>
      </c>
      <c r="AU602" s="7" t="s">
        <v>28</v>
      </c>
      <c r="AV602" s="7" t="s">
        <v>29</v>
      </c>
      <c r="AW602" s="41">
        <v>301</v>
      </c>
      <c r="AX602" s="42">
        <v>302</v>
      </c>
      <c r="AY602" s="43">
        <v>303</v>
      </c>
      <c r="AZ602" s="43">
        <v>304</v>
      </c>
      <c r="BA602" s="41" t="s">
        <v>30</v>
      </c>
      <c r="BB602" s="41" t="s">
        <v>31</v>
      </c>
      <c r="BC602" s="42" t="s">
        <v>32</v>
      </c>
      <c r="BD602" s="41" t="s">
        <v>33</v>
      </c>
      <c r="BE602" s="41" t="s">
        <v>34</v>
      </c>
      <c r="BF602" s="41" t="s">
        <v>35</v>
      </c>
      <c r="BG602" s="7" t="s">
        <v>36</v>
      </c>
      <c r="BH602" s="7" t="s">
        <v>37</v>
      </c>
      <c r="BI602" s="41" t="s">
        <v>536</v>
      </c>
      <c r="BJ602" s="41" t="s">
        <v>537</v>
      </c>
      <c r="BK602" s="41" t="s">
        <v>538</v>
      </c>
      <c r="BL602" s="41" t="s">
        <v>539</v>
      </c>
      <c r="BM602" s="41" t="s">
        <v>540</v>
      </c>
      <c r="BN602" s="44" t="s">
        <v>40</v>
      </c>
      <c r="BO602" s="44" t="s">
        <v>41</v>
      </c>
      <c r="BP602" s="44" t="s">
        <v>354</v>
      </c>
      <c r="BQ602" s="45" t="s">
        <v>42</v>
      </c>
      <c r="BR602" s="45" t="s">
        <v>43</v>
      </c>
      <c r="BS602" s="45" t="s">
        <v>44</v>
      </c>
      <c r="BT602" s="45" t="s">
        <v>45</v>
      </c>
      <c r="BU602" s="45" t="s">
        <v>46</v>
      </c>
      <c r="BV602" s="45" t="s">
        <v>47</v>
      </c>
      <c r="BW602" s="45" t="s">
        <v>48</v>
      </c>
    </row>
    <row r="603" spans="1:75">
      <c r="A603" s="1091" t="s">
        <v>49</v>
      </c>
      <c r="B603" s="12" t="s">
        <v>50</v>
      </c>
      <c r="C603" s="1122" t="str">
        <f>VLOOKUP($C602,'2025年度(1年前期)'!$B$5:$N$208,COLUMN('2025年度(1年前期)'!$C$5),0)&amp;""</f>
        <v>英語Ⅱ(B)</v>
      </c>
      <c r="D603" s="1123"/>
      <c r="E603" s="1148" t="str">
        <f>VLOOKUP($C602,'2025年度(2年前期)'!$B$5:$N$208,COLUMN('2025年度(2年前期)'!$C$5),0)&amp;""</f>
        <v>コミュニケーション論</v>
      </c>
      <c r="F603" s="1123"/>
      <c r="G603" s="1081" t="str">
        <f>VLOOKUP($C602,'2025年度(3年前期)'!$B$5:$N$208,COLUMN('2025年度(3年前期)'!$C$5),0)&amp;""</f>
        <v/>
      </c>
      <c r="H603" s="1080"/>
      <c r="I603" s="1081" t="str">
        <f>VLOOKUP($C602,'2025年度(4年前期)'!$B$5:$N$208,COLUMN('2025年度(4年前期)'!$C$5),0)&amp;""</f>
        <v/>
      </c>
      <c r="J603" s="1080"/>
      <c r="K603" s="1072" t="str">
        <f>VLOOKUP($C602,'2025年度(助産前期)'!$B$5:$N$208,COLUMN('2025年度(助産前期)'!$C$5),0)&amp;""</f>
        <v>助産学演習Ⅰ</v>
      </c>
      <c r="L603" s="1096"/>
      <c r="M603" s="1105" t="str">
        <f>VLOOKUP($C602,'2025年度(M1前期)'!$B$5:$N$208,COLUMN('2025年度(M1前期)'!$C$5),0)&amp;""</f>
        <v>薬理学特論
成育看護学特論Ａ－Ⅱ(母性)</v>
      </c>
      <c r="N603" s="1096"/>
      <c r="O603" s="1081" t="str">
        <f>VLOOKUP($C602,'2025年度(M2前期)'!$B$5:$N$208,COLUMN('2025年度(M2前期)'!$C$5),0)&amp;""</f>
        <v>国際看護学演習Ａ－Ⅱ
看護教育学演習Ａ－Ⅱ
精神看護学演習Ａ－Ⅲ</v>
      </c>
      <c r="P603" s="1080"/>
      <c r="Q603" s="1081" t="str">
        <f>VLOOKUP($C602,'2025年度(D1前期)'!$B$5:$N$208,COLUMN('2025年度(D1前期)'!$C$5),0)&amp;""</f>
        <v/>
      </c>
      <c r="R603" s="1080"/>
      <c r="S603" s="1072" t="str">
        <f>VLOOKUP($C602,'2025年度(D23前期)'!$B$5:$N$208,COLUMN('2025年度(D23前期)'!$C$5),0)&amp;""</f>
        <v>特別研究</v>
      </c>
      <c r="T603" s="1080"/>
      <c r="U603" s="13"/>
      <c r="W603" s="956" t="s">
        <v>111</v>
      </c>
      <c r="X603" s="509" t="s">
        <v>83</v>
      </c>
      <c r="Y603" s="971" t="s">
        <v>262</v>
      </c>
      <c r="Z603" s="1095" t="str">
        <f>A603</f>
        <v xml:space="preserve">１時限（09：20～10：50） </v>
      </c>
      <c r="AA603" s="1151"/>
      <c r="AB603" s="1151" t="s">
        <v>190</v>
      </c>
      <c r="AC603" s="1151"/>
      <c r="AD603" s="1151"/>
      <c r="AE603" s="1151" t="s">
        <v>655</v>
      </c>
      <c r="AF603" s="1151"/>
      <c r="AG603" s="1151"/>
      <c r="AH603" s="1151" t="s">
        <v>367</v>
      </c>
      <c r="AI603" s="1151"/>
      <c r="AJ603" s="1151"/>
      <c r="AK603" s="1151"/>
      <c r="AL603" s="1151"/>
      <c r="AM603" s="1151" t="s">
        <v>115</v>
      </c>
      <c r="AN603" s="1043"/>
      <c r="AO603" s="1151"/>
      <c r="AP603" s="1151"/>
      <c r="AQ603" s="1151"/>
      <c r="AR603" s="1151"/>
      <c r="AS603" s="1151"/>
      <c r="AT603" s="1151"/>
      <c r="AU603" s="1151"/>
      <c r="AV603" s="1151"/>
      <c r="AW603" s="1151"/>
      <c r="AX603" s="1151" t="s">
        <v>358</v>
      </c>
      <c r="AY603" s="1151"/>
      <c r="AZ603" s="1151"/>
      <c r="BA603" s="1151" t="s">
        <v>626</v>
      </c>
      <c r="BB603" s="1151" t="s">
        <v>221</v>
      </c>
      <c r="BC603" s="1151"/>
      <c r="BD603" s="1151"/>
      <c r="BE603" s="1151"/>
      <c r="BF603" s="1151"/>
      <c r="BG603" s="1151"/>
      <c r="BH603" s="1151"/>
      <c r="BI603" s="1151" t="s">
        <v>619</v>
      </c>
      <c r="BJ603" s="1151" t="s">
        <v>656</v>
      </c>
      <c r="BK603" s="1151"/>
      <c r="BL603" s="1151"/>
      <c r="BM603" s="1151"/>
      <c r="BN603" s="1151"/>
      <c r="BO603" s="1151"/>
      <c r="BP603" s="1151"/>
      <c r="BQ603" s="1151"/>
      <c r="BR603" s="1151"/>
      <c r="BS603" s="1151"/>
      <c r="BT603" s="1151"/>
      <c r="BU603" s="1151"/>
      <c r="BV603" s="1151"/>
      <c r="BW603" s="1151"/>
    </row>
    <row r="604" spans="1:75">
      <c r="A604" s="1091"/>
      <c r="B604" s="15" t="s">
        <v>53</v>
      </c>
      <c r="C604" s="1118" t="str">
        <f>IFERROR(VLOOKUP(C603,科目・教員!$A$1:$B$357,2,0),"")</f>
        <v/>
      </c>
      <c r="D604" s="1119"/>
      <c r="E604" s="1147" t="str">
        <f>IFERROR(VLOOKUP(E603,科目・教員!$A$1:$B$357,2,0),"")</f>
        <v>高山　昇</v>
      </c>
      <c r="F604" s="1119"/>
      <c r="G604" s="1067" t="str">
        <f>IFERROR(VLOOKUP(G603,科目・教員!$A$1:$B$357,2,0),"")</f>
        <v/>
      </c>
      <c r="H604" s="1066"/>
      <c r="I604" s="1067" t="str">
        <f>IFERROR(VLOOKUP(I603,科目・教員!$A$1:$B$357,2,0),"")</f>
        <v/>
      </c>
      <c r="J604" s="1066"/>
      <c r="K604" s="1068" t="str">
        <f>IFERROR(VLOOKUP(K603,科目・教員!$A$1:$B$357,2,0),"")</f>
        <v>日置　智華子</v>
      </c>
      <c r="L604" s="1070"/>
      <c r="M604" s="1104" t="str">
        <f>IFERROR(VLOOKUP(M603,科目・教員!$A$1:$B$357,2,0),"")</f>
        <v/>
      </c>
      <c r="N604" s="1066"/>
      <c r="O604" s="1067" t="str">
        <f>IFERROR(VLOOKUP(O603,科目・教員!$A$1:$B$357,2,0),"")</f>
        <v/>
      </c>
      <c r="P604" s="1066"/>
      <c r="Q604" s="1067" t="str">
        <f>IFERROR(VLOOKUP(Q603,科目・教員!$A$1:$B$357,2,0),"")</f>
        <v/>
      </c>
      <c r="R604" s="1066"/>
      <c r="S604" s="1068" t="str">
        <f>IFERROR(VLOOKUP(S603,科目・教員!$A$1:$B$357,2,0),"")</f>
        <v/>
      </c>
      <c r="T604" s="1066"/>
      <c r="U604" s="13"/>
      <c r="W604" s="956" t="s">
        <v>619</v>
      </c>
      <c r="X604" s="509" t="s">
        <v>164</v>
      </c>
      <c r="Y604" s="971" t="s">
        <v>250</v>
      </c>
      <c r="Z604" s="1091"/>
      <c r="AA604" s="1152"/>
      <c r="AB604" s="1152"/>
      <c r="AC604" s="1152"/>
      <c r="AD604" s="1152"/>
      <c r="AE604" s="1152"/>
      <c r="AF604" s="1152"/>
      <c r="AG604" s="1152"/>
      <c r="AH604" s="1152"/>
      <c r="AI604" s="1152"/>
      <c r="AJ604" s="1152"/>
      <c r="AK604" s="1152"/>
      <c r="AL604" s="1152"/>
      <c r="AM604" s="1152"/>
      <c r="AN604" s="1044"/>
      <c r="AO604" s="1152"/>
      <c r="AP604" s="1152"/>
      <c r="AQ604" s="1152"/>
      <c r="AR604" s="1152"/>
      <c r="AS604" s="1152"/>
      <c r="AT604" s="1152"/>
      <c r="AU604" s="1152"/>
      <c r="AV604" s="1152"/>
      <c r="AW604" s="1152"/>
      <c r="AX604" s="1152"/>
      <c r="AY604" s="1152"/>
      <c r="AZ604" s="1152"/>
      <c r="BA604" s="1152"/>
      <c r="BB604" s="1152"/>
      <c r="BC604" s="1152"/>
      <c r="BD604" s="1152"/>
      <c r="BE604" s="1152"/>
      <c r="BF604" s="1152"/>
      <c r="BG604" s="1152"/>
      <c r="BH604" s="1152"/>
      <c r="BI604" s="1152"/>
      <c r="BJ604" s="1152"/>
      <c r="BK604" s="1152"/>
      <c r="BL604" s="1152"/>
      <c r="BM604" s="1152"/>
      <c r="BN604" s="1152"/>
      <c r="BO604" s="1152"/>
      <c r="BP604" s="1152"/>
      <c r="BQ604" s="1152"/>
      <c r="BR604" s="1152"/>
      <c r="BS604" s="1152"/>
      <c r="BT604" s="1152"/>
      <c r="BU604" s="1152"/>
      <c r="BV604" s="1152"/>
      <c r="BW604" s="1152"/>
    </row>
    <row r="605" spans="1:75">
      <c r="A605" s="1091"/>
      <c r="B605" s="15" t="s">
        <v>59</v>
      </c>
      <c r="C605" s="1118" t="str">
        <f>VLOOKUP($C602,'2025年度(1年前期)'!$B$5:$N$208,COLUMN('2025年度(1年前期)'!$C$5)+1,0)&amp;""</f>
        <v>102</v>
      </c>
      <c r="D605" s="1119"/>
      <c r="E605" s="1147" t="str">
        <f>VLOOKUP($C602,'2025年度(2年前期)'!$B$5:$N$208,COLUMN('2025年度(2年前期)'!$C$5)+1,0)&amp;""</f>
        <v>202</v>
      </c>
      <c r="F605" s="1119"/>
      <c r="G605" s="1067" t="str">
        <f>VLOOKUP($C602,'2025年度(3年前期)'!$B$5:$N$208,COLUMN('2025年度(3年前期)'!$C$5)+1,0)&amp;""</f>
        <v/>
      </c>
      <c r="H605" s="1066"/>
      <c r="I605" s="1067" t="str">
        <f>VLOOKUP($C602,'2025年度(4年前期)'!$B$5:$N$208,COLUMN('2025年度(4年前期)'!$C$5)+1,0)&amp;""</f>
        <v/>
      </c>
      <c r="J605" s="1066"/>
      <c r="K605" s="1068" t="str">
        <f>VLOOKUP($C602,'2025年度(助産前期)'!$B$5:$N$208,COLUMN('2025年度(助産前期)'!$C$5)+1,0)&amp;""</f>
        <v>母小実</v>
      </c>
      <c r="L605" s="1070"/>
      <c r="M605" s="1104" t="str">
        <f>VLOOKUP($C602,'2025年度(M1前期)'!$B$5:$N$208,COLUMN('2025年度(M1前期)'!C$5)+1,0)&amp;""</f>
        <v>薬理:臨床講義室1
成育:別途指定</v>
      </c>
      <c r="N605" s="1066"/>
      <c r="O605" s="1067" t="str">
        <f>VLOOKUP($C602,'2025年度(M2前期)'!$B$5:$N$208,COLUMN('2025年度(M2前期)'!$C$5)+1,0)&amp;""</f>
        <v>国際:別途指定
教育:別途指定
精神:臨床講義室2</v>
      </c>
      <c r="P605" s="1066"/>
      <c r="Q605" s="1067" t="str">
        <f>VLOOKUP($C602,'2025年度(D1前期)'!$B$5:$N$208,COLUMN('2025年度(D1前期)'!$C$5)+1,0)&amp;""</f>
        <v/>
      </c>
      <c r="R605" s="1066"/>
      <c r="S605" s="1068" t="str">
        <f>VLOOKUP($C602,'2025年度(D23前期)'!$B$5:$N$208,COLUMN('2025年度(D23前期)'!$C$5)+1,0)&amp;""</f>
        <v/>
      </c>
      <c r="T605" s="1066"/>
      <c r="U605" s="13"/>
      <c r="W605" s="956" t="s">
        <v>620</v>
      </c>
      <c r="X605" s="509" t="s">
        <v>240</v>
      </c>
      <c r="Y605" s="971" t="s">
        <v>321</v>
      </c>
      <c r="Z605" s="1091"/>
      <c r="AA605" s="1152"/>
      <c r="AB605" s="1152"/>
      <c r="AC605" s="1152"/>
      <c r="AD605" s="1152"/>
      <c r="AE605" s="1152"/>
      <c r="AF605" s="1152"/>
      <c r="AG605" s="1152"/>
      <c r="AH605" s="1152"/>
      <c r="AI605" s="1152"/>
      <c r="AJ605" s="1152"/>
      <c r="AK605" s="1152"/>
      <c r="AL605" s="1152"/>
      <c r="AM605" s="1152"/>
      <c r="AN605" s="1044"/>
      <c r="AO605" s="1152"/>
      <c r="AP605" s="1152"/>
      <c r="AQ605" s="1152"/>
      <c r="AR605" s="1152"/>
      <c r="AS605" s="1152"/>
      <c r="AT605" s="1152"/>
      <c r="AU605" s="1152"/>
      <c r="AV605" s="1152"/>
      <c r="AW605" s="1152"/>
      <c r="AX605" s="1152"/>
      <c r="AY605" s="1152"/>
      <c r="AZ605" s="1152"/>
      <c r="BA605" s="1152"/>
      <c r="BB605" s="1152"/>
      <c r="BC605" s="1152"/>
      <c r="BD605" s="1152"/>
      <c r="BE605" s="1152"/>
      <c r="BF605" s="1152"/>
      <c r="BG605" s="1152"/>
      <c r="BH605" s="1152"/>
      <c r="BI605" s="1152"/>
      <c r="BJ605" s="1152"/>
      <c r="BK605" s="1152"/>
      <c r="BL605" s="1152"/>
      <c r="BM605" s="1152"/>
      <c r="BN605" s="1152"/>
      <c r="BO605" s="1152"/>
      <c r="BP605" s="1152"/>
      <c r="BQ605" s="1152"/>
      <c r="BR605" s="1152"/>
      <c r="BS605" s="1152"/>
      <c r="BT605" s="1152"/>
      <c r="BU605" s="1152"/>
      <c r="BV605" s="1152"/>
      <c r="BW605" s="1152"/>
    </row>
    <row r="606" spans="1:75">
      <c r="A606" s="1092"/>
      <c r="B606" s="16" t="s">
        <v>56</v>
      </c>
      <c r="C606" s="1142" t="s">
        <v>229</v>
      </c>
      <c r="D606" s="1198"/>
      <c r="E606" s="1137" t="s">
        <v>172</v>
      </c>
      <c r="F606" s="1121"/>
      <c r="G606" s="1063"/>
      <c r="H606" s="1062"/>
      <c r="I606" s="1063"/>
      <c r="J606" s="1062"/>
      <c r="K606" s="1064"/>
      <c r="L606" s="1069"/>
      <c r="M606" s="1106"/>
      <c r="N606" s="1062"/>
      <c r="O606" s="1063"/>
      <c r="P606" s="1062"/>
      <c r="Q606" s="1063"/>
      <c r="R606" s="1062"/>
      <c r="S606" s="1064"/>
      <c r="T606" s="1062"/>
      <c r="U606" s="13"/>
      <c r="W606" s="956" t="s">
        <v>82</v>
      </c>
      <c r="X606" s="509" t="s">
        <v>167</v>
      </c>
      <c r="Y606" s="971" t="s">
        <v>505</v>
      </c>
      <c r="Z606" s="1092"/>
      <c r="AA606" s="1153"/>
      <c r="AB606" s="1153"/>
      <c r="AC606" s="1153"/>
      <c r="AD606" s="1153"/>
      <c r="AE606" s="1153"/>
      <c r="AF606" s="1153"/>
      <c r="AG606" s="1153"/>
      <c r="AH606" s="1153"/>
      <c r="AI606" s="1153"/>
      <c r="AJ606" s="1153"/>
      <c r="AK606" s="1153"/>
      <c r="AL606" s="1153"/>
      <c r="AM606" s="1153"/>
      <c r="AN606" s="1045"/>
      <c r="AO606" s="1153"/>
      <c r="AP606" s="1153"/>
      <c r="AQ606" s="1153"/>
      <c r="AR606" s="1153"/>
      <c r="AS606" s="1153"/>
      <c r="AT606" s="1153"/>
      <c r="AU606" s="1153"/>
      <c r="AV606" s="1153"/>
      <c r="AW606" s="1153"/>
      <c r="AX606" s="1153"/>
      <c r="AY606" s="1153"/>
      <c r="AZ606" s="1153"/>
      <c r="BA606" s="1153"/>
      <c r="BB606" s="1153"/>
      <c r="BC606" s="1153"/>
      <c r="BD606" s="1153"/>
      <c r="BE606" s="1153"/>
      <c r="BF606" s="1153"/>
      <c r="BG606" s="1153"/>
      <c r="BH606" s="1153"/>
      <c r="BI606" s="1153"/>
      <c r="BJ606" s="1153"/>
      <c r="BK606" s="1153"/>
      <c r="BL606" s="1153"/>
      <c r="BM606" s="1153"/>
      <c r="BN606" s="1153"/>
      <c r="BO606" s="1153"/>
      <c r="BP606" s="1153"/>
      <c r="BQ606" s="1153"/>
      <c r="BR606" s="1153"/>
      <c r="BS606" s="1153"/>
      <c r="BT606" s="1153"/>
      <c r="BU606" s="1153"/>
      <c r="BV606" s="1153"/>
      <c r="BW606" s="1153"/>
    </row>
    <row r="607" spans="1:75" ht="15" customHeight="1">
      <c r="A607" s="1091" t="s">
        <v>58</v>
      </c>
      <c r="B607" s="15" t="s">
        <v>50</v>
      </c>
      <c r="C607" s="1122" t="str">
        <f>VLOOKUP($C602,'2025年度(1年前期)'!$B$5:$N$208,COLUMN('2025年度(1年前期)'!$E$5),0)&amp;""</f>
        <v>英語Ⅱ(D)</v>
      </c>
      <c r="D607" s="1123"/>
      <c r="E607" s="1081" t="str">
        <f>VLOOKUP($C602,'2025年度(2年前期)'!$B$5:$N$208,COLUMN('2025年度(2年前期)'!$E$5),0)&amp;""</f>
        <v/>
      </c>
      <c r="F607" s="1080"/>
      <c r="G607" s="1081" t="str">
        <f>VLOOKUP($C602,'2025年度(3年前期)'!$B$5:$N$208,COLUMN('2025年度(3年前期)'!$E$5),0)&amp;""</f>
        <v/>
      </c>
      <c r="H607" s="1080"/>
      <c r="I607" s="1081" t="str">
        <f>VLOOKUP($C602,'2025年度(4年前期)'!$B$5:$N$208,COLUMN('2025年度(4年前期)'!$E$5),0)&amp;""</f>
        <v/>
      </c>
      <c r="J607" s="1080"/>
      <c r="K607" s="1072" t="str">
        <f>VLOOKUP($C602,'2025年度(助産前期)'!$B$5:$N$208,COLUMN('2025年度(助産前期)'!$E$5),0)&amp;""</f>
        <v>地域母子保健</v>
      </c>
      <c r="L607" s="1096"/>
      <c r="M607" s="1079" t="str">
        <f>VLOOKUP($C602,'2025年度(M1前期)'!$B$5:$N$208,COLUMN('2025年度(M1前期)'!$E$5),0)&amp;""</f>
        <v>薬理学特論
成育看護学特論Ａ－Ⅱ(母性)</v>
      </c>
      <c r="N607" s="1080"/>
      <c r="O607" s="1072" t="str">
        <f>VLOOKUP($C602,'2025年度(M2前期)'!$B$5:$N$208,COLUMN('2025年度(M2前期)'!$E$5),0)&amp;""</f>
        <v>国際看護学演習Ａ－Ⅱ
看護教育学演習Ａ－Ⅱ
精神看護学演習Ａ－Ⅲ</v>
      </c>
      <c r="P607" s="1080"/>
      <c r="Q607" s="1072" t="str">
        <f>VLOOKUP($C602,'2025年度(D1前期)'!$B$5:$N$208,COLUMN('2025年度(D1前期)'!$E$5),0)&amp;""</f>
        <v/>
      </c>
      <c r="R607" s="1080"/>
      <c r="S607" s="1072" t="str">
        <f>VLOOKUP($C602,'2025年度(D23前期)'!$B$5:$N$208,COLUMN('2025年度(D23前期)'!$E$5),0)&amp;""</f>
        <v>特別研究</v>
      </c>
      <c r="T607" s="1080"/>
      <c r="U607" s="853" t="s">
        <v>189</v>
      </c>
      <c r="V607" s="701" t="s">
        <v>189</v>
      </c>
      <c r="X607" s="509"/>
      <c r="Y607" s="971"/>
      <c r="Z607" s="1091" t="str">
        <f>A607</f>
        <v>２時限（11：00～12：30）</v>
      </c>
      <c r="AA607" s="1151"/>
      <c r="AB607" s="1151" t="s">
        <v>175</v>
      </c>
      <c r="AC607" s="1151" t="s">
        <v>657</v>
      </c>
      <c r="AD607" s="1151"/>
      <c r="AE607" s="1151" t="s">
        <v>655</v>
      </c>
      <c r="AF607" s="1296"/>
      <c r="AG607" s="1151"/>
      <c r="AH607" s="1151"/>
      <c r="AI607" s="1151"/>
      <c r="AJ607" s="1151"/>
      <c r="AK607" s="1151"/>
      <c r="AL607" s="1151"/>
      <c r="AM607" s="1151"/>
      <c r="AN607" s="1043"/>
      <c r="AO607" s="1151"/>
      <c r="AP607" s="1151"/>
      <c r="AQ607" s="1151"/>
      <c r="AR607" s="1151"/>
      <c r="AS607" s="1151"/>
      <c r="AT607" s="1151"/>
      <c r="AU607" s="1151"/>
      <c r="AV607" s="1151"/>
      <c r="AW607" s="1151"/>
      <c r="AX607" s="1151" t="s">
        <v>358</v>
      </c>
      <c r="AY607" s="1151"/>
      <c r="AZ607" s="1151" t="s">
        <v>284</v>
      </c>
      <c r="BA607" s="1151" t="s">
        <v>626</v>
      </c>
      <c r="BB607" s="1151" t="s">
        <v>221</v>
      </c>
      <c r="BC607" s="1151"/>
      <c r="BD607" s="1151"/>
      <c r="BE607" s="1151"/>
      <c r="BF607" s="1151"/>
      <c r="BG607" s="1151"/>
      <c r="BH607" s="1151"/>
      <c r="BI607" s="1151" t="s">
        <v>658</v>
      </c>
      <c r="BJ607" s="1151"/>
      <c r="BK607" s="1151"/>
      <c r="BL607" s="1151"/>
      <c r="BM607" s="1151"/>
      <c r="BN607" s="1151"/>
      <c r="BO607" s="1151"/>
      <c r="BP607" s="1151"/>
      <c r="BQ607" s="1151"/>
      <c r="BR607" s="1151"/>
      <c r="BS607" s="1151"/>
      <c r="BT607" s="1151"/>
      <c r="BU607" s="1151"/>
      <c r="BV607" s="1151"/>
      <c r="BW607" s="1151"/>
    </row>
    <row r="608" spans="1:75">
      <c r="A608" s="1091"/>
      <c r="B608" s="15" t="s">
        <v>53</v>
      </c>
      <c r="C608" s="1118" t="str">
        <f>IFERROR(VLOOKUP(C607,科目・教員!$A$1:$B$357,2,0),"")</f>
        <v/>
      </c>
      <c r="D608" s="1119"/>
      <c r="E608" s="1067" t="str">
        <f>IFERROR(VLOOKUP(E607,科目・教員!$A$1:$B$357,2,0),"")</f>
        <v/>
      </c>
      <c r="F608" s="1066"/>
      <c r="G608" s="1067" t="str">
        <f>IFERROR(VLOOKUP(G607,科目・教員!$A$1:$B$357,2,0),"")</f>
        <v/>
      </c>
      <c r="H608" s="1066"/>
      <c r="I608" s="1067" t="str">
        <f>IFERROR(VLOOKUP(I607,科目・教員!$A$1:$B$357,2,0),"")</f>
        <v/>
      </c>
      <c r="J608" s="1066"/>
      <c r="K608" s="1068" t="str">
        <f>IFERROR(VLOOKUP(K607,科目・教員!$A$1:$B$357,2,0),"")</f>
        <v>池田　真弓</v>
      </c>
      <c r="L608" s="1070"/>
      <c r="M608" s="1065" t="str">
        <f>IFERROR(VLOOKUP(M607,科目・教員!$A$1:$B$357,2,0),"")</f>
        <v/>
      </c>
      <c r="N608" s="1066"/>
      <c r="O608" s="1068" t="str">
        <f>IFERROR(VLOOKUP(O607,科目・教員!$A$1:$B$357,2,0),"")</f>
        <v/>
      </c>
      <c r="P608" s="1066"/>
      <c r="Q608" s="1068" t="str">
        <f>IFERROR(VLOOKUP(Q607,科目・教員!$A$1:$B$357,2,0),"")</f>
        <v/>
      </c>
      <c r="R608" s="1066"/>
      <c r="S608" s="1068" t="str">
        <f>IFERROR(VLOOKUP(S607,科目・教員!$A$1:$B$357,2,0),"")</f>
        <v/>
      </c>
      <c r="T608" s="1066"/>
      <c r="U608" s="953" t="s">
        <v>659</v>
      </c>
      <c r="V608" s="701" t="s">
        <v>634</v>
      </c>
      <c r="X608" s="509"/>
      <c r="Y608" s="971" t="s">
        <v>660</v>
      </c>
      <c r="Z608" s="1091"/>
      <c r="AA608" s="1152"/>
      <c r="AB608" s="1152"/>
      <c r="AC608" s="1152"/>
      <c r="AD608" s="1152"/>
      <c r="AE608" s="1152"/>
      <c r="AF608" s="1296"/>
      <c r="AG608" s="1152"/>
      <c r="AH608" s="1152"/>
      <c r="AI608" s="1152"/>
      <c r="AJ608" s="1152"/>
      <c r="AK608" s="1152"/>
      <c r="AL608" s="1152"/>
      <c r="AM608" s="1152"/>
      <c r="AN608" s="1044"/>
      <c r="AO608" s="1152"/>
      <c r="AP608" s="1152"/>
      <c r="AQ608" s="1152"/>
      <c r="AR608" s="1152"/>
      <c r="AS608" s="1152"/>
      <c r="AT608" s="1152"/>
      <c r="AU608" s="1152"/>
      <c r="AV608" s="1152"/>
      <c r="AW608" s="1152"/>
      <c r="AX608" s="1152"/>
      <c r="AY608" s="1152"/>
      <c r="AZ608" s="1152"/>
      <c r="BA608" s="1152"/>
      <c r="BB608" s="1152"/>
      <c r="BC608" s="1152"/>
      <c r="BD608" s="1152"/>
      <c r="BE608" s="1152"/>
      <c r="BF608" s="1152"/>
      <c r="BG608" s="1152"/>
      <c r="BH608" s="1152"/>
      <c r="BI608" s="1152"/>
      <c r="BJ608" s="1152"/>
      <c r="BK608" s="1152"/>
      <c r="BL608" s="1152"/>
      <c r="BM608" s="1152"/>
      <c r="BN608" s="1152"/>
      <c r="BO608" s="1152"/>
      <c r="BP608" s="1152"/>
      <c r="BQ608" s="1152"/>
      <c r="BR608" s="1152"/>
      <c r="BS608" s="1152"/>
      <c r="BT608" s="1152"/>
      <c r="BU608" s="1152"/>
      <c r="BV608" s="1152"/>
      <c r="BW608" s="1152"/>
    </row>
    <row r="609" spans="1:75">
      <c r="A609" s="1091"/>
      <c r="B609" s="15" t="s">
        <v>59</v>
      </c>
      <c r="C609" s="1118" t="str">
        <f>VLOOKUP($C602,'2025年度(1年前期)'!$B$5:$N$208,COLUMN('2025年度(1年前期)'!$E$5)+1,0)&amp;""</f>
        <v>102</v>
      </c>
      <c r="D609" s="1119"/>
      <c r="E609" s="1067" t="str">
        <f>VLOOKUP($C602,'2025年度(2年前期)'!$B$5:$N$208,COLUMN('2025年度(2年前期)'!$E$5)+1,0)&amp;""</f>
        <v/>
      </c>
      <c r="F609" s="1066"/>
      <c r="G609" s="1067" t="str">
        <f>VLOOKUP($C602,'2025年度(3年前期)'!$B$5:$N$208,COLUMN('2025年度(3年前期)'!$E$5)+1,0)&amp;""</f>
        <v/>
      </c>
      <c r="H609" s="1066"/>
      <c r="I609" s="1067" t="str">
        <f>VLOOKUP($C602,'2025年度(4年前期)'!$B$5:$N$208,COLUMN('2025年度(4年前期)'!$E$5)+1,0)&amp;""</f>
        <v/>
      </c>
      <c r="J609" s="1066"/>
      <c r="K609" s="1068" t="str">
        <f>VLOOKUP($C602,'2025年度(助産前期)'!$B$5:$N$208,COLUMN('2025年度(助産前期)'!$E$5)+1,0)&amp;""</f>
        <v>304</v>
      </c>
      <c r="L609" s="1070"/>
      <c r="M609" s="1065" t="str">
        <f>VLOOKUP($C602,'2025年度(M1前期)'!$B$5:$N$208,COLUMN('2025年度(M1前期)'!$E$5)+1,0)&amp;""</f>
        <v>薬理:臨床講義室1
成育:別途指定</v>
      </c>
      <c r="N609" s="1066"/>
      <c r="O609" s="1068" t="str">
        <f>VLOOKUP($C602,'2025年度(M2前期)'!$B$5:$N$208,COLUMN('2025年度(M2前期)'!$E$5)+1,0)&amp;""</f>
        <v>国際:別途指定
教育:別途指定
精神:臨床講義室2</v>
      </c>
      <c r="P609" s="1066"/>
      <c r="Q609" s="1068" t="str">
        <f>VLOOKUP($C602,'2025年度(D1前期)'!$B$5:$N$208,COLUMN('2025年度(D1前期)'!$E$5)+1,0)&amp;""</f>
        <v/>
      </c>
      <c r="R609" s="1066"/>
      <c r="S609" s="1068" t="str">
        <f>VLOOKUP($C602,'2025年度(D23前期)'!$B$5:$N$208,COLUMN('2025年度(D23前期)'!$E$5)+1,0)&amp;""</f>
        <v/>
      </c>
      <c r="T609" s="1066"/>
      <c r="U609" s="853" t="s">
        <v>661</v>
      </c>
      <c r="V609" s="701" t="s">
        <v>275</v>
      </c>
      <c r="X609" s="509"/>
      <c r="Y609" s="970" t="s">
        <v>662</v>
      </c>
      <c r="Z609" s="1091"/>
      <c r="AA609" s="1152"/>
      <c r="AB609" s="1152"/>
      <c r="AC609" s="1152"/>
      <c r="AD609" s="1152"/>
      <c r="AE609" s="1152"/>
      <c r="AF609" s="1296"/>
      <c r="AG609" s="1152"/>
      <c r="AH609" s="1152"/>
      <c r="AI609" s="1152"/>
      <c r="AJ609" s="1152"/>
      <c r="AK609" s="1152"/>
      <c r="AL609" s="1152"/>
      <c r="AM609" s="1152"/>
      <c r="AN609" s="1044"/>
      <c r="AO609" s="1152"/>
      <c r="AP609" s="1152"/>
      <c r="AQ609" s="1152"/>
      <c r="AR609" s="1152"/>
      <c r="AS609" s="1152"/>
      <c r="AT609" s="1152"/>
      <c r="AU609" s="1152"/>
      <c r="AV609" s="1152"/>
      <c r="AW609" s="1152"/>
      <c r="AX609" s="1152"/>
      <c r="AY609" s="1152"/>
      <c r="AZ609" s="1152"/>
      <c r="BA609" s="1152"/>
      <c r="BB609" s="1152"/>
      <c r="BC609" s="1152"/>
      <c r="BD609" s="1152"/>
      <c r="BE609" s="1152"/>
      <c r="BF609" s="1152"/>
      <c r="BG609" s="1152"/>
      <c r="BH609" s="1152"/>
      <c r="BI609" s="1152"/>
      <c r="BJ609" s="1152"/>
      <c r="BK609" s="1152"/>
      <c r="BL609" s="1152"/>
      <c r="BM609" s="1152"/>
      <c r="BN609" s="1152"/>
      <c r="BO609" s="1152"/>
      <c r="BP609" s="1152"/>
      <c r="BQ609" s="1152"/>
      <c r="BR609" s="1152"/>
      <c r="BS609" s="1152"/>
      <c r="BT609" s="1152"/>
      <c r="BU609" s="1152"/>
      <c r="BV609" s="1152"/>
      <c r="BW609" s="1152"/>
    </row>
    <row r="610" spans="1:75">
      <c r="A610" s="1100"/>
      <c r="B610" s="16" t="s">
        <v>56</v>
      </c>
      <c r="C610" s="1142" t="s">
        <v>229</v>
      </c>
      <c r="D610" s="1198"/>
      <c r="E610" s="1063"/>
      <c r="F610" s="1075"/>
      <c r="G610" s="1063"/>
      <c r="H610" s="1075"/>
      <c r="I610" s="1063"/>
      <c r="J610" s="1075"/>
      <c r="K610" s="1064"/>
      <c r="L610" s="1064"/>
      <c r="M610" s="1061"/>
      <c r="N610" s="1075"/>
      <c r="O610" s="1064"/>
      <c r="P610" s="1075"/>
      <c r="Q610" s="1064"/>
      <c r="R610" s="1075"/>
      <c r="S610" s="1064"/>
      <c r="T610" s="1075"/>
      <c r="U610" s="853" t="s">
        <v>82</v>
      </c>
      <c r="V610" s="701" t="s">
        <v>576</v>
      </c>
      <c r="X610" s="509"/>
      <c r="Y610" s="970" t="s">
        <v>240</v>
      </c>
      <c r="Z610" s="1092"/>
      <c r="AA610" s="1153"/>
      <c r="AB610" s="1153"/>
      <c r="AC610" s="1153"/>
      <c r="AD610" s="1153"/>
      <c r="AE610" s="1153"/>
      <c r="AF610" s="1296"/>
      <c r="AG610" s="1153"/>
      <c r="AH610" s="1153"/>
      <c r="AI610" s="1153"/>
      <c r="AJ610" s="1153"/>
      <c r="AK610" s="1153"/>
      <c r="AL610" s="1153"/>
      <c r="AM610" s="1153"/>
      <c r="AN610" s="1045"/>
      <c r="AO610" s="1153"/>
      <c r="AP610" s="1153"/>
      <c r="AQ610" s="1153"/>
      <c r="AR610" s="1153"/>
      <c r="AS610" s="1153"/>
      <c r="AT610" s="1153"/>
      <c r="AU610" s="1153"/>
      <c r="AV610" s="1153"/>
      <c r="AW610" s="1153"/>
      <c r="AX610" s="1153"/>
      <c r="AY610" s="1153"/>
      <c r="AZ610" s="1153"/>
      <c r="BA610" s="1153"/>
      <c r="BB610" s="1153"/>
      <c r="BC610" s="1153"/>
      <c r="BD610" s="1153"/>
      <c r="BE610" s="1153"/>
      <c r="BF610" s="1153"/>
      <c r="BG610" s="1153"/>
      <c r="BH610" s="1153"/>
      <c r="BI610" s="1153"/>
      <c r="BJ610" s="1153"/>
      <c r="BK610" s="1153"/>
      <c r="BL610" s="1153"/>
      <c r="BM610" s="1153"/>
      <c r="BN610" s="1153"/>
      <c r="BO610" s="1153"/>
      <c r="BP610" s="1153"/>
      <c r="BQ610" s="1153"/>
      <c r="BR610" s="1153"/>
      <c r="BS610" s="1153"/>
      <c r="BT610" s="1153"/>
      <c r="BU610" s="1153"/>
      <c r="BV610" s="1153"/>
      <c r="BW610" s="1153"/>
    </row>
    <row r="611" spans="1:75" ht="13.5" customHeight="1">
      <c r="A611" s="1095" t="s">
        <v>60</v>
      </c>
      <c r="B611" s="18" t="s">
        <v>61</v>
      </c>
      <c r="C611" s="1079"/>
      <c r="D611" s="1080"/>
      <c r="E611" s="1081"/>
      <c r="F611" s="1080"/>
      <c r="G611" s="1081"/>
      <c r="H611" s="1080"/>
      <c r="I611" s="1081"/>
      <c r="J611" s="1080"/>
      <c r="K611" s="1072"/>
      <c r="L611" s="1096"/>
      <c r="M611" s="1079"/>
      <c r="N611" s="1080"/>
      <c r="O611" s="1072"/>
      <c r="P611" s="1080"/>
      <c r="Q611" s="1072"/>
      <c r="R611" s="1080"/>
      <c r="S611" s="1072"/>
      <c r="T611" s="1080"/>
      <c r="U611" s="17"/>
      <c r="V611" s="17"/>
      <c r="Z611" s="1091" t="str">
        <f>A611</f>
        <v>昼休み（12：30～13：30）</v>
      </c>
      <c r="AA611" s="1151"/>
      <c r="AB611" s="1151"/>
      <c r="AC611" s="1151"/>
      <c r="AD611" s="1151"/>
      <c r="AE611" s="1151"/>
      <c r="AF611" s="1151"/>
      <c r="AG611" s="1151"/>
      <c r="AH611" s="1151"/>
      <c r="AI611" s="1151"/>
      <c r="AJ611" s="1151"/>
      <c r="AK611" s="1151"/>
      <c r="AL611" s="1151"/>
      <c r="AM611" s="1151"/>
      <c r="AN611" s="1151"/>
      <c r="AO611" s="1151"/>
      <c r="AP611" s="1151"/>
      <c r="AQ611" s="1151"/>
      <c r="AR611" s="1151"/>
      <c r="AS611" s="1151"/>
      <c r="AT611" s="1151"/>
      <c r="AU611" s="1151"/>
      <c r="AV611" s="1151"/>
      <c r="AW611" s="1151"/>
      <c r="AX611" s="1151"/>
      <c r="AY611" s="1151"/>
      <c r="AZ611" s="1151"/>
      <c r="BA611" s="1151"/>
      <c r="BB611" s="1151"/>
      <c r="BC611" s="1151"/>
      <c r="BD611" s="1151"/>
      <c r="BE611" s="1151"/>
      <c r="BF611" s="1151"/>
      <c r="BG611" s="1151"/>
      <c r="BH611" s="1151"/>
      <c r="BI611" s="1151"/>
      <c r="BJ611" s="1151"/>
      <c r="BK611" s="1151"/>
      <c r="BL611" s="1151"/>
      <c r="BM611" s="1151"/>
      <c r="BN611" s="1151"/>
      <c r="BO611" s="1151"/>
      <c r="BP611" s="1151"/>
      <c r="BQ611" s="1151"/>
      <c r="BR611" s="1151"/>
      <c r="BS611" s="1151"/>
      <c r="BT611" s="1151"/>
      <c r="BU611" s="1151"/>
      <c r="BV611" s="1151"/>
      <c r="BW611" s="1151"/>
    </row>
    <row r="612" spans="1:75" ht="13.5" customHeight="1">
      <c r="A612" s="1091"/>
      <c r="B612" s="18" t="s">
        <v>62</v>
      </c>
      <c r="C612" s="1065"/>
      <c r="D612" s="1066"/>
      <c r="E612" s="1067"/>
      <c r="F612" s="1066"/>
      <c r="G612" s="1067"/>
      <c r="H612" s="1066"/>
      <c r="I612" s="1067"/>
      <c r="J612" s="1066"/>
      <c r="K612" s="1068"/>
      <c r="L612" s="1070"/>
      <c r="M612" s="1065"/>
      <c r="N612" s="1066"/>
      <c r="O612" s="1068"/>
      <c r="P612" s="1066"/>
      <c r="Q612" s="1068"/>
      <c r="R612" s="1066"/>
      <c r="S612" s="1068"/>
      <c r="T612" s="1066"/>
      <c r="U612" s="17"/>
      <c r="V612" s="17"/>
      <c r="Z612" s="1091"/>
      <c r="AA612" s="1152"/>
      <c r="AB612" s="1152"/>
      <c r="AC612" s="1152"/>
      <c r="AD612" s="1152"/>
      <c r="AE612" s="1152"/>
      <c r="AF612" s="1152"/>
      <c r="AG612" s="1152"/>
      <c r="AH612" s="1152"/>
      <c r="AI612" s="1152"/>
      <c r="AJ612" s="1152"/>
      <c r="AK612" s="1152"/>
      <c r="AL612" s="1152"/>
      <c r="AM612" s="1152"/>
      <c r="AN612" s="1152"/>
      <c r="AO612" s="1152"/>
      <c r="AP612" s="1152"/>
      <c r="AQ612" s="1152"/>
      <c r="AR612" s="1152"/>
      <c r="AS612" s="1152"/>
      <c r="AT612" s="1152"/>
      <c r="AU612" s="1152"/>
      <c r="AV612" s="1152"/>
      <c r="AW612" s="1152"/>
      <c r="AX612" s="1152"/>
      <c r="AY612" s="1152"/>
      <c r="AZ612" s="1152"/>
      <c r="BA612" s="1152"/>
      <c r="BB612" s="1152"/>
      <c r="BC612" s="1152"/>
      <c r="BD612" s="1152"/>
      <c r="BE612" s="1152"/>
      <c r="BF612" s="1152"/>
      <c r="BG612" s="1152"/>
      <c r="BH612" s="1152"/>
      <c r="BI612" s="1152"/>
      <c r="BJ612" s="1152"/>
      <c r="BK612" s="1152"/>
      <c r="BL612" s="1152"/>
      <c r="BM612" s="1152"/>
      <c r="BN612" s="1152"/>
      <c r="BO612" s="1152"/>
      <c r="BP612" s="1152"/>
      <c r="BQ612" s="1152"/>
      <c r="BR612" s="1152"/>
      <c r="BS612" s="1152"/>
      <c r="BT612" s="1152"/>
      <c r="BU612" s="1152"/>
      <c r="BV612" s="1152"/>
      <c r="BW612" s="1152"/>
    </row>
    <row r="613" spans="1:75" ht="13.5" customHeight="1">
      <c r="A613" s="1091"/>
      <c r="B613" s="18" t="s">
        <v>59</v>
      </c>
      <c r="C613" s="1065"/>
      <c r="D613" s="1066"/>
      <c r="E613" s="1067"/>
      <c r="F613" s="1066"/>
      <c r="G613" s="1067"/>
      <c r="H613" s="1066"/>
      <c r="I613" s="1067"/>
      <c r="J613" s="1066"/>
      <c r="K613" s="1068"/>
      <c r="L613" s="1070"/>
      <c r="M613" s="1065"/>
      <c r="N613" s="1066"/>
      <c r="O613" s="1068"/>
      <c r="P613" s="1066"/>
      <c r="Q613" s="1068"/>
      <c r="R613" s="1066"/>
      <c r="S613" s="1068"/>
      <c r="T613" s="1066"/>
      <c r="U613" s="17"/>
      <c r="V613" s="17"/>
      <c r="Z613" s="1091"/>
      <c r="AA613" s="1152"/>
      <c r="AB613" s="1152"/>
      <c r="AC613" s="1152"/>
      <c r="AD613" s="1152"/>
      <c r="AE613" s="1152"/>
      <c r="AF613" s="1152"/>
      <c r="AG613" s="1152"/>
      <c r="AH613" s="1152"/>
      <c r="AI613" s="1152"/>
      <c r="AJ613" s="1152"/>
      <c r="AK613" s="1152"/>
      <c r="AL613" s="1152"/>
      <c r="AM613" s="1152"/>
      <c r="AN613" s="1152"/>
      <c r="AO613" s="1152"/>
      <c r="AP613" s="1152"/>
      <c r="AQ613" s="1152"/>
      <c r="AR613" s="1152"/>
      <c r="AS613" s="1152"/>
      <c r="AT613" s="1152"/>
      <c r="AU613" s="1152"/>
      <c r="AV613" s="1152"/>
      <c r="AW613" s="1152"/>
      <c r="AX613" s="1152"/>
      <c r="AY613" s="1152"/>
      <c r="AZ613" s="1152"/>
      <c r="BA613" s="1152"/>
      <c r="BB613" s="1152"/>
      <c r="BC613" s="1152"/>
      <c r="BD613" s="1152"/>
      <c r="BE613" s="1152"/>
      <c r="BF613" s="1152"/>
      <c r="BG613" s="1152"/>
      <c r="BH613" s="1152"/>
      <c r="BI613" s="1152"/>
      <c r="BJ613" s="1152"/>
      <c r="BK613" s="1152"/>
      <c r="BL613" s="1152"/>
      <c r="BM613" s="1152"/>
      <c r="BN613" s="1152"/>
      <c r="BO613" s="1152"/>
      <c r="BP613" s="1152"/>
      <c r="BQ613" s="1152"/>
      <c r="BR613" s="1152"/>
      <c r="BS613" s="1152"/>
      <c r="BT613" s="1152"/>
      <c r="BU613" s="1152"/>
      <c r="BV613" s="1152"/>
      <c r="BW613" s="1152"/>
    </row>
    <row r="614" spans="1:75" ht="13.5" customHeight="1">
      <c r="A614" s="1092"/>
      <c r="B614" s="19" t="s">
        <v>56</v>
      </c>
      <c r="C614" s="1102"/>
      <c r="D614" s="1094"/>
      <c r="E614" s="1103"/>
      <c r="F614" s="1094"/>
      <c r="G614" s="1103"/>
      <c r="H614" s="1094"/>
      <c r="I614" s="1103"/>
      <c r="J614" s="1094"/>
      <c r="K614" s="1093"/>
      <c r="L614" s="1093"/>
      <c r="M614" s="1102"/>
      <c r="N614" s="1094"/>
      <c r="O614" s="1093"/>
      <c r="P614" s="1094"/>
      <c r="Q614" s="1093"/>
      <c r="R614" s="1094"/>
      <c r="S614" s="1093"/>
      <c r="T614" s="1094"/>
      <c r="U614" s="17"/>
      <c r="V614" s="17"/>
      <c r="Z614" s="1092"/>
      <c r="AA614" s="1153"/>
      <c r="AB614" s="1153"/>
      <c r="AC614" s="1153"/>
      <c r="AD614" s="1153"/>
      <c r="AE614" s="1153"/>
      <c r="AF614" s="1153"/>
      <c r="AG614" s="1153"/>
      <c r="AH614" s="1153"/>
      <c r="AI614" s="1153"/>
      <c r="AJ614" s="1153"/>
      <c r="AK614" s="1153"/>
      <c r="AL614" s="1153"/>
      <c r="AM614" s="1153"/>
      <c r="AN614" s="1153"/>
      <c r="AO614" s="1153"/>
      <c r="AP614" s="1153"/>
      <c r="AQ614" s="1153"/>
      <c r="AR614" s="1153"/>
      <c r="AS614" s="1153"/>
      <c r="AT614" s="1153"/>
      <c r="AU614" s="1153"/>
      <c r="AV614" s="1153"/>
      <c r="AW614" s="1153"/>
      <c r="AX614" s="1153"/>
      <c r="AY614" s="1153"/>
      <c r="AZ614" s="1153"/>
      <c r="BA614" s="1153"/>
      <c r="BB614" s="1153"/>
      <c r="BC614" s="1153"/>
      <c r="BD614" s="1153"/>
      <c r="BE614" s="1153"/>
      <c r="BF614" s="1153"/>
      <c r="BG614" s="1153"/>
      <c r="BH614" s="1153"/>
      <c r="BI614" s="1153"/>
      <c r="BJ614" s="1153"/>
      <c r="BK614" s="1153"/>
      <c r="BL614" s="1153"/>
      <c r="BM614" s="1153"/>
      <c r="BN614" s="1153"/>
      <c r="BO614" s="1153"/>
      <c r="BP614" s="1153"/>
      <c r="BQ614" s="1153"/>
      <c r="BR614" s="1153"/>
      <c r="BS614" s="1153"/>
      <c r="BT614" s="1153"/>
      <c r="BU614" s="1153"/>
      <c r="BV614" s="1153"/>
      <c r="BW614" s="1153"/>
    </row>
    <row r="615" spans="1:75">
      <c r="A615" s="1091" t="s">
        <v>64</v>
      </c>
      <c r="B615" s="15" t="s">
        <v>50</v>
      </c>
      <c r="C615" s="1089" t="str">
        <f>VLOOKUP($C602,'2025年度(1年前期)'!$B$5:$N$208,COLUMN('2025年度(1年前期)'!$G$5),0)&amp;""</f>
        <v>疫学･保健統計学Ⅰ</v>
      </c>
      <c r="D615" s="1072"/>
      <c r="E615" s="1090" t="str">
        <f>VLOOKUP($C602,'2025年度(2年前期)'!$B$5:$N$208,COLUMN('2025年度(2年前期)'!$G$5),0)&amp;""</f>
        <v/>
      </c>
      <c r="F615" s="1072"/>
      <c r="G615" s="1090" t="str">
        <f>VLOOKUP($C602,'2025年度(3年前期)'!$B$5:$N$208,COLUMN('2025年度(3年前期)'!$G$5),0)&amp;""</f>
        <v/>
      </c>
      <c r="H615" s="1072"/>
      <c r="I615" s="1090" t="str">
        <f>VLOOKUP($C602,'2025年度(4年前期)'!$B$5:$N$208,COLUMN('2025年度(4年前期)'!$G$5),0)&amp;""</f>
        <v/>
      </c>
      <c r="J615" s="1072"/>
      <c r="K615" s="1071" t="str">
        <f>VLOOKUP($C602,'2025年度(助産前期)'!$B$5:$N$208,COLUMN('2025年度(助産前期)'!$G$5),0)&amp;""</f>
        <v>ウィメンズヘルス論</v>
      </c>
      <c r="L615" s="1071"/>
      <c r="M615" s="1089" t="str">
        <f>VLOOKUP($C602,'2025年度(M1前期)'!$B$5:$N$208,COLUMN('2025年度(M1前期)'!$G$5),0)&amp;""</f>
        <v>看護情報・管理学特論Ａ－Ⅱ
長寿看護学特論Ａ－Ⅱ</v>
      </c>
      <c r="N615" s="1072"/>
      <c r="O615" s="1071" t="str">
        <f>VLOOKUP($C602,'2025年度(M2前期)'!$B$5:$N$208,COLUMN('2025年度(M2前期)'!$G$5),0)&amp;""</f>
        <v>特別研究</v>
      </c>
      <c r="P615" s="1072"/>
      <c r="Q615" s="1071" t="str">
        <f>VLOOKUP($C602,'2025年度(D1前期)'!$B$5:$N$208,COLUMN('2025年度(D1前期)'!$G$5),0)&amp;""</f>
        <v>国際看護学演習Ｂ</v>
      </c>
      <c r="R615" s="1072"/>
      <c r="S615" s="1071" t="str">
        <f>VLOOKUP($C602,'2025年度(D23前期)'!$B$5:$N$208,COLUMN('2025年度(D23前期)'!$G$5),0)&amp;""</f>
        <v>特別研究</v>
      </c>
      <c r="T615" s="1072"/>
      <c r="U615" s="509" t="s">
        <v>197</v>
      </c>
      <c r="Z615" s="1091" t="str">
        <f>A615</f>
        <v>３時限（13：30～15：00）</v>
      </c>
      <c r="AA615" s="1151" t="s">
        <v>209</v>
      </c>
      <c r="AB615" s="1151"/>
      <c r="AC615" s="1151"/>
      <c r="AD615" s="1151"/>
      <c r="AE615" s="1151" t="s">
        <v>655</v>
      </c>
      <c r="AF615" s="1151"/>
      <c r="AG615" s="1151"/>
      <c r="AH615" s="1151"/>
      <c r="AI615" s="1151"/>
      <c r="AJ615" s="1151"/>
      <c r="AK615" s="1151"/>
      <c r="AL615" s="1151"/>
      <c r="AM615" s="1151"/>
      <c r="AN615" s="1151"/>
      <c r="AO615" s="1151"/>
      <c r="AP615" s="1151"/>
      <c r="AQ615" s="1151"/>
      <c r="AR615" s="1151"/>
      <c r="AS615" s="1151"/>
      <c r="AT615" s="1151"/>
      <c r="AU615" s="1151"/>
      <c r="AV615" s="1151"/>
      <c r="AW615" s="1151"/>
      <c r="AX615" s="1151"/>
      <c r="AY615" s="1151"/>
      <c r="AZ615" s="1151" t="s">
        <v>246</v>
      </c>
      <c r="BA615" s="1151"/>
      <c r="BB615" s="1151"/>
      <c r="BC615" s="1151"/>
      <c r="BD615" s="1151"/>
      <c r="BE615" s="1151"/>
      <c r="BF615" s="1151"/>
      <c r="BG615" s="1151"/>
      <c r="BH615" s="1151"/>
      <c r="BI615" s="1151" t="s">
        <v>663</v>
      </c>
      <c r="BJ615" s="1151"/>
      <c r="BK615" s="1151"/>
      <c r="BL615" s="1151"/>
      <c r="BM615" s="1151"/>
      <c r="BN615" s="1151"/>
      <c r="BO615" s="1151"/>
      <c r="BP615" s="1151"/>
      <c r="BQ615" s="1151"/>
      <c r="BR615" s="1151"/>
      <c r="BS615" s="1151"/>
      <c r="BT615" s="1151"/>
      <c r="BU615" s="1151"/>
      <c r="BV615" s="1151"/>
      <c r="BW615" s="1151"/>
    </row>
    <row r="616" spans="1:75">
      <c r="A616" s="1091"/>
      <c r="B616" s="15" t="s">
        <v>53</v>
      </c>
      <c r="C616" s="1101" t="str">
        <f>IFERROR(VLOOKUP(C615,科目・教員!$A$1:$B$357,2,0),"")</f>
        <v>柏木　公一</v>
      </c>
      <c r="D616" s="1068"/>
      <c r="E616" s="1073" t="str">
        <f>IFERROR(VLOOKUP(E615,科目・教員!$A$1:$B$357,2,0),"")</f>
        <v/>
      </c>
      <c r="F616" s="1068"/>
      <c r="G616" s="1073" t="str">
        <f>IFERROR(VLOOKUP(G615,科目・教員!$A$1:$B$357,2,0),"")</f>
        <v/>
      </c>
      <c r="H616" s="1068"/>
      <c r="I616" s="1073" t="str">
        <f>IFERROR(VLOOKUP(I615,科目・教員!$A$1:$B$357,2,0),"")</f>
        <v/>
      </c>
      <c r="J616" s="1068"/>
      <c r="K616" s="1074" t="str">
        <f>IFERROR(VLOOKUP(K615,科目・教員!$A$1:$B$357,2,0),"")</f>
        <v>池田　真弓</v>
      </c>
      <c r="L616" s="1074"/>
      <c r="M616" s="1101" t="str">
        <f>IFERROR(VLOOKUP(M615,科目・教員!$A$1:$B$357,2,0),"")</f>
        <v/>
      </c>
      <c r="N616" s="1068"/>
      <c r="O616" s="1074" t="str">
        <f>IFERROR(VLOOKUP(O615,科目・教員!$A$1:$B$357,2,0),"")</f>
        <v/>
      </c>
      <c r="P616" s="1068"/>
      <c r="Q616" s="1074" t="str">
        <f>IFERROR(VLOOKUP(Q615,科目・教員!$A$1:$B$357,2,0),"")</f>
        <v/>
      </c>
      <c r="R616" s="1068"/>
      <c r="S616" s="1074" t="str">
        <f>IFERROR(VLOOKUP(S615,科目・教員!$A$1:$B$357,2,0),"")</f>
        <v/>
      </c>
      <c r="T616" s="1068"/>
      <c r="U616" s="509" t="s">
        <v>439</v>
      </c>
      <c r="Z616" s="1091"/>
      <c r="AA616" s="1152"/>
      <c r="AB616" s="1152"/>
      <c r="AC616" s="1152"/>
      <c r="AD616" s="1152"/>
      <c r="AE616" s="1152"/>
      <c r="AF616" s="1152"/>
      <c r="AG616" s="1152"/>
      <c r="AH616" s="1152"/>
      <c r="AI616" s="1152"/>
      <c r="AJ616" s="1152"/>
      <c r="AK616" s="1152"/>
      <c r="AL616" s="1152"/>
      <c r="AM616" s="1152"/>
      <c r="AN616" s="1152"/>
      <c r="AO616" s="1152"/>
      <c r="AP616" s="1152"/>
      <c r="AQ616" s="1152"/>
      <c r="AR616" s="1152"/>
      <c r="AS616" s="1152"/>
      <c r="AT616" s="1152"/>
      <c r="AU616" s="1152"/>
      <c r="AV616" s="1152"/>
      <c r="AW616" s="1152"/>
      <c r="AX616" s="1152"/>
      <c r="AY616" s="1152"/>
      <c r="AZ616" s="1152"/>
      <c r="BA616" s="1152"/>
      <c r="BB616" s="1152"/>
      <c r="BC616" s="1152"/>
      <c r="BD616" s="1152"/>
      <c r="BE616" s="1152"/>
      <c r="BF616" s="1152"/>
      <c r="BG616" s="1152"/>
      <c r="BH616" s="1152"/>
      <c r="BI616" s="1152"/>
      <c r="BJ616" s="1152"/>
      <c r="BK616" s="1152"/>
      <c r="BL616" s="1152"/>
      <c r="BM616" s="1152"/>
      <c r="BN616" s="1152"/>
      <c r="BO616" s="1152"/>
      <c r="BP616" s="1152"/>
      <c r="BQ616" s="1152"/>
      <c r="BR616" s="1152"/>
      <c r="BS616" s="1152"/>
      <c r="BT616" s="1152"/>
      <c r="BU616" s="1152"/>
      <c r="BV616" s="1152"/>
      <c r="BW616" s="1152"/>
    </row>
    <row r="617" spans="1:75">
      <c r="A617" s="1091"/>
      <c r="B617" s="15" t="s">
        <v>59</v>
      </c>
      <c r="C617" s="1101" t="str">
        <f>VLOOKUP($C602,'2025年度(1年前期)'!$B$5:$N$208,COLUMN('2025年度(1年前期)'!$G$5)+1,0)&amp;""</f>
        <v>101</v>
      </c>
      <c r="D617" s="1068"/>
      <c r="E617" s="1073" t="str">
        <f>VLOOKUP($C602,'2025年度(2年前期)'!$B$5:$N$208,COLUMN('2025年度(2年前期)'!$G$5)+1,0)&amp;""</f>
        <v/>
      </c>
      <c r="F617" s="1068"/>
      <c r="G617" s="1073" t="str">
        <f>VLOOKUP($C602,'2025年度(3年前期)'!$B$5:$N$208,COLUMN('2025年度(3年前期)'!$G$5)+1,0)&amp;""</f>
        <v/>
      </c>
      <c r="H617" s="1068"/>
      <c r="I617" s="1073" t="str">
        <f>VLOOKUP($C602,'2025年度(4年前期)'!$B$5:$N$208,COLUMN('2025年度(4年前期)'!$G$5)+1,0)&amp;""</f>
        <v/>
      </c>
      <c r="J617" s="1068"/>
      <c r="K617" s="1074" t="str">
        <f>VLOOKUP($C602,'2025年度(助産前期)'!$B$5:$N$208,COLUMN('2025年度(助産前期)'!$G$5)+1,0)&amp;""</f>
        <v>304</v>
      </c>
      <c r="L617" s="1074"/>
      <c r="M617" s="1101" t="str">
        <f>VLOOKUP($C602,'2025年度(M1前期)'!$B$5:$N$208,COLUMN('2025年度(M1前期)'!$G$5)+1,0)&amp;""</f>
        <v>情報:別途指定
長寿:別途指定</v>
      </c>
      <c r="N617" s="1068"/>
      <c r="O617" s="1074" t="str">
        <f>VLOOKUP($C602,'2025年度(M2前期)'!$B$5:$N$208,COLUMN('2025年度(M2前期)'!$G$5)+1,0)&amp;""</f>
        <v/>
      </c>
      <c r="P617" s="1068"/>
      <c r="Q617" s="1074" t="str">
        <f>VLOOKUP($C602,'2025年度(D1前期)'!$B$5:$N$208,COLUMN('2025年度(D1前期)'!$G$5)+1,0)&amp;""</f>
        <v>別途指定</v>
      </c>
      <c r="R617" s="1068"/>
      <c r="S617" s="1074" t="str">
        <f>VLOOKUP($C602,'2025年度(D23前期)'!$B$5:$N$208,COLUMN('2025年度(D23前期)'!$G$5)+1,0)&amp;""</f>
        <v/>
      </c>
      <c r="T617" s="1068"/>
      <c r="U617" s="509" t="s">
        <v>82</v>
      </c>
      <c r="Z617" s="1091"/>
      <c r="AA617" s="1152"/>
      <c r="AB617" s="1152"/>
      <c r="AC617" s="1152"/>
      <c r="AD617" s="1152"/>
      <c r="AE617" s="1152"/>
      <c r="AF617" s="1152"/>
      <c r="AG617" s="1152"/>
      <c r="AH617" s="1152"/>
      <c r="AI617" s="1152"/>
      <c r="AJ617" s="1152"/>
      <c r="AK617" s="1152"/>
      <c r="AL617" s="1152"/>
      <c r="AM617" s="1152"/>
      <c r="AN617" s="1152"/>
      <c r="AO617" s="1152"/>
      <c r="AP617" s="1152"/>
      <c r="AQ617" s="1152"/>
      <c r="AR617" s="1152"/>
      <c r="AS617" s="1152"/>
      <c r="AT617" s="1152"/>
      <c r="AU617" s="1152"/>
      <c r="AV617" s="1152"/>
      <c r="AW617" s="1152"/>
      <c r="AX617" s="1152"/>
      <c r="AY617" s="1152"/>
      <c r="AZ617" s="1152"/>
      <c r="BA617" s="1152"/>
      <c r="BB617" s="1152"/>
      <c r="BC617" s="1152"/>
      <c r="BD617" s="1152"/>
      <c r="BE617" s="1152"/>
      <c r="BF617" s="1152"/>
      <c r="BG617" s="1152"/>
      <c r="BH617" s="1152"/>
      <c r="BI617" s="1152"/>
      <c r="BJ617" s="1152"/>
      <c r="BK617" s="1152"/>
      <c r="BL617" s="1152"/>
      <c r="BM617" s="1152"/>
      <c r="BN617" s="1152"/>
      <c r="BO617" s="1152"/>
      <c r="BP617" s="1152"/>
      <c r="BQ617" s="1152"/>
      <c r="BR617" s="1152"/>
      <c r="BS617" s="1152"/>
      <c r="BT617" s="1152"/>
      <c r="BU617" s="1152"/>
      <c r="BV617" s="1152"/>
      <c r="BW617" s="1152"/>
    </row>
    <row r="618" spans="1:75">
      <c r="A618" s="1100"/>
      <c r="B618" s="16" t="s">
        <v>56</v>
      </c>
      <c r="C618" s="1061"/>
      <c r="D618" s="1075"/>
      <c r="E618" s="1063"/>
      <c r="F618" s="1075"/>
      <c r="G618" s="1063"/>
      <c r="H618" s="1075"/>
      <c r="I618" s="1063"/>
      <c r="J618" s="1075"/>
      <c r="K618" s="1064"/>
      <c r="L618" s="1064"/>
      <c r="M618" s="1061"/>
      <c r="N618" s="1075"/>
      <c r="O618" s="1064"/>
      <c r="P618" s="1075"/>
      <c r="Q618" s="1064"/>
      <c r="R618" s="1075"/>
      <c r="S618" s="1064"/>
      <c r="T618" s="1075"/>
      <c r="U618" s="509" t="s">
        <v>610</v>
      </c>
      <c r="Z618" s="1092"/>
      <c r="AA618" s="1153"/>
      <c r="AB618" s="1153"/>
      <c r="AC618" s="1153"/>
      <c r="AD618" s="1153"/>
      <c r="AE618" s="1153"/>
      <c r="AF618" s="1153"/>
      <c r="AG618" s="1153"/>
      <c r="AH618" s="1153"/>
      <c r="AI618" s="1153"/>
      <c r="AJ618" s="1153"/>
      <c r="AK618" s="1153"/>
      <c r="AL618" s="1153"/>
      <c r="AM618" s="1153"/>
      <c r="AN618" s="1153"/>
      <c r="AO618" s="1153"/>
      <c r="AP618" s="1153"/>
      <c r="AQ618" s="1153"/>
      <c r="AR618" s="1153"/>
      <c r="AS618" s="1153"/>
      <c r="AT618" s="1153"/>
      <c r="AU618" s="1153"/>
      <c r="AV618" s="1153"/>
      <c r="AW618" s="1153"/>
      <c r="AX618" s="1153"/>
      <c r="AY618" s="1153"/>
      <c r="AZ618" s="1153"/>
      <c r="BA618" s="1153"/>
      <c r="BB618" s="1153"/>
      <c r="BC618" s="1153"/>
      <c r="BD618" s="1153"/>
      <c r="BE618" s="1153"/>
      <c r="BF618" s="1153"/>
      <c r="BG618" s="1153"/>
      <c r="BH618" s="1153"/>
      <c r="BI618" s="1153"/>
      <c r="BJ618" s="1153"/>
      <c r="BK618" s="1153"/>
      <c r="BL618" s="1153"/>
      <c r="BM618" s="1153"/>
      <c r="BN618" s="1153"/>
      <c r="BO618" s="1153"/>
      <c r="BP618" s="1153"/>
      <c r="BQ618" s="1153"/>
      <c r="BR618" s="1153"/>
      <c r="BS618" s="1153"/>
      <c r="BT618" s="1153"/>
      <c r="BU618" s="1153"/>
      <c r="BV618" s="1153"/>
      <c r="BW618" s="1153"/>
    </row>
    <row r="619" spans="1:75">
      <c r="A619" s="1091" t="s">
        <v>67</v>
      </c>
      <c r="B619" s="15" t="s">
        <v>50</v>
      </c>
      <c r="C619" s="1089" t="str">
        <f>VLOOKUP($C602,'2025年度(1年前期)'!$B$5:$N$208,COLUMN('2025年度(1年前期)'!$I$5),0)&amp;""</f>
        <v>生命科学</v>
      </c>
      <c r="D619" s="1072"/>
      <c r="E619" s="1090" t="str">
        <f>VLOOKUP($C602,'2025年度(2年前期)'!$B$5:$N$208,COLUMN('2025年度(2年前期)'!$I$5),0)&amp;""</f>
        <v/>
      </c>
      <c r="F619" s="1072"/>
      <c r="G619" s="1090" t="str">
        <f>VLOOKUP($C602,'2025年度(3年前期)'!$B$5:$N$208,COLUMN('2025年度(3年前期)'!$I$5),0)&amp;""</f>
        <v/>
      </c>
      <c r="H619" s="1072"/>
      <c r="I619" s="1090" t="str">
        <f>VLOOKUP($C602,'2025年度(4年前期)'!$B$5:$N$208,COLUMN('2025年度(4年前期)'!$I$5),0)&amp;""</f>
        <v/>
      </c>
      <c r="J619" s="1072"/>
      <c r="K619" s="1071" t="str">
        <f>VLOOKUP($C602,'2025年度(助産前期)'!$B$5:$N$208,COLUMN('2025年度(助産前期)'!$I$5),0)&amp;""</f>
        <v>ウィメンズヘルス論</v>
      </c>
      <c r="L619" s="1071"/>
      <c r="M619" s="1089" t="str">
        <f>VLOOKUP($C602,'2025年度(M1前期)'!$B$5:$N$208,COLUMN('2025年度(M1前期)'!$I$5),0)&amp;""</f>
        <v>看護情報・管理学特論Ａ－Ⅱ
長寿看護学特論Ａ－Ⅱ</v>
      </c>
      <c r="N619" s="1072"/>
      <c r="O619" s="1071" t="str">
        <f>VLOOKUP($C602,'2025年度(M2前期)'!$B$5:$N$208,COLUMN('2025年度(M2前期)'!$I$5),0)&amp;""</f>
        <v>特別研究</v>
      </c>
      <c r="P619" s="1072"/>
      <c r="Q619" s="1071" t="str">
        <f>VLOOKUP($C602,'2025年度(D1前期)'!$B$5:$N$208,COLUMN('2025年度(D1前期)'!$I$5),0)&amp;""</f>
        <v>国際看護学演習Ｂ</v>
      </c>
      <c r="R619" s="1072"/>
      <c r="S619" s="1071" t="str">
        <f>VLOOKUP($C602,'2025年度(D23前期)'!$B$5:$N$208,COLUMN('2025年度(D23前期)'!$I$5),0)&amp;""</f>
        <v>特別研究</v>
      </c>
      <c r="T619" s="1072"/>
      <c r="U619" s="839" t="s">
        <v>144</v>
      </c>
      <c r="V619" s="509" t="s">
        <v>99</v>
      </c>
      <c r="Z619" s="1091" t="str">
        <f>A619</f>
        <v>４時限（15：10～16：40）</v>
      </c>
      <c r="AA619" s="1151" t="s">
        <v>198</v>
      </c>
      <c r="AB619" s="1151"/>
      <c r="AC619" s="1151"/>
      <c r="AD619" s="1151"/>
      <c r="AE619" s="1151" t="s">
        <v>655</v>
      </c>
      <c r="AF619" s="1151"/>
      <c r="AG619" s="1151"/>
      <c r="AH619" s="1151"/>
      <c r="AI619" s="1151"/>
      <c r="AJ619" s="1151"/>
      <c r="AK619" s="1151"/>
      <c r="AL619" s="1151"/>
      <c r="AM619" s="1151"/>
      <c r="AN619" s="1151"/>
      <c r="AO619" s="1151"/>
      <c r="AP619" s="1151"/>
      <c r="AQ619" s="1151"/>
      <c r="AR619" s="1151"/>
      <c r="AS619" s="1151"/>
      <c r="AT619" s="1151"/>
      <c r="AU619" s="1151"/>
      <c r="AV619" s="1151"/>
      <c r="AW619" s="1151"/>
      <c r="AX619" s="1151"/>
      <c r="AY619" s="1151"/>
      <c r="AZ619" s="1151" t="s">
        <v>246</v>
      </c>
      <c r="BA619" s="1151"/>
      <c r="BB619" s="1151"/>
      <c r="BC619" s="1151"/>
      <c r="BD619" s="1151"/>
      <c r="BE619" s="1151"/>
      <c r="BF619" s="1151"/>
      <c r="BG619" s="1151"/>
      <c r="BH619" s="1151"/>
      <c r="BI619" s="1151"/>
      <c r="BJ619" s="1151" t="s">
        <v>338</v>
      </c>
      <c r="BK619" s="1151"/>
      <c r="BL619" s="1151"/>
      <c r="BM619" s="1151" t="s">
        <v>253</v>
      </c>
      <c r="BN619" s="1151"/>
      <c r="BO619" s="1151"/>
      <c r="BP619" s="1151"/>
      <c r="BQ619" s="1151"/>
      <c r="BR619" s="1151"/>
      <c r="BS619" s="1151"/>
      <c r="BT619" s="1151"/>
      <c r="BU619" s="1151"/>
      <c r="BV619" s="1151"/>
      <c r="BW619" s="1151"/>
    </row>
    <row r="620" spans="1:75">
      <c r="A620" s="1091"/>
      <c r="B620" s="15" t="s">
        <v>53</v>
      </c>
      <c r="C620" s="1101" t="str">
        <f>IFERROR(VLOOKUP(C619,科目・教員!$A$1:$B$357,2,0),"")</f>
        <v>本間　典子</v>
      </c>
      <c r="D620" s="1068"/>
      <c r="E620" s="1073" t="str">
        <f>IFERROR(VLOOKUP(E619,科目・教員!$A$1:$B$357,2,0),"")</f>
        <v/>
      </c>
      <c r="F620" s="1068"/>
      <c r="G620" s="1073" t="str">
        <f>IFERROR(VLOOKUP(G619,科目・教員!$A$1:$B$357,2,0),"")</f>
        <v/>
      </c>
      <c r="H620" s="1068"/>
      <c r="I620" s="1073" t="str">
        <f>IFERROR(VLOOKUP(I619,科目・教員!$A$1:$B$357,2,0),"")</f>
        <v/>
      </c>
      <c r="J620" s="1068"/>
      <c r="K620" s="1074" t="str">
        <f>IFERROR(VLOOKUP(K619,科目・教員!$A$1:$B$357,2,0),"")</f>
        <v>池田　真弓</v>
      </c>
      <c r="L620" s="1074"/>
      <c r="M620" s="1101" t="str">
        <f>IFERROR(VLOOKUP(M619,科目・教員!$A$1:$B$357,2,0),"")</f>
        <v/>
      </c>
      <c r="N620" s="1068"/>
      <c r="O620" s="1074" t="str">
        <f>IFERROR(VLOOKUP(O619,科目・教員!$A$1:$B$357,2,0),"")</f>
        <v/>
      </c>
      <c r="P620" s="1068"/>
      <c r="Q620" s="1074" t="str">
        <f>IFERROR(VLOOKUP(Q619,科目・教員!$A$1:$B$357,2,0),"")</f>
        <v/>
      </c>
      <c r="R620" s="1068"/>
      <c r="S620" s="1074" t="str">
        <f>IFERROR(VLOOKUP(S619,科目・教員!$A$1:$B$357,2,0),"")</f>
        <v/>
      </c>
      <c r="T620" s="1068"/>
      <c r="U620" s="839" t="s">
        <v>338</v>
      </c>
      <c r="V620" s="509" t="s">
        <v>137</v>
      </c>
      <c r="Z620" s="1091"/>
      <c r="AA620" s="1152"/>
      <c r="AB620" s="1152"/>
      <c r="AC620" s="1152"/>
      <c r="AD620" s="1152"/>
      <c r="AE620" s="1152"/>
      <c r="AF620" s="1152"/>
      <c r="AG620" s="1152"/>
      <c r="AH620" s="1152"/>
      <c r="AI620" s="1152"/>
      <c r="AJ620" s="1152"/>
      <c r="AK620" s="1152"/>
      <c r="AL620" s="1152"/>
      <c r="AM620" s="1152"/>
      <c r="AN620" s="1152"/>
      <c r="AO620" s="1152"/>
      <c r="AP620" s="1152"/>
      <c r="AQ620" s="1152"/>
      <c r="AR620" s="1152"/>
      <c r="AS620" s="1152"/>
      <c r="AT620" s="1152"/>
      <c r="AU620" s="1152"/>
      <c r="AV620" s="1152"/>
      <c r="AW620" s="1152"/>
      <c r="AX620" s="1152"/>
      <c r="AY620" s="1152"/>
      <c r="AZ620" s="1152"/>
      <c r="BA620" s="1152"/>
      <c r="BB620" s="1152"/>
      <c r="BC620" s="1152"/>
      <c r="BD620" s="1152"/>
      <c r="BE620" s="1152"/>
      <c r="BF620" s="1152"/>
      <c r="BG620" s="1152"/>
      <c r="BH620" s="1152"/>
      <c r="BI620" s="1152"/>
      <c r="BJ620" s="1152"/>
      <c r="BK620" s="1152"/>
      <c r="BL620" s="1152"/>
      <c r="BM620" s="1152"/>
      <c r="BN620" s="1152"/>
      <c r="BO620" s="1152"/>
      <c r="BP620" s="1152"/>
      <c r="BQ620" s="1152"/>
      <c r="BR620" s="1152"/>
      <c r="BS620" s="1152"/>
      <c r="BT620" s="1152"/>
      <c r="BU620" s="1152"/>
      <c r="BV620" s="1152"/>
      <c r="BW620" s="1152"/>
    </row>
    <row r="621" spans="1:75">
      <c r="A621" s="1091"/>
      <c r="B621" s="15" t="s">
        <v>59</v>
      </c>
      <c r="C621" s="1101" t="str">
        <f>VLOOKUP($C602,'2025年度(1年前期)'!$B$5:$N$208,COLUMN('2025年度(1年前期)'!$I$5)+1,0)&amp;""</f>
        <v>101</v>
      </c>
      <c r="D621" s="1068"/>
      <c r="E621" s="1073" t="str">
        <f>VLOOKUP($C602,'2025年度(2年前期)'!$B$5:$N$208,COLUMN('2025年度(2年前期)'!$I$5)+1,0)&amp;""</f>
        <v/>
      </c>
      <c r="F621" s="1068"/>
      <c r="G621" s="1073" t="str">
        <f>VLOOKUP($C602,'2025年度(3年前期)'!$B$5:$N$208,COLUMN('2025年度(3年前期)'!$I$5)+1,0)&amp;""</f>
        <v/>
      </c>
      <c r="H621" s="1068"/>
      <c r="I621" s="1073" t="str">
        <f>VLOOKUP($C602,'2025年度(4年前期)'!$B$5:$N$208,COLUMN('2025年度(4年前期)'!$I$5)+1,0)&amp;""</f>
        <v/>
      </c>
      <c r="J621" s="1068"/>
      <c r="K621" s="1074" t="str">
        <f>VLOOKUP($C602,'2025年度(助産前期)'!$B$5:$N$208,COLUMN('2025年度(助産前期)'!$I$5)+1,0)&amp;""</f>
        <v>304</v>
      </c>
      <c r="L621" s="1074"/>
      <c r="M621" s="1101" t="str">
        <f>VLOOKUP($C602,'2025年度(M1前期)'!$B$5:$N$208,COLUMN('2025年度(M1前期)'!$I$5)+1,0)&amp;""</f>
        <v>情報:別途指定
長寿:別途指定</v>
      </c>
      <c r="N621" s="1068"/>
      <c r="O621" s="1074" t="str">
        <f>VLOOKUP($C602,'2025年度(M2前期)'!$B$5:$N$208,COLUMN('2025年度(M2前期)'!$I$5)+1,0)&amp;""</f>
        <v/>
      </c>
      <c r="P621" s="1068"/>
      <c r="Q621" s="1074" t="str">
        <f>VLOOKUP($C602,'2025年度(D1前期)'!$B$5:$N$208,COLUMN('2025年度(D1前期)'!$I$5)+1,0)&amp;""</f>
        <v>別途指定</v>
      </c>
      <c r="R621" s="1068"/>
      <c r="S621" s="1074" t="str">
        <f>VLOOKUP($C602,'2025年度(D23前期)'!$B$5:$N$208,COLUMN('2025年度(D23前期)'!$I$5)+1,0)&amp;""</f>
        <v/>
      </c>
      <c r="T621" s="1068"/>
      <c r="U621" s="839" t="s">
        <v>110</v>
      </c>
      <c r="V621" s="509" t="s">
        <v>253</v>
      </c>
      <c r="Z621" s="1091"/>
      <c r="AA621" s="1152"/>
      <c r="AB621" s="1152"/>
      <c r="AC621" s="1152"/>
      <c r="AD621" s="1152"/>
      <c r="AE621" s="1152"/>
      <c r="AF621" s="1152"/>
      <c r="AG621" s="1152"/>
      <c r="AH621" s="1152"/>
      <c r="AI621" s="1152"/>
      <c r="AJ621" s="1152"/>
      <c r="AK621" s="1152"/>
      <c r="AL621" s="1152"/>
      <c r="AM621" s="1152"/>
      <c r="AN621" s="1152"/>
      <c r="AO621" s="1152"/>
      <c r="AP621" s="1152"/>
      <c r="AQ621" s="1152"/>
      <c r="AR621" s="1152"/>
      <c r="AS621" s="1152"/>
      <c r="AT621" s="1152"/>
      <c r="AU621" s="1152"/>
      <c r="AV621" s="1152"/>
      <c r="AW621" s="1152"/>
      <c r="AX621" s="1152"/>
      <c r="AY621" s="1152"/>
      <c r="AZ621" s="1152"/>
      <c r="BA621" s="1152"/>
      <c r="BB621" s="1152"/>
      <c r="BC621" s="1152"/>
      <c r="BD621" s="1152"/>
      <c r="BE621" s="1152"/>
      <c r="BF621" s="1152"/>
      <c r="BG621" s="1152"/>
      <c r="BH621" s="1152"/>
      <c r="BI621" s="1152"/>
      <c r="BJ621" s="1152"/>
      <c r="BK621" s="1152"/>
      <c r="BL621" s="1152"/>
      <c r="BM621" s="1152"/>
      <c r="BN621" s="1152"/>
      <c r="BO621" s="1152"/>
      <c r="BP621" s="1152"/>
      <c r="BQ621" s="1152"/>
      <c r="BR621" s="1152"/>
      <c r="BS621" s="1152"/>
      <c r="BT621" s="1152"/>
      <c r="BU621" s="1152"/>
      <c r="BV621" s="1152"/>
      <c r="BW621" s="1152"/>
    </row>
    <row r="622" spans="1:75" ht="13.5" customHeight="1">
      <c r="A622" s="1092"/>
      <c r="B622" s="16" t="s">
        <v>56</v>
      </c>
      <c r="C622" s="1135"/>
      <c r="D622" s="1136"/>
      <c r="E622" s="1063"/>
      <c r="F622" s="1075"/>
      <c r="G622" s="1063"/>
      <c r="H622" s="1075"/>
      <c r="I622" s="1063"/>
      <c r="J622" s="1075"/>
      <c r="K622" s="1064"/>
      <c r="L622" s="1064"/>
      <c r="M622" s="1061"/>
      <c r="N622" s="1075"/>
      <c r="O622" s="1064"/>
      <c r="P622" s="1075"/>
      <c r="Q622" s="1064"/>
      <c r="R622" s="1075"/>
      <c r="S622" s="1064"/>
      <c r="T622" s="1075"/>
      <c r="U622" s="839" t="s">
        <v>281</v>
      </c>
      <c r="V622" s="509" t="s">
        <v>624</v>
      </c>
      <c r="Z622" s="1092"/>
      <c r="AA622" s="1153"/>
      <c r="AB622" s="1153"/>
      <c r="AC622" s="1153"/>
      <c r="AD622" s="1153"/>
      <c r="AE622" s="1153"/>
      <c r="AF622" s="1153"/>
      <c r="AG622" s="1153"/>
      <c r="AH622" s="1153"/>
      <c r="AI622" s="1153"/>
      <c r="AJ622" s="1153"/>
      <c r="AK622" s="1153"/>
      <c r="AL622" s="1153"/>
      <c r="AM622" s="1153"/>
      <c r="AN622" s="1153"/>
      <c r="AO622" s="1153"/>
      <c r="AP622" s="1153"/>
      <c r="AQ622" s="1153"/>
      <c r="AR622" s="1153"/>
      <c r="AS622" s="1153"/>
      <c r="AT622" s="1153"/>
      <c r="AU622" s="1153"/>
      <c r="AV622" s="1153"/>
      <c r="AW622" s="1153"/>
      <c r="AX622" s="1153"/>
      <c r="AY622" s="1153"/>
      <c r="AZ622" s="1153"/>
      <c r="BA622" s="1153"/>
      <c r="BB622" s="1153"/>
      <c r="BC622" s="1153"/>
      <c r="BD622" s="1153"/>
      <c r="BE622" s="1153"/>
      <c r="BF622" s="1153"/>
      <c r="BG622" s="1153"/>
      <c r="BH622" s="1153"/>
      <c r="BI622" s="1153"/>
      <c r="BJ622" s="1153"/>
      <c r="BK622" s="1153"/>
      <c r="BL622" s="1153"/>
      <c r="BM622" s="1153"/>
      <c r="BN622" s="1153"/>
      <c r="BO622" s="1153"/>
      <c r="BP622" s="1153"/>
      <c r="BQ622" s="1153"/>
      <c r="BR622" s="1153"/>
      <c r="BS622" s="1153"/>
      <c r="BT622" s="1153"/>
      <c r="BU622" s="1153"/>
      <c r="BV622" s="1153"/>
      <c r="BW622" s="1153"/>
    </row>
    <row r="623" spans="1:75">
      <c r="A623" s="1091" t="s">
        <v>68</v>
      </c>
      <c r="B623" s="15" t="s">
        <v>50</v>
      </c>
      <c r="C623" s="1089" t="str">
        <f>VLOOKUP($C602,'2025年度(1年前期)'!$B$5:$N$208,COLUMN('2025年度(1年前期)'!$K$5),0)&amp;""</f>
        <v/>
      </c>
      <c r="D623" s="1072"/>
      <c r="E623" s="1090" t="str">
        <f>VLOOKUP($C602,'2025年度(2年前期)'!$B$5:$N$208,COLUMN('2025年度(2年前期)'!$K$5),0)&amp;""</f>
        <v/>
      </c>
      <c r="F623" s="1072"/>
      <c r="G623" s="1090" t="str">
        <f>VLOOKUP($C602,'2025年度(3年前期)'!$B$5:$N$208,COLUMN('2025年度(3年前期)'!$K$5),0)&amp;""</f>
        <v/>
      </c>
      <c r="H623" s="1072"/>
      <c r="I623" s="1090" t="str">
        <f>VLOOKUP($C602,'2025年度(4年前期)'!$B$5:$N$208,COLUMN('2025年度(4年前期)'!$K$5),0)&amp;""</f>
        <v/>
      </c>
      <c r="J623" s="1072"/>
      <c r="K623" s="1221" t="str">
        <f>VLOOKUP($C602,'2025年度(助産前期)'!$B$5:$N$208,COLUMN('2025年度(助産前期)'!$K$5),0)&amp;""</f>
        <v>国試対策 基礎学力テスト(助産)　追再試</v>
      </c>
      <c r="L623" s="1221"/>
      <c r="M623" s="1089" t="str">
        <f>VLOOKUP($C602,'2025年度(M1前期)'!$B$5:$N$208,COLUMN('2025年度(M1前期)'!$K$5),0)&amp;""</f>
        <v/>
      </c>
      <c r="N623" s="1072"/>
      <c r="O623" s="1071" t="str">
        <f>VLOOKUP($C602,'2025年度(M2前期)'!$B$5:$N$208,COLUMN('2025年度(M2前期)'!$K$5),0)&amp;""</f>
        <v/>
      </c>
      <c r="P623" s="1072"/>
      <c r="Q623" s="1071" t="str">
        <f>VLOOKUP($C602,'2025年度(D1前期)'!$B$5:$N$208,COLUMN('2025年度(D1前期)'!$K$5),0)&amp;""</f>
        <v/>
      </c>
      <c r="R623" s="1072"/>
      <c r="S623" s="1071" t="str">
        <f>VLOOKUP($C602,'2025年度(D23前期)'!$B$5:$N$208,COLUMN('2025年度(D23前期)'!$K$5),0)&amp;""</f>
        <v/>
      </c>
      <c r="T623" s="1072"/>
      <c r="U623" s="843"/>
      <c r="V623" s="17"/>
      <c r="Z623" s="1091" t="str">
        <f>A623</f>
        <v>５時限（16：50～18：20）</v>
      </c>
      <c r="AA623" s="1151"/>
      <c r="AB623" s="1151"/>
      <c r="AC623" s="1151"/>
      <c r="AD623" s="1151"/>
      <c r="AE623" s="1151"/>
      <c r="AF623" s="1151"/>
      <c r="AG623" s="1151"/>
      <c r="AH623" s="1151"/>
      <c r="AI623" s="1151"/>
      <c r="AJ623" s="1151"/>
      <c r="AK623" s="1151"/>
      <c r="AL623" s="1151"/>
      <c r="AM623" s="1151"/>
      <c r="AN623" s="1151"/>
      <c r="AO623" s="1151"/>
      <c r="AP623" s="1151"/>
      <c r="AQ623" s="1151"/>
      <c r="AR623" s="1151"/>
      <c r="AS623" s="1151"/>
      <c r="AT623" s="1151"/>
      <c r="AU623" s="1151"/>
      <c r="AV623" s="1151"/>
      <c r="AW623" s="1296"/>
      <c r="AX623" s="1151"/>
      <c r="AY623" s="1151"/>
      <c r="AZ623" s="1151" t="s">
        <v>664</v>
      </c>
      <c r="BA623" s="1151"/>
      <c r="BB623" s="1151"/>
      <c r="BC623" s="1151"/>
      <c r="BD623" s="1151"/>
      <c r="BE623" s="1151"/>
      <c r="BF623" s="1151"/>
      <c r="BG623" s="1151"/>
      <c r="BH623" s="1151"/>
      <c r="BI623" s="1151"/>
      <c r="BJ623" s="1151" t="s">
        <v>338</v>
      </c>
      <c r="BK623" s="1151"/>
      <c r="BL623" s="1151"/>
      <c r="BM623" s="1151"/>
      <c r="BN623" s="1151"/>
      <c r="BO623" s="1151"/>
      <c r="BP623" s="1151"/>
      <c r="BQ623" s="1151"/>
      <c r="BR623" s="1151"/>
      <c r="BS623" s="1151"/>
      <c r="BT623" s="1151"/>
      <c r="BU623" s="1151"/>
      <c r="BV623" s="1151"/>
      <c r="BW623" s="1151"/>
    </row>
    <row r="624" spans="1:75">
      <c r="A624" s="1091"/>
      <c r="B624" s="15" t="s">
        <v>53</v>
      </c>
      <c r="C624" s="1101" t="str">
        <f>IFERROR(VLOOKUP(C623,科目・教員!$A$1:$B$357,2,0),"")</f>
        <v/>
      </c>
      <c r="D624" s="1068"/>
      <c r="E624" s="1073" t="str">
        <f>IFERROR(VLOOKUP(E623,科目・教員!$A$1:$B$357,2,0),"")</f>
        <v/>
      </c>
      <c r="F624" s="1068"/>
      <c r="G624" s="1073" t="str">
        <f>IFERROR(VLOOKUP(G623,科目・教員!$A$1:$B$357,2,0),"")</f>
        <v/>
      </c>
      <c r="H624" s="1068"/>
      <c r="I624" s="1073" t="str">
        <f>IFERROR(VLOOKUP(I623,科目・教員!$A$1:$B$357,2,0),"")</f>
        <v/>
      </c>
      <c r="J624" s="1068"/>
      <c r="K624" s="1220" t="str">
        <f>IFERROR(VLOOKUP(K623,科目・教員!$A$1:$B$357,2,0),"")</f>
        <v/>
      </c>
      <c r="L624" s="1220"/>
      <c r="M624" s="1101" t="str">
        <f>IFERROR(VLOOKUP(M623,科目・教員!$A$1:$B$357,2,0),"")</f>
        <v/>
      </c>
      <c r="N624" s="1068"/>
      <c r="O624" s="1074" t="str">
        <f>IFERROR(VLOOKUP(O623,科目・教員!$A$1:$B$357,2,0),"")</f>
        <v/>
      </c>
      <c r="P624" s="1068"/>
      <c r="Q624" s="1074" t="str">
        <f>IFERROR(VLOOKUP(Q623,科目・教員!$A$1:$B$357,2,0),"")</f>
        <v/>
      </c>
      <c r="R624" s="1068"/>
      <c r="S624" s="1074" t="str">
        <f>IFERROR(VLOOKUP(S623,科目・教員!$A$1:$B$357,2,0),"")</f>
        <v/>
      </c>
      <c r="T624" s="1068"/>
      <c r="U624" s="843"/>
      <c r="V624" s="17"/>
      <c r="Z624" s="1091"/>
      <c r="AA624" s="1152"/>
      <c r="AB624" s="1152"/>
      <c r="AC624" s="1152"/>
      <c r="AD624" s="1152"/>
      <c r="AE624" s="1152"/>
      <c r="AF624" s="1152"/>
      <c r="AG624" s="1152"/>
      <c r="AH624" s="1152"/>
      <c r="AI624" s="1152"/>
      <c r="AJ624" s="1152"/>
      <c r="AK624" s="1152"/>
      <c r="AL624" s="1152"/>
      <c r="AM624" s="1152"/>
      <c r="AN624" s="1152"/>
      <c r="AO624" s="1152"/>
      <c r="AP624" s="1152"/>
      <c r="AQ624" s="1152"/>
      <c r="AR624" s="1152"/>
      <c r="AS624" s="1152"/>
      <c r="AT624" s="1152"/>
      <c r="AU624" s="1152"/>
      <c r="AV624" s="1152"/>
      <c r="AW624" s="1296"/>
      <c r="AX624" s="1152"/>
      <c r="AY624" s="1152"/>
      <c r="AZ624" s="1152"/>
      <c r="BA624" s="1152"/>
      <c r="BB624" s="1152"/>
      <c r="BC624" s="1152"/>
      <c r="BD624" s="1152"/>
      <c r="BE624" s="1152"/>
      <c r="BF624" s="1152"/>
      <c r="BG624" s="1152"/>
      <c r="BH624" s="1152"/>
      <c r="BI624" s="1152"/>
      <c r="BJ624" s="1152"/>
      <c r="BK624" s="1152"/>
      <c r="BL624" s="1152"/>
      <c r="BM624" s="1152"/>
      <c r="BN624" s="1152"/>
      <c r="BO624" s="1152"/>
      <c r="BP624" s="1152"/>
      <c r="BQ624" s="1152"/>
      <c r="BR624" s="1152"/>
      <c r="BS624" s="1152"/>
      <c r="BT624" s="1152"/>
      <c r="BU624" s="1152"/>
      <c r="BV624" s="1152"/>
      <c r="BW624" s="1152"/>
    </row>
    <row r="625" spans="1:75">
      <c r="A625" s="1091"/>
      <c r="B625" s="15" t="s">
        <v>59</v>
      </c>
      <c r="C625" s="1101" t="str">
        <f>VLOOKUP($C602,'2025年度(1年前期)'!$B$5:$N$208,COLUMN('2025年度(1年前期)'!$K$5)+1,0)&amp;""</f>
        <v/>
      </c>
      <c r="D625" s="1068"/>
      <c r="E625" s="1073" t="str">
        <f>VLOOKUP($C602,'2025年度(2年前期)'!$B$5:$N$208,COLUMN('2025年度(2年前期)'!$K$5)+1,0)&amp;""</f>
        <v/>
      </c>
      <c r="F625" s="1068"/>
      <c r="G625" s="1073" t="str">
        <f>VLOOKUP($C602,'2025年度(3年前期)'!$B$5:$N$208,COLUMN('2025年度(3年前期)'!$K$5)+1,0)&amp;""</f>
        <v/>
      </c>
      <c r="H625" s="1068"/>
      <c r="I625" s="1073" t="str">
        <f>VLOOKUP($C602,'2025年度(4年前期)'!$B$5:$N$208,COLUMN('2025年度(4年前期)'!$K$5)+1,0)&amp;""</f>
        <v/>
      </c>
      <c r="J625" s="1068"/>
      <c r="K625" s="1220" t="str">
        <f>VLOOKUP($C602,'2025年度(助産前期)'!$B$5:$N$208,COLUMN('2025年度(助産前期)'!$K$5)+1,0)&amp;""</f>
        <v>304</v>
      </c>
      <c r="L625" s="1220"/>
      <c r="M625" s="1101" t="str">
        <f>VLOOKUP($C602,'2025年度(M1前期)'!$B$5:$N$208,COLUMN('2025年度(M1前期)'!$K$5)+1,0)&amp;""</f>
        <v/>
      </c>
      <c r="N625" s="1068"/>
      <c r="O625" s="1074" t="str">
        <f>VLOOKUP($C602,'2025年度(M2前期)'!$B$5:$N$208,COLUMN('2025年度(M2前期)'!$K$5)+1,0)&amp;""</f>
        <v/>
      </c>
      <c r="P625" s="1068"/>
      <c r="Q625" s="1074" t="str">
        <f>VLOOKUP($C602,'2025年度(D1前期)'!$B$5:$N$208,COLUMN('2025年度(D1前期)'!$K$5)+1,0)&amp;""</f>
        <v/>
      </c>
      <c r="R625" s="1068"/>
      <c r="S625" s="1074" t="str">
        <f>VLOOKUP($C602,'2025年度(D23前期)'!$B$5:$N$208,COLUMN('2025年度(D23前期)'!$K$5)+1,0)&amp;""</f>
        <v/>
      </c>
      <c r="T625" s="1068"/>
      <c r="U625" s="843"/>
      <c r="V625" s="17"/>
      <c r="Z625" s="1091"/>
      <c r="AA625" s="1152"/>
      <c r="AB625" s="1152"/>
      <c r="AC625" s="1152"/>
      <c r="AD625" s="1152"/>
      <c r="AE625" s="1152"/>
      <c r="AF625" s="1152"/>
      <c r="AG625" s="1152"/>
      <c r="AH625" s="1152"/>
      <c r="AI625" s="1152"/>
      <c r="AJ625" s="1152"/>
      <c r="AK625" s="1152"/>
      <c r="AL625" s="1152"/>
      <c r="AM625" s="1152"/>
      <c r="AN625" s="1152"/>
      <c r="AO625" s="1152"/>
      <c r="AP625" s="1152"/>
      <c r="AQ625" s="1152"/>
      <c r="AR625" s="1152"/>
      <c r="AS625" s="1152"/>
      <c r="AT625" s="1152"/>
      <c r="AU625" s="1152"/>
      <c r="AV625" s="1152"/>
      <c r="AW625" s="1296"/>
      <c r="AX625" s="1152"/>
      <c r="AY625" s="1152"/>
      <c r="AZ625" s="1152"/>
      <c r="BA625" s="1152"/>
      <c r="BB625" s="1152"/>
      <c r="BC625" s="1152"/>
      <c r="BD625" s="1152"/>
      <c r="BE625" s="1152"/>
      <c r="BF625" s="1152"/>
      <c r="BG625" s="1152"/>
      <c r="BH625" s="1152"/>
      <c r="BI625" s="1152"/>
      <c r="BJ625" s="1152"/>
      <c r="BK625" s="1152"/>
      <c r="BL625" s="1152"/>
      <c r="BM625" s="1152"/>
      <c r="BN625" s="1152"/>
      <c r="BO625" s="1152"/>
      <c r="BP625" s="1152"/>
      <c r="BQ625" s="1152"/>
      <c r="BR625" s="1152"/>
      <c r="BS625" s="1152"/>
      <c r="BT625" s="1152"/>
      <c r="BU625" s="1152"/>
      <c r="BV625" s="1152"/>
      <c r="BW625" s="1152"/>
    </row>
    <row r="626" spans="1:75">
      <c r="A626" s="1092"/>
      <c r="B626" s="16" t="s">
        <v>56</v>
      </c>
      <c r="C626" s="1135"/>
      <c r="D626" s="1136"/>
      <c r="E626" s="1063"/>
      <c r="F626" s="1075"/>
      <c r="G626" s="1063"/>
      <c r="H626" s="1075"/>
      <c r="I626" s="1063"/>
      <c r="J626" s="1075"/>
      <c r="K626" s="1218"/>
      <c r="L626" s="1218"/>
      <c r="M626" s="1061"/>
      <c r="N626" s="1075"/>
      <c r="O626" s="1064"/>
      <c r="P626" s="1075"/>
      <c r="Q626" s="1064"/>
      <c r="R626" s="1075"/>
      <c r="S626" s="1064"/>
      <c r="T626" s="1075"/>
      <c r="U626" s="844"/>
      <c r="V626" s="28"/>
      <c r="W626" s="20"/>
      <c r="X626" s="20"/>
      <c r="Y626" s="20"/>
      <c r="Z626" s="1092"/>
      <c r="AA626" s="1153"/>
      <c r="AB626" s="1153"/>
      <c r="AC626" s="1153"/>
      <c r="AD626" s="1153"/>
      <c r="AE626" s="1153"/>
      <c r="AF626" s="1153"/>
      <c r="AG626" s="1153"/>
      <c r="AH626" s="1153"/>
      <c r="AI626" s="1153"/>
      <c r="AJ626" s="1153"/>
      <c r="AK626" s="1153"/>
      <c r="AL626" s="1153"/>
      <c r="AM626" s="1153"/>
      <c r="AN626" s="1153"/>
      <c r="AO626" s="1153"/>
      <c r="AP626" s="1153"/>
      <c r="AQ626" s="1153"/>
      <c r="AR626" s="1153"/>
      <c r="AS626" s="1153"/>
      <c r="AT626" s="1153"/>
      <c r="AU626" s="1153"/>
      <c r="AV626" s="1153"/>
      <c r="AW626" s="1296"/>
      <c r="AX626" s="1153"/>
      <c r="AY626" s="1153"/>
      <c r="AZ626" s="1153"/>
      <c r="BA626" s="1153"/>
      <c r="BB626" s="1153"/>
      <c r="BC626" s="1153"/>
      <c r="BD626" s="1153"/>
      <c r="BE626" s="1153"/>
      <c r="BF626" s="1153"/>
      <c r="BG626" s="1153"/>
      <c r="BH626" s="1153"/>
      <c r="BI626" s="1153"/>
      <c r="BJ626" s="1153"/>
      <c r="BK626" s="1153"/>
      <c r="BL626" s="1153"/>
      <c r="BM626" s="1153"/>
      <c r="BN626" s="1153"/>
      <c r="BO626" s="1153"/>
      <c r="BP626" s="1153"/>
      <c r="BQ626" s="1153"/>
      <c r="BR626" s="1153"/>
      <c r="BS626" s="1153"/>
      <c r="BT626" s="1153"/>
      <c r="BU626" s="1153"/>
      <c r="BV626" s="1153"/>
      <c r="BW626" s="1153"/>
    </row>
    <row r="627" spans="1:75" ht="21.75">
      <c r="A627" s="5"/>
      <c r="B627" s="6"/>
      <c r="C627" s="1077">
        <f>C602+1</f>
        <v>45834</v>
      </c>
      <c r="D627" s="1077"/>
      <c r="E627" s="1077"/>
      <c r="F627" s="1077"/>
      <c r="G627" s="1077"/>
      <c r="H627" s="1077"/>
      <c r="I627" s="1077"/>
      <c r="J627" s="1077"/>
      <c r="K627" s="1077"/>
      <c r="L627" s="1077"/>
      <c r="M627" s="1077"/>
      <c r="N627" s="1077"/>
      <c r="O627" s="1077"/>
      <c r="P627" s="1077"/>
      <c r="Q627" s="1077"/>
      <c r="R627" s="1077"/>
      <c r="S627" s="1077"/>
      <c r="T627" s="1077"/>
      <c r="U627" s="1049">
        <f>C627</f>
        <v>45834</v>
      </c>
      <c r="V627" s="1050"/>
      <c r="W627" s="1050"/>
      <c r="X627" s="1050"/>
      <c r="Y627" s="1050"/>
      <c r="Z627" s="1051"/>
      <c r="AA627" s="41">
        <v>101</v>
      </c>
      <c r="AB627" s="41">
        <v>102</v>
      </c>
      <c r="AC627" s="41">
        <v>103</v>
      </c>
      <c r="AD627" s="41" t="s">
        <v>16</v>
      </c>
      <c r="AE627" s="41" t="s">
        <v>17</v>
      </c>
      <c r="AF627" s="41" t="s">
        <v>18</v>
      </c>
      <c r="AG627" s="41">
        <v>201</v>
      </c>
      <c r="AH627" s="42">
        <v>202</v>
      </c>
      <c r="AI627" s="41">
        <v>203</v>
      </c>
      <c r="AJ627" s="41">
        <v>204</v>
      </c>
      <c r="AK627" s="41">
        <v>205</v>
      </c>
      <c r="AL627" s="41" t="s">
        <v>19</v>
      </c>
      <c r="AM627" s="41" t="s">
        <v>69</v>
      </c>
      <c r="AN627" s="7" t="s">
        <v>21</v>
      </c>
      <c r="AO627" s="7" t="s">
        <v>22</v>
      </c>
      <c r="AP627" s="7" t="s">
        <v>23</v>
      </c>
      <c r="AQ627" s="7" t="s">
        <v>24</v>
      </c>
      <c r="AR627" s="7" t="s">
        <v>25</v>
      </c>
      <c r="AS627" s="7" t="s">
        <v>26</v>
      </c>
      <c r="AT627" s="7" t="s">
        <v>27</v>
      </c>
      <c r="AU627" s="7" t="s">
        <v>28</v>
      </c>
      <c r="AV627" s="7" t="s">
        <v>29</v>
      </c>
      <c r="AW627" s="41">
        <v>301</v>
      </c>
      <c r="AX627" s="42">
        <v>302</v>
      </c>
      <c r="AY627" s="43">
        <v>303</v>
      </c>
      <c r="AZ627" s="43">
        <v>304</v>
      </c>
      <c r="BA627" s="41" t="s">
        <v>30</v>
      </c>
      <c r="BB627" s="41" t="s">
        <v>31</v>
      </c>
      <c r="BC627" s="42" t="s">
        <v>32</v>
      </c>
      <c r="BD627" s="41" t="s">
        <v>33</v>
      </c>
      <c r="BE627" s="41" t="s">
        <v>34</v>
      </c>
      <c r="BF627" s="41" t="s">
        <v>35</v>
      </c>
      <c r="BG627" s="7" t="s">
        <v>36</v>
      </c>
      <c r="BH627" s="7" t="s">
        <v>37</v>
      </c>
      <c r="BI627" s="41" t="s">
        <v>536</v>
      </c>
      <c r="BJ627" s="41" t="s">
        <v>537</v>
      </c>
      <c r="BK627" s="41" t="s">
        <v>538</v>
      </c>
      <c r="BL627" s="41" t="s">
        <v>539</v>
      </c>
      <c r="BM627" s="41" t="s">
        <v>540</v>
      </c>
      <c r="BN627" s="44" t="s">
        <v>40</v>
      </c>
      <c r="BO627" s="44" t="s">
        <v>41</v>
      </c>
      <c r="BP627" s="44" t="s">
        <v>354</v>
      </c>
      <c r="BQ627" s="45" t="s">
        <v>42</v>
      </c>
      <c r="BR627" s="45" t="s">
        <v>43</v>
      </c>
      <c r="BS627" s="45" t="s">
        <v>44</v>
      </c>
      <c r="BT627" s="45" t="s">
        <v>45</v>
      </c>
      <c r="BU627" s="45" t="s">
        <v>46</v>
      </c>
      <c r="BV627" s="45" t="s">
        <v>47</v>
      </c>
      <c r="BW627" s="45" t="s">
        <v>48</v>
      </c>
    </row>
    <row r="628" spans="1:75" ht="13.5" customHeight="1">
      <c r="A628" s="1091" t="s">
        <v>49</v>
      </c>
      <c r="B628" s="12" t="s">
        <v>50</v>
      </c>
      <c r="C628" s="1122" t="str">
        <f>VLOOKUP($C627,'2025年度(1年前期)'!$B$5:$N$208,COLUMN('2025年度(1年前期)'!$C$5),0)&amp;""</f>
        <v>英語Ⅱ(C)
情報リテラシー(AB)</v>
      </c>
      <c r="D628" s="1123"/>
      <c r="E628" s="1081" t="str">
        <f>VLOOKUP($C627,'2025年度(2年前期)'!$B$5:$N$208,COLUMN('2025年度(2年前期)'!$C$5),0)&amp;""</f>
        <v/>
      </c>
      <c r="F628" s="1080"/>
      <c r="G628" s="1081" t="str">
        <f>VLOOKUP($C627,'2025年度(3年前期)'!$B$5:$N$208,COLUMN('2025年度(3年前期)'!$C$5),0)&amp;""</f>
        <v>政策医療看護論Ⅰ(循セン 坂口看護部長)</v>
      </c>
      <c r="H628" s="1080"/>
      <c r="I628" s="1081" t="str">
        <f>VLOOKUP($C627,'2025年度(4年前期)'!$B$5:$N$208,COLUMN('2025年度(4年前期)'!$C$5),0)&amp;""</f>
        <v>卒業研究Ⅱ</v>
      </c>
      <c r="J628" s="1080"/>
      <c r="K628" s="1072" t="str">
        <f>VLOOKUP($C627,'2025年度(助産前期)'!$B$5:$N$208,COLUMN('2025年度(助産前期)'!$C$5),0)&amp;""</f>
        <v>助産学演習Ⅰ</v>
      </c>
      <c r="L628" s="1096"/>
      <c r="M628" s="1105" t="str">
        <f>VLOOKUP($C627,'2025年度(M1前期)'!$B$5:$N$208,COLUMN('2025年度(M1前期)'!$C$5),0)&amp;""</f>
        <v>看護教育学特論Ａ－Ⅱ
感染管理看護学特論Ａ－Ⅲ
精神看護学特論Ａ－Ⅲ
成育看護学特論Ａ－Ⅱ(小児)</v>
      </c>
      <c r="N628" s="1096"/>
      <c r="O628" s="1081" t="str">
        <f>VLOOKUP($C627,'2025年度(M2前期)'!$B$5:$N$208,COLUMN('2025年度(M2前期)'!$C$5),0)&amp;""</f>
        <v>長寿看護学演習Ａ－Ⅱ</v>
      </c>
      <c r="P628" s="1080"/>
      <c r="Q628" s="1081" t="str">
        <f>VLOOKUP($C627,'2025年度(D1前期)'!$B$5:$N$208,COLUMN('2025年度(D1前期)'!$C$5),0)&amp;""</f>
        <v/>
      </c>
      <c r="R628" s="1080"/>
      <c r="S628" s="1072" t="str">
        <f>VLOOKUP($C627,'2025年度(D23前期)'!$B$5:$N$208,COLUMN('2025年度(D23前期)'!$C$5),0)&amp;""</f>
        <v>特別研究</v>
      </c>
      <c r="T628" s="1080"/>
      <c r="U628" s="875" t="s">
        <v>111</v>
      </c>
      <c r="V628" s="883" t="s">
        <v>665</v>
      </c>
      <c r="W628" s="853" t="s">
        <v>111</v>
      </c>
      <c r="X628" s="782" t="s">
        <v>666</v>
      </c>
      <c r="Y628" s="971" t="s">
        <v>262</v>
      </c>
      <c r="Z628" s="1095" t="str">
        <f>A628</f>
        <v xml:space="preserve">１時限（09：20～10：50） </v>
      </c>
      <c r="AA628" s="1151" t="s">
        <v>169</v>
      </c>
      <c r="AB628" s="1151" t="s">
        <v>666</v>
      </c>
      <c r="AC628" s="1151"/>
      <c r="AD628" s="1151"/>
      <c r="AE628" s="1151" t="s">
        <v>655</v>
      </c>
      <c r="AF628" s="1151"/>
      <c r="AG628" s="1151" t="s">
        <v>320</v>
      </c>
      <c r="AH628" s="1151" t="s">
        <v>174</v>
      </c>
      <c r="AI628" s="1151"/>
      <c r="AJ628" s="1151"/>
      <c r="AK628" s="1151"/>
      <c r="AL628" s="1151"/>
      <c r="AM628" s="1151" t="s">
        <v>115</v>
      </c>
      <c r="AN628" s="1043"/>
      <c r="AO628" s="1151"/>
      <c r="AP628" s="1151"/>
      <c r="AQ628" s="1151"/>
      <c r="AR628" s="1151"/>
      <c r="AS628" s="1151"/>
      <c r="AT628" s="1151"/>
      <c r="AU628" s="1151"/>
      <c r="AV628" s="1151"/>
      <c r="AW628" s="1151" t="s">
        <v>667</v>
      </c>
      <c r="AX628" s="1151"/>
      <c r="AY628" s="1151" t="s">
        <v>444</v>
      </c>
      <c r="AZ628" s="1151" t="s">
        <v>668</v>
      </c>
      <c r="BA628" s="1151" t="s">
        <v>577</v>
      </c>
      <c r="BB628" s="1151" t="s">
        <v>636</v>
      </c>
      <c r="BC628" s="1151"/>
      <c r="BD628" s="1151"/>
      <c r="BE628" s="1151"/>
      <c r="BF628" s="1151"/>
      <c r="BG628" s="1151"/>
      <c r="BH628" s="1151"/>
      <c r="BI628" s="1151"/>
      <c r="BJ628" s="1151"/>
      <c r="BK628" s="1151"/>
      <c r="BL628" s="1151"/>
      <c r="BM628" s="1151"/>
      <c r="BN628" s="1151" t="s">
        <v>323</v>
      </c>
      <c r="BO628" s="1151"/>
      <c r="BP628" s="1151"/>
      <c r="BQ628" s="1151"/>
      <c r="BR628" s="1151"/>
      <c r="BS628" s="1151"/>
      <c r="BT628" s="1151"/>
      <c r="BU628" s="1151"/>
      <c r="BV628" s="1151"/>
      <c r="BW628" s="1151"/>
    </row>
    <row r="629" spans="1:75" ht="12.95" customHeight="1">
      <c r="A629" s="1091"/>
      <c r="B629" s="15" t="s">
        <v>53</v>
      </c>
      <c r="C629" s="1118" t="str">
        <f>IFERROR(VLOOKUP(C628,科目・教員!$A$1:$B$357,2,0),"")</f>
        <v/>
      </c>
      <c r="D629" s="1119"/>
      <c r="E629" s="1067" t="str">
        <f>IFERROR(VLOOKUP(E628,科目・教員!$A$1:$B$357,2,0),"")</f>
        <v/>
      </c>
      <c r="F629" s="1066"/>
      <c r="G629" s="1067" t="str">
        <f>IFERROR(VLOOKUP(G628,科目・教員!$A$1:$B$357,2,0),"")</f>
        <v/>
      </c>
      <c r="H629" s="1066"/>
      <c r="I629" s="1067" t="str">
        <f>IFERROR(VLOOKUP(I628,科目・教員!$A$1:$B$357,2,0),"")</f>
        <v>各担当教員</v>
      </c>
      <c r="J629" s="1066"/>
      <c r="K629" s="1068" t="str">
        <f>IFERROR(VLOOKUP(K628,科目・教員!$A$1:$B$357,2,0),"")</f>
        <v>日置　智華子</v>
      </c>
      <c r="L629" s="1070"/>
      <c r="M629" s="1104" t="str">
        <f>IFERROR(VLOOKUP(M628,科目・教員!$A$1:$B$357,2,0),"")</f>
        <v/>
      </c>
      <c r="N629" s="1066"/>
      <c r="O629" s="1067" t="str">
        <f>IFERROR(VLOOKUP(O628,科目・教員!$A$1:$B$357,2,0),"")</f>
        <v/>
      </c>
      <c r="P629" s="1066"/>
      <c r="Q629" s="1067" t="str">
        <f>IFERROR(VLOOKUP(Q628,科目・教員!$A$1:$B$357,2,0),"")</f>
        <v/>
      </c>
      <c r="R629" s="1066"/>
      <c r="S629" s="1068" t="str">
        <f>IFERROR(VLOOKUP(S628,科目・教員!$A$1:$B$357,2,0),"")</f>
        <v/>
      </c>
      <c r="T629" s="1066"/>
      <c r="U629" s="875" t="s">
        <v>164</v>
      </c>
      <c r="V629" s="883" t="s">
        <v>164</v>
      </c>
      <c r="W629" s="853" t="s">
        <v>164</v>
      </c>
      <c r="X629" s="782" t="s">
        <v>427</v>
      </c>
      <c r="Y629" s="971" t="s">
        <v>250</v>
      </c>
      <c r="Z629" s="1091"/>
      <c r="AA629" s="1152"/>
      <c r="AB629" s="1152"/>
      <c r="AC629" s="1152"/>
      <c r="AD629" s="1152"/>
      <c r="AE629" s="1152"/>
      <c r="AF629" s="1152"/>
      <c r="AG629" s="1152"/>
      <c r="AH629" s="1152"/>
      <c r="AI629" s="1152"/>
      <c r="AJ629" s="1152"/>
      <c r="AK629" s="1152"/>
      <c r="AL629" s="1152"/>
      <c r="AM629" s="1152"/>
      <c r="AN629" s="1044"/>
      <c r="AO629" s="1152"/>
      <c r="AP629" s="1152"/>
      <c r="AQ629" s="1152"/>
      <c r="AR629" s="1152"/>
      <c r="AS629" s="1152"/>
      <c r="AT629" s="1152"/>
      <c r="AU629" s="1152"/>
      <c r="AV629" s="1152"/>
      <c r="AW629" s="1152"/>
      <c r="AX629" s="1152"/>
      <c r="AY629" s="1152"/>
      <c r="AZ629" s="1152"/>
      <c r="BA629" s="1152"/>
      <c r="BB629" s="1152"/>
      <c r="BC629" s="1152"/>
      <c r="BD629" s="1152"/>
      <c r="BE629" s="1152"/>
      <c r="BF629" s="1152"/>
      <c r="BG629" s="1152"/>
      <c r="BH629" s="1152"/>
      <c r="BI629" s="1152"/>
      <c r="BJ629" s="1152"/>
      <c r="BK629" s="1152"/>
      <c r="BL629" s="1152"/>
      <c r="BM629" s="1152"/>
      <c r="BN629" s="1152"/>
      <c r="BO629" s="1152"/>
      <c r="BP629" s="1152"/>
      <c r="BQ629" s="1152"/>
      <c r="BR629" s="1152"/>
      <c r="BS629" s="1152"/>
      <c r="BT629" s="1152"/>
      <c r="BU629" s="1152"/>
      <c r="BV629" s="1152"/>
      <c r="BW629" s="1152"/>
    </row>
    <row r="630" spans="1:75" ht="12.95" customHeight="1">
      <c r="A630" s="1091"/>
      <c r="B630" s="15" t="s">
        <v>59</v>
      </c>
      <c r="C630" s="1118" t="str">
        <f>VLOOKUP($C627,'2025年度(1年前期)'!$B$5:$N$208,COLUMN('2025年度(1年前期)'!$C$5)+1,0)&amp;""</f>
        <v>英C:202
 情報:101</v>
      </c>
      <c r="D630" s="1119"/>
      <c r="E630" s="1067" t="str">
        <f>VLOOKUP($C627,'2025年度(2年前期)'!$B$5:$N$208,COLUMN('2025年度(2年前期)'!$C$5)+1,0)&amp;""</f>
        <v/>
      </c>
      <c r="F630" s="1066"/>
      <c r="G630" s="1067" t="str">
        <f>VLOOKUP($C627,'2025年度(3年前期)'!$B$5:$N$208,COLUMN('2025年度(3年前期)'!$C$5)+1,0)&amp;""</f>
        <v>大講義室</v>
      </c>
      <c r="H630" s="1066"/>
      <c r="I630" s="1067" t="str">
        <f>VLOOKUP($C627,'2025年度(4年前期)'!$B$5:$N$208,COLUMN('2025年度(4年前期)'!$C$5)+1,0)&amp;""</f>
        <v/>
      </c>
      <c r="J630" s="1066"/>
      <c r="K630" s="1068" t="str">
        <f>VLOOKUP($C627,'2025年度(助産前期)'!$B$5:$N$208,COLUMN('2025年度(助産前期)'!$C$5)+1,0)&amp;""</f>
        <v>母小実</v>
      </c>
      <c r="L630" s="1070"/>
      <c r="M630" s="1104" t="str">
        <f>VLOOKUP($C627,'2025年度(M1前期)'!$B$5:$N$208,COLUMN('2025年度(M1前期)'!C$5)+1,0)&amp;""</f>
        <v>教育:別途指定
感染:別途指定
精神:臨床講義室1
成育:臨床講義室2</v>
      </c>
      <c r="N630" s="1066"/>
      <c r="O630" s="1067" t="str">
        <f>VLOOKUP($C627,'2025年度(M2前期)'!$B$5:$N$208,COLUMN('2025年度(M2前期)'!$C$5)+1,0)&amp;""</f>
        <v>別途指定</v>
      </c>
      <c r="P630" s="1066"/>
      <c r="Q630" s="1067" t="str">
        <f>VLOOKUP($C627,'2025年度(D1前期)'!$B$5:$N$208,COLUMN('2025年度(D1前期)'!$C$5)+1,0)&amp;""</f>
        <v/>
      </c>
      <c r="R630" s="1066"/>
      <c r="S630" s="1068" t="str">
        <f>VLOOKUP($C627,'2025年度(D23前期)'!$B$5:$N$208,COLUMN('2025年度(D23前期)'!$C$5)+1,0)&amp;""</f>
        <v/>
      </c>
      <c r="T630" s="1066"/>
      <c r="U630" s="875" t="s">
        <v>234</v>
      </c>
      <c r="V630" s="883" t="s">
        <v>471</v>
      </c>
      <c r="W630" s="853" t="s">
        <v>296</v>
      </c>
      <c r="X630" s="782" t="s">
        <v>373</v>
      </c>
      <c r="Y630" s="971" t="s">
        <v>321</v>
      </c>
      <c r="Z630" s="1091"/>
      <c r="AA630" s="1152"/>
      <c r="AB630" s="1152"/>
      <c r="AC630" s="1152"/>
      <c r="AD630" s="1152"/>
      <c r="AE630" s="1152"/>
      <c r="AF630" s="1152"/>
      <c r="AG630" s="1152"/>
      <c r="AH630" s="1152"/>
      <c r="AI630" s="1152"/>
      <c r="AJ630" s="1152"/>
      <c r="AK630" s="1152"/>
      <c r="AL630" s="1152"/>
      <c r="AM630" s="1152"/>
      <c r="AN630" s="1044"/>
      <c r="AO630" s="1152"/>
      <c r="AP630" s="1152"/>
      <c r="AQ630" s="1152"/>
      <c r="AR630" s="1152"/>
      <c r="AS630" s="1152"/>
      <c r="AT630" s="1152"/>
      <c r="AU630" s="1152"/>
      <c r="AV630" s="1152"/>
      <c r="AW630" s="1152"/>
      <c r="AX630" s="1152"/>
      <c r="AY630" s="1152"/>
      <c r="AZ630" s="1152"/>
      <c r="BA630" s="1152"/>
      <c r="BB630" s="1152"/>
      <c r="BC630" s="1152"/>
      <c r="BD630" s="1152"/>
      <c r="BE630" s="1152"/>
      <c r="BF630" s="1152"/>
      <c r="BG630" s="1152"/>
      <c r="BH630" s="1152"/>
      <c r="BI630" s="1152"/>
      <c r="BJ630" s="1152"/>
      <c r="BK630" s="1152"/>
      <c r="BL630" s="1152"/>
      <c r="BM630" s="1152"/>
      <c r="BN630" s="1152"/>
      <c r="BO630" s="1152"/>
      <c r="BP630" s="1152"/>
      <c r="BQ630" s="1152"/>
      <c r="BR630" s="1152"/>
      <c r="BS630" s="1152"/>
      <c r="BT630" s="1152"/>
      <c r="BU630" s="1152"/>
      <c r="BV630" s="1152"/>
      <c r="BW630" s="1152"/>
    </row>
    <row r="631" spans="1:75">
      <c r="A631" s="1092"/>
      <c r="B631" s="16" t="s">
        <v>56</v>
      </c>
      <c r="C631" s="1120" t="s">
        <v>172</v>
      </c>
      <c r="D631" s="1121"/>
      <c r="E631" s="1063"/>
      <c r="F631" s="1062"/>
      <c r="G631" s="1150"/>
      <c r="H631" s="1144"/>
      <c r="I631" s="1063"/>
      <c r="J631" s="1062"/>
      <c r="K631" s="1064"/>
      <c r="L631" s="1069"/>
      <c r="M631" s="1106"/>
      <c r="N631" s="1062"/>
      <c r="O631" s="1063"/>
      <c r="P631" s="1062"/>
      <c r="Q631" s="1063"/>
      <c r="R631" s="1062"/>
      <c r="S631" s="1064"/>
      <c r="T631" s="1062"/>
      <c r="U631" s="875" t="s">
        <v>102</v>
      </c>
      <c r="V631" s="884" t="s">
        <v>236</v>
      </c>
      <c r="W631" s="853" t="s">
        <v>166</v>
      </c>
      <c r="X631" s="782"/>
      <c r="Y631" s="971" t="s">
        <v>505</v>
      </c>
      <c r="Z631" s="1092"/>
      <c r="AA631" s="1153"/>
      <c r="AB631" s="1153"/>
      <c r="AC631" s="1153"/>
      <c r="AD631" s="1153"/>
      <c r="AE631" s="1153"/>
      <c r="AF631" s="1153"/>
      <c r="AG631" s="1153"/>
      <c r="AH631" s="1153"/>
      <c r="AI631" s="1153"/>
      <c r="AJ631" s="1153"/>
      <c r="AK631" s="1153"/>
      <c r="AL631" s="1153"/>
      <c r="AM631" s="1153"/>
      <c r="AN631" s="1045"/>
      <c r="AO631" s="1153"/>
      <c r="AP631" s="1153"/>
      <c r="AQ631" s="1153"/>
      <c r="AR631" s="1153"/>
      <c r="AS631" s="1153"/>
      <c r="AT631" s="1153"/>
      <c r="AU631" s="1153"/>
      <c r="AV631" s="1153"/>
      <c r="AW631" s="1153"/>
      <c r="AX631" s="1153"/>
      <c r="AY631" s="1153"/>
      <c r="AZ631" s="1153"/>
      <c r="BA631" s="1153"/>
      <c r="BB631" s="1153"/>
      <c r="BC631" s="1153"/>
      <c r="BD631" s="1153"/>
      <c r="BE631" s="1153"/>
      <c r="BF631" s="1153"/>
      <c r="BG631" s="1153"/>
      <c r="BH631" s="1153"/>
      <c r="BI631" s="1153"/>
      <c r="BJ631" s="1153"/>
      <c r="BK631" s="1153"/>
      <c r="BL631" s="1153"/>
      <c r="BM631" s="1153"/>
      <c r="BN631" s="1153"/>
      <c r="BO631" s="1153"/>
      <c r="BP631" s="1153"/>
      <c r="BQ631" s="1153"/>
      <c r="BR631" s="1153"/>
      <c r="BS631" s="1153"/>
      <c r="BT631" s="1153"/>
      <c r="BU631" s="1153"/>
      <c r="BV631" s="1153"/>
      <c r="BW631" s="1153"/>
    </row>
    <row r="632" spans="1:75" ht="12.95" customHeight="1">
      <c r="A632" s="1091" t="s">
        <v>58</v>
      </c>
      <c r="B632" s="15" t="s">
        <v>50</v>
      </c>
      <c r="C632" s="1079" t="str">
        <f>VLOOKUP($C627,'2025年度(1年前期)'!$B$5:$N$208,COLUMN('2025年度(1年前期)'!$E$5),0)&amp;""</f>
        <v>人体の構造と機能Ⅱ</v>
      </c>
      <c r="D632" s="1080"/>
      <c r="E632" s="1081" t="str">
        <f>VLOOKUP($C627,'2025年度(2年前期)'!$B$5:$N$208,COLUMN('2025年度(2年前期)'!$E$5),0)&amp;""</f>
        <v>看護過程原論</v>
      </c>
      <c r="F632" s="1080"/>
      <c r="G632" s="1148" t="str">
        <f>VLOOKUP($C627,'2025年度(3年前期)'!$B$5:$N$208,COLUMN('2025年度(3年前期)'!$E$5),0)&amp;""</f>
        <v>英語V</v>
      </c>
      <c r="H632" s="1123"/>
      <c r="I632" s="1081" t="str">
        <f>VLOOKUP($C627,'2025年度(4年前期)'!$B$5:$N$208,COLUMN('2025年度(4年前期)'!$E$5),0)&amp;""</f>
        <v>政策医療看護学実習オリエンテーション</v>
      </c>
      <c r="J632" s="1080"/>
      <c r="K632" s="1072" t="str">
        <f>VLOOKUP($C627,'2025年度(助産前期)'!$B$5:$N$208,COLUMN('2025年度(助産前期)'!$E$5),0)&amp;""</f>
        <v>助産学演習Ⅰ</v>
      </c>
      <c r="L632" s="1096"/>
      <c r="M632" s="1079" t="str">
        <f>VLOOKUP($C627,'2025年度(M1前期)'!$B$5:$N$208,COLUMN('2025年度(M1前期)'!$E$5),0)&amp;""</f>
        <v>看護教育学特論Ａ－Ⅱ
感染管理看護学特論Ａ－Ⅲ
精神看護学特論Ａ－Ⅲ
成育看護学特論Ａ－Ⅱ(小児)</v>
      </c>
      <c r="N632" s="1080"/>
      <c r="O632" s="1072" t="str">
        <f>VLOOKUP($C627,'2025年度(M2前期)'!$B$5:$N$208,COLUMN('2025年度(M2前期)'!$E$5),0)&amp;""</f>
        <v>長寿看護学演習Ａ－Ⅱ</v>
      </c>
      <c r="P632" s="1080"/>
      <c r="Q632" s="1072" t="str">
        <f>VLOOKUP($C627,'2025年度(D1前期)'!$B$5:$N$208,COLUMN('2025年度(D1前期)'!$E$5),0)&amp;""</f>
        <v/>
      </c>
      <c r="R632" s="1080"/>
      <c r="S632" s="1072" t="str">
        <f>VLOOKUP($C627,'2025年度(D23前期)'!$B$5:$N$208,COLUMN('2025年度(D23前期)'!$E$5),0)&amp;""</f>
        <v>特別研究</v>
      </c>
      <c r="T632" s="1080"/>
      <c r="U632" s="965" t="s">
        <v>111</v>
      </c>
      <c r="V632" s="885"/>
      <c r="W632" s="875" t="s">
        <v>189</v>
      </c>
      <c r="Y632" s="971"/>
      <c r="Z632" s="1091" t="str">
        <f>A632</f>
        <v>２時限（11：00～12：30）</v>
      </c>
      <c r="AA632" s="1151" t="s">
        <v>169</v>
      </c>
      <c r="AB632" s="1151" t="s">
        <v>669</v>
      </c>
      <c r="AC632" s="1151" t="s">
        <v>669</v>
      </c>
      <c r="AD632" s="1151"/>
      <c r="AE632" s="1151" t="s">
        <v>655</v>
      </c>
      <c r="AF632" s="1296"/>
      <c r="AG632" s="1151" t="s">
        <v>372</v>
      </c>
      <c r="AH632" s="1151" t="s">
        <v>670</v>
      </c>
      <c r="AI632" s="1151" t="s">
        <v>669</v>
      </c>
      <c r="AJ632" s="1151" t="s">
        <v>669</v>
      </c>
      <c r="AK632" s="1151" t="s">
        <v>669</v>
      </c>
      <c r="AL632" s="1151"/>
      <c r="AM632" s="1151"/>
      <c r="AN632" s="1043"/>
      <c r="AO632" s="1151"/>
      <c r="AP632" s="1151"/>
      <c r="AQ632" s="1151"/>
      <c r="AR632" s="1151"/>
      <c r="AS632" s="1151"/>
      <c r="AT632" s="1151"/>
      <c r="AU632" s="1151"/>
      <c r="AV632" s="1151"/>
      <c r="AW632" s="1151" t="s">
        <v>150</v>
      </c>
      <c r="AX632" s="1151" t="s">
        <v>669</v>
      </c>
      <c r="AY632" s="1151" t="s">
        <v>669</v>
      </c>
      <c r="AZ632" s="1151" t="s">
        <v>115</v>
      </c>
      <c r="BA632" s="1151" t="s">
        <v>577</v>
      </c>
      <c r="BB632" s="1151" t="s">
        <v>636</v>
      </c>
      <c r="BC632" s="1151"/>
      <c r="BD632" s="1151"/>
      <c r="BE632" s="1151"/>
      <c r="BF632" s="1151" t="s">
        <v>150</v>
      </c>
      <c r="BG632" s="1151"/>
      <c r="BH632" s="1151"/>
      <c r="BI632" s="1151"/>
      <c r="BJ632" s="1151"/>
      <c r="BK632" s="1151"/>
      <c r="BL632" s="1151"/>
      <c r="BM632" s="1151"/>
      <c r="BN632" s="1151" t="s">
        <v>131</v>
      </c>
      <c r="BO632" s="1151"/>
      <c r="BP632" s="1151"/>
      <c r="BQ632" s="1151"/>
      <c r="BR632" s="1151"/>
      <c r="BS632" s="1151"/>
      <c r="BT632" s="1151"/>
      <c r="BU632" s="1151"/>
      <c r="BV632" s="1151"/>
      <c r="BW632" s="1151"/>
    </row>
    <row r="633" spans="1:75" ht="12.95" customHeight="1">
      <c r="A633" s="1091"/>
      <c r="B633" s="15" t="s">
        <v>53</v>
      </c>
      <c r="C633" s="1065" t="str">
        <f>IFERROR(VLOOKUP(C632,科目・教員!$A$1:$B$357,2,0),"")</f>
        <v>本間　典子</v>
      </c>
      <c r="D633" s="1066"/>
      <c r="E633" s="1067" t="str">
        <f>IFERROR(VLOOKUP(E632,科目・教員!$A$1:$B$357,2,0),"")</f>
        <v>亀岡　智美</v>
      </c>
      <c r="F633" s="1066"/>
      <c r="G633" s="1147"/>
      <c r="H633" s="1119"/>
      <c r="I633" s="1067" t="str">
        <f>IFERROR(VLOOKUP(I632,科目・教員!$A$1:$B$357,2,0),"")</f>
        <v/>
      </c>
      <c r="J633" s="1066"/>
      <c r="K633" s="1068" t="str">
        <f>IFERROR(VLOOKUP(K632,科目・教員!$A$1:$B$357,2,0),"")</f>
        <v>日置　智華子</v>
      </c>
      <c r="L633" s="1070"/>
      <c r="M633" s="1065" t="str">
        <f>IFERROR(VLOOKUP(M632,科目・教員!$A$1:$B$357,2,0),"")</f>
        <v/>
      </c>
      <c r="N633" s="1066"/>
      <c r="O633" s="1068" t="str">
        <f>IFERROR(VLOOKUP(O632,科目・教員!$A$1:$B$357,2,0),"")</f>
        <v/>
      </c>
      <c r="P633" s="1066"/>
      <c r="Q633" s="1068" t="str">
        <f>IFERROR(VLOOKUP(Q632,科目・教員!$A$1:$B$357,2,0),"")</f>
        <v/>
      </c>
      <c r="R633" s="1066"/>
      <c r="S633" s="1068" t="str">
        <f>IFERROR(VLOOKUP(S632,科目・教員!$A$1:$B$357,2,0),"")</f>
        <v/>
      </c>
      <c r="T633" s="1066"/>
      <c r="U633" s="965" t="s">
        <v>164</v>
      </c>
      <c r="V633" s="885"/>
      <c r="W633" s="875" t="s">
        <v>164</v>
      </c>
      <c r="Y633" s="971" t="s">
        <v>660</v>
      </c>
      <c r="Z633" s="1091"/>
      <c r="AA633" s="1152"/>
      <c r="AB633" s="1152"/>
      <c r="AC633" s="1152"/>
      <c r="AD633" s="1152"/>
      <c r="AE633" s="1152"/>
      <c r="AF633" s="1296"/>
      <c r="AG633" s="1152"/>
      <c r="AH633" s="1152"/>
      <c r="AI633" s="1152"/>
      <c r="AJ633" s="1152"/>
      <c r="AK633" s="1152"/>
      <c r="AL633" s="1152"/>
      <c r="AM633" s="1152"/>
      <c r="AN633" s="1044"/>
      <c r="AO633" s="1152"/>
      <c r="AP633" s="1152"/>
      <c r="AQ633" s="1152"/>
      <c r="AR633" s="1152"/>
      <c r="AS633" s="1152"/>
      <c r="AT633" s="1152"/>
      <c r="AU633" s="1152"/>
      <c r="AV633" s="1152"/>
      <c r="AW633" s="1152"/>
      <c r="AX633" s="1152"/>
      <c r="AY633" s="1152"/>
      <c r="AZ633" s="1152"/>
      <c r="BA633" s="1152"/>
      <c r="BB633" s="1152"/>
      <c r="BC633" s="1152"/>
      <c r="BD633" s="1152"/>
      <c r="BE633" s="1152"/>
      <c r="BF633" s="1152"/>
      <c r="BG633" s="1152"/>
      <c r="BH633" s="1152"/>
      <c r="BI633" s="1152"/>
      <c r="BJ633" s="1152"/>
      <c r="BK633" s="1152"/>
      <c r="BL633" s="1152"/>
      <c r="BM633" s="1152"/>
      <c r="BN633" s="1152"/>
      <c r="BO633" s="1152"/>
      <c r="BP633" s="1152"/>
      <c r="BQ633" s="1152"/>
      <c r="BR633" s="1152"/>
      <c r="BS633" s="1152"/>
      <c r="BT633" s="1152"/>
      <c r="BU633" s="1152"/>
      <c r="BV633" s="1152"/>
      <c r="BW633" s="1152"/>
    </row>
    <row r="634" spans="1:75" ht="12.95" customHeight="1">
      <c r="A634" s="1091"/>
      <c r="B634" s="15" t="s">
        <v>59</v>
      </c>
      <c r="C634" s="1065" t="str">
        <f>VLOOKUP($C627,'2025年度(1年前期)'!$B$5:$N$208,COLUMN('2025年度(1年前期)'!$E$5)+1,0)&amp;""</f>
        <v>101</v>
      </c>
      <c r="D634" s="1066"/>
      <c r="E634" s="1067" t="str">
        <f>VLOOKUP($C627,'2025年度(2年前期)'!$B$5:$N$208,COLUMN('2025年度(2年前期)'!$E$5)+1,0)&amp;""</f>
        <v>301･情報処理室</v>
      </c>
      <c r="F634" s="1066"/>
      <c r="G634" s="1147" t="str">
        <f>VLOOKUP($C627,'2025年度(3年前期)'!$B$5:$N$208,COLUMN('2025年度(3年前期)'!$E$5)+1,0)&amp;""</f>
        <v>201</v>
      </c>
      <c r="H634" s="1119"/>
      <c r="I634" s="1067" t="str">
        <f>VLOOKUP($C627,'2025年度(4年前期)'!$B$5:$N$208,COLUMN('2025年度(4年前期)'!$E$5)+1,0)&amp;""</f>
        <v>１０２・１０３・２０３・２０４・２０５・３０２・３０３</v>
      </c>
      <c r="J634" s="1066"/>
      <c r="K634" s="1068" t="str">
        <f>VLOOKUP($C627,'2025年度(助産前期)'!$B$5:$N$208,COLUMN('2025年度(助産前期)'!$E$5)+1,0)&amp;""</f>
        <v>304</v>
      </c>
      <c r="L634" s="1070"/>
      <c r="M634" s="1065" t="str">
        <f>VLOOKUP($C627,'2025年度(M1前期)'!$B$5:$N$208,COLUMN('2025年度(M1前期)'!$E$5)+1,0)&amp;""</f>
        <v>教育:別途指定
感染:別途指定
精神:臨床講義室1
成育:臨床講義室2</v>
      </c>
      <c r="N634" s="1066"/>
      <c r="O634" s="1068" t="str">
        <f>VLOOKUP($C627,'2025年度(M2前期)'!$B$5:$N$208,COLUMN('2025年度(M2前期)'!$E$5)+1,0)&amp;""</f>
        <v>別途指定</v>
      </c>
      <c r="P634" s="1066"/>
      <c r="Q634" s="1068" t="str">
        <f>VLOOKUP($C627,'2025年度(D1前期)'!$B$5:$N$208,COLUMN('2025年度(D1前期)'!$E$5)+1,0)&amp;""</f>
        <v/>
      </c>
      <c r="R634" s="1066"/>
      <c r="S634" s="1068" t="str">
        <f>VLOOKUP($C627,'2025年度(D23前期)'!$B$5:$N$208,COLUMN('2025年度(D23前期)'!$E$5)+1,0)&amp;""</f>
        <v/>
      </c>
      <c r="T634" s="1066"/>
      <c r="U634" s="965" t="s">
        <v>282</v>
      </c>
      <c r="V634" s="885"/>
      <c r="W634" s="875" t="s">
        <v>288</v>
      </c>
      <c r="Y634" s="970" t="s">
        <v>662</v>
      </c>
      <c r="Z634" s="1091"/>
      <c r="AA634" s="1152"/>
      <c r="AB634" s="1152"/>
      <c r="AC634" s="1152"/>
      <c r="AD634" s="1152"/>
      <c r="AE634" s="1152"/>
      <c r="AF634" s="1296"/>
      <c r="AG634" s="1152"/>
      <c r="AH634" s="1152"/>
      <c r="AI634" s="1152"/>
      <c r="AJ634" s="1152"/>
      <c r="AK634" s="1152"/>
      <c r="AL634" s="1152"/>
      <c r="AM634" s="1152"/>
      <c r="AN634" s="1044"/>
      <c r="AO634" s="1152"/>
      <c r="AP634" s="1152"/>
      <c r="AQ634" s="1152"/>
      <c r="AR634" s="1152"/>
      <c r="AS634" s="1152"/>
      <c r="AT634" s="1152"/>
      <c r="AU634" s="1152"/>
      <c r="AV634" s="1152"/>
      <c r="AW634" s="1152"/>
      <c r="AX634" s="1152"/>
      <c r="AY634" s="1152"/>
      <c r="AZ634" s="1152"/>
      <c r="BA634" s="1152"/>
      <c r="BB634" s="1152"/>
      <c r="BC634" s="1152"/>
      <c r="BD634" s="1152"/>
      <c r="BE634" s="1152"/>
      <c r="BF634" s="1152"/>
      <c r="BG634" s="1152"/>
      <c r="BH634" s="1152"/>
      <c r="BI634" s="1152"/>
      <c r="BJ634" s="1152"/>
      <c r="BK634" s="1152"/>
      <c r="BL634" s="1152"/>
      <c r="BM634" s="1152"/>
      <c r="BN634" s="1152"/>
      <c r="BO634" s="1152"/>
      <c r="BP634" s="1152"/>
      <c r="BQ634" s="1152"/>
      <c r="BR634" s="1152"/>
      <c r="BS634" s="1152"/>
      <c r="BT634" s="1152"/>
      <c r="BU634" s="1152"/>
      <c r="BV634" s="1152"/>
      <c r="BW634" s="1152"/>
    </row>
    <row r="635" spans="1:75" ht="12.95" customHeight="1">
      <c r="A635" s="1100"/>
      <c r="B635" s="16" t="s">
        <v>56</v>
      </c>
      <c r="C635" s="1149"/>
      <c r="D635" s="1145"/>
      <c r="E635" s="1063"/>
      <c r="F635" s="1075"/>
      <c r="G635" s="1137" t="s">
        <v>172</v>
      </c>
      <c r="H635" s="1138"/>
      <c r="I635" s="1063"/>
      <c r="J635" s="1075"/>
      <c r="K635" s="1064"/>
      <c r="L635" s="1064"/>
      <c r="M635" s="1061"/>
      <c r="N635" s="1075"/>
      <c r="O635" s="1064"/>
      <c r="P635" s="1075"/>
      <c r="Q635" s="1064"/>
      <c r="R635" s="1075"/>
      <c r="S635" s="1064"/>
      <c r="T635" s="1075"/>
      <c r="U635" s="965" t="s">
        <v>57</v>
      </c>
      <c r="V635" s="885"/>
      <c r="W635" s="875" t="s">
        <v>102</v>
      </c>
      <c r="Y635" s="970" t="s">
        <v>240</v>
      </c>
      <c r="Z635" s="1092"/>
      <c r="AA635" s="1153"/>
      <c r="AB635" s="1153"/>
      <c r="AC635" s="1153"/>
      <c r="AD635" s="1153"/>
      <c r="AE635" s="1153"/>
      <c r="AF635" s="1296"/>
      <c r="AG635" s="1153"/>
      <c r="AH635" s="1153"/>
      <c r="AI635" s="1153"/>
      <c r="AJ635" s="1153"/>
      <c r="AK635" s="1153"/>
      <c r="AL635" s="1153"/>
      <c r="AM635" s="1153"/>
      <c r="AN635" s="1045"/>
      <c r="AO635" s="1153"/>
      <c r="AP635" s="1153"/>
      <c r="AQ635" s="1153"/>
      <c r="AR635" s="1153"/>
      <c r="AS635" s="1153"/>
      <c r="AT635" s="1153"/>
      <c r="AU635" s="1153"/>
      <c r="AV635" s="1153"/>
      <c r="AW635" s="1153"/>
      <c r="AX635" s="1153"/>
      <c r="AY635" s="1153"/>
      <c r="AZ635" s="1153"/>
      <c r="BA635" s="1153"/>
      <c r="BB635" s="1153"/>
      <c r="BC635" s="1153"/>
      <c r="BD635" s="1153"/>
      <c r="BE635" s="1153"/>
      <c r="BF635" s="1153"/>
      <c r="BG635" s="1153"/>
      <c r="BH635" s="1153"/>
      <c r="BI635" s="1153"/>
      <c r="BJ635" s="1153"/>
      <c r="BK635" s="1153"/>
      <c r="BL635" s="1153"/>
      <c r="BM635" s="1153"/>
      <c r="BN635" s="1153"/>
      <c r="BO635" s="1153"/>
      <c r="BP635" s="1153"/>
      <c r="BQ635" s="1153"/>
      <c r="BR635" s="1153"/>
      <c r="BS635" s="1153"/>
      <c r="BT635" s="1153"/>
      <c r="BU635" s="1153"/>
      <c r="BV635" s="1153"/>
      <c r="BW635" s="1153"/>
    </row>
    <row r="636" spans="1:75" ht="13.5" customHeight="1">
      <c r="A636" s="1095" t="s">
        <v>60</v>
      </c>
      <c r="B636" s="18" t="s">
        <v>61</v>
      </c>
      <c r="C636" s="1079"/>
      <c r="D636" s="1080"/>
      <c r="E636" s="1081"/>
      <c r="F636" s="1080"/>
      <c r="G636" s="1081"/>
      <c r="H636" s="1080"/>
      <c r="I636" s="1081"/>
      <c r="J636" s="1080"/>
      <c r="K636" s="1072"/>
      <c r="L636" s="1096"/>
      <c r="M636" s="1079"/>
      <c r="N636" s="1080"/>
      <c r="O636" s="1072"/>
      <c r="P636" s="1080"/>
      <c r="Q636" s="1072"/>
      <c r="R636" s="1080"/>
      <c r="S636" s="1072"/>
      <c r="T636" s="1080"/>
      <c r="U636" s="17"/>
      <c r="V636" s="17"/>
      <c r="Y636" s="825" t="s">
        <v>430</v>
      </c>
      <c r="Z636" s="1091" t="str">
        <f>A636</f>
        <v>昼休み（12：30～13：30）</v>
      </c>
      <c r="AA636" s="1151" t="s">
        <v>430</v>
      </c>
      <c r="AB636" s="1151"/>
      <c r="AC636" s="1151"/>
      <c r="AD636" s="1151"/>
      <c r="AE636" s="1151"/>
      <c r="AF636" s="1151"/>
      <c r="AG636" s="1151"/>
      <c r="AH636" s="1151"/>
      <c r="AI636" s="1151"/>
      <c r="AJ636" s="1151"/>
      <c r="AK636" s="1151"/>
      <c r="AL636" s="1151"/>
      <c r="AM636" s="1151"/>
      <c r="AN636" s="1151"/>
      <c r="AO636" s="1151"/>
      <c r="AP636" s="1151"/>
      <c r="AQ636" s="1151"/>
      <c r="AR636" s="1151"/>
      <c r="AS636" s="1151"/>
      <c r="AT636" s="1151"/>
      <c r="AU636" s="1151"/>
      <c r="AV636" s="1151"/>
      <c r="AW636" s="1151"/>
      <c r="AX636" s="1151"/>
      <c r="AY636" s="1151"/>
      <c r="AZ636" s="1151"/>
      <c r="BA636" s="1151"/>
      <c r="BB636" s="1151"/>
      <c r="BC636" s="1151"/>
      <c r="BD636" s="1151"/>
      <c r="BE636" s="1151"/>
      <c r="BF636" s="1151"/>
      <c r="BG636" s="1151"/>
      <c r="BH636" s="1151"/>
      <c r="BI636" s="1151"/>
      <c r="BJ636" s="1151"/>
      <c r="BK636" s="1151"/>
      <c r="BL636" s="1151"/>
      <c r="BM636" s="1151"/>
      <c r="BN636" s="1151"/>
      <c r="BO636" s="1151"/>
      <c r="BP636" s="1151"/>
      <c r="BQ636" s="1151"/>
      <c r="BR636" s="1151"/>
      <c r="BS636" s="1151"/>
      <c r="BT636" s="1151"/>
      <c r="BU636" s="1151"/>
      <c r="BV636" s="1151"/>
      <c r="BW636" s="1151"/>
    </row>
    <row r="637" spans="1:75" ht="13.5" customHeight="1">
      <c r="A637" s="1091"/>
      <c r="B637" s="18" t="s">
        <v>62</v>
      </c>
      <c r="C637" s="1065"/>
      <c r="D637" s="1066"/>
      <c r="E637" s="1067"/>
      <c r="F637" s="1066"/>
      <c r="G637" s="1067"/>
      <c r="H637" s="1066"/>
      <c r="I637" s="1067"/>
      <c r="J637" s="1066"/>
      <c r="K637" s="1068"/>
      <c r="L637" s="1070"/>
      <c r="M637" s="1065"/>
      <c r="N637" s="1066"/>
      <c r="O637" s="1068"/>
      <c r="P637" s="1066"/>
      <c r="Q637" s="1068"/>
      <c r="R637" s="1066"/>
      <c r="S637" s="1068"/>
      <c r="T637" s="1066"/>
      <c r="U637" s="17"/>
      <c r="V637" s="17"/>
      <c r="Y637" s="825" t="s">
        <v>168</v>
      </c>
      <c r="Z637" s="1091"/>
      <c r="AA637" s="1152"/>
      <c r="AB637" s="1152"/>
      <c r="AC637" s="1152"/>
      <c r="AD637" s="1152"/>
      <c r="AE637" s="1152"/>
      <c r="AF637" s="1152"/>
      <c r="AG637" s="1152"/>
      <c r="AH637" s="1152"/>
      <c r="AI637" s="1152"/>
      <c r="AJ637" s="1152"/>
      <c r="AK637" s="1152"/>
      <c r="AL637" s="1152"/>
      <c r="AM637" s="1152"/>
      <c r="AN637" s="1152"/>
      <c r="AO637" s="1152"/>
      <c r="AP637" s="1152"/>
      <c r="AQ637" s="1152"/>
      <c r="AR637" s="1152"/>
      <c r="AS637" s="1152"/>
      <c r="AT637" s="1152"/>
      <c r="AU637" s="1152"/>
      <c r="AV637" s="1152"/>
      <c r="AW637" s="1152"/>
      <c r="AX637" s="1152"/>
      <c r="AY637" s="1152"/>
      <c r="AZ637" s="1152"/>
      <c r="BA637" s="1152"/>
      <c r="BB637" s="1152"/>
      <c r="BC637" s="1152"/>
      <c r="BD637" s="1152"/>
      <c r="BE637" s="1152"/>
      <c r="BF637" s="1152"/>
      <c r="BG637" s="1152"/>
      <c r="BH637" s="1152"/>
      <c r="BI637" s="1152"/>
      <c r="BJ637" s="1152"/>
      <c r="BK637" s="1152"/>
      <c r="BL637" s="1152"/>
      <c r="BM637" s="1152"/>
      <c r="BN637" s="1152"/>
      <c r="BO637" s="1152"/>
      <c r="BP637" s="1152"/>
      <c r="BQ637" s="1152"/>
      <c r="BR637" s="1152"/>
      <c r="BS637" s="1152"/>
      <c r="BT637" s="1152"/>
      <c r="BU637" s="1152"/>
      <c r="BV637" s="1152"/>
      <c r="BW637" s="1152"/>
    </row>
    <row r="638" spans="1:75" ht="13.5" customHeight="1">
      <c r="A638" s="1091"/>
      <c r="B638" s="18" t="s">
        <v>59</v>
      </c>
      <c r="C638" s="1065"/>
      <c r="D638" s="1066"/>
      <c r="E638" s="1067"/>
      <c r="F638" s="1066"/>
      <c r="G638" s="1067"/>
      <c r="H638" s="1066"/>
      <c r="I638" s="1067"/>
      <c r="J638" s="1066"/>
      <c r="K638" s="1068"/>
      <c r="L638" s="1070"/>
      <c r="M638" s="1065"/>
      <c r="N638" s="1066"/>
      <c r="O638" s="1068"/>
      <c r="P638" s="1066"/>
      <c r="Q638" s="1068"/>
      <c r="R638" s="1066"/>
      <c r="S638" s="1068"/>
      <c r="T638" s="1066"/>
      <c r="U638" s="17"/>
      <c r="V638" s="17"/>
      <c r="Y638" s="825" t="s">
        <v>671</v>
      </c>
      <c r="Z638" s="1091"/>
      <c r="AA638" s="1152"/>
      <c r="AB638" s="1152"/>
      <c r="AC638" s="1152"/>
      <c r="AD638" s="1152"/>
      <c r="AE638" s="1152"/>
      <c r="AF638" s="1152"/>
      <c r="AG638" s="1152"/>
      <c r="AH638" s="1152"/>
      <c r="AI638" s="1152"/>
      <c r="AJ638" s="1152"/>
      <c r="AK638" s="1152"/>
      <c r="AL638" s="1152"/>
      <c r="AM638" s="1152"/>
      <c r="AN638" s="1152"/>
      <c r="AO638" s="1152"/>
      <c r="AP638" s="1152"/>
      <c r="AQ638" s="1152"/>
      <c r="AR638" s="1152"/>
      <c r="AS638" s="1152"/>
      <c r="AT638" s="1152"/>
      <c r="AU638" s="1152"/>
      <c r="AV638" s="1152"/>
      <c r="AW638" s="1152"/>
      <c r="AX638" s="1152"/>
      <c r="AY638" s="1152"/>
      <c r="AZ638" s="1152"/>
      <c r="BA638" s="1152"/>
      <c r="BB638" s="1152"/>
      <c r="BC638" s="1152"/>
      <c r="BD638" s="1152"/>
      <c r="BE638" s="1152"/>
      <c r="BF638" s="1152"/>
      <c r="BG638" s="1152"/>
      <c r="BH638" s="1152"/>
      <c r="BI638" s="1152"/>
      <c r="BJ638" s="1152"/>
      <c r="BK638" s="1152"/>
      <c r="BL638" s="1152"/>
      <c r="BM638" s="1152"/>
      <c r="BN638" s="1152"/>
      <c r="BO638" s="1152"/>
      <c r="BP638" s="1152"/>
      <c r="BQ638" s="1152"/>
      <c r="BR638" s="1152"/>
      <c r="BS638" s="1152"/>
      <c r="BT638" s="1152"/>
      <c r="BU638" s="1152"/>
      <c r="BV638" s="1152"/>
      <c r="BW638" s="1152"/>
    </row>
    <row r="639" spans="1:75">
      <c r="A639" s="1092"/>
      <c r="B639" s="19" t="s">
        <v>56</v>
      </c>
      <c r="C639" s="1102"/>
      <c r="D639" s="1094"/>
      <c r="E639" s="1103"/>
      <c r="F639" s="1094"/>
      <c r="G639" s="1116" t="s">
        <v>298</v>
      </c>
      <c r="H639" s="1117"/>
      <c r="I639" s="1103"/>
      <c r="J639" s="1094"/>
      <c r="K639" s="1093"/>
      <c r="L639" s="1093"/>
      <c r="M639" s="1102"/>
      <c r="N639" s="1094"/>
      <c r="O639" s="1093"/>
      <c r="P639" s="1094"/>
      <c r="Q639" s="1093"/>
      <c r="R639" s="1094"/>
      <c r="S639" s="1093"/>
      <c r="T639" s="1094"/>
      <c r="U639" s="17"/>
      <c r="V639" s="17"/>
      <c r="Y639" s="825"/>
      <c r="Z639" s="1092"/>
      <c r="AA639" s="1153"/>
      <c r="AB639" s="1153"/>
      <c r="AC639" s="1153"/>
      <c r="AD639" s="1153"/>
      <c r="AE639" s="1153"/>
      <c r="AF639" s="1153"/>
      <c r="AG639" s="1153"/>
      <c r="AH639" s="1153"/>
      <c r="AI639" s="1153"/>
      <c r="AJ639" s="1153"/>
      <c r="AK639" s="1153"/>
      <c r="AL639" s="1153"/>
      <c r="AM639" s="1153"/>
      <c r="AN639" s="1153"/>
      <c r="AO639" s="1153"/>
      <c r="AP639" s="1153"/>
      <c r="AQ639" s="1153"/>
      <c r="AR639" s="1153"/>
      <c r="AS639" s="1153"/>
      <c r="AT639" s="1153"/>
      <c r="AU639" s="1153"/>
      <c r="AV639" s="1153"/>
      <c r="AW639" s="1153"/>
      <c r="AX639" s="1153"/>
      <c r="AY639" s="1153"/>
      <c r="AZ639" s="1153"/>
      <c r="BA639" s="1153"/>
      <c r="BB639" s="1153"/>
      <c r="BC639" s="1153"/>
      <c r="BD639" s="1153"/>
      <c r="BE639" s="1153"/>
      <c r="BF639" s="1153"/>
      <c r="BG639" s="1153"/>
      <c r="BH639" s="1153"/>
      <c r="BI639" s="1153"/>
      <c r="BJ639" s="1153"/>
      <c r="BK639" s="1153"/>
      <c r="BL639" s="1153"/>
      <c r="BM639" s="1153"/>
      <c r="BN639" s="1153"/>
      <c r="BO639" s="1153"/>
      <c r="BP639" s="1153"/>
      <c r="BQ639" s="1153"/>
      <c r="BR639" s="1153"/>
      <c r="BS639" s="1153"/>
      <c r="BT639" s="1153"/>
      <c r="BU639" s="1153"/>
      <c r="BV639" s="1153"/>
      <c r="BW639" s="1153"/>
    </row>
    <row r="640" spans="1:75" ht="13.5" customHeight="1">
      <c r="A640" s="1091" t="s">
        <v>64</v>
      </c>
      <c r="B640" s="15" t="s">
        <v>50</v>
      </c>
      <c r="C640" s="1134" t="str">
        <f>VLOOKUP($C627,'2025年度(1年前期)'!$B$5:$N$208,COLUMN('2025年度(1年前期)'!$G$5),0)&amp;""</f>
        <v>英語Ⅱ(A)
情報リテラシー(CD)</v>
      </c>
      <c r="D640" s="1133"/>
      <c r="E640" s="1090" t="str">
        <f>VLOOKUP($C627,'2025年度(2年前期)'!$B$5:$N$208,COLUMN('2025年度(2年前期)'!$G$5),0)&amp;""</f>
        <v>生活援助論Ⅲ(AB)</v>
      </c>
      <c r="F640" s="1072"/>
      <c r="G640" s="1090" t="str">
        <f>VLOOKUP($C627,'2025年度(3年前期)'!$B$5:$N$208,COLUMN('2025年度(3年前期)'!$G$5),0)&amp;""</f>
        <v>小児看護援助論Ⅱ</v>
      </c>
      <c r="H640" s="1072"/>
      <c r="I640" s="1216" t="str">
        <f>VLOOKUP($C627,'2025年度(4年前期)'!$B$5:$N$208,COLUMN('2025年度(4年前期)'!$G$5),0)&amp;""</f>
        <v>国試対策 基礎学力テスト　追再試</v>
      </c>
      <c r="J640" s="1217"/>
      <c r="K640" s="1071" t="str">
        <f>VLOOKUP($C627,'2025年度(助産前期)'!$B$5:$N$208,COLUMN('2025年度(助産前期)'!$G$5),0)&amp;""</f>
        <v>助産学演習Ⅱ</v>
      </c>
      <c r="L640" s="1071"/>
      <c r="M640" s="1089" t="str">
        <f>VLOOKUP($C627,'2025年度(M1前期)'!$B$5:$N$208,COLUMN('2025年度(M1前期)'!$G$5),0)&amp;""</f>
        <v>*精神看護学特論Ａ－Ⅳ(慢性期精神看護)</v>
      </c>
      <c r="N640" s="1072"/>
      <c r="O640" s="1071" t="str">
        <f>VLOOKUP($C627,'2025年度(M2前期)'!$B$5:$N$208,COLUMN('2025年度(M2前期)'!$G$5),0)&amp;""</f>
        <v>特別研究</v>
      </c>
      <c r="P640" s="1072"/>
      <c r="Q640" s="1071" t="str">
        <f>VLOOKUP($C627,'2025年度(D1前期)'!$B$5:$N$208,COLUMN('2025年度(D1前期)'!$G$5),0)&amp;""</f>
        <v/>
      </c>
      <c r="R640" s="1072"/>
      <c r="S640" s="1071" t="str">
        <f>VLOOKUP($C627,'2025年度(D23前期)'!$B$5:$N$208,COLUMN('2025年度(D23前期)'!$G$5),0)&amp;""</f>
        <v>特別研究</v>
      </c>
      <c r="T640" s="1072"/>
      <c r="U640" s="963" t="s">
        <v>197</v>
      </c>
      <c r="V640" s="505" t="s">
        <v>318</v>
      </c>
      <c r="W640" s="509" t="s">
        <v>472</v>
      </c>
      <c r="X640" s="972" t="s">
        <v>672</v>
      </c>
      <c r="Z640" s="1091" t="str">
        <f>A640</f>
        <v>３時限（13：30～15：00）</v>
      </c>
      <c r="AA640" s="1151" t="s">
        <v>383</v>
      </c>
      <c r="AB640" s="1151" t="s">
        <v>170</v>
      </c>
      <c r="AC640" s="1151"/>
      <c r="AD640" s="1151"/>
      <c r="AE640" s="1151" t="s">
        <v>655</v>
      </c>
      <c r="AF640" s="1151"/>
      <c r="AG640" s="1151" t="s">
        <v>199</v>
      </c>
      <c r="AH640" s="1151" t="s">
        <v>199</v>
      </c>
      <c r="AI640" s="1151"/>
      <c r="AJ640" s="1151"/>
      <c r="AK640" s="1151"/>
      <c r="AL640" s="1151" t="s">
        <v>199</v>
      </c>
      <c r="AM640" s="1151" t="s">
        <v>238</v>
      </c>
      <c r="AN640" s="1151" t="s">
        <v>465</v>
      </c>
      <c r="AO640" s="1151"/>
      <c r="AP640" s="1151"/>
      <c r="AQ640" s="1151"/>
      <c r="AR640" s="1151"/>
      <c r="AS640" s="1151"/>
      <c r="AT640" s="1151"/>
      <c r="AU640" s="1151"/>
      <c r="AV640" s="1151"/>
      <c r="AW640" s="1151"/>
      <c r="AX640" s="1151"/>
      <c r="AY640" s="1151"/>
      <c r="AZ640" s="1151"/>
      <c r="BA640" s="1151" t="s">
        <v>673</v>
      </c>
      <c r="BB640" s="1151"/>
      <c r="BC640" s="1151"/>
      <c r="BD640" s="1151"/>
      <c r="BE640" s="1151"/>
      <c r="BF640" s="1151"/>
      <c r="BG640" s="1151"/>
      <c r="BH640" s="1151"/>
      <c r="BI640" s="1151" t="s">
        <v>448</v>
      </c>
      <c r="BJ640" s="1151" t="s">
        <v>508</v>
      </c>
      <c r="BK640" s="1151" t="s">
        <v>326</v>
      </c>
      <c r="BL640" s="1151"/>
      <c r="BM640" s="1151"/>
      <c r="BN640" s="1151" t="s">
        <v>126</v>
      </c>
      <c r="BO640" s="1151"/>
      <c r="BP640" s="1151"/>
      <c r="BQ640" s="1151"/>
      <c r="BR640" s="1151"/>
      <c r="BS640" s="1151"/>
      <c r="BT640" s="1151"/>
      <c r="BU640" s="1151"/>
      <c r="BV640" s="1151"/>
      <c r="BW640" s="1151"/>
    </row>
    <row r="641" spans="1:75">
      <c r="A641" s="1091"/>
      <c r="B641" s="15" t="s">
        <v>53</v>
      </c>
      <c r="C641" s="1141" t="str">
        <f>IFERROR(VLOOKUP(C640,科目・教員!$A$1:$B$357,2,0),"")</f>
        <v/>
      </c>
      <c r="D641" s="1140"/>
      <c r="E641" s="1073" t="str">
        <f>IFERROR(VLOOKUP(E640,科目・教員!$A$1:$B$357,2,0),"")</f>
        <v>矢富　有見子</v>
      </c>
      <c r="F641" s="1068"/>
      <c r="G641" s="1073" t="str">
        <f>IFERROR(VLOOKUP(G640,科目・教員!$A$1:$B$357,2,0),"")</f>
        <v>遠藤　数江</v>
      </c>
      <c r="H641" s="1068"/>
      <c r="I641" s="1214" t="str">
        <f>IFERROR(VLOOKUP(I640,科目・教員!$A$1:$B$357,2,0),"")</f>
        <v/>
      </c>
      <c r="J641" s="1215"/>
      <c r="K641" s="1074" t="str">
        <f>IFERROR(VLOOKUP(K640,科目・教員!$A$1:$B$357,2,0),"")</f>
        <v>日置　智華子</v>
      </c>
      <c r="L641" s="1074"/>
      <c r="M641" s="1101" t="str">
        <f>IFERROR(VLOOKUP(M640,科目・教員!$A$1:$B$357,2,0),"")</f>
        <v/>
      </c>
      <c r="N641" s="1068"/>
      <c r="O641" s="1074" t="str">
        <f>IFERROR(VLOOKUP(O640,科目・教員!$A$1:$B$357,2,0),"")</f>
        <v/>
      </c>
      <c r="P641" s="1068"/>
      <c r="Q641" s="1074" t="str">
        <f>IFERROR(VLOOKUP(Q640,科目・教員!$A$1:$B$357,2,0),"")</f>
        <v/>
      </c>
      <c r="R641" s="1068"/>
      <c r="S641" s="1074" t="str">
        <f>IFERROR(VLOOKUP(S640,科目・教員!$A$1:$B$357,2,0),"")</f>
        <v/>
      </c>
      <c r="T641" s="1068"/>
      <c r="U641" s="964" t="s">
        <v>674</v>
      </c>
      <c r="V641" s="505" t="s">
        <v>449</v>
      </c>
      <c r="W641" s="509" t="s">
        <v>164</v>
      </c>
      <c r="X641" s="972" t="s">
        <v>81</v>
      </c>
      <c r="Z641" s="1091"/>
      <c r="AA641" s="1152"/>
      <c r="AB641" s="1152"/>
      <c r="AC641" s="1152"/>
      <c r="AD641" s="1152"/>
      <c r="AE641" s="1152"/>
      <c r="AF641" s="1152"/>
      <c r="AG641" s="1152"/>
      <c r="AH641" s="1152"/>
      <c r="AI641" s="1152"/>
      <c r="AJ641" s="1152"/>
      <c r="AK641" s="1152"/>
      <c r="AL641" s="1152"/>
      <c r="AM641" s="1152"/>
      <c r="AN641" s="1152"/>
      <c r="AO641" s="1152"/>
      <c r="AP641" s="1152"/>
      <c r="AQ641" s="1152"/>
      <c r="AR641" s="1152"/>
      <c r="AS641" s="1152"/>
      <c r="AT641" s="1152"/>
      <c r="AU641" s="1152"/>
      <c r="AV641" s="1152"/>
      <c r="AW641" s="1152"/>
      <c r="AX641" s="1152"/>
      <c r="AY641" s="1152"/>
      <c r="AZ641" s="1152"/>
      <c r="BA641" s="1152"/>
      <c r="BB641" s="1152"/>
      <c r="BC641" s="1152"/>
      <c r="BD641" s="1152"/>
      <c r="BE641" s="1152"/>
      <c r="BF641" s="1152"/>
      <c r="BG641" s="1152"/>
      <c r="BH641" s="1152"/>
      <c r="BI641" s="1152"/>
      <c r="BJ641" s="1152"/>
      <c r="BK641" s="1152"/>
      <c r="BL641" s="1152"/>
      <c r="BM641" s="1152"/>
      <c r="BN641" s="1152"/>
      <c r="BO641" s="1152"/>
      <c r="BP641" s="1152"/>
      <c r="BQ641" s="1152"/>
      <c r="BR641" s="1152"/>
      <c r="BS641" s="1152"/>
      <c r="BT641" s="1152"/>
      <c r="BU641" s="1152"/>
      <c r="BV641" s="1152"/>
      <c r="BW641" s="1152"/>
    </row>
    <row r="642" spans="1:75">
      <c r="A642" s="1091"/>
      <c r="B642" s="15" t="s">
        <v>59</v>
      </c>
      <c r="C642" s="1141" t="str">
        <f>VLOOKUP($C627,'2025年度(1年前期)'!$B$5:$N$208,COLUMN('2025年度(1年前期)'!$G$5)+1,0)&amp;""</f>
        <v>英A:102 
情報:101</v>
      </c>
      <c r="D642" s="1140"/>
      <c r="E642" s="1073" t="str">
        <f>VLOOKUP($C627,'2025年度(2年前期)'!$B$5:$N$208,COLUMN('2025年度(2年前期)'!$G$5)+1,0)&amp;""</f>
        <v xml:space="preserve">生活:201･202･基礎実 </v>
      </c>
      <c r="F642" s="1068"/>
      <c r="G642" s="1073" t="str">
        <f>VLOOKUP($C627,'2025年度(3年前期)'!$B$5:$N$208,COLUMN('2025年度(3年前期)'!$G$5)+1,0)&amp;""</f>
        <v>大講義室</v>
      </c>
      <c r="H642" s="1068"/>
      <c r="I642" s="1214" t="str">
        <f>VLOOKUP($C627,'2025年度(4年前期)'!$B$5:$N$208,COLUMN('2025年度(4年前期)'!$G$5)+1,0)&amp;""</f>
        <v>臨床講義室1</v>
      </c>
      <c r="J642" s="1215"/>
      <c r="K642" s="1074" t="str">
        <f>VLOOKUP($C627,'2025年度(助産前期)'!$B$5:$N$208,COLUMN('2025年度(助産前期)'!$G$5)+1,0)&amp;""</f>
        <v>母小実</v>
      </c>
      <c r="L642" s="1074"/>
      <c r="M642" s="1101" t="str">
        <f>VLOOKUP($C627,'2025年度(M1前期)'!$B$5:$N$208,COLUMN('2025年度(M1前期)'!$G$5)+1,0)&amp;""</f>
        <v>精神:別途指定</v>
      </c>
      <c r="N642" s="1068"/>
      <c r="O642" s="1074" t="str">
        <f>VLOOKUP($C627,'2025年度(M2前期)'!$B$5:$N$208,COLUMN('2025年度(M2前期)'!$G$5)+1,0)&amp;""</f>
        <v/>
      </c>
      <c r="P642" s="1068"/>
      <c r="Q642" s="1074" t="str">
        <f>VLOOKUP($C627,'2025年度(D1前期)'!$B$5:$N$208,COLUMN('2025年度(D1前期)'!$G$5)+1,0)&amp;""</f>
        <v/>
      </c>
      <c r="R642" s="1068"/>
      <c r="S642" s="1074" t="str">
        <f>VLOOKUP($C627,'2025年度(D23前期)'!$B$5:$N$208,COLUMN('2025年度(D23前期)'!$G$5)+1,0)&amp;""</f>
        <v/>
      </c>
      <c r="T642" s="1068"/>
      <c r="U642" s="963" t="s">
        <v>110</v>
      </c>
      <c r="V642" s="505" t="s">
        <v>82</v>
      </c>
      <c r="W642" s="509" t="s">
        <v>461</v>
      </c>
      <c r="X642" s="972" t="s">
        <v>625</v>
      </c>
      <c r="Z642" s="1091"/>
      <c r="AA642" s="1152"/>
      <c r="AB642" s="1152"/>
      <c r="AC642" s="1152"/>
      <c r="AD642" s="1152"/>
      <c r="AE642" s="1152"/>
      <c r="AF642" s="1152"/>
      <c r="AG642" s="1152"/>
      <c r="AH642" s="1152"/>
      <c r="AI642" s="1152"/>
      <c r="AJ642" s="1152"/>
      <c r="AK642" s="1152"/>
      <c r="AL642" s="1152"/>
      <c r="AM642" s="1152"/>
      <c r="AN642" s="1152"/>
      <c r="AO642" s="1152"/>
      <c r="AP642" s="1152"/>
      <c r="AQ642" s="1152"/>
      <c r="AR642" s="1152"/>
      <c r="AS642" s="1152"/>
      <c r="AT642" s="1152"/>
      <c r="AU642" s="1152"/>
      <c r="AV642" s="1152"/>
      <c r="AW642" s="1152"/>
      <c r="AX642" s="1152"/>
      <c r="AY642" s="1152"/>
      <c r="AZ642" s="1152"/>
      <c r="BA642" s="1152"/>
      <c r="BB642" s="1152"/>
      <c r="BC642" s="1152"/>
      <c r="BD642" s="1152"/>
      <c r="BE642" s="1152"/>
      <c r="BF642" s="1152"/>
      <c r="BG642" s="1152"/>
      <c r="BH642" s="1152"/>
      <c r="BI642" s="1152"/>
      <c r="BJ642" s="1152"/>
      <c r="BK642" s="1152"/>
      <c r="BL642" s="1152"/>
      <c r="BM642" s="1152"/>
      <c r="BN642" s="1152"/>
      <c r="BO642" s="1152"/>
      <c r="BP642" s="1152"/>
      <c r="BQ642" s="1152"/>
      <c r="BR642" s="1152"/>
      <c r="BS642" s="1152"/>
      <c r="BT642" s="1152"/>
      <c r="BU642" s="1152"/>
      <c r="BV642" s="1152"/>
      <c r="BW642" s="1152"/>
    </row>
    <row r="643" spans="1:75">
      <c r="A643" s="1100"/>
      <c r="B643" s="16" t="s">
        <v>56</v>
      </c>
      <c r="C643" s="1120" t="s">
        <v>172</v>
      </c>
      <c r="D643" s="1121"/>
      <c r="E643" s="1150"/>
      <c r="F643" s="1136"/>
      <c r="G643" s="1116" t="s">
        <v>298</v>
      </c>
      <c r="H643" s="1117"/>
      <c r="I643" s="1212"/>
      <c r="J643" s="1213"/>
      <c r="K643" s="1064"/>
      <c r="L643" s="1064"/>
      <c r="M643" s="1061"/>
      <c r="N643" s="1075"/>
      <c r="O643" s="1064"/>
      <c r="P643" s="1075"/>
      <c r="Q643" s="1064"/>
      <c r="R643" s="1075"/>
      <c r="S643" s="1064"/>
      <c r="T643" s="1075"/>
      <c r="U643" s="963" t="s">
        <v>508</v>
      </c>
      <c r="V643" s="505" t="s">
        <v>448</v>
      </c>
      <c r="W643" s="509" t="s">
        <v>534</v>
      </c>
      <c r="X643" s="972" t="s">
        <v>675</v>
      </c>
      <c r="Z643" s="1092"/>
      <c r="AA643" s="1153"/>
      <c r="AB643" s="1153"/>
      <c r="AC643" s="1153"/>
      <c r="AD643" s="1153"/>
      <c r="AE643" s="1153"/>
      <c r="AF643" s="1153"/>
      <c r="AG643" s="1153"/>
      <c r="AH643" s="1153"/>
      <c r="AI643" s="1153"/>
      <c r="AJ643" s="1153"/>
      <c r="AK643" s="1153"/>
      <c r="AL643" s="1153"/>
      <c r="AM643" s="1153"/>
      <c r="AN643" s="1153"/>
      <c r="AO643" s="1153"/>
      <c r="AP643" s="1153"/>
      <c r="AQ643" s="1153"/>
      <c r="AR643" s="1153"/>
      <c r="AS643" s="1153"/>
      <c r="AT643" s="1153"/>
      <c r="AU643" s="1153"/>
      <c r="AV643" s="1153"/>
      <c r="AW643" s="1153"/>
      <c r="AX643" s="1153"/>
      <c r="AY643" s="1153"/>
      <c r="AZ643" s="1153"/>
      <c r="BA643" s="1153"/>
      <c r="BB643" s="1153"/>
      <c r="BC643" s="1153"/>
      <c r="BD643" s="1153"/>
      <c r="BE643" s="1153"/>
      <c r="BF643" s="1153"/>
      <c r="BG643" s="1153"/>
      <c r="BH643" s="1153"/>
      <c r="BI643" s="1153"/>
      <c r="BJ643" s="1153"/>
      <c r="BK643" s="1153"/>
      <c r="BL643" s="1153"/>
      <c r="BM643" s="1153"/>
      <c r="BN643" s="1153"/>
      <c r="BO643" s="1153"/>
      <c r="BP643" s="1153"/>
      <c r="BQ643" s="1153"/>
      <c r="BR643" s="1153"/>
      <c r="BS643" s="1153"/>
      <c r="BT643" s="1153"/>
      <c r="BU643" s="1153"/>
      <c r="BV643" s="1153"/>
      <c r="BW643" s="1153"/>
    </row>
    <row r="644" spans="1:75" ht="12.95" customHeight="1">
      <c r="A644" s="1091" t="s">
        <v>67</v>
      </c>
      <c r="B644" s="15" t="s">
        <v>50</v>
      </c>
      <c r="C644" s="1089" t="str">
        <f>VLOOKUP($C627,'2025年度(1年前期)'!$B$5:$N$208,COLUMN('2025年度(1年前期)'!$I$5),0)&amp;""</f>
        <v>人間存在の哲学</v>
      </c>
      <c r="D644" s="1072"/>
      <c r="E644" s="1090" t="str">
        <f>VLOOKUP($C627,'2025年度(2年前期)'!$B$5:$N$208,COLUMN('2025年度(2年前期)'!$I$5),0)&amp;""</f>
        <v>生活援助論Ⅲ(AB)</v>
      </c>
      <c r="F644" s="1072"/>
      <c r="G644" s="1090" t="str">
        <f>VLOOKUP($C627,'2025年度(3年前期)'!$B$5:$N$208,COLUMN('2025年度(3年前期)'!$I$5),0)&amp;""</f>
        <v>小児看護援助論Ⅱ</v>
      </c>
      <c r="H644" s="1072"/>
      <c r="I644" s="1090" t="str">
        <f>VLOOKUP($C627,'2025年度(4年前期)'!$B$5:$N$208,COLUMN('2025年度(4年前期)'!$I$5),0)&amp;""</f>
        <v>卒業研究Ⅱ</v>
      </c>
      <c r="J644" s="1072"/>
      <c r="K644" s="1071" t="str">
        <f>VLOOKUP($C627,'2025年度(助産前期)'!$B$5:$N$208,COLUMN('2025年度(助産前期)'!$I$5),0)&amp;""</f>
        <v>助産学演習Ⅱ</v>
      </c>
      <c r="L644" s="1071"/>
      <c r="M644" s="1089" t="str">
        <f>VLOOKUP($C627,'2025年度(M1前期)'!$B$5:$N$208,COLUMN('2025年度(M1前期)'!$I$5),0)&amp;""</f>
        <v>*精神看護学特論Ａ－Ⅳ(慢性期精神看護)</v>
      </c>
      <c r="N644" s="1072"/>
      <c r="O644" s="1071" t="str">
        <f>VLOOKUP($C627,'2025年度(M2前期)'!$B$5:$N$208,COLUMN('2025年度(M2前期)'!$I$5),0)&amp;""</f>
        <v>特別研究</v>
      </c>
      <c r="P644" s="1072"/>
      <c r="Q644" s="1071" t="str">
        <f>VLOOKUP($C627,'2025年度(D1前期)'!$B$5:$N$208,COLUMN('2025年度(D1前期)'!$I$5),0)&amp;""</f>
        <v/>
      </c>
      <c r="R644" s="1072"/>
      <c r="S644" s="1071" t="str">
        <f>VLOOKUP($C627,'2025年度(D23前期)'!$B$5:$N$208,COLUMN('2025年度(D23前期)'!$I$5),0)&amp;""</f>
        <v>特別研究</v>
      </c>
      <c r="T644" s="1072"/>
      <c r="V644" s="17"/>
      <c r="Z644" s="1091" t="str">
        <f>A644</f>
        <v>４時限（15：10～16：40）</v>
      </c>
      <c r="AA644" s="1151" t="s">
        <v>516</v>
      </c>
      <c r="AB644" s="1151"/>
      <c r="AC644" s="1151"/>
      <c r="AD644" s="1151"/>
      <c r="AE644" s="1151" t="s">
        <v>655</v>
      </c>
      <c r="AF644" s="1151"/>
      <c r="AG644" s="1151" t="s">
        <v>199</v>
      </c>
      <c r="AH644" s="1151" t="s">
        <v>199</v>
      </c>
      <c r="AI644" s="1151"/>
      <c r="AJ644" s="1151"/>
      <c r="AK644" s="1151"/>
      <c r="AL644" s="1151" t="s">
        <v>199</v>
      </c>
      <c r="AM644" s="1151" t="s">
        <v>238</v>
      </c>
      <c r="AN644" s="1151"/>
      <c r="AO644" s="1151"/>
      <c r="AP644" s="1151"/>
      <c r="AQ644" s="1151"/>
      <c r="AR644" s="1151"/>
      <c r="AS644" s="1151"/>
      <c r="AT644" s="1151"/>
      <c r="AU644" s="1151"/>
      <c r="AV644" s="1151"/>
      <c r="AW644" s="1151"/>
      <c r="AX644" s="1151"/>
      <c r="AY644" s="1151" t="s">
        <v>444</v>
      </c>
      <c r="AZ644" s="1151"/>
      <c r="BA644" s="1151"/>
      <c r="BB644" s="1151"/>
      <c r="BC644" s="1151"/>
      <c r="BD644" s="1151"/>
      <c r="BE644" s="1151"/>
      <c r="BF644" s="1151"/>
      <c r="BG644" s="1151"/>
      <c r="BH644" s="1151"/>
      <c r="BI644" s="1151"/>
      <c r="BJ644" s="1151"/>
      <c r="BK644" s="1151"/>
      <c r="BL644" s="1151"/>
      <c r="BM644" s="1151"/>
      <c r="BN644" s="1151" t="s">
        <v>126</v>
      </c>
      <c r="BO644" s="1151"/>
      <c r="BP644" s="1151"/>
      <c r="BQ644" s="1151"/>
      <c r="BR644" s="1151"/>
      <c r="BS644" s="1151"/>
      <c r="BT644" s="1151"/>
      <c r="BU644" s="1151"/>
      <c r="BV644" s="1151"/>
      <c r="BW644" s="1151"/>
    </row>
    <row r="645" spans="1:75" ht="12.95" customHeight="1">
      <c r="A645" s="1091"/>
      <c r="B645" s="15" t="s">
        <v>53</v>
      </c>
      <c r="C645" s="1101" t="str">
        <f>IFERROR(VLOOKUP(C644,科目・教員!$A$1:$B$357,2,0),"")</f>
        <v>小島　優子</v>
      </c>
      <c r="D645" s="1068"/>
      <c r="E645" s="1073" t="str">
        <f>IFERROR(VLOOKUP(E644,科目・教員!$A$1:$B$357,2,0),"")</f>
        <v>矢富　有見子</v>
      </c>
      <c r="F645" s="1068"/>
      <c r="G645" s="1073" t="str">
        <f>IFERROR(VLOOKUP(G644,科目・教員!$A$1:$B$357,2,0),"")</f>
        <v>遠藤　数江</v>
      </c>
      <c r="H645" s="1068"/>
      <c r="I645" s="1073" t="str">
        <f>IFERROR(VLOOKUP(I644,科目・教員!$A$1:$B$357,2,0),"")</f>
        <v>各担当教員</v>
      </c>
      <c r="J645" s="1068"/>
      <c r="K645" s="1074" t="str">
        <f>IFERROR(VLOOKUP(K644,科目・教員!$A$1:$B$357,2,0),"")</f>
        <v>日置　智華子</v>
      </c>
      <c r="L645" s="1074"/>
      <c r="M645" s="1101" t="str">
        <f>IFERROR(VLOOKUP(M644,科目・教員!$A$1:$B$357,2,0),"")</f>
        <v/>
      </c>
      <c r="N645" s="1068"/>
      <c r="O645" s="1074" t="str">
        <f>IFERROR(VLOOKUP(O644,科目・教員!$A$1:$B$357,2,0),"")</f>
        <v/>
      </c>
      <c r="P645" s="1068"/>
      <c r="Q645" s="1074" t="str">
        <f>IFERROR(VLOOKUP(Q644,科目・教員!$A$1:$B$357,2,0),"")</f>
        <v/>
      </c>
      <c r="R645" s="1068"/>
      <c r="S645" s="1074" t="str">
        <f>IFERROR(VLOOKUP(S644,科目・教員!$A$1:$B$357,2,0),"")</f>
        <v/>
      </c>
      <c r="T645" s="1068"/>
      <c r="V645" s="17"/>
      <c r="Z645" s="1091"/>
      <c r="AA645" s="1152"/>
      <c r="AB645" s="1152"/>
      <c r="AC645" s="1152"/>
      <c r="AD645" s="1152"/>
      <c r="AE645" s="1152"/>
      <c r="AF645" s="1152"/>
      <c r="AG645" s="1152"/>
      <c r="AH645" s="1152"/>
      <c r="AI645" s="1152"/>
      <c r="AJ645" s="1152"/>
      <c r="AK645" s="1152"/>
      <c r="AL645" s="1152"/>
      <c r="AM645" s="1152"/>
      <c r="AN645" s="1152"/>
      <c r="AO645" s="1152"/>
      <c r="AP645" s="1152"/>
      <c r="AQ645" s="1152"/>
      <c r="AR645" s="1152"/>
      <c r="AS645" s="1152"/>
      <c r="AT645" s="1152"/>
      <c r="AU645" s="1152"/>
      <c r="AV645" s="1152"/>
      <c r="AW645" s="1152"/>
      <c r="AX645" s="1152"/>
      <c r="AY645" s="1152"/>
      <c r="AZ645" s="1152"/>
      <c r="BA645" s="1152"/>
      <c r="BB645" s="1152"/>
      <c r="BC645" s="1152"/>
      <c r="BD645" s="1152"/>
      <c r="BE645" s="1152"/>
      <c r="BF645" s="1152"/>
      <c r="BG645" s="1152"/>
      <c r="BH645" s="1152"/>
      <c r="BI645" s="1152"/>
      <c r="BJ645" s="1152"/>
      <c r="BK645" s="1152"/>
      <c r="BL645" s="1152"/>
      <c r="BM645" s="1152"/>
      <c r="BN645" s="1152"/>
      <c r="BO645" s="1152"/>
      <c r="BP645" s="1152"/>
      <c r="BQ645" s="1152"/>
      <c r="BR645" s="1152"/>
      <c r="BS645" s="1152"/>
      <c r="BT645" s="1152"/>
      <c r="BU645" s="1152"/>
      <c r="BV645" s="1152"/>
      <c r="BW645" s="1152"/>
    </row>
    <row r="646" spans="1:75" ht="12.95" customHeight="1">
      <c r="A646" s="1091"/>
      <c r="B646" s="15" t="s">
        <v>59</v>
      </c>
      <c r="C646" s="1101" t="str">
        <f>VLOOKUP($C627,'2025年度(1年前期)'!$B$5:$N$208,COLUMN('2025年度(1年前期)'!$I$5)+1,0)&amp;""</f>
        <v>101</v>
      </c>
      <c r="D646" s="1068"/>
      <c r="E646" s="1073" t="str">
        <f>VLOOKUP($C627,'2025年度(2年前期)'!$B$5:$N$208,COLUMN('2025年度(2年前期)'!$I$5)+1,0)&amp;""</f>
        <v>201･202･基礎実</v>
      </c>
      <c r="F646" s="1068"/>
      <c r="G646" s="1073" t="str">
        <f>VLOOKUP($C627,'2025年度(3年前期)'!$B$5:$N$208,COLUMN('2025年度(3年前期)'!$I$5)+1,0)&amp;""</f>
        <v>大講義室</v>
      </c>
      <c r="H646" s="1068"/>
      <c r="I646" s="1073" t="str">
        <f>VLOOKUP($C627,'2025年度(4年前期)'!$B$5:$N$208,COLUMN('2025年度(4年前期)'!$I$5)+1,0)&amp;""</f>
        <v/>
      </c>
      <c r="J646" s="1068"/>
      <c r="K646" s="1074" t="str">
        <f>VLOOKUP($C627,'2025年度(助産前期)'!$B$5:$N$208,COLUMN('2025年度(助産前期)'!$I$5)+1,0)&amp;""</f>
        <v>母小実</v>
      </c>
      <c r="L646" s="1074"/>
      <c r="M646" s="1101" t="str">
        <f>VLOOKUP($C627,'2025年度(M1前期)'!$B$5:$N$208,COLUMN('2025年度(M1前期)'!$I$5)+1,0)&amp;""</f>
        <v>精神:別途指定</v>
      </c>
      <c r="N646" s="1068"/>
      <c r="O646" s="1074" t="str">
        <f>VLOOKUP($C627,'2025年度(M2前期)'!$B$5:$N$208,COLUMN('2025年度(M2前期)'!$I$5)+1,0)&amp;""</f>
        <v/>
      </c>
      <c r="P646" s="1068"/>
      <c r="Q646" s="1074" t="str">
        <f>VLOOKUP($C627,'2025年度(D1前期)'!$B$5:$N$208,COLUMN('2025年度(D1前期)'!$I$5)+1,0)&amp;""</f>
        <v/>
      </c>
      <c r="R646" s="1068"/>
      <c r="S646" s="1074" t="str">
        <f>VLOOKUP($C627,'2025年度(D23前期)'!$B$5:$N$208,COLUMN('2025年度(D23前期)'!$I$5)+1,0)&amp;""</f>
        <v/>
      </c>
      <c r="T646" s="1068"/>
      <c r="V646" s="17"/>
      <c r="Z646" s="1091"/>
      <c r="AA646" s="1152"/>
      <c r="AB646" s="1152"/>
      <c r="AC646" s="1152"/>
      <c r="AD646" s="1152"/>
      <c r="AE646" s="1152"/>
      <c r="AF646" s="1152"/>
      <c r="AG646" s="1152"/>
      <c r="AH646" s="1152"/>
      <c r="AI646" s="1152"/>
      <c r="AJ646" s="1152"/>
      <c r="AK646" s="1152"/>
      <c r="AL646" s="1152"/>
      <c r="AM646" s="1152"/>
      <c r="AN646" s="1152"/>
      <c r="AO646" s="1152"/>
      <c r="AP646" s="1152"/>
      <c r="AQ646" s="1152"/>
      <c r="AR646" s="1152"/>
      <c r="AS646" s="1152"/>
      <c r="AT646" s="1152"/>
      <c r="AU646" s="1152"/>
      <c r="AV646" s="1152"/>
      <c r="AW646" s="1152"/>
      <c r="AX646" s="1152"/>
      <c r="AY646" s="1152"/>
      <c r="AZ646" s="1152"/>
      <c r="BA646" s="1152"/>
      <c r="BB646" s="1152"/>
      <c r="BC646" s="1152"/>
      <c r="BD646" s="1152"/>
      <c r="BE646" s="1152"/>
      <c r="BF646" s="1152"/>
      <c r="BG646" s="1152"/>
      <c r="BH646" s="1152"/>
      <c r="BI646" s="1152"/>
      <c r="BJ646" s="1152"/>
      <c r="BK646" s="1152"/>
      <c r="BL646" s="1152"/>
      <c r="BM646" s="1152"/>
      <c r="BN646" s="1152"/>
      <c r="BO646" s="1152"/>
      <c r="BP646" s="1152"/>
      <c r="BQ646" s="1152"/>
      <c r="BR646" s="1152"/>
      <c r="BS646" s="1152"/>
      <c r="BT646" s="1152"/>
      <c r="BU646" s="1152"/>
      <c r="BV646" s="1152"/>
      <c r="BW646" s="1152"/>
    </row>
    <row r="647" spans="1:75" ht="12.95" customHeight="1">
      <c r="A647" s="1092"/>
      <c r="B647" s="16" t="s">
        <v>56</v>
      </c>
      <c r="C647" s="1135"/>
      <c r="D647" s="1136"/>
      <c r="E647" s="1063"/>
      <c r="F647" s="1075"/>
      <c r="G647" s="1116" t="s">
        <v>298</v>
      </c>
      <c r="H647" s="1117"/>
      <c r="I647" s="1063"/>
      <c r="J647" s="1075"/>
      <c r="K647" s="1064"/>
      <c r="L647" s="1064"/>
      <c r="M647" s="1061"/>
      <c r="N647" s="1075"/>
      <c r="O647" s="1064"/>
      <c r="P647" s="1075"/>
      <c r="Q647" s="1064"/>
      <c r="R647" s="1075"/>
      <c r="S647" s="1064"/>
      <c r="T647" s="1075"/>
      <c r="V647" s="17"/>
      <c r="Z647" s="1092"/>
      <c r="AA647" s="1153"/>
      <c r="AB647" s="1153"/>
      <c r="AC647" s="1153"/>
      <c r="AD647" s="1153"/>
      <c r="AE647" s="1153"/>
      <c r="AF647" s="1153"/>
      <c r="AG647" s="1153"/>
      <c r="AH647" s="1153"/>
      <c r="AI647" s="1153"/>
      <c r="AJ647" s="1153"/>
      <c r="AK647" s="1153"/>
      <c r="AL647" s="1153"/>
      <c r="AM647" s="1153"/>
      <c r="AN647" s="1153"/>
      <c r="AO647" s="1153"/>
      <c r="AP647" s="1153"/>
      <c r="AQ647" s="1153"/>
      <c r="AR647" s="1153"/>
      <c r="AS647" s="1153"/>
      <c r="AT647" s="1153"/>
      <c r="AU647" s="1153"/>
      <c r="AV647" s="1153"/>
      <c r="AW647" s="1153"/>
      <c r="AX647" s="1153"/>
      <c r="AY647" s="1153"/>
      <c r="AZ647" s="1153"/>
      <c r="BA647" s="1153"/>
      <c r="BB647" s="1153"/>
      <c r="BC647" s="1153"/>
      <c r="BD647" s="1153"/>
      <c r="BE647" s="1153"/>
      <c r="BF647" s="1153"/>
      <c r="BG647" s="1153"/>
      <c r="BH647" s="1153"/>
      <c r="BI647" s="1153"/>
      <c r="BJ647" s="1153"/>
      <c r="BK647" s="1153"/>
      <c r="BL647" s="1153"/>
      <c r="BM647" s="1153"/>
      <c r="BN647" s="1153"/>
      <c r="BO647" s="1153"/>
      <c r="BP647" s="1153"/>
      <c r="BQ647" s="1153"/>
      <c r="BR647" s="1153"/>
      <c r="BS647" s="1153"/>
      <c r="BT647" s="1153"/>
      <c r="BU647" s="1153"/>
      <c r="BV647" s="1153"/>
      <c r="BW647" s="1153"/>
    </row>
    <row r="648" spans="1:75">
      <c r="A648" s="1091" t="s">
        <v>68</v>
      </c>
      <c r="B648" s="15" t="s">
        <v>50</v>
      </c>
      <c r="C648" s="1134" t="str">
        <f>VLOOKUP($C627,'2025年度(1年前期)'!$B$5:$N$208,COLUMN('2025年度(1年前期)'!$K$5),0)&amp;""</f>
        <v>フランス語</v>
      </c>
      <c r="D648" s="1133"/>
      <c r="E648" s="1090" t="str">
        <f>VLOOKUP($C627,'2025年度(2年前期)'!$B$5:$N$208,COLUMN('2025年度(2年前期)'!$K$5),0)&amp;""</f>
        <v/>
      </c>
      <c r="F648" s="1072"/>
      <c r="G648" s="1090" t="str">
        <f>VLOOKUP($C627,'2025年度(3年前期)'!$B$5:$N$208,COLUMN('2025年度(3年前期)'!$K$5),0)&amp;""</f>
        <v/>
      </c>
      <c r="H648" s="1072"/>
      <c r="I648" s="1090" t="str">
        <f>VLOOKUP($C627,'2025年度(4年前期)'!$B$5:$N$208,COLUMN('2025年度(4年前期)'!$K$5),0)&amp;""</f>
        <v/>
      </c>
      <c r="J648" s="1072"/>
      <c r="K648" s="1071" t="str">
        <f>VLOOKUP($C627,'2025年度(助産前期)'!$B$5:$N$208,COLUMN('2025年度(助産前期)'!$K$5),0)&amp;""</f>
        <v/>
      </c>
      <c r="L648" s="1071"/>
      <c r="M648" s="1089" t="str">
        <f>VLOOKUP($C627,'2025年度(M1前期)'!$B$5:$N$208,COLUMN('2025年度(M1前期)'!$K$5),0)&amp;""</f>
        <v/>
      </c>
      <c r="N648" s="1072"/>
      <c r="O648" s="1071" t="str">
        <f>VLOOKUP($C627,'2025年度(M2前期)'!$B$5:$N$208,COLUMN('2025年度(M2前期)'!$K$5),0)&amp;""</f>
        <v/>
      </c>
      <c r="P648" s="1072"/>
      <c r="Q648" s="1071" t="str">
        <f>VLOOKUP($C627,'2025年度(D1前期)'!$B$5:$N$208,COLUMN('2025年度(D1前期)'!$K$5),0)&amp;""</f>
        <v/>
      </c>
      <c r="R648" s="1072"/>
      <c r="S648" s="1071" t="str">
        <f>VLOOKUP($C627,'2025年度(D23前期)'!$B$5:$N$208,COLUMN('2025年度(D23前期)'!$K$5),0)&amp;""</f>
        <v/>
      </c>
      <c r="T648" s="1072"/>
      <c r="U648" s="867" t="s">
        <v>79</v>
      </c>
      <c r="V648" s="910" t="s">
        <v>79</v>
      </c>
      <c r="Y648" s="782" t="s">
        <v>134</v>
      </c>
      <c r="Z648" s="1091" t="str">
        <f>A648</f>
        <v>５時限（16：50～18：20）</v>
      </c>
      <c r="AA648" s="1151" t="s">
        <v>260</v>
      </c>
      <c r="AB648" s="1151"/>
      <c r="AC648" s="1151"/>
      <c r="AD648" s="1151"/>
      <c r="AE648" s="1151"/>
      <c r="AF648" s="1151"/>
      <c r="AG648" s="1151"/>
      <c r="AH648" s="1151"/>
      <c r="AI648" s="1151"/>
      <c r="AJ648" s="1151"/>
      <c r="AK648" s="1151"/>
      <c r="AL648" s="1151"/>
      <c r="AM648" s="1151"/>
      <c r="AN648" s="1151"/>
      <c r="AO648" s="1151"/>
      <c r="AP648" s="1151"/>
      <c r="AQ648" s="1151"/>
      <c r="AR648" s="1151"/>
      <c r="AS648" s="1151"/>
      <c r="AT648" s="1151"/>
      <c r="AU648" s="1151"/>
      <c r="AV648" s="1151"/>
      <c r="AW648" s="1296"/>
      <c r="AX648" s="1151"/>
      <c r="AY648" s="1151"/>
      <c r="AZ648" s="1151"/>
      <c r="BA648" s="1151"/>
      <c r="BB648" s="1151"/>
      <c r="BC648" s="1151"/>
      <c r="BD648" s="1151"/>
      <c r="BE648" s="1151"/>
      <c r="BF648" s="1151"/>
      <c r="BG648" s="1151"/>
      <c r="BH648" s="1151"/>
      <c r="BI648" s="1151" t="s">
        <v>549</v>
      </c>
      <c r="BJ648" s="1151" t="s">
        <v>108</v>
      </c>
      <c r="BK648" s="1151"/>
      <c r="BL648" s="1151"/>
      <c r="BM648" s="1151"/>
      <c r="BN648" s="1151"/>
      <c r="BO648" s="1151"/>
      <c r="BP648" s="1151"/>
      <c r="BQ648" s="1151"/>
      <c r="BR648" s="1151"/>
      <c r="BS648" s="1151"/>
      <c r="BT648" s="1151"/>
      <c r="BU648" s="1151"/>
      <c r="BV648" s="1151"/>
      <c r="BW648" s="1151"/>
    </row>
    <row r="649" spans="1:75">
      <c r="A649" s="1091"/>
      <c r="B649" s="15" t="s">
        <v>53</v>
      </c>
      <c r="C649" s="1141" t="str">
        <f>IFERROR(VLOOKUP(C648,科目・教員!$A$1:$B$357,2,0),"")</f>
        <v>小西　英則</v>
      </c>
      <c r="D649" s="1140"/>
      <c r="E649" s="1073" t="str">
        <f>IFERROR(VLOOKUP(E648,科目・教員!$A$1:$B$357,2,0),"")</f>
        <v/>
      </c>
      <c r="F649" s="1068"/>
      <c r="G649" s="1073" t="str">
        <f>IFERROR(VLOOKUP(G648,科目・教員!$A$1:$B$357,2,0),"")</f>
        <v/>
      </c>
      <c r="H649" s="1068"/>
      <c r="I649" s="1073" t="str">
        <f>IFERROR(VLOOKUP(I648,科目・教員!$A$1:$B$357,2,0),"")</f>
        <v/>
      </c>
      <c r="J649" s="1068"/>
      <c r="K649" s="1074" t="str">
        <f>IFERROR(VLOOKUP(K648,科目・教員!$A$1:$B$357,2,0),"")</f>
        <v/>
      </c>
      <c r="L649" s="1074"/>
      <c r="M649" s="1101" t="str">
        <f>IFERROR(VLOOKUP(M648,科目・教員!$A$1:$B$357,2,0),"")</f>
        <v/>
      </c>
      <c r="N649" s="1068"/>
      <c r="O649" s="1074" t="str">
        <f>IFERROR(VLOOKUP(O648,科目・教員!$A$1:$B$357,2,0),"")</f>
        <v/>
      </c>
      <c r="P649" s="1068"/>
      <c r="Q649" s="1074" t="str">
        <f>IFERROR(VLOOKUP(Q648,科目・教員!$A$1:$B$357,2,0),"")</f>
        <v/>
      </c>
      <c r="R649" s="1068"/>
      <c r="S649" s="1074" t="str">
        <f>IFERROR(VLOOKUP(S648,科目・教員!$A$1:$B$357,2,0),"")</f>
        <v/>
      </c>
      <c r="T649" s="1068"/>
      <c r="U649" s="867" t="s">
        <v>186</v>
      </c>
      <c r="V649" s="910" t="s">
        <v>549</v>
      </c>
      <c r="Y649" s="782" t="s">
        <v>139</v>
      </c>
      <c r="Z649" s="1091"/>
      <c r="AA649" s="1152"/>
      <c r="AB649" s="1152"/>
      <c r="AC649" s="1152"/>
      <c r="AD649" s="1152"/>
      <c r="AE649" s="1152"/>
      <c r="AF649" s="1152"/>
      <c r="AG649" s="1152"/>
      <c r="AH649" s="1152"/>
      <c r="AI649" s="1152"/>
      <c r="AJ649" s="1152"/>
      <c r="AK649" s="1152"/>
      <c r="AL649" s="1152"/>
      <c r="AM649" s="1152"/>
      <c r="AN649" s="1152"/>
      <c r="AO649" s="1152"/>
      <c r="AP649" s="1152"/>
      <c r="AQ649" s="1152"/>
      <c r="AR649" s="1152"/>
      <c r="AS649" s="1152"/>
      <c r="AT649" s="1152"/>
      <c r="AU649" s="1152"/>
      <c r="AV649" s="1152"/>
      <c r="AW649" s="1296"/>
      <c r="AX649" s="1152"/>
      <c r="AY649" s="1152"/>
      <c r="AZ649" s="1152"/>
      <c r="BA649" s="1152"/>
      <c r="BB649" s="1152"/>
      <c r="BC649" s="1152"/>
      <c r="BD649" s="1152"/>
      <c r="BE649" s="1152"/>
      <c r="BF649" s="1152"/>
      <c r="BG649" s="1152"/>
      <c r="BH649" s="1152"/>
      <c r="BI649" s="1152"/>
      <c r="BJ649" s="1152"/>
      <c r="BK649" s="1152"/>
      <c r="BL649" s="1152"/>
      <c r="BM649" s="1152"/>
      <c r="BN649" s="1152"/>
      <c r="BO649" s="1152"/>
      <c r="BP649" s="1152"/>
      <c r="BQ649" s="1152"/>
      <c r="BR649" s="1152"/>
      <c r="BS649" s="1152"/>
      <c r="BT649" s="1152"/>
      <c r="BU649" s="1152"/>
      <c r="BV649" s="1152"/>
      <c r="BW649" s="1152"/>
    </row>
    <row r="650" spans="1:75">
      <c r="A650" s="1091"/>
      <c r="B650" s="15" t="s">
        <v>59</v>
      </c>
      <c r="C650" s="1141" t="str">
        <f>VLOOKUP($C627,'2025年度(1年前期)'!$B$5:$N$208,COLUMN('2025年度(1年前期)'!$K$5)+1,0)&amp;""</f>
        <v>101</v>
      </c>
      <c r="D650" s="1140"/>
      <c r="E650" s="1073" t="str">
        <f>VLOOKUP($C627,'2025年度(2年前期)'!$B$5:$N$208,COLUMN('2025年度(2年前期)'!$K$5)+1,0)&amp;""</f>
        <v/>
      </c>
      <c r="F650" s="1068"/>
      <c r="G650" s="1073" t="str">
        <f>VLOOKUP($C627,'2025年度(3年前期)'!$B$5:$N$208,COLUMN('2025年度(3年前期)'!$K$5)+1,0)&amp;""</f>
        <v/>
      </c>
      <c r="H650" s="1068"/>
      <c r="I650" s="1073" t="str">
        <f>VLOOKUP($C627,'2025年度(4年前期)'!$B$5:$N$208,COLUMN('2025年度(4年前期)'!$K$5)+1,0)&amp;""</f>
        <v/>
      </c>
      <c r="J650" s="1068"/>
      <c r="K650" s="1074" t="str">
        <f>VLOOKUP($C627,'2025年度(助産前期)'!$B$5:$N$208,COLUMN('2025年度(助産前期)'!$K$5)+1,0)&amp;""</f>
        <v/>
      </c>
      <c r="L650" s="1074"/>
      <c r="M650" s="1101" t="str">
        <f>VLOOKUP($C627,'2025年度(M1前期)'!$B$5:$N$208,COLUMN('2025年度(M1前期)'!$K$5)+1,0)&amp;""</f>
        <v/>
      </c>
      <c r="N650" s="1068"/>
      <c r="O650" s="1074" t="str">
        <f>VLOOKUP($C627,'2025年度(M2前期)'!$B$5:$N$208,COLUMN('2025年度(M2前期)'!$K$5)+1,0)&amp;""</f>
        <v/>
      </c>
      <c r="P650" s="1068"/>
      <c r="Q650" s="1074" t="str">
        <f>VLOOKUP($C627,'2025年度(D1前期)'!$B$5:$N$208,COLUMN('2025年度(D1前期)'!$K$5)+1,0)&amp;""</f>
        <v/>
      </c>
      <c r="R650" s="1068"/>
      <c r="S650" s="1074" t="str">
        <f>VLOOKUP($C627,'2025年度(D23前期)'!$B$5:$N$208,COLUMN('2025年度(D23前期)'!$K$5)+1,0)&amp;""</f>
        <v/>
      </c>
      <c r="T650" s="1068"/>
      <c r="U650" s="867" t="s">
        <v>108</v>
      </c>
      <c r="V650" s="910" t="s">
        <v>82</v>
      </c>
      <c r="Y650" s="782" t="s">
        <v>676</v>
      </c>
      <c r="Z650" s="1091"/>
      <c r="AA650" s="1152"/>
      <c r="AB650" s="1152"/>
      <c r="AC650" s="1152"/>
      <c r="AD650" s="1152"/>
      <c r="AE650" s="1152"/>
      <c r="AF650" s="1152"/>
      <c r="AG650" s="1152"/>
      <c r="AH650" s="1152"/>
      <c r="AI650" s="1152"/>
      <c r="AJ650" s="1152"/>
      <c r="AK650" s="1152"/>
      <c r="AL650" s="1152"/>
      <c r="AM650" s="1152"/>
      <c r="AN650" s="1152"/>
      <c r="AO650" s="1152"/>
      <c r="AP650" s="1152"/>
      <c r="AQ650" s="1152"/>
      <c r="AR650" s="1152"/>
      <c r="AS650" s="1152"/>
      <c r="AT650" s="1152"/>
      <c r="AU650" s="1152"/>
      <c r="AV650" s="1152"/>
      <c r="AW650" s="1296"/>
      <c r="AX650" s="1152"/>
      <c r="AY650" s="1152"/>
      <c r="AZ650" s="1152"/>
      <c r="BA650" s="1152"/>
      <c r="BB650" s="1152"/>
      <c r="BC650" s="1152"/>
      <c r="BD650" s="1152"/>
      <c r="BE650" s="1152"/>
      <c r="BF650" s="1152"/>
      <c r="BG650" s="1152"/>
      <c r="BH650" s="1152"/>
      <c r="BI650" s="1152"/>
      <c r="BJ650" s="1152"/>
      <c r="BK650" s="1152"/>
      <c r="BL650" s="1152"/>
      <c r="BM650" s="1152"/>
      <c r="BN650" s="1152"/>
      <c r="BO650" s="1152"/>
      <c r="BP650" s="1152"/>
      <c r="BQ650" s="1152"/>
      <c r="BR650" s="1152"/>
      <c r="BS650" s="1152"/>
      <c r="BT650" s="1152"/>
      <c r="BU650" s="1152"/>
      <c r="BV650" s="1152"/>
      <c r="BW650" s="1152"/>
    </row>
    <row r="651" spans="1:75">
      <c r="A651" s="1092"/>
      <c r="B651" s="16" t="s">
        <v>56</v>
      </c>
      <c r="C651" s="1142" t="s">
        <v>229</v>
      </c>
      <c r="D651" s="1143"/>
      <c r="E651" s="1063"/>
      <c r="F651" s="1075"/>
      <c r="G651" s="1063"/>
      <c r="H651" s="1075"/>
      <c r="I651" s="1063"/>
      <c r="J651" s="1075"/>
      <c r="K651" s="1064"/>
      <c r="L651" s="1064"/>
      <c r="M651" s="1061"/>
      <c r="N651" s="1075"/>
      <c r="O651" s="1064"/>
      <c r="P651" s="1075"/>
      <c r="Q651" s="1064"/>
      <c r="R651" s="1075"/>
      <c r="S651" s="1064"/>
      <c r="T651" s="1075"/>
      <c r="U651" s="868" t="s">
        <v>110</v>
      </c>
      <c r="V651" s="910" t="s">
        <v>551</v>
      </c>
      <c r="W651" s="20"/>
      <c r="X651" s="20"/>
      <c r="Y651" s="808"/>
      <c r="Z651" s="1092"/>
      <c r="AA651" s="1153"/>
      <c r="AB651" s="1153"/>
      <c r="AC651" s="1153"/>
      <c r="AD651" s="1153"/>
      <c r="AE651" s="1153"/>
      <c r="AF651" s="1153"/>
      <c r="AG651" s="1153"/>
      <c r="AH651" s="1153"/>
      <c r="AI651" s="1153"/>
      <c r="AJ651" s="1153"/>
      <c r="AK651" s="1153"/>
      <c r="AL651" s="1153"/>
      <c r="AM651" s="1153"/>
      <c r="AN651" s="1153"/>
      <c r="AO651" s="1153"/>
      <c r="AP651" s="1153"/>
      <c r="AQ651" s="1153"/>
      <c r="AR651" s="1153"/>
      <c r="AS651" s="1153"/>
      <c r="AT651" s="1153"/>
      <c r="AU651" s="1153"/>
      <c r="AV651" s="1153"/>
      <c r="AW651" s="1296"/>
      <c r="AX651" s="1153"/>
      <c r="AY651" s="1153"/>
      <c r="AZ651" s="1153"/>
      <c r="BA651" s="1153"/>
      <c r="BB651" s="1153"/>
      <c r="BC651" s="1153"/>
      <c r="BD651" s="1153"/>
      <c r="BE651" s="1153"/>
      <c r="BF651" s="1153"/>
      <c r="BG651" s="1153"/>
      <c r="BH651" s="1153"/>
      <c r="BI651" s="1153"/>
      <c r="BJ651" s="1153"/>
      <c r="BK651" s="1153"/>
      <c r="BL651" s="1153"/>
      <c r="BM651" s="1153"/>
      <c r="BN651" s="1153"/>
      <c r="BO651" s="1153"/>
      <c r="BP651" s="1153"/>
      <c r="BQ651" s="1153"/>
      <c r="BR651" s="1153"/>
      <c r="BS651" s="1153"/>
      <c r="BT651" s="1153"/>
      <c r="BU651" s="1153"/>
      <c r="BV651" s="1153"/>
      <c r="BW651" s="1153"/>
    </row>
    <row r="652" spans="1:75" ht="21.75">
      <c r="A652" s="5"/>
      <c r="B652" s="6"/>
      <c r="C652" s="1077">
        <f>C627+1</f>
        <v>45835</v>
      </c>
      <c r="D652" s="1077"/>
      <c r="E652" s="1077"/>
      <c r="F652" s="1077"/>
      <c r="G652" s="1077"/>
      <c r="H652" s="1077"/>
      <c r="I652" s="1077"/>
      <c r="J652" s="1077"/>
      <c r="K652" s="1077"/>
      <c r="L652" s="1077"/>
      <c r="M652" s="1077"/>
      <c r="N652" s="1077"/>
      <c r="O652" s="1077"/>
      <c r="P652" s="1077"/>
      <c r="Q652" s="1077"/>
      <c r="R652" s="1077"/>
      <c r="S652" s="1077"/>
      <c r="T652" s="1077"/>
      <c r="U652" s="1049">
        <f>C652</f>
        <v>45835</v>
      </c>
      <c r="V652" s="1050"/>
      <c r="W652" s="1050"/>
      <c r="X652" s="1050"/>
      <c r="Y652" s="1050"/>
      <c r="Z652" s="1051"/>
      <c r="AA652" s="41">
        <v>101</v>
      </c>
      <c r="AB652" s="41">
        <v>102</v>
      </c>
      <c r="AC652" s="41">
        <v>103</v>
      </c>
      <c r="AD652" s="41" t="s">
        <v>16</v>
      </c>
      <c r="AE652" s="41" t="s">
        <v>17</v>
      </c>
      <c r="AF652" s="41" t="s">
        <v>18</v>
      </c>
      <c r="AG652" s="41">
        <v>201</v>
      </c>
      <c r="AH652" s="42">
        <v>202</v>
      </c>
      <c r="AI652" s="41">
        <v>203</v>
      </c>
      <c r="AJ652" s="41">
        <v>204</v>
      </c>
      <c r="AK652" s="41">
        <v>205</v>
      </c>
      <c r="AL652" s="41" t="s">
        <v>19</v>
      </c>
      <c r="AM652" s="41" t="s">
        <v>69</v>
      </c>
      <c r="AN652" s="7" t="s">
        <v>21</v>
      </c>
      <c r="AO652" s="7" t="s">
        <v>22</v>
      </c>
      <c r="AP652" s="7" t="s">
        <v>23</v>
      </c>
      <c r="AQ652" s="7" t="s">
        <v>24</v>
      </c>
      <c r="AR652" s="7" t="s">
        <v>25</v>
      </c>
      <c r="AS652" s="7" t="s">
        <v>26</v>
      </c>
      <c r="AT652" s="7" t="s">
        <v>27</v>
      </c>
      <c r="AU652" s="7" t="s">
        <v>28</v>
      </c>
      <c r="AV652" s="7" t="s">
        <v>29</v>
      </c>
      <c r="AW652" s="41">
        <v>301</v>
      </c>
      <c r="AX652" s="42">
        <v>302</v>
      </c>
      <c r="AY652" s="43">
        <v>303</v>
      </c>
      <c r="AZ652" s="43">
        <v>304</v>
      </c>
      <c r="BA652" s="41" t="s">
        <v>30</v>
      </c>
      <c r="BB652" s="41" t="s">
        <v>31</v>
      </c>
      <c r="BC652" s="42" t="s">
        <v>32</v>
      </c>
      <c r="BD652" s="41" t="s">
        <v>33</v>
      </c>
      <c r="BE652" s="41" t="s">
        <v>34</v>
      </c>
      <c r="BF652" s="41" t="s">
        <v>35</v>
      </c>
      <c r="BG652" s="7" t="s">
        <v>36</v>
      </c>
      <c r="BH652" s="7" t="s">
        <v>37</v>
      </c>
      <c r="BI652" s="41" t="s">
        <v>536</v>
      </c>
      <c r="BJ652" s="41" t="s">
        <v>537</v>
      </c>
      <c r="BK652" s="41" t="s">
        <v>538</v>
      </c>
      <c r="BL652" s="41" t="s">
        <v>539</v>
      </c>
      <c r="BM652" s="41" t="s">
        <v>540</v>
      </c>
      <c r="BN652" s="44" t="s">
        <v>40</v>
      </c>
      <c r="BO652" s="44" t="s">
        <v>41</v>
      </c>
      <c r="BP652" s="44" t="s">
        <v>354</v>
      </c>
      <c r="BQ652" s="45" t="s">
        <v>42</v>
      </c>
      <c r="BR652" s="45" t="s">
        <v>43</v>
      </c>
      <c r="BS652" s="45" t="s">
        <v>44</v>
      </c>
      <c r="BT652" s="45" t="s">
        <v>45</v>
      </c>
      <c r="BU652" s="45" t="s">
        <v>46</v>
      </c>
      <c r="BV652" s="45" t="s">
        <v>47</v>
      </c>
      <c r="BW652" s="45" t="s">
        <v>48</v>
      </c>
    </row>
    <row r="653" spans="1:75" ht="13.5" customHeight="1">
      <c r="A653" s="1091" t="s">
        <v>49</v>
      </c>
      <c r="B653" s="12" t="s">
        <v>50</v>
      </c>
      <c r="C653" s="1122" t="str">
        <f>VLOOKUP($C652,'2025年度(1年前期)'!$B$5:$N$208,COLUMN('2025年度(1年前期)'!$C$5),0)&amp;""</f>
        <v>英語Ⅱ(D)</v>
      </c>
      <c r="D653" s="1123"/>
      <c r="E653" s="1081" t="str">
        <f>VLOOKUP($C652,'2025年度(2年前期)'!$B$5:$N$208,COLUMN('2025年度(2年前期)'!$C$5),0)&amp;""</f>
        <v>成人看護援助論Ⅰ</v>
      </c>
      <c r="F653" s="1080"/>
      <c r="G653" s="1081" t="str">
        <f>VLOOKUP($C652,'2025年度(3年前期)'!$B$5:$N$208,COLUMN('2025年度(3年前期)'!$C$5),0)&amp;""</f>
        <v>看護教育論</v>
      </c>
      <c r="H653" s="1080"/>
      <c r="I653" s="1081" t="str">
        <f>VLOOKUP($C652,'2025年度(4年前期)'!$B$5:$N$208,COLUMN('2025年度(4年前期)'!$C$5),0)&amp;""</f>
        <v>卒業研究Ⅱ</v>
      </c>
      <c r="J653" s="1080"/>
      <c r="K653" s="1072" t="str">
        <f>VLOOKUP($C652,'2025年度(助産前期)'!$B$5:$N$208,COLUMN('2025年度(助産前期)'!$C$5),0)&amp;""</f>
        <v>助産学演習Ⅰ</v>
      </c>
      <c r="L653" s="1096"/>
      <c r="M653" s="1105" t="str">
        <f>VLOOKUP($C652,'2025年度(M1前期)'!$B$5:$N$208,COLUMN('2025年度(M1前期)'!$C$5),0)&amp;""</f>
        <v>保健経済論</v>
      </c>
      <c r="N653" s="1096"/>
      <c r="O653" s="1081" t="str">
        <f>VLOOKUP($C652,'2025年度(M2前期)'!$B$5:$N$208,COLUMN('2025年度(M2前期)'!$C$5),0)&amp;""</f>
        <v>看護情報・管理学演習Ａ－Ⅱ
感染管理看護学演習Ａ－Ⅱ</v>
      </c>
      <c r="P653" s="1080"/>
      <c r="Q653" s="1081" t="str">
        <f>VLOOKUP($C652,'2025年度(D1前期)'!$B$5:$N$208,COLUMN('2025年度(D1前期)'!$C$5),0)&amp;""</f>
        <v>精神看護学演習Ｂ</v>
      </c>
      <c r="R653" s="1080"/>
      <c r="S653" s="1072" t="str">
        <f>VLOOKUP($C652,'2025年度(D23前期)'!$B$5:$N$208,COLUMN('2025年度(D23前期)'!$C$5),0)&amp;""</f>
        <v>特別研究</v>
      </c>
      <c r="T653" s="1080"/>
      <c r="U653" s="13"/>
      <c r="V653" s="509" t="s">
        <v>677</v>
      </c>
      <c r="Y653" s="971" t="s">
        <v>262</v>
      </c>
      <c r="Z653" s="1095" t="str">
        <f>A653</f>
        <v xml:space="preserve">１時限（09：20～10：50） </v>
      </c>
      <c r="AA653" s="1151"/>
      <c r="AB653" s="1151" t="s">
        <v>175</v>
      </c>
      <c r="AC653" s="1151"/>
      <c r="AD653" s="1151"/>
      <c r="AE653" s="1151" t="s">
        <v>655</v>
      </c>
      <c r="AF653" s="1151"/>
      <c r="AG653" s="1151" t="s">
        <v>95</v>
      </c>
      <c r="AH653" s="1151"/>
      <c r="AI653" s="1151"/>
      <c r="AJ653" s="1151"/>
      <c r="AK653" s="1151"/>
      <c r="AL653" s="1151"/>
      <c r="AM653" s="1151"/>
      <c r="AN653" s="1043"/>
      <c r="AO653" s="1151"/>
      <c r="AP653" s="1151"/>
      <c r="AQ653" s="1151"/>
      <c r="AR653" s="1151"/>
      <c r="AS653" s="1151"/>
      <c r="AT653" s="1151"/>
      <c r="AU653" s="1151"/>
      <c r="AV653" s="1151"/>
      <c r="AW653" s="1151" t="s">
        <v>239</v>
      </c>
      <c r="AX653" s="1151"/>
      <c r="AY653" s="1151"/>
      <c r="AZ653" s="1151" t="s">
        <v>115</v>
      </c>
      <c r="BA653" s="1151" t="s">
        <v>640</v>
      </c>
      <c r="BB653" s="1151"/>
      <c r="BC653" s="1151"/>
      <c r="BD653" s="1151"/>
      <c r="BE653" s="1151"/>
      <c r="BF653" s="1151"/>
      <c r="BG653" s="1151"/>
      <c r="BH653" s="1151"/>
      <c r="BI653" s="1151" t="s">
        <v>678</v>
      </c>
      <c r="BJ653" s="1151"/>
      <c r="BK653" s="1151"/>
      <c r="BL653" s="1151"/>
      <c r="BM653" s="1151"/>
      <c r="BN653" s="1151"/>
      <c r="BO653" s="1151"/>
      <c r="BP653" s="1151"/>
      <c r="BQ653" s="1335"/>
      <c r="BR653" s="1335"/>
      <c r="BS653" s="1335"/>
      <c r="BT653" s="1335"/>
      <c r="BU653" s="1335"/>
      <c r="BV653" s="1335"/>
      <c r="BW653" s="1335"/>
    </row>
    <row r="654" spans="1:75" ht="13.5" customHeight="1">
      <c r="A654" s="1091"/>
      <c r="B654" s="15" t="s">
        <v>53</v>
      </c>
      <c r="C654" s="1118" t="str">
        <f>IFERROR(VLOOKUP(C653,科目・教員!$A$1:$B$357,2,0),"")</f>
        <v/>
      </c>
      <c r="D654" s="1119"/>
      <c r="E654" s="1067" t="str">
        <f>IFERROR(VLOOKUP(E653,科目・教員!$A$1:$B$357,2,0),"")</f>
        <v>飯野　京子</v>
      </c>
      <c r="F654" s="1066"/>
      <c r="G654" s="1067" t="str">
        <f>IFERROR(VLOOKUP(G653,科目・教員!$A$1:$B$357,2,0),"")</f>
        <v>亀岡　智美</v>
      </c>
      <c r="H654" s="1066"/>
      <c r="I654" s="1067" t="str">
        <f>IFERROR(VLOOKUP(I653,科目・教員!$A$1:$B$357,2,0),"")</f>
        <v>各担当教員</v>
      </c>
      <c r="J654" s="1066"/>
      <c r="K654" s="1068" t="str">
        <f>IFERROR(VLOOKUP(K653,科目・教員!$A$1:$B$357,2,0),"")</f>
        <v>日置　智華子</v>
      </c>
      <c r="L654" s="1070"/>
      <c r="M654" s="1104" t="str">
        <f>IFERROR(VLOOKUP(M653,科目・教員!$A$1:$B$357,2,0),"")</f>
        <v>渡辺　幹司</v>
      </c>
      <c r="N654" s="1066"/>
      <c r="O654" s="1067" t="str">
        <f>IFERROR(VLOOKUP(O653,科目・教員!$A$1:$B$357,2,0),"")</f>
        <v/>
      </c>
      <c r="P654" s="1066"/>
      <c r="Q654" s="1067" t="str">
        <f>IFERROR(VLOOKUP(Q653,科目・教員!$A$1:$B$357,2,0),"")</f>
        <v/>
      </c>
      <c r="R654" s="1066"/>
      <c r="S654" s="1068" t="str">
        <f>IFERROR(VLOOKUP(S653,科目・教員!$A$1:$B$357,2,0),"")</f>
        <v/>
      </c>
      <c r="T654" s="1066"/>
      <c r="U654" s="13"/>
      <c r="V654" s="918" t="s">
        <v>678</v>
      </c>
      <c r="Y654" s="971" t="s">
        <v>250</v>
      </c>
      <c r="Z654" s="1091"/>
      <c r="AA654" s="1152"/>
      <c r="AB654" s="1152"/>
      <c r="AC654" s="1152"/>
      <c r="AD654" s="1152"/>
      <c r="AE654" s="1152"/>
      <c r="AF654" s="1152"/>
      <c r="AG654" s="1152"/>
      <c r="AH654" s="1152"/>
      <c r="AI654" s="1152"/>
      <c r="AJ654" s="1152"/>
      <c r="AK654" s="1152"/>
      <c r="AL654" s="1152"/>
      <c r="AM654" s="1152"/>
      <c r="AN654" s="1044"/>
      <c r="AO654" s="1152"/>
      <c r="AP654" s="1152"/>
      <c r="AQ654" s="1152"/>
      <c r="AR654" s="1152"/>
      <c r="AS654" s="1152"/>
      <c r="AT654" s="1152"/>
      <c r="AU654" s="1152"/>
      <c r="AV654" s="1152"/>
      <c r="AW654" s="1152"/>
      <c r="AX654" s="1152"/>
      <c r="AY654" s="1152"/>
      <c r="AZ654" s="1152"/>
      <c r="BA654" s="1152"/>
      <c r="BB654" s="1152"/>
      <c r="BC654" s="1152"/>
      <c r="BD654" s="1152"/>
      <c r="BE654" s="1152"/>
      <c r="BF654" s="1152"/>
      <c r="BG654" s="1152"/>
      <c r="BH654" s="1152"/>
      <c r="BI654" s="1152"/>
      <c r="BJ654" s="1152"/>
      <c r="BK654" s="1152"/>
      <c r="BL654" s="1152"/>
      <c r="BM654" s="1152"/>
      <c r="BN654" s="1152"/>
      <c r="BO654" s="1152"/>
      <c r="BP654" s="1152"/>
      <c r="BQ654" s="1336"/>
      <c r="BR654" s="1336"/>
      <c r="BS654" s="1336"/>
      <c r="BT654" s="1336"/>
      <c r="BU654" s="1336"/>
      <c r="BV654" s="1336"/>
      <c r="BW654" s="1336"/>
    </row>
    <row r="655" spans="1:75" ht="13.5" customHeight="1">
      <c r="A655" s="1091"/>
      <c r="B655" s="15" t="s">
        <v>59</v>
      </c>
      <c r="C655" s="1118" t="str">
        <f>VLOOKUP($C652,'2025年度(1年前期)'!$B$5:$N$208,COLUMN('2025年度(1年前期)'!$C$5)+1,0)&amp;""</f>
        <v>102</v>
      </c>
      <c r="D655" s="1119"/>
      <c r="E655" s="1067" t="str">
        <f>VLOOKUP($C652,'2025年度(2年前期)'!$B$5:$N$208,COLUMN('2025年度(2年前期)'!$C$5)+1,0)&amp;""</f>
        <v>201</v>
      </c>
      <c r="F655" s="1066"/>
      <c r="G655" s="1067" t="str">
        <f>VLOOKUP($C652,'2025年度(3年前期)'!$B$5:$N$208,COLUMN('2025年度(3年前期)'!$C$5)+1,0)&amp;""</f>
        <v>301</v>
      </c>
      <c r="H655" s="1066"/>
      <c r="I655" s="1067" t="str">
        <f>VLOOKUP($C652,'2025年度(4年前期)'!$B$5:$N$208,COLUMN('2025年度(4年前期)'!$C$5)+1,0)&amp;""</f>
        <v/>
      </c>
      <c r="J655" s="1066"/>
      <c r="K655" s="1068" t="str">
        <f>VLOOKUP($C652,'2025年度(助産前期)'!$B$5:$N$208,COLUMN('2025年度(助産前期)'!$C$5)+1,0)&amp;""</f>
        <v>304</v>
      </c>
      <c r="L655" s="1070"/>
      <c r="M655" s="1104" t="str">
        <f>VLOOKUP($C652,'2025年度(M1前期)'!$B$5:$N$208,COLUMN('2025年度(M1前期)'!C$5)+1,0)&amp;""</f>
        <v>臨床講義室1</v>
      </c>
      <c r="N655" s="1066"/>
      <c r="O655" s="1067" t="str">
        <f>VLOOKUP($C652,'2025年度(M2前期)'!$B$5:$N$208,COLUMN('2025年度(M2前期)'!$C$5)+1,0)&amp;""</f>
        <v>情報:別途指定
感染:別途指定</v>
      </c>
      <c r="P655" s="1066"/>
      <c r="Q655" s="1067" t="str">
        <f>VLOOKUP($C652,'2025年度(D1前期)'!$B$5:$N$208,COLUMN('2025年度(D1前期)'!$C$5)+1,0)&amp;""</f>
        <v>別途指定</v>
      </c>
      <c r="R655" s="1066"/>
      <c r="S655" s="1068" t="str">
        <f>VLOOKUP($C652,'2025年度(D23前期)'!$B$5:$N$208,COLUMN('2025年度(D23前期)'!$C$5)+1,0)&amp;""</f>
        <v/>
      </c>
      <c r="T655" s="1066"/>
      <c r="U655" s="13"/>
      <c r="V655" s="509" t="s">
        <v>82</v>
      </c>
      <c r="Y655" s="971" t="s">
        <v>321</v>
      </c>
      <c r="Z655" s="1091"/>
      <c r="AA655" s="1152"/>
      <c r="AB655" s="1152"/>
      <c r="AC655" s="1152"/>
      <c r="AD655" s="1152"/>
      <c r="AE655" s="1152"/>
      <c r="AF655" s="1152"/>
      <c r="AG655" s="1152"/>
      <c r="AH655" s="1152"/>
      <c r="AI655" s="1152"/>
      <c r="AJ655" s="1152"/>
      <c r="AK655" s="1152"/>
      <c r="AL655" s="1152"/>
      <c r="AM655" s="1152"/>
      <c r="AN655" s="1044"/>
      <c r="AO655" s="1152"/>
      <c r="AP655" s="1152"/>
      <c r="AQ655" s="1152"/>
      <c r="AR655" s="1152"/>
      <c r="AS655" s="1152"/>
      <c r="AT655" s="1152"/>
      <c r="AU655" s="1152"/>
      <c r="AV655" s="1152"/>
      <c r="AW655" s="1152"/>
      <c r="AX655" s="1152"/>
      <c r="AY655" s="1152"/>
      <c r="AZ655" s="1152"/>
      <c r="BA655" s="1152"/>
      <c r="BB655" s="1152"/>
      <c r="BC655" s="1152"/>
      <c r="BD655" s="1152"/>
      <c r="BE655" s="1152"/>
      <c r="BF655" s="1152"/>
      <c r="BG655" s="1152"/>
      <c r="BH655" s="1152"/>
      <c r="BI655" s="1152"/>
      <c r="BJ655" s="1152"/>
      <c r="BK655" s="1152"/>
      <c r="BL655" s="1152"/>
      <c r="BM655" s="1152"/>
      <c r="BN655" s="1152"/>
      <c r="BO655" s="1152"/>
      <c r="BP655" s="1152"/>
      <c r="BQ655" s="1336"/>
      <c r="BR655" s="1336"/>
      <c r="BS655" s="1336"/>
      <c r="BT655" s="1336"/>
      <c r="BU655" s="1336"/>
      <c r="BV655" s="1336"/>
      <c r="BW655" s="1336"/>
    </row>
    <row r="656" spans="1:75" ht="13.5" customHeight="1">
      <c r="A656" s="1092"/>
      <c r="B656" s="16" t="s">
        <v>56</v>
      </c>
      <c r="C656" s="1120" t="s">
        <v>172</v>
      </c>
      <c r="D656" s="1121"/>
      <c r="E656" s="1199"/>
      <c r="F656" s="1144"/>
      <c r="G656" s="1063"/>
      <c r="H656" s="1062"/>
      <c r="I656" s="1063"/>
      <c r="J656" s="1062"/>
      <c r="K656" s="1064"/>
      <c r="L656" s="1069"/>
      <c r="M656" s="1106"/>
      <c r="N656" s="1062"/>
      <c r="O656" s="1063"/>
      <c r="P656" s="1062"/>
      <c r="Q656" s="1063"/>
      <c r="R656" s="1062"/>
      <c r="S656" s="1064"/>
      <c r="T656" s="1062"/>
      <c r="U656" s="13"/>
      <c r="V656" s="509" t="s">
        <v>679</v>
      </c>
      <c r="Y656" s="971" t="s">
        <v>505</v>
      </c>
      <c r="Z656" s="1092"/>
      <c r="AA656" s="1153"/>
      <c r="AB656" s="1153"/>
      <c r="AC656" s="1153"/>
      <c r="AD656" s="1153"/>
      <c r="AE656" s="1153"/>
      <c r="AF656" s="1153"/>
      <c r="AG656" s="1153"/>
      <c r="AH656" s="1153"/>
      <c r="AI656" s="1153"/>
      <c r="AJ656" s="1153"/>
      <c r="AK656" s="1153"/>
      <c r="AL656" s="1153"/>
      <c r="AM656" s="1153"/>
      <c r="AN656" s="1045"/>
      <c r="AO656" s="1153"/>
      <c r="AP656" s="1153"/>
      <c r="AQ656" s="1153"/>
      <c r="AR656" s="1153"/>
      <c r="AS656" s="1153"/>
      <c r="AT656" s="1153"/>
      <c r="AU656" s="1153"/>
      <c r="AV656" s="1153"/>
      <c r="AW656" s="1153"/>
      <c r="AX656" s="1153"/>
      <c r="AY656" s="1153"/>
      <c r="AZ656" s="1153"/>
      <c r="BA656" s="1153"/>
      <c r="BB656" s="1153"/>
      <c r="BC656" s="1153"/>
      <c r="BD656" s="1153"/>
      <c r="BE656" s="1153"/>
      <c r="BF656" s="1153"/>
      <c r="BG656" s="1153"/>
      <c r="BH656" s="1153"/>
      <c r="BI656" s="1153"/>
      <c r="BJ656" s="1153"/>
      <c r="BK656" s="1153"/>
      <c r="BL656" s="1153"/>
      <c r="BM656" s="1153"/>
      <c r="BN656" s="1153"/>
      <c r="BO656" s="1153"/>
      <c r="BP656" s="1153"/>
      <c r="BQ656" s="1337"/>
      <c r="BR656" s="1337"/>
      <c r="BS656" s="1337"/>
      <c r="BT656" s="1337"/>
      <c r="BU656" s="1337"/>
      <c r="BV656" s="1337"/>
      <c r="BW656" s="1337"/>
    </row>
    <row r="657" spans="1:75" ht="13.5" customHeight="1">
      <c r="A657" s="1091" t="s">
        <v>58</v>
      </c>
      <c r="B657" s="15" t="s">
        <v>50</v>
      </c>
      <c r="C657" s="1122" t="str">
        <f>VLOOKUP($C652,'2025年度(1年前期)'!$B$5:$N$208,COLUMN('2025年度(1年前期)'!$E$5),0)&amp;""</f>
        <v>英語Ⅱ(B)</v>
      </c>
      <c r="D657" s="1123"/>
      <c r="E657" s="1081" t="str">
        <f>VLOOKUP($C652,'2025年度(2年前期)'!$B$5:$N$208,COLUMN('2025年度(2年前期)'!$E$5),0)&amp;""</f>
        <v>成人看護援助論Ⅰ</v>
      </c>
      <c r="F657" s="1080"/>
      <c r="G657" s="1081" t="str">
        <f>VLOOKUP($C652,'2025年度(3年前期)'!$B$5:$N$208,COLUMN('2025年度(3年前期)'!$E$5),0)&amp;""</f>
        <v>周産期看護</v>
      </c>
      <c r="H657" s="1080"/>
      <c r="I657" s="1081" t="str">
        <f>VLOOKUP($C652,'2025年度(4年前期)'!$B$5:$N$208,COLUMN('2025年度(4年前期)'!$E$5),0)&amp;""</f>
        <v>卒業研究Ⅱ</v>
      </c>
      <c r="J657" s="1080"/>
      <c r="K657" s="1072" t="str">
        <f>VLOOKUP($C652,'2025年度(助産前期)'!$B$5:$N$208,COLUMN('2025年度(助産前期)'!$E$5),0)&amp;""</f>
        <v>助産学演習Ⅰ</v>
      </c>
      <c r="L657" s="1096"/>
      <c r="M657" s="1079" t="str">
        <f>VLOOKUP($C652,'2025年度(M1前期)'!$B$5:$N$208,COLUMN('2025年度(M1前期)'!$E$5),0)&amp;""</f>
        <v>保健経済論</v>
      </c>
      <c r="N657" s="1080"/>
      <c r="O657" s="1072" t="str">
        <f>VLOOKUP($C652,'2025年度(M2前期)'!$B$5:$N$208,COLUMN('2025年度(M2前期)'!$E$5),0)&amp;""</f>
        <v>看護情報・管理学演習Ａ－Ⅱ
感染管理看護学演習Ａ－Ⅱ</v>
      </c>
      <c r="P657" s="1080"/>
      <c r="Q657" s="1072" t="str">
        <f>VLOOKUP($C652,'2025年度(D1前期)'!$B$5:$N$208,COLUMN('2025年度(D1前期)'!$E$5),0)&amp;""</f>
        <v>精神看護学演習Ｂ</v>
      </c>
      <c r="R657" s="1080"/>
      <c r="S657" s="1072" t="str">
        <f>VLOOKUP($C652,'2025年度(D23前期)'!$B$5:$N$208,COLUMN('2025年度(D23前期)'!$E$5),0)&amp;""</f>
        <v>特別研究</v>
      </c>
      <c r="T657" s="1080"/>
      <c r="V657" s="701"/>
      <c r="W657" s="906" t="s">
        <v>189</v>
      </c>
      <c r="X657" s="956" t="s">
        <v>189</v>
      </c>
      <c r="Y657" s="971"/>
      <c r="Z657" s="1091" t="str">
        <f>A657</f>
        <v>２時限（11：00～12：30）</v>
      </c>
      <c r="AA657" s="1151"/>
      <c r="AB657" s="1151" t="s">
        <v>190</v>
      </c>
      <c r="AC657" s="1151"/>
      <c r="AD657" s="1151"/>
      <c r="AE657" s="1151" t="s">
        <v>655</v>
      </c>
      <c r="AF657" s="1296"/>
      <c r="AG657" s="1151" t="s">
        <v>95</v>
      </c>
      <c r="AH657" s="1151"/>
      <c r="AI657" s="1151"/>
      <c r="AJ657" s="1151"/>
      <c r="AK657" s="1151"/>
      <c r="AL657" s="1151"/>
      <c r="AM657" s="1151"/>
      <c r="AN657" s="1043"/>
      <c r="AO657" s="1151"/>
      <c r="AP657" s="1151"/>
      <c r="AQ657" s="1151"/>
      <c r="AR657" s="1151"/>
      <c r="AS657" s="1151"/>
      <c r="AT657" s="1151"/>
      <c r="AU657" s="1151"/>
      <c r="AV657" s="1151"/>
      <c r="AW657" s="1151" t="s">
        <v>273</v>
      </c>
      <c r="AX657" s="1151"/>
      <c r="AY657" s="1151"/>
      <c r="AZ657" s="1151" t="s">
        <v>115</v>
      </c>
      <c r="BA657" s="1151" t="s">
        <v>640</v>
      </c>
      <c r="BB657" s="1151"/>
      <c r="BC657" s="1151"/>
      <c r="BD657" s="1151"/>
      <c r="BE657" s="1151"/>
      <c r="BF657" s="1151"/>
      <c r="BG657" s="1151"/>
      <c r="BH657" s="1151"/>
      <c r="BI657" s="1183" t="s">
        <v>678</v>
      </c>
      <c r="BJ657" s="1151" t="s">
        <v>621</v>
      </c>
      <c r="BK657" s="1151"/>
      <c r="BL657" s="1151" t="s">
        <v>619</v>
      </c>
      <c r="BM657" s="1151"/>
      <c r="BN657" s="1151"/>
      <c r="BO657" s="1151"/>
      <c r="BP657" s="1151"/>
      <c r="BQ657" s="1335"/>
      <c r="BR657" s="1335"/>
      <c r="BS657" s="1335"/>
      <c r="BT657" s="1335"/>
      <c r="BU657" s="1335"/>
      <c r="BV657" s="1335"/>
      <c r="BW657" s="1335"/>
    </row>
    <row r="658" spans="1:75" ht="13.5" customHeight="1">
      <c r="A658" s="1091"/>
      <c r="B658" s="15" t="s">
        <v>53</v>
      </c>
      <c r="C658" s="1118" t="str">
        <f>IFERROR(VLOOKUP(C657,科目・教員!$A$1:$B$357,2,0),"")</f>
        <v/>
      </c>
      <c r="D658" s="1119"/>
      <c r="E658" s="1067" t="str">
        <f>IFERROR(VLOOKUP(E657,科目・教員!$A$1:$B$357,2,0),"")</f>
        <v>飯野　京子</v>
      </c>
      <c r="F658" s="1066"/>
      <c r="G658" s="1067" t="str">
        <f>IFERROR(VLOOKUP(G657,科目・教員!$A$1:$B$357,2,0),"")</f>
        <v>日置　智華子</v>
      </c>
      <c r="H658" s="1066"/>
      <c r="I658" s="1067" t="str">
        <f>IFERROR(VLOOKUP(I657,科目・教員!$A$1:$B$357,2,0),"")</f>
        <v>各担当教員</v>
      </c>
      <c r="J658" s="1066"/>
      <c r="K658" s="1068" t="str">
        <f>IFERROR(VLOOKUP(K657,科目・教員!$A$1:$B$357,2,0),"")</f>
        <v>日置　智華子</v>
      </c>
      <c r="L658" s="1070"/>
      <c r="M658" s="1065" t="str">
        <f>IFERROR(VLOOKUP(M657,科目・教員!$A$1:$B$357,2,0),"")</f>
        <v>渡辺　幹司</v>
      </c>
      <c r="N658" s="1066"/>
      <c r="O658" s="1068" t="str">
        <f>IFERROR(VLOOKUP(O657,科目・教員!$A$1:$B$357,2,0),"")</f>
        <v/>
      </c>
      <c r="P658" s="1066"/>
      <c r="Q658" s="1068" t="str">
        <f>IFERROR(VLOOKUP(Q657,科目・教員!$A$1:$B$357,2,0),"")</f>
        <v/>
      </c>
      <c r="R658" s="1066"/>
      <c r="S658" s="1068" t="str">
        <f>IFERROR(VLOOKUP(S657,科目・教員!$A$1:$B$357,2,0),"")</f>
        <v/>
      </c>
      <c r="T658" s="1066"/>
      <c r="V658" s="701"/>
      <c r="W658" s="906" t="s">
        <v>81</v>
      </c>
      <c r="X658" s="956" t="s">
        <v>619</v>
      </c>
      <c r="Y658" s="971" t="s">
        <v>660</v>
      </c>
      <c r="Z658" s="1091"/>
      <c r="AA658" s="1152"/>
      <c r="AB658" s="1152"/>
      <c r="AC658" s="1152"/>
      <c r="AD658" s="1152"/>
      <c r="AE658" s="1152"/>
      <c r="AF658" s="1296"/>
      <c r="AG658" s="1152"/>
      <c r="AH658" s="1152"/>
      <c r="AI658" s="1152"/>
      <c r="AJ658" s="1152"/>
      <c r="AK658" s="1152"/>
      <c r="AL658" s="1152"/>
      <c r="AM658" s="1152"/>
      <c r="AN658" s="1044"/>
      <c r="AO658" s="1152"/>
      <c r="AP658" s="1152"/>
      <c r="AQ658" s="1152"/>
      <c r="AR658" s="1152"/>
      <c r="AS658" s="1152"/>
      <c r="AT658" s="1152"/>
      <c r="AU658" s="1152"/>
      <c r="AV658" s="1152"/>
      <c r="AW658" s="1152"/>
      <c r="AX658" s="1152"/>
      <c r="AY658" s="1152"/>
      <c r="AZ658" s="1152"/>
      <c r="BA658" s="1152"/>
      <c r="BB658" s="1152"/>
      <c r="BC658" s="1152"/>
      <c r="BD658" s="1152"/>
      <c r="BE658" s="1152"/>
      <c r="BF658" s="1152"/>
      <c r="BG658" s="1152"/>
      <c r="BH658" s="1152"/>
      <c r="BI658" s="1184"/>
      <c r="BJ658" s="1152"/>
      <c r="BK658" s="1152"/>
      <c r="BL658" s="1152"/>
      <c r="BM658" s="1152"/>
      <c r="BN658" s="1152"/>
      <c r="BO658" s="1152"/>
      <c r="BP658" s="1152"/>
      <c r="BQ658" s="1336"/>
      <c r="BR658" s="1336"/>
      <c r="BS658" s="1336"/>
      <c r="BT658" s="1336"/>
      <c r="BU658" s="1336"/>
      <c r="BV658" s="1336"/>
      <c r="BW658" s="1336"/>
    </row>
    <row r="659" spans="1:75" ht="13.5" customHeight="1">
      <c r="A659" s="1091"/>
      <c r="B659" s="15" t="s">
        <v>59</v>
      </c>
      <c r="C659" s="1118" t="str">
        <f>VLOOKUP($C652,'2025年度(1年前期)'!$B$5:$N$208,COLUMN('2025年度(1年前期)'!$E$5)+1,0)&amp;""</f>
        <v>102</v>
      </c>
      <c r="D659" s="1119"/>
      <c r="E659" s="1067" t="str">
        <f>VLOOKUP($C652,'2025年度(2年前期)'!$B$5:$N$208,COLUMN('2025年度(2年前期)'!$E$5)+1,0)&amp;""</f>
        <v>201</v>
      </c>
      <c r="F659" s="1066"/>
      <c r="G659" s="1067" t="str">
        <f>VLOOKUP($C652,'2025年度(3年前期)'!$B$5:$N$208,COLUMN('2025年度(3年前期)'!$E$5)+1,0)&amp;""</f>
        <v>301</v>
      </c>
      <c r="H659" s="1066"/>
      <c r="I659" s="1067" t="str">
        <f>VLOOKUP($C652,'2025年度(4年前期)'!$B$5:$N$208,COLUMN('2025年度(4年前期)'!$E$5)+1,0)&amp;""</f>
        <v/>
      </c>
      <c r="J659" s="1066"/>
      <c r="K659" s="1068" t="str">
        <f>VLOOKUP($C652,'2025年度(助産前期)'!$B$5:$N$208,COLUMN('2025年度(助産前期)'!$E$5)+1,0)&amp;""</f>
        <v>304</v>
      </c>
      <c r="L659" s="1070"/>
      <c r="M659" s="1065" t="str">
        <f>VLOOKUP($C652,'2025年度(M1前期)'!$B$5:$N$208,COLUMN('2025年度(M1前期)'!$E$5)+1,0)&amp;""</f>
        <v>臨床講義室1</v>
      </c>
      <c r="N659" s="1066"/>
      <c r="O659" s="1068" t="str">
        <f>VLOOKUP($C652,'2025年度(M2前期)'!$B$5:$N$208,COLUMN('2025年度(M2前期)'!$E$5)+1,0)&amp;""</f>
        <v>情報:別途指定
感染:別途指定</v>
      </c>
      <c r="P659" s="1066"/>
      <c r="Q659" s="1068" t="str">
        <f>VLOOKUP($C652,'2025年度(D1前期)'!$B$5:$N$208,COLUMN('2025年度(D1前期)'!$E$5)+1,0)&amp;""</f>
        <v>別途指定</v>
      </c>
      <c r="R659" s="1066"/>
      <c r="S659" s="1068" t="str">
        <f>VLOOKUP($C652,'2025年度(D23前期)'!$B$5:$N$208,COLUMN('2025年度(D23前期)'!$E$5)+1,0)&amp;""</f>
        <v/>
      </c>
      <c r="T659" s="1066"/>
      <c r="V659" s="701"/>
      <c r="W659" s="906" t="s">
        <v>621</v>
      </c>
      <c r="X659" s="956" t="s">
        <v>620</v>
      </c>
      <c r="Y659" s="970" t="s">
        <v>662</v>
      </c>
      <c r="Z659" s="1091"/>
      <c r="AA659" s="1152"/>
      <c r="AB659" s="1152"/>
      <c r="AC659" s="1152"/>
      <c r="AD659" s="1152"/>
      <c r="AE659" s="1152"/>
      <c r="AF659" s="1296"/>
      <c r="AG659" s="1152"/>
      <c r="AH659" s="1152"/>
      <c r="AI659" s="1152"/>
      <c r="AJ659" s="1152"/>
      <c r="AK659" s="1152"/>
      <c r="AL659" s="1152"/>
      <c r="AM659" s="1152"/>
      <c r="AN659" s="1044"/>
      <c r="AO659" s="1152"/>
      <c r="AP659" s="1152"/>
      <c r="AQ659" s="1152"/>
      <c r="AR659" s="1152"/>
      <c r="AS659" s="1152"/>
      <c r="AT659" s="1152"/>
      <c r="AU659" s="1152"/>
      <c r="AV659" s="1152"/>
      <c r="AW659" s="1152"/>
      <c r="AX659" s="1152"/>
      <c r="AY659" s="1152"/>
      <c r="AZ659" s="1152"/>
      <c r="BA659" s="1152"/>
      <c r="BB659" s="1152"/>
      <c r="BC659" s="1152"/>
      <c r="BD659" s="1152"/>
      <c r="BE659" s="1152"/>
      <c r="BF659" s="1152"/>
      <c r="BG659" s="1152"/>
      <c r="BH659" s="1152"/>
      <c r="BI659" s="1184"/>
      <c r="BJ659" s="1152"/>
      <c r="BK659" s="1152"/>
      <c r="BL659" s="1152"/>
      <c r="BM659" s="1152"/>
      <c r="BN659" s="1152"/>
      <c r="BO659" s="1152"/>
      <c r="BP659" s="1152"/>
      <c r="BQ659" s="1336"/>
      <c r="BR659" s="1336"/>
      <c r="BS659" s="1336"/>
      <c r="BT659" s="1336"/>
      <c r="BU659" s="1336"/>
      <c r="BV659" s="1336"/>
      <c r="BW659" s="1336"/>
    </row>
    <row r="660" spans="1:75" ht="13.5" customHeight="1">
      <c r="A660" s="1100"/>
      <c r="B660" s="16" t="s">
        <v>56</v>
      </c>
      <c r="C660" s="1120" t="s">
        <v>172</v>
      </c>
      <c r="D660" s="1121"/>
      <c r="E660" s="1150"/>
      <c r="F660" s="1136"/>
      <c r="G660" s="1063"/>
      <c r="H660" s="1075"/>
      <c r="I660" s="1063"/>
      <c r="J660" s="1075"/>
      <c r="K660" s="1064"/>
      <c r="L660" s="1064"/>
      <c r="M660" s="1061"/>
      <c r="N660" s="1075"/>
      <c r="O660" s="1064"/>
      <c r="P660" s="1075"/>
      <c r="Q660" s="1064"/>
      <c r="R660" s="1075"/>
      <c r="S660" s="1064"/>
      <c r="T660" s="1075"/>
      <c r="V660" s="701"/>
      <c r="W660" s="906" t="s">
        <v>110</v>
      </c>
      <c r="X660" s="956" t="s">
        <v>548</v>
      </c>
      <c r="Y660" s="970" t="s">
        <v>240</v>
      </c>
      <c r="Z660" s="1092"/>
      <c r="AA660" s="1153"/>
      <c r="AB660" s="1153"/>
      <c r="AC660" s="1153"/>
      <c r="AD660" s="1153"/>
      <c r="AE660" s="1153"/>
      <c r="AF660" s="1296"/>
      <c r="AG660" s="1153"/>
      <c r="AH660" s="1153"/>
      <c r="AI660" s="1153"/>
      <c r="AJ660" s="1153"/>
      <c r="AK660" s="1153"/>
      <c r="AL660" s="1153"/>
      <c r="AM660" s="1153"/>
      <c r="AN660" s="1045"/>
      <c r="AO660" s="1153"/>
      <c r="AP660" s="1153"/>
      <c r="AQ660" s="1153"/>
      <c r="AR660" s="1153"/>
      <c r="AS660" s="1153"/>
      <c r="AT660" s="1153"/>
      <c r="AU660" s="1153"/>
      <c r="AV660" s="1153"/>
      <c r="AW660" s="1153"/>
      <c r="AX660" s="1153"/>
      <c r="AY660" s="1153"/>
      <c r="AZ660" s="1153"/>
      <c r="BA660" s="1153"/>
      <c r="BB660" s="1153"/>
      <c r="BC660" s="1153"/>
      <c r="BD660" s="1153"/>
      <c r="BE660" s="1153"/>
      <c r="BF660" s="1153"/>
      <c r="BG660" s="1153"/>
      <c r="BH660" s="1153"/>
      <c r="BI660" s="1185"/>
      <c r="BJ660" s="1153"/>
      <c r="BK660" s="1153"/>
      <c r="BL660" s="1153"/>
      <c r="BM660" s="1153"/>
      <c r="BN660" s="1153"/>
      <c r="BO660" s="1153"/>
      <c r="BP660" s="1153"/>
      <c r="BQ660" s="1337"/>
      <c r="BR660" s="1337"/>
      <c r="BS660" s="1337"/>
      <c r="BT660" s="1337"/>
      <c r="BU660" s="1337"/>
      <c r="BV660" s="1337"/>
      <c r="BW660" s="1337"/>
    </row>
    <row r="661" spans="1:75" ht="13.5" customHeight="1">
      <c r="A661" s="1095" t="s">
        <v>60</v>
      </c>
      <c r="B661" s="18" t="s">
        <v>61</v>
      </c>
      <c r="C661" s="1079"/>
      <c r="D661" s="1080"/>
      <c r="E661" s="1081"/>
      <c r="F661" s="1080"/>
      <c r="G661" s="1081"/>
      <c r="H661" s="1080"/>
      <c r="I661" s="1081"/>
      <c r="J661" s="1080"/>
      <c r="K661" s="1072"/>
      <c r="L661" s="1096"/>
      <c r="M661" s="1079"/>
      <c r="N661" s="1080"/>
      <c r="O661" s="1072"/>
      <c r="P661" s="1080"/>
      <c r="Q661" s="1072"/>
      <c r="R661" s="1080"/>
      <c r="S661" s="1072"/>
      <c r="T661" s="1080"/>
      <c r="U661" s="17"/>
      <c r="V661" s="701"/>
      <c r="Y661" s="839" t="s">
        <v>15</v>
      </c>
      <c r="Z661" s="1091" t="str">
        <f>A661</f>
        <v>昼休み（12：30～13：30）</v>
      </c>
      <c r="AA661" s="1151"/>
      <c r="AB661" s="1151"/>
      <c r="AC661" s="1151"/>
      <c r="AD661" s="1151"/>
      <c r="AE661" s="1151"/>
      <c r="AF661" s="1151"/>
      <c r="AG661" s="1151"/>
      <c r="AH661" s="1151"/>
      <c r="AI661" s="1151"/>
      <c r="AJ661" s="1151"/>
      <c r="AK661" s="1151"/>
      <c r="AL661" s="1151"/>
      <c r="AM661" s="1151"/>
      <c r="AN661" s="1151"/>
      <c r="AO661" s="1151"/>
      <c r="AP661" s="1151"/>
      <c r="AQ661" s="1151"/>
      <c r="AR661" s="1151"/>
      <c r="AS661" s="1151"/>
      <c r="AT661" s="1151"/>
      <c r="AU661" s="1151"/>
      <c r="AV661" s="1151"/>
      <c r="AW661" s="1151"/>
      <c r="AX661" s="1151"/>
      <c r="AY661" s="1151"/>
      <c r="AZ661" s="1151"/>
      <c r="BA661" s="1151"/>
      <c r="BB661" s="1151"/>
      <c r="BC661" s="1151"/>
      <c r="BD661" s="1151"/>
      <c r="BE661" s="1151"/>
      <c r="BF661" s="1151"/>
      <c r="BG661" s="1151"/>
      <c r="BH661" s="1151"/>
      <c r="BI661" s="1183"/>
      <c r="BJ661" s="1151"/>
      <c r="BK661" s="1151"/>
      <c r="BL661" s="1151"/>
      <c r="BM661" s="1151"/>
      <c r="BN661" s="1151"/>
      <c r="BO661" s="1151"/>
      <c r="BP661" s="1151"/>
      <c r="BQ661" s="1335"/>
      <c r="BR661" s="1335"/>
      <c r="BS661" s="1335"/>
      <c r="BT661" s="1335"/>
      <c r="BU661" s="1335"/>
      <c r="BV661" s="1335"/>
      <c r="BW661" s="1335"/>
    </row>
    <row r="662" spans="1:75" ht="13.5" customHeight="1">
      <c r="A662" s="1091"/>
      <c r="B662" s="18" t="s">
        <v>62</v>
      </c>
      <c r="C662" s="1065"/>
      <c r="D662" s="1066"/>
      <c r="E662" s="1067"/>
      <c r="F662" s="1066"/>
      <c r="G662" s="1067"/>
      <c r="H662" s="1066"/>
      <c r="I662" s="1067"/>
      <c r="J662" s="1066"/>
      <c r="K662" s="1068"/>
      <c r="L662" s="1070"/>
      <c r="M662" s="1065"/>
      <c r="N662" s="1066"/>
      <c r="O662" s="1068"/>
      <c r="P662" s="1066"/>
      <c r="Q662" s="1068"/>
      <c r="R662" s="1066"/>
      <c r="S662" s="1068"/>
      <c r="T662" s="1066"/>
      <c r="U662" s="17"/>
      <c r="V662" s="701"/>
      <c r="Y662" s="839" t="s">
        <v>680</v>
      </c>
      <c r="Z662" s="1091"/>
      <c r="AA662" s="1152"/>
      <c r="AB662" s="1152"/>
      <c r="AC662" s="1152"/>
      <c r="AD662" s="1152"/>
      <c r="AE662" s="1152"/>
      <c r="AF662" s="1152"/>
      <c r="AG662" s="1152"/>
      <c r="AH662" s="1152"/>
      <c r="AI662" s="1152"/>
      <c r="AJ662" s="1152"/>
      <c r="AK662" s="1152"/>
      <c r="AL662" s="1152"/>
      <c r="AM662" s="1152"/>
      <c r="AN662" s="1152"/>
      <c r="AO662" s="1152"/>
      <c r="AP662" s="1152"/>
      <c r="AQ662" s="1152"/>
      <c r="AR662" s="1152"/>
      <c r="AS662" s="1152"/>
      <c r="AT662" s="1152"/>
      <c r="AU662" s="1152"/>
      <c r="AV662" s="1152"/>
      <c r="AW662" s="1152"/>
      <c r="AX662" s="1152"/>
      <c r="AY662" s="1152"/>
      <c r="AZ662" s="1152"/>
      <c r="BA662" s="1152"/>
      <c r="BB662" s="1152"/>
      <c r="BC662" s="1152"/>
      <c r="BD662" s="1152"/>
      <c r="BE662" s="1152"/>
      <c r="BF662" s="1152"/>
      <c r="BG662" s="1152"/>
      <c r="BH662" s="1152"/>
      <c r="BI662" s="1184"/>
      <c r="BJ662" s="1152"/>
      <c r="BK662" s="1152"/>
      <c r="BL662" s="1152"/>
      <c r="BM662" s="1152"/>
      <c r="BN662" s="1152"/>
      <c r="BO662" s="1152"/>
      <c r="BP662" s="1152"/>
      <c r="BQ662" s="1336"/>
      <c r="BR662" s="1336"/>
      <c r="BS662" s="1336"/>
      <c r="BT662" s="1336"/>
      <c r="BU662" s="1336"/>
      <c r="BV662" s="1336"/>
      <c r="BW662" s="1336"/>
    </row>
    <row r="663" spans="1:75" ht="13.5" customHeight="1">
      <c r="A663" s="1091"/>
      <c r="B663" s="18" t="s">
        <v>59</v>
      </c>
      <c r="C663" s="1065"/>
      <c r="D663" s="1066"/>
      <c r="E663" s="1067"/>
      <c r="F663" s="1066"/>
      <c r="G663" s="1067"/>
      <c r="H663" s="1066"/>
      <c r="I663" s="1067"/>
      <c r="J663" s="1066"/>
      <c r="K663" s="1068"/>
      <c r="L663" s="1070"/>
      <c r="M663" s="1065"/>
      <c r="N663" s="1066"/>
      <c r="O663" s="1068"/>
      <c r="P663" s="1066"/>
      <c r="Q663" s="1068"/>
      <c r="R663" s="1066"/>
      <c r="S663" s="1068"/>
      <c r="T663" s="1066"/>
      <c r="U663" s="17"/>
      <c r="V663" s="701"/>
      <c r="Y663" s="839" t="s">
        <v>681</v>
      </c>
      <c r="Z663" s="1091"/>
      <c r="AA663" s="1152"/>
      <c r="AB663" s="1152"/>
      <c r="AC663" s="1152"/>
      <c r="AD663" s="1152"/>
      <c r="AE663" s="1152"/>
      <c r="AF663" s="1152"/>
      <c r="AG663" s="1152"/>
      <c r="AH663" s="1152"/>
      <c r="AI663" s="1152"/>
      <c r="AJ663" s="1152"/>
      <c r="AK663" s="1152"/>
      <c r="AL663" s="1152"/>
      <c r="AM663" s="1152"/>
      <c r="AN663" s="1152"/>
      <c r="AO663" s="1152"/>
      <c r="AP663" s="1152"/>
      <c r="AQ663" s="1152"/>
      <c r="AR663" s="1152"/>
      <c r="AS663" s="1152"/>
      <c r="AT663" s="1152"/>
      <c r="AU663" s="1152"/>
      <c r="AV663" s="1152"/>
      <c r="AW663" s="1152"/>
      <c r="AX663" s="1152"/>
      <c r="AY663" s="1152"/>
      <c r="AZ663" s="1152"/>
      <c r="BA663" s="1152"/>
      <c r="BB663" s="1152"/>
      <c r="BC663" s="1152"/>
      <c r="BD663" s="1152"/>
      <c r="BE663" s="1152"/>
      <c r="BF663" s="1152"/>
      <c r="BG663" s="1152"/>
      <c r="BH663" s="1152"/>
      <c r="BI663" s="1184"/>
      <c r="BJ663" s="1152"/>
      <c r="BK663" s="1152"/>
      <c r="BL663" s="1152"/>
      <c r="BM663" s="1152"/>
      <c r="BN663" s="1152"/>
      <c r="BO663" s="1152"/>
      <c r="BP663" s="1152"/>
      <c r="BQ663" s="1336"/>
      <c r="BR663" s="1336"/>
      <c r="BS663" s="1336"/>
      <c r="BT663" s="1336"/>
      <c r="BU663" s="1336"/>
      <c r="BV663" s="1336"/>
      <c r="BW663" s="1336"/>
    </row>
    <row r="664" spans="1:75" ht="13.5" customHeight="1">
      <c r="A664" s="1092"/>
      <c r="B664" s="19" t="s">
        <v>56</v>
      </c>
      <c r="C664" s="1102"/>
      <c r="D664" s="1094"/>
      <c r="E664" s="1103"/>
      <c r="F664" s="1094"/>
      <c r="G664" s="1103"/>
      <c r="H664" s="1094"/>
      <c r="I664" s="1103"/>
      <c r="J664" s="1094"/>
      <c r="K664" s="1093"/>
      <c r="L664" s="1093"/>
      <c r="M664" s="1102"/>
      <c r="N664" s="1094"/>
      <c r="O664" s="1093"/>
      <c r="P664" s="1094"/>
      <c r="Q664" s="1093"/>
      <c r="R664" s="1094"/>
      <c r="S664" s="1093"/>
      <c r="T664" s="1094"/>
      <c r="U664" s="17"/>
      <c r="V664" s="701"/>
      <c r="Y664" s="839" t="s">
        <v>682</v>
      </c>
      <c r="Z664" s="1092"/>
      <c r="AA664" s="1153"/>
      <c r="AB664" s="1153"/>
      <c r="AC664" s="1153"/>
      <c r="AD664" s="1153"/>
      <c r="AE664" s="1153"/>
      <c r="AF664" s="1153"/>
      <c r="AG664" s="1153"/>
      <c r="AH664" s="1153"/>
      <c r="AI664" s="1153"/>
      <c r="AJ664" s="1153"/>
      <c r="AK664" s="1153"/>
      <c r="AL664" s="1153"/>
      <c r="AM664" s="1153"/>
      <c r="AN664" s="1153"/>
      <c r="AO664" s="1153"/>
      <c r="AP664" s="1153"/>
      <c r="AQ664" s="1153"/>
      <c r="AR664" s="1153"/>
      <c r="AS664" s="1153"/>
      <c r="AT664" s="1153"/>
      <c r="AU664" s="1153"/>
      <c r="AV664" s="1153"/>
      <c r="AW664" s="1153"/>
      <c r="AX664" s="1153"/>
      <c r="AY664" s="1153"/>
      <c r="AZ664" s="1153"/>
      <c r="BA664" s="1153"/>
      <c r="BB664" s="1153"/>
      <c r="BC664" s="1153"/>
      <c r="BD664" s="1153"/>
      <c r="BE664" s="1153"/>
      <c r="BF664" s="1153"/>
      <c r="BG664" s="1153"/>
      <c r="BH664" s="1153"/>
      <c r="BI664" s="1185"/>
      <c r="BJ664" s="1153"/>
      <c r="BK664" s="1153"/>
      <c r="BL664" s="1153"/>
      <c r="BM664" s="1153"/>
      <c r="BN664" s="1153"/>
      <c r="BO664" s="1153"/>
      <c r="BP664" s="1153"/>
      <c r="BQ664" s="1337"/>
      <c r="BR664" s="1337"/>
      <c r="BS664" s="1337"/>
      <c r="BT664" s="1337"/>
      <c r="BU664" s="1337"/>
      <c r="BV664" s="1337"/>
      <c r="BW664" s="1337"/>
    </row>
    <row r="665" spans="1:75" ht="13.5" customHeight="1">
      <c r="A665" s="1091" t="s">
        <v>64</v>
      </c>
      <c r="B665" s="15" t="s">
        <v>50</v>
      </c>
      <c r="C665" s="1089" t="str">
        <f>VLOOKUP($C652,'2025年度(1年前期)'!$B$5:$N$208,COLUMN('2025年度(1年前期)'!$G$5),0)&amp;""</f>
        <v>生命科学</v>
      </c>
      <c r="D665" s="1072"/>
      <c r="E665" s="1090" t="str">
        <f>VLOOKUP($C652,'2025年度(2年前期)'!$B$5:$N$208,COLUMN('2025年度(2年前期)'!$G$5),0)&amp;""</f>
        <v>生活援助論Ⅲ(CD)</v>
      </c>
      <c r="F665" s="1072"/>
      <c r="G665" s="1090" t="str">
        <f>VLOOKUP($C652,'2025年度(3年前期)'!$B$5:$N$208,COLUMN('2025年度(3年前期)'!$G$5),0)&amp;""</f>
        <v>看護実践と研究成果の活用</v>
      </c>
      <c r="H665" s="1072"/>
      <c r="I665" s="1090" t="str">
        <f>VLOOKUP($C652,'2025年度(4年前期)'!$B$5:$N$208,COLUMN('2025年度(4年前期)'!$G$5),0)&amp;""</f>
        <v>卒業研究Ⅱ</v>
      </c>
      <c r="J665" s="1072"/>
      <c r="K665" s="1071" t="str">
        <f>VLOOKUP($C652,'2025年度(助産前期)'!$B$5:$N$208,COLUMN('2025年度(助産前期)'!$G$5),0)&amp;""</f>
        <v>助産学演習Ⅱ</v>
      </c>
      <c r="L665" s="1071"/>
      <c r="M665" s="1089" t="str">
        <f>VLOOKUP($C652,'2025年度(M1前期)'!$B$5:$N$208,COLUMN('2025年度(M1前期)'!$G$5),0)&amp;""</f>
        <v>国際看護学特論Ａ－Ⅱ
がん看護学特論Ａ－Ⅱ</v>
      </c>
      <c r="N665" s="1072"/>
      <c r="O665" s="1071" t="str">
        <f>VLOOKUP($C652,'2025年度(M2前期)'!$B$5:$N$208,COLUMN('2025年度(M2前期)'!$G$5),0)&amp;""</f>
        <v>特別研究</v>
      </c>
      <c r="P665" s="1072"/>
      <c r="Q665" s="1071" t="str">
        <f>VLOOKUP($C652,'2025年度(D1前期)'!$B$5:$N$208,COLUMN('2025年度(D1前期)'!$G$5),0)&amp;""</f>
        <v>看護情報・管理学特論Ｂ</v>
      </c>
      <c r="R665" s="1072"/>
      <c r="S665" s="1071" t="str">
        <f>VLOOKUP($C652,'2025年度(D23前期)'!$B$5:$N$208,COLUMN('2025年度(D23前期)'!$G$5),0)&amp;""</f>
        <v>特別研究</v>
      </c>
      <c r="T665" s="1072"/>
      <c r="U665" s="17"/>
      <c r="V665" s="509"/>
      <c r="Z665" s="1091" t="str">
        <f>A665</f>
        <v>３時限（13：30～15：00）</v>
      </c>
      <c r="AA665" s="1151" t="s">
        <v>198</v>
      </c>
      <c r="AB665" s="1151"/>
      <c r="AC665" s="1151"/>
      <c r="AD665" s="1151"/>
      <c r="AE665" s="1151" t="s">
        <v>655</v>
      </c>
      <c r="AF665" s="1151"/>
      <c r="AG665" s="1151" t="s">
        <v>225</v>
      </c>
      <c r="AH665" s="1151" t="s">
        <v>225</v>
      </c>
      <c r="AI665" s="1151"/>
      <c r="AJ665" s="1151"/>
      <c r="AK665" s="1151"/>
      <c r="AL665" s="1151" t="s">
        <v>225</v>
      </c>
      <c r="AM665" s="1151"/>
      <c r="AN665" s="1151"/>
      <c r="AO665" s="1151"/>
      <c r="AP665" s="1151"/>
      <c r="AQ665" s="1151"/>
      <c r="AR665" s="1151"/>
      <c r="AS665" s="1151"/>
      <c r="AT665" s="1151"/>
      <c r="AU665" s="1151"/>
      <c r="AV665" s="1151"/>
      <c r="AW665" s="1151" t="s">
        <v>104</v>
      </c>
      <c r="AX665" s="1151"/>
      <c r="AY665" s="1151"/>
      <c r="AZ665" s="1151" t="s">
        <v>115</v>
      </c>
      <c r="BA665" s="1151"/>
      <c r="BB665" s="1151"/>
      <c r="BC665" s="1151"/>
      <c r="BD665" s="1151"/>
      <c r="BE665" s="1151"/>
      <c r="BF665" s="1151"/>
      <c r="BG665" s="1151"/>
      <c r="BH665" s="1151"/>
      <c r="BI665" s="1183" t="s">
        <v>678</v>
      </c>
      <c r="BJ665" s="1151"/>
      <c r="BK665" s="1151"/>
      <c r="BL665" s="1151"/>
      <c r="BM665" s="1151"/>
      <c r="BN665" s="1151"/>
      <c r="BO665" s="1151"/>
      <c r="BP665" s="1151"/>
      <c r="BQ665" s="1335"/>
      <c r="BR665" s="1335"/>
      <c r="BS665" s="1335"/>
      <c r="BT665" s="1335"/>
      <c r="BU665" s="1335"/>
      <c r="BV665" s="1335"/>
      <c r="BW665" s="1335"/>
    </row>
    <row r="666" spans="1:75" ht="13.5" customHeight="1">
      <c r="A666" s="1091"/>
      <c r="B666" s="15" t="s">
        <v>53</v>
      </c>
      <c r="C666" s="1101" t="str">
        <f>IFERROR(VLOOKUP(C665,科目・教員!$A$1:$B$357,2,0),"")</f>
        <v>本間　典子</v>
      </c>
      <c r="D666" s="1068"/>
      <c r="E666" s="1073" t="str">
        <f>IFERROR(VLOOKUP(E665,科目・教員!$A$1:$B$357,2,0),"")</f>
        <v>矢富　有見子</v>
      </c>
      <c r="F666" s="1068"/>
      <c r="G666" s="1073" t="str">
        <f>IFERROR(VLOOKUP(G665,科目・教員!$A$1:$B$357,2,0),"")</f>
        <v>西岡　みどり</v>
      </c>
      <c r="H666" s="1068"/>
      <c r="I666" s="1073" t="str">
        <f>IFERROR(VLOOKUP(I665,科目・教員!$A$1:$B$357,2,0),"")</f>
        <v>各担当教員</v>
      </c>
      <c r="J666" s="1068"/>
      <c r="K666" s="1074" t="str">
        <f>IFERROR(VLOOKUP(K665,科目・教員!$A$1:$B$357,2,0),"")</f>
        <v>日置　智華子</v>
      </c>
      <c r="L666" s="1074"/>
      <c r="M666" s="1101" t="str">
        <f>IFERROR(VLOOKUP(M665,科目・教員!$A$1:$B$357,2,0),"")</f>
        <v/>
      </c>
      <c r="N666" s="1068"/>
      <c r="O666" s="1074" t="str">
        <f>IFERROR(VLOOKUP(O665,科目・教員!$A$1:$B$357,2,0),"")</f>
        <v/>
      </c>
      <c r="P666" s="1068"/>
      <c r="Q666" s="1074" t="str">
        <f>IFERROR(VLOOKUP(Q665,科目・教員!$A$1:$B$357,2,0),"")</f>
        <v/>
      </c>
      <c r="R666" s="1068"/>
      <c r="S666" s="1074" t="str">
        <f>IFERROR(VLOOKUP(S665,科目・教員!$A$1:$B$357,2,0),"")</f>
        <v/>
      </c>
      <c r="T666" s="1068"/>
      <c r="U666" s="17"/>
      <c r="V666" s="509"/>
      <c r="Z666" s="1091"/>
      <c r="AA666" s="1152"/>
      <c r="AB666" s="1152"/>
      <c r="AC666" s="1152"/>
      <c r="AD666" s="1152"/>
      <c r="AE666" s="1152"/>
      <c r="AF666" s="1152"/>
      <c r="AG666" s="1152"/>
      <c r="AH666" s="1152"/>
      <c r="AI666" s="1152"/>
      <c r="AJ666" s="1152"/>
      <c r="AK666" s="1152"/>
      <c r="AL666" s="1152"/>
      <c r="AM666" s="1152"/>
      <c r="AN666" s="1152"/>
      <c r="AO666" s="1152"/>
      <c r="AP666" s="1152"/>
      <c r="AQ666" s="1152"/>
      <c r="AR666" s="1152"/>
      <c r="AS666" s="1152"/>
      <c r="AT666" s="1152"/>
      <c r="AU666" s="1152"/>
      <c r="AV666" s="1152"/>
      <c r="AW666" s="1152"/>
      <c r="AX666" s="1152"/>
      <c r="AY666" s="1152"/>
      <c r="AZ666" s="1152"/>
      <c r="BA666" s="1152"/>
      <c r="BB666" s="1152"/>
      <c r="BC666" s="1152"/>
      <c r="BD666" s="1152"/>
      <c r="BE666" s="1152"/>
      <c r="BF666" s="1152"/>
      <c r="BG666" s="1152"/>
      <c r="BH666" s="1152"/>
      <c r="BI666" s="1184"/>
      <c r="BJ666" s="1152"/>
      <c r="BK666" s="1152"/>
      <c r="BL666" s="1152"/>
      <c r="BM666" s="1152"/>
      <c r="BN666" s="1152"/>
      <c r="BO666" s="1152"/>
      <c r="BP666" s="1152"/>
      <c r="BQ666" s="1336"/>
      <c r="BR666" s="1336"/>
      <c r="BS666" s="1336"/>
      <c r="BT666" s="1336"/>
      <c r="BU666" s="1336"/>
      <c r="BV666" s="1336"/>
      <c r="BW666" s="1336"/>
    </row>
    <row r="667" spans="1:75" ht="13.5" customHeight="1">
      <c r="A667" s="1091"/>
      <c r="B667" s="15" t="s">
        <v>59</v>
      </c>
      <c r="C667" s="1101" t="str">
        <f>VLOOKUP($C652,'2025年度(1年前期)'!$B$5:$N$208,COLUMN('2025年度(1年前期)'!$G$5)+1,0)&amp;""</f>
        <v>101</v>
      </c>
      <c r="D667" s="1068"/>
      <c r="E667" s="1073" t="str">
        <f>VLOOKUP($C652,'2025年度(2年前期)'!$B$5:$N$208,COLUMN('2025年度(2年前期)'!$G$5)+1,0)&amp;""</f>
        <v xml:space="preserve">生活:201･202･基礎実 </v>
      </c>
      <c r="F667" s="1068"/>
      <c r="G667" s="1073" t="str">
        <f>VLOOKUP($C652,'2025年度(3年前期)'!$B$5:$N$208,COLUMN('2025年度(3年前期)'!$G$5)+1,0)&amp;""</f>
        <v>301</v>
      </c>
      <c r="H667" s="1068"/>
      <c r="I667" s="1073" t="str">
        <f>VLOOKUP($C652,'2025年度(4年前期)'!$B$5:$N$208,COLUMN('2025年度(4年前期)'!$G$5)+1,0)&amp;""</f>
        <v/>
      </c>
      <c r="J667" s="1068"/>
      <c r="K667" s="1074" t="str">
        <f>VLOOKUP($C652,'2025年度(助産前期)'!$B$5:$N$208,COLUMN('2025年度(助産前期)'!$G$5)+1,0)&amp;""</f>
        <v>304</v>
      </c>
      <c r="L667" s="1074"/>
      <c r="M667" s="1101" t="str">
        <f>VLOOKUP($C652,'2025年度(M1前期)'!$B$5:$N$208,COLUMN('2025年度(M1前期)'!$G$5)+1,0)&amp;""</f>
        <v>国際:別途指定
がん:別途指定</v>
      </c>
      <c r="N667" s="1068"/>
      <c r="O667" s="1074" t="str">
        <f>VLOOKUP($C652,'2025年度(M2前期)'!$B$5:$N$208,COLUMN('2025年度(M2前期)'!$G$5)+1,0)&amp;""</f>
        <v/>
      </c>
      <c r="P667" s="1068"/>
      <c r="Q667" s="1074" t="str">
        <f>VLOOKUP($C652,'2025年度(D1前期)'!$B$5:$N$208,COLUMN('2025年度(D1前期)'!$G$5)+1,0)&amp;""</f>
        <v>別途指定</v>
      </c>
      <c r="R667" s="1068"/>
      <c r="S667" s="1074" t="str">
        <f>VLOOKUP($C652,'2025年度(D23前期)'!$B$5:$N$208,COLUMN('2025年度(D23前期)'!$G$5)+1,0)&amp;""</f>
        <v/>
      </c>
      <c r="T667" s="1068"/>
      <c r="U667" s="17"/>
      <c r="V667" s="509"/>
      <c r="Z667" s="1091"/>
      <c r="AA667" s="1152"/>
      <c r="AB667" s="1152"/>
      <c r="AC667" s="1152"/>
      <c r="AD667" s="1152"/>
      <c r="AE667" s="1152"/>
      <c r="AF667" s="1152"/>
      <c r="AG667" s="1152"/>
      <c r="AH667" s="1152"/>
      <c r="AI667" s="1152"/>
      <c r="AJ667" s="1152"/>
      <c r="AK667" s="1152"/>
      <c r="AL667" s="1152"/>
      <c r="AM667" s="1152"/>
      <c r="AN667" s="1152"/>
      <c r="AO667" s="1152"/>
      <c r="AP667" s="1152"/>
      <c r="AQ667" s="1152"/>
      <c r="AR667" s="1152"/>
      <c r="AS667" s="1152"/>
      <c r="AT667" s="1152"/>
      <c r="AU667" s="1152"/>
      <c r="AV667" s="1152"/>
      <c r="AW667" s="1152"/>
      <c r="AX667" s="1152"/>
      <c r="AY667" s="1152"/>
      <c r="AZ667" s="1152"/>
      <c r="BA667" s="1152"/>
      <c r="BB667" s="1152"/>
      <c r="BC667" s="1152"/>
      <c r="BD667" s="1152"/>
      <c r="BE667" s="1152"/>
      <c r="BF667" s="1152"/>
      <c r="BG667" s="1152"/>
      <c r="BH667" s="1152"/>
      <c r="BI667" s="1184"/>
      <c r="BJ667" s="1152"/>
      <c r="BK667" s="1152"/>
      <c r="BL667" s="1152"/>
      <c r="BM667" s="1152"/>
      <c r="BN667" s="1152"/>
      <c r="BO667" s="1152"/>
      <c r="BP667" s="1152"/>
      <c r="BQ667" s="1336"/>
      <c r="BR667" s="1336"/>
      <c r="BS667" s="1336"/>
      <c r="BT667" s="1336"/>
      <c r="BU667" s="1336"/>
      <c r="BV667" s="1336"/>
      <c r="BW667" s="1336"/>
    </row>
    <row r="668" spans="1:75" ht="13.5" customHeight="1">
      <c r="A668" s="1100"/>
      <c r="B668" s="16" t="s">
        <v>56</v>
      </c>
      <c r="C668" s="1061"/>
      <c r="D668" s="1075"/>
      <c r="E668" s="1063"/>
      <c r="F668" s="1075"/>
      <c r="G668" s="1063"/>
      <c r="H668" s="1075"/>
      <c r="I668" s="1063"/>
      <c r="J668" s="1075"/>
      <c r="K668" s="1064"/>
      <c r="L668" s="1064"/>
      <c r="M668" s="1061"/>
      <c r="N668" s="1075"/>
      <c r="O668" s="1064"/>
      <c r="P668" s="1075"/>
      <c r="Q668" s="1064"/>
      <c r="R668" s="1075"/>
      <c r="S668" s="1064"/>
      <c r="T668" s="1075"/>
      <c r="U668" s="17"/>
      <c r="V668" s="509"/>
      <c r="Z668" s="1092"/>
      <c r="AA668" s="1153"/>
      <c r="AB668" s="1153"/>
      <c r="AC668" s="1153"/>
      <c r="AD668" s="1153"/>
      <c r="AE668" s="1153"/>
      <c r="AF668" s="1153"/>
      <c r="AG668" s="1153"/>
      <c r="AH668" s="1153"/>
      <c r="AI668" s="1153"/>
      <c r="AJ668" s="1153"/>
      <c r="AK668" s="1153"/>
      <c r="AL668" s="1153"/>
      <c r="AM668" s="1153"/>
      <c r="AN668" s="1153"/>
      <c r="AO668" s="1153"/>
      <c r="AP668" s="1153"/>
      <c r="AQ668" s="1153"/>
      <c r="AR668" s="1153"/>
      <c r="AS668" s="1153"/>
      <c r="AT668" s="1153"/>
      <c r="AU668" s="1153"/>
      <c r="AV668" s="1153"/>
      <c r="AW668" s="1153"/>
      <c r="AX668" s="1153"/>
      <c r="AY668" s="1153"/>
      <c r="AZ668" s="1153"/>
      <c r="BA668" s="1153"/>
      <c r="BB668" s="1153"/>
      <c r="BC668" s="1153"/>
      <c r="BD668" s="1153"/>
      <c r="BE668" s="1153"/>
      <c r="BF668" s="1153"/>
      <c r="BG668" s="1153"/>
      <c r="BH668" s="1153"/>
      <c r="BI668" s="1185"/>
      <c r="BJ668" s="1153"/>
      <c r="BK668" s="1153"/>
      <c r="BL668" s="1153"/>
      <c r="BM668" s="1153"/>
      <c r="BN668" s="1153"/>
      <c r="BO668" s="1153"/>
      <c r="BP668" s="1153"/>
      <c r="BQ668" s="1337"/>
      <c r="BR668" s="1337"/>
      <c r="BS668" s="1337"/>
      <c r="BT668" s="1337"/>
      <c r="BU668" s="1337"/>
      <c r="BV668" s="1337"/>
      <c r="BW668" s="1337"/>
    </row>
    <row r="669" spans="1:75" ht="13.5" customHeight="1">
      <c r="A669" s="1091" t="s">
        <v>67</v>
      </c>
      <c r="B669" s="15" t="s">
        <v>50</v>
      </c>
      <c r="C669" s="1089" t="str">
        <f>VLOOKUP($C652,'2025年度(1年前期)'!$B$5:$N$208,COLUMN('2025年度(1年前期)'!$I$5),0)&amp;""</f>
        <v>人体の構造と機能Ⅰ</v>
      </c>
      <c r="D669" s="1072"/>
      <c r="E669" s="1090" t="str">
        <f>VLOOKUP($C652,'2025年度(2年前期)'!$B$5:$N$208,COLUMN('2025年度(2年前期)'!$I$5),0)&amp;""</f>
        <v>生活援助論Ⅲ(CD)</v>
      </c>
      <c r="F669" s="1072"/>
      <c r="G669" s="1090" t="str">
        <f>VLOOKUP($C652,'2025年度(3年前期)'!$B$5:$N$208,COLUMN('2025年度(3年前期)'!$I$5),0)&amp;""</f>
        <v>看護実践と研究成果の活用</v>
      </c>
      <c r="H669" s="1072"/>
      <c r="I669" s="1090" t="str">
        <f>VLOOKUP($C652,'2025年度(4年前期)'!$B$5:$N$208,COLUMN('2025年度(4年前期)'!$I$5),0)&amp;""</f>
        <v/>
      </c>
      <c r="J669" s="1072"/>
      <c r="K669" s="1071" t="str">
        <f>VLOOKUP($C652,'2025年度(助産前期)'!$B$5:$N$208,COLUMN('2025年度(助産前期)'!$I$5),0)&amp;""</f>
        <v>助産学演習Ⅱ</v>
      </c>
      <c r="L669" s="1071"/>
      <c r="M669" s="1089" t="str">
        <f>VLOOKUP($C652,'2025年度(M1前期)'!$B$5:$N$208,COLUMN('2025年度(M1前期)'!$I$5),0)&amp;""</f>
        <v>国際看護学特論Ａ－Ⅱ
がん看護学特論Ａ－Ⅱ</v>
      </c>
      <c r="N669" s="1072"/>
      <c r="O669" s="1071" t="str">
        <f>VLOOKUP($C652,'2025年度(M2前期)'!$B$5:$N$208,COLUMN('2025年度(M2前期)'!$I$5),0)&amp;""</f>
        <v>特別研究</v>
      </c>
      <c r="P669" s="1072"/>
      <c r="Q669" s="1071" t="str">
        <f>VLOOKUP($C652,'2025年度(D1前期)'!$B$5:$N$208,COLUMN('2025年度(D1前期)'!$I$5),0)&amp;""</f>
        <v>看護情報・管理学特論Ｂ</v>
      </c>
      <c r="R669" s="1072"/>
      <c r="S669" s="1071" t="str">
        <f>VLOOKUP($C652,'2025年度(D23前期)'!$B$5:$N$208,COLUMN('2025年度(D23前期)'!$I$5),0)&amp;""</f>
        <v>特別研究</v>
      </c>
      <c r="T669" s="1072"/>
      <c r="U669" s="505" t="s">
        <v>99</v>
      </c>
      <c r="V669" s="701"/>
      <c r="X669" s="825" t="s">
        <v>630</v>
      </c>
      <c r="Y669" s="782" t="s">
        <v>334</v>
      </c>
      <c r="Z669" s="1091" t="str">
        <f>A669</f>
        <v>４時限（15：10～16：40）</v>
      </c>
      <c r="AA669" s="1151" t="s">
        <v>224</v>
      </c>
      <c r="AB669" s="1151"/>
      <c r="AC669" s="1151"/>
      <c r="AD669" s="1151"/>
      <c r="AE669" s="1151" t="s">
        <v>655</v>
      </c>
      <c r="AF669" s="1151"/>
      <c r="AG669" s="1151" t="s">
        <v>225</v>
      </c>
      <c r="AH669" s="1151" t="s">
        <v>225</v>
      </c>
      <c r="AI669" s="1151"/>
      <c r="AJ669" s="1151"/>
      <c r="AK669" s="1151"/>
      <c r="AL669" s="1151" t="s">
        <v>225</v>
      </c>
      <c r="AM669" s="1151"/>
      <c r="AN669" s="1151"/>
      <c r="AO669" s="1151"/>
      <c r="AP669" s="1151"/>
      <c r="AQ669" s="1151"/>
      <c r="AR669" s="1151"/>
      <c r="AS669" s="1151"/>
      <c r="AT669" s="1151"/>
      <c r="AU669" s="1151"/>
      <c r="AV669" s="1151"/>
      <c r="AW669" s="1151" t="s">
        <v>104</v>
      </c>
      <c r="AX669" s="1151"/>
      <c r="AY669" s="1151"/>
      <c r="AZ669" s="1151" t="s">
        <v>115</v>
      </c>
      <c r="BA669" s="1151"/>
      <c r="BB669" s="1151"/>
      <c r="BC669" s="1151"/>
      <c r="BD669" s="1151"/>
      <c r="BE669" s="1151"/>
      <c r="BF669" s="1151"/>
      <c r="BG669" s="1151"/>
      <c r="BH669" s="1151"/>
      <c r="BI669" s="1183" t="s">
        <v>678</v>
      </c>
      <c r="BJ669" s="1151" t="s">
        <v>552</v>
      </c>
      <c r="BK669" s="1151"/>
      <c r="BL669" s="1151"/>
      <c r="BM669" s="1151"/>
      <c r="BN669" s="1151" t="s">
        <v>630</v>
      </c>
      <c r="BO669" s="1151" t="s">
        <v>334</v>
      </c>
      <c r="BP669" s="1151"/>
      <c r="BQ669" s="1335"/>
      <c r="BR669" s="1335"/>
      <c r="BS669" s="1335"/>
      <c r="BT669" s="1335"/>
      <c r="BU669" s="1335"/>
      <c r="BV669" s="1335"/>
      <c r="BW669" s="1335"/>
    </row>
    <row r="670" spans="1:75" ht="13.5" customHeight="1">
      <c r="A670" s="1091"/>
      <c r="B670" s="15" t="s">
        <v>53</v>
      </c>
      <c r="C670" s="1101" t="str">
        <f>IFERROR(VLOOKUP(C669,科目・教員!$A$1:$B$357,2,0),"")</f>
        <v>本間　典子</v>
      </c>
      <c r="D670" s="1068"/>
      <c r="E670" s="1073" t="str">
        <f>IFERROR(VLOOKUP(E669,科目・教員!$A$1:$B$357,2,0),"")</f>
        <v>矢富　有見子</v>
      </c>
      <c r="F670" s="1068"/>
      <c r="G670" s="1073" t="str">
        <f>IFERROR(VLOOKUP(G669,科目・教員!$A$1:$B$357,2,0),"")</f>
        <v>西岡　みどり</v>
      </c>
      <c r="H670" s="1068"/>
      <c r="I670" s="1073" t="str">
        <f>IFERROR(VLOOKUP(I669,科目・教員!$A$1:$B$357,2,0),"")</f>
        <v/>
      </c>
      <c r="J670" s="1068"/>
      <c r="K670" s="1074" t="str">
        <f>IFERROR(VLOOKUP(K669,科目・教員!$A$1:$B$357,2,0),"")</f>
        <v>日置　智華子</v>
      </c>
      <c r="L670" s="1074"/>
      <c r="M670" s="1101" t="str">
        <f>IFERROR(VLOOKUP(M669,科目・教員!$A$1:$B$357,2,0),"")</f>
        <v/>
      </c>
      <c r="N670" s="1068"/>
      <c r="O670" s="1074" t="str">
        <f>IFERROR(VLOOKUP(O669,科目・教員!$A$1:$B$357,2,0),"")</f>
        <v/>
      </c>
      <c r="P670" s="1068"/>
      <c r="Q670" s="1074" t="str">
        <f>IFERROR(VLOOKUP(Q669,科目・教員!$A$1:$B$357,2,0),"")</f>
        <v/>
      </c>
      <c r="R670" s="1068"/>
      <c r="S670" s="1074" t="str">
        <f>IFERROR(VLOOKUP(S669,科目・教員!$A$1:$B$357,2,0),"")</f>
        <v/>
      </c>
      <c r="T670" s="1068"/>
      <c r="U670" s="505" t="s">
        <v>683</v>
      </c>
      <c r="V670" s="701"/>
      <c r="X670" s="825" t="s">
        <v>124</v>
      </c>
      <c r="Y670" s="782" t="s">
        <v>182</v>
      </c>
      <c r="Z670" s="1091"/>
      <c r="AA670" s="1152"/>
      <c r="AB670" s="1152"/>
      <c r="AC670" s="1152"/>
      <c r="AD670" s="1152"/>
      <c r="AE670" s="1152"/>
      <c r="AF670" s="1152"/>
      <c r="AG670" s="1152"/>
      <c r="AH670" s="1152"/>
      <c r="AI670" s="1152"/>
      <c r="AJ670" s="1152"/>
      <c r="AK670" s="1152"/>
      <c r="AL670" s="1152"/>
      <c r="AM670" s="1152"/>
      <c r="AN670" s="1152"/>
      <c r="AO670" s="1152"/>
      <c r="AP670" s="1152"/>
      <c r="AQ670" s="1152"/>
      <c r="AR670" s="1152"/>
      <c r="AS670" s="1152"/>
      <c r="AT670" s="1152"/>
      <c r="AU670" s="1152"/>
      <c r="AV670" s="1152"/>
      <c r="AW670" s="1152"/>
      <c r="AX670" s="1152"/>
      <c r="AY670" s="1152"/>
      <c r="AZ670" s="1152"/>
      <c r="BA670" s="1152"/>
      <c r="BB670" s="1152"/>
      <c r="BC670" s="1152"/>
      <c r="BD670" s="1152"/>
      <c r="BE670" s="1152"/>
      <c r="BF670" s="1152"/>
      <c r="BG670" s="1152"/>
      <c r="BH670" s="1152"/>
      <c r="BI670" s="1184"/>
      <c r="BJ670" s="1152"/>
      <c r="BK670" s="1152"/>
      <c r="BL670" s="1152"/>
      <c r="BM670" s="1152"/>
      <c r="BN670" s="1152"/>
      <c r="BO670" s="1152"/>
      <c r="BP670" s="1152"/>
      <c r="BQ670" s="1336"/>
      <c r="BR670" s="1336"/>
      <c r="BS670" s="1336"/>
      <c r="BT670" s="1336"/>
      <c r="BU670" s="1336"/>
      <c r="BV670" s="1336"/>
      <c r="BW670" s="1336"/>
    </row>
    <row r="671" spans="1:75" ht="13.5" customHeight="1">
      <c r="A671" s="1091"/>
      <c r="B671" s="15" t="s">
        <v>59</v>
      </c>
      <c r="C671" s="1101" t="str">
        <f>VLOOKUP($C652,'2025年度(1年前期)'!$B$5:$N$208,COLUMN('2025年度(1年前期)'!$I$5)+1,0)&amp;""</f>
        <v>101</v>
      </c>
      <c r="D671" s="1068"/>
      <c r="E671" s="1073" t="str">
        <f>VLOOKUP($C652,'2025年度(2年前期)'!$B$5:$N$208,COLUMN('2025年度(2年前期)'!$I$5)+1,0)&amp;""</f>
        <v>201･202･基礎実</v>
      </c>
      <c r="F671" s="1068"/>
      <c r="G671" s="1073" t="str">
        <f>VLOOKUP($C652,'2025年度(3年前期)'!$B$5:$N$208,COLUMN('2025年度(3年前期)'!$I$5)+1,0)&amp;""</f>
        <v>301</v>
      </c>
      <c r="H671" s="1068"/>
      <c r="I671" s="1073" t="str">
        <f>VLOOKUP($C652,'2025年度(4年前期)'!$B$5:$N$208,COLUMN('2025年度(4年前期)'!$I$5)+1,0)&amp;""</f>
        <v/>
      </c>
      <c r="J671" s="1068"/>
      <c r="K671" s="1074" t="str">
        <f>VLOOKUP($C652,'2025年度(助産前期)'!$B$5:$N$208,COLUMN('2025年度(助産前期)'!$I$5)+1,0)&amp;""</f>
        <v>304</v>
      </c>
      <c r="L671" s="1074"/>
      <c r="M671" s="1101" t="str">
        <f>VLOOKUP($C652,'2025年度(M1前期)'!$B$5:$N$208,COLUMN('2025年度(M1前期)'!$I$5)+1,0)&amp;""</f>
        <v>国際:別途指定
がん:別途指定</v>
      </c>
      <c r="N671" s="1068"/>
      <c r="O671" s="1074" t="str">
        <f>VLOOKUP($C652,'2025年度(M2前期)'!$B$5:$N$208,COLUMN('2025年度(M2前期)'!$I$5)+1,0)&amp;""</f>
        <v/>
      </c>
      <c r="P671" s="1068"/>
      <c r="Q671" s="1074" t="str">
        <f>VLOOKUP($C652,'2025年度(D1前期)'!$B$5:$N$208,COLUMN('2025年度(D1前期)'!$I$5)+1,0)&amp;""</f>
        <v>別途指定</v>
      </c>
      <c r="R671" s="1068"/>
      <c r="S671" s="1074" t="str">
        <f>VLOOKUP($C652,'2025年度(D23前期)'!$B$5:$N$208,COLUMN('2025年度(D23前期)'!$I$5)+1,0)&amp;""</f>
        <v/>
      </c>
      <c r="T671" s="1068"/>
      <c r="U671" s="505" t="s">
        <v>110</v>
      </c>
      <c r="V671" s="701"/>
      <c r="X671" s="825" t="s">
        <v>632</v>
      </c>
      <c r="Y671" s="782" t="s">
        <v>522</v>
      </c>
      <c r="Z671" s="1091"/>
      <c r="AA671" s="1152"/>
      <c r="AB671" s="1152"/>
      <c r="AC671" s="1152"/>
      <c r="AD671" s="1152"/>
      <c r="AE671" s="1152"/>
      <c r="AF671" s="1152"/>
      <c r="AG671" s="1152"/>
      <c r="AH671" s="1152"/>
      <c r="AI671" s="1152"/>
      <c r="AJ671" s="1152"/>
      <c r="AK671" s="1152"/>
      <c r="AL671" s="1152"/>
      <c r="AM671" s="1152"/>
      <c r="AN671" s="1152"/>
      <c r="AO671" s="1152"/>
      <c r="AP671" s="1152"/>
      <c r="AQ671" s="1152"/>
      <c r="AR671" s="1152"/>
      <c r="AS671" s="1152"/>
      <c r="AT671" s="1152"/>
      <c r="AU671" s="1152"/>
      <c r="AV671" s="1152"/>
      <c r="AW671" s="1152"/>
      <c r="AX671" s="1152"/>
      <c r="AY671" s="1152"/>
      <c r="AZ671" s="1152"/>
      <c r="BA671" s="1152"/>
      <c r="BB671" s="1152"/>
      <c r="BC671" s="1152"/>
      <c r="BD671" s="1152"/>
      <c r="BE671" s="1152"/>
      <c r="BF671" s="1152"/>
      <c r="BG671" s="1152"/>
      <c r="BH671" s="1152"/>
      <c r="BI671" s="1184"/>
      <c r="BJ671" s="1152"/>
      <c r="BK671" s="1152"/>
      <c r="BL671" s="1152"/>
      <c r="BM671" s="1152"/>
      <c r="BN671" s="1152"/>
      <c r="BO671" s="1152"/>
      <c r="BP671" s="1152"/>
      <c r="BQ671" s="1336"/>
      <c r="BR671" s="1336"/>
      <c r="BS671" s="1336"/>
      <c r="BT671" s="1336"/>
      <c r="BU671" s="1336"/>
      <c r="BV671" s="1336"/>
      <c r="BW671" s="1336"/>
    </row>
    <row r="672" spans="1:75" ht="13.5" customHeight="1">
      <c r="A672" s="1092"/>
      <c r="B672" s="16" t="s">
        <v>56</v>
      </c>
      <c r="C672" s="1149"/>
      <c r="D672" s="1117"/>
      <c r="E672" s="1063"/>
      <c r="F672" s="1075"/>
      <c r="G672" s="1150"/>
      <c r="H672" s="1136"/>
      <c r="I672" s="1063"/>
      <c r="J672" s="1075"/>
      <c r="K672" s="1064"/>
      <c r="L672" s="1064"/>
      <c r="M672" s="1061"/>
      <c r="N672" s="1075"/>
      <c r="O672" s="1064"/>
      <c r="P672" s="1075"/>
      <c r="Q672" s="1064"/>
      <c r="R672" s="1075"/>
      <c r="S672" s="1064"/>
      <c r="T672" s="1075"/>
      <c r="U672" s="505" t="s">
        <v>552</v>
      </c>
      <c r="V672" s="701"/>
      <c r="X672" s="825"/>
      <c r="Y672" s="782"/>
      <c r="Z672" s="1092"/>
      <c r="AA672" s="1153"/>
      <c r="AB672" s="1153"/>
      <c r="AC672" s="1153"/>
      <c r="AD672" s="1153"/>
      <c r="AE672" s="1153"/>
      <c r="AF672" s="1153"/>
      <c r="AG672" s="1153"/>
      <c r="AH672" s="1153"/>
      <c r="AI672" s="1153"/>
      <c r="AJ672" s="1153"/>
      <c r="AK672" s="1153"/>
      <c r="AL672" s="1153"/>
      <c r="AM672" s="1153"/>
      <c r="AN672" s="1153"/>
      <c r="AO672" s="1153"/>
      <c r="AP672" s="1153"/>
      <c r="AQ672" s="1153"/>
      <c r="AR672" s="1153"/>
      <c r="AS672" s="1153"/>
      <c r="AT672" s="1153"/>
      <c r="AU672" s="1153"/>
      <c r="AV672" s="1153"/>
      <c r="AW672" s="1153"/>
      <c r="AX672" s="1153"/>
      <c r="AY672" s="1153"/>
      <c r="AZ672" s="1153"/>
      <c r="BA672" s="1153"/>
      <c r="BB672" s="1153"/>
      <c r="BC672" s="1153"/>
      <c r="BD672" s="1153"/>
      <c r="BE672" s="1153"/>
      <c r="BF672" s="1153"/>
      <c r="BG672" s="1153"/>
      <c r="BH672" s="1153"/>
      <c r="BI672" s="1185"/>
      <c r="BJ672" s="1153"/>
      <c r="BK672" s="1153"/>
      <c r="BL672" s="1153"/>
      <c r="BM672" s="1153"/>
      <c r="BN672" s="1153"/>
      <c r="BO672" s="1153"/>
      <c r="BP672" s="1153"/>
      <c r="BQ672" s="1337"/>
      <c r="BR672" s="1337"/>
      <c r="BS672" s="1337"/>
      <c r="BT672" s="1337"/>
      <c r="BU672" s="1337"/>
      <c r="BV672" s="1337"/>
      <c r="BW672" s="1337"/>
    </row>
    <row r="673" spans="1:75" ht="13.5" customHeight="1">
      <c r="A673" s="1091" t="s">
        <v>68</v>
      </c>
      <c r="B673" s="15" t="s">
        <v>50</v>
      </c>
      <c r="C673" s="1298" t="str">
        <f>VLOOKUP($C652,'2025年度(1年前期)'!$B$5:$N$208,COLUMN('2025年度(1年前期)'!$K$5),0)&amp;""</f>
        <v>食の科学　再試験</v>
      </c>
      <c r="D673" s="1217"/>
      <c r="E673" s="1090" t="str">
        <f>VLOOKUP($C652,'2025年度(2年前期)'!$B$5:$N$208,COLUMN('2025年度(2年前期)'!$K$5),0)&amp;""</f>
        <v/>
      </c>
      <c r="F673" s="1072"/>
      <c r="G673" s="1090" t="str">
        <f>VLOOKUP($C652,'2025年度(3年前期)'!$B$5:$N$208,COLUMN('2025年度(3年前期)'!$K$5),0)&amp;""</f>
        <v>成育の抗体価書類の提出</v>
      </c>
      <c r="H673" s="1072"/>
      <c r="I673" s="1090" t="str">
        <f>VLOOKUP($C652,'2025年度(4年前期)'!$B$5:$N$208,COLUMN('2025年度(4年前期)'!$K$5),0)&amp;""</f>
        <v/>
      </c>
      <c r="J673" s="1072"/>
      <c r="K673" s="1071" t="str">
        <f>VLOOKUP($C652,'2025年度(助産前期)'!$B$5:$N$208,COLUMN('2025年度(助産前期)'!$K$5),0)&amp;""</f>
        <v/>
      </c>
      <c r="L673" s="1071"/>
      <c r="M673" s="1089" t="str">
        <f>VLOOKUP($C652,'2025年度(M1前期)'!$B$5:$N$208,COLUMN('2025年度(M1前期)'!$K$5),0)&amp;""</f>
        <v/>
      </c>
      <c r="N673" s="1072"/>
      <c r="O673" s="1071" t="str">
        <f>VLOOKUP($C652,'2025年度(M2前期)'!$B$5:$N$208,COLUMN('2025年度(M2前期)'!$K$5),0)&amp;""</f>
        <v/>
      </c>
      <c r="P673" s="1072"/>
      <c r="Q673" s="1071" t="str">
        <f>VLOOKUP($C652,'2025年度(D1前期)'!$B$5:$N$208,COLUMN('2025年度(D1前期)'!$K$5),0)&amp;""</f>
        <v/>
      </c>
      <c r="R673" s="1072"/>
      <c r="S673" s="1071" t="str">
        <f>VLOOKUP($C652,'2025年度(D23前期)'!$B$5:$N$208,COLUMN('2025年度(D23前期)'!$K$5),0)&amp;""</f>
        <v/>
      </c>
      <c r="T673" s="1072"/>
      <c r="U673" s="39"/>
      <c r="V673" s="17"/>
      <c r="X673" s="825"/>
      <c r="Y673" s="782"/>
      <c r="Z673" s="1091" t="str">
        <f>A673</f>
        <v>５時限（16：50～18：20）</v>
      </c>
      <c r="AA673" s="1151"/>
      <c r="AB673" s="1183" t="s">
        <v>684</v>
      </c>
      <c r="AC673" s="1151"/>
      <c r="AD673" s="1151"/>
      <c r="AE673" s="1151"/>
      <c r="AF673" s="1151"/>
      <c r="AG673" s="1151"/>
      <c r="AH673" s="1151"/>
      <c r="AI673" s="1151"/>
      <c r="AJ673" s="1151"/>
      <c r="AK673" s="1151"/>
      <c r="AL673" s="1151"/>
      <c r="AM673" s="1151"/>
      <c r="AN673" s="1151"/>
      <c r="AO673" s="1151"/>
      <c r="AP673" s="1151"/>
      <c r="AQ673" s="1151"/>
      <c r="AR673" s="1151"/>
      <c r="AS673" s="1151"/>
      <c r="AT673" s="1151"/>
      <c r="AU673" s="1151"/>
      <c r="AV673" s="1151"/>
      <c r="AW673" s="1296" t="s">
        <v>685</v>
      </c>
      <c r="AX673" s="1151"/>
      <c r="AY673" s="1151"/>
      <c r="AZ673" s="1151"/>
      <c r="BA673" s="1151"/>
      <c r="BB673" s="1151"/>
      <c r="BC673" s="1151"/>
      <c r="BD673" s="1151"/>
      <c r="BE673" s="1151"/>
      <c r="BF673" s="1151"/>
      <c r="BG673" s="1151"/>
      <c r="BH673" s="1151"/>
      <c r="BI673" s="1151"/>
      <c r="BJ673" s="1151"/>
      <c r="BK673" s="1151"/>
      <c r="BL673" s="1151"/>
      <c r="BM673" s="1151"/>
      <c r="BN673" s="1151" t="s">
        <v>630</v>
      </c>
      <c r="BO673" s="1183" t="s">
        <v>334</v>
      </c>
      <c r="BP673" s="1151"/>
      <c r="BQ673" s="1335"/>
      <c r="BR673" s="1335"/>
      <c r="BS673" s="1335"/>
      <c r="BT673" s="1335"/>
      <c r="BU673" s="1335"/>
      <c r="BV673" s="1335"/>
      <c r="BW673" s="1335"/>
    </row>
    <row r="674" spans="1:75" ht="13.5" customHeight="1">
      <c r="A674" s="1091"/>
      <c r="B674" s="15" t="s">
        <v>53</v>
      </c>
      <c r="C674" s="1297" t="str">
        <f>IFERROR(VLOOKUP(C673,科目・教員!$A$1:$B$357,2,0),"")</f>
        <v/>
      </c>
      <c r="D674" s="1215"/>
      <c r="E674" s="1073" t="str">
        <f>IFERROR(VLOOKUP(E673,科目・教員!$A$1:$B$357,2,0),"")</f>
        <v/>
      </c>
      <c r="F674" s="1068"/>
      <c r="G674" s="1073" t="str">
        <f>IFERROR(VLOOKUP(G673,科目・教員!$A$1:$B$357,2,0),"")</f>
        <v/>
      </c>
      <c r="H674" s="1068"/>
      <c r="I674" s="1073" t="str">
        <f>IFERROR(VLOOKUP(I673,科目・教員!$A$1:$B$357,2,0),"")</f>
        <v/>
      </c>
      <c r="J674" s="1068"/>
      <c r="K674" s="1074" t="str">
        <f>IFERROR(VLOOKUP(K673,科目・教員!$A$1:$B$357,2,0),"")</f>
        <v/>
      </c>
      <c r="L674" s="1074"/>
      <c r="M674" s="1101" t="str">
        <f>IFERROR(VLOOKUP(M673,科目・教員!$A$1:$B$357,2,0),"")</f>
        <v/>
      </c>
      <c r="N674" s="1068"/>
      <c r="O674" s="1074" t="str">
        <f>IFERROR(VLOOKUP(O673,科目・教員!$A$1:$B$357,2,0),"")</f>
        <v/>
      </c>
      <c r="P674" s="1068"/>
      <c r="Q674" s="1074" t="str">
        <f>IFERROR(VLOOKUP(Q673,科目・教員!$A$1:$B$357,2,0),"")</f>
        <v/>
      </c>
      <c r="R674" s="1068"/>
      <c r="S674" s="1074" t="str">
        <f>IFERROR(VLOOKUP(S673,科目・教員!$A$1:$B$357,2,0),"")</f>
        <v/>
      </c>
      <c r="T674" s="1068"/>
      <c r="U674" s="39"/>
      <c r="V674" s="17"/>
      <c r="X674" s="825"/>
      <c r="Y674" s="782"/>
      <c r="Z674" s="1091"/>
      <c r="AA674" s="1152"/>
      <c r="AB674" s="1184"/>
      <c r="AC674" s="1152"/>
      <c r="AD674" s="1152"/>
      <c r="AE674" s="1152"/>
      <c r="AF674" s="1152"/>
      <c r="AG674" s="1152"/>
      <c r="AH674" s="1152"/>
      <c r="AI674" s="1152"/>
      <c r="AJ674" s="1152"/>
      <c r="AK674" s="1152"/>
      <c r="AL674" s="1152"/>
      <c r="AM674" s="1152"/>
      <c r="AN674" s="1152"/>
      <c r="AO674" s="1152"/>
      <c r="AP674" s="1152"/>
      <c r="AQ674" s="1152"/>
      <c r="AR674" s="1152"/>
      <c r="AS674" s="1152"/>
      <c r="AT674" s="1152"/>
      <c r="AU674" s="1152"/>
      <c r="AV674" s="1152"/>
      <c r="AW674" s="1296"/>
      <c r="AX674" s="1152"/>
      <c r="AY674" s="1152"/>
      <c r="AZ674" s="1152"/>
      <c r="BA674" s="1152"/>
      <c r="BB674" s="1152"/>
      <c r="BC674" s="1152"/>
      <c r="BD674" s="1152"/>
      <c r="BE674" s="1152"/>
      <c r="BF674" s="1152"/>
      <c r="BG674" s="1152"/>
      <c r="BH674" s="1152"/>
      <c r="BI674" s="1152"/>
      <c r="BJ674" s="1152"/>
      <c r="BK674" s="1152"/>
      <c r="BL674" s="1152"/>
      <c r="BM674" s="1152"/>
      <c r="BN674" s="1152"/>
      <c r="BO674" s="1184"/>
      <c r="BP674" s="1152"/>
      <c r="BQ674" s="1336"/>
      <c r="BR674" s="1336"/>
      <c r="BS674" s="1336"/>
      <c r="BT674" s="1336"/>
      <c r="BU674" s="1336"/>
      <c r="BV674" s="1336"/>
      <c r="BW674" s="1336"/>
    </row>
    <row r="675" spans="1:75" ht="13.5" customHeight="1">
      <c r="A675" s="1091"/>
      <c r="B675" s="15" t="s">
        <v>59</v>
      </c>
      <c r="C675" s="1297" t="str">
        <f>VLOOKUP($C652,'2025年度(1年前期)'!$B$5:$N$208,COLUMN('2025年度(1年前期)'!$K$5)+1,0)&amp;""</f>
        <v>102</v>
      </c>
      <c r="D675" s="1215"/>
      <c r="E675" s="1073" t="str">
        <f>VLOOKUP($C652,'2025年度(2年前期)'!$B$5:$N$208,COLUMN('2025年度(2年前期)'!$K$5)+1,0)&amp;""</f>
        <v/>
      </c>
      <c r="F675" s="1068"/>
      <c r="G675" s="1073" t="str">
        <f>VLOOKUP($C652,'2025年度(3年前期)'!$B$5:$N$208,COLUMN('2025年度(3年前期)'!$K$5)+1,0)&amp;""</f>
        <v>301</v>
      </c>
      <c r="H675" s="1068"/>
      <c r="I675" s="1073" t="str">
        <f>VLOOKUP($C652,'2025年度(4年前期)'!$B$5:$N$208,COLUMN('2025年度(4年前期)'!$K$5)+1,0)&amp;""</f>
        <v/>
      </c>
      <c r="J675" s="1068"/>
      <c r="K675" s="1074" t="str">
        <f>VLOOKUP($C652,'2025年度(助産前期)'!$B$5:$N$208,COLUMN('2025年度(助産前期)'!$K$5)+1,0)&amp;""</f>
        <v/>
      </c>
      <c r="L675" s="1074"/>
      <c r="M675" s="1101" t="str">
        <f>VLOOKUP($C652,'2025年度(M1前期)'!$B$5:$N$208,COLUMN('2025年度(M1前期)'!$K$5)+1,0)&amp;""</f>
        <v/>
      </c>
      <c r="N675" s="1068"/>
      <c r="O675" s="1074" t="str">
        <f>VLOOKUP($C652,'2025年度(M2前期)'!$B$5:$N$208,COLUMN('2025年度(M2前期)'!$K$5)+1,0)&amp;""</f>
        <v/>
      </c>
      <c r="P675" s="1068"/>
      <c r="Q675" s="1074" t="str">
        <f>VLOOKUP($C652,'2025年度(D1前期)'!$B$5:$N$208,COLUMN('2025年度(D1前期)'!$K$5)+1,0)&amp;""</f>
        <v/>
      </c>
      <c r="R675" s="1068"/>
      <c r="S675" s="1074" t="str">
        <f>VLOOKUP($C652,'2025年度(D23前期)'!$B$5:$N$208,COLUMN('2025年度(D23前期)'!$K$5)+1,0)&amp;""</f>
        <v/>
      </c>
      <c r="T675" s="1068"/>
      <c r="U675" s="39"/>
      <c r="V675" s="17"/>
      <c r="X675" s="825"/>
      <c r="Y675" s="782"/>
      <c r="Z675" s="1091"/>
      <c r="AA675" s="1152"/>
      <c r="AB675" s="1184"/>
      <c r="AC675" s="1152"/>
      <c r="AD675" s="1152"/>
      <c r="AE675" s="1152"/>
      <c r="AF675" s="1152"/>
      <c r="AG675" s="1152"/>
      <c r="AH675" s="1152"/>
      <c r="AI675" s="1152"/>
      <c r="AJ675" s="1152"/>
      <c r="AK675" s="1152"/>
      <c r="AL675" s="1152"/>
      <c r="AM675" s="1152"/>
      <c r="AN675" s="1152"/>
      <c r="AO675" s="1152"/>
      <c r="AP675" s="1152"/>
      <c r="AQ675" s="1152"/>
      <c r="AR675" s="1152"/>
      <c r="AS675" s="1152"/>
      <c r="AT675" s="1152"/>
      <c r="AU675" s="1152"/>
      <c r="AV675" s="1152"/>
      <c r="AW675" s="1296"/>
      <c r="AX675" s="1152"/>
      <c r="AY675" s="1152"/>
      <c r="AZ675" s="1152"/>
      <c r="BA675" s="1152"/>
      <c r="BB675" s="1152"/>
      <c r="BC675" s="1152"/>
      <c r="BD675" s="1152"/>
      <c r="BE675" s="1152"/>
      <c r="BF675" s="1152"/>
      <c r="BG675" s="1152"/>
      <c r="BH675" s="1152"/>
      <c r="BI675" s="1152"/>
      <c r="BJ675" s="1152"/>
      <c r="BK675" s="1152"/>
      <c r="BL675" s="1152"/>
      <c r="BM675" s="1152"/>
      <c r="BN675" s="1152"/>
      <c r="BO675" s="1184"/>
      <c r="BP675" s="1152"/>
      <c r="BQ675" s="1336"/>
      <c r="BR675" s="1336"/>
      <c r="BS675" s="1336"/>
      <c r="BT675" s="1336"/>
      <c r="BU675" s="1336"/>
      <c r="BV675" s="1336"/>
      <c r="BW675" s="1336"/>
    </row>
    <row r="676" spans="1:75" ht="13.5" customHeight="1">
      <c r="A676" s="1092"/>
      <c r="B676" s="16" t="s">
        <v>56</v>
      </c>
      <c r="C676" s="1299"/>
      <c r="D676" s="1300"/>
      <c r="E676" s="1063"/>
      <c r="F676" s="1075"/>
      <c r="G676" s="1063"/>
      <c r="H676" s="1075"/>
      <c r="I676" s="1063"/>
      <c r="J676" s="1075"/>
      <c r="K676" s="1064"/>
      <c r="L676" s="1064"/>
      <c r="M676" s="1061"/>
      <c r="N676" s="1075"/>
      <c r="O676" s="1064"/>
      <c r="P676" s="1075"/>
      <c r="Q676" s="1064"/>
      <c r="R676" s="1075"/>
      <c r="S676" s="1064"/>
      <c r="T676" s="1075"/>
      <c r="U676" s="40"/>
      <c r="V676" s="28"/>
      <c r="W676" s="20"/>
      <c r="X676" s="952"/>
      <c r="Y676" s="808"/>
      <c r="Z676" s="1092"/>
      <c r="AA676" s="1153"/>
      <c r="AB676" s="1185"/>
      <c r="AC676" s="1153"/>
      <c r="AD676" s="1153"/>
      <c r="AE676" s="1153"/>
      <c r="AF676" s="1153"/>
      <c r="AG676" s="1153"/>
      <c r="AH676" s="1153"/>
      <c r="AI676" s="1153"/>
      <c r="AJ676" s="1153"/>
      <c r="AK676" s="1153"/>
      <c r="AL676" s="1153"/>
      <c r="AM676" s="1153"/>
      <c r="AN676" s="1153"/>
      <c r="AO676" s="1153"/>
      <c r="AP676" s="1153"/>
      <c r="AQ676" s="1153"/>
      <c r="AR676" s="1153"/>
      <c r="AS676" s="1153"/>
      <c r="AT676" s="1153"/>
      <c r="AU676" s="1153"/>
      <c r="AV676" s="1153"/>
      <c r="AW676" s="1296"/>
      <c r="AX676" s="1153"/>
      <c r="AY676" s="1153"/>
      <c r="AZ676" s="1153"/>
      <c r="BA676" s="1153"/>
      <c r="BB676" s="1153"/>
      <c r="BC676" s="1153"/>
      <c r="BD676" s="1153"/>
      <c r="BE676" s="1153"/>
      <c r="BF676" s="1153"/>
      <c r="BG676" s="1153"/>
      <c r="BH676" s="1153"/>
      <c r="BI676" s="1153"/>
      <c r="BJ676" s="1153"/>
      <c r="BK676" s="1153"/>
      <c r="BL676" s="1153"/>
      <c r="BM676" s="1153"/>
      <c r="BN676" s="1153"/>
      <c r="BO676" s="1185"/>
      <c r="BP676" s="1153"/>
      <c r="BQ676" s="1337"/>
      <c r="BR676" s="1337"/>
      <c r="BS676" s="1337"/>
      <c r="BT676" s="1337"/>
      <c r="BU676" s="1337"/>
      <c r="BV676" s="1337"/>
      <c r="BW676" s="1337"/>
    </row>
    <row r="677" spans="1:75" ht="21.75">
      <c r="A677" s="29"/>
      <c r="B677" s="30"/>
      <c r="C677" s="1113">
        <f>C652+1</f>
        <v>45836</v>
      </c>
      <c r="D677" s="1113"/>
      <c r="E677" s="1113"/>
      <c r="F677" s="1113"/>
      <c r="G677" s="1113"/>
      <c r="H677" s="1113"/>
      <c r="I677" s="1113"/>
      <c r="J677" s="1113"/>
      <c r="K677" s="1113"/>
      <c r="L677" s="1113"/>
      <c r="M677" s="1113"/>
      <c r="N677" s="1113"/>
      <c r="O677" s="1113"/>
      <c r="P677" s="1113"/>
      <c r="Q677" s="1113"/>
      <c r="R677" s="1113"/>
      <c r="S677" s="1113"/>
      <c r="T677" s="1113"/>
      <c r="U677" s="1052">
        <f>C677</f>
        <v>45836</v>
      </c>
      <c r="V677" s="1053"/>
      <c r="W677" s="1053"/>
      <c r="X677" s="1053"/>
      <c r="Y677" s="1053"/>
      <c r="Z677" s="1054"/>
      <c r="AA677" s="41">
        <v>101</v>
      </c>
      <c r="AB677" s="41">
        <v>102</v>
      </c>
      <c r="AC677" s="41">
        <v>103</v>
      </c>
      <c r="AD677" s="41" t="s">
        <v>16</v>
      </c>
      <c r="AE677" s="41" t="s">
        <v>17</v>
      </c>
      <c r="AF677" s="41" t="s">
        <v>18</v>
      </c>
      <c r="AG677" s="41">
        <v>201</v>
      </c>
      <c r="AH677" s="42">
        <v>202</v>
      </c>
      <c r="AI677" s="41">
        <v>203</v>
      </c>
      <c r="AJ677" s="41">
        <v>204</v>
      </c>
      <c r="AK677" s="41">
        <v>205</v>
      </c>
      <c r="AL677" s="41" t="s">
        <v>19</v>
      </c>
      <c r="AM677" s="41" t="s">
        <v>69</v>
      </c>
      <c r="AN677" s="7" t="s">
        <v>21</v>
      </c>
      <c r="AO677" s="7" t="s">
        <v>22</v>
      </c>
      <c r="AP677" s="7" t="s">
        <v>23</v>
      </c>
      <c r="AQ677" s="7" t="s">
        <v>24</v>
      </c>
      <c r="AR677" s="7" t="s">
        <v>25</v>
      </c>
      <c r="AS677" s="7" t="s">
        <v>26</v>
      </c>
      <c r="AT677" s="7" t="s">
        <v>27</v>
      </c>
      <c r="AU677" s="7" t="s">
        <v>28</v>
      </c>
      <c r="AV677" s="7" t="s">
        <v>29</v>
      </c>
      <c r="AW677" s="41">
        <v>301</v>
      </c>
      <c r="AX677" s="42">
        <v>302</v>
      </c>
      <c r="AY677" s="43">
        <v>303</v>
      </c>
      <c r="AZ677" s="43">
        <v>304</v>
      </c>
      <c r="BA677" s="41" t="s">
        <v>30</v>
      </c>
      <c r="BB677" s="41" t="s">
        <v>31</v>
      </c>
      <c r="BC677" s="42" t="s">
        <v>32</v>
      </c>
      <c r="BD677" s="41" t="s">
        <v>33</v>
      </c>
      <c r="BE677" s="41" t="s">
        <v>34</v>
      </c>
      <c r="BF677" s="41" t="s">
        <v>35</v>
      </c>
      <c r="BG677" s="7" t="s">
        <v>36</v>
      </c>
      <c r="BH677" s="7" t="s">
        <v>37</v>
      </c>
      <c r="BI677" s="41" t="s">
        <v>536</v>
      </c>
      <c r="BJ677" s="41" t="s">
        <v>537</v>
      </c>
      <c r="BK677" s="41" t="s">
        <v>538</v>
      </c>
      <c r="BL677" s="41" t="s">
        <v>539</v>
      </c>
      <c r="BM677" s="41" t="s">
        <v>540</v>
      </c>
      <c r="BN677" s="44" t="s">
        <v>40</v>
      </c>
      <c r="BO677" s="44" t="s">
        <v>41</v>
      </c>
      <c r="BP677" s="44" t="s">
        <v>354</v>
      </c>
      <c r="BQ677" s="45" t="s">
        <v>42</v>
      </c>
      <c r="BR677" s="45" t="s">
        <v>43</v>
      </c>
      <c r="BS677" s="45" t="s">
        <v>44</v>
      </c>
      <c r="BT677" s="45" t="s">
        <v>45</v>
      </c>
      <c r="BU677" s="45" t="s">
        <v>46</v>
      </c>
      <c r="BV677" s="45" t="s">
        <v>47</v>
      </c>
      <c r="BW677" s="45" t="s">
        <v>48</v>
      </c>
    </row>
    <row r="678" spans="1:75" ht="13.5" customHeight="1">
      <c r="A678" s="1091" t="s">
        <v>49</v>
      </c>
      <c r="B678" s="12" t="s">
        <v>50</v>
      </c>
      <c r="C678" s="1079" t="str">
        <f>VLOOKUP($C677,'2025年度(1年前期)'!$B$5:$N$208,COLUMN('2025年度(1年前期)'!$C$5),0)&amp;""</f>
        <v/>
      </c>
      <c r="D678" s="1080"/>
      <c r="E678" s="1081" t="str">
        <f>VLOOKUP($C677,'2025年度(2年前期)'!$B$5:$N$208,COLUMN('2025年度(2年前期)'!$C$5),0)&amp;""</f>
        <v/>
      </c>
      <c r="F678" s="1080"/>
      <c r="G678" s="1081" t="str">
        <f>VLOOKUP($C677,'2025年度(3年前期)'!$B$5:$N$208,COLUMN('2025年度(3年前期)'!$C$5),0)&amp;""</f>
        <v/>
      </c>
      <c r="H678" s="1080"/>
      <c r="I678" s="1081" t="str">
        <f>VLOOKUP($C677,'2025年度(4年前期)'!$B$5:$N$208,COLUMN('2025年度(4年前期)'!$C$5),0)&amp;""</f>
        <v/>
      </c>
      <c r="J678" s="1080"/>
      <c r="K678" s="1072" t="str">
        <f>VLOOKUP($C677,'2025年度(助産前期)'!$B$5:$N$208,COLUMN('2025年度(助産前期)'!$C$5),0)&amp;""</f>
        <v/>
      </c>
      <c r="L678" s="1096"/>
      <c r="M678" s="1105" t="str">
        <f>VLOOKUP($C677,'2025年度(M1前期)'!$B$5:$N$208,COLUMN('2025年度(M1前期)'!$C$5),0)&amp;""</f>
        <v/>
      </c>
      <c r="N678" s="1096"/>
      <c r="O678" s="1081" t="str">
        <f>VLOOKUP($C677,'2025年度(M2前期)'!$B$5:$N$208,COLUMN('2025年度(M2前期)'!$C$5),0)&amp;""</f>
        <v/>
      </c>
      <c r="P678" s="1080"/>
      <c r="Q678" s="1081" t="str">
        <f>VLOOKUP($C677,'2025年度(D1前期)'!$B$5:$N$208,COLUMN('2025年度(D1前期)'!$C$5),0)&amp;""</f>
        <v/>
      </c>
      <c r="R678" s="1080"/>
      <c r="S678" s="1072" t="str">
        <f>VLOOKUP($C677,'2025年度(D23前期)'!$B$5:$N$208,COLUMN('2025年度(D23前期)'!$C$5),0)&amp;""</f>
        <v/>
      </c>
      <c r="T678" s="1080"/>
      <c r="U678" s="13"/>
      <c r="Y678" s="38"/>
      <c r="Z678" s="1095" t="str">
        <f>A678</f>
        <v xml:space="preserve">１時限（09：20～10：50） </v>
      </c>
      <c r="AA678" s="1151"/>
      <c r="AB678" s="1151"/>
      <c r="AC678" s="1151"/>
      <c r="AD678" s="1151"/>
      <c r="AE678" s="1151"/>
      <c r="AF678" s="1151"/>
      <c r="AG678" s="1151"/>
      <c r="AH678" s="1151"/>
      <c r="AI678" s="1151"/>
      <c r="AJ678" s="1151"/>
      <c r="AK678" s="1151"/>
      <c r="AL678" s="1151"/>
      <c r="AM678" s="1151"/>
      <c r="AN678" s="1043"/>
      <c r="AO678" s="1151"/>
      <c r="AP678" s="1151"/>
      <c r="AQ678" s="1151"/>
      <c r="AR678" s="1151"/>
      <c r="AS678" s="1151"/>
      <c r="AT678" s="1151"/>
      <c r="AU678" s="1151"/>
      <c r="AV678" s="1151"/>
      <c r="AW678" s="1151"/>
      <c r="AX678" s="1151"/>
      <c r="AY678" s="1151"/>
      <c r="AZ678" s="1151"/>
      <c r="BA678" s="1151"/>
      <c r="BB678" s="1151"/>
      <c r="BC678" s="1151"/>
      <c r="BD678" s="1151"/>
      <c r="BE678" s="1151"/>
      <c r="BF678" s="1151"/>
      <c r="BG678" s="1151"/>
      <c r="BH678" s="1151"/>
      <c r="BI678" s="1151"/>
      <c r="BJ678" s="1151"/>
      <c r="BK678" s="1151"/>
      <c r="BL678" s="1151"/>
      <c r="BM678" s="1151"/>
      <c r="BN678" s="1151"/>
      <c r="BO678" s="1151"/>
      <c r="BP678" s="1151"/>
      <c r="BQ678" s="1151"/>
      <c r="BR678" s="1151"/>
      <c r="BS678" s="1151"/>
      <c r="BT678" s="1151"/>
      <c r="BU678" s="1151"/>
      <c r="BV678" s="1151"/>
      <c r="BW678" s="1151"/>
    </row>
    <row r="679" spans="1:75" ht="13.5" customHeight="1">
      <c r="A679" s="1091"/>
      <c r="B679" s="15" t="s">
        <v>53</v>
      </c>
      <c r="C679" s="1065" t="str">
        <f>IFERROR(VLOOKUP(C678,科目・教員!$A$1:$B$357,2,0),"")</f>
        <v/>
      </c>
      <c r="D679" s="1066"/>
      <c r="E679" s="1067" t="str">
        <f>IFERROR(VLOOKUP(E678,科目・教員!$A$1:$B$357,2,0),"")</f>
        <v/>
      </c>
      <c r="F679" s="1066"/>
      <c r="G679" s="1067" t="str">
        <f>IFERROR(VLOOKUP(G678,科目・教員!$A$1:$B$357,2,0),"")</f>
        <v/>
      </c>
      <c r="H679" s="1066"/>
      <c r="I679" s="1067" t="str">
        <f>IFERROR(VLOOKUP(I678,科目・教員!$A$1:$B$357,2,0),"")</f>
        <v/>
      </c>
      <c r="J679" s="1066"/>
      <c r="K679" s="1068" t="str">
        <f>IFERROR(VLOOKUP(K678,科目・教員!$A$1:$B$357,2,0),"")</f>
        <v/>
      </c>
      <c r="L679" s="1070"/>
      <c r="M679" s="1104" t="str">
        <f>IFERROR(VLOOKUP(M678,科目・教員!$A$1:$B$357,2,0),"")</f>
        <v/>
      </c>
      <c r="N679" s="1066"/>
      <c r="O679" s="1067" t="str">
        <f>IFERROR(VLOOKUP(O678,科目・教員!$A$1:$B$357,2,0),"")</f>
        <v/>
      </c>
      <c r="P679" s="1066"/>
      <c r="Q679" s="1067" t="str">
        <f>IFERROR(VLOOKUP(Q678,科目・教員!$A$1:$B$357,2,0),"")</f>
        <v/>
      </c>
      <c r="R679" s="1066"/>
      <c r="S679" s="1068" t="str">
        <f>IFERROR(VLOOKUP(S678,科目・教員!$A$1:$B$357,2,0),"")</f>
        <v/>
      </c>
      <c r="T679" s="1066"/>
      <c r="U679" s="13"/>
      <c r="Y679" s="38"/>
      <c r="Z679" s="1091"/>
      <c r="AA679" s="1152"/>
      <c r="AB679" s="1152"/>
      <c r="AC679" s="1152"/>
      <c r="AD679" s="1152"/>
      <c r="AE679" s="1152"/>
      <c r="AF679" s="1152"/>
      <c r="AG679" s="1152"/>
      <c r="AH679" s="1152"/>
      <c r="AI679" s="1152"/>
      <c r="AJ679" s="1152"/>
      <c r="AK679" s="1152"/>
      <c r="AL679" s="1152"/>
      <c r="AM679" s="1152"/>
      <c r="AN679" s="1044"/>
      <c r="AO679" s="1152"/>
      <c r="AP679" s="1152"/>
      <c r="AQ679" s="1152"/>
      <c r="AR679" s="1152"/>
      <c r="AS679" s="1152"/>
      <c r="AT679" s="1152"/>
      <c r="AU679" s="1152"/>
      <c r="AV679" s="1152"/>
      <c r="AW679" s="1152"/>
      <c r="AX679" s="1152"/>
      <c r="AY679" s="1152"/>
      <c r="AZ679" s="1152"/>
      <c r="BA679" s="1152"/>
      <c r="BB679" s="1152"/>
      <c r="BC679" s="1152"/>
      <c r="BD679" s="1152"/>
      <c r="BE679" s="1152"/>
      <c r="BF679" s="1152"/>
      <c r="BG679" s="1152"/>
      <c r="BH679" s="1152"/>
      <c r="BI679" s="1152"/>
      <c r="BJ679" s="1152"/>
      <c r="BK679" s="1152"/>
      <c r="BL679" s="1152"/>
      <c r="BM679" s="1152"/>
      <c r="BN679" s="1152"/>
      <c r="BO679" s="1152"/>
      <c r="BP679" s="1152"/>
      <c r="BQ679" s="1152"/>
      <c r="BR679" s="1152"/>
      <c r="BS679" s="1152"/>
      <c r="BT679" s="1152"/>
      <c r="BU679" s="1152"/>
      <c r="BV679" s="1152"/>
      <c r="BW679" s="1152"/>
    </row>
    <row r="680" spans="1:75" ht="13.5" customHeight="1">
      <c r="A680" s="1091"/>
      <c r="B680" s="15" t="s">
        <v>59</v>
      </c>
      <c r="C680" s="1065" t="str">
        <f>VLOOKUP($C677,'2025年度(1年前期)'!$B$5:$N$208,COLUMN('2025年度(1年前期)'!$C$5)+1,0)&amp;""</f>
        <v/>
      </c>
      <c r="D680" s="1066"/>
      <c r="E680" s="1067" t="str">
        <f>VLOOKUP($C677,'2025年度(2年前期)'!$B$5:$N$208,COLUMN('2025年度(2年前期)'!$C$5)+1,0)&amp;""</f>
        <v/>
      </c>
      <c r="F680" s="1066"/>
      <c r="G680" s="1067" t="str">
        <f>VLOOKUP($C677,'2025年度(3年前期)'!$B$5:$N$208,COLUMN('2025年度(3年前期)'!$C$5)+1,0)&amp;""</f>
        <v/>
      </c>
      <c r="H680" s="1066"/>
      <c r="I680" s="1067" t="str">
        <f>VLOOKUP($C677,'2025年度(4年前期)'!$B$5:$N$208,COLUMN('2025年度(4年前期)'!$C$5)+1,0)&amp;""</f>
        <v/>
      </c>
      <c r="J680" s="1066"/>
      <c r="K680" s="1068" t="str">
        <f>VLOOKUP($C677,'2025年度(助産前期)'!$B$5:$N$208,COLUMN('2025年度(助産前期)'!$C$5)+1,0)&amp;""</f>
        <v/>
      </c>
      <c r="L680" s="1070"/>
      <c r="M680" s="1104" t="str">
        <f>VLOOKUP($C677,'2025年度(M1前期)'!$B$5:$N$208,COLUMN('2025年度(M1前期)'!C$5)+1,0)&amp;""</f>
        <v/>
      </c>
      <c r="N680" s="1066"/>
      <c r="O680" s="1067" t="str">
        <f>VLOOKUP($C677,'2025年度(M2前期)'!$B$5:$N$208,COLUMN('2025年度(M2前期)'!$C$5)+1,0)&amp;""</f>
        <v/>
      </c>
      <c r="P680" s="1066"/>
      <c r="Q680" s="1067" t="str">
        <f>VLOOKUP($C677,'2025年度(D1前期)'!$B$5:$N$208,COLUMN('2025年度(D1前期)'!$C$5)+1,0)&amp;""</f>
        <v/>
      </c>
      <c r="R680" s="1066"/>
      <c r="S680" s="1068" t="str">
        <f>VLOOKUP($C677,'2025年度(D23前期)'!$B$5:$N$208,COLUMN('2025年度(D23前期)'!$C$5)+1,0)&amp;""</f>
        <v/>
      </c>
      <c r="T680" s="1066"/>
      <c r="U680" s="13"/>
      <c r="Y680" s="38"/>
      <c r="Z680" s="1091"/>
      <c r="AA680" s="1152"/>
      <c r="AB680" s="1152"/>
      <c r="AC680" s="1152"/>
      <c r="AD680" s="1152"/>
      <c r="AE680" s="1152"/>
      <c r="AF680" s="1152"/>
      <c r="AG680" s="1152"/>
      <c r="AH680" s="1152"/>
      <c r="AI680" s="1152"/>
      <c r="AJ680" s="1152"/>
      <c r="AK680" s="1152"/>
      <c r="AL680" s="1152"/>
      <c r="AM680" s="1152"/>
      <c r="AN680" s="1044"/>
      <c r="AO680" s="1152"/>
      <c r="AP680" s="1152"/>
      <c r="AQ680" s="1152"/>
      <c r="AR680" s="1152"/>
      <c r="AS680" s="1152"/>
      <c r="AT680" s="1152"/>
      <c r="AU680" s="1152"/>
      <c r="AV680" s="1152"/>
      <c r="AW680" s="1152"/>
      <c r="AX680" s="1152"/>
      <c r="AY680" s="1152"/>
      <c r="AZ680" s="1152"/>
      <c r="BA680" s="1152"/>
      <c r="BB680" s="1152"/>
      <c r="BC680" s="1152"/>
      <c r="BD680" s="1152"/>
      <c r="BE680" s="1152"/>
      <c r="BF680" s="1152"/>
      <c r="BG680" s="1152"/>
      <c r="BH680" s="1152"/>
      <c r="BI680" s="1152"/>
      <c r="BJ680" s="1152"/>
      <c r="BK680" s="1152"/>
      <c r="BL680" s="1152"/>
      <c r="BM680" s="1152"/>
      <c r="BN680" s="1152"/>
      <c r="BO680" s="1152"/>
      <c r="BP680" s="1152"/>
      <c r="BQ680" s="1152"/>
      <c r="BR680" s="1152"/>
      <c r="BS680" s="1152"/>
      <c r="BT680" s="1152"/>
      <c r="BU680" s="1152"/>
      <c r="BV680" s="1152"/>
      <c r="BW680" s="1152"/>
    </row>
    <row r="681" spans="1:75" ht="13.5" customHeight="1">
      <c r="A681" s="1092"/>
      <c r="B681" s="16" t="s">
        <v>56</v>
      </c>
      <c r="C681" s="1149"/>
      <c r="D681" s="1145"/>
      <c r="E681" s="1150"/>
      <c r="F681" s="1144"/>
      <c r="G681" s="1063"/>
      <c r="H681" s="1062"/>
      <c r="I681" s="1063"/>
      <c r="J681" s="1062"/>
      <c r="K681" s="1064"/>
      <c r="L681" s="1069"/>
      <c r="M681" s="1106"/>
      <c r="N681" s="1062"/>
      <c r="O681" s="1063"/>
      <c r="P681" s="1062"/>
      <c r="Q681" s="1063"/>
      <c r="R681" s="1062"/>
      <c r="S681" s="1064"/>
      <c r="T681" s="1062"/>
      <c r="U681" s="13"/>
      <c r="Y681" s="38"/>
      <c r="Z681" s="1092"/>
      <c r="AA681" s="1153"/>
      <c r="AB681" s="1153"/>
      <c r="AC681" s="1153"/>
      <c r="AD681" s="1153"/>
      <c r="AE681" s="1153"/>
      <c r="AF681" s="1153"/>
      <c r="AG681" s="1153"/>
      <c r="AH681" s="1153"/>
      <c r="AI681" s="1153"/>
      <c r="AJ681" s="1153"/>
      <c r="AK681" s="1153"/>
      <c r="AL681" s="1153"/>
      <c r="AM681" s="1153"/>
      <c r="AN681" s="1045"/>
      <c r="AO681" s="1153"/>
      <c r="AP681" s="1153"/>
      <c r="AQ681" s="1153"/>
      <c r="AR681" s="1153"/>
      <c r="AS681" s="1153"/>
      <c r="AT681" s="1153"/>
      <c r="AU681" s="1153"/>
      <c r="AV681" s="1153"/>
      <c r="AW681" s="1153"/>
      <c r="AX681" s="1153"/>
      <c r="AY681" s="1153"/>
      <c r="AZ681" s="1153"/>
      <c r="BA681" s="1153"/>
      <c r="BB681" s="1153"/>
      <c r="BC681" s="1153"/>
      <c r="BD681" s="1153"/>
      <c r="BE681" s="1153"/>
      <c r="BF681" s="1153"/>
      <c r="BG681" s="1153"/>
      <c r="BH681" s="1153"/>
      <c r="BI681" s="1153"/>
      <c r="BJ681" s="1153"/>
      <c r="BK681" s="1153"/>
      <c r="BL681" s="1153"/>
      <c r="BM681" s="1153"/>
      <c r="BN681" s="1153"/>
      <c r="BO681" s="1153"/>
      <c r="BP681" s="1153"/>
      <c r="BQ681" s="1153"/>
      <c r="BR681" s="1153"/>
      <c r="BS681" s="1153"/>
      <c r="BT681" s="1153"/>
      <c r="BU681" s="1153"/>
      <c r="BV681" s="1153"/>
      <c r="BW681" s="1153"/>
    </row>
    <row r="682" spans="1:75" ht="13.5" customHeight="1">
      <c r="A682" s="1091" t="s">
        <v>58</v>
      </c>
      <c r="B682" s="15" t="s">
        <v>50</v>
      </c>
      <c r="C682" s="1079" t="str">
        <f>VLOOKUP($C677,'2025年度(1年前期)'!$B$5:$N$208,COLUMN('2025年度(1年前期)'!$E$5),0)&amp;""</f>
        <v/>
      </c>
      <c r="D682" s="1080"/>
      <c r="E682" s="1081" t="str">
        <f>VLOOKUP($C677,'2025年度(2年前期)'!$B$5:$N$208,COLUMN('2025年度(2年前期)'!$E$5),0)&amp;""</f>
        <v/>
      </c>
      <c r="F682" s="1080"/>
      <c r="G682" s="1081" t="str">
        <f>VLOOKUP($C677,'2025年度(3年前期)'!$B$5:$N$208,COLUMN('2025年度(3年前期)'!$E$5),0)&amp;""</f>
        <v/>
      </c>
      <c r="H682" s="1080"/>
      <c r="I682" s="1081" t="str">
        <f>VLOOKUP($C677,'2025年度(4年前期)'!$B$5:$N$208,COLUMN('2025年度(4年前期)'!$E$5),0)&amp;""</f>
        <v/>
      </c>
      <c r="J682" s="1080"/>
      <c r="K682" s="1072" t="str">
        <f>VLOOKUP($C677,'2025年度(助産前期)'!$B$5:$N$208,COLUMN('2025年度(助産前期)'!$E$5),0)&amp;""</f>
        <v/>
      </c>
      <c r="L682" s="1096"/>
      <c r="M682" s="1079" t="str">
        <f>VLOOKUP($C677,'2025年度(M1前期)'!$B$5:$N$208,COLUMN('2025年度(M1前期)'!$E$5),0)&amp;""</f>
        <v/>
      </c>
      <c r="N682" s="1080"/>
      <c r="O682" s="1072" t="str">
        <f>VLOOKUP($C677,'2025年度(M2前期)'!$B$5:$N$208,COLUMN('2025年度(M2前期)'!$E$5),0)&amp;""</f>
        <v/>
      </c>
      <c r="P682" s="1080"/>
      <c r="Q682" s="1072" t="str">
        <f>VLOOKUP($C677,'2025年度(D1前期)'!$B$5:$N$208,COLUMN('2025年度(D1前期)'!$E$5),0)&amp;""</f>
        <v/>
      </c>
      <c r="R682" s="1080"/>
      <c r="S682" s="1072" t="str">
        <f>VLOOKUP($C677,'2025年度(D23前期)'!$B$5:$N$208,COLUMN('2025年度(D23前期)'!$E$5),0)&amp;""</f>
        <v/>
      </c>
      <c r="T682" s="1080"/>
      <c r="V682" s="17"/>
      <c r="Y682" s="38"/>
      <c r="Z682" s="1091" t="str">
        <f>A682</f>
        <v>２時限（11：00～12：30）</v>
      </c>
      <c r="AA682" s="1151"/>
      <c r="AB682" s="1151"/>
      <c r="AC682" s="1151"/>
      <c r="AD682" s="1151"/>
      <c r="AE682" s="1151"/>
      <c r="AF682" s="1296"/>
      <c r="AG682" s="1151"/>
      <c r="AH682" s="1151"/>
      <c r="AI682" s="1151"/>
      <c r="AJ682" s="1151"/>
      <c r="AK682" s="1151"/>
      <c r="AL682" s="1151"/>
      <c r="AM682" s="1151"/>
      <c r="AN682" s="1043"/>
      <c r="AO682" s="1151"/>
      <c r="AP682" s="1151"/>
      <c r="AQ682" s="1151"/>
      <c r="AR682" s="1151"/>
      <c r="AS682" s="1151"/>
      <c r="AT682" s="1151"/>
      <c r="AU682" s="1151"/>
      <c r="AV682" s="1151"/>
      <c r="AW682" s="1151"/>
      <c r="AX682" s="1151"/>
      <c r="AY682" s="1151"/>
      <c r="AZ682" s="1151"/>
      <c r="BA682" s="1151"/>
      <c r="BB682" s="1151"/>
      <c r="BC682" s="1151"/>
      <c r="BD682" s="1151"/>
      <c r="BE682" s="1151"/>
      <c r="BF682" s="1151"/>
      <c r="BG682" s="1151"/>
      <c r="BH682" s="1151"/>
      <c r="BI682" s="1151"/>
      <c r="BJ682" s="1151"/>
      <c r="BK682" s="1151"/>
      <c r="BL682" s="1151"/>
      <c r="BM682" s="1151"/>
      <c r="BN682" s="1151"/>
      <c r="BO682" s="1151"/>
      <c r="BP682" s="1151"/>
      <c r="BQ682" s="1151"/>
      <c r="BR682" s="1151"/>
      <c r="BS682" s="1151"/>
      <c r="BT682" s="1151"/>
      <c r="BU682" s="1151"/>
      <c r="BV682" s="1151"/>
      <c r="BW682" s="1151"/>
    </row>
    <row r="683" spans="1:75" ht="13.5" customHeight="1">
      <c r="A683" s="1091"/>
      <c r="B683" s="15" t="s">
        <v>53</v>
      </c>
      <c r="C683" s="1065" t="str">
        <f>IFERROR(VLOOKUP(C682,科目・教員!$A$1:$B$357,2,0),"")</f>
        <v/>
      </c>
      <c r="D683" s="1066"/>
      <c r="E683" s="1067" t="str">
        <f>IFERROR(VLOOKUP(E682,科目・教員!$A$1:$B$357,2,0),"")</f>
        <v/>
      </c>
      <c r="F683" s="1066"/>
      <c r="G683" s="1067" t="str">
        <f>IFERROR(VLOOKUP(G682,科目・教員!$A$1:$B$357,2,0),"")</f>
        <v/>
      </c>
      <c r="H683" s="1066"/>
      <c r="I683" s="1067" t="str">
        <f>IFERROR(VLOOKUP(I682,科目・教員!$A$1:$B$357,2,0),"")</f>
        <v/>
      </c>
      <c r="J683" s="1066"/>
      <c r="K683" s="1068" t="str">
        <f>IFERROR(VLOOKUP(K682,科目・教員!$A$1:$B$357,2,0),"")</f>
        <v/>
      </c>
      <c r="L683" s="1070"/>
      <c r="M683" s="1065" t="str">
        <f>IFERROR(VLOOKUP(M682,科目・教員!$A$1:$B$357,2,0),"")</f>
        <v/>
      </c>
      <c r="N683" s="1066"/>
      <c r="O683" s="1068" t="str">
        <f>IFERROR(VLOOKUP(O682,科目・教員!$A$1:$B$357,2,0),"")</f>
        <v/>
      </c>
      <c r="P683" s="1066"/>
      <c r="Q683" s="1068" t="str">
        <f>IFERROR(VLOOKUP(Q682,科目・教員!$A$1:$B$357,2,0),"")</f>
        <v/>
      </c>
      <c r="R683" s="1066"/>
      <c r="S683" s="1068" t="str">
        <f>IFERROR(VLOOKUP(S682,科目・教員!$A$1:$B$357,2,0),"")</f>
        <v/>
      </c>
      <c r="T683" s="1066"/>
      <c r="V683" s="17"/>
      <c r="Y683" s="38"/>
      <c r="Z683" s="1091"/>
      <c r="AA683" s="1152"/>
      <c r="AB683" s="1152"/>
      <c r="AC683" s="1152"/>
      <c r="AD683" s="1152"/>
      <c r="AE683" s="1152"/>
      <c r="AF683" s="1296"/>
      <c r="AG683" s="1152"/>
      <c r="AH683" s="1152"/>
      <c r="AI683" s="1152"/>
      <c r="AJ683" s="1152"/>
      <c r="AK683" s="1152"/>
      <c r="AL683" s="1152"/>
      <c r="AM683" s="1152"/>
      <c r="AN683" s="1044"/>
      <c r="AO683" s="1152"/>
      <c r="AP683" s="1152"/>
      <c r="AQ683" s="1152"/>
      <c r="AR683" s="1152"/>
      <c r="AS683" s="1152"/>
      <c r="AT683" s="1152"/>
      <c r="AU683" s="1152"/>
      <c r="AV683" s="1152"/>
      <c r="AW683" s="1152"/>
      <c r="AX683" s="1152"/>
      <c r="AY683" s="1152"/>
      <c r="AZ683" s="1152"/>
      <c r="BA683" s="1152"/>
      <c r="BB683" s="1152"/>
      <c r="BC683" s="1152"/>
      <c r="BD683" s="1152"/>
      <c r="BE683" s="1152"/>
      <c r="BF683" s="1152"/>
      <c r="BG683" s="1152"/>
      <c r="BH683" s="1152"/>
      <c r="BI683" s="1152"/>
      <c r="BJ683" s="1152"/>
      <c r="BK683" s="1152"/>
      <c r="BL683" s="1152"/>
      <c r="BM683" s="1152"/>
      <c r="BN683" s="1152"/>
      <c r="BO683" s="1152"/>
      <c r="BP683" s="1152"/>
      <c r="BQ683" s="1152"/>
      <c r="BR683" s="1152"/>
      <c r="BS683" s="1152"/>
      <c r="BT683" s="1152"/>
      <c r="BU683" s="1152"/>
      <c r="BV683" s="1152"/>
      <c r="BW683" s="1152"/>
    </row>
    <row r="684" spans="1:75" ht="13.5" customHeight="1">
      <c r="A684" s="1091"/>
      <c r="B684" s="15" t="s">
        <v>59</v>
      </c>
      <c r="C684" s="1065" t="str">
        <f>VLOOKUP($C677,'2025年度(1年前期)'!$B$5:$N$208,COLUMN('2025年度(1年前期)'!$E$5)+1,0)&amp;""</f>
        <v/>
      </c>
      <c r="D684" s="1066"/>
      <c r="E684" s="1067" t="str">
        <f>VLOOKUP($C677,'2025年度(2年前期)'!$B$5:$N$208,COLUMN('2025年度(2年前期)'!$E$5)+1,0)&amp;""</f>
        <v/>
      </c>
      <c r="F684" s="1066"/>
      <c r="G684" s="1067" t="str">
        <f>VLOOKUP($C677,'2025年度(3年前期)'!$B$5:$N$208,COLUMN('2025年度(3年前期)'!$E$5)+1,0)&amp;""</f>
        <v/>
      </c>
      <c r="H684" s="1066"/>
      <c r="I684" s="1067" t="str">
        <f>VLOOKUP($C677,'2025年度(4年前期)'!$B$5:$N$208,COLUMN('2025年度(4年前期)'!$E$5)+1,0)&amp;""</f>
        <v/>
      </c>
      <c r="J684" s="1066"/>
      <c r="K684" s="1068" t="str">
        <f>VLOOKUP($C677,'2025年度(助産前期)'!$B$5:$N$208,COLUMN('2025年度(助産前期)'!$E$5)+1,0)&amp;""</f>
        <v/>
      </c>
      <c r="L684" s="1070"/>
      <c r="M684" s="1065" t="str">
        <f>VLOOKUP($C677,'2025年度(M1前期)'!$B$5:$N$208,COLUMN('2025年度(M1前期)'!$E$5)+1,0)&amp;""</f>
        <v/>
      </c>
      <c r="N684" s="1066"/>
      <c r="O684" s="1068" t="str">
        <f>VLOOKUP($C677,'2025年度(M2前期)'!$B$5:$N$208,COLUMN('2025年度(M2前期)'!$E$5)+1,0)&amp;""</f>
        <v/>
      </c>
      <c r="P684" s="1066"/>
      <c r="Q684" s="1068" t="str">
        <f>VLOOKUP($C677,'2025年度(D1前期)'!$B$5:$N$208,COLUMN('2025年度(D1前期)'!$E$5)+1,0)&amp;""</f>
        <v/>
      </c>
      <c r="R684" s="1066"/>
      <c r="S684" s="1068" t="str">
        <f>VLOOKUP($C677,'2025年度(D23前期)'!$B$5:$N$208,COLUMN('2025年度(D23前期)'!$E$5)+1,0)&amp;""</f>
        <v/>
      </c>
      <c r="T684" s="1066"/>
      <c r="V684" s="17"/>
      <c r="Z684" s="1091"/>
      <c r="AA684" s="1152"/>
      <c r="AB684" s="1152"/>
      <c r="AC684" s="1152"/>
      <c r="AD684" s="1152"/>
      <c r="AE684" s="1152"/>
      <c r="AF684" s="1296"/>
      <c r="AG684" s="1152"/>
      <c r="AH684" s="1152"/>
      <c r="AI684" s="1152"/>
      <c r="AJ684" s="1152"/>
      <c r="AK684" s="1152"/>
      <c r="AL684" s="1152"/>
      <c r="AM684" s="1152"/>
      <c r="AN684" s="1044"/>
      <c r="AO684" s="1152"/>
      <c r="AP684" s="1152"/>
      <c r="AQ684" s="1152"/>
      <c r="AR684" s="1152"/>
      <c r="AS684" s="1152"/>
      <c r="AT684" s="1152"/>
      <c r="AU684" s="1152"/>
      <c r="AV684" s="1152"/>
      <c r="AW684" s="1152"/>
      <c r="AX684" s="1152"/>
      <c r="AY684" s="1152"/>
      <c r="AZ684" s="1152"/>
      <c r="BA684" s="1152"/>
      <c r="BB684" s="1152"/>
      <c r="BC684" s="1152"/>
      <c r="BD684" s="1152"/>
      <c r="BE684" s="1152"/>
      <c r="BF684" s="1152"/>
      <c r="BG684" s="1152"/>
      <c r="BH684" s="1152"/>
      <c r="BI684" s="1152"/>
      <c r="BJ684" s="1152"/>
      <c r="BK684" s="1152"/>
      <c r="BL684" s="1152"/>
      <c r="BM684" s="1152"/>
      <c r="BN684" s="1152"/>
      <c r="BO684" s="1152"/>
      <c r="BP684" s="1152"/>
      <c r="BQ684" s="1152"/>
      <c r="BR684" s="1152"/>
      <c r="BS684" s="1152"/>
      <c r="BT684" s="1152"/>
      <c r="BU684" s="1152"/>
      <c r="BV684" s="1152"/>
      <c r="BW684" s="1152"/>
    </row>
    <row r="685" spans="1:75" ht="13.5" customHeight="1">
      <c r="A685" s="1100"/>
      <c r="B685" s="16" t="s">
        <v>56</v>
      </c>
      <c r="C685" s="1061"/>
      <c r="D685" s="1075"/>
      <c r="E685" s="1063"/>
      <c r="F685" s="1064"/>
      <c r="G685" s="1116"/>
      <c r="H685" s="1145"/>
      <c r="I685" s="1063"/>
      <c r="J685" s="1075"/>
      <c r="K685" s="1064"/>
      <c r="L685" s="1064"/>
      <c r="M685" s="1061"/>
      <c r="N685" s="1075"/>
      <c r="O685" s="1064"/>
      <c r="P685" s="1075"/>
      <c r="Q685" s="1064"/>
      <c r="R685" s="1075"/>
      <c r="S685" s="1064"/>
      <c r="T685" s="1075"/>
      <c r="V685" s="17"/>
      <c r="Z685" s="1092"/>
      <c r="AA685" s="1153"/>
      <c r="AB685" s="1153"/>
      <c r="AC685" s="1153"/>
      <c r="AD685" s="1153"/>
      <c r="AE685" s="1153"/>
      <c r="AF685" s="1296"/>
      <c r="AG685" s="1153"/>
      <c r="AH685" s="1153"/>
      <c r="AI685" s="1153"/>
      <c r="AJ685" s="1153"/>
      <c r="AK685" s="1153"/>
      <c r="AL685" s="1153"/>
      <c r="AM685" s="1153"/>
      <c r="AN685" s="1045"/>
      <c r="AO685" s="1153"/>
      <c r="AP685" s="1153"/>
      <c r="AQ685" s="1153"/>
      <c r="AR685" s="1153"/>
      <c r="AS685" s="1153"/>
      <c r="AT685" s="1153"/>
      <c r="AU685" s="1153"/>
      <c r="AV685" s="1153"/>
      <c r="AW685" s="1153"/>
      <c r="AX685" s="1153"/>
      <c r="AY685" s="1153"/>
      <c r="AZ685" s="1153"/>
      <c r="BA685" s="1153"/>
      <c r="BB685" s="1153"/>
      <c r="BC685" s="1153"/>
      <c r="BD685" s="1153"/>
      <c r="BE685" s="1153"/>
      <c r="BF685" s="1153"/>
      <c r="BG685" s="1153"/>
      <c r="BH685" s="1153"/>
      <c r="BI685" s="1153"/>
      <c r="BJ685" s="1153"/>
      <c r="BK685" s="1153"/>
      <c r="BL685" s="1153"/>
      <c r="BM685" s="1153"/>
      <c r="BN685" s="1153"/>
      <c r="BO685" s="1153"/>
      <c r="BP685" s="1153"/>
      <c r="BQ685" s="1153"/>
      <c r="BR685" s="1153"/>
      <c r="BS685" s="1153"/>
      <c r="BT685" s="1153"/>
      <c r="BU685" s="1153"/>
      <c r="BV685" s="1153"/>
      <c r="BW685" s="1153"/>
    </row>
    <row r="686" spans="1:75" ht="13.5" customHeight="1">
      <c r="A686" s="1095" t="s">
        <v>60</v>
      </c>
      <c r="B686" s="18" t="s">
        <v>61</v>
      </c>
      <c r="C686" s="1079"/>
      <c r="D686" s="1080"/>
      <c r="E686" s="1081"/>
      <c r="F686" s="1080"/>
      <c r="G686" s="1081"/>
      <c r="H686" s="1080"/>
      <c r="I686" s="1081"/>
      <c r="J686" s="1080"/>
      <c r="K686" s="1072"/>
      <c r="L686" s="1096"/>
      <c r="M686" s="1079"/>
      <c r="N686" s="1080"/>
      <c r="O686" s="1072"/>
      <c r="P686" s="1080"/>
      <c r="Q686" s="1072"/>
      <c r="R686" s="1080"/>
      <c r="S686" s="1072"/>
      <c r="T686" s="1080"/>
      <c r="U686" s="17"/>
      <c r="V686" s="17"/>
      <c r="Z686" s="1091" t="str">
        <f>A686</f>
        <v>昼休み（12：30～13：30）</v>
      </c>
      <c r="AA686" s="1151"/>
      <c r="AB686" s="1151"/>
      <c r="AC686" s="1151"/>
      <c r="AD686" s="1151"/>
      <c r="AE686" s="1151"/>
      <c r="AF686" s="1151"/>
      <c r="AG686" s="1151"/>
      <c r="AH686" s="1151"/>
      <c r="AI686" s="1151"/>
      <c r="AJ686" s="1151"/>
      <c r="AK686" s="1151"/>
      <c r="AL686" s="1151"/>
      <c r="AM686" s="1151"/>
      <c r="AN686" s="1151"/>
      <c r="AO686" s="1151"/>
      <c r="AP686" s="1151"/>
      <c r="AQ686" s="1151"/>
      <c r="AR686" s="1151"/>
      <c r="AS686" s="1151"/>
      <c r="AT686" s="1151"/>
      <c r="AU686" s="1151"/>
      <c r="AV686" s="1151"/>
      <c r="AW686" s="1151"/>
      <c r="AX686" s="1151"/>
      <c r="AY686" s="1151"/>
      <c r="AZ686" s="1151"/>
      <c r="BA686" s="1151"/>
      <c r="BB686" s="1151"/>
      <c r="BC686" s="1151"/>
      <c r="BD686" s="1151"/>
      <c r="BE686" s="1151"/>
      <c r="BF686" s="1151"/>
      <c r="BG686" s="1151"/>
      <c r="BH686" s="1151"/>
      <c r="BI686" s="1151"/>
      <c r="BJ686" s="1151"/>
      <c r="BK686" s="1151"/>
      <c r="BL686" s="1151"/>
      <c r="BM686" s="1151"/>
      <c r="BN686" s="1151"/>
      <c r="BO686" s="1151"/>
      <c r="BP686" s="1151"/>
      <c r="BQ686" s="1151"/>
      <c r="BR686" s="1151"/>
      <c r="BS686" s="1151"/>
      <c r="BT686" s="1151"/>
      <c r="BU686" s="1151"/>
      <c r="BV686" s="1151"/>
      <c r="BW686" s="1151"/>
    </row>
    <row r="687" spans="1:75" ht="13.5" customHeight="1">
      <c r="A687" s="1091"/>
      <c r="B687" s="18" t="s">
        <v>62</v>
      </c>
      <c r="C687" s="1065"/>
      <c r="D687" s="1066"/>
      <c r="E687" s="1067"/>
      <c r="F687" s="1066"/>
      <c r="G687" s="1067"/>
      <c r="H687" s="1066"/>
      <c r="I687" s="1067"/>
      <c r="J687" s="1066"/>
      <c r="K687" s="1068"/>
      <c r="L687" s="1070"/>
      <c r="M687" s="1065"/>
      <c r="N687" s="1066"/>
      <c r="O687" s="1068"/>
      <c r="P687" s="1066"/>
      <c r="Q687" s="1068"/>
      <c r="R687" s="1066"/>
      <c r="S687" s="1068"/>
      <c r="T687" s="1066"/>
      <c r="U687" s="17"/>
      <c r="V687" s="17"/>
      <c r="Z687" s="1091"/>
      <c r="AA687" s="1152"/>
      <c r="AB687" s="1152"/>
      <c r="AC687" s="1152"/>
      <c r="AD687" s="1152"/>
      <c r="AE687" s="1152"/>
      <c r="AF687" s="1152"/>
      <c r="AG687" s="1152"/>
      <c r="AH687" s="1152"/>
      <c r="AI687" s="1152"/>
      <c r="AJ687" s="1152"/>
      <c r="AK687" s="1152"/>
      <c r="AL687" s="1152"/>
      <c r="AM687" s="1152"/>
      <c r="AN687" s="1152"/>
      <c r="AO687" s="1152"/>
      <c r="AP687" s="1152"/>
      <c r="AQ687" s="1152"/>
      <c r="AR687" s="1152"/>
      <c r="AS687" s="1152"/>
      <c r="AT687" s="1152"/>
      <c r="AU687" s="1152"/>
      <c r="AV687" s="1152"/>
      <c r="AW687" s="1152"/>
      <c r="AX687" s="1152"/>
      <c r="AY687" s="1152"/>
      <c r="AZ687" s="1152"/>
      <c r="BA687" s="1152"/>
      <c r="BB687" s="1152"/>
      <c r="BC687" s="1152"/>
      <c r="BD687" s="1152"/>
      <c r="BE687" s="1152"/>
      <c r="BF687" s="1152"/>
      <c r="BG687" s="1152"/>
      <c r="BH687" s="1152"/>
      <c r="BI687" s="1152"/>
      <c r="BJ687" s="1152"/>
      <c r="BK687" s="1152"/>
      <c r="BL687" s="1152"/>
      <c r="BM687" s="1152"/>
      <c r="BN687" s="1152"/>
      <c r="BO687" s="1152"/>
      <c r="BP687" s="1152"/>
      <c r="BQ687" s="1152"/>
      <c r="BR687" s="1152"/>
      <c r="BS687" s="1152"/>
      <c r="BT687" s="1152"/>
      <c r="BU687" s="1152"/>
      <c r="BV687" s="1152"/>
      <c r="BW687" s="1152"/>
    </row>
    <row r="688" spans="1:75" ht="13.5" customHeight="1">
      <c r="A688" s="1091"/>
      <c r="B688" s="18" t="s">
        <v>59</v>
      </c>
      <c r="C688" s="1065"/>
      <c r="D688" s="1066"/>
      <c r="E688" s="1067"/>
      <c r="F688" s="1066"/>
      <c r="G688" s="1067"/>
      <c r="H688" s="1066"/>
      <c r="I688" s="1067"/>
      <c r="J688" s="1066"/>
      <c r="K688" s="1068"/>
      <c r="L688" s="1070"/>
      <c r="M688" s="1065"/>
      <c r="N688" s="1066"/>
      <c r="O688" s="1068"/>
      <c r="P688" s="1066"/>
      <c r="Q688" s="1068"/>
      <c r="R688" s="1066"/>
      <c r="S688" s="1068"/>
      <c r="T688" s="1066"/>
      <c r="U688" s="17"/>
      <c r="V688" s="17"/>
      <c r="Z688" s="1091"/>
      <c r="AA688" s="1152"/>
      <c r="AB688" s="1152"/>
      <c r="AC688" s="1152"/>
      <c r="AD688" s="1152"/>
      <c r="AE688" s="1152"/>
      <c r="AF688" s="1152"/>
      <c r="AG688" s="1152"/>
      <c r="AH688" s="1152"/>
      <c r="AI688" s="1152"/>
      <c r="AJ688" s="1152"/>
      <c r="AK688" s="1152"/>
      <c r="AL688" s="1152"/>
      <c r="AM688" s="1152"/>
      <c r="AN688" s="1152"/>
      <c r="AO688" s="1152"/>
      <c r="AP688" s="1152"/>
      <c r="AQ688" s="1152"/>
      <c r="AR688" s="1152"/>
      <c r="AS688" s="1152"/>
      <c r="AT688" s="1152"/>
      <c r="AU688" s="1152"/>
      <c r="AV688" s="1152"/>
      <c r="AW688" s="1152"/>
      <c r="AX688" s="1152"/>
      <c r="AY688" s="1152"/>
      <c r="AZ688" s="1152"/>
      <c r="BA688" s="1152"/>
      <c r="BB688" s="1152"/>
      <c r="BC688" s="1152"/>
      <c r="BD688" s="1152"/>
      <c r="BE688" s="1152"/>
      <c r="BF688" s="1152"/>
      <c r="BG688" s="1152"/>
      <c r="BH688" s="1152"/>
      <c r="BI688" s="1152"/>
      <c r="BJ688" s="1152"/>
      <c r="BK688" s="1152"/>
      <c r="BL688" s="1152"/>
      <c r="BM688" s="1152"/>
      <c r="BN688" s="1152"/>
      <c r="BO688" s="1152"/>
      <c r="BP688" s="1152"/>
      <c r="BQ688" s="1152"/>
      <c r="BR688" s="1152"/>
      <c r="BS688" s="1152"/>
      <c r="BT688" s="1152"/>
      <c r="BU688" s="1152"/>
      <c r="BV688" s="1152"/>
      <c r="BW688" s="1152"/>
    </row>
    <row r="689" spans="1:75" ht="13.5" customHeight="1">
      <c r="A689" s="1092"/>
      <c r="B689" s="19" t="s">
        <v>56</v>
      </c>
      <c r="C689" s="1102"/>
      <c r="D689" s="1094"/>
      <c r="E689" s="1103"/>
      <c r="F689" s="1094"/>
      <c r="G689" s="1103"/>
      <c r="H689" s="1094"/>
      <c r="I689" s="1103"/>
      <c r="J689" s="1094"/>
      <c r="K689" s="1093"/>
      <c r="L689" s="1093"/>
      <c r="M689" s="1102"/>
      <c r="N689" s="1094"/>
      <c r="O689" s="1093"/>
      <c r="P689" s="1094"/>
      <c r="Q689" s="1093"/>
      <c r="R689" s="1094"/>
      <c r="S689" s="1093"/>
      <c r="T689" s="1094"/>
      <c r="U689" s="17"/>
      <c r="V689" s="17"/>
      <c r="Z689" s="1092"/>
      <c r="AA689" s="1153"/>
      <c r="AB689" s="1153"/>
      <c r="AC689" s="1153"/>
      <c r="AD689" s="1153"/>
      <c r="AE689" s="1153"/>
      <c r="AF689" s="1153"/>
      <c r="AG689" s="1153"/>
      <c r="AH689" s="1153"/>
      <c r="AI689" s="1153"/>
      <c r="AJ689" s="1153"/>
      <c r="AK689" s="1153"/>
      <c r="AL689" s="1153"/>
      <c r="AM689" s="1153"/>
      <c r="AN689" s="1153"/>
      <c r="AO689" s="1153"/>
      <c r="AP689" s="1153"/>
      <c r="AQ689" s="1153"/>
      <c r="AR689" s="1153"/>
      <c r="AS689" s="1153"/>
      <c r="AT689" s="1153"/>
      <c r="AU689" s="1153"/>
      <c r="AV689" s="1153"/>
      <c r="AW689" s="1153"/>
      <c r="AX689" s="1153"/>
      <c r="AY689" s="1153"/>
      <c r="AZ689" s="1153"/>
      <c r="BA689" s="1153"/>
      <c r="BB689" s="1153"/>
      <c r="BC689" s="1153"/>
      <c r="BD689" s="1153"/>
      <c r="BE689" s="1153"/>
      <c r="BF689" s="1153"/>
      <c r="BG689" s="1153"/>
      <c r="BH689" s="1153"/>
      <c r="BI689" s="1153"/>
      <c r="BJ689" s="1153"/>
      <c r="BK689" s="1153"/>
      <c r="BL689" s="1153"/>
      <c r="BM689" s="1153"/>
      <c r="BN689" s="1153"/>
      <c r="BO689" s="1153"/>
      <c r="BP689" s="1153"/>
      <c r="BQ689" s="1153"/>
      <c r="BR689" s="1153"/>
      <c r="BS689" s="1153"/>
      <c r="BT689" s="1153"/>
      <c r="BU689" s="1153"/>
      <c r="BV689" s="1153"/>
      <c r="BW689" s="1153"/>
    </row>
    <row r="690" spans="1:75" ht="13.5" customHeight="1">
      <c r="A690" s="1091" t="s">
        <v>64</v>
      </c>
      <c r="B690" s="15" t="s">
        <v>50</v>
      </c>
      <c r="C690" s="1089" t="str">
        <f>VLOOKUP($C677,'2025年度(1年前期)'!$B$5:$N$208,COLUMN('2025年度(1年前期)'!$G$5),0)&amp;""</f>
        <v/>
      </c>
      <c r="D690" s="1072"/>
      <c r="E690" s="1090" t="str">
        <f>VLOOKUP($C677,'2025年度(2年前期)'!$B$5:$N$208,COLUMN('2025年度(2年前期)'!$G$5),0)&amp;""</f>
        <v/>
      </c>
      <c r="F690" s="1072"/>
      <c r="G690" s="1090" t="str">
        <f>VLOOKUP($C677,'2025年度(3年前期)'!$B$5:$N$208,COLUMN('2025年度(3年前期)'!$G$5),0)&amp;""</f>
        <v/>
      </c>
      <c r="H690" s="1072"/>
      <c r="I690" s="1090" t="str">
        <f>VLOOKUP($C677,'2025年度(4年前期)'!$B$5:$N$208,COLUMN('2025年度(4年前期)'!$G$5),0)&amp;""</f>
        <v/>
      </c>
      <c r="J690" s="1072"/>
      <c r="K690" s="1071" t="str">
        <f>VLOOKUP($C677,'2025年度(助産前期)'!$B$5:$N$208,COLUMN('2025年度(助産前期)'!$G$5),0)&amp;""</f>
        <v/>
      </c>
      <c r="L690" s="1071"/>
      <c r="M690" s="1089" t="str">
        <f>VLOOKUP($C677,'2025年度(M1前期)'!$B$5:$N$208,COLUMN('2025年度(M1前期)'!$G$5),0)&amp;""</f>
        <v/>
      </c>
      <c r="N690" s="1072"/>
      <c r="O690" s="1071" t="str">
        <f>VLOOKUP($C677,'2025年度(M2前期)'!$B$5:$N$208,COLUMN('2025年度(M2前期)'!$G$5),0)&amp;""</f>
        <v/>
      </c>
      <c r="P690" s="1072"/>
      <c r="Q690" s="1071" t="str">
        <f>VLOOKUP($C677,'2025年度(D1前期)'!$B$5:$N$208,COLUMN('2025年度(D1前期)'!$G$5),0)&amp;""</f>
        <v/>
      </c>
      <c r="R690" s="1072"/>
      <c r="S690" s="1071" t="str">
        <f>VLOOKUP($C677,'2025年度(D23前期)'!$B$5:$N$208,COLUMN('2025年度(D23前期)'!$G$5),0)&amp;""</f>
        <v/>
      </c>
      <c r="T690" s="1072"/>
      <c r="U690" s="17"/>
      <c r="Z690" s="1091" t="str">
        <f>A690</f>
        <v>３時限（13：30～15：00）</v>
      </c>
      <c r="AA690" s="1151"/>
      <c r="AB690" s="1151"/>
      <c r="AC690" s="1151"/>
      <c r="AD690" s="1151"/>
      <c r="AE690" s="1151"/>
      <c r="AF690" s="1151"/>
      <c r="AG690" s="1151"/>
      <c r="AH690" s="1151"/>
      <c r="AI690" s="1151"/>
      <c r="AJ690" s="1151"/>
      <c r="AK690" s="1151"/>
      <c r="AL690" s="1151"/>
      <c r="AM690" s="1151"/>
      <c r="AN690" s="1151"/>
      <c r="AO690" s="1151"/>
      <c r="AP690" s="1151"/>
      <c r="AQ690" s="1151"/>
      <c r="AR690" s="1151"/>
      <c r="AS690" s="1151"/>
      <c r="AT690" s="1151"/>
      <c r="AU690" s="1151"/>
      <c r="AV690" s="1151"/>
      <c r="AW690" s="1151"/>
      <c r="AX690" s="1151"/>
      <c r="AY690" s="1151"/>
      <c r="AZ690" s="1151"/>
      <c r="BA690" s="1151"/>
      <c r="BB690" s="1043"/>
      <c r="BC690" s="1151"/>
      <c r="BD690" s="1151"/>
      <c r="BE690" s="1151"/>
      <c r="BF690" s="1151"/>
      <c r="BG690" s="1151"/>
      <c r="BH690" s="1151"/>
      <c r="BI690" s="1151"/>
      <c r="BJ690" s="1151"/>
      <c r="BK690" s="1151"/>
      <c r="BL690" s="1151"/>
      <c r="BM690" s="1151"/>
      <c r="BN690" s="1151"/>
      <c r="BO690" s="1151"/>
      <c r="BP690" s="1151"/>
      <c r="BQ690" s="1151"/>
      <c r="BR690" s="1151"/>
      <c r="BS690" s="1151"/>
      <c r="BT690" s="1151"/>
      <c r="BU690" s="1151"/>
      <c r="BV690" s="1151"/>
      <c r="BW690" s="1151"/>
    </row>
    <row r="691" spans="1:75" ht="13.5" customHeight="1">
      <c r="A691" s="1091"/>
      <c r="B691" s="15" t="s">
        <v>53</v>
      </c>
      <c r="C691" s="1101" t="str">
        <f>IFERROR(VLOOKUP(C690,科目・教員!$A$1:$B$357,2,0),"")</f>
        <v/>
      </c>
      <c r="D691" s="1068"/>
      <c r="E691" s="1073" t="str">
        <f>IFERROR(VLOOKUP(E690,科目・教員!$A$1:$B$357,2,0),"")</f>
        <v/>
      </c>
      <c r="F691" s="1068"/>
      <c r="G691" s="1073" t="str">
        <f>IFERROR(VLOOKUP(G690,科目・教員!$A$1:$B$357,2,0),"")</f>
        <v/>
      </c>
      <c r="H691" s="1068"/>
      <c r="I691" s="1073" t="str">
        <f>IFERROR(VLOOKUP(I690,科目・教員!$A$1:$B$357,2,0),"")</f>
        <v/>
      </c>
      <c r="J691" s="1068"/>
      <c r="K691" s="1074" t="str">
        <f>IFERROR(VLOOKUP(K690,科目・教員!$A$1:$B$357,2,0),"")</f>
        <v/>
      </c>
      <c r="L691" s="1074"/>
      <c r="M691" s="1101" t="str">
        <f>IFERROR(VLOOKUP(M690,科目・教員!$A$1:$B$357,2,0),"")</f>
        <v/>
      </c>
      <c r="N691" s="1068"/>
      <c r="O691" s="1074" t="str">
        <f>IFERROR(VLOOKUP(O690,科目・教員!$A$1:$B$357,2,0),"")</f>
        <v/>
      </c>
      <c r="P691" s="1068"/>
      <c r="Q691" s="1074" t="str">
        <f>IFERROR(VLOOKUP(Q690,科目・教員!$A$1:$B$357,2,0),"")</f>
        <v/>
      </c>
      <c r="R691" s="1068"/>
      <c r="S691" s="1074" t="str">
        <f>IFERROR(VLOOKUP(S690,科目・教員!$A$1:$B$357,2,0),"")</f>
        <v/>
      </c>
      <c r="T691" s="1068"/>
      <c r="U691" s="17"/>
      <c r="Z691" s="1091"/>
      <c r="AA691" s="1152"/>
      <c r="AB691" s="1152"/>
      <c r="AC691" s="1152"/>
      <c r="AD691" s="1152"/>
      <c r="AE691" s="1152"/>
      <c r="AF691" s="1152"/>
      <c r="AG691" s="1152"/>
      <c r="AH691" s="1152"/>
      <c r="AI691" s="1152"/>
      <c r="AJ691" s="1152"/>
      <c r="AK691" s="1152"/>
      <c r="AL691" s="1152"/>
      <c r="AM691" s="1152"/>
      <c r="AN691" s="1152"/>
      <c r="AO691" s="1152"/>
      <c r="AP691" s="1152"/>
      <c r="AQ691" s="1152"/>
      <c r="AR691" s="1152"/>
      <c r="AS691" s="1152"/>
      <c r="AT691" s="1152"/>
      <c r="AU691" s="1152"/>
      <c r="AV691" s="1152"/>
      <c r="AW691" s="1152"/>
      <c r="AX691" s="1152"/>
      <c r="AY691" s="1152"/>
      <c r="AZ691" s="1152"/>
      <c r="BA691" s="1152"/>
      <c r="BB691" s="1044"/>
      <c r="BC691" s="1152"/>
      <c r="BD691" s="1152"/>
      <c r="BE691" s="1152"/>
      <c r="BF691" s="1152"/>
      <c r="BG691" s="1152"/>
      <c r="BH691" s="1152"/>
      <c r="BI691" s="1152"/>
      <c r="BJ691" s="1152"/>
      <c r="BK691" s="1152"/>
      <c r="BL691" s="1152"/>
      <c r="BM691" s="1152"/>
      <c r="BN691" s="1152"/>
      <c r="BO691" s="1152"/>
      <c r="BP691" s="1152"/>
      <c r="BQ691" s="1152"/>
      <c r="BR691" s="1152"/>
      <c r="BS691" s="1152"/>
      <c r="BT691" s="1152"/>
      <c r="BU691" s="1152"/>
      <c r="BV691" s="1152"/>
      <c r="BW691" s="1152"/>
    </row>
    <row r="692" spans="1:75" ht="13.5" customHeight="1">
      <c r="A692" s="1091"/>
      <c r="B692" s="15" t="s">
        <v>59</v>
      </c>
      <c r="C692" s="1101" t="str">
        <f>VLOOKUP($C677,'2025年度(1年前期)'!$B$5:$N$208,COLUMN('2025年度(1年前期)'!$G$5)+1,0)&amp;""</f>
        <v/>
      </c>
      <c r="D692" s="1068"/>
      <c r="E692" s="1073" t="str">
        <f>VLOOKUP($C677,'2025年度(2年前期)'!$B$5:$N$208,COLUMN('2025年度(2年前期)'!$G$5)+1,0)&amp;""</f>
        <v/>
      </c>
      <c r="F692" s="1068"/>
      <c r="G692" s="1073" t="str">
        <f>VLOOKUP($C677,'2025年度(3年前期)'!$B$5:$N$208,COLUMN('2025年度(3年前期)'!$G$5)+1,0)&amp;""</f>
        <v/>
      </c>
      <c r="H692" s="1068"/>
      <c r="I692" s="1073" t="str">
        <f>VLOOKUP($C677,'2025年度(4年前期)'!$B$5:$N$208,COLUMN('2025年度(4年前期)'!$G$5)+1,0)&amp;""</f>
        <v/>
      </c>
      <c r="J692" s="1068"/>
      <c r="K692" s="1074" t="str">
        <f>VLOOKUP($C677,'2025年度(助産前期)'!$B$5:$N$208,COLUMN('2025年度(助産前期)'!$G$5)+1,0)&amp;""</f>
        <v/>
      </c>
      <c r="L692" s="1074"/>
      <c r="M692" s="1101" t="str">
        <f>VLOOKUP($C677,'2025年度(M1前期)'!$B$5:$N$208,COLUMN('2025年度(M1前期)'!$G$5)+1,0)&amp;""</f>
        <v/>
      </c>
      <c r="N692" s="1068"/>
      <c r="O692" s="1074" t="str">
        <f>VLOOKUP($C677,'2025年度(M2前期)'!$B$5:$N$208,COLUMN('2025年度(M2前期)'!$G$5)+1,0)&amp;""</f>
        <v/>
      </c>
      <c r="P692" s="1068"/>
      <c r="Q692" s="1074" t="str">
        <f>VLOOKUP($C677,'2025年度(D1前期)'!$B$5:$N$208,COLUMN('2025年度(D1前期)'!$G$5)+1,0)&amp;""</f>
        <v/>
      </c>
      <c r="R692" s="1068"/>
      <c r="S692" s="1074" t="str">
        <f>VLOOKUP($C677,'2025年度(D23前期)'!$B$5:$N$208,COLUMN('2025年度(D23前期)'!$G$5)+1,0)&amp;""</f>
        <v/>
      </c>
      <c r="T692" s="1068"/>
      <c r="U692" s="17"/>
      <c r="Z692" s="1091"/>
      <c r="AA692" s="1152"/>
      <c r="AB692" s="1152"/>
      <c r="AC692" s="1152"/>
      <c r="AD692" s="1152"/>
      <c r="AE692" s="1152"/>
      <c r="AF692" s="1152"/>
      <c r="AG692" s="1152"/>
      <c r="AH692" s="1152"/>
      <c r="AI692" s="1152"/>
      <c r="AJ692" s="1152"/>
      <c r="AK692" s="1152"/>
      <c r="AL692" s="1152"/>
      <c r="AM692" s="1152"/>
      <c r="AN692" s="1152"/>
      <c r="AO692" s="1152"/>
      <c r="AP692" s="1152"/>
      <c r="AQ692" s="1152"/>
      <c r="AR692" s="1152"/>
      <c r="AS692" s="1152"/>
      <c r="AT692" s="1152"/>
      <c r="AU692" s="1152"/>
      <c r="AV692" s="1152"/>
      <c r="AW692" s="1152"/>
      <c r="AX692" s="1152"/>
      <c r="AY692" s="1152"/>
      <c r="AZ692" s="1152"/>
      <c r="BA692" s="1152"/>
      <c r="BB692" s="1044"/>
      <c r="BC692" s="1152"/>
      <c r="BD692" s="1152"/>
      <c r="BE692" s="1152"/>
      <c r="BF692" s="1152"/>
      <c r="BG692" s="1152"/>
      <c r="BH692" s="1152"/>
      <c r="BI692" s="1152"/>
      <c r="BJ692" s="1152"/>
      <c r="BK692" s="1152"/>
      <c r="BL692" s="1152"/>
      <c r="BM692" s="1152"/>
      <c r="BN692" s="1152"/>
      <c r="BO692" s="1152"/>
      <c r="BP692" s="1152"/>
      <c r="BQ692" s="1152"/>
      <c r="BR692" s="1152"/>
      <c r="BS692" s="1152"/>
      <c r="BT692" s="1152"/>
      <c r="BU692" s="1152"/>
      <c r="BV692" s="1152"/>
      <c r="BW692" s="1152"/>
    </row>
    <row r="693" spans="1:75" ht="13.5" customHeight="1">
      <c r="A693" s="1100"/>
      <c r="B693" s="16" t="s">
        <v>56</v>
      </c>
      <c r="C693" s="1061"/>
      <c r="D693" s="1075"/>
      <c r="E693" s="1063"/>
      <c r="F693" s="1075"/>
      <c r="G693" s="1063"/>
      <c r="H693" s="1075"/>
      <c r="I693" s="1063"/>
      <c r="J693" s="1075"/>
      <c r="K693" s="1064"/>
      <c r="L693" s="1064"/>
      <c r="M693" s="1061"/>
      <c r="N693" s="1075"/>
      <c r="O693" s="1064"/>
      <c r="P693" s="1075"/>
      <c r="Q693" s="1064"/>
      <c r="R693" s="1075"/>
      <c r="S693" s="1064"/>
      <c r="T693" s="1075"/>
      <c r="U693" s="17"/>
      <c r="Z693" s="1092"/>
      <c r="AA693" s="1153"/>
      <c r="AB693" s="1153"/>
      <c r="AC693" s="1153"/>
      <c r="AD693" s="1153"/>
      <c r="AE693" s="1153"/>
      <c r="AF693" s="1153"/>
      <c r="AG693" s="1153"/>
      <c r="AH693" s="1153"/>
      <c r="AI693" s="1153"/>
      <c r="AJ693" s="1153"/>
      <c r="AK693" s="1153"/>
      <c r="AL693" s="1153"/>
      <c r="AM693" s="1153"/>
      <c r="AN693" s="1153"/>
      <c r="AO693" s="1153"/>
      <c r="AP693" s="1153"/>
      <c r="AQ693" s="1153"/>
      <c r="AR693" s="1153"/>
      <c r="AS693" s="1153"/>
      <c r="AT693" s="1153"/>
      <c r="AU693" s="1153"/>
      <c r="AV693" s="1153"/>
      <c r="AW693" s="1153"/>
      <c r="AX693" s="1153"/>
      <c r="AY693" s="1153"/>
      <c r="AZ693" s="1153"/>
      <c r="BA693" s="1153"/>
      <c r="BB693" s="1045"/>
      <c r="BC693" s="1153"/>
      <c r="BD693" s="1153"/>
      <c r="BE693" s="1153"/>
      <c r="BF693" s="1153"/>
      <c r="BG693" s="1153"/>
      <c r="BH693" s="1153"/>
      <c r="BI693" s="1153"/>
      <c r="BJ693" s="1153"/>
      <c r="BK693" s="1153"/>
      <c r="BL693" s="1153"/>
      <c r="BM693" s="1153"/>
      <c r="BN693" s="1153"/>
      <c r="BO693" s="1153"/>
      <c r="BP693" s="1153"/>
      <c r="BQ693" s="1153"/>
      <c r="BR693" s="1153"/>
      <c r="BS693" s="1153"/>
      <c r="BT693" s="1153"/>
      <c r="BU693" s="1153"/>
      <c r="BV693" s="1153"/>
      <c r="BW693" s="1153"/>
    </row>
    <row r="694" spans="1:75" ht="13.5" customHeight="1">
      <c r="A694" s="1091" t="s">
        <v>67</v>
      </c>
      <c r="B694" s="15" t="s">
        <v>50</v>
      </c>
      <c r="C694" s="1089" t="str">
        <f>VLOOKUP($C677,'2025年度(1年前期)'!$B$5:$N$208,COLUMN('2025年度(1年前期)'!$I$5),0)&amp;""</f>
        <v/>
      </c>
      <c r="D694" s="1072"/>
      <c r="E694" s="1090" t="str">
        <f>VLOOKUP($C677,'2025年度(2年前期)'!$B$5:$N$208,COLUMN('2025年度(2年前期)'!$I$5),0)&amp;""</f>
        <v/>
      </c>
      <c r="F694" s="1072"/>
      <c r="G694" s="1090" t="str">
        <f>VLOOKUP($C677,'2025年度(3年前期)'!$B$5:$N$208,COLUMN('2025年度(3年前期)'!$I$5),0)&amp;""</f>
        <v/>
      </c>
      <c r="H694" s="1072"/>
      <c r="I694" s="1090" t="str">
        <f>VLOOKUP($C677,'2025年度(4年前期)'!$B$5:$N$208,COLUMN('2025年度(4年前期)'!$I$5),0)&amp;""</f>
        <v/>
      </c>
      <c r="J694" s="1072"/>
      <c r="K694" s="1071" t="str">
        <f>VLOOKUP($C677,'2025年度(助産前期)'!$B$5:$N$208,COLUMN('2025年度(助産前期)'!$I$5),0)&amp;""</f>
        <v/>
      </c>
      <c r="L694" s="1071"/>
      <c r="M694" s="1089" t="str">
        <f>VLOOKUP($C677,'2025年度(M1前期)'!$B$5:$N$208,COLUMN('2025年度(M1前期)'!$I$5),0)&amp;""</f>
        <v/>
      </c>
      <c r="N694" s="1072"/>
      <c r="O694" s="1071" t="str">
        <f>VLOOKUP($C677,'2025年度(M2前期)'!$B$5:$N$208,COLUMN('2025年度(M2前期)'!$I$5),0)&amp;""</f>
        <v/>
      </c>
      <c r="P694" s="1072"/>
      <c r="Q694" s="1071" t="str">
        <f>VLOOKUP($C677,'2025年度(D1前期)'!$B$5:$N$208,COLUMN('2025年度(D1前期)'!$I$5),0)&amp;""</f>
        <v/>
      </c>
      <c r="R694" s="1072"/>
      <c r="S694" s="1071" t="str">
        <f>VLOOKUP($C677,'2025年度(D23前期)'!$B$5:$N$208,COLUMN('2025年度(D23前期)'!$I$5),0)&amp;""</f>
        <v/>
      </c>
      <c r="T694" s="1072"/>
      <c r="V694" s="17"/>
      <c r="Z694" s="1091" t="str">
        <f>A694</f>
        <v>４時限（15：10～16：40）</v>
      </c>
      <c r="AA694" s="1151"/>
      <c r="AB694" s="1151"/>
      <c r="AC694" s="1151"/>
      <c r="AD694" s="1151"/>
      <c r="AE694" s="1151"/>
      <c r="AF694" s="1151"/>
      <c r="AG694" s="1151"/>
      <c r="AH694" s="1151"/>
      <c r="AI694" s="1151"/>
      <c r="AJ694" s="1151"/>
      <c r="AK694" s="1151"/>
      <c r="AL694" s="1151"/>
      <c r="AM694" s="1151"/>
      <c r="AN694" s="1151"/>
      <c r="AO694" s="1151"/>
      <c r="AP694" s="1151"/>
      <c r="AQ694" s="1151"/>
      <c r="AR694" s="1151"/>
      <c r="AS694" s="1151"/>
      <c r="AT694" s="1151"/>
      <c r="AU694" s="1151"/>
      <c r="AV694" s="1151"/>
      <c r="AW694" s="1151"/>
      <c r="AX694" s="1151"/>
      <c r="AY694" s="1151"/>
      <c r="AZ694" s="1151"/>
      <c r="BA694" s="1151"/>
      <c r="BB694" s="1043"/>
      <c r="BC694" s="1151"/>
      <c r="BD694" s="1151"/>
      <c r="BE694" s="1151"/>
      <c r="BF694" s="1151"/>
      <c r="BG694" s="1151"/>
      <c r="BH694" s="1151"/>
      <c r="BI694" s="1151"/>
      <c r="BJ694" s="1151"/>
      <c r="BK694" s="1151"/>
      <c r="BL694" s="1151"/>
      <c r="BM694" s="1151"/>
      <c r="BN694" s="1151"/>
      <c r="BO694" s="1151"/>
      <c r="BP694" s="1151"/>
      <c r="BQ694" s="1151"/>
      <c r="BR694" s="1151"/>
      <c r="BS694" s="1151"/>
      <c r="BT694" s="1151"/>
      <c r="BU694" s="1151"/>
      <c r="BV694" s="1151"/>
      <c r="BW694" s="1151"/>
    </row>
    <row r="695" spans="1:75" ht="13.5" customHeight="1">
      <c r="A695" s="1091"/>
      <c r="B695" s="15" t="s">
        <v>53</v>
      </c>
      <c r="C695" s="1101" t="str">
        <f>IFERROR(VLOOKUP(C694,科目・教員!$A$1:$B$357,2,0),"")</f>
        <v/>
      </c>
      <c r="D695" s="1068"/>
      <c r="E695" s="1073" t="str">
        <f>IFERROR(VLOOKUP(E694,科目・教員!$A$1:$B$357,2,0),"")</f>
        <v/>
      </c>
      <c r="F695" s="1068"/>
      <c r="G695" s="1073" t="str">
        <f>IFERROR(VLOOKUP(G694,科目・教員!$A$1:$B$357,2,0),"")</f>
        <v/>
      </c>
      <c r="H695" s="1068"/>
      <c r="I695" s="1073" t="str">
        <f>IFERROR(VLOOKUP(I694,科目・教員!$A$1:$B$357,2,0),"")</f>
        <v/>
      </c>
      <c r="J695" s="1068"/>
      <c r="K695" s="1074" t="str">
        <f>IFERROR(VLOOKUP(K694,科目・教員!$A$1:$B$357,2,0),"")</f>
        <v/>
      </c>
      <c r="L695" s="1074"/>
      <c r="M695" s="1101" t="str">
        <f>IFERROR(VLOOKUP(M694,科目・教員!$A$1:$B$357,2,0),"")</f>
        <v/>
      </c>
      <c r="N695" s="1068"/>
      <c r="O695" s="1074" t="str">
        <f>IFERROR(VLOOKUP(O694,科目・教員!$A$1:$B$357,2,0),"")</f>
        <v/>
      </c>
      <c r="P695" s="1068"/>
      <c r="Q695" s="1074" t="str">
        <f>IFERROR(VLOOKUP(Q694,科目・教員!$A$1:$B$357,2,0),"")</f>
        <v/>
      </c>
      <c r="R695" s="1068"/>
      <c r="S695" s="1074" t="str">
        <f>IFERROR(VLOOKUP(S694,科目・教員!$A$1:$B$357,2,0),"")</f>
        <v/>
      </c>
      <c r="T695" s="1068"/>
      <c r="V695" s="17"/>
      <c r="Z695" s="1091"/>
      <c r="AA695" s="1152"/>
      <c r="AB695" s="1152"/>
      <c r="AC695" s="1152"/>
      <c r="AD695" s="1152"/>
      <c r="AE695" s="1152"/>
      <c r="AF695" s="1152"/>
      <c r="AG695" s="1152"/>
      <c r="AH695" s="1152"/>
      <c r="AI695" s="1152"/>
      <c r="AJ695" s="1152"/>
      <c r="AK695" s="1152"/>
      <c r="AL695" s="1152"/>
      <c r="AM695" s="1152"/>
      <c r="AN695" s="1152"/>
      <c r="AO695" s="1152"/>
      <c r="AP695" s="1152"/>
      <c r="AQ695" s="1152"/>
      <c r="AR695" s="1152"/>
      <c r="AS695" s="1152"/>
      <c r="AT695" s="1152"/>
      <c r="AU695" s="1152"/>
      <c r="AV695" s="1152"/>
      <c r="AW695" s="1152"/>
      <c r="AX695" s="1152"/>
      <c r="AY695" s="1152"/>
      <c r="AZ695" s="1152"/>
      <c r="BA695" s="1152"/>
      <c r="BB695" s="1044"/>
      <c r="BC695" s="1152"/>
      <c r="BD695" s="1152"/>
      <c r="BE695" s="1152"/>
      <c r="BF695" s="1152"/>
      <c r="BG695" s="1152"/>
      <c r="BH695" s="1152"/>
      <c r="BI695" s="1152"/>
      <c r="BJ695" s="1152"/>
      <c r="BK695" s="1152"/>
      <c r="BL695" s="1152"/>
      <c r="BM695" s="1152"/>
      <c r="BN695" s="1152"/>
      <c r="BO695" s="1152"/>
      <c r="BP695" s="1152"/>
      <c r="BQ695" s="1152"/>
      <c r="BR695" s="1152"/>
      <c r="BS695" s="1152"/>
      <c r="BT695" s="1152"/>
      <c r="BU695" s="1152"/>
      <c r="BV695" s="1152"/>
      <c r="BW695" s="1152"/>
    </row>
    <row r="696" spans="1:75" ht="13.5" customHeight="1">
      <c r="A696" s="1091"/>
      <c r="B696" s="15" t="s">
        <v>59</v>
      </c>
      <c r="C696" s="1101" t="str">
        <f>VLOOKUP($C677,'2025年度(1年前期)'!$B$5:$N$208,COLUMN('2025年度(1年前期)'!$I$5)+1,0)&amp;""</f>
        <v/>
      </c>
      <c r="D696" s="1068"/>
      <c r="E696" s="1073" t="str">
        <f>VLOOKUP($C677,'2025年度(2年前期)'!$B$5:$N$208,COLUMN('2025年度(2年前期)'!$I$5)+1,0)&amp;""</f>
        <v/>
      </c>
      <c r="F696" s="1068"/>
      <c r="G696" s="1073" t="str">
        <f>VLOOKUP($C677,'2025年度(3年前期)'!$B$5:$N$208,COLUMN('2025年度(3年前期)'!$I$5)+1,0)&amp;""</f>
        <v/>
      </c>
      <c r="H696" s="1068"/>
      <c r="I696" s="1073" t="str">
        <f>VLOOKUP($C677,'2025年度(4年前期)'!$B$5:$N$208,COLUMN('2025年度(4年前期)'!$I$5)+1,0)&amp;""</f>
        <v/>
      </c>
      <c r="J696" s="1068"/>
      <c r="K696" s="1074" t="str">
        <f>VLOOKUP($C677,'2025年度(助産前期)'!$B$5:$N$208,COLUMN('2025年度(助産前期)'!$I$5)+1,0)&amp;""</f>
        <v/>
      </c>
      <c r="L696" s="1074"/>
      <c r="M696" s="1101" t="str">
        <f>VLOOKUP($C677,'2025年度(M1前期)'!$B$5:$N$208,COLUMN('2025年度(M1前期)'!$I$5)+1,0)&amp;""</f>
        <v/>
      </c>
      <c r="N696" s="1068"/>
      <c r="O696" s="1074" t="str">
        <f>VLOOKUP($C677,'2025年度(M2前期)'!$B$5:$N$208,COLUMN('2025年度(M2前期)'!$I$5)+1,0)&amp;""</f>
        <v/>
      </c>
      <c r="P696" s="1068"/>
      <c r="Q696" s="1074" t="str">
        <f>VLOOKUP($C677,'2025年度(D1前期)'!$B$5:$N$208,COLUMN('2025年度(D1前期)'!$I$5)+1,0)&amp;""</f>
        <v/>
      </c>
      <c r="R696" s="1068"/>
      <c r="S696" s="1074" t="str">
        <f>VLOOKUP($C677,'2025年度(D23前期)'!$B$5:$N$208,COLUMN('2025年度(D23前期)'!$I$5)+1,0)&amp;""</f>
        <v/>
      </c>
      <c r="T696" s="1068"/>
      <c r="V696" s="17"/>
      <c r="Z696" s="1091"/>
      <c r="AA696" s="1152"/>
      <c r="AB696" s="1152"/>
      <c r="AC696" s="1152"/>
      <c r="AD696" s="1152"/>
      <c r="AE696" s="1152"/>
      <c r="AF696" s="1152"/>
      <c r="AG696" s="1152"/>
      <c r="AH696" s="1152"/>
      <c r="AI696" s="1152"/>
      <c r="AJ696" s="1152"/>
      <c r="AK696" s="1152"/>
      <c r="AL696" s="1152"/>
      <c r="AM696" s="1152"/>
      <c r="AN696" s="1152"/>
      <c r="AO696" s="1152"/>
      <c r="AP696" s="1152"/>
      <c r="AQ696" s="1152"/>
      <c r="AR696" s="1152"/>
      <c r="AS696" s="1152"/>
      <c r="AT696" s="1152"/>
      <c r="AU696" s="1152"/>
      <c r="AV696" s="1152"/>
      <c r="AW696" s="1152"/>
      <c r="AX696" s="1152"/>
      <c r="AY696" s="1152"/>
      <c r="AZ696" s="1152"/>
      <c r="BA696" s="1152"/>
      <c r="BB696" s="1044"/>
      <c r="BC696" s="1152"/>
      <c r="BD696" s="1152"/>
      <c r="BE696" s="1152"/>
      <c r="BF696" s="1152"/>
      <c r="BG696" s="1152"/>
      <c r="BH696" s="1152"/>
      <c r="BI696" s="1152"/>
      <c r="BJ696" s="1152"/>
      <c r="BK696" s="1152"/>
      <c r="BL696" s="1152"/>
      <c r="BM696" s="1152"/>
      <c r="BN696" s="1152"/>
      <c r="BO696" s="1152"/>
      <c r="BP696" s="1152"/>
      <c r="BQ696" s="1152"/>
      <c r="BR696" s="1152"/>
      <c r="BS696" s="1152"/>
      <c r="BT696" s="1152"/>
      <c r="BU696" s="1152"/>
      <c r="BV696" s="1152"/>
      <c r="BW696" s="1152"/>
    </row>
    <row r="697" spans="1:75" ht="13.5" customHeight="1">
      <c r="A697" s="1092"/>
      <c r="B697" s="16" t="s">
        <v>56</v>
      </c>
      <c r="C697" s="1061"/>
      <c r="D697" s="1075"/>
      <c r="E697" s="1063"/>
      <c r="F697" s="1075"/>
      <c r="G697" s="1063"/>
      <c r="H697" s="1075"/>
      <c r="I697" s="1063"/>
      <c r="J697" s="1075"/>
      <c r="K697" s="1064"/>
      <c r="L697" s="1064"/>
      <c r="M697" s="1061"/>
      <c r="N697" s="1075"/>
      <c r="O697" s="1064"/>
      <c r="P697" s="1075"/>
      <c r="Q697" s="1064"/>
      <c r="R697" s="1075"/>
      <c r="S697" s="1064"/>
      <c r="T697" s="1075"/>
      <c r="V697" s="17"/>
      <c r="Z697" s="1092"/>
      <c r="AA697" s="1153"/>
      <c r="AB697" s="1153"/>
      <c r="AC697" s="1153"/>
      <c r="AD697" s="1153"/>
      <c r="AE697" s="1153"/>
      <c r="AF697" s="1153"/>
      <c r="AG697" s="1153"/>
      <c r="AH697" s="1153"/>
      <c r="AI697" s="1153"/>
      <c r="AJ697" s="1153"/>
      <c r="AK697" s="1153"/>
      <c r="AL697" s="1153"/>
      <c r="AM697" s="1153"/>
      <c r="AN697" s="1153"/>
      <c r="AO697" s="1153"/>
      <c r="AP697" s="1153"/>
      <c r="AQ697" s="1153"/>
      <c r="AR697" s="1153"/>
      <c r="AS697" s="1153"/>
      <c r="AT697" s="1153"/>
      <c r="AU697" s="1153"/>
      <c r="AV697" s="1153"/>
      <c r="AW697" s="1153"/>
      <c r="AX697" s="1153"/>
      <c r="AY697" s="1153"/>
      <c r="AZ697" s="1153"/>
      <c r="BA697" s="1153"/>
      <c r="BB697" s="1045"/>
      <c r="BC697" s="1153"/>
      <c r="BD697" s="1153"/>
      <c r="BE697" s="1153"/>
      <c r="BF697" s="1153"/>
      <c r="BG697" s="1153"/>
      <c r="BH697" s="1153"/>
      <c r="BI697" s="1153"/>
      <c r="BJ697" s="1153"/>
      <c r="BK697" s="1153"/>
      <c r="BL697" s="1153"/>
      <c r="BM697" s="1153"/>
      <c r="BN697" s="1153"/>
      <c r="BO697" s="1153"/>
      <c r="BP697" s="1153"/>
      <c r="BQ697" s="1153"/>
      <c r="BR697" s="1153"/>
      <c r="BS697" s="1153"/>
      <c r="BT697" s="1153"/>
      <c r="BU697" s="1153"/>
      <c r="BV697" s="1153"/>
      <c r="BW697" s="1153"/>
    </row>
    <row r="698" spans="1:75" ht="13.5" customHeight="1">
      <c r="A698" s="1091" t="s">
        <v>68</v>
      </c>
      <c r="B698" s="15" t="s">
        <v>50</v>
      </c>
      <c r="C698" s="1089" t="str">
        <f>VLOOKUP($C677,'2025年度(1年前期)'!$B$5:$N$208,COLUMN('2025年度(1年前期)'!$K$5),0)&amp;""</f>
        <v/>
      </c>
      <c r="D698" s="1072"/>
      <c r="E698" s="1090" t="str">
        <f>VLOOKUP($C677,'2025年度(2年前期)'!$B$5:$N$208,COLUMN('2025年度(2年前期)'!$K$5),0)&amp;""</f>
        <v/>
      </c>
      <c r="F698" s="1072"/>
      <c r="G698" s="1090" t="str">
        <f>VLOOKUP($C677,'2025年度(3年前期)'!$B$5:$N$208,COLUMN('2025年度(3年前期)'!$K$5),0)&amp;""</f>
        <v/>
      </c>
      <c r="H698" s="1072"/>
      <c r="I698" s="1090" t="str">
        <f>VLOOKUP($C677,'2025年度(4年前期)'!$B$5:$N$208,COLUMN('2025年度(4年前期)'!$K$5),0)&amp;""</f>
        <v/>
      </c>
      <c r="J698" s="1072"/>
      <c r="K698" s="1071" t="str">
        <f>VLOOKUP($C677,'2025年度(助産前期)'!$B$5:$N$208,COLUMN('2025年度(助産前期)'!$K$5),0)&amp;""</f>
        <v/>
      </c>
      <c r="L698" s="1071"/>
      <c r="M698" s="1089" t="str">
        <f>VLOOKUP($C677,'2025年度(M1前期)'!$B$5:$N$208,COLUMN('2025年度(M1前期)'!$K$5),0)&amp;""</f>
        <v/>
      </c>
      <c r="N698" s="1072"/>
      <c r="O698" s="1071" t="str">
        <f>VLOOKUP($C677,'2025年度(M2前期)'!$B$5:$N$208,COLUMN('2025年度(M2前期)'!$K$5),0)&amp;""</f>
        <v/>
      </c>
      <c r="P698" s="1072"/>
      <c r="Q698" s="1071" t="str">
        <f>VLOOKUP($C677,'2025年度(D1前期)'!$B$5:$N$208,COLUMN('2025年度(D1前期)'!$K$5),0)&amp;""</f>
        <v/>
      </c>
      <c r="R698" s="1072"/>
      <c r="S698" s="1071" t="str">
        <f>VLOOKUP($C677,'2025年度(D23前期)'!$B$5:$N$208,COLUMN('2025年度(D23前期)'!$K$5),0)&amp;""</f>
        <v/>
      </c>
      <c r="T698" s="1072"/>
      <c r="U698" s="39"/>
      <c r="V698" s="17"/>
      <c r="Z698" s="1091" t="str">
        <f>A698</f>
        <v>５時限（16：50～18：20）</v>
      </c>
      <c r="AA698" s="1151"/>
      <c r="AB698" s="1151"/>
      <c r="AC698" s="1151"/>
      <c r="AD698" s="1151"/>
      <c r="AE698" s="1151"/>
      <c r="AF698" s="1151"/>
      <c r="AG698" s="1151"/>
      <c r="AH698" s="1151"/>
      <c r="AI698" s="1151"/>
      <c r="AJ698" s="1151"/>
      <c r="AK698" s="1151"/>
      <c r="AL698" s="1151"/>
      <c r="AM698" s="1151"/>
      <c r="AN698" s="1151"/>
      <c r="AO698" s="1151"/>
      <c r="AP698" s="1151"/>
      <c r="AQ698" s="1151"/>
      <c r="AR698" s="1151"/>
      <c r="AS698" s="1151"/>
      <c r="AT698" s="1151"/>
      <c r="AU698" s="1151"/>
      <c r="AV698" s="1151"/>
      <c r="AW698" s="1296"/>
      <c r="AX698" s="1151"/>
      <c r="AY698" s="1151"/>
      <c r="AZ698" s="1151"/>
      <c r="BA698" s="1151"/>
      <c r="BB698" s="1151"/>
      <c r="BC698" s="1151"/>
      <c r="BD698" s="1151"/>
      <c r="BE698" s="1151"/>
      <c r="BF698" s="1151"/>
      <c r="BG698" s="1151"/>
      <c r="BH698" s="1151"/>
      <c r="BI698" s="1151"/>
      <c r="BJ698" s="1151"/>
      <c r="BK698" s="1151"/>
      <c r="BL698" s="1151"/>
      <c r="BM698" s="1151"/>
      <c r="BN698" s="1151"/>
      <c r="BO698" s="1151"/>
      <c r="BP698" s="1151"/>
      <c r="BQ698" s="1151"/>
      <c r="BR698" s="1151"/>
      <c r="BS698" s="1151"/>
      <c r="BT698" s="1151"/>
      <c r="BU698" s="1151"/>
      <c r="BV698" s="1151"/>
      <c r="BW698" s="1151"/>
    </row>
    <row r="699" spans="1:75" ht="13.5" customHeight="1">
      <c r="A699" s="1091"/>
      <c r="B699" s="15" t="s">
        <v>53</v>
      </c>
      <c r="C699" s="1101" t="str">
        <f>IFERROR(VLOOKUP(C698,科目・教員!$A$1:$B$357,2,0),"")</f>
        <v/>
      </c>
      <c r="D699" s="1068"/>
      <c r="E699" s="1073" t="str">
        <f>IFERROR(VLOOKUP(E698,科目・教員!$A$1:$B$357,2,0),"")</f>
        <v/>
      </c>
      <c r="F699" s="1068"/>
      <c r="G699" s="1073" t="str">
        <f>IFERROR(VLOOKUP(G698,科目・教員!$A$1:$B$357,2,0),"")</f>
        <v/>
      </c>
      <c r="H699" s="1068"/>
      <c r="I699" s="1073" t="str">
        <f>IFERROR(VLOOKUP(I698,科目・教員!$A$1:$B$357,2,0),"")</f>
        <v/>
      </c>
      <c r="J699" s="1068"/>
      <c r="K699" s="1074" t="str">
        <f>IFERROR(VLOOKUP(K698,科目・教員!$A$1:$B$357,2,0),"")</f>
        <v/>
      </c>
      <c r="L699" s="1074"/>
      <c r="M699" s="1101" t="str">
        <f>IFERROR(VLOOKUP(M698,科目・教員!$A$1:$B$357,2,0),"")</f>
        <v/>
      </c>
      <c r="N699" s="1068"/>
      <c r="O699" s="1074" t="str">
        <f>IFERROR(VLOOKUP(O698,科目・教員!$A$1:$B$357,2,0),"")</f>
        <v/>
      </c>
      <c r="P699" s="1068"/>
      <c r="Q699" s="1074" t="str">
        <f>IFERROR(VLOOKUP(Q698,科目・教員!$A$1:$B$357,2,0),"")</f>
        <v/>
      </c>
      <c r="R699" s="1068"/>
      <c r="S699" s="1074" t="str">
        <f>IFERROR(VLOOKUP(S698,科目・教員!$A$1:$B$357,2,0),"")</f>
        <v/>
      </c>
      <c r="T699" s="1068"/>
      <c r="U699" s="39"/>
      <c r="V699" s="17"/>
      <c r="Z699" s="1091"/>
      <c r="AA699" s="1152"/>
      <c r="AB699" s="1152"/>
      <c r="AC699" s="1152"/>
      <c r="AD699" s="1152"/>
      <c r="AE699" s="1152"/>
      <c r="AF699" s="1152"/>
      <c r="AG699" s="1152"/>
      <c r="AH699" s="1152"/>
      <c r="AI699" s="1152"/>
      <c r="AJ699" s="1152"/>
      <c r="AK699" s="1152"/>
      <c r="AL699" s="1152"/>
      <c r="AM699" s="1152"/>
      <c r="AN699" s="1152"/>
      <c r="AO699" s="1152"/>
      <c r="AP699" s="1152"/>
      <c r="AQ699" s="1152"/>
      <c r="AR699" s="1152"/>
      <c r="AS699" s="1152"/>
      <c r="AT699" s="1152"/>
      <c r="AU699" s="1152"/>
      <c r="AV699" s="1152"/>
      <c r="AW699" s="1296"/>
      <c r="AX699" s="1152"/>
      <c r="AY699" s="1152"/>
      <c r="AZ699" s="1152"/>
      <c r="BA699" s="1152"/>
      <c r="BB699" s="1152"/>
      <c r="BC699" s="1152"/>
      <c r="BD699" s="1152"/>
      <c r="BE699" s="1152"/>
      <c r="BF699" s="1152"/>
      <c r="BG699" s="1152"/>
      <c r="BH699" s="1152"/>
      <c r="BI699" s="1152"/>
      <c r="BJ699" s="1152"/>
      <c r="BK699" s="1152"/>
      <c r="BL699" s="1152"/>
      <c r="BM699" s="1152"/>
      <c r="BN699" s="1152"/>
      <c r="BO699" s="1152"/>
      <c r="BP699" s="1152"/>
      <c r="BQ699" s="1152"/>
      <c r="BR699" s="1152"/>
      <c r="BS699" s="1152"/>
      <c r="BT699" s="1152"/>
      <c r="BU699" s="1152"/>
      <c r="BV699" s="1152"/>
      <c r="BW699" s="1152"/>
    </row>
    <row r="700" spans="1:75" ht="13.5" customHeight="1">
      <c r="A700" s="1091"/>
      <c r="B700" s="15" t="s">
        <v>59</v>
      </c>
      <c r="C700" s="1101" t="str">
        <f>VLOOKUP($C677,'2025年度(1年前期)'!$B$5:$N$208,COLUMN('2025年度(1年前期)'!$K$5)+1,0)&amp;""</f>
        <v/>
      </c>
      <c r="D700" s="1068"/>
      <c r="E700" s="1073" t="str">
        <f>VLOOKUP($C677,'2025年度(2年前期)'!$B$5:$N$208,COLUMN('2025年度(2年前期)'!$K$5)+1,0)&amp;""</f>
        <v/>
      </c>
      <c r="F700" s="1068"/>
      <c r="G700" s="1073" t="str">
        <f>VLOOKUP($C677,'2025年度(3年前期)'!$B$5:$N$208,COLUMN('2025年度(3年前期)'!$K$5)+1,0)&amp;""</f>
        <v/>
      </c>
      <c r="H700" s="1068"/>
      <c r="I700" s="1073" t="str">
        <f>VLOOKUP($C677,'2025年度(4年前期)'!$B$5:$N$208,COLUMN('2025年度(4年前期)'!$K$5)+1,0)&amp;""</f>
        <v/>
      </c>
      <c r="J700" s="1068"/>
      <c r="K700" s="1074" t="str">
        <f>VLOOKUP($C677,'2025年度(助産前期)'!$B$5:$N$208,COLUMN('2025年度(助産前期)'!$K$5)+1,0)&amp;""</f>
        <v/>
      </c>
      <c r="L700" s="1074"/>
      <c r="M700" s="1101" t="str">
        <f>VLOOKUP($C677,'2025年度(M1前期)'!$B$5:$N$208,COLUMN('2025年度(M1前期)'!$K$5)+1,0)&amp;""</f>
        <v/>
      </c>
      <c r="N700" s="1068"/>
      <c r="O700" s="1074" t="str">
        <f>VLOOKUP($C677,'2025年度(M2前期)'!$B$5:$N$208,COLUMN('2025年度(M2前期)'!$K$5)+1,0)&amp;""</f>
        <v/>
      </c>
      <c r="P700" s="1068"/>
      <c r="Q700" s="1074" t="str">
        <f>VLOOKUP($C677,'2025年度(D1前期)'!$B$5:$N$208,COLUMN('2025年度(D1前期)'!$K$5)+1,0)&amp;""</f>
        <v/>
      </c>
      <c r="R700" s="1068"/>
      <c r="S700" s="1074" t="str">
        <f>VLOOKUP($C677,'2025年度(D23前期)'!$B$5:$N$208,COLUMN('2025年度(D23前期)'!$K$5)+1,0)&amp;""</f>
        <v/>
      </c>
      <c r="T700" s="1068"/>
      <c r="U700" s="39"/>
      <c r="V700" s="17"/>
      <c r="Z700" s="1091"/>
      <c r="AA700" s="1152"/>
      <c r="AB700" s="1152"/>
      <c r="AC700" s="1152"/>
      <c r="AD700" s="1152"/>
      <c r="AE700" s="1152"/>
      <c r="AF700" s="1152"/>
      <c r="AG700" s="1152"/>
      <c r="AH700" s="1152"/>
      <c r="AI700" s="1152"/>
      <c r="AJ700" s="1152"/>
      <c r="AK700" s="1152"/>
      <c r="AL700" s="1152"/>
      <c r="AM700" s="1152"/>
      <c r="AN700" s="1152"/>
      <c r="AO700" s="1152"/>
      <c r="AP700" s="1152"/>
      <c r="AQ700" s="1152"/>
      <c r="AR700" s="1152"/>
      <c r="AS700" s="1152"/>
      <c r="AT700" s="1152"/>
      <c r="AU700" s="1152"/>
      <c r="AV700" s="1152"/>
      <c r="AW700" s="1296"/>
      <c r="AX700" s="1152"/>
      <c r="AY700" s="1152"/>
      <c r="AZ700" s="1152"/>
      <c r="BA700" s="1152"/>
      <c r="BB700" s="1152"/>
      <c r="BC700" s="1152"/>
      <c r="BD700" s="1152"/>
      <c r="BE700" s="1152"/>
      <c r="BF700" s="1152"/>
      <c r="BG700" s="1152"/>
      <c r="BH700" s="1152"/>
      <c r="BI700" s="1152"/>
      <c r="BJ700" s="1152"/>
      <c r="BK700" s="1152"/>
      <c r="BL700" s="1152"/>
      <c r="BM700" s="1152"/>
      <c r="BN700" s="1152"/>
      <c r="BO700" s="1152"/>
      <c r="BP700" s="1152"/>
      <c r="BQ700" s="1152"/>
      <c r="BR700" s="1152"/>
      <c r="BS700" s="1152"/>
      <c r="BT700" s="1152"/>
      <c r="BU700" s="1152"/>
      <c r="BV700" s="1152"/>
      <c r="BW700" s="1152"/>
    </row>
    <row r="701" spans="1:75" ht="13.5" customHeight="1">
      <c r="A701" s="1092"/>
      <c r="B701" s="16" t="s">
        <v>56</v>
      </c>
      <c r="C701" s="1061"/>
      <c r="D701" s="1075"/>
      <c r="E701" s="1063"/>
      <c r="F701" s="1075"/>
      <c r="G701" s="1063"/>
      <c r="H701" s="1075"/>
      <c r="I701" s="1063"/>
      <c r="J701" s="1075"/>
      <c r="K701" s="1064"/>
      <c r="L701" s="1064"/>
      <c r="M701" s="1061"/>
      <c r="N701" s="1075"/>
      <c r="O701" s="1064"/>
      <c r="P701" s="1075"/>
      <c r="Q701" s="1064"/>
      <c r="R701" s="1075"/>
      <c r="S701" s="1064"/>
      <c r="T701" s="1075"/>
      <c r="U701" s="40"/>
      <c r="V701" s="28"/>
      <c r="W701" s="20"/>
      <c r="X701" s="20"/>
      <c r="Y701" s="20"/>
      <c r="Z701" s="1092"/>
      <c r="AA701" s="1153"/>
      <c r="AB701" s="1153"/>
      <c r="AC701" s="1153"/>
      <c r="AD701" s="1153"/>
      <c r="AE701" s="1153"/>
      <c r="AF701" s="1153"/>
      <c r="AG701" s="1153"/>
      <c r="AH701" s="1153"/>
      <c r="AI701" s="1153"/>
      <c r="AJ701" s="1153"/>
      <c r="AK701" s="1153"/>
      <c r="AL701" s="1153"/>
      <c r="AM701" s="1153"/>
      <c r="AN701" s="1153"/>
      <c r="AO701" s="1153"/>
      <c r="AP701" s="1153"/>
      <c r="AQ701" s="1153"/>
      <c r="AR701" s="1153"/>
      <c r="AS701" s="1153"/>
      <c r="AT701" s="1153"/>
      <c r="AU701" s="1153"/>
      <c r="AV701" s="1153"/>
      <c r="AW701" s="1296"/>
      <c r="AX701" s="1153"/>
      <c r="AY701" s="1153"/>
      <c r="AZ701" s="1153"/>
      <c r="BA701" s="1153"/>
      <c r="BB701" s="1153"/>
      <c r="BC701" s="1153"/>
      <c r="BD701" s="1153"/>
      <c r="BE701" s="1153"/>
      <c r="BF701" s="1153"/>
      <c r="BG701" s="1153"/>
      <c r="BH701" s="1153"/>
      <c r="BI701" s="1153"/>
      <c r="BJ701" s="1153"/>
      <c r="BK701" s="1153"/>
      <c r="BL701" s="1153"/>
      <c r="BM701" s="1153"/>
      <c r="BN701" s="1153"/>
      <c r="BO701" s="1153"/>
      <c r="BP701" s="1153"/>
      <c r="BQ701" s="1153"/>
      <c r="BR701" s="1153"/>
      <c r="BS701" s="1153"/>
      <c r="BT701" s="1153"/>
      <c r="BU701" s="1153"/>
      <c r="BV701" s="1153"/>
      <c r="BW701" s="1153"/>
    </row>
    <row r="702" spans="1:75" ht="21.75">
      <c r="A702" s="29"/>
      <c r="B702" s="30"/>
      <c r="C702" s="1113">
        <f>C677+1</f>
        <v>45837</v>
      </c>
      <c r="D702" s="1113"/>
      <c r="E702" s="1113"/>
      <c r="F702" s="1113"/>
      <c r="G702" s="1113"/>
      <c r="H702" s="1113"/>
      <c r="I702" s="1113"/>
      <c r="J702" s="1113"/>
      <c r="K702" s="1113"/>
      <c r="L702" s="1113"/>
      <c r="M702" s="1113"/>
      <c r="N702" s="1113"/>
      <c r="O702" s="1113"/>
      <c r="P702" s="1113"/>
      <c r="Q702" s="1113"/>
      <c r="R702" s="1113"/>
      <c r="S702" s="1113"/>
      <c r="T702" s="1113"/>
      <c r="U702" s="1052">
        <f>C702</f>
        <v>45837</v>
      </c>
      <c r="V702" s="1053"/>
      <c r="W702" s="1053"/>
      <c r="X702" s="1053"/>
      <c r="Y702" s="1053"/>
      <c r="Z702" s="1054"/>
      <c r="AA702" s="41">
        <v>101</v>
      </c>
      <c r="AB702" s="41">
        <v>102</v>
      </c>
      <c r="AC702" s="41">
        <v>103</v>
      </c>
      <c r="AD702" s="41" t="s">
        <v>16</v>
      </c>
      <c r="AE702" s="41" t="s">
        <v>17</v>
      </c>
      <c r="AF702" s="41" t="s">
        <v>18</v>
      </c>
      <c r="AG702" s="41">
        <v>201</v>
      </c>
      <c r="AH702" s="42">
        <v>202</v>
      </c>
      <c r="AI702" s="41">
        <v>203</v>
      </c>
      <c r="AJ702" s="41">
        <v>204</v>
      </c>
      <c r="AK702" s="41">
        <v>205</v>
      </c>
      <c r="AL702" s="41" t="s">
        <v>19</v>
      </c>
      <c r="AM702" s="41" t="s">
        <v>69</v>
      </c>
      <c r="AN702" s="7" t="s">
        <v>21</v>
      </c>
      <c r="AO702" s="7" t="s">
        <v>22</v>
      </c>
      <c r="AP702" s="7" t="s">
        <v>23</v>
      </c>
      <c r="AQ702" s="7" t="s">
        <v>24</v>
      </c>
      <c r="AR702" s="7" t="s">
        <v>25</v>
      </c>
      <c r="AS702" s="7" t="s">
        <v>26</v>
      </c>
      <c r="AT702" s="7" t="s">
        <v>27</v>
      </c>
      <c r="AU702" s="7" t="s">
        <v>28</v>
      </c>
      <c r="AV702" s="7" t="s">
        <v>29</v>
      </c>
      <c r="AW702" s="41">
        <v>301</v>
      </c>
      <c r="AX702" s="42">
        <v>302</v>
      </c>
      <c r="AY702" s="43">
        <v>303</v>
      </c>
      <c r="AZ702" s="43">
        <v>304</v>
      </c>
      <c r="BA702" s="41" t="s">
        <v>30</v>
      </c>
      <c r="BB702" s="41" t="s">
        <v>31</v>
      </c>
      <c r="BC702" s="42" t="s">
        <v>32</v>
      </c>
      <c r="BD702" s="41" t="s">
        <v>33</v>
      </c>
      <c r="BE702" s="41" t="s">
        <v>34</v>
      </c>
      <c r="BF702" s="41" t="s">
        <v>35</v>
      </c>
      <c r="BG702" s="7" t="s">
        <v>36</v>
      </c>
      <c r="BH702" s="7" t="s">
        <v>37</v>
      </c>
      <c r="BI702" s="41" t="s">
        <v>536</v>
      </c>
      <c r="BJ702" s="41" t="s">
        <v>537</v>
      </c>
      <c r="BK702" s="41" t="s">
        <v>538</v>
      </c>
      <c r="BL702" s="41" t="s">
        <v>539</v>
      </c>
      <c r="BM702" s="41" t="s">
        <v>540</v>
      </c>
      <c r="BN702" s="44" t="s">
        <v>40</v>
      </c>
      <c r="BO702" s="44" t="s">
        <v>41</v>
      </c>
      <c r="BP702" s="44" t="s">
        <v>354</v>
      </c>
      <c r="BQ702" s="45" t="s">
        <v>42</v>
      </c>
      <c r="BR702" s="45" t="s">
        <v>43</v>
      </c>
      <c r="BS702" s="45" t="s">
        <v>44</v>
      </c>
      <c r="BT702" s="45" t="s">
        <v>45</v>
      </c>
      <c r="BU702" s="45" t="s">
        <v>46</v>
      </c>
      <c r="BV702" s="45" t="s">
        <v>47</v>
      </c>
      <c r="BW702" s="45" t="s">
        <v>48</v>
      </c>
    </row>
    <row r="703" spans="1:75" ht="13.5" customHeight="1">
      <c r="A703" s="1091" t="s">
        <v>49</v>
      </c>
      <c r="B703" s="12" t="s">
        <v>50</v>
      </c>
      <c r="C703" s="1079" t="str">
        <f>VLOOKUP($C702,'2025年度(1年前期)'!$B$5:$N$208,COLUMN('2025年度(1年前期)'!$C$5),0)&amp;""</f>
        <v/>
      </c>
      <c r="D703" s="1080"/>
      <c r="E703" s="1081" t="str">
        <f>VLOOKUP($C702,'2025年度(2年前期)'!$B$5:$N$208,COLUMN('2025年度(2年前期)'!$C$5),0)&amp;""</f>
        <v/>
      </c>
      <c r="F703" s="1080"/>
      <c r="G703" s="1081" t="str">
        <f>VLOOKUP($C702,'2025年度(3年前期)'!$B$5:$N$208,COLUMN('2025年度(3年前期)'!$C$5),0)&amp;""</f>
        <v/>
      </c>
      <c r="H703" s="1080"/>
      <c r="I703" s="1081" t="str">
        <f>VLOOKUP($C702,'2025年度(4年前期)'!$B$5:$N$208,COLUMN('2025年度(4年前期)'!$C$5),0)&amp;""</f>
        <v/>
      </c>
      <c r="J703" s="1080"/>
      <c r="K703" s="1072" t="str">
        <f>VLOOKUP($C702,'2025年度(助産前期)'!$B$5:$N$208,COLUMN('2025年度(助産前期)'!$C$5),0)&amp;""</f>
        <v/>
      </c>
      <c r="L703" s="1096"/>
      <c r="M703" s="1105" t="str">
        <f>VLOOKUP($C702,'2025年度(M1前期)'!$B$5:$N$208,COLUMN('2025年度(M1前期)'!$C$5),0)&amp;""</f>
        <v/>
      </c>
      <c r="N703" s="1096"/>
      <c r="O703" s="1081" t="str">
        <f>VLOOKUP($C702,'2025年度(M2前期)'!$B$5:$N$208,COLUMN('2025年度(M2前期)'!$C$5),0)&amp;""</f>
        <v/>
      </c>
      <c r="P703" s="1080"/>
      <c r="Q703" s="1081" t="str">
        <f>VLOOKUP($C702,'2025年度(D1前期)'!$B$5:$N$208,COLUMN('2025年度(D1前期)'!$C$5),0)&amp;""</f>
        <v/>
      </c>
      <c r="R703" s="1080"/>
      <c r="S703" s="1072" t="str">
        <f>VLOOKUP($C702,'2025年度(D23前期)'!$B$5:$N$208,COLUMN('2025年度(D23前期)'!$C$5),0)&amp;""</f>
        <v/>
      </c>
      <c r="T703" s="1080"/>
      <c r="U703" s="13"/>
      <c r="Y703" s="38"/>
      <c r="Z703" s="1095" t="str">
        <f>A703</f>
        <v xml:space="preserve">１時限（09：20～10：50） </v>
      </c>
      <c r="AA703" s="1151"/>
      <c r="AB703" s="1151"/>
      <c r="AC703" s="1151"/>
      <c r="AD703" s="1151"/>
      <c r="AE703" s="1151"/>
      <c r="AF703" s="1151"/>
      <c r="AG703" s="1151"/>
      <c r="AH703" s="1151"/>
      <c r="AI703" s="1151"/>
      <c r="AJ703" s="1151"/>
      <c r="AK703" s="1151"/>
      <c r="AL703" s="1151"/>
      <c r="AM703" s="1151"/>
      <c r="AN703" s="1043"/>
      <c r="AO703" s="1151"/>
      <c r="AP703" s="1151"/>
      <c r="AQ703" s="1151"/>
      <c r="AR703" s="1151"/>
      <c r="AS703" s="1151"/>
      <c r="AT703" s="1151"/>
      <c r="AU703" s="1151"/>
      <c r="AV703" s="1151"/>
      <c r="AW703" s="1151"/>
      <c r="AX703" s="1151"/>
      <c r="AY703" s="1151"/>
      <c r="AZ703" s="1151"/>
      <c r="BA703" s="1151"/>
      <c r="BB703" s="1151"/>
      <c r="BC703" s="1151"/>
      <c r="BD703" s="1151"/>
      <c r="BE703" s="1151"/>
      <c r="BF703" s="1151"/>
      <c r="BG703" s="1151"/>
      <c r="BH703" s="1151"/>
      <c r="BI703" s="1151"/>
      <c r="BJ703" s="1151"/>
      <c r="BK703" s="1151"/>
      <c r="BL703" s="1151"/>
      <c r="BM703" s="1151"/>
      <c r="BN703" s="1151"/>
      <c r="BO703" s="1151"/>
      <c r="BP703" s="1151"/>
      <c r="BQ703" s="1151"/>
      <c r="BR703" s="1151"/>
      <c r="BS703" s="1151"/>
      <c r="BT703" s="1151"/>
      <c r="BU703" s="1151"/>
      <c r="BV703" s="1151"/>
      <c r="BW703" s="1151"/>
    </row>
    <row r="704" spans="1:75" ht="13.5" customHeight="1">
      <c r="A704" s="1091"/>
      <c r="B704" s="15" t="s">
        <v>53</v>
      </c>
      <c r="C704" s="1065" t="str">
        <f>IFERROR(VLOOKUP(C703,科目・教員!$A$1:$B$357,2,0),"")</f>
        <v/>
      </c>
      <c r="D704" s="1066"/>
      <c r="E704" s="1067" t="str">
        <f>IFERROR(VLOOKUP(E703,科目・教員!$A$1:$B$357,2,0),"")</f>
        <v/>
      </c>
      <c r="F704" s="1066"/>
      <c r="G704" s="1067" t="str">
        <f>IFERROR(VLOOKUP(G703,科目・教員!$A$1:$B$357,2,0),"")</f>
        <v/>
      </c>
      <c r="H704" s="1066"/>
      <c r="I704" s="1067" t="str">
        <f>IFERROR(VLOOKUP(I703,科目・教員!$A$1:$B$357,2,0),"")</f>
        <v/>
      </c>
      <c r="J704" s="1066"/>
      <c r="K704" s="1068" t="str">
        <f>IFERROR(VLOOKUP(K703,科目・教員!$A$1:$B$357,2,0),"")</f>
        <v/>
      </c>
      <c r="L704" s="1070"/>
      <c r="M704" s="1104" t="str">
        <f>IFERROR(VLOOKUP(M703,科目・教員!$A$1:$B$357,2,0),"")</f>
        <v/>
      </c>
      <c r="N704" s="1066"/>
      <c r="O704" s="1067" t="str">
        <f>IFERROR(VLOOKUP(O703,科目・教員!$A$1:$B$357,2,0),"")</f>
        <v/>
      </c>
      <c r="P704" s="1066"/>
      <c r="Q704" s="1067" t="str">
        <f>IFERROR(VLOOKUP(Q703,科目・教員!$A$1:$B$357,2,0),"")</f>
        <v/>
      </c>
      <c r="R704" s="1066"/>
      <c r="S704" s="1068" t="str">
        <f>IFERROR(VLOOKUP(S703,科目・教員!$A$1:$B$357,2,0),"")</f>
        <v/>
      </c>
      <c r="T704" s="1066"/>
      <c r="U704" s="13"/>
      <c r="Y704" s="38"/>
      <c r="Z704" s="1091"/>
      <c r="AA704" s="1152"/>
      <c r="AB704" s="1152"/>
      <c r="AC704" s="1152"/>
      <c r="AD704" s="1152"/>
      <c r="AE704" s="1152"/>
      <c r="AF704" s="1152"/>
      <c r="AG704" s="1152"/>
      <c r="AH704" s="1152"/>
      <c r="AI704" s="1152"/>
      <c r="AJ704" s="1152"/>
      <c r="AK704" s="1152"/>
      <c r="AL704" s="1152"/>
      <c r="AM704" s="1152"/>
      <c r="AN704" s="1044"/>
      <c r="AO704" s="1152"/>
      <c r="AP704" s="1152"/>
      <c r="AQ704" s="1152"/>
      <c r="AR704" s="1152"/>
      <c r="AS704" s="1152"/>
      <c r="AT704" s="1152"/>
      <c r="AU704" s="1152"/>
      <c r="AV704" s="1152"/>
      <c r="AW704" s="1152"/>
      <c r="AX704" s="1152"/>
      <c r="AY704" s="1152"/>
      <c r="AZ704" s="1152"/>
      <c r="BA704" s="1152"/>
      <c r="BB704" s="1152"/>
      <c r="BC704" s="1152"/>
      <c r="BD704" s="1152"/>
      <c r="BE704" s="1152"/>
      <c r="BF704" s="1152"/>
      <c r="BG704" s="1152"/>
      <c r="BH704" s="1152"/>
      <c r="BI704" s="1152"/>
      <c r="BJ704" s="1152"/>
      <c r="BK704" s="1152"/>
      <c r="BL704" s="1152"/>
      <c r="BM704" s="1152"/>
      <c r="BN704" s="1152"/>
      <c r="BO704" s="1152"/>
      <c r="BP704" s="1152"/>
      <c r="BQ704" s="1152"/>
      <c r="BR704" s="1152"/>
      <c r="BS704" s="1152"/>
      <c r="BT704" s="1152"/>
      <c r="BU704" s="1152"/>
      <c r="BV704" s="1152"/>
      <c r="BW704" s="1152"/>
    </row>
    <row r="705" spans="1:75" ht="13.5" customHeight="1">
      <c r="A705" s="1091"/>
      <c r="B705" s="15" t="s">
        <v>59</v>
      </c>
      <c r="C705" s="1065" t="str">
        <f>VLOOKUP($C702,'2025年度(1年前期)'!$B$5:$N$208,COLUMN('2025年度(1年前期)'!$C$5)+1,0)&amp;""</f>
        <v/>
      </c>
      <c r="D705" s="1066"/>
      <c r="E705" s="1067" t="str">
        <f>VLOOKUP($C702,'2025年度(2年前期)'!$B$5:$N$208,COLUMN('2025年度(2年前期)'!$C$5)+1,0)&amp;""</f>
        <v/>
      </c>
      <c r="F705" s="1066"/>
      <c r="G705" s="1067" t="str">
        <f>VLOOKUP($C702,'2025年度(3年前期)'!$B$5:$N$208,COLUMN('2025年度(3年前期)'!$C$5)+1,0)&amp;""</f>
        <v/>
      </c>
      <c r="H705" s="1066"/>
      <c r="I705" s="1067" t="str">
        <f>VLOOKUP($C702,'2025年度(4年前期)'!$B$5:$N$208,COLUMN('2025年度(4年前期)'!$C$5)+1,0)&amp;""</f>
        <v/>
      </c>
      <c r="J705" s="1066"/>
      <c r="K705" s="1068" t="str">
        <f>VLOOKUP($C702,'2025年度(助産前期)'!$B$5:$N$208,COLUMN('2025年度(助産前期)'!$C$5)+1,0)&amp;""</f>
        <v/>
      </c>
      <c r="L705" s="1070"/>
      <c r="M705" s="1104" t="str">
        <f>VLOOKUP($C702,'2025年度(M1前期)'!$B$5:$N$208,COLUMN('2025年度(M1前期)'!C$5)+1,0)&amp;""</f>
        <v/>
      </c>
      <c r="N705" s="1066"/>
      <c r="O705" s="1067" t="str">
        <f>VLOOKUP($C702,'2025年度(M2前期)'!$B$5:$N$208,COLUMN('2025年度(M2前期)'!$C$5)+1,0)&amp;""</f>
        <v/>
      </c>
      <c r="P705" s="1066"/>
      <c r="Q705" s="1067" t="str">
        <f>VLOOKUP($C702,'2025年度(D1前期)'!$B$5:$N$208,COLUMN('2025年度(D1前期)'!$C$5)+1,0)&amp;""</f>
        <v/>
      </c>
      <c r="R705" s="1066"/>
      <c r="S705" s="1068" t="str">
        <f>VLOOKUP($C702,'2025年度(D23前期)'!$B$5:$N$208,COLUMN('2025年度(D23前期)'!$C$5)+1,0)&amp;""</f>
        <v/>
      </c>
      <c r="T705" s="1066"/>
      <c r="U705" s="13"/>
      <c r="Y705" s="38"/>
      <c r="Z705" s="1091"/>
      <c r="AA705" s="1152"/>
      <c r="AB705" s="1152"/>
      <c r="AC705" s="1152"/>
      <c r="AD705" s="1152"/>
      <c r="AE705" s="1152"/>
      <c r="AF705" s="1152"/>
      <c r="AG705" s="1152"/>
      <c r="AH705" s="1152"/>
      <c r="AI705" s="1152"/>
      <c r="AJ705" s="1152"/>
      <c r="AK705" s="1152"/>
      <c r="AL705" s="1152"/>
      <c r="AM705" s="1152"/>
      <c r="AN705" s="1044"/>
      <c r="AO705" s="1152"/>
      <c r="AP705" s="1152"/>
      <c r="AQ705" s="1152"/>
      <c r="AR705" s="1152"/>
      <c r="AS705" s="1152"/>
      <c r="AT705" s="1152"/>
      <c r="AU705" s="1152"/>
      <c r="AV705" s="1152"/>
      <c r="AW705" s="1152"/>
      <c r="AX705" s="1152"/>
      <c r="AY705" s="1152"/>
      <c r="AZ705" s="1152"/>
      <c r="BA705" s="1152"/>
      <c r="BB705" s="1152"/>
      <c r="BC705" s="1152"/>
      <c r="BD705" s="1152"/>
      <c r="BE705" s="1152"/>
      <c r="BF705" s="1152"/>
      <c r="BG705" s="1152"/>
      <c r="BH705" s="1152"/>
      <c r="BI705" s="1152"/>
      <c r="BJ705" s="1152"/>
      <c r="BK705" s="1152"/>
      <c r="BL705" s="1152"/>
      <c r="BM705" s="1152"/>
      <c r="BN705" s="1152"/>
      <c r="BO705" s="1152"/>
      <c r="BP705" s="1152"/>
      <c r="BQ705" s="1152"/>
      <c r="BR705" s="1152"/>
      <c r="BS705" s="1152"/>
      <c r="BT705" s="1152"/>
      <c r="BU705" s="1152"/>
      <c r="BV705" s="1152"/>
      <c r="BW705" s="1152"/>
    </row>
    <row r="706" spans="1:75" ht="13.5" customHeight="1">
      <c r="A706" s="1092"/>
      <c r="B706" s="16" t="s">
        <v>56</v>
      </c>
      <c r="C706" s="1149"/>
      <c r="D706" s="1145"/>
      <c r="E706" s="1063"/>
      <c r="F706" s="1062"/>
      <c r="G706" s="1063"/>
      <c r="H706" s="1062"/>
      <c r="I706" s="1063"/>
      <c r="J706" s="1062"/>
      <c r="K706" s="1064"/>
      <c r="L706" s="1069"/>
      <c r="M706" s="1106"/>
      <c r="N706" s="1062"/>
      <c r="O706" s="1063"/>
      <c r="P706" s="1062"/>
      <c r="Q706" s="1063"/>
      <c r="R706" s="1062"/>
      <c r="S706" s="1064"/>
      <c r="T706" s="1062"/>
      <c r="U706" s="13"/>
      <c r="Y706" s="38"/>
      <c r="Z706" s="1092"/>
      <c r="AA706" s="1153"/>
      <c r="AB706" s="1153"/>
      <c r="AC706" s="1153"/>
      <c r="AD706" s="1153"/>
      <c r="AE706" s="1153"/>
      <c r="AF706" s="1153"/>
      <c r="AG706" s="1153"/>
      <c r="AH706" s="1153"/>
      <c r="AI706" s="1153"/>
      <c r="AJ706" s="1153"/>
      <c r="AK706" s="1153"/>
      <c r="AL706" s="1153"/>
      <c r="AM706" s="1153"/>
      <c r="AN706" s="1045"/>
      <c r="AO706" s="1153"/>
      <c r="AP706" s="1153"/>
      <c r="AQ706" s="1153"/>
      <c r="AR706" s="1153"/>
      <c r="AS706" s="1153"/>
      <c r="AT706" s="1153"/>
      <c r="AU706" s="1153"/>
      <c r="AV706" s="1153"/>
      <c r="AW706" s="1153"/>
      <c r="AX706" s="1153"/>
      <c r="AY706" s="1153"/>
      <c r="AZ706" s="1153"/>
      <c r="BA706" s="1153"/>
      <c r="BB706" s="1153"/>
      <c r="BC706" s="1153"/>
      <c r="BD706" s="1153"/>
      <c r="BE706" s="1153"/>
      <c r="BF706" s="1153"/>
      <c r="BG706" s="1153"/>
      <c r="BH706" s="1153"/>
      <c r="BI706" s="1153"/>
      <c r="BJ706" s="1153"/>
      <c r="BK706" s="1153"/>
      <c r="BL706" s="1153"/>
      <c r="BM706" s="1153"/>
      <c r="BN706" s="1153"/>
      <c r="BO706" s="1153"/>
      <c r="BP706" s="1153"/>
      <c r="BQ706" s="1153"/>
      <c r="BR706" s="1153"/>
      <c r="BS706" s="1153"/>
      <c r="BT706" s="1153"/>
      <c r="BU706" s="1153"/>
      <c r="BV706" s="1153"/>
      <c r="BW706" s="1153"/>
    </row>
    <row r="707" spans="1:75" ht="13.5" customHeight="1">
      <c r="A707" s="1091" t="s">
        <v>58</v>
      </c>
      <c r="B707" s="15" t="s">
        <v>50</v>
      </c>
      <c r="C707" s="1079" t="str">
        <f>VLOOKUP($C702,'2025年度(1年前期)'!$B$5:$N$208,COLUMN('2025年度(1年前期)'!$E$5),0)&amp;""</f>
        <v/>
      </c>
      <c r="D707" s="1080"/>
      <c r="E707" s="1081" t="str">
        <f>VLOOKUP($C702,'2025年度(2年前期)'!$B$5:$N$208,COLUMN('2025年度(2年前期)'!$E$5),0)&amp;""</f>
        <v/>
      </c>
      <c r="F707" s="1080"/>
      <c r="G707" s="1081" t="str">
        <f>VLOOKUP($C702,'2025年度(3年前期)'!$B$5:$N$208,COLUMN('2025年度(3年前期)'!$E$5),0)&amp;""</f>
        <v/>
      </c>
      <c r="H707" s="1080"/>
      <c r="I707" s="1081" t="str">
        <f>VLOOKUP($C702,'2025年度(4年前期)'!$B$5:$N$208,COLUMN('2025年度(4年前期)'!$E$5),0)&amp;""</f>
        <v/>
      </c>
      <c r="J707" s="1080"/>
      <c r="K707" s="1072" t="str">
        <f>VLOOKUP($C702,'2025年度(助産前期)'!$B$5:$N$208,COLUMN('2025年度(助産前期)'!$E$5),0)&amp;""</f>
        <v/>
      </c>
      <c r="L707" s="1096"/>
      <c r="M707" s="1079" t="str">
        <f>VLOOKUP($C702,'2025年度(M1前期)'!$B$5:$N$208,COLUMN('2025年度(M1前期)'!$E$5),0)&amp;""</f>
        <v/>
      </c>
      <c r="N707" s="1080"/>
      <c r="O707" s="1072" t="str">
        <f>VLOOKUP($C702,'2025年度(M2前期)'!$B$5:$N$208,COLUMN('2025年度(M2前期)'!$E$5),0)&amp;""</f>
        <v/>
      </c>
      <c r="P707" s="1080"/>
      <c r="Q707" s="1072" t="str">
        <f>VLOOKUP($C702,'2025年度(D1前期)'!$B$5:$N$208,COLUMN('2025年度(D1前期)'!$E$5),0)&amp;""</f>
        <v/>
      </c>
      <c r="R707" s="1080"/>
      <c r="S707" s="1072" t="str">
        <f>VLOOKUP($C702,'2025年度(D23前期)'!$B$5:$N$208,COLUMN('2025年度(D23前期)'!$E$5),0)&amp;""</f>
        <v/>
      </c>
      <c r="T707" s="1080"/>
      <c r="V707" s="17"/>
      <c r="Y707" s="38"/>
      <c r="Z707" s="1091" t="str">
        <f>A707</f>
        <v>２時限（11：00～12：30）</v>
      </c>
      <c r="AA707" s="1151"/>
      <c r="AB707" s="1151"/>
      <c r="AC707" s="1151"/>
      <c r="AD707" s="1151"/>
      <c r="AE707" s="1151"/>
      <c r="AF707" s="1296"/>
      <c r="AG707" s="1151"/>
      <c r="AH707" s="1151"/>
      <c r="AI707" s="1151"/>
      <c r="AJ707" s="1151"/>
      <c r="AK707" s="1151"/>
      <c r="AL707" s="1151"/>
      <c r="AM707" s="1151"/>
      <c r="AN707" s="1043"/>
      <c r="AO707" s="1151"/>
      <c r="AP707" s="1151"/>
      <c r="AQ707" s="1151"/>
      <c r="AR707" s="1151"/>
      <c r="AS707" s="1151"/>
      <c r="AT707" s="1151"/>
      <c r="AU707" s="1151"/>
      <c r="AV707" s="1151"/>
      <c r="AW707" s="1151"/>
      <c r="AX707" s="1151"/>
      <c r="AY707" s="1151"/>
      <c r="AZ707" s="1151"/>
      <c r="BA707" s="1151"/>
      <c r="BB707" s="1151"/>
      <c r="BC707" s="1151"/>
      <c r="BD707" s="1151"/>
      <c r="BE707" s="1151"/>
      <c r="BF707" s="1151"/>
      <c r="BG707" s="1151"/>
      <c r="BH707" s="1151"/>
      <c r="BI707" s="1151"/>
      <c r="BJ707" s="1151"/>
      <c r="BK707" s="1151"/>
      <c r="BL707" s="1151"/>
      <c r="BM707" s="1151"/>
      <c r="BN707" s="1151"/>
      <c r="BO707" s="1151"/>
      <c r="BP707" s="1151"/>
      <c r="BQ707" s="1151"/>
      <c r="BR707" s="1151"/>
      <c r="BS707" s="1151"/>
      <c r="BT707" s="1151"/>
      <c r="BU707" s="1151"/>
      <c r="BV707" s="1151"/>
      <c r="BW707" s="1151"/>
    </row>
    <row r="708" spans="1:75" ht="13.5" customHeight="1">
      <c r="A708" s="1091"/>
      <c r="B708" s="15" t="s">
        <v>53</v>
      </c>
      <c r="C708" s="1065" t="str">
        <f>IFERROR(VLOOKUP(C707,科目・教員!$A$1:$B$357,2,0),"")</f>
        <v/>
      </c>
      <c r="D708" s="1066"/>
      <c r="E708" s="1067" t="str">
        <f>IFERROR(VLOOKUP(E707,科目・教員!$A$1:$B$357,2,0),"")</f>
        <v/>
      </c>
      <c r="F708" s="1066"/>
      <c r="G708" s="1067" t="str">
        <f>IFERROR(VLOOKUP(G707,科目・教員!$A$1:$B$357,2,0),"")</f>
        <v/>
      </c>
      <c r="H708" s="1066"/>
      <c r="I708" s="1067" t="str">
        <f>IFERROR(VLOOKUP(I707,科目・教員!$A$1:$B$357,2,0),"")</f>
        <v/>
      </c>
      <c r="J708" s="1066"/>
      <c r="K708" s="1068" t="str">
        <f>IFERROR(VLOOKUP(K707,科目・教員!$A$1:$B$357,2,0),"")</f>
        <v/>
      </c>
      <c r="L708" s="1070"/>
      <c r="M708" s="1065" t="str">
        <f>IFERROR(VLOOKUP(M707,科目・教員!$A$1:$B$357,2,0),"")</f>
        <v/>
      </c>
      <c r="N708" s="1066"/>
      <c r="O708" s="1068" t="str">
        <f>IFERROR(VLOOKUP(O707,科目・教員!$A$1:$B$357,2,0),"")</f>
        <v/>
      </c>
      <c r="P708" s="1066"/>
      <c r="Q708" s="1068" t="str">
        <f>IFERROR(VLOOKUP(Q707,科目・教員!$A$1:$B$357,2,0),"")</f>
        <v/>
      </c>
      <c r="R708" s="1066"/>
      <c r="S708" s="1068" t="str">
        <f>IFERROR(VLOOKUP(S707,科目・教員!$A$1:$B$357,2,0),"")</f>
        <v/>
      </c>
      <c r="T708" s="1066"/>
      <c r="V708" s="17"/>
      <c r="Y708" s="38"/>
      <c r="Z708" s="1091"/>
      <c r="AA708" s="1152"/>
      <c r="AB708" s="1152"/>
      <c r="AC708" s="1152"/>
      <c r="AD708" s="1152"/>
      <c r="AE708" s="1152"/>
      <c r="AF708" s="1296"/>
      <c r="AG708" s="1152"/>
      <c r="AH708" s="1152"/>
      <c r="AI708" s="1152"/>
      <c r="AJ708" s="1152"/>
      <c r="AK708" s="1152"/>
      <c r="AL708" s="1152"/>
      <c r="AM708" s="1152"/>
      <c r="AN708" s="1044"/>
      <c r="AO708" s="1152"/>
      <c r="AP708" s="1152"/>
      <c r="AQ708" s="1152"/>
      <c r="AR708" s="1152"/>
      <c r="AS708" s="1152"/>
      <c r="AT708" s="1152"/>
      <c r="AU708" s="1152"/>
      <c r="AV708" s="1152"/>
      <c r="AW708" s="1152"/>
      <c r="AX708" s="1152"/>
      <c r="AY708" s="1152"/>
      <c r="AZ708" s="1152"/>
      <c r="BA708" s="1152"/>
      <c r="BB708" s="1152"/>
      <c r="BC708" s="1152"/>
      <c r="BD708" s="1152"/>
      <c r="BE708" s="1152"/>
      <c r="BF708" s="1152"/>
      <c r="BG708" s="1152"/>
      <c r="BH708" s="1152"/>
      <c r="BI708" s="1152"/>
      <c r="BJ708" s="1152"/>
      <c r="BK708" s="1152"/>
      <c r="BL708" s="1152"/>
      <c r="BM708" s="1152"/>
      <c r="BN708" s="1152"/>
      <c r="BO708" s="1152"/>
      <c r="BP708" s="1152"/>
      <c r="BQ708" s="1152"/>
      <c r="BR708" s="1152"/>
      <c r="BS708" s="1152"/>
      <c r="BT708" s="1152"/>
      <c r="BU708" s="1152"/>
      <c r="BV708" s="1152"/>
      <c r="BW708" s="1152"/>
    </row>
    <row r="709" spans="1:75" ht="13.5" customHeight="1">
      <c r="A709" s="1091"/>
      <c r="B709" s="15" t="s">
        <v>59</v>
      </c>
      <c r="C709" s="1065" t="str">
        <f>VLOOKUP($C702,'2025年度(1年前期)'!$B$5:$N$208,COLUMN('2025年度(1年前期)'!$E$5)+1,0)&amp;""</f>
        <v/>
      </c>
      <c r="D709" s="1066"/>
      <c r="E709" s="1067" t="str">
        <f>VLOOKUP($C702,'2025年度(2年前期)'!$B$5:$N$208,COLUMN('2025年度(2年前期)'!$E$5)+1,0)&amp;""</f>
        <v/>
      </c>
      <c r="F709" s="1066"/>
      <c r="G709" s="1067" t="str">
        <f>VLOOKUP($C702,'2025年度(3年前期)'!$B$5:$N$208,COLUMN('2025年度(3年前期)'!$E$5)+1,0)&amp;""</f>
        <v/>
      </c>
      <c r="H709" s="1066"/>
      <c r="I709" s="1067" t="str">
        <f>VLOOKUP($C702,'2025年度(4年前期)'!$B$5:$N$208,COLUMN('2025年度(4年前期)'!$E$5)+1,0)&amp;""</f>
        <v/>
      </c>
      <c r="J709" s="1066"/>
      <c r="K709" s="1068" t="str">
        <f>VLOOKUP($C702,'2025年度(助産前期)'!$B$5:$N$208,COLUMN('2025年度(助産前期)'!$E$5)+1,0)&amp;""</f>
        <v/>
      </c>
      <c r="L709" s="1070"/>
      <c r="M709" s="1065" t="str">
        <f>VLOOKUP($C702,'2025年度(M1前期)'!$B$5:$N$208,COLUMN('2025年度(M1前期)'!$E$5)+1,0)&amp;""</f>
        <v/>
      </c>
      <c r="N709" s="1066"/>
      <c r="O709" s="1068" t="str">
        <f>VLOOKUP($C702,'2025年度(M2前期)'!$B$5:$N$208,COLUMN('2025年度(M2前期)'!$E$5)+1,0)&amp;""</f>
        <v/>
      </c>
      <c r="P709" s="1066"/>
      <c r="Q709" s="1068" t="str">
        <f>VLOOKUP($C702,'2025年度(D1前期)'!$B$5:$N$208,COLUMN('2025年度(D1前期)'!$E$5)+1,0)&amp;""</f>
        <v/>
      </c>
      <c r="R709" s="1066"/>
      <c r="S709" s="1068" t="str">
        <f>VLOOKUP($C702,'2025年度(D23前期)'!$B$5:$N$208,COLUMN('2025年度(D23前期)'!$E$5)+1,0)&amp;""</f>
        <v/>
      </c>
      <c r="T709" s="1066"/>
      <c r="V709" s="17"/>
      <c r="Z709" s="1091"/>
      <c r="AA709" s="1152"/>
      <c r="AB709" s="1152"/>
      <c r="AC709" s="1152"/>
      <c r="AD709" s="1152"/>
      <c r="AE709" s="1152"/>
      <c r="AF709" s="1296"/>
      <c r="AG709" s="1152"/>
      <c r="AH709" s="1152"/>
      <c r="AI709" s="1152"/>
      <c r="AJ709" s="1152"/>
      <c r="AK709" s="1152"/>
      <c r="AL709" s="1152"/>
      <c r="AM709" s="1152"/>
      <c r="AN709" s="1044"/>
      <c r="AO709" s="1152"/>
      <c r="AP709" s="1152"/>
      <c r="AQ709" s="1152"/>
      <c r="AR709" s="1152"/>
      <c r="AS709" s="1152"/>
      <c r="AT709" s="1152"/>
      <c r="AU709" s="1152"/>
      <c r="AV709" s="1152"/>
      <c r="AW709" s="1152"/>
      <c r="AX709" s="1152"/>
      <c r="AY709" s="1152"/>
      <c r="AZ709" s="1152"/>
      <c r="BA709" s="1152"/>
      <c r="BB709" s="1152"/>
      <c r="BC709" s="1152"/>
      <c r="BD709" s="1152"/>
      <c r="BE709" s="1152"/>
      <c r="BF709" s="1152"/>
      <c r="BG709" s="1152"/>
      <c r="BH709" s="1152"/>
      <c r="BI709" s="1152"/>
      <c r="BJ709" s="1152"/>
      <c r="BK709" s="1152"/>
      <c r="BL709" s="1152"/>
      <c r="BM709" s="1152"/>
      <c r="BN709" s="1152"/>
      <c r="BO709" s="1152"/>
      <c r="BP709" s="1152"/>
      <c r="BQ709" s="1152"/>
      <c r="BR709" s="1152"/>
      <c r="BS709" s="1152"/>
      <c r="BT709" s="1152"/>
      <c r="BU709" s="1152"/>
      <c r="BV709" s="1152"/>
      <c r="BW709" s="1152"/>
    </row>
    <row r="710" spans="1:75" ht="13.5" customHeight="1">
      <c r="A710" s="1100"/>
      <c r="B710" s="16" t="s">
        <v>56</v>
      </c>
      <c r="C710" s="1149"/>
      <c r="D710" s="1145"/>
      <c r="E710" s="1116"/>
      <c r="F710" s="1117"/>
      <c r="G710" s="1063"/>
      <c r="H710" s="1075"/>
      <c r="I710" s="1063"/>
      <c r="J710" s="1075"/>
      <c r="K710" s="1064"/>
      <c r="L710" s="1064"/>
      <c r="M710" s="1061"/>
      <c r="N710" s="1075"/>
      <c r="O710" s="1064"/>
      <c r="P710" s="1075"/>
      <c r="Q710" s="1064"/>
      <c r="R710" s="1075"/>
      <c r="S710" s="1064"/>
      <c r="T710" s="1075"/>
      <c r="V710" s="17"/>
      <c r="Z710" s="1092"/>
      <c r="AA710" s="1153"/>
      <c r="AB710" s="1153"/>
      <c r="AC710" s="1153"/>
      <c r="AD710" s="1153"/>
      <c r="AE710" s="1153"/>
      <c r="AF710" s="1296"/>
      <c r="AG710" s="1153"/>
      <c r="AH710" s="1153"/>
      <c r="AI710" s="1153"/>
      <c r="AJ710" s="1153"/>
      <c r="AK710" s="1153"/>
      <c r="AL710" s="1153"/>
      <c r="AM710" s="1153"/>
      <c r="AN710" s="1045"/>
      <c r="AO710" s="1153"/>
      <c r="AP710" s="1153"/>
      <c r="AQ710" s="1153"/>
      <c r="AR710" s="1153"/>
      <c r="AS710" s="1153"/>
      <c r="AT710" s="1153"/>
      <c r="AU710" s="1153"/>
      <c r="AV710" s="1153"/>
      <c r="AW710" s="1153"/>
      <c r="AX710" s="1153"/>
      <c r="AY710" s="1153"/>
      <c r="AZ710" s="1153"/>
      <c r="BA710" s="1153"/>
      <c r="BB710" s="1153"/>
      <c r="BC710" s="1153"/>
      <c r="BD710" s="1153"/>
      <c r="BE710" s="1153"/>
      <c r="BF710" s="1153"/>
      <c r="BG710" s="1153"/>
      <c r="BH710" s="1153"/>
      <c r="BI710" s="1153"/>
      <c r="BJ710" s="1153"/>
      <c r="BK710" s="1153"/>
      <c r="BL710" s="1153"/>
      <c r="BM710" s="1153"/>
      <c r="BN710" s="1153"/>
      <c r="BO710" s="1153"/>
      <c r="BP710" s="1153"/>
      <c r="BQ710" s="1153"/>
      <c r="BR710" s="1153"/>
      <c r="BS710" s="1153"/>
      <c r="BT710" s="1153"/>
      <c r="BU710" s="1153"/>
      <c r="BV710" s="1153"/>
      <c r="BW710" s="1153"/>
    </row>
    <row r="711" spans="1:75" ht="13.5" customHeight="1">
      <c r="A711" s="1095" t="s">
        <v>60</v>
      </c>
      <c r="B711" s="18" t="s">
        <v>61</v>
      </c>
      <c r="C711" s="1079"/>
      <c r="D711" s="1080"/>
      <c r="E711" s="1081"/>
      <c r="F711" s="1080"/>
      <c r="G711" s="1081"/>
      <c r="H711" s="1080"/>
      <c r="I711" s="1081"/>
      <c r="J711" s="1080"/>
      <c r="K711" s="1072"/>
      <c r="L711" s="1096"/>
      <c r="M711" s="1079"/>
      <c r="N711" s="1080"/>
      <c r="O711" s="1072"/>
      <c r="P711" s="1080"/>
      <c r="Q711" s="1072"/>
      <c r="R711" s="1080"/>
      <c r="S711" s="1072"/>
      <c r="T711" s="1080"/>
      <c r="U711" s="17"/>
      <c r="V711" s="17"/>
      <c r="Z711" s="1091" t="str">
        <f>A711</f>
        <v>昼休み（12：30～13：30）</v>
      </c>
      <c r="AA711" s="1151"/>
      <c r="AB711" s="1151"/>
      <c r="AC711" s="1151"/>
      <c r="AD711" s="1151"/>
      <c r="AE711" s="1151"/>
      <c r="AF711" s="1151"/>
      <c r="AG711" s="1151"/>
      <c r="AH711" s="1151"/>
      <c r="AI711" s="1151"/>
      <c r="AJ711" s="1151"/>
      <c r="AK711" s="1151"/>
      <c r="AL711" s="1151"/>
      <c r="AM711" s="1151"/>
      <c r="AN711" s="1151"/>
      <c r="AO711" s="1151"/>
      <c r="AP711" s="1151"/>
      <c r="AQ711" s="1151"/>
      <c r="AR711" s="1151"/>
      <c r="AS711" s="1151"/>
      <c r="AT711" s="1151"/>
      <c r="AU711" s="1151"/>
      <c r="AV711" s="1151"/>
      <c r="AW711" s="1151"/>
      <c r="AX711" s="1151"/>
      <c r="AY711" s="1151"/>
      <c r="AZ711" s="1151"/>
      <c r="BA711" s="1151"/>
      <c r="BB711" s="1151"/>
      <c r="BC711" s="1151"/>
      <c r="BD711" s="1151"/>
      <c r="BE711" s="1151"/>
      <c r="BF711" s="1151"/>
      <c r="BG711" s="1151"/>
      <c r="BH711" s="1151"/>
      <c r="BI711" s="1151"/>
      <c r="BJ711" s="1151"/>
      <c r="BK711" s="1151"/>
      <c r="BL711" s="1151"/>
      <c r="BM711" s="1151"/>
      <c r="BN711" s="1151"/>
      <c r="BO711" s="1151"/>
      <c r="BP711" s="1151"/>
      <c r="BQ711" s="1151"/>
      <c r="BR711" s="1151"/>
      <c r="BS711" s="1151"/>
      <c r="BT711" s="1151"/>
      <c r="BU711" s="1151"/>
      <c r="BV711" s="1151"/>
      <c r="BW711" s="1151"/>
    </row>
    <row r="712" spans="1:75" ht="13.5" customHeight="1">
      <c r="A712" s="1091"/>
      <c r="B712" s="18" t="s">
        <v>62</v>
      </c>
      <c r="C712" s="1065"/>
      <c r="D712" s="1066"/>
      <c r="E712" s="1067"/>
      <c r="F712" s="1066"/>
      <c r="G712" s="1067"/>
      <c r="H712" s="1066"/>
      <c r="I712" s="1067"/>
      <c r="J712" s="1066"/>
      <c r="K712" s="1068"/>
      <c r="L712" s="1070"/>
      <c r="M712" s="1065"/>
      <c r="N712" s="1066"/>
      <c r="O712" s="1068"/>
      <c r="P712" s="1066"/>
      <c r="Q712" s="1068"/>
      <c r="R712" s="1066"/>
      <c r="S712" s="1068"/>
      <c r="T712" s="1066"/>
      <c r="U712" s="17"/>
      <c r="V712" s="17"/>
      <c r="Z712" s="1091"/>
      <c r="AA712" s="1152"/>
      <c r="AB712" s="1152"/>
      <c r="AC712" s="1152"/>
      <c r="AD712" s="1152"/>
      <c r="AE712" s="1152"/>
      <c r="AF712" s="1152"/>
      <c r="AG712" s="1152"/>
      <c r="AH712" s="1152"/>
      <c r="AI712" s="1152"/>
      <c r="AJ712" s="1152"/>
      <c r="AK712" s="1152"/>
      <c r="AL712" s="1152"/>
      <c r="AM712" s="1152"/>
      <c r="AN712" s="1152"/>
      <c r="AO712" s="1152"/>
      <c r="AP712" s="1152"/>
      <c r="AQ712" s="1152"/>
      <c r="AR712" s="1152"/>
      <c r="AS712" s="1152"/>
      <c r="AT712" s="1152"/>
      <c r="AU712" s="1152"/>
      <c r="AV712" s="1152"/>
      <c r="AW712" s="1152"/>
      <c r="AX712" s="1152"/>
      <c r="AY712" s="1152"/>
      <c r="AZ712" s="1152"/>
      <c r="BA712" s="1152"/>
      <c r="BB712" s="1152"/>
      <c r="BC712" s="1152"/>
      <c r="BD712" s="1152"/>
      <c r="BE712" s="1152"/>
      <c r="BF712" s="1152"/>
      <c r="BG712" s="1152"/>
      <c r="BH712" s="1152"/>
      <c r="BI712" s="1152"/>
      <c r="BJ712" s="1152"/>
      <c r="BK712" s="1152"/>
      <c r="BL712" s="1152"/>
      <c r="BM712" s="1152"/>
      <c r="BN712" s="1152"/>
      <c r="BO712" s="1152"/>
      <c r="BP712" s="1152"/>
      <c r="BQ712" s="1152"/>
      <c r="BR712" s="1152"/>
      <c r="BS712" s="1152"/>
      <c r="BT712" s="1152"/>
      <c r="BU712" s="1152"/>
      <c r="BV712" s="1152"/>
      <c r="BW712" s="1152"/>
    </row>
    <row r="713" spans="1:75" ht="13.5" customHeight="1">
      <c r="A713" s="1091"/>
      <c r="B713" s="18" t="s">
        <v>59</v>
      </c>
      <c r="C713" s="1065"/>
      <c r="D713" s="1066"/>
      <c r="E713" s="1067"/>
      <c r="F713" s="1066"/>
      <c r="G713" s="1067"/>
      <c r="H713" s="1066"/>
      <c r="I713" s="1067"/>
      <c r="J713" s="1066"/>
      <c r="K713" s="1068"/>
      <c r="L713" s="1070"/>
      <c r="M713" s="1065"/>
      <c r="N713" s="1066"/>
      <c r="O713" s="1068"/>
      <c r="P713" s="1066"/>
      <c r="Q713" s="1068"/>
      <c r="R713" s="1066"/>
      <c r="S713" s="1068"/>
      <c r="T713" s="1066"/>
      <c r="U713" s="17"/>
      <c r="V713" s="17"/>
      <c r="Z713" s="1091"/>
      <c r="AA713" s="1152"/>
      <c r="AB713" s="1152"/>
      <c r="AC713" s="1152"/>
      <c r="AD713" s="1152"/>
      <c r="AE713" s="1152"/>
      <c r="AF713" s="1152"/>
      <c r="AG713" s="1152"/>
      <c r="AH713" s="1152"/>
      <c r="AI713" s="1152"/>
      <c r="AJ713" s="1152"/>
      <c r="AK713" s="1152"/>
      <c r="AL713" s="1152"/>
      <c r="AM713" s="1152"/>
      <c r="AN713" s="1152"/>
      <c r="AO713" s="1152"/>
      <c r="AP713" s="1152"/>
      <c r="AQ713" s="1152"/>
      <c r="AR713" s="1152"/>
      <c r="AS713" s="1152"/>
      <c r="AT713" s="1152"/>
      <c r="AU713" s="1152"/>
      <c r="AV713" s="1152"/>
      <c r="AW713" s="1152"/>
      <c r="AX713" s="1152"/>
      <c r="AY713" s="1152"/>
      <c r="AZ713" s="1152"/>
      <c r="BA713" s="1152"/>
      <c r="BB713" s="1152"/>
      <c r="BC713" s="1152"/>
      <c r="BD713" s="1152"/>
      <c r="BE713" s="1152"/>
      <c r="BF713" s="1152"/>
      <c r="BG713" s="1152"/>
      <c r="BH713" s="1152"/>
      <c r="BI713" s="1152"/>
      <c r="BJ713" s="1152"/>
      <c r="BK713" s="1152"/>
      <c r="BL713" s="1152"/>
      <c r="BM713" s="1152"/>
      <c r="BN713" s="1152"/>
      <c r="BO713" s="1152"/>
      <c r="BP713" s="1152"/>
      <c r="BQ713" s="1152"/>
      <c r="BR713" s="1152"/>
      <c r="BS713" s="1152"/>
      <c r="BT713" s="1152"/>
      <c r="BU713" s="1152"/>
      <c r="BV713" s="1152"/>
      <c r="BW713" s="1152"/>
    </row>
    <row r="714" spans="1:75" ht="13.5" customHeight="1">
      <c r="A714" s="1092"/>
      <c r="B714" s="19" t="s">
        <v>56</v>
      </c>
      <c r="C714" s="1102"/>
      <c r="D714" s="1094"/>
      <c r="E714" s="1103"/>
      <c r="F714" s="1094"/>
      <c r="G714" s="1103"/>
      <c r="H714" s="1094"/>
      <c r="I714" s="1103"/>
      <c r="J714" s="1094"/>
      <c r="K714" s="1093"/>
      <c r="L714" s="1093"/>
      <c r="M714" s="1102"/>
      <c r="N714" s="1094"/>
      <c r="O714" s="1093"/>
      <c r="P714" s="1094"/>
      <c r="Q714" s="1093"/>
      <c r="R714" s="1094"/>
      <c r="S714" s="1093"/>
      <c r="T714" s="1094"/>
      <c r="U714" s="17"/>
      <c r="V714" s="17"/>
      <c r="Z714" s="1092"/>
      <c r="AA714" s="1153"/>
      <c r="AB714" s="1153"/>
      <c r="AC714" s="1153"/>
      <c r="AD714" s="1153"/>
      <c r="AE714" s="1153"/>
      <c r="AF714" s="1153"/>
      <c r="AG714" s="1153"/>
      <c r="AH714" s="1153"/>
      <c r="AI714" s="1153"/>
      <c r="AJ714" s="1153"/>
      <c r="AK714" s="1153"/>
      <c r="AL714" s="1153"/>
      <c r="AM714" s="1153"/>
      <c r="AN714" s="1153"/>
      <c r="AO714" s="1153"/>
      <c r="AP714" s="1153"/>
      <c r="AQ714" s="1153"/>
      <c r="AR714" s="1153"/>
      <c r="AS714" s="1153"/>
      <c r="AT714" s="1153"/>
      <c r="AU714" s="1153"/>
      <c r="AV714" s="1153"/>
      <c r="AW714" s="1153"/>
      <c r="AX714" s="1153"/>
      <c r="AY714" s="1153"/>
      <c r="AZ714" s="1153"/>
      <c r="BA714" s="1153"/>
      <c r="BB714" s="1153"/>
      <c r="BC714" s="1153"/>
      <c r="BD714" s="1153"/>
      <c r="BE714" s="1153"/>
      <c r="BF714" s="1153"/>
      <c r="BG714" s="1153"/>
      <c r="BH714" s="1153"/>
      <c r="BI714" s="1153"/>
      <c r="BJ714" s="1153"/>
      <c r="BK714" s="1153"/>
      <c r="BL714" s="1153"/>
      <c r="BM714" s="1153"/>
      <c r="BN714" s="1153"/>
      <c r="BO714" s="1153"/>
      <c r="BP714" s="1153"/>
      <c r="BQ714" s="1153"/>
      <c r="BR714" s="1153"/>
      <c r="BS714" s="1153"/>
      <c r="BT714" s="1153"/>
      <c r="BU714" s="1153"/>
      <c r="BV714" s="1153"/>
      <c r="BW714" s="1153"/>
    </row>
    <row r="715" spans="1:75" ht="13.5" customHeight="1">
      <c r="A715" s="1091" t="s">
        <v>64</v>
      </c>
      <c r="B715" s="15" t="s">
        <v>50</v>
      </c>
      <c r="C715" s="1089" t="str">
        <f>VLOOKUP($C702,'2025年度(1年前期)'!$B$5:$N$208,COLUMN('2025年度(1年前期)'!$G$5),0)&amp;""</f>
        <v/>
      </c>
      <c r="D715" s="1072"/>
      <c r="E715" s="1090" t="str">
        <f>VLOOKUP($C702,'2025年度(2年前期)'!$B$5:$N$208,COLUMN('2025年度(2年前期)'!$G$5),0)&amp;""</f>
        <v/>
      </c>
      <c r="F715" s="1072"/>
      <c r="G715" s="1090" t="str">
        <f>VLOOKUP($C702,'2025年度(3年前期)'!$B$5:$N$208,COLUMN('2025年度(3年前期)'!$G$5),0)&amp;""</f>
        <v/>
      </c>
      <c r="H715" s="1072"/>
      <c r="I715" s="1090" t="str">
        <f>VLOOKUP($C702,'2025年度(4年前期)'!$B$5:$N$208,COLUMN('2025年度(4年前期)'!$G$5),0)&amp;""</f>
        <v/>
      </c>
      <c r="J715" s="1072"/>
      <c r="K715" s="1071" t="str">
        <f>VLOOKUP($C702,'2025年度(助産前期)'!$B$5:$N$208,COLUMN('2025年度(助産前期)'!$G$5),0)&amp;""</f>
        <v/>
      </c>
      <c r="L715" s="1071"/>
      <c r="M715" s="1089" t="str">
        <f>VLOOKUP($C702,'2025年度(M1前期)'!$B$5:$N$208,COLUMN('2025年度(M1前期)'!$G$5),0)&amp;""</f>
        <v/>
      </c>
      <c r="N715" s="1072"/>
      <c r="O715" s="1071" t="str">
        <f>VLOOKUP($C702,'2025年度(M2前期)'!$B$5:$N$208,COLUMN('2025年度(M2前期)'!$G$5),0)&amp;""</f>
        <v/>
      </c>
      <c r="P715" s="1072"/>
      <c r="Q715" s="1071" t="str">
        <f>VLOOKUP($C702,'2025年度(D1前期)'!$B$5:$N$208,COLUMN('2025年度(D1前期)'!$G$5),0)&amp;""</f>
        <v/>
      </c>
      <c r="R715" s="1072"/>
      <c r="S715" s="1071" t="str">
        <f>VLOOKUP($C702,'2025年度(D23前期)'!$B$5:$N$208,COLUMN('2025年度(D23前期)'!$G$5),0)&amp;""</f>
        <v/>
      </c>
      <c r="T715" s="1072"/>
      <c r="Z715" s="1091" t="str">
        <f>A715</f>
        <v>３時限（13：30～15：00）</v>
      </c>
      <c r="AA715" s="1151"/>
      <c r="AB715" s="1151"/>
      <c r="AC715" s="1151"/>
      <c r="AD715" s="1151"/>
      <c r="AE715" s="1151"/>
      <c r="AF715" s="1151"/>
      <c r="AG715" s="1151"/>
      <c r="AH715" s="1151"/>
      <c r="AI715" s="1151"/>
      <c r="AJ715" s="1151"/>
      <c r="AK715" s="1151"/>
      <c r="AL715" s="1151"/>
      <c r="AM715" s="1151"/>
      <c r="AN715" s="1151"/>
      <c r="AO715" s="1151"/>
      <c r="AP715" s="1151"/>
      <c r="AQ715" s="1151"/>
      <c r="AR715" s="1151"/>
      <c r="AS715" s="1151"/>
      <c r="AT715" s="1151"/>
      <c r="AU715" s="1151"/>
      <c r="AV715" s="1151"/>
      <c r="AW715" s="1151"/>
      <c r="AX715" s="1151"/>
      <c r="AY715" s="1151"/>
      <c r="AZ715" s="1151"/>
      <c r="BA715" s="1151"/>
      <c r="BB715" s="1151"/>
      <c r="BC715" s="1151"/>
      <c r="BD715" s="1151"/>
      <c r="BE715" s="1151"/>
      <c r="BF715" s="1151"/>
      <c r="BG715" s="1151"/>
      <c r="BH715" s="1151"/>
      <c r="BI715" s="1151"/>
      <c r="BJ715" s="1151"/>
      <c r="BK715" s="1151"/>
      <c r="BL715" s="1151"/>
      <c r="BM715" s="1151"/>
      <c r="BN715" s="1151"/>
      <c r="BO715" s="1151"/>
      <c r="BP715" s="1151"/>
      <c r="BQ715" s="1151"/>
      <c r="BR715" s="1151"/>
      <c r="BS715" s="1151"/>
      <c r="BT715" s="1151"/>
      <c r="BU715" s="1151"/>
      <c r="BV715" s="1151"/>
      <c r="BW715" s="1151"/>
    </row>
    <row r="716" spans="1:75" ht="13.5" customHeight="1">
      <c r="A716" s="1091"/>
      <c r="B716" s="15" t="s">
        <v>53</v>
      </c>
      <c r="C716" s="1101" t="str">
        <f>IFERROR(VLOOKUP(C715,科目・教員!$A$1:$B$357,2,0),"")</f>
        <v/>
      </c>
      <c r="D716" s="1068"/>
      <c r="E716" s="1073" t="str">
        <f>IFERROR(VLOOKUP(E715,科目・教員!$A$1:$B$357,2,0),"")</f>
        <v/>
      </c>
      <c r="F716" s="1068"/>
      <c r="G716" s="1073" t="str">
        <f>IFERROR(VLOOKUP(G715,科目・教員!$A$1:$B$357,2,0),"")</f>
        <v/>
      </c>
      <c r="H716" s="1068"/>
      <c r="I716" s="1073" t="str">
        <f>IFERROR(VLOOKUP(I715,科目・教員!$A$1:$B$357,2,0),"")</f>
        <v/>
      </c>
      <c r="J716" s="1068"/>
      <c r="K716" s="1074" t="str">
        <f>IFERROR(VLOOKUP(K715,科目・教員!$A$1:$B$357,2,0),"")</f>
        <v/>
      </c>
      <c r="L716" s="1074"/>
      <c r="M716" s="1101" t="str">
        <f>IFERROR(VLOOKUP(M715,科目・教員!$A$1:$B$357,2,0),"")</f>
        <v/>
      </c>
      <c r="N716" s="1068"/>
      <c r="O716" s="1074" t="str">
        <f>IFERROR(VLOOKUP(O715,科目・教員!$A$1:$B$357,2,0),"")</f>
        <v/>
      </c>
      <c r="P716" s="1068"/>
      <c r="Q716" s="1074" t="str">
        <f>IFERROR(VLOOKUP(Q715,科目・教員!$A$1:$B$357,2,0),"")</f>
        <v/>
      </c>
      <c r="R716" s="1068"/>
      <c r="S716" s="1074" t="str">
        <f>IFERROR(VLOOKUP(S715,科目・教員!$A$1:$B$357,2,0),"")</f>
        <v/>
      </c>
      <c r="T716" s="1068"/>
      <c r="Z716" s="1091"/>
      <c r="AA716" s="1152"/>
      <c r="AB716" s="1152"/>
      <c r="AC716" s="1152"/>
      <c r="AD716" s="1152"/>
      <c r="AE716" s="1152"/>
      <c r="AF716" s="1152"/>
      <c r="AG716" s="1152"/>
      <c r="AH716" s="1152"/>
      <c r="AI716" s="1152"/>
      <c r="AJ716" s="1152"/>
      <c r="AK716" s="1152"/>
      <c r="AL716" s="1152"/>
      <c r="AM716" s="1152"/>
      <c r="AN716" s="1152"/>
      <c r="AO716" s="1152"/>
      <c r="AP716" s="1152"/>
      <c r="AQ716" s="1152"/>
      <c r="AR716" s="1152"/>
      <c r="AS716" s="1152"/>
      <c r="AT716" s="1152"/>
      <c r="AU716" s="1152"/>
      <c r="AV716" s="1152"/>
      <c r="AW716" s="1152"/>
      <c r="AX716" s="1152"/>
      <c r="AY716" s="1152"/>
      <c r="AZ716" s="1152"/>
      <c r="BA716" s="1152"/>
      <c r="BB716" s="1152"/>
      <c r="BC716" s="1152"/>
      <c r="BD716" s="1152"/>
      <c r="BE716" s="1152"/>
      <c r="BF716" s="1152"/>
      <c r="BG716" s="1152"/>
      <c r="BH716" s="1152"/>
      <c r="BI716" s="1152"/>
      <c r="BJ716" s="1152"/>
      <c r="BK716" s="1152"/>
      <c r="BL716" s="1152"/>
      <c r="BM716" s="1152"/>
      <c r="BN716" s="1152"/>
      <c r="BO716" s="1152"/>
      <c r="BP716" s="1152"/>
      <c r="BQ716" s="1152"/>
      <c r="BR716" s="1152"/>
      <c r="BS716" s="1152"/>
      <c r="BT716" s="1152"/>
      <c r="BU716" s="1152"/>
      <c r="BV716" s="1152"/>
      <c r="BW716" s="1152"/>
    </row>
    <row r="717" spans="1:75" ht="13.5" customHeight="1">
      <c r="A717" s="1091"/>
      <c r="B717" s="15" t="s">
        <v>59</v>
      </c>
      <c r="C717" s="1101" t="str">
        <f>VLOOKUP($C702,'2025年度(1年前期)'!$B$5:$N$208,COLUMN('2025年度(1年前期)'!$G$5)+1,0)&amp;""</f>
        <v/>
      </c>
      <c r="D717" s="1068"/>
      <c r="E717" s="1073" t="str">
        <f>VLOOKUP($C702,'2025年度(2年前期)'!$B$5:$N$208,COLUMN('2025年度(2年前期)'!$G$5)+1,0)&amp;""</f>
        <v/>
      </c>
      <c r="F717" s="1068"/>
      <c r="G717" s="1073" t="str">
        <f>VLOOKUP($C702,'2025年度(3年前期)'!$B$5:$N$208,COLUMN('2025年度(3年前期)'!$G$5)+1,0)&amp;""</f>
        <v/>
      </c>
      <c r="H717" s="1068"/>
      <c r="I717" s="1073" t="str">
        <f>VLOOKUP($C702,'2025年度(4年前期)'!$B$5:$N$208,COLUMN('2025年度(4年前期)'!$G$5)+1,0)&amp;""</f>
        <v/>
      </c>
      <c r="J717" s="1068"/>
      <c r="K717" s="1074" t="str">
        <f>VLOOKUP($C702,'2025年度(助産前期)'!$B$5:$N$208,COLUMN('2025年度(助産前期)'!$G$5)+1,0)&amp;""</f>
        <v/>
      </c>
      <c r="L717" s="1074"/>
      <c r="M717" s="1101" t="str">
        <f>VLOOKUP($C702,'2025年度(M1前期)'!$B$5:$N$208,COLUMN('2025年度(M1前期)'!$G$5)+1,0)&amp;""</f>
        <v/>
      </c>
      <c r="N717" s="1068"/>
      <c r="O717" s="1074" t="str">
        <f>VLOOKUP($C702,'2025年度(M2前期)'!$B$5:$N$208,COLUMN('2025年度(M2前期)'!$G$5)+1,0)&amp;""</f>
        <v/>
      </c>
      <c r="P717" s="1068"/>
      <c r="Q717" s="1074" t="str">
        <f>VLOOKUP($C702,'2025年度(D1前期)'!$B$5:$N$208,COLUMN('2025年度(D1前期)'!$G$5)+1,0)&amp;""</f>
        <v/>
      </c>
      <c r="R717" s="1068"/>
      <c r="S717" s="1074" t="str">
        <f>VLOOKUP($C702,'2025年度(D23前期)'!$B$5:$N$208,COLUMN('2025年度(D23前期)'!$G$5)+1,0)&amp;""</f>
        <v/>
      </c>
      <c r="T717" s="1068"/>
      <c r="Z717" s="1091"/>
      <c r="AA717" s="1152"/>
      <c r="AB717" s="1152"/>
      <c r="AC717" s="1152"/>
      <c r="AD717" s="1152"/>
      <c r="AE717" s="1152"/>
      <c r="AF717" s="1152"/>
      <c r="AG717" s="1152"/>
      <c r="AH717" s="1152"/>
      <c r="AI717" s="1152"/>
      <c r="AJ717" s="1152"/>
      <c r="AK717" s="1152"/>
      <c r="AL717" s="1152"/>
      <c r="AM717" s="1152"/>
      <c r="AN717" s="1152"/>
      <c r="AO717" s="1152"/>
      <c r="AP717" s="1152"/>
      <c r="AQ717" s="1152"/>
      <c r="AR717" s="1152"/>
      <c r="AS717" s="1152"/>
      <c r="AT717" s="1152"/>
      <c r="AU717" s="1152"/>
      <c r="AV717" s="1152"/>
      <c r="AW717" s="1152"/>
      <c r="AX717" s="1152"/>
      <c r="AY717" s="1152"/>
      <c r="AZ717" s="1152"/>
      <c r="BA717" s="1152"/>
      <c r="BB717" s="1152"/>
      <c r="BC717" s="1152"/>
      <c r="BD717" s="1152"/>
      <c r="BE717" s="1152"/>
      <c r="BF717" s="1152"/>
      <c r="BG717" s="1152"/>
      <c r="BH717" s="1152"/>
      <c r="BI717" s="1152"/>
      <c r="BJ717" s="1152"/>
      <c r="BK717" s="1152"/>
      <c r="BL717" s="1152"/>
      <c r="BM717" s="1152"/>
      <c r="BN717" s="1152"/>
      <c r="BO717" s="1152"/>
      <c r="BP717" s="1152"/>
      <c r="BQ717" s="1152"/>
      <c r="BR717" s="1152"/>
      <c r="BS717" s="1152"/>
      <c r="BT717" s="1152"/>
      <c r="BU717" s="1152"/>
      <c r="BV717" s="1152"/>
      <c r="BW717" s="1152"/>
    </row>
    <row r="718" spans="1:75" ht="13.5" customHeight="1">
      <c r="A718" s="1100"/>
      <c r="B718" s="16" t="s">
        <v>56</v>
      </c>
      <c r="C718" s="1061"/>
      <c r="D718" s="1075"/>
      <c r="E718" s="1063"/>
      <c r="F718" s="1075"/>
      <c r="G718" s="1063"/>
      <c r="H718" s="1075"/>
      <c r="I718" s="1063"/>
      <c r="J718" s="1075"/>
      <c r="K718" s="1064"/>
      <c r="L718" s="1064"/>
      <c r="M718" s="1061"/>
      <c r="N718" s="1075"/>
      <c r="O718" s="1064"/>
      <c r="P718" s="1075"/>
      <c r="Q718" s="1064"/>
      <c r="R718" s="1075"/>
      <c r="S718" s="1064"/>
      <c r="T718" s="1075"/>
      <c r="Z718" s="1092"/>
      <c r="AA718" s="1153"/>
      <c r="AB718" s="1153"/>
      <c r="AC718" s="1153"/>
      <c r="AD718" s="1153"/>
      <c r="AE718" s="1153"/>
      <c r="AF718" s="1153"/>
      <c r="AG718" s="1153"/>
      <c r="AH718" s="1153"/>
      <c r="AI718" s="1153"/>
      <c r="AJ718" s="1153"/>
      <c r="AK718" s="1153"/>
      <c r="AL718" s="1153"/>
      <c r="AM718" s="1153"/>
      <c r="AN718" s="1153"/>
      <c r="AO718" s="1153"/>
      <c r="AP718" s="1153"/>
      <c r="AQ718" s="1153"/>
      <c r="AR718" s="1153"/>
      <c r="AS718" s="1153"/>
      <c r="AT718" s="1153"/>
      <c r="AU718" s="1153"/>
      <c r="AV718" s="1153"/>
      <c r="AW718" s="1153"/>
      <c r="AX718" s="1153"/>
      <c r="AY718" s="1153"/>
      <c r="AZ718" s="1153"/>
      <c r="BA718" s="1153"/>
      <c r="BB718" s="1153"/>
      <c r="BC718" s="1153"/>
      <c r="BD718" s="1153"/>
      <c r="BE718" s="1153"/>
      <c r="BF718" s="1153"/>
      <c r="BG718" s="1153"/>
      <c r="BH718" s="1153"/>
      <c r="BI718" s="1153"/>
      <c r="BJ718" s="1153"/>
      <c r="BK718" s="1153"/>
      <c r="BL718" s="1153"/>
      <c r="BM718" s="1153"/>
      <c r="BN718" s="1153"/>
      <c r="BO718" s="1153"/>
      <c r="BP718" s="1153"/>
      <c r="BQ718" s="1153"/>
      <c r="BR718" s="1153"/>
      <c r="BS718" s="1153"/>
      <c r="BT718" s="1153"/>
      <c r="BU718" s="1153"/>
      <c r="BV718" s="1153"/>
      <c r="BW718" s="1153"/>
    </row>
    <row r="719" spans="1:75" ht="13.5" customHeight="1">
      <c r="A719" s="1091" t="s">
        <v>67</v>
      </c>
      <c r="B719" s="15" t="s">
        <v>50</v>
      </c>
      <c r="C719" s="1089" t="str">
        <f>VLOOKUP($C702,'2025年度(1年前期)'!$B$5:$N$208,COLUMN('2025年度(1年前期)'!$I$5),0)&amp;""</f>
        <v/>
      </c>
      <c r="D719" s="1072"/>
      <c r="E719" s="1090" t="str">
        <f>VLOOKUP($C702,'2025年度(2年前期)'!$B$5:$N$208,COLUMN('2025年度(2年前期)'!$I$5),0)&amp;""</f>
        <v/>
      </c>
      <c r="F719" s="1072"/>
      <c r="G719" s="1090" t="str">
        <f>VLOOKUP($C702,'2025年度(3年前期)'!$B$5:$N$208,COLUMN('2025年度(3年前期)'!$I$5),0)&amp;""</f>
        <v/>
      </c>
      <c r="H719" s="1072"/>
      <c r="I719" s="1090" t="str">
        <f>VLOOKUP($C702,'2025年度(4年前期)'!$B$5:$N$208,COLUMN('2025年度(4年前期)'!$I$5),0)&amp;""</f>
        <v/>
      </c>
      <c r="J719" s="1072"/>
      <c r="K719" s="1071" t="str">
        <f>VLOOKUP($C702,'2025年度(助産前期)'!$B$5:$N$208,COLUMN('2025年度(助産前期)'!$I$5),0)&amp;""</f>
        <v/>
      </c>
      <c r="L719" s="1071"/>
      <c r="M719" s="1089" t="str">
        <f>VLOOKUP($C702,'2025年度(M1前期)'!$B$5:$N$208,COLUMN('2025年度(M1前期)'!$I$5),0)&amp;""</f>
        <v/>
      </c>
      <c r="N719" s="1072"/>
      <c r="O719" s="1071" t="str">
        <f>VLOOKUP($C702,'2025年度(M2前期)'!$B$5:$N$208,COLUMN('2025年度(M2前期)'!$I$5),0)&amp;""</f>
        <v/>
      </c>
      <c r="P719" s="1072"/>
      <c r="Q719" s="1071" t="str">
        <f>VLOOKUP($C702,'2025年度(D1前期)'!$B$5:$N$208,COLUMN('2025年度(D1前期)'!$I$5),0)&amp;""</f>
        <v/>
      </c>
      <c r="R719" s="1072"/>
      <c r="S719" s="1071" t="str">
        <f>VLOOKUP($C702,'2025年度(D23前期)'!$B$5:$N$208,COLUMN('2025年度(D23前期)'!$I$5),0)&amp;""</f>
        <v/>
      </c>
      <c r="T719" s="1072"/>
      <c r="V719" s="17"/>
      <c r="Z719" s="1091" t="str">
        <f>A719</f>
        <v>４時限（15：10～16：40）</v>
      </c>
      <c r="AA719" s="1151"/>
      <c r="AB719" s="1151"/>
      <c r="AC719" s="1151"/>
      <c r="AD719" s="1151"/>
      <c r="AE719" s="1151"/>
      <c r="AF719" s="1151"/>
      <c r="AG719" s="1151"/>
      <c r="AH719" s="1151"/>
      <c r="AI719" s="1151"/>
      <c r="AJ719" s="1151"/>
      <c r="AK719" s="1151"/>
      <c r="AL719" s="1151"/>
      <c r="AM719" s="1151"/>
      <c r="AN719" s="1151"/>
      <c r="AO719" s="1151"/>
      <c r="AP719" s="1151"/>
      <c r="AQ719" s="1151"/>
      <c r="AR719" s="1151"/>
      <c r="AS719" s="1151"/>
      <c r="AT719" s="1151"/>
      <c r="AU719" s="1151"/>
      <c r="AV719" s="1151"/>
      <c r="AW719" s="1151"/>
      <c r="AX719" s="1151"/>
      <c r="AY719" s="1151"/>
      <c r="AZ719" s="1151"/>
      <c r="BA719" s="1151"/>
      <c r="BB719" s="1151"/>
      <c r="BC719" s="1151"/>
      <c r="BD719" s="1151"/>
      <c r="BE719" s="1151"/>
      <c r="BF719" s="1151"/>
      <c r="BG719" s="1151"/>
      <c r="BH719" s="1151"/>
      <c r="BI719" s="1151"/>
      <c r="BJ719" s="1151"/>
      <c r="BK719" s="1151"/>
      <c r="BL719" s="1151"/>
      <c r="BM719" s="1151"/>
      <c r="BN719" s="1151"/>
      <c r="BO719" s="1151"/>
      <c r="BP719" s="1151"/>
      <c r="BQ719" s="1151"/>
      <c r="BR719" s="1151"/>
      <c r="BS719" s="1151"/>
      <c r="BT719" s="1151"/>
      <c r="BU719" s="1151"/>
      <c r="BV719" s="1151"/>
      <c r="BW719" s="1151"/>
    </row>
    <row r="720" spans="1:75" ht="13.5" customHeight="1">
      <c r="A720" s="1091"/>
      <c r="B720" s="15" t="s">
        <v>53</v>
      </c>
      <c r="C720" s="1101" t="str">
        <f>IFERROR(VLOOKUP(C719,科目・教員!$A$1:$B$357,2,0),"")</f>
        <v/>
      </c>
      <c r="D720" s="1068"/>
      <c r="E720" s="1073" t="str">
        <f>IFERROR(VLOOKUP(E719,科目・教員!$A$1:$B$357,2,0),"")</f>
        <v/>
      </c>
      <c r="F720" s="1068"/>
      <c r="G720" s="1073" t="str">
        <f>IFERROR(VLOOKUP(G719,科目・教員!$A$1:$B$357,2,0),"")</f>
        <v/>
      </c>
      <c r="H720" s="1068"/>
      <c r="I720" s="1073" t="str">
        <f>IFERROR(VLOOKUP(I719,科目・教員!$A$1:$B$357,2,0),"")</f>
        <v/>
      </c>
      <c r="J720" s="1068"/>
      <c r="K720" s="1074" t="str">
        <f>IFERROR(VLOOKUP(K719,科目・教員!$A$1:$B$357,2,0),"")</f>
        <v/>
      </c>
      <c r="L720" s="1074"/>
      <c r="M720" s="1101" t="str">
        <f>IFERROR(VLOOKUP(M719,科目・教員!$A$1:$B$357,2,0),"")</f>
        <v/>
      </c>
      <c r="N720" s="1068"/>
      <c r="O720" s="1074" t="str">
        <f>IFERROR(VLOOKUP(O719,科目・教員!$A$1:$B$357,2,0),"")</f>
        <v/>
      </c>
      <c r="P720" s="1068"/>
      <c r="Q720" s="1074" t="str">
        <f>IFERROR(VLOOKUP(Q719,科目・教員!$A$1:$B$357,2,0),"")</f>
        <v/>
      </c>
      <c r="R720" s="1068"/>
      <c r="S720" s="1074" t="str">
        <f>IFERROR(VLOOKUP(S719,科目・教員!$A$1:$B$357,2,0),"")</f>
        <v/>
      </c>
      <c r="T720" s="1068"/>
      <c r="V720" s="17"/>
      <c r="Z720" s="1091"/>
      <c r="AA720" s="1152"/>
      <c r="AB720" s="1152"/>
      <c r="AC720" s="1152"/>
      <c r="AD720" s="1152"/>
      <c r="AE720" s="1152"/>
      <c r="AF720" s="1152"/>
      <c r="AG720" s="1152"/>
      <c r="AH720" s="1152"/>
      <c r="AI720" s="1152"/>
      <c r="AJ720" s="1152"/>
      <c r="AK720" s="1152"/>
      <c r="AL720" s="1152"/>
      <c r="AM720" s="1152"/>
      <c r="AN720" s="1152"/>
      <c r="AO720" s="1152"/>
      <c r="AP720" s="1152"/>
      <c r="AQ720" s="1152"/>
      <c r="AR720" s="1152"/>
      <c r="AS720" s="1152"/>
      <c r="AT720" s="1152"/>
      <c r="AU720" s="1152"/>
      <c r="AV720" s="1152"/>
      <c r="AW720" s="1152"/>
      <c r="AX720" s="1152"/>
      <c r="AY720" s="1152"/>
      <c r="AZ720" s="1152"/>
      <c r="BA720" s="1152"/>
      <c r="BB720" s="1152"/>
      <c r="BC720" s="1152"/>
      <c r="BD720" s="1152"/>
      <c r="BE720" s="1152"/>
      <c r="BF720" s="1152"/>
      <c r="BG720" s="1152"/>
      <c r="BH720" s="1152"/>
      <c r="BI720" s="1152"/>
      <c r="BJ720" s="1152"/>
      <c r="BK720" s="1152"/>
      <c r="BL720" s="1152"/>
      <c r="BM720" s="1152"/>
      <c r="BN720" s="1152"/>
      <c r="BO720" s="1152"/>
      <c r="BP720" s="1152"/>
      <c r="BQ720" s="1152"/>
      <c r="BR720" s="1152"/>
      <c r="BS720" s="1152"/>
      <c r="BT720" s="1152"/>
      <c r="BU720" s="1152"/>
      <c r="BV720" s="1152"/>
      <c r="BW720" s="1152"/>
    </row>
    <row r="721" spans="1:75" ht="13.5" customHeight="1">
      <c r="A721" s="1091"/>
      <c r="B721" s="15" t="s">
        <v>59</v>
      </c>
      <c r="C721" s="1101" t="str">
        <f>VLOOKUP($C702,'2025年度(1年前期)'!$B$5:$N$208,COLUMN('2025年度(1年前期)'!$I$5)+1,0)&amp;""</f>
        <v/>
      </c>
      <c r="D721" s="1068"/>
      <c r="E721" s="1073" t="str">
        <f>VLOOKUP($C702,'2025年度(2年前期)'!$B$5:$N$208,COLUMN('2025年度(2年前期)'!$I$5)+1,0)&amp;""</f>
        <v/>
      </c>
      <c r="F721" s="1068"/>
      <c r="G721" s="1073" t="str">
        <f>VLOOKUP($C702,'2025年度(3年前期)'!$B$5:$N$208,COLUMN('2025年度(3年前期)'!$I$5)+1,0)&amp;""</f>
        <v/>
      </c>
      <c r="H721" s="1068"/>
      <c r="I721" s="1073" t="str">
        <f>VLOOKUP($C702,'2025年度(4年前期)'!$B$5:$N$208,COLUMN('2025年度(4年前期)'!$I$5)+1,0)&amp;""</f>
        <v/>
      </c>
      <c r="J721" s="1068"/>
      <c r="K721" s="1074" t="str">
        <f>VLOOKUP($C702,'2025年度(助産前期)'!$B$5:$N$208,COLUMN('2025年度(助産前期)'!$I$5)+1,0)&amp;""</f>
        <v/>
      </c>
      <c r="L721" s="1074"/>
      <c r="M721" s="1101" t="str">
        <f>VLOOKUP($C702,'2025年度(M1前期)'!$B$5:$N$208,COLUMN('2025年度(M1前期)'!$I$5)+1,0)&amp;""</f>
        <v/>
      </c>
      <c r="N721" s="1068"/>
      <c r="O721" s="1074" t="str">
        <f>VLOOKUP($C702,'2025年度(M2前期)'!$B$5:$N$208,COLUMN('2025年度(M2前期)'!$I$5)+1,0)&amp;""</f>
        <v/>
      </c>
      <c r="P721" s="1068"/>
      <c r="Q721" s="1074" t="str">
        <f>VLOOKUP($C702,'2025年度(D1前期)'!$B$5:$N$208,COLUMN('2025年度(D1前期)'!$I$5)+1,0)&amp;""</f>
        <v/>
      </c>
      <c r="R721" s="1068"/>
      <c r="S721" s="1074" t="str">
        <f>VLOOKUP($C702,'2025年度(D23前期)'!$B$5:$N$208,COLUMN('2025年度(D23前期)'!$I$5)+1,0)&amp;""</f>
        <v/>
      </c>
      <c r="T721" s="1068"/>
      <c r="V721" s="17"/>
      <c r="Z721" s="1091"/>
      <c r="AA721" s="1152"/>
      <c r="AB721" s="1152"/>
      <c r="AC721" s="1152"/>
      <c r="AD721" s="1152"/>
      <c r="AE721" s="1152"/>
      <c r="AF721" s="1152"/>
      <c r="AG721" s="1152"/>
      <c r="AH721" s="1152"/>
      <c r="AI721" s="1152"/>
      <c r="AJ721" s="1152"/>
      <c r="AK721" s="1152"/>
      <c r="AL721" s="1152"/>
      <c r="AM721" s="1152"/>
      <c r="AN721" s="1152"/>
      <c r="AO721" s="1152"/>
      <c r="AP721" s="1152"/>
      <c r="AQ721" s="1152"/>
      <c r="AR721" s="1152"/>
      <c r="AS721" s="1152"/>
      <c r="AT721" s="1152"/>
      <c r="AU721" s="1152"/>
      <c r="AV721" s="1152"/>
      <c r="AW721" s="1152"/>
      <c r="AX721" s="1152"/>
      <c r="AY721" s="1152"/>
      <c r="AZ721" s="1152"/>
      <c r="BA721" s="1152"/>
      <c r="BB721" s="1152"/>
      <c r="BC721" s="1152"/>
      <c r="BD721" s="1152"/>
      <c r="BE721" s="1152"/>
      <c r="BF721" s="1152"/>
      <c r="BG721" s="1152"/>
      <c r="BH721" s="1152"/>
      <c r="BI721" s="1152"/>
      <c r="BJ721" s="1152"/>
      <c r="BK721" s="1152"/>
      <c r="BL721" s="1152"/>
      <c r="BM721" s="1152"/>
      <c r="BN721" s="1152"/>
      <c r="BO721" s="1152"/>
      <c r="BP721" s="1152"/>
      <c r="BQ721" s="1152"/>
      <c r="BR721" s="1152"/>
      <c r="BS721" s="1152"/>
      <c r="BT721" s="1152"/>
      <c r="BU721" s="1152"/>
      <c r="BV721" s="1152"/>
      <c r="BW721" s="1152"/>
    </row>
    <row r="722" spans="1:75" ht="13.5" customHeight="1">
      <c r="A722" s="1092"/>
      <c r="B722" s="16" t="s">
        <v>56</v>
      </c>
      <c r="C722" s="1061"/>
      <c r="D722" s="1075"/>
      <c r="E722" s="1063"/>
      <c r="F722" s="1075"/>
      <c r="G722" s="1063"/>
      <c r="H722" s="1075"/>
      <c r="I722" s="1063"/>
      <c r="J722" s="1075"/>
      <c r="K722" s="1064"/>
      <c r="L722" s="1064"/>
      <c r="M722" s="1061"/>
      <c r="N722" s="1075"/>
      <c r="O722" s="1064"/>
      <c r="P722" s="1075"/>
      <c r="Q722" s="1064"/>
      <c r="R722" s="1075"/>
      <c r="S722" s="1064"/>
      <c r="T722" s="1075"/>
      <c r="V722" s="17"/>
      <c r="Z722" s="1092"/>
      <c r="AA722" s="1153"/>
      <c r="AB722" s="1153"/>
      <c r="AC722" s="1153"/>
      <c r="AD722" s="1153"/>
      <c r="AE722" s="1153"/>
      <c r="AF722" s="1153"/>
      <c r="AG722" s="1153"/>
      <c r="AH722" s="1153"/>
      <c r="AI722" s="1153"/>
      <c r="AJ722" s="1153"/>
      <c r="AK722" s="1153"/>
      <c r="AL722" s="1153"/>
      <c r="AM722" s="1153"/>
      <c r="AN722" s="1153"/>
      <c r="AO722" s="1153"/>
      <c r="AP722" s="1153"/>
      <c r="AQ722" s="1153"/>
      <c r="AR722" s="1153"/>
      <c r="AS722" s="1153"/>
      <c r="AT722" s="1153"/>
      <c r="AU722" s="1153"/>
      <c r="AV722" s="1153"/>
      <c r="AW722" s="1153"/>
      <c r="AX722" s="1153"/>
      <c r="AY722" s="1153"/>
      <c r="AZ722" s="1153"/>
      <c r="BA722" s="1153"/>
      <c r="BB722" s="1153"/>
      <c r="BC722" s="1153"/>
      <c r="BD722" s="1153"/>
      <c r="BE722" s="1153"/>
      <c r="BF722" s="1153"/>
      <c r="BG722" s="1153"/>
      <c r="BH722" s="1153"/>
      <c r="BI722" s="1153"/>
      <c r="BJ722" s="1153"/>
      <c r="BK722" s="1153"/>
      <c r="BL722" s="1153"/>
      <c r="BM722" s="1153"/>
      <c r="BN722" s="1153"/>
      <c r="BO722" s="1153"/>
      <c r="BP722" s="1153"/>
      <c r="BQ722" s="1153"/>
      <c r="BR722" s="1153"/>
      <c r="BS722" s="1153"/>
      <c r="BT722" s="1153"/>
      <c r="BU722" s="1153"/>
      <c r="BV722" s="1153"/>
      <c r="BW722" s="1153"/>
    </row>
    <row r="723" spans="1:75" ht="13.5" customHeight="1">
      <c r="A723" s="1091" t="s">
        <v>68</v>
      </c>
      <c r="B723" s="15" t="s">
        <v>50</v>
      </c>
      <c r="C723" s="1089" t="str">
        <f>VLOOKUP($C702,'2025年度(1年前期)'!$B$5:$N$208,COLUMN('2025年度(1年前期)'!$K$5),0)&amp;""</f>
        <v/>
      </c>
      <c r="D723" s="1072"/>
      <c r="E723" s="1090" t="str">
        <f>VLOOKUP($C702,'2025年度(2年前期)'!$B$5:$N$208,COLUMN('2025年度(2年前期)'!$K$5),0)&amp;""</f>
        <v/>
      </c>
      <c r="F723" s="1072"/>
      <c r="G723" s="1090" t="str">
        <f>VLOOKUP($C702,'2025年度(3年前期)'!$B$5:$N$208,COLUMN('2025年度(3年前期)'!$K$5),0)&amp;""</f>
        <v/>
      </c>
      <c r="H723" s="1072"/>
      <c r="I723" s="1090" t="str">
        <f>VLOOKUP($C702,'2025年度(4年前期)'!$B$5:$N$208,COLUMN('2025年度(4年前期)'!$K$5),0)&amp;""</f>
        <v/>
      </c>
      <c r="J723" s="1072"/>
      <c r="K723" s="1071" t="str">
        <f>VLOOKUP($C702,'2025年度(助産前期)'!$B$5:$N$208,COLUMN('2025年度(助産前期)'!$K$5),0)&amp;""</f>
        <v/>
      </c>
      <c r="L723" s="1071"/>
      <c r="M723" s="1089" t="str">
        <f>VLOOKUP($C702,'2025年度(M1前期)'!$B$5:$N$208,COLUMN('2025年度(M1前期)'!$K$5),0)&amp;""</f>
        <v/>
      </c>
      <c r="N723" s="1072"/>
      <c r="O723" s="1071" t="str">
        <f>VLOOKUP($C702,'2025年度(M2前期)'!$B$5:$N$208,COLUMN('2025年度(M2前期)'!$K$5),0)&amp;""</f>
        <v/>
      </c>
      <c r="P723" s="1072"/>
      <c r="Q723" s="1071" t="str">
        <f>VLOOKUP($C702,'2025年度(D1前期)'!$B$5:$N$208,COLUMN('2025年度(D1前期)'!$K$5),0)&amp;""</f>
        <v/>
      </c>
      <c r="R723" s="1072"/>
      <c r="S723" s="1071" t="str">
        <f>VLOOKUP($C702,'2025年度(D23前期)'!$B$5:$N$208,COLUMN('2025年度(D23前期)'!$K$5),0)&amp;""</f>
        <v/>
      </c>
      <c r="T723" s="1072"/>
      <c r="U723" s="39"/>
      <c r="V723" s="17"/>
      <c r="Z723" s="1091" t="str">
        <f>A723</f>
        <v>５時限（16：50～18：20）</v>
      </c>
      <c r="AA723" s="1151"/>
      <c r="AB723" s="1151"/>
      <c r="AC723" s="1151"/>
      <c r="AD723" s="1151"/>
      <c r="AE723" s="1151"/>
      <c r="AF723" s="1151"/>
      <c r="AG723" s="1151"/>
      <c r="AH723" s="1151"/>
      <c r="AI723" s="1151"/>
      <c r="AJ723" s="1151"/>
      <c r="AK723" s="1151"/>
      <c r="AL723" s="1151"/>
      <c r="AM723" s="1151"/>
      <c r="AN723" s="1151"/>
      <c r="AO723" s="1151"/>
      <c r="AP723" s="1151"/>
      <c r="AQ723" s="1151"/>
      <c r="AR723" s="1151"/>
      <c r="AS723" s="1151"/>
      <c r="AT723" s="1151"/>
      <c r="AU723" s="1151"/>
      <c r="AV723" s="1151"/>
      <c r="AW723" s="1296"/>
      <c r="AX723" s="1151"/>
      <c r="AY723" s="1151"/>
      <c r="AZ723" s="1151"/>
      <c r="BA723" s="1151"/>
      <c r="BB723" s="1151"/>
      <c r="BC723" s="1151"/>
      <c r="BD723" s="1151"/>
      <c r="BE723" s="1151"/>
      <c r="BF723" s="1151"/>
      <c r="BG723" s="1151"/>
      <c r="BH723" s="1151"/>
      <c r="BI723" s="1151"/>
      <c r="BJ723" s="1151"/>
      <c r="BK723" s="1151"/>
      <c r="BL723" s="1151"/>
      <c r="BM723" s="1151"/>
      <c r="BN723" s="1151"/>
      <c r="BO723" s="1151"/>
      <c r="BP723" s="1151"/>
      <c r="BQ723" s="1151"/>
      <c r="BR723" s="1151"/>
      <c r="BS723" s="1151"/>
      <c r="BT723" s="1151"/>
      <c r="BU723" s="1151"/>
      <c r="BV723" s="1151"/>
      <c r="BW723" s="1151"/>
    </row>
    <row r="724" spans="1:75" ht="13.5" customHeight="1">
      <c r="A724" s="1091"/>
      <c r="B724" s="15" t="s">
        <v>53</v>
      </c>
      <c r="C724" s="1101" t="str">
        <f>IFERROR(VLOOKUP(C723,科目・教員!$A$1:$B$357,2,0),"")</f>
        <v/>
      </c>
      <c r="D724" s="1068"/>
      <c r="E724" s="1073" t="str">
        <f>IFERROR(VLOOKUP(E723,科目・教員!$A$1:$B$357,2,0),"")</f>
        <v/>
      </c>
      <c r="F724" s="1068"/>
      <c r="G724" s="1073" t="str">
        <f>IFERROR(VLOOKUP(G723,科目・教員!$A$1:$B$357,2,0),"")</f>
        <v/>
      </c>
      <c r="H724" s="1068"/>
      <c r="I724" s="1073" t="str">
        <f>IFERROR(VLOOKUP(I723,科目・教員!$A$1:$B$357,2,0),"")</f>
        <v/>
      </c>
      <c r="J724" s="1068"/>
      <c r="K724" s="1074" t="str">
        <f>IFERROR(VLOOKUP(K723,科目・教員!$A$1:$B$357,2,0),"")</f>
        <v/>
      </c>
      <c r="L724" s="1074"/>
      <c r="M724" s="1101" t="str">
        <f>IFERROR(VLOOKUP(M723,科目・教員!$A$1:$B$357,2,0),"")</f>
        <v/>
      </c>
      <c r="N724" s="1068"/>
      <c r="O724" s="1074" t="str">
        <f>IFERROR(VLOOKUP(O723,科目・教員!$A$1:$B$357,2,0),"")</f>
        <v/>
      </c>
      <c r="P724" s="1068"/>
      <c r="Q724" s="1074" t="str">
        <f>IFERROR(VLOOKUP(Q723,科目・教員!$A$1:$B$357,2,0),"")</f>
        <v/>
      </c>
      <c r="R724" s="1068"/>
      <c r="S724" s="1074" t="str">
        <f>IFERROR(VLOOKUP(S723,科目・教員!$A$1:$B$357,2,0),"")</f>
        <v/>
      </c>
      <c r="T724" s="1068"/>
      <c r="U724" s="39"/>
      <c r="V724" s="17"/>
      <c r="Z724" s="1091"/>
      <c r="AA724" s="1152"/>
      <c r="AB724" s="1152"/>
      <c r="AC724" s="1152"/>
      <c r="AD724" s="1152"/>
      <c r="AE724" s="1152"/>
      <c r="AF724" s="1152"/>
      <c r="AG724" s="1152"/>
      <c r="AH724" s="1152"/>
      <c r="AI724" s="1152"/>
      <c r="AJ724" s="1152"/>
      <c r="AK724" s="1152"/>
      <c r="AL724" s="1152"/>
      <c r="AM724" s="1152"/>
      <c r="AN724" s="1152"/>
      <c r="AO724" s="1152"/>
      <c r="AP724" s="1152"/>
      <c r="AQ724" s="1152"/>
      <c r="AR724" s="1152"/>
      <c r="AS724" s="1152"/>
      <c r="AT724" s="1152"/>
      <c r="AU724" s="1152"/>
      <c r="AV724" s="1152"/>
      <c r="AW724" s="1296"/>
      <c r="AX724" s="1152"/>
      <c r="AY724" s="1152"/>
      <c r="AZ724" s="1152"/>
      <c r="BA724" s="1152"/>
      <c r="BB724" s="1152"/>
      <c r="BC724" s="1152"/>
      <c r="BD724" s="1152"/>
      <c r="BE724" s="1152"/>
      <c r="BF724" s="1152"/>
      <c r="BG724" s="1152"/>
      <c r="BH724" s="1152"/>
      <c r="BI724" s="1152"/>
      <c r="BJ724" s="1152"/>
      <c r="BK724" s="1152"/>
      <c r="BL724" s="1152"/>
      <c r="BM724" s="1152"/>
      <c r="BN724" s="1152"/>
      <c r="BO724" s="1152"/>
      <c r="BP724" s="1152"/>
      <c r="BQ724" s="1152"/>
      <c r="BR724" s="1152"/>
      <c r="BS724" s="1152"/>
      <c r="BT724" s="1152"/>
      <c r="BU724" s="1152"/>
      <c r="BV724" s="1152"/>
      <c r="BW724" s="1152"/>
    </row>
    <row r="725" spans="1:75" ht="13.5" customHeight="1">
      <c r="A725" s="1091"/>
      <c r="B725" s="15" t="s">
        <v>59</v>
      </c>
      <c r="C725" s="1101" t="str">
        <f>VLOOKUP($C702,'2025年度(1年前期)'!$B$5:$N$208,COLUMN('2025年度(1年前期)'!$K$5)+1,0)&amp;""</f>
        <v/>
      </c>
      <c r="D725" s="1068"/>
      <c r="E725" s="1073" t="str">
        <f>VLOOKUP($C702,'2025年度(2年前期)'!$B$5:$N$208,COLUMN('2025年度(2年前期)'!$K$5)+1,0)&amp;""</f>
        <v/>
      </c>
      <c r="F725" s="1068"/>
      <c r="G725" s="1073" t="str">
        <f>VLOOKUP($C702,'2025年度(3年前期)'!$B$5:$N$208,COLUMN('2025年度(3年前期)'!$K$5)+1,0)&amp;""</f>
        <v/>
      </c>
      <c r="H725" s="1068"/>
      <c r="I725" s="1073" t="str">
        <f>VLOOKUP($C702,'2025年度(4年前期)'!$B$5:$N$208,COLUMN('2025年度(4年前期)'!$K$5)+1,0)&amp;""</f>
        <v/>
      </c>
      <c r="J725" s="1068"/>
      <c r="K725" s="1074" t="str">
        <f>VLOOKUP($C702,'2025年度(助産前期)'!$B$5:$N$208,COLUMN('2025年度(助産前期)'!$K$5)+1,0)&amp;""</f>
        <v/>
      </c>
      <c r="L725" s="1074"/>
      <c r="M725" s="1101" t="str">
        <f>VLOOKUP($C702,'2025年度(M1前期)'!$B$5:$N$208,COLUMN('2025年度(M1前期)'!$K$5)+1,0)&amp;""</f>
        <v/>
      </c>
      <c r="N725" s="1068"/>
      <c r="O725" s="1074" t="str">
        <f>VLOOKUP($C702,'2025年度(M2前期)'!$B$5:$N$208,COLUMN('2025年度(M2前期)'!$K$5)+1,0)&amp;""</f>
        <v/>
      </c>
      <c r="P725" s="1068"/>
      <c r="Q725" s="1074" t="str">
        <f>VLOOKUP($C702,'2025年度(D1前期)'!$B$5:$N$208,COLUMN('2025年度(D1前期)'!$K$5)+1,0)&amp;""</f>
        <v/>
      </c>
      <c r="R725" s="1068"/>
      <c r="S725" s="1074" t="str">
        <f>VLOOKUP($C702,'2025年度(D23前期)'!$B$5:$N$208,COLUMN('2025年度(D23前期)'!$K$5)+1,0)&amp;""</f>
        <v/>
      </c>
      <c r="T725" s="1068"/>
      <c r="U725" s="39"/>
      <c r="V725" s="17"/>
      <c r="Z725" s="1091"/>
      <c r="AA725" s="1152"/>
      <c r="AB725" s="1152"/>
      <c r="AC725" s="1152"/>
      <c r="AD725" s="1152"/>
      <c r="AE725" s="1152"/>
      <c r="AF725" s="1152"/>
      <c r="AG725" s="1152"/>
      <c r="AH725" s="1152"/>
      <c r="AI725" s="1152"/>
      <c r="AJ725" s="1152"/>
      <c r="AK725" s="1152"/>
      <c r="AL725" s="1152"/>
      <c r="AM725" s="1152"/>
      <c r="AN725" s="1152"/>
      <c r="AO725" s="1152"/>
      <c r="AP725" s="1152"/>
      <c r="AQ725" s="1152"/>
      <c r="AR725" s="1152"/>
      <c r="AS725" s="1152"/>
      <c r="AT725" s="1152"/>
      <c r="AU725" s="1152"/>
      <c r="AV725" s="1152"/>
      <c r="AW725" s="1296"/>
      <c r="AX725" s="1152"/>
      <c r="AY725" s="1152"/>
      <c r="AZ725" s="1152"/>
      <c r="BA725" s="1152"/>
      <c r="BB725" s="1152"/>
      <c r="BC725" s="1152"/>
      <c r="BD725" s="1152"/>
      <c r="BE725" s="1152"/>
      <c r="BF725" s="1152"/>
      <c r="BG725" s="1152"/>
      <c r="BH725" s="1152"/>
      <c r="BI725" s="1152"/>
      <c r="BJ725" s="1152"/>
      <c r="BK725" s="1152"/>
      <c r="BL725" s="1152"/>
      <c r="BM725" s="1152"/>
      <c r="BN725" s="1152"/>
      <c r="BO725" s="1152"/>
      <c r="BP725" s="1152"/>
      <c r="BQ725" s="1152"/>
      <c r="BR725" s="1152"/>
      <c r="BS725" s="1152"/>
      <c r="BT725" s="1152"/>
      <c r="BU725" s="1152"/>
      <c r="BV725" s="1152"/>
      <c r="BW725" s="1152"/>
    </row>
    <row r="726" spans="1:75" ht="13.5" customHeight="1">
      <c r="A726" s="1092"/>
      <c r="B726" s="16" t="s">
        <v>56</v>
      </c>
      <c r="C726" s="1149"/>
      <c r="D726" s="1117"/>
      <c r="E726" s="1063"/>
      <c r="F726" s="1075"/>
      <c r="G726" s="1063"/>
      <c r="H726" s="1075"/>
      <c r="I726" s="1063"/>
      <c r="J726" s="1075"/>
      <c r="K726" s="1064"/>
      <c r="L726" s="1064"/>
      <c r="M726" s="1061"/>
      <c r="N726" s="1075"/>
      <c r="O726" s="1064"/>
      <c r="P726" s="1075"/>
      <c r="Q726" s="1064"/>
      <c r="R726" s="1075"/>
      <c r="S726" s="1064"/>
      <c r="T726" s="1075"/>
      <c r="U726" s="40"/>
      <c r="V726" s="28"/>
      <c r="W726" s="20"/>
      <c r="X726" s="20"/>
      <c r="Y726" s="20"/>
      <c r="Z726" s="1092"/>
      <c r="AA726" s="1153"/>
      <c r="AB726" s="1153"/>
      <c r="AC726" s="1153"/>
      <c r="AD726" s="1153"/>
      <c r="AE726" s="1153"/>
      <c r="AF726" s="1153"/>
      <c r="AG726" s="1153"/>
      <c r="AH726" s="1153"/>
      <c r="AI726" s="1153"/>
      <c r="AJ726" s="1153"/>
      <c r="AK726" s="1153"/>
      <c r="AL726" s="1153"/>
      <c r="AM726" s="1153"/>
      <c r="AN726" s="1153"/>
      <c r="AO726" s="1153"/>
      <c r="AP726" s="1153"/>
      <c r="AQ726" s="1153"/>
      <c r="AR726" s="1153"/>
      <c r="AS726" s="1153"/>
      <c r="AT726" s="1153"/>
      <c r="AU726" s="1153"/>
      <c r="AV726" s="1153"/>
      <c r="AW726" s="1296"/>
      <c r="AX726" s="1153"/>
      <c r="AY726" s="1153"/>
      <c r="AZ726" s="1153"/>
      <c r="BA726" s="1153"/>
      <c r="BB726" s="1153"/>
      <c r="BC726" s="1153"/>
      <c r="BD726" s="1153"/>
      <c r="BE726" s="1153"/>
      <c r="BF726" s="1153"/>
      <c r="BG726" s="1153"/>
      <c r="BH726" s="1153"/>
      <c r="BI726" s="1153"/>
      <c r="BJ726" s="1153"/>
      <c r="BK726" s="1153"/>
      <c r="BL726" s="1153"/>
      <c r="BM726" s="1153"/>
      <c r="BN726" s="1153"/>
      <c r="BO726" s="1153"/>
      <c r="BP726" s="1153"/>
      <c r="BQ726" s="1153"/>
      <c r="BR726" s="1153"/>
      <c r="BS726" s="1153"/>
      <c r="BT726" s="1153"/>
      <c r="BU726" s="1153"/>
      <c r="BV726" s="1153"/>
      <c r="BW726" s="1153"/>
    </row>
    <row r="727" spans="1:75" ht="21.75">
      <c r="A727" s="5"/>
      <c r="B727" s="6"/>
      <c r="C727" s="1077">
        <f>C702+1</f>
        <v>45838</v>
      </c>
      <c r="D727" s="1077"/>
      <c r="E727" s="1077"/>
      <c r="F727" s="1077"/>
      <c r="G727" s="1077"/>
      <c r="H727" s="1077"/>
      <c r="I727" s="1077"/>
      <c r="J727" s="1077"/>
      <c r="K727" s="1077"/>
      <c r="L727" s="1077"/>
      <c r="M727" s="1077"/>
      <c r="N727" s="1077"/>
      <c r="O727" s="1077"/>
      <c r="P727" s="1077"/>
      <c r="Q727" s="1077"/>
      <c r="R727" s="1077"/>
      <c r="S727" s="1077"/>
      <c r="T727" s="1077"/>
      <c r="U727" s="1049">
        <f>C727</f>
        <v>45838</v>
      </c>
      <c r="V727" s="1050"/>
      <c r="W727" s="1050"/>
      <c r="X727" s="1050"/>
      <c r="Y727" s="1050"/>
      <c r="Z727" s="1051"/>
      <c r="AA727" s="41">
        <v>101</v>
      </c>
      <c r="AB727" s="41">
        <v>102</v>
      </c>
      <c r="AC727" s="41">
        <v>103</v>
      </c>
      <c r="AD727" s="41" t="s">
        <v>16</v>
      </c>
      <c r="AE727" s="41" t="s">
        <v>17</v>
      </c>
      <c r="AF727" s="41" t="s">
        <v>18</v>
      </c>
      <c r="AG727" s="41">
        <v>201</v>
      </c>
      <c r="AH727" s="42">
        <v>202</v>
      </c>
      <c r="AI727" s="41">
        <v>203</v>
      </c>
      <c r="AJ727" s="41">
        <v>204</v>
      </c>
      <c r="AK727" s="41">
        <v>205</v>
      </c>
      <c r="AL727" s="41" t="s">
        <v>19</v>
      </c>
      <c r="AM727" s="41" t="s">
        <v>69</v>
      </c>
      <c r="AN727" s="7" t="s">
        <v>21</v>
      </c>
      <c r="AO727" s="7" t="s">
        <v>22</v>
      </c>
      <c r="AP727" s="7" t="s">
        <v>23</v>
      </c>
      <c r="AQ727" s="7" t="s">
        <v>24</v>
      </c>
      <c r="AR727" s="7" t="s">
        <v>25</v>
      </c>
      <c r="AS727" s="7" t="s">
        <v>26</v>
      </c>
      <c r="AT727" s="7" t="s">
        <v>27</v>
      </c>
      <c r="AU727" s="7" t="s">
        <v>28</v>
      </c>
      <c r="AV727" s="7" t="s">
        <v>29</v>
      </c>
      <c r="AW727" s="41">
        <v>301</v>
      </c>
      <c r="AX727" s="42">
        <v>302</v>
      </c>
      <c r="AY727" s="43">
        <v>303</v>
      </c>
      <c r="AZ727" s="43">
        <v>304</v>
      </c>
      <c r="BA727" s="41" t="s">
        <v>30</v>
      </c>
      <c r="BB727" s="41" t="s">
        <v>31</v>
      </c>
      <c r="BC727" s="42" t="s">
        <v>32</v>
      </c>
      <c r="BD727" s="41" t="s">
        <v>33</v>
      </c>
      <c r="BE727" s="41" t="s">
        <v>34</v>
      </c>
      <c r="BF727" s="41" t="s">
        <v>35</v>
      </c>
      <c r="BG727" s="7" t="s">
        <v>36</v>
      </c>
      <c r="BH727" s="7" t="s">
        <v>37</v>
      </c>
      <c r="BI727" s="41" t="s">
        <v>536</v>
      </c>
      <c r="BJ727" s="41" t="s">
        <v>537</v>
      </c>
      <c r="BK727" s="41" t="s">
        <v>538</v>
      </c>
      <c r="BL727" s="41" t="s">
        <v>539</v>
      </c>
      <c r="BM727" s="41" t="s">
        <v>540</v>
      </c>
      <c r="BN727" s="44" t="s">
        <v>40</v>
      </c>
      <c r="BO727" s="44" t="s">
        <v>41</v>
      </c>
      <c r="BP727" s="44" t="s">
        <v>354</v>
      </c>
      <c r="BQ727" s="45" t="s">
        <v>42</v>
      </c>
      <c r="BR727" s="45" t="s">
        <v>43</v>
      </c>
      <c r="BS727" s="45" t="s">
        <v>44</v>
      </c>
      <c r="BT727" s="45" t="s">
        <v>45</v>
      </c>
      <c r="BU727" s="45" t="s">
        <v>46</v>
      </c>
      <c r="BV727" s="45" t="s">
        <v>47</v>
      </c>
      <c r="BW727" s="45" t="s">
        <v>48</v>
      </c>
    </row>
    <row r="728" spans="1:75" ht="13.5" customHeight="1">
      <c r="A728" s="1091" t="s">
        <v>49</v>
      </c>
      <c r="B728" s="12" t="s">
        <v>50</v>
      </c>
      <c r="C728" s="1079" t="str">
        <f>VLOOKUP($C727,'2025年度(1年前期)'!$B$5:$N$208,COLUMN('2025年度(1年前期)'!$C$5),0)&amp;""</f>
        <v/>
      </c>
      <c r="D728" s="1080"/>
      <c r="E728" s="1148" t="str">
        <f>VLOOKUP($C727,'2025年度(2年前期)'!$B$5:$N$208,COLUMN('2025年度(2年前期)'!$C$5),0)&amp;""</f>
        <v>疾病･病態論Ⅱ
(荒川先生)</v>
      </c>
      <c r="F728" s="1123"/>
      <c r="G728" s="1081" t="str">
        <f>VLOOKUP($C727,'2025年度(3年前期)'!$B$5:$N$208,COLUMN('2025年度(3年前期)'!$C$5),0)&amp;""</f>
        <v/>
      </c>
      <c r="H728" s="1080"/>
      <c r="I728" s="1081" t="str">
        <f>VLOOKUP($C727,'2025年度(4年前期)'!$B$5:$N$208,COLUMN('2025年度(4年前期)'!$C$5),0)&amp;""</f>
        <v>政策医療看護学実習</v>
      </c>
      <c r="J728" s="1080"/>
      <c r="K728" s="1072" t="str">
        <f>VLOOKUP($C727,'2025年度(助産前期)'!$B$5:$N$208,COLUMN('2025年度(助産前期)'!$C$5),0)&amp;""</f>
        <v>助産学臨床講義</v>
      </c>
      <c r="L728" s="1096"/>
      <c r="M728" s="1105" t="str">
        <f>VLOOKUP($C727,'2025年度(M1前期)'!$B$5:$N$208,COLUMN('2025年度(M1前期)'!$C$5),0)&amp;""</f>
        <v>コンサルテーション</v>
      </c>
      <c r="N728" s="1096"/>
      <c r="O728" s="1081" t="str">
        <f>VLOOKUP($C727,'2025年度(M2前期)'!$B$5:$N$208,COLUMN('2025年度(M2前期)'!$C$5),0)&amp;""</f>
        <v>看護教育学演習Ａ－Ⅱ
成育看護学演習Ａ－Ⅲ(母性)
成育看護学演習Ａ－Ⅲ(小児)
成人看護学演習Ａ－Ⅱ</v>
      </c>
      <c r="P728" s="1080"/>
      <c r="Q728" s="1081" t="str">
        <f>VLOOKUP($C727,'2025年度(D1前期)'!$B$5:$N$208,COLUMN('2025年度(D1前期)'!$C$5),0)&amp;""</f>
        <v/>
      </c>
      <c r="R728" s="1080"/>
      <c r="S728" s="1072" t="str">
        <f>VLOOKUP($C727,'2025年度(D23前期)'!$B$5:$N$208,COLUMN('2025年度(D23前期)'!$C$5),0)&amp;""</f>
        <v/>
      </c>
      <c r="T728" s="1080"/>
      <c r="U728" s="13"/>
      <c r="Y728" s="971" t="s">
        <v>262</v>
      </c>
      <c r="Z728" s="1095" t="str">
        <f>A728</f>
        <v xml:space="preserve">１時限（09：20～10：50） </v>
      </c>
      <c r="AA728" s="1151"/>
      <c r="AB728" s="1151"/>
      <c r="AC728" s="1151"/>
      <c r="AD728" s="1151"/>
      <c r="AE728" s="1151" t="s">
        <v>655</v>
      </c>
      <c r="AF728" s="1151"/>
      <c r="AG728" s="1151"/>
      <c r="AH728" s="1151"/>
      <c r="AI728" s="1151"/>
      <c r="AJ728" s="1151"/>
      <c r="AK728" s="1151"/>
      <c r="AL728" s="1151"/>
      <c r="AM728" s="1151"/>
      <c r="AN728" s="1043"/>
      <c r="AO728" s="1151"/>
      <c r="AP728" s="1151"/>
      <c r="AQ728" s="1151"/>
      <c r="AR728" s="1151"/>
      <c r="AS728" s="1151"/>
      <c r="AT728" s="1151"/>
      <c r="AU728" s="1151"/>
      <c r="AV728" s="1151"/>
      <c r="AW728" s="1151" t="s">
        <v>686</v>
      </c>
      <c r="AX728" s="1151" t="s">
        <v>686</v>
      </c>
      <c r="AY728" s="1151"/>
      <c r="AZ728" s="1151"/>
      <c r="BA728" s="1151" t="s">
        <v>646</v>
      </c>
      <c r="BB728" s="1151"/>
      <c r="BC728" s="1151"/>
      <c r="BD728" s="1151"/>
      <c r="BE728" s="1151"/>
      <c r="BF728" s="1151"/>
      <c r="BG728" s="1151"/>
      <c r="BH728" s="1151"/>
      <c r="BI728" s="1151"/>
      <c r="BJ728" s="1151"/>
      <c r="BK728" s="1151"/>
      <c r="BL728" s="1151"/>
      <c r="BM728" s="1151"/>
      <c r="BN728" s="1151"/>
      <c r="BO728" s="1151"/>
      <c r="BP728" s="1151"/>
      <c r="BQ728" s="1151"/>
      <c r="BR728" s="1151"/>
      <c r="BS728" s="1151"/>
      <c r="BT728" s="1151"/>
      <c r="BU728" s="1151"/>
      <c r="BV728" s="1151"/>
      <c r="BW728" s="1151"/>
    </row>
    <row r="729" spans="1:75" ht="13.5" customHeight="1">
      <c r="A729" s="1091"/>
      <c r="B729" s="15" t="s">
        <v>53</v>
      </c>
      <c r="C729" s="1065" t="str">
        <f>IFERROR(VLOOKUP(C728,科目・教員!$A$1:$B$357,2,0),"")</f>
        <v/>
      </c>
      <c r="D729" s="1066"/>
      <c r="E729" s="1147" t="str">
        <f>IFERROR(VLOOKUP(E728,科目・教員!$A$1:$B$357,2,0),"")</f>
        <v/>
      </c>
      <c r="F729" s="1119"/>
      <c r="G729" s="1067" t="str">
        <f>IFERROR(VLOOKUP(G728,科目・教員!$A$1:$B$357,2,0),"")</f>
        <v/>
      </c>
      <c r="H729" s="1066"/>
      <c r="I729" s="1067" t="str">
        <f>IFERROR(VLOOKUP(I728,科目・教員!$A$1:$B$357,2,0),"")</f>
        <v>各担当教員</v>
      </c>
      <c r="J729" s="1066"/>
      <c r="K729" s="1068" t="str">
        <f>IFERROR(VLOOKUP(K728,科目・教員!$A$1:$B$357,2,0),"")</f>
        <v/>
      </c>
      <c r="L729" s="1070"/>
      <c r="M729" s="1104" t="str">
        <f>IFERROR(VLOOKUP(M728,科目・教員!$A$1:$B$357,2,0),"")</f>
        <v>森 真喜子</v>
      </c>
      <c r="N729" s="1066"/>
      <c r="O729" s="1067" t="str">
        <f>IFERROR(VLOOKUP(O728,科目・教員!$A$1:$B$357,2,0),"")</f>
        <v/>
      </c>
      <c r="P729" s="1066"/>
      <c r="Q729" s="1067" t="str">
        <f>IFERROR(VLOOKUP(Q728,科目・教員!$A$1:$B$357,2,0),"")</f>
        <v/>
      </c>
      <c r="R729" s="1066"/>
      <c r="S729" s="1068" t="str">
        <f>IFERROR(VLOOKUP(S728,科目・教員!$A$1:$B$357,2,0),"")</f>
        <v/>
      </c>
      <c r="T729" s="1066"/>
      <c r="U729" s="13"/>
      <c r="Y729" s="971" t="s">
        <v>250</v>
      </c>
      <c r="Z729" s="1091"/>
      <c r="AA729" s="1152"/>
      <c r="AB729" s="1152"/>
      <c r="AC729" s="1152"/>
      <c r="AD729" s="1152"/>
      <c r="AE729" s="1152"/>
      <c r="AF729" s="1152"/>
      <c r="AG729" s="1152"/>
      <c r="AH729" s="1152"/>
      <c r="AI729" s="1152"/>
      <c r="AJ729" s="1152"/>
      <c r="AK729" s="1152"/>
      <c r="AL729" s="1152"/>
      <c r="AM729" s="1152"/>
      <c r="AN729" s="1044"/>
      <c r="AO729" s="1152"/>
      <c r="AP729" s="1152"/>
      <c r="AQ729" s="1152"/>
      <c r="AR729" s="1152"/>
      <c r="AS729" s="1152"/>
      <c r="AT729" s="1152"/>
      <c r="AU729" s="1152"/>
      <c r="AV729" s="1152"/>
      <c r="AW729" s="1152"/>
      <c r="AX729" s="1152"/>
      <c r="AY729" s="1152"/>
      <c r="AZ729" s="1152"/>
      <c r="BA729" s="1152"/>
      <c r="BB729" s="1152"/>
      <c r="BC729" s="1152"/>
      <c r="BD729" s="1152"/>
      <c r="BE729" s="1152"/>
      <c r="BF729" s="1152"/>
      <c r="BG729" s="1152"/>
      <c r="BH729" s="1152"/>
      <c r="BI729" s="1152"/>
      <c r="BJ729" s="1152"/>
      <c r="BK729" s="1152"/>
      <c r="BL729" s="1152"/>
      <c r="BM729" s="1152"/>
      <c r="BN729" s="1152"/>
      <c r="BO729" s="1152"/>
      <c r="BP729" s="1152"/>
      <c r="BQ729" s="1152"/>
      <c r="BR729" s="1152"/>
      <c r="BS729" s="1152"/>
      <c r="BT729" s="1152"/>
      <c r="BU729" s="1152"/>
      <c r="BV729" s="1152"/>
      <c r="BW729" s="1152"/>
    </row>
    <row r="730" spans="1:75" ht="13.5" customHeight="1">
      <c r="A730" s="1091"/>
      <c r="B730" s="15" t="s">
        <v>59</v>
      </c>
      <c r="C730" s="1065" t="str">
        <f>VLOOKUP($C727,'2025年度(1年前期)'!$B$5:$N$208,COLUMN('2025年度(1年前期)'!$C$5)+1,0)&amp;""</f>
        <v/>
      </c>
      <c r="D730" s="1066"/>
      <c r="E730" s="1147" t="str">
        <f>VLOOKUP($C727,'2025年度(2年前期)'!$B$5:$N$208,COLUMN('2025年度(2年前期)'!$C$5)+1,0)&amp;""</f>
        <v>リアルタイム
(201)</v>
      </c>
      <c r="F730" s="1119"/>
      <c r="G730" s="1067" t="str">
        <f>VLOOKUP($C727,'2025年度(3年前期)'!$B$5:$N$208,COLUMN('2025年度(3年前期)'!$C$5)+1,0)&amp;""</f>
        <v/>
      </c>
      <c r="H730" s="1066"/>
      <c r="I730" s="1067" t="str">
        <f>VLOOKUP($C727,'2025年度(4年前期)'!$B$5:$N$208,COLUMN('2025年度(4年前期)'!$C$5)+1,0)&amp;""</f>
        <v>成育:301･302</v>
      </c>
      <c r="J730" s="1066"/>
      <c r="K730" s="1068" t="str">
        <f>VLOOKUP($C727,'2025年度(助産前期)'!$B$5:$N$208,COLUMN('2025年度(助産前期)'!$C$5)+1,0)&amp;""</f>
        <v/>
      </c>
      <c r="L730" s="1070"/>
      <c r="M730" s="1104" t="str">
        <f>VLOOKUP($C727,'2025年度(M1前期)'!$B$5:$N$208,COLUMN('2025年度(M1前期)'!C$5)+1,0)&amp;""</f>
        <v>臨床講義室1</v>
      </c>
      <c r="N730" s="1066"/>
      <c r="O730" s="1067" t="str">
        <f>VLOOKUP($C727,'2025年度(M2前期)'!$B$5:$N$208,COLUMN('2025年度(M2前期)'!$C$5)+1,0)&amp;""</f>
        <v>教育:別途指定
成育:別途指定
成人:別途指定</v>
      </c>
      <c r="P730" s="1066"/>
      <c r="Q730" s="1067" t="str">
        <f>VLOOKUP($C727,'2025年度(D1前期)'!$B$5:$N$208,COLUMN('2025年度(D1前期)'!$C$5)+1,0)&amp;""</f>
        <v/>
      </c>
      <c r="R730" s="1066"/>
      <c r="S730" s="1068" t="str">
        <f>VLOOKUP($C727,'2025年度(D23前期)'!$B$5:$N$208,COLUMN('2025年度(D23前期)'!$C$5)+1,0)&amp;""</f>
        <v/>
      </c>
      <c r="T730" s="1066"/>
      <c r="U730" s="13"/>
      <c r="Y730" s="971" t="s">
        <v>321</v>
      </c>
      <c r="Z730" s="1091"/>
      <c r="AA730" s="1152"/>
      <c r="AB730" s="1152"/>
      <c r="AC730" s="1152"/>
      <c r="AD730" s="1152"/>
      <c r="AE730" s="1152"/>
      <c r="AF730" s="1152"/>
      <c r="AG730" s="1152"/>
      <c r="AH730" s="1152"/>
      <c r="AI730" s="1152"/>
      <c r="AJ730" s="1152"/>
      <c r="AK730" s="1152"/>
      <c r="AL730" s="1152"/>
      <c r="AM730" s="1152"/>
      <c r="AN730" s="1044"/>
      <c r="AO730" s="1152"/>
      <c r="AP730" s="1152"/>
      <c r="AQ730" s="1152"/>
      <c r="AR730" s="1152"/>
      <c r="AS730" s="1152"/>
      <c r="AT730" s="1152"/>
      <c r="AU730" s="1152"/>
      <c r="AV730" s="1152"/>
      <c r="AW730" s="1152"/>
      <c r="AX730" s="1152"/>
      <c r="AY730" s="1152"/>
      <c r="AZ730" s="1152"/>
      <c r="BA730" s="1152"/>
      <c r="BB730" s="1152"/>
      <c r="BC730" s="1152"/>
      <c r="BD730" s="1152"/>
      <c r="BE730" s="1152"/>
      <c r="BF730" s="1152"/>
      <c r="BG730" s="1152"/>
      <c r="BH730" s="1152"/>
      <c r="BI730" s="1152"/>
      <c r="BJ730" s="1152"/>
      <c r="BK730" s="1152"/>
      <c r="BL730" s="1152"/>
      <c r="BM730" s="1152"/>
      <c r="BN730" s="1152"/>
      <c r="BO730" s="1152"/>
      <c r="BP730" s="1152"/>
      <c r="BQ730" s="1152"/>
      <c r="BR730" s="1152"/>
      <c r="BS730" s="1152"/>
      <c r="BT730" s="1152"/>
      <c r="BU730" s="1152"/>
      <c r="BV730" s="1152"/>
      <c r="BW730" s="1152"/>
    </row>
    <row r="731" spans="1:75" ht="13.5" customHeight="1">
      <c r="A731" s="1092"/>
      <c r="B731" s="16" t="s">
        <v>56</v>
      </c>
      <c r="C731" s="1061"/>
      <c r="D731" s="1062"/>
      <c r="E731" s="1137"/>
      <c r="F731" s="1121"/>
      <c r="G731" s="1063"/>
      <c r="H731" s="1062"/>
      <c r="I731" s="1063"/>
      <c r="J731" s="1062"/>
      <c r="K731" s="1064"/>
      <c r="L731" s="1069"/>
      <c r="M731" s="1106"/>
      <c r="N731" s="1062"/>
      <c r="O731" s="1063"/>
      <c r="P731" s="1062"/>
      <c r="Q731" s="1063"/>
      <c r="R731" s="1062"/>
      <c r="S731" s="1064"/>
      <c r="T731" s="1062"/>
      <c r="U731" s="13"/>
      <c r="Y731" s="971" t="s">
        <v>505</v>
      </c>
      <c r="Z731" s="1092"/>
      <c r="AA731" s="1153"/>
      <c r="AB731" s="1153"/>
      <c r="AC731" s="1153"/>
      <c r="AD731" s="1153"/>
      <c r="AE731" s="1153"/>
      <c r="AF731" s="1153"/>
      <c r="AG731" s="1153"/>
      <c r="AH731" s="1153"/>
      <c r="AI731" s="1153"/>
      <c r="AJ731" s="1153"/>
      <c r="AK731" s="1153"/>
      <c r="AL731" s="1153"/>
      <c r="AM731" s="1153"/>
      <c r="AN731" s="1045"/>
      <c r="AO731" s="1153"/>
      <c r="AP731" s="1153"/>
      <c r="AQ731" s="1153"/>
      <c r="AR731" s="1153"/>
      <c r="AS731" s="1153"/>
      <c r="AT731" s="1153"/>
      <c r="AU731" s="1153"/>
      <c r="AV731" s="1153"/>
      <c r="AW731" s="1153"/>
      <c r="AX731" s="1153"/>
      <c r="AY731" s="1153"/>
      <c r="AZ731" s="1153"/>
      <c r="BA731" s="1153"/>
      <c r="BB731" s="1153"/>
      <c r="BC731" s="1153"/>
      <c r="BD731" s="1153"/>
      <c r="BE731" s="1153"/>
      <c r="BF731" s="1153"/>
      <c r="BG731" s="1153"/>
      <c r="BH731" s="1153"/>
      <c r="BI731" s="1153"/>
      <c r="BJ731" s="1153"/>
      <c r="BK731" s="1153"/>
      <c r="BL731" s="1153"/>
      <c r="BM731" s="1153"/>
      <c r="BN731" s="1153"/>
      <c r="BO731" s="1153"/>
      <c r="BP731" s="1153"/>
      <c r="BQ731" s="1153"/>
      <c r="BR731" s="1153"/>
      <c r="BS731" s="1153"/>
      <c r="BT731" s="1153"/>
      <c r="BU731" s="1153"/>
      <c r="BV731" s="1153"/>
      <c r="BW731" s="1153"/>
    </row>
    <row r="732" spans="1:75" ht="13.5" customHeight="1">
      <c r="A732" s="1091" t="s">
        <v>58</v>
      </c>
      <c r="B732" s="15" t="s">
        <v>50</v>
      </c>
      <c r="C732" s="1079" t="str">
        <f>VLOOKUP($C727,'2025年度(1年前期)'!$B$5:$N$208,COLUMN('2025年度(1年前期)'!$E$5),0)&amp;""</f>
        <v/>
      </c>
      <c r="D732" s="1080"/>
      <c r="E732" s="1081" t="str">
        <f>VLOOKUP($C727,'2025年度(2年前期)'!$B$5:$N$208,COLUMN('2025年度(2年前期)'!$E$5),0)&amp;""</f>
        <v>看護過程原論</v>
      </c>
      <c r="F732" s="1080"/>
      <c r="G732" s="1081" t="str">
        <f>VLOOKUP($C727,'2025年度(3年前期)'!$B$5:$N$208,COLUMN('2025年度(3年前期)'!$E$5),0)&amp;""</f>
        <v>国際看護論</v>
      </c>
      <c r="H732" s="1080"/>
      <c r="I732" s="1081" t="str">
        <f>VLOOKUP($C727,'2025年度(4年前期)'!$B$5:$N$208,COLUMN('2025年度(4年前期)'!$E$5),0)&amp;""</f>
        <v>政策医療看護学実習</v>
      </c>
      <c r="J732" s="1080"/>
      <c r="K732" s="1072" t="str">
        <f>VLOOKUP($C727,'2025年度(助産前期)'!$B$5:$N$208,COLUMN('2025年度(助産前期)'!$E$5),0)&amp;""</f>
        <v>助産学臨床講義</v>
      </c>
      <c r="L732" s="1096"/>
      <c r="M732" s="1079" t="str">
        <f>VLOOKUP($C727,'2025年度(M1前期)'!$B$5:$N$208,COLUMN('2025年度(M1前期)'!$E$5),0)&amp;""</f>
        <v>コンサルテーション</v>
      </c>
      <c r="N732" s="1080"/>
      <c r="O732" s="1072" t="str">
        <f>VLOOKUP($C727,'2025年度(M2前期)'!$B$5:$N$208,COLUMN('2025年度(M2前期)'!$E$5),0)&amp;""</f>
        <v>看護教育学演習Ａ－Ⅱ
成育看護学演習Ａ－Ⅲ(母性)
成育看護学演習Ａ－Ⅲ(小児)
成人看護学演習Ａ－Ⅱ</v>
      </c>
      <c r="P732" s="1080"/>
      <c r="Q732" s="1072" t="str">
        <f>VLOOKUP($C727,'2025年度(D1前期)'!$B$5:$N$208,COLUMN('2025年度(D1前期)'!$E$5),0)&amp;""</f>
        <v/>
      </c>
      <c r="R732" s="1080"/>
      <c r="S732" s="1072" t="str">
        <f>VLOOKUP($C727,'2025年度(D23前期)'!$B$5:$N$208,COLUMN('2025年度(D23前期)'!$E$5),0)&amp;""</f>
        <v/>
      </c>
      <c r="T732" s="1080"/>
      <c r="V732" s="17"/>
      <c r="Y732" s="971"/>
      <c r="Z732" s="1091" t="str">
        <f>A732</f>
        <v>２時限（11：00～12：30）</v>
      </c>
      <c r="AA732" s="1151"/>
      <c r="AB732" s="1151"/>
      <c r="AC732" s="1151"/>
      <c r="AD732" s="1151"/>
      <c r="AE732" s="1151" t="s">
        <v>655</v>
      </c>
      <c r="AF732" s="1296"/>
      <c r="AG732" s="1151" t="s">
        <v>150</v>
      </c>
      <c r="AH732" s="1151" t="s">
        <v>150</v>
      </c>
      <c r="AI732" s="1151"/>
      <c r="AJ732" s="1151"/>
      <c r="AK732" s="1151"/>
      <c r="AL732" s="1151"/>
      <c r="AM732" s="1151"/>
      <c r="AN732" s="1043"/>
      <c r="AO732" s="1151"/>
      <c r="AP732" s="1151"/>
      <c r="AQ732" s="1151"/>
      <c r="AR732" s="1151"/>
      <c r="AS732" s="1151"/>
      <c r="AT732" s="1151"/>
      <c r="AU732" s="1151"/>
      <c r="AV732" s="1151"/>
      <c r="AW732" s="1151" t="s">
        <v>686</v>
      </c>
      <c r="AX732" s="1151" t="s">
        <v>686</v>
      </c>
      <c r="AY732" s="1151"/>
      <c r="AZ732" s="1151"/>
      <c r="BA732" s="1151" t="s">
        <v>646</v>
      </c>
      <c r="BB732" s="1151"/>
      <c r="BC732" s="1151"/>
      <c r="BD732" s="1151"/>
      <c r="BE732" s="1151"/>
      <c r="BF732" s="1151"/>
      <c r="BG732" s="1151"/>
      <c r="BH732" s="1151"/>
      <c r="BI732" s="1151"/>
      <c r="BJ732" s="1151"/>
      <c r="BK732" s="1151"/>
      <c r="BL732" s="1151"/>
      <c r="BM732" s="1151"/>
      <c r="BN732" s="1151" t="s">
        <v>486</v>
      </c>
      <c r="BO732" s="1151"/>
      <c r="BP732" s="1151"/>
      <c r="BQ732" s="1151"/>
      <c r="BR732" s="1151"/>
      <c r="BS732" s="1151"/>
      <c r="BT732" s="1151"/>
      <c r="BU732" s="1151"/>
      <c r="BV732" s="1151"/>
      <c r="BW732" s="1151"/>
    </row>
    <row r="733" spans="1:75" ht="13.5" customHeight="1">
      <c r="A733" s="1091"/>
      <c r="B733" s="15" t="s">
        <v>53</v>
      </c>
      <c r="C733" s="1065" t="str">
        <f>IFERROR(VLOOKUP(C732,科目・教員!$A$1:$B$357,2,0),"")</f>
        <v/>
      </c>
      <c r="D733" s="1066"/>
      <c r="E733" s="1067" t="str">
        <f>IFERROR(VLOOKUP(E732,科目・教員!$A$1:$B$357,2,0),"")</f>
        <v>亀岡　智美</v>
      </c>
      <c r="F733" s="1066"/>
      <c r="G733" s="1067" t="str">
        <f>IFERROR(VLOOKUP(G732,科目・教員!$A$1:$B$357,2,0),"")</f>
        <v>須藤　恭子</v>
      </c>
      <c r="H733" s="1066"/>
      <c r="I733" s="1067" t="str">
        <f>IFERROR(VLOOKUP(I732,科目・教員!$A$1:$B$357,2,0),"")</f>
        <v>各担当教員</v>
      </c>
      <c r="J733" s="1066"/>
      <c r="K733" s="1068" t="str">
        <f>IFERROR(VLOOKUP(K732,科目・教員!$A$1:$B$357,2,0),"")</f>
        <v/>
      </c>
      <c r="L733" s="1070"/>
      <c r="M733" s="1065" t="str">
        <f>IFERROR(VLOOKUP(M732,科目・教員!$A$1:$B$357,2,0),"")</f>
        <v>森 真喜子</v>
      </c>
      <c r="N733" s="1066"/>
      <c r="O733" s="1068" t="str">
        <f>IFERROR(VLOOKUP(O732,科目・教員!$A$1:$B$357,2,0),"")</f>
        <v/>
      </c>
      <c r="P733" s="1066"/>
      <c r="Q733" s="1068" t="str">
        <f>IFERROR(VLOOKUP(Q732,科目・教員!$A$1:$B$357,2,0),"")</f>
        <v/>
      </c>
      <c r="R733" s="1066"/>
      <c r="S733" s="1068" t="str">
        <f>IFERROR(VLOOKUP(S732,科目・教員!$A$1:$B$357,2,0),"")</f>
        <v/>
      </c>
      <c r="T733" s="1066"/>
      <c r="V733" s="17"/>
      <c r="Y733" s="971" t="s">
        <v>660</v>
      </c>
      <c r="Z733" s="1091"/>
      <c r="AA733" s="1152"/>
      <c r="AB733" s="1152"/>
      <c r="AC733" s="1152"/>
      <c r="AD733" s="1152"/>
      <c r="AE733" s="1152"/>
      <c r="AF733" s="1296"/>
      <c r="AG733" s="1152"/>
      <c r="AH733" s="1152"/>
      <c r="AI733" s="1152"/>
      <c r="AJ733" s="1152"/>
      <c r="AK733" s="1152"/>
      <c r="AL733" s="1152"/>
      <c r="AM733" s="1152"/>
      <c r="AN733" s="1044"/>
      <c r="AO733" s="1152"/>
      <c r="AP733" s="1152"/>
      <c r="AQ733" s="1152"/>
      <c r="AR733" s="1152"/>
      <c r="AS733" s="1152"/>
      <c r="AT733" s="1152"/>
      <c r="AU733" s="1152"/>
      <c r="AV733" s="1152"/>
      <c r="AW733" s="1152"/>
      <c r="AX733" s="1152"/>
      <c r="AY733" s="1152"/>
      <c r="AZ733" s="1152"/>
      <c r="BA733" s="1152"/>
      <c r="BB733" s="1152"/>
      <c r="BC733" s="1152"/>
      <c r="BD733" s="1152"/>
      <c r="BE733" s="1152"/>
      <c r="BF733" s="1152"/>
      <c r="BG733" s="1152"/>
      <c r="BH733" s="1152"/>
      <c r="BI733" s="1152"/>
      <c r="BJ733" s="1152"/>
      <c r="BK733" s="1152"/>
      <c r="BL733" s="1152"/>
      <c r="BM733" s="1152"/>
      <c r="BN733" s="1152"/>
      <c r="BO733" s="1152"/>
      <c r="BP733" s="1152"/>
      <c r="BQ733" s="1152"/>
      <c r="BR733" s="1152"/>
      <c r="BS733" s="1152"/>
      <c r="BT733" s="1152"/>
      <c r="BU733" s="1152"/>
      <c r="BV733" s="1152"/>
      <c r="BW733" s="1152"/>
    </row>
    <row r="734" spans="1:75" ht="13.5" customHeight="1">
      <c r="A734" s="1091"/>
      <c r="B734" s="15" t="s">
        <v>59</v>
      </c>
      <c r="C734" s="1065" t="str">
        <f>VLOOKUP($C727,'2025年度(1年前期)'!$B$5:$N$208,COLUMN('2025年度(1年前期)'!$E$5)+1,0)&amp;""</f>
        <v/>
      </c>
      <c r="D734" s="1066"/>
      <c r="E734" s="1067" t="str">
        <f>VLOOKUP($C727,'2025年度(2年前期)'!$B$5:$N$208,COLUMN('2025年度(2年前期)'!$E$5)+1,0)&amp;""</f>
        <v>201･202</v>
      </c>
      <c r="F734" s="1066"/>
      <c r="G734" s="1067" t="str">
        <f>VLOOKUP($C727,'2025年度(3年前期)'!$B$5:$N$208,COLUMN('2025年度(3年前期)'!$E$5)+1,0)&amp;""</f>
        <v>大講義室</v>
      </c>
      <c r="H734" s="1066"/>
      <c r="I734" s="1067" t="str">
        <f>VLOOKUP($C727,'2025年度(4年前期)'!$B$5:$N$208,COLUMN('2025年度(4年前期)'!$E$5)+1,0)&amp;""</f>
        <v>成育:301･302</v>
      </c>
      <c r="J734" s="1066"/>
      <c r="K734" s="1068" t="str">
        <f>VLOOKUP($C727,'2025年度(助産前期)'!$B$5:$N$208,COLUMN('2025年度(助産前期)'!$E$5)+1,0)&amp;""</f>
        <v/>
      </c>
      <c r="L734" s="1070"/>
      <c r="M734" s="1065" t="str">
        <f>VLOOKUP($C727,'2025年度(M1前期)'!$B$5:$N$208,COLUMN('2025年度(M1前期)'!$E$5)+1,0)&amp;""</f>
        <v>臨床講義室1</v>
      </c>
      <c r="N734" s="1066"/>
      <c r="O734" s="1068" t="str">
        <f>VLOOKUP($C727,'2025年度(M2前期)'!$B$5:$N$208,COLUMN('2025年度(M2前期)'!$E$5)+1,0)&amp;""</f>
        <v>教育:別途指定
成育:別途指定
成人:別途指定</v>
      </c>
      <c r="P734" s="1066"/>
      <c r="Q734" s="1068" t="str">
        <f>VLOOKUP($C727,'2025年度(D1前期)'!$B$5:$N$208,COLUMN('2025年度(D1前期)'!$E$5)+1,0)&amp;""</f>
        <v/>
      </c>
      <c r="R734" s="1066"/>
      <c r="S734" s="1068" t="str">
        <f>VLOOKUP($C727,'2025年度(D23前期)'!$B$5:$N$208,COLUMN('2025年度(D23前期)'!$E$5)+1,0)&amp;""</f>
        <v/>
      </c>
      <c r="T734" s="1066"/>
      <c r="V734" s="17"/>
      <c r="Y734" s="970" t="s">
        <v>662</v>
      </c>
      <c r="Z734" s="1091"/>
      <c r="AA734" s="1152"/>
      <c r="AB734" s="1152"/>
      <c r="AC734" s="1152"/>
      <c r="AD734" s="1152"/>
      <c r="AE734" s="1152"/>
      <c r="AF734" s="1296"/>
      <c r="AG734" s="1152"/>
      <c r="AH734" s="1152"/>
      <c r="AI734" s="1152"/>
      <c r="AJ734" s="1152"/>
      <c r="AK734" s="1152"/>
      <c r="AL734" s="1152"/>
      <c r="AM734" s="1152"/>
      <c r="AN734" s="1044"/>
      <c r="AO734" s="1152"/>
      <c r="AP734" s="1152"/>
      <c r="AQ734" s="1152"/>
      <c r="AR734" s="1152"/>
      <c r="AS734" s="1152"/>
      <c r="AT734" s="1152"/>
      <c r="AU734" s="1152"/>
      <c r="AV734" s="1152"/>
      <c r="AW734" s="1152"/>
      <c r="AX734" s="1152"/>
      <c r="AY734" s="1152"/>
      <c r="AZ734" s="1152"/>
      <c r="BA734" s="1152"/>
      <c r="BB734" s="1152"/>
      <c r="BC734" s="1152"/>
      <c r="BD734" s="1152"/>
      <c r="BE734" s="1152"/>
      <c r="BF734" s="1152"/>
      <c r="BG734" s="1152"/>
      <c r="BH734" s="1152"/>
      <c r="BI734" s="1152"/>
      <c r="BJ734" s="1152"/>
      <c r="BK734" s="1152"/>
      <c r="BL734" s="1152"/>
      <c r="BM734" s="1152"/>
      <c r="BN734" s="1152"/>
      <c r="BO734" s="1152"/>
      <c r="BP734" s="1152"/>
      <c r="BQ734" s="1152"/>
      <c r="BR734" s="1152"/>
      <c r="BS734" s="1152"/>
      <c r="BT734" s="1152"/>
      <c r="BU734" s="1152"/>
      <c r="BV734" s="1152"/>
      <c r="BW734" s="1152"/>
    </row>
    <row r="735" spans="1:75" ht="13.5" customHeight="1">
      <c r="A735" s="1100"/>
      <c r="B735" s="16" t="s">
        <v>56</v>
      </c>
      <c r="C735" s="1061"/>
      <c r="D735" s="1075"/>
      <c r="E735" s="1063"/>
      <c r="F735" s="1062"/>
      <c r="G735" s="1063"/>
      <c r="H735" s="1075"/>
      <c r="I735" s="1063"/>
      <c r="J735" s="1075"/>
      <c r="K735" s="1064"/>
      <c r="L735" s="1064"/>
      <c r="M735" s="1061"/>
      <c r="N735" s="1075"/>
      <c r="O735" s="1064"/>
      <c r="P735" s="1075"/>
      <c r="Q735" s="1064"/>
      <c r="R735" s="1075"/>
      <c r="S735" s="1064"/>
      <c r="T735" s="1075"/>
      <c r="V735" s="17"/>
      <c r="Y735" s="970" t="s">
        <v>240</v>
      </c>
      <c r="Z735" s="1092"/>
      <c r="AA735" s="1153"/>
      <c r="AB735" s="1153"/>
      <c r="AC735" s="1153"/>
      <c r="AD735" s="1153"/>
      <c r="AE735" s="1153"/>
      <c r="AF735" s="1296"/>
      <c r="AG735" s="1153"/>
      <c r="AH735" s="1153"/>
      <c r="AI735" s="1153"/>
      <c r="AJ735" s="1153"/>
      <c r="AK735" s="1153"/>
      <c r="AL735" s="1153"/>
      <c r="AM735" s="1153"/>
      <c r="AN735" s="1045"/>
      <c r="AO735" s="1153"/>
      <c r="AP735" s="1153"/>
      <c r="AQ735" s="1153"/>
      <c r="AR735" s="1153"/>
      <c r="AS735" s="1153"/>
      <c r="AT735" s="1153"/>
      <c r="AU735" s="1153"/>
      <c r="AV735" s="1153"/>
      <c r="AW735" s="1153"/>
      <c r="AX735" s="1153"/>
      <c r="AY735" s="1153"/>
      <c r="AZ735" s="1153"/>
      <c r="BA735" s="1153"/>
      <c r="BB735" s="1153"/>
      <c r="BC735" s="1153"/>
      <c r="BD735" s="1153"/>
      <c r="BE735" s="1153"/>
      <c r="BF735" s="1153"/>
      <c r="BG735" s="1153"/>
      <c r="BH735" s="1153"/>
      <c r="BI735" s="1153"/>
      <c r="BJ735" s="1153"/>
      <c r="BK735" s="1153"/>
      <c r="BL735" s="1153"/>
      <c r="BM735" s="1153"/>
      <c r="BN735" s="1153"/>
      <c r="BO735" s="1153"/>
      <c r="BP735" s="1153"/>
      <c r="BQ735" s="1153"/>
      <c r="BR735" s="1153"/>
      <c r="BS735" s="1153"/>
      <c r="BT735" s="1153"/>
      <c r="BU735" s="1153"/>
      <c r="BV735" s="1153"/>
      <c r="BW735" s="1153"/>
    </row>
    <row r="736" spans="1:75" ht="13.5" customHeight="1">
      <c r="A736" s="1095" t="s">
        <v>60</v>
      </c>
      <c r="B736" s="18" t="s">
        <v>61</v>
      </c>
      <c r="C736" s="1079"/>
      <c r="D736" s="1080"/>
      <c r="E736" s="1081"/>
      <c r="F736" s="1080"/>
      <c r="G736" s="1081"/>
      <c r="H736" s="1080"/>
      <c r="I736" s="1081"/>
      <c r="J736" s="1080"/>
      <c r="K736" s="1072"/>
      <c r="L736" s="1096"/>
      <c r="M736" s="1079"/>
      <c r="N736" s="1080"/>
      <c r="O736" s="1072"/>
      <c r="P736" s="1080"/>
      <c r="Q736" s="1072"/>
      <c r="R736" s="1080"/>
      <c r="S736" s="1072"/>
      <c r="T736" s="1080"/>
      <c r="U736" s="17"/>
      <c r="V736" s="17"/>
      <c r="Z736" s="1091" t="str">
        <f>A736</f>
        <v>昼休み（12：30～13：30）</v>
      </c>
      <c r="AA736" s="1151"/>
      <c r="AB736" s="1151"/>
      <c r="AC736" s="1151"/>
      <c r="AD736" s="1151"/>
      <c r="AE736" s="1151"/>
      <c r="AF736" s="1151"/>
      <c r="AG736" s="1151"/>
      <c r="AH736" s="1151"/>
      <c r="AI736" s="1151"/>
      <c r="AJ736" s="1151"/>
      <c r="AK736" s="1151"/>
      <c r="AL736" s="1151"/>
      <c r="AM736" s="1151"/>
      <c r="AN736" s="1151"/>
      <c r="AO736" s="1151"/>
      <c r="AP736" s="1151"/>
      <c r="AQ736" s="1151"/>
      <c r="AR736" s="1151"/>
      <c r="AS736" s="1151"/>
      <c r="AT736" s="1151"/>
      <c r="AU736" s="1151"/>
      <c r="AV736" s="1151"/>
      <c r="AW736" s="1151"/>
      <c r="AX736" s="1151"/>
      <c r="AY736" s="1151"/>
      <c r="AZ736" s="1151"/>
      <c r="BA736" s="1151"/>
      <c r="BB736" s="1151"/>
      <c r="BC736" s="1151"/>
      <c r="BD736" s="1151"/>
      <c r="BE736" s="1151"/>
      <c r="BF736" s="1151"/>
      <c r="BG736" s="1151"/>
      <c r="BH736" s="1151"/>
      <c r="BI736" s="1151"/>
      <c r="BJ736" s="1151"/>
      <c r="BK736" s="1151"/>
      <c r="BL736" s="1151"/>
      <c r="BM736" s="1151"/>
      <c r="BN736" s="1151"/>
      <c r="BO736" s="1151"/>
      <c r="BP736" s="1151"/>
      <c r="BQ736" s="1151"/>
      <c r="BR736" s="1151"/>
      <c r="BS736" s="1151"/>
      <c r="BT736" s="1151"/>
      <c r="BU736" s="1151"/>
      <c r="BV736" s="1151"/>
      <c r="BW736" s="1151"/>
    </row>
    <row r="737" spans="1:75" ht="13.5" customHeight="1">
      <c r="A737" s="1091"/>
      <c r="B737" s="18" t="s">
        <v>62</v>
      </c>
      <c r="C737" s="1065"/>
      <c r="D737" s="1066"/>
      <c r="E737" s="1067"/>
      <c r="F737" s="1066"/>
      <c r="G737" s="1067"/>
      <c r="H737" s="1066"/>
      <c r="I737" s="1067"/>
      <c r="J737" s="1066"/>
      <c r="K737" s="1068"/>
      <c r="L737" s="1070"/>
      <c r="M737" s="1065"/>
      <c r="N737" s="1066"/>
      <c r="O737" s="1068"/>
      <c r="P737" s="1066"/>
      <c r="Q737" s="1068"/>
      <c r="R737" s="1066"/>
      <c r="S737" s="1068"/>
      <c r="T737" s="1066"/>
      <c r="U737" s="17"/>
      <c r="V737" s="17"/>
      <c r="Z737" s="1091"/>
      <c r="AA737" s="1152"/>
      <c r="AB737" s="1152"/>
      <c r="AC737" s="1152"/>
      <c r="AD737" s="1152"/>
      <c r="AE737" s="1152"/>
      <c r="AF737" s="1152"/>
      <c r="AG737" s="1152"/>
      <c r="AH737" s="1152"/>
      <c r="AI737" s="1152"/>
      <c r="AJ737" s="1152"/>
      <c r="AK737" s="1152"/>
      <c r="AL737" s="1152"/>
      <c r="AM737" s="1152"/>
      <c r="AN737" s="1152"/>
      <c r="AO737" s="1152"/>
      <c r="AP737" s="1152"/>
      <c r="AQ737" s="1152"/>
      <c r="AR737" s="1152"/>
      <c r="AS737" s="1152"/>
      <c r="AT737" s="1152"/>
      <c r="AU737" s="1152"/>
      <c r="AV737" s="1152"/>
      <c r="AW737" s="1152"/>
      <c r="AX737" s="1152"/>
      <c r="AY737" s="1152"/>
      <c r="AZ737" s="1152"/>
      <c r="BA737" s="1152"/>
      <c r="BB737" s="1152"/>
      <c r="BC737" s="1152"/>
      <c r="BD737" s="1152"/>
      <c r="BE737" s="1152"/>
      <c r="BF737" s="1152"/>
      <c r="BG737" s="1152"/>
      <c r="BH737" s="1152"/>
      <c r="BI737" s="1152"/>
      <c r="BJ737" s="1152"/>
      <c r="BK737" s="1152"/>
      <c r="BL737" s="1152"/>
      <c r="BM737" s="1152"/>
      <c r="BN737" s="1152"/>
      <c r="BO737" s="1152"/>
      <c r="BP737" s="1152"/>
      <c r="BQ737" s="1152"/>
      <c r="BR737" s="1152"/>
      <c r="BS737" s="1152"/>
      <c r="BT737" s="1152"/>
      <c r="BU737" s="1152"/>
      <c r="BV737" s="1152"/>
      <c r="BW737" s="1152"/>
    </row>
    <row r="738" spans="1:75" ht="13.5" customHeight="1">
      <c r="A738" s="1091"/>
      <c r="B738" s="18" t="s">
        <v>59</v>
      </c>
      <c r="C738" s="1065"/>
      <c r="D738" s="1066"/>
      <c r="E738" s="1067"/>
      <c r="F738" s="1066"/>
      <c r="G738" s="1067"/>
      <c r="H738" s="1066"/>
      <c r="I738" s="1067"/>
      <c r="J738" s="1066"/>
      <c r="K738" s="1068"/>
      <c r="L738" s="1070"/>
      <c r="M738" s="1065"/>
      <c r="N738" s="1066"/>
      <c r="O738" s="1068"/>
      <c r="P738" s="1066"/>
      <c r="Q738" s="1068"/>
      <c r="R738" s="1066"/>
      <c r="S738" s="1068"/>
      <c r="T738" s="1066"/>
      <c r="U738" s="17"/>
      <c r="V738" s="17"/>
      <c r="Z738" s="1091"/>
      <c r="AA738" s="1152"/>
      <c r="AB738" s="1152"/>
      <c r="AC738" s="1152"/>
      <c r="AD738" s="1152"/>
      <c r="AE738" s="1152"/>
      <c r="AF738" s="1152"/>
      <c r="AG738" s="1152"/>
      <c r="AH738" s="1152"/>
      <c r="AI738" s="1152"/>
      <c r="AJ738" s="1152"/>
      <c r="AK738" s="1152"/>
      <c r="AL738" s="1152"/>
      <c r="AM738" s="1152"/>
      <c r="AN738" s="1152"/>
      <c r="AO738" s="1152"/>
      <c r="AP738" s="1152"/>
      <c r="AQ738" s="1152"/>
      <c r="AR738" s="1152"/>
      <c r="AS738" s="1152"/>
      <c r="AT738" s="1152"/>
      <c r="AU738" s="1152"/>
      <c r="AV738" s="1152"/>
      <c r="AW738" s="1152"/>
      <c r="AX738" s="1152"/>
      <c r="AY738" s="1152"/>
      <c r="AZ738" s="1152"/>
      <c r="BA738" s="1152"/>
      <c r="BB738" s="1152"/>
      <c r="BC738" s="1152"/>
      <c r="BD738" s="1152"/>
      <c r="BE738" s="1152"/>
      <c r="BF738" s="1152"/>
      <c r="BG738" s="1152"/>
      <c r="BH738" s="1152"/>
      <c r="BI738" s="1152"/>
      <c r="BJ738" s="1152"/>
      <c r="BK738" s="1152"/>
      <c r="BL738" s="1152"/>
      <c r="BM738" s="1152"/>
      <c r="BN738" s="1152"/>
      <c r="BO738" s="1152"/>
      <c r="BP738" s="1152"/>
      <c r="BQ738" s="1152"/>
      <c r="BR738" s="1152"/>
      <c r="BS738" s="1152"/>
      <c r="BT738" s="1152"/>
      <c r="BU738" s="1152"/>
      <c r="BV738" s="1152"/>
      <c r="BW738" s="1152"/>
    </row>
    <row r="739" spans="1:75" ht="13.5" customHeight="1">
      <c r="A739" s="1092"/>
      <c r="B739" s="19" t="s">
        <v>56</v>
      </c>
      <c r="C739" s="1102"/>
      <c r="D739" s="1094"/>
      <c r="E739" s="1103"/>
      <c r="F739" s="1094"/>
      <c r="G739" s="1103"/>
      <c r="H739" s="1094"/>
      <c r="I739" s="1103"/>
      <c r="J739" s="1094"/>
      <c r="K739" s="1093"/>
      <c r="L739" s="1093"/>
      <c r="M739" s="1102"/>
      <c r="N739" s="1094"/>
      <c r="O739" s="1093"/>
      <c r="P739" s="1094"/>
      <c r="Q739" s="1093"/>
      <c r="R739" s="1094"/>
      <c r="S739" s="1093"/>
      <c r="T739" s="1094"/>
      <c r="U739" s="17"/>
      <c r="V739" s="17"/>
      <c r="Z739" s="1092"/>
      <c r="AA739" s="1153"/>
      <c r="AB739" s="1153"/>
      <c r="AC739" s="1153"/>
      <c r="AD739" s="1153"/>
      <c r="AE739" s="1153"/>
      <c r="AF739" s="1153"/>
      <c r="AG739" s="1153"/>
      <c r="AH739" s="1153"/>
      <c r="AI739" s="1153"/>
      <c r="AJ739" s="1153"/>
      <c r="AK739" s="1153"/>
      <c r="AL739" s="1153"/>
      <c r="AM739" s="1153"/>
      <c r="AN739" s="1153"/>
      <c r="AO739" s="1153"/>
      <c r="AP739" s="1153"/>
      <c r="AQ739" s="1153"/>
      <c r="AR739" s="1153"/>
      <c r="AS739" s="1153"/>
      <c r="AT739" s="1153"/>
      <c r="AU739" s="1153"/>
      <c r="AV739" s="1153"/>
      <c r="AW739" s="1153"/>
      <c r="AX739" s="1153"/>
      <c r="AY739" s="1153"/>
      <c r="AZ739" s="1153"/>
      <c r="BA739" s="1153"/>
      <c r="BB739" s="1153"/>
      <c r="BC739" s="1153"/>
      <c r="BD739" s="1153"/>
      <c r="BE739" s="1153"/>
      <c r="BF739" s="1153"/>
      <c r="BG739" s="1153"/>
      <c r="BH739" s="1153"/>
      <c r="BI739" s="1153"/>
      <c r="BJ739" s="1153"/>
      <c r="BK739" s="1153"/>
      <c r="BL739" s="1153"/>
      <c r="BM739" s="1153"/>
      <c r="BN739" s="1153"/>
      <c r="BO739" s="1153"/>
      <c r="BP739" s="1153"/>
      <c r="BQ739" s="1153"/>
      <c r="BR739" s="1153"/>
      <c r="BS739" s="1153"/>
      <c r="BT739" s="1153"/>
      <c r="BU739" s="1153"/>
      <c r="BV739" s="1153"/>
      <c r="BW739" s="1153"/>
    </row>
    <row r="740" spans="1:75" ht="13.5" customHeight="1">
      <c r="A740" s="1091" t="s">
        <v>64</v>
      </c>
      <c r="B740" s="15" t="s">
        <v>50</v>
      </c>
      <c r="C740" s="1089" t="str">
        <f>VLOOKUP($C727,'2025年度(1年前期)'!$B$5:$N$208,COLUMN('2025年度(1年前期)'!$G$5),0)&amp;""</f>
        <v/>
      </c>
      <c r="D740" s="1072"/>
      <c r="E740" s="1090" t="str">
        <f>VLOOKUP($C727,'2025年度(2年前期)'!$B$5:$N$208,COLUMN('2025年度(2年前期)'!$G$5),0)&amp;""</f>
        <v>保健･医療･福祉システム</v>
      </c>
      <c r="F740" s="1072"/>
      <c r="G740" s="1090" t="str">
        <f>VLOOKUP($C727,'2025年度(3年前期)'!$B$5:$N$208,COLUMN('2025年度(3年前期)'!$G$5),0)&amp;""</f>
        <v>看護と安全</v>
      </c>
      <c r="H740" s="1072"/>
      <c r="I740" s="1090" t="str">
        <f>VLOOKUP($C727,'2025年度(4年前期)'!$B$5:$N$208,COLUMN('2025年度(4年前期)'!$G$5),0)&amp;""</f>
        <v>政策医療看護学実習</v>
      </c>
      <c r="J740" s="1072"/>
      <c r="K740" s="1071" t="str">
        <f>VLOOKUP($C727,'2025年度(助産前期)'!$B$5:$N$208,COLUMN('2025年度(助産前期)'!$G$5),0)&amp;""</f>
        <v>助産学臨床講義</v>
      </c>
      <c r="L740" s="1071"/>
      <c r="M740" s="1089" t="str">
        <f>VLOOKUP($C727,'2025年度(M1前期)'!$B$5:$N$208,COLUMN('2025年度(M1前期)'!$G$5),0)&amp;""</f>
        <v>精神看護学特論Ａ－Ⅳ(リエゾン精神看護)
がん看護学特論Ａ－Ⅲ</v>
      </c>
      <c r="N740" s="1072"/>
      <c r="O740" s="1071" t="str">
        <f>VLOOKUP($C727,'2025年度(M2前期)'!$B$5:$N$208,COLUMN('2025年度(M2前期)'!$G$5),0)&amp;""</f>
        <v>特別研究</v>
      </c>
      <c r="P740" s="1072"/>
      <c r="Q740" s="1071" t="str">
        <f>VLOOKUP($C727,'2025年度(D1前期)'!$B$5:$N$208,COLUMN('2025年度(D1前期)'!$G$5),0)&amp;""</f>
        <v/>
      </c>
      <c r="R740" s="1072"/>
      <c r="S740" s="1071" t="str">
        <f>VLOOKUP($C727,'2025年度(D23前期)'!$B$5:$N$208,COLUMN('2025年度(D23前期)'!$G$5),0)&amp;""</f>
        <v/>
      </c>
      <c r="T740" s="1072"/>
      <c r="U740" s="778" t="s">
        <v>197</v>
      </c>
      <c r="V740" s="509" t="s">
        <v>197</v>
      </c>
      <c r="Z740" s="1091" t="str">
        <f>A740</f>
        <v>３時限（13：30～15：00）</v>
      </c>
      <c r="AA740" s="1151"/>
      <c r="AB740" s="1151"/>
      <c r="AC740" s="1151"/>
      <c r="AD740" s="1151"/>
      <c r="AE740" s="1151" t="s">
        <v>655</v>
      </c>
      <c r="AF740" s="1151"/>
      <c r="AG740" s="1151" t="s">
        <v>249</v>
      </c>
      <c r="AH740" s="1151"/>
      <c r="AI740" s="1151"/>
      <c r="AJ740" s="1151"/>
      <c r="AK740" s="1151"/>
      <c r="AL740" s="1151"/>
      <c r="AM740" s="1151" t="s">
        <v>686</v>
      </c>
      <c r="AN740" s="1151"/>
      <c r="AO740" s="1151"/>
      <c r="AP740" s="1151"/>
      <c r="AQ740" s="1151"/>
      <c r="AR740" s="1151"/>
      <c r="AS740" s="1151"/>
      <c r="AT740" s="1151"/>
      <c r="AU740" s="1151"/>
      <c r="AV740" s="1151"/>
      <c r="AW740" s="1151" t="s">
        <v>686</v>
      </c>
      <c r="AX740" s="1151"/>
      <c r="AY740" s="1151"/>
      <c r="AZ740" s="1151"/>
      <c r="BA740" s="1151" t="s">
        <v>650</v>
      </c>
      <c r="BB740" s="1151"/>
      <c r="BC740" s="1151"/>
      <c r="BD740" s="1151"/>
      <c r="BE740" s="1151"/>
      <c r="BF740" s="1151"/>
      <c r="BG740" s="1151"/>
      <c r="BH740" s="1151"/>
      <c r="BI740" s="1151" t="s">
        <v>687</v>
      </c>
      <c r="BJ740" s="1151" t="s">
        <v>192</v>
      </c>
      <c r="BK740" s="1151"/>
      <c r="BL740" s="1151"/>
      <c r="BM740" s="1151"/>
      <c r="BN740" s="1151" t="s">
        <v>688</v>
      </c>
      <c r="BO740" s="1151"/>
      <c r="BP740" s="1151"/>
      <c r="BQ740" s="1151"/>
      <c r="BR740" s="1151"/>
      <c r="BS740" s="1151"/>
      <c r="BT740" s="1151"/>
      <c r="BU740" s="1151"/>
      <c r="BV740" s="1151"/>
      <c r="BW740" s="1151"/>
    </row>
    <row r="741" spans="1:75" ht="13.5" customHeight="1">
      <c r="A741" s="1091"/>
      <c r="B741" s="15" t="s">
        <v>53</v>
      </c>
      <c r="C741" s="1101" t="str">
        <f>IFERROR(VLOOKUP(C740,科目・教員!$A$1:$B$357,2,0),"")</f>
        <v/>
      </c>
      <c r="D741" s="1068"/>
      <c r="E741" s="1073" t="str">
        <f>IFERROR(VLOOKUP(E740,科目・教員!$A$1:$B$357,2,0),"")</f>
        <v>渡辺　幹司</v>
      </c>
      <c r="F741" s="1068"/>
      <c r="G741" s="1073" t="str">
        <f>IFERROR(VLOOKUP(G740,科目・教員!$A$1:$B$357,2,0),"")</f>
        <v>小澤　三枝子</v>
      </c>
      <c r="H741" s="1068"/>
      <c r="I741" s="1073" t="str">
        <f>IFERROR(VLOOKUP(I740,科目・教員!$A$1:$B$357,2,0),"")</f>
        <v>各担当教員</v>
      </c>
      <c r="J741" s="1068"/>
      <c r="K741" s="1074" t="str">
        <f>IFERROR(VLOOKUP(K740,科目・教員!$A$1:$B$357,2,0),"")</f>
        <v/>
      </c>
      <c r="L741" s="1074"/>
      <c r="M741" s="1101" t="str">
        <f>IFERROR(VLOOKUP(M740,科目・教員!$A$1:$B$357,2,0),"")</f>
        <v/>
      </c>
      <c r="N741" s="1068"/>
      <c r="O741" s="1074" t="str">
        <f>IFERROR(VLOOKUP(O740,科目・教員!$A$1:$B$357,2,0),"")</f>
        <v/>
      </c>
      <c r="P741" s="1068"/>
      <c r="Q741" s="1074" t="str">
        <f>IFERROR(VLOOKUP(Q740,科目・教員!$A$1:$B$357,2,0),"")</f>
        <v/>
      </c>
      <c r="R741" s="1068"/>
      <c r="S741" s="1074" t="str">
        <f>IFERROR(VLOOKUP(S740,科目・教員!$A$1:$B$357,2,0),"")</f>
        <v/>
      </c>
      <c r="T741" s="1068"/>
      <c r="U741" s="778" t="s">
        <v>689</v>
      </c>
      <c r="V741" s="509" t="s">
        <v>81</v>
      </c>
      <c r="Z741" s="1091"/>
      <c r="AA741" s="1152"/>
      <c r="AB741" s="1152"/>
      <c r="AC741" s="1152"/>
      <c r="AD741" s="1152"/>
      <c r="AE741" s="1152"/>
      <c r="AF741" s="1152"/>
      <c r="AG741" s="1152"/>
      <c r="AH741" s="1152"/>
      <c r="AI741" s="1152"/>
      <c r="AJ741" s="1152"/>
      <c r="AK741" s="1152"/>
      <c r="AL741" s="1152"/>
      <c r="AM741" s="1152"/>
      <c r="AN741" s="1152"/>
      <c r="AO741" s="1152"/>
      <c r="AP741" s="1152"/>
      <c r="AQ741" s="1152"/>
      <c r="AR741" s="1152"/>
      <c r="AS741" s="1152"/>
      <c r="AT741" s="1152"/>
      <c r="AU741" s="1152"/>
      <c r="AV741" s="1152"/>
      <c r="AW741" s="1152"/>
      <c r="AX741" s="1152"/>
      <c r="AY741" s="1152"/>
      <c r="AZ741" s="1152"/>
      <c r="BA741" s="1152"/>
      <c r="BB741" s="1152"/>
      <c r="BC741" s="1152"/>
      <c r="BD741" s="1152"/>
      <c r="BE741" s="1152"/>
      <c r="BF741" s="1152"/>
      <c r="BG741" s="1152"/>
      <c r="BH741" s="1152"/>
      <c r="BI741" s="1152"/>
      <c r="BJ741" s="1152"/>
      <c r="BK741" s="1152"/>
      <c r="BL741" s="1152"/>
      <c r="BM741" s="1152"/>
      <c r="BN741" s="1152"/>
      <c r="BO741" s="1152"/>
      <c r="BP741" s="1152"/>
      <c r="BQ741" s="1152"/>
      <c r="BR741" s="1152"/>
      <c r="BS741" s="1152"/>
      <c r="BT741" s="1152"/>
      <c r="BU741" s="1152"/>
      <c r="BV741" s="1152"/>
      <c r="BW741" s="1152"/>
    </row>
    <row r="742" spans="1:75" ht="13.5" customHeight="1">
      <c r="A742" s="1091"/>
      <c r="B742" s="15" t="s">
        <v>59</v>
      </c>
      <c r="C742" s="1101" t="str">
        <f>VLOOKUP($C727,'2025年度(1年前期)'!$B$5:$N$208,COLUMN('2025年度(1年前期)'!$G$5)+1,0)&amp;""</f>
        <v/>
      </c>
      <c r="D742" s="1068"/>
      <c r="E742" s="1073" t="str">
        <f>VLOOKUP($C727,'2025年度(2年前期)'!$B$5:$N$208,COLUMN('2025年度(2年前期)'!$G$5)+1,0)&amp;""</f>
        <v>201</v>
      </c>
      <c r="F742" s="1068"/>
      <c r="G742" s="1073" t="str">
        <f>VLOOKUP($C727,'2025年度(3年前期)'!$B$5:$N$208,COLUMN('2025年度(3年前期)'!$G$5)+1,0)&amp;""</f>
        <v>大講義室</v>
      </c>
      <c r="H742" s="1068"/>
      <c r="I742" s="1073" t="str">
        <f>VLOOKUP($C727,'2025年度(4年前期)'!$B$5:$N$208,COLUMN('2025年度(4年前期)'!$G$5)+1,0)&amp;""</f>
        <v>成育:301･母小実</v>
      </c>
      <c r="J742" s="1068"/>
      <c r="K742" s="1074" t="str">
        <f>VLOOKUP($C727,'2025年度(助産前期)'!$B$5:$N$208,COLUMN('2025年度(助産前期)'!$G$5)+1,0)&amp;""</f>
        <v/>
      </c>
      <c r="L742" s="1074"/>
      <c r="M742" s="1101" t="str">
        <f>VLOOKUP($C727,'2025年度(M1前期)'!$B$5:$N$208,COLUMN('2025年度(M1前期)'!$G$5)+1,0)&amp;""</f>
        <v>精神:臨床講義室1
がん:別途指定</v>
      </c>
      <c r="N742" s="1068"/>
      <c r="O742" s="1074" t="str">
        <f>VLOOKUP($C727,'2025年度(M2前期)'!$B$5:$N$208,COLUMN('2025年度(M2前期)'!$G$5)+1,0)&amp;""</f>
        <v/>
      </c>
      <c r="P742" s="1068"/>
      <c r="Q742" s="1074" t="str">
        <f>VLOOKUP($C727,'2025年度(D1前期)'!$B$5:$N$208,COLUMN('2025年度(D1前期)'!$G$5)+1,0)&amp;""</f>
        <v/>
      </c>
      <c r="R742" s="1068"/>
      <c r="S742" s="1074" t="str">
        <f>VLOOKUP($C727,'2025年度(D23前期)'!$B$5:$N$208,COLUMN('2025年度(D23前期)'!$G$5)+1,0)&amp;""</f>
        <v/>
      </c>
      <c r="T742" s="1068"/>
      <c r="U742" s="778" t="s">
        <v>192</v>
      </c>
      <c r="V742" s="509" t="s">
        <v>687</v>
      </c>
      <c r="Z742" s="1091"/>
      <c r="AA742" s="1152"/>
      <c r="AB742" s="1152"/>
      <c r="AC742" s="1152"/>
      <c r="AD742" s="1152"/>
      <c r="AE742" s="1152"/>
      <c r="AF742" s="1152"/>
      <c r="AG742" s="1152"/>
      <c r="AH742" s="1152"/>
      <c r="AI742" s="1152"/>
      <c r="AJ742" s="1152"/>
      <c r="AK742" s="1152"/>
      <c r="AL742" s="1152"/>
      <c r="AM742" s="1152"/>
      <c r="AN742" s="1152"/>
      <c r="AO742" s="1152"/>
      <c r="AP742" s="1152"/>
      <c r="AQ742" s="1152"/>
      <c r="AR742" s="1152"/>
      <c r="AS742" s="1152"/>
      <c r="AT742" s="1152"/>
      <c r="AU742" s="1152"/>
      <c r="AV742" s="1152"/>
      <c r="AW742" s="1152"/>
      <c r="AX742" s="1152"/>
      <c r="AY742" s="1152"/>
      <c r="AZ742" s="1152"/>
      <c r="BA742" s="1152"/>
      <c r="BB742" s="1152"/>
      <c r="BC742" s="1152"/>
      <c r="BD742" s="1152"/>
      <c r="BE742" s="1152"/>
      <c r="BF742" s="1152"/>
      <c r="BG742" s="1152"/>
      <c r="BH742" s="1152"/>
      <c r="BI742" s="1152"/>
      <c r="BJ742" s="1152"/>
      <c r="BK742" s="1152"/>
      <c r="BL742" s="1152"/>
      <c r="BM742" s="1152"/>
      <c r="BN742" s="1152"/>
      <c r="BO742" s="1152"/>
      <c r="BP742" s="1152"/>
      <c r="BQ742" s="1152"/>
      <c r="BR742" s="1152"/>
      <c r="BS742" s="1152"/>
      <c r="BT742" s="1152"/>
      <c r="BU742" s="1152"/>
      <c r="BV742" s="1152"/>
      <c r="BW742" s="1152"/>
    </row>
    <row r="743" spans="1:75" ht="13.5" customHeight="1">
      <c r="A743" s="1100"/>
      <c r="B743" s="16" t="s">
        <v>56</v>
      </c>
      <c r="C743" s="1149"/>
      <c r="D743" s="1117"/>
      <c r="E743" s="1116"/>
      <c r="F743" s="1117"/>
      <c r="G743" s="1063"/>
      <c r="H743" s="1075"/>
      <c r="I743" s="1063"/>
      <c r="J743" s="1075"/>
      <c r="K743" s="1064"/>
      <c r="L743" s="1064"/>
      <c r="M743" s="1061"/>
      <c r="N743" s="1075"/>
      <c r="O743" s="1064"/>
      <c r="P743" s="1075"/>
      <c r="Q743" s="1064"/>
      <c r="R743" s="1075"/>
      <c r="S743" s="1064"/>
      <c r="T743" s="1075"/>
      <c r="U743" s="778" t="s">
        <v>110</v>
      </c>
      <c r="V743" s="509" t="s">
        <v>259</v>
      </c>
      <c r="Z743" s="1092"/>
      <c r="AA743" s="1153"/>
      <c r="AB743" s="1153"/>
      <c r="AC743" s="1153"/>
      <c r="AD743" s="1153"/>
      <c r="AE743" s="1153"/>
      <c r="AF743" s="1153"/>
      <c r="AG743" s="1153"/>
      <c r="AH743" s="1153"/>
      <c r="AI743" s="1153"/>
      <c r="AJ743" s="1153"/>
      <c r="AK743" s="1153"/>
      <c r="AL743" s="1153"/>
      <c r="AM743" s="1153"/>
      <c r="AN743" s="1153"/>
      <c r="AO743" s="1153"/>
      <c r="AP743" s="1153"/>
      <c r="AQ743" s="1153"/>
      <c r="AR743" s="1153"/>
      <c r="AS743" s="1153"/>
      <c r="AT743" s="1153"/>
      <c r="AU743" s="1153"/>
      <c r="AV743" s="1153"/>
      <c r="AW743" s="1153"/>
      <c r="AX743" s="1153"/>
      <c r="AY743" s="1153"/>
      <c r="AZ743" s="1153"/>
      <c r="BA743" s="1153"/>
      <c r="BB743" s="1153"/>
      <c r="BC743" s="1153"/>
      <c r="BD743" s="1153"/>
      <c r="BE743" s="1153"/>
      <c r="BF743" s="1153"/>
      <c r="BG743" s="1153"/>
      <c r="BH743" s="1153"/>
      <c r="BI743" s="1153"/>
      <c r="BJ743" s="1153"/>
      <c r="BK743" s="1153"/>
      <c r="BL743" s="1153"/>
      <c r="BM743" s="1153"/>
      <c r="BN743" s="1153"/>
      <c r="BO743" s="1153"/>
      <c r="BP743" s="1153"/>
      <c r="BQ743" s="1153"/>
      <c r="BR743" s="1153"/>
      <c r="BS743" s="1153"/>
      <c r="BT743" s="1153"/>
      <c r="BU743" s="1153"/>
      <c r="BV743" s="1153"/>
      <c r="BW743" s="1153"/>
    </row>
    <row r="744" spans="1:75" ht="13.5" customHeight="1">
      <c r="A744" s="1091" t="s">
        <v>67</v>
      </c>
      <c r="B744" s="15" t="s">
        <v>50</v>
      </c>
      <c r="C744" s="1089" t="str">
        <f>VLOOKUP($C727,'2025年度(1年前期)'!$B$5:$N$208,COLUMN('2025年度(1年前期)'!$I$5),0)&amp;""</f>
        <v/>
      </c>
      <c r="D744" s="1072"/>
      <c r="E744" s="1090" t="str">
        <f>VLOOKUP($C727,'2025年度(2年前期)'!$B$5:$N$208,COLUMN('2025年度(2年前期)'!$I$5),0)&amp;""</f>
        <v/>
      </c>
      <c r="F744" s="1072"/>
      <c r="G744" s="1090" t="str">
        <f>VLOOKUP($C727,'2025年度(3年前期)'!$B$5:$N$208,COLUMN('2025年度(3年前期)'!$I$5),0)&amp;""</f>
        <v>看護と安全</v>
      </c>
      <c r="H744" s="1072"/>
      <c r="I744" s="1090" t="str">
        <f>VLOOKUP($C727,'2025年度(4年前期)'!$B$5:$N$208,COLUMN('2025年度(4年前期)'!$I$5),0)&amp;""</f>
        <v>政策医療看護学実習</v>
      </c>
      <c r="J744" s="1072"/>
      <c r="K744" s="1071" t="str">
        <f>VLOOKUP($C727,'2025年度(助産前期)'!$B$5:$N$208,COLUMN('2025年度(助産前期)'!$I$5),0)&amp;""</f>
        <v>助産学臨床講義</v>
      </c>
      <c r="L744" s="1071"/>
      <c r="M744" s="1089" t="str">
        <f>VLOOKUP($C727,'2025年度(M1前期)'!$B$5:$N$208,COLUMN('2025年度(M1前期)'!$I$5),0)&amp;""</f>
        <v>精神看護学特論Ａ－Ⅳ(リエゾン精神看護)
がん看護学特論Ａ－Ⅲ</v>
      </c>
      <c r="N744" s="1072"/>
      <c r="O744" s="1071" t="str">
        <f>VLOOKUP($C727,'2025年度(M2前期)'!$B$5:$N$208,COLUMN('2025年度(M2前期)'!$I$5),0)&amp;""</f>
        <v>特別研究</v>
      </c>
      <c r="P744" s="1072"/>
      <c r="Q744" s="1071" t="str">
        <f>VLOOKUP($C727,'2025年度(D1前期)'!$B$5:$N$208,COLUMN('2025年度(D1前期)'!$I$5),0)&amp;""</f>
        <v/>
      </c>
      <c r="R744" s="1072"/>
      <c r="S744" s="1071" t="str">
        <f>VLOOKUP($C727,'2025年度(D23前期)'!$B$5:$N$208,COLUMN('2025年度(D23前期)'!$I$5),0)&amp;""</f>
        <v/>
      </c>
      <c r="T744" s="1072"/>
      <c r="V744" s="778" t="s">
        <v>99</v>
      </c>
      <c r="Z744" s="1091" t="str">
        <f>A744</f>
        <v>４時限（15：10～16：40）</v>
      </c>
      <c r="AA744" s="1151"/>
      <c r="AB744" s="1151"/>
      <c r="AC744" s="1151"/>
      <c r="AD744" s="1151"/>
      <c r="AE744" s="1151" t="s">
        <v>655</v>
      </c>
      <c r="AF744" s="1151"/>
      <c r="AG744" s="1151"/>
      <c r="AH744" s="1151"/>
      <c r="AI744" s="1151"/>
      <c r="AJ744" s="1151"/>
      <c r="AK744" s="1151"/>
      <c r="AL744" s="1151"/>
      <c r="AM744" s="1151" t="s">
        <v>686</v>
      </c>
      <c r="AN744" s="1151"/>
      <c r="AO744" s="1151"/>
      <c r="AP744" s="1151"/>
      <c r="AQ744" s="1151"/>
      <c r="AR744" s="1151"/>
      <c r="AS744" s="1151"/>
      <c r="AT744" s="1151"/>
      <c r="AU744" s="1151"/>
      <c r="AV744" s="1151"/>
      <c r="AW744" s="1151" t="s">
        <v>686</v>
      </c>
      <c r="AX744" s="1151"/>
      <c r="AY744" s="1151"/>
      <c r="AZ744" s="1151"/>
      <c r="BA744" s="1151" t="s">
        <v>650</v>
      </c>
      <c r="BB744" s="1151"/>
      <c r="BC744" s="1151"/>
      <c r="BD744" s="1151"/>
      <c r="BE744" s="1151"/>
      <c r="BF744" s="1151"/>
      <c r="BG744" s="1151"/>
      <c r="BH744" s="1151"/>
      <c r="BI744" s="1151"/>
      <c r="BJ744" s="1151"/>
      <c r="BK744" s="1151"/>
      <c r="BL744" s="1151"/>
      <c r="BM744" s="1151" t="s">
        <v>304</v>
      </c>
      <c r="BN744" s="1151" t="s">
        <v>688</v>
      </c>
      <c r="BO744" s="1151"/>
      <c r="BP744" s="1151"/>
      <c r="BQ744" s="1151"/>
      <c r="BR744" s="1151"/>
      <c r="BS744" s="1151"/>
      <c r="BT744" s="1151"/>
      <c r="BU744" s="1151"/>
      <c r="BV744" s="1151"/>
      <c r="BW744" s="1151"/>
    </row>
    <row r="745" spans="1:75" ht="13.5" customHeight="1">
      <c r="A745" s="1091"/>
      <c r="B745" s="15" t="s">
        <v>53</v>
      </c>
      <c r="C745" s="1101" t="str">
        <f>IFERROR(VLOOKUP(C744,科目・教員!$A$1:$B$357,2,0),"")</f>
        <v/>
      </c>
      <c r="D745" s="1068"/>
      <c r="E745" s="1073" t="str">
        <f>IFERROR(VLOOKUP(E744,科目・教員!$A$1:$B$357,2,0),"")</f>
        <v/>
      </c>
      <c r="F745" s="1068"/>
      <c r="G745" s="1073" t="str">
        <f>IFERROR(VLOOKUP(G744,科目・教員!$A$1:$B$357,2,0),"")</f>
        <v>小澤　三枝子</v>
      </c>
      <c r="H745" s="1068"/>
      <c r="I745" s="1073" t="str">
        <f>IFERROR(VLOOKUP(I744,科目・教員!$A$1:$B$357,2,0),"")</f>
        <v>各担当教員</v>
      </c>
      <c r="J745" s="1068"/>
      <c r="K745" s="1074" t="str">
        <f>IFERROR(VLOOKUP(K744,科目・教員!$A$1:$B$357,2,0),"")</f>
        <v/>
      </c>
      <c r="L745" s="1074"/>
      <c r="M745" s="1101" t="str">
        <f>IFERROR(VLOOKUP(M744,科目・教員!$A$1:$B$357,2,0),"")</f>
        <v/>
      </c>
      <c r="N745" s="1068"/>
      <c r="O745" s="1074" t="str">
        <f>IFERROR(VLOOKUP(O744,科目・教員!$A$1:$B$357,2,0),"")</f>
        <v/>
      </c>
      <c r="P745" s="1068"/>
      <c r="Q745" s="1074" t="str">
        <f>IFERROR(VLOOKUP(Q744,科目・教員!$A$1:$B$357,2,0),"")</f>
        <v/>
      </c>
      <c r="R745" s="1068"/>
      <c r="S745" s="1074" t="str">
        <f>IFERROR(VLOOKUP(S744,科目・教員!$A$1:$B$357,2,0),"")</f>
        <v/>
      </c>
      <c r="T745" s="1068"/>
      <c r="V745" s="778" t="s">
        <v>689</v>
      </c>
      <c r="Z745" s="1091"/>
      <c r="AA745" s="1152"/>
      <c r="AB745" s="1152"/>
      <c r="AC745" s="1152"/>
      <c r="AD745" s="1152"/>
      <c r="AE745" s="1152"/>
      <c r="AF745" s="1152"/>
      <c r="AG745" s="1152"/>
      <c r="AH745" s="1152"/>
      <c r="AI745" s="1152"/>
      <c r="AJ745" s="1152"/>
      <c r="AK745" s="1152"/>
      <c r="AL745" s="1152"/>
      <c r="AM745" s="1152"/>
      <c r="AN745" s="1152"/>
      <c r="AO745" s="1152"/>
      <c r="AP745" s="1152"/>
      <c r="AQ745" s="1152"/>
      <c r="AR745" s="1152"/>
      <c r="AS745" s="1152"/>
      <c r="AT745" s="1152"/>
      <c r="AU745" s="1152"/>
      <c r="AV745" s="1152"/>
      <c r="AW745" s="1152"/>
      <c r="AX745" s="1152"/>
      <c r="AY745" s="1152"/>
      <c r="AZ745" s="1152"/>
      <c r="BA745" s="1152"/>
      <c r="BB745" s="1152"/>
      <c r="BC745" s="1152"/>
      <c r="BD745" s="1152"/>
      <c r="BE745" s="1152"/>
      <c r="BF745" s="1152"/>
      <c r="BG745" s="1152"/>
      <c r="BH745" s="1152"/>
      <c r="BI745" s="1152"/>
      <c r="BJ745" s="1152"/>
      <c r="BK745" s="1152"/>
      <c r="BL745" s="1152"/>
      <c r="BM745" s="1152"/>
      <c r="BN745" s="1152"/>
      <c r="BO745" s="1152"/>
      <c r="BP745" s="1152"/>
      <c r="BQ745" s="1152"/>
      <c r="BR745" s="1152"/>
      <c r="BS745" s="1152"/>
      <c r="BT745" s="1152"/>
      <c r="BU745" s="1152"/>
      <c r="BV745" s="1152"/>
      <c r="BW745" s="1152"/>
    </row>
    <row r="746" spans="1:75" ht="13.5" customHeight="1">
      <c r="A746" s="1091"/>
      <c r="B746" s="15" t="s">
        <v>59</v>
      </c>
      <c r="C746" s="1101" t="str">
        <f>VLOOKUP($C727,'2025年度(1年前期)'!$B$5:$N$208,COLUMN('2025年度(1年前期)'!$I$5)+1,0)&amp;""</f>
        <v/>
      </c>
      <c r="D746" s="1068"/>
      <c r="E746" s="1073" t="str">
        <f>VLOOKUP($C727,'2025年度(2年前期)'!$B$5:$N$208,COLUMN('2025年度(2年前期)'!$I$5)+1,0)&amp;""</f>
        <v/>
      </c>
      <c r="F746" s="1068"/>
      <c r="G746" s="1073" t="str">
        <f>VLOOKUP($C727,'2025年度(3年前期)'!$B$5:$N$208,COLUMN('2025年度(3年前期)'!$I$5)+1,0)&amp;""</f>
        <v>大講義室</v>
      </c>
      <c r="H746" s="1068"/>
      <c r="I746" s="1073" t="str">
        <f>VLOOKUP($C727,'2025年度(4年前期)'!$B$5:$N$208,COLUMN('2025年度(4年前期)'!$I$5)+1,0)&amp;""</f>
        <v>成育:301･母小実</v>
      </c>
      <c r="J746" s="1068"/>
      <c r="K746" s="1074" t="str">
        <f>VLOOKUP($C727,'2025年度(助産前期)'!$B$5:$N$208,COLUMN('2025年度(助産前期)'!$I$5)+1,0)&amp;""</f>
        <v/>
      </c>
      <c r="L746" s="1074"/>
      <c r="M746" s="1101" t="str">
        <f>VLOOKUP($C727,'2025年度(M1前期)'!$B$5:$N$208,COLUMN('2025年度(M1前期)'!$I$5)+1,0)&amp;""</f>
        <v>精神:臨床講義室1
がん:別途指定</v>
      </c>
      <c r="N746" s="1068"/>
      <c r="O746" s="1074" t="str">
        <f>VLOOKUP($C727,'2025年度(M2前期)'!$B$5:$N$208,COLUMN('2025年度(M2前期)'!$I$5)+1,0)&amp;""</f>
        <v/>
      </c>
      <c r="P746" s="1068"/>
      <c r="Q746" s="1074" t="str">
        <f>VLOOKUP($C727,'2025年度(D1前期)'!$B$5:$N$208,COLUMN('2025年度(D1前期)'!$I$5)+1,0)&amp;""</f>
        <v/>
      </c>
      <c r="R746" s="1068"/>
      <c r="S746" s="1074" t="str">
        <f>VLOOKUP($C727,'2025年度(D23前期)'!$B$5:$N$208,COLUMN('2025年度(D23前期)'!$I$5)+1,0)&amp;""</f>
        <v/>
      </c>
      <c r="T746" s="1068"/>
      <c r="V746" s="778" t="s">
        <v>690</v>
      </c>
      <c r="Z746" s="1091"/>
      <c r="AA746" s="1152"/>
      <c r="AB746" s="1152"/>
      <c r="AC746" s="1152"/>
      <c r="AD746" s="1152"/>
      <c r="AE746" s="1152"/>
      <c r="AF746" s="1152"/>
      <c r="AG746" s="1152"/>
      <c r="AH746" s="1152"/>
      <c r="AI746" s="1152"/>
      <c r="AJ746" s="1152"/>
      <c r="AK746" s="1152"/>
      <c r="AL746" s="1152"/>
      <c r="AM746" s="1152"/>
      <c r="AN746" s="1152"/>
      <c r="AO746" s="1152"/>
      <c r="AP746" s="1152"/>
      <c r="AQ746" s="1152"/>
      <c r="AR746" s="1152"/>
      <c r="AS746" s="1152"/>
      <c r="AT746" s="1152"/>
      <c r="AU746" s="1152"/>
      <c r="AV746" s="1152"/>
      <c r="AW746" s="1152"/>
      <c r="AX746" s="1152"/>
      <c r="AY746" s="1152"/>
      <c r="AZ746" s="1152"/>
      <c r="BA746" s="1152"/>
      <c r="BB746" s="1152"/>
      <c r="BC746" s="1152"/>
      <c r="BD746" s="1152"/>
      <c r="BE746" s="1152"/>
      <c r="BF746" s="1152"/>
      <c r="BG746" s="1152"/>
      <c r="BH746" s="1152"/>
      <c r="BI746" s="1152"/>
      <c r="BJ746" s="1152"/>
      <c r="BK746" s="1152"/>
      <c r="BL746" s="1152"/>
      <c r="BM746" s="1152"/>
      <c r="BN746" s="1152"/>
      <c r="BO746" s="1152"/>
      <c r="BP746" s="1152"/>
      <c r="BQ746" s="1152"/>
      <c r="BR746" s="1152"/>
      <c r="BS746" s="1152"/>
      <c r="BT746" s="1152"/>
      <c r="BU746" s="1152"/>
      <c r="BV746" s="1152"/>
      <c r="BW746" s="1152"/>
    </row>
    <row r="747" spans="1:75" ht="13.5" customHeight="1">
      <c r="A747" s="1092"/>
      <c r="B747" s="16" t="s">
        <v>56</v>
      </c>
      <c r="C747" s="1149"/>
      <c r="D747" s="1117"/>
      <c r="E747" s="1063"/>
      <c r="F747" s="1075"/>
      <c r="G747" s="1063"/>
      <c r="H747" s="1075"/>
      <c r="I747" s="1063"/>
      <c r="J747" s="1075"/>
      <c r="K747" s="1064"/>
      <c r="L747" s="1064"/>
      <c r="M747" s="1061"/>
      <c r="N747" s="1075"/>
      <c r="O747" s="1064"/>
      <c r="P747" s="1075"/>
      <c r="Q747" s="1064"/>
      <c r="R747" s="1075"/>
      <c r="S747" s="1064"/>
      <c r="T747" s="1075"/>
      <c r="V747" s="778" t="s">
        <v>624</v>
      </c>
      <c r="Z747" s="1092"/>
      <c r="AA747" s="1153"/>
      <c r="AB747" s="1153"/>
      <c r="AC747" s="1153"/>
      <c r="AD747" s="1153"/>
      <c r="AE747" s="1153"/>
      <c r="AF747" s="1153"/>
      <c r="AG747" s="1153"/>
      <c r="AH747" s="1153"/>
      <c r="AI747" s="1153"/>
      <c r="AJ747" s="1153"/>
      <c r="AK747" s="1153"/>
      <c r="AL747" s="1153"/>
      <c r="AM747" s="1153"/>
      <c r="AN747" s="1153"/>
      <c r="AO747" s="1153"/>
      <c r="AP747" s="1153"/>
      <c r="AQ747" s="1153"/>
      <c r="AR747" s="1153"/>
      <c r="AS747" s="1153"/>
      <c r="AT747" s="1153"/>
      <c r="AU747" s="1153"/>
      <c r="AV747" s="1153"/>
      <c r="AW747" s="1153"/>
      <c r="AX747" s="1153"/>
      <c r="AY747" s="1153"/>
      <c r="AZ747" s="1153"/>
      <c r="BA747" s="1153"/>
      <c r="BB747" s="1153"/>
      <c r="BC747" s="1153"/>
      <c r="BD747" s="1153"/>
      <c r="BE747" s="1153"/>
      <c r="BF747" s="1153"/>
      <c r="BG747" s="1153"/>
      <c r="BH747" s="1153"/>
      <c r="BI747" s="1153"/>
      <c r="BJ747" s="1153"/>
      <c r="BK747" s="1153"/>
      <c r="BL747" s="1153"/>
      <c r="BM747" s="1153"/>
      <c r="BN747" s="1153"/>
      <c r="BO747" s="1153"/>
      <c r="BP747" s="1153"/>
      <c r="BQ747" s="1153"/>
      <c r="BR747" s="1153"/>
      <c r="BS747" s="1153"/>
      <c r="BT747" s="1153"/>
      <c r="BU747" s="1153"/>
      <c r="BV747" s="1153"/>
      <c r="BW747" s="1153"/>
    </row>
    <row r="748" spans="1:75" ht="13.5" customHeight="1">
      <c r="A748" s="1091" t="s">
        <v>68</v>
      </c>
      <c r="B748" s="15" t="s">
        <v>50</v>
      </c>
      <c r="C748" s="1089" t="str">
        <f>VLOOKUP($C727,'2025年度(1年前期)'!$B$5:$N$208,COLUMN('2025年度(1年前期)'!$K$5),0)&amp;""</f>
        <v/>
      </c>
      <c r="D748" s="1072"/>
      <c r="E748" s="1090" t="str">
        <f>VLOOKUP($C727,'2025年度(2年前期)'!$B$5:$N$208,COLUMN('2025年度(2年前期)'!$K$5),0)&amp;""</f>
        <v/>
      </c>
      <c r="F748" s="1072"/>
      <c r="G748" s="1090" t="str">
        <f>VLOOKUP($C727,'2025年度(3年前期)'!$B$5:$N$208,COLUMN('2025年度(3年前期)'!$K$5),0)&amp;""</f>
        <v/>
      </c>
      <c r="H748" s="1072"/>
      <c r="I748" s="1090" t="str">
        <f>VLOOKUP($C727,'2025年度(4年前期)'!$B$5:$N$208,COLUMN('2025年度(4年前期)'!$K$5),0)&amp;""</f>
        <v/>
      </c>
      <c r="J748" s="1072"/>
      <c r="K748" s="1071" t="str">
        <f>VLOOKUP($C727,'2025年度(助産前期)'!$B$5:$N$208,COLUMN('2025年度(助産前期)'!$K$5),0)&amp;""</f>
        <v/>
      </c>
      <c r="L748" s="1071"/>
      <c r="M748" s="1089" t="str">
        <f>VLOOKUP($C727,'2025年度(M1前期)'!$B$5:$N$208,COLUMN('2025年度(M1前期)'!$K$5),0)&amp;""</f>
        <v/>
      </c>
      <c r="N748" s="1072"/>
      <c r="O748" s="1071" t="str">
        <f>VLOOKUP($C727,'2025年度(M2前期)'!$B$5:$N$208,COLUMN('2025年度(M2前期)'!$K$5),0)&amp;""</f>
        <v/>
      </c>
      <c r="P748" s="1072"/>
      <c r="Q748" s="1071" t="str">
        <f>VLOOKUP($C727,'2025年度(D1前期)'!$B$5:$N$208,COLUMN('2025年度(D1前期)'!$K$5),0)&amp;""</f>
        <v/>
      </c>
      <c r="R748" s="1072"/>
      <c r="S748" s="1071" t="str">
        <f>VLOOKUP($C727,'2025年度(D23前期)'!$B$5:$N$208,COLUMN('2025年度(D23前期)'!$K$5),0)&amp;""</f>
        <v/>
      </c>
      <c r="T748" s="1072"/>
      <c r="U748" s="39"/>
      <c r="V748" s="17"/>
      <c r="Z748" s="1091" t="str">
        <f>A748</f>
        <v>５時限（16：50～18：20）</v>
      </c>
      <c r="AA748" s="1151"/>
      <c r="AB748" s="1151"/>
      <c r="AC748" s="1151"/>
      <c r="AD748" s="1151"/>
      <c r="AE748" s="1151"/>
      <c r="AF748" s="1151"/>
      <c r="AG748" s="1151"/>
      <c r="AH748" s="1151"/>
      <c r="AI748" s="1151"/>
      <c r="AJ748" s="1151"/>
      <c r="AK748" s="1151"/>
      <c r="AL748" s="1151"/>
      <c r="AM748" s="1151"/>
      <c r="AN748" s="1151"/>
      <c r="AO748" s="1151"/>
      <c r="AP748" s="1151"/>
      <c r="AQ748" s="1151"/>
      <c r="AR748" s="1151"/>
      <c r="AS748" s="1151"/>
      <c r="AT748" s="1151"/>
      <c r="AU748" s="1151"/>
      <c r="AV748" s="1151"/>
      <c r="AW748" s="1296"/>
      <c r="AX748" s="1151"/>
      <c r="AY748" s="1151"/>
      <c r="AZ748" s="1151"/>
      <c r="BA748" s="1151"/>
      <c r="BB748" s="1151"/>
      <c r="BC748" s="1151"/>
      <c r="BD748" s="1151"/>
      <c r="BE748" s="1151"/>
      <c r="BF748" s="1151"/>
      <c r="BG748" s="1151"/>
      <c r="BH748" s="1151"/>
      <c r="BI748" s="1151"/>
      <c r="BJ748" s="1151"/>
      <c r="BK748" s="1151"/>
      <c r="BL748" s="1151"/>
      <c r="BM748" s="1151"/>
      <c r="BN748" s="1151"/>
      <c r="BO748" s="1151"/>
      <c r="BP748" s="1151"/>
      <c r="BQ748" s="1151"/>
      <c r="BR748" s="1151"/>
      <c r="BS748" s="1151"/>
      <c r="BT748" s="1151"/>
      <c r="BU748" s="1151"/>
      <c r="BV748" s="1151"/>
      <c r="BW748" s="1151"/>
    </row>
    <row r="749" spans="1:75" ht="13.5" customHeight="1">
      <c r="A749" s="1091"/>
      <c r="B749" s="15" t="s">
        <v>53</v>
      </c>
      <c r="C749" s="1101" t="str">
        <f>IFERROR(VLOOKUP(C748,科目・教員!$A$1:$B$357,2,0),"")</f>
        <v/>
      </c>
      <c r="D749" s="1068"/>
      <c r="E749" s="1073" t="str">
        <f>IFERROR(VLOOKUP(E748,科目・教員!$A$1:$B$357,2,0),"")</f>
        <v/>
      </c>
      <c r="F749" s="1068"/>
      <c r="G749" s="1073" t="str">
        <f>IFERROR(VLOOKUP(G748,科目・教員!$A$1:$B$357,2,0),"")</f>
        <v/>
      </c>
      <c r="H749" s="1068"/>
      <c r="I749" s="1073" t="str">
        <f>IFERROR(VLOOKUP(I748,科目・教員!$A$1:$B$357,2,0),"")</f>
        <v/>
      </c>
      <c r="J749" s="1068"/>
      <c r="K749" s="1074" t="str">
        <f>IFERROR(VLOOKUP(K748,科目・教員!$A$1:$B$357,2,0),"")</f>
        <v/>
      </c>
      <c r="L749" s="1074"/>
      <c r="M749" s="1101" t="str">
        <f>IFERROR(VLOOKUP(M748,科目・教員!$A$1:$B$357,2,0),"")</f>
        <v/>
      </c>
      <c r="N749" s="1068"/>
      <c r="O749" s="1074" t="str">
        <f>IFERROR(VLOOKUP(O748,科目・教員!$A$1:$B$357,2,0),"")</f>
        <v/>
      </c>
      <c r="P749" s="1068"/>
      <c r="Q749" s="1074" t="str">
        <f>IFERROR(VLOOKUP(Q748,科目・教員!$A$1:$B$357,2,0),"")</f>
        <v/>
      </c>
      <c r="R749" s="1068"/>
      <c r="S749" s="1074" t="str">
        <f>IFERROR(VLOOKUP(S748,科目・教員!$A$1:$B$357,2,0),"")</f>
        <v/>
      </c>
      <c r="T749" s="1068"/>
      <c r="U749" s="39"/>
      <c r="V749" s="17"/>
      <c r="Z749" s="1091"/>
      <c r="AA749" s="1152"/>
      <c r="AB749" s="1152"/>
      <c r="AC749" s="1152"/>
      <c r="AD749" s="1152"/>
      <c r="AE749" s="1152"/>
      <c r="AF749" s="1152"/>
      <c r="AG749" s="1152"/>
      <c r="AH749" s="1152"/>
      <c r="AI749" s="1152"/>
      <c r="AJ749" s="1152"/>
      <c r="AK749" s="1152"/>
      <c r="AL749" s="1152"/>
      <c r="AM749" s="1152"/>
      <c r="AN749" s="1152"/>
      <c r="AO749" s="1152"/>
      <c r="AP749" s="1152"/>
      <c r="AQ749" s="1152"/>
      <c r="AR749" s="1152"/>
      <c r="AS749" s="1152"/>
      <c r="AT749" s="1152"/>
      <c r="AU749" s="1152"/>
      <c r="AV749" s="1152"/>
      <c r="AW749" s="1296"/>
      <c r="AX749" s="1152"/>
      <c r="AY749" s="1152"/>
      <c r="AZ749" s="1152"/>
      <c r="BA749" s="1152"/>
      <c r="BB749" s="1152"/>
      <c r="BC749" s="1152"/>
      <c r="BD749" s="1152"/>
      <c r="BE749" s="1152"/>
      <c r="BF749" s="1152"/>
      <c r="BG749" s="1152"/>
      <c r="BH749" s="1152"/>
      <c r="BI749" s="1152"/>
      <c r="BJ749" s="1152"/>
      <c r="BK749" s="1152"/>
      <c r="BL749" s="1152"/>
      <c r="BM749" s="1152"/>
      <c r="BN749" s="1152"/>
      <c r="BO749" s="1152"/>
      <c r="BP749" s="1152"/>
      <c r="BQ749" s="1152"/>
      <c r="BR749" s="1152"/>
      <c r="BS749" s="1152"/>
      <c r="BT749" s="1152"/>
      <c r="BU749" s="1152"/>
      <c r="BV749" s="1152"/>
      <c r="BW749" s="1152"/>
    </row>
    <row r="750" spans="1:75" ht="13.5" customHeight="1">
      <c r="A750" s="1091"/>
      <c r="B750" s="15" t="s">
        <v>59</v>
      </c>
      <c r="C750" s="1101" t="str">
        <f>VLOOKUP($C727,'2025年度(1年前期)'!$B$5:$N$208,COLUMN('2025年度(1年前期)'!$K$5)+1,0)&amp;""</f>
        <v/>
      </c>
      <c r="D750" s="1068"/>
      <c r="E750" s="1073" t="str">
        <f>VLOOKUP($C727,'2025年度(2年前期)'!$B$5:$N$208,COLUMN('2025年度(2年前期)'!$K$5)+1,0)&amp;""</f>
        <v/>
      </c>
      <c r="F750" s="1068"/>
      <c r="G750" s="1073" t="str">
        <f>VLOOKUP($C727,'2025年度(3年前期)'!$B$5:$N$208,COLUMN('2025年度(3年前期)'!$K$5)+1,0)&amp;""</f>
        <v/>
      </c>
      <c r="H750" s="1068"/>
      <c r="I750" s="1073" t="str">
        <f>VLOOKUP($C727,'2025年度(4年前期)'!$B$5:$N$208,COLUMN('2025年度(4年前期)'!$K$5)+1,0)&amp;""</f>
        <v/>
      </c>
      <c r="J750" s="1068"/>
      <c r="K750" s="1074" t="str">
        <f>VLOOKUP($C727,'2025年度(助産前期)'!$B$5:$N$208,COLUMN('2025年度(助産前期)'!$K$5)+1,0)&amp;""</f>
        <v/>
      </c>
      <c r="L750" s="1074"/>
      <c r="M750" s="1101" t="str">
        <f>VLOOKUP($C727,'2025年度(M1前期)'!$B$5:$N$208,COLUMN('2025年度(M1前期)'!$K$5)+1,0)&amp;""</f>
        <v/>
      </c>
      <c r="N750" s="1068"/>
      <c r="O750" s="1074" t="str">
        <f>VLOOKUP($C727,'2025年度(M2前期)'!$B$5:$N$208,COLUMN('2025年度(M2前期)'!$K$5)+1,0)&amp;""</f>
        <v/>
      </c>
      <c r="P750" s="1068"/>
      <c r="Q750" s="1074" t="str">
        <f>VLOOKUP($C727,'2025年度(D1前期)'!$B$5:$N$208,COLUMN('2025年度(D1前期)'!$K$5)+1,0)&amp;""</f>
        <v/>
      </c>
      <c r="R750" s="1068"/>
      <c r="S750" s="1074" t="str">
        <f>VLOOKUP($C727,'2025年度(D23前期)'!$B$5:$N$208,COLUMN('2025年度(D23前期)'!$K$5)+1,0)&amp;""</f>
        <v/>
      </c>
      <c r="T750" s="1068"/>
      <c r="U750" s="39"/>
      <c r="V750" s="17"/>
      <c r="Z750" s="1091"/>
      <c r="AA750" s="1152"/>
      <c r="AB750" s="1152"/>
      <c r="AC750" s="1152"/>
      <c r="AD750" s="1152"/>
      <c r="AE750" s="1152"/>
      <c r="AF750" s="1152"/>
      <c r="AG750" s="1152"/>
      <c r="AH750" s="1152"/>
      <c r="AI750" s="1152"/>
      <c r="AJ750" s="1152"/>
      <c r="AK750" s="1152"/>
      <c r="AL750" s="1152"/>
      <c r="AM750" s="1152"/>
      <c r="AN750" s="1152"/>
      <c r="AO750" s="1152"/>
      <c r="AP750" s="1152"/>
      <c r="AQ750" s="1152"/>
      <c r="AR750" s="1152"/>
      <c r="AS750" s="1152"/>
      <c r="AT750" s="1152"/>
      <c r="AU750" s="1152"/>
      <c r="AV750" s="1152"/>
      <c r="AW750" s="1296"/>
      <c r="AX750" s="1152"/>
      <c r="AY750" s="1152"/>
      <c r="AZ750" s="1152"/>
      <c r="BA750" s="1152"/>
      <c r="BB750" s="1152"/>
      <c r="BC750" s="1152"/>
      <c r="BD750" s="1152"/>
      <c r="BE750" s="1152"/>
      <c r="BF750" s="1152"/>
      <c r="BG750" s="1152"/>
      <c r="BH750" s="1152"/>
      <c r="BI750" s="1152"/>
      <c r="BJ750" s="1152"/>
      <c r="BK750" s="1152"/>
      <c r="BL750" s="1152"/>
      <c r="BM750" s="1152"/>
      <c r="BN750" s="1152"/>
      <c r="BO750" s="1152"/>
      <c r="BP750" s="1152"/>
      <c r="BQ750" s="1152"/>
      <c r="BR750" s="1152"/>
      <c r="BS750" s="1152"/>
      <c r="BT750" s="1152"/>
      <c r="BU750" s="1152"/>
      <c r="BV750" s="1152"/>
      <c r="BW750" s="1152"/>
    </row>
    <row r="751" spans="1:75" ht="13.5" customHeight="1">
      <c r="A751" s="1092"/>
      <c r="B751" s="16" t="s">
        <v>56</v>
      </c>
      <c r="C751" s="1061"/>
      <c r="D751" s="1075"/>
      <c r="E751" s="1063"/>
      <c r="F751" s="1075"/>
      <c r="G751" s="1063"/>
      <c r="H751" s="1075"/>
      <c r="I751" s="1063"/>
      <c r="J751" s="1075"/>
      <c r="K751" s="1064"/>
      <c r="L751" s="1064"/>
      <c r="M751" s="1061"/>
      <c r="N751" s="1075"/>
      <c r="O751" s="1064"/>
      <c r="P751" s="1075"/>
      <c r="Q751" s="1064"/>
      <c r="R751" s="1075"/>
      <c r="S751" s="1064"/>
      <c r="T751" s="1075"/>
      <c r="U751" s="40"/>
      <c r="V751" s="28"/>
      <c r="W751" s="20"/>
      <c r="X751" s="20"/>
      <c r="Y751" s="20"/>
      <c r="Z751" s="1092"/>
      <c r="AA751" s="1153"/>
      <c r="AB751" s="1153"/>
      <c r="AC751" s="1153"/>
      <c r="AD751" s="1153"/>
      <c r="AE751" s="1153"/>
      <c r="AF751" s="1153"/>
      <c r="AG751" s="1153"/>
      <c r="AH751" s="1153"/>
      <c r="AI751" s="1153"/>
      <c r="AJ751" s="1153"/>
      <c r="AK751" s="1153"/>
      <c r="AL751" s="1153"/>
      <c r="AM751" s="1153"/>
      <c r="AN751" s="1153"/>
      <c r="AO751" s="1153"/>
      <c r="AP751" s="1153"/>
      <c r="AQ751" s="1153"/>
      <c r="AR751" s="1153"/>
      <c r="AS751" s="1153"/>
      <c r="AT751" s="1153"/>
      <c r="AU751" s="1153"/>
      <c r="AV751" s="1153"/>
      <c r="AW751" s="1296"/>
      <c r="AX751" s="1153"/>
      <c r="AY751" s="1153"/>
      <c r="AZ751" s="1153"/>
      <c r="BA751" s="1153"/>
      <c r="BB751" s="1153"/>
      <c r="BC751" s="1153"/>
      <c r="BD751" s="1153"/>
      <c r="BE751" s="1153"/>
      <c r="BF751" s="1153"/>
      <c r="BG751" s="1153"/>
      <c r="BH751" s="1153"/>
      <c r="BI751" s="1153"/>
      <c r="BJ751" s="1153"/>
      <c r="BK751" s="1153"/>
      <c r="BL751" s="1153"/>
      <c r="BM751" s="1153"/>
      <c r="BN751" s="1153"/>
      <c r="BO751" s="1153"/>
      <c r="BP751" s="1153"/>
      <c r="BQ751" s="1153"/>
      <c r="BR751" s="1153"/>
      <c r="BS751" s="1153"/>
      <c r="BT751" s="1153"/>
      <c r="BU751" s="1153"/>
      <c r="BV751" s="1153"/>
      <c r="BW751" s="1153"/>
    </row>
    <row r="752" spans="1:75" s="62" customFormat="1" ht="18.75" hidden="1">
      <c r="A752" s="57"/>
      <c r="B752" s="58"/>
      <c r="C752" s="1295">
        <f>C727+1</f>
        <v>45839</v>
      </c>
      <c r="D752" s="1295"/>
      <c r="E752" s="1295"/>
      <c r="F752" s="1295"/>
      <c r="G752" s="1295"/>
      <c r="H752" s="1295"/>
      <c r="I752" s="1295"/>
      <c r="J752" s="1295"/>
      <c r="K752" s="1295"/>
      <c r="L752" s="1295"/>
      <c r="M752" s="1295"/>
      <c r="N752" s="1295"/>
      <c r="O752" s="1295"/>
      <c r="P752" s="1295"/>
      <c r="Q752" s="1295"/>
      <c r="R752" s="1295"/>
      <c r="S752" s="1295"/>
      <c r="T752" s="1295"/>
      <c r="U752" s="1171">
        <f>C752</f>
        <v>45839</v>
      </c>
      <c r="V752" s="1172"/>
      <c r="W752" s="1172"/>
      <c r="X752" s="1172"/>
      <c r="Y752" s="1172"/>
      <c r="Z752" s="59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  <c r="AL752" s="60"/>
      <c r="AM752" s="60"/>
      <c r="AN752" s="60"/>
      <c r="AO752" s="60"/>
      <c r="AP752" s="60"/>
      <c r="AQ752" s="60"/>
      <c r="AR752" s="60"/>
      <c r="AS752" s="60"/>
      <c r="AT752" s="60"/>
      <c r="AU752" s="60"/>
      <c r="AV752" s="60"/>
      <c r="AW752" s="60"/>
      <c r="AX752" s="60"/>
      <c r="AY752" s="60"/>
      <c r="AZ752" s="60"/>
      <c r="BA752" s="60"/>
      <c r="BB752" s="60"/>
      <c r="BC752" s="60"/>
      <c r="BD752" s="60"/>
      <c r="BE752" s="60"/>
      <c r="BF752" s="60"/>
      <c r="BG752" s="60"/>
      <c r="BH752" s="60"/>
      <c r="BI752" s="60"/>
      <c r="BJ752" s="60"/>
      <c r="BK752" s="60"/>
      <c r="BL752" s="60"/>
      <c r="BM752" s="60"/>
      <c r="BN752" s="60"/>
      <c r="BO752" s="60"/>
      <c r="BP752" s="60"/>
      <c r="BQ752" s="61"/>
      <c r="BR752" s="61"/>
      <c r="BS752" s="61"/>
      <c r="BT752" s="61"/>
      <c r="BU752" s="61"/>
      <c r="BV752" s="61"/>
      <c r="BW752" s="61"/>
    </row>
    <row r="753" spans="1:75" ht="18.75" hidden="1">
      <c r="A753" s="1095" t="s">
        <v>350</v>
      </c>
      <c r="B753" s="12" t="s">
        <v>50</v>
      </c>
      <c r="C753" s="1079" t="e">
        <f>VLOOKUP($C752,#REF!,COLUMN(#REF!),0)&amp;""</f>
        <v>#REF!</v>
      </c>
      <c r="D753" s="1080"/>
      <c r="E753" s="1081" t="e">
        <f>VLOOKUP($C752,#REF!,COLUMN(#REF!),0)&amp;""</f>
        <v>#REF!</v>
      </c>
      <c r="F753" s="1080"/>
      <c r="G753" s="1081" t="e">
        <f>VLOOKUP($C752,#REF!,COLUMN(#REF!),0)&amp;""</f>
        <v>#REF!</v>
      </c>
      <c r="H753" s="1080"/>
      <c r="I753" s="1081" t="e">
        <f>VLOOKUP($C752,#REF!,COLUMN(#REF!),0)&amp;""</f>
        <v>#REF!</v>
      </c>
      <c r="J753" s="1080"/>
      <c r="K753" s="1072" t="e">
        <f>VLOOKUP($C752,#REF!,COLUMN(#REF!),0)&amp;""</f>
        <v>#REF!</v>
      </c>
      <c r="L753" s="1080"/>
      <c r="M753" s="1079" t="e">
        <f>VLOOKUP($C752,#REF!,COLUMN(#REF!),0)&amp;""</f>
        <v>#REF!</v>
      </c>
      <c r="N753" s="1096"/>
      <c r="O753" s="1081" t="e">
        <f>VLOOKUP($C752,#REF!,COLUMN(#REF!),0)&amp;""</f>
        <v>#REF!</v>
      </c>
      <c r="P753" s="1080"/>
      <c r="Q753" s="1081" t="e">
        <f>VLOOKUP($C752,#REF!,COLUMN(#REF!),0)&amp;""</f>
        <v>#REF!</v>
      </c>
      <c r="R753" s="1080"/>
      <c r="S753" s="1072" t="e">
        <f>VLOOKUP($C752,#REF!,COLUMN(#REF!),0)&amp;""</f>
        <v>#REF!</v>
      </c>
      <c r="T753" s="1080"/>
      <c r="U753" s="63"/>
      <c r="Z753" s="1095" t="str">
        <f>A753</f>
        <v xml:space="preserve">１時限（09：30～11：00） </v>
      </c>
      <c r="AA753" s="1173"/>
      <c r="AB753" s="1173"/>
      <c r="AC753" s="1173"/>
      <c r="AD753" s="1173"/>
      <c r="AE753" s="1173"/>
      <c r="AF753" s="1173"/>
      <c r="AG753" s="1173"/>
      <c r="AH753" s="1173"/>
      <c r="AI753" s="1173"/>
      <c r="AJ753" s="1173"/>
      <c r="AK753" s="1173"/>
      <c r="AL753" s="1173"/>
      <c r="AM753" s="1173"/>
      <c r="AN753" s="1173"/>
      <c r="AO753" s="64"/>
      <c r="AP753" s="64"/>
      <c r="AQ753" s="64"/>
      <c r="AR753" s="64"/>
      <c r="AS753" s="64"/>
      <c r="AT753" s="64"/>
      <c r="AU753" s="64"/>
      <c r="AV753" s="64"/>
      <c r="AW753" s="1173"/>
      <c r="AX753" s="1173"/>
      <c r="AY753" s="1173"/>
      <c r="AZ753" s="1173"/>
      <c r="BA753" s="1173"/>
      <c r="BB753" s="1173"/>
      <c r="BC753" s="1173"/>
      <c r="BD753" s="1173"/>
      <c r="BE753" s="1173"/>
      <c r="BF753" s="1173"/>
      <c r="BG753" s="64"/>
      <c r="BH753" s="64"/>
      <c r="BI753" s="1173"/>
      <c r="BJ753" s="1173"/>
      <c r="BK753" s="64"/>
      <c r="BL753" s="64"/>
      <c r="BM753" s="64"/>
      <c r="BN753" s="1173"/>
      <c r="BO753" s="64"/>
      <c r="BP753" s="1173"/>
      <c r="BQ753" s="1173"/>
      <c r="BR753" s="1173"/>
      <c r="BS753" s="1173"/>
      <c r="BT753" s="1173"/>
      <c r="BU753" s="1173"/>
      <c r="BV753" s="1173"/>
      <c r="BW753" s="1173"/>
    </row>
    <row r="754" spans="1:75" ht="18.75" hidden="1">
      <c r="A754" s="1091"/>
      <c r="B754" s="15" t="s">
        <v>53</v>
      </c>
      <c r="C754" s="1065" t="str">
        <f>IFERROR(VLOOKUP(C753,科目・教員!$A$1:$B$357,2,0),"")</f>
        <v/>
      </c>
      <c r="D754" s="1066"/>
      <c r="E754" s="1067" t="str">
        <f>IFERROR(VLOOKUP(E753,科目・教員!$A$1:$B$357,2,0),"")</f>
        <v/>
      </c>
      <c r="F754" s="1066"/>
      <c r="G754" s="1067" t="str">
        <f>IFERROR(VLOOKUP(G753,科目・教員!$A$1:$B$357,2,0),"")</f>
        <v/>
      </c>
      <c r="H754" s="1066"/>
      <c r="I754" s="1067" t="str">
        <f>IFERROR(VLOOKUP(I753,科目・教員!$A$1:$B$357,2,0),"")</f>
        <v/>
      </c>
      <c r="J754" s="1066"/>
      <c r="K754" s="1068" t="str">
        <f>IFERROR(VLOOKUP(K753,科目・教員!$A$1:$B$357,2,0),"")</f>
        <v/>
      </c>
      <c r="L754" s="1066"/>
      <c r="M754" s="1065" t="str">
        <f>IFERROR(VLOOKUP(M753,科目・教員!$A$1:$B$357,2,0),"")</f>
        <v/>
      </c>
      <c r="N754" s="1066"/>
      <c r="O754" s="1067" t="str">
        <f>IFERROR(VLOOKUP(O753,科目・教員!$A$1:$B$357,2,0),"")</f>
        <v/>
      </c>
      <c r="P754" s="1066"/>
      <c r="Q754" s="1067" t="str">
        <f>IFERROR(VLOOKUP(Q753,科目・教員!$A$1:$B$357,2,0),"")</f>
        <v/>
      </c>
      <c r="R754" s="1066"/>
      <c r="S754" s="1068" t="str">
        <f>IFERROR(VLOOKUP(S753,科目・教員!$A$1:$B$357,2,0),"")</f>
        <v/>
      </c>
      <c r="T754" s="1066"/>
      <c r="U754" s="63"/>
      <c r="Z754" s="1091"/>
      <c r="AA754" s="1173"/>
      <c r="AB754" s="1173"/>
      <c r="AC754" s="1173"/>
      <c r="AD754" s="1173"/>
      <c r="AE754" s="1173"/>
      <c r="AF754" s="1173"/>
      <c r="AG754" s="1173"/>
      <c r="AH754" s="1173"/>
      <c r="AI754" s="1173"/>
      <c r="AJ754" s="1173"/>
      <c r="AK754" s="1173"/>
      <c r="AL754" s="1173"/>
      <c r="AM754" s="1173"/>
      <c r="AN754" s="1173"/>
      <c r="AO754" s="64"/>
      <c r="AP754" s="64"/>
      <c r="AQ754" s="64"/>
      <c r="AR754" s="64"/>
      <c r="AS754" s="64"/>
      <c r="AT754" s="64"/>
      <c r="AU754" s="64"/>
      <c r="AV754" s="64"/>
      <c r="AW754" s="1173"/>
      <c r="AX754" s="1173"/>
      <c r="AY754" s="1173"/>
      <c r="AZ754" s="1173"/>
      <c r="BA754" s="1173"/>
      <c r="BB754" s="1173"/>
      <c r="BC754" s="1173"/>
      <c r="BD754" s="1173"/>
      <c r="BE754" s="1173"/>
      <c r="BF754" s="1173"/>
      <c r="BG754" s="64"/>
      <c r="BH754" s="64"/>
      <c r="BI754" s="1173"/>
      <c r="BJ754" s="1173"/>
      <c r="BK754" s="64"/>
      <c r="BL754" s="64"/>
      <c r="BM754" s="64"/>
      <c r="BN754" s="1173"/>
      <c r="BO754" s="64"/>
      <c r="BP754" s="1173"/>
      <c r="BQ754" s="1173"/>
      <c r="BR754" s="1173"/>
      <c r="BS754" s="1173"/>
      <c r="BT754" s="1173"/>
      <c r="BU754" s="1173"/>
      <c r="BV754" s="1173"/>
      <c r="BW754" s="1173"/>
    </row>
    <row r="755" spans="1:75" ht="18.75" hidden="1">
      <c r="A755" s="1091"/>
      <c r="B755" s="15" t="s">
        <v>59</v>
      </c>
      <c r="C755" s="1065" t="e">
        <f>VLOOKUP($C752,#REF!,COLUMN(#REF!)+1,0)&amp;""</f>
        <v>#REF!</v>
      </c>
      <c r="D755" s="1066"/>
      <c r="E755" s="1067" t="e">
        <f>VLOOKUP($C752,#REF!,COLUMN(#REF!)+1,0)&amp;""</f>
        <v>#REF!</v>
      </c>
      <c r="F755" s="1066"/>
      <c r="G755" s="1067" t="e">
        <f>VLOOKUP($C752,#REF!,COLUMN(#REF!)+1,0)&amp;""</f>
        <v>#REF!</v>
      </c>
      <c r="H755" s="1066"/>
      <c r="I755" s="1067" t="e">
        <f>VLOOKUP($C752,#REF!,COLUMN(#REF!)+1,0)&amp;""</f>
        <v>#REF!</v>
      </c>
      <c r="J755" s="1066"/>
      <c r="K755" s="1068" t="e">
        <f>VLOOKUP($C752,#REF!,COLUMN(#REF!)+1,0)&amp;""</f>
        <v>#REF!</v>
      </c>
      <c r="L755" s="1066"/>
      <c r="M755" s="1065" t="e">
        <f>VLOOKUP($C752,#REF!,COLUMN(#REF!)+1,0)&amp;""</f>
        <v>#REF!</v>
      </c>
      <c r="N755" s="1066"/>
      <c r="O755" s="1067" t="e">
        <f>VLOOKUP($C752,#REF!,COLUMN(#REF!)+1,0)&amp;""</f>
        <v>#REF!</v>
      </c>
      <c r="P755" s="1066"/>
      <c r="Q755" s="1067" t="e">
        <f>VLOOKUP($C752,#REF!,COLUMN(#REF!)+1,0)&amp;""</f>
        <v>#REF!</v>
      </c>
      <c r="R755" s="1066"/>
      <c r="S755" s="1068" t="e">
        <f>VLOOKUP($C752,#REF!,COLUMN(#REF!)+1,0)&amp;""</f>
        <v>#REF!</v>
      </c>
      <c r="T755" s="1066"/>
      <c r="U755" s="63"/>
      <c r="Z755" s="1091"/>
      <c r="AA755" s="1173"/>
      <c r="AB755" s="1173"/>
      <c r="AC755" s="1173"/>
      <c r="AD755" s="1173"/>
      <c r="AE755" s="1173"/>
      <c r="AF755" s="1173"/>
      <c r="AG755" s="1173"/>
      <c r="AH755" s="1173"/>
      <c r="AI755" s="1173"/>
      <c r="AJ755" s="1173"/>
      <c r="AK755" s="1173"/>
      <c r="AL755" s="1173"/>
      <c r="AM755" s="1173"/>
      <c r="AN755" s="1173"/>
      <c r="AO755" s="64"/>
      <c r="AP755" s="64"/>
      <c r="AQ755" s="64"/>
      <c r="AR755" s="64"/>
      <c r="AS755" s="64"/>
      <c r="AT755" s="64"/>
      <c r="AU755" s="64"/>
      <c r="AV755" s="64"/>
      <c r="AW755" s="1173"/>
      <c r="AX755" s="1173"/>
      <c r="AY755" s="1173"/>
      <c r="AZ755" s="1173"/>
      <c r="BA755" s="1173"/>
      <c r="BB755" s="1173"/>
      <c r="BC755" s="1173"/>
      <c r="BD755" s="1173"/>
      <c r="BE755" s="1173"/>
      <c r="BF755" s="1173"/>
      <c r="BG755" s="64"/>
      <c r="BH755" s="64"/>
      <c r="BI755" s="1173"/>
      <c r="BJ755" s="1173"/>
      <c r="BK755" s="64"/>
      <c r="BL755" s="64"/>
      <c r="BM755" s="64"/>
      <c r="BN755" s="1173"/>
      <c r="BO755" s="64"/>
      <c r="BP755" s="1173"/>
      <c r="BQ755" s="1173"/>
      <c r="BR755" s="1173"/>
      <c r="BS755" s="1173"/>
      <c r="BT755" s="1173"/>
      <c r="BU755" s="1173"/>
      <c r="BV755" s="1173"/>
      <c r="BW755" s="1173"/>
    </row>
    <row r="756" spans="1:75" ht="18.75" hidden="1">
      <c r="A756" s="1092"/>
      <c r="B756" s="16" t="s">
        <v>56</v>
      </c>
      <c r="C756" s="1061"/>
      <c r="D756" s="1062"/>
      <c r="E756" s="1063"/>
      <c r="F756" s="1062"/>
      <c r="G756" s="1063"/>
      <c r="H756" s="1062"/>
      <c r="I756" s="1063"/>
      <c r="J756" s="1062"/>
      <c r="K756" s="1064"/>
      <c r="L756" s="1062"/>
      <c r="M756" s="1061"/>
      <c r="N756" s="1062"/>
      <c r="O756" s="1063"/>
      <c r="P756" s="1062"/>
      <c r="Q756" s="1063"/>
      <c r="R756" s="1062"/>
      <c r="S756" s="1064"/>
      <c r="T756" s="1062"/>
      <c r="U756" s="63"/>
      <c r="Z756" s="1092"/>
      <c r="AA756" s="1173"/>
      <c r="AB756" s="1173"/>
      <c r="AC756" s="1173"/>
      <c r="AD756" s="1173"/>
      <c r="AE756" s="1173"/>
      <c r="AF756" s="1173"/>
      <c r="AG756" s="1173"/>
      <c r="AH756" s="1173"/>
      <c r="AI756" s="1173"/>
      <c r="AJ756" s="1173"/>
      <c r="AK756" s="1173"/>
      <c r="AL756" s="1173"/>
      <c r="AM756" s="1173"/>
      <c r="AN756" s="1173"/>
      <c r="AO756" s="64"/>
      <c r="AP756" s="64"/>
      <c r="AQ756" s="64"/>
      <c r="AR756" s="64"/>
      <c r="AS756" s="64"/>
      <c r="AT756" s="64"/>
      <c r="AU756" s="64"/>
      <c r="AV756" s="64"/>
      <c r="AW756" s="1173"/>
      <c r="AX756" s="1173"/>
      <c r="AY756" s="1173"/>
      <c r="AZ756" s="1173"/>
      <c r="BA756" s="1173"/>
      <c r="BB756" s="1173"/>
      <c r="BC756" s="1173"/>
      <c r="BD756" s="1173"/>
      <c r="BE756" s="1173"/>
      <c r="BF756" s="1173"/>
      <c r="BG756" s="64"/>
      <c r="BH756" s="64"/>
      <c r="BI756" s="1173"/>
      <c r="BJ756" s="1173"/>
      <c r="BK756" s="64"/>
      <c r="BL756" s="64"/>
      <c r="BM756" s="64"/>
      <c r="BN756" s="1173"/>
      <c r="BO756" s="64"/>
      <c r="BP756" s="1173"/>
      <c r="BQ756" s="1173"/>
      <c r="BR756" s="1173"/>
      <c r="BS756" s="1173"/>
      <c r="BT756" s="1173"/>
      <c r="BU756" s="1173"/>
      <c r="BV756" s="1173"/>
      <c r="BW756" s="1173"/>
    </row>
    <row r="757" spans="1:75" ht="18.75" hidden="1">
      <c r="A757" s="1095" t="s">
        <v>351</v>
      </c>
      <c r="B757" s="15" t="s">
        <v>50</v>
      </c>
      <c r="C757" s="1079" t="e">
        <f>VLOOKUP($C752,#REF!,COLUMN(#REF!),0)&amp;""</f>
        <v>#REF!</v>
      </c>
      <c r="D757" s="1080"/>
      <c r="E757" s="1081" t="e">
        <f>VLOOKUP($C752,#REF!,COLUMN(#REF!),0)&amp;""</f>
        <v>#REF!</v>
      </c>
      <c r="F757" s="1080"/>
      <c r="G757" s="1081" t="e">
        <f>VLOOKUP($C752,#REF!,COLUMN(#REF!),0)&amp;""</f>
        <v>#REF!</v>
      </c>
      <c r="H757" s="1080"/>
      <c r="I757" s="1081" t="e">
        <f>VLOOKUP($C752,#REF!,COLUMN(#REF!),0)&amp;""</f>
        <v>#REF!</v>
      </c>
      <c r="J757" s="1080"/>
      <c r="K757" s="1072" t="e">
        <f>VLOOKUP($C752,#REF!,COLUMN(#REF!),0)&amp;""</f>
        <v>#REF!</v>
      </c>
      <c r="L757" s="1080"/>
      <c r="M757" s="1072" t="e">
        <f>VLOOKUP($C752,#REF!,COLUMN(#REF!),0)&amp;""</f>
        <v>#REF!</v>
      </c>
      <c r="N757" s="1080"/>
      <c r="O757" s="1072" t="e">
        <f>VLOOKUP($C752,#REF!,COLUMN(#REF!),0)&amp;""</f>
        <v>#REF!</v>
      </c>
      <c r="P757" s="1080"/>
      <c r="Q757" s="1072" t="e">
        <f>VLOOKUP($C752,#REF!,COLUMN(#REF!),0)&amp;""</f>
        <v>#REF!</v>
      </c>
      <c r="R757" s="1080"/>
      <c r="S757" s="1072" t="e">
        <f>VLOOKUP($C752,#REF!,COLUMN(#REF!),0)&amp;""</f>
        <v>#REF!</v>
      </c>
      <c r="T757" s="1080"/>
      <c r="U757" s="65"/>
      <c r="Z757" s="1095" t="str">
        <f>A757</f>
        <v>２時限（11：10～12：40）</v>
      </c>
      <c r="AA757" s="1173"/>
      <c r="AB757" s="1173"/>
      <c r="AC757" s="1173"/>
      <c r="AD757" s="1173"/>
      <c r="AE757" s="1173"/>
      <c r="AF757" s="1173"/>
      <c r="AG757" s="1173"/>
      <c r="AH757" s="1173"/>
      <c r="AI757" s="1173"/>
      <c r="AJ757" s="1173"/>
      <c r="AK757" s="1173"/>
      <c r="AL757" s="1173"/>
      <c r="AM757" s="1173"/>
      <c r="AN757" s="1173"/>
      <c r="AO757" s="64"/>
      <c r="AP757" s="64"/>
      <c r="AQ757" s="64"/>
      <c r="AR757" s="64"/>
      <c r="AS757" s="64"/>
      <c r="AT757" s="64"/>
      <c r="AU757" s="64"/>
      <c r="AV757" s="64"/>
      <c r="AW757" s="1173"/>
      <c r="AX757" s="1173"/>
      <c r="AY757" s="1173"/>
      <c r="AZ757" s="1173"/>
      <c r="BA757" s="1173"/>
      <c r="BB757" s="1173"/>
      <c r="BC757" s="1173"/>
      <c r="BD757" s="1173"/>
      <c r="BE757" s="1173"/>
      <c r="BF757" s="1173"/>
      <c r="BG757" s="64"/>
      <c r="BH757" s="64"/>
      <c r="BI757" s="1173"/>
      <c r="BJ757" s="1173"/>
      <c r="BK757" s="64"/>
      <c r="BL757" s="64"/>
      <c r="BM757" s="64"/>
      <c r="BN757" s="1173"/>
      <c r="BO757" s="64"/>
      <c r="BP757" s="1173"/>
      <c r="BQ757" s="1173"/>
      <c r="BR757" s="1173"/>
      <c r="BS757" s="1173"/>
      <c r="BT757" s="1173"/>
      <c r="BU757" s="1173"/>
      <c r="BV757" s="1173"/>
      <c r="BW757" s="1173"/>
    </row>
    <row r="758" spans="1:75" ht="18.75" hidden="1">
      <c r="A758" s="1091"/>
      <c r="B758" s="15" t="s">
        <v>53</v>
      </c>
      <c r="C758" s="1065" t="str">
        <f>IFERROR(VLOOKUP(C757,科目・教員!$A$1:$B$357,2,0),"")</f>
        <v/>
      </c>
      <c r="D758" s="1066"/>
      <c r="E758" s="1067" t="str">
        <f>IFERROR(VLOOKUP(E757,科目・教員!$A$1:$B$357,2,0),"")</f>
        <v/>
      </c>
      <c r="F758" s="1066"/>
      <c r="G758" s="1067" t="str">
        <f>IFERROR(VLOOKUP(G757,科目・教員!$A$1:$B$357,2,0),"")</f>
        <v/>
      </c>
      <c r="H758" s="1066"/>
      <c r="I758" s="1067" t="str">
        <f>IFERROR(VLOOKUP(I757,科目・教員!$A$1:$B$357,2,0),"")</f>
        <v/>
      </c>
      <c r="J758" s="1066"/>
      <c r="K758" s="1068" t="str">
        <f>IFERROR(VLOOKUP(K757,科目・教員!$A$1:$B$357,2,0),"")</f>
        <v/>
      </c>
      <c r="L758" s="1066"/>
      <c r="M758" s="1068" t="str">
        <f>IFERROR(VLOOKUP(M757,科目・教員!$A$1:$B$357,2,0),"")</f>
        <v/>
      </c>
      <c r="N758" s="1066"/>
      <c r="O758" s="1068" t="str">
        <f>IFERROR(VLOOKUP(O757,科目・教員!$A$1:$B$357,2,0),"")</f>
        <v/>
      </c>
      <c r="P758" s="1066"/>
      <c r="Q758" s="1068" t="str">
        <f>IFERROR(VLOOKUP(Q757,科目・教員!$A$1:$B$357,2,0),"")</f>
        <v/>
      </c>
      <c r="R758" s="1066"/>
      <c r="S758" s="1068" t="str">
        <f>IFERROR(VLOOKUP(S757,科目・教員!$A$1:$B$357,2,0),"")</f>
        <v/>
      </c>
      <c r="T758" s="1066"/>
      <c r="U758" s="65"/>
      <c r="Z758" s="1091"/>
      <c r="AA758" s="1173"/>
      <c r="AB758" s="1173"/>
      <c r="AC758" s="1173"/>
      <c r="AD758" s="1173"/>
      <c r="AE758" s="1173"/>
      <c r="AF758" s="1173"/>
      <c r="AG758" s="1173"/>
      <c r="AH758" s="1173"/>
      <c r="AI758" s="1173"/>
      <c r="AJ758" s="1173"/>
      <c r="AK758" s="1173"/>
      <c r="AL758" s="1173"/>
      <c r="AM758" s="1173"/>
      <c r="AN758" s="1173"/>
      <c r="AO758" s="64"/>
      <c r="AP758" s="64"/>
      <c r="AQ758" s="64"/>
      <c r="AR758" s="64"/>
      <c r="AS758" s="64"/>
      <c r="AT758" s="64"/>
      <c r="AU758" s="64"/>
      <c r="AV758" s="64"/>
      <c r="AW758" s="1173"/>
      <c r="AX758" s="1173"/>
      <c r="AY758" s="1173"/>
      <c r="AZ758" s="1173"/>
      <c r="BA758" s="1173"/>
      <c r="BB758" s="1173"/>
      <c r="BC758" s="1173"/>
      <c r="BD758" s="1173"/>
      <c r="BE758" s="1173"/>
      <c r="BF758" s="1173"/>
      <c r="BG758" s="64"/>
      <c r="BH758" s="64"/>
      <c r="BI758" s="1173"/>
      <c r="BJ758" s="1173"/>
      <c r="BK758" s="64"/>
      <c r="BL758" s="64"/>
      <c r="BM758" s="64"/>
      <c r="BN758" s="1173"/>
      <c r="BO758" s="64"/>
      <c r="BP758" s="1173"/>
      <c r="BQ758" s="1173"/>
      <c r="BR758" s="1173"/>
      <c r="BS758" s="1173"/>
      <c r="BT758" s="1173"/>
      <c r="BU758" s="1173"/>
      <c r="BV758" s="1173"/>
      <c r="BW758" s="1173"/>
    </row>
    <row r="759" spans="1:75" ht="18.75" hidden="1">
      <c r="A759" s="1091"/>
      <c r="B759" s="15" t="s">
        <v>59</v>
      </c>
      <c r="C759" s="1065" t="e">
        <f>VLOOKUP($C752,#REF!,COLUMN(#REF!)+1,0)&amp;""</f>
        <v>#REF!</v>
      </c>
      <c r="D759" s="1066"/>
      <c r="E759" s="1067" t="e">
        <f>VLOOKUP($C752,#REF!,COLUMN(#REF!)+1,0)&amp;""</f>
        <v>#REF!</v>
      </c>
      <c r="F759" s="1066"/>
      <c r="G759" s="1067" t="e">
        <f>VLOOKUP($C752,#REF!,COLUMN(#REF!)+1,0)&amp;""</f>
        <v>#REF!</v>
      </c>
      <c r="H759" s="1066"/>
      <c r="I759" s="1067" t="e">
        <f>VLOOKUP($C752,#REF!,COLUMN(#REF!)+1,0)&amp;""</f>
        <v>#REF!</v>
      </c>
      <c r="J759" s="1066"/>
      <c r="K759" s="1068" t="e">
        <f>VLOOKUP($C752,#REF!,COLUMN(#REF!)+1,0)&amp;""</f>
        <v>#REF!</v>
      </c>
      <c r="L759" s="1066"/>
      <c r="M759" s="1068" t="e">
        <f>VLOOKUP($C752,#REF!,COLUMN(#REF!)+1,0)&amp;""</f>
        <v>#REF!</v>
      </c>
      <c r="N759" s="1066"/>
      <c r="O759" s="1068" t="e">
        <f>VLOOKUP($C752,#REF!,COLUMN(#REF!)+1,0)&amp;""</f>
        <v>#REF!</v>
      </c>
      <c r="P759" s="1066"/>
      <c r="Q759" s="1068" t="e">
        <f>VLOOKUP($C752,#REF!,COLUMN(#REF!)+1,0)&amp;""</f>
        <v>#REF!</v>
      </c>
      <c r="R759" s="1066"/>
      <c r="S759" s="1068" t="e">
        <f>VLOOKUP($C752,#REF!,COLUMN(#REF!)+1,0)&amp;""</f>
        <v>#REF!</v>
      </c>
      <c r="T759" s="1066"/>
      <c r="U759" s="65"/>
      <c r="Z759" s="1091"/>
      <c r="AA759" s="1173"/>
      <c r="AB759" s="1173"/>
      <c r="AC759" s="1173"/>
      <c r="AD759" s="1173"/>
      <c r="AE759" s="1173"/>
      <c r="AF759" s="1173"/>
      <c r="AG759" s="1173"/>
      <c r="AH759" s="1173"/>
      <c r="AI759" s="1173"/>
      <c r="AJ759" s="1173"/>
      <c r="AK759" s="1173"/>
      <c r="AL759" s="1173"/>
      <c r="AM759" s="1173"/>
      <c r="AN759" s="1173"/>
      <c r="AO759" s="64"/>
      <c r="AP759" s="64"/>
      <c r="AQ759" s="64"/>
      <c r="AR759" s="64"/>
      <c r="AS759" s="64"/>
      <c r="AT759" s="64"/>
      <c r="AU759" s="64"/>
      <c r="AV759" s="64"/>
      <c r="AW759" s="1173"/>
      <c r="AX759" s="1173"/>
      <c r="AY759" s="1173"/>
      <c r="AZ759" s="1173"/>
      <c r="BA759" s="1173"/>
      <c r="BB759" s="1173"/>
      <c r="BC759" s="1173"/>
      <c r="BD759" s="1173"/>
      <c r="BE759" s="1173"/>
      <c r="BF759" s="1173"/>
      <c r="BG759" s="64"/>
      <c r="BH759" s="64"/>
      <c r="BI759" s="1173"/>
      <c r="BJ759" s="1173"/>
      <c r="BK759" s="64"/>
      <c r="BL759" s="64"/>
      <c r="BM759" s="64"/>
      <c r="BN759" s="1173"/>
      <c r="BO759" s="64"/>
      <c r="BP759" s="1173"/>
      <c r="BQ759" s="1173"/>
      <c r="BR759" s="1173"/>
      <c r="BS759" s="1173"/>
      <c r="BT759" s="1173"/>
      <c r="BU759" s="1173"/>
      <c r="BV759" s="1173"/>
      <c r="BW759" s="1173"/>
    </row>
    <row r="760" spans="1:75" ht="18.75" hidden="1">
      <c r="A760" s="1092"/>
      <c r="B760" s="16" t="s">
        <v>56</v>
      </c>
      <c r="C760" s="1061"/>
      <c r="D760" s="1075"/>
      <c r="E760" s="1063"/>
      <c r="F760" s="1075"/>
      <c r="G760" s="1063"/>
      <c r="H760" s="1075"/>
      <c r="I760" s="1063"/>
      <c r="J760" s="1075"/>
      <c r="K760" s="1064"/>
      <c r="L760" s="1075"/>
      <c r="M760" s="1064"/>
      <c r="N760" s="1075"/>
      <c r="O760" s="1064"/>
      <c r="P760" s="1075"/>
      <c r="Q760" s="1064"/>
      <c r="R760" s="1075"/>
      <c r="S760" s="1064"/>
      <c r="T760" s="1075"/>
      <c r="U760" s="65"/>
      <c r="Z760" s="1092"/>
      <c r="AA760" s="1173"/>
      <c r="AB760" s="1173"/>
      <c r="AC760" s="1173"/>
      <c r="AD760" s="1173"/>
      <c r="AE760" s="1173"/>
      <c r="AF760" s="1173"/>
      <c r="AG760" s="1173"/>
      <c r="AH760" s="1173"/>
      <c r="AI760" s="1173"/>
      <c r="AJ760" s="1173"/>
      <c r="AK760" s="1173"/>
      <c r="AL760" s="1173"/>
      <c r="AM760" s="1173"/>
      <c r="AN760" s="1173"/>
      <c r="AO760" s="64"/>
      <c r="AP760" s="64"/>
      <c r="AQ760" s="64"/>
      <c r="AR760" s="64"/>
      <c r="AS760" s="64"/>
      <c r="AT760" s="64"/>
      <c r="AU760" s="64"/>
      <c r="AV760" s="64"/>
      <c r="AW760" s="1173"/>
      <c r="AX760" s="1173"/>
      <c r="AY760" s="1173"/>
      <c r="AZ760" s="1173"/>
      <c r="BA760" s="1173"/>
      <c r="BB760" s="1173"/>
      <c r="BC760" s="1173"/>
      <c r="BD760" s="1173"/>
      <c r="BE760" s="1173"/>
      <c r="BF760" s="1173"/>
      <c r="BG760" s="64"/>
      <c r="BH760" s="64"/>
      <c r="BI760" s="1173"/>
      <c r="BJ760" s="1173"/>
      <c r="BK760" s="64"/>
      <c r="BL760" s="64"/>
      <c r="BM760" s="64"/>
      <c r="BN760" s="1173"/>
      <c r="BO760" s="64"/>
      <c r="BP760" s="1173"/>
      <c r="BQ760" s="1173"/>
      <c r="BR760" s="1173"/>
      <c r="BS760" s="1173"/>
      <c r="BT760" s="1173"/>
      <c r="BU760" s="1173"/>
      <c r="BV760" s="1173"/>
      <c r="BW760" s="1173"/>
    </row>
    <row r="761" spans="1:75" ht="18.75" hidden="1">
      <c r="A761" s="1095" t="s">
        <v>352</v>
      </c>
      <c r="B761" s="18" t="s">
        <v>61</v>
      </c>
      <c r="C761" s="1079"/>
      <c r="D761" s="1080"/>
      <c r="E761" s="1081"/>
      <c r="F761" s="1080"/>
      <c r="G761" s="1081"/>
      <c r="H761" s="1080"/>
      <c r="I761" s="1081"/>
      <c r="J761" s="1080"/>
      <c r="K761" s="1072"/>
      <c r="L761" s="1080"/>
      <c r="M761" s="1072"/>
      <c r="N761" s="1080"/>
      <c r="O761" s="1072"/>
      <c r="P761" s="1080"/>
      <c r="Q761" s="1072"/>
      <c r="R761" s="1080"/>
      <c r="S761" s="1072"/>
      <c r="T761" s="1080"/>
      <c r="U761" s="65"/>
      <c r="Z761" s="1095" t="str">
        <f>A761</f>
        <v>昼休み（12：40～13：30）</v>
      </c>
      <c r="AA761" s="1173"/>
      <c r="AB761" s="1173"/>
      <c r="AC761" s="1173"/>
      <c r="AD761" s="1173"/>
      <c r="AE761" s="1173"/>
      <c r="AF761" s="1173"/>
      <c r="AG761" s="1173"/>
      <c r="AH761" s="1173"/>
      <c r="AI761" s="1173"/>
      <c r="AJ761" s="1173"/>
      <c r="AK761" s="1173"/>
      <c r="AL761" s="1173"/>
      <c r="AM761" s="1173"/>
      <c r="AN761" s="1173"/>
      <c r="AO761" s="64"/>
      <c r="AP761" s="64"/>
      <c r="AQ761" s="64"/>
      <c r="AR761" s="64"/>
      <c r="AS761" s="64"/>
      <c r="AT761" s="64"/>
      <c r="AU761" s="64"/>
      <c r="AV761" s="64"/>
      <c r="AW761" s="1173"/>
      <c r="AX761" s="1173"/>
      <c r="AY761" s="1173"/>
      <c r="AZ761" s="1173"/>
      <c r="BA761" s="1173"/>
      <c r="BB761" s="1173"/>
      <c r="BC761" s="1173"/>
      <c r="BD761" s="1173"/>
      <c r="BE761" s="1173"/>
      <c r="BF761" s="1173"/>
      <c r="BG761" s="64"/>
      <c r="BH761" s="64"/>
      <c r="BI761" s="1173"/>
      <c r="BJ761" s="1173"/>
      <c r="BK761" s="64"/>
      <c r="BL761" s="64"/>
      <c r="BM761" s="64"/>
      <c r="BN761" s="1173"/>
      <c r="BO761" s="64"/>
      <c r="BP761" s="1173"/>
      <c r="BQ761" s="1173"/>
      <c r="BR761" s="1173"/>
      <c r="BS761" s="1173"/>
      <c r="BT761" s="1173"/>
      <c r="BU761" s="1173"/>
      <c r="BV761" s="1173"/>
      <c r="BW761" s="1173"/>
    </row>
    <row r="762" spans="1:75" ht="13.5" hidden="1" customHeight="1">
      <c r="A762" s="1091"/>
      <c r="B762" s="18" t="s">
        <v>62</v>
      </c>
      <c r="C762" s="1065"/>
      <c r="D762" s="1066"/>
      <c r="E762" s="1067"/>
      <c r="F762" s="1066"/>
      <c r="G762" s="1067"/>
      <c r="H762" s="1066"/>
      <c r="I762" s="1067"/>
      <c r="J762" s="1066"/>
      <c r="K762" s="1068"/>
      <c r="L762" s="1066"/>
      <c r="M762" s="1068"/>
      <c r="N762" s="1066"/>
      <c r="O762" s="1068"/>
      <c r="P762" s="1066"/>
      <c r="Q762" s="1068"/>
      <c r="R762" s="1066"/>
      <c r="S762" s="1068"/>
      <c r="T762" s="1066"/>
      <c r="U762" s="65"/>
      <c r="Z762" s="1091"/>
      <c r="AA762" s="1173"/>
      <c r="AB762" s="1173"/>
      <c r="AC762" s="1173"/>
      <c r="AD762" s="1173"/>
      <c r="AE762" s="1173"/>
      <c r="AF762" s="1173"/>
      <c r="AG762" s="1173"/>
      <c r="AH762" s="1173"/>
      <c r="AI762" s="1173"/>
      <c r="AJ762" s="1173"/>
      <c r="AK762" s="1173"/>
      <c r="AL762" s="1173"/>
      <c r="AM762" s="1173"/>
      <c r="AN762" s="1173"/>
      <c r="AO762" s="64"/>
      <c r="AP762" s="64"/>
      <c r="AQ762" s="64"/>
      <c r="AR762" s="64"/>
      <c r="AS762" s="64"/>
      <c r="AT762" s="64"/>
      <c r="AU762" s="64"/>
      <c r="AV762" s="64"/>
      <c r="AW762" s="1173"/>
      <c r="AX762" s="1173"/>
      <c r="AY762" s="1173"/>
      <c r="AZ762" s="1173"/>
      <c r="BA762" s="1173"/>
      <c r="BB762" s="1173"/>
      <c r="BC762" s="1173"/>
      <c r="BD762" s="1173"/>
      <c r="BE762" s="1173"/>
      <c r="BF762" s="1173"/>
      <c r="BG762" s="64"/>
      <c r="BH762" s="64"/>
      <c r="BI762" s="1173"/>
      <c r="BJ762" s="1173"/>
      <c r="BK762" s="64"/>
      <c r="BL762" s="64"/>
      <c r="BM762" s="64"/>
      <c r="BN762" s="1173"/>
      <c r="BO762" s="64"/>
      <c r="BP762" s="1173"/>
      <c r="BQ762" s="1173"/>
      <c r="BR762" s="1173"/>
      <c r="BS762" s="1173"/>
      <c r="BT762" s="1173"/>
      <c r="BU762" s="1173"/>
      <c r="BV762" s="1173"/>
      <c r="BW762" s="1173"/>
    </row>
    <row r="763" spans="1:75" ht="13.5" hidden="1" customHeight="1">
      <c r="A763" s="1091"/>
      <c r="B763" s="18" t="s">
        <v>59</v>
      </c>
      <c r="C763" s="1065"/>
      <c r="D763" s="1066"/>
      <c r="E763" s="1067"/>
      <c r="F763" s="1066"/>
      <c r="G763" s="1067"/>
      <c r="H763" s="1066"/>
      <c r="I763" s="1067"/>
      <c r="J763" s="1066"/>
      <c r="K763" s="1068"/>
      <c r="L763" s="1066"/>
      <c r="M763" s="1068"/>
      <c r="N763" s="1066"/>
      <c r="O763" s="1068"/>
      <c r="P763" s="1066"/>
      <c r="Q763" s="1068"/>
      <c r="R763" s="1066"/>
      <c r="S763" s="1068"/>
      <c r="T763" s="1066"/>
      <c r="U763" s="65"/>
      <c r="Z763" s="1091"/>
      <c r="AA763" s="1173"/>
      <c r="AB763" s="1173"/>
      <c r="AC763" s="1173"/>
      <c r="AD763" s="1173"/>
      <c r="AE763" s="1173"/>
      <c r="AF763" s="1173"/>
      <c r="AG763" s="1173"/>
      <c r="AH763" s="1173"/>
      <c r="AI763" s="1173"/>
      <c r="AJ763" s="1173"/>
      <c r="AK763" s="1173"/>
      <c r="AL763" s="1173"/>
      <c r="AM763" s="1173"/>
      <c r="AN763" s="1173"/>
      <c r="AO763" s="64"/>
      <c r="AP763" s="64"/>
      <c r="AQ763" s="64"/>
      <c r="AR763" s="64"/>
      <c r="AS763" s="64"/>
      <c r="AT763" s="64"/>
      <c r="AU763" s="64"/>
      <c r="AV763" s="64"/>
      <c r="AW763" s="1173"/>
      <c r="AX763" s="1173"/>
      <c r="AY763" s="1173"/>
      <c r="AZ763" s="1173"/>
      <c r="BA763" s="1173"/>
      <c r="BB763" s="1173"/>
      <c r="BC763" s="1173"/>
      <c r="BD763" s="1173"/>
      <c r="BE763" s="1173"/>
      <c r="BF763" s="1173"/>
      <c r="BG763" s="64"/>
      <c r="BH763" s="64"/>
      <c r="BI763" s="1173"/>
      <c r="BJ763" s="1173"/>
      <c r="BK763" s="64"/>
      <c r="BL763" s="64"/>
      <c r="BM763" s="64"/>
      <c r="BN763" s="1173"/>
      <c r="BO763" s="64"/>
      <c r="BP763" s="1173"/>
      <c r="BQ763" s="1173"/>
      <c r="BR763" s="1173"/>
      <c r="BS763" s="1173"/>
      <c r="BT763" s="1173"/>
      <c r="BU763" s="1173"/>
      <c r="BV763" s="1173"/>
      <c r="BW763" s="1173"/>
    </row>
    <row r="764" spans="1:75" ht="18.75" hidden="1">
      <c r="A764" s="1092"/>
      <c r="B764" s="19" t="s">
        <v>56</v>
      </c>
      <c r="C764" s="1102"/>
      <c r="D764" s="1094"/>
      <c r="E764" s="1103"/>
      <c r="F764" s="1094"/>
      <c r="G764" s="1103"/>
      <c r="H764" s="1094"/>
      <c r="I764" s="1103"/>
      <c r="J764" s="1094"/>
      <c r="K764" s="1093"/>
      <c r="L764" s="1094"/>
      <c r="M764" s="1093"/>
      <c r="N764" s="1094"/>
      <c r="O764" s="1093"/>
      <c r="P764" s="1094"/>
      <c r="Q764" s="1093"/>
      <c r="R764" s="1094"/>
      <c r="S764" s="1093"/>
      <c r="T764" s="1094"/>
      <c r="U764" s="65"/>
      <c r="Z764" s="1092"/>
      <c r="AA764" s="1173"/>
      <c r="AB764" s="1173"/>
      <c r="AC764" s="1173"/>
      <c r="AD764" s="1173"/>
      <c r="AE764" s="1173"/>
      <c r="AF764" s="1173"/>
      <c r="AG764" s="1173"/>
      <c r="AH764" s="1173"/>
      <c r="AI764" s="1173"/>
      <c r="AJ764" s="1173"/>
      <c r="AK764" s="1173"/>
      <c r="AL764" s="1173"/>
      <c r="AM764" s="1173"/>
      <c r="AN764" s="1173"/>
      <c r="AO764" s="64"/>
      <c r="AP764" s="64"/>
      <c r="AQ764" s="64"/>
      <c r="AR764" s="64"/>
      <c r="AS764" s="64"/>
      <c r="AT764" s="64"/>
      <c r="AU764" s="64"/>
      <c r="AV764" s="64"/>
      <c r="AW764" s="1173"/>
      <c r="AX764" s="1173"/>
      <c r="AY764" s="1173"/>
      <c r="AZ764" s="1173"/>
      <c r="BA764" s="1173"/>
      <c r="BB764" s="1173"/>
      <c r="BC764" s="1173"/>
      <c r="BD764" s="1173"/>
      <c r="BE764" s="1173"/>
      <c r="BF764" s="1173"/>
      <c r="BG764" s="64"/>
      <c r="BH764" s="64"/>
      <c r="BI764" s="1173"/>
      <c r="BJ764" s="1173"/>
      <c r="BK764" s="64"/>
      <c r="BL764" s="64"/>
      <c r="BM764" s="64"/>
      <c r="BN764" s="1173"/>
      <c r="BO764" s="64"/>
      <c r="BP764" s="1173"/>
      <c r="BQ764" s="1173"/>
      <c r="BR764" s="1173"/>
      <c r="BS764" s="1173"/>
      <c r="BT764" s="1173"/>
      <c r="BU764" s="1173"/>
      <c r="BV764" s="1173"/>
      <c r="BW764" s="1173"/>
    </row>
    <row r="765" spans="1:75" ht="18.75" hidden="1">
      <c r="A765" s="1095" t="s">
        <v>64</v>
      </c>
      <c r="B765" s="15" t="s">
        <v>50</v>
      </c>
      <c r="C765" s="1089" t="e">
        <f>VLOOKUP($C752,#REF!,COLUMN(#REF!),0)&amp;""</f>
        <v>#REF!</v>
      </c>
      <c r="D765" s="1072"/>
      <c r="E765" s="1090" t="e">
        <f>VLOOKUP($C752,#REF!,COLUMN(#REF!),0)&amp;""</f>
        <v>#REF!</v>
      </c>
      <c r="F765" s="1072"/>
      <c r="G765" s="1090" t="e">
        <f>VLOOKUP($C752,#REF!,COLUMN(#REF!),0)&amp;""</f>
        <v>#REF!</v>
      </c>
      <c r="H765" s="1072"/>
      <c r="I765" s="1090" t="e">
        <f>VLOOKUP($C752,#REF!,COLUMN(#REF!),0)&amp;""</f>
        <v>#REF!</v>
      </c>
      <c r="J765" s="1072"/>
      <c r="K765" s="1071" t="e">
        <f>VLOOKUP($C752,#REF!,COLUMN(#REF!),0)&amp;""</f>
        <v>#REF!</v>
      </c>
      <c r="L765" s="1072"/>
      <c r="M765" s="1071" t="e">
        <f>VLOOKUP($C752,#REF!,COLUMN(#REF!),0)&amp;""</f>
        <v>#REF!</v>
      </c>
      <c r="N765" s="1072"/>
      <c r="O765" s="1071" t="e">
        <f>VLOOKUP($C752,#REF!,COLUMN(#REF!),0)&amp;""</f>
        <v>#REF!</v>
      </c>
      <c r="P765" s="1072"/>
      <c r="Q765" s="1071" t="e">
        <f>VLOOKUP($C752,#REF!,COLUMN(#REF!),0)&amp;""</f>
        <v>#REF!</v>
      </c>
      <c r="R765" s="1072"/>
      <c r="S765" s="1071" t="e">
        <f>VLOOKUP($C752,#REF!,COLUMN(#REF!),0)&amp;""</f>
        <v>#REF!</v>
      </c>
      <c r="T765" s="1072"/>
      <c r="U765" s="65"/>
      <c r="Z765" s="1095" t="str">
        <f>A765</f>
        <v>３時限（13：30～15：00）</v>
      </c>
      <c r="AA765" s="1173"/>
      <c r="AB765" s="1173"/>
      <c r="AC765" s="1173"/>
      <c r="AD765" s="1173"/>
      <c r="AE765" s="1173"/>
      <c r="AF765" s="1173"/>
      <c r="AG765" s="1173"/>
      <c r="AH765" s="1173"/>
      <c r="AI765" s="1173"/>
      <c r="AJ765" s="1173"/>
      <c r="AK765" s="1173"/>
      <c r="AL765" s="1173"/>
      <c r="AM765" s="1173"/>
      <c r="AN765" s="1173"/>
      <c r="AO765" s="64"/>
      <c r="AP765" s="64"/>
      <c r="AQ765" s="64"/>
      <c r="AR765" s="64"/>
      <c r="AS765" s="64"/>
      <c r="AT765" s="64"/>
      <c r="AU765" s="64"/>
      <c r="AV765" s="64"/>
      <c r="AW765" s="1173"/>
      <c r="AX765" s="1173"/>
      <c r="AY765" s="1173"/>
      <c r="AZ765" s="1173"/>
      <c r="BA765" s="1173"/>
      <c r="BB765" s="1173"/>
      <c r="BC765" s="1173"/>
      <c r="BD765" s="1173"/>
      <c r="BE765" s="1173"/>
      <c r="BF765" s="1173"/>
      <c r="BG765" s="64"/>
      <c r="BH765" s="64"/>
      <c r="BI765" s="1173"/>
      <c r="BJ765" s="1173"/>
      <c r="BK765" s="64"/>
      <c r="BL765" s="64"/>
      <c r="BM765" s="64"/>
      <c r="BN765" s="1173"/>
      <c r="BO765" s="64"/>
      <c r="BP765" s="1173"/>
      <c r="BQ765" s="1173"/>
      <c r="BR765" s="1173"/>
      <c r="BS765" s="1173"/>
      <c r="BT765" s="1173"/>
      <c r="BU765" s="1173"/>
      <c r="BV765" s="1173"/>
      <c r="BW765" s="1173"/>
    </row>
    <row r="766" spans="1:75" ht="18.75" hidden="1">
      <c r="A766" s="1091"/>
      <c r="B766" s="15" t="s">
        <v>53</v>
      </c>
      <c r="C766" s="1101" t="str">
        <f>IFERROR(VLOOKUP(C765,科目・教員!$A$1:$B$357,2,0),"")</f>
        <v/>
      </c>
      <c r="D766" s="1068"/>
      <c r="E766" s="1073" t="str">
        <f>IFERROR(VLOOKUP(E765,科目・教員!$A$1:$B$357,2,0),"")</f>
        <v/>
      </c>
      <c r="F766" s="1068"/>
      <c r="G766" s="1073" t="str">
        <f>IFERROR(VLOOKUP(G765,科目・教員!$A$1:$B$357,2,0),"")</f>
        <v/>
      </c>
      <c r="H766" s="1068"/>
      <c r="I766" s="1073" t="str">
        <f>IFERROR(VLOOKUP(I765,科目・教員!$A$1:$B$357,2,0),"")</f>
        <v/>
      </c>
      <c r="J766" s="1068"/>
      <c r="K766" s="1074" t="str">
        <f>IFERROR(VLOOKUP(K765,科目・教員!$A$1:$B$357,2,0),"")</f>
        <v/>
      </c>
      <c r="L766" s="1068"/>
      <c r="M766" s="1074" t="str">
        <f>IFERROR(VLOOKUP(M765,科目・教員!$A$1:$B$357,2,0),"")</f>
        <v/>
      </c>
      <c r="N766" s="1068"/>
      <c r="O766" s="1074" t="str">
        <f>IFERROR(VLOOKUP(O765,科目・教員!$A$1:$B$357,2,0),"")</f>
        <v/>
      </c>
      <c r="P766" s="1068"/>
      <c r="Q766" s="1074" t="str">
        <f>IFERROR(VLOOKUP(Q765,科目・教員!$A$1:$B$357,2,0),"")</f>
        <v/>
      </c>
      <c r="R766" s="1068"/>
      <c r="S766" s="1074" t="str">
        <f>IFERROR(VLOOKUP(S765,科目・教員!$A$1:$B$357,2,0),"")</f>
        <v/>
      </c>
      <c r="T766" s="1068"/>
      <c r="U766" s="65"/>
      <c r="Z766" s="1091"/>
      <c r="AA766" s="1173"/>
      <c r="AB766" s="1173"/>
      <c r="AC766" s="1173"/>
      <c r="AD766" s="1173"/>
      <c r="AE766" s="1173"/>
      <c r="AF766" s="1173"/>
      <c r="AG766" s="1173"/>
      <c r="AH766" s="1173"/>
      <c r="AI766" s="1173"/>
      <c r="AJ766" s="1173"/>
      <c r="AK766" s="1173"/>
      <c r="AL766" s="1173"/>
      <c r="AM766" s="1173"/>
      <c r="AN766" s="1173"/>
      <c r="AO766" s="64"/>
      <c r="AP766" s="64"/>
      <c r="AQ766" s="64"/>
      <c r="AR766" s="64"/>
      <c r="AS766" s="64"/>
      <c r="AT766" s="64"/>
      <c r="AU766" s="64"/>
      <c r="AV766" s="64"/>
      <c r="AW766" s="1173"/>
      <c r="AX766" s="1173"/>
      <c r="AY766" s="1173"/>
      <c r="AZ766" s="1173"/>
      <c r="BA766" s="1173"/>
      <c r="BB766" s="1173"/>
      <c r="BC766" s="1173"/>
      <c r="BD766" s="1173"/>
      <c r="BE766" s="1173"/>
      <c r="BF766" s="1173"/>
      <c r="BG766" s="64"/>
      <c r="BH766" s="64"/>
      <c r="BI766" s="1173"/>
      <c r="BJ766" s="1173"/>
      <c r="BK766" s="64"/>
      <c r="BL766" s="64"/>
      <c r="BM766" s="64"/>
      <c r="BN766" s="1173"/>
      <c r="BO766" s="64"/>
      <c r="BP766" s="1173"/>
      <c r="BQ766" s="1173"/>
      <c r="BR766" s="1173"/>
      <c r="BS766" s="1173"/>
      <c r="BT766" s="1173"/>
      <c r="BU766" s="1173"/>
      <c r="BV766" s="1173"/>
      <c r="BW766" s="1173"/>
    </row>
    <row r="767" spans="1:75" ht="18.75" hidden="1">
      <c r="A767" s="1091"/>
      <c r="B767" s="15" t="s">
        <v>59</v>
      </c>
      <c r="C767" s="1101" t="e">
        <f>VLOOKUP($C752,#REF!,COLUMN(#REF!)+1,0)&amp;""</f>
        <v>#REF!</v>
      </c>
      <c r="D767" s="1068"/>
      <c r="E767" s="1073" t="e">
        <f>VLOOKUP($C752,#REF!,COLUMN(#REF!)+1,0)&amp;""</f>
        <v>#REF!</v>
      </c>
      <c r="F767" s="1068"/>
      <c r="G767" s="1073" t="e">
        <f>VLOOKUP($C752,#REF!,COLUMN(#REF!)+1,0)&amp;""</f>
        <v>#REF!</v>
      </c>
      <c r="H767" s="1068"/>
      <c r="I767" s="1073" t="e">
        <f>VLOOKUP($C752,#REF!,COLUMN(#REF!)+1,0)&amp;""</f>
        <v>#REF!</v>
      </c>
      <c r="J767" s="1068"/>
      <c r="K767" s="1074" t="e">
        <f>VLOOKUP($C752,#REF!,COLUMN(#REF!)+1,0)&amp;""</f>
        <v>#REF!</v>
      </c>
      <c r="L767" s="1068"/>
      <c r="M767" s="1074" t="e">
        <f>VLOOKUP($C752,#REF!,COLUMN(#REF!)+1,0)&amp;""</f>
        <v>#REF!</v>
      </c>
      <c r="N767" s="1068"/>
      <c r="O767" s="1074" t="e">
        <f>VLOOKUP($C752,#REF!,COLUMN(#REF!)+1,0)&amp;""</f>
        <v>#REF!</v>
      </c>
      <c r="P767" s="1068"/>
      <c r="Q767" s="1074" t="e">
        <f>VLOOKUP($C752,#REF!,COLUMN(#REF!)+1,0)&amp;""</f>
        <v>#REF!</v>
      </c>
      <c r="R767" s="1068"/>
      <c r="S767" s="1074" t="e">
        <f>VLOOKUP($C752,#REF!,COLUMN(#REF!)+1,0)&amp;""</f>
        <v>#REF!</v>
      </c>
      <c r="T767" s="1068"/>
      <c r="U767" s="65"/>
      <c r="Z767" s="1091"/>
      <c r="AA767" s="1173"/>
      <c r="AB767" s="1173"/>
      <c r="AC767" s="1173"/>
      <c r="AD767" s="1173"/>
      <c r="AE767" s="1173"/>
      <c r="AF767" s="1173"/>
      <c r="AG767" s="1173"/>
      <c r="AH767" s="1173"/>
      <c r="AI767" s="1173"/>
      <c r="AJ767" s="1173"/>
      <c r="AK767" s="1173"/>
      <c r="AL767" s="1173"/>
      <c r="AM767" s="1173"/>
      <c r="AN767" s="1173"/>
      <c r="AO767" s="64"/>
      <c r="AP767" s="64"/>
      <c r="AQ767" s="64"/>
      <c r="AR767" s="64"/>
      <c r="AS767" s="64"/>
      <c r="AT767" s="64"/>
      <c r="AU767" s="64"/>
      <c r="AV767" s="64"/>
      <c r="AW767" s="1173"/>
      <c r="AX767" s="1173"/>
      <c r="AY767" s="1173"/>
      <c r="AZ767" s="1173"/>
      <c r="BA767" s="1173"/>
      <c r="BB767" s="1173"/>
      <c r="BC767" s="1173"/>
      <c r="BD767" s="1173"/>
      <c r="BE767" s="1173"/>
      <c r="BF767" s="1173"/>
      <c r="BG767" s="64"/>
      <c r="BH767" s="64"/>
      <c r="BI767" s="1173"/>
      <c r="BJ767" s="1173"/>
      <c r="BK767" s="64"/>
      <c r="BL767" s="64"/>
      <c r="BM767" s="64"/>
      <c r="BN767" s="1173"/>
      <c r="BO767" s="64"/>
      <c r="BP767" s="1173"/>
      <c r="BQ767" s="1173"/>
      <c r="BR767" s="1173"/>
      <c r="BS767" s="1173"/>
      <c r="BT767" s="1173"/>
      <c r="BU767" s="1173"/>
      <c r="BV767" s="1173"/>
      <c r="BW767" s="1173"/>
    </row>
    <row r="768" spans="1:75" ht="18.75" hidden="1">
      <c r="A768" s="1092"/>
      <c r="B768" s="16" t="s">
        <v>56</v>
      </c>
      <c r="C768" s="1061"/>
      <c r="D768" s="1075"/>
      <c r="E768" s="1063"/>
      <c r="F768" s="1075"/>
      <c r="G768" s="1063"/>
      <c r="H768" s="1075"/>
      <c r="I768" s="1063"/>
      <c r="J768" s="1075"/>
      <c r="K768" s="1064"/>
      <c r="L768" s="1075"/>
      <c r="M768" s="1064"/>
      <c r="N768" s="1075"/>
      <c r="O768" s="1064"/>
      <c r="P768" s="1075"/>
      <c r="Q768" s="1064"/>
      <c r="R768" s="1075"/>
      <c r="S768" s="1064"/>
      <c r="T768" s="1075"/>
      <c r="U768" s="65"/>
      <c r="Z768" s="1092"/>
      <c r="AA768" s="1173"/>
      <c r="AB768" s="1173"/>
      <c r="AC768" s="1173"/>
      <c r="AD768" s="1173"/>
      <c r="AE768" s="1173"/>
      <c r="AF768" s="1173"/>
      <c r="AG768" s="1173"/>
      <c r="AH768" s="1173"/>
      <c r="AI768" s="1173"/>
      <c r="AJ768" s="1173"/>
      <c r="AK768" s="1173"/>
      <c r="AL768" s="1173"/>
      <c r="AM768" s="1173"/>
      <c r="AN768" s="1173"/>
      <c r="AO768" s="64"/>
      <c r="AP768" s="64"/>
      <c r="AQ768" s="64"/>
      <c r="AR768" s="64"/>
      <c r="AS768" s="64"/>
      <c r="AT768" s="64"/>
      <c r="AU768" s="64"/>
      <c r="AV768" s="64"/>
      <c r="AW768" s="1173"/>
      <c r="AX768" s="1173"/>
      <c r="AY768" s="1173"/>
      <c r="AZ768" s="1173"/>
      <c r="BA768" s="1173"/>
      <c r="BB768" s="1173"/>
      <c r="BC768" s="1173"/>
      <c r="BD768" s="1173"/>
      <c r="BE768" s="1173"/>
      <c r="BF768" s="1173"/>
      <c r="BG768" s="64"/>
      <c r="BH768" s="64"/>
      <c r="BI768" s="1173"/>
      <c r="BJ768" s="1173"/>
      <c r="BK768" s="64"/>
      <c r="BL768" s="64"/>
      <c r="BM768" s="64"/>
      <c r="BN768" s="1173"/>
      <c r="BO768" s="64"/>
      <c r="BP768" s="1173"/>
      <c r="BQ768" s="1173"/>
      <c r="BR768" s="1173"/>
      <c r="BS768" s="1173"/>
      <c r="BT768" s="1173"/>
      <c r="BU768" s="1173"/>
      <c r="BV768" s="1173"/>
      <c r="BW768" s="1173"/>
    </row>
    <row r="769" spans="1:75" ht="18.75" hidden="1">
      <c r="A769" s="1095" t="s">
        <v>67</v>
      </c>
      <c r="B769" s="15" t="s">
        <v>50</v>
      </c>
      <c r="C769" s="1089" t="e">
        <f>VLOOKUP($C752,#REF!,COLUMN(#REF!),0)&amp;""</f>
        <v>#REF!</v>
      </c>
      <c r="D769" s="1072"/>
      <c r="E769" s="1090" t="e">
        <f>VLOOKUP($C752,#REF!,COLUMN(#REF!),0)&amp;""</f>
        <v>#REF!</v>
      </c>
      <c r="F769" s="1072"/>
      <c r="G769" s="1090" t="e">
        <f>VLOOKUP($C752,#REF!,COLUMN(#REF!),0)&amp;""</f>
        <v>#REF!</v>
      </c>
      <c r="H769" s="1072"/>
      <c r="I769" s="1090" t="e">
        <f>VLOOKUP($C752,#REF!,COLUMN(#REF!),0)&amp;""</f>
        <v>#REF!</v>
      </c>
      <c r="J769" s="1072"/>
      <c r="K769" s="1071" t="e">
        <f>VLOOKUP($C752,#REF!,COLUMN(#REF!),0)&amp;""</f>
        <v>#REF!</v>
      </c>
      <c r="L769" s="1072"/>
      <c r="M769" s="1071" t="e">
        <f>VLOOKUP($C752,#REF!,COLUMN(#REF!),0)&amp;""</f>
        <v>#REF!</v>
      </c>
      <c r="N769" s="1072"/>
      <c r="O769" s="1071" t="e">
        <f>VLOOKUP($C752,#REF!,COLUMN(#REF!),0)&amp;""</f>
        <v>#REF!</v>
      </c>
      <c r="P769" s="1072"/>
      <c r="Q769" s="1071" t="e">
        <f>VLOOKUP($C752,#REF!,COLUMN(#REF!),0)&amp;""</f>
        <v>#REF!</v>
      </c>
      <c r="R769" s="1072"/>
      <c r="S769" s="1071" t="e">
        <f>VLOOKUP($C752,#REF!,COLUMN(#REF!),0)&amp;""</f>
        <v>#REF!</v>
      </c>
      <c r="T769" s="1072"/>
      <c r="U769" s="65"/>
      <c r="Z769" s="1095" t="str">
        <f>A769</f>
        <v>４時限（15：10～16：40）</v>
      </c>
      <c r="AA769" s="1173"/>
      <c r="AB769" s="1173"/>
      <c r="AC769" s="1173"/>
      <c r="AD769" s="1173"/>
      <c r="AE769" s="1173"/>
      <c r="AF769" s="1173"/>
      <c r="AG769" s="1173"/>
      <c r="AH769" s="1173"/>
      <c r="AI769" s="1173"/>
      <c r="AJ769" s="1173"/>
      <c r="AK769" s="1173"/>
      <c r="AL769" s="1173"/>
      <c r="AM769" s="1173"/>
      <c r="AN769" s="1173"/>
      <c r="AO769" s="64"/>
      <c r="AP769" s="64"/>
      <c r="AQ769" s="64"/>
      <c r="AR769" s="64"/>
      <c r="AS769" s="64"/>
      <c r="AT769" s="64"/>
      <c r="AU769" s="64"/>
      <c r="AV769" s="64"/>
      <c r="AW769" s="1173"/>
      <c r="AX769" s="1173"/>
      <c r="AY769" s="1173"/>
      <c r="AZ769" s="1173"/>
      <c r="BA769" s="1173"/>
      <c r="BB769" s="1173"/>
      <c r="BC769" s="1173"/>
      <c r="BD769" s="1173"/>
      <c r="BE769" s="1173"/>
      <c r="BF769" s="1173"/>
      <c r="BG769" s="64"/>
      <c r="BH769" s="64"/>
      <c r="BI769" s="1173"/>
      <c r="BJ769" s="1173"/>
      <c r="BK769" s="64"/>
      <c r="BL769" s="64"/>
      <c r="BM769" s="64"/>
      <c r="BN769" s="1173"/>
      <c r="BO769" s="64"/>
      <c r="BP769" s="1173"/>
      <c r="BQ769" s="1173"/>
      <c r="BR769" s="1173"/>
      <c r="BS769" s="1173"/>
      <c r="BT769" s="1173"/>
      <c r="BU769" s="1173"/>
      <c r="BV769" s="1173"/>
      <c r="BW769" s="1173"/>
    </row>
    <row r="770" spans="1:75" ht="18.75" hidden="1">
      <c r="A770" s="1091"/>
      <c r="B770" s="15" t="s">
        <v>53</v>
      </c>
      <c r="C770" s="1101" t="str">
        <f>IFERROR(VLOOKUP(C769,科目・教員!$A$1:$B$357,2,0),"")</f>
        <v/>
      </c>
      <c r="D770" s="1068"/>
      <c r="E770" s="1073" t="str">
        <f>IFERROR(VLOOKUP(E769,科目・教員!$A$1:$B$357,2,0),"")</f>
        <v/>
      </c>
      <c r="F770" s="1068"/>
      <c r="G770" s="1073" t="str">
        <f>IFERROR(VLOOKUP(G769,科目・教員!$A$1:$B$357,2,0),"")</f>
        <v/>
      </c>
      <c r="H770" s="1068"/>
      <c r="I770" s="1073" t="str">
        <f>IFERROR(VLOOKUP(I769,科目・教員!$A$1:$B$357,2,0),"")</f>
        <v/>
      </c>
      <c r="J770" s="1068"/>
      <c r="K770" s="1074" t="str">
        <f>IFERROR(VLOOKUP(K769,科目・教員!$A$1:$B$357,2,0),"")</f>
        <v/>
      </c>
      <c r="L770" s="1068"/>
      <c r="M770" s="1074" t="str">
        <f>IFERROR(VLOOKUP(M769,科目・教員!$A$1:$B$357,2,0),"")</f>
        <v/>
      </c>
      <c r="N770" s="1068"/>
      <c r="O770" s="1074" t="str">
        <f>IFERROR(VLOOKUP(O769,科目・教員!$A$1:$B$357,2,0),"")</f>
        <v/>
      </c>
      <c r="P770" s="1068"/>
      <c r="Q770" s="1074" t="str">
        <f>IFERROR(VLOOKUP(Q769,科目・教員!$A$1:$B$357,2,0),"")</f>
        <v/>
      </c>
      <c r="R770" s="1068"/>
      <c r="S770" s="1074" t="str">
        <f>IFERROR(VLOOKUP(S769,科目・教員!$A$1:$B$357,2,0),"")</f>
        <v/>
      </c>
      <c r="T770" s="1068"/>
      <c r="U770" s="65"/>
      <c r="Z770" s="1091"/>
      <c r="AA770" s="1173"/>
      <c r="AB770" s="1173"/>
      <c r="AC770" s="1173"/>
      <c r="AD770" s="1173"/>
      <c r="AE770" s="1173"/>
      <c r="AF770" s="1173"/>
      <c r="AG770" s="1173"/>
      <c r="AH770" s="1173"/>
      <c r="AI770" s="1173"/>
      <c r="AJ770" s="1173"/>
      <c r="AK770" s="1173"/>
      <c r="AL770" s="1173"/>
      <c r="AM770" s="1173"/>
      <c r="AN770" s="1173"/>
      <c r="AO770" s="64"/>
      <c r="AP770" s="64"/>
      <c r="AQ770" s="64"/>
      <c r="AR770" s="64"/>
      <c r="AS770" s="64"/>
      <c r="AT770" s="64"/>
      <c r="AU770" s="64"/>
      <c r="AV770" s="64"/>
      <c r="AW770" s="1173"/>
      <c r="AX770" s="1173"/>
      <c r="AY770" s="1173"/>
      <c r="AZ770" s="1173"/>
      <c r="BA770" s="1173"/>
      <c r="BB770" s="1173"/>
      <c r="BC770" s="1173"/>
      <c r="BD770" s="1173"/>
      <c r="BE770" s="1173"/>
      <c r="BF770" s="1173"/>
      <c r="BG770" s="64"/>
      <c r="BH770" s="64"/>
      <c r="BI770" s="1173"/>
      <c r="BJ770" s="1173"/>
      <c r="BK770" s="64"/>
      <c r="BL770" s="64"/>
      <c r="BM770" s="64"/>
      <c r="BN770" s="1173"/>
      <c r="BO770" s="64"/>
      <c r="BP770" s="1173"/>
      <c r="BQ770" s="1173"/>
      <c r="BR770" s="1173"/>
      <c r="BS770" s="1173"/>
      <c r="BT770" s="1173"/>
      <c r="BU770" s="1173"/>
      <c r="BV770" s="1173"/>
      <c r="BW770" s="1173"/>
    </row>
    <row r="771" spans="1:75" ht="18.75" hidden="1">
      <c r="A771" s="1091"/>
      <c r="B771" s="15" t="s">
        <v>59</v>
      </c>
      <c r="C771" s="1101" t="e">
        <f>VLOOKUP($C752,#REF!,COLUMN(#REF!)+1,0)&amp;""</f>
        <v>#REF!</v>
      </c>
      <c r="D771" s="1068"/>
      <c r="E771" s="1073" t="e">
        <f>VLOOKUP($C752,#REF!,COLUMN(#REF!)+1,0)&amp;""</f>
        <v>#REF!</v>
      </c>
      <c r="F771" s="1068"/>
      <c r="G771" s="1073" t="e">
        <f>VLOOKUP($C752,#REF!,COLUMN(#REF!)+1,0)&amp;""</f>
        <v>#REF!</v>
      </c>
      <c r="H771" s="1068"/>
      <c r="I771" s="1073" t="e">
        <f>VLOOKUP($C752,#REF!,COLUMN(#REF!)+1,0)&amp;""</f>
        <v>#REF!</v>
      </c>
      <c r="J771" s="1068"/>
      <c r="K771" s="1074" t="e">
        <f>VLOOKUP($C752,#REF!,COLUMN(#REF!)+1,0)&amp;""</f>
        <v>#REF!</v>
      </c>
      <c r="L771" s="1068"/>
      <c r="M771" s="1074" t="e">
        <f>VLOOKUP($C752,#REF!,COLUMN(#REF!)+1,0)&amp;""</f>
        <v>#REF!</v>
      </c>
      <c r="N771" s="1068"/>
      <c r="O771" s="1074" t="e">
        <f>VLOOKUP($C752,#REF!,COLUMN(#REF!)+1,0)&amp;""</f>
        <v>#REF!</v>
      </c>
      <c r="P771" s="1068"/>
      <c r="Q771" s="1074" t="e">
        <f>VLOOKUP($C752,#REF!,COLUMN(#REF!)+1,0)&amp;""</f>
        <v>#REF!</v>
      </c>
      <c r="R771" s="1068"/>
      <c r="S771" s="1074" t="e">
        <f>VLOOKUP($C752,#REF!,COLUMN(#REF!)+1,0)&amp;""</f>
        <v>#REF!</v>
      </c>
      <c r="T771" s="1068"/>
      <c r="U771" s="65"/>
      <c r="Z771" s="1091"/>
      <c r="AA771" s="1173"/>
      <c r="AB771" s="1173"/>
      <c r="AC771" s="1173"/>
      <c r="AD771" s="1173"/>
      <c r="AE771" s="1173"/>
      <c r="AF771" s="1173"/>
      <c r="AG771" s="1173"/>
      <c r="AH771" s="1173"/>
      <c r="AI771" s="1173"/>
      <c r="AJ771" s="1173"/>
      <c r="AK771" s="1173"/>
      <c r="AL771" s="1173"/>
      <c r="AM771" s="1173"/>
      <c r="AN771" s="1173"/>
      <c r="AO771" s="64"/>
      <c r="AP771" s="64"/>
      <c r="AQ771" s="64"/>
      <c r="AR771" s="64"/>
      <c r="AS771" s="64"/>
      <c r="AT771" s="64"/>
      <c r="AU771" s="64"/>
      <c r="AV771" s="64"/>
      <c r="AW771" s="1173"/>
      <c r="AX771" s="1173"/>
      <c r="AY771" s="1173"/>
      <c r="AZ771" s="1173"/>
      <c r="BA771" s="1173"/>
      <c r="BB771" s="1173"/>
      <c r="BC771" s="1173"/>
      <c r="BD771" s="1173"/>
      <c r="BE771" s="1173"/>
      <c r="BF771" s="1173"/>
      <c r="BG771" s="64"/>
      <c r="BH771" s="64"/>
      <c r="BI771" s="1173"/>
      <c r="BJ771" s="1173"/>
      <c r="BK771" s="64"/>
      <c r="BL771" s="64"/>
      <c r="BM771" s="64"/>
      <c r="BN771" s="1173"/>
      <c r="BO771" s="64"/>
      <c r="BP771" s="1173"/>
      <c r="BQ771" s="1173"/>
      <c r="BR771" s="1173"/>
      <c r="BS771" s="1173"/>
      <c r="BT771" s="1173"/>
      <c r="BU771" s="1173"/>
      <c r="BV771" s="1173"/>
      <c r="BW771" s="1173"/>
    </row>
    <row r="772" spans="1:75" ht="18.75" hidden="1">
      <c r="A772" s="1092"/>
      <c r="B772" s="16" t="s">
        <v>56</v>
      </c>
      <c r="C772" s="1061"/>
      <c r="D772" s="1075"/>
      <c r="E772" s="1063"/>
      <c r="F772" s="1075"/>
      <c r="G772" s="1063"/>
      <c r="H772" s="1075"/>
      <c r="I772" s="1063"/>
      <c r="J772" s="1075"/>
      <c r="K772" s="1064"/>
      <c r="L772" s="1075"/>
      <c r="M772" s="1064"/>
      <c r="N772" s="1075"/>
      <c r="O772" s="1064"/>
      <c r="P772" s="1075"/>
      <c r="Q772" s="1064"/>
      <c r="R772" s="1075"/>
      <c r="S772" s="1064"/>
      <c r="T772" s="1075"/>
      <c r="U772" s="65"/>
      <c r="Z772" s="1092"/>
      <c r="AA772" s="1173"/>
      <c r="AB772" s="1173"/>
      <c r="AC772" s="1173"/>
      <c r="AD772" s="1173"/>
      <c r="AE772" s="1173"/>
      <c r="AF772" s="1173"/>
      <c r="AG772" s="1173"/>
      <c r="AH772" s="1173"/>
      <c r="AI772" s="1173"/>
      <c r="AJ772" s="1173"/>
      <c r="AK772" s="1173"/>
      <c r="AL772" s="1173"/>
      <c r="AM772" s="1173"/>
      <c r="AN772" s="1173"/>
      <c r="AO772" s="64"/>
      <c r="AP772" s="64"/>
      <c r="AQ772" s="64"/>
      <c r="AR772" s="64"/>
      <c r="AS772" s="64"/>
      <c r="AT772" s="64"/>
      <c r="AU772" s="64"/>
      <c r="AV772" s="64"/>
      <c r="AW772" s="1173"/>
      <c r="AX772" s="1173"/>
      <c r="AY772" s="1173"/>
      <c r="AZ772" s="1173"/>
      <c r="BA772" s="1173"/>
      <c r="BB772" s="1173"/>
      <c r="BC772" s="1173"/>
      <c r="BD772" s="1173"/>
      <c r="BE772" s="1173"/>
      <c r="BF772" s="1173"/>
      <c r="BG772" s="64"/>
      <c r="BH772" s="64"/>
      <c r="BI772" s="1173"/>
      <c r="BJ772" s="1173"/>
      <c r="BK772" s="64"/>
      <c r="BL772" s="64"/>
      <c r="BM772" s="64"/>
      <c r="BN772" s="1173"/>
      <c r="BO772" s="64"/>
      <c r="BP772" s="1173"/>
      <c r="BQ772" s="1173"/>
      <c r="BR772" s="1173"/>
      <c r="BS772" s="1173"/>
      <c r="BT772" s="1173"/>
      <c r="BU772" s="1173"/>
      <c r="BV772" s="1173"/>
      <c r="BW772" s="1173"/>
    </row>
    <row r="773" spans="1:75" ht="18.75" hidden="1">
      <c r="A773" s="1095" t="s">
        <v>68</v>
      </c>
      <c r="B773" s="15" t="s">
        <v>50</v>
      </c>
      <c r="C773" s="1089" t="e">
        <f>VLOOKUP($C752,#REF!,COLUMN(#REF!),0)&amp;""</f>
        <v>#REF!</v>
      </c>
      <c r="D773" s="1072"/>
      <c r="E773" s="1090" t="e">
        <f>VLOOKUP($C752,#REF!,COLUMN(#REF!),0)&amp;""</f>
        <v>#REF!</v>
      </c>
      <c r="F773" s="1072"/>
      <c r="G773" s="1090" t="e">
        <f>VLOOKUP($C752,#REF!,COLUMN(#REF!),0)&amp;""</f>
        <v>#REF!</v>
      </c>
      <c r="H773" s="1072"/>
      <c r="I773" s="1090" t="e">
        <f>VLOOKUP($C752,#REF!,COLUMN(#REF!),0)&amp;""</f>
        <v>#REF!</v>
      </c>
      <c r="J773" s="1072"/>
      <c r="K773" s="1071" t="e">
        <f>VLOOKUP($C752,#REF!,COLUMN(#REF!),0)&amp;""</f>
        <v>#REF!</v>
      </c>
      <c r="L773" s="1072"/>
      <c r="M773" s="1071" t="e">
        <f>VLOOKUP($C752,#REF!,COLUMN(#REF!),0)&amp;""</f>
        <v>#REF!</v>
      </c>
      <c r="N773" s="1072"/>
      <c r="O773" s="1071" t="e">
        <f>VLOOKUP($C752,#REF!,COLUMN(#REF!),0)&amp;""</f>
        <v>#REF!</v>
      </c>
      <c r="P773" s="1072"/>
      <c r="Q773" s="1071" t="e">
        <f>VLOOKUP($C752,#REF!,COLUMN(#REF!),0)&amp;""</f>
        <v>#REF!</v>
      </c>
      <c r="R773" s="1072"/>
      <c r="S773" s="1071" t="e">
        <f>VLOOKUP($C752,#REF!,COLUMN(#REF!),0)&amp;""</f>
        <v>#REF!</v>
      </c>
      <c r="T773" s="1072"/>
      <c r="U773" s="65"/>
      <c r="Z773" s="1095" t="str">
        <f>A773</f>
        <v>５時限（16：50～18：20）</v>
      </c>
      <c r="AA773" s="1173"/>
      <c r="AB773" s="1173"/>
      <c r="AC773" s="1173"/>
      <c r="AD773" s="1173"/>
      <c r="AE773" s="1173"/>
      <c r="AF773" s="1173"/>
      <c r="AG773" s="1173"/>
      <c r="AH773" s="1173"/>
      <c r="AI773" s="1173"/>
      <c r="AJ773" s="1173"/>
      <c r="AK773" s="1173"/>
      <c r="AL773" s="1173"/>
      <c r="AM773" s="1173"/>
      <c r="AN773" s="1173"/>
      <c r="AO773" s="64"/>
      <c r="AP773" s="64"/>
      <c r="AQ773" s="64"/>
      <c r="AR773" s="64"/>
      <c r="AS773" s="64"/>
      <c r="AT773" s="64"/>
      <c r="AU773" s="64"/>
      <c r="AV773" s="64"/>
      <c r="AW773" s="1173"/>
      <c r="AX773" s="1173"/>
      <c r="AY773" s="1173"/>
      <c r="AZ773" s="1173"/>
      <c r="BA773" s="1173"/>
      <c r="BB773" s="1173"/>
      <c r="BC773" s="1173"/>
      <c r="BD773" s="1173"/>
      <c r="BE773" s="1173"/>
      <c r="BF773" s="1173"/>
      <c r="BG773" s="64"/>
      <c r="BH773" s="64"/>
      <c r="BI773" s="1173"/>
      <c r="BJ773" s="1173"/>
      <c r="BK773" s="64"/>
      <c r="BL773" s="64"/>
      <c r="BM773" s="64"/>
      <c r="BN773" s="1173"/>
      <c r="BO773" s="64"/>
      <c r="BP773" s="1173"/>
      <c r="BQ773" s="1173"/>
      <c r="BR773" s="1173"/>
      <c r="BS773" s="1173"/>
      <c r="BT773" s="1173"/>
      <c r="BU773" s="1173"/>
      <c r="BV773" s="1173"/>
      <c r="BW773" s="1173"/>
    </row>
    <row r="774" spans="1:75" ht="18.75" hidden="1">
      <c r="A774" s="1091"/>
      <c r="B774" s="15" t="s">
        <v>53</v>
      </c>
      <c r="C774" s="1101" t="str">
        <f>IFERROR(VLOOKUP(C773,科目・教員!$A$1:$B$357,2,0),"")</f>
        <v/>
      </c>
      <c r="D774" s="1068"/>
      <c r="E774" s="1073" t="str">
        <f>IFERROR(VLOOKUP(E773,科目・教員!$A$1:$B$357,2,0),"")</f>
        <v/>
      </c>
      <c r="F774" s="1068"/>
      <c r="G774" s="1073" t="str">
        <f>IFERROR(VLOOKUP(G773,科目・教員!$A$1:$B$357,2,0),"")</f>
        <v/>
      </c>
      <c r="H774" s="1068"/>
      <c r="I774" s="1073" t="str">
        <f>IFERROR(VLOOKUP(I773,科目・教員!$A$1:$B$357,2,0),"")</f>
        <v/>
      </c>
      <c r="J774" s="1068"/>
      <c r="K774" s="1074" t="str">
        <f>IFERROR(VLOOKUP(K773,科目・教員!$A$1:$B$357,2,0),"")</f>
        <v/>
      </c>
      <c r="L774" s="1068"/>
      <c r="M774" s="1074" t="str">
        <f>IFERROR(VLOOKUP(M773,科目・教員!$A$1:$B$357,2,0),"")</f>
        <v/>
      </c>
      <c r="N774" s="1068"/>
      <c r="O774" s="1074" t="str">
        <f>IFERROR(VLOOKUP(O773,科目・教員!$A$1:$B$357,2,0),"")</f>
        <v/>
      </c>
      <c r="P774" s="1068"/>
      <c r="Q774" s="1074" t="str">
        <f>IFERROR(VLOOKUP(Q773,科目・教員!$A$1:$B$357,2,0),"")</f>
        <v/>
      </c>
      <c r="R774" s="1068"/>
      <c r="S774" s="1074" t="str">
        <f>IFERROR(VLOOKUP(S773,科目・教員!$A$1:$B$357,2,0),"")</f>
        <v/>
      </c>
      <c r="T774" s="1068"/>
      <c r="U774" s="65"/>
      <c r="Z774" s="1091"/>
      <c r="AA774" s="1173"/>
      <c r="AB774" s="1173"/>
      <c r="AC774" s="1173"/>
      <c r="AD774" s="1173"/>
      <c r="AE774" s="1173"/>
      <c r="AF774" s="1173"/>
      <c r="AG774" s="1173"/>
      <c r="AH774" s="1173"/>
      <c r="AI774" s="1173"/>
      <c r="AJ774" s="1173"/>
      <c r="AK774" s="1173"/>
      <c r="AL774" s="1173"/>
      <c r="AM774" s="1173"/>
      <c r="AN774" s="1173"/>
      <c r="AO774" s="64"/>
      <c r="AP774" s="64"/>
      <c r="AQ774" s="64"/>
      <c r="AR774" s="64"/>
      <c r="AS774" s="64"/>
      <c r="AT774" s="64"/>
      <c r="AU774" s="64"/>
      <c r="AV774" s="64"/>
      <c r="AW774" s="1173"/>
      <c r="AX774" s="1173"/>
      <c r="AY774" s="1173"/>
      <c r="AZ774" s="1173"/>
      <c r="BA774" s="1173"/>
      <c r="BB774" s="1173"/>
      <c r="BC774" s="1173"/>
      <c r="BD774" s="1173"/>
      <c r="BE774" s="1173"/>
      <c r="BF774" s="1173"/>
      <c r="BG774" s="64"/>
      <c r="BH774" s="64"/>
      <c r="BI774" s="1173"/>
      <c r="BJ774" s="1173"/>
      <c r="BK774" s="64"/>
      <c r="BL774" s="64"/>
      <c r="BM774" s="64"/>
      <c r="BN774" s="1173"/>
      <c r="BO774" s="64"/>
      <c r="BP774" s="1173"/>
      <c r="BQ774" s="1173"/>
      <c r="BR774" s="1173"/>
      <c r="BS774" s="1173"/>
      <c r="BT774" s="1173"/>
      <c r="BU774" s="1173"/>
      <c r="BV774" s="1173"/>
      <c r="BW774" s="1173"/>
    </row>
    <row r="775" spans="1:75" ht="18.75" hidden="1">
      <c r="A775" s="1091"/>
      <c r="B775" s="15" t="s">
        <v>59</v>
      </c>
      <c r="C775" s="1101" t="e">
        <f>VLOOKUP($C752,#REF!,COLUMN(#REF!)+1,0)&amp;""</f>
        <v>#REF!</v>
      </c>
      <c r="D775" s="1068"/>
      <c r="E775" s="1073" t="e">
        <f>VLOOKUP($C752,#REF!,COLUMN(#REF!)+1,0)&amp;""</f>
        <v>#REF!</v>
      </c>
      <c r="F775" s="1068"/>
      <c r="G775" s="1073" t="e">
        <f>VLOOKUP($C752,#REF!,COLUMN(#REF!)+1,0)&amp;""</f>
        <v>#REF!</v>
      </c>
      <c r="H775" s="1068"/>
      <c r="I775" s="1073" t="e">
        <f>VLOOKUP($C752,#REF!,COLUMN(#REF!)+1,0)&amp;""</f>
        <v>#REF!</v>
      </c>
      <c r="J775" s="1068"/>
      <c r="K775" s="1074" t="e">
        <f>VLOOKUP($C752,#REF!,COLUMN(#REF!)+1,0)&amp;""</f>
        <v>#REF!</v>
      </c>
      <c r="L775" s="1068"/>
      <c r="M775" s="1074" t="e">
        <f>VLOOKUP($C752,#REF!,COLUMN(#REF!)+1,0)&amp;""</f>
        <v>#REF!</v>
      </c>
      <c r="N775" s="1068"/>
      <c r="O775" s="1074" t="e">
        <f>VLOOKUP($C752,#REF!,COLUMN(#REF!)+1,0)&amp;""</f>
        <v>#REF!</v>
      </c>
      <c r="P775" s="1068"/>
      <c r="Q775" s="1074" t="e">
        <f>VLOOKUP($C752,#REF!,COLUMN(#REF!)+1,0)&amp;""</f>
        <v>#REF!</v>
      </c>
      <c r="R775" s="1068"/>
      <c r="S775" s="1074" t="e">
        <f>VLOOKUP($C752,#REF!,COLUMN(#REF!)+1,0)&amp;""</f>
        <v>#REF!</v>
      </c>
      <c r="T775" s="1068"/>
      <c r="U775" s="65"/>
      <c r="Z775" s="1091"/>
      <c r="AA775" s="1173"/>
      <c r="AB775" s="1173"/>
      <c r="AC775" s="1173"/>
      <c r="AD775" s="1173"/>
      <c r="AE775" s="1173"/>
      <c r="AF775" s="1173"/>
      <c r="AG775" s="1173"/>
      <c r="AH775" s="1173"/>
      <c r="AI775" s="1173"/>
      <c r="AJ775" s="1173"/>
      <c r="AK775" s="1173"/>
      <c r="AL775" s="1173"/>
      <c r="AM775" s="1173"/>
      <c r="AN775" s="1173"/>
      <c r="AO775" s="64"/>
      <c r="AP775" s="64"/>
      <c r="AQ775" s="64"/>
      <c r="AR775" s="64"/>
      <c r="AS775" s="64"/>
      <c r="AT775" s="64"/>
      <c r="AU775" s="64"/>
      <c r="AV775" s="64"/>
      <c r="AW775" s="1173"/>
      <c r="AX775" s="1173"/>
      <c r="AY775" s="1173"/>
      <c r="AZ775" s="1173"/>
      <c r="BA775" s="1173"/>
      <c r="BB775" s="1173"/>
      <c r="BC775" s="1173"/>
      <c r="BD775" s="1173"/>
      <c r="BE775" s="1173"/>
      <c r="BF775" s="1173"/>
      <c r="BG775" s="64"/>
      <c r="BH775" s="64"/>
      <c r="BI775" s="1173"/>
      <c r="BJ775" s="1173"/>
      <c r="BK775" s="64"/>
      <c r="BL775" s="64"/>
      <c r="BM775" s="64"/>
      <c r="BN775" s="1173"/>
      <c r="BO775" s="64"/>
      <c r="BP775" s="1173"/>
      <c r="BQ775" s="1173"/>
      <c r="BR775" s="1173"/>
      <c r="BS775" s="1173"/>
      <c r="BT775" s="1173"/>
      <c r="BU775" s="1173"/>
      <c r="BV775" s="1173"/>
      <c r="BW775" s="1173"/>
    </row>
    <row r="776" spans="1:75" ht="18.75" hidden="1">
      <c r="A776" s="1092"/>
      <c r="B776" s="16" t="s">
        <v>56</v>
      </c>
      <c r="C776" s="1061"/>
      <c r="D776" s="1075"/>
      <c r="E776" s="1063"/>
      <c r="F776" s="1075"/>
      <c r="G776" s="1063"/>
      <c r="H776" s="1075"/>
      <c r="I776" s="1063"/>
      <c r="J776" s="1075"/>
      <c r="K776" s="1064"/>
      <c r="L776" s="1075"/>
      <c r="M776" s="1064"/>
      <c r="N776" s="1075"/>
      <c r="O776" s="1064"/>
      <c r="P776" s="1075"/>
      <c r="Q776" s="1064"/>
      <c r="R776" s="1075"/>
      <c r="S776" s="1064"/>
      <c r="T776" s="1075"/>
      <c r="U776" s="66"/>
      <c r="V776" s="20"/>
      <c r="W776" s="20"/>
      <c r="X776" s="20"/>
      <c r="Y776" s="20"/>
      <c r="Z776" s="1092"/>
      <c r="AA776" s="1173"/>
      <c r="AB776" s="1173"/>
      <c r="AC776" s="1173"/>
      <c r="AD776" s="1173"/>
      <c r="AE776" s="1173"/>
      <c r="AF776" s="1173"/>
      <c r="AG776" s="1173"/>
      <c r="AH776" s="1173"/>
      <c r="AI776" s="1173"/>
      <c r="AJ776" s="1173"/>
      <c r="AK776" s="1173"/>
      <c r="AL776" s="1173"/>
      <c r="AM776" s="1173"/>
      <c r="AN776" s="1173"/>
      <c r="AO776" s="64"/>
      <c r="AP776" s="64"/>
      <c r="AQ776" s="64"/>
      <c r="AR776" s="64"/>
      <c r="AS776" s="64"/>
      <c r="AT776" s="64"/>
      <c r="AU776" s="64"/>
      <c r="AV776" s="64"/>
      <c r="AW776" s="1173"/>
      <c r="AX776" s="1173"/>
      <c r="AY776" s="1173"/>
      <c r="AZ776" s="1173"/>
      <c r="BA776" s="1173"/>
      <c r="BB776" s="1173"/>
      <c r="BC776" s="1173"/>
      <c r="BD776" s="1173"/>
      <c r="BE776" s="1173"/>
      <c r="BF776" s="1173"/>
      <c r="BG776" s="64"/>
      <c r="BH776" s="64"/>
      <c r="BI776" s="1173"/>
      <c r="BJ776" s="1173"/>
      <c r="BK776" s="64"/>
      <c r="BL776" s="64"/>
      <c r="BM776" s="64"/>
      <c r="BN776" s="1173"/>
      <c r="BO776" s="64"/>
      <c r="BP776" s="1173"/>
      <c r="BQ776" s="1173"/>
      <c r="BR776" s="1173"/>
      <c r="BS776" s="1173"/>
      <c r="BT776" s="1173"/>
      <c r="BU776" s="1173"/>
      <c r="BV776" s="1173"/>
      <c r="BW776" s="1173"/>
    </row>
  </sheetData>
  <autoFilter ref="A1:Z751" xr:uid="{00000000-0009-0000-0000-000002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176">
    <mergeCell ref="AY419:AY422"/>
    <mergeCell ref="BO736:BO739"/>
    <mergeCell ref="BO740:BO743"/>
    <mergeCell ref="BO744:BO747"/>
    <mergeCell ref="BO748:BO751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532:BO535"/>
    <mergeCell ref="BO536:BO539"/>
    <mergeCell ref="BO540:BO543"/>
    <mergeCell ref="BO544:BO547"/>
    <mergeCell ref="BO678:BO681"/>
    <mergeCell ref="BO682:BO685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686:BO689"/>
    <mergeCell ref="BO690:BO693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511:BO514"/>
    <mergeCell ref="BO515:BO518"/>
    <mergeCell ref="BO519:BO522"/>
    <mergeCell ref="BO523:BO526"/>
    <mergeCell ref="BO528:BO531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O136:BO139"/>
    <mergeCell ref="BO140:BO143"/>
    <mergeCell ref="C302:T302"/>
    <mergeCell ref="C327:T327"/>
    <mergeCell ref="U2:Z2"/>
    <mergeCell ref="U27:Z27"/>
    <mergeCell ref="U52:Z52"/>
    <mergeCell ref="U77:Z77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27:Z627"/>
    <mergeCell ref="U652:Z652"/>
    <mergeCell ref="U677:Z677"/>
    <mergeCell ref="U702:Z702"/>
    <mergeCell ref="U727:Z727"/>
    <mergeCell ref="BQ773:BQ776"/>
    <mergeCell ref="BR773:BR776"/>
    <mergeCell ref="BQ732:BQ735"/>
    <mergeCell ref="BR732:BR735"/>
    <mergeCell ref="BQ711:BQ714"/>
    <mergeCell ref="BR711:BR714"/>
    <mergeCell ref="BQ690:BQ693"/>
    <mergeCell ref="BR690:BR693"/>
    <mergeCell ref="BQ669:BQ672"/>
    <mergeCell ref="BR669:BR672"/>
    <mergeCell ref="BQ648:BQ651"/>
    <mergeCell ref="BR648:BR651"/>
    <mergeCell ref="BQ628:BQ631"/>
    <mergeCell ref="BR628:BR631"/>
    <mergeCell ref="BQ607:BQ610"/>
    <mergeCell ref="BR607:BR610"/>
    <mergeCell ref="BQ586:BQ589"/>
    <mergeCell ref="BR586:BR589"/>
    <mergeCell ref="BQ565:BQ568"/>
    <mergeCell ref="BR565:BR568"/>
    <mergeCell ref="BQ544:BQ547"/>
    <mergeCell ref="BR544:BR547"/>
    <mergeCell ref="BQ523:BQ526"/>
    <mergeCell ref="BR523:BR526"/>
    <mergeCell ref="BQ503:BQ506"/>
    <mergeCell ref="BR503:BR506"/>
    <mergeCell ref="BQ482:BQ485"/>
    <mergeCell ref="BR482:BR485"/>
    <mergeCell ref="BQ461:BQ464"/>
    <mergeCell ref="BR461:BR464"/>
    <mergeCell ref="BQ440:BQ443"/>
    <mergeCell ref="BR440:BR443"/>
    <mergeCell ref="BQ419:BQ422"/>
    <mergeCell ref="BS773:BS776"/>
    <mergeCell ref="BT773:BT776"/>
    <mergeCell ref="BU773:BU776"/>
    <mergeCell ref="BV773:BV776"/>
    <mergeCell ref="BW773:BW776"/>
    <mergeCell ref="BQ753:BQ756"/>
    <mergeCell ref="BR753:BR756"/>
    <mergeCell ref="BS753:BS756"/>
    <mergeCell ref="BT753:BT756"/>
    <mergeCell ref="BU753:BU756"/>
    <mergeCell ref="BV753:BV756"/>
    <mergeCell ref="BW753:BW756"/>
    <mergeCell ref="BQ757:BQ760"/>
    <mergeCell ref="BR757:BR760"/>
    <mergeCell ref="BS757:BS760"/>
    <mergeCell ref="BT757:BT760"/>
    <mergeCell ref="BU757:BU760"/>
    <mergeCell ref="BV757:BV760"/>
    <mergeCell ref="BW757:BW760"/>
    <mergeCell ref="BQ761:BQ764"/>
    <mergeCell ref="BR761:BR764"/>
    <mergeCell ref="BS761:BS764"/>
    <mergeCell ref="BT761:BT764"/>
    <mergeCell ref="BU761:BU764"/>
    <mergeCell ref="BV761:BV764"/>
    <mergeCell ref="BW761:BW764"/>
    <mergeCell ref="BQ765:BQ768"/>
    <mergeCell ref="BR765:BR768"/>
    <mergeCell ref="BS765:BS768"/>
    <mergeCell ref="BT765:BT768"/>
    <mergeCell ref="BU765:BU768"/>
    <mergeCell ref="BV765:BV768"/>
    <mergeCell ref="BW765:BW768"/>
    <mergeCell ref="BQ769:BQ772"/>
    <mergeCell ref="BR769:BR772"/>
    <mergeCell ref="BS769:BS772"/>
    <mergeCell ref="BT769:BT772"/>
    <mergeCell ref="BU769:BU772"/>
    <mergeCell ref="BV769:BV772"/>
    <mergeCell ref="BW769:BW772"/>
    <mergeCell ref="BS732:BS735"/>
    <mergeCell ref="BT732:BT735"/>
    <mergeCell ref="BU732:BU735"/>
    <mergeCell ref="BV732:BV735"/>
    <mergeCell ref="BW732:BW735"/>
    <mergeCell ref="BQ736:BQ739"/>
    <mergeCell ref="BR736:BR739"/>
    <mergeCell ref="BS736:BS739"/>
    <mergeCell ref="BT736:BT739"/>
    <mergeCell ref="BU736:BU739"/>
    <mergeCell ref="BV736:BV739"/>
    <mergeCell ref="BW736:BW739"/>
    <mergeCell ref="BQ740:BQ743"/>
    <mergeCell ref="BR740:BR743"/>
    <mergeCell ref="BS740:BS743"/>
    <mergeCell ref="BT740:BT743"/>
    <mergeCell ref="BU740:BU743"/>
    <mergeCell ref="BV740:BV743"/>
    <mergeCell ref="BW740:BW743"/>
    <mergeCell ref="BQ744:BQ747"/>
    <mergeCell ref="BR744:BR747"/>
    <mergeCell ref="BS744:BS747"/>
    <mergeCell ref="BT744:BT747"/>
    <mergeCell ref="BU744:BU747"/>
    <mergeCell ref="BV744:BV747"/>
    <mergeCell ref="BW744:BW747"/>
    <mergeCell ref="BQ748:BQ751"/>
    <mergeCell ref="BR748:BR751"/>
    <mergeCell ref="BS748:BS751"/>
    <mergeCell ref="BT748:BT751"/>
    <mergeCell ref="BU748:BU751"/>
    <mergeCell ref="BV748:BV751"/>
    <mergeCell ref="BW748:BW751"/>
    <mergeCell ref="BS711:BS714"/>
    <mergeCell ref="BT711:BT714"/>
    <mergeCell ref="BU711:BU714"/>
    <mergeCell ref="BV711:BV714"/>
    <mergeCell ref="BW711:BW714"/>
    <mergeCell ref="BQ715:BQ718"/>
    <mergeCell ref="BR715:BR718"/>
    <mergeCell ref="BS715:BS718"/>
    <mergeCell ref="BT715:BT718"/>
    <mergeCell ref="BU715:BU718"/>
    <mergeCell ref="BV715:BV718"/>
    <mergeCell ref="BW715:BW718"/>
    <mergeCell ref="BQ719:BQ722"/>
    <mergeCell ref="BR719:BR722"/>
    <mergeCell ref="BS719:BS722"/>
    <mergeCell ref="BT719:BT722"/>
    <mergeCell ref="BU719:BU722"/>
    <mergeCell ref="BV719:BV722"/>
    <mergeCell ref="BW719:BW722"/>
    <mergeCell ref="BQ723:BQ726"/>
    <mergeCell ref="BR723:BR726"/>
    <mergeCell ref="BS723:BS726"/>
    <mergeCell ref="BT723:BT726"/>
    <mergeCell ref="BU723:BU726"/>
    <mergeCell ref="BV723:BV726"/>
    <mergeCell ref="BW723:BW726"/>
    <mergeCell ref="BQ728:BQ731"/>
    <mergeCell ref="BR728:BR731"/>
    <mergeCell ref="BS728:BS731"/>
    <mergeCell ref="BT728:BT731"/>
    <mergeCell ref="BU728:BU731"/>
    <mergeCell ref="BV728:BV731"/>
    <mergeCell ref="BW728:BW731"/>
    <mergeCell ref="BS690:BS693"/>
    <mergeCell ref="BT690:BT693"/>
    <mergeCell ref="BU690:BU693"/>
    <mergeCell ref="BV690:BV693"/>
    <mergeCell ref="BW690:BW693"/>
    <mergeCell ref="BQ694:BQ697"/>
    <mergeCell ref="BR694:BR697"/>
    <mergeCell ref="BS694:BS697"/>
    <mergeCell ref="BT694:BT697"/>
    <mergeCell ref="BU694:BU697"/>
    <mergeCell ref="BV694:BV697"/>
    <mergeCell ref="BW694:BW697"/>
    <mergeCell ref="BQ698:BQ701"/>
    <mergeCell ref="BR698:BR701"/>
    <mergeCell ref="BS698:BS701"/>
    <mergeCell ref="BT698:BT701"/>
    <mergeCell ref="BU698:BU701"/>
    <mergeCell ref="BV698:BV701"/>
    <mergeCell ref="BW698:BW701"/>
    <mergeCell ref="BQ703:BQ706"/>
    <mergeCell ref="BR703:BR706"/>
    <mergeCell ref="BS703:BS706"/>
    <mergeCell ref="BT703:BT706"/>
    <mergeCell ref="BU703:BU706"/>
    <mergeCell ref="BV703:BV706"/>
    <mergeCell ref="BW703:BW706"/>
    <mergeCell ref="BQ707:BQ710"/>
    <mergeCell ref="BR707:BR710"/>
    <mergeCell ref="BS707:BS710"/>
    <mergeCell ref="BT707:BT710"/>
    <mergeCell ref="BU707:BU710"/>
    <mergeCell ref="BV707:BV710"/>
    <mergeCell ref="BW707:BW710"/>
    <mergeCell ref="BS669:BS672"/>
    <mergeCell ref="BT669:BT672"/>
    <mergeCell ref="BU669:BU672"/>
    <mergeCell ref="BV669:BV672"/>
    <mergeCell ref="BW669:BW672"/>
    <mergeCell ref="BQ673:BQ676"/>
    <mergeCell ref="BR673:BR676"/>
    <mergeCell ref="BS673:BS676"/>
    <mergeCell ref="BT673:BT676"/>
    <mergeCell ref="BU673:BU676"/>
    <mergeCell ref="BV673:BV676"/>
    <mergeCell ref="BW673:BW676"/>
    <mergeCell ref="BQ678:BQ681"/>
    <mergeCell ref="BR678:BR681"/>
    <mergeCell ref="BS678:BS681"/>
    <mergeCell ref="BT678:BT681"/>
    <mergeCell ref="BU678:BU681"/>
    <mergeCell ref="BV678:BV681"/>
    <mergeCell ref="BW678:BW681"/>
    <mergeCell ref="BQ682:BQ685"/>
    <mergeCell ref="BR682:BR685"/>
    <mergeCell ref="BS682:BS685"/>
    <mergeCell ref="BT682:BT685"/>
    <mergeCell ref="BU682:BU685"/>
    <mergeCell ref="BV682:BV685"/>
    <mergeCell ref="BW682:BW685"/>
    <mergeCell ref="BQ686:BQ689"/>
    <mergeCell ref="BR686:BR689"/>
    <mergeCell ref="BS686:BS689"/>
    <mergeCell ref="BT686:BT689"/>
    <mergeCell ref="BU686:BU689"/>
    <mergeCell ref="BV686:BV689"/>
    <mergeCell ref="BW686:BW689"/>
    <mergeCell ref="BS648:BS651"/>
    <mergeCell ref="BT648:BT651"/>
    <mergeCell ref="BU648:BU651"/>
    <mergeCell ref="BV648:BV651"/>
    <mergeCell ref="BW648:BW651"/>
    <mergeCell ref="BQ653:BQ656"/>
    <mergeCell ref="BR653:BR656"/>
    <mergeCell ref="BS653:BS656"/>
    <mergeCell ref="BT653:BT656"/>
    <mergeCell ref="BU653:BU656"/>
    <mergeCell ref="BV653:BV656"/>
    <mergeCell ref="BW653:BW656"/>
    <mergeCell ref="BQ657:BQ660"/>
    <mergeCell ref="BR657:BR660"/>
    <mergeCell ref="BS657:BS660"/>
    <mergeCell ref="BT657:BT660"/>
    <mergeCell ref="BU657:BU660"/>
    <mergeCell ref="BV657:BV660"/>
    <mergeCell ref="BW657:BW660"/>
    <mergeCell ref="BQ661:BQ664"/>
    <mergeCell ref="BR661:BR664"/>
    <mergeCell ref="BS661:BS664"/>
    <mergeCell ref="BT661:BT664"/>
    <mergeCell ref="BU661:BU664"/>
    <mergeCell ref="BV661:BV664"/>
    <mergeCell ref="BW661:BW664"/>
    <mergeCell ref="BQ665:BQ668"/>
    <mergeCell ref="BR665:BR668"/>
    <mergeCell ref="BS665:BS668"/>
    <mergeCell ref="BT665:BT668"/>
    <mergeCell ref="BU665:BU668"/>
    <mergeCell ref="BV665:BV668"/>
    <mergeCell ref="BW665:BW668"/>
    <mergeCell ref="BS628:BS631"/>
    <mergeCell ref="BT628:BT631"/>
    <mergeCell ref="BU628:BU631"/>
    <mergeCell ref="BV628:BV631"/>
    <mergeCell ref="BW628:BW631"/>
    <mergeCell ref="BQ632:BQ635"/>
    <mergeCell ref="BR632:BR635"/>
    <mergeCell ref="BS632:BS635"/>
    <mergeCell ref="BT632:BT635"/>
    <mergeCell ref="BU632:BU635"/>
    <mergeCell ref="BV632:BV635"/>
    <mergeCell ref="BW632:BW635"/>
    <mergeCell ref="BQ636:BQ639"/>
    <mergeCell ref="BR636:BR639"/>
    <mergeCell ref="BS636:BS639"/>
    <mergeCell ref="BT636:BT639"/>
    <mergeCell ref="BU636:BU639"/>
    <mergeCell ref="BV636:BV639"/>
    <mergeCell ref="BW636:BW639"/>
    <mergeCell ref="BQ640:BQ643"/>
    <mergeCell ref="BR640:BR643"/>
    <mergeCell ref="BS640:BS643"/>
    <mergeCell ref="BT640:BT643"/>
    <mergeCell ref="BU640:BU643"/>
    <mergeCell ref="BV640:BV643"/>
    <mergeCell ref="BW640:BW643"/>
    <mergeCell ref="BQ644:BQ647"/>
    <mergeCell ref="BR644:BR647"/>
    <mergeCell ref="BS644:BS647"/>
    <mergeCell ref="BT644:BT647"/>
    <mergeCell ref="BU644:BU647"/>
    <mergeCell ref="BV644:BV647"/>
    <mergeCell ref="BW644:BW647"/>
    <mergeCell ref="BS607:BS610"/>
    <mergeCell ref="BT607:BT610"/>
    <mergeCell ref="BU607:BU610"/>
    <mergeCell ref="BV607:BV610"/>
    <mergeCell ref="BW607:BW610"/>
    <mergeCell ref="BQ611:BQ614"/>
    <mergeCell ref="BR611:BR614"/>
    <mergeCell ref="BS611:BS614"/>
    <mergeCell ref="BT611:BT614"/>
    <mergeCell ref="BU611:BU614"/>
    <mergeCell ref="BV611:BV614"/>
    <mergeCell ref="BW611:BW614"/>
    <mergeCell ref="BQ615:BQ618"/>
    <mergeCell ref="BR615:BR618"/>
    <mergeCell ref="BS615:BS618"/>
    <mergeCell ref="BT615:BT618"/>
    <mergeCell ref="BU615:BU618"/>
    <mergeCell ref="BV615:BV618"/>
    <mergeCell ref="BW615:BW618"/>
    <mergeCell ref="BQ619:BQ622"/>
    <mergeCell ref="BR619:BR622"/>
    <mergeCell ref="BS619:BS622"/>
    <mergeCell ref="BT619:BT622"/>
    <mergeCell ref="BU619:BU622"/>
    <mergeCell ref="BV619:BV622"/>
    <mergeCell ref="BW619:BW622"/>
    <mergeCell ref="BQ623:BQ626"/>
    <mergeCell ref="BR623:BR626"/>
    <mergeCell ref="BS623:BS626"/>
    <mergeCell ref="BT623:BT626"/>
    <mergeCell ref="BU623:BU626"/>
    <mergeCell ref="BV623:BV626"/>
    <mergeCell ref="BW623:BW626"/>
    <mergeCell ref="BS586:BS589"/>
    <mergeCell ref="BT586:BT589"/>
    <mergeCell ref="BU586:BU589"/>
    <mergeCell ref="BV586:BV589"/>
    <mergeCell ref="BW586:BW589"/>
    <mergeCell ref="BQ590:BQ593"/>
    <mergeCell ref="BR590:BR593"/>
    <mergeCell ref="BS590:BS593"/>
    <mergeCell ref="BT590:BT593"/>
    <mergeCell ref="BU590:BU593"/>
    <mergeCell ref="BV590:BV593"/>
    <mergeCell ref="BW590:BW593"/>
    <mergeCell ref="BQ594:BQ597"/>
    <mergeCell ref="BR594:BR597"/>
    <mergeCell ref="BS594:BS597"/>
    <mergeCell ref="BT594:BT597"/>
    <mergeCell ref="BU594:BU597"/>
    <mergeCell ref="BV594:BV597"/>
    <mergeCell ref="BW594:BW597"/>
    <mergeCell ref="BQ598:BQ601"/>
    <mergeCell ref="BR598:BR601"/>
    <mergeCell ref="BS598:BS601"/>
    <mergeCell ref="BT598:BT601"/>
    <mergeCell ref="BU598:BU601"/>
    <mergeCell ref="BV598:BV601"/>
    <mergeCell ref="BW598:BW601"/>
    <mergeCell ref="BQ603:BQ606"/>
    <mergeCell ref="BR603:BR606"/>
    <mergeCell ref="BS603:BS606"/>
    <mergeCell ref="BT603:BT606"/>
    <mergeCell ref="BU603:BU606"/>
    <mergeCell ref="BV603:BV606"/>
    <mergeCell ref="BW603:BW606"/>
    <mergeCell ref="BS565:BS568"/>
    <mergeCell ref="BT565:BT568"/>
    <mergeCell ref="BU565:BU568"/>
    <mergeCell ref="BV565:BV568"/>
    <mergeCell ref="BW565:BW568"/>
    <mergeCell ref="BQ569:BQ572"/>
    <mergeCell ref="BR569:BR572"/>
    <mergeCell ref="BS569:BS572"/>
    <mergeCell ref="BT569:BT572"/>
    <mergeCell ref="BU569:BU572"/>
    <mergeCell ref="BV569:BV572"/>
    <mergeCell ref="BW569:BW572"/>
    <mergeCell ref="BQ573:BQ576"/>
    <mergeCell ref="BR573:BR576"/>
    <mergeCell ref="BS573:BS576"/>
    <mergeCell ref="BT573:BT576"/>
    <mergeCell ref="BU573:BU576"/>
    <mergeCell ref="BV573:BV576"/>
    <mergeCell ref="BW573:BW576"/>
    <mergeCell ref="BQ578:BQ581"/>
    <mergeCell ref="BR578:BR581"/>
    <mergeCell ref="BS578:BS581"/>
    <mergeCell ref="BT578:BT581"/>
    <mergeCell ref="BU578:BU581"/>
    <mergeCell ref="BV578:BV581"/>
    <mergeCell ref="BW578:BW581"/>
    <mergeCell ref="BQ582:BQ585"/>
    <mergeCell ref="BR582:BR585"/>
    <mergeCell ref="BS582:BS585"/>
    <mergeCell ref="BT582:BT585"/>
    <mergeCell ref="BU582:BU585"/>
    <mergeCell ref="BV582:BV585"/>
    <mergeCell ref="BW582:BW585"/>
    <mergeCell ref="BS544:BS547"/>
    <mergeCell ref="BT544:BT547"/>
    <mergeCell ref="BU544:BU547"/>
    <mergeCell ref="BV544:BV547"/>
    <mergeCell ref="BW544:BW547"/>
    <mergeCell ref="BQ548:BQ551"/>
    <mergeCell ref="BR548:BR551"/>
    <mergeCell ref="BS548:BS551"/>
    <mergeCell ref="BT548:BT551"/>
    <mergeCell ref="BU548:BU551"/>
    <mergeCell ref="BV548:BV551"/>
    <mergeCell ref="BW548:BW551"/>
    <mergeCell ref="BQ553:BQ556"/>
    <mergeCell ref="BR553:BR556"/>
    <mergeCell ref="BS553:BS556"/>
    <mergeCell ref="BT553:BT556"/>
    <mergeCell ref="BU553:BU556"/>
    <mergeCell ref="BV553:BV556"/>
    <mergeCell ref="BW553:BW556"/>
    <mergeCell ref="BQ557:BQ560"/>
    <mergeCell ref="BR557:BR560"/>
    <mergeCell ref="BS557:BS560"/>
    <mergeCell ref="BT557:BT560"/>
    <mergeCell ref="BU557:BU560"/>
    <mergeCell ref="BV557:BV560"/>
    <mergeCell ref="BW557:BW560"/>
    <mergeCell ref="BQ561:BQ564"/>
    <mergeCell ref="BR561:BR564"/>
    <mergeCell ref="BS561:BS564"/>
    <mergeCell ref="BT561:BT564"/>
    <mergeCell ref="BU561:BU564"/>
    <mergeCell ref="BV561:BV564"/>
    <mergeCell ref="BW561:BW564"/>
    <mergeCell ref="BS523:BS526"/>
    <mergeCell ref="BT523:BT526"/>
    <mergeCell ref="BU523:BU526"/>
    <mergeCell ref="BV523:BV526"/>
    <mergeCell ref="BW523:BW526"/>
    <mergeCell ref="BQ528:BQ531"/>
    <mergeCell ref="BR528:BR531"/>
    <mergeCell ref="BS528:BS531"/>
    <mergeCell ref="BT528:BT531"/>
    <mergeCell ref="BU528:BU531"/>
    <mergeCell ref="BV528:BV531"/>
    <mergeCell ref="BW528:BW531"/>
    <mergeCell ref="BQ532:BQ535"/>
    <mergeCell ref="BR532:BR535"/>
    <mergeCell ref="BS532:BS535"/>
    <mergeCell ref="BT532:BT535"/>
    <mergeCell ref="BU532:BU535"/>
    <mergeCell ref="BV532:BV535"/>
    <mergeCell ref="BW532:BW535"/>
    <mergeCell ref="BQ536:BQ539"/>
    <mergeCell ref="BR536:BR539"/>
    <mergeCell ref="BS536:BS539"/>
    <mergeCell ref="BT536:BT539"/>
    <mergeCell ref="BU536:BU539"/>
    <mergeCell ref="BV536:BV539"/>
    <mergeCell ref="BW536:BW539"/>
    <mergeCell ref="BQ540:BQ543"/>
    <mergeCell ref="BR540:BR543"/>
    <mergeCell ref="BS540:BS543"/>
    <mergeCell ref="BT540:BT543"/>
    <mergeCell ref="BU540:BU543"/>
    <mergeCell ref="BV540:BV543"/>
    <mergeCell ref="BW540:BW543"/>
    <mergeCell ref="BS503:BS506"/>
    <mergeCell ref="BT503:BT506"/>
    <mergeCell ref="BU503:BU506"/>
    <mergeCell ref="BV503:BV506"/>
    <mergeCell ref="BW503:BW506"/>
    <mergeCell ref="BQ507:BQ510"/>
    <mergeCell ref="BR507:BR510"/>
    <mergeCell ref="BS507:BS510"/>
    <mergeCell ref="BT507:BT510"/>
    <mergeCell ref="BU507:BU510"/>
    <mergeCell ref="BV507:BV510"/>
    <mergeCell ref="BW507:BW510"/>
    <mergeCell ref="BQ511:BQ514"/>
    <mergeCell ref="BR511:BR514"/>
    <mergeCell ref="BS511:BS514"/>
    <mergeCell ref="BT511:BT514"/>
    <mergeCell ref="BU511:BU514"/>
    <mergeCell ref="BV511:BV514"/>
    <mergeCell ref="BW511:BW514"/>
    <mergeCell ref="BQ515:BQ518"/>
    <mergeCell ref="BR515:BR518"/>
    <mergeCell ref="BS515:BS518"/>
    <mergeCell ref="BT515:BT518"/>
    <mergeCell ref="BU515:BU518"/>
    <mergeCell ref="BV515:BV518"/>
    <mergeCell ref="BW515:BW518"/>
    <mergeCell ref="BQ519:BQ522"/>
    <mergeCell ref="BR519:BR522"/>
    <mergeCell ref="BS519:BS522"/>
    <mergeCell ref="BT519:BT522"/>
    <mergeCell ref="BU519:BU522"/>
    <mergeCell ref="BV519:BV522"/>
    <mergeCell ref="BW519:BW522"/>
    <mergeCell ref="BS482:BS485"/>
    <mergeCell ref="BT482:BT485"/>
    <mergeCell ref="BU482:BU485"/>
    <mergeCell ref="BV482:BV485"/>
    <mergeCell ref="BW482:BW485"/>
    <mergeCell ref="BQ486:BQ489"/>
    <mergeCell ref="BR486:BR489"/>
    <mergeCell ref="BS486:BS489"/>
    <mergeCell ref="BT486:BT489"/>
    <mergeCell ref="BU486:BU489"/>
    <mergeCell ref="BV486:BV489"/>
    <mergeCell ref="BW486:BW489"/>
    <mergeCell ref="BQ490:BQ493"/>
    <mergeCell ref="BR490:BR493"/>
    <mergeCell ref="BS490:BS493"/>
    <mergeCell ref="BT490:BT493"/>
    <mergeCell ref="BU490:BU493"/>
    <mergeCell ref="BV490:BV493"/>
    <mergeCell ref="BW490:BW493"/>
    <mergeCell ref="BQ494:BQ497"/>
    <mergeCell ref="BR494:BR497"/>
    <mergeCell ref="BS494:BS497"/>
    <mergeCell ref="BT494:BT497"/>
    <mergeCell ref="BU494:BU497"/>
    <mergeCell ref="BV494:BV497"/>
    <mergeCell ref="BW494:BW497"/>
    <mergeCell ref="BQ498:BQ501"/>
    <mergeCell ref="BR498:BR501"/>
    <mergeCell ref="BS498:BS501"/>
    <mergeCell ref="BT498:BT501"/>
    <mergeCell ref="BU498:BU501"/>
    <mergeCell ref="BV498:BV501"/>
    <mergeCell ref="BW498:BW501"/>
    <mergeCell ref="BS461:BS464"/>
    <mergeCell ref="BT461:BT464"/>
    <mergeCell ref="BU461:BU464"/>
    <mergeCell ref="BV461:BV464"/>
    <mergeCell ref="BW461:BW464"/>
    <mergeCell ref="BQ465:BQ468"/>
    <mergeCell ref="BR465:BR468"/>
    <mergeCell ref="BS465:BS468"/>
    <mergeCell ref="BT465:BT468"/>
    <mergeCell ref="BU465:BU468"/>
    <mergeCell ref="BV465:BV468"/>
    <mergeCell ref="BW465:BW468"/>
    <mergeCell ref="BQ469:BQ472"/>
    <mergeCell ref="BR469:BR472"/>
    <mergeCell ref="BS469:BS472"/>
    <mergeCell ref="BT469:BT472"/>
    <mergeCell ref="BU469:BU472"/>
    <mergeCell ref="BV469:BV472"/>
    <mergeCell ref="BW469:BW472"/>
    <mergeCell ref="BQ473:BQ476"/>
    <mergeCell ref="BR473:BR476"/>
    <mergeCell ref="BS473:BS476"/>
    <mergeCell ref="BT473:BT476"/>
    <mergeCell ref="BU473:BU476"/>
    <mergeCell ref="BV473:BV476"/>
    <mergeCell ref="BW473:BW476"/>
    <mergeCell ref="BQ478:BQ481"/>
    <mergeCell ref="BR478:BR481"/>
    <mergeCell ref="BS478:BS481"/>
    <mergeCell ref="BT478:BT481"/>
    <mergeCell ref="BU478:BU481"/>
    <mergeCell ref="BV478:BV481"/>
    <mergeCell ref="BW478:BW481"/>
    <mergeCell ref="BS440:BS443"/>
    <mergeCell ref="BT440:BT443"/>
    <mergeCell ref="BU440:BU443"/>
    <mergeCell ref="BV440:BV443"/>
    <mergeCell ref="BW440:BW443"/>
    <mergeCell ref="BQ444:BQ447"/>
    <mergeCell ref="BR444:BR447"/>
    <mergeCell ref="BS444:BS447"/>
    <mergeCell ref="BT444:BT447"/>
    <mergeCell ref="BU444:BU447"/>
    <mergeCell ref="BV444:BV447"/>
    <mergeCell ref="BW444:BW447"/>
    <mergeCell ref="BQ448:BQ451"/>
    <mergeCell ref="BR448:BR451"/>
    <mergeCell ref="BS448:BS451"/>
    <mergeCell ref="BT448:BT451"/>
    <mergeCell ref="BU448:BU451"/>
    <mergeCell ref="BV448:BV451"/>
    <mergeCell ref="BW448:BW451"/>
    <mergeCell ref="BQ453:BQ456"/>
    <mergeCell ref="BR453:BR456"/>
    <mergeCell ref="BS453:BS456"/>
    <mergeCell ref="BT453:BT456"/>
    <mergeCell ref="BU453:BU456"/>
    <mergeCell ref="BV453:BV456"/>
    <mergeCell ref="BW453:BW456"/>
    <mergeCell ref="BQ457:BQ460"/>
    <mergeCell ref="BR457:BR460"/>
    <mergeCell ref="BS457:BS460"/>
    <mergeCell ref="BT457:BT460"/>
    <mergeCell ref="BU457:BU460"/>
    <mergeCell ref="BV457:BV460"/>
    <mergeCell ref="BW457:BW460"/>
    <mergeCell ref="BR419:BR422"/>
    <mergeCell ref="BS419:BS422"/>
    <mergeCell ref="BT419:BT422"/>
    <mergeCell ref="BU419:BU422"/>
    <mergeCell ref="BV419:BV422"/>
    <mergeCell ref="BW419:BW422"/>
    <mergeCell ref="BQ423:BQ426"/>
    <mergeCell ref="BR423:BR426"/>
    <mergeCell ref="BS423:BS426"/>
    <mergeCell ref="BT423:BT426"/>
    <mergeCell ref="BU423:BU426"/>
    <mergeCell ref="BV423:BV426"/>
    <mergeCell ref="BW423:BW426"/>
    <mergeCell ref="BQ428:BQ431"/>
    <mergeCell ref="BR428:BR431"/>
    <mergeCell ref="BS428:BS431"/>
    <mergeCell ref="BT428:BT431"/>
    <mergeCell ref="BU428:BU431"/>
    <mergeCell ref="BV428:BV431"/>
    <mergeCell ref="BW428:BW431"/>
    <mergeCell ref="BQ432:BQ435"/>
    <mergeCell ref="BR432:BR435"/>
    <mergeCell ref="BS432:BS435"/>
    <mergeCell ref="BT432:BT435"/>
    <mergeCell ref="BU432:BU435"/>
    <mergeCell ref="BV432:BV435"/>
    <mergeCell ref="BW432:BW435"/>
    <mergeCell ref="BQ436:BQ439"/>
    <mergeCell ref="BR436:BR439"/>
    <mergeCell ref="BS436:BS439"/>
    <mergeCell ref="BT436:BT439"/>
    <mergeCell ref="BU436:BU439"/>
    <mergeCell ref="BV436:BV439"/>
    <mergeCell ref="BW436:BW439"/>
    <mergeCell ref="BQ398:BQ401"/>
    <mergeCell ref="BR398:BR401"/>
    <mergeCell ref="BS398:BS401"/>
    <mergeCell ref="BT398:BT401"/>
    <mergeCell ref="BU398:BU401"/>
    <mergeCell ref="BV398:BV401"/>
    <mergeCell ref="BW398:BW401"/>
    <mergeCell ref="BQ403:BQ406"/>
    <mergeCell ref="BR403:BR406"/>
    <mergeCell ref="BS403:BS406"/>
    <mergeCell ref="BT403:BT406"/>
    <mergeCell ref="BU403:BU406"/>
    <mergeCell ref="BV403:BV406"/>
    <mergeCell ref="BW403:BW406"/>
    <mergeCell ref="BQ407:BQ410"/>
    <mergeCell ref="BR407:BR410"/>
    <mergeCell ref="BS407:BS410"/>
    <mergeCell ref="BT407:BT410"/>
    <mergeCell ref="BU407:BU410"/>
    <mergeCell ref="BV407:BV410"/>
    <mergeCell ref="BW407:BW410"/>
    <mergeCell ref="BQ411:BQ414"/>
    <mergeCell ref="BR411:BR414"/>
    <mergeCell ref="BS411:BS414"/>
    <mergeCell ref="BT411:BT414"/>
    <mergeCell ref="BU411:BU414"/>
    <mergeCell ref="BV411:BV414"/>
    <mergeCell ref="BW411:BW414"/>
    <mergeCell ref="BQ415:BQ418"/>
    <mergeCell ref="BR415:BR418"/>
    <mergeCell ref="BS415:BS418"/>
    <mergeCell ref="BT415:BT418"/>
    <mergeCell ref="BU415:BU418"/>
    <mergeCell ref="BV415:BV418"/>
    <mergeCell ref="BW415:BW418"/>
    <mergeCell ref="BQ378:BQ381"/>
    <mergeCell ref="BR378:BR381"/>
    <mergeCell ref="BS378:BS381"/>
    <mergeCell ref="BT378:BT381"/>
    <mergeCell ref="BU378:BU381"/>
    <mergeCell ref="BV378:BV381"/>
    <mergeCell ref="BW378:BW381"/>
    <mergeCell ref="BQ382:BQ385"/>
    <mergeCell ref="BR382:BR385"/>
    <mergeCell ref="BS382:BS385"/>
    <mergeCell ref="BT382:BT385"/>
    <mergeCell ref="BU382:BU385"/>
    <mergeCell ref="BV382:BV385"/>
    <mergeCell ref="BW382:BW385"/>
    <mergeCell ref="BQ386:BQ389"/>
    <mergeCell ref="BR386:BR389"/>
    <mergeCell ref="BS386:BS389"/>
    <mergeCell ref="BT386:BT389"/>
    <mergeCell ref="BU386:BU389"/>
    <mergeCell ref="BV386:BV389"/>
    <mergeCell ref="BW386:BW389"/>
    <mergeCell ref="BQ390:BQ393"/>
    <mergeCell ref="BR390:BR393"/>
    <mergeCell ref="BS390:BS393"/>
    <mergeCell ref="BT390:BT393"/>
    <mergeCell ref="BU390:BU393"/>
    <mergeCell ref="BV390:BV393"/>
    <mergeCell ref="BW390:BW393"/>
    <mergeCell ref="BQ394:BQ397"/>
    <mergeCell ref="BR394:BR397"/>
    <mergeCell ref="BS394:BS397"/>
    <mergeCell ref="BT394:BT397"/>
    <mergeCell ref="BU394:BU397"/>
    <mergeCell ref="BV394:BV397"/>
    <mergeCell ref="BW394:BW397"/>
    <mergeCell ref="BQ357:BQ360"/>
    <mergeCell ref="BR357:BR360"/>
    <mergeCell ref="BS357:BS360"/>
    <mergeCell ref="BT357:BT360"/>
    <mergeCell ref="BU357:BU360"/>
    <mergeCell ref="BV357:BV360"/>
    <mergeCell ref="BW357:BW360"/>
    <mergeCell ref="BQ361:BQ364"/>
    <mergeCell ref="BR361:BR364"/>
    <mergeCell ref="BS361:BS364"/>
    <mergeCell ref="BT361:BT364"/>
    <mergeCell ref="BU361:BU364"/>
    <mergeCell ref="BV361:BV364"/>
    <mergeCell ref="BW361:BW364"/>
    <mergeCell ref="BQ365:BQ368"/>
    <mergeCell ref="BR365:BR368"/>
    <mergeCell ref="BS365:BS368"/>
    <mergeCell ref="BT365:BT368"/>
    <mergeCell ref="BU365:BU368"/>
    <mergeCell ref="BV365:BV368"/>
    <mergeCell ref="BW365:BW368"/>
    <mergeCell ref="BQ369:BQ372"/>
    <mergeCell ref="BR369:BR372"/>
    <mergeCell ref="BS369:BS372"/>
    <mergeCell ref="BT369:BT372"/>
    <mergeCell ref="BU369:BU372"/>
    <mergeCell ref="BV369:BV372"/>
    <mergeCell ref="BW369:BW372"/>
    <mergeCell ref="BQ373:BQ376"/>
    <mergeCell ref="BR373:BR376"/>
    <mergeCell ref="BS373:BS376"/>
    <mergeCell ref="BT373:BT376"/>
    <mergeCell ref="BU373:BU376"/>
    <mergeCell ref="BV373:BV376"/>
    <mergeCell ref="BW373:BW376"/>
    <mergeCell ref="BQ336:BQ339"/>
    <mergeCell ref="BR336:BR339"/>
    <mergeCell ref="BS336:BS339"/>
    <mergeCell ref="BT336:BT339"/>
    <mergeCell ref="BU336:BU339"/>
    <mergeCell ref="BV336:BV339"/>
    <mergeCell ref="BW336:BW339"/>
    <mergeCell ref="BQ340:BQ343"/>
    <mergeCell ref="BR340:BR343"/>
    <mergeCell ref="BS340:BS343"/>
    <mergeCell ref="BT340:BT343"/>
    <mergeCell ref="BU340:BU343"/>
    <mergeCell ref="BV340:BV343"/>
    <mergeCell ref="BW340:BW343"/>
    <mergeCell ref="BQ344:BQ347"/>
    <mergeCell ref="BR344:BR347"/>
    <mergeCell ref="BS344:BS347"/>
    <mergeCell ref="BT344:BT347"/>
    <mergeCell ref="BU344:BU347"/>
    <mergeCell ref="BV344:BV347"/>
    <mergeCell ref="BW344:BW347"/>
    <mergeCell ref="BQ348:BQ351"/>
    <mergeCell ref="BR348:BR351"/>
    <mergeCell ref="BS348:BS351"/>
    <mergeCell ref="BT348:BT351"/>
    <mergeCell ref="BU348:BU351"/>
    <mergeCell ref="BV348:BV351"/>
    <mergeCell ref="BW348:BW351"/>
    <mergeCell ref="BQ353:BQ356"/>
    <mergeCell ref="BR353:BR356"/>
    <mergeCell ref="BS353:BS356"/>
    <mergeCell ref="BT353:BT356"/>
    <mergeCell ref="BU353:BU356"/>
    <mergeCell ref="BV353:BV356"/>
    <mergeCell ref="BW353:BW356"/>
    <mergeCell ref="BQ315:BQ318"/>
    <mergeCell ref="BR315:BR318"/>
    <mergeCell ref="BS315:BS318"/>
    <mergeCell ref="BT315:BT318"/>
    <mergeCell ref="BU315:BU318"/>
    <mergeCell ref="BV315:BV318"/>
    <mergeCell ref="BW315:BW318"/>
    <mergeCell ref="BQ319:BQ322"/>
    <mergeCell ref="BR319:BR322"/>
    <mergeCell ref="BS319:BS322"/>
    <mergeCell ref="BT319:BT322"/>
    <mergeCell ref="BU319:BU322"/>
    <mergeCell ref="BV319:BV322"/>
    <mergeCell ref="BW319:BW322"/>
    <mergeCell ref="BQ323:BQ326"/>
    <mergeCell ref="BR323:BR326"/>
    <mergeCell ref="BS323:BS326"/>
    <mergeCell ref="BT323:BT326"/>
    <mergeCell ref="BU323:BU326"/>
    <mergeCell ref="BV323:BV326"/>
    <mergeCell ref="BW323:BW326"/>
    <mergeCell ref="BQ328:BQ331"/>
    <mergeCell ref="BR328:BR331"/>
    <mergeCell ref="BS328:BS331"/>
    <mergeCell ref="BT328:BT331"/>
    <mergeCell ref="BU328:BU331"/>
    <mergeCell ref="BV328:BV331"/>
    <mergeCell ref="BW328:BW331"/>
    <mergeCell ref="BQ332:BQ335"/>
    <mergeCell ref="BR332:BR335"/>
    <mergeCell ref="BS332:BS335"/>
    <mergeCell ref="BT332:BT335"/>
    <mergeCell ref="BU332:BU335"/>
    <mergeCell ref="BV332:BV335"/>
    <mergeCell ref="BW332:BW335"/>
    <mergeCell ref="BQ294:BQ297"/>
    <mergeCell ref="BR294:BR297"/>
    <mergeCell ref="BS294:BS297"/>
    <mergeCell ref="BT294:BT297"/>
    <mergeCell ref="BU294:BU297"/>
    <mergeCell ref="BV294:BV297"/>
    <mergeCell ref="BW294:BW297"/>
    <mergeCell ref="BQ298:BQ301"/>
    <mergeCell ref="BR298:BR301"/>
    <mergeCell ref="BS298:BS301"/>
    <mergeCell ref="BT298:BT301"/>
    <mergeCell ref="BU298:BU301"/>
    <mergeCell ref="BV298:BV301"/>
    <mergeCell ref="BW298:BW301"/>
    <mergeCell ref="BQ303:BQ306"/>
    <mergeCell ref="BR303:BR306"/>
    <mergeCell ref="BS303:BS306"/>
    <mergeCell ref="BT303:BT306"/>
    <mergeCell ref="BU303:BU306"/>
    <mergeCell ref="BV303:BV306"/>
    <mergeCell ref="BW303:BW306"/>
    <mergeCell ref="BQ307:BQ310"/>
    <mergeCell ref="BR307:BR310"/>
    <mergeCell ref="BS307:BS310"/>
    <mergeCell ref="BT307:BT310"/>
    <mergeCell ref="BU307:BU310"/>
    <mergeCell ref="BV307:BV310"/>
    <mergeCell ref="BW307:BW310"/>
    <mergeCell ref="BQ311:BQ314"/>
    <mergeCell ref="BR311:BR314"/>
    <mergeCell ref="BS311:BS314"/>
    <mergeCell ref="BT311:BT314"/>
    <mergeCell ref="BU311:BU314"/>
    <mergeCell ref="BV311:BV314"/>
    <mergeCell ref="BW311:BW314"/>
    <mergeCell ref="BQ273:BQ276"/>
    <mergeCell ref="BR273:BR276"/>
    <mergeCell ref="BS273:BS276"/>
    <mergeCell ref="BT273:BT276"/>
    <mergeCell ref="BU273:BU276"/>
    <mergeCell ref="BV273:BV276"/>
    <mergeCell ref="BW273:BW276"/>
    <mergeCell ref="BQ278:BQ281"/>
    <mergeCell ref="BR278:BR281"/>
    <mergeCell ref="BS278:BS281"/>
    <mergeCell ref="BT278:BT281"/>
    <mergeCell ref="BU278:BU281"/>
    <mergeCell ref="BV278:BV281"/>
    <mergeCell ref="BW278:BW281"/>
    <mergeCell ref="BQ282:BQ285"/>
    <mergeCell ref="BR282:BR285"/>
    <mergeCell ref="BS282:BS285"/>
    <mergeCell ref="BT282:BT285"/>
    <mergeCell ref="BU282:BU285"/>
    <mergeCell ref="BV282:BV285"/>
    <mergeCell ref="BW282:BW285"/>
    <mergeCell ref="BQ286:BQ289"/>
    <mergeCell ref="BR286:BR289"/>
    <mergeCell ref="BS286:BS289"/>
    <mergeCell ref="BT286:BT289"/>
    <mergeCell ref="BU286:BU289"/>
    <mergeCell ref="BV286:BV289"/>
    <mergeCell ref="BW286:BW289"/>
    <mergeCell ref="BQ290:BQ293"/>
    <mergeCell ref="BR290:BR293"/>
    <mergeCell ref="BS290:BS293"/>
    <mergeCell ref="BT290:BT293"/>
    <mergeCell ref="BU290:BU293"/>
    <mergeCell ref="BV290:BV293"/>
    <mergeCell ref="BW290:BW293"/>
    <mergeCell ref="BQ253:BQ256"/>
    <mergeCell ref="BR253:BR256"/>
    <mergeCell ref="BS253:BS256"/>
    <mergeCell ref="BT253:BT256"/>
    <mergeCell ref="BU253:BU256"/>
    <mergeCell ref="BV253:BV256"/>
    <mergeCell ref="BW253:BW256"/>
    <mergeCell ref="BQ257:BQ260"/>
    <mergeCell ref="BR257:BR260"/>
    <mergeCell ref="BS257:BS260"/>
    <mergeCell ref="BT257:BT260"/>
    <mergeCell ref="BU257:BU260"/>
    <mergeCell ref="BV257:BV260"/>
    <mergeCell ref="BW257:BW260"/>
    <mergeCell ref="BQ261:BQ264"/>
    <mergeCell ref="BR261:BR264"/>
    <mergeCell ref="BS261:BS264"/>
    <mergeCell ref="BT261:BT264"/>
    <mergeCell ref="BU261:BU264"/>
    <mergeCell ref="BV261:BV264"/>
    <mergeCell ref="BW261:BW264"/>
    <mergeCell ref="BQ265:BQ268"/>
    <mergeCell ref="BR265:BR268"/>
    <mergeCell ref="BS265:BS268"/>
    <mergeCell ref="BT265:BT268"/>
    <mergeCell ref="BU265:BU268"/>
    <mergeCell ref="BV265:BV268"/>
    <mergeCell ref="BW265:BW268"/>
    <mergeCell ref="BQ269:BQ272"/>
    <mergeCell ref="BR269:BR272"/>
    <mergeCell ref="BS269:BS272"/>
    <mergeCell ref="BT269:BT272"/>
    <mergeCell ref="BU269:BU272"/>
    <mergeCell ref="BV269:BV272"/>
    <mergeCell ref="BW269:BW272"/>
    <mergeCell ref="BQ232:BQ235"/>
    <mergeCell ref="BR232:BR235"/>
    <mergeCell ref="BS232:BS235"/>
    <mergeCell ref="BT232:BT235"/>
    <mergeCell ref="BU232:BU235"/>
    <mergeCell ref="BV232:BV235"/>
    <mergeCell ref="BW232:BW235"/>
    <mergeCell ref="BQ236:BQ239"/>
    <mergeCell ref="BR236:BR239"/>
    <mergeCell ref="BS236:BS239"/>
    <mergeCell ref="BT236:BT239"/>
    <mergeCell ref="BU236:BU239"/>
    <mergeCell ref="BV236:BV239"/>
    <mergeCell ref="BW236:BW239"/>
    <mergeCell ref="BQ240:BQ243"/>
    <mergeCell ref="BR240:BR243"/>
    <mergeCell ref="BS240:BS243"/>
    <mergeCell ref="BT240:BT243"/>
    <mergeCell ref="BU240:BU243"/>
    <mergeCell ref="BV240:BV243"/>
    <mergeCell ref="BW240:BW243"/>
    <mergeCell ref="BQ244:BQ247"/>
    <mergeCell ref="BR244:BR247"/>
    <mergeCell ref="BS244:BS247"/>
    <mergeCell ref="BT244:BT247"/>
    <mergeCell ref="BU244:BU247"/>
    <mergeCell ref="BV244:BV247"/>
    <mergeCell ref="BW244:BW247"/>
    <mergeCell ref="BQ248:BQ251"/>
    <mergeCell ref="BR248:BR251"/>
    <mergeCell ref="BS248:BS251"/>
    <mergeCell ref="BT248:BT251"/>
    <mergeCell ref="BU248:BU251"/>
    <mergeCell ref="BV248:BV251"/>
    <mergeCell ref="BW248:BW251"/>
    <mergeCell ref="BQ211:BQ214"/>
    <mergeCell ref="BR211:BR214"/>
    <mergeCell ref="BS211:BS214"/>
    <mergeCell ref="BT211:BT214"/>
    <mergeCell ref="BU211:BU214"/>
    <mergeCell ref="BV211:BV214"/>
    <mergeCell ref="BW211:BW214"/>
    <mergeCell ref="BQ215:BQ218"/>
    <mergeCell ref="BR215:BR218"/>
    <mergeCell ref="BS215:BS218"/>
    <mergeCell ref="BT215:BT218"/>
    <mergeCell ref="BU215:BU218"/>
    <mergeCell ref="BV215:BV218"/>
    <mergeCell ref="BW215:BW218"/>
    <mergeCell ref="BQ219:BQ222"/>
    <mergeCell ref="BR219:BR222"/>
    <mergeCell ref="BS219:BS222"/>
    <mergeCell ref="BT219:BT222"/>
    <mergeCell ref="BU219:BU222"/>
    <mergeCell ref="BV219:BV222"/>
    <mergeCell ref="BW219:BW222"/>
    <mergeCell ref="BQ223:BQ226"/>
    <mergeCell ref="BR223:BR226"/>
    <mergeCell ref="BS223:BS226"/>
    <mergeCell ref="BT223:BT226"/>
    <mergeCell ref="BU223:BU226"/>
    <mergeCell ref="BV223:BV226"/>
    <mergeCell ref="BW223:BW226"/>
    <mergeCell ref="BQ228:BQ231"/>
    <mergeCell ref="BR228:BR231"/>
    <mergeCell ref="BS228:BS231"/>
    <mergeCell ref="BT228:BT231"/>
    <mergeCell ref="BU228:BU231"/>
    <mergeCell ref="BV228:BV231"/>
    <mergeCell ref="BW228:BW231"/>
    <mergeCell ref="BQ190:BQ193"/>
    <mergeCell ref="BR190:BR193"/>
    <mergeCell ref="BS190:BS193"/>
    <mergeCell ref="BT190:BT193"/>
    <mergeCell ref="BU190:BU193"/>
    <mergeCell ref="BV190:BV193"/>
    <mergeCell ref="BW190:BW193"/>
    <mergeCell ref="BQ194:BQ197"/>
    <mergeCell ref="BR194:BR197"/>
    <mergeCell ref="BS194:BS197"/>
    <mergeCell ref="BT194:BT197"/>
    <mergeCell ref="BU194:BU197"/>
    <mergeCell ref="BV194:BV197"/>
    <mergeCell ref="BW194:BW197"/>
    <mergeCell ref="BQ198:BQ201"/>
    <mergeCell ref="BR198:BR201"/>
    <mergeCell ref="BS198:BS201"/>
    <mergeCell ref="BT198:BT201"/>
    <mergeCell ref="BU198:BU201"/>
    <mergeCell ref="BV198:BV201"/>
    <mergeCell ref="BW198:BW201"/>
    <mergeCell ref="BQ203:BQ206"/>
    <mergeCell ref="BR203:BR206"/>
    <mergeCell ref="BS203:BS206"/>
    <mergeCell ref="BT203:BT206"/>
    <mergeCell ref="BU203:BU206"/>
    <mergeCell ref="BV203:BV206"/>
    <mergeCell ref="BW203:BW206"/>
    <mergeCell ref="BQ207:BQ210"/>
    <mergeCell ref="BR207:BR210"/>
    <mergeCell ref="BS207:BS210"/>
    <mergeCell ref="BT207:BT210"/>
    <mergeCell ref="BU207:BU210"/>
    <mergeCell ref="BV207:BV210"/>
    <mergeCell ref="BW207:BW210"/>
    <mergeCell ref="BQ169:BQ172"/>
    <mergeCell ref="BR169:BR172"/>
    <mergeCell ref="BS169:BS172"/>
    <mergeCell ref="BT169:BT172"/>
    <mergeCell ref="BU169:BU172"/>
    <mergeCell ref="BV169:BV172"/>
    <mergeCell ref="BW169:BW172"/>
    <mergeCell ref="BQ173:BQ176"/>
    <mergeCell ref="BR173:BR176"/>
    <mergeCell ref="BS173:BS176"/>
    <mergeCell ref="BT173:BT176"/>
    <mergeCell ref="BU173:BU176"/>
    <mergeCell ref="BV173:BV176"/>
    <mergeCell ref="BW173:BW176"/>
    <mergeCell ref="BQ178:BQ181"/>
    <mergeCell ref="BR178:BR181"/>
    <mergeCell ref="BS178:BS181"/>
    <mergeCell ref="BT178:BT181"/>
    <mergeCell ref="BU178:BU181"/>
    <mergeCell ref="BV178:BV181"/>
    <mergeCell ref="BW178:BW181"/>
    <mergeCell ref="BQ182:BQ185"/>
    <mergeCell ref="BR182:BR185"/>
    <mergeCell ref="BS182:BS185"/>
    <mergeCell ref="BT182:BT185"/>
    <mergeCell ref="BU182:BU185"/>
    <mergeCell ref="BV182:BV185"/>
    <mergeCell ref="BW182:BW185"/>
    <mergeCell ref="BQ186:BQ189"/>
    <mergeCell ref="BR186:BR189"/>
    <mergeCell ref="BS186:BS189"/>
    <mergeCell ref="BT186:BT189"/>
    <mergeCell ref="BU186:BU189"/>
    <mergeCell ref="BV186:BV189"/>
    <mergeCell ref="BW186:BW189"/>
    <mergeCell ref="BQ148:BQ151"/>
    <mergeCell ref="BR148:BR151"/>
    <mergeCell ref="BS148:BS151"/>
    <mergeCell ref="BT148:BT151"/>
    <mergeCell ref="BU148:BU151"/>
    <mergeCell ref="BV148:BV151"/>
    <mergeCell ref="BW148:BW151"/>
    <mergeCell ref="BQ153:BQ156"/>
    <mergeCell ref="BR153:BR156"/>
    <mergeCell ref="BS153:BS156"/>
    <mergeCell ref="BT153:BT156"/>
    <mergeCell ref="BU153:BU156"/>
    <mergeCell ref="BV153:BV156"/>
    <mergeCell ref="BW153:BW156"/>
    <mergeCell ref="BQ157:BQ160"/>
    <mergeCell ref="BR157:BR160"/>
    <mergeCell ref="BS157:BS160"/>
    <mergeCell ref="BT157:BT160"/>
    <mergeCell ref="BU157:BU160"/>
    <mergeCell ref="BV157:BV160"/>
    <mergeCell ref="BW157:BW160"/>
    <mergeCell ref="BQ161:BQ164"/>
    <mergeCell ref="BR161:BR164"/>
    <mergeCell ref="BS161:BS164"/>
    <mergeCell ref="BT161:BT164"/>
    <mergeCell ref="BU161:BU164"/>
    <mergeCell ref="BV161:BV164"/>
    <mergeCell ref="BW161:BW164"/>
    <mergeCell ref="BQ165:BQ168"/>
    <mergeCell ref="BR165:BR168"/>
    <mergeCell ref="BS165:BS168"/>
    <mergeCell ref="BT165:BT168"/>
    <mergeCell ref="BU165:BU168"/>
    <mergeCell ref="BV165:BV168"/>
    <mergeCell ref="BW165:BW168"/>
    <mergeCell ref="BQ128:BQ131"/>
    <mergeCell ref="BR128:BR131"/>
    <mergeCell ref="BS128:BS131"/>
    <mergeCell ref="BT128:BT131"/>
    <mergeCell ref="BU128:BU131"/>
    <mergeCell ref="BV128:BV131"/>
    <mergeCell ref="BW128:BW131"/>
    <mergeCell ref="BQ132:BQ135"/>
    <mergeCell ref="BR132:BR135"/>
    <mergeCell ref="BS132:BS135"/>
    <mergeCell ref="BT132:BT135"/>
    <mergeCell ref="BU132:BU135"/>
    <mergeCell ref="BV132:BV135"/>
    <mergeCell ref="BW132:BW135"/>
    <mergeCell ref="BQ136:BQ139"/>
    <mergeCell ref="BR136:BR139"/>
    <mergeCell ref="BS136:BS139"/>
    <mergeCell ref="BT136:BT139"/>
    <mergeCell ref="BU136:BU139"/>
    <mergeCell ref="BV136:BV139"/>
    <mergeCell ref="BW136:BW139"/>
    <mergeCell ref="BQ140:BQ143"/>
    <mergeCell ref="BR140:BR143"/>
    <mergeCell ref="BS140:BS143"/>
    <mergeCell ref="BT140:BT143"/>
    <mergeCell ref="BU140:BU143"/>
    <mergeCell ref="BV140:BV143"/>
    <mergeCell ref="BW140:BW143"/>
    <mergeCell ref="BQ144:BQ147"/>
    <mergeCell ref="BR144:BR147"/>
    <mergeCell ref="BS144:BS147"/>
    <mergeCell ref="BT144:BT147"/>
    <mergeCell ref="BU144:BU147"/>
    <mergeCell ref="BV144:BV147"/>
    <mergeCell ref="BW144:BW147"/>
    <mergeCell ref="BQ107:BQ110"/>
    <mergeCell ref="BR107:BR110"/>
    <mergeCell ref="BS107:BS110"/>
    <mergeCell ref="BT107:BT110"/>
    <mergeCell ref="BU107:BU110"/>
    <mergeCell ref="BV107:BV110"/>
    <mergeCell ref="BW107:BW110"/>
    <mergeCell ref="BQ111:BQ114"/>
    <mergeCell ref="BR111:BR114"/>
    <mergeCell ref="BS111:BS114"/>
    <mergeCell ref="BT111:BT114"/>
    <mergeCell ref="BU111:BU114"/>
    <mergeCell ref="BV111:BV114"/>
    <mergeCell ref="BW111:BW114"/>
    <mergeCell ref="BQ115:BQ118"/>
    <mergeCell ref="BR115:BR118"/>
    <mergeCell ref="BS115:BS118"/>
    <mergeCell ref="BT115:BT118"/>
    <mergeCell ref="BU115:BU118"/>
    <mergeCell ref="BV115:BV118"/>
    <mergeCell ref="BW115:BW118"/>
    <mergeCell ref="BQ119:BQ122"/>
    <mergeCell ref="BR119:BR122"/>
    <mergeCell ref="BS119:BS122"/>
    <mergeCell ref="BT119:BT122"/>
    <mergeCell ref="BU119:BU122"/>
    <mergeCell ref="BV119:BV122"/>
    <mergeCell ref="BW119:BW122"/>
    <mergeCell ref="BQ123:BQ126"/>
    <mergeCell ref="BR123:BR126"/>
    <mergeCell ref="BS123:BS126"/>
    <mergeCell ref="BT123:BT126"/>
    <mergeCell ref="BU123:BU126"/>
    <mergeCell ref="BV123:BV126"/>
    <mergeCell ref="BW123:BW126"/>
    <mergeCell ref="BQ86:BQ89"/>
    <mergeCell ref="BR86:BR89"/>
    <mergeCell ref="BS86:BS89"/>
    <mergeCell ref="BT86:BT89"/>
    <mergeCell ref="BU86:BU89"/>
    <mergeCell ref="BV86:BV89"/>
    <mergeCell ref="BW86:BW89"/>
    <mergeCell ref="BQ90:BQ93"/>
    <mergeCell ref="BR90:BR93"/>
    <mergeCell ref="BS90:BS93"/>
    <mergeCell ref="BT90:BT93"/>
    <mergeCell ref="BU90:BU93"/>
    <mergeCell ref="BV90:BV93"/>
    <mergeCell ref="BW90:BW93"/>
    <mergeCell ref="BQ94:BQ97"/>
    <mergeCell ref="BR94:BR97"/>
    <mergeCell ref="BS94:BS97"/>
    <mergeCell ref="BT94:BT97"/>
    <mergeCell ref="BU94:BU97"/>
    <mergeCell ref="BV94:BV97"/>
    <mergeCell ref="BW94:BW97"/>
    <mergeCell ref="BQ98:BQ101"/>
    <mergeCell ref="BR98:BR101"/>
    <mergeCell ref="BS98:BS101"/>
    <mergeCell ref="BT98:BT101"/>
    <mergeCell ref="BU98:BU101"/>
    <mergeCell ref="BV98:BV101"/>
    <mergeCell ref="BW98:BW101"/>
    <mergeCell ref="BQ103:BQ106"/>
    <mergeCell ref="BR103:BR106"/>
    <mergeCell ref="BS103:BS106"/>
    <mergeCell ref="BT103:BT106"/>
    <mergeCell ref="BU103:BU106"/>
    <mergeCell ref="BV103:BV106"/>
    <mergeCell ref="BW103:BW106"/>
    <mergeCell ref="BQ65:BQ68"/>
    <mergeCell ref="BR65:BR68"/>
    <mergeCell ref="BS65:BS68"/>
    <mergeCell ref="BT65:BT68"/>
    <mergeCell ref="BU65:BU68"/>
    <mergeCell ref="BV65:BV68"/>
    <mergeCell ref="BW65:BW68"/>
    <mergeCell ref="BQ69:BQ72"/>
    <mergeCell ref="BR69:BR72"/>
    <mergeCell ref="BS69:BS72"/>
    <mergeCell ref="BT69:BT72"/>
    <mergeCell ref="BU69:BU72"/>
    <mergeCell ref="BV69:BV72"/>
    <mergeCell ref="BW69:BW72"/>
    <mergeCell ref="BQ73:BQ76"/>
    <mergeCell ref="BR73:BR76"/>
    <mergeCell ref="BS73:BS76"/>
    <mergeCell ref="BT73:BT76"/>
    <mergeCell ref="BU73:BU76"/>
    <mergeCell ref="BV73:BV76"/>
    <mergeCell ref="BW73:BW76"/>
    <mergeCell ref="BQ78:BQ81"/>
    <mergeCell ref="BR78:BR81"/>
    <mergeCell ref="BS78:BS81"/>
    <mergeCell ref="BT78:BT81"/>
    <mergeCell ref="BU78:BU81"/>
    <mergeCell ref="BV78:BV81"/>
    <mergeCell ref="BW78:BW81"/>
    <mergeCell ref="BQ82:BQ85"/>
    <mergeCell ref="BR82:BR85"/>
    <mergeCell ref="BS82:BS85"/>
    <mergeCell ref="BT82:BT85"/>
    <mergeCell ref="BU82:BU85"/>
    <mergeCell ref="BV82:BV85"/>
    <mergeCell ref="BW82:BW85"/>
    <mergeCell ref="BQ44:BQ47"/>
    <mergeCell ref="BR44:BR47"/>
    <mergeCell ref="BS44:BS47"/>
    <mergeCell ref="BT44:BT47"/>
    <mergeCell ref="BU44:BU47"/>
    <mergeCell ref="BV44:BV47"/>
    <mergeCell ref="BW44:BW47"/>
    <mergeCell ref="BQ48:BQ51"/>
    <mergeCell ref="BR48:BR51"/>
    <mergeCell ref="BS48:BS51"/>
    <mergeCell ref="BT48:BT51"/>
    <mergeCell ref="BU48:BU51"/>
    <mergeCell ref="BV48:BV51"/>
    <mergeCell ref="BW48:BW51"/>
    <mergeCell ref="BQ53:BQ56"/>
    <mergeCell ref="BR53:BR56"/>
    <mergeCell ref="BS53:BS56"/>
    <mergeCell ref="BT53:BT56"/>
    <mergeCell ref="BU53:BU56"/>
    <mergeCell ref="BV53:BV56"/>
    <mergeCell ref="BW53:BW56"/>
    <mergeCell ref="BQ57:BQ60"/>
    <mergeCell ref="BR57:BR60"/>
    <mergeCell ref="BS57:BS60"/>
    <mergeCell ref="BT57:BT60"/>
    <mergeCell ref="BU57:BU60"/>
    <mergeCell ref="BV57:BV60"/>
    <mergeCell ref="BW57:BW60"/>
    <mergeCell ref="BQ61:BQ64"/>
    <mergeCell ref="BR61:BR64"/>
    <mergeCell ref="BS61:BS64"/>
    <mergeCell ref="BT61:BT64"/>
    <mergeCell ref="BU61:BU64"/>
    <mergeCell ref="BV61:BV64"/>
    <mergeCell ref="BW61:BW64"/>
    <mergeCell ref="BQ23:BQ26"/>
    <mergeCell ref="BR23:BR26"/>
    <mergeCell ref="BS23:BS26"/>
    <mergeCell ref="BT23:BT26"/>
    <mergeCell ref="BU23:BU26"/>
    <mergeCell ref="BV23:BV26"/>
    <mergeCell ref="BW23:BW26"/>
    <mergeCell ref="BQ28:BQ31"/>
    <mergeCell ref="BR28:BR31"/>
    <mergeCell ref="BS28:BS31"/>
    <mergeCell ref="BT28:BT31"/>
    <mergeCell ref="BU28:BU31"/>
    <mergeCell ref="BV28:BV31"/>
    <mergeCell ref="BW28:BW31"/>
    <mergeCell ref="BQ32:BQ35"/>
    <mergeCell ref="BR32:BR35"/>
    <mergeCell ref="BS32:BS35"/>
    <mergeCell ref="BT32:BT35"/>
    <mergeCell ref="BU32:BU35"/>
    <mergeCell ref="BV32:BV35"/>
    <mergeCell ref="BW32:BW35"/>
    <mergeCell ref="BQ36:BQ39"/>
    <mergeCell ref="BR36:BR39"/>
    <mergeCell ref="BS36:BS39"/>
    <mergeCell ref="BT36:BT39"/>
    <mergeCell ref="BU36:BU39"/>
    <mergeCell ref="BV36:BV39"/>
    <mergeCell ref="BW36:BW39"/>
    <mergeCell ref="BQ40:BQ43"/>
    <mergeCell ref="BR40:BR43"/>
    <mergeCell ref="BS40:BS43"/>
    <mergeCell ref="BT40:BT43"/>
    <mergeCell ref="BU40:BU43"/>
    <mergeCell ref="BV40:BV43"/>
    <mergeCell ref="BW40:BW43"/>
    <mergeCell ref="BQ1:BW1"/>
    <mergeCell ref="BQ3:BQ6"/>
    <mergeCell ref="BR3:BR6"/>
    <mergeCell ref="BS3:BS6"/>
    <mergeCell ref="BT3:BT6"/>
    <mergeCell ref="BU3:BU6"/>
    <mergeCell ref="BV3:BV6"/>
    <mergeCell ref="BW3:BW6"/>
    <mergeCell ref="BQ7:BQ10"/>
    <mergeCell ref="BR7:BR10"/>
    <mergeCell ref="BS7:BS10"/>
    <mergeCell ref="BT7:BT10"/>
    <mergeCell ref="BU7:BU10"/>
    <mergeCell ref="BV7:BV10"/>
    <mergeCell ref="BW7:BW10"/>
    <mergeCell ref="BQ11:BQ14"/>
    <mergeCell ref="BR11:BR14"/>
    <mergeCell ref="BS11:BS14"/>
    <mergeCell ref="BT11:BT14"/>
    <mergeCell ref="BU11:BU14"/>
    <mergeCell ref="BV11:BV14"/>
    <mergeCell ref="BW11:BW14"/>
    <mergeCell ref="BQ15:BQ18"/>
    <mergeCell ref="BR15:BR18"/>
    <mergeCell ref="BS15:BS18"/>
    <mergeCell ref="BT15:BT18"/>
    <mergeCell ref="BU15:BU18"/>
    <mergeCell ref="BV15:BV18"/>
    <mergeCell ref="BW15:BW18"/>
    <mergeCell ref="BQ19:BQ22"/>
    <mergeCell ref="BR19:BR22"/>
    <mergeCell ref="BS19:BS22"/>
    <mergeCell ref="BT19:BT22"/>
    <mergeCell ref="BU19:BU22"/>
    <mergeCell ref="BV19:BV22"/>
    <mergeCell ref="BW19:BW22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BN1:BO1"/>
    <mergeCell ref="BO3:BO6"/>
    <mergeCell ref="O5:P5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O3:AO6"/>
    <mergeCell ref="AP3:AP6"/>
    <mergeCell ref="AQ3:AQ6"/>
    <mergeCell ref="AR3:AR6"/>
    <mergeCell ref="AS3:AS6"/>
    <mergeCell ref="AR7:AR10"/>
    <mergeCell ref="S18:T18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S15:T15"/>
    <mergeCell ref="Z15:Z18"/>
    <mergeCell ref="AA15:AA18"/>
    <mergeCell ref="BN19:BN22"/>
    <mergeCell ref="C20:D20"/>
    <mergeCell ref="E20:F20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M19:N19"/>
    <mergeCell ref="O19:P19"/>
    <mergeCell ref="Q19:R19"/>
    <mergeCell ref="M18:N18"/>
    <mergeCell ref="O18:P18"/>
    <mergeCell ref="Q18:R18"/>
    <mergeCell ref="S19:T19"/>
    <mergeCell ref="Z19:Z22"/>
    <mergeCell ref="O20:P20"/>
    <mergeCell ref="Q20:R20"/>
    <mergeCell ref="S20:T20"/>
    <mergeCell ref="M21:N21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BN15:BN18"/>
    <mergeCell ref="C16:D16"/>
    <mergeCell ref="E16:F16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AB15:AB18"/>
    <mergeCell ref="S16:T16"/>
    <mergeCell ref="BJ19:BJ22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BN28:BN31"/>
    <mergeCell ref="C29:D29"/>
    <mergeCell ref="Z23:Z26"/>
    <mergeCell ref="BA28:BA31"/>
    <mergeCell ref="AA23:AA26"/>
    <mergeCell ref="Q24:R24"/>
    <mergeCell ref="S24:T24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F28:BF31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BB28:BB31"/>
    <mergeCell ref="BC28:BC31"/>
    <mergeCell ref="BD28:BD31"/>
    <mergeCell ref="BE28:BE31"/>
    <mergeCell ref="AL28:AL31"/>
    <mergeCell ref="Z32:Z35"/>
    <mergeCell ref="O33:P33"/>
    <mergeCell ref="Q33:R33"/>
    <mergeCell ref="S33:T33"/>
    <mergeCell ref="M34:N34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S40:T40"/>
    <mergeCell ref="Z40:Z43"/>
    <mergeCell ref="AA40:AA43"/>
    <mergeCell ref="AB40:AB43"/>
    <mergeCell ref="S41:T41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Z44:Z47"/>
    <mergeCell ref="O45:P45"/>
    <mergeCell ref="Q45:R45"/>
    <mergeCell ref="S45:T45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N40:BN43"/>
    <mergeCell ref="C41:D41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BJ44:BJ47"/>
    <mergeCell ref="BN44:BN47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BA53:BA56"/>
    <mergeCell ref="AA48:AA51"/>
    <mergeCell ref="Q49:R49"/>
    <mergeCell ref="S49:T49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B53:BB56"/>
    <mergeCell ref="BC53:BC56"/>
    <mergeCell ref="BD53:BD56"/>
    <mergeCell ref="BE53:BE56"/>
    <mergeCell ref="AL53:AL56"/>
    <mergeCell ref="Z57:Z60"/>
    <mergeCell ref="O58:P58"/>
    <mergeCell ref="Q58:R58"/>
    <mergeCell ref="S58:T58"/>
    <mergeCell ref="M59:N59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S65:T65"/>
    <mergeCell ref="Z65:Z68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Z69:Z72"/>
    <mergeCell ref="O70:P70"/>
    <mergeCell ref="Q70:R70"/>
    <mergeCell ref="S70:T70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J69:BJ72"/>
    <mergeCell ref="BN69:BN72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BA78:BA81"/>
    <mergeCell ref="AA73:AA76"/>
    <mergeCell ref="Q74:R74"/>
    <mergeCell ref="S74:T74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B78:BB81"/>
    <mergeCell ref="BC78:BC81"/>
    <mergeCell ref="BD78:BD81"/>
    <mergeCell ref="BE78:BE81"/>
    <mergeCell ref="AL78:AL81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O90:P90"/>
    <mergeCell ref="Q90:R90"/>
    <mergeCell ref="S90:T90"/>
    <mergeCell ref="Z90:Z93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Q94:R94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G98:BG101"/>
    <mergeCell ref="BH98:BH101"/>
    <mergeCell ref="BJ94:BJ97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Z98:Z101"/>
    <mergeCell ref="BA103:BA106"/>
    <mergeCell ref="AA98:AA101"/>
    <mergeCell ref="Q99:R99"/>
    <mergeCell ref="S99:T99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B103:BB106"/>
    <mergeCell ref="BC103:BC106"/>
    <mergeCell ref="BD103:BD106"/>
    <mergeCell ref="BE103:BE106"/>
    <mergeCell ref="AL103:AL106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Z119:Z122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Z123:Z126"/>
    <mergeCell ref="BA128:BA131"/>
    <mergeCell ref="AA123:AA126"/>
    <mergeCell ref="Q124:R124"/>
    <mergeCell ref="S124:T124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B128:BB131"/>
    <mergeCell ref="BC128:BC131"/>
    <mergeCell ref="BD128:BD131"/>
    <mergeCell ref="BE128:BE131"/>
    <mergeCell ref="AL128:AL131"/>
    <mergeCell ref="Z132:Z135"/>
    <mergeCell ref="O133:P133"/>
    <mergeCell ref="Q133:R133"/>
    <mergeCell ref="S133:T133"/>
    <mergeCell ref="M134:N134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32:BI135"/>
    <mergeCell ref="Q151:R151"/>
    <mergeCell ref="S151:T151"/>
    <mergeCell ref="BJ144:BJ147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BA153:BA156"/>
    <mergeCell ref="AA148:AA151"/>
    <mergeCell ref="Q149:R149"/>
    <mergeCell ref="S149:T149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B153:BB156"/>
    <mergeCell ref="BC153:BC156"/>
    <mergeCell ref="BD153:BD156"/>
    <mergeCell ref="BE153:BE156"/>
    <mergeCell ref="AL153:AL156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O165:P165"/>
    <mergeCell ref="Q165:R165"/>
    <mergeCell ref="S165:T165"/>
    <mergeCell ref="Z165:Z168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Q169:R169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BJ169:BJ172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BA178:BA181"/>
    <mergeCell ref="AA173:AA176"/>
    <mergeCell ref="Q174:R174"/>
    <mergeCell ref="S174:T174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B178:BB181"/>
    <mergeCell ref="BC178:BC181"/>
    <mergeCell ref="BD178:BD181"/>
    <mergeCell ref="BE178:BE181"/>
    <mergeCell ref="AL178:AL181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S190:T190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BK190:BK193"/>
    <mergeCell ref="BL190:BL193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J194:BJ197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BA203:BA206"/>
    <mergeCell ref="AA198:AA201"/>
    <mergeCell ref="Q199:R199"/>
    <mergeCell ref="S199:T199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B203:BB206"/>
    <mergeCell ref="BC203:BC206"/>
    <mergeCell ref="BD203:BD206"/>
    <mergeCell ref="BE203:BE206"/>
    <mergeCell ref="AL203:AL206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S215:T215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J219:BJ222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AA223:AA226"/>
    <mergeCell ref="Q224:R224"/>
    <mergeCell ref="S224:T224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B228:BB231"/>
    <mergeCell ref="BC228:BC231"/>
    <mergeCell ref="BD228:BD231"/>
    <mergeCell ref="BE228:BE231"/>
    <mergeCell ref="AL228:AL231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O240:P240"/>
    <mergeCell ref="Q240:R240"/>
    <mergeCell ref="S240:T240"/>
    <mergeCell ref="Z240:Z243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Q244:R244"/>
    <mergeCell ref="S244:T244"/>
    <mergeCell ref="Z244:Z247"/>
    <mergeCell ref="O245:P245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BJ244:BJ247"/>
    <mergeCell ref="BN244:BN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AA248:AA251"/>
    <mergeCell ref="Q249:R249"/>
    <mergeCell ref="S249:T249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B253:BB256"/>
    <mergeCell ref="BC253:BC256"/>
    <mergeCell ref="BD253:BD256"/>
    <mergeCell ref="BE253:BE256"/>
    <mergeCell ref="AL253:AL256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S265:T265"/>
    <mergeCell ref="Z265:Z268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Z269:Z272"/>
    <mergeCell ref="O270:P270"/>
    <mergeCell ref="Q270:R270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J269:BJ272"/>
    <mergeCell ref="BN269:BN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AA273:AA276"/>
    <mergeCell ref="Q274:R274"/>
    <mergeCell ref="S274:T274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B278:BB281"/>
    <mergeCell ref="BC278:BC281"/>
    <mergeCell ref="BD278:BD281"/>
    <mergeCell ref="BE278:BE281"/>
    <mergeCell ref="AL278:AL281"/>
    <mergeCell ref="Z282:Z285"/>
    <mergeCell ref="O283:P283"/>
    <mergeCell ref="Q283:R283"/>
    <mergeCell ref="S283:T283"/>
    <mergeCell ref="M284:N284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S290:T290"/>
    <mergeCell ref="Z290:Z293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Z294:Z297"/>
    <mergeCell ref="O295:P295"/>
    <mergeCell ref="Q295:R295"/>
    <mergeCell ref="S295:T295"/>
    <mergeCell ref="M296:N296"/>
    <mergeCell ref="M293:N293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J294:BJ297"/>
    <mergeCell ref="BN294:BN297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BB303:BB306"/>
    <mergeCell ref="AA298:AA301"/>
    <mergeCell ref="Q299:R299"/>
    <mergeCell ref="S299:T299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C303:BC306"/>
    <mergeCell ref="BD303:BD306"/>
    <mergeCell ref="BE303:BE306"/>
    <mergeCell ref="AL303:AL306"/>
    <mergeCell ref="AM303:AM306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O315:P315"/>
    <mergeCell ref="Q315:R315"/>
    <mergeCell ref="S315:T315"/>
    <mergeCell ref="Z315:Z318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Q319:R319"/>
    <mergeCell ref="S319:T319"/>
    <mergeCell ref="Z319:Z322"/>
    <mergeCell ref="O320:P320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BJ319:BJ322"/>
    <mergeCell ref="BN319:BN322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BB328:BB331"/>
    <mergeCell ref="AA323:AA326"/>
    <mergeCell ref="Q324:R324"/>
    <mergeCell ref="S324:T324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C328:BC331"/>
    <mergeCell ref="BD328:BD331"/>
    <mergeCell ref="BE328:BE331"/>
    <mergeCell ref="AL328:AL331"/>
    <mergeCell ref="AM328:AM331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S340:T340"/>
    <mergeCell ref="Z340:Z343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Z344:Z347"/>
    <mergeCell ref="O345:P345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BJ344:BJ347"/>
    <mergeCell ref="BN344:BN347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S365:T365"/>
    <mergeCell ref="Z365:Z368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Z369:Z372"/>
    <mergeCell ref="O370:P370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J369:BJ372"/>
    <mergeCell ref="BN369:BN372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O390:P390"/>
    <mergeCell ref="Q390:R390"/>
    <mergeCell ref="S390:T390"/>
    <mergeCell ref="Z390:Z393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Q394:R394"/>
    <mergeCell ref="S394:T394"/>
    <mergeCell ref="Z394:Z397"/>
    <mergeCell ref="O395:P395"/>
    <mergeCell ref="Q395:R395"/>
    <mergeCell ref="S395:T395"/>
    <mergeCell ref="M396:N396"/>
    <mergeCell ref="M393:N393"/>
    <mergeCell ref="O393:P393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BJ394:BJ397"/>
    <mergeCell ref="BN394:BN397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S415:T415"/>
    <mergeCell ref="Z415:Z418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AY415:AY418"/>
    <mergeCell ref="Z419:Z422"/>
    <mergeCell ref="O420:P420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BL415:BL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BJ419:BJ422"/>
    <mergeCell ref="BN419:BN422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BL419:BL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S440:T440"/>
    <mergeCell ref="Z440:Z443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Z444:Z447"/>
    <mergeCell ref="O445:P445"/>
    <mergeCell ref="Q445:R445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J444:BJ447"/>
    <mergeCell ref="BN444:BN447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AA448:AA451"/>
    <mergeCell ref="Q449:R449"/>
    <mergeCell ref="S449:T449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O465:P465"/>
    <mergeCell ref="Q465:R465"/>
    <mergeCell ref="S465:T465"/>
    <mergeCell ref="Z465:Z468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Q469:R469"/>
    <mergeCell ref="S469:T469"/>
    <mergeCell ref="Z469:Z472"/>
    <mergeCell ref="O470:P470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BJ469:BJ472"/>
    <mergeCell ref="BN469:BN472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B478:BB481"/>
    <mergeCell ref="BC478:BC481"/>
    <mergeCell ref="BD478:BD481"/>
    <mergeCell ref="BE478:BE481"/>
    <mergeCell ref="AL478:AL481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S490:T490"/>
    <mergeCell ref="Z490:Z493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Z494:Z497"/>
    <mergeCell ref="O495:P495"/>
    <mergeCell ref="Q495:R495"/>
    <mergeCell ref="S495:T495"/>
    <mergeCell ref="M496:N496"/>
    <mergeCell ref="M493:N493"/>
    <mergeCell ref="O493:P493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BJ494:BJ497"/>
    <mergeCell ref="BN494:BN497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BA503:BA506"/>
    <mergeCell ref="AA498:AA501"/>
    <mergeCell ref="Q499:R499"/>
    <mergeCell ref="S499:T499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B503:BB506"/>
    <mergeCell ref="BC503:BC506"/>
    <mergeCell ref="BD503:BD506"/>
    <mergeCell ref="BE503:BE506"/>
    <mergeCell ref="AL503:AL506"/>
    <mergeCell ref="Z507:Z510"/>
    <mergeCell ref="O508:P508"/>
    <mergeCell ref="Q508:R508"/>
    <mergeCell ref="S508:T508"/>
    <mergeCell ref="M509:N509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S515:T515"/>
    <mergeCell ref="Z515:Z518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BK515:BK518"/>
    <mergeCell ref="BL515:BL518"/>
    <mergeCell ref="Z519:Z522"/>
    <mergeCell ref="O520:P520"/>
    <mergeCell ref="Q520:R520"/>
    <mergeCell ref="S520:T520"/>
    <mergeCell ref="M521:N521"/>
    <mergeCell ref="M518:N518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J519:BJ522"/>
    <mergeCell ref="BN519:BN522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AA523:AA526"/>
    <mergeCell ref="Q524:R524"/>
    <mergeCell ref="S524:T524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O540:P540"/>
    <mergeCell ref="Q540:R540"/>
    <mergeCell ref="S540:T540"/>
    <mergeCell ref="Z540:Z543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Q544:R544"/>
    <mergeCell ref="S544:T544"/>
    <mergeCell ref="Z544:Z547"/>
    <mergeCell ref="O545:P545"/>
    <mergeCell ref="Q545:R545"/>
    <mergeCell ref="S545:T545"/>
    <mergeCell ref="M546:N546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BJ544:BJ547"/>
    <mergeCell ref="BN544:BN547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BA553:BA556"/>
    <mergeCell ref="AA548:AA551"/>
    <mergeCell ref="Q549:R549"/>
    <mergeCell ref="S549:T549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Z565:Z568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BL565:BL568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Z573:Z576"/>
    <mergeCell ref="BF578:BF581"/>
    <mergeCell ref="AA573:AA576"/>
    <mergeCell ref="Q574:R574"/>
    <mergeCell ref="S574:T574"/>
    <mergeCell ref="M575:N575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C581:D581"/>
    <mergeCell ref="E581:F581"/>
    <mergeCell ref="G581:H581"/>
    <mergeCell ref="I581:J581"/>
    <mergeCell ref="C580:D580"/>
    <mergeCell ref="E580:F580"/>
    <mergeCell ref="G580:H580"/>
    <mergeCell ref="I580:J580"/>
    <mergeCell ref="BK578:BK581"/>
    <mergeCell ref="BL578:BL581"/>
    <mergeCell ref="BM578:BM581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S580:T580"/>
    <mergeCell ref="K581:L581"/>
    <mergeCell ref="M579:N579"/>
    <mergeCell ref="O579:P579"/>
    <mergeCell ref="Q579:R579"/>
    <mergeCell ref="S579:T579"/>
    <mergeCell ref="K580:L580"/>
    <mergeCell ref="BE578:BE581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Z582:Z585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M597:N597"/>
    <mergeCell ref="O597:P597"/>
    <mergeCell ref="Q597:R597"/>
    <mergeCell ref="S597:T597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BG594:BG597"/>
    <mergeCell ref="BH594:BH597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BG598:BG601"/>
    <mergeCell ref="BH598:BH601"/>
    <mergeCell ref="AA603:AA606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U602:Y602"/>
    <mergeCell ref="M603:N603"/>
    <mergeCell ref="O603:P603"/>
    <mergeCell ref="Q603:R603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E603:BE606"/>
    <mergeCell ref="BF603:BF606"/>
    <mergeCell ref="BI603:BI606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S603:T603"/>
    <mergeCell ref="Z603:Z606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C623:D623"/>
    <mergeCell ref="E623:F623"/>
    <mergeCell ref="G623:H623"/>
    <mergeCell ref="I623:J623"/>
    <mergeCell ref="K623:L623"/>
    <mergeCell ref="O625:P625"/>
    <mergeCell ref="Q625:R625"/>
    <mergeCell ref="S625:T625"/>
    <mergeCell ref="C626:D626"/>
    <mergeCell ref="AB628:AB631"/>
    <mergeCell ref="AC628:AC631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E626:F626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Z628:Z631"/>
    <mergeCell ref="AA628:AA631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E651:F651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E676:F676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G686:BG689"/>
    <mergeCell ref="BH686:BH689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BG690:BG693"/>
    <mergeCell ref="BH690:BH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AA728:AA731"/>
    <mergeCell ref="AB728:AB731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I736:BI739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Q743:R743"/>
    <mergeCell ref="S743:T743"/>
    <mergeCell ref="BG740:BG743"/>
    <mergeCell ref="BH740:BH743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G736:BG739"/>
    <mergeCell ref="BH736:BH739"/>
    <mergeCell ref="BJ740:BJ743"/>
    <mergeCell ref="BN740:BN743"/>
    <mergeCell ref="AB744:AB747"/>
    <mergeCell ref="S745:T745"/>
    <mergeCell ref="BJ748:BJ751"/>
    <mergeCell ref="BN748:BN751"/>
    <mergeCell ref="C749:D749"/>
    <mergeCell ref="E749:F749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S748:T748"/>
    <mergeCell ref="Z748:Z751"/>
    <mergeCell ref="O749:P749"/>
    <mergeCell ref="Q749:R749"/>
    <mergeCell ref="S749:T749"/>
    <mergeCell ref="M750:N750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O751:P751"/>
    <mergeCell ref="Q751:R751"/>
    <mergeCell ref="S751:T751"/>
    <mergeCell ref="C752:T752"/>
    <mergeCell ref="U752:Y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BN753:BN756"/>
    <mergeCell ref="C754:D754"/>
    <mergeCell ref="E754:F754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Z757:Z760"/>
    <mergeCell ref="AA757:AA760"/>
    <mergeCell ref="AB757:AB760"/>
    <mergeCell ref="AC757:AC760"/>
    <mergeCell ref="AD757:AD760"/>
    <mergeCell ref="AE757:AE760"/>
    <mergeCell ref="K757:L757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BI753:BI756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BN757:BN760"/>
    <mergeCell ref="C758:D758"/>
    <mergeCell ref="E758:F758"/>
    <mergeCell ref="G758:H758"/>
    <mergeCell ref="I758:J758"/>
    <mergeCell ref="K758:L758"/>
    <mergeCell ref="BF757:BF760"/>
    <mergeCell ref="BI757:BI760"/>
    <mergeCell ref="BJ753:BJ756"/>
    <mergeCell ref="AZ757:AZ760"/>
    <mergeCell ref="BA757:BA760"/>
    <mergeCell ref="BB757:BB760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M763:N763"/>
    <mergeCell ref="G759:H759"/>
    <mergeCell ref="I759:J759"/>
    <mergeCell ref="K759:L759"/>
    <mergeCell ref="A757:A760"/>
    <mergeCell ref="C757:D757"/>
    <mergeCell ref="E757:F757"/>
    <mergeCell ref="G757:H757"/>
    <mergeCell ref="I757:J757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S762:T762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P3:BP6"/>
    <mergeCell ref="BP7:BP10"/>
    <mergeCell ref="BP11:BP14"/>
    <mergeCell ref="BP15:BP18"/>
    <mergeCell ref="BP19:BP22"/>
    <mergeCell ref="BP23:BP26"/>
    <mergeCell ref="BP28:BP31"/>
    <mergeCell ref="BP32:BP35"/>
    <mergeCell ref="BP36:BP39"/>
    <mergeCell ref="BP40:BP43"/>
    <mergeCell ref="BP44:BP47"/>
    <mergeCell ref="BP48:BP51"/>
    <mergeCell ref="BP53:BP56"/>
    <mergeCell ref="BP57:BP60"/>
    <mergeCell ref="BP61:BP64"/>
    <mergeCell ref="BP65:BP68"/>
    <mergeCell ref="BP69:BP72"/>
    <mergeCell ref="BP73:BP76"/>
    <mergeCell ref="BP78:BP81"/>
    <mergeCell ref="BP82:BP85"/>
    <mergeCell ref="BP86:BP89"/>
    <mergeCell ref="BP90:BP93"/>
    <mergeCell ref="BP94:BP97"/>
    <mergeCell ref="BP98:BP101"/>
    <mergeCell ref="BP103:BP106"/>
    <mergeCell ref="BP107:BP110"/>
    <mergeCell ref="BP111:BP114"/>
    <mergeCell ref="BP115:BP118"/>
    <mergeCell ref="BP119:BP122"/>
    <mergeCell ref="BP123:BP126"/>
    <mergeCell ref="BP128:BP131"/>
    <mergeCell ref="BP132:BP135"/>
    <mergeCell ref="BP136:BP139"/>
    <mergeCell ref="BP140:BP143"/>
    <mergeCell ref="BP144:BP147"/>
    <mergeCell ref="BP148:BP151"/>
    <mergeCell ref="BP153:BP156"/>
    <mergeCell ref="BP157:BP160"/>
    <mergeCell ref="BP161:BP164"/>
    <mergeCell ref="BP165:BP168"/>
    <mergeCell ref="BP169:BP172"/>
    <mergeCell ref="BP173:BP176"/>
    <mergeCell ref="BP178:BP181"/>
    <mergeCell ref="BP182:BP185"/>
    <mergeCell ref="BP186:BP189"/>
    <mergeCell ref="BP190:BP193"/>
    <mergeCell ref="BP194:BP197"/>
    <mergeCell ref="BP198:BP201"/>
    <mergeCell ref="BP203:BP206"/>
    <mergeCell ref="BP207:BP210"/>
    <mergeCell ref="BP211:BP214"/>
    <mergeCell ref="BP215:BP218"/>
    <mergeCell ref="BP219:BP222"/>
    <mergeCell ref="BP223:BP226"/>
    <mergeCell ref="BP228:BP231"/>
    <mergeCell ref="BP232:BP235"/>
    <mergeCell ref="BP236:BP239"/>
    <mergeCell ref="BP240:BP243"/>
    <mergeCell ref="BP244:BP247"/>
    <mergeCell ref="BP248:BP251"/>
    <mergeCell ref="BP253:BP256"/>
    <mergeCell ref="BP257:BP260"/>
    <mergeCell ref="BP261:BP264"/>
    <mergeCell ref="BP265:BP268"/>
    <mergeCell ref="BP269:BP272"/>
    <mergeCell ref="BP273:BP276"/>
    <mergeCell ref="BP544:BP547"/>
    <mergeCell ref="BP548:BP551"/>
    <mergeCell ref="BP278:BP281"/>
    <mergeCell ref="BP282:BP285"/>
    <mergeCell ref="BP286:BP289"/>
    <mergeCell ref="BP290:BP293"/>
    <mergeCell ref="BP294:BP297"/>
    <mergeCell ref="BP298:BP301"/>
    <mergeCell ref="BP303:BP306"/>
    <mergeCell ref="BP307:BP310"/>
    <mergeCell ref="BP311:BP314"/>
    <mergeCell ref="BP315:BP318"/>
    <mergeCell ref="BP319:BP322"/>
    <mergeCell ref="BP323:BP326"/>
    <mergeCell ref="BP328:BP331"/>
    <mergeCell ref="BP332:BP335"/>
    <mergeCell ref="BP336:BP339"/>
    <mergeCell ref="BP340:BP343"/>
    <mergeCell ref="BP344:BP347"/>
    <mergeCell ref="BP348:BP351"/>
    <mergeCell ref="BP353:BP356"/>
    <mergeCell ref="BP357:BP360"/>
    <mergeCell ref="BP361:BP364"/>
    <mergeCell ref="BP365:BP368"/>
    <mergeCell ref="BP369:BP372"/>
    <mergeCell ref="BP373:BP376"/>
    <mergeCell ref="BP378:BP381"/>
    <mergeCell ref="BP382:BP385"/>
    <mergeCell ref="BP386:BP389"/>
    <mergeCell ref="BP390:BP393"/>
    <mergeCell ref="BP394:BP397"/>
    <mergeCell ref="BP398:BP401"/>
    <mergeCell ref="BP403:BP406"/>
    <mergeCell ref="BP407:BP410"/>
    <mergeCell ref="BP411:BP414"/>
    <mergeCell ref="BP707:BP710"/>
    <mergeCell ref="BP711:BP714"/>
    <mergeCell ref="BP715:BP718"/>
    <mergeCell ref="BP719:BP722"/>
    <mergeCell ref="BP723:BP726"/>
    <mergeCell ref="BP728:BP731"/>
    <mergeCell ref="BP732:BP735"/>
    <mergeCell ref="BP736:BP739"/>
    <mergeCell ref="BP740:BP743"/>
    <mergeCell ref="BP744:BP747"/>
    <mergeCell ref="BP748:BP751"/>
    <mergeCell ref="BP753:BP756"/>
    <mergeCell ref="BP757:BP760"/>
    <mergeCell ref="BP761:BP764"/>
    <mergeCell ref="BP765:BP768"/>
    <mergeCell ref="BP769:BP772"/>
    <mergeCell ref="BP773:BP776"/>
    <mergeCell ref="BP553:BP556"/>
    <mergeCell ref="BP557:BP560"/>
    <mergeCell ref="BP561:BP564"/>
    <mergeCell ref="BP565:BP568"/>
    <mergeCell ref="BP569:BP572"/>
    <mergeCell ref="BP573:BP576"/>
    <mergeCell ref="BP578:BP581"/>
    <mergeCell ref="BP582:BP585"/>
    <mergeCell ref="BP586:BP589"/>
    <mergeCell ref="BP590:BP593"/>
    <mergeCell ref="BP594:BP597"/>
    <mergeCell ref="BP598:BP601"/>
    <mergeCell ref="BP603:BP606"/>
    <mergeCell ref="BP607:BP610"/>
    <mergeCell ref="BP611:BP614"/>
    <mergeCell ref="BP615:BP618"/>
    <mergeCell ref="BP619:BP622"/>
    <mergeCell ref="BP623:BP626"/>
    <mergeCell ref="BP628:BP631"/>
    <mergeCell ref="BP632:BP635"/>
    <mergeCell ref="BP636:BP639"/>
    <mergeCell ref="BP640:BP643"/>
    <mergeCell ref="BP644:BP647"/>
    <mergeCell ref="BP648:BP651"/>
    <mergeCell ref="BP653:BP656"/>
    <mergeCell ref="BP657:BP660"/>
    <mergeCell ref="BP661:BP664"/>
    <mergeCell ref="BP665:BP668"/>
    <mergeCell ref="BP669:BP672"/>
    <mergeCell ref="BP673:BP676"/>
    <mergeCell ref="BP678:BP681"/>
    <mergeCell ref="BP682:BP685"/>
    <mergeCell ref="BP686:BP689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BP690:BP693"/>
    <mergeCell ref="BP694:BP697"/>
    <mergeCell ref="BP698:BP701"/>
    <mergeCell ref="BP703:BP706"/>
    <mergeCell ref="BP415:BP418"/>
    <mergeCell ref="BP419:BP422"/>
    <mergeCell ref="BP423:BP426"/>
    <mergeCell ref="BP428:BP431"/>
    <mergeCell ref="BP432:BP435"/>
    <mergeCell ref="BP436:BP439"/>
    <mergeCell ref="BP440:BP443"/>
    <mergeCell ref="BP444:BP447"/>
    <mergeCell ref="BP448:BP451"/>
    <mergeCell ref="BP453:BP456"/>
    <mergeCell ref="BP457:BP460"/>
    <mergeCell ref="BP461:BP464"/>
    <mergeCell ref="BP465:BP468"/>
    <mergeCell ref="BP469:BP472"/>
    <mergeCell ref="BP473:BP476"/>
    <mergeCell ref="BP478:BP481"/>
    <mergeCell ref="BP482:BP485"/>
    <mergeCell ref="BP486:BP489"/>
    <mergeCell ref="BP490:BP493"/>
    <mergeCell ref="BP494:BP497"/>
    <mergeCell ref="BP498:BP501"/>
    <mergeCell ref="BP503:BP506"/>
    <mergeCell ref="BP507:BP510"/>
    <mergeCell ref="BP511:BP514"/>
    <mergeCell ref="BP515:BP518"/>
    <mergeCell ref="BP519:BP522"/>
    <mergeCell ref="BP523:BP526"/>
    <mergeCell ref="BP528:BP531"/>
    <mergeCell ref="BP532:BP535"/>
    <mergeCell ref="BP536:BP539"/>
    <mergeCell ref="BP540:BP543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G1:AV1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T3:AT6"/>
    <mergeCell ref="AU3:AU6"/>
    <mergeCell ref="AV3:AV6"/>
    <mergeCell ref="AO7:AO10"/>
    <mergeCell ref="AP7:AP10"/>
    <mergeCell ref="AQ7:AQ10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619:BG622"/>
    <mergeCell ref="BH619:BH62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44:BG747"/>
    <mergeCell ref="BH744:BH747"/>
    <mergeCell ref="BG748:BG751"/>
    <mergeCell ref="BH748:BH751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K748:BK751"/>
    <mergeCell ref="BL748:BL751"/>
    <mergeCell ref="BM748:BM751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5:BK568"/>
    <mergeCell ref="BM565:BM568"/>
    <mergeCell ref="BK569:BK572"/>
    <mergeCell ref="BM569:BM572"/>
    <mergeCell ref="BK573:BK576"/>
    <mergeCell ref="BL573:BL576"/>
    <mergeCell ref="BM573:BM576"/>
    <mergeCell ref="BL569:BL572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M515:BM518"/>
    <mergeCell ref="BK519:BK522"/>
    <mergeCell ref="BL519:BL522"/>
    <mergeCell ref="BM519:BM522"/>
    <mergeCell ref="BK523:BK526"/>
    <mergeCell ref="BL523:BL526"/>
    <mergeCell ref="BM523:BM52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82:BK585"/>
    <mergeCell ref="BL582:BL585"/>
    <mergeCell ref="BM582:BM585"/>
    <mergeCell ref="BK586:BK589"/>
    <mergeCell ref="BL586:BL589"/>
    <mergeCell ref="BM586:BM589"/>
    <mergeCell ref="BK469:BK472"/>
    <mergeCell ref="BL469:BL472"/>
    <mergeCell ref="BM469:BM472"/>
    <mergeCell ref="BK473:BK476"/>
    <mergeCell ref="BL473:BL476"/>
    <mergeCell ref="BM473:BM47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419:BK422"/>
    <mergeCell ref="BM419:BM422"/>
    <mergeCell ref="BK423:BK426"/>
    <mergeCell ref="BL423:BL426"/>
    <mergeCell ref="BM423:BM42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M390:BM393"/>
    <mergeCell ref="BK394:BK397"/>
    <mergeCell ref="BL394:BL397"/>
    <mergeCell ref="BM394:BM397"/>
    <mergeCell ref="BK398:BK401"/>
    <mergeCell ref="BL398:BL401"/>
    <mergeCell ref="BM398:BM40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373:BK376"/>
    <mergeCell ref="BL373:BL376"/>
    <mergeCell ref="BM373:BM376"/>
    <mergeCell ref="BL390:BL393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M415:BM418"/>
    <mergeCell ref="BK323:BK326"/>
    <mergeCell ref="BL323:BL326"/>
    <mergeCell ref="BM323:BM326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278:BK281"/>
    <mergeCell ref="BL278:BL281"/>
    <mergeCell ref="BM278:BM281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M190:BM193"/>
    <mergeCell ref="BK194:BK197"/>
    <mergeCell ref="BL194:BL197"/>
    <mergeCell ref="BM194:BM197"/>
    <mergeCell ref="BK198:BK201"/>
    <mergeCell ref="BL198:BL201"/>
    <mergeCell ref="BM198:BM20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228:BK231"/>
    <mergeCell ref="BL228:BL231"/>
    <mergeCell ref="BM228:BM231"/>
    <mergeCell ref="BK232:BK235"/>
    <mergeCell ref="BL232:BL235"/>
    <mergeCell ref="BM232:BM235"/>
    <mergeCell ref="BK253:BK256"/>
    <mergeCell ref="BL253:BL256"/>
    <mergeCell ref="BM253:BM256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144:BK147"/>
    <mergeCell ref="BL144:BL147"/>
    <mergeCell ref="BM144:BM147"/>
    <mergeCell ref="BK148:BK151"/>
    <mergeCell ref="BL148:BL151"/>
    <mergeCell ref="BM148:BM15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98:BK101"/>
    <mergeCell ref="BL98:BL101"/>
    <mergeCell ref="BM98:BM10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K48:BK51"/>
    <mergeCell ref="BL48:BL51"/>
    <mergeCell ref="BM48:BM51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</mergeCells>
  <phoneticPr fontId="6"/>
  <dataValidations disablePrompts="1" count="2">
    <dataValidation type="list" allowBlank="1" showInputMessage="1" showErrorMessage="1" sqref="BQ752:BW776" xr:uid="{6A0A9435-A13B-45A4-9FFB-F33A940B34E6}">
      <formula1>$BT$3</formula1>
    </dataValidation>
    <dataValidation type="list" allowBlank="1" showInputMessage="1" showErrorMessage="1" sqref="AE752:BP776" xr:uid="{00000000-0002-0000-0200-000000000000}">
      <formula1>$BR$3</formula1>
    </dataValidation>
  </dataValidations>
  <printOptions horizontalCentered="1"/>
  <pageMargins left="0.39370078740157483" right="0.39370078740157483" top="0.59055118110236227" bottom="0.39370078740157483" header="0.51181102362204722" footer="0.51181102362204722"/>
  <pageSetup paperSize="9" scale="67" fitToWidth="0" fitToHeight="0" orientation="landscape" cellComments="asDisplayed" r:id="rId1"/>
  <headerFooter alignWithMargins="0">
    <oddFooter>&amp;R&amp;"ＭＳ ゴシック,斜体"&amp;D　&amp;T　現在</oddFooter>
  </headerFooter>
  <rowBreaks count="28" manualBreakCount="28">
    <brk id="26" max="73" man="1"/>
    <brk id="51" max="73" man="1"/>
    <brk id="76" max="73" man="1"/>
    <brk id="101" max="73" man="1"/>
    <brk id="126" max="73" man="1"/>
    <brk id="151" max="73" man="1"/>
    <brk id="176" max="73" man="1"/>
    <brk id="201" max="73" man="1"/>
    <brk id="226" max="73" man="1"/>
    <brk id="251" max="73" man="1"/>
    <brk id="276" max="73" man="1"/>
    <brk id="326" max="71" man="1"/>
    <brk id="351" max="73" man="1"/>
    <brk id="376" max="73" man="1"/>
    <brk id="401" max="73" man="1"/>
    <brk id="426" max="73" man="1"/>
    <brk id="451" max="73" man="1"/>
    <brk id="476" max="73" man="1"/>
    <brk id="501" max="73" man="1"/>
    <brk id="526" max="73" man="1"/>
    <brk id="551" max="73" man="1"/>
    <brk id="576" max="73" man="1"/>
    <brk id="601" max="73" man="1"/>
    <brk id="626" max="73" man="1"/>
    <brk id="651" max="73" man="1"/>
    <brk id="676" max="73" man="1"/>
    <brk id="701" max="64" man="1"/>
    <brk id="726" max="64" man="1"/>
  </rowBreaks>
  <colBreaks count="2" manualBreakCount="2">
    <brk id="20" max="768" man="1"/>
    <brk id="25" max="768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BW776"/>
  <sheetViews>
    <sheetView view="pageBreakPreview" zoomScaleNormal="90" zoomScaleSheetLayoutView="100" workbookViewId="0">
      <pane ySplit="1" topLeftCell="B522" activePane="bottomLeft" state="frozen"/>
      <selection pane="bottomLeft" activeCell="C542" sqref="C542:D542"/>
    </sheetView>
  </sheetViews>
  <sheetFormatPr defaultColWidth="9" defaultRowHeight="15"/>
  <cols>
    <col min="1" max="1" width="20.5703125" style="4" customWidth="1"/>
    <col min="2" max="2" width="7.7109375" style="4" customWidth="1"/>
    <col min="3" max="3" width="8.85546875" style="4" customWidth="1"/>
    <col min="4" max="4" width="12" style="4" customWidth="1"/>
    <col min="5" max="7" width="9.140625" style="4" customWidth="1"/>
    <col min="8" max="8" width="19.42578125" style="4" customWidth="1"/>
    <col min="9" max="10" width="9.140625" style="2" customWidth="1"/>
    <col min="11" max="13" width="9.140625" style="4" customWidth="1"/>
    <col min="14" max="14" width="11.140625" style="4" customWidth="1"/>
    <col min="15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1097">
        <v>45839</v>
      </c>
      <c r="B1" s="1098"/>
      <c r="C1" s="1048" t="s">
        <v>0</v>
      </c>
      <c r="D1" s="1076"/>
      <c r="E1" s="1076" t="s">
        <v>1</v>
      </c>
      <c r="F1" s="1076"/>
      <c r="G1" s="1076" t="s">
        <v>691</v>
      </c>
      <c r="H1" s="1076"/>
      <c r="I1" s="1076" t="s">
        <v>3</v>
      </c>
      <c r="J1" s="1076"/>
      <c r="K1" s="1076" t="s">
        <v>4</v>
      </c>
      <c r="L1" s="1099"/>
      <c r="M1" s="1082" t="s">
        <v>5</v>
      </c>
      <c r="N1" s="1046"/>
      <c r="O1" s="1083" t="s">
        <v>6</v>
      </c>
      <c r="P1" s="1047"/>
      <c r="Q1" s="1084" t="s">
        <v>7</v>
      </c>
      <c r="R1" s="1085"/>
      <c r="S1" s="1086" t="s">
        <v>8</v>
      </c>
      <c r="T1" s="1076"/>
      <c r="U1" s="1">
        <f>A1</f>
        <v>45839</v>
      </c>
      <c r="V1" s="1087" t="s">
        <v>9</v>
      </c>
      <c r="W1" s="1087"/>
      <c r="X1" s="1087"/>
      <c r="Y1" s="1088"/>
      <c r="Z1" s="2"/>
      <c r="AA1" s="1048" t="s">
        <v>10</v>
      </c>
      <c r="AB1" s="1048"/>
      <c r="AC1" s="1048"/>
      <c r="AD1" s="1048"/>
      <c r="AE1" s="1048"/>
      <c r="AF1" s="1048"/>
      <c r="AG1" s="1046" t="s">
        <v>11</v>
      </c>
      <c r="AH1" s="1047"/>
      <c r="AI1" s="1047"/>
      <c r="AJ1" s="1047"/>
      <c r="AK1" s="1047"/>
      <c r="AL1" s="1047"/>
      <c r="AM1" s="1047"/>
      <c r="AN1" s="1047"/>
      <c r="AO1" s="1047"/>
      <c r="AP1" s="1047"/>
      <c r="AQ1" s="1047"/>
      <c r="AR1" s="1047"/>
      <c r="AS1" s="1047"/>
      <c r="AT1" s="1047"/>
      <c r="AU1" s="1047"/>
      <c r="AV1" s="1048"/>
      <c r="AW1" s="1046" t="s">
        <v>12</v>
      </c>
      <c r="AX1" s="1047"/>
      <c r="AY1" s="1047"/>
      <c r="AZ1" s="1047"/>
      <c r="BA1" s="1047"/>
      <c r="BB1" s="1047"/>
      <c r="BC1" s="1047"/>
      <c r="BD1" s="1047"/>
      <c r="BE1" s="1047"/>
      <c r="BF1" s="1047"/>
      <c r="BG1" s="1047"/>
      <c r="BH1" s="1048"/>
      <c r="BI1" s="1046" t="s">
        <v>13</v>
      </c>
      <c r="BJ1" s="1047"/>
      <c r="BK1" s="1047"/>
      <c r="BL1" s="1047"/>
      <c r="BM1" s="1048"/>
      <c r="BN1" s="1046" t="s">
        <v>14</v>
      </c>
      <c r="BO1" s="1048"/>
      <c r="BP1" s="3" t="s">
        <v>353</v>
      </c>
      <c r="BQ1" s="1179" t="s">
        <v>15</v>
      </c>
      <c r="BR1" s="1179"/>
      <c r="BS1" s="1179"/>
      <c r="BT1" s="1179"/>
      <c r="BU1" s="1179"/>
      <c r="BV1" s="1179"/>
      <c r="BW1" s="1179"/>
    </row>
    <row r="2" spans="1:75" ht="21.75">
      <c r="A2" s="5"/>
      <c r="B2" s="6"/>
      <c r="C2" s="1077">
        <f>A1</f>
        <v>45839</v>
      </c>
      <c r="D2" s="1077"/>
      <c r="E2" s="1077"/>
      <c r="F2" s="1077"/>
      <c r="G2" s="1077"/>
      <c r="H2" s="1077"/>
      <c r="I2" s="1077"/>
      <c r="J2" s="1077"/>
      <c r="K2" s="1077"/>
      <c r="L2" s="1077"/>
      <c r="M2" s="1077"/>
      <c r="N2" s="1077"/>
      <c r="O2" s="1077"/>
      <c r="P2" s="1077"/>
      <c r="Q2" s="1077"/>
      <c r="R2" s="1077"/>
      <c r="S2" s="1077"/>
      <c r="T2" s="1077"/>
      <c r="U2" s="1049">
        <f>C2</f>
        <v>45839</v>
      </c>
      <c r="V2" s="1050"/>
      <c r="W2" s="1050"/>
      <c r="X2" s="1050"/>
      <c r="Y2" s="1050"/>
      <c r="Z2" s="1051"/>
      <c r="AA2" s="41">
        <v>101</v>
      </c>
      <c r="AB2" s="41">
        <v>102</v>
      </c>
      <c r="AC2" s="41">
        <v>103</v>
      </c>
      <c r="AD2" s="41" t="s">
        <v>16</v>
      </c>
      <c r="AE2" s="41" t="s">
        <v>17</v>
      </c>
      <c r="AF2" s="41" t="s">
        <v>18</v>
      </c>
      <c r="AG2" s="41">
        <v>201</v>
      </c>
      <c r="AH2" s="42">
        <v>202</v>
      </c>
      <c r="AI2" s="41">
        <v>203</v>
      </c>
      <c r="AJ2" s="41">
        <v>204</v>
      </c>
      <c r="AK2" s="41">
        <v>205</v>
      </c>
      <c r="AL2" s="41" t="s">
        <v>19</v>
      </c>
      <c r="AM2" s="41" t="s">
        <v>69</v>
      </c>
      <c r="AN2" s="41" t="s">
        <v>21</v>
      </c>
      <c r="AO2" s="41" t="s">
        <v>22</v>
      </c>
      <c r="AP2" s="41" t="s">
        <v>23</v>
      </c>
      <c r="AQ2" s="41" t="s">
        <v>24</v>
      </c>
      <c r="AR2" s="41" t="s">
        <v>25</v>
      </c>
      <c r="AS2" s="41" t="s">
        <v>26</v>
      </c>
      <c r="AT2" s="41" t="s">
        <v>27</v>
      </c>
      <c r="AU2" s="41" t="s">
        <v>28</v>
      </c>
      <c r="AV2" s="41" t="s">
        <v>29</v>
      </c>
      <c r="AW2" s="41">
        <v>301</v>
      </c>
      <c r="AX2" s="42">
        <v>302</v>
      </c>
      <c r="AY2" s="43">
        <v>303</v>
      </c>
      <c r="AZ2" s="43">
        <v>304</v>
      </c>
      <c r="BA2" s="41" t="s">
        <v>30</v>
      </c>
      <c r="BB2" s="41" t="s">
        <v>31</v>
      </c>
      <c r="BC2" s="42" t="s">
        <v>32</v>
      </c>
      <c r="BD2" s="41" t="s">
        <v>33</v>
      </c>
      <c r="BE2" s="41" t="s">
        <v>34</v>
      </c>
      <c r="BF2" s="41" t="s">
        <v>35</v>
      </c>
      <c r="BG2" s="41" t="s">
        <v>36</v>
      </c>
      <c r="BH2" s="41" t="s">
        <v>37</v>
      </c>
      <c r="BI2" s="41" t="s">
        <v>38</v>
      </c>
      <c r="BJ2" s="41" t="s">
        <v>39</v>
      </c>
      <c r="BK2" s="44" t="s">
        <v>538</v>
      </c>
      <c r="BL2" s="44" t="s">
        <v>539</v>
      </c>
      <c r="BM2" s="44" t="s">
        <v>540</v>
      </c>
      <c r="BN2" s="44" t="s">
        <v>40</v>
      </c>
      <c r="BO2" s="44" t="s">
        <v>41</v>
      </c>
      <c r="BP2" s="44" t="s">
        <v>354</v>
      </c>
      <c r="BQ2" s="45" t="s">
        <v>42</v>
      </c>
      <c r="BR2" s="45" t="s">
        <v>43</v>
      </c>
      <c r="BS2" s="45" t="s">
        <v>44</v>
      </c>
      <c r="BT2" s="45" t="s">
        <v>45</v>
      </c>
      <c r="BU2" s="45" t="s">
        <v>46</v>
      </c>
      <c r="BV2" s="45" t="s">
        <v>47</v>
      </c>
      <c r="BW2" s="45" t="s">
        <v>48</v>
      </c>
    </row>
    <row r="3" spans="1:75" ht="13.5" customHeight="1">
      <c r="A3" s="1091" t="s">
        <v>49</v>
      </c>
      <c r="B3" s="12" t="s">
        <v>50</v>
      </c>
      <c r="C3" s="1079" t="str">
        <f>VLOOKUP($C2,'2025年度(1年前期)'!$B$5:$N$208,COLUMN('2025年度(1年前期)'!$C$5),0)&amp;""</f>
        <v>人体の構造と機能Ⅱ</v>
      </c>
      <c r="D3" s="1080"/>
      <c r="E3" s="1081" t="str">
        <f>VLOOKUP($C2,'2025年度(2年前期)'!$B$5:$N$208,COLUMN('2025年度(2年前期)'!$C$5),0)&amp;""</f>
        <v/>
      </c>
      <c r="F3" s="1080"/>
      <c r="G3" s="1081" t="str">
        <f>VLOOKUP($C2,'2025年度(3年前期)'!$B$5:$N$208,COLUMN('2025年度(3年前期)'!$C$5),0)&amp;""</f>
        <v>周産期看護</v>
      </c>
      <c r="H3" s="1080"/>
      <c r="I3" s="1081" t="str">
        <f>VLOOKUP($C2,'2025年度(4年前期)'!$B$5:$N$208,COLUMN('2025年度(4年前期)'!$C$5),0)&amp;""</f>
        <v>政策医療看護学実習</v>
      </c>
      <c r="J3" s="1080"/>
      <c r="K3" s="1072" t="str">
        <f>VLOOKUP($C2,'2025年度(助産前期)'!$B$5:$N$208,COLUMN('2025年度(助産前期)'!$C$5),0)&amp;""</f>
        <v>助産学臨床講義</v>
      </c>
      <c r="L3" s="1096"/>
      <c r="M3" s="1079" t="str">
        <f>VLOOKUP($C2,'2025年度(M1前期)'!$B$5:$N$208,COLUMN('2025年度(M1前期)'!$C$5),0)&amp;""</f>
        <v/>
      </c>
      <c r="N3" s="1080"/>
      <c r="O3" s="1081" t="str">
        <f>VLOOKUP($C2,'2025年度(M2前期)'!$B$5:$N$208,COLUMN('2025年度(M2前期)'!$C$5),0)&amp;""</f>
        <v/>
      </c>
      <c r="P3" s="1080"/>
      <c r="Q3" s="1081" t="str">
        <f>VLOOKUP($C2,'2025年度(D1前期)'!$B$5:$N$208,COLUMN('2025年度(D1前期)'!$C$5),0)&amp;""</f>
        <v>成育看護学特論Ｂ
成人看護学演習Ｂ</v>
      </c>
      <c r="R3" s="1080"/>
      <c r="S3" s="1072" t="str">
        <f>VLOOKUP($C2,'2025年度(D23前期)'!$B$5:$N$208,COLUMN('2025年度(D23前期)'!$C$5),0)&amp;""</f>
        <v>特別研究</v>
      </c>
      <c r="T3" s="1080"/>
      <c r="U3" s="17"/>
      <c r="X3" s="83"/>
      <c r="Y3" s="971" t="s">
        <v>262</v>
      </c>
      <c r="Z3" s="1095" t="str">
        <f>A3</f>
        <v xml:space="preserve">１時限（09：20～10：50） </v>
      </c>
      <c r="AA3" s="1151" t="s">
        <v>224</v>
      </c>
      <c r="AB3" s="1151"/>
      <c r="AC3" s="1151"/>
      <c r="AD3" s="1151"/>
      <c r="AE3" s="1151" t="s">
        <v>655</v>
      </c>
      <c r="AF3" s="1151"/>
      <c r="AG3" s="1151"/>
      <c r="AH3" s="1151"/>
      <c r="AI3" s="1151"/>
      <c r="AJ3" s="1151"/>
      <c r="AK3" s="1151"/>
      <c r="AL3" s="1151"/>
      <c r="AM3" s="1151"/>
      <c r="AN3" s="1296"/>
      <c r="AO3" s="1296"/>
      <c r="AP3" s="1296"/>
      <c r="AQ3" s="1296"/>
      <c r="AR3" s="1296"/>
      <c r="AS3" s="1296"/>
      <c r="AT3" s="1296"/>
      <c r="AU3" s="1296"/>
      <c r="AV3" s="1296"/>
      <c r="AW3" s="1296" t="s">
        <v>273</v>
      </c>
      <c r="AX3" s="1296"/>
      <c r="AY3" s="1296"/>
      <c r="AZ3" s="1296"/>
      <c r="BA3" s="1296"/>
      <c r="BB3" s="1296"/>
      <c r="BC3" s="1151"/>
      <c r="BD3" s="1151"/>
      <c r="BE3" s="1151"/>
      <c r="BF3" s="1151"/>
      <c r="BG3" s="1151"/>
      <c r="BH3" s="1151"/>
      <c r="BI3" s="1151"/>
      <c r="BJ3" s="1296"/>
      <c r="BK3" s="1296"/>
      <c r="BL3" s="1296"/>
      <c r="BM3" s="1296"/>
      <c r="BN3" s="1151"/>
      <c r="BO3" s="1151"/>
      <c r="BP3" s="1151"/>
      <c r="BQ3" s="1151"/>
      <c r="BR3" s="1151"/>
      <c r="BS3" s="1151"/>
      <c r="BT3" s="1151"/>
      <c r="BU3" s="1151"/>
      <c r="BV3" s="1151"/>
      <c r="BW3" s="1151"/>
    </row>
    <row r="4" spans="1:75" ht="13.5" customHeight="1">
      <c r="A4" s="1091"/>
      <c r="B4" s="15" t="s">
        <v>53</v>
      </c>
      <c r="C4" s="1065" t="str">
        <f>IFERROR(VLOOKUP(C3,科目・教員!$A$1:$B$357,2,0),"")</f>
        <v>本間　典子</v>
      </c>
      <c r="D4" s="1066"/>
      <c r="E4" s="1067" t="str">
        <f>IFERROR(VLOOKUP(E3,科目・教員!$A$1:$B$357,2,0),"")</f>
        <v/>
      </c>
      <c r="F4" s="1066"/>
      <c r="G4" s="1067" t="str">
        <f>IFERROR(VLOOKUP(G3,科目・教員!$A$1:$B$357,2,0),"")</f>
        <v>日置　智華子</v>
      </c>
      <c r="H4" s="1066"/>
      <c r="I4" s="1067" t="str">
        <f>IFERROR(VLOOKUP(I3,科目・教員!$A$1:$B$357,2,0),"")</f>
        <v>各担当教員</v>
      </c>
      <c r="J4" s="1066"/>
      <c r="K4" s="1068" t="str">
        <f>IFERROR(VLOOKUP(K3,科目・教員!$A$1:$B$357,2,0),"")</f>
        <v/>
      </c>
      <c r="L4" s="1070"/>
      <c r="M4" s="1065" t="str">
        <f>IFERROR(VLOOKUP(M3,科目・教員!$A$1:$B$357,2,0),"")</f>
        <v/>
      </c>
      <c r="N4" s="1066"/>
      <c r="O4" s="1067" t="str">
        <f>IFERROR(VLOOKUP(O3,科目・教員!$A$1:$B$357,2,0),"")</f>
        <v/>
      </c>
      <c r="P4" s="1066"/>
      <c r="Q4" s="1067" t="str">
        <f>IFERROR(VLOOKUP(Q3,科目・教員!$A$1:$B$357,2,0),"")</f>
        <v/>
      </c>
      <c r="R4" s="1066"/>
      <c r="S4" s="1068" t="str">
        <f>IFERROR(VLOOKUP(S3,科目・教員!$A$1:$B$357,2,0),"")</f>
        <v/>
      </c>
      <c r="T4" s="1066"/>
      <c r="U4" s="17"/>
      <c r="X4" s="84"/>
      <c r="Y4" s="971" t="s">
        <v>250</v>
      </c>
      <c r="Z4" s="1091"/>
      <c r="AA4" s="1152"/>
      <c r="AB4" s="1152"/>
      <c r="AC4" s="1152"/>
      <c r="AD4" s="1152"/>
      <c r="AE4" s="1152"/>
      <c r="AF4" s="1152"/>
      <c r="AG4" s="1152"/>
      <c r="AH4" s="1152"/>
      <c r="AI4" s="1152"/>
      <c r="AJ4" s="1152"/>
      <c r="AK4" s="1152"/>
      <c r="AL4" s="1152"/>
      <c r="AM4" s="1152"/>
      <c r="AN4" s="1296"/>
      <c r="AO4" s="1296"/>
      <c r="AP4" s="1296"/>
      <c r="AQ4" s="1296"/>
      <c r="AR4" s="1296"/>
      <c r="AS4" s="1296"/>
      <c r="AT4" s="1296"/>
      <c r="AU4" s="1296"/>
      <c r="AV4" s="1296"/>
      <c r="AW4" s="1296"/>
      <c r="AX4" s="1296"/>
      <c r="AY4" s="1296"/>
      <c r="AZ4" s="1296"/>
      <c r="BA4" s="1296"/>
      <c r="BB4" s="1296"/>
      <c r="BC4" s="1152"/>
      <c r="BD4" s="1152"/>
      <c r="BE4" s="1152"/>
      <c r="BF4" s="1152"/>
      <c r="BG4" s="1152"/>
      <c r="BH4" s="1152"/>
      <c r="BI4" s="1152"/>
      <c r="BJ4" s="1296"/>
      <c r="BK4" s="1296"/>
      <c r="BL4" s="1296"/>
      <c r="BM4" s="1296"/>
      <c r="BN4" s="1152"/>
      <c r="BO4" s="1152"/>
      <c r="BP4" s="1152"/>
      <c r="BQ4" s="1152"/>
      <c r="BR4" s="1152"/>
      <c r="BS4" s="1152"/>
      <c r="BT4" s="1152"/>
      <c r="BU4" s="1152"/>
      <c r="BV4" s="1152"/>
      <c r="BW4" s="1152"/>
    </row>
    <row r="5" spans="1:75" ht="13.5" customHeight="1">
      <c r="A5" s="1091"/>
      <c r="B5" s="15" t="s">
        <v>59</v>
      </c>
      <c r="C5" s="1065" t="str">
        <f>VLOOKUP($C2,'2025年度(1年前期)'!$B$5:$N$208,COLUMN('2025年度(1年前期)'!$C$5)+1,0)&amp;""</f>
        <v>101</v>
      </c>
      <c r="D5" s="1066"/>
      <c r="E5" s="1067" t="str">
        <f>VLOOKUP($C2,'2025年度(2年前期)'!$B$5:$N$208,COLUMN('2025年度(2年前期)'!$C$5)+1,0)&amp;""</f>
        <v/>
      </c>
      <c r="F5" s="1066"/>
      <c r="G5" s="1067" t="str">
        <f>VLOOKUP($C2,'2025年度(3年前期)'!$B$5:$N$208,COLUMN('2025年度(3年前期)'!$C$5)+1,0)&amp;""</f>
        <v>301</v>
      </c>
      <c r="H5" s="1066"/>
      <c r="I5" s="1067" t="str">
        <f>VLOOKUP($C2,'2025年度(4年前期)'!$B$5:$N$208,COLUMN('2025年度(4年前期)'!$C$5)+1,0)&amp;""</f>
        <v/>
      </c>
      <c r="J5" s="1066"/>
      <c r="K5" s="1068" t="str">
        <f>VLOOKUP($C2,'2025年度(助産前期)'!$B$5:$N$208,COLUMN('2025年度(助産前期)'!$C$5)+1,0)&amp;""</f>
        <v/>
      </c>
      <c r="L5" s="1070"/>
      <c r="M5" s="1065" t="str">
        <f>VLOOKUP($C2,'2025年度(M1前期)'!$B$5:$N$208,COLUMN('2025年度(M1前期)'!C$5)+1,0)&amp;""</f>
        <v/>
      </c>
      <c r="N5" s="1066"/>
      <c r="O5" s="1067" t="str">
        <f>VLOOKUP($C2,'2025年度(M2前期)'!$B$5:$N$208,COLUMN('2025年度(M2前期)'!$C$5)+1,0)&amp;""</f>
        <v/>
      </c>
      <c r="P5" s="1066"/>
      <c r="Q5" s="1067" t="str">
        <f>VLOOKUP($C2,'2025年度(D1前期)'!$B$5:$N$208,COLUMN('2025年度(D1前期)'!$C$5)+1,0)&amp;""</f>
        <v>成育:別途指定
成人:別途指定</v>
      </c>
      <c r="R5" s="1066"/>
      <c r="S5" s="1068" t="str">
        <f>VLOOKUP($C2,'2025年度(D23前期)'!$B$5:$N$208,COLUMN('2025年度(D23前期)'!$C$5)+1,0)&amp;""</f>
        <v/>
      </c>
      <c r="T5" s="1066"/>
      <c r="U5" s="17"/>
      <c r="X5" s="84"/>
      <c r="Y5" s="971" t="s">
        <v>321</v>
      </c>
      <c r="Z5" s="1091"/>
      <c r="AA5" s="1152"/>
      <c r="AB5" s="1152"/>
      <c r="AC5" s="1152"/>
      <c r="AD5" s="1152"/>
      <c r="AE5" s="1152"/>
      <c r="AF5" s="1152"/>
      <c r="AG5" s="1152"/>
      <c r="AH5" s="1152"/>
      <c r="AI5" s="1152"/>
      <c r="AJ5" s="1152"/>
      <c r="AK5" s="1152"/>
      <c r="AL5" s="1152"/>
      <c r="AM5" s="1152"/>
      <c r="AN5" s="1296"/>
      <c r="AO5" s="1296"/>
      <c r="AP5" s="1296"/>
      <c r="AQ5" s="1296"/>
      <c r="AR5" s="1296"/>
      <c r="AS5" s="1296"/>
      <c r="AT5" s="1296"/>
      <c r="AU5" s="1296"/>
      <c r="AV5" s="1296"/>
      <c r="AW5" s="1296"/>
      <c r="AX5" s="1296"/>
      <c r="AY5" s="1296"/>
      <c r="AZ5" s="1296"/>
      <c r="BA5" s="1296"/>
      <c r="BB5" s="1296"/>
      <c r="BC5" s="1152"/>
      <c r="BD5" s="1152"/>
      <c r="BE5" s="1152"/>
      <c r="BF5" s="1152"/>
      <c r="BG5" s="1152"/>
      <c r="BH5" s="1152"/>
      <c r="BI5" s="1152"/>
      <c r="BJ5" s="1296"/>
      <c r="BK5" s="1296"/>
      <c r="BL5" s="1296"/>
      <c r="BM5" s="1296"/>
      <c r="BN5" s="1152"/>
      <c r="BO5" s="1152"/>
      <c r="BP5" s="1152"/>
      <c r="BQ5" s="1152"/>
      <c r="BR5" s="1152"/>
      <c r="BS5" s="1152"/>
      <c r="BT5" s="1152"/>
      <c r="BU5" s="1152"/>
      <c r="BV5" s="1152"/>
      <c r="BW5" s="1152"/>
    </row>
    <row r="6" spans="1:75" ht="13.5" customHeight="1">
      <c r="A6" s="1092"/>
      <c r="B6" s="16" t="s">
        <v>56</v>
      </c>
      <c r="C6" s="1061"/>
      <c r="D6" s="1062"/>
      <c r="E6" s="1063"/>
      <c r="F6" s="1062"/>
      <c r="G6" s="1063"/>
      <c r="H6" s="1062"/>
      <c r="I6" s="1063"/>
      <c r="J6" s="1062"/>
      <c r="K6" s="1064"/>
      <c r="L6" s="1069"/>
      <c r="M6" s="1061"/>
      <c r="N6" s="1062"/>
      <c r="O6" s="1063"/>
      <c r="P6" s="1062"/>
      <c r="Q6" s="1063"/>
      <c r="R6" s="1062"/>
      <c r="S6" s="1064"/>
      <c r="T6" s="1062"/>
      <c r="U6" s="17"/>
      <c r="X6" s="84"/>
      <c r="Y6" s="971" t="s">
        <v>505</v>
      </c>
      <c r="Z6" s="1092"/>
      <c r="AA6" s="1153"/>
      <c r="AB6" s="1153"/>
      <c r="AC6" s="1153"/>
      <c r="AD6" s="1153"/>
      <c r="AE6" s="1153"/>
      <c r="AF6" s="1153"/>
      <c r="AG6" s="1153"/>
      <c r="AH6" s="1153"/>
      <c r="AI6" s="1153"/>
      <c r="AJ6" s="1153"/>
      <c r="AK6" s="1153"/>
      <c r="AL6" s="1153"/>
      <c r="AM6" s="1153"/>
      <c r="AN6" s="1296"/>
      <c r="AO6" s="1296"/>
      <c r="AP6" s="1296"/>
      <c r="AQ6" s="1296"/>
      <c r="AR6" s="1296"/>
      <c r="AS6" s="1296"/>
      <c r="AT6" s="1296"/>
      <c r="AU6" s="1296"/>
      <c r="AV6" s="1296"/>
      <c r="AW6" s="1296"/>
      <c r="AX6" s="1296"/>
      <c r="AY6" s="1296"/>
      <c r="AZ6" s="1296"/>
      <c r="BA6" s="1296"/>
      <c r="BB6" s="1296"/>
      <c r="BC6" s="1153"/>
      <c r="BD6" s="1153"/>
      <c r="BE6" s="1153"/>
      <c r="BF6" s="1153"/>
      <c r="BG6" s="1153"/>
      <c r="BH6" s="1153"/>
      <c r="BI6" s="1153"/>
      <c r="BJ6" s="1296"/>
      <c r="BK6" s="1296"/>
      <c r="BL6" s="1296"/>
      <c r="BM6" s="1296"/>
      <c r="BN6" s="1153"/>
      <c r="BO6" s="1153"/>
      <c r="BP6" s="1153"/>
      <c r="BQ6" s="1153"/>
      <c r="BR6" s="1153"/>
      <c r="BS6" s="1153"/>
      <c r="BT6" s="1153"/>
      <c r="BU6" s="1153"/>
      <c r="BV6" s="1153"/>
      <c r="BW6" s="1153"/>
    </row>
    <row r="7" spans="1:75" ht="13.5" customHeight="1">
      <c r="A7" s="1091" t="s">
        <v>58</v>
      </c>
      <c r="B7" s="15" t="s">
        <v>50</v>
      </c>
      <c r="C7" s="1079" t="str">
        <f>VLOOKUP($C2,'2025年度(1年前期)'!$B$5:$N$208,COLUMN('2025年度(1年前期)'!$E$5),0)&amp;""</f>
        <v>基礎看護学実習Ⅰ
オリエンテーション①</v>
      </c>
      <c r="D7" s="1080"/>
      <c r="E7" s="1148" t="str">
        <f>VLOOKUP($C2,'2025年度(2年前期)'!$B$5:$N$208,COLUMN('2025年度(2年前期)'!$E$5),0)&amp;""</f>
        <v>疾病･病態論Ⅱ
(望月先生②)</v>
      </c>
      <c r="F7" s="1123"/>
      <c r="G7" s="1081" t="str">
        <f>VLOOKUP($C2,'2025年度(3年前期)'!$B$5:$N$208,COLUMN('2025年度(3年前期)'!$E$5),0)&amp;""</f>
        <v>国際看護論</v>
      </c>
      <c r="H7" s="1080"/>
      <c r="I7" s="1081" t="str">
        <f>VLOOKUP($C2,'2025年度(4年前期)'!$B$5:$N$208,COLUMN('2025年度(4年前期)'!$E$5),0)&amp;""</f>
        <v>政策医療看護学実習</v>
      </c>
      <c r="J7" s="1080"/>
      <c r="K7" s="1072" t="str">
        <f>VLOOKUP($C2,'2025年度(助産前期)'!$B$5:$N$208,COLUMN('2025年度(助産前期)'!$E$5),0)&amp;""</f>
        <v>助産学臨床講義</v>
      </c>
      <c r="L7" s="1096"/>
      <c r="M7" s="1079" t="str">
        <f>VLOOKUP($C2,'2025年度(M1前期)'!$B$5:$N$208,COLUMN('2025年度(M1前期)'!$E$5),0)&amp;""</f>
        <v>生理学特論</v>
      </c>
      <c r="N7" s="1080"/>
      <c r="O7" s="1072" t="str">
        <f>VLOOKUP($C2,'2025年度(M2前期)'!$B$5:$N$208,COLUMN('2025年度(M2前期)'!$E$5),0)&amp;""</f>
        <v/>
      </c>
      <c r="P7" s="1080"/>
      <c r="Q7" s="1072" t="str">
        <f>VLOOKUP($C2,'2025年度(D1前期)'!$B$5:$N$208,COLUMN('2025年度(D1前期)'!$E$5),0)&amp;""</f>
        <v>成育看護学特論Ｂ
成人看護学演習Ｂ</v>
      </c>
      <c r="R7" s="1080"/>
      <c r="S7" s="1072" t="str">
        <f>VLOOKUP($C2,'2025年度(D23前期)'!$B$5:$N$208,COLUMN('2025年度(D23前期)'!$E$5),0)&amp;""</f>
        <v>特別研究</v>
      </c>
      <c r="T7" s="1080"/>
      <c r="U7" s="17"/>
      <c r="Y7" s="971"/>
      <c r="Z7" s="1091" t="str">
        <f>A7</f>
        <v>２時限（11：00～12：30）</v>
      </c>
      <c r="AA7" s="1151" t="s">
        <v>692</v>
      </c>
      <c r="AB7" s="1151"/>
      <c r="AC7" s="1151"/>
      <c r="AD7" s="1151"/>
      <c r="AE7" s="1151" t="s">
        <v>655</v>
      </c>
      <c r="AF7" s="1151"/>
      <c r="AG7" s="1151" t="s">
        <v>462</v>
      </c>
      <c r="AH7" s="1151"/>
      <c r="AI7" s="1151"/>
      <c r="AJ7" s="1151"/>
      <c r="AK7" s="1151"/>
      <c r="AL7" s="1151"/>
      <c r="AM7" s="1151"/>
      <c r="AN7" s="1296"/>
      <c r="AO7" s="1296"/>
      <c r="AP7" s="1296"/>
      <c r="AQ7" s="1296"/>
      <c r="AR7" s="1296"/>
      <c r="AS7" s="1296"/>
      <c r="AT7" s="1296"/>
      <c r="AU7" s="1296"/>
      <c r="AV7" s="1296"/>
      <c r="AW7" s="1296" t="s">
        <v>486</v>
      </c>
      <c r="AX7" s="1296"/>
      <c r="AY7" s="1296"/>
      <c r="AZ7" s="1296"/>
      <c r="BA7" s="1296"/>
      <c r="BB7" s="1296"/>
      <c r="BC7" s="1151"/>
      <c r="BD7" s="1151"/>
      <c r="BE7" s="1151"/>
      <c r="BF7" s="1151"/>
      <c r="BG7" s="1151"/>
      <c r="BH7" s="1151"/>
      <c r="BI7" s="1151"/>
      <c r="BJ7" s="1296"/>
      <c r="BK7" s="1296"/>
      <c r="BL7" s="1296"/>
      <c r="BM7" s="1296"/>
      <c r="BN7" s="1151"/>
      <c r="BO7" s="1151"/>
      <c r="BP7" s="1151"/>
      <c r="BQ7" s="1151"/>
      <c r="BR7" s="1151"/>
      <c r="BS7" s="1151"/>
      <c r="BT7" s="1151"/>
      <c r="BU7" s="1151"/>
      <c r="BV7" s="1151"/>
      <c r="BW7" s="1151"/>
    </row>
    <row r="8" spans="1:75" ht="13.5" customHeight="1">
      <c r="A8" s="1091"/>
      <c r="B8" s="15" t="s">
        <v>53</v>
      </c>
      <c r="C8" s="1065" t="str">
        <f>IFERROR(VLOOKUP(C7,科目・教員!$A$1:$B$357,2,0),"")</f>
        <v/>
      </c>
      <c r="D8" s="1066"/>
      <c r="E8" s="1147" t="str">
        <f>IFERROR(VLOOKUP(E7,科目・教員!$A$1:$B$357,2,0),"")</f>
        <v/>
      </c>
      <c r="F8" s="1119"/>
      <c r="G8" s="1067" t="str">
        <f>IFERROR(VLOOKUP(G7,科目・教員!$A$1:$B$357,2,0),"")</f>
        <v>須藤　恭子</v>
      </c>
      <c r="H8" s="1066"/>
      <c r="I8" s="1067" t="str">
        <f>IFERROR(VLOOKUP(I7,科目・教員!$A$1:$B$357,2,0),"")</f>
        <v>各担当教員</v>
      </c>
      <c r="J8" s="1066"/>
      <c r="K8" s="1068" t="str">
        <f>IFERROR(VLOOKUP(K7,科目・教員!$A$1:$B$357,2,0),"")</f>
        <v/>
      </c>
      <c r="L8" s="1070"/>
      <c r="M8" s="1065" t="str">
        <f>IFERROR(VLOOKUP(M7,科目・教員!$A$1:$B$357,2,0),"")</f>
        <v>大曲　貴夫</v>
      </c>
      <c r="N8" s="1066"/>
      <c r="O8" s="1068" t="str">
        <f>IFERROR(VLOOKUP(O7,科目・教員!$A$1:$B$357,2,0),"")</f>
        <v/>
      </c>
      <c r="P8" s="1066"/>
      <c r="Q8" s="1068" t="str">
        <f>IFERROR(VLOOKUP(Q7,科目・教員!$A$1:$B$357,2,0),"")</f>
        <v/>
      </c>
      <c r="R8" s="1066"/>
      <c r="S8" s="1068" t="str">
        <f>IFERROR(VLOOKUP(S7,科目・教員!$A$1:$B$357,2,0),"")</f>
        <v/>
      </c>
      <c r="T8" s="1066"/>
      <c r="U8" s="17"/>
      <c r="Y8" s="971" t="s">
        <v>660</v>
      </c>
      <c r="Z8" s="1091"/>
      <c r="AA8" s="1152"/>
      <c r="AB8" s="1152"/>
      <c r="AC8" s="1152"/>
      <c r="AD8" s="1152"/>
      <c r="AE8" s="1152"/>
      <c r="AF8" s="1152"/>
      <c r="AG8" s="1152"/>
      <c r="AH8" s="1152"/>
      <c r="AI8" s="1152"/>
      <c r="AJ8" s="1152"/>
      <c r="AK8" s="1152"/>
      <c r="AL8" s="1152"/>
      <c r="AM8" s="1152"/>
      <c r="AN8" s="1296"/>
      <c r="AO8" s="1296"/>
      <c r="AP8" s="1296"/>
      <c r="AQ8" s="1296"/>
      <c r="AR8" s="1296"/>
      <c r="AS8" s="1296"/>
      <c r="AT8" s="1296"/>
      <c r="AU8" s="1296"/>
      <c r="AV8" s="1296"/>
      <c r="AW8" s="1296"/>
      <c r="AX8" s="1296"/>
      <c r="AY8" s="1296"/>
      <c r="AZ8" s="1296"/>
      <c r="BA8" s="1296"/>
      <c r="BB8" s="1296"/>
      <c r="BC8" s="1152"/>
      <c r="BD8" s="1152"/>
      <c r="BE8" s="1152"/>
      <c r="BF8" s="1152"/>
      <c r="BG8" s="1152"/>
      <c r="BH8" s="1152"/>
      <c r="BI8" s="1152"/>
      <c r="BJ8" s="1296"/>
      <c r="BK8" s="1296"/>
      <c r="BL8" s="1296"/>
      <c r="BM8" s="1296"/>
      <c r="BN8" s="1152"/>
      <c r="BO8" s="1152"/>
      <c r="BP8" s="1152"/>
      <c r="BQ8" s="1152"/>
      <c r="BR8" s="1152"/>
      <c r="BS8" s="1152"/>
      <c r="BT8" s="1152"/>
      <c r="BU8" s="1152"/>
      <c r="BV8" s="1152"/>
      <c r="BW8" s="1152"/>
    </row>
    <row r="9" spans="1:75" ht="13.5" customHeight="1">
      <c r="A9" s="1091"/>
      <c r="B9" s="15" t="s">
        <v>59</v>
      </c>
      <c r="C9" s="1065" t="str">
        <f>VLOOKUP($C2,'2025年度(1年前期)'!$B$5:$N$208,COLUMN('2025年度(1年前期)'!$E$5)+1,0)&amp;""</f>
        <v>101</v>
      </c>
      <c r="D9" s="1066"/>
      <c r="E9" s="1147" t="str">
        <f>VLOOKUP($C2,'2025年度(2年前期)'!$B$5:$N$208,COLUMN('2025年度(2年前期)'!$E$5)+1,0)&amp;""</f>
        <v>リアルタイム
(201)</v>
      </c>
      <c r="F9" s="1119"/>
      <c r="G9" s="1067" t="str">
        <f>VLOOKUP($C2,'2025年度(3年前期)'!$B$5:$N$208,COLUMN('2025年度(3年前期)'!$E$5)+1,0)&amp;""</f>
        <v>301</v>
      </c>
      <c r="H9" s="1066"/>
      <c r="I9" s="1067" t="str">
        <f>VLOOKUP($C2,'2025年度(4年前期)'!$B$5:$N$208,COLUMN('2025年度(4年前期)'!$E$5)+1,0)&amp;""</f>
        <v/>
      </c>
      <c r="J9" s="1066"/>
      <c r="K9" s="1068" t="str">
        <f>VLOOKUP($C2,'2025年度(助産前期)'!$B$5:$N$208,COLUMN('2025年度(助産前期)'!$E$5)+1,0)&amp;""</f>
        <v/>
      </c>
      <c r="L9" s="1070"/>
      <c r="M9" s="1065" t="str">
        <f>VLOOKUP($C2,'2025年度(M1前期)'!$B$5:$N$208,COLUMN('2025年度(M1前期)'!$E$5)+1,0)&amp;""</f>
        <v>ＮＣＧＭ</v>
      </c>
      <c r="N9" s="1066"/>
      <c r="O9" s="1068" t="str">
        <f>VLOOKUP($C2,'2025年度(M2前期)'!$B$5:$N$208,COLUMN('2025年度(M2前期)'!$E$5)+1,0)&amp;""</f>
        <v/>
      </c>
      <c r="P9" s="1066"/>
      <c r="Q9" s="1068" t="str">
        <f>VLOOKUP($C2,'2025年度(D1前期)'!$B$5:$N$208,COLUMN('2025年度(D1前期)'!$E$5)+1,0)&amp;""</f>
        <v>成育:別途指定
成人:別途指定</v>
      </c>
      <c r="R9" s="1066"/>
      <c r="S9" s="1068" t="str">
        <f>VLOOKUP($C2,'2025年度(D23前期)'!$B$5:$N$208,COLUMN('2025年度(D23前期)'!$E$5)+1,0)&amp;""</f>
        <v/>
      </c>
      <c r="T9" s="1066"/>
      <c r="U9" s="17"/>
      <c r="Y9" s="970" t="s">
        <v>662</v>
      </c>
      <c r="Z9" s="1091"/>
      <c r="AA9" s="1152"/>
      <c r="AB9" s="1152"/>
      <c r="AC9" s="1152"/>
      <c r="AD9" s="1152"/>
      <c r="AE9" s="1152"/>
      <c r="AF9" s="1152"/>
      <c r="AG9" s="1152"/>
      <c r="AH9" s="1152"/>
      <c r="AI9" s="1152"/>
      <c r="AJ9" s="1152"/>
      <c r="AK9" s="1152"/>
      <c r="AL9" s="1152"/>
      <c r="AM9" s="1152"/>
      <c r="AN9" s="1296"/>
      <c r="AO9" s="1296"/>
      <c r="AP9" s="1296"/>
      <c r="AQ9" s="1296"/>
      <c r="AR9" s="1296"/>
      <c r="AS9" s="1296"/>
      <c r="AT9" s="1296"/>
      <c r="AU9" s="1296"/>
      <c r="AV9" s="1296"/>
      <c r="AW9" s="1296"/>
      <c r="AX9" s="1296"/>
      <c r="AY9" s="1296"/>
      <c r="AZ9" s="1296"/>
      <c r="BA9" s="1296"/>
      <c r="BB9" s="1296"/>
      <c r="BC9" s="1152"/>
      <c r="BD9" s="1152"/>
      <c r="BE9" s="1152"/>
      <c r="BF9" s="1152"/>
      <c r="BG9" s="1152"/>
      <c r="BH9" s="1152"/>
      <c r="BI9" s="1152"/>
      <c r="BJ9" s="1296"/>
      <c r="BK9" s="1296"/>
      <c r="BL9" s="1296"/>
      <c r="BM9" s="1296"/>
      <c r="BN9" s="1152"/>
      <c r="BO9" s="1152"/>
      <c r="BP9" s="1152"/>
      <c r="BQ9" s="1152"/>
      <c r="BR9" s="1152"/>
      <c r="BS9" s="1152"/>
      <c r="BT9" s="1152"/>
      <c r="BU9" s="1152"/>
      <c r="BV9" s="1152"/>
      <c r="BW9" s="1152"/>
    </row>
    <row r="10" spans="1:75" ht="13.5" customHeight="1">
      <c r="A10" s="1100"/>
      <c r="B10" s="16" t="s">
        <v>56</v>
      </c>
      <c r="C10" s="1061"/>
      <c r="D10" s="1075"/>
      <c r="E10" s="1280"/>
      <c r="F10" s="1281"/>
      <c r="G10" s="1063"/>
      <c r="H10" s="1075"/>
      <c r="I10" s="1063"/>
      <c r="J10" s="1075"/>
      <c r="K10" s="1064"/>
      <c r="L10" s="1064"/>
      <c r="M10" s="1061"/>
      <c r="N10" s="1075"/>
      <c r="O10" s="1064"/>
      <c r="P10" s="1075"/>
      <c r="Q10" s="1064"/>
      <c r="R10" s="1075"/>
      <c r="S10" s="1064"/>
      <c r="T10" s="1075"/>
      <c r="U10" s="17"/>
      <c r="Y10" s="970" t="s">
        <v>240</v>
      </c>
      <c r="Z10" s="1092"/>
      <c r="AA10" s="1153"/>
      <c r="AB10" s="1153"/>
      <c r="AC10" s="1153"/>
      <c r="AD10" s="1153"/>
      <c r="AE10" s="1153"/>
      <c r="AF10" s="1153"/>
      <c r="AG10" s="1153"/>
      <c r="AH10" s="1153"/>
      <c r="AI10" s="1153"/>
      <c r="AJ10" s="1153"/>
      <c r="AK10" s="1153"/>
      <c r="AL10" s="1153"/>
      <c r="AM10" s="1153"/>
      <c r="AN10" s="1296"/>
      <c r="AO10" s="1296"/>
      <c r="AP10" s="1296"/>
      <c r="AQ10" s="1296"/>
      <c r="AR10" s="1296"/>
      <c r="AS10" s="1296"/>
      <c r="AT10" s="1296"/>
      <c r="AU10" s="1296"/>
      <c r="AV10" s="1296"/>
      <c r="AW10" s="1296"/>
      <c r="AX10" s="1296"/>
      <c r="AY10" s="1296"/>
      <c r="AZ10" s="1296"/>
      <c r="BA10" s="1296"/>
      <c r="BB10" s="1296"/>
      <c r="BC10" s="1153"/>
      <c r="BD10" s="1153"/>
      <c r="BE10" s="1153"/>
      <c r="BF10" s="1153"/>
      <c r="BG10" s="1153"/>
      <c r="BH10" s="1153"/>
      <c r="BI10" s="1153"/>
      <c r="BJ10" s="1296"/>
      <c r="BK10" s="1296"/>
      <c r="BL10" s="1296"/>
      <c r="BM10" s="1296"/>
      <c r="BN10" s="1153"/>
      <c r="BO10" s="1153"/>
      <c r="BP10" s="1153"/>
      <c r="BQ10" s="1153"/>
      <c r="BR10" s="1153"/>
      <c r="BS10" s="1153"/>
      <c r="BT10" s="1153"/>
      <c r="BU10" s="1153"/>
      <c r="BV10" s="1153"/>
      <c r="BW10" s="1153"/>
    </row>
    <row r="11" spans="1:75" ht="13.5" customHeight="1">
      <c r="A11" s="1095" t="s">
        <v>60</v>
      </c>
      <c r="B11" s="18" t="s">
        <v>61</v>
      </c>
      <c r="C11" s="1079"/>
      <c r="D11" s="1080"/>
      <c r="E11" s="1081"/>
      <c r="F11" s="1080"/>
      <c r="G11" s="1081"/>
      <c r="H11" s="1080"/>
      <c r="I11" s="1081"/>
      <c r="J11" s="1080"/>
      <c r="K11" s="1072"/>
      <c r="L11" s="1096"/>
      <c r="M11" s="1079"/>
      <c r="N11" s="1080"/>
      <c r="O11" s="1072"/>
      <c r="P11" s="1080"/>
      <c r="Q11" s="1072"/>
      <c r="R11" s="1080"/>
      <c r="S11" s="1072"/>
      <c r="T11" s="1080"/>
      <c r="U11" s="65"/>
      <c r="Z11" s="1091" t="str">
        <f>A11</f>
        <v>昼休み（12：30～13：30）</v>
      </c>
      <c r="AA11" s="1151"/>
      <c r="AB11" s="1151"/>
      <c r="AC11" s="1151"/>
      <c r="AD11" s="1151"/>
      <c r="AE11" s="1151"/>
      <c r="AF11" s="1151"/>
      <c r="AG11" s="1151"/>
      <c r="AH11" s="1151"/>
      <c r="AI11" s="1151"/>
      <c r="AJ11" s="1151"/>
      <c r="AK11" s="1151"/>
      <c r="AL11" s="1151"/>
      <c r="AM11" s="1151"/>
      <c r="AN11" s="1296"/>
      <c r="AO11" s="1296"/>
      <c r="AP11" s="1296"/>
      <c r="AQ11" s="1296"/>
      <c r="AR11" s="1296"/>
      <c r="AS11" s="1296"/>
      <c r="AT11" s="1296"/>
      <c r="AU11" s="1296"/>
      <c r="AV11" s="1296"/>
      <c r="AW11" s="1296"/>
      <c r="AX11" s="1296"/>
      <c r="AY11" s="1296"/>
      <c r="AZ11" s="1296"/>
      <c r="BA11" s="1296"/>
      <c r="BB11" s="1296"/>
      <c r="BC11" s="1151"/>
      <c r="BD11" s="1151"/>
      <c r="BE11" s="1151"/>
      <c r="BF11" s="1151"/>
      <c r="BG11" s="1151"/>
      <c r="BH11" s="1151"/>
      <c r="BI11" s="1151"/>
      <c r="BJ11" s="1151"/>
      <c r="BK11" s="1296"/>
      <c r="BL11" s="1296"/>
      <c r="BM11" s="1296"/>
      <c r="BN11" s="1151"/>
      <c r="BO11" s="1151"/>
      <c r="BP11" s="1151"/>
      <c r="BQ11" s="1151"/>
      <c r="BR11" s="1151"/>
      <c r="BS11" s="1151"/>
      <c r="BT11" s="1151"/>
      <c r="BU11" s="1151"/>
      <c r="BV11" s="1151"/>
      <c r="BW11" s="1151"/>
    </row>
    <row r="12" spans="1:75" ht="13.5" customHeight="1">
      <c r="A12" s="1091"/>
      <c r="B12" s="18" t="s">
        <v>62</v>
      </c>
      <c r="C12" s="1065"/>
      <c r="D12" s="1066"/>
      <c r="E12" s="1067"/>
      <c r="F12" s="1066"/>
      <c r="G12" s="1067"/>
      <c r="H12" s="1066"/>
      <c r="I12" s="1067"/>
      <c r="J12" s="1066"/>
      <c r="K12" s="1068"/>
      <c r="L12" s="1070"/>
      <c r="M12" s="1065"/>
      <c r="N12" s="1066"/>
      <c r="O12" s="1068"/>
      <c r="P12" s="1066"/>
      <c r="Q12" s="1068"/>
      <c r="R12" s="1066"/>
      <c r="S12" s="1068"/>
      <c r="T12" s="1066"/>
      <c r="U12" s="65"/>
      <c r="Z12" s="1091"/>
      <c r="AA12" s="1152"/>
      <c r="AB12" s="1152"/>
      <c r="AC12" s="1152"/>
      <c r="AD12" s="1152"/>
      <c r="AE12" s="1152"/>
      <c r="AF12" s="1152"/>
      <c r="AG12" s="1152"/>
      <c r="AH12" s="1152"/>
      <c r="AI12" s="1152"/>
      <c r="AJ12" s="1152"/>
      <c r="AK12" s="1152"/>
      <c r="AL12" s="1152"/>
      <c r="AM12" s="1152"/>
      <c r="AN12" s="1296"/>
      <c r="AO12" s="1296"/>
      <c r="AP12" s="1296"/>
      <c r="AQ12" s="1296"/>
      <c r="AR12" s="1296"/>
      <c r="AS12" s="1296"/>
      <c r="AT12" s="1296"/>
      <c r="AU12" s="1296"/>
      <c r="AV12" s="1296"/>
      <c r="AW12" s="1296"/>
      <c r="AX12" s="1296"/>
      <c r="AY12" s="1296"/>
      <c r="AZ12" s="1296"/>
      <c r="BA12" s="1296"/>
      <c r="BB12" s="1296"/>
      <c r="BC12" s="1152"/>
      <c r="BD12" s="1152"/>
      <c r="BE12" s="1152"/>
      <c r="BF12" s="1152"/>
      <c r="BG12" s="1152"/>
      <c r="BH12" s="1152"/>
      <c r="BI12" s="1152"/>
      <c r="BJ12" s="1152"/>
      <c r="BK12" s="1296"/>
      <c r="BL12" s="1296"/>
      <c r="BM12" s="1296"/>
      <c r="BN12" s="1152"/>
      <c r="BO12" s="1152"/>
      <c r="BP12" s="1152"/>
      <c r="BQ12" s="1152"/>
      <c r="BR12" s="1152"/>
      <c r="BS12" s="1152"/>
      <c r="BT12" s="1152"/>
      <c r="BU12" s="1152"/>
      <c r="BV12" s="1152"/>
      <c r="BW12" s="1152"/>
    </row>
    <row r="13" spans="1:75" ht="13.5" customHeight="1">
      <c r="A13" s="1091"/>
      <c r="B13" s="18" t="s">
        <v>59</v>
      </c>
      <c r="C13" s="1065"/>
      <c r="D13" s="1066"/>
      <c r="E13" s="1067"/>
      <c r="F13" s="1066"/>
      <c r="G13" s="1067"/>
      <c r="H13" s="1066"/>
      <c r="I13" s="1067"/>
      <c r="J13" s="1066"/>
      <c r="K13" s="1068"/>
      <c r="L13" s="1070"/>
      <c r="M13" s="1065"/>
      <c r="N13" s="1066"/>
      <c r="O13" s="1068"/>
      <c r="P13" s="1066"/>
      <c r="Q13" s="1068"/>
      <c r="R13" s="1066"/>
      <c r="S13" s="1068"/>
      <c r="T13" s="1066"/>
      <c r="U13" s="65"/>
      <c r="Z13" s="1091"/>
      <c r="AA13" s="1152"/>
      <c r="AB13" s="1152"/>
      <c r="AC13" s="1152"/>
      <c r="AD13" s="1152"/>
      <c r="AE13" s="1152"/>
      <c r="AF13" s="1152"/>
      <c r="AG13" s="1152"/>
      <c r="AH13" s="1152"/>
      <c r="AI13" s="1152"/>
      <c r="AJ13" s="1152"/>
      <c r="AK13" s="1152"/>
      <c r="AL13" s="1152"/>
      <c r="AM13" s="1152"/>
      <c r="AN13" s="1296"/>
      <c r="AO13" s="1296"/>
      <c r="AP13" s="1296"/>
      <c r="AQ13" s="1296"/>
      <c r="AR13" s="1296"/>
      <c r="AS13" s="1296"/>
      <c r="AT13" s="1296"/>
      <c r="AU13" s="1296"/>
      <c r="AV13" s="1296"/>
      <c r="AW13" s="1296"/>
      <c r="AX13" s="1296"/>
      <c r="AY13" s="1296"/>
      <c r="AZ13" s="1296"/>
      <c r="BA13" s="1296"/>
      <c r="BB13" s="1296"/>
      <c r="BC13" s="1152"/>
      <c r="BD13" s="1152"/>
      <c r="BE13" s="1152"/>
      <c r="BF13" s="1152"/>
      <c r="BG13" s="1152"/>
      <c r="BH13" s="1152"/>
      <c r="BI13" s="1152"/>
      <c r="BJ13" s="1152"/>
      <c r="BK13" s="1296"/>
      <c r="BL13" s="1296"/>
      <c r="BM13" s="1296"/>
      <c r="BN13" s="1152"/>
      <c r="BO13" s="1152"/>
      <c r="BP13" s="1152"/>
      <c r="BQ13" s="1152"/>
      <c r="BR13" s="1152"/>
      <c r="BS13" s="1152"/>
      <c r="BT13" s="1152"/>
      <c r="BU13" s="1152"/>
      <c r="BV13" s="1152"/>
      <c r="BW13" s="1152"/>
    </row>
    <row r="14" spans="1:75" ht="13.5" customHeight="1">
      <c r="A14" s="1092"/>
      <c r="B14" s="19" t="s">
        <v>56</v>
      </c>
      <c r="C14" s="1102"/>
      <c r="D14" s="1094"/>
      <c r="E14" s="1103"/>
      <c r="F14" s="1094"/>
      <c r="G14" s="1103"/>
      <c r="H14" s="1094"/>
      <c r="I14" s="1103"/>
      <c r="J14" s="1094"/>
      <c r="K14" s="1093"/>
      <c r="L14" s="1093"/>
      <c r="M14" s="1102"/>
      <c r="N14" s="1094"/>
      <c r="O14" s="1093"/>
      <c r="P14" s="1094"/>
      <c r="Q14" s="1093"/>
      <c r="R14" s="1094"/>
      <c r="S14" s="1093"/>
      <c r="T14" s="1094"/>
      <c r="U14" s="65"/>
      <c r="Z14" s="1092"/>
      <c r="AA14" s="1153"/>
      <c r="AB14" s="1153"/>
      <c r="AC14" s="1153"/>
      <c r="AD14" s="1153"/>
      <c r="AE14" s="1153"/>
      <c r="AF14" s="1153"/>
      <c r="AG14" s="1153"/>
      <c r="AH14" s="1153"/>
      <c r="AI14" s="1153"/>
      <c r="AJ14" s="1153"/>
      <c r="AK14" s="1153"/>
      <c r="AL14" s="1153"/>
      <c r="AM14" s="1153"/>
      <c r="AN14" s="1296"/>
      <c r="AO14" s="1296"/>
      <c r="AP14" s="1296"/>
      <c r="AQ14" s="1296"/>
      <c r="AR14" s="1296"/>
      <c r="AS14" s="1296"/>
      <c r="AT14" s="1296"/>
      <c r="AU14" s="1296"/>
      <c r="AV14" s="1296"/>
      <c r="AW14" s="1296"/>
      <c r="AX14" s="1296"/>
      <c r="AY14" s="1296"/>
      <c r="AZ14" s="1296"/>
      <c r="BA14" s="1296"/>
      <c r="BB14" s="1296"/>
      <c r="BC14" s="1153"/>
      <c r="BD14" s="1153"/>
      <c r="BE14" s="1153"/>
      <c r="BF14" s="1153"/>
      <c r="BG14" s="1153"/>
      <c r="BH14" s="1153"/>
      <c r="BI14" s="1153"/>
      <c r="BJ14" s="1153"/>
      <c r="BK14" s="1296"/>
      <c r="BL14" s="1296"/>
      <c r="BM14" s="1296"/>
      <c r="BN14" s="1153"/>
      <c r="BO14" s="1153"/>
      <c r="BP14" s="1153"/>
      <c r="BQ14" s="1153"/>
      <c r="BR14" s="1153"/>
      <c r="BS14" s="1153"/>
      <c r="BT14" s="1153"/>
      <c r="BU14" s="1153"/>
      <c r="BV14" s="1153"/>
      <c r="BW14" s="1153"/>
    </row>
    <row r="15" spans="1:75" ht="13.5" customHeight="1">
      <c r="A15" s="1091" t="s">
        <v>64</v>
      </c>
      <c r="B15" s="15" t="s">
        <v>50</v>
      </c>
      <c r="C15" s="1089" t="str">
        <f>VLOOKUP($C2,'2025年度(1年前期)'!$B$5:$N$208,COLUMN('2025年度(1年前期)'!$G$5),0)&amp;""</f>
        <v>B型肝炎②
14:00～15:00</v>
      </c>
      <c r="D15" s="1072"/>
      <c r="E15" s="1090" t="str">
        <f>VLOOKUP($C2,'2025年度(2年前期)'!$B$5:$N$208,COLUMN('2025年度(2年前期)'!$G$5),0)&amp;""</f>
        <v>看護過程原論</v>
      </c>
      <c r="F15" s="1072"/>
      <c r="G15" s="1216" t="str">
        <f>VLOOKUP($C2,'2025年度(3年前期)'!$B$5:$N$208,COLUMN('2025年度(3年前期)'!$G$5),0)&amp;""</f>
        <v>国際関係論　追試験</v>
      </c>
      <c r="H15" s="1217"/>
      <c r="I15" s="1090" t="str">
        <f>VLOOKUP($C2,'2025年度(4年前期)'!$B$5:$N$208,COLUMN('2025年度(4年前期)'!$G$5),0)&amp;""</f>
        <v>政策医療看護学実習</v>
      </c>
      <c r="J15" s="1072"/>
      <c r="K15" s="1071" t="str">
        <f>VLOOKUP($C2,'2025年度(助産前期)'!$B$5:$N$208,COLUMN('2025年度(助産前期)'!$G$5),0)&amp;""</f>
        <v>助産学臨床講義</v>
      </c>
      <c r="L15" s="1071"/>
      <c r="M15" s="1089" t="str">
        <f>VLOOKUP($C2,'2025年度(M1前期)'!$B$5:$N$208,COLUMN('2025年度(M1前期)'!$G$5),0)&amp;""</f>
        <v>生理学特論</v>
      </c>
      <c r="N15" s="1072"/>
      <c r="O15" s="1071" t="str">
        <f>VLOOKUP($C2,'2025年度(M2前期)'!$B$5:$N$208,COLUMN('2025年度(M2前期)'!$G$5),0)&amp;""</f>
        <v>特別研究</v>
      </c>
      <c r="P15" s="1072"/>
      <c r="Q15" s="1071" t="str">
        <f>VLOOKUP($C2,'2025年度(D1前期)'!$B$5:$N$208,COLUMN('2025年度(D1前期)'!$G$5),0)&amp;""</f>
        <v>成人看護学演習Ｂ</v>
      </c>
      <c r="R15" s="1072"/>
      <c r="S15" s="1071" t="str">
        <f>VLOOKUP($C2,'2025年度(D23前期)'!$B$5:$N$208,COLUMN('2025年度(D23前期)'!$G$5),0)&amp;""</f>
        <v>特別研究</v>
      </c>
      <c r="T15" s="1072"/>
      <c r="U15" s="703" t="s">
        <v>197</v>
      </c>
      <c r="Z15" s="1091" t="str">
        <f>A15</f>
        <v>３時限（13：30～15：00）</v>
      </c>
      <c r="AA15" s="1151"/>
      <c r="AB15" s="1151" t="s">
        <v>693</v>
      </c>
      <c r="AC15" s="1151"/>
      <c r="AD15" s="1151"/>
      <c r="AE15" s="1151" t="s">
        <v>655</v>
      </c>
      <c r="AF15" s="1151"/>
      <c r="AG15" s="1151" t="s">
        <v>150</v>
      </c>
      <c r="AH15" s="1151" t="s">
        <v>150</v>
      </c>
      <c r="AI15" s="1151"/>
      <c r="AJ15" s="1151"/>
      <c r="AK15" s="1151"/>
      <c r="AL15" s="1151"/>
      <c r="AM15" s="1296"/>
      <c r="AN15" s="1296"/>
      <c r="AO15" s="1296"/>
      <c r="AP15" s="1296"/>
      <c r="AQ15" s="1296"/>
      <c r="AR15" s="1296"/>
      <c r="AS15" s="1296"/>
      <c r="AT15" s="1296"/>
      <c r="AU15" s="1296"/>
      <c r="AV15" s="1296"/>
      <c r="AW15" s="1296"/>
      <c r="AX15" s="1296" t="s">
        <v>694</v>
      </c>
      <c r="AY15" s="1296"/>
      <c r="AZ15" s="1296"/>
      <c r="BA15" s="1151"/>
      <c r="BB15" s="1151"/>
      <c r="BC15" s="1151"/>
      <c r="BD15" s="1151"/>
      <c r="BE15" s="1151"/>
      <c r="BF15" s="1151"/>
      <c r="BG15" s="1151"/>
      <c r="BH15" s="1151"/>
      <c r="BI15" s="1151"/>
      <c r="BJ15" s="1151"/>
      <c r="BK15" s="1296"/>
      <c r="BL15" s="1296"/>
      <c r="BM15" s="1296"/>
      <c r="BN15" s="1151"/>
      <c r="BO15" s="1151"/>
      <c r="BP15" s="1151"/>
      <c r="BQ15" s="1151"/>
      <c r="BR15" s="1151"/>
      <c r="BS15" s="1151"/>
      <c r="BT15" s="1151"/>
      <c r="BU15" s="1151"/>
      <c r="BV15" s="1151"/>
      <c r="BW15" s="1151"/>
    </row>
    <row r="16" spans="1:75" ht="13.5" customHeight="1">
      <c r="A16" s="1091"/>
      <c r="B16" s="15" t="s">
        <v>53</v>
      </c>
      <c r="C16" s="1101" t="str">
        <f>IFERROR(VLOOKUP(C15,科目・教員!$A$1:$B$357,2,0),"")</f>
        <v/>
      </c>
      <c r="D16" s="1068"/>
      <c r="E16" s="1073" t="str">
        <f>IFERROR(VLOOKUP(E15,科目・教員!$A$1:$B$357,2,0),"")</f>
        <v>亀岡　智美</v>
      </c>
      <c r="F16" s="1068"/>
      <c r="G16" s="1214" t="str">
        <f>IFERROR(VLOOKUP(G15,科目・教員!$A$1:$B$357,2,0),"")</f>
        <v/>
      </c>
      <c r="H16" s="1215"/>
      <c r="I16" s="1073" t="str">
        <f>IFERROR(VLOOKUP(I15,科目・教員!$A$1:$B$357,2,0),"")</f>
        <v>各担当教員</v>
      </c>
      <c r="J16" s="1068"/>
      <c r="K16" s="1074" t="str">
        <f>IFERROR(VLOOKUP(K15,科目・教員!$A$1:$B$357,2,0),"")</f>
        <v/>
      </c>
      <c r="L16" s="1074"/>
      <c r="M16" s="1101" t="str">
        <f>IFERROR(VLOOKUP(M15,科目・教員!$A$1:$B$357,2,0),"")</f>
        <v>大曲　貴夫</v>
      </c>
      <c r="N16" s="1068"/>
      <c r="O16" s="1074" t="str">
        <f>IFERROR(VLOOKUP(O15,科目・教員!$A$1:$B$357,2,0),"")</f>
        <v/>
      </c>
      <c r="P16" s="1068"/>
      <c r="Q16" s="1074" t="str">
        <f>IFERROR(VLOOKUP(Q15,科目・教員!$A$1:$B$357,2,0),"")</f>
        <v/>
      </c>
      <c r="R16" s="1068"/>
      <c r="S16" s="1074" t="str">
        <f>IFERROR(VLOOKUP(S15,科目・教員!$A$1:$B$357,2,0),"")</f>
        <v/>
      </c>
      <c r="T16" s="1068"/>
      <c r="U16" s="703" t="s">
        <v>694</v>
      </c>
      <c r="Z16" s="1091"/>
      <c r="AA16" s="1152"/>
      <c r="AB16" s="1152"/>
      <c r="AC16" s="1152"/>
      <c r="AD16" s="1152"/>
      <c r="AE16" s="1152"/>
      <c r="AF16" s="1152"/>
      <c r="AG16" s="1152"/>
      <c r="AH16" s="1152"/>
      <c r="AI16" s="1152"/>
      <c r="AJ16" s="1152"/>
      <c r="AK16" s="1152"/>
      <c r="AL16" s="1152"/>
      <c r="AM16" s="1296"/>
      <c r="AN16" s="1296"/>
      <c r="AO16" s="1296"/>
      <c r="AP16" s="1296"/>
      <c r="AQ16" s="1296"/>
      <c r="AR16" s="1296"/>
      <c r="AS16" s="1296"/>
      <c r="AT16" s="1296"/>
      <c r="AU16" s="1296"/>
      <c r="AV16" s="1296"/>
      <c r="AW16" s="1296"/>
      <c r="AX16" s="1296"/>
      <c r="AY16" s="1296"/>
      <c r="AZ16" s="1296"/>
      <c r="BA16" s="1152"/>
      <c r="BB16" s="1152"/>
      <c r="BC16" s="1152"/>
      <c r="BD16" s="1152"/>
      <c r="BE16" s="1152"/>
      <c r="BF16" s="1152"/>
      <c r="BG16" s="1152"/>
      <c r="BH16" s="1152"/>
      <c r="BI16" s="1152"/>
      <c r="BJ16" s="1152"/>
      <c r="BK16" s="1296"/>
      <c r="BL16" s="1296"/>
      <c r="BM16" s="1296"/>
      <c r="BN16" s="1152"/>
      <c r="BO16" s="1152"/>
      <c r="BP16" s="1152"/>
      <c r="BQ16" s="1152"/>
      <c r="BR16" s="1152"/>
      <c r="BS16" s="1152"/>
      <c r="BT16" s="1152"/>
      <c r="BU16" s="1152"/>
      <c r="BV16" s="1152"/>
      <c r="BW16" s="1152"/>
    </row>
    <row r="17" spans="1:75" ht="13.5" customHeight="1">
      <c r="A17" s="1091"/>
      <c r="B17" s="15" t="s">
        <v>59</v>
      </c>
      <c r="C17" s="1101" t="str">
        <f>VLOOKUP($C2,'2025年度(1年前期)'!$B$5:$N$208,COLUMN('2025年度(1年前期)'!$G$5)+1,0)&amp;""</f>
        <v/>
      </c>
      <c r="D17" s="1068"/>
      <c r="E17" s="1073" t="str">
        <f>VLOOKUP($C2,'2025年度(2年前期)'!$B$5:$N$208,COLUMN('2025年度(2年前期)'!$G$5)+1,0)&amp;""</f>
        <v>201･202</v>
      </c>
      <c r="F17" s="1068"/>
      <c r="G17" s="1214" t="str">
        <f>VLOOKUP($C2,'2025年度(3年前期)'!$B$5:$N$208,COLUMN('2025年度(3年前期)'!$G$5)+1,0)&amp;""</f>
        <v>102</v>
      </c>
      <c r="H17" s="1215"/>
      <c r="I17" s="1073" t="str">
        <f>VLOOKUP($C2,'2025年度(4年前期)'!$B$5:$N$208,COLUMN('2025年度(4年前期)'!$G$5)+1,0)&amp;""</f>
        <v/>
      </c>
      <c r="J17" s="1068"/>
      <c r="K17" s="1074" t="str">
        <f>VLOOKUP($C2,'2025年度(助産前期)'!$B$5:$N$208,COLUMN('2025年度(助産前期)'!$G$5)+1,0)&amp;""</f>
        <v/>
      </c>
      <c r="L17" s="1074"/>
      <c r="M17" s="1101" t="str">
        <f>VLOOKUP($C2,'2025年度(M1前期)'!$B$5:$N$208,COLUMN('2025年度(M1前期)'!$G$5)+1,0)&amp;""</f>
        <v>ＮＣＧＭ</v>
      </c>
      <c r="N17" s="1068"/>
      <c r="O17" s="1074" t="str">
        <f>VLOOKUP($C2,'2025年度(M2前期)'!$B$5:$N$208,COLUMN('2025年度(M2前期)'!$G$5)+1,0)&amp;""</f>
        <v/>
      </c>
      <c r="P17" s="1068"/>
      <c r="Q17" s="1074" t="str">
        <f>VLOOKUP($C2,'2025年度(D1前期)'!$B$5:$N$208,COLUMN('2025年度(D1前期)'!$G$5)+1,0)&amp;""</f>
        <v>別途指定</v>
      </c>
      <c r="R17" s="1068"/>
      <c r="S17" s="1074" t="str">
        <f>VLOOKUP($C2,'2025年度(D23前期)'!$B$5:$N$208,COLUMN('2025年度(D23前期)'!$G$5)+1,0)&amp;""</f>
        <v/>
      </c>
      <c r="T17" s="1068"/>
      <c r="U17" s="703" t="s">
        <v>167</v>
      </c>
      <c r="Z17" s="1091"/>
      <c r="AA17" s="1152"/>
      <c r="AB17" s="1152"/>
      <c r="AC17" s="1152"/>
      <c r="AD17" s="1152"/>
      <c r="AE17" s="1152"/>
      <c r="AF17" s="1152"/>
      <c r="AG17" s="1152"/>
      <c r="AH17" s="1152"/>
      <c r="AI17" s="1152"/>
      <c r="AJ17" s="1152"/>
      <c r="AK17" s="1152"/>
      <c r="AL17" s="1152"/>
      <c r="AM17" s="1296"/>
      <c r="AN17" s="1296"/>
      <c r="AO17" s="1296"/>
      <c r="AP17" s="1296"/>
      <c r="AQ17" s="1296"/>
      <c r="AR17" s="1296"/>
      <c r="AS17" s="1296"/>
      <c r="AT17" s="1296"/>
      <c r="AU17" s="1296"/>
      <c r="AV17" s="1296"/>
      <c r="AW17" s="1296"/>
      <c r="AX17" s="1296"/>
      <c r="AY17" s="1296"/>
      <c r="AZ17" s="1296"/>
      <c r="BA17" s="1152"/>
      <c r="BB17" s="1152"/>
      <c r="BC17" s="1152"/>
      <c r="BD17" s="1152"/>
      <c r="BE17" s="1152"/>
      <c r="BF17" s="1152"/>
      <c r="BG17" s="1152"/>
      <c r="BH17" s="1152"/>
      <c r="BI17" s="1152"/>
      <c r="BJ17" s="1152"/>
      <c r="BK17" s="1296"/>
      <c r="BL17" s="1296"/>
      <c r="BM17" s="1296"/>
      <c r="BN17" s="1152"/>
      <c r="BO17" s="1152"/>
      <c r="BP17" s="1152"/>
      <c r="BQ17" s="1152"/>
      <c r="BR17" s="1152"/>
      <c r="BS17" s="1152"/>
      <c r="BT17" s="1152"/>
      <c r="BU17" s="1152"/>
      <c r="BV17" s="1152"/>
      <c r="BW17" s="1152"/>
    </row>
    <row r="18" spans="1:75" ht="13.5" customHeight="1">
      <c r="A18" s="1100"/>
      <c r="B18" s="16" t="s">
        <v>56</v>
      </c>
      <c r="C18" s="1135"/>
      <c r="D18" s="1136"/>
      <c r="E18" s="1150"/>
      <c r="F18" s="1136"/>
      <c r="G18" s="1212"/>
      <c r="H18" s="1213"/>
      <c r="I18" s="1063"/>
      <c r="J18" s="1075"/>
      <c r="K18" s="1064"/>
      <c r="L18" s="1064"/>
      <c r="M18" s="1061"/>
      <c r="N18" s="1075"/>
      <c r="O18" s="1064"/>
      <c r="P18" s="1075"/>
      <c r="Q18" s="1064"/>
      <c r="R18" s="1075"/>
      <c r="S18" s="1064"/>
      <c r="T18" s="1075"/>
      <c r="U18" s="703" t="s">
        <v>695</v>
      </c>
      <c r="Z18" s="1092"/>
      <c r="AA18" s="1153"/>
      <c r="AB18" s="1153"/>
      <c r="AC18" s="1153"/>
      <c r="AD18" s="1153"/>
      <c r="AE18" s="1153"/>
      <c r="AF18" s="1153"/>
      <c r="AG18" s="1153"/>
      <c r="AH18" s="1153"/>
      <c r="AI18" s="1153"/>
      <c r="AJ18" s="1153"/>
      <c r="AK18" s="1153"/>
      <c r="AL18" s="1153"/>
      <c r="AM18" s="1296"/>
      <c r="AN18" s="1296"/>
      <c r="AO18" s="1296"/>
      <c r="AP18" s="1296"/>
      <c r="AQ18" s="1296"/>
      <c r="AR18" s="1296"/>
      <c r="AS18" s="1296"/>
      <c r="AT18" s="1296"/>
      <c r="AU18" s="1296"/>
      <c r="AV18" s="1296"/>
      <c r="AW18" s="1296"/>
      <c r="AX18" s="1296"/>
      <c r="AY18" s="1296"/>
      <c r="AZ18" s="1296"/>
      <c r="BA18" s="1153"/>
      <c r="BB18" s="1153"/>
      <c r="BC18" s="1153"/>
      <c r="BD18" s="1153"/>
      <c r="BE18" s="1153"/>
      <c r="BF18" s="1153"/>
      <c r="BG18" s="1153"/>
      <c r="BH18" s="1153"/>
      <c r="BI18" s="1153"/>
      <c r="BJ18" s="1153"/>
      <c r="BK18" s="1296"/>
      <c r="BL18" s="1296"/>
      <c r="BM18" s="1296"/>
      <c r="BN18" s="1153"/>
      <c r="BO18" s="1153"/>
      <c r="BP18" s="1153"/>
      <c r="BQ18" s="1153"/>
      <c r="BR18" s="1153"/>
      <c r="BS18" s="1153"/>
      <c r="BT18" s="1153"/>
      <c r="BU18" s="1153"/>
      <c r="BV18" s="1153"/>
      <c r="BW18" s="1153"/>
    </row>
    <row r="19" spans="1:75" ht="13.5" customHeight="1">
      <c r="A19" s="1091" t="s">
        <v>67</v>
      </c>
      <c r="B19" s="15" t="s">
        <v>50</v>
      </c>
      <c r="C19" s="1134" t="str">
        <f>VLOOKUP($C2,'2025年度(1年前期)'!$B$5:$N$208,COLUMN('2025年度(1年前期)'!$I$5),0)&amp;""</f>
        <v>スペイン語</v>
      </c>
      <c r="D19" s="1133"/>
      <c r="E19" s="1090" t="str">
        <f>VLOOKUP($C2,'2025年度(2年前期)'!$B$5:$N$208,COLUMN('2025年度(2年前期)'!$I$5),0)&amp;""</f>
        <v>看護過程原論</v>
      </c>
      <c r="F19" s="1072"/>
      <c r="G19" s="1090" t="str">
        <f>VLOOKUP($C2,'2025年度(3年前期)'!$B$5:$N$208,COLUMN('2025年度(3年前期)'!$I$5),0)&amp;""</f>
        <v/>
      </c>
      <c r="H19" s="1072"/>
      <c r="I19" s="1090" t="str">
        <f>VLOOKUP($C2,'2025年度(4年前期)'!$B$5:$N$208,COLUMN('2025年度(4年前期)'!$I$5),0)&amp;""</f>
        <v>政策医療看護学実習</v>
      </c>
      <c r="J19" s="1072"/>
      <c r="K19" s="1071" t="str">
        <f>VLOOKUP($C2,'2025年度(助産前期)'!$B$5:$N$208,COLUMN('2025年度(助産前期)'!$I$5),0)&amp;""</f>
        <v>助産学臨床講義</v>
      </c>
      <c r="L19" s="1071"/>
      <c r="M19" s="1089" t="str">
        <f>VLOOKUP($C2,'2025年度(M1前期)'!$B$5:$N$208,COLUMN('2025年度(M1前期)'!$I$5),0)&amp;""</f>
        <v>生理学特論</v>
      </c>
      <c r="N19" s="1072"/>
      <c r="O19" s="1071" t="str">
        <f>VLOOKUP($C2,'2025年度(M2前期)'!$B$5:$N$208,COLUMN('2025年度(M2前期)'!$I$5),0)&amp;""</f>
        <v>特別研究</v>
      </c>
      <c r="P19" s="1072"/>
      <c r="Q19" s="1071" t="str">
        <f>VLOOKUP($C2,'2025年度(D1前期)'!$B$5:$N$208,COLUMN('2025年度(D1前期)'!$I$5),0)&amp;""</f>
        <v>成人看護学演習Ｂ</v>
      </c>
      <c r="R19" s="1072"/>
      <c r="S19" s="1071" t="str">
        <f>VLOOKUP($C2,'2025年度(D23前期)'!$B$5:$N$208,COLUMN('2025年度(D23前期)'!$I$5),0)&amp;""</f>
        <v>特別研究</v>
      </c>
      <c r="T19" s="1072"/>
      <c r="U19" s="17"/>
      <c r="X19" s="882" t="s">
        <v>134</v>
      </c>
      <c r="Y19" s="825" t="s">
        <v>630</v>
      </c>
      <c r="Z19" s="1091" t="str">
        <f>A19</f>
        <v>４時限（15：10～16：40）</v>
      </c>
      <c r="AA19" s="1151" t="s">
        <v>230</v>
      </c>
      <c r="AB19" s="1151"/>
      <c r="AC19" s="1151"/>
      <c r="AD19" s="1151"/>
      <c r="AE19" s="1151" t="s">
        <v>655</v>
      </c>
      <c r="AF19" s="1151" t="s">
        <v>630</v>
      </c>
      <c r="AG19" s="1151" t="s">
        <v>150</v>
      </c>
      <c r="AH19" s="1151" t="s">
        <v>150</v>
      </c>
      <c r="AI19" s="1151"/>
      <c r="AJ19" s="1151"/>
      <c r="AK19" s="1151"/>
      <c r="AL19" s="1151"/>
      <c r="AM19" s="1296"/>
      <c r="AN19" s="1296"/>
      <c r="AO19" s="1296"/>
      <c r="AP19" s="1296"/>
      <c r="AQ19" s="1296"/>
      <c r="AR19" s="1296"/>
      <c r="AS19" s="1296"/>
      <c r="AT19" s="1296"/>
      <c r="AU19" s="1296"/>
      <c r="AV19" s="1296"/>
      <c r="AW19" s="1296"/>
      <c r="AX19" s="1296"/>
      <c r="AY19" s="1296"/>
      <c r="AZ19" s="1296"/>
      <c r="BA19" s="1151"/>
      <c r="BB19" s="1151"/>
      <c r="BC19" s="1151"/>
      <c r="BD19" s="1151"/>
      <c r="BE19" s="1151"/>
      <c r="BF19" s="1151"/>
      <c r="BG19" s="1151"/>
      <c r="BH19" s="1151"/>
      <c r="BI19" s="1151"/>
      <c r="BJ19" s="1151"/>
      <c r="BK19" s="1296"/>
      <c r="BL19" s="1296"/>
      <c r="BM19" s="1296"/>
      <c r="BN19" s="1151"/>
      <c r="BO19" s="1151" t="s">
        <v>134</v>
      </c>
      <c r="BP19" s="1151"/>
      <c r="BQ19" s="1151"/>
      <c r="BR19" s="1151"/>
      <c r="BS19" s="1151"/>
      <c r="BT19" s="1151"/>
      <c r="BU19" s="1151"/>
      <c r="BV19" s="1151"/>
      <c r="BW19" s="1151"/>
    </row>
    <row r="20" spans="1:75" ht="13.5" customHeight="1">
      <c r="A20" s="1091"/>
      <c r="B20" s="15" t="s">
        <v>53</v>
      </c>
      <c r="C20" s="1141" t="str">
        <f>IFERROR(VLOOKUP(C19,科目・教員!$A$1:$B$357,2,0),"")</f>
        <v>上村　淳志</v>
      </c>
      <c r="D20" s="1140"/>
      <c r="E20" s="1073" t="str">
        <f>IFERROR(VLOOKUP(E19,科目・教員!$A$1:$B$357,2,0),"")</f>
        <v>亀岡　智美</v>
      </c>
      <c r="F20" s="1068"/>
      <c r="G20" s="1073" t="str">
        <f>IFERROR(VLOOKUP(G19,科目・教員!$A$1:$B$357,2,0),"")</f>
        <v/>
      </c>
      <c r="H20" s="1068"/>
      <c r="I20" s="1073" t="str">
        <f>IFERROR(VLOOKUP(I19,科目・教員!$A$1:$B$357,2,0),"")</f>
        <v>各担当教員</v>
      </c>
      <c r="J20" s="1068"/>
      <c r="K20" s="1074" t="str">
        <f>IFERROR(VLOOKUP(K19,科目・教員!$A$1:$B$357,2,0),"")</f>
        <v/>
      </c>
      <c r="L20" s="1074"/>
      <c r="M20" s="1101" t="str">
        <f>IFERROR(VLOOKUP(M19,科目・教員!$A$1:$B$357,2,0),"")</f>
        <v>大曲　貴夫</v>
      </c>
      <c r="N20" s="1068"/>
      <c r="O20" s="1074" t="str">
        <f>IFERROR(VLOOKUP(O19,科目・教員!$A$1:$B$357,2,0),"")</f>
        <v/>
      </c>
      <c r="P20" s="1068"/>
      <c r="Q20" s="1074" t="str">
        <f>IFERROR(VLOOKUP(Q19,科目・教員!$A$1:$B$357,2,0),"")</f>
        <v/>
      </c>
      <c r="R20" s="1068"/>
      <c r="S20" s="1074" t="str">
        <f>IFERROR(VLOOKUP(S19,科目・教員!$A$1:$B$357,2,0),"")</f>
        <v/>
      </c>
      <c r="T20" s="1068"/>
      <c r="U20" s="17"/>
      <c r="X20" s="882" t="s">
        <v>182</v>
      </c>
      <c r="Y20" s="825" t="s">
        <v>73</v>
      </c>
      <c r="Z20" s="1091"/>
      <c r="AA20" s="1152"/>
      <c r="AB20" s="1152"/>
      <c r="AC20" s="1152"/>
      <c r="AD20" s="1152"/>
      <c r="AE20" s="1152"/>
      <c r="AF20" s="1152"/>
      <c r="AG20" s="1152"/>
      <c r="AH20" s="1152"/>
      <c r="AI20" s="1152"/>
      <c r="AJ20" s="1152"/>
      <c r="AK20" s="1152"/>
      <c r="AL20" s="1152"/>
      <c r="AM20" s="1296"/>
      <c r="AN20" s="1296"/>
      <c r="AO20" s="1296"/>
      <c r="AP20" s="1296"/>
      <c r="AQ20" s="1296"/>
      <c r="AR20" s="1296"/>
      <c r="AS20" s="1296"/>
      <c r="AT20" s="1296"/>
      <c r="AU20" s="1296"/>
      <c r="AV20" s="1296"/>
      <c r="AW20" s="1296"/>
      <c r="AX20" s="1296"/>
      <c r="AY20" s="1296"/>
      <c r="AZ20" s="1296"/>
      <c r="BA20" s="1152"/>
      <c r="BB20" s="1152"/>
      <c r="BC20" s="1152"/>
      <c r="BD20" s="1152"/>
      <c r="BE20" s="1152"/>
      <c r="BF20" s="1152"/>
      <c r="BG20" s="1152"/>
      <c r="BH20" s="1152"/>
      <c r="BI20" s="1152"/>
      <c r="BJ20" s="1152"/>
      <c r="BK20" s="1296"/>
      <c r="BL20" s="1296"/>
      <c r="BM20" s="1296"/>
      <c r="BN20" s="1152"/>
      <c r="BO20" s="1152"/>
      <c r="BP20" s="1152"/>
      <c r="BQ20" s="1152"/>
      <c r="BR20" s="1152"/>
      <c r="BS20" s="1152"/>
      <c r="BT20" s="1152"/>
      <c r="BU20" s="1152"/>
      <c r="BV20" s="1152"/>
      <c r="BW20" s="1152"/>
    </row>
    <row r="21" spans="1:75" ht="13.5" customHeight="1">
      <c r="A21" s="1091"/>
      <c r="B21" s="15" t="s">
        <v>59</v>
      </c>
      <c r="C21" s="1141" t="str">
        <f>VLOOKUP($C2,'2025年度(1年前期)'!$B$5:$N$208,COLUMN('2025年度(1年前期)'!$I$5)+1,0)&amp;""</f>
        <v>101</v>
      </c>
      <c r="D21" s="1140"/>
      <c r="E21" s="1073" t="str">
        <f>VLOOKUP($C2,'2025年度(2年前期)'!$B$5:$N$208,COLUMN('2025年度(2年前期)'!$I$5)+1,0)&amp;""</f>
        <v>201･202</v>
      </c>
      <c r="F21" s="1068"/>
      <c r="G21" s="1073" t="str">
        <f>VLOOKUP($C2,'2025年度(3年前期)'!$B$5:$N$208,COLUMN('2025年度(3年前期)'!$I$5)+1,0)&amp;""</f>
        <v/>
      </c>
      <c r="H21" s="1068"/>
      <c r="I21" s="1073" t="str">
        <f>VLOOKUP($C2,'2025年度(4年前期)'!$B$5:$N$208,COLUMN('2025年度(4年前期)'!$I$5)+1,0)&amp;""</f>
        <v/>
      </c>
      <c r="J21" s="1068"/>
      <c r="K21" s="1074" t="str">
        <f>VLOOKUP($C2,'2025年度(助産前期)'!$B$5:$N$208,COLUMN('2025年度(助産前期)'!$I$5)+1,0)&amp;""</f>
        <v/>
      </c>
      <c r="L21" s="1074"/>
      <c r="M21" s="1101" t="str">
        <f>VLOOKUP($C2,'2025年度(M1前期)'!$B$5:$N$208,COLUMN('2025年度(M1前期)'!$I$5)+1,0)&amp;""</f>
        <v>ＮＣＧＭ</v>
      </c>
      <c r="N21" s="1068"/>
      <c r="O21" s="1074" t="str">
        <f>VLOOKUP($C2,'2025年度(M2前期)'!$B$5:$N$208,COLUMN('2025年度(M2前期)'!$I$5)+1,0)&amp;""</f>
        <v/>
      </c>
      <c r="P21" s="1068"/>
      <c r="Q21" s="1074" t="str">
        <f>VLOOKUP($C2,'2025年度(D1前期)'!$B$5:$N$208,COLUMN('2025年度(D1前期)'!$I$5)+1,0)&amp;""</f>
        <v>別途指定</v>
      </c>
      <c r="R21" s="1068"/>
      <c r="S21" s="1074" t="str">
        <f>VLOOKUP($C2,'2025年度(D23前期)'!$B$5:$N$208,COLUMN('2025年度(D23前期)'!$I$5)+1,0)&amp;""</f>
        <v/>
      </c>
      <c r="T21" s="1068"/>
      <c r="U21" s="17"/>
      <c r="X21" s="882" t="s">
        <v>140</v>
      </c>
      <c r="Y21" s="825" t="s">
        <v>632</v>
      </c>
      <c r="Z21" s="1091"/>
      <c r="AA21" s="1152"/>
      <c r="AB21" s="1152"/>
      <c r="AC21" s="1152"/>
      <c r="AD21" s="1152"/>
      <c r="AE21" s="1152"/>
      <c r="AF21" s="1152"/>
      <c r="AG21" s="1152"/>
      <c r="AH21" s="1152"/>
      <c r="AI21" s="1152"/>
      <c r="AJ21" s="1152"/>
      <c r="AK21" s="1152"/>
      <c r="AL21" s="1152"/>
      <c r="AM21" s="1296"/>
      <c r="AN21" s="1296"/>
      <c r="AO21" s="1296"/>
      <c r="AP21" s="1296"/>
      <c r="AQ21" s="1296"/>
      <c r="AR21" s="1296"/>
      <c r="AS21" s="1296"/>
      <c r="AT21" s="1296"/>
      <c r="AU21" s="1296"/>
      <c r="AV21" s="1296"/>
      <c r="AW21" s="1296"/>
      <c r="AX21" s="1296"/>
      <c r="AY21" s="1296"/>
      <c r="AZ21" s="1296"/>
      <c r="BA21" s="1152"/>
      <c r="BB21" s="1152"/>
      <c r="BC21" s="1152"/>
      <c r="BD21" s="1152"/>
      <c r="BE21" s="1152"/>
      <c r="BF21" s="1152"/>
      <c r="BG21" s="1152"/>
      <c r="BH21" s="1152"/>
      <c r="BI21" s="1152"/>
      <c r="BJ21" s="1152"/>
      <c r="BK21" s="1296"/>
      <c r="BL21" s="1296"/>
      <c r="BM21" s="1296"/>
      <c r="BN21" s="1152"/>
      <c r="BO21" s="1152"/>
      <c r="BP21" s="1152"/>
      <c r="BQ21" s="1152"/>
      <c r="BR21" s="1152"/>
      <c r="BS21" s="1152"/>
      <c r="BT21" s="1152"/>
      <c r="BU21" s="1152"/>
      <c r="BV21" s="1152"/>
      <c r="BW21" s="1152"/>
    </row>
    <row r="22" spans="1:75" ht="13.5" customHeight="1">
      <c r="A22" s="1092"/>
      <c r="B22" s="16" t="s">
        <v>56</v>
      </c>
      <c r="C22" s="1142" t="s">
        <v>172</v>
      </c>
      <c r="D22" s="1143"/>
      <c r="E22" s="1150"/>
      <c r="F22" s="1136"/>
      <c r="G22" s="1063"/>
      <c r="H22" s="1075"/>
      <c r="I22" s="1063"/>
      <c r="J22" s="1075"/>
      <c r="K22" s="1064"/>
      <c r="L22" s="1064"/>
      <c r="M22" s="1061"/>
      <c r="N22" s="1075"/>
      <c r="O22" s="1064"/>
      <c r="P22" s="1075"/>
      <c r="Q22" s="1064"/>
      <c r="R22" s="1075"/>
      <c r="S22" s="1064"/>
      <c r="T22" s="1075"/>
      <c r="U22" s="17"/>
      <c r="X22" s="882"/>
      <c r="Y22" s="825"/>
      <c r="Z22" s="1092"/>
      <c r="AA22" s="1153"/>
      <c r="AB22" s="1153"/>
      <c r="AC22" s="1153"/>
      <c r="AD22" s="1153"/>
      <c r="AE22" s="1153"/>
      <c r="AF22" s="1153"/>
      <c r="AG22" s="1153"/>
      <c r="AH22" s="1153"/>
      <c r="AI22" s="1153"/>
      <c r="AJ22" s="1153"/>
      <c r="AK22" s="1153"/>
      <c r="AL22" s="1153"/>
      <c r="AM22" s="1296"/>
      <c r="AN22" s="1296"/>
      <c r="AO22" s="1296"/>
      <c r="AP22" s="1296"/>
      <c r="AQ22" s="1296"/>
      <c r="AR22" s="1296"/>
      <c r="AS22" s="1296"/>
      <c r="AT22" s="1296"/>
      <c r="AU22" s="1296"/>
      <c r="AV22" s="1296"/>
      <c r="AW22" s="1296"/>
      <c r="AX22" s="1296"/>
      <c r="AY22" s="1296"/>
      <c r="AZ22" s="1296"/>
      <c r="BA22" s="1153"/>
      <c r="BB22" s="1153"/>
      <c r="BC22" s="1153"/>
      <c r="BD22" s="1153"/>
      <c r="BE22" s="1153"/>
      <c r="BF22" s="1153"/>
      <c r="BG22" s="1153"/>
      <c r="BH22" s="1153"/>
      <c r="BI22" s="1153"/>
      <c r="BJ22" s="1153"/>
      <c r="BK22" s="1296"/>
      <c r="BL22" s="1296"/>
      <c r="BM22" s="1296"/>
      <c r="BN22" s="1153"/>
      <c r="BO22" s="1153"/>
      <c r="BP22" s="1153"/>
      <c r="BQ22" s="1153"/>
      <c r="BR22" s="1153"/>
      <c r="BS22" s="1153"/>
      <c r="BT22" s="1153"/>
      <c r="BU22" s="1153"/>
      <c r="BV22" s="1153"/>
      <c r="BW22" s="1153"/>
    </row>
    <row r="23" spans="1:75">
      <c r="A23" s="1091" t="s">
        <v>68</v>
      </c>
      <c r="B23" s="15" t="s">
        <v>50</v>
      </c>
      <c r="C23" s="1089" t="str">
        <f>VLOOKUP($C2,'2025年度(1年前期)'!$B$5:$N$208,COLUMN('2025年度(1年前期)'!$K$5),0)&amp;""</f>
        <v/>
      </c>
      <c r="D23" s="1072"/>
      <c r="E23" s="1090" t="str">
        <f>VLOOKUP($C2,'2025年度(2年前期)'!$B$5:$N$208,COLUMN('2025年度(2年前期)'!$K$5),0)&amp;""</f>
        <v/>
      </c>
      <c r="F23" s="1072"/>
      <c r="G23" s="1090" t="str">
        <f>VLOOKUP($C2,'2025年度(3年前期)'!$B$5:$N$208,COLUMN('2025年度(3年前期)'!$K$5),0)&amp;""</f>
        <v/>
      </c>
      <c r="H23" s="1072"/>
      <c r="I23" s="1090" t="str">
        <f>VLOOKUP($C2,'2025年度(4年前期)'!$B$5:$N$208,COLUMN('2025年度(4年前期)'!$K$5),0)&amp;""</f>
        <v/>
      </c>
      <c r="J23" s="1072"/>
      <c r="K23" s="1071" t="str">
        <f>VLOOKUP($C2,'2025年度(助産前期)'!$B$5:$N$208,COLUMN('2025年度(助産前期)'!$K$5),0)&amp;""</f>
        <v/>
      </c>
      <c r="L23" s="1071"/>
      <c r="M23" s="1089" t="str">
        <f>VLOOKUP($C2,'2025年度(M1前期)'!$B$5:$N$208,COLUMN('2025年度(M1前期)'!$K$5),0)&amp;""</f>
        <v>ヘルスアセスメント特論</v>
      </c>
      <c r="N23" s="1072"/>
      <c r="O23" s="1071" t="str">
        <f>VLOOKUP($C2,'2025年度(M2前期)'!$B$5:$N$208,COLUMN('2025年度(M2前期)'!$K$5),0)&amp;""</f>
        <v/>
      </c>
      <c r="P23" s="1072"/>
      <c r="Q23" s="1071" t="str">
        <f>VLOOKUP($C2,'2025年度(D1前期)'!$B$5:$N$208,COLUMN('2025年度(D1前期)'!$K$5),0)&amp;""</f>
        <v/>
      </c>
      <c r="R23" s="1072"/>
      <c r="S23" s="1071" t="str">
        <f>VLOOKUP($C2,'2025年度(D23前期)'!$B$5:$N$208,COLUMN('2025年度(D23前期)'!$K$5),0)&amp;""</f>
        <v/>
      </c>
      <c r="T23" s="1072"/>
      <c r="U23" s="509" t="s">
        <v>79</v>
      </c>
      <c r="W23" s="782" t="s">
        <v>451</v>
      </c>
      <c r="X23" s="882"/>
      <c r="Y23" s="825"/>
      <c r="Z23" s="1091" t="str">
        <f>A23</f>
        <v>５時限（16：50～18：20）</v>
      </c>
      <c r="AA23" s="1151" t="s">
        <v>451</v>
      </c>
      <c r="AB23" s="1151"/>
      <c r="AC23" s="1151"/>
      <c r="AD23" s="1151"/>
      <c r="AE23" s="1151"/>
      <c r="AF23" s="1151" t="s">
        <v>630</v>
      </c>
      <c r="AG23" s="1151"/>
      <c r="AH23" s="1151"/>
      <c r="AI23" s="1151"/>
      <c r="AJ23" s="1151"/>
      <c r="AK23" s="1151"/>
      <c r="AL23" s="1151"/>
      <c r="AM23" s="1151"/>
      <c r="AN23" s="1151"/>
      <c r="AO23" s="1151"/>
      <c r="AP23" s="1151"/>
      <c r="AQ23" s="1151"/>
      <c r="AR23" s="1151"/>
      <c r="AS23" s="1151"/>
      <c r="AT23" s="1151"/>
      <c r="AU23" s="1151"/>
      <c r="AV23" s="1151"/>
      <c r="AW23" s="1151"/>
      <c r="AX23" s="1151"/>
      <c r="AY23" s="1151"/>
      <c r="AZ23" s="1151"/>
      <c r="BA23" s="1151"/>
      <c r="BB23" s="1151"/>
      <c r="BC23" s="1151"/>
      <c r="BD23" s="1151"/>
      <c r="BE23" s="1151"/>
      <c r="BF23" s="1151"/>
      <c r="BG23" s="1151"/>
      <c r="BH23" s="1151"/>
      <c r="BI23" s="1151" t="s">
        <v>696</v>
      </c>
      <c r="BJ23" s="1151"/>
      <c r="BK23" s="1296"/>
      <c r="BL23" s="1296"/>
      <c r="BM23" s="1296"/>
      <c r="BN23" s="1151"/>
      <c r="BO23" s="1151" t="s">
        <v>134</v>
      </c>
      <c r="BP23" s="1151"/>
      <c r="BQ23" s="1151"/>
      <c r="BR23" s="1151"/>
      <c r="BS23" s="1151"/>
      <c r="BT23" s="1151"/>
      <c r="BU23" s="1151"/>
      <c r="BV23" s="1151"/>
      <c r="BW23" s="1151"/>
    </row>
    <row r="24" spans="1:75">
      <c r="A24" s="1091"/>
      <c r="B24" s="15" t="s">
        <v>53</v>
      </c>
      <c r="C24" s="1101" t="str">
        <f>IFERROR(VLOOKUP(C23,科目・教員!$A$1:$B$357,2,0),"")</f>
        <v/>
      </c>
      <c r="D24" s="1068"/>
      <c r="E24" s="1073" t="str">
        <f>IFERROR(VLOOKUP(E23,科目・教員!$A$1:$B$357,2,0),"")</f>
        <v/>
      </c>
      <c r="F24" s="1068"/>
      <c r="G24" s="1073" t="str">
        <f>IFERROR(VLOOKUP(G23,科目・教員!$A$1:$B$357,2,0),"")</f>
        <v/>
      </c>
      <c r="H24" s="1068"/>
      <c r="I24" s="1073" t="str">
        <f>IFERROR(VLOOKUP(I23,科目・教員!$A$1:$B$357,2,0),"")</f>
        <v/>
      </c>
      <c r="J24" s="1068"/>
      <c r="K24" s="1074" t="str">
        <f>IFERROR(VLOOKUP(K23,科目・教員!$A$1:$B$357,2,0),"")</f>
        <v/>
      </c>
      <c r="L24" s="1074"/>
      <c r="M24" s="1101" t="str">
        <f>IFERROR(VLOOKUP(M23,科目・教員!$A$1:$B$357,2,0),"")</f>
        <v>綿貫　成明</v>
      </c>
      <c r="N24" s="1068"/>
      <c r="O24" s="1074" t="str">
        <f>IFERROR(VLOOKUP(O23,科目・教員!$A$1:$B$357,2,0),"")</f>
        <v/>
      </c>
      <c r="P24" s="1068"/>
      <c r="Q24" s="1074" t="str">
        <f>IFERROR(VLOOKUP(Q23,科目・教員!$A$1:$B$357,2,0),"")</f>
        <v/>
      </c>
      <c r="R24" s="1068"/>
      <c r="S24" s="1074" t="str">
        <f>IFERROR(VLOOKUP(S23,科目・教員!$A$1:$B$357,2,0),"")</f>
        <v/>
      </c>
      <c r="T24" s="1068"/>
      <c r="U24" s="509" t="s">
        <v>549</v>
      </c>
      <c r="W24" s="782" t="s">
        <v>488</v>
      </c>
      <c r="X24" s="882"/>
      <c r="Y24" s="825"/>
      <c r="Z24" s="1091"/>
      <c r="AA24" s="1152"/>
      <c r="AB24" s="1152"/>
      <c r="AC24" s="1152"/>
      <c r="AD24" s="1152"/>
      <c r="AE24" s="1152"/>
      <c r="AF24" s="1152"/>
      <c r="AG24" s="1152"/>
      <c r="AH24" s="1152"/>
      <c r="AI24" s="1152"/>
      <c r="AJ24" s="1152"/>
      <c r="AK24" s="1152"/>
      <c r="AL24" s="1152"/>
      <c r="AM24" s="1152"/>
      <c r="AN24" s="1152"/>
      <c r="AO24" s="1152"/>
      <c r="AP24" s="1152"/>
      <c r="AQ24" s="1152"/>
      <c r="AR24" s="1152"/>
      <c r="AS24" s="1152"/>
      <c r="AT24" s="1152"/>
      <c r="AU24" s="1152"/>
      <c r="AV24" s="1152"/>
      <c r="AW24" s="1152"/>
      <c r="AX24" s="1152"/>
      <c r="AY24" s="1152"/>
      <c r="AZ24" s="1152"/>
      <c r="BA24" s="1152"/>
      <c r="BB24" s="1152"/>
      <c r="BC24" s="1152"/>
      <c r="BD24" s="1152"/>
      <c r="BE24" s="1152"/>
      <c r="BF24" s="1152"/>
      <c r="BG24" s="1152"/>
      <c r="BH24" s="1152"/>
      <c r="BI24" s="1152"/>
      <c r="BJ24" s="1152"/>
      <c r="BK24" s="1296"/>
      <c r="BL24" s="1296"/>
      <c r="BM24" s="1296"/>
      <c r="BN24" s="1152"/>
      <c r="BO24" s="1152"/>
      <c r="BP24" s="1152"/>
      <c r="BQ24" s="1152"/>
      <c r="BR24" s="1152"/>
      <c r="BS24" s="1152"/>
      <c r="BT24" s="1152"/>
      <c r="BU24" s="1152"/>
      <c r="BV24" s="1152"/>
      <c r="BW24" s="1152"/>
    </row>
    <row r="25" spans="1:75">
      <c r="A25" s="1091"/>
      <c r="B25" s="15" t="s">
        <v>59</v>
      </c>
      <c r="C25" s="1101" t="str">
        <f>VLOOKUP($C2,'2025年度(1年前期)'!$B$5:$N$208,COLUMN('2025年度(1年前期)'!$K$5)+1,0)&amp;""</f>
        <v/>
      </c>
      <c r="D25" s="1068"/>
      <c r="E25" s="1073" t="str">
        <f>VLOOKUP($C2,'2025年度(2年前期)'!$B$5:$N$208,COLUMN('2025年度(2年前期)'!$K$5)+1,0)&amp;""</f>
        <v/>
      </c>
      <c r="F25" s="1068"/>
      <c r="G25" s="1073" t="str">
        <f>VLOOKUP($C2,'2025年度(3年前期)'!$B$5:$N$208,COLUMN('2025年度(3年前期)'!$K$5)+1,0)&amp;""</f>
        <v/>
      </c>
      <c r="H25" s="1068"/>
      <c r="I25" s="1073" t="str">
        <f>VLOOKUP($C2,'2025年度(4年前期)'!$B$5:$N$208,COLUMN('2025年度(4年前期)'!$K$5)+1,0)&amp;""</f>
        <v/>
      </c>
      <c r="J25" s="1068"/>
      <c r="K25" s="1074" t="str">
        <f>VLOOKUP($C2,'2025年度(助産前期)'!$B$5:$N$208,COLUMN('2025年度(助産前期)'!$K$5)+1,0)&amp;""</f>
        <v/>
      </c>
      <c r="L25" s="1074"/>
      <c r="M25" s="1101" t="str">
        <f>VLOOKUP($C2,'2025年度(M1前期)'!$B$5:$N$208,COLUMN('2025年度(M1前期)'!$K$5)+1,0)&amp;""</f>
        <v>ＮＣＧＭ</v>
      </c>
      <c r="N25" s="1068"/>
      <c r="O25" s="1074" t="str">
        <f>VLOOKUP($C2,'2025年度(M2前期)'!$B$5:$N$208,COLUMN('2025年度(M2前期)'!$K$5)+1,0)&amp;""</f>
        <v/>
      </c>
      <c r="P25" s="1068"/>
      <c r="Q25" s="1074" t="str">
        <f>VLOOKUP($C2,'2025年度(D1前期)'!$B$5:$N$208,COLUMN('2025年度(D1前期)'!$K$5)+1,0)&amp;""</f>
        <v/>
      </c>
      <c r="R25" s="1068"/>
      <c r="S25" s="1074" t="str">
        <f>VLOOKUP($C2,'2025年度(D23前期)'!$B$5:$N$208,COLUMN('2025年度(D23前期)'!$K$5)+1,0)&amp;""</f>
        <v/>
      </c>
      <c r="T25" s="1068"/>
      <c r="U25" s="509" t="s">
        <v>82</v>
      </c>
      <c r="W25" s="782" t="s">
        <v>697</v>
      </c>
      <c r="X25" s="882"/>
      <c r="Y25" s="825"/>
      <c r="Z25" s="1091"/>
      <c r="AA25" s="1152"/>
      <c r="AB25" s="1152"/>
      <c r="AC25" s="1152"/>
      <c r="AD25" s="1152"/>
      <c r="AE25" s="1152"/>
      <c r="AF25" s="1152"/>
      <c r="AG25" s="1152"/>
      <c r="AH25" s="1152"/>
      <c r="AI25" s="1152"/>
      <c r="AJ25" s="1152"/>
      <c r="AK25" s="1152"/>
      <c r="AL25" s="1152"/>
      <c r="AM25" s="1152"/>
      <c r="AN25" s="1152"/>
      <c r="AO25" s="1152"/>
      <c r="AP25" s="1152"/>
      <c r="AQ25" s="1152"/>
      <c r="AR25" s="1152"/>
      <c r="AS25" s="1152"/>
      <c r="AT25" s="1152"/>
      <c r="AU25" s="1152"/>
      <c r="AV25" s="1152"/>
      <c r="AW25" s="1152"/>
      <c r="AX25" s="1152"/>
      <c r="AY25" s="1152"/>
      <c r="AZ25" s="1152"/>
      <c r="BA25" s="1152"/>
      <c r="BB25" s="1152"/>
      <c r="BC25" s="1152"/>
      <c r="BD25" s="1152"/>
      <c r="BE25" s="1152"/>
      <c r="BF25" s="1152"/>
      <c r="BG25" s="1152"/>
      <c r="BH25" s="1152"/>
      <c r="BI25" s="1152"/>
      <c r="BJ25" s="1152"/>
      <c r="BK25" s="1296"/>
      <c r="BL25" s="1296"/>
      <c r="BM25" s="1296"/>
      <c r="BN25" s="1152"/>
      <c r="BO25" s="1152"/>
      <c r="BP25" s="1152"/>
      <c r="BQ25" s="1152"/>
      <c r="BR25" s="1152"/>
      <c r="BS25" s="1152"/>
      <c r="BT25" s="1152"/>
      <c r="BU25" s="1152"/>
      <c r="BV25" s="1152"/>
      <c r="BW25" s="1152"/>
    </row>
    <row r="26" spans="1:75">
      <c r="A26" s="1092"/>
      <c r="B26" s="16" t="s">
        <v>56</v>
      </c>
      <c r="C26" s="1061"/>
      <c r="D26" s="1075"/>
      <c r="E26" s="1063"/>
      <c r="F26" s="1075"/>
      <c r="G26" s="1063"/>
      <c r="H26" s="1075"/>
      <c r="I26" s="1063"/>
      <c r="J26" s="1075"/>
      <c r="K26" s="1064"/>
      <c r="L26" s="1064"/>
      <c r="M26" s="1061"/>
      <c r="N26" s="1075"/>
      <c r="O26" s="1064"/>
      <c r="P26" s="1075"/>
      <c r="Q26" s="1064"/>
      <c r="R26" s="1075"/>
      <c r="S26" s="1064"/>
      <c r="T26" s="1075"/>
      <c r="U26" s="510" t="s">
        <v>696</v>
      </c>
      <c r="V26" s="20"/>
      <c r="W26" s="808"/>
      <c r="X26" s="975"/>
      <c r="Y26" s="952"/>
      <c r="Z26" s="1092"/>
      <c r="AA26" s="1153"/>
      <c r="AB26" s="1153"/>
      <c r="AC26" s="1153"/>
      <c r="AD26" s="1153"/>
      <c r="AE26" s="1153"/>
      <c r="AF26" s="1153"/>
      <c r="AG26" s="1153"/>
      <c r="AH26" s="1153"/>
      <c r="AI26" s="1153"/>
      <c r="AJ26" s="1153"/>
      <c r="AK26" s="1153"/>
      <c r="AL26" s="1153"/>
      <c r="AM26" s="1153"/>
      <c r="AN26" s="1153"/>
      <c r="AO26" s="1153"/>
      <c r="AP26" s="1153"/>
      <c r="AQ26" s="1153"/>
      <c r="AR26" s="1153"/>
      <c r="AS26" s="1153"/>
      <c r="AT26" s="1153"/>
      <c r="AU26" s="1153"/>
      <c r="AV26" s="1153"/>
      <c r="AW26" s="1153"/>
      <c r="AX26" s="1153"/>
      <c r="AY26" s="1153"/>
      <c r="AZ26" s="1153"/>
      <c r="BA26" s="1153"/>
      <c r="BB26" s="1153"/>
      <c r="BC26" s="1153"/>
      <c r="BD26" s="1153"/>
      <c r="BE26" s="1153"/>
      <c r="BF26" s="1153"/>
      <c r="BG26" s="1153"/>
      <c r="BH26" s="1153"/>
      <c r="BI26" s="1153"/>
      <c r="BJ26" s="1153"/>
      <c r="BK26" s="1296"/>
      <c r="BL26" s="1296"/>
      <c r="BM26" s="1296"/>
      <c r="BN26" s="1153"/>
      <c r="BO26" s="1153"/>
      <c r="BP26" s="1153"/>
      <c r="BQ26" s="1153"/>
      <c r="BR26" s="1153"/>
      <c r="BS26" s="1153"/>
      <c r="BT26" s="1153"/>
      <c r="BU26" s="1153"/>
      <c r="BV26" s="1153"/>
      <c r="BW26" s="1153"/>
    </row>
    <row r="27" spans="1:75" ht="21.75">
      <c r="A27" s="5"/>
      <c r="B27" s="6"/>
      <c r="C27" s="1077">
        <f>C2+1</f>
        <v>45840</v>
      </c>
      <c r="D27" s="1077"/>
      <c r="E27" s="1077"/>
      <c r="F27" s="1077"/>
      <c r="G27" s="1077"/>
      <c r="H27" s="1077"/>
      <c r="I27" s="1077"/>
      <c r="J27" s="1077"/>
      <c r="K27" s="1077"/>
      <c r="L27" s="1077"/>
      <c r="M27" s="1077"/>
      <c r="N27" s="1077"/>
      <c r="O27" s="1077"/>
      <c r="P27" s="1077"/>
      <c r="Q27" s="1077"/>
      <c r="R27" s="1077"/>
      <c r="S27" s="1077"/>
      <c r="T27" s="1077"/>
      <c r="U27" s="1049">
        <f>C27</f>
        <v>45840</v>
      </c>
      <c r="V27" s="1050"/>
      <c r="W27" s="1050"/>
      <c r="X27" s="1050"/>
      <c r="Y27" s="1050"/>
      <c r="Z27" s="1051"/>
      <c r="AA27" s="41">
        <v>101</v>
      </c>
      <c r="AB27" s="41">
        <v>102</v>
      </c>
      <c r="AC27" s="41">
        <v>103</v>
      </c>
      <c r="AD27" s="41" t="s">
        <v>16</v>
      </c>
      <c r="AE27" s="41" t="s">
        <v>17</v>
      </c>
      <c r="AF27" s="41" t="s">
        <v>18</v>
      </c>
      <c r="AG27" s="41">
        <v>201</v>
      </c>
      <c r="AH27" s="42">
        <v>202</v>
      </c>
      <c r="AI27" s="41">
        <v>203</v>
      </c>
      <c r="AJ27" s="41">
        <v>204</v>
      </c>
      <c r="AK27" s="41">
        <v>205</v>
      </c>
      <c r="AL27" s="41" t="s">
        <v>19</v>
      </c>
      <c r="AM27" s="41" t="s">
        <v>69</v>
      </c>
      <c r="AN27" s="41" t="s">
        <v>21</v>
      </c>
      <c r="AO27" s="41" t="s">
        <v>22</v>
      </c>
      <c r="AP27" s="41" t="s">
        <v>23</v>
      </c>
      <c r="AQ27" s="41" t="s">
        <v>24</v>
      </c>
      <c r="AR27" s="41" t="s">
        <v>25</v>
      </c>
      <c r="AS27" s="41" t="s">
        <v>26</v>
      </c>
      <c r="AT27" s="41" t="s">
        <v>27</v>
      </c>
      <c r="AU27" s="41" t="s">
        <v>28</v>
      </c>
      <c r="AV27" s="41" t="s">
        <v>29</v>
      </c>
      <c r="AW27" s="41">
        <v>301</v>
      </c>
      <c r="AX27" s="42">
        <v>302</v>
      </c>
      <c r="AY27" s="43">
        <v>303</v>
      </c>
      <c r="AZ27" s="43">
        <v>304</v>
      </c>
      <c r="BA27" s="41" t="s">
        <v>30</v>
      </c>
      <c r="BB27" s="41" t="s">
        <v>31</v>
      </c>
      <c r="BC27" s="42" t="s">
        <v>32</v>
      </c>
      <c r="BD27" s="41" t="s">
        <v>33</v>
      </c>
      <c r="BE27" s="41" t="s">
        <v>34</v>
      </c>
      <c r="BF27" s="41" t="s">
        <v>35</v>
      </c>
      <c r="BG27" s="41" t="s">
        <v>36</v>
      </c>
      <c r="BH27" s="41" t="s">
        <v>37</v>
      </c>
      <c r="BI27" s="41" t="s">
        <v>38</v>
      </c>
      <c r="BJ27" s="41" t="s">
        <v>39</v>
      </c>
      <c r="BK27" s="44" t="s">
        <v>538</v>
      </c>
      <c r="BL27" s="44" t="s">
        <v>539</v>
      </c>
      <c r="BM27" s="44" t="s">
        <v>540</v>
      </c>
      <c r="BN27" s="44" t="s">
        <v>40</v>
      </c>
      <c r="BO27" s="44" t="s">
        <v>41</v>
      </c>
      <c r="BP27" s="44" t="s">
        <v>354</v>
      </c>
      <c r="BQ27" s="45" t="s">
        <v>42</v>
      </c>
      <c r="BR27" s="45" t="s">
        <v>43</v>
      </c>
      <c r="BS27" s="45" t="s">
        <v>44</v>
      </c>
      <c r="BT27" s="45" t="s">
        <v>45</v>
      </c>
      <c r="BU27" s="45" t="s">
        <v>46</v>
      </c>
      <c r="BV27" s="45" t="s">
        <v>47</v>
      </c>
      <c r="BW27" s="45" t="s">
        <v>48</v>
      </c>
    </row>
    <row r="28" spans="1:75">
      <c r="A28" s="1091" t="s">
        <v>49</v>
      </c>
      <c r="B28" s="12" t="s">
        <v>50</v>
      </c>
      <c r="C28" s="1122" t="str">
        <f>VLOOKUP($C27,'2025年度(1年前期)'!$B$5:$N$208,COLUMN('2025年度(1年前期)'!$C$5),0)&amp;""</f>
        <v>英語Ⅱ(D)</v>
      </c>
      <c r="D28" s="1123"/>
      <c r="E28" s="1148" t="str">
        <f>VLOOKUP($C27,'2025年度(2年前期)'!$B$5:$N$208,COLUMN('2025年度(2年前期)'!$C$5),0)&amp;""</f>
        <v>コミュニケーション論</v>
      </c>
      <c r="F28" s="1123"/>
      <c r="G28" s="1081" t="str">
        <f>VLOOKUP($C27,'2025年度(3年前期)'!$B$5:$N$208,COLUMN('2025年度(3年前期)'!$C$5),0)&amp;""</f>
        <v/>
      </c>
      <c r="H28" s="1080"/>
      <c r="I28" s="1081" t="str">
        <f>VLOOKUP($C27,'2025年度(4年前期)'!$B$5:$N$208,COLUMN('2025年度(4年前期)'!$C$5),0)&amp;""</f>
        <v>政策医療看護学実習</v>
      </c>
      <c r="J28" s="1080"/>
      <c r="K28" s="1072" t="str">
        <f>VLOOKUP($C27,'2025年度(助産前期)'!$B$5:$N$208,COLUMN('2025年度(助産前期)'!$C$5),0)&amp;""</f>
        <v>助産学臨床講義</v>
      </c>
      <c r="L28" s="1096"/>
      <c r="M28" s="1105" t="str">
        <f>VLOOKUP($C27,'2025年度(M1前期)'!$B$5:$N$208,COLUMN('2025年度(M1前期)'!$C$5),0)&amp;""</f>
        <v>薬理学特論
成育看護学特論Ａ－Ⅱ(母性)</v>
      </c>
      <c r="N28" s="1096"/>
      <c r="O28" s="1081" t="str">
        <f>VLOOKUP($C27,'2025年度(M2前期)'!$B$5:$N$208,COLUMN('2025年度(M2前期)'!$C$5),0)&amp;""</f>
        <v>国際看護学演習Ａ－Ⅱ
看護教育学演習Ａ－Ⅱ
精神看護学演習Ａ－Ⅲ</v>
      </c>
      <c r="P28" s="1080"/>
      <c r="Q28" s="1081" t="str">
        <f>VLOOKUP($C27,'2025年度(D1前期)'!$B$5:$N$208,COLUMN('2025年度(D1前期)'!$C$5),0)&amp;""</f>
        <v/>
      </c>
      <c r="R28" s="1080"/>
      <c r="S28" s="1072" t="str">
        <f>VLOOKUP($C27,'2025年度(D23前期)'!$B$5:$N$208,COLUMN('2025年度(D23前期)'!$C$5),0)&amp;""</f>
        <v>特別研究</v>
      </c>
      <c r="T28" s="1080"/>
      <c r="U28" s="701" t="s">
        <v>83</v>
      </c>
      <c r="X28" s="83"/>
      <c r="Y28" s="971" t="s">
        <v>262</v>
      </c>
      <c r="Z28" s="1095" t="str">
        <f>A28</f>
        <v xml:space="preserve">１時限（09：20～10：50） </v>
      </c>
      <c r="AA28" s="1151"/>
      <c r="AB28" s="1151" t="s">
        <v>175</v>
      </c>
      <c r="AC28" s="1151"/>
      <c r="AD28" s="1151"/>
      <c r="AE28" s="1151" t="s">
        <v>655</v>
      </c>
      <c r="AF28" s="1151"/>
      <c r="AG28" s="1151"/>
      <c r="AH28" s="1151" t="s">
        <v>367</v>
      </c>
      <c r="AI28" s="1151"/>
      <c r="AJ28" s="1151"/>
      <c r="AK28" s="1151"/>
      <c r="AL28" s="1151"/>
      <c r="AM28" s="1151"/>
      <c r="AN28" s="1296"/>
      <c r="AO28" s="1296"/>
      <c r="AP28" s="1296"/>
      <c r="AQ28" s="1296"/>
      <c r="AR28" s="1296"/>
      <c r="AS28" s="1296"/>
      <c r="AT28" s="1296"/>
      <c r="AU28" s="1296"/>
      <c r="AV28" s="1296"/>
      <c r="AW28" s="1296"/>
      <c r="AX28" s="1296"/>
      <c r="AY28" s="1296"/>
      <c r="AZ28" s="1296"/>
      <c r="BA28" s="1296" t="s">
        <v>626</v>
      </c>
      <c r="BB28" s="1296" t="s">
        <v>221</v>
      </c>
      <c r="BC28" s="1151"/>
      <c r="BD28" s="1151"/>
      <c r="BE28" s="1151"/>
      <c r="BF28" s="1151"/>
      <c r="BG28" s="1151"/>
      <c r="BH28" s="1151"/>
      <c r="BI28" s="1151" t="s">
        <v>256</v>
      </c>
      <c r="BJ28" s="1296"/>
      <c r="BK28" s="1296"/>
      <c r="BL28" s="1296"/>
      <c r="BM28" s="1296"/>
      <c r="BN28" s="1151"/>
      <c r="BO28" s="1151"/>
      <c r="BP28" s="1151"/>
      <c r="BQ28" s="1151"/>
      <c r="BR28" s="1151"/>
      <c r="BS28" s="1151"/>
      <c r="BT28" s="1151"/>
      <c r="BU28" s="1151"/>
      <c r="BV28" s="1151"/>
      <c r="BW28" s="1151"/>
    </row>
    <row r="29" spans="1:75">
      <c r="A29" s="1091"/>
      <c r="B29" s="15" t="s">
        <v>53</v>
      </c>
      <c r="C29" s="1118" t="str">
        <f>IFERROR(VLOOKUP(C28,科目・教員!$A$1:$B$357,2,0),"")</f>
        <v/>
      </c>
      <c r="D29" s="1119"/>
      <c r="E29" s="1147" t="str">
        <f>IFERROR(VLOOKUP(E28,科目・教員!$A$1:$B$357,2,0),"")</f>
        <v>高山　昇</v>
      </c>
      <c r="F29" s="1119"/>
      <c r="G29" s="1067" t="str">
        <f>IFERROR(VLOOKUP(G28,科目・教員!$A$1:$B$357,2,0),"")</f>
        <v/>
      </c>
      <c r="H29" s="1066"/>
      <c r="I29" s="1067" t="str">
        <f>IFERROR(VLOOKUP(I28,科目・教員!$A$1:$B$357,2,0),"")</f>
        <v>各担当教員</v>
      </c>
      <c r="J29" s="1066"/>
      <c r="K29" s="1068" t="str">
        <f>IFERROR(VLOOKUP(K28,科目・教員!$A$1:$B$357,2,0),"")</f>
        <v/>
      </c>
      <c r="L29" s="1070"/>
      <c r="M29" s="1104" t="str">
        <f>IFERROR(VLOOKUP(M28,科目・教員!$A$1:$B$357,2,0),"")</f>
        <v/>
      </c>
      <c r="N29" s="1066"/>
      <c r="O29" s="1067" t="str">
        <f>IFERROR(VLOOKUP(O28,科目・教員!$A$1:$B$357,2,0),"")</f>
        <v/>
      </c>
      <c r="P29" s="1066"/>
      <c r="Q29" s="1067" t="str">
        <f>IFERROR(VLOOKUP(Q28,科目・教員!$A$1:$B$357,2,0),"")</f>
        <v/>
      </c>
      <c r="R29" s="1066"/>
      <c r="S29" s="1068" t="str">
        <f>IFERROR(VLOOKUP(S28,科目・教員!$A$1:$B$357,2,0),"")</f>
        <v/>
      </c>
      <c r="T29" s="1066"/>
      <c r="U29" s="701" t="s">
        <v>698</v>
      </c>
      <c r="X29" s="84"/>
      <c r="Y29" s="971" t="s">
        <v>250</v>
      </c>
      <c r="Z29" s="1091"/>
      <c r="AA29" s="1152"/>
      <c r="AB29" s="1152"/>
      <c r="AC29" s="1152"/>
      <c r="AD29" s="1152"/>
      <c r="AE29" s="1152"/>
      <c r="AF29" s="1152"/>
      <c r="AG29" s="1152"/>
      <c r="AH29" s="1152"/>
      <c r="AI29" s="1152"/>
      <c r="AJ29" s="1152"/>
      <c r="AK29" s="1152"/>
      <c r="AL29" s="1152"/>
      <c r="AM29" s="1152"/>
      <c r="AN29" s="1296"/>
      <c r="AO29" s="1296"/>
      <c r="AP29" s="1296"/>
      <c r="AQ29" s="1296"/>
      <c r="AR29" s="1296"/>
      <c r="AS29" s="1296"/>
      <c r="AT29" s="1296"/>
      <c r="AU29" s="1296"/>
      <c r="AV29" s="1296"/>
      <c r="AW29" s="1296"/>
      <c r="AX29" s="1296"/>
      <c r="AY29" s="1296"/>
      <c r="AZ29" s="1296"/>
      <c r="BA29" s="1296"/>
      <c r="BB29" s="1296"/>
      <c r="BC29" s="1152"/>
      <c r="BD29" s="1152"/>
      <c r="BE29" s="1152"/>
      <c r="BF29" s="1152"/>
      <c r="BG29" s="1152"/>
      <c r="BH29" s="1152"/>
      <c r="BI29" s="1152"/>
      <c r="BJ29" s="1296"/>
      <c r="BK29" s="1296"/>
      <c r="BL29" s="1296"/>
      <c r="BM29" s="1296"/>
      <c r="BN29" s="1152"/>
      <c r="BO29" s="1152"/>
      <c r="BP29" s="1152"/>
      <c r="BQ29" s="1152"/>
      <c r="BR29" s="1152"/>
      <c r="BS29" s="1152"/>
      <c r="BT29" s="1152"/>
      <c r="BU29" s="1152"/>
      <c r="BV29" s="1152"/>
      <c r="BW29" s="1152"/>
    </row>
    <row r="30" spans="1:75">
      <c r="A30" s="1091"/>
      <c r="B30" s="15" t="s">
        <v>59</v>
      </c>
      <c r="C30" s="1118" t="str">
        <f>VLOOKUP($C27,'2025年度(1年前期)'!$B$5:$N$208,COLUMN('2025年度(1年前期)'!$C$5)+1,0)&amp;""</f>
        <v>102</v>
      </c>
      <c r="D30" s="1119"/>
      <c r="E30" s="1147" t="str">
        <f>VLOOKUP($C27,'2025年度(2年前期)'!$B$5:$N$208,COLUMN('2025年度(2年前期)'!$C$5)+1,0)&amp;""</f>
        <v>202</v>
      </c>
      <c r="F30" s="1119"/>
      <c r="G30" s="1067" t="str">
        <f>VLOOKUP($C27,'2025年度(3年前期)'!$B$5:$N$208,COLUMN('2025年度(3年前期)'!$C$5)+1,0)&amp;""</f>
        <v/>
      </c>
      <c r="H30" s="1066"/>
      <c r="I30" s="1067" t="str">
        <f>VLOOKUP($C27,'2025年度(4年前期)'!$B$5:$N$208,COLUMN('2025年度(4年前期)'!$C$5)+1,0)&amp;""</f>
        <v/>
      </c>
      <c r="J30" s="1066"/>
      <c r="K30" s="1068" t="str">
        <f>VLOOKUP($C27,'2025年度(助産前期)'!$B$5:$N$208,COLUMN('2025年度(助産前期)'!$C$5)+1,0)&amp;""</f>
        <v/>
      </c>
      <c r="L30" s="1070"/>
      <c r="M30" s="1104" t="str">
        <f>VLOOKUP($C27,'2025年度(M1前期)'!$B$5:$N$208,COLUMN('2025年度(M1前期)'!C$5)+1,0)&amp;""</f>
        <v>薬理:臨床講義室1
成育:別途指定</v>
      </c>
      <c r="N30" s="1066"/>
      <c r="O30" s="1067" t="str">
        <f>VLOOKUP($C27,'2025年度(M2前期)'!$B$5:$N$208,COLUMN('2025年度(M2前期)'!$C$5)+1,0)&amp;""</f>
        <v>国際:別途指定
教育:別途指定
精神:臨床講義室2</v>
      </c>
      <c r="P30" s="1066"/>
      <c r="Q30" s="1067" t="str">
        <f>VLOOKUP($C27,'2025年度(D1前期)'!$B$5:$N$208,COLUMN('2025年度(D1前期)'!$C$5)+1,0)&amp;""</f>
        <v/>
      </c>
      <c r="R30" s="1066"/>
      <c r="S30" s="1068" t="str">
        <f>VLOOKUP($C27,'2025年度(D23前期)'!$B$5:$N$208,COLUMN('2025年度(D23前期)'!$C$5)+1,0)&amp;""</f>
        <v/>
      </c>
      <c r="T30" s="1066"/>
      <c r="U30" s="701" t="s">
        <v>82</v>
      </c>
      <c r="X30" s="84"/>
      <c r="Y30" s="971" t="s">
        <v>321</v>
      </c>
      <c r="Z30" s="1091"/>
      <c r="AA30" s="1152"/>
      <c r="AB30" s="1152"/>
      <c r="AC30" s="1152"/>
      <c r="AD30" s="1152"/>
      <c r="AE30" s="1152"/>
      <c r="AF30" s="1152"/>
      <c r="AG30" s="1152"/>
      <c r="AH30" s="1152"/>
      <c r="AI30" s="1152"/>
      <c r="AJ30" s="1152"/>
      <c r="AK30" s="1152"/>
      <c r="AL30" s="1152"/>
      <c r="AM30" s="1152"/>
      <c r="AN30" s="1296"/>
      <c r="AO30" s="1296"/>
      <c r="AP30" s="1296"/>
      <c r="AQ30" s="1296"/>
      <c r="AR30" s="1296"/>
      <c r="AS30" s="1296"/>
      <c r="AT30" s="1296"/>
      <c r="AU30" s="1296"/>
      <c r="AV30" s="1296"/>
      <c r="AW30" s="1296"/>
      <c r="AX30" s="1296"/>
      <c r="AY30" s="1296"/>
      <c r="AZ30" s="1296"/>
      <c r="BA30" s="1296"/>
      <c r="BB30" s="1296"/>
      <c r="BC30" s="1152"/>
      <c r="BD30" s="1152"/>
      <c r="BE30" s="1152"/>
      <c r="BF30" s="1152"/>
      <c r="BG30" s="1152"/>
      <c r="BH30" s="1152"/>
      <c r="BI30" s="1152"/>
      <c r="BJ30" s="1296"/>
      <c r="BK30" s="1296"/>
      <c r="BL30" s="1296"/>
      <c r="BM30" s="1296"/>
      <c r="BN30" s="1152"/>
      <c r="BO30" s="1152"/>
      <c r="BP30" s="1152"/>
      <c r="BQ30" s="1152"/>
      <c r="BR30" s="1152"/>
      <c r="BS30" s="1152"/>
      <c r="BT30" s="1152"/>
      <c r="BU30" s="1152"/>
      <c r="BV30" s="1152"/>
      <c r="BW30" s="1152"/>
    </row>
    <row r="31" spans="1:75">
      <c r="A31" s="1092"/>
      <c r="B31" s="16" t="s">
        <v>56</v>
      </c>
      <c r="C31" s="1142" t="s">
        <v>229</v>
      </c>
      <c r="D31" s="1198"/>
      <c r="E31" s="1137" t="s">
        <v>172</v>
      </c>
      <c r="F31" s="1121"/>
      <c r="G31" s="1063"/>
      <c r="H31" s="1062"/>
      <c r="I31" s="1063"/>
      <c r="J31" s="1062"/>
      <c r="K31" s="1064"/>
      <c r="L31" s="1069"/>
      <c r="M31" s="1106"/>
      <c r="N31" s="1062"/>
      <c r="O31" s="1063"/>
      <c r="P31" s="1062"/>
      <c r="Q31" s="1063"/>
      <c r="R31" s="1062"/>
      <c r="S31" s="1064"/>
      <c r="T31" s="1062"/>
      <c r="U31" s="701" t="s">
        <v>256</v>
      </c>
      <c r="X31" s="84"/>
      <c r="Y31" s="971" t="s">
        <v>505</v>
      </c>
      <c r="Z31" s="1092"/>
      <c r="AA31" s="1153"/>
      <c r="AB31" s="1153"/>
      <c r="AC31" s="1153"/>
      <c r="AD31" s="1153"/>
      <c r="AE31" s="1153"/>
      <c r="AF31" s="1153"/>
      <c r="AG31" s="1153"/>
      <c r="AH31" s="1153"/>
      <c r="AI31" s="1153"/>
      <c r="AJ31" s="1153"/>
      <c r="AK31" s="1153"/>
      <c r="AL31" s="1153"/>
      <c r="AM31" s="1153"/>
      <c r="AN31" s="1296"/>
      <c r="AO31" s="1296"/>
      <c r="AP31" s="1296"/>
      <c r="AQ31" s="1296"/>
      <c r="AR31" s="1296"/>
      <c r="AS31" s="1296"/>
      <c r="AT31" s="1296"/>
      <c r="AU31" s="1296"/>
      <c r="AV31" s="1296"/>
      <c r="AW31" s="1296"/>
      <c r="AX31" s="1296"/>
      <c r="AY31" s="1296"/>
      <c r="AZ31" s="1296"/>
      <c r="BA31" s="1296"/>
      <c r="BB31" s="1296"/>
      <c r="BC31" s="1153"/>
      <c r="BD31" s="1153"/>
      <c r="BE31" s="1153"/>
      <c r="BF31" s="1153"/>
      <c r="BG31" s="1153"/>
      <c r="BH31" s="1153"/>
      <c r="BI31" s="1153"/>
      <c r="BJ31" s="1296"/>
      <c r="BK31" s="1296"/>
      <c r="BL31" s="1296"/>
      <c r="BM31" s="1296"/>
      <c r="BN31" s="1153"/>
      <c r="BO31" s="1153"/>
      <c r="BP31" s="1153"/>
      <c r="BQ31" s="1153"/>
      <c r="BR31" s="1153"/>
      <c r="BS31" s="1153"/>
      <c r="BT31" s="1153"/>
      <c r="BU31" s="1153"/>
      <c r="BV31" s="1153"/>
      <c r="BW31" s="1153"/>
    </row>
    <row r="32" spans="1:75" ht="13.5" customHeight="1">
      <c r="A32" s="1091" t="s">
        <v>58</v>
      </c>
      <c r="B32" s="15" t="s">
        <v>50</v>
      </c>
      <c r="C32" s="1122" t="str">
        <f>VLOOKUP($C27,'2025年度(1年前期)'!$B$5:$N$208,COLUMN('2025年度(1年前期)'!$E$5),0)&amp;""</f>
        <v>英語Ⅱ(D)</v>
      </c>
      <c r="D32" s="1123"/>
      <c r="E32" s="1081" t="str">
        <f>VLOOKUP($C27,'2025年度(2年前期)'!$B$5:$N$208,COLUMN('2025年度(2年前期)'!$E$5),0)&amp;""</f>
        <v>保健･医療･福祉システム</v>
      </c>
      <c r="F32" s="1080"/>
      <c r="G32" s="1081" t="str">
        <f>VLOOKUP($C27,'2025年度(3年前期)'!$B$5:$N$208,COLUMN('2025年度(3年前期)'!$E$5),0)&amp;""</f>
        <v/>
      </c>
      <c r="H32" s="1080"/>
      <c r="I32" s="1081" t="str">
        <f>VLOOKUP($C27,'2025年度(4年前期)'!$B$5:$N$208,COLUMN('2025年度(4年前期)'!$E$5),0)&amp;""</f>
        <v>政策医療看護学実習</v>
      </c>
      <c r="J32" s="1080"/>
      <c r="K32" s="1072" t="str">
        <f>VLOOKUP($C27,'2025年度(助産前期)'!$B$5:$N$208,COLUMN('2025年度(助産前期)'!$E$5),0)&amp;""</f>
        <v>助産学臨床講義</v>
      </c>
      <c r="L32" s="1096"/>
      <c r="M32" s="1079" t="str">
        <f>VLOOKUP($C27,'2025年度(M1前期)'!$B$5:$N$208,COLUMN('2025年度(M1前期)'!$E$5),0)&amp;""</f>
        <v>薬理学特論
成育看護学特論Ａ－Ⅱ(母性)</v>
      </c>
      <c r="N32" s="1080"/>
      <c r="O32" s="1072" t="str">
        <f>VLOOKUP($C27,'2025年度(M2前期)'!$B$5:$N$208,COLUMN('2025年度(M2前期)'!$E$5),0)&amp;""</f>
        <v>国際看護学演習Ａ－Ⅱ
看護教育学演習Ａ－Ⅱ
精神看護学演習Ａ－Ⅲ</v>
      </c>
      <c r="P32" s="1080"/>
      <c r="Q32" s="1072" t="str">
        <f>VLOOKUP($C27,'2025年度(D1前期)'!$B$5:$N$208,COLUMN('2025年度(D1前期)'!$E$5),0)&amp;""</f>
        <v/>
      </c>
      <c r="R32" s="1080"/>
      <c r="S32" s="1072" t="str">
        <f>VLOOKUP($C27,'2025年度(D23前期)'!$B$5:$N$208,COLUMN('2025年度(D23前期)'!$E$5),0)&amp;""</f>
        <v>特別研究</v>
      </c>
      <c r="T32" s="1080"/>
      <c r="U32" s="701"/>
      <c r="V32" s="506" t="s">
        <v>189</v>
      </c>
      <c r="W32" s="509" t="s">
        <v>699</v>
      </c>
      <c r="Y32" s="971"/>
      <c r="Z32" s="1091" t="str">
        <f>A32</f>
        <v>２時限（11：00～12：30）</v>
      </c>
      <c r="AA32" s="1183"/>
      <c r="AB32" s="1183" t="s">
        <v>175</v>
      </c>
      <c r="AC32" s="1151"/>
      <c r="AD32" s="1151"/>
      <c r="AE32" s="1151" t="s">
        <v>655</v>
      </c>
      <c r="AF32" s="1151"/>
      <c r="AG32" s="1151" t="s">
        <v>249</v>
      </c>
      <c r="AH32" s="1151" t="s">
        <v>700</v>
      </c>
      <c r="AI32" s="1151"/>
      <c r="AJ32" s="1151"/>
      <c r="AK32" s="1151"/>
      <c r="AL32" s="1151"/>
      <c r="AM32" s="1151"/>
      <c r="AN32" s="1296"/>
      <c r="AO32" s="1296"/>
      <c r="AP32" s="1296"/>
      <c r="AQ32" s="1296"/>
      <c r="AR32" s="1296"/>
      <c r="AS32" s="1296"/>
      <c r="AT32" s="1296"/>
      <c r="AU32" s="1296"/>
      <c r="AV32" s="1296"/>
      <c r="AW32" s="1296"/>
      <c r="AX32" s="1296"/>
      <c r="AY32" s="1296"/>
      <c r="AZ32" s="1296"/>
      <c r="BA32" s="1296" t="s">
        <v>626</v>
      </c>
      <c r="BB32" s="1296" t="s">
        <v>221</v>
      </c>
      <c r="BC32" s="1151"/>
      <c r="BD32" s="1151"/>
      <c r="BE32" s="1151"/>
      <c r="BF32" s="1151"/>
      <c r="BG32" s="1151"/>
      <c r="BH32" s="1151"/>
      <c r="BI32" s="1183" t="s">
        <v>256</v>
      </c>
      <c r="BJ32" s="1296" t="s">
        <v>552</v>
      </c>
      <c r="BK32" s="1296"/>
      <c r="BL32" s="1296"/>
      <c r="BM32" s="1296"/>
      <c r="BN32" s="1151"/>
      <c r="BO32" s="1151"/>
      <c r="BP32" s="1151"/>
      <c r="BQ32" s="1151"/>
      <c r="BR32" s="1151"/>
      <c r="BS32" s="1151"/>
      <c r="BT32" s="1151"/>
      <c r="BU32" s="1151"/>
      <c r="BV32" s="1151"/>
      <c r="BW32" s="1151"/>
    </row>
    <row r="33" spans="1:75" ht="13.5" customHeight="1">
      <c r="A33" s="1091"/>
      <c r="B33" s="15" t="s">
        <v>53</v>
      </c>
      <c r="C33" s="1118" t="str">
        <f>IFERROR(VLOOKUP(C32,科目・教員!$A$1:$B$357,2,0),"")</f>
        <v/>
      </c>
      <c r="D33" s="1119"/>
      <c r="E33" s="1067" t="str">
        <f>IFERROR(VLOOKUP(E32,科目・教員!$A$1:$B$357,2,0),"")</f>
        <v>渡辺　幹司</v>
      </c>
      <c r="F33" s="1066"/>
      <c r="G33" s="1067" t="str">
        <f>IFERROR(VLOOKUP(G32,科目・教員!$A$1:$B$357,2,0),"")</f>
        <v/>
      </c>
      <c r="H33" s="1066"/>
      <c r="I33" s="1067" t="str">
        <f>IFERROR(VLOOKUP(I32,科目・教員!$A$1:$B$357,2,0),"")</f>
        <v>各担当教員</v>
      </c>
      <c r="J33" s="1066"/>
      <c r="K33" s="1068" t="str">
        <f>IFERROR(VLOOKUP(K32,科目・教員!$A$1:$B$357,2,0),"")</f>
        <v/>
      </c>
      <c r="L33" s="1070"/>
      <c r="M33" s="1065" t="str">
        <f>IFERROR(VLOOKUP(M32,科目・教員!$A$1:$B$357,2,0),"")</f>
        <v/>
      </c>
      <c r="N33" s="1066"/>
      <c r="O33" s="1068" t="str">
        <f>IFERROR(VLOOKUP(O32,科目・教員!$A$1:$B$357,2,0),"")</f>
        <v/>
      </c>
      <c r="P33" s="1066"/>
      <c r="Q33" s="1068" t="str">
        <f>IFERROR(VLOOKUP(Q32,科目・教員!$A$1:$B$357,2,0),"")</f>
        <v/>
      </c>
      <c r="R33" s="1066"/>
      <c r="S33" s="1068" t="str">
        <f>IFERROR(VLOOKUP(S32,科目・教員!$A$1:$B$357,2,0),"")</f>
        <v/>
      </c>
      <c r="T33" s="1066"/>
      <c r="U33" s="701"/>
      <c r="V33" s="506" t="s">
        <v>701</v>
      </c>
      <c r="W33" s="509" t="s">
        <v>634</v>
      </c>
      <c r="Y33" s="971" t="s">
        <v>660</v>
      </c>
      <c r="Z33" s="1091"/>
      <c r="AA33" s="1184"/>
      <c r="AB33" s="1184"/>
      <c r="AC33" s="1152"/>
      <c r="AD33" s="1152"/>
      <c r="AE33" s="1152"/>
      <c r="AF33" s="1152"/>
      <c r="AG33" s="1152"/>
      <c r="AH33" s="1152"/>
      <c r="AI33" s="1152"/>
      <c r="AJ33" s="1152"/>
      <c r="AK33" s="1152"/>
      <c r="AL33" s="1152"/>
      <c r="AM33" s="1152"/>
      <c r="AN33" s="1296"/>
      <c r="AO33" s="1296"/>
      <c r="AP33" s="1296"/>
      <c r="AQ33" s="1296"/>
      <c r="AR33" s="1296"/>
      <c r="AS33" s="1296"/>
      <c r="AT33" s="1296"/>
      <c r="AU33" s="1296"/>
      <c r="AV33" s="1296"/>
      <c r="AW33" s="1296"/>
      <c r="AX33" s="1296"/>
      <c r="AY33" s="1296"/>
      <c r="AZ33" s="1296"/>
      <c r="BA33" s="1296"/>
      <c r="BB33" s="1296"/>
      <c r="BC33" s="1152"/>
      <c r="BD33" s="1152"/>
      <c r="BE33" s="1152"/>
      <c r="BF33" s="1152"/>
      <c r="BG33" s="1152"/>
      <c r="BH33" s="1152"/>
      <c r="BI33" s="1184"/>
      <c r="BJ33" s="1296"/>
      <c r="BK33" s="1296"/>
      <c r="BL33" s="1296"/>
      <c r="BM33" s="1296"/>
      <c r="BN33" s="1152"/>
      <c r="BO33" s="1152"/>
      <c r="BP33" s="1152"/>
      <c r="BQ33" s="1152"/>
      <c r="BR33" s="1152"/>
      <c r="BS33" s="1152"/>
      <c r="BT33" s="1152"/>
      <c r="BU33" s="1152"/>
      <c r="BV33" s="1152"/>
      <c r="BW33" s="1152"/>
    </row>
    <row r="34" spans="1:75" ht="13.5" customHeight="1">
      <c r="A34" s="1091"/>
      <c r="B34" s="15" t="s">
        <v>59</v>
      </c>
      <c r="C34" s="1118" t="str">
        <f>VLOOKUP($C27,'2025年度(1年前期)'!$B$5:$N$208,COLUMN('2025年度(1年前期)'!$E$5)+1,0)&amp;""</f>
        <v>102</v>
      </c>
      <c r="D34" s="1119"/>
      <c r="E34" s="1067" t="str">
        <f>VLOOKUP($C27,'2025年度(2年前期)'!$B$5:$N$208,COLUMN('2025年度(2年前期)'!$E$5)+1,0)&amp;""</f>
        <v>201</v>
      </c>
      <c r="F34" s="1066"/>
      <c r="G34" s="1067" t="str">
        <f>VLOOKUP($C27,'2025年度(3年前期)'!$B$5:$N$208,COLUMN('2025年度(3年前期)'!$E$5)+1,0)&amp;""</f>
        <v/>
      </c>
      <c r="H34" s="1066"/>
      <c r="I34" s="1067" t="str">
        <f>VLOOKUP($C27,'2025年度(4年前期)'!$B$5:$N$208,COLUMN('2025年度(4年前期)'!$E$5)+1,0)&amp;""</f>
        <v/>
      </c>
      <c r="J34" s="1066"/>
      <c r="K34" s="1068" t="str">
        <f>VLOOKUP($C27,'2025年度(助産前期)'!$B$5:$N$208,COLUMN('2025年度(助産前期)'!$E$5)+1,0)&amp;""</f>
        <v/>
      </c>
      <c r="L34" s="1070"/>
      <c r="M34" s="1065" t="str">
        <f>VLOOKUP($C27,'2025年度(M1前期)'!$B$5:$N$208,COLUMN('2025年度(M1前期)'!$E$5)+1,0)&amp;""</f>
        <v>薬理:臨床講義室1
成育:別途指定</v>
      </c>
      <c r="N34" s="1066"/>
      <c r="O34" s="1068" t="str">
        <f>VLOOKUP($C27,'2025年度(M2前期)'!$B$5:$N$208,COLUMN('2025年度(M2前期)'!$E$5)+1,0)&amp;""</f>
        <v>国際:別途指定
教育:別途指定
精神:臨床講義室2</v>
      </c>
      <c r="P34" s="1066"/>
      <c r="Q34" s="1068" t="str">
        <f>VLOOKUP($C27,'2025年度(D1前期)'!$B$5:$N$208,COLUMN('2025年度(D1前期)'!$E$5)+1,0)&amp;""</f>
        <v/>
      </c>
      <c r="R34" s="1066"/>
      <c r="S34" s="1068" t="str">
        <f>VLOOKUP($C27,'2025年度(D23前期)'!$B$5:$N$208,COLUMN('2025年度(D23前期)'!$E$5)+1,0)&amp;""</f>
        <v/>
      </c>
      <c r="T34" s="1066"/>
      <c r="U34" s="701"/>
      <c r="V34" s="506" t="s">
        <v>110</v>
      </c>
      <c r="W34" s="509" t="s">
        <v>288</v>
      </c>
      <c r="Y34" s="970" t="s">
        <v>662</v>
      </c>
      <c r="Z34" s="1091"/>
      <c r="AA34" s="1184"/>
      <c r="AB34" s="1184"/>
      <c r="AC34" s="1152"/>
      <c r="AD34" s="1152"/>
      <c r="AE34" s="1152"/>
      <c r="AF34" s="1152"/>
      <c r="AG34" s="1152"/>
      <c r="AH34" s="1152"/>
      <c r="AI34" s="1152"/>
      <c r="AJ34" s="1152"/>
      <c r="AK34" s="1152"/>
      <c r="AL34" s="1152"/>
      <c r="AM34" s="1152"/>
      <c r="AN34" s="1296"/>
      <c r="AO34" s="1296"/>
      <c r="AP34" s="1296"/>
      <c r="AQ34" s="1296"/>
      <c r="AR34" s="1296"/>
      <c r="AS34" s="1296"/>
      <c r="AT34" s="1296"/>
      <c r="AU34" s="1296"/>
      <c r="AV34" s="1296"/>
      <c r="AW34" s="1296"/>
      <c r="AX34" s="1296"/>
      <c r="AY34" s="1296"/>
      <c r="AZ34" s="1296"/>
      <c r="BA34" s="1296"/>
      <c r="BB34" s="1296"/>
      <c r="BC34" s="1152"/>
      <c r="BD34" s="1152"/>
      <c r="BE34" s="1152"/>
      <c r="BF34" s="1152"/>
      <c r="BG34" s="1152"/>
      <c r="BH34" s="1152"/>
      <c r="BI34" s="1184"/>
      <c r="BJ34" s="1296"/>
      <c r="BK34" s="1296"/>
      <c r="BL34" s="1296"/>
      <c r="BM34" s="1296"/>
      <c r="BN34" s="1152"/>
      <c r="BO34" s="1152"/>
      <c r="BP34" s="1152"/>
      <c r="BQ34" s="1152"/>
      <c r="BR34" s="1152"/>
      <c r="BS34" s="1152"/>
      <c r="BT34" s="1152"/>
      <c r="BU34" s="1152"/>
      <c r="BV34" s="1152"/>
      <c r="BW34" s="1152"/>
    </row>
    <row r="35" spans="1:75" ht="13.5" customHeight="1">
      <c r="A35" s="1100"/>
      <c r="B35" s="16" t="s">
        <v>56</v>
      </c>
      <c r="C35" s="1142" t="s">
        <v>229</v>
      </c>
      <c r="D35" s="1198"/>
      <c r="E35" s="1063"/>
      <c r="F35" s="1075"/>
      <c r="G35" s="1063"/>
      <c r="H35" s="1075"/>
      <c r="I35" s="1063"/>
      <c r="J35" s="1075"/>
      <c r="K35" s="1064"/>
      <c r="L35" s="1064"/>
      <c r="M35" s="1061"/>
      <c r="N35" s="1075"/>
      <c r="O35" s="1064"/>
      <c r="P35" s="1075"/>
      <c r="Q35" s="1064"/>
      <c r="R35" s="1075"/>
      <c r="S35" s="1064"/>
      <c r="T35" s="1075"/>
      <c r="U35" s="701"/>
      <c r="V35" s="506" t="s">
        <v>552</v>
      </c>
      <c r="W35" s="509" t="s">
        <v>275</v>
      </c>
      <c r="Y35" s="970" t="s">
        <v>240</v>
      </c>
      <c r="Z35" s="1092"/>
      <c r="AA35" s="1185"/>
      <c r="AB35" s="1185"/>
      <c r="AC35" s="1153"/>
      <c r="AD35" s="1153"/>
      <c r="AE35" s="1153"/>
      <c r="AF35" s="1153"/>
      <c r="AG35" s="1153"/>
      <c r="AH35" s="1153"/>
      <c r="AI35" s="1153"/>
      <c r="AJ35" s="1153"/>
      <c r="AK35" s="1153"/>
      <c r="AL35" s="1153"/>
      <c r="AM35" s="1153"/>
      <c r="AN35" s="1296"/>
      <c r="AO35" s="1296"/>
      <c r="AP35" s="1296"/>
      <c r="AQ35" s="1296"/>
      <c r="AR35" s="1296"/>
      <c r="AS35" s="1296"/>
      <c r="AT35" s="1296"/>
      <c r="AU35" s="1296"/>
      <c r="AV35" s="1296"/>
      <c r="AW35" s="1296"/>
      <c r="AX35" s="1296"/>
      <c r="AY35" s="1296"/>
      <c r="AZ35" s="1296"/>
      <c r="BA35" s="1296"/>
      <c r="BB35" s="1296"/>
      <c r="BC35" s="1153"/>
      <c r="BD35" s="1153"/>
      <c r="BE35" s="1153"/>
      <c r="BF35" s="1153"/>
      <c r="BG35" s="1153"/>
      <c r="BH35" s="1153"/>
      <c r="BI35" s="1185"/>
      <c r="BJ35" s="1296"/>
      <c r="BK35" s="1296"/>
      <c r="BL35" s="1296"/>
      <c r="BM35" s="1296"/>
      <c r="BN35" s="1153"/>
      <c r="BO35" s="1153"/>
      <c r="BP35" s="1153"/>
      <c r="BQ35" s="1153"/>
      <c r="BR35" s="1153"/>
      <c r="BS35" s="1153"/>
      <c r="BT35" s="1153"/>
      <c r="BU35" s="1153"/>
      <c r="BV35" s="1153"/>
      <c r="BW35" s="1153"/>
    </row>
    <row r="36" spans="1:75" ht="13.5" customHeight="1">
      <c r="A36" s="1095" t="s">
        <v>60</v>
      </c>
      <c r="B36" s="18" t="s">
        <v>61</v>
      </c>
      <c r="C36" s="1079"/>
      <c r="D36" s="1080"/>
      <c r="E36" s="1081"/>
      <c r="F36" s="1080"/>
      <c r="G36" s="1081"/>
      <c r="H36" s="1080"/>
      <c r="I36" s="1081"/>
      <c r="J36" s="1080"/>
      <c r="K36" s="1072"/>
      <c r="L36" s="1096"/>
      <c r="M36" s="1079"/>
      <c r="N36" s="1080"/>
      <c r="O36" s="1072"/>
      <c r="P36" s="1080"/>
      <c r="Q36" s="1072"/>
      <c r="R36" s="1080"/>
      <c r="S36" s="1072"/>
      <c r="T36" s="1080"/>
      <c r="U36" s="65"/>
      <c r="Z36" s="1091" t="str">
        <f>A36</f>
        <v>昼休み（12：30～13：30）</v>
      </c>
      <c r="AA36" s="1151"/>
      <c r="AB36" s="1151"/>
      <c r="AC36" s="1151"/>
      <c r="AD36" s="1151"/>
      <c r="AE36" s="1151"/>
      <c r="AF36" s="1151"/>
      <c r="AG36" s="1151"/>
      <c r="AH36" s="1151"/>
      <c r="AI36" s="1151"/>
      <c r="AJ36" s="1151"/>
      <c r="AK36" s="1151"/>
      <c r="AL36" s="1151"/>
      <c r="AM36" s="1151"/>
      <c r="AN36" s="1296"/>
      <c r="AO36" s="1296"/>
      <c r="AP36" s="1296"/>
      <c r="AQ36" s="1296"/>
      <c r="AR36" s="1296"/>
      <c r="AS36" s="1296"/>
      <c r="AT36" s="1296"/>
      <c r="AU36" s="1296"/>
      <c r="AV36" s="1296"/>
      <c r="AW36" s="1296"/>
      <c r="AX36" s="1296"/>
      <c r="AY36" s="1296"/>
      <c r="AZ36" s="1296"/>
      <c r="BA36" s="1296"/>
      <c r="BB36" s="1296"/>
      <c r="BC36" s="1151"/>
      <c r="BD36" s="1151"/>
      <c r="BE36" s="1151"/>
      <c r="BF36" s="1151"/>
      <c r="BG36" s="1151"/>
      <c r="BH36" s="1151"/>
      <c r="BI36" s="1151"/>
      <c r="BJ36" s="1151"/>
      <c r="BK36" s="1296"/>
      <c r="BL36" s="1296"/>
      <c r="BM36" s="1296"/>
      <c r="BN36" s="1151"/>
      <c r="BO36" s="1151"/>
      <c r="BP36" s="1151"/>
      <c r="BQ36" s="1151"/>
      <c r="BR36" s="1151"/>
      <c r="BS36" s="1151"/>
      <c r="BT36" s="1151"/>
      <c r="BU36" s="1151"/>
      <c r="BV36" s="1151"/>
      <c r="BW36" s="1151"/>
    </row>
    <row r="37" spans="1:75" ht="13.5" customHeight="1">
      <c r="A37" s="1091"/>
      <c r="B37" s="18" t="s">
        <v>62</v>
      </c>
      <c r="C37" s="1065"/>
      <c r="D37" s="1066"/>
      <c r="E37" s="1067"/>
      <c r="F37" s="1066"/>
      <c r="G37" s="1067"/>
      <c r="H37" s="1066"/>
      <c r="I37" s="1067"/>
      <c r="J37" s="1066"/>
      <c r="K37" s="1068"/>
      <c r="L37" s="1070"/>
      <c r="M37" s="1065"/>
      <c r="N37" s="1066"/>
      <c r="O37" s="1068"/>
      <c r="P37" s="1066"/>
      <c r="Q37" s="1068"/>
      <c r="R37" s="1066"/>
      <c r="S37" s="1068"/>
      <c r="T37" s="1066"/>
      <c r="U37" s="65"/>
      <c r="Z37" s="1091"/>
      <c r="AA37" s="1152"/>
      <c r="AB37" s="1152"/>
      <c r="AC37" s="1152"/>
      <c r="AD37" s="1152"/>
      <c r="AE37" s="1152"/>
      <c r="AF37" s="1152"/>
      <c r="AG37" s="1152"/>
      <c r="AH37" s="1152"/>
      <c r="AI37" s="1152"/>
      <c r="AJ37" s="1152"/>
      <c r="AK37" s="1152"/>
      <c r="AL37" s="1152"/>
      <c r="AM37" s="1152"/>
      <c r="AN37" s="1296"/>
      <c r="AO37" s="1296"/>
      <c r="AP37" s="1296"/>
      <c r="AQ37" s="1296"/>
      <c r="AR37" s="1296"/>
      <c r="AS37" s="1296"/>
      <c r="AT37" s="1296"/>
      <c r="AU37" s="1296"/>
      <c r="AV37" s="1296"/>
      <c r="AW37" s="1296"/>
      <c r="AX37" s="1296"/>
      <c r="AY37" s="1296"/>
      <c r="AZ37" s="1296"/>
      <c r="BA37" s="1296"/>
      <c r="BB37" s="1296"/>
      <c r="BC37" s="1152"/>
      <c r="BD37" s="1152"/>
      <c r="BE37" s="1152"/>
      <c r="BF37" s="1152"/>
      <c r="BG37" s="1152"/>
      <c r="BH37" s="1152"/>
      <c r="BI37" s="1152"/>
      <c r="BJ37" s="1152"/>
      <c r="BK37" s="1296"/>
      <c r="BL37" s="1296"/>
      <c r="BM37" s="1296"/>
      <c r="BN37" s="1152"/>
      <c r="BO37" s="1152"/>
      <c r="BP37" s="1152"/>
      <c r="BQ37" s="1152"/>
      <c r="BR37" s="1152"/>
      <c r="BS37" s="1152"/>
      <c r="BT37" s="1152"/>
      <c r="BU37" s="1152"/>
      <c r="BV37" s="1152"/>
      <c r="BW37" s="1152"/>
    </row>
    <row r="38" spans="1:75" ht="13.5" customHeight="1">
      <c r="A38" s="1091"/>
      <c r="B38" s="18" t="s">
        <v>59</v>
      </c>
      <c r="C38" s="1065"/>
      <c r="D38" s="1066"/>
      <c r="E38" s="1067"/>
      <c r="F38" s="1066"/>
      <c r="G38" s="1067"/>
      <c r="H38" s="1066"/>
      <c r="I38" s="1067"/>
      <c r="J38" s="1066"/>
      <c r="K38" s="1068"/>
      <c r="L38" s="1070"/>
      <c r="M38" s="1065"/>
      <c r="N38" s="1066"/>
      <c r="O38" s="1068"/>
      <c r="P38" s="1066"/>
      <c r="Q38" s="1068"/>
      <c r="R38" s="1066"/>
      <c r="S38" s="1068"/>
      <c r="T38" s="1066"/>
      <c r="U38" s="65"/>
      <c r="Z38" s="1091"/>
      <c r="AA38" s="1152"/>
      <c r="AB38" s="1152"/>
      <c r="AC38" s="1152"/>
      <c r="AD38" s="1152"/>
      <c r="AE38" s="1152"/>
      <c r="AF38" s="1152"/>
      <c r="AG38" s="1152"/>
      <c r="AH38" s="1152"/>
      <c r="AI38" s="1152"/>
      <c r="AJ38" s="1152"/>
      <c r="AK38" s="1152"/>
      <c r="AL38" s="1152"/>
      <c r="AM38" s="1152"/>
      <c r="AN38" s="1296"/>
      <c r="AO38" s="1296"/>
      <c r="AP38" s="1296"/>
      <c r="AQ38" s="1296"/>
      <c r="AR38" s="1296"/>
      <c r="AS38" s="1296"/>
      <c r="AT38" s="1296"/>
      <c r="AU38" s="1296"/>
      <c r="AV38" s="1296"/>
      <c r="AW38" s="1296"/>
      <c r="AX38" s="1296"/>
      <c r="AY38" s="1296"/>
      <c r="AZ38" s="1296"/>
      <c r="BA38" s="1296"/>
      <c r="BB38" s="1296"/>
      <c r="BC38" s="1152"/>
      <c r="BD38" s="1152"/>
      <c r="BE38" s="1152"/>
      <c r="BF38" s="1152"/>
      <c r="BG38" s="1152"/>
      <c r="BH38" s="1152"/>
      <c r="BI38" s="1152"/>
      <c r="BJ38" s="1152"/>
      <c r="BK38" s="1296"/>
      <c r="BL38" s="1296"/>
      <c r="BM38" s="1296"/>
      <c r="BN38" s="1152"/>
      <c r="BO38" s="1152"/>
      <c r="BP38" s="1152"/>
      <c r="BQ38" s="1152"/>
      <c r="BR38" s="1152"/>
      <c r="BS38" s="1152"/>
      <c r="BT38" s="1152"/>
      <c r="BU38" s="1152"/>
      <c r="BV38" s="1152"/>
      <c r="BW38" s="1152"/>
    </row>
    <row r="39" spans="1:75" ht="13.5" customHeight="1">
      <c r="A39" s="1092"/>
      <c r="B39" s="19" t="s">
        <v>56</v>
      </c>
      <c r="C39" s="1102"/>
      <c r="D39" s="1094"/>
      <c r="E39" s="1103"/>
      <c r="F39" s="1094"/>
      <c r="G39" s="1103"/>
      <c r="H39" s="1094"/>
      <c r="I39" s="1103"/>
      <c r="J39" s="1094"/>
      <c r="K39" s="1093"/>
      <c r="L39" s="1093"/>
      <c r="M39" s="1102"/>
      <c r="N39" s="1094"/>
      <c r="O39" s="1093"/>
      <c r="P39" s="1094"/>
      <c r="Q39" s="1093"/>
      <c r="R39" s="1094"/>
      <c r="S39" s="1093"/>
      <c r="T39" s="1094"/>
      <c r="U39" s="65"/>
      <c r="Z39" s="1092"/>
      <c r="AA39" s="1153"/>
      <c r="AB39" s="1153"/>
      <c r="AC39" s="1153"/>
      <c r="AD39" s="1153"/>
      <c r="AE39" s="1153"/>
      <c r="AF39" s="1153"/>
      <c r="AG39" s="1153"/>
      <c r="AH39" s="1153"/>
      <c r="AI39" s="1153"/>
      <c r="AJ39" s="1153"/>
      <c r="AK39" s="1153"/>
      <c r="AL39" s="1153"/>
      <c r="AM39" s="1153"/>
      <c r="AN39" s="1296"/>
      <c r="AO39" s="1296"/>
      <c r="AP39" s="1296"/>
      <c r="AQ39" s="1296"/>
      <c r="AR39" s="1296"/>
      <c r="AS39" s="1296"/>
      <c r="AT39" s="1296"/>
      <c r="AU39" s="1296"/>
      <c r="AV39" s="1296"/>
      <c r="AW39" s="1296"/>
      <c r="AX39" s="1296"/>
      <c r="AY39" s="1296"/>
      <c r="AZ39" s="1296"/>
      <c r="BA39" s="1296"/>
      <c r="BB39" s="1296"/>
      <c r="BC39" s="1153"/>
      <c r="BD39" s="1153"/>
      <c r="BE39" s="1153"/>
      <c r="BF39" s="1153"/>
      <c r="BG39" s="1153"/>
      <c r="BH39" s="1153"/>
      <c r="BI39" s="1153"/>
      <c r="BJ39" s="1153"/>
      <c r="BK39" s="1296"/>
      <c r="BL39" s="1296"/>
      <c r="BM39" s="1296"/>
      <c r="BN39" s="1153"/>
      <c r="BO39" s="1153"/>
      <c r="BP39" s="1153"/>
      <c r="BQ39" s="1153"/>
      <c r="BR39" s="1153"/>
      <c r="BS39" s="1153"/>
      <c r="BT39" s="1153"/>
      <c r="BU39" s="1153"/>
      <c r="BV39" s="1153"/>
      <c r="BW39" s="1153"/>
    </row>
    <row r="40" spans="1:75" ht="13.5" customHeight="1">
      <c r="A40" s="1091" t="s">
        <v>64</v>
      </c>
      <c r="B40" s="15" t="s">
        <v>50</v>
      </c>
      <c r="C40" s="1089" t="str">
        <f>VLOOKUP($C27,'2025年度(1年前期)'!$B$5:$N$208,COLUMN('2025年度(1年前期)'!$G$5),0)&amp;""</f>
        <v>人体の構造と機能Ⅱ</v>
      </c>
      <c r="D40" s="1072"/>
      <c r="E40" s="1090" t="str">
        <f>VLOOKUP($C27,'2025年度(2年前期)'!$B$5:$N$208,COLUMN('2025年度(2年前期)'!$G$5),0)&amp;""</f>
        <v/>
      </c>
      <c r="F40" s="1072"/>
      <c r="G40" s="1090" t="str">
        <f>VLOOKUP($C27,'2025年度(3年前期)'!$B$5:$N$208,COLUMN('2025年度(3年前期)'!$G$5),0)&amp;""</f>
        <v/>
      </c>
      <c r="H40" s="1072"/>
      <c r="I40" s="1090" t="str">
        <f>VLOOKUP($C27,'2025年度(4年前期)'!$B$5:$N$208,COLUMN('2025年度(4年前期)'!$G$5),0)&amp;""</f>
        <v>政策医療看護学実習</v>
      </c>
      <c r="J40" s="1072"/>
      <c r="K40" s="1071" t="str">
        <f>VLOOKUP($C27,'2025年度(助産前期)'!$B$5:$N$208,COLUMN('2025年度(助産前期)'!$G$5),0)&amp;""</f>
        <v>助産学臨床講義</v>
      </c>
      <c r="L40" s="1071"/>
      <c r="M40" s="1089" t="str">
        <f>VLOOKUP($C27,'2025年度(M1前期)'!$B$5:$N$208,COLUMN('2025年度(M1前期)'!$G$5),0)&amp;""</f>
        <v>看護情報・管理学特論Ａ－Ⅱ
長寿看護学特論Ａ－Ⅱ</v>
      </c>
      <c r="N40" s="1072"/>
      <c r="O40" s="1071" t="str">
        <f>VLOOKUP($C27,'2025年度(M2前期)'!$B$5:$N$208,COLUMN('2025年度(M2前期)'!$G$5),0)&amp;""</f>
        <v>特別研究</v>
      </c>
      <c r="P40" s="1072"/>
      <c r="Q40" s="1071" t="str">
        <f>VLOOKUP($C27,'2025年度(D1前期)'!$B$5:$N$208,COLUMN('2025年度(D1前期)'!$G$5),0)&amp;""</f>
        <v>国際看護学演習Ｂ</v>
      </c>
      <c r="R40" s="1072"/>
      <c r="S40" s="1071" t="str">
        <f>VLOOKUP($C27,'2025年度(D23前期)'!$B$5:$N$208,COLUMN('2025年度(D23前期)'!$G$5),0)&amp;""</f>
        <v>特別研究</v>
      </c>
      <c r="T40" s="1072"/>
      <c r="U40" s="65"/>
      <c r="Z40" s="1091" t="str">
        <f>A40</f>
        <v>３時限（13：30～15：00）</v>
      </c>
      <c r="AA40" s="1183" t="s">
        <v>383</v>
      </c>
      <c r="AB40" s="1151"/>
      <c r="AC40" s="1151"/>
      <c r="AD40" s="1151"/>
      <c r="AE40" s="1151" t="s">
        <v>655</v>
      </c>
      <c r="AF40" s="1151"/>
      <c r="AG40" s="1151"/>
      <c r="AH40" s="1151"/>
      <c r="AI40" s="1151"/>
      <c r="AJ40" s="1151"/>
      <c r="AK40" s="1151"/>
      <c r="AL40" s="1151"/>
      <c r="AM40" s="1151"/>
      <c r="AN40" s="1296"/>
      <c r="AO40" s="1296"/>
      <c r="AP40" s="1296"/>
      <c r="AQ40" s="1296"/>
      <c r="AR40" s="1296"/>
      <c r="AS40" s="1296"/>
      <c r="AT40" s="1296"/>
      <c r="AU40" s="1296"/>
      <c r="AV40" s="1296"/>
      <c r="AW40" s="1296"/>
      <c r="AX40" s="1296"/>
      <c r="AY40" s="1296"/>
      <c r="AZ40" s="1296"/>
      <c r="BA40" s="1296"/>
      <c r="BB40" s="1296"/>
      <c r="BC40" s="1151"/>
      <c r="BD40" s="1151"/>
      <c r="BE40" s="1151"/>
      <c r="BF40" s="1151"/>
      <c r="BG40" s="1151"/>
      <c r="BH40" s="1151"/>
      <c r="BI40" s="1151"/>
      <c r="BJ40" s="1151"/>
      <c r="BK40" s="1296"/>
      <c r="BL40" s="1296"/>
      <c r="BM40" s="1296"/>
      <c r="BN40" s="1151"/>
      <c r="BO40" s="1151"/>
      <c r="BP40" s="1151"/>
      <c r="BQ40" s="1151"/>
      <c r="BR40" s="1151"/>
      <c r="BS40" s="1151"/>
      <c r="BT40" s="1151"/>
      <c r="BU40" s="1151"/>
      <c r="BV40" s="1151"/>
      <c r="BW40" s="1151"/>
    </row>
    <row r="41" spans="1:75" ht="13.5" customHeight="1">
      <c r="A41" s="1091"/>
      <c r="B41" s="15" t="s">
        <v>53</v>
      </c>
      <c r="C41" s="1101" t="str">
        <f>IFERROR(VLOOKUP(C40,科目・教員!$A$1:$B$357,2,0),"")</f>
        <v>本間　典子</v>
      </c>
      <c r="D41" s="1068"/>
      <c r="E41" s="1073" t="str">
        <f>IFERROR(VLOOKUP(E40,科目・教員!$A$1:$B$357,2,0),"")</f>
        <v/>
      </c>
      <c r="F41" s="1068"/>
      <c r="G41" s="1073" t="str">
        <f>IFERROR(VLOOKUP(G40,科目・教員!$A$1:$B$357,2,0),"")</f>
        <v/>
      </c>
      <c r="H41" s="1068"/>
      <c r="I41" s="1073" t="str">
        <f>IFERROR(VLOOKUP(I40,科目・教員!$A$1:$B$357,2,0),"")</f>
        <v>各担当教員</v>
      </c>
      <c r="J41" s="1068"/>
      <c r="K41" s="1074" t="str">
        <f>IFERROR(VLOOKUP(K40,科目・教員!$A$1:$B$357,2,0),"")</f>
        <v/>
      </c>
      <c r="L41" s="1074"/>
      <c r="M41" s="1101" t="str">
        <f>IFERROR(VLOOKUP(M40,科目・教員!$A$1:$B$357,2,0),"")</f>
        <v/>
      </c>
      <c r="N41" s="1068"/>
      <c r="O41" s="1074" t="str">
        <f>IFERROR(VLOOKUP(O40,科目・教員!$A$1:$B$357,2,0),"")</f>
        <v/>
      </c>
      <c r="P41" s="1068"/>
      <c r="Q41" s="1074" t="str">
        <f>IFERROR(VLOOKUP(Q40,科目・教員!$A$1:$B$357,2,0),"")</f>
        <v/>
      </c>
      <c r="R41" s="1068"/>
      <c r="S41" s="1074" t="str">
        <f>IFERROR(VLOOKUP(S40,科目・教員!$A$1:$B$357,2,0),"")</f>
        <v/>
      </c>
      <c r="T41" s="1068"/>
      <c r="U41" s="65"/>
      <c r="Z41" s="1091"/>
      <c r="AA41" s="1184"/>
      <c r="AB41" s="1152"/>
      <c r="AC41" s="1152"/>
      <c r="AD41" s="1152"/>
      <c r="AE41" s="1152"/>
      <c r="AF41" s="1152"/>
      <c r="AG41" s="1152"/>
      <c r="AH41" s="1152"/>
      <c r="AI41" s="1152"/>
      <c r="AJ41" s="1152"/>
      <c r="AK41" s="1152"/>
      <c r="AL41" s="1152"/>
      <c r="AM41" s="1152"/>
      <c r="AN41" s="1296"/>
      <c r="AO41" s="1296"/>
      <c r="AP41" s="1296"/>
      <c r="AQ41" s="1296"/>
      <c r="AR41" s="1296"/>
      <c r="AS41" s="1296"/>
      <c r="AT41" s="1296"/>
      <c r="AU41" s="1296"/>
      <c r="AV41" s="1296"/>
      <c r="AW41" s="1296"/>
      <c r="AX41" s="1296"/>
      <c r="AY41" s="1296"/>
      <c r="AZ41" s="1296"/>
      <c r="BA41" s="1296"/>
      <c r="BB41" s="1296"/>
      <c r="BC41" s="1152"/>
      <c r="BD41" s="1152"/>
      <c r="BE41" s="1152"/>
      <c r="BF41" s="1152"/>
      <c r="BG41" s="1152"/>
      <c r="BH41" s="1152"/>
      <c r="BI41" s="1152"/>
      <c r="BJ41" s="1152"/>
      <c r="BK41" s="1296"/>
      <c r="BL41" s="1296"/>
      <c r="BM41" s="1296"/>
      <c r="BN41" s="1152"/>
      <c r="BO41" s="1152"/>
      <c r="BP41" s="1152"/>
      <c r="BQ41" s="1152"/>
      <c r="BR41" s="1152"/>
      <c r="BS41" s="1152"/>
      <c r="BT41" s="1152"/>
      <c r="BU41" s="1152"/>
      <c r="BV41" s="1152"/>
      <c r="BW41" s="1152"/>
    </row>
    <row r="42" spans="1:75" ht="13.5" customHeight="1">
      <c r="A42" s="1091"/>
      <c r="B42" s="15" t="s">
        <v>59</v>
      </c>
      <c r="C42" s="1101" t="str">
        <f>VLOOKUP($C27,'2025年度(1年前期)'!$B$5:$N$208,COLUMN('2025年度(1年前期)'!$G$5)+1,0)&amp;""</f>
        <v>101</v>
      </c>
      <c r="D42" s="1068"/>
      <c r="E42" s="1073" t="str">
        <f>VLOOKUP($C27,'2025年度(2年前期)'!$B$5:$N$208,COLUMN('2025年度(2年前期)'!$G$5)+1,0)&amp;""</f>
        <v/>
      </c>
      <c r="F42" s="1068"/>
      <c r="G42" s="1073" t="str">
        <f>VLOOKUP($C27,'2025年度(3年前期)'!$B$5:$N$208,COLUMN('2025年度(3年前期)'!$G$5)+1,0)&amp;""</f>
        <v/>
      </c>
      <c r="H42" s="1068"/>
      <c r="I42" s="1073" t="str">
        <f>VLOOKUP($C27,'2025年度(4年前期)'!$B$5:$N$208,COLUMN('2025年度(4年前期)'!$G$5)+1,0)&amp;""</f>
        <v/>
      </c>
      <c r="J42" s="1068"/>
      <c r="K42" s="1074" t="str">
        <f>VLOOKUP($C27,'2025年度(助産前期)'!$B$5:$N$208,COLUMN('2025年度(助産前期)'!$G$5)+1,0)&amp;""</f>
        <v/>
      </c>
      <c r="L42" s="1074"/>
      <c r="M42" s="1101" t="str">
        <f>VLOOKUP($C27,'2025年度(M1前期)'!$B$5:$N$208,COLUMN('2025年度(M1前期)'!$G$5)+1,0)&amp;""</f>
        <v>情報:別途指定
長寿:別途指定</v>
      </c>
      <c r="N42" s="1068"/>
      <c r="O42" s="1074" t="str">
        <f>VLOOKUP($C27,'2025年度(M2前期)'!$B$5:$N$208,COLUMN('2025年度(M2前期)'!$G$5)+1,0)&amp;""</f>
        <v/>
      </c>
      <c r="P42" s="1068"/>
      <c r="Q42" s="1074" t="str">
        <f>VLOOKUP($C27,'2025年度(D1前期)'!$B$5:$N$208,COLUMN('2025年度(D1前期)'!$G$5)+1,0)&amp;""</f>
        <v>別途指定</v>
      </c>
      <c r="R42" s="1068"/>
      <c r="S42" s="1074" t="str">
        <f>VLOOKUP($C27,'2025年度(D23前期)'!$B$5:$N$208,COLUMN('2025年度(D23前期)'!$G$5)+1,0)&amp;""</f>
        <v/>
      </c>
      <c r="T42" s="1068"/>
      <c r="U42" s="65"/>
      <c r="Z42" s="1091"/>
      <c r="AA42" s="1184"/>
      <c r="AB42" s="1152"/>
      <c r="AC42" s="1152"/>
      <c r="AD42" s="1152"/>
      <c r="AE42" s="1152"/>
      <c r="AF42" s="1152"/>
      <c r="AG42" s="1152"/>
      <c r="AH42" s="1152"/>
      <c r="AI42" s="1152"/>
      <c r="AJ42" s="1152"/>
      <c r="AK42" s="1152"/>
      <c r="AL42" s="1152"/>
      <c r="AM42" s="1152"/>
      <c r="AN42" s="1296"/>
      <c r="AO42" s="1296"/>
      <c r="AP42" s="1296"/>
      <c r="AQ42" s="1296"/>
      <c r="AR42" s="1296"/>
      <c r="AS42" s="1296"/>
      <c r="AT42" s="1296"/>
      <c r="AU42" s="1296"/>
      <c r="AV42" s="1296"/>
      <c r="AW42" s="1296"/>
      <c r="AX42" s="1296"/>
      <c r="AY42" s="1296"/>
      <c r="AZ42" s="1296"/>
      <c r="BA42" s="1296"/>
      <c r="BB42" s="1296"/>
      <c r="BC42" s="1152"/>
      <c r="BD42" s="1152"/>
      <c r="BE42" s="1152"/>
      <c r="BF42" s="1152"/>
      <c r="BG42" s="1152"/>
      <c r="BH42" s="1152"/>
      <c r="BI42" s="1152"/>
      <c r="BJ42" s="1152"/>
      <c r="BK42" s="1296"/>
      <c r="BL42" s="1296"/>
      <c r="BM42" s="1296"/>
      <c r="BN42" s="1152"/>
      <c r="BO42" s="1152"/>
      <c r="BP42" s="1152"/>
      <c r="BQ42" s="1152"/>
      <c r="BR42" s="1152"/>
      <c r="BS42" s="1152"/>
      <c r="BT42" s="1152"/>
      <c r="BU42" s="1152"/>
      <c r="BV42" s="1152"/>
      <c r="BW42" s="1152"/>
    </row>
    <row r="43" spans="1:75" ht="13.5" customHeight="1">
      <c r="A43" s="1100"/>
      <c r="B43" s="16" t="s">
        <v>56</v>
      </c>
      <c r="C43" s="1061"/>
      <c r="D43" s="1075"/>
      <c r="E43" s="1063"/>
      <c r="F43" s="1075"/>
      <c r="G43" s="1063"/>
      <c r="H43" s="1075"/>
      <c r="I43" s="1063"/>
      <c r="J43" s="1075"/>
      <c r="K43" s="1064"/>
      <c r="L43" s="1064"/>
      <c r="M43" s="1061"/>
      <c r="N43" s="1075"/>
      <c r="O43" s="1064"/>
      <c r="P43" s="1075"/>
      <c r="Q43" s="1064"/>
      <c r="R43" s="1075"/>
      <c r="S43" s="1064"/>
      <c r="T43" s="1075"/>
      <c r="U43" s="65"/>
      <c r="Z43" s="1092"/>
      <c r="AA43" s="1185"/>
      <c r="AB43" s="1153"/>
      <c r="AC43" s="1153"/>
      <c r="AD43" s="1153"/>
      <c r="AE43" s="1153"/>
      <c r="AF43" s="1153"/>
      <c r="AG43" s="1153"/>
      <c r="AH43" s="1153"/>
      <c r="AI43" s="1153"/>
      <c r="AJ43" s="1153"/>
      <c r="AK43" s="1153"/>
      <c r="AL43" s="1153"/>
      <c r="AM43" s="1153"/>
      <c r="AN43" s="1296"/>
      <c r="AO43" s="1296"/>
      <c r="AP43" s="1296"/>
      <c r="AQ43" s="1296"/>
      <c r="AR43" s="1296"/>
      <c r="AS43" s="1296"/>
      <c r="AT43" s="1296"/>
      <c r="AU43" s="1296"/>
      <c r="AV43" s="1296"/>
      <c r="AW43" s="1296"/>
      <c r="AX43" s="1296"/>
      <c r="AY43" s="1296"/>
      <c r="AZ43" s="1296"/>
      <c r="BA43" s="1296"/>
      <c r="BB43" s="1296"/>
      <c r="BC43" s="1153"/>
      <c r="BD43" s="1153"/>
      <c r="BE43" s="1153"/>
      <c r="BF43" s="1153"/>
      <c r="BG43" s="1153"/>
      <c r="BH43" s="1153"/>
      <c r="BI43" s="1153"/>
      <c r="BJ43" s="1153"/>
      <c r="BK43" s="1296"/>
      <c r="BL43" s="1296"/>
      <c r="BM43" s="1296"/>
      <c r="BN43" s="1153"/>
      <c r="BO43" s="1153"/>
      <c r="BP43" s="1153"/>
      <c r="BQ43" s="1153"/>
      <c r="BR43" s="1153"/>
      <c r="BS43" s="1153"/>
      <c r="BT43" s="1153"/>
      <c r="BU43" s="1153"/>
      <c r="BV43" s="1153"/>
      <c r="BW43" s="1153"/>
    </row>
    <row r="44" spans="1:75" ht="13.5" customHeight="1">
      <c r="A44" s="1091" t="s">
        <v>67</v>
      </c>
      <c r="B44" s="15" t="s">
        <v>50</v>
      </c>
      <c r="C44" s="1089" t="str">
        <f>VLOOKUP($C27,'2025年度(1年前期)'!$B$5:$N$208,COLUMN('2025年度(1年前期)'!$I$5),0)&amp;""</f>
        <v/>
      </c>
      <c r="D44" s="1072"/>
      <c r="E44" s="1090" t="str">
        <f>VLOOKUP($C27,'2025年度(2年前期)'!$B$5:$N$208,COLUMN('2025年度(2年前期)'!$I$5),0)&amp;""</f>
        <v/>
      </c>
      <c r="F44" s="1072"/>
      <c r="G44" s="1090" t="str">
        <f>VLOOKUP($C27,'2025年度(3年前期)'!$B$5:$N$208,COLUMN('2025年度(3年前期)'!$I$5),0)&amp;""</f>
        <v/>
      </c>
      <c r="H44" s="1072"/>
      <c r="I44" s="1090" t="str">
        <f>VLOOKUP($C27,'2025年度(4年前期)'!$B$5:$N$208,COLUMN('2025年度(4年前期)'!$I$5),0)&amp;""</f>
        <v>政策医療看護学実習</v>
      </c>
      <c r="J44" s="1072"/>
      <c r="K44" s="1071" t="str">
        <f>VLOOKUP($C27,'2025年度(助産前期)'!$B$5:$N$208,COLUMN('2025年度(助産前期)'!$I$5),0)&amp;""</f>
        <v>助産学臨床講義</v>
      </c>
      <c r="L44" s="1071"/>
      <c r="M44" s="1089" t="str">
        <f>VLOOKUP($C27,'2025年度(M1前期)'!$B$5:$N$208,COLUMN('2025年度(M1前期)'!$I$5),0)&amp;""</f>
        <v>看護情報・管理学特論Ａ－Ⅱ
長寿看護学特論Ａ－Ⅱ</v>
      </c>
      <c r="N44" s="1072"/>
      <c r="O44" s="1071" t="str">
        <f>VLOOKUP($C27,'2025年度(M2前期)'!$B$5:$N$208,COLUMN('2025年度(M2前期)'!$I$5),0)&amp;""</f>
        <v>特別研究</v>
      </c>
      <c r="P44" s="1072"/>
      <c r="Q44" s="1071" t="str">
        <f>VLOOKUP($C27,'2025年度(D1前期)'!$B$5:$N$208,COLUMN('2025年度(D1前期)'!$I$5),0)&amp;""</f>
        <v>国際看護学演習Ｂ</v>
      </c>
      <c r="R44" s="1072"/>
      <c r="S44" s="1071" t="str">
        <f>VLOOKUP($C27,'2025年度(D23前期)'!$B$5:$N$208,COLUMN('2025年度(D23前期)'!$I$5),0)&amp;""</f>
        <v>特別研究</v>
      </c>
      <c r="T44" s="1072"/>
      <c r="U44" s="703" t="s">
        <v>99</v>
      </c>
      <c r="Z44" s="1091" t="str">
        <f>A44</f>
        <v>４時限（15：10～16：40）</v>
      </c>
      <c r="AA44" s="1151"/>
      <c r="AB44" s="1151"/>
      <c r="AC44" s="1151"/>
      <c r="AD44" s="1151"/>
      <c r="AE44" s="1151" t="s">
        <v>655</v>
      </c>
      <c r="AF44" s="1151"/>
      <c r="AG44" s="1151"/>
      <c r="AH44" s="1151"/>
      <c r="AI44" s="1151"/>
      <c r="AJ44" s="1151"/>
      <c r="AK44" s="1151"/>
      <c r="AL44" s="1151"/>
      <c r="AM44" s="1151"/>
      <c r="AN44" s="1296"/>
      <c r="AO44" s="1296"/>
      <c r="AP44" s="1296"/>
      <c r="AQ44" s="1296"/>
      <c r="AR44" s="1296"/>
      <c r="AS44" s="1296"/>
      <c r="AT44" s="1296"/>
      <c r="AU44" s="1296"/>
      <c r="AV44" s="1296"/>
      <c r="AW44" s="1296"/>
      <c r="AX44" s="1296"/>
      <c r="AY44" s="1296"/>
      <c r="AZ44" s="1296"/>
      <c r="BA44" s="1296"/>
      <c r="BB44" s="1296"/>
      <c r="BC44" s="1151"/>
      <c r="BD44" s="1151"/>
      <c r="BE44" s="1151"/>
      <c r="BF44" s="1151"/>
      <c r="BG44" s="1151"/>
      <c r="BH44" s="1151"/>
      <c r="BI44" s="1151" t="s">
        <v>304</v>
      </c>
      <c r="BJ44" s="1151" t="s">
        <v>549</v>
      </c>
      <c r="BK44" s="1296"/>
      <c r="BL44" s="1296"/>
      <c r="BM44" s="1296"/>
      <c r="BN44" s="1151"/>
      <c r="BO44" s="1151"/>
      <c r="BP44" s="1151"/>
      <c r="BQ44" s="1151"/>
      <c r="BR44" s="1151"/>
      <c r="BS44" s="1151"/>
      <c r="BT44" s="1151"/>
      <c r="BU44" s="1151"/>
      <c r="BV44" s="1151"/>
      <c r="BW44" s="1151"/>
    </row>
    <row r="45" spans="1:75" ht="13.5" customHeight="1">
      <c r="A45" s="1091"/>
      <c r="B45" s="15" t="s">
        <v>53</v>
      </c>
      <c r="C45" s="1101" t="str">
        <f>IFERROR(VLOOKUP(C44,科目・教員!$A$1:$B$357,2,0),"")</f>
        <v/>
      </c>
      <c r="D45" s="1068"/>
      <c r="E45" s="1073" t="str">
        <f>IFERROR(VLOOKUP(E44,科目・教員!$A$1:$B$357,2,0),"")</f>
        <v/>
      </c>
      <c r="F45" s="1068"/>
      <c r="G45" s="1073" t="str">
        <f>IFERROR(VLOOKUP(G44,科目・教員!$A$1:$B$357,2,0),"")</f>
        <v/>
      </c>
      <c r="H45" s="1068"/>
      <c r="I45" s="1073" t="str">
        <f>IFERROR(VLOOKUP(I44,科目・教員!$A$1:$B$357,2,0),"")</f>
        <v>各担当教員</v>
      </c>
      <c r="J45" s="1068"/>
      <c r="K45" s="1074" t="str">
        <f>IFERROR(VLOOKUP(K44,科目・教員!$A$1:$B$357,2,0),"")</f>
        <v/>
      </c>
      <c r="L45" s="1074"/>
      <c r="M45" s="1101" t="str">
        <f>IFERROR(VLOOKUP(M44,科目・教員!$A$1:$B$357,2,0),"")</f>
        <v/>
      </c>
      <c r="N45" s="1068"/>
      <c r="O45" s="1074" t="str">
        <f>IFERROR(VLOOKUP(O44,科目・教員!$A$1:$B$357,2,0),"")</f>
        <v/>
      </c>
      <c r="P45" s="1068"/>
      <c r="Q45" s="1074" t="str">
        <f>IFERROR(VLOOKUP(Q44,科目・教員!$A$1:$B$357,2,0),"")</f>
        <v/>
      </c>
      <c r="R45" s="1068"/>
      <c r="S45" s="1074" t="str">
        <f>IFERROR(VLOOKUP(S44,科目・教員!$A$1:$B$357,2,0),"")</f>
        <v/>
      </c>
      <c r="T45" s="1068"/>
      <c r="U45" s="703" t="s">
        <v>549</v>
      </c>
      <c r="Z45" s="1091"/>
      <c r="AA45" s="1152"/>
      <c r="AB45" s="1152"/>
      <c r="AC45" s="1152"/>
      <c r="AD45" s="1152"/>
      <c r="AE45" s="1152"/>
      <c r="AF45" s="1152"/>
      <c r="AG45" s="1152"/>
      <c r="AH45" s="1152"/>
      <c r="AI45" s="1152"/>
      <c r="AJ45" s="1152"/>
      <c r="AK45" s="1152"/>
      <c r="AL45" s="1152"/>
      <c r="AM45" s="1152"/>
      <c r="AN45" s="1296"/>
      <c r="AO45" s="1296"/>
      <c r="AP45" s="1296"/>
      <c r="AQ45" s="1296"/>
      <c r="AR45" s="1296"/>
      <c r="AS45" s="1296"/>
      <c r="AT45" s="1296"/>
      <c r="AU45" s="1296"/>
      <c r="AV45" s="1296"/>
      <c r="AW45" s="1296"/>
      <c r="AX45" s="1296"/>
      <c r="AY45" s="1296"/>
      <c r="AZ45" s="1296"/>
      <c r="BA45" s="1296"/>
      <c r="BB45" s="1296"/>
      <c r="BC45" s="1152"/>
      <c r="BD45" s="1152"/>
      <c r="BE45" s="1152"/>
      <c r="BF45" s="1152"/>
      <c r="BG45" s="1152"/>
      <c r="BH45" s="1152"/>
      <c r="BI45" s="1152"/>
      <c r="BJ45" s="1152"/>
      <c r="BK45" s="1296"/>
      <c r="BL45" s="1296"/>
      <c r="BM45" s="1296"/>
      <c r="BN45" s="1152"/>
      <c r="BO45" s="1152"/>
      <c r="BP45" s="1152"/>
      <c r="BQ45" s="1152"/>
      <c r="BR45" s="1152"/>
      <c r="BS45" s="1152"/>
      <c r="BT45" s="1152"/>
      <c r="BU45" s="1152"/>
      <c r="BV45" s="1152"/>
      <c r="BW45" s="1152"/>
    </row>
    <row r="46" spans="1:75" ht="13.5" customHeight="1">
      <c r="A46" s="1091"/>
      <c r="B46" s="15" t="s">
        <v>59</v>
      </c>
      <c r="C46" s="1101" t="str">
        <f>VLOOKUP($C27,'2025年度(1年前期)'!$B$5:$N$208,COLUMN('2025年度(1年前期)'!$I$5)+1,0)&amp;""</f>
        <v/>
      </c>
      <c r="D46" s="1068"/>
      <c r="E46" s="1073" t="str">
        <f>VLOOKUP($C27,'2025年度(2年前期)'!$B$5:$N$208,COLUMN('2025年度(2年前期)'!$I$5)+1,0)&amp;""</f>
        <v/>
      </c>
      <c r="F46" s="1068"/>
      <c r="G46" s="1073" t="str">
        <f>VLOOKUP($C27,'2025年度(3年前期)'!$B$5:$N$208,COLUMN('2025年度(3年前期)'!$I$5)+1,0)&amp;""</f>
        <v/>
      </c>
      <c r="H46" s="1068"/>
      <c r="I46" s="1073" t="str">
        <f>VLOOKUP($C27,'2025年度(4年前期)'!$B$5:$N$208,COLUMN('2025年度(4年前期)'!$I$5)+1,0)&amp;""</f>
        <v/>
      </c>
      <c r="J46" s="1068"/>
      <c r="K46" s="1074" t="str">
        <f>VLOOKUP($C27,'2025年度(助産前期)'!$B$5:$N$208,COLUMN('2025年度(助産前期)'!$I$5)+1,0)&amp;""</f>
        <v/>
      </c>
      <c r="L46" s="1074"/>
      <c r="M46" s="1101" t="str">
        <f>VLOOKUP($C27,'2025年度(M1前期)'!$B$5:$N$208,COLUMN('2025年度(M1前期)'!$I$5)+1,0)&amp;""</f>
        <v>情報:別途指定
長寿:別途指定</v>
      </c>
      <c r="N46" s="1068"/>
      <c r="O46" s="1074" t="str">
        <f>VLOOKUP($C27,'2025年度(M2前期)'!$B$5:$N$208,COLUMN('2025年度(M2前期)'!$I$5)+1,0)&amp;""</f>
        <v/>
      </c>
      <c r="P46" s="1068"/>
      <c r="Q46" s="1074" t="str">
        <f>VLOOKUP($C27,'2025年度(D1前期)'!$B$5:$N$208,COLUMN('2025年度(D1前期)'!$I$5)+1,0)&amp;""</f>
        <v>別途指定</v>
      </c>
      <c r="R46" s="1068"/>
      <c r="S46" s="1074" t="str">
        <f>VLOOKUP($C27,'2025年度(D23前期)'!$B$5:$N$208,COLUMN('2025年度(D23前期)'!$I$5)+1,0)&amp;""</f>
        <v/>
      </c>
      <c r="T46" s="1068"/>
      <c r="U46" s="703" t="s">
        <v>110</v>
      </c>
      <c r="Z46" s="1091"/>
      <c r="AA46" s="1152"/>
      <c r="AB46" s="1152"/>
      <c r="AC46" s="1152"/>
      <c r="AD46" s="1152"/>
      <c r="AE46" s="1152"/>
      <c r="AF46" s="1152"/>
      <c r="AG46" s="1152"/>
      <c r="AH46" s="1152"/>
      <c r="AI46" s="1152"/>
      <c r="AJ46" s="1152"/>
      <c r="AK46" s="1152"/>
      <c r="AL46" s="1152"/>
      <c r="AM46" s="1152"/>
      <c r="AN46" s="1296"/>
      <c r="AO46" s="1296"/>
      <c r="AP46" s="1296"/>
      <c r="AQ46" s="1296"/>
      <c r="AR46" s="1296"/>
      <c r="AS46" s="1296"/>
      <c r="AT46" s="1296"/>
      <c r="AU46" s="1296"/>
      <c r="AV46" s="1296"/>
      <c r="AW46" s="1296"/>
      <c r="AX46" s="1296"/>
      <c r="AY46" s="1296"/>
      <c r="AZ46" s="1296"/>
      <c r="BA46" s="1296"/>
      <c r="BB46" s="1296"/>
      <c r="BC46" s="1152"/>
      <c r="BD46" s="1152"/>
      <c r="BE46" s="1152"/>
      <c r="BF46" s="1152"/>
      <c r="BG46" s="1152"/>
      <c r="BH46" s="1152"/>
      <c r="BI46" s="1152"/>
      <c r="BJ46" s="1152"/>
      <c r="BK46" s="1296"/>
      <c r="BL46" s="1296"/>
      <c r="BM46" s="1296"/>
      <c r="BN46" s="1152"/>
      <c r="BO46" s="1152"/>
      <c r="BP46" s="1152"/>
      <c r="BQ46" s="1152"/>
      <c r="BR46" s="1152"/>
      <c r="BS46" s="1152"/>
      <c r="BT46" s="1152"/>
      <c r="BU46" s="1152"/>
      <c r="BV46" s="1152"/>
      <c r="BW46" s="1152"/>
    </row>
    <row r="47" spans="1:75" ht="13.5" customHeight="1">
      <c r="A47" s="1092"/>
      <c r="B47" s="16" t="s">
        <v>56</v>
      </c>
      <c r="C47" s="1135"/>
      <c r="D47" s="1136"/>
      <c r="E47" s="1063"/>
      <c r="F47" s="1075"/>
      <c r="G47" s="1063"/>
      <c r="H47" s="1075"/>
      <c r="I47" s="1063"/>
      <c r="J47" s="1075"/>
      <c r="K47" s="1064"/>
      <c r="L47" s="1064"/>
      <c r="M47" s="1061"/>
      <c r="N47" s="1075"/>
      <c r="O47" s="1064"/>
      <c r="P47" s="1075"/>
      <c r="Q47" s="1064"/>
      <c r="R47" s="1075"/>
      <c r="S47" s="1064"/>
      <c r="T47" s="1075"/>
      <c r="U47" s="703" t="s">
        <v>281</v>
      </c>
      <c r="Z47" s="1092"/>
      <c r="AA47" s="1153"/>
      <c r="AB47" s="1153"/>
      <c r="AC47" s="1153"/>
      <c r="AD47" s="1153"/>
      <c r="AE47" s="1153"/>
      <c r="AF47" s="1153"/>
      <c r="AG47" s="1153"/>
      <c r="AH47" s="1153"/>
      <c r="AI47" s="1153"/>
      <c r="AJ47" s="1153"/>
      <c r="AK47" s="1153"/>
      <c r="AL47" s="1153"/>
      <c r="AM47" s="1153"/>
      <c r="AN47" s="1296"/>
      <c r="AO47" s="1296"/>
      <c r="AP47" s="1296"/>
      <c r="AQ47" s="1296"/>
      <c r="AR47" s="1296"/>
      <c r="AS47" s="1296"/>
      <c r="AT47" s="1296"/>
      <c r="AU47" s="1296"/>
      <c r="AV47" s="1296"/>
      <c r="AW47" s="1296"/>
      <c r="AX47" s="1296"/>
      <c r="AY47" s="1296"/>
      <c r="AZ47" s="1296"/>
      <c r="BA47" s="1296"/>
      <c r="BB47" s="1296"/>
      <c r="BC47" s="1153"/>
      <c r="BD47" s="1153"/>
      <c r="BE47" s="1153"/>
      <c r="BF47" s="1153"/>
      <c r="BG47" s="1153"/>
      <c r="BH47" s="1153"/>
      <c r="BI47" s="1153"/>
      <c r="BJ47" s="1153"/>
      <c r="BK47" s="1296"/>
      <c r="BL47" s="1296"/>
      <c r="BM47" s="1296"/>
      <c r="BN47" s="1153"/>
      <c r="BO47" s="1153"/>
      <c r="BP47" s="1153"/>
      <c r="BQ47" s="1153"/>
      <c r="BR47" s="1153"/>
      <c r="BS47" s="1153"/>
      <c r="BT47" s="1153"/>
      <c r="BU47" s="1153"/>
      <c r="BV47" s="1153"/>
      <c r="BW47" s="1153"/>
    </row>
    <row r="48" spans="1:75">
      <c r="A48" s="1091" t="s">
        <v>68</v>
      </c>
      <c r="B48" s="15" t="s">
        <v>50</v>
      </c>
      <c r="C48" s="1089" t="str">
        <f>VLOOKUP($C27,'2025年度(1年前期)'!$B$5:$N$208,COLUMN('2025年度(1年前期)'!$K$5),0)&amp;""</f>
        <v/>
      </c>
      <c r="D48" s="1072"/>
      <c r="E48" s="1090" t="str">
        <f>VLOOKUP($C27,'2025年度(2年前期)'!$B$5:$N$208,COLUMN('2025年度(2年前期)'!$K$5),0)&amp;""</f>
        <v/>
      </c>
      <c r="F48" s="1072"/>
      <c r="G48" s="1090" t="str">
        <f>VLOOKUP($C27,'2025年度(3年前期)'!$B$5:$N$208,COLUMN('2025年度(3年前期)'!$K$5),0)&amp;""</f>
        <v/>
      </c>
      <c r="H48" s="1072"/>
      <c r="I48" s="1090" t="str">
        <f>VLOOKUP($C27,'2025年度(4年前期)'!$B$5:$N$208,COLUMN('2025年度(4年前期)'!$K$5),0)&amp;""</f>
        <v/>
      </c>
      <c r="J48" s="1072"/>
      <c r="K48" s="1071" t="str">
        <f>VLOOKUP($C27,'2025年度(助産前期)'!$B$5:$N$208,COLUMN('2025年度(助産前期)'!$K$5),0)&amp;""</f>
        <v/>
      </c>
      <c r="L48" s="1071"/>
      <c r="M48" s="1089" t="str">
        <f>VLOOKUP($C27,'2025年度(M1前期)'!$B$5:$N$208,COLUMN('2025年度(M1前期)'!$K$5),0)&amp;""</f>
        <v/>
      </c>
      <c r="N48" s="1072"/>
      <c r="O48" s="1071" t="str">
        <f>VLOOKUP($C27,'2025年度(M2前期)'!$B$5:$N$208,COLUMN('2025年度(M2前期)'!$K$5),0)&amp;""</f>
        <v/>
      </c>
      <c r="P48" s="1072"/>
      <c r="Q48" s="1071" t="str">
        <f>VLOOKUP($C27,'2025年度(D1前期)'!$B$5:$N$208,COLUMN('2025年度(D1前期)'!$K$5),0)&amp;""</f>
        <v/>
      </c>
      <c r="R48" s="1072"/>
      <c r="S48" s="1071" t="str">
        <f>VLOOKUP($C27,'2025年度(D23前期)'!$B$5:$N$208,COLUMN('2025年度(D23前期)'!$K$5),0)&amp;""</f>
        <v/>
      </c>
      <c r="T48" s="1072"/>
      <c r="U48" s="839" t="s">
        <v>79</v>
      </c>
      <c r="Z48" s="1095" t="str">
        <f>A48</f>
        <v>５時限（16：50～18：20）</v>
      </c>
      <c r="AA48" s="1151"/>
      <c r="AB48" s="1151"/>
      <c r="AC48" s="1151"/>
      <c r="AD48" s="1151"/>
      <c r="AE48" s="1151"/>
      <c r="AF48" s="1151"/>
      <c r="AG48" s="1151"/>
      <c r="AH48" s="1151"/>
      <c r="AI48" s="1151"/>
      <c r="AJ48" s="1151"/>
      <c r="AK48" s="1151"/>
      <c r="AL48" s="1151"/>
      <c r="AM48" s="1151"/>
      <c r="AN48" s="1151"/>
      <c r="AO48" s="1151"/>
      <c r="AP48" s="1151"/>
      <c r="AQ48" s="1151"/>
      <c r="AR48" s="1151"/>
      <c r="AS48" s="1151"/>
      <c r="AT48" s="1151"/>
      <c r="AU48" s="1151"/>
      <c r="AV48" s="1151"/>
      <c r="AW48" s="1151" t="s">
        <v>338</v>
      </c>
      <c r="AX48" s="1151"/>
      <c r="AY48" s="1151"/>
      <c r="AZ48" s="1151"/>
      <c r="BA48" s="1151"/>
      <c r="BB48" s="1151"/>
      <c r="BC48" s="1151"/>
      <c r="BD48" s="1151"/>
      <c r="BE48" s="1151"/>
      <c r="BF48" s="1151"/>
      <c r="BG48" s="1151"/>
      <c r="BH48" s="1151"/>
      <c r="BI48" s="1151"/>
      <c r="BJ48" s="1151"/>
      <c r="BK48" s="1296"/>
      <c r="BL48" s="1296"/>
      <c r="BM48" s="1296"/>
      <c r="BN48" s="1151"/>
      <c r="BO48" s="1151"/>
      <c r="BP48" s="1151"/>
      <c r="BQ48" s="1151"/>
      <c r="BR48" s="1151"/>
      <c r="BS48" s="1151"/>
      <c r="BT48" s="1151"/>
      <c r="BU48" s="1151"/>
      <c r="BV48" s="1151"/>
      <c r="BW48" s="1151"/>
    </row>
    <row r="49" spans="1:75">
      <c r="A49" s="1091"/>
      <c r="B49" s="15" t="s">
        <v>53</v>
      </c>
      <c r="C49" s="1101" t="str">
        <f>IFERROR(VLOOKUP(C48,科目・教員!$A$1:$B$357,2,0),"")</f>
        <v/>
      </c>
      <c r="D49" s="1068"/>
      <c r="E49" s="1073" t="str">
        <f>IFERROR(VLOOKUP(E48,科目・教員!$A$1:$B$357,2,0),"")</f>
        <v/>
      </c>
      <c r="F49" s="1068"/>
      <c r="G49" s="1073" t="str">
        <f>IFERROR(VLOOKUP(G48,科目・教員!$A$1:$B$357,2,0),"")</f>
        <v/>
      </c>
      <c r="H49" s="1068"/>
      <c r="I49" s="1073" t="str">
        <f>IFERROR(VLOOKUP(I48,科目・教員!$A$1:$B$357,2,0),"")</f>
        <v/>
      </c>
      <c r="J49" s="1068"/>
      <c r="K49" s="1074" t="str">
        <f>IFERROR(VLOOKUP(K48,科目・教員!$A$1:$B$357,2,0),"")</f>
        <v/>
      </c>
      <c r="L49" s="1074"/>
      <c r="M49" s="1101" t="str">
        <f>IFERROR(VLOOKUP(M48,科目・教員!$A$1:$B$357,2,0),"")</f>
        <v/>
      </c>
      <c r="N49" s="1068"/>
      <c r="O49" s="1074" t="str">
        <f>IFERROR(VLOOKUP(O48,科目・教員!$A$1:$B$357,2,0),"")</f>
        <v/>
      </c>
      <c r="P49" s="1068"/>
      <c r="Q49" s="1074" t="str">
        <f>IFERROR(VLOOKUP(Q48,科目・教員!$A$1:$B$357,2,0),"")</f>
        <v/>
      </c>
      <c r="R49" s="1068"/>
      <c r="S49" s="1074" t="str">
        <f>IFERROR(VLOOKUP(S48,科目・教員!$A$1:$B$357,2,0),"")</f>
        <v/>
      </c>
      <c r="T49" s="1068"/>
      <c r="U49" s="839" t="s">
        <v>338</v>
      </c>
      <c r="Z49" s="1091"/>
      <c r="AA49" s="1152"/>
      <c r="AB49" s="1152"/>
      <c r="AC49" s="1152"/>
      <c r="AD49" s="1152"/>
      <c r="AE49" s="1152"/>
      <c r="AF49" s="1152"/>
      <c r="AG49" s="1152"/>
      <c r="AH49" s="1152"/>
      <c r="AI49" s="1152"/>
      <c r="AJ49" s="1152"/>
      <c r="AK49" s="1152"/>
      <c r="AL49" s="1152"/>
      <c r="AM49" s="1152"/>
      <c r="AN49" s="1152"/>
      <c r="AO49" s="1152"/>
      <c r="AP49" s="1152"/>
      <c r="AQ49" s="1152"/>
      <c r="AR49" s="1152"/>
      <c r="AS49" s="1152"/>
      <c r="AT49" s="1152"/>
      <c r="AU49" s="1152"/>
      <c r="AV49" s="1152"/>
      <c r="AW49" s="1152"/>
      <c r="AX49" s="1152"/>
      <c r="AY49" s="1152"/>
      <c r="AZ49" s="1152"/>
      <c r="BA49" s="1152"/>
      <c r="BB49" s="1152"/>
      <c r="BC49" s="1152"/>
      <c r="BD49" s="1152"/>
      <c r="BE49" s="1152"/>
      <c r="BF49" s="1152"/>
      <c r="BG49" s="1152"/>
      <c r="BH49" s="1152"/>
      <c r="BI49" s="1152"/>
      <c r="BJ49" s="1152"/>
      <c r="BK49" s="1296"/>
      <c r="BL49" s="1296"/>
      <c r="BM49" s="1296"/>
      <c r="BN49" s="1152"/>
      <c r="BO49" s="1152"/>
      <c r="BP49" s="1152"/>
      <c r="BQ49" s="1152"/>
      <c r="BR49" s="1152"/>
      <c r="BS49" s="1152"/>
      <c r="BT49" s="1152"/>
      <c r="BU49" s="1152"/>
      <c r="BV49" s="1152"/>
      <c r="BW49" s="1152"/>
    </row>
    <row r="50" spans="1:75">
      <c r="A50" s="1091"/>
      <c r="B50" s="15" t="s">
        <v>59</v>
      </c>
      <c r="C50" s="1101" t="str">
        <f>VLOOKUP($C27,'2025年度(1年前期)'!$B$5:$N$208,COLUMN('2025年度(1年前期)'!$K$5)+1,0)&amp;""</f>
        <v/>
      </c>
      <c r="D50" s="1068"/>
      <c r="E50" s="1073" t="str">
        <f>VLOOKUP($C27,'2025年度(2年前期)'!$B$5:$N$208,COLUMN('2025年度(2年前期)'!$K$5)+1,0)&amp;""</f>
        <v/>
      </c>
      <c r="F50" s="1068"/>
      <c r="G50" s="1073" t="str">
        <f>VLOOKUP($C27,'2025年度(3年前期)'!$B$5:$N$208,COLUMN('2025年度(3年前期)'!$K$5)+1,0)&amp;""</f>
        <v/>
      </c>
      <c r="H50" s="1068"/>
      <c r="I50" s="1073" t="str">
        <f>VLOOKUP($C27,'2025年度(4年前期)'!$B$5:$N$208,COLUMN('2025年度(4年前期)'!$K$5)+1,0)&amp;""</f>
        <v/>
      </c>
      <c r="J50" s="1068"/>
      <c r="K50" s="1074" t="str">
        <f>VLOOKUP($C27,'2025年度(助産前期)'!$B$5:$N$208,COLUMN('2025年度(助産前期)'!$K$5)+1,0)&amp;""</f>
        <v/>
      </c>
      <c r="L50" s="1074"/>
      <c r="M50" s="1101" t="str">
        <f>VLOOKUP($C27,'2025年度(M1前期)'!$B$5:$N$208,COLUMN('2025年度(M1前期)'!$K$5)+1,0)&amp;""</f>
        <v/>
      </c>
      <c r="N50" s="1068"/>
      <c r="O50" s="1074" t="str">
        <f>VLOOKUP($C27,'2025年度(M2前期)'!$B$5:$N$208,COLUMN('2025年度(M2前期)'!$K$5)+1,0)&amp;""</f>
        <v/>
      </c>
      <c r="P50" s="1068"/>
      <c r="Q50" s="1074" t="str">
        <f>VLOOKUP($C27,'2025年度(D1前期)'!$B$5:$N$208,COLUMN('2025年度(D1前期)'!$K$5)+1,0)&amp;""</f>
        <v/>
      </c>
      <c r="R50" s="1068"/>
      <c r="S50" s="1074" t="str">
        <f>VLOOKUP($C27,'2025年度(D23前期)'!$B$5:$N$208,COLUMN('2025年度(D23前期)'!$K$5)+1,0)&amp;""</f>
        <v/>
      </c>
      <c r="T50" s="1068"/>
      <c r="U50" s="839" t="s">
        <v>234</v>
      </c>
      <c r="Z50" s="1091"/>
      <c r="AA50" s="1152"/>
      <c r="AB50" s="1152"/>
      <c r="AC50" s="1152"/>
      <c r="AD50" s="1152"/>
      <c r="AE50" s="1152"/>
      <c r="AF50" s="1152"/>
      <c r="AG50" s="1152"/>
      <c r="AH50" s="1152"/>
      <c r="AI50" s="1152"/>
      <c r="AJ50" s="1152"/>
      <c r="AK50" s="1152"/>
      <c r="AL50" s="1152"/>
      <c r="AM50" s="1152"/>
      <c r="AN50" s="1152"/>
      <c r="AO50" s="1152"/>
      <c r="AP50" s="1152"/>
      <c r="AQ50" s="1152"/>
      <c r="AR50" s="1152"/>
      <c r="AS50" s="1152"/>
      <c r="AT50" s="1152"/>
      <c r="AU50" s="1152"/>
      <c r="AV50" s="1152"/>
      <c r="AW50" s="1152"/>
      <c r="AX50" s="1152"/>
      <c r="AY50" s="1152"/>
      <c r="AZ50" s="1152"/>
      <c r="BA50" s="1152"/>
      <c r="BB50" s="1152"/>
      <c r="BC50" s="1152"/>
      <c r="BD50" s="1152"/>
      <c r="BE50" s="1152"/>
      <c r="BF50" s="1152"/>
      <c r="BG50" s="1152"/>
      <c r="BH50" s="1152"/>
      <c r="BI50" s="1152"/>
      <c r="BJ50" s="1152"/>
      <c r="BK50" s="1296"/>
      <c r="BL50" s="1296"/>
      <c r="BM50" s="1296"/>
      <c r="BN50" s="1152"/>
      <c r="BO50" s="1152"/>
      <c r="BP50" s="1152"/>
      <c r="BQ50" s="1152"/>
      <c r="BR50" s="1152"/>
      <c r="BS50" s="1152"/>
      <c r="BT50" s="1152"/>
      <c r="BU50" s="1152"/>
      <c r="BV50" s="1152"/>
      <c r="BW50" s="1152"/>
    </row>
    <row r="51" spans="1:75">
      <c r="A51" s="1092"/>
      <c r="B51" s="16" t="s">
        <v>56</v>
      </c>
      <c r="C51" s="1135"/>
      <c r="D51" s="1136"/>
      <c r="E51" s="1063"/>
      <c r="F51" s="1075"/>
      <c r="G51" s="1063"/>
      <c r="H51" s="1075"/>
      <c r="I51" s="1063"/>
      <c r="J51" s="1075"/>
      <c r="K51" s="1064"/>
      <c r="L51" s="1064"/>
      <c r="M51" s="1061"/>
      <c r="N51" s="1075"/>
      <c r="O51" s="1064"/>
      <c r="P51" s="1075"/>
      <c r="Q51" s="1064"/>
      <c r="R51" s="1075"/>
      <c r="S51" s="1064"/>
      <c r="T51" s="1075"/>
      <c r="U51" s="839" t="s">
        <v>281</v>
      </c>
      <c r="V51" s="20"/>
      <c r="W51" s="20"/>
      <c r="X51" s="20"/>
      <c r="Y51" s="20"/>
      <c r="Z51" s="1092"/>
      <c r="AA51" s="1153"/>
      <c r="AB51" s="1153"/>
      <c r="AC51" s="1153"/>
      <c r="AD51" s="1153"/>
      <c r="AE51" s="1153"/>
      <c r="AF51" s="1153"/>
      <c r="AG51" s="1153"/>
      <c r="AH51" s="1153"/>
      <c r="AI51" s="1153"/>
      <c r="AJ51" s="1153"/>
      <c r="AK51" s="1153"/>
      <c r="AL51" s="1153"/>
      <c r="AM51" s="1153"/>
      <c r="AN51" s="1153"/>
      <c r="AO51" s="1153"/>
      <c r="AP51" s="1153"/>
      <c r="AQ51" s="1153"/>
      <c r="AR51" s="1153"/>
      <c r="AS51" s="1153"/>
      <c r="AT51" s="1153"/>
      <c r="AU51" s="1153"/>
      <c r="AV51" s="1153"/>
      <c r="AW51" s="1153"/>
      <c r="AX51" s="1153"/>
      <c r="AY51" s="1153"/>
      <c r="AZ51" s="1153"/>
      <c r="BA51" s="1153"/>
      <c r="BB51" s="1153"/>
      <c r="BC51" s="1153"/>
      <c r="BD51" s="1153"/>
      <c r="BE51" s="1153"/>
      <c r="BF51" s="1153"/>
      <c r="BG51" s="1153"/>
      <c r="BH51" s="1153"/>
      <c r="BI51" s="1153"/>
      <c r="BJ51" s="1153"/>
      <c r="BK51" s="1296"/>
      <c r="BL51" s="1296"/>
      <c r="BM51" s="1296"/>
      <c r="BN51" s="1153"/>
      <c r="BO51" s="1153"/>
      <c r="BP51" s="1153"/>
      <c r="BQ51" s="1153"/>
      <c r="BR51" s="1153"/>
      <c r="BS51" s="1153"/>
      <c r="BT51" s="1153"/>
      <c r="BU51" s="1153"/>
      <c r="BV51" s="1153"/>
      <c r="BW51" s="1153"/>
    </row>
    <row r="52" spans="1:75" ht="21.75">
      <c r="A52" s="5"/>
      <c r="B52" s="6"/>
      <c r="C52" s="1077">
        <f>C27+1</f>
        <v>45841</v>
      </c>
      <c r="D52" s="1077"/>
      <c r="E52" s="1077"/>
      <c r="F52" s="1077"/>
      <c r="G52" s="1077"/>
      <c r="H52" s="1077"/>
      <c r="I52" s="1077"/>
      <c r="J52" s="1077"/>
      <c r="K52" s="1077"/>
      <c r="L52" s="1077"/>
      <c r="M52" s="1077"/>
      <c r="N52" s="1077"/>
      <c r="O52" s="1077"/>
      <c r="P52" s="1077"/>
      <c r="Q52" s="1077"/>
      <c r="R52" s="1077"/>
      <c r="S52" s="1077"/>
      <c r="T52" s="1077"/>
      <c r="U52" s="1049">
        <f>C52</f>
        <v>45841</v>
      </c>
      <c r="V52" s="1050"/>
      <c r="W52" s="1050"/>
      <c r="X52" s="1050"/>
      <c r="Y52" s="1050"/>
      <c r="Z52" s="1051"/>
      <c r="AA52" s="41">
        <v>101</v>
      </c>
      <c r="AB52" s="41">
        <v>102</v>
      </c>
      <c r="AC52" s="41">
        <v>103</v>
      </c>
      <c r="AD52" s="41" t="s">
        <v>16</v>
      </c>
      <c r="AE52" s="41" t="s">
        <v>17</v>
      </c>
      <c r="AF52" s="41" t="s">
        <v>18</v>
      </c>
      <c r="AG52" s="41">
        <v>201</v>
      </c>
      <c r="AH52" s="42">
        <v>202</v>
      </c>
      <c r="AI52" s="41">
        <v>203</v>
      </c>
      <c r="AJ52" s="41">
        <v>204</v>
      </c>
      <c r="AK52" s="41">
        <v>205</v>
      </c>
      <c r="AL52" s="41" t="s">
        <v>19</v>
      </c>
      <c r="AM52" s="41" t="s">
        <v>69</v>
      </c>
      <c r="AN52" s="41" t="s">
        <v>21</v>
      </c>
      <c r="AO52" s="41" t="s">
        <v>22</v>
      </c>
      <c r="AP52" s="41" t="s">
        <v>23</v>
      </c>
      <c r="AQ52" s="41" t="s">
        <v>24</v>
      </c>
      <c r="AR52" s="41" t="s">
        <v>25</v>
      </c>
      <c r="AS52" s="41" t="s">
        <v>26</v>
      </c>
      <c r="AT52" s="41" t="s">
        <v>27</v>
      </c>
      <c r="AU52" s="41" t="s">
        <v>28</v>
      </c>
      <c r="AV52" s="41" t="s">
        <v>29</v>
      </c>
      <c r="AW52" s="41">
        <v>301</v>
      </c>
      <c r="AX52" s="42">
        <v>302</v>
      </c>
      <c r="AY52" s="43">
        <v>303</v>
      </c>
      <c r="AZ52" s="43">
        <v>304</v>
      </c>
      <c r="BA52" s="41" t="s">
        <v>30</v>
      </c>
      <c r="BB52" s="41" t="s">
        <v>31</v>
      </c>
      <c r="BC52" s="42" t="s">
        <v>32</v>
      </c>
      <c r="BD52" s="41" t="s">
        <v>33</v>
      </c>
      <c r="BE52" s="41" t="s">
        <v>34</v>
      </c>
      <c r="BF52" s="41" t="s">
        <v>35</v>
      </c>
      <c r="BG52" s="41" t="s">
        <v>36</v>
      </c>
      <c r="BH52" s="41" t="s">
        <v>37</v>
      </c>
      <c r="BI52" s="41" t="s">
        <v>38</v>
      </c>
      <c r="BJ52" s="41" t="s">
        <v>39</v>
      </c>
      <c r="BK52" s="44" t="s">
        <v>538</v>
      </c>
      <c r="BL52" s="44" t="s">
        <v>539</v>
      </c>
      <c r="BM52" s="44" t="s">
        <v>540</v>
      </c>
      <c r="BN52" s="44" t="s">
        <v>40</v>
      </c>
      <c r="BO52" s="44" t="s">
        <v>41</v>
      </c>
      <c r="BP52" s="44" t="s">
        <v>354</v>
      </c>
      <c r="BQ52" s="45" t="s">
        <v>42</v>
      </c>
      <c r="BR52" s="45" t="s">
        <v>43</v>
      </c>
      <c r="BS52" s="45" t="s">
        <v>44</v>
      </c>
      <c r="BT52" s="45" t="s">
        <v>45</v>
      </c>
      <c r="BU52" s="45" t="s">
        <v>46</v>
      </c>
      <c r="BV52" s="45" t="s">
        <v>47</v>
      </c>
      <c r="BW52" s="45" t="s">
        <v>48</v>
      </c>
    </row>
    <row r="53" spans="1:75" ht="13.5" customHeight="1">
      <c r="A53" s="1091" t="s">
        <v>49</v>
      </c>
      <c r="B53" s="12" t="s">
        <v>50</v>
      </c>
      <c r="C53" s="1079" t="str">
        <f>VLOOKUP($C52,'2025年度(1年前期)'!$B$5:$N$208,COLUMN('2025年度(1年前期)'!$C$5),0)&amp;""</f>
        <v>疫学･保健統計学Ⅰ</v>
      </c>
      <c r="D53" s="1080"/>
      <c r="E53" s="1081" t="str">
        <f>VLOOKUP($C52,'2025年度(2年前期)'!$B$5:$N$208,COLUMN('2025年度(2年前期)'!$C$5),0)&amp;""</f>
        <v/>
      </c>
      <c r="F53" s="1080"/>
      <c r="G53" s="1148" t="str">
        <f>VLOOKUP($C52,'2025年度(3年前期)'!$B$5:$N$208,COLUMN('2025年度(3年前期)'!$C$5),0)&amp;""</f>
        <v>英語Ⅴ</v>
      </c>
      <c r="H53" s="1123"/>
      <c r="I53" s="1081" t="str">
        <f>VLOOKUP($C52,'2025年度(4年前期)'!$B$5:$N$208,COLUMN('2025年度(4年前期)'!$C$5),0)&amp;""</f>
        <v>政策医療看護学実習</v>
      </c>
      <c r="J53" s="1080"/>
      <c r="K53" s="1072" t="str">
        <f>VLOOKUP($C52,'2025年度(助産前期)'!$B$5:$N$208,COLUMN('2025年度(助産前期)'!$C$5),0)&amp;""</f>
        <v>助産学臨床講義</v>
      </c>
      <c r="L53" s="1096"/>
      <c r="M53" s="1105" t="str">
        <f>VLOOKUP($C52,'2025年度(M1前期)'!$B$5:$N$208,COLUMN('2025年度(M1前期)'!$C$5),0)&amp;""</f>
        <v>看護教育学特論Ａ－Ⅱ
感染管理看護学特論Ａ－Ⅲ
精神看護学特論Ａ－Ⅲ
成育看護学特論Ａ－Ⅱ(小児)</v>
      </c>
      <c r="N53" s="1096"/>
      <c r="O53" s="1081" t="str">
        <f>VLOOKUP($C52,'2025年度(M2前期)'!$B$5:$N$208,COLUMN('2025年度(M2前期)'!$C$5),0)&amp;""</f>
        <v>長寿看護学演習Ａ－Ⅱ</v>
      </c>
      <c r="P53" s="1080"/>
      <c r="Q53" s="1081" t="str">
        <f>VLOOKUP($C52,'2025年度(D1前期)'!$B$5:$N$208,COLUMN('2025年度(D1前期)'!$C$5),0)&amp;""</f>
        <v/>
      </c>
      <c r="R53" s="1080"/>
      <c r="S53" s="1072" t="str">
        <f>VLOOKUP($C52,'2025年度(D23前期)'!$B$5:$N$208,COLUMN('2025年度(D23前期)'!$C$5),0)&amp;""</f>
        <v>特別研究</v>
      </c>
      <c r="T53" s="1080"/>
      <c r="U53" s="17"/>
      <c r="V53" s="509" t="s">
        <v>702</v>
      </c>
      <c r="X53" s="83"/>
      <c r="Y53" s="971" t="s">
        <v>262</v>
      </c>
      <c r="Z53" s="1095" t="str">
        <f>A53</f>
        <v xml:space="preserve">１時限（09：20～10：50） </v>
      </c>
      <c r="AA53" s="1151" t="s">
        <v>209</v>
      </c>
      <c r="AB53" s="1151"/>
      <c r="AC53" s="1151"/>
      <c r="AD53" s="1151"/>
      <c r="AE53" s="1151" t="s">
        <v>655</v>
      </c>
      <c r="AF53" s="1151"/>
      <c r="AG53" s="1151" t="s">
        <v>372</v>
      </c>
      <c r="AH53" s="1151"/>
      <c r="AI53" s="1151"/>
      <c r="AJ53" s="1151"/>
      <c r="AK53" s="1151"/>
      <c r="AL53" s="1151"/>
      <c r="AM53" s="1151"/>
      <c r="AN53" s="1296"/>
      <c r="AO53" s="1296"/>
      <c r="AP53" s="1296"/>
      <c r="AQ53" s="1296"/>
      <c r="AR53" s="1296"/>
      <c r="AS53" s="1296"/>
      <c r="AT53" s="1296"/>
      <c r="AU53" s="1296"/>
      <c r="AV53" s="1296"/>
      <c r="AW53" s="1296" t="s">
        <v>703</v>
      </c>
      <c r="AX53" s="1296"/>
      <c r="AY53" s="1296"/>
      <c r="AZ53" s="1296"/>
      <c r="BA53" s="1296" t="s">
        <v>577</v>
      </c>
      <c r="BB53" s="1296" t="s">
        <v>636</v>
      </c>
      <c r="BC53" s="1151"/>
      <c r="BD53" s="1151"/>
      <c r="BE53" s="1151"/>
      <c r="BF53" s="1151"/>
      <c r="BG53" s="1151"/>
      <c r="BH53" s="1151"/>
      <c r="BI53" s="1151"/>
      <c r="BJ53" s="1296"/>
      <c r="BK53" s="1296" t="s">
        <v>704</v>
      </c>
      <c r="BL53" s="1296"/>
      <c r="BM53" s="1296"/>
      <c r="BN53" s="1151"/>
      <c r="BO53" s="1151"/>
      <c r="BP53" s="1151"/>
      <c r="BQ53" s="1151"/>
      <c r="BR53" s="1151"/>
      <c r="BS53" s="1151"/>
      <c r="BT53" s="1151"/>
      <c r="BU53" s="1151"/>
      <c r="BV53" s="1151"/>
      <c r="BW53" s="1151"/>
    </row>
    <row r="54" spans="1:75" ht="12.95" customHeight="1">
      <c r="A54" s="1091"/>
      <c r="B54" s="15" t="s">
        <v>53</v>
      </c>
      <c r="C54" s="1065" t="str">
        <f>IFERROR(VLOOKUP(C53,科目・教員!$A$1:$B$357,2,0),"")</f>
        <v>柏木　公一</v>
      </c>
      <c r="D54" s="1066"/>
      <c r="E54" s="1067" t="str">
        <f>IFERROR(VLOOKUP(E53,科目・教員!$A$1:$B$357,2,0),"")</f>
        <v/>
      </c>
      <c r="F54" s="1066"/>
      <c r="G54" s="1147" t="str">
        <f>IFERROR(VLOOKUP(G53,科目・教員!$A$1:$B$357,2,0),"")</f>
        <v/>
      </c>
      <c r="H54" s="1119"/>
      <c r="I54" s="1067" t="str">
        <f>IFERROR(VLOOKUP(I53,科目・教員!$A$1:$B$357,2,0),"")</f>
        <v>各担当教員</v>
      </c>
      <c r="J54" s="1066"/>
      <c r="K54" s="1068" t="str">
        <f>IFERROR(VLOOKUP(K53,科目・教員!$A$1:$B$357,2,0),"")</f>
        <v/>
      </c>
      <c r="L54" s="1070"/>
      <c r="M54" s="1104" t="str">
        <f>IFERROR(VLOOKUP(M53,科目・教員!$A$1:$B$357,2,0),"")</f>
        <v/>
      </c>
      <c r="N54" s="1066"/>
      <c r="O54" s="1067" t="str">
        <f>IFERROR(VLOOKUP(O53,科目・教員!$A$1:$B$357,2,0),"")</f>
        <v/>
      </c>
      <c r="P54" s="1066"/>
      <c r="Q54" s="1067" t="str">
        <f>IFERROR(VLOOKUP(Q53,科目・教員!$A$1:$B$357,2,0),"")</f>
        <v/>
      </c>
      <c r="R54" s="1066"/>
      <c r="S54" s="1068" t="str">
        <f>IFERROR(VLOOKUP(S53,科目・教員!$A$1:$B$357,2,0),"")</f>
        <v/>
      </c>
      <c r="T54" s="1066"/>
      <c r="U54" s="17"/>
      <c r="V54" s="509" t="s">
        <v>81</v>
      </c>
      <c r="X54" s="84"/>
      <c r="Y54" s="971" t="s">
        <v>250</v>
      </c>
      <c r="Z54" s="1091"/>
      <c r="AA54" s="1152"/>
      <c r="AB54" s="1152"/>
      <c r="AC54" s="1152"/>
      <c r="AD54" s="1152"/>
      <c r="AE54" s="1152"/>
      <c r="AF54" s="1152"/>
      <c r="AG54" s="1152"/>
      <c r="AH54" s="1152"/>
      <c r="AI54" s="1152"/>
      <c r="AJ54" s="1152"/>
      <c r="AK54" s="1152"/>
      <c r="AL54" s="1152"/>
      <c r="AM54" s="1152"/>
      <c r="AN54" s="1296"/>
      <c r="AO54" s="1296"/>
      <c r="AP54" s="1296"/>
      <c r="AQ54" s="1296"/>
      <c r="AR54" s="1296"/>
      <c r="AS54" s="1296"/>
      <c r="AT54" s="1296"/>
      <c r="AU54" s="1296"/>
      <c r="AV54" s="1296"/>
      <c r="AW54" s="1296"/>
      <c r="AX54" s="1296"/>
      <c r="AY54" s="1296"/>
      <c r="AZ54" s="1296"/>
      <c r="BA54" s="1296"/>
      <c r="BB54" s="1296"/>
      <c r="BC54" s="1152"/>
      <c r="BD54" s="1152"/>
      <c r="BE54" s="1152"/>
      <c r="BF54" s="1152"/>
      <c r="BG54" s="1152"/>
      <c r="BH54" s="1152"/>
      <c r="BI54" s="1152"/>
      <c r="BJ54" s="1296"/>
      <c r="BK54" s="1296"/>
      <c r="BL54" s="1296"/>
      <c r="BM54" s="1296"/>
      <c r="BN54" s="1152"/>
      <c r="BO54" s="1152"/>
      <c r="BP54" s="1152"/>
      <c r="BQ54" s="1152"/>
      <c r="BR54" s="1152"/>
      <c r="BS54" s="1152"/>
      <c r="BT54" s="1152"/>
      <c r="BU54" s="1152"/>
      <c r="BV54" s="1152"/>
      <c r="BW54" s="1152"/>
    </row>
    <row r="55" spans="1:75" ht="12.95" customHeight="1">
      <c r="A55" s="1091"/>
      <c r="B55" s="15" t="s">
        <v>59</v>
      </c>
      <c r="C55" s="1065" t="str">
        <f>VLOOKUP($C52,'2025年度(1年前期)'!$B$5:$N$208,COLUMN('2025年度(1年前期)'!$C$5)+1,0)&amp;""</f>
        <v>101</v>
      </c>
      <c r="D55" s="1066"/>
      <c r="E55" s="1067" t="str">
        <f>VLOOKUP($C52,'2025年度(2年前期)'!$B$5:$N$208,COLUMN('2025年度(2年前期)'!$C$5)+1,0)&amp;""</f>
        <v/>
      </c>
      <c r="F55" s="1066"/>
      <c r="G55" s="1147" t="str">
        <f>VLOOKUP($C52,'2025年度(3年前期)'!$B$5:$N$208,COLUMN('2025年度(3年前期)'!$C$5)+1,0)&amp;""</f>
        <v>201</v>
      </c>
      <c r="H55" s="1119"/>
      <c r="I55" s="1067" t="str">
        <f>VLOOKUP($C52,'2025年度(4年前期)'!$B$5:$N$208,COLUMN('2025年度(4年前期)'!$C$5)+1,0)&amp;""</f>
        <v>感染:301</v>
      </c>
      <c r="J55" s="1066"/>
      <c r="K55" s="1068" t="str">
        <f>VLOOKUP($C52,'2025年度(助産前期)'!$B$5:$N$208,COLUMN('2025年度(助産前期)'!$C$5)+1,0)&amp;""</f>
        <v/>
      </c>
      <c r="L55" s="1070"/>
      <c r="M55" s="1104" t="str">
        <f>VLOOKUP($C52,'2025年度(M1前期)'!$B$5:$N$208,COLUMN('2025年度(M1前期)'!C$5)+1,0)&amp;""</f>
        <v>教育:別途指定
感染:別途指定
精神:臨床講義室1
成育:臨床講義室2</v>
      </c>
      <c r="N55" s="1066"/>
      <c r="O55" s="1067" t="str">
        <f>VLOOKUP($C52,'2025年度(M2前期)'!$B$5:$N$208,COLUMN('2025年度(M2前期)'!$C$5)+1,0)&amp;""</f>
        <v>別途指定</v>
      </c>
      <c r="P55" s="1066"/>
      <c r="Q55" s="1067" t="str">
        <f>VLOOKUP($C52,'2025年度(D1前期)'!$B$5:$N$208,COLUMN('2025年度(D1前期)'!$C$5)+1,0)&amp;""</f>
        <v/>
      </c>
      <c r="R55" s="1066"/>
      <c r="S55" s="1068" t="str">
        <f>VLOOKUP($C52,'2025年度(D23前期)'!$B$5:$N$208,COLUMN('2025年度(D23前期)'!$C$5)+1,0)&amp;""</f>
        <v/>
      </c>
      <c r="T55" s="1066"/>
      <c r="U55" s="17"/>
      <c r="V55" s="509" t="s">
        <v>625</v>
      </c>
      <c r="X55" s="84"/>
      <c r="Y55" s="971" t="s">
        <v>321</v>
      </c>
      <c r="Z55" s="1091"/>
      <c r="AA55" s="1152"/>
      <c r="AB55" s="1152"/>
      <c r="AC55" s="1152"/>
      <c r="AD55" s="1152"/>
      <c r="AE55" s="1152"/>
      <c r="AF55" s="1152"/>
      <c r="AG55" s="1152"/>
      <c r="AH55" s="1152"/>
      <c r="AI55" s="1152"/>
      <c r="AJ55" s="1152"/>
      <c r="AK55" s="1152"/>
      <c r="AL55" s="1152"/>
      <c r="AM55" s="1152"/>
      <c r="AN55" s="1296"/>
      <c r="AO55" s="1296"/>
      <c r="AP55" s="1296"/>
      <c r="AQ55" s="1296"/>
      <c r="AR55" s="1296"/>
      <c r="AS55" s="1296"/>
      <c r="AT55" s="1296"/>
      <c r="AU55" s="1296"/>
      <c r="AV55" s="1296"/>
      <c r="AW55" s="1296"/>
      <c r="AX55" s="1296"/>
      <c r="AY55" s="1296"/>
      <c r="AZ55" s="1296"/>
      <c r="BA55" s="1296"/>
      <c r="BB55" s="1296"/>
      <c r="BC55" s="1152"/>
      <c r="BD55" s="1152"/>
      <c r="BE55" s="1152"/>
      <c r="BF55" s="1152"/>
      <c r="BG55" s="1152"/>
      <c r="BH55" s="1152"/>
      <c r="BI55" s="1152"/>
      <c r="BJ55" s="1296"/>
      <c r="BK55" s="1296"/>
      <c r="BL55" s="1296"/>
      <c r="BM55" s="1296"/>
      <c r="BN55" s="1152"/>
      <c r="BO55" s="1152"/>
      <c r="BP55" s="1152"/>
      <c r="BQ55" s="1152"/>
      <c r="BR55" s="1152"/>
      <c r="BS55" s="1152"/>
      <c r="BT55" s="1152"/>
      <c r="BU55" s="1152"/>
      <c r="BV55" s="1152"/>
      <c r="BW55" s="1152"/>
    </row>
    <row r="56" spans="1:75">
      <c r="A56" s="1092"/>
      <c r="B56" s="16" t="s">
        <v>56</v>
      </c>
      <c r="C56" s="1135"/>
      <c r="D56" s="1144"/>
      <c r="E56" s="1063"/>
      <c r="F56" s="1062"/>
      <c r="G56" s="1142" t="s">
        <v>172</v>
      </c>
      <c r="H56" s="1198"/>
      <c r="I56" s="1063"/>
      <c r="J56" s="1062"/>
      <c r="K56" s="1064"/>
      <c r="L56" s="1069"/>
      <c r="M56" s="1106"/>
      <c r="N56" s="1062"/>
      <c r="O56" s="1063"/>
      <c r="P56" s="1062"/>
      <c r="Q56" s="1063"/>
      <c r="R56" s="1062"/>
      <c r="S56" s="1064"/>
      <c r="T56" s="1062"/>
      <c r="U56" s="17"/>
      <c r="V56" s="509" t="s">
        <v>326</v>
      </c>
      <c r="X56" s="84"/>
      <c r="Y56" s="971" t="s">
        <v>505</v>
      </c>
      <c r="Z56" s="1092"/>
      <c r="AA56" s="1153"/>
      <c r="AB56" s="1153"/>
      <c r="AC56" s="1153"/>
      <c r="AD56" s="1153"/>
      <c r="AE56" s="1153"/>
      <c r="AF56" s="1153"/>
      <c r="AG56" s="1153"/>
      <c r="AH56" s="1153"/>
      <c r="AI56" s="1153"/>
      <c r="AJ56" s="1153"/>
      <c r="AK56" s="1153"/>
      <c r="AL56" s="1153"/>
      <c r="AM56" s="1153"/>
      <c r="AN56" s="1296"/>
      <c r="AO56" s="1296"/>
      <c r="AP56" s="1296"/>
      <c r="AQ56" s="1296"/>
      <c r="AR56" s="1296"/>
      <c r="AS56" s="1296"/>
      <c r="AT56" s="1296"/>
      <c r="AU56" s="1296"/>
      <c r="AV56" s="1296"/>
      <c r="AW56" s="1296"/>
      <c r="AX56" s="1296"/>
      <c r="AY56" s="1296"/>
      <c r="AZ56" s="1296"/>
      <c r="BA56" s="1296"/>
      <c r="BB56" s="1296"/>
      <c r="BC56" s="1153"/>
      <c r="BD56" s="1153"/>
      <c r="BE56" s="1153"/>
      <c r="BF56" s="1153"/>
      <c r="BG56" s="1153"/>
      <c r="BH56" s="1153"/>
      <c r="BI56" s="1153"/>
      <c r="BJ56" s="1296"/>
      <c r="BK56" s="1296"/>
      <c r="BL56" s="1296"/>
      <c r="BM56" s="1296"/>
      <c r="BN56" s="1153"/>
      <c r="BO56" s="1153"/>
      <c r="BP56" s="1153"/>
      <c r="BQ56" s="1153"/>
      <c r="BR56" s="1153"/>
      <c r="BS56" s="1153"/>
      <c r="BT56" s="1153"/>
      <c r="BU56" s="1153"/>
      <c r="BV56" s="1153"/>
      <c r="BW56" s="1153"/>
    </row>
    <row r="57" spans="1:75" ht="12.95" customHeight="1">
      <c r="A57" s="1091" t="s">
        <v>58</v>
      </c>
      <c r="B57" s="15" t="s">
        <v>50</v>
      </c>
      <c r="C57" s="1122" t="str">
        <f>VLOOKUP($C52,'2025年度(1年前期)'!$B$5:$N$208,COLUMN('2025年度(1年前期)'!$E$5),0)&amp;""</f>
        <v>英語Ⅱ(C)
情報リテラシー(AB)</v>
      </c>
      <c r="D57" s="1123"/>
      <c r="E57" s="1081" t="str">
        <f>VLOOKUP($C52,'2025年度(2年前期)'!$B$5:$N$208,COLUMN('2025年度(2年前期)'!$E$5),0)&amp;""</f>
        <v/>
      </c>
      <c r="F57" s="1080"/>
      <c r="G57" s="1081" t="str">
        <f>VLOOKUP($C52,'2025年度(3年前期)'!$B$5:$N$208,COLUMN('2025年度(3年前期)'!$E$5),0)&amp;""</f>
        <v>看護と安全</v>
      </c>
      <c r="H57" s="1080"/>
      <c r="I57" s="1081" t="str">
        <f>VLOOKUP($C52,'2025年度(4年前期)'!$B$5:$N$208,COLUMN('2025年度(4年前期)'!$E$5),0)&amp;""</f>
        <v>政策医療看護学実習</v>
      </c>
      <c r="J57" s="1080"/>
      <c r="K57" s="1072" t="str">
        <f>VLOOKUP($C52,'2025年度(助産前期)'!$B$5:$N$208,COLUMN('2025年度(助産前期)'!$E$5),0)&amp;""</f>
        <v>助産学臨床講義</v>
      </c>
      <c r="L57" s="1096"/>
      <c r="M57" s="1079" t="str">
        <f>VLOOKUP($C52,'2025年度(M1前期)'!$B$5:$N$208,COLUMN('2025年度(M1前期)'!$E$5),0)&amp;""</f>
        <v>看護教育学特論Ａ－Ⅱ
感染管理看護学特論Ａ－Ⅲ
精神看護学特論Ａ－Ⅲ
成育看護学特論Ａ－Ⅱ(小児)</v>
      </c>
      <c r="N57" s="1080"/>
      <c r="O57" s="1072" t="str">
        <f>VLOOKUP($C52,'2025年度(M2前期)'!$B$5:$N$208,COLUMN('2025年度(M2前期)'!$E$5),0)&amp;""</f>
        <v>長寿看護学演習Ａ－Ⅱ</v>
      </c>
      <c r="P57" s="1080"/>
      <c r="Q57" s="1072" t="str">
        <f>VLOOKUP($C52,'2025年度(D1前期)'!$B$5:$N$208,COLUMN('2025年度(D1前期)'!$E$5),0)&amp;""</f>
        <v/>
      </c>
      <c r="R57" s="1080"/>
      <c r="S57" s="1072" t="str">
        <f>VLOOKUP($C52,'2025年度(D23前期)'!$B$5:$N$208,COLUMN('2025年度(D23前期)'!$E$5),0)&amp;""</f>
        <v>特別研究</v>
      </c>
      <c r="T57" s="1080"/>
      <c r="U57" s="17"/>
      <c r="Y57" s="971"/>
      <c r="Z57" s="1091" t="str">
        <f>A57</f>
        <v>２時限（11：00～12：30）</v>
      </c>
      <c r="AA57" s="1151" t="s">
        <v>169</v>
      </c>
      <c r="AB57" s="1151"/>
      <c r="AC57" s="1151"/>
      <c r="AD57" s="1151"/>
      <c r="AE57" s="1151" t="s">
        <v>655</v>
      </c>
      <c r="AF57" s="1151"/>
      <c r="AG57" s="1151" t="s">
        <v>688</v>
      </c>
      <c r="AH57" s="1151" t="s">
        <v>174</v>
      </c>
      <c r="AI57" s="1151"/>
      <c r="AJ57" s="1151"/>
      <c r="AK57" s="1151"/>
      <c r="AL57" s="1151"/>
      <c r="AM57" s="1151"/>
      <c r="AN57" s="1296"/>
      <c r="AO57" s="1296"/>
      <c r="AP57" s="1296"/>
      <c r="AQ57" s="1296"/>
      <c r="AR57" s="1296"/>
      <c r="AS57" s="1296"/>
      <c r="AT57" s="1296"/>
      <c r="AU57" s="1296"/>
      <c r="AV57" s="1296"/>
      <c r="AW57" s="1343" t="s">
        <v>703</v>
      </c>
      <c r="AX57" s="1296"/>
      <c r="AY57" s="1296"/>
      <c r="AZ57" s="1296"/>
      <c r="BA57" s="1296" t="s">
        <v>577</v>
      </c>
      <c r="BB57" s="1296" t="s">
        <v>636</v>
      </c>
      <c r="BC57" s="1151"/>
      <c r="BD57" s="1151"/>
      <c r="BE57" s="1151"/>
      <c r="BF57" s="1151"/>
      <c r="BG57" s="1151"/>
      <c r="BH57" s="1151"/>
      <c r="BI57" s="1151"/>
      <c r="BJ57" s="1296"/>
      <c r="BK57" s="1296"/>
      <c r="BL57" s="1296"/>
      <c r="BM57" s="1296"/>
      <c r="BN57" s="1151"/>
      <c r="BO57" s="1151"/>
      <c r="BP57" s="1151"/>
      <c r="BQ57" s="1151"/>
      <c r="BR57" s="1151"/>
      <c r="BS57" s="1151"/>
      <c r="BT57" s="1151"/>
      <c r="BU57" s="1151"/>
      <c r="BV57" s="1151"/>
      <c r="BW57" s="1151"/>
    </row>
    <row r="58" spans="1:75" ht="12.95" customHeight="1">
      <c r="A58" s="1091"/>
      <c r="B58" s="15" t="s">
        <v>53</v>
      </c>
      <c r="C58" s="1118" t="str">
        <f>IFERROR(VLOOKUP(C57,科目・教員!$A$1:$B$357,2,0),"")</f>
        <v/>
      </c>
      <c r="D58" s="1119"/>
      <c r="E58" s="1067" t="str">
        <f>IFERROR(VLOOKUP(E57,科目・教員!$A$1:$B$357,2,0),"")</f>
        <v/>
      </c>
      <c r="F58" s="1066"/>
      <c r="G58" s="1067" t="str">
        <f>IFERROR(VLOOKUP(G57,科目・教員!$A$1:$B$357,2,0),"")</f>
        <v>小澤　三枝子</v>
      </c>
      <c r="H58" s="1066"/>
      <c r="I58" s="1067" t="str">
        <f>IFERROR(VLOOKUP(I57,科目・教員!$A$1:$B$357,2,0),"")</f>
        <v>各担当教員</v>
      </c>
      <c r="J58" s="1066"/>
      <c r="K58" s="1068" t="str">
        <f>IFERROR(VLOOKUP(K57,科目・教員!$A$1:$B$357,2,0),"")</f>
        <v/>
      </c>
      <c r="L58" s="1070"/>
      <c r="M58" s="1065" t="str">
        <f>IFERROR(VLOOKUP(M57,科目・教員!$A$1:$B$357,2,0),"")</f>
        <v/>
      </c>
      <c r="N58" s="1066"/>
      <c r="O58" s="1068" t="str">
        <f>IFERROR(VLOOKUP(O57,科目・教員!$A$1:$B$357,2,0),"")</f>
        <v/>
      </c>
      <c r="P58" s="1066"/>
      <c r="Q58" s="1068" t="str">
        <f>IFERROR(VLOOKUP(Q57,科目・教員!$A$1:$B$357,2,0),"")</f>
        <v/>
      </c>
      <c r="R58" s="1066"/>
      <c r="S58" s="1068" t="str">
        <f>IFERROR(VLOOKUP(S57,科目・教員!$A$1:$B$357,2,0),"")</f>
        <v/>
      </c>
      <c r="T58" s="1066"/>
      <c r="U58" s="17"/>
      <c r="Y58" s="971" t="s">
        <v>660</v>
      </c>
      <c r="Z58" s="1091"/>
      <c r="AA58" s="1152"/>
      <c r="AB58" s="1152"/>
      <c r="AC58" s="1152"/>
      <c r="AD58" s="1152"/>
      <c r="AE58" s="1152"/>
      <c r="AF58" s="1152"/>
      <c r="AG58" s="1152"/>
      <c r="AH58" s="1152"/>
      <c r="AI58" s="1152"/>
      <c r="AJ58" s="1152"/>
      <c r="AK58" s="1152"/>
      <c r="AL58" s="1152"/>
      <c r="AM58" s="1152"/>
      <c r="AN58" s="1296"/>
      <c r="AO58" s="1296"/>
      <c r="AP58" s="1296"/>
      <c r="AQ58" s="1296"/>
      <c r="AR58" s="1296"/>
      <c r="AS58" s="1296"/>
      <c r="AT58" s="1296"/>
      <c r="AU58" s="1296"/>
      <c r="AV58" s="1296"/>
      <c r="AW58" s="1343"/>
      <c r="AX58" s="1296"/>
      <c r="AY58" s="1296"/>
      <c r="AZ58" s="1296"/>
      <c r="BA58" s="1296"/>
      <c r="BB58" s="1296"/>
      <c r="BC58" s="1152"/>
      <c r="BD58" s="1152"/>
      <c r="BE58" s="1152"/>
      <c r="BF58" s="1152"/>
      <c r="BG58" s="1152"/>
      <c r="BH58" s="1152"/>
      <c r="BI58" s="1152"/>
      <c r="BJ58" s="1296"/>
      <c r="BK58" s="1296"/>
      <c r="BL58" s="1296"/>
      <c r="BM58" s="1296"/>
      <c r="BN58" s="1152"/>
      <c r="BO58" s="1152"/>
      <c r="BP58" s="1152"/>
      <c r="BQ58" s="1152"/>
      <c r="BR58" s="1152"/>
      <c r="BS58" s="1152"/>
      <c r="BT58" s="1152"/>
      <c r="BU58" s="1152"/>
      <c r="BV58" s="1152"/>
      <c r="BW58" s="1152"/>
    </row>
    <row r="59" spans="1:75" ht="12.95" customHeight="1">
      <c r="A59" s="1091"/>
      <c r="B59" s="15" t="s">
        <v>59</v>
      </c>
      <c r="C59" s="1118" t="str">
        <f>VLOOKUP($C52,'2025年度(1年前期)'!$B$5:$N$208,COLUMN('2025年度(1年前期)'!$E$5)+1,0)&amp;""</f>
        <v>英C:202
 情報:101</v>
      </c>
      <c r="D59" s="1119"/>
      <c r="E59" s="1067" t="str">
        <f>VLOOKUP($C52,'2025年度(2年前期)'!$B$5:$N$208,COLUMN('2025年度(2年前期)'!$E$5)+1,0)&amp;""</f>
        <v/>
      </c>
      <c r="F59" s="1066"/>
      <c r="G59" s="1067" t="str">
        <f>VLOOKUP($C52,'2025年度(3年前期)'!$B$5:$N$208,COLUMN('2025年度(3年前期)'!$E$5)+1,0)&amp;""</f>
        <v>201</v>
      </c>
      <c r="H59" s="1066"/>
      <c r="I59" s="1067" t="str">
        <f>VLOOKUP($C52,'2025年度(4年前期)'!$B$5:$N$208,COLUMN('2025年度(4年前期)'!$E$5)+1,0)&amp;""</f>
        <v>感染:301</v>
      </c>
      <c r="J59" s="1066"/>
      <c r="K59" s="1068" t="str">
        <f>VLOOKUP($C52,'2025年度(助産前期)'!$B$5:$N$208,COLUMN('2025年度(助産前期)'!$E$5)+1,0)&amp;""</f>
        <v/>
      </c>
      <c r="L59" s="1070"/>
      <c r="M59" s="1065" t="str">
        <f>VLOOKUP($C52,'2025年度(M1前期)'!$B$5:$N$208,COLUMN('2025年度(M1前期)'!$E$5)+1,0)&amp;""</f>
        <v>教育:別途指定
感染:別途指定
精神:臨床講義室1
成育:臨床講義室2</v>
      </c>
      <c r="N59" s="1066"/>
      <c r="O59" s="1068" t="str">
        <f>VLOOKUP($C52,'2025年度(M2前期)'!$B$5:$N$208,COLUMN('2025年度(M2前期)'!$E$5)+1,0)&amp;""</f>
        <v>別途指定</v>
      </c>
      <c r="P59" s="1066"/>
      <c r="Q59" s="1068" t="str">
        <f>VLOOKUP($C52,'2025年度(D1前期)'!$B$5:$N$208,COLUMN('2025年度(D1前期)'!$E$5)+1,0)&amp;""</f>
        <v/>
      </c>
      <c r="R59" s="1066"/>
      <c r="S59" s="1068" t="str">
        <f>VLOOKUP($C52,'2025年度(D23前期)'!$B$5:$N$208,COLUMN('2025年度(D23前期)'!$E$5)+1,0)&amp;""</f>
        <v/>
      </c>
      <c r="T59" s="1066"/>
      <c r="U59" s="17"/>
      <c r="Y59" s="970" t="s">
        <v>662</v>
      </c>
      <c r="Z59" s="1091"/>
      <c r="AA59" s="1152"/>
      <c r="AB59" s="1152"/>
      <c r="AC59" s="1152"/>
      <c r="AD59" s="1152"/>
      <c r="AE59" s="1152"/>
      <c r="AF59" s="1152"/>
      <c r="AG59" s="1152"/>
      <c r="AH59" s="1152"/>
      <c r="AI59" s="1152"/>
      <c r="AJ59" s="1152"/>
      <c r="AK59" s="1152"/>
      <c r="AL59" s="1152"/>
      <c r="AM59" s="1152"/>
      <c r="AN59" s="1296"/>
      <c r="AO59" s="1296"/>
      <c r="AP59" s="1296"/>
      <c r="AQ59" s="1296"/>
      <c r="AR59" s="1296"/>
      <c r="AS59" s="1296"/>
      <c r="AT59" s="1296"/>
      <c r="AU59" s="1296"/>
      <c r="AV59" s="1296"/>
      <c r="AW59" s="1343"/>
      <c r="AX59" s="1296"/>
      <c r="AY59" s="1296"/>
      <c r="AZ59" s="1296"/>
      <c r="BA59" s="1296"/>
      <c r="BB59" s="1296"/>
      <c r="BC59" s="1152"/>
      <c r="BD59" s="1152"/>
      <c r="BE59" s="1152"/>
      <c r="BF59" s="1152"/>
      <c r="BG59" s="1152"/>
      <c r="BH59" s="1152"/>
      <c r="BI59" s="1152"/>
      <c r="BJ59" s="1296"/>
      <c r="BK59" s="1296"/>
      <c r="BL59" s="1296"/>
      <c r="BM59" s="1296"/>
      <c r="BN59" s="1152"/>
      <c r="BO59" s="1152"/>
      <c r="BP59" s="1152"/>
      <c r="BQ59" s="1152"/>
      <c r="BR59" s="1152"/>
      <c r="BS59" s="1152"/>
      <c r="BT59" s="1152"/>
      <c r="BU59" s="1152"/>
      <c r="BV59" s="1152"/>
      <c r="BW59" s="1152"/>
    </row>
    <row r="60" spans="1:75" ht="12.95" customHeight="1">
      <c r="A60" s="1100"/>
      <c r="B60" s="16" t="s">
        <v>56</v>
      </c>
      <c r="C60" s="1142" t="s">
        <v>172</v>
      </c>
      <c r="D60" s="1198"/>
      <c r="E60" s="1063"/>
      <c r="F60" s="1075"/>
      <c r="G60" s="1150"/>
      <c r="H60" s="1136"/>
      <c r="I60" s="1063"/>
      <c r="J60" s="1075"/>
      <c r="K60" s="1064"/>
      <c r="L60" s="1064"/>
      <c r="M60" s="1061"/>
      <c r="N60" s="1075"/>
      <c r="O60" s="1064"/>
      <c r="P60" s="1075"/>
      <c r="Q60" s="1064"/>
      <c r="R60" s="1075"/>
      <c r="S60" s="1064"/>
      <c r="T60" s="1075"/>
      <c r="U60" s="17"/>
      <c r="Y60" s="970" t="s">
        <v>240</v>
      </c>
      <c r="Z60" s="1092"/>
      <c r="AA60" s="1153"/>
      <c r="AB60" s="1153"/>
      <c r="AC60" s="1153"/>
      <c r="AD60" s="1153"/>
      <c r="AE60" s="1153"/>
      <c r="AF60" s="1153"/>
      <c r="AG60" s="1153"/>
      <c r="AH60" s="1153"/>
      <c r="AI60" s="1153"/>
      <c r="AJ60" s="1153"/>
      <c r="AK60" s="1153"/>
      <c r="AL60" s="1153"/>
      <c r="AM60" s="1153"/>
      <c r="AN60" s="1296"/>
      <c r="AO60" s="1296"/>
      <c r="AP60" s="1296"/>
      <c r="AQ60" s="1296"/>
      <c r="AR60" s="1296"/>
      <c r="AS60" s="1296"/>
      <c r="AT60" s="1296"/>
      <c r="AU60" s="1296"/>
      <c r="AV60" s="1296"/>
      <c r="AW60" s="1343"/>
      <c r="AX60" s="1296"/>
      <c r="AY60" s="1296"/>
      <c r="AZ60" s="1296"/>
      <c r="BA60" s="1296"/>
      <c r="BB60" s="1296"/>
      <c r="BC60" s="1153"/>
      <c r="BD60" s="1153"/>
      <c r="BE60" s="1153"/>
      <c r="BF60" s="1153"/>
      <c r="BG60" s="1153"/>
      <c r="BH60" s="1153"/>
      <c r="BI60" s="1153"/>
      <c r="BJ60" s="1296"/>
      <c r="BK60" s="1296"/>
      <c r="BL60" s="1296"/>
      <c r="BM60" s="1296"/>
      <c r="BN60" s="1153"/>
      <c r="BO60" s="1153"/>
      <c r="BP60" s="1153"/>
      <c r="BQ60" s="1153"/>
      <c r="BR60" s="1153"/>
      <c r="BS60" s="1153"/>
      <c r="BT60" s="1153"/>
      <c r="BU60" s="1153"/>
      <c r="BV60" s="1153"/>
      <c r="BW60" s="1153"/>
    </row>
    <row r="61" spans="1:75">
      <c r="A61" s="1095" t="s">
        <v>60</v>
      </c>
      <c r="B61" s="18" t="s">
        <v>61</v>
      </c>
      <c r="C61" s="1079"/>
      <c r="D61" s="1080"/>
      <c r="E61" s="1081"/>
      <c r="F61" s="1080"/>
      <c r="G61" s="1081"/>
      <c r="H61" s="1080"/>
      <c r="I61" s="1081"/>
      <c r="J61" s="1080"/>
      <c r="K61" s="1072"/>
      <c r="L61" s="1096"/>
      <c r="M61" s="1079"/>
      <c r="N61" s="1080"/>
      <c r="O61" s="1072"/>
      <c r="P61" s="1080"/>
      <c r="Q61" s="1072"/>
      <c r="R61" s="1080"/>
      <c r="S61" s="1072"/>
      <c r="T61" s="1080"/>
      <c r="U61" s="65"/>
      <c r="Z61" s="1091" t="str">
        <f>A61</f>
        <v>昼休み（12：30～13：30）</v>
      </c>
      <c r="AA61" s="1151"/>
      <c r="AB61" s="1151"/>
      <c r="AC61" s="1151"/>
      <c r="AD61" s="1151"/>
      <c r="AE61" s="1151"/>
      <c r="AF61" s="1151"/>
      <c r="AG61" s="1151"/>
      <c r="AH61" s="1151"/>
      <c r="AI61" s="1151"/>
      <c r="AJ61" s="1151"/>
      <c r="AK61" s="1151"/>
      <c r="AL61" s="1151"/>
      <c r="AM61" s="1151"/>
      <c r="AN61" s="1296"/>
      <c r="AO61" s="1296"/>
      <c r="AP61" s="1296"/>
      <c r="AQ61" s="1296"/>
      <c r="AR61" s="1296"/>
      <c r="AS61" s="1296"/>
      <c r="AT61" s="1296"/>
      <c r="AU61" s="1296"/>
      <c r="AV61" s="1296"/>
      <c r="AW61" s="1296"/>
      <c r="AX61" s="1296"/>
      <c r="AY61" s="1296"/>
      <c r="AZ61" s="1296"/>
      <c r="BA61" s="1296"/>
      <c r="BB61" s="1296"/>
      <c r="BC61" s="1151"/>
      <c r="BD61" s="1151"/>
      <c r="BE61" s="1151"/>
      <c r="BF61" s="1151"/>
      <c r="BG61" s="1151"/>
      <c r="BH61" s="1151"/>
      <c r="BI61" s="1151"/>
      <c r="BJ61" s="1151"/>
      <c r="BK61" s="1296"/>
      <c r="BL61" s="1296"/>
      <c r="BM61" s="1296"/>
      <c r="BN61" s="1151"/>
      <c r="BO61" s="1151"/>
      <c r="BP61" s="1151"/>
      <c r="BQ61" s="1151"/>
      <c r="BR61" s="1151"/>
      <c r="BS61" s="1151"/>
      <c r="BT61" s="1151"/>
      <c r="BU61" s="1151"/>
      <c r="BV61" s="1151"/>
      <c r="BW61" s="1151"/>
    </row>
    <row r="62" spans="1:75" ht="13.5" customHeight="1">
      <c r="A62" s="1091"/>
      <c r="B62" s="18" t="s">
        <v>62</v>
      </c>
      <c r="C62" s="1065"/>
      <c r="D62" s="1066"/>
      <c r="E62" s="1067"/>
      <c r="F62" s="1066"/>
      <c r="G62" s="1067"/>
      <c r="H62" s="1066"/>
      <c r="I62" s="1067"/>
      <c r="J62" s="1066"/>
      <c r="K62" s="1068"/>
      <c r="L62" s="1070"/>
      <c r="M62" s="1065"/>
      <c r="N62" s="1066"/>
      <c r="O62" s="1068"/>
      <c r="P62" s="1066"/>
      <c r="Q62" s="1068"/>
      <c r="R62" s="1066"/>
      <c r="S62" s="1068"/>
      <c r="T62" s="1066"/>
      <c r="U62" s="65"/>
      <c r="Z62" s="1091"/>
      <c r="AA62" s="1152"/>
      <c r="AB62" s="1152"/>
      <c r="AC62" s="1152"/>
      <c r="AD62" s="1152"/>
      <c r="AE62" s="1152"/>
      <c r="AF62" s="1152"/>
      <c r="AG62" s="1152"/>
      <c r="AH62" s="1152"/>
      <c r="AI62" s="1152"/>
      <c r="AJ62" s="1152"/>
      <c r="AK62" s="1152"/>
      <c r="AL62" s="1152"/>
      <c r="AM62" s="1152"/>
      <c r="AN62" s="1296"/>
      <c r="AO62" s="1296"/>
      <c r="AP62" s="1296"/>
      <c r="AQ62" s="1296"/>
      <c r="AR62" s="1296"/>
      <c r="AS62" s="1296"/>
      <c r="AT62" s="1296"/>
      <c r="AU62" s="1296"/>
      <c r="AV62" s="1296"/>
      <c r="AW62" s="1296"/>
      <c r="AX62" s="1296"/>
      <c r="AY62" s="1296"/>
      <c r="AZ62" s="1296"/>
      <c r="BA62" s="1296"/>
      <c r="BB62" s="1296"/>
      <c r="BC62" s="1152"/>
      <c r="BD62" s="1152"/>
      <c r="BE62" s="1152"/>
      <c r="BF62" s="1152"/>
      <c r="BG62" s="1152"/>
      <c r="BH62" s="1152"/>
      <c r="BI62" s="1152"/>
      <c r="BJ62" s="1152"/>
      <c r="BK62" s="1296"/>
      <c r="BL62" s="1296"/>
      <c r="BM62" s="1296"/>
      <c r="BN62" s="1152"/>
      <c r="BO62" s="1152"/>
      <c r="BP62" s="1152"/>
      <c r="BQ62" s="1152"/>
      <c r="BR62" s="1152"/>
      <c r="BS62" s="1152"/>
      <c r="BT62" s="1152"/>
      <c r="BU62" s="1152"/>
      <c r="BV62" s="1152"/>
      <c r="BW62" s="1152"/>
    </row>
    <row r="63" spans="1:75" ht="13.5" customHeight="1">
      <c r="A63" s="1091"/>
      <c r="B63" s="18" t="s">
        <v>59</v>
      </c>
      <c r="C63" s="1065"/>
      <c r="D63" s="1066"/>
      <c r="E63" s="1067"/>
      <c r="F63" s="1066"/>
      <c r="G63" s="1067"/>
      <c r="H63" s="1066"/>
      <c r="I63" s="1067"/>
      <c r="J63" s="1066"/>
      <c r="K63" s="1068"/>
      <c r="L63" s="1070"/>
      <c r="M63" s="1065"/>
      <c r="N63" s="1066"/>
      <c r="O63" s="1068"/>
      <c r="P63" s="1066"/>
      <c r="Q63" s="1068"/>
      <c r="R63" s="1066"/>
      <c r="S63" s="1068"/>
      <c r="T63" s="1066"/>
      <c r="U63" s="65"/>
      <c r="Z63" s="1091"/>
      <c r="AA63" s="1152"/>
      <c r="AB63" s="1152"/>
      <c r="AC63" s="1152"/>
      <c r="AD63" s="1152"/>
      <c r="AE63" s="1152"/>
      <c r="AF63" s="1152"/>
      <c r="AG63" s="1152"/>
      <c r="AH63" s="1152"/>
      <c r="AI63" s="1152"/>
      <c r="AJ63" s="1152"/>
      <c r="AK63" s="1152"/>
      <c r="AL63" s="1152"/>
      <c r="AM63" s="1152"/>
      <c r="AN63" s="1296"/>
      <c r="AO63" s="1296"/>
      <c r="AP63" s="1296"/>
      <c r="AQ63" s="1296"/>
      <c r="AR63" s="1296"/>
      <c r="AS63" s="1296"/>
      <c r="AT63" s="1296"/>
      <c r="AU63" s="1296"/>
      <c r="AV63" s="1296"/>
      <c r="AW63" s="1296"/>
      <c r="AX63" s="1296"/>
      <c r="AY63" s="1296"/>
      <c r="AZ63" s="1296"/>
      <c r="BA63" s="1296"/>
      <c r="BB63" s="1296"/>
      <c r="BC63" s="1152"/>
      <c r="BD63" s="1152"/>
      <c r="BE63" s="1152"/>
      <c r="BF63" s="1152"/>
      <c r="BG63" s="1152"/>
      <c r="BH63" s="1152"/>
      <c r="BI63" s="1152"/>
      <c r="BJ63" s="1152"/>
      <c r="BK63" s="1296"/>
      <c r="BL63" s="1296"/>
      <c r="BM63" s="1296"/>
      <c r="BN63" s="1152"/>
      <c r="BO63" s="1152"/>
      <c r="BP63" s="1152"/>
      <c r="BQ63" s="1152"/>
      <c r="BR63" s="1152"/>
      <c r="BS63" s="1152"/>
      <c r="BT63" s="1152"/>
      <c r="BU63" s="1152"/>
      <c r="BV63" s="1152"/>
      <c r="BW63" s="1152"/>
    </row>
    <row r="64" spans="1:75">
      <c r="A64" s="1092"/>
      <c r="B64" s="19" t="s">
        <v>56</v>
      </c>
      <c r="C64" s="1102"/>
      <c r="D64" s="1094"/>
      <c r="E64" s="1103"/>
      <c r="F64" s="1094"/>
      <c r="G64" s="1103"/>
      <c r="H64" s="1094"/>
      <c r="I64" s="1103"/>
      <c r="J64" s="1094"/>
      <c r="K64" s="1093"/>
      <c r="L64" s="1093"/>
      <c r="M64" s="1102"/>
      <c r="N64" s="1094"/>
      <c r="O64" s="1093"/>
      <c r="P64" s="1094"/>
      <c r="Q64" s="1093"/>
      <c r="R64" s="1094"/>
      <c r="S64" s="1093"/>
      <c r="T64" s="1094"/>
      <c r="U64" s="65"/>
      <c r="Z64" s="1092"/>
      <c r="AA64" s="1153"/>
      <c r="AB64" s="1153"/>
      <c r="AC64" s="1153"/>
      <c r="AD64" s="1153"/>
      <c r="AE64" s="1153"/>
      <c r="AF64" s="1153"/>
      <c r="AG64" s="1153"/>
      <c r="AH64" s="1153"/>
      <c r="AI64" s="1153"/>
      <c r="AJ64" s="1153"/>
      <c r="AK64" s="1153"/>
      <c r="AL64" s="1153"/>
      <c r="AM64" s="1153"/>
      <c r="AN64" s="1296"/>
      <c r="AO64" s="1296"/>
      <c r="AP64" s="1296"/>
      <c r="AQ64" s="1296"/>
      <c r="AR64" s="1296"/>
      <c r="AS64" s="1296"/>
      <c r="AT64" s="1296"/>
      <c r="AU64" s="1296"/>
      <c r="AV64" s="1296"/>
      <c r="AW64" s="1296"/>
      <c r="AX64" s="1296"/>
      <c r="AY64" s="1296"/>
      <c r="AZ64" s="1296"/>
      <c r="BA64" s="1296"/>
      <c r="BB64" s="1296"/>
      <c r="BC64" s="1153"/>
      <c r="BD64" s="1153"/>
      <c r="BE64" s="1153"/>
      <c r="BF64" s="1153"/>
      <c r="BG64" s="1153"/>
      <c r="BH64" s="1153"/>
      <c r="BI64" s="1153"/>
      <c r="BJ64" s="1153"/>
      <c r="BK64" s="1296"/>
      <c r="BL64" s="1296"/>
      <c r="BM64" s="1296"/>
      <c r="BN64" s="1153"/>
      <c r="BO64" s="1153"/>
      <c r="BP64" s="1153"/>
      <c r="BQ64" s="1153"/>
      <c r="BR64" s="1153"/>
      <c r="BS64" s="1153"/>
      <c r="BT64" s="1153"/>
      <c r="BU64" s="1153"/>
      <c r="BV64" s="1153"/>
      <c r="BW64" s="1153"/>
    </row>
    <row r="65" spans="1:75" ht="13.5" customHeight="1">
      <c r="A65" s="1091" t="s">
        <v>64</v>
      </c>
      <c r="B65" s="15" t="s">
        <v>50</v>
      </c>
      <c r="C65" s="1134" t="str">
        <f>VLOOKUP($C52,'2025年度(1年前期)'!$B$5:$N$208,COLUMN('2025年度(1年前期)'!$G$5),0)&amp;""</f>
        <v>英語Ⅱ(A)
情報リテラシー(CD)</v>
      </c>
      <c r="D65" s="1133"/>
      <c r="E65" s="1090" t="str">
        <f>VLOOKUP($C52,'2025年度(2年前期)'!$B$5:$N$208,COLUMN('2025年度(2年前期)'!$G$5),0)&amp;""</f>
        <v/>
      </c>
      <c r="F65" s="1072"/>
      <c r="G65" s="1090" t="str">
        <f>VLOOKUP($C52,'2025年度(3年前期)'!$B$5:$N$208,COLUMN('2025年度(3年前期)'!$G$5),0)&amp;""</f>
        <v>小児看護援助論Ⅱ</v>
      </c>
      <c r="H65" s="1072"/>
      <c r="I65" s="1090" t="str">
        <f>VLOOKUP($C52,'2025年度(4年前期)'!$B$5:$N$208,COLUMN('2025年度(4年前期)'!$G$5),0)&amp;""</f>
        <v>政策医療看護学実習</v>
      </c>
      <c r="J65" s="1072"/>
      <c r="K65" s="1071" t="str">
        <f>VLOOKUP($C52,'2025年度(助産前期)'!$B$5:$N$208,COLUMN('2025年度(助産前期)'!$G$5),0)&amp;""</f>
        <v>助産学臨床講義</v>
      </c>
      <c r="L65" s="1071"/>
      <c r="M65" s="1089" t="str">
        <f>VLOOKUP($C52,'2025年度(M1前期)'!$B$5:$N$208,COLUMN('2025年度(M1前期)'!$G$5),0)&amp;""</f>
        <v>精神看護学特論Ａ－Ⅳ(慢性期精神看護)</v>
      </c>
      <c r="N65" s="1072"/>
      <c r="O65" s="1071" t="str">
        <f>VLOOKUP($C52,'2025年度(M2前期)'!$B$5:$N$208,COLUMN('2025年度(M2前期)'!$G$5),0)&amp;""</f>
        <v>特別研究</v>
      </c>
      <c r="P65" s="1072"/>
      <c r="Q65" s="1071" t="str">
        <f>VLOOKUP($C52,'2025年度(D1前期)'!$B$5:$N$208,COLUMN('2025年度(D1前期)'!$G$5),0)&amp;""</f>
        <v/>
      </c>
      <c r="R65" s="1072"/>
      <c r="S65" s="1071" t="str">
        <f>VLOOKUP($C52,'2025年度(D23前期)'!$B$5:$N$208,COLUMN('2025年度(D23前期)'!$G$5),0)&amp;""</f>
        <v>特別研究</v>
      </c>
      <c r="T65" s="1072"/>
      <c r="U65" s="65"/>
      <c r="Z65" s="1091" t="str">
        <f>A65</f>
        <v>３時限（13：30～15：00）</v>
      </c>
      <c r="AA65" s="1151" t="s">
        <v>169</v>
      </c>
      <c r="AB65" s="1151"/>
      <c r="AC65" s="1151"/>
      <c r="AD65" s="1151"/>
      <c r="AE65" s="1151" t="s">
        <v>655</v>
      </c>
      <c r="AF65" s="1151"/>
      <c r="AG65" s="1151"/>
      <c r="AH65" s="1151" t="s">
        <v>170</v>
      </c>
      <c r="AI65" s="1151"/>
      <c r="AJ65" s="1151"/>
      <c r="AK65" s="1151"/>
      <c r="AL65" s="1151"/>
      <c r="AM65" s="1151"/>
      <c r="AN65" s="1296"/>
      <c r="AO65" s="1296"/>
      <c r="AP65" s="1296"/>
      <c r="AQ65" s="1296"/>
      <c r="AR65" s="1296"/>
      <c r="AS65" s="1296"/>
      <c r="AT65" s="1296"/>
      <c r="AU65" s="1296"/>
      <c r="AV65" s="1296"/>
      <c r="AW65" s="1296"/>
      <c r="AX65" s="1296"/>
      <c r="AY65" s="1296"/>
      <c r="AZ65" s="1296"/>
      <c r="BA65" s="1296" t="s">
        <v>705</v>
      </c>
      <c r="BB65" s="1296"/>
      <c r="BC65" s="1151"/>
      <c r="BD65" s="1151"/>
      <c r="BE65" s="1151"/>
      <c r="BF65" s="1151"/>
      <c r="BG65" s="1151"/>
      <c r="BH65" s="1151"/>
      <c r="BI65" s="1151"/>
      <c r="BJ65" s="1151"/>
      <c r="BK65" s="1296"/>
      <c r="BL65" s="1296"/>
      <c r="BM65" s="1296"/>
      <c r="BN65" s="1151" t="s">
        <v>126</v>
      </c>
      <c r="BO65" s="1151"/>
      <c r="BP65" s="1151"/>
      <c r="BQ65" s="1151"/>
      <c r="BR65" s="1151"/>
      <c r="BS65" s="1151"/>
      <c r="BT65" s="1151"/>
      <c r="BU65" s="1151"/>
      <c r="BV65" s="1151"/>
      <c r="BW65" s="1151"/>
    </row>
    <row r="66" spans="1:75">
      <c r="A66" s="1091"/>
      <c r="B66" s="15" t="s">
        <v>53</v>
      </c>
      <c r="C66" s="1141" t="str">
        <f>IFERROR(VLOOKUP(C65,科目・教員!$A$1:$B$357,2,0),"")</f>
        <v/>
      </c>
      <c r="D66" s="1140"/>
      <c r="E66" s="1073" t="str">
        <f>IFERROR(VLOOKUP(E65,科目・教員!$A$1:$B$357,2,0),"")</f>
        <v/>
      </c>
      <c r="F66" s="1068"/>
      <c r="G66" s="1073" t="str">
        <f>IFERROR(VLOOKUP(G65,科目・教員!$A$1:$B$357,2,0),"")</f>
        <v>遠藤　数江</v>
      </c>
      <c r="H66" s="1068"/>
      <c r="I66" s="1073" t="str">
        <f>IFERROR(VLOOKUP(I65,科目・教員!$A$1:$B$357,2,0),"")</f>
        <v>各担当教員</v>
      </c>
      <c r="J66" s="1068"/>
      <c r="K66" s="1074" t="str">
        <f>IFERROR(VLOOKUP(K65,科目・教員!$A$1:$B$357,2,0),"")</f>
        <v/>
      </c>
      <c r="L66" s="1074"/>
      <c r="M66" s="1101" t="str">
        <f>IFERROR(VLOOKUP(M65,科目・教員!$A$1:$B$357,2,0),"")</f>
        <v/>
      </c>
      <c r="N66" s="1068"/>
      <c r="O66" s="1074" t="str">
        <f>IFERROR(VLOOKUP(O65,科目・教員!$A$1:$B$357,2,0),"")</f>
        <v/>
      </c>
      <c r="P66" s="1068"/>
      <c r="Q66" s="1074" t="str">
        <f>IFERROR(VLOOKUP(Q65,科目・教員!$A$1:$B$357,2,0),"")</f>
        <v/>
      </c>
      <c r="R66" s="1068"/>
      <c r="S66" s="1074" t="str">
        <f>IFERROR(VLOOKUP(S65,科目・教員!$A$1:$B$357,2,0),"")</f>
        <v/>
      </c>
      <c r="T66" s="1068"/>
      <c r="U66" s="65"/>
      <c r="Z66" s="1091"/>
      <c r="AA66" s="1152"/>
      <c r="AB66" s="1152"/>
      <c r="AC66" s="1152"/>
      <c r="AD66" s="1152"/>
      <c r="AE66" s="1152"/>
      <c r="AF66" s="1152"/>
      <c r="AG66" s="1152"/>
      <c r="AH66" s="1152"/>
      <c r="AI66" s="1152"/>
      <c r="AJ66" s="1152"/>
      <c r="AK66" s="1152"/>
      <c r="AL66" s="1152"/>
      <c r="AM66" s="1152"/>
      <c r="AN66" s="1296"/>
      <c r="AO66" s="1296"/>
      <c r="AP66" s="1296"/>
      <c r="AQ66" s="1296"/>
      <c r="AR66" s="1296"/>
      <c r="AS66" s="1296"/>
      <c r="AT66" s="1296"/>
      <c r="AU66" s="1296"/>
      <c r="AV66" s="1296"/>
      <c r="AW66" s="1296"/>
      <c r="AX66" s="1296"/>
      <c r="AY66" s="1296"/>
      <c r="AZ66" s="1296"/>
      <c r="BA66" s="1296"/>
      <c r="BB66" s="1296"/>
      <c r="BC66" s="1152"/>
      <c r="BD66" s="1152"/>
      <c r="BE66" s="1152"/>
      <c r="BF66" s="1152"/>
      <c r="BG66" s="1152"/>
      <c r="BH66" s="1152"/>
      <c r="BI66" s="1152"/>
      <c r="BJ66" s="1152"/>
      <c r="BK66" s="1296"/>
      <c r="BL66" s="1296"/>
      <c r="BM66" s="1296"/>
      <c r="BN66" s="1152"/>
      <c r="BO66" s="1152"/>
      <c r="BP66" s="1152"/>
      <c r="BQ66" s="1152"/>
      <c r="BR66" s="1152"/>
      <c r="BS66" s="1152"/>
      <c r="BT66" s="1152"/>
      <c r="BU66" s="1152"/>
      <c r="BV66" s="1152"/>
      <c r="BW66" s="1152"/>
    </row>
    <row r="67" spans="1:75">
      <c r="A67" s="1091"/>
      <c r="B67" s="15" t="s">
        <v>59</v>
      </c>
      <c r="C67" s="1141" t="str">
        <f>VLOOKUP($C52,'2025年度(1年前期)'!$B$5:$N$208,COLUMN('2025年度(1年前期)'!$G$5)+1,0)&amp;""</f>
        <v>英A:202
 情報:101</v>
      </c>
      <c r="D67" s="1140"/>
      <c r="E67" s="1073" t="str">
        <f>VLOOKUP($C52,'2025年度(2年前期)'!$B$5:$N$208,COLUMN('2025年度(2年前期)'!$G$5)+1,0)&amp;""</f>
        <v/>
      </c>
      <c r="F67" s="1068"/>
      <c r="G67" s="1073" t="str">
        <f>VLOOKUP($C52,'2025年度(3年前期)'!$B$5:$N$208,COLUMN('2025年度(3年前期)'!$G$5)+1,0)&amp;""</f>
        <v>大講義室</v>
      </c>
      <c r="H67" s="1068"/>
      <c r="I67" s="1073" t="str">
        <f>VLOOKUP($C52,'2025年度(4年前期)'!$B$5:$N$208,COLUMN('2025年度(4年前期)'!$G$5)+1,0)&amp;""</f>
        <v/>
      </c>
      <c r="J67" s="1068"/>
      <c r="K67" s="1074" t="str">
        <f>VLOOKUP($C52,'2025年度(助産前期)'!$B$5:$N$208,COLUMN('2025年度(助産前期)'!$G$5)+1,0)&amp;""</f>
        <v/>
      </c>
      <c r="L67" s="1074"/>
      <c r="M67" s="1101" t="str">
        <f>VLOOKUP($C52,'2025年度(M1前期)'!$B$5:$N$208,COLUMN('2025年度(M1前期)'!$G$5)+1,0)&amp;""</f>
        <v>精神：別途指定</v>
      </c>
      <c r="N67" s="1068"/>
      <c r="O67" s="1074" t="str">
        <f>VLOOKUP($C52,'2025年度(M2前期)'!$B$5:$N$208,COLUMN('2025年度(M2前期)'!$G$5)+1,0)&amp;""</f>
        <v/>
      </c>
      <c r="P67" s="1068"/>
      <c r="Q67" s="1074" t="str">
        <f>VLOOKUP($C52,'2025年度(D1前期)'!$B$5:$N$208,COLUMN('2025年度(D1前期)'!$G$5)+1,0)&amp;""</f>
        <v/>
      </c>
      <c r="R67" s="1068"/>
      <c r="S67" s="1074" t="str">
        <f>VLOOKUP($C52,'2025年度(D23前期)'!$B$5:$N$208,COLUMN('2025年度(D23前期)'!$G$5)+1,0)&amp;""</f>
        <v/>
      </c>
      <c r="T67" s="1068"/>
      <c r="U67" s="65"/>
      <c r="Z67" s="1091"/>
      <c r="AA67" s="1152"/>
      <c r="AB67" s="1152"/>
      <c r="AC67" s="1152"/>
      <c r="AD67" s="1152"/>
      <c r="AE67" s="1152"/>
      <c r="AF67" s="1152"/>
      <c r="AG67" s="1152"/>
      <c r="AH67" s="1152"/>
      <c r="AI67" s="1152"/>
      <c r="AJ67" s="1152"/>
      <c r="AK67" s="1152"/>
      <c r="AL67" s="1152"/>
      <c r="AM67" s="1152"/>
      <c r="AN67" s="1296"/>
      <c r="AO67" s="1296"/>
      <c r="AP67" s="1296"/>
      <c r="AQ67" s="1296"/>
      <c r="AR67" s="1296"/>
      <c r="AS67" s="1296"/>
      <c r="AT67" s="1296"/>
      <c r="AU67" s="1296"/>
      <c r="AV67" s="1296"/>
      <c r="AW67" s="1296"/>
      <c r="AX67" s="1296"/>
      <c r="AY67" s="1296"/>
      <c r="AZ67" s="1296"/>
      <c r="BA67" s="1296"/>
      <c r="BB67" s="1296"/>
      <c r="BC67" s="1152"/>
      <c r="BD67" s="1152"/>
      <c r="BE67" s="1152"/>
      <c r="BF67" s="1152"/>
      <c r="BG67" s="1152"/>
      <c r="BH67" s="1152"/>
      <c r="BI67" s="1152"/>
      <c r="BJ67" s="1152"/>
      <c r="BK67" s="1296"/>
      <c r="BL67" s="1296"/>
      <c r="BM67" s="1296"/>
      <c r="BN67" s="1152"/>
      <c r="BO67" s="1152"/>
      <c r="BP67" s="1152"/>
      <c r="BQ67" s="1152"/>
      <c r="BR67" s="1152"/>
      <c r="BS67" s="1152"/>
      <c r="BT67" s="1152"/>
      <c r="BU67" s="1152"/>
      <c r="BV67" s="1152"/>
      <c r="BW67" s="1152"/>
    </row>
    <row r="68" spans="1:75">
      <c r="A68" s="1100"/>
      <c r="B68" s="16" t="s">
        <v>56</v>
      </c>
      <c r="C68" s="1142" t="s">
        <v>172</v>
      </c>
      <c r="D68" s="1198"/>
      <c r="E68" s="1150"/>
      <c r="F68" s="1136"/>
      <c r="G68" s="1063"/>
      <c r="H68" s="1075"/>
      <c r="I68" s="1063"/>
      <c r="J68" s="1075"/>
      <c r="K68" s="1064"/>
      <c r="L68" s="1064"/>
      <c r="M68" s="1061"/>
      <c r="N68" s="1075"/>
      <c r="O68" s="1064"/>
      <c r="P68" s="1075"/>
      <c r="Q68" s="1064"/>
      <c r="R68" s="1075"/>
      <c r="S68" s="1064"/>
      <c r="T68" s="1075"/>
      <c r="U68" s="65"/>
      <c r="Z68" s="1092"/>
      <c r="AA68" s="1153"/>
      <c r="AB68" s="1153"/>
      <c r="AC68" s="1153"/>
      <c r="AD68" s="1153"/>
      <c r="AE68" s="1153"/>
      <c r="AF68" s="1153"/>
      <c r="AG68" s="1153"/>
      <c r="AH68" s="1153"/>
      <c r="AI68" s="1153"/>
      <c r="AJ68" s="1153"/>
      <c r="AK68" s="1153"/>
      <c r="AL68" s="1153"/>
      <c r="AM68" s="1153"/>
      <c r="AN68" s="1296"/>
      <c r="AO68" s="1296"/>
      <c r="AP68" s="1296"/>
      <c r="AQ68" s="1296"/>
      <c r="AR68" s="1296"/>
      <c r="AS68" s="1296"/>
      <c r="AT68" s="1296"/>
      <c r="AU68" s="1296"/>
      <c r="AV68" s="1296"/>
      <c r="AW68" s="1296"/>
      <c r="AX68" s="1296"/>
      <c r="AY68" s="1296"/>
      <c r="AZ68" s="1296"/>
      <c r="BA68" s="1296"/>
      <c r="BB68" s="1296"/>
      <c r="BC68" s="1153"/>
      <c r="BD68" s="1153"/>
      <c r="BE68" s="1153"/>
      <c r="BF68" s="1153"/>
      <c r="BG68" s="1153"/>
      <c r="BH68" s="1153"/>
      <c r="BI68" s="1153"/>
      <c r="BJ68" s="1153"/>
      <c r="BK68" s="1296"/>
      <c r="BL68" s="1296"/>
      <c r="BM68" s="1296"/>
      <c r="BN68" s="1153"/>
      <c r="BO68" s="1153"/>
      <c r="BP68" s="1153"/>
      <c r="BQ68" s="1153"/>
      <c r="BR68" s="1153"/>
      <c r="BS68" s="1153"/>
      <c r="BT68" s="1153"/>
      <c r="BU68" s="1153"/>
      <c r="BV68" s="1153"/>
      <c r="BW68" s="1153"/>
    </row>
    <row r="69" spans="1:75" ht="12.95" customHeight="1">
      <c r="A69" s="1091" t="s">
        <v>67</v>
      </c>
      <c r="B69" s="15" t="s">
        <v>50</v>
      </c>
      <c r="C69" s="1089" t="str">
        <f>VLOOKUP($C52,'2025年度(1年前期)'!$B$5:$N$208,COLUMN('2025年度(1年前期)'!$I$5),0)&amp;""</f>
        <v>人間存在の哲学</v>
      </c>
      <c r="D69" s="1072"/>
      <c r="E69" s="1090" t="str">
        <f>VLOOKUP($C52,'2025年度(2年前期)'!$B$5:$N$208,COLUMN('2025年度(2年前期)'!$I$5),0)&amp;""</f>
        <v/>
      </c>
      <c r="F69" s="1072"/>
      <c r="G69" s="1090" t="str">
        <f>VLOOKUP($C52,'2025年度(3年前期)'!$B$5:$N$208,COLUMN('2025年度(3年前期)'!$I$5),0)&amp;""</f>
        <v>小児看護援助論Ⅱ</v>
      </c>
      <c r="H69" s="1072"/>
      <c r="I69" s="1090" t="str">
        <f>VLOOKUP($C52,'2025年度(4年前期)'!$B$5:$N$208,COLUMN('2025年度(4年前期)'!$I$5),0)&amp;""</f>
        <v>政策医療看護学実習</v>
      </c>
      <c r="J69" s="1072"/>
      <c r="K69" s="1071" t="str">
        <f>VLOOKUP($C52,'2025年度(助産前期)'!$B$5:$N$208,COLUMN('2025年度(助産前期)'!$I$5),0)&amp;""</f>
        <v>助産学臨床講義</v>
      </c>
      <c r="L69" s="1071"/>
      <c r="M69" s="1089" t="str">
        <f>VLOOKUP($C52,'2025年度(M1前期)'!$B$5:$N$208,COLUMN('2025年度(M1前期)'!$I$5),0)&amp;""</f>
        <v>精神看護学特論Ａ－Ⅳ(慢性期精神看護)</v>
      </c>
      <c r="N69" s="1072"/>
      <c r="O69" s="1071" t="str">
        <f>VLOOKUP($C52,'2025年度(M2前期)'!$B$5:$N$208,COLUMN('2025年度(M2前期)'!$I$5),0)&amp;""</f>
        <v>特別研究</v>
      </c>
      <c r="P69" s="1072"/>
      <c r="Q69" s="1071" t="str">
        <f>VLOOKUP($C52,'2025年度(D1前期)'!$B$5:$N$208,COLUMN('2025年度(D1前期)'!$I$5),0)&amp;""</f>
        <v/>
      </c>
      <c r="R69" s="1072"/>
      <c r="S69" s="1071" t="str">
        <f>VLOOKUP($C52,'2025年度(D23前期)'!$B$5:$N$208,COLUMN('2025年度(D23前期)'!$I$5),0)&amp;""</f>
        <v>特別研究</v>
      </c>
      <c r="T69" s="1072"/>
      <c r="U69" s="65"/>
      <c r="Y69" s="882" t="s">
        <v>134</v>
      </c>
      <c r="Z69" s="1091" t="str">
        <f>A69</f>
        <v>４時限（15：10～16：40）</v>
      </c>
      <c r="AA69" s="1151" t="s">
        <v>516</v>
      </c>
      <c r="AB69" s="1151"/>
      <c r="AC69" s="1151"/>
      <c r="AD69" s="1151"/>
      <c r="AE69" s="1151" t="s">
        <v>655</v>
      </c>
      <c r="AF69" s="1151"/>
      <c r="AG69" s="1151"/>
      <c r="AH69" s="1151"/>
      <c r="AI69" s="1151"/>
      <c r="AJ69" s="1151"/>
      <c r="AK69" s="1151"/>
      <c r="AL69" s="1151"/>
      <c r="AM69" s="1151"/>
      <c r="AN69" s="1296"/>
      <c r="AO69" s="1296"/>
      <c r="AP69" s="1296"/>
      <c r="AQ69" s="1296"/>
      <c r="AR69" s="1296"/>
      <c r="AS69" s="1296"/>
      <c r="AT69" s="1296"/>
      <c r="AU69" s="1296"/>
      <c r="AV69" s="1296"/>
      <c r="AW69" s="1296"/>
      <c r="AX69" s="1296"/>
      <c r="AY69" s="1296"/>
      <c r="AZ69" s="1296"/>
      <c r="BA69" s="1296"/>
      <c r="BB69" s="1296"/>
      <c r="BC69" s="1151"/>
      <c r="BD69" s="1151"/>
      <c r="BE69" s="1151"/>
      <c r="BF69" s="1151"/>
      <c r="BG69" s="1151"/>
      <c r="BH69" s="1151"/>
      <c r="BI69" s="1151"/>
      <c r="BJ69" s="1151"/>
      <c r="BK69" s="1296"/>
      <c r="BL69" s="1296"/>
      <c r="BM69" s="1296"/>
      <c r="BN69" s="1151" t="s">
        <v>126</v>
      </c>
      <c r="BO69" s="1151" t="s">
        <v>134</v>
      </c>
      <c r="BP69" s="1151"/>
      <c r="BQ69" s="1151"/>
      <c r="BR69" s="1151"/>
      <c r="BS69" s="1151"/>
      <c r="BT69" s="1151"/>
      <c r="BU69" s="1151"/>
      <c r="BV69" s="1151"/>
      <c r="BW69" s="1151"/>
    </row>
    <row r="70" spans="1:75" ht="12.95" customHeight="1">
      <c r="A70" s="1091"/>
      <c r="B70" s="15" t="s">
        <v>53</v>
      </c>
      <c r="C70" s="1101" t="str">
        <f>IFERROR(VLOOKUP(C69,科目・教員!$A$1:$B$357,2,0),"")</f>
        <v>小島　優子</v>
      </c>
      <c r="D70" s="1068"/>
      <c r="E70" s="1073" t="str">
        <f>IFERROR(VLOOKUP(E69,科目・教員!$A$1:$B$357,2,0),"")</f>
        <v/>
      </c>
      <c r="F70" s="1068"/>
      <c r="G70" s="1073" t="str">
        <f>IFERROR(VLOOKUP(G69,科目・教員!$A$1:$B$357,2,0),"")</f>
        <v>遠藤　数江</v>
      </c>
      <c r="H70" s="1068"/>
      <c r="I70" s="1073" t="str">
        <f>IFERROR(VLOOKUP(I69,科目・教員!$A$1:$B$357,2,0),"")</f>
        <v>各担当教員</v>
      </c>
      <c r="J70" s="1068"/>
      <c r="K70" s="1074" t="str">
        <f>IFERROR(VLOOKUP(K69,科目・教員!$A$1:$B$357,2,0),"")</f>
        <v/>
      </c>
      <c r="L70" s="1074"/>
      <c r="M70" s="1101" t="str">
        <f>IFERROR(VLOOKUP(M69,科目・教員!$A$1:$B$357,2,0),"")</f>
        <v/>
      </c>
      <c r="N70" s="1068"/>
      <c r="O70" s="1074" t="str">
        <f>IFERROR(VLOOKUP(O69,科目・教員!$A$1:$B$357,2,0),"")</f>
        <v/>
      </c>
      <c r="P70" s="1068"/>
      <c r="Q70" s="1074" t="str">
        <f>IFERROR(VLOOKUP(Q69,科目・教員!$A$1:$B$357,2,0),"")</f>
        <v/>
      </c>
      <c r="R70" s="1068"/>
      <c r="S70" s="1074" t="str">
        <f>IFERROR(VLOOKUP(S69,科目・教員!$A$1:$B$357,2,0),"")</f>
        <v/>
      </c>
      <c r="T70" s="1068"/>
      <c r="U70" s="65"/>
      <c r="Y70" s="882" t="s">
        <v>182</v>
      </c>
      <c r="Z70" s="1091"/>
      <c r="AA70" s="1152"/>
      <c r="AB70" s="1152"/>
      <c r="AC70" s="1152"/>
      <c r="AD70" s="1152"/>
      <c r="AE70" s="1152"/>
      <c r="AF70" s="1152"/>
      <c r="AG70" s="1152"/>
      <c r="AH70" s="1152"/>
      <c r="AI70" s="1152"/>
      <c r="AJ70" s="1152"/>
      <c r="AK70" s="1152"/>
      <c r="AL70" s="1152"/>
      <c r="AM70" s="1152"/>
      <c r="AN70" s="1296"/>
      <c r="AO70" s="1296"/>
      <c r="AP70" s="1296"/>
      <c r="AQ70" s="1296"/>
      <c r="AR70" s="1296"/>
      <c r="AS70" s="1296"/>
      <c r="AT70" s="1296"/>
      <c r="AU70" s="1296"/>
      <c r="AV70" s="1296"/>
      <c r="AW70" s="1296"/>
      <c r="AX70" s="1296"/>
      <c r="AY70" s="1296"/>
      <c r="AZ70" s="1296"/>
      <c r="BA70" s="1296"/>
      <c r="BB70" s="1296"/>
      <c r="BC70" s="1152"/>
      <c r="BD70" s="1152"/>
      <c r="BE70" s="1152"/>
      <c r="BF70" s="1152"/>
      <c r="BG70" s="1152"/>
      <c r="BH70" s="1152"/>
      <c r="BI70" s="1152"/>
      <c r="BJ70" s="1152"/>
      <c r="BK70" s="1296"/>
      <c r="BL70" s="1296"/>
      <c r="BM70" s="1296"/>
      <c r="BN70" s="1152"/>
      <c r="BO70" s="1152"/>
      <c r="BP70" s="1152"/>
      <c r="BQ70" s="1152"/>
      <c r="BR70" s="1152"/>
      <c r="BS70" s="1152"/>
      <c r="BT70" s="1152"/>
      <c r="BU70" s="1152"/>
      <c r="BV70" s="1152"/>
      <c r="BW70" s="1152"/>
    </row>
    <row r="71" spans="1:75" ht="12.95" customHeight="1">
      <c r="A71" s="1091"/>
      <c r="B71" s="15" t="s">
        <v>59</v>
      </c>
      <c r="C71" s="1101" t="str">
        <f>VLOOKUP($C52,'2025年度(1年前期)'!$B$5:$N$208,COLUMN('2025年度(1年前期)'!$I$5)+1,0)&amp;""</f>
        <v>101</v>
      </c>
      <c r="D71" s="1068"/>
      <c r="E71" s="1073" t="str">
        <f>VLOOKUP($C52,'2025年度(2年前期)'!$B$5:$N$208,COLUMN('2025年度(2年前期)'!$I$5)+1,0)&amp;""</f>
        <v/>
      </c>
      <c r="F71" s="1068"/>
      <c r="G71" s="1073" t="str">
        <f>VLOOKUP($C52,'2025年度(3年前期)'!$B$5:$N$208,COLUMN('2025年度(3年前期)'!$I$5)+1,0)&amp;""</f>
        <v>大講義室</v>
      </c>
      <c r="H71" s="1068"/>
      <c r="I71" s="1073" t="str">
        <f>VLOOKUP($C52,'2025年度(4年前期)'!$B$5:$N$208,COLUMN('2025年度(4年前期)'!$I$5)+1,0)&amp;""</f>
        <v/>
      </c>
      <c r="J71" s="1068"/>
      <c r="K71" s="1074" t="str">
        <f>VLOOKUP($C52,'2025年度(助産前期)'!$B$5:$N$208,COLUMN('2025年度(助産前期)'!$I$5)+1,0)&amp;""</f>
        <v/>
      </c>
      <c r="L71" s="1074"/>
      <c r="M71" s="1101" t="str">
        <f>VLOOKUP($C52,'2025年度(M1前期)'!$B$5:$N$208,COLUMN('2025年度(M1前期)'!$I$5)+1,0)&amp;""</f>
        <v>精神：別途指定</v>
      </c>
      <c r="N71" s="1068"/>
      <c r="O71" s="1074" t="str">
        <f>VLOOKUP($C52,'2025年度(M2前期)'!$B$5:$N$208,COLUMN('2025年度(M2前期)'!$I$5)+1,0)&amp;""</f>
        <v/>
      </c>
      <c r="P71" s="1068"/>
      <c r="Q71" s="1074" t="str">
        <f>VLOOKUP($C52,'2025年度(D1前期)'!$B$5:$N$208,COLUMN('2025年度(D1前期)'!$I$5)+1,0)&amp;""</f>
        <v/>
      </c>
      <c r="R71" s="1068"/>
      <c r="S71" s="1074" t="str">
        <f>VLOOKUP($C52,'2025年度(D23前期)'!$B$5:$N$208,COLUMN('2025年度(D23前期)'!$I$5)+1,0)&amp;""</f>
        <v/>
      </c>
      <c r="T71" s="1068"/>
      <c r="U71" s="65"/>
      <c r="Y71" s="882" t="s">
        <v>140</v>
      </c>
      <c r="Z71" s="1091"/>
      <c r="AA71" s="1152"/>
      <c r="AB71" s="1152"/>
      <c r="AC71" s="1152"/>
      <c r="AD71" s="1152"/>
      <c r="AE71" s="1152"/>
      <c r="AF71" s="1152"/>
      <c r="AG71" s="1152"/>
      <c r="AH71" s="1152"/>
      <c r="AI71" s="1152"/>
      <c r="AJ71" s="1152"/>
      <c r="AK71" s="1152"/>
      <c r="AL71" s="1152"/>
      <c r="AM71" s="1152"/>
      <c r="AN71" s="1296"/>
      <c r="AO71" s="1296"/>
      <c r="AP71" s="1296"/>
      <c r="AQ71" s="1296"/>
      <c r="AR71" s="1296"/>
      <c r="AS71" s="1296"/>
      <c r="AT71" s="1296"/>
      <c r="AU71" s="1296"/>
      <c r="AV71" s="1296"/>
      <c r="AW71" s="1296"/>
      <c r="AX71" s="1296"/>
      <c r="AY71" s="1296"/>
      <c r="AZ71" s="1296"/>
      <c r="BA71" s="1296"/>
      <c r="BB71" s="1296"/>
      <c r="BC71" s="1152"/>
      <c r="BD71" s="1152"/>
      <c r="BE71" s="1152"/>
      <c r="BF71" s="1152"/>
      <c r="BG71" s="1152"/>
      <c r="BH71" s="1152"/>
      <c r="BI71" s="1152"/>
      <c r="BJ71" s="1152"/>
      <c r="BK71" s="1296"/>
      <c r="BL71" s="1296"/>
      <c r="BM71" s="1296"/>
      <c r="BN71" s="1152"/>
      <c r="BO71" s="1152"/>
      <c r="BP71" s="1152"/>
      <c r="BQ71" s="1152"/>
      <c r="BR71" s="1152"/>
      <c r="BS71" s="1152"/>
      <c r="BT71" s="1152"/>
      <c r="BU71" s="1152"/>
      <c r="BV71" s="1152"/>
      <c r="BW71" s="1152"/>
    </row>
    <row r="72" spans="1:75" ht="12.95" customHeight="1">
      <c r="A72" s="1092"/>
      <c r="B72" s="16" t="s">
        <v>56</v>
      </c>
      <c r="C72" s="1149"/>
      <c r="D72" s="1117"/>
      <c r="E72" s="1063"/>
      <c r="F72" s="1075"/>
      <c r="G72" s="1063"/>
      <c r="H72" s="1075"/>
      <c r="I72" s="1063"/>
      <c r="J72" s="1075"/>
      <c r="K72" s="1064"/>
      <c r="L72" s="1064"/>
      <c r="M72" s="1061"/>
      <c r="N72" s="1075"/>
      <c r="O72" s="1064"/>
      <c r="P72" s="1075"/>
      <c r="Q72" s="1064"/>
      <c r="R72" s="1075"/>
      <c r="S72" s="1064"/>
      <c r="T72" s="1075"/>
      <c r="U72" s="65"/>
      <c r="Y72" s="882"/>
      <c r="Z72" s="1092"/>
      <c r="AA72" s="1153"/>
      <c r="AB72" s="1153"/>
      <c r="AC72" s="1153"/>
      <c r="AD72" s="1153"/>
      <c r="AE72" s="1153"/>
      <c r="AF72" s="1153"/>
      <c r="AG72" s="1153"/>
      <c r="AH72" s="1153"/>
      <c r="AI72" s="1153"/>
      <c r="AJ72" s="1153"/>
      <c r="AK72" s="1153"/>
      <c r="AL72" s="1153"/>
      <c r="AM72" s="1153"/>
      <c r="AN72" s="1296"/>
      <c r="AO72" s="1296"/>
      <c r="AP72" s="1296"/>
      <c r="AQ72" s="1296"/>
      <c r="AR72" s="1296"/>
      <c r="AS72" s="1296"/>
      <c r="AT72" s="1296"/>
      <c r="AU72" s="1296"/>
      <c r="AV72" s="1296"/>
      <c r="AW72" s="1296"/>
      <c r="AX72" s="1296"/>
      <c r="AY72" s="1296"/>
      <c r="AZ72" s="1296"/>
      <c r="BA72" s="1296"/>
      <c r="BB72" s="1296"/>
      <c r="BC72" s="1153"/>
      <c r="BD72" s="1153"/>
      <c r="BE72" s="1153"/>
      <c r="BF72" s="1153"/>
      <c r="BG72" s="1153"/>
      <c r="BH72" s="1153"/>
      <c r="BI72" s="1153"/>
      <c r="BJ72" s="1153"/>
      <c r="BK72" s="1296"/>
      <c r="BL72" s="1296"/>
      <c r="BM72" s="1296"/>
      <c r="BN72" s="1153"/>
      <c r="BO72" s="1153"/>
      <c r="BP72" s="1153"/>
      <c r="BQ72" s="1153"/>
      <c r="BR72" s="1153"/>
      <c r="BS72" s="1153"/>
      <c r="BT72" s="1153"/>
      <c r="BU72" s="1153"/>
      <c r="BV72" s="1153"/>
      <c r="BW72" s="1153"/>
    </row>
    <row r="73" spans="1:75">
      <c r="A73" s="1091" t="s">
        <v>68</v>
      </c>
      <c r="B73" s="15" t="s">
        <v>50</v>
      </c>
      <c r="C73" s="1134" t="str">
        <f>VLOOKUP($C52,'2025年度(1年前期)'!$B$5:$N$208,COLUMN('2025年度(1年前期)'!$K$5),0)&amp;""</f>
        <v>フランス語</v>
      </c>
      <c r="D73" s="1133"/>
      <c r="E73" s="1090" t="str">
        <f>VLOOKUP($C52,'2025年度(2年前期)'!$B$5:$N$208,COLUMN('2025年度(2年前期)'!$K$5),0)&amp;""</f>
        <v/>
      </c>
      <c r="F73" s="1072"/>
      <c r="G73" s="1090" t="str">
        <f>VLOOKUP($C52,'2025年度(3年前期)'!$B$5:$N$208,COLUMN('2025年度(3年前期)'!$K$5),0)&amp;""</f>
        <v/>
      </c>
      <c r="H73" s="1072"/>
      <c r="I73" s="1090" t="str">
        <f>VLOOKUP($C52,'2025年度(4年前期)'!$B$5:$N$208,COLUMN('2025年度(4年前期)'!$K$5),0)&amp;""</f>
        <v/>
      </c>
      <c r="J73" s="1072"/>
      <c r="K73" s="1071" t="str">
        <f>VLOOKUP($C52,'2025年度(助産前期)'!$B$5:$N$208,COLUMN('2025年度(助産前期)'!$K$5),0)&amp;""</f>
        <v/>
      </c>
      <c r="L73" s="1071"/>
      <c r="M73" s="1089" t="str">
        <f>VLOOKUP($C52,'2025年度(M1前期)'!$B$5:$N$208,COLUMN('2025年度(M1前期)'!$K$5),0)&amp;""</f>
        <v/>
      </c>
      <c r="N73" s="1072"/>
      <c r="O73" s="1071" t="str">
        <f>VLOOKUP($C52,'2025年度(M2前期)'!$B$5:$N$208,COLUMN('2025年度(M2前期)'!$K$5),0)&amp;""</f>
        <v/>
      </c>
      <c r="P73" s="1072"/>
      <c r="Q73" s="1071" t="str">
        <f>VLOOKUP($C52,'2025年度(D1前期)'!$B$5:$N$208,COLUMN('2025年度(D1前期)'!$K$5),0)&amp;""</f>
        <v/>
      </c>
      <c r="R73" s="1072"/>
      <c r="S73" s="1071" t="str">
        <f>VLOOKUP($C52,'2025年度(D23前期)'!$B$5:$N$208,COLUMN('2025年度(D23前期)'!$K$5),0)&amp;""</f>
        <v/>
      </c>
      <c r="T73" s="1072"/>
      <c r="Y73" s="882"/>
      <c r="Z73" s="1095" t="str">
        <f>A73</f>
        <v>５時限（16：50～18：20）</v>
      </c>
      <c r="AA73" s="1151" t="s">
        <v>260</v>
      </c>
      <c r="AB73" s="1151"/>
      <c r="AC73" s="1151"/>
      <c r="AD73" s="1151"/>
      <c r="AE73" s="1151"/>
      <c r="AF73" s="1151"/>
      <c r="AG73" s="1151"/>
      <c r="AH73" s="1151"/>
      <c r="AI73" s="1151"/>
      <c r="AJ73" s="1151"/>
      <c r="AK73" s="1151"/>
      <c r="AL73" s="1151"/>
      <c r="AM73" s="1151"/>
      <c r="AN73" s="1151"/>
      <c r="AO73" s="1151"/>
      <c r="AP73" s="1151"/>
      <c r="AQ73" s="1151"/>
      <c r="AR73" s="1151"/>
      <c r="AS73" s="1151"/>
      <c r="AT73" s="1151"/>
      <c r="AU73" s="1151"/>
      <c r="AV73" s="1151"/>
      <c r="AW73" s="1151"/>
      <c r="AX73" s="1151"/>
      <c r="AY73" s="1151"/>
      <c r="AZ73" s="1151"/>
      <c r="BA73" s="1151"/>
      <c r="BB73" s="1151"/>
      <c r="BC73" s="1151"/>
      <c r="BD73" s="1151"/>
      <c r="BE73" s="1151"/>
      <c r="BF73" s="1151"/>
      <c r="BG73" s="1151"/>
      <c r="BH73" s="1151"/>
      <c r="BI73" s="1151"/>
      <c r="BJ73" s="1151"/>
      <c r="BK73" s="1296"/>
      <c r="BL73" s="1296"/>
      <c r="BM73" s="1296"/>
      <c r="BN73" s="1151"/>
      <c r="BO73" s="1151" t="s">
        <v>134</v>
      </c>
      <c r="BP73" s="1151"/>
      <c r="BQ73" s="1151"/>
      <c r="BR73" s="1151"/>
      <c r="BS73" s="1151"/>
      <c r="BT73" s="1151"/>
      <c r="BU73" s="1151"/>
      <c r="BV73" s="1151"/>
      <c r="BW73" s="1151"/>
    </row>
    <row r="74" spans="1:75">
      <c r="A74" s="1091"/>
      <c r="B74" s="15" t="s">
        <v>53</v>
      </c>
      <c r="C74" s="1141" t="str">
        <f>IFERROR(VLOOKUP(C73,科目・教員!$A$1:$B$357,2,0),"")</f>
        <v>小西　英則</v>
      </c>
      <c r="D74" s="1140"/>
      <c r="E74" s="1073" t="str">
        <f>IFERROR(VLOOKUP(E73,科目・教員!$A$1:$B$357,2,0),"")</f>
        <v/>
      </c>
      <c r="F74" s="1068"/>
      <c r="G74" s="1073" t="str">
        <f>IFERROR(VLOOKUP(G73,科目・教員!$A$1:$B$357,2,0),"")</f>
        <v/>
      </c>
      <c r="H74" s="1068"/>
      <c r="I74" s="1073" t="str">
        <f>IFERROR(VLOOKUP(I73,科目・教員!$A$1:$B$357,2,0),"")</f>
        <v/>
      </c>
      <c r="J74" s="1068"/>
      <c r="K74" s="1074" t="str">
        <f>IFERROR(VLOOKUP(K73,科目・教員!$A$1:$B$357,2,0),"")</f>
        <v/>
      </c>
      <c r="L74" s="1074"/>
      <c r="M74" s="1101" t="str">
        <f>IFERROR(VLOOKUP(M73,科目・教員!$A$1:$B$357,2,0),"")</f>
        <v/>
      </c>
      <c r="N74" s="1068"/>
      <c r="O74" s="1074" t="str">
        <f>IFERROR(VLOOKUP(O73,科目・教員!$A$1:$B$357,2,0),"")</f>
        <v/>
      </c>
      <c r="P74" s="1068"/>
      <c r="Q74" s="1074" t="str">
        <f>IFERROR(VLOOKUP(Q73,科目・教員!$A$1:$B$357,2,0),"")</f>
        <v/>
      </c>
      <c r="R74" s="1068"/>
      <c r="S74" s="1074" t="str">
        <f>IFERROR(VLOOKUP(S73,科目・教員!$A$1:$B$357,2,0),"")</f>
        <v/>
      </c>
      <c r="T74" s="1068"/>
      <c r="Y74" s="882"/>
      <c r="Z74" s="1091"/>
      <c r="AA74" s="1152"/>
      <c r="AB74" s="1152"/>
      <c r="AC74" s="1152"/>
      <c r="AD74" s="1152"/>
      <c r="AE74" s="1152"/>
      <c r="AF74" s="1152"/>
      <c r="AG74" s="1152"/>
      <c r="AH74" s="1152"/>
      <c r="AI74" s="1152"/>
      <c r="AJ74" s="1152"/>
      <c r="AK74" s="1152"/>
      <c r="AL74" s="1152"/>
      <c r="AM74" s="1152"/>
      <c r="AN74" s="1152"/>
      <c r="AO74" s="1152"/>
      <c r="AP74" s="1152"/>
      <c r="AQ74" s="1152"/>
      <c r="AR74" s="1152"/>
      <c r="AS74" s="1152"/>
      <c r="AT74" s="1152"/>
      <c r="AU74" s="1152"/>
      <c r="AV74" s="1152"/>
      <c r="AW74" s="1152"/>
      <c r="AX74" s="1152"/>
      <c r="AY74" s="1152"/>
      <c r="AZ74" s="1152"/>
      <c r="BA74" s="1152"/>
      <c r="BB74" s="1152"/>
      <c r="BC74" s="1152"/>
      <c r="BD74" s="1152"/>
      <c r="BE74" s="1152"/>
      <c r="BF74" s="1152"/>
      <c r="BG74" s="1152"/>
      <c r="BH74" s="1152"/>
      <c r="BI74" s="1152"/>
      <c r="BJ74" s="1152"/>
      <c r="BK74" s="1296"/>
      <c r="BL74" s="1296"/>
      <c r="BM74" s="1296"/>
      <c r="BN74" s="1152"/>
      <c r="BO74" s="1152"/>
      <c r="BP74" s="1152"/>
      <c r="BQ74" s="1152"/>
      <c r="BR74" s="1152"/>
      <c r="BS74" s="1152"/>
      <c r="BT74" s="1152"/>
      <c r="BU74" s="1152"/>
      <c r="BV74" s="1152"/>
      <c r="BW74" s="1152"/>
    </row>
    <row r="75" spans="1:75">
      <c r="A75" s="1091"/>
      <c r="B75" s="15" t="s">
        <v>59</v>
      </c>
      <c r="C75" s="1141" t="str">
        <f>VLOOKUP($C52,'2025年度(1年前期)'!$B$5:$N$208,COLUMN('2025年度(1年前期)'!$K$5)+1,0)&amp;""</f>
        <v>101</v>
      </c>
      <c r="D75" s="1140"/>
      <c r="E75" s="1073" t="str">
        <f>VLOOKUP($C52,'2025年度(2年前期)'!$B$5:$N$208,COLUMN('2025年度(2年前期)'!$K$5)+1,0)&amp;""</f>
        <v/>
      </c>
      <c r="F75" s="1068"/>
      <c r="G75" s="1073" t="str">
        <f>VLOOKUP($C52,'2025年度(3年前期)'!$B$5:$N$208,COLUMN('2025年度(3年前期)'!$K$5)+1,0)&amp;""</f>
        <v/>
      </c>
      <c r="H75" s="1068"/>
      <c r="I75" s="1073" t="str">
        <f>VLOOKUP($C52,'2025年度(4年前期)'!$B$5:$N$208,COLUMN('2025年度(4年前期)'!$K$5)+1,0)&amp;""</f>
        <v/>
      </c>
      <c r="J75" s="1068"/>
      <c r="K75" s="1074" t="str">
        <f>VLOOKUP($C52,'2025年度(助産前期)'!$B$5:$N$208,COLUMN('2025年度(助産前期)'!$K$5)+1,0)&amp;""</f>
        <v/>
      </c>
      <c r="L75" s="1074"/>
      <c r="M75" s="1101" t="str">
        <f>VLOOKUP($C52,'2025年度(M1前期)'!$B$5:$N$208,COLUMN('2025年度(M1前期)'!$K$5)+1,0)&amp;""</f>
        <v/>
      </c>
      <c r="N75" s="1068"/>
      <c r="O75" s="1074" t="str">
        <f>VLOOKUP($C52,'2025年度(M2前期)'!$B$5:$N$208,COLUMN('2025年度(M2前期)'!$K$5)+1,0)&amp;""</f>
        <v/>
      </c>
      <c r="P75" s="1068"/>
      <c r="Q75" s="1074" t="str">
        <f>VLOOKUP($C52,'2025年度(D1前期)'!$B$5:$N$208,COLUMN('2025年度(D1前期)'!$K$5)+1,0)&amp;""</f>
        <v/>
      </c>
      <c r="R75" s="1068"/>
      <c r="S75" s="1074" t="str">
        <f>VLOOKUP($C52,'2025年度(D23前期)'!$B$5:$N$208,COLUMN('2025年度(D23前期)'!$K$5)+1,0)&amp;""</f>
        <v/>
      </c>
      <c r="T75" s="1068"/>
      <c r="Y75" s="882"/>
      <c r="Z75" s="1091"/>
      <c r="AA75" s="1152"/>
      <c r="AB75" s="1152"/>
      <c r="AC75" s="1152"/>
      <c r="AD75" s="1152"/>
      <c r="AE75" s="1152"/>
      <c r="AF75" s="1152"/>
      <c r="AG75" s="1152"/>
      <c r="AH75" s="1152"/>
      <c r="AI75" s="1152"/>
      <c r="AJ75" s="1152"/>
      <c r="AK75" s="1152"/>
      <c r="AL75" s="1152"/>
      <c r="AM75" s="1152"/>
      <c r="AN75" s="1152"/>
      <c r="AO75" s="1152"/>
      <c r="AP75" s="1152"/>
      <c r="AQ75" s="1152"/>
      <c r="AR75" s="1152"/>
      <c r="AS75" s="1152"/>
      <c r="AT75" s="1152"/>
      <c r="AU75" s="1152"/>
      <c r="AV75" s="1152"/>
      <c r="AW75" s="1152"/>
      <c r="AX75" s="1152"/>
      <c r="AY75" s="1152"/>
      <c r="AZ75" s="1152"/>
      <c r="BA75" s="1152"/>
      <c r="BB75" s="1152"/>
      <c r="BC75" s="1152"/>
      <c r="BD75" s="1152"/>
      <c r="BE75" s="1152"/>
      <c r="BF75" s="1152"/>
      <c r="BG75" s="1152"/>
      <c r="BH75" s="1152"/>
      <c r="BI75" s="1152"/>
      <c r="BJ75" s="1152"/>
      <c r="BK75" s="1296"/>
      <c r="BL75" s="1296"/>
      <c r="BM75" s="1296"/>
      <c r="BN75" s="1152"/>
      <c r="BO75" s="1152"/>
      <c r="BP75" s="1152"/>
      <c r="BQ75" s="1152"/>
      <c r="BR75" s="1152"/>
      <c r="BS75" s="1152"/>
      <c r="BT75" s="1152"/>
      <c r="BU75" s="1152"/>
      <c r="BV75" s="1152"/>
      <c r="BW75" s="1152"/>
    </row>
    <row r="76" spans="1:75">
      <c r="A76" s="1092"/>
      <c r="B76" s="16" t="s">
        <v>56</v>
      </c>
      <c r="C76" s="1120" t="s">
        <v>229</v>
      </c>
      <c r="D76" s="1138"/>
      <c r="E76" s="1063"/>
      <c r="F76" s="1075"/>
      <c r="G76" s="1063"/>
      <c r="H76" s="1075"/>
      <c r="I76" s="1063"/>
      <c r="J76" s="1075"/>
      <c r="K76" s="1064"/>
      <c r="L76" s="1064"/>
      <c r="M76" s="1061"/>
      <c r="N76" s="1075"/>
      <c r="O76" s="1064"/>
      <c r="P76" s="1075"/>
      <c r="Q76" s="1064"/>
      <c r="R76" s="1075"/>
      <c r="S76" s="1064"/>
      <c r="T76" s="1075"/>
      <c r="U76" s="20"/>
      <c r="V76" s="20"/>
      <c r="W76" s="20"/>
      <c r="X76" s="20"/>
      <c r="Y76" s="975"/>
      <c r="Z76" s="1092"/>
      <c r="AA76" s="1153"/>
      <c r="AB76" s="1153"/>
      <c r="AC76" s="1153"/>
      <c r="AD76" s="1153"/>
      <c r="AE76" s="1153"/>
      <c r="AF76" s="1153"/>
      <c r="AG76" s="1153"/>
      <c r="AH76" s="1153"/>
      <c r="AI76" s="1153"/>
      <c r="AJ76" s="1153"/>
      <c r="AK76" s="1153"/>
      <c r="AL76" s="1153"/>
      <c r="AM76" s="1153"/>
      <c r="AN76" s="1153"/>
      <c r="AO76" s="1153"/>
      <c r="AP76" s="1153"/>
      <c r="AQ76" s="1153"/>
      <c r="AR76" s="1153"/>
      <c r="AS76" s="1153"/>
      <c r="AT76" s="1153"/>
      <c r="AU76" s="1153"/>
      <c r="AV76" s="1153"/>
      <c r="AW76" s="1153"/>
      <c r="AX76" s="1153"/>
      <c r="AY76" s="1153"/>
      <c r="AZ76" s="1153"/>
      <c r="BA76" s="1153"/>
      <c r="BB76" s="1153"/>
      <c r="BC76" s="1153"/>
      <c r="BD76" s="1153"/>
      <c r="BE76" s="1153"/>
      <c r="BF76" s="1153"/>
      <c r="BG76" s="1153"/>
      <c r="BH76" s="1153"/>
      <c r="BI76" s="1153"/>
      <c r="BJ76" s="1153"/>
      <c r="BK76" s="1296"/>
      <c r="BL76" s="1296"/>
      <c r="BM76" s="1296"/>
      <c r="BN76" s="1153"/>
      <c r="BO76" s="1153"/>
      <c r="BP76" s="1153"/>
      <c r="BQ76" s="1153"/>
      <c r="BR76" s="1153"/>
      <c r="BS76" s="1153"/>
      <c r="BT76" s="1153"/>
      <c r="BU76" s="1153"/>
      <c r="BV76" s="1153"/>
      <c r="BW76" s="1153"/>
    </row>
    <row r="77" spans="1:75" ht="21.75">
      <c r="A77" s="5"/>
      <c r="B77" s="6"/>
      <c r="C77" s="1077">
        <f>C52+1</f>
        <v>45842</v>
      </c>
      <c r="D77" s="1077"/>
      <c r="E77" s="1077"/>
      <c r="F77" s="1077"/>
      <c r="G77" s="1077"/>
      <c r="H77" s="1077"/>
      <c r="I77" s="1077"/>
      <c r="J77" s="1077"/>
      <c r="K77" s="1077"/>
      <c r="L77" s="1077"/>
      <c r="M77" s="1077"/>
      <c r="N77" s="1077"/>
      <c r="O77" s="1077"/>
      <c r="P77" s="1077"/>
      <c r="Q77" s="1077"/>
      <c r="R77" s="1077"/>
      <c r="S77" s="1077"/>
      <c r="T77" s="1077"/>
      <c r="U77" s="1049">
        <f>C77</f>
        <v>45842</v>
      </c>
      <c r="V77" s="1050"/>
      <c r="W77" s="1050"/>
      <c r="X77" s="1050"/>
      <c r="Y77" s="1050"/>
      <c r="Z77" s="1051"/>
      <c r="AA77" s="41">
        <v>101</v>
      </c>
      <c r="AB77" s="41">
        <v>102</v>
      </c>
      <c r="AC77" s="41">
        <v>103</v>
      </c>
      <c r="AD77" s="41" t="s">
        <v>16</v>
      </c>
      <c r="AE77" s="41" t="s">
        <v>17</v>
      </c>
      <c r="AF77" s="41" t="s">
        <v>18</v>
      </c>
      <c r="AG77" s="41">
        <v>201</v>
      </c>
      <c r="AH77" s="42">
        <v>202</v>
      </c>
      <c r="AI77" s="41">
        <v>203</v>
      </c>
      <c r="AJ77" s="41">
        <v>204</v>
      </c>
      <c r="AK77" s="41">
        <v>205</v>
      </c>
      <c r="AL77" s="41" t="s">
        <v>19</v>
      </c>
      <c r="AM77" s="41" t="s">
        <v>69</v>
      </c>
      <c r="AN77" s="41" t="s">
        <v>21</v>
      </c>
      <c r="AO77" s="41" t="s">
        <v>22</v>
      </c>
      <c r="AP77" s="41" t="s">
        <v>23</v>
      </c>
      <c r="AQ77" s="41" t="s">
        <v>24</v>
      </c>
      <c r="AR77" s="41" t="s">
        <v>25</v>
      </c>
      <c r="AS77" s="41" t="s">
        <v>26</v>
      </c>
      <c r="AT77" s="41" t="s">
        <v>27</v>
      </c>
      <c r="AU77" s="41" t="s">
        <v>28</v>
      </c>
      <c r="AV77" s="41" t="s">
        <v>29</v>
      </c>
      <c r="AW77" s="41">
        <v>301</v>
      </c>
      <c r="AX77" s="42">
        <v>302</v>
      </c>
      <c r="AY77" s="43">
        <v>303</v>
      </c>
      <c r="AZ77" s="43">
        <v>304</v>
      </c>
      <c r="BA77" s="41" t="s">
        <v>30</v>
      </c>
      <c r="BB77" s="41" t="s">
        <v>31</v>
      </c>
      <c r="BC77" s="42" t="s">
        <v>32</v>
      </c>
      <c r="BD77" s="41" t="s">
        <v>33</v>
      </c>
      <c r="BE77" s="41" t="s">
        <v>34</v>
      </c>
      <c r="BF77" s="41" t="s">
        <v>35</v>
      </c>
      <c r="BG77" s="41" t="s">
        <v>36</v>
      </c>
      <c r="BH77" s="41" t="s">
        <v>37</v>
      </c>
      <c r="BI77" s="41" t="s">
        <v>38</v>
      </c>
      <c r="BJ77" s="41" t="s">
        <v>39</v>
      </c>
      <c r="BK77" s="44" t="s">
        <v>538</v>
      </c>
      <c r="BL77" s="44" t="s">
        <v>539</v>
      </c>
      <c r="BM77" s="44" t="s">
        <v>540</v>
      </c>
      <c r="BN77" s="44" t="s">
        <v>40</v>
      </c>
      <c r="BO77" s="44" t="s">
        <v>41</v>
      </c>
      <c r="BP77" s="44" t="s">
        <v>354</v>
      </c>
      <c r="BQ77" s="45" t="s">
        <v>42</v>
      </c>
      <c r="BR77" s="45" t="s">
        <v>43</v>
      </c>
      <c r="BS77" s="45" t="s">
        <v>44</v>
      </c>
      <c r="BT77" s="45" t="s">
        <v>45</v>
      </c>
      <c r="BU77" s="45" t="s">
        <v>46</v>
      </c>
      <c r="BV77" s="45" t="s">
        <v>47</v>
      </c>
      <c r="BW77" s="45" t="s">
        <v>48</v>
      </c>
    </row>
    <row r="78" spans="1:75" ht="13.5" customHeight="1">
      <c r="A78" s="1091" t="s">
        <v>49</v>
      </c>
      <c r="B78" s="12" t="s">
        <v>50</v>
      </c>
      <c r="C78" s="1122" t="str">
        <f>VLOOKUP($C77,'2025年度(1年前期)'!$B$5:$N$208,COLUMN('2025年度(1年前期)'!$C$5),0)&amp;""</f>
        <v>英語Ⅱ(B)</v>
      </c>
      <c r="D78" s="1123"/>
      <c r="E78" s="1148" t="str">
        <f>VLOOKUP($C77,'2025年度(2年前期)'!$B$5:$N$208,COLUMN('2025年度(2年前期)'!$C$5),0)&amp;""</f>
        <v>疾病･病態論Ⅱ
(廣井先生①)</v>
      </c>
      <c r="F78" s="1123"/>
      <c r="G78" s="1081" t="str">
        <f>VLOOKUP($C77,'2025年度(3年前期)'!$B$5:$N$208,COLUMN('2025年度(3年前期)'!$C$5),0)&amp;""</f>
        <v>看護教育論</v>
      </c>
      <c r="H78" s="1080"/>
      <c r="I78" s="1081" t="str">
        <f>VLOOKUP($C77,'2025年度(4年前期)'!$B$5:$N$208,COLUMN('2025年度(4年前期)'!$C$5),0)&amp;""</f>
        <v>政策医療看護学実習</v>
      </c>
      <c r="J78" s="1080"/>
      <c r="K78" s="1072" t="str">
        <f>VLOOKUP($C77,'2025年度(助産前期)'!$B$5:$N$208,COLUMN('2025年度(助産前期)'!$C$5),0)&amp;""</f>
        <v>助産学臨床講義</v>
      </c>
      <c r="L78" s="1096"/>
      <c r="M78" s="1105" t="str">
        <f>VLOOKUP($C77,'2025年度(M1前期)'!$B$5:$N$208,COLUMN('2025年度(M1前期)'!$C$5),0)&amp;""</f>
        <v>保健経済論</v>
      </c>
      <c r="N78" s="1096"/>
      <c r="O78" s="1081" t="str">
        <f>VLOOKUP($C77,'2025年度(M2前期)'!$B$5:$N$208,COLUMN('2025年度(M2前期)'!$C$5),0)&amp;""</f>
        <v>看護情報・管理学演習Ａ－Ⅱ
感染管理看護学演習Ａ－Ⅱ</v>
      </c>
      <c r="P78" s="1080"/>
      <c r="Q78" s="1081" t="str">
        <f>VLOOKUP($C77,'2025年度(D1前期)'!$B$5:$N$208,COLUMN('2025年度(D1前期)'!$C$5),0)&amp;""</f>
        <v>精神看護学演習Ｂ</v>
      </c>
      <c r="R78" s="1080"/>
      <c r="S78" s="1072" t="str">
        <f>VLOOKUP($C77,'2025年度(D23前期)'!$B$5:$N$208,COLUMN('2025年度(D23前期)'!$C$5),0)&amp;""</f>
        <v>特別研究</v>
      </c>
      <c r="T78" s="1080"/>
      <c r="U78" s="17"/>
      <c r="X78" s="981" t="s">
        <v>455</v>
      </c>
      <c r="Y78" s="971" t="s">
        <v>262</v>
      </c>
      <c r="Z78" s="1095" t="str">
        <f>A78</f>
        <v xml:space="preserve">１時限（09：20～10：50） </v>
      </c>
      <c r="AA78" s="1151"/>
      <c r="AB78" s="1151" t="s">
        <v>190</v>
      </c>
      <c r="AC78" s="1151"/>
      <c r="AD78" s="1151" t="s">
        <v>706</v>
      </c>
      <c r="AE78" s="1151" t="s">
        <v>655</v>
      </c>
      <c r="AF78" s="1151"/>
      <c r="AG78" s="1151" t="s">
        <v>462</v>
      </c>
      <c r="AH78" s="1151"/>
      <c r="AI78" s="1151"/>
      <c r="AJ78" s="1151"/>
      <c r="AK78" s="1151"/>
      <c r="AL78" s="1151"/>
      <c r="AM78" s="1151"/>
      <c r="AN78" s="1296"/>
      <c r="AO78" s="1296"/>
      <c r="AP78" s="1296"/>
      <c r="AQ78" s="1296"/>
      <c r="AR78" s="1296"/>
      <c r="AS78" s="1296"/>
      <c r="AT78" s="1296"/>
      <c r="AU78" s="1296"/>
      <c r="AV78" s="1296"/>
      <c r="AW78" s="1296" t="s">
        <v>239</v>
      </c>
      <c r="AX78" s="1296"/>
      <c r="AY78" s="1296"/>
      <c r="AZ78" s="1296"/>
      <c r="BA78" s="1151" t="s">
        <v>640</v>
      </c>
      <c r="BB78" s="1296"/>
      <c r="BC78" s="1151"/>
      <c r="BD78" s="1151"/>
      <c r="BE78" s="1151"/>
      <c r="BF78" s="1151"/>
      <c r="BG78" s="1151"/>
      <c r="BH78" s="1151"/>
      <c r="BI78" s="1151"/>
      <c r="BJ78" s="1296"/>
      <c r="BK78" s="1296"/>
      <c r="BL78" s="1296" t="s">
        <v>165</v>
      </c>
      <c r="BM78" s="1296"/>
      <c r="BN78" s="1151"/>
      <c r="BO78" s="1151"/>
      <c r="BP78" s="1151"/>
      <c r="BQ78" s="1151"/>
      <c r="BR78" s="1151"/>
      <c r="BS78" s="1151"/>
      <c r="BT78" s="1151"/>
      <c r="BU78" s="1151"/>
      <c r="BV78" s="1151"/>
      <c r="BW78" s="1151"/>
    </row>
    <row r="79" spans="1:75" ht="13.5" customHeight="1">
      <c r="A79" s="1091"/>
      <c r="B79" s="15" t="s">
        <v>53</v>
      </c>
      <c r="C79" s="1118" t="str">
        <f>IFERROR(VLOOKUP(C78,科目・教員!$A$1:$B$357,2,0),"")</f>
        <v/>
      </c>
      <c r="D79" s="1119"/>
      <c r="E79" s="1147" t="str">
        <f>IFERROR(VLOOKUP(E78,科目・教員!$A$1:$B$357,2,0),"")</f>
        <v/>
      </c>
      <c r="F79" s="1119"/>
      <c r="G79" s="1067" t="str">
        <f>IFERROR(VLOOKUP(G78,科目・教員!$A$1:$B$357,2,0),"")</f>
        <v>亀岡　智美</v>
      </c>
      <c r="H79" s="1066"/>
      <c r="I79" s="1067" t="str">
        <f>IFERROR(VLOOKUP(I78,科目・教員!$A$1:$B$357,2,0),"")</f>
        <v>各担当教員</v>
      </c>
      <c r="J79" s="1066"/>
      <c r="K79" s="1068" t="str">
        <f>IFERROR(VLOOKUP(K78,科目・教員!$A$1:$B$357,2,0),"")</f>
        <v/>
      </c>
      <c r="L79" s="1070"/>
      <c r="M79" s="1104" t="str">
        <f>IFERROR(VLOOKUP(M78,科目・教員!$A$1:$B$357,2,0),"")</f>
        <v>渡辺　幹司</v>
      </c>
      <c r="N79" s="1066"/>
      <c r="O79" s="1067" t="str">
        <f>IFERROR(VLOOKUP(O78,科目・教員!$A$1:$B$357,2,0),"")</f>
        <v/>
      </c>
      <c r="P79" s="1066"/>
      <c r="Q79" s="1067" t="str">
        <f>IFERROR(VLOOKUP(Q78,科目・教員!$A$1:$B$357,2,0),"")</f>
        <v/>
      </c>
      <c r="R79" s="1066"/>
      <c r="S79" s="1068" t="str">
        <f>IFERROR(VLOOKUP(S78,科目・教員!$A$1:$B$357,2,0),"")</f>
        <v/>
      </c>
      <c r="T79" s="1066"/>
      <c r="U79" s="17"/>
      <c r="X79" s="982" t="s">
        <v>707</v>
      </c>
      <c r="Y79" s="971" t="s">
        <v>250</v>
      </c>
      <c r="Z79" s="1091"/>
      <c r="AA79" s="1152"/>
      <c r="AB79" s="1152"/>
      <c r="AC79" s="1152"/>
      <c r="AD79" s="1152"/>
      <c r="AE79" s="1152"/>
      <c r="AF79" s="1152"/>
      <c r="AG79" s="1152"/>
      <c r="AH79" s="1152"/>
      <c r="AI79" s="1152"/>
      <c r="AJ79" s="1152"/>
      <c r="AK79" s="1152"/>
      <c r="AL79" s="1152"/>
      <c r="AM79" s="1152"/>
      <c r="AN79" s="1296"/>
      <c r="AO79" s="1296"/>
      <c r="AP79" s="1296"/>
      <c r="AQ79" s="1296"/>
      <c r="AR79" s="1296"/>
      <c r="AS79" s="1296"/>
      <c r="AT79" s="1296"/>
      <c r="AU79" s="1296"/>
      <c r="AV79" s="1296"/>
      <c r="AW79" s="1296"/>
      <c r="AX79" s="1296"/>
      <c r="AY79" s="1296"/>
      <c r="AZ79" s="1296"/>
      <c r="BA79" s="1152"/>
      <c r="BB79" s="1296"/>
      <c r="BC79" s="1152"/>
      <c r="BD79" s="1152"/>
      <c r="BE79" s="1152"/>
      <c r="BF79" s="1152"/>
      <c r="BG79" s="1152"/>
      <c r="BH79" s="1152"/>
      <c r="BI79" s="1152"/>
      <c r="BJ79" s="1296"/>
      <c r="BK79" s="1296"/>
      <c r="BL79" s="1296"/>
      <c r="BM79" s="1296"/>
      <c r="BN79" s="1152"/>
      <c r="BO79" s="1152"/>
      <c r="BP79" s="1152"/>
      <c r="BQ79" s="1152"/>
      <c r="BR79" s="1152"/>
      <c r="BS79" s="1152"/>
      <c r="BT79" s="1152"/>
      <c r="BU79" s="1152"/>
      <c r="BV79" s="1152"/>
      <c r="BW79" s="1152"/>
    </row>
    <row r="80" spans="1:75" ht="13.5" customHeight="1">
      <c r="A80" s="1091"/>
      <c r="B80" s="15" t="s">
        <v>59</v>
      </c>
      <c r="C80" s="1118" t="str">
        <f>VLOOKUP($C77,'2025年度(1年前期)'!$B$5:$N$208,COLUMN('2025年度(1年前期)'!$C$5)+1,0)&amp;""</f>
        <v>102</v>
      </c>
      <c r="D80" s="1119"/>
      <c r="E80" s="1147" t="str">
        <f>VLOOKUP($C77,'2025年度(2年前期)'!$B$5:$N$208,COLUMN('2025年度(2年前期)'!$C$5)+1,0)&amp;""</f>
        <v>201</v>
      </c>
      <c r="F80" s="1119"/>
      <c r="G80" s="1067" t="str">
        <f>VLOOKUP($C77,'2025年度(3年前期)'!$B$5:$N$208,COLUMN('2025年度(3年前期)'!$C$5)+1,0)&amp;""</f>
        <v>301</v>
      </c>
      <c r="H80" s="1066"/>
      <c r="I80" s="1067" t="str">
        <f>VLOOKUP($C77,'2025年度(4年前期)'!$B$5:$N$208,COLUMN('2025年度(4年前期)'!$C$5)+1,0)&amp;""</f>
        <v/>
      </c>
      <c r="J80" s="1066"/>
      <c r="K80" s="1068" t="str">
        <f>VLOOKUP($C77,'2025年度(助産前期)'!$B$5:$N$208,COLUMN('2025年度(助産前期)'!$C$5)+1,0)&amp;""</f>
        <v/>
      </c>
      <c r="L80" s="1070"/>
      <c r="M80" s="1104" t="str">
        <f>VLOOKUP($C77,'2025年度(M1前期)'!$B$5:$N$208,COLUMN('2025年度(M1前期)'!C$5)+1,0)&amp;""</f>
        <v>臨床講義室1</v>
      </c>
      <c r="N80" s="1066"/>
      <c r="O80" s="1067" t="str">
        <f>VLOOKUP($C77,'2025年度(M2前期)'!$B$5:$N$208,COLUMN('2025年度(M2前期)'!$C$5)+1,0)&amp;""</f>
        <v>情報:別途指定
感染:別途指定</v>
      </c>
      <c r="P80" s="1066"/>
      <c r="Q80" s="1067" t="str">
        <f>VLOOKUP($C77,'2025年度(D1前期)'!$B$5:$N$208,COLUMN('2025年度(D1前期)'!$C$5)+1,0)&amp;""</f>
        <v>別途指定</v>
      </c>
      <c r="R80" s="1066"/>
      <c r="S80" s="1068" t="str">
        <f>VLOOKUP($C77,'2025年度(D23前期)'!$B$5:$N$208,COLUMN('2025年度(D23前期)'!$C$5)+1,0)&amp;""</f>
        <v/>
      </c>
      <c r="T80" s="1066"/>
      <c r="U80" s="17"/>
      <c r="X80" s="982" t="s">
        <v>261</v>
      </c>
      <c r="Y80" s="971" t="s">
        <v>321</v>
      </c>
      <c r="Z80" s="1091"/>
      <c r="AA80" s="1152"/>
      <c r="AB80" s="1152"/>
      <c r="AC80" s="1152"/>
      <c r="AD80" s="1152"/>
      <c r="AE80" s="1152"/>
      <c r="AF80" s="1152"/>
      <c r="AG80" s="1152"/>
      <c r="AH80" s="1152"/>
      <c r="AI80" s="1152"/>
      <c r="AJ80" s="1152"/>
      <c r="AK80" s="1152"/>
      <c r="AL80" s="1152"/>
      <c r="AM80" s="1152"/>
      <c r="AN80" s="1296"/>
      <c r="AO80" s="1296"/>
      <c r="AP80" s="1296"/>
      <c r="AQ80" s="1296"/>
      <c r="AR80" s="1296"/>
      <c r="AS80" s="1296"/>
      <c r="AT80" s="1296"/>
      <c r="AU80" s="1296"/>
      <c r="AV80" s="1296"/>
      <c r="AW80" s="1296"/>
      <c r="AX80" s="1296"/>
      <c r="AY80" s="1296"/>
      <c r="AZ80" s="1296"/>
      <c r="BA80" s="1152"/>
      <c r="BB80" s="1296"/>
      <c r="BC80" s="1152"/>
      <c r="BD80" s="1152"/>
      <c r="BE80" s="1152"/>
      <c r="BF80" s="1152"/>
      <c r="BG80" s="1152"/>
      <c r="BH80" s="1152"/>
      <c r="BI80" s="1152"/>
      <c r="BJ80" s="1296"/>
      <c r="BK80" s="1296"/>
      <c r="BL80" s="1296"/>
      <c r="BM80" s="1296"/>
      <c r="BN80" s="1152"/>
      <c r="BO80" s="1152"/>
      <c r="BP80" s="1152"/>
      <c r="BQ80" s="1152"/>
      <c r="BR80" s="1152"/>
      <c r="BS80" s="1152"/>
      <c r="BT80" s="1152"/>
      <c r="BU80" s="1152"/>
      <c r="BV80" s="1152"/>
      <c r="BW80" s="1152"/>
    </row>
    <row r="81" spans="1:75" ht="13.5" customHeight="1">
      <c r="A81" s="1092"/>
      <c r="B81" s="16" t="s">
        <v>56</v>
      </c>
      <c r="C81" s="1142" t="s">
        <v>229</v>
      </c>
      <c r="D81" s="1198"/>
      <c r="E81" s="1356" t="s">
        <v>172</v>
      </c>
      <c r="F81" s="1198"/>
      <c r="G81" s="1063"/>
      <c r="H81" s="1062"/>
      <c r="I81" s="1116"/>
      <c r="J81" s="1145"/>
      <c r="K81" s="1064"/>
      <c r="L81" s="1069"/>
      <c r="M81" s="1106"/>
      <c r="N81" s="1062"/>
      <c r="O81" s="1063"/>
      <c r="P81" s="1062"/>
      <c r="Q81" s="1063"/>
      <c r="R81" s="1062"/>
      <c r="S81" s="1064"/>
      <c r="T81" s="1062"/>
      <c r="U81" s="17"/>
      <c r="X81" s="982" t="s">
        <v>708</v>
      </c>
      <c r="Y81" s="971" t="s">
        <v>505</v>
      </c>
      <c r="Z81" s="1092"/>
      <c r="AA81" s="1153"/>
      <c r="AB81" s="1153"/>
      <c r="AC81" s="1153"/>
      <c r="AD81" s="1153"/>
      <c r="AE81" s="1153"/>
      <c r="AF81" s="1153"/>
      <c r="AG81" s="1153"/>
      <c r="AH81" s="1153"/>
      <c r="AI81" s="1153"/>
      <c r="AJ81" s="1153"/>
      <c r="AK81" s="1153"/>
      <c r="AL81" s="1153"/>
      <c r="AM81" s="1153"/>
      <c r="AN81" s="1296"/>
      <c r="AO81" s="1296"/>
      <c r="AP81" s="1296"/>
      <c r="AQ81" s="1296"/>
      <c r="AR81" s="1296"/>
      <c r="AS81" s="1296"/>
      <c r="AT81" s="1296"/>
      <c r="AU81" s="1296"/>
      <c r="AV81" s="1296"/>
      <c r="AW81" s="1296"/>
      <c r="AX81" s="1296"/>
      <c r="AY81" s="1296"/>
      <c r="AZ81" s="1296"/>
      <c r="BA81" s="1153"/>
      <c r="BB81" s="1296"/>
      <c r="BC81" s="1153"/>
      <c r="BD81" s="1153"/>
      <c r="BE81" s="1153"/>
      <c r="BF81" s="1153"/>
      <c r="BG81" s="1153"/>
      <c r="BH81" s="1153"/>
      <c r="BI81" s="1153"/>
      <c r="BJ81" s="1296"/>
      <c r="BK81" s="1296"/>
      <c r="BL81" s="1296"/>
      <c r="BM81" s="1296"/>
      <c r="BN81" s="1153"/>
      <c r="BO81" s="1153"/>
      <c r="BP81" s="1153"/>
      <c r="BQ81" s="1153"/>
      <c r="BR81" s="1153"/>
      <c r="BS81" s="1153"/>
      <c r="BT81" s="1153"/>
      <c r="BU81" s="1153"/>
      <c r="BV81" s="1153"/>
      <c r="BW81" s="1153"/>
    </row>
    <row r="82" spans="1:75" ht="13.5" customHeight="1">
      <c r="A82" s="1091" t="s">
        <v>58</v>
      </c>
      <c r="B82" s="15" t="s">
        <v>50</v>
      </c>
      <c r="C82" s="1122" t="str">
        <f>VLOOKUP($C77,'2025年度(1年前期)'!$B$5:$N$208,COLUMN('2025年度(1年前期)'!$E$5),0)&amp;""</f>
        <v>英語Ⅱ(B)</v>
      </c>
      <c r="D82" s="1123"/>
      <c r="E82" s="1148" t="str">
        <f>VLOOKUP($C77,'2025年度(2年前期)'!$B$5:$N$208,COLUMN('2025年度(2年前期)'!$E$5),0)&amp;""</f>
        <v>疾病･病態論Ⅱ
(廣井先生②)</v>
      </c>
      <c r="F82" s="1123"/>
      <c r="G82" s="1081" t="str">
        <f>VLOOKUP($C77,'2025年度(3年前期)'!$B$5:$N$208,COLUMN('2025年度(3年前期)'!$E$5),0)&amp;""</f>
        <v>看護教育論</v>
      </c>
      <c r="H82" s="1080"/>
      <c r="I82" s="1081" t="str">
        <f>VLOOKUP($C77,'2025年度(4年前期)'!$B$5:$N$208,COLUMN('2025年度(4年前期)'!$E$5),0)&amp;""</f>
        <v>政策医療看護学実習</v>
      </c>
      <c r="J82" s="1080"/>
      <c r="K82" s="1072" t="str">
        <f>VLOOKUP($C77,'2025年度(助産前期)'!$B$5:$N$208,COLUMN('2025年度(助産前期)'!$E$5),0)&amp;""</f>
        <v>助産学臨床講義</v>
      </c>
      <c r="L82" s="1096"/>
      <c r="M82" s="1079" t="str">
        <f>VLOOKUP($C77,'2025年度(M1前期)'!$B$5:$N$208,COLUMN('2025年度(M1前期)'!$E$5),0)&amp;""</f>
        <v>保健経済論</v>
      </c>
      <c r="N82" s="1080"/>
      <c r="O82" s="1072" t="str">
        <f>VLOOKUP($C77,'2025年度(M2前期)'!$B$5:$N$208,COLUMN('2025年度(M2前期)'!$E$5),0)&amp;""</f>
        <v>看護情報・管理学演習Ａ－Ⅱ
感染管理看護学演習Ａ－Ⅱ</v>
      </c>
      <c r="P82" s="1080"/>
      <c r="Q82" s="1072" t="str">
        <f>VLOOKUP($C77,'2025年度(D1前期)'!$B$5:$N$208,COLUMN('2025年度(D1前期)'!$E$5),0)&amp;""</f>
        <v>精神看護学演習Ｂ</v>
      </c>
      <c r="R82" s="1080"/>
      <c r="S82" s="1072" t="str">
        <f>VLOOKUP($C77,'2025年度(D23前期)'!$B$5:$N$208,COLUMN('2025年度(D23前期)'!$E$5),0)&amp;""</f>
        <v>特別研究</v>
      </c>
      <c r="T82" s="1080"/>
      <c r="U82" s="17"/>
      <c r="Y82" s="971"/>
      <c r="Z82" s="1091" t="str">
        <f>A82</f>
        <v>２時限（11：00～12：30）</v>
      </c>
      <c r="AA82" s="1151"/>
      <c r="AB82" s="1151" t="s">
        <v>190</v>
      </c>
      <c r="AC82" s="1151"/>
      <c r="AD82" s="1151" t="s">
        <v>706</v>
      </c>
      <c r="AE82" s="1151" t="s">
        <v>655</v>
      </c>
      <c r="AF82" s="1151"/>
      <c r="AG82" s="1151" t="s">
        <v>462</v>
      </c>
      <c r="AH82" s="1151"/>
      <c r="AI82" s="1151"/>
      <c r="AJ82" s="1151"/>
      <c r="AK82" s="1151"/>
      <c r="AL82" s="1151"/>
      <c r="AM82" s="1151"/>
      <c r="AN82" s="1296"/>
      <c r="AO82" s="1296"/>
      <c r="AP82" s="1296"/>
      <c r="AQ82" s="1296"/>
      <c r="AR82" s="1296"/>
      <c r="AS82" s="1296"/>
      <c r="AT82" s="1296"/>
      <c r="AU82" s="1296"/>
      <c r="AV82" s="1296"/>
      <c r="AW82" s="1296" t="s">
        <v>239</v>
      </c>
      <c r="AX82" s="1296"/>
      <c r="AY82" s="1296"/>
      <c r="AZ82" s="1296"/>
      <c r="BA82" s="1151" t="s">
        <v>640</v>
      </c>
      <c r="BB82" s="1296"/>
      <c r="BC82" s="1151"/>
      <c r="BD82" s="1151"/>
      <c r="BE82" s="1151"/>
      <c r="BF82" s="1151"/>
      <c r="BG82" s="1151"/>
      <c r="BH82" s="1151"/>
      <c r="BI82" s="1151"/>
      <c r="BJ82" s="1296"/>
      <c r="BK82" s="1296"/>
      <c r="BL82" s="1296" t="s">
        <v>165</v>
      </c>
      <c r="BM82" s="1296"/>
      <c r="BN82" s="1151"/>
      <c r="BO82" s="1151"/>
      <c r="BP82" s="1151"/>
      <c r="BQ82" s="1151"/>
      <c r="BR82" s="1151"/>
      <c r="BS82" s="1151"/>
      <c r="BT82" s="1151"/>
      <c r="BU82" s="1151"/>
      <c r="BV82" s="1151"/>
      <c r="BW82" s="1151"/>
    </row>
    <row r="83" spans="1:75" ht="13.5" customHeight="1">
      <c r="A83" s="1091"/>
      <c r="B83" s="15" t="s">
        <v>53</v>
      </c>
      <c r="C83" s="1118" t="str">
        <f>IFERROR(VLOOKUP(C82,科目・教員!$A$1:$B$357,2,0),"")</f>
        <v/>
      </c>
      <c r="D83" s="1119"/>
      <c r="E83" s="1147" t="str">
        <f>IFERROR(VLOOKUP(E82,科目・教員!$A$1:$B$357,2,0),"")</f>
        <v/>
      </c>
      <c r="F83" s="1119"/>
      <c r="G83" s="1067" t="str">
        <f>IFERROR(VLOOKUP(G82,科目・教員!$A$1:$B$357,2,0),"")</f>
        <v>亀岡　智美</v>
      </c>
      <c r="H83" s="1066"/>
      <c r="I83" s="1067" t="str">
        <f>IFERROR(VLOOKUP(I82,科目・教員!$A$1:$B$357,2,0),"")</f>
        <v>各担当教員</v>
      </c>
      <c r="J83" s="1066"/>
      <c r="K83" s="1068" t="str">
        <f>IFERROR(VLOOKUP(K82,科目・教員!$A$1:$B$357,2,0),"")</f>
        <v/>
      </c>
      <c r="L83" s="1070"/>
      <c r="M83" s="1065" t="str">
        <f>IFERROR(VLOOKUP(M82,科目・教員!$A$1:$B$357,2,0),"")</f>
        <v>渡辺　幹司</v>
      </c>
      <c r="N83" s="1066"/>
      <c r="O83" s="1068" t="str">
        <f>IFERROR(VLOOKUP(O82,科目・教員!$A$1:$B$357,2,0),"")</f>
        <v/>
      </c>
      <c r="P83" s="1066"/>
      <c r="Q83" s="1068" t="str">
        <f>IFERROR(VLOOKUP(Q82,科目・教員!$A$1:$B$357,2,0),"")</f>
        <v/>
      </c>
      <c r="R83" s="1066"/>
      <c r="S83" s="1068" t="str">
        <f>IFERROR(VLOOKUP(S82,科目・教員!$A$1:$B$357,2,0),"")</f>
        <v/>
      </c>
      <c r="T83" s="1066"/>
      <c r="U83" s="17"/>
      <c r="X83" s="506" t="s">
        <v>262</v>
      </c>
      <c r="Y83" s="971" t="s">
        <v>660</v>
      </c>
      <c r="Z83" s="1091"/>
      <c r="AA83" s="1152"/>
      <c r="AB83" s="1152"/>
      <c r="AC83" s="1152"/>
      <c r="AD83" s="1152"/>
      <c r="AE83" s="1152"/>
      <c r="AF83" s="1152"/>
      <c r="AG83" s="1152"/>
      <c r="AH83" s="1152"/>
      <c r="AI83" s="1152"/>
      <c r="AJ83" s="1152"/>
      <c r="AK83" s="1152"/>
      <c r="AL83" s="1152"/>
      <c r="AM83" s="1152"/>
      <c r="AN83" s="1296"/>
      <c r="AO83" s="1296"/>
      <c r="AP83" s="1296"/>
      <c r="AQ83" s="1296"/>
      <c r="AR83" s="1296"/>
      <c r="AS83" s="1296"/>
      <c r="AT83" s="1296"/>
      <c r="AU83" s="1296"/>
      <c r="AV83" s="1296"/>
      <c r="AW83" s="1296"/>
      <c r="AX83" s="1296"/>
      <c r="AY83" s="1296"/>
      <c r="AZ83" s="1296"/>
      <c r="BA83" s="1152"/>
      <c r="BB83" s="1296"/>
      <c r="BC83" s="1152"/>
      <c r="BD83" s="1152"/>
      <c r="BE83" s="1152"/>
      <c r="BF83" s="1152"/>
      <c r="BG83" s="1152"/>
      <c r="BH83" s="1152"/>
      <c r="BI83" s="1152"/>
      <c r="BJ83" s="1296"/>
      <c r="BK83" s="1296"/>
      <c r="BL83" s="1296"/>
      <c r="BM83" s="1296"/>
      <c r="BN83" s="1152"/>
      <c r="BO83" s="1152"/>
      <c r="BP83" s="1152"/>
      <c r="BQ83" s="1152"/>
      <c r="BR83" s="1152"/>
      <c r="BS83" s="1152"/>
      <c r="BT83" s="1152"/>
      <c r="BU83" s="1152"/>
      <c r="BV83" s="1152"/>
      <c r="BW83" s="1152"/>
    </row>
    <row r="84" spans="1:75" ht="13.5" customHeight="1">
      <c r="A84" s="1091"/>
      <c r="B84" s="15" t="s">
        <v>59</v>
      </c>
      <c r="C84" s="1118" t="str">
        <f>VLOOKUP($C77,'2025年度(1年前期)'!$B$5:$N$208,COLUMN('2025年度(1年前期)'!$E$5)+1,0)&amp;""</f>
        <v>102</v>
      </c>
      <c r="D84" s="1119"/>
      <c r="E84" s="1147" t="str">
        <f>VLOOKUP($C77,'2025年度(2年前期)'!$B$5:$N$208,COLUMN('2025年度(2年前期)'!$E$5)+1,0)&amp;""</f>
        <v>201</v>
      </c>
      <c r="F84" s="1119"/>
      <c r="G84" s="1067" t="str">
        <f>VLOOKUP($C77,'2025年度(3年前期)'!$B$5:$N$208,COLUMN('2025年度(3年前期)'!$E$5)+1,0)&amp;""</f>
        <v>301</v>
      </c>
      <c r="H84" s="1066"/>
      <c r="I84" s="1067" t="str">
        <f>VLOOKUP($C77,'2025年度(4年前期)'!$B$5:$N$208,COLUMN('2025年度(4年前期)'!$E$5)+1,0)&amp;""</f>
        <v/>
      </c>
      <c r="J84" s="1066"/>
      <c r="K84" s="1068" t="str">
        <f>VLOOKUP($C77,'2025年度(助産前期)'!$B$5:$N$208,COLUMN('2025年度(助産前期)'!$E$5)+1,0)&amp;""</f>
        <v/>
      </c>
      <c r="L84" s="1070"/>
      <c r="M84" s="1065" t="str">
        <f>VLOOKUP($C77,'2025年度(M1前期)'!$B$5:$N$208,COLUMN('2025年度(M1前期)'!$E$5)+1,0)&amp;""</f>
        <v>臨床講義室1</v>
      </c>
      <c r="N84" s="1066"/>
      <c r="O84" s="1068" t="str">
        <f>VLOOKUP($C77,'2025年度(M2前期)'!$B$5:$N$208,COLUMN('2025年度(M2前期)'!$E$5)+1,0)&amp;""</f>
        <v>情報:別途指定
感染:別途指定</v>
      </c>
      <c r="P84" s="1066"/>
      <c r="Q84" s="1068" t="str">
        <f>VLOOKUP($C77,'2025年度(D1前期)'!$B$5:$N$208,COLUMN('2025年度(D1前期)'!$E$5)+1,0)&amp;""</f>
        <v>別途指定</v>
      </c>
      <c r="R84" s="1066"/>
      <c r="S84" s="1068" t="str">
        <f>VLOOKUP($C77,'2025年度(D23前期)'!$B$5:$N$208,COLUMN('2025年度(D23前期)'!$E$5)+1,0)&amp;""</f>
        <v/>
      </c>
      <c r="T84" s="1066"/>
      <c r="U84" s="17"/>
      <c r="X84" s="506" t="s">
        <v>709</v>
      </c>
      <c r="Y84" s="970" t="s">
        <v>662</v>
      </c>
      <c r="Z84" s="1091"/>
      <c r="AA84" s="1152"/>
      <c r="AB84" s="1152"/>
      <c r="AC84" s="1152"/>
      <c r="AD84" s="1152"/>
      <c r="AE84" s="1152"/>
      <c r="AF84" s="1152"/>
      <c r="AG84" s="1152"/>
      <c r="AH84" s="1152"/>
      <c r="AI84" s="1152"/>
      <c r="AJ84" s="1152"/>
      <c r="AK84" s="1152"/>
      <c r="AL84" s="1152"/>
      <c r="AM84" s="1152"/>
      <c r="AN84" s="1296"/>
      <c r="AO84" s="1296"/>
      <c r="AP84" s="1296"/>
      <c r="AQ84" s="1296"/>
      <c r="AR84" s="1296"/>
      <c r="AS84" s="1296"/>
      <c r="AT84" s="1296"/>
      <c r="AU84" s="1296"/>
      <c r="AV84" s="1296"/>
      <c r="AW84" s="1296"/>
      <c r="AX84" s="1296"/>
      <c r="AY84" s="1296"/>
      <c r="AZ84" s="1296"/>
      <c r="BA84" s="1152"/>
      <c r="BB84" s="1296"/>
      <c r="BC84" s="1152"/>
      <c r="BD84" s="1152"/>
      <c r="BE84" s="1152"/>
      <c r="BF84" s="1152"/>
      <c r="BG84" s="1152"/>
      <c r="BH84" s="1152"/>
      <c r="BI84" s="1152"/>
      <c r="BJ84" s="1296"/>
      <c r="BK84" s="1296"/>
      <c r="BL84" s="1296"/>
      <c r="BM84" s="1296"/>
      <c r="BN84" s="1152"/>
      <c r="BO84" s="1152"/>
      <c r="BP84" s="1152"/>
      <c r="BQ84" s="1152"/>
      <c r="BR84" s="1152"/>
      <c r="BS84" s="1152"/>
      <c r="BT84" s="1152"/>
      <c r="BU84" s="1152"/>
      <c r="BV84" s="1152"/>
      <c r="BW84" s="1152"/>
    </row>
    <row r="85" spans="1:75" ht="13.5" customHeight="1">
      <c r="A85" s="1100"/>
      <c r="B85" s="16" t="s">
        <v>56</v>
      </c>
      <c r="C85" s="1142" t="s">
        <v>229</v>
      </c>
      <c r="D85" s="1198"/>
      <c r="E85" s="1356" t="s">
        <v>172</v>
      </c>
      <c r="F85" s="1198"/>
      <c r="G85" s="1063"/>
      <c r="H85" s="1075"/>
      <c r="I85" s="1116"/>
      <c r="J85" s="1145"/>
      <c r="K85" s="1064"/>
      <c r="L85" s="1064"/>
      <c r="M85" s="1061"/>
      <c r="N85" s="1075"/>
      <c r="O85" s="1064"/>
      <c r="P85" s="1075"/>
      <c r="Q85" s="1064"/>
      <c r="R85" s="1075"/>
      <c r="S85" s="1064"/>
      <c r="T85" s="1075"/>
      <c r="U85" s="17"/>
      <c r="X85" s="506" t="s">
        <v>548</v>
      </c>
      <c r="Y85" s="970" t="s">
        <v>240</v>
      </c>
      <c r="Z85" s="1092"/>
      <c r="AA85" s="1153"/>
      <c r="AB85" s="1153"/>
      <c r="AC85" s="1153"/>
      <c r="AD85" s="1153"/>
      <c r="AE85" s="1153"/>
      <c r="AF85" s="1153"/>
      <c r="AG85" s="1153"/>
      <c r="AH85" s="1153"/>
      <c r="AI85" s="1153"/>
      <c r="AJ85" s="1153"/>
      <c r="AK85" s="1153"/>
      <c r="AL85" s="1153"/>
      <c r="AM85" s="1153"/>
      <c r="AN85" s="1296"/>
      <c r="AO85" s="1296"/>
      <c r="AP85" s="1296"/>
      <c r="AQ85" s="1296"/>
      <c r="AR85" s="1296"/>
      <c r="AS85" s="1296"/>
      <c r="AT85" s="1296"/>
      <c r="AU85" s="1296"/>
      <c r="AV85" s="1296"/>
      <c r="AW85" s="1296"/>
      <c r="AX85" s="1296"/>
      <c r="AY85" s="1296"/>
      <c r="AZ85" s="1296"/>
      <c r="BA85" s="1153"/>
      <c r="BB85" s="1296"/>
      <c r="BC85" s="1153"/>
      <c r="BD85" s="1153"/>
      <c r="BE85" s="1153"/>
      <c r="BF85" s="1153"/>
      <c r="BG85" s="1153"/>
      <c r="BH85" s="1153"/>
      <c r="BI85" s="1153"/>
      <c r="BJ85" s="1296"/>
      <c r="BK85" s="1296"/>
      <c r="BL85" s="1296"/>
      <c r="BM85" s="1296"/>
      <c r="BN85" s="1153"/>
      <c r="BO85" s="1153"/>
      <c r="BP85" s="1153"/>
      <c r="BQ85" s="1153"/>
      <c r="BR85" s="1153"/>
      <c r="BS85" s="1153"/>
      <c r="BT85" s="1153"/>
      <c r="BU85" s="1153"/>
      <c r="BV85" s="1153"/>
      <c r="BW85" s="1153"/>
    </row>
    <row r="86" spans="1:75" ht="13.5" customHeight="1">
      <c r="A86" s="1095" t="s">
        <v>60</v>
      </c>
      <c r="B86" s="18" t="s">
        <v>61</v>
      </c>
      <c r="C86" s="1079"/>
      <c r="D86" s="1080"/>
      <c r="E86" s="1081"/>
      <c r="F86" s="1080"/>
      <c r="G86" s="1081"/>
      <c r="H86" s="1080"/>
      <c r="I86" s="1081"/>
      <c r="J86" s="1080"/>
      <c r="K86" s="1072"/>
      <c r="L86" s="1096"/>
      <c r="M86" s="1079"/>
      <c r="N86" s="1080"/>
      <c r="O86" s="1072"/>
      <c r="P86" s="1080"/>
      <c r="Q86" s="1072"/>
      <c r="R86" s="1080"/>
      <c r="S86" s="1072"/>
      <c r="T86" s="1080"/>
      <c r="U86" s="65"/>
      <c r="X86" s="506" t="s">
        <v>165</v>
      </c>
      <c r="Z86" s="1091" t="str">
        <f>A86</f>
        <v>昼休み（12：30～13：30）</v>
      </c>
      <c r="AA86" s="1151"/>
      <c r="AB86" s="1151"/>
      <c r="AC86" s="1151"/>
      <c r="AD86" s="1151"/>
      <c r="AE86" s="1151"/>
      <c r="AF86" s="1151"/>
      <c r="AG86" s="1151"/>
      <c r="AH86" s="1151"/>
      <c r="AI86" s="1151"/>
      <c r="AJ86" s="1151"/>
      <c r="AK86" s="1151"/>
      <c r="AL86" s="1151"/>
      <c r="AM86" s="1151"/>
      <c r="AN86" s="1296"/>
      <c r="AO86" s="1296"/>
      <c r="AP86" s="1296"/>
      <c r="AQ86" s="1296"/>
      <c r="AR86" s="1296"/>
      <c r="AS86" s="1296"/>
      <c r="AT86" s="1296"/>
      <c r="AU86" s="1296"/>
      <c r="AV86" s="1296"/>
      <c r="AW86" s="1296"/>
      <c r="AX86" s="1296"/>
      <c r="AY86" s="1296"/>
      <c r="AZ86" s="1296"/>
      <c r="BA86" s="1296"/>
      <c r="BB86" s="1296"/>
      <c r="BC86" s="1151"/>
      <c r="BD86" s="1151"/>
      <c r="BE86" s="1151"/>
      <c r="BF86" s="1151"/>
      <c r="BG86" s="1151"/>
      <c r="BH86" s="1151"/>
      <c r="BI86" s="1151"/>
      <c r="BJ86" s="1151"/>
      <c r="BK86" s="1296"/>
      <c r="BL86" s="1296"/>
      <c r="BM86" s="1296"/>
      <c r="BN86" s="1151"/>
      <c r="BO86" s="1151"/>
      <c r="BP86" s="1151"/>
      <c r="BQ86" s="1151"/>
      <c r="BR86" s="1151"/>
      <c r="BS86" s="1151"/>
      <c r="BT86" s="1151"/>
      <c r="BU86" s="1151"/>
      <c r="BV86" s="1151"/>
      <c r="BW86" s="1151"/>
    </row>
    <row r="87" spans="1:75" ht="13.5" customHeight="1">
      <c r="A87" s="1091"/>
      <c r="B87" s="18" t="s">
        <v>62</v>
      </c>
      <c r="C87" s="1065"/>
      <c r="D87" s="1066"/>
      <c r="E87" s="1067"/>
      <c r="F87" s="1066"/>
      <c r="G87" s="1067"/>
      <c r="H87" s="1066"/>
      <c r="I87" s="1067"/>
      <c r="J87" s="1066"/>
      <c r="K87" s="1068"/>
      <c r="L87" s="1070"/>
      <c r="M87" s="1065"/>
      <c r="N87" s="1066"/>
      <c r="O87" s="1068"/>
      <c r="P87" s="1066"/>
      <c r="Q87" s="1068"/>
      <c r="R87" s="1066"/>
      <c r="S87" s="1068"/>
      <c r="T87" s="1066"/>
      <c r="U87" s="65"/>
      <c r="Z87" s="1091"/>
      <c r="AA87" s="1152"/>
      <c r="AB87" s="1152"/>
      <c r="AC87" s="1152"/>
      <c r="AD87" s="1152"/>
      <c r="AE87" s="1152"/>
      <c r="AF87" s="1152"/>
      <c r="AG87" s="1152"/>
      <c r="AH87" s="1152"/>
      <c r="AI87" s="1152"/>
      <c r="AJ87" s="1152"/>
      <c r="AK87" s="1152"/>
      <c r="AL87" s="1152"/>
      <c r="AM87" s="1152"/>
      <c r="AN87" s="1296"/>
      <c r="AO87" s="1296"/>
      <c r="AP87" s="1296"/>
      <c r="AQ87" s="1296"/>
      <c r="AR87" s="1296"/>
      <c r="AS87" s="1296"/>
      <c r="AT87" s="1296"/>
      <c r="AU87" s="1296"/>
      <c r="AV87" s="1296"/>
      <c r="AW87" s="1296"/>
      <c r="AX87" s="1296"/>
      <c r="AY87" s="1296"/>
      <c r="AZ87" s="1296"/>
      <c r="BA87" s="1296"/>
      <c r="BB87" s="1296"/>
      <c r="BC87" s="1152"/>
      <c r="BD87" s="1152"/>
      <c r="BE87" s="1152"/>
      <c r="BF87" s="1152"/>
      <c r="BG87" s="1152"/>
      <c r="BH87" s="1152"/>
      <c r="BI87" s="1152"/>
      <c r="BJ87" s="1152"/>
      <c r="BK87" s="1296"/>
      <c r="BL87" s="1296"/>
      <c r="BM87" s="1296"/>
      <c r="BN87" s="1152"/>
      <c r="BO87" s="1152"/>
      <c r="BP87" s="1152"/>
      <c r="BQ87" s="1152"/>
      <c r="BR87" s="1152"/>
      <c r="BS87" s="1152"/>
      <c r="BT87" s="1152"/>
      <c r="BU87" s="1152"/>
      <c r="BV87" s="1152"/>
      <c r="BW87" s="1152"/>
    </row>
    <row r="88" spans="1:75" ht="13.5" customHeight="1">
      <c r="A88" s="1091"/>
      <c r="B88" s="18" t="s">
        <v>59</v>
      </c>
      <c r="C88" s="1065"/>
      <c r="D88" s="1066"/>
      <c r="E88" s="1357"/>
      <c r="F88" s="1358"/>
      <c r="G88" s="1067"/>
      <c r="H88" s="1066"/>
      <c r="I88" s="1354"/>
      <c r="J88" s="1355"/>
      <c r="K88" s="1068"/>
      <c r="L88" s="1070"/>
      <c r="M88" s="1065"/>
      <c r="N88" s="1066"/>
      <c r="O88" s="1068"/>
      <c r="P88" s="1066"/>
      <c r="Q88" s="1068"/>
      <c r="R88" s="1066"/>
      <c r="S88" s="1068"/>
      <c r="T88" s="1066"/>
      <c r="U88" s="65"/>
      <c r="Z88" s="1091"/>
      <c r="AA88" s="1152"/>
      <c r="AB88" s="1152"/>
      <c r="AC88" s="1152"/>
      <c r="AD88" s="1152"/>
      <c r="AE88" s="1152"/>
      <c r="AF88" s="1152"/>
      <c r="AG88" s="1152"/>
      <c r="AH88" s="1152"/>
      <c r="AI88" s="1152"/>
      <c r="AJ88" s="1152"/>
      <c r="AK88" s="1152"/>
      <c r="AL88" s="1152"/>
      <c r="AM88" s="1152"/>
      <c r="AN88" s="1296"/>
      <c r="AO88" s="1296"/>
      <c r="AP88" s="1296"/>
      <c r="AQ88" s="1296"/>
      <c r="AR88" s="1296"/>
      <c r="AS88" s="1296"/>
      <c r="AT88" s="1296"/>
      <c r="AU88" s="1296"/>
      <c r="AV88" s="1296"/>
      <c r="AW88" s="1296"/>
      <c r="AX88" s="1296"/>
      <c r="AY88" s="1296"/>
      <c r="AZ88" s="1296"/>
      <c r="BA88" s="1296"/>
      <c r="BB88" s="1296"/>
      <c r="BC88" s="1152"/>
      <c r="BD88" s="1152"/>
      <c r="BE88" s="1152"/>
      <c r="BF88" s="1152"/>
      <c r="BG88" s="1152"/>
      <c r="BH88" s="1152"/>
      <c r="BI88" s="1152"/>
      <c r="BJ88" s="1152"/>
      <c r="BK88" s="1296"/>
      <c r="BL88" s="1296"/>
      <c r="BM88" s="1296"/>
      <c r="BN88" s="1152"/>
      <c r="BO88" s="1152"/>
      <c r="BP88" s="1152"/>
      <c r="BQ88" s="1152"/>
      <c r="BR88" s="1152"/>
      <c r="BS88" s="1152"/>
      <c r="BT88" s="1152"/>
      <c r="BU88" s="1152"/>
      <c r="BV88" s="1152"/>
      <c r="BW88" s="1152"/>
    </row>
    <row r="89" spans="1:75" ht="13.5" customHeight="1">
      <c r="A89" s="1092"/>
      <c r="B89" s="19" t="s">
        <v>56</v>
      </c>
      <c r="C89" s="1102"/>
      <c r="D89" s="1094"/>
      <c r="E89" s="1103"/>
      <c r="F89" s="1094"/>
      <c r="G89" s="1103"/>
      <c r="H89" s="1094"/>
      <c r="I89" s="1103"/>
      <c r="J89" s="1094"/>
      <c r="K89" s="1093"/>
      <c r="L89" s="1093"/>
      <c r="M89" s="1102"/>
      <c r="N89" s="1094"/>
      <c r="O89" s="1093"/>
      <c r="P89" s="1094"/>
      <c r="Q89" s="1093"/>
      <c r="R89" s="1094"/>
      <c r="S89" s="1093"/>
      <c r="T89" s="1094"/>
      <c r="U89" s="65"/>
      <c r="Z89" s="1092"/>
      <c r="AA89" s="1153"/>
      <c r="AB89" s="1153"/>
      <c r="AC89" s="1153"/>
      <c r="AD89" s="1153"/>
      <c r="AE89" s="1153"/>
      <c r="AF89" s="1153"/>
      <c r="AG89" s="1153"/>
      <c r="AH89" s="1153"/>
      <c r="AI89" s="1153"/>
      <c r="AJ89" s="1153"/>
      <c r="AK89" s="1153"/>
      <c r="AL89" s="1153"/>
      <c r="AM89" s="1153"/>
      <c r="AN89" s="1296"/>
      <c r="AO89" s="1296"/>
      <c r="AP89" s="1296"/>
      <c r="AQ89" s="1296"/>
      <c r="AR89" s="1296"/>
      <c r="AS89" s="1296"/>
      <c r="AT89" s="1296"/>
      <c r="AU89" s="1296"/>
      <c r="AV89" s="1296"/>
      <c r="AW89" s="1296"/>
      <c r="AX89" s="1296"/>
      <c r="AY89" s="1296"/>
      <c r="AZ89" s="1296"/>
      <c r="BA89" s="1296"/>
      <c r="BB89" s="1296"/>
      <c r="BC89" s="1153"/>
      <c r="BD89" s="1153"/>
      <c r="BE89" s="1153"/>
      <c r="BF89" s="1153"/>
      <c r="BG89" s="1153"/>
      <c r="BH89" s="1153"/>
      <c r="BI89" s="1153"/>
      <c r="BJ89" s="1153"/>
      <c r="BK89" s="1296"/>
      <c r="BL89" s="1296"/>
      <c r="BM89" s="1296"/>
      <c r="BN89" s="1153"/>
      <c r="BO89" s="1153"/>
      <c r="BP89" s="1153"/>
      <c r="BQ89" s="1153"/>
      <c r="BR89" s="1153"/>
      <c r="BS89" s="1153"/>
      <c r="BT89" s="1153"/>
      <c r="BU89" s="1153"/>
      <c r="BV89" s="1153"/>
      <c r="BW89" s="1153"/>
    </row>
    <row r="90" spans="1:75" ht="13.5" customHeight="1">
      <c r="A90" s="1091" t="s">
        <v>64</v>
      </c>
      <c r="B90" s="15" t="s">
        <v>50</v>
      </c>
      <c r="C90" s="1089" t="str">
        <f>VLOOKUP($C77,'2025年度(1年前期)'!$B$5:$N$208,COLUMN('2025年度(1年前期)'!$G$5),0)&amp;""</f>
        <v>人体の構造と機能Ⅱ</v>
      </c>
      <c r="D90" s="1072"/>
      <c r="E90" s="1132" t="str">
        <f>VLOOKUP($C77,'2025年度(2年前期)'!$B$5:$N$208,COLUMN('2025年度(2年前期)'!$G$5),0)&amp;""</f>
        <v>疾病･病態論Ⅱ
(廣井先生③)</v>
      </c>
      <c r="F90" s="1133"/>
      <c r="G90" s="1090" t="str">
        <f>VLOOKUP($C77,'2025年度(3年前期)'!$B$5:$N$208,COLUMN('2025年度(3年前期)'!$G$5),0)&amp;""</f>
        <v/>
      </c>
      <c r="H90" s="1072"/>
      <c r="I90" s="1090" t="str">
        <f>VLOOKUP($C77,'2025年度(4年前期)'!$B$5:$N$208,COLUMN('2025年度(4年前期)'!$G$5),0)&amp;""</f>
        <v>政策医療看護学実習</v>
      </c>
      <c r="J90" s="1072"/>
      <c r="K90" s="1071" t="str">
        <f>VLOOKUP($C77,'2025年度(助産前期)'!$B$5:$N$208,COLUMN('2025年度(助産前期)'!$G$5),0)&amp;""</f>
        <v>助産学臨床講義</v>
      </c>
      <c r="L90" s="1071"/>
      <c r="M90" s="1089" t="str">
        <f>VLOOKUP($C77,'2025年度(M1前期)'!$B$5:$N$208,COLUMN('2025年度(M1前期)'!$G$5),0)&amp;""</f>
        <v>国際看護学特論Ａ－Ⅱ
がん看護学特論Ａ－Ⅱ</v>
      </c>
      <c r="N90" s="1072"/>
      <c r="O90" s="1071" t="str">
        <f>VLOOKUP($C77,'2025年度(M2前期)'!$B$5:$N$208,COLUMN('2025年度(M2前期)'!$G$5),0)&amp;""</f>
        <v>特別研究</v>
      </c>
      <c r="P90" s="1072"/>
      <c r="Q90" s="1071" t="str">
        <f>VLOOKUP($C77,'2025年度(D1前期)'!$B$5:$N$208,COLUMN('2025年度(D1前期)'!$G$5),0)&amp;""</f>
        <v>看護情報・管理学特論Ｂ</v>
      </c>
      <c r="R90" s="1072"/>
      <c r="S90" s="1071" t="str">
        <f>VLOOKUP($C77,'2025年度(D23前期)'!$B$5:$N$208,COLUMN('2025年度(D23前期)'!$G$5),0)&amp;""</f>
        <v>特別研究</v>
      </c>
      <c r="T90" s="1072"/>
      <c r="U90" s="65"/>
      <c r="Z90" s="1091" t="str">
        <f>A90</f>
        <v>３時限（13：30～15：00）</v>
      </c>
      <c r="AA90" s="1151" t="s">
        <v>383</v>
      </c>
      <c r="AB90" s="1151"/>
      <c r="AC90" s="1151"/>
      <c r="AD90" s="1151" t="s">
        <v>706</v>
      </c>
      <c r="AE90" s="1151" t="s">
        <v>655</v>
      </c>
      <c r="AF90" s="1151"/>
      <c r="AG90" s="1151" t="s">
        <v>462</v>
      </c>
      <c r="AH90" s="1151"/>
      <c r="AI90" s="1151"/>
      <c r="AJ90" s="1151"/>
      <c r="AK90" s="1151"/>
      <c r="AL90" s="1151"/>
      <c r="AM90" s="1151"/>
      <c r="AN90" s="1296"/>
      <c r="AO90" s="1296"/>
      <c r="AP90" s="1296"/>
      <c r="AQ90" s="1296"/>
      <c r="AR90" s="1296"/>
      <c r="AS90" s="1296"/>
      <c r="AT90" s="1296"/>
      <c r="AU90" s="1296"/>
      <c r="AV90" s="1296"/>
      <c r="AW90" s="1296"/>
      <c r="AX90" s="1296"/>
      <c r="AY90" s="1296"/>
      <c r="AZ90" s="1296"/>
      <c r="BA90" s="1296"/>
      <c r="BB90" s="1296"/>
      <c r="BC90" s="1151"/>
      <c r="BD90" s="1151"/>
      <c r="BE90" s="1151"/>
      <c r="BF90" s="1151"/>
      <c r="BG90" s="1151"/>
      <c r="BH90" s="1151"/>
      <c r="BI90" s="1151"/>
      <c r="BJ90" s="1151"/>
      <c r="BK90" s="1296" t="s">
        <v>710</v>
      </c>
      <c r="BL90" s="1296" t="s">
        <v>165</v>
      </c>
      <c r="BM90" s="1296"/>
      <c r="BN90" s="1151"/>
      <c r="BO90" s="1151"/>
      <c r="BP90" s="1151"/>
      <c r="BQ90" s="1151"/>
      <c r="BR90" s="1151"/>
      <c r="BS90" s="1151"/>
      <c r="BT90" s="1151"/>
      <c r="BU90" s="1151"/>
      <c r="BV90" s="1151"/>
      <c r="BW90" s="1151"/>
    </row>
    <row r="91" spans="1:75" ht="13.5" customHeight="1">
      <c r="A91" s="1091"/>
      <c r="B91" s="24" t="s">
        <v>53</v>
      </c>
      <c r="C91" s="1101" t="str">
        <f>IFERROR(VLOOKUP(C90,科目・教員!$A$1:$B$357,2,0),"")</f>
        <v>本間　典子</v>
      </c>
      <c r="D91" s="1068"/>
      <c r="E91" s="1139" t="str">
        <f>IFERROR(VLOOKUP(E90,科目・教員!$A$1:$B$357,2,0),"")</f>
        <v/>
      </c>
      <c r="F91" s="1140"/>
      <c r="G91" s="1073" t="str">
        <f>IFERROR(VLOOKUP(G90,科目・教員!$A$1:$B$357,2,0),"")</f>
        <v/>
      </c>
      <c r="H91" s="1068"/>
      <c r="I91" s="1073" t="str">
        <f>IFERROR(VLOOKUP(I90,科目・教員!$A$1:$B$357,2,0),"")</f>
        <v>各担当教員</v>
      </c>
      <c r="J91" s="1068"/>
      <c r="K91" s="1074" t="str">
        <f>IFERROR(VLOOKUP(K90,科目・教員!$A$1:$B$357,2,0),"")</f>
        <v/>
      </c>
      <c r="L91" s="1074"/>
      <c r="M91" s="1101" t="str">
        <f>IFERROR(VLOOKUP(M90,科目・教員!$A$1:$B$357,2,0),"")</f>
        <v/>
      </c>
      <c r="N91" s="1068"/>
      <c r="O91" s="1074" t="str">
        <f>IFERROR(VLOOKUP(O90,科目・教員!$A$1:$B$357,2,0),"")</f>
        <v/>
      </c>
      <c r="P91" s="1068"/>
      <c r="Q91" s="1074" t="str">
        <f>IFERROR(VLOOKUP(Q90,科目・教員!$A$1:$B$357,2,0),"")</f>
        <v/>
      </c>
      <c r="R91" s="1068"/>
      <c r="S91" s="1074" t="str">
        <f>IFERROR(VLOOKUP(S90,科目・教員!$A$1:$B$357,2,0),"")</f>
        <v/>
      </c>
      <c r="T91" s="1068"/>
      <c r="U91" s="65"/>
      <c r="Z91" s="1091"/>
      <c r="AA91" s="1152"/>
      <c r="AB91" s="1152"/>
      <c r="AC91" s="1152"/>
      <c r="AD91" s="1152"/>
      <c r="AE91" s="1152"/>
      <c r="AF91" s="1152"/>
      <c r="AG91" s="1152"/>
      <c r="AH91" s="1152"/>
      <c r="AI91" s="1152"/>
      <c r="AJ91" s="1152"/>
      <c r="AK91" s="1152"/>
      <c r="AL91" s="1152"/>
      <c r="AM91" s="1152"/>
      <c r="AN91" s="1296"/>
      <c r="AO91" s="1296"/>
      <c r="AP91" s="1296"/>
      <c r="AQ91" s="1296"/>
      <c r="AR91" s="1296"/>
      <c r="AS91" s="1296"/>
      <c r="AT91" s="1296"/>
      <c r="AU91" s="1296"/>
      <c r="AV91" s="1296"/>
      <c r="AW91" s="1296"/>
      <c r="AX91" s="1296"/>
      <c r="AY91" s="1296"/>
      <c r="AZ91" s="1296"/>
      <c r="BA91" s="1296"/>
      <c r="BB91" s="1296"/>
      <c r="BC91" s="1152"/>
      <c r="BD91" s="1152"/>
      <c r="BE91" s="1152"/>
      <c r="BF91" s="1152"/>
      <c r="BG91" s="1152"/>
      <c r="BH91" s="1152"/>
      <c r="BI91" s="1152"/>
      <c r="BJ91" s="1152"/>
      <c r="BK91" s="1296"/>
      <c r="BL91" s="1296"/>
      <c r="BM91" s="1296"/>
      <c r="BN91" s="1152"/>
      <c r="BO91" s="1152"/>
      <c r="BP91" s="1152"/>
      <c r="BQ91" s="1152"/>
      <c r="BR91" s="1152"/>
      <c r="BS91" s="1152"/>
      <c r="BT91" s="1152"/>
      <c r="BU91" s="1152"/>
      <c r="BV91" s="1152"/>
      <c r="BW91" s="1152"/>
    </row>
    <row r="92" spans="1:75" ht="13.5" customHeight="1">
      <c r="A92" s="1091"/>
      <c r="B92" s="24" t="s">
        <v>59</v>
      </c>
      <c r="C92" s="1101" t="str">
        <f>VLOOKUP($C77,'2025年度(1年前期)'!$B$5:$N$208,COLUMN('2025年度(1年前期)'!$G$5)+1,0)&amp;""</f>
        <v>101</v>
      </c>
      <c r="D92" s="1068"/>
      <c r="E92" s="1139" t="str">
        <f>VLOOKUP($C77,'2025年度(2年前期)'!$B$5:$N$208,COLUMN('2025年度(2年前期)'!$G$5)+1,0)&amp;""</f>
        <v>201</v>
      </c>
      <c r="F92" s="1140"/>
      <c r="G92" s="1073" t="str">
        <f>VLOOKUP($C77,'2025年度(3年前期)'!$B$5:$N$208,COLUMN('2025年度(3年前期)'!$G$5)+1,0)&amp;""</f>
        <v/>
      </c>
      <c r="H92" s="1068"/>
      <c r="I92" s="1073" t="str">
        <f>VLOOKUP($C77,'2025年度(4年前期)'!$B$5:$N$208,COLUMN('2025年度(4年前期)'!$G$5)+1,0)&amp;""</f>
        <v/>
      </c>
      <c r="J92" s="1068"/>
      <c r="K92" s="1074" t="str">
        <f>VLOOKUP($C77,'2025年度(助産前期)'!$B$5:$N$208,COLUMN('2025年度(助産前期)'!$G$5)+1,0)&amp;""</f>
        <v/>
      </c>
      <c r="L92" s="1074"/>
      <c r="M92" s="1101" t="str">
        <f>VLOOKUP($C77,'2025年度(M1前期)'!$B$5:$N$208,COLUMN('2025年度(M1前期)'!$G$5)+1,0)&amp;""</f>
        <v>国際:別途指定
がん:別途指定</v>
      </c>
      <c r="N92" s="1068"/>
      <c r="O92" s="1074" t="str">
        <f>VLOOKUP($C77,'2025年度(M2前期)'!$B$5:$N$208,COLUMN('2025年度(M2前期)'!$G$5)+1,0)&amp;""</f>
        <v/>
      </c>
      <c r="P92" s="1068"/>
      <c r="Q92" s="1074" t="str">
        <f>VLOOKUP($C77,'2025年度(D1前期)'!$B$5:$N$208,COLUMN('2025年度(D1前期)'!$G$5)+1,0)&amp;""</f>
        <v>別途指定</v>
      </c>
      <c r="R92" s="1068"/>
      <c r="S92" s="1074" t="str">
        <f>VLOOKUP($C77,'2025年度(D23前期)'!$B$5:$N$208,COLUMN('2025年度(D23前期)'!$G$5)+1,0)&amp;""</f>
        <v/>
      </c>
      <c r="T92" s="1068"/>
      <c r="U92" s="65"/>
      <c r="Z92" s="1091"/>
      <c r="AA92" s="1152"/>
      <c r="AB92" s="1152"/>
      <c r="AC92" s="1152"/>
      <c r="AD92" s="1152"/>
      <c r="AE92" s="1152"/>
      <c r="AF92" s="1152"/>
      <c r="AG92" s="1152"/>
      <c r="AH92" s="1152"/>
      <c r="AI92" s="1152"/>
      <c r="AJ92" s="1152"/>
      <c r="AK92" s="1152"/>
      <c r="AL92" s="1152"/>
      <c r="AM92" s="1152"/>
      <c r="AN92" s="1296"/>
      <c r="AO92" s="1296"/>
      <c r="AP92" s="1296"/>
      <c r="AQ92" s="1296"/>
      <c r="AR92" s="1296"/>
      <c r="AS92" s="1296"/>
      <c r="AT92" s="1296"/>
      <c r="AU92" s="1296"/>
      <c r="AV92" s="1296"/>
      <c r="AW92" s="1296"/>
      <c r="AX92" s="1296"/>
      <c r="AY92" s="1296"/>
      <c r="AZ92" s="1296"/>
      <c r="BA92" s="1296"/>
      <c r="BB92" s="1296"/>
      <c r="BC92" s="1152"/>
      <c r="BD92" s="1152"/>
      <c r="BE92" s="1152"/>
      <c r="BF92" s="1152"/>
      <c r="BG92" s="1152"/>
      <c r="BH92" s="1152"/>
      <c r="BI92" s="1152"/>
      <c r="BJ92" s="1152"/>
      <c r="BK92" s="1296"/>
      <c r="BL92" s="1296"/>
      <c r="BM92" s="1296"/>
      <c r="BN92" s="1152"/>
      <c r="BO92" s="1152"/>
      <c r="BP92" s="1152"/>
      <c r="BQ92" s="1152"/>
      <c r="BR92" s="1152"/>
      <c r="BS92" s="1152"/>
      <c r="BT92" s="1152"/>
      <c r="BU92" s="1152"/>
      <c r="BV92" s="1152"/>
      <c r="BW92" s="1152"/>
    </row>
    <row r="93" spans="1:75" ht="13.5" customHeight="1">
      <c r="A93" s="1100"/>
      <c r="B93" s="16" t="s">
        <v>56</v>
      </c>
      <c r="C93" s="1061"/>
      <c r="D93" s="1075"/>
      <c r="E93" s="1356" t="s">
        <v>172</v>
      </c>
      <c r="F93" s="1198"/>
      <c r="G93" s="1063"/>
      <c r="H93" s="1075"/>
      <c r="I93" s="1116"/>
      <c r="J93" s="1145"/>
      <c r="K93" s="1064"/>
      <c r="L93" s="1064"/>
      <c r="M93" s="1061"/>
      <c r="N93" s="1075"/>
      <c r="O93" s="1064"/>
      <c r="P93" s="1075"/>
      <c r="Q93" s="1064"/>
      <c r="R93" s="1075"/>
      <c r="S93" s="1064"/>
      <c r="T93" s="1075"/>
      <c r="U93" s="65"/>
      <c r="Z93" s="1092"/>
      <c r="AA93" s="1153"/>
      <c r="AB93" s="1153"/>
      <c r="AC93" s="1153"/>
      <c r="AD93" s="1153"/>
      <c r="AE93" s="1153"/>
      <c r="AF93" s="1153"/>
      <c r="AG93" s="1153"/>
      <c r="AH93" s="1153"/>
      <c r="AI93" s="1153"/>
      <c r="AJ93" s="1153"/>
      <c r="AK93" s="1153"/>
      <c r="AL93" s="1153"/>
      <c r="AM93" s="1153"/>
      <c r="AN93" s="1296"/>
      <c r="AO93" s="1296"/>
      <c r="AP93" s="1296"/>
      <c r="AQ93" s="1296"/>
      <c r="AR93" s="1296"/>
      <c r="AS93" s="1296"/>
      <c r="AT93" s="1296"/>
      <c r="AU93" s="1296"/>
      <c r="AV93" s="1296"/>
      <c r="AW93" s="1296"/>
      <c r="AX93" s="1296"/>
      <c r="AY93" s="1296"/>
      <c r="AZ93" s="1296"/>
      <c r="BA93" s="1296"/>
      <c r="BB93" s="1296"/>
      <c r="BC93" s="1153"/>
      <c r="BD93" s="1153"/>
      <c r="BE93" s="1153"/>
      <c r="BF93" s="1153"/>
      <c r="BG93" s="1153"/>
      <c r="BH93" s="1153"/>
      <c r="BI93" s="1153"/>
      <c r="BJ93" s="1153"/>
      <c r="BK93" s="1296"/>
      <c r="BL93" s="1296"/>
      <c r="BM93" s="1296"/>
      <c r="BN93" s="1153"/>
      <c r="BO93" s="1153"/>
      <c r="BP93" s="1153"/>
      <c r="BQ93" s="1153"/>
      <c r="BR93" s="1153"/>
      <c r="BS93" s="1153"/>
      <c r="BT93" s="1153"/>
      <c r="BU93" s="1153"/>
      <c r="BV93" s="1153"/>
      <c r="BW93" s="1153"/>
    </row>
    <row r="94" spans="1:75" ht="13.5" customHeight="1">
      <c r="A94" s="1091" t="s">
        <v>67</v>
      </c>
      <c r="B94" s="25" t="s">
        <v>50</v>
      </c>
      <c r="C94" s="1089" t="str">
        <f>VLOOKUP($C77,'2025年度(1年前期)'!$B$5:$N$208,COLUMN('2025年度(1年前期)'!$I$5),0)&amp;""</f>
        <v>人体の構造と機能Ⅰ</v>
      </c>
      <c r="D94" s="1072"/>
      <c r="E94" s="1090" t="str">
        <f>VLOOKUP($C77,'2025年度(2年前期)'!$B$5:$N$208,COLUMN('2025年度(2年前期)'!$I$5),0)&amp;""</f>
        <v/>
      </c>
      <c r="F94" s="1072"/>
      <c r="G94" s="1090" t="str">
        <f>VLOOKUP($C77,'2025年度(3年前期)'!$B$5:$N$208,COLUMN('2025年度(3年前期)'!$I$5),0)&amp;""</f>
        <v/>
      </c>
      <c r="H94" s="1072"/>
      <c r="I94" s="1090" t="str">
        <f>VLOOKUP($C77,'2025年度(4年前期)'!$B$5:$N$208,COLUMN('2025年度(4年前期)'!$I$5),0)&amp;""</f>
        <v>政策医療看護学実習</v>
      </c>
      <c r="J94" s="1072"/>
      <c r="K94" s="1071" t="str">
        <f>VLOOKUP($C77,'2025年度(助産前期)'!$B$5:$N$208,COLUMN('2025年度(助産前期)'!$I$5),0)&amp;""</f>
        <v>助産学臨床講義</v>
      </c>
      <c r="L94" s="1071"/>
      <c r="M94" s="1089" t="str">
        <f>VLOOKUP($C77,'2025年度(M1前期)'!$B$5:$N$208,COLUMN('2025年度(M1前期)'!$I$5),0)&amp;""</f>
        <v>国際看護学特論Ａ－Ⅱ
がん看護学特論Ａ－Ⅱ</v>
      </c>
      <c r="N94" s="1072"/>
      <c r="O94" s="1071" t="str">
        <f>VLOOKUP($C77,'2025年度(M2前期)'!$B$5:$N$208,COLUMN('2025年度(M2前期)'!$I$5),0)&amp;""</f>
        <v>特別研究</v>
      </c>
      <c r="P94" s="1072"/>
      <c r="Q94" s="1071" t="str">
        <f>VLOOKUP($C77,'2025年度(D1前期)'!$B$5:$N$208,COLUMN('2025年度(D1前期)'!$I$5),0)&amp;""</f>
        <v>看護情報・管理学特論Ｂ</v>
      </c>
      <c r="R94" s="1072"/>
      <c r="S94" s="1071" t="str">
        <f>VLOOKUP($C77,'2025年度(D23前期)'!$B$5:$N$208,COLUMN('2025年度(D23前期)'!$I$5),0)&amp;""</f>
        <v>特別研究</v>
      </c>
      <c r="T94" s="1072"/>
      <c r="U94" s="65"/>
      <c r="Y94" s="911" t="s">
        <v>334</v>
      </c>
      <c r="Z94" s="1091" t="str">
        <f>A94</f>
        <v>４時限（15：10～16：40）</v>
      </c>
      <c r="AA94" s="1151" t="s">
        <v>224</v>
      </c>
      <c r="AB94" s="1151"/>
      <c r="AC94" s="1151"/>
      <c r="AD94" s="1151" t="s">
        <v>706</v>
      </c>
      <c r="AE94" s="1151" t="s">
        <v>655</v>
      </c>
      <c r="AF94" s="1151"/>
      <c r="AG94" s="1151"/>
      <c r="AH94" s="1151"/>
      <c r="AI94" s="1151"/>
      <c r="AJ94" s="1151"/>
      <c r="AK94" s="1151"/>
      <c r="AL94" s="1151"/>
      <c r="AM94" s="1151"/>
      <c r="AN94" s="1296"/>
      <c r="AO94" s="1296"/>
      <c r="AP94" s="1296"/>
      <c r="AQ94" s="1296"/>
      <c r="AR94" s="1296"/>
      <c r="AS94" s="1296"/>
      <c r="AT94" s="1296"/>
      <c r="AU94" s="1296"/>
      <c r="AV94" s="1296"/>
      <c r="AW94" s="1296"/>
      <c r="AX94" s="1296"/>
      <c r="AY94" s="1296"/>
      <c r="AZ94" s="1296"/>
      <c r="BA94" s="1296"/>
      <c r="BB94" s="1296"/>
      <c r="BC94" s="1151"/>
      <c r="BD94" s="1151"/>
      <c r="BE94" s="1151"/>
      <c r="BF94" s="1151"/>
      <c r="BG94" s="1151"/>
      <c r="BH94" s="1151"/>
      <c r="BI94" s="1151"/>
      <c r="BJ94" s="1151"/>
      <c r="BK94" s="1296"/>
      <c r="BL94" s="1296" t="s">
        <v>165</v>
      </c>
      <c r="BM94" s="1296"/>
      <c r="BN94" s="1151"/>
      <c r="BO94" s="1151" t="s">
        <v>334</v>
      </c>
      <c r="BP94" s="1151"/>
      <c r="BQ94" s="1151"/>
      <c r="BR94" s="1151"/>
      <c r="BS94" s="1151"/>
      <c r="BT94" s="1151"/>
      <c r="BU94" s="1151"/>
      <c r="BV94" s="1151"/>
      <c r="BW94" s="1151"/>
    </row>
    <row r="95" spans="1:75" ht="13.5" customHeight="1">
      <c r="A95" s="1091"/>
      <c r="B95" s="24" t="s">
        <v>53</v>
      </c>
      <c r="C95" s="1101" t="str">
        <f>IFERROR(VLOOKUP(C94,科目・教員!$A$1:$B$357,2,0),"")</f>
        <v>本間　典子</v>
      </c>
      <c r="D95" s="1068"/>
      <c r="E95" s="1073" t="str">
        <f>IFERROR(VLOOKUP(E94,科目・教員!$A$1:$B$357,2,0),"")</f>
        <v/>
      </c>
      <c r="F95" s="1068"/>
      <c r="G95" s="1073" t="str">
        <f>IFERROR(VLOOKUP(G94,科目・教員!$A$1:$B$357,2,0),"")</f>
        <v/>
      </c>
      <c r="H95" s="1068"/>
      <c r="I95" s="1073" t="str">
        <f>IFERROR(VLOOKUP(I94,科目・教員!$A$1:$B$357,2,0),"")</f>
        <v>各担当教員</v>
      </c>
      <c r="J95" s="1068"/>
      <c r="K95" s="1074" t="str">
        <f>IFERROR(VLOOKUP(K94,科目・教員!$A$1:$B$357,2,0),"")</f>
        <v/>
      </c>
      <c r="L95" s="1074"/>
      <c r="M95" s="1101" t="str">
        <f>IFERROR(VLOOKUP(M94,科目・教員!$A$1:$B$357,2,0),"")</f>
        <v/>
      </c>
      <c r="N95" s="1068"/>
      <c r="O95" s="1074" t="str">
        <f>IFERROR(VLOOKUP(O94,科目・教員!$A$1:$B$357,2,0),"")</f>
        <v/>
      </c>
      <c r="P95" s="1068"/>
      <c r="Q95" s="1074" t="str">
        <f>IFERROR(VLOOKUP(Q94,科目・教員!$A$1:$B$357,2,0),"")</f>
        <v/>
      </c>
      <c r="R95" s="1068"/>
      <c r="S95" s="1074" t="str">
        <f>IFERROR(VLOOKUP(S94,科目・教員!$A$1:$B$357,2,0),"")</f>
        <v/>
      </c>
      <c r="T95" s="1068"/>
      <c r="U95" s="65"/>
      <c r="Y95" s="911" t="s">
        <v>182</v>
      </c>
      <c r="Z95" s="1091"/>
      <c r="AA95" s="1152"/>
      <c r="AB95" s="1152"/>
      <c r="AC95" s="1152"/>
      <c r="AD95" s="1152"/>
      <c r="AE95" s="1152"/>
      <c r="AF95" s="1152"/>
      <c r="AG95" s="1152"/>
      <c r="AH95" s="1152"/>
      <c r="AI95" s="1152"/>
      <c r="AJ95" s="1152"/>
      <c r="AK95" s="1152"/>
      <c r="AL95" s="1152"/>
      <c r="AM95" s="1152"/>
      <c r="AN95" s="1296"/>
      <c r="AO95" s="1296"/>
      <c r="AP95" s="1296"/>
      <c r="AQ95" s="1296"/>
      <c r="AR95" s="1296"/>
      <c r="AS95" s="1296"/>
      <c r="AT95" s="1296"/>
      <c r="AU95" s="1296"/>
      <c r="AV95" s="1296"/>
      <c r="AW95" s="1296"/>
      <c r="AX95" s="1296"/>
      <c r="AY95" s="1296"/>
      <c r="AZ95" s="1296"/>
      <c r="BA95" s="1296"/>
      <c r="BB95" s="1296"/>
      <c r="BC95" s="1152"/>
      <c r="BD95" s="1152"/>
      <c r="BE95" s="1152"/>
      <c r="BF95" s="1152"/>
      <c r="BG95" s="1152"/>
      <c r="BH95" s="1152"/>
      <c r="BI95" s="1152"/>
      <c r="BJ95" s="1152"/>
      <c r="BK95" s="1296"/>
      <c r="BL95" s="1296"/>
      <c r="BM95" s="1296"/>
      <c r="BN95" s="1152"/>
      <c r="BO95" s="1152"/>
      <c r="BP95" s="1152"/>
      <c r="BQ95" s="1152"/>
      <c r="BR95" s="1152"/>
      <c r="BS95" s="1152"/>
      <c r="BT95" s="1152"/>
      <c r="BU95" s="1152"/>
      <c r="BV95" s="1152"/>
      <c r="BW95" s="1152"/>
    </row>
    <row r="96" spans="1:75" ht="13.5" customHeight="1">
      <c r="A96" s="1091"/>
      <c r="B96" s="24" t="s">
        <v>59</v>
      </c>
      <c r="C96" s="1101" t="str">
        <f>VLOOKUP($C77,'2025年度(1年前期)'!$B$5:$N$208,COLUMN('2025年度(1年前期)'!$I$5)+1,0)&amp;""</f>
        <v>101</v>
      </c>
      <c r="D96" s="1068"/>
      <c r="E96" s="1073" t="str">
        <f>VLOOKUP($C77,'2025年度(2年前期)'!$B$5:$N$208,COLUMN('2025年度(2年前期)'!$I$5)+1,0)&amp;""</f>
        <v/>
      </c>
      <c r="F96" s="1068"/>
      <c r="G96" s="1073" t="str">
        <f>VLOOKUP($C77,'2025年度(3年前期)'!$B$5:$N$208,COLUMN('2025年度(3年前期)'!$I$5)+1,0)&amp;""</f>
        <v/>
      </c>
      <c r="H96" s="1068"/>
      <c r="I96" s="1073" t="str">
        <f>VLOOKUP($C77,'2025年度(4年前期)'!$B$5:$N$208,COLUMN('2025年度(4年前期)'!$I$5)+1,0)&amp;""</f>
        <v/>
      </c>
      <c r="J96" s="1068"/>
      <c r="K96" s="1074" t="str">
        <f>VLOOKUP($C77,'2025年度(助産前期)'!$B$5:$N$208,COLUMN('2025年度(助産前期)'!$I$5)+1,0)&amp;""</f>
        <v/>
      </c>
      <c r="L96" s="1074"/>
      <c r="M96" s="1101" t="str">
        <f>VLOOKUP($C77,'2025年度(M1前期)'!$B$5:$N$208,COLUMN('2025年度(M1前期)'!$I$5)+1,0)&amp;""</f>
        <v>国際:別途指定
がん:別途指定</v>
      </c>
      <c r="N96" s="1068"/>
      <c r="O96" s="1074" t="str">
        <f>VLOOKUP($C77,'2025年度(M2前期)'!$B$5:$N$208,COLUMN('2025年度(M2前期)'!$I$5)+1,0)&amp;""</f>
        <v/>
      </c>
      <c r="P96" s="1068"/>
      <c r="Q96" s="1074" t="str">
        <f>VLOOKUP($C77,'2025年度(D1前期)'!$B$5:$N$208,COLUMN('2025年度(D1前期)'!$I$5)+1,0)&amp;""</f>
        <v>別途指定</v>
      </c>
      <c r="R96" s="1068"/>
      <c r="S96" s="1074" t="str">
        <f>VLOOKUP($C77,'2025年度(D23前期)'!$B$5:$N$208,COLUMN('2025年度(D23前期)'!$I$5)+1,0)&amp;""</f>
        <v/>
      </c>
      <c r="T96" s="1068"/>
      <c r="U96" s="65"/>
      <c r="Y96" s="911" t="s">
        <v>247</v>
      </c>
      <c r="Z96" s="1091"/>
      <c r="AA96" s="1152"/>
      <c r="AB96" s="1152"/>
      <c r="AC96" s="1152"/>
      <c r="AD96" s="1152"/>
      <c r="AE96" s="1152"/>
      <c r="AF96" s="1152"/>
      <c r="AG96" s="1152"/>
      <c r="AH96" s="1152"/>
      <c r="AI96" s="1152"/>
      <c r="AJ96" s="1152"/>
      <c r="AK96" s="1152"/>
      <c r="AL96" s="1152"/>
      <c r="AM96" s="1152"/>
      <c r="AN96" s="1296"/>
      <c r="AO96" s="1296"/>
      <c r="AP96" s="1296"/>
      <c r="AQ96" s="1296"/>
      <c r="AR96" s="1296"/>
      <c r="AS96" s="1296"/>
      <c r="AT96" s="1296"/>
      <c r="AU96" s="1296"/>
      <c r="AV96" s="1296"/>
      <c r="AW96" s="1296"/>
      <c r="AX96" s="1296"/>
      <c r="AY96" s="1296"/>
      <c r="AZ96" s="1296"/>
      <c r="BA96" s="1296"/>
      <c r="BB96" s="1296"/>
      <c r="BC96" s="1152"/>
      <c r="BD96" s="1152"/>
      <c r="BE96" s="1152"/>
      <c r="BF96" s="1152"/>
      <c r="BG96" s="1152"/>
      <c r="BH96" s="1152"/>
      <c r="BI96" s="1152"/>
      <c r="BJ96" s="1152"/>
      <c r="BK96" s="1296"/>
      <c r="BL96" s="1296"/>
      <c r="BM96" s="1296"/>
      <c r="BN96" s="1152"/>
      <c r="BO96" s="1152"/>
      <c r="BP96" s="1152"/>
      <c r="BQ96" s="1152"/>
      <c r="BR96" s="1152"/>
      <c r="BS96" s="1152"/>
      <c r="BT96" s="1152"/>
      <c r="BU96" s="1152"/>
      <c r="BV96" s="1152"/>
      <c r="BW96" s="1152"/>
    </row>
    <row r="97" spans="1:75" ht="13.5" customHeight="1">
      <c r="A97" s="1092"/>
      <c r="B97" s="26" t="s">
        <v>56</v>
      </c>
      <c r="C97" s="1149"/>
      <c r="D97" s="1117"/>
      <c r="E97" s="1150"/>
      <c r="F97" s="1136"/>
      <c r="G97" s="1063"/>
      <c r="H97" s="1075"/>
      <c r="I97" s="1116"/>
      <c r="J97" s="1145"/>
      <c r="K97" s="1064"/>
      <c r="L97" s="1064"/>
      <c r="M97" s="1061"/>
      <c r="N97" s="1075"/>
      <c r="O97" s="1064"/>
      <c r="P97" s="1075"/>
      <c r="Q97" s="1064"/>
      <c r="R97" s="1075"/>
      <c r="S97" s="1064"/>
      <c r="T97" s="1075"/>
      <c r="U97" s="65"/>
      <c r="Y97" s="911"/>
      <c r="Z97" s="1092"/>
      <c r="AA97" s="1153"/>
      <c r="AB97" s="1153"/>
      <c r="AC97" s="1153"/>
      <c r="AD97" s="1153"/>
      <c r="AE97" s="1153"/>
      <c r="AF97" s="1153"/>
      <c r="AG97" s="1153"/>
      <c r="AH97" s="1153"/>
      <c r="AI97" s="1153"/>
      <c r="AJ97" s="1153"/>
      <c r="AK97" s="1153"/>
      <c r="AL97" s="1153"/>
      <c r="AM97" s="1153"/>
      <c r="AN97" s="1296"/>
      <c r="AO97" s="1296"/>
      <c r="AP97" s="1296"/>
      <c r="AQ97" s="1296"/>
      <c r="AR97" s="1296"/>
      <c r="AS97" s="1296"/>
      <c r="AT97" s="1296"/>
      <c r="AU97" s="1296"/>
      <c r="AV97" s="1296"/>
      <c r="AW97" s="1296"/>
      <c r="AX97" s="1296"/>
      <c r="AY97" s="1296"/>
      <c r="AZ97" s="1296"/>
      <c r="BA97" s="1296"/>
      <c r="BB97" s="1296"/>
      <c r="BC97" s="1153"/>
      <c r="BD97" s="1153"/>
      <c r="BE97" s="1153"/>
      <c r="BF97" s="1153"/>
      <c r="BG97" s="1153"/>
      <c r="BH97" s="1153"/>
      <c r="BI97" s="1153"/>
      <c r="BJ97" s="1153"/>
      <c r="BK97" s="1296"/>
      <c r="BL97" s="1296"/>
      <c r="BM97" s="1296"/>
      <c r="BN97" s="1153"/>
      <c r="BO97" s="1153"/>
      <c r="BP97" s="1153"/>
      <c r="BQ97" s="1153"/>
      <c r="BR97" s="1153"/>
      <c r="BS97" s="1153"/>
      <c r="BT97" s="1153"/>
      <c r="BU97" s="1153"/>
      <c r="BV97" s="1153"/>
      <c r="BW97" s="1153"/>
    </row>
    <row r="98" spans="1:75" ht="13.5" customHeight="1">
      <c r="A98" s="1091" t="s">
        <v>68</v>
      </c>
      <c r="B98" s="15" t="s">
        <v>50</v>
      </c>
      <c r="C98" s="1298" t="str">
        <f>VLOOKUP($C77,'2025年度(1年前期)'!$B$5:$N$208,COLUMN('2025年度(1年前期)'!$K$5),0)&amp;""</f>
        <v>食の科学 再試の追試</v>
      </c>
      <c r="D98" s="1217"/>
      <c r="E98" s="1090" t="str">
        <f>VLOOKUP($C77,'2025年度(2年前期)'!$B$5:$N$208,COLUMN('2025年度(2年前期)'!$K$5),0)&amp;""</f>
        <v/>
      </c>
      <c r="F98" s="1072"/>
      <c r="G98" s="1090" t="str">
        <f>VLOOKUP($C77,'2025年度(3年前期)'!$B$5:$N$208,COLUMN('2025年度(3年前期)'!$K$5),0)&amp;""</f>
        <v/>
      </c>
      <c r="H98" s="1072"/>
      <c r="I98" s="1090" t="str">
        <f>VLOOKUP($C77,'2025年度(4年前期)'!$B$5:$N$208,COLUMN('2025年度(4年前期)'!$K$5),0)&amp;""</f>
        <v/>
      </c>
      <c r="J98" s="1072"/>
      <c r="K98" s="1071" t="str">
        <f>VLOOKUP($C77,'2025年度(助産前期)'!$B$5:$N$208,COLUMN('2025年度(助産前期)'!$K$5),0)&amp;""</f>
        <v/>
      </c>
      <c r="L98" s="1071"/>
      <c r="M98" s="1089" t="str">
        <f>VLOOKUP($C77,'2025年度(M1前期)'!$B$5:$N$208,COLUMN('2025年度(M1前期)'!$K$5),0)&amp;""</f>
        <v/>
      </c>
      <c r="N98" s="1072"/>
      <c r="O98" s="1071" t="str">
        <f>VLOOKUP($C77,'2025年度(M2前期)'!$B$5:$N$208,COLUMN('2025年度(M2前期)'!$K$5),0)&amp;""</f>
        <v/>
      </c>
      <c r="P98" s="1072"/>
      <c r="Q98" s="1071" t="str">
        <f>VLOOKUP($C77,'2025年度(D1前期)'!$B$5:$N$208,COLUMN('2025年度(D1前期)'!$K$5),0)&amp;""</f>
        <v/>
      </c>
      <c r="R98" s="1072"/>
      <c r="S98" s="1071" t="str">
        <f>VLOOKUP($C77,'2025年度(D23前期)'!$B$5:$N$208,COLUMN('2025年度(D23前期)'!$K$5),0)&amp;""</f>
        <v/>
      </c>
      <c r="T98" s="1072"/>
      <c r="U98" s="977" t="s">
        <v>711</v>
      </c>
      <c r="Y98" s="911"/>
      <c r="Z98" s="1095" t="str">
        <f>A98</f>
        <v>５時限（16：50～18：20）</v>
      </c>
      <c r="AA98" s="1151"/>
      <c r="AB98" s="1151" t="s">
        <v>712</v>
      </c>
      <c r="AC98" s="1151"/>
      <c r="AD98" s="1151" t="s">
        <v>706</v>
      </c>
      <c r="AE98" s="1151"/>
      <c r="AF98" s="1151"/>
      <c r="AG98" s="1151"/>
      <c r="AH98" s="1151"/>
      <c r="AI98" s="1151"/>
      <c r="AJ98" s="1151"/>
      <c r="AK98" s="1151"/>
      <c r="AL98" s="1151"/>
      <c r="AM98" s="1151"/>
      <c r="AN98" s="1151"/>
      <c r="AO98" s="1151"/>
      <c r="AP98" s="1151"/>
      <c r="AQ98" s="1151"/>
      <c r="AR98" s="1151"/>
      <c r="AS98" s="1151"/>
      <c r="AT98" s="1151"/>
      <c r="AU98" s="1151"/>
      <c r="AV98" s="1151"/>
      <c r="AW98" s="1151"/>
      <c r="AX98" s="1151"/>
      <c r="AY98" s="1151"/>
      <c r="AZ98" s="1151"/>
      <c r="BA98" s="1151"/>
      <c r="BB98" s="1151"/>
      <c r="BC98" s="1151"/>
      <c r="BD98" s="1151"/>
      <c r="BE98" s="1151"/>
      <c r="BF98" s="1151"/>
      <c r="BG98" s="1151"/>
      <c r="BH98" s="1151"/>
      <c r="BI98" s="1151"/>
      <c r="BJ98" s="1151"/>
      <c r="BK98" s="1296"/>
      <c r="BL98" s="1296" t="s">
        <v>165</v>
      </c>
      <c r="BM98" s="1296"/>
      <c r="BN98" s="1151"/>
      <c r="BO98" s="1151" t="s">
        <v>334</v>
      </c>
      <c r="BP98" s="1151"/>
      <c r="BQ98" s="1151"/>
      <c r="BR98" s="1151"/>
      <c r="BS98" s="1151"/>
      <c r="BT98" s="1151"/>
      <c r="BU98" s="1151"/>
      <c r="BV98" s="1151"/>
      <c r="BW98" s="1151"/>
    </row>
    <row r="99" spans="1:75" ht="13.5" customHeight="1">
      <c r="A99" s="1091"/>
      <c r="B99" s="15" t="s">
        <v>53</v>
      </c>
      <c r="C99" s="1297" t="str">
        <f>IFERROR(VLOOKUP(C98,科目・教員!$A$1:$B$357,2,0),"")</f>
        <v/>
      </c>
      <c r="D99" s="1215"/>
      <c r="E99" s="1073" t="str">
        <f>IFERROR(VLOOKUP(E98,科目・教員!$A$1:$B$357,2,0),"")</f>
        <v/>
      </c>
      <c r="F99" s="1068"/>
      <c r="G99" s="1073" t="str">
        <f>IFERROR(VLOOKUP(G98,科目・教員!$A$1:$B$357,2,0),"")</f>
        <v/>
      </c>
      <c r="H99" s="1068"/>
      <c r="I99" s="1073" t="str">
        <f>IFERROR(VLOOKUP(I98,科目・教員!$A$1:$B$357,2,0),"")</f>
        <v/>
      </c>
      <c r="J99" s="1068"/>
      <c r="K99" s="1074" t="str">
        <f>IFERROR(VLOOKUP(K98,科目・教員!$A$1:$B$357,2,0),"")</f>
        <v/>
      </c>
      <c r="L99" s="1074"/>
      <c r="M99" s="1101" t="str">
        <f>IFERROR(VLOOKUP(M98,科目・教員!$A$1:$B$357,2,0),"")</f>
        <v/>
      </c>
      <c r="N99" s="1068"/>
      <c r="O99" s="1074" t="str">
        <f>IFERROR(VLOOKUP(O98,科目・教員!$A$1:$B$357,2,0),"")</f>
        <v/>
      </c>
      <c r="P99" s="1068"/>
      <c r="Q99" s="1074" t="str">
        <f>IFERROR(VLOOKUP(Q98,科目・教員!$A$1:$B$357,2,0),"")</f>
        <v/>
      </c>
      <c r="R99" s="1068"/>
      <c r="S99" s="1074" t="str">
        <f>IFERROR(VLOOKUP(S98,科目・教員!$A$1:$B$357,2,0),"")</f>
        <v/>
      </c>
      <c r="T99" s="1068"/>
      <c r="U99" s="977" t="s">
        <v>713</v>
      </c>
      <c r="Y99" s="911"/>
      <c r="Z99" s="1091"/>
      <c r="AA99" s="1152"/>
      <c r="AB99" s="1152"/>
      <c r="AC99" s="1152"/>
      <c r="AD99" s="1152"/>
      <c r="AE99" s="1152"/>
      <c r="AF99" s="1152"/>
      <c r="AG99" s="1152"/>
      <c r="AH99" s="1152"/>
      <c r="AI99" s="1152"/>
      <c r="AJ99" s="1152"/>
      <c r="AK99" s="1152"/>
      <c r="AL99" s="1152"/>
      <c r="AM99" s="1152"/>
      <c r="AN99" s="1152"/>
      <c r="AO99" s="1152"/>
      <c r="AP99" s="1152"/>
      <c r="AQ99" s="1152"/>
      <c r="AR99" s="1152"/>
      <c r="AS99" s="1152"/>
      <c r="AT99" s="1152"/>
      <c r="AU99" s="1152"/>
      <c r="AV99" s="1152"/>
      <c r="AW99" s="1152"/>
      <c r="AX99" s="1152"/>
      <c r="AY99" s="1152"/>
      <c r="AZ99" s="1152"/>
      <c r="BA99" s="1152"/>
      <c r="BB99" s="1152"/>
      <c r="BC99" s="1152"/>
      <c r="BD99" s="1152"/>
      <c r="BE99" s="1152"/>
      <c r="BF99" s="1152"/>
      <c r="BG99" s="1152"/>
      <c r="BH99" s="1152"/>
      <c r="BI99" s="1152"/>
      <c r="BJ99" s="1152"/>
      <c r="BK99" s="1296"/>
      <c r="BL99" s="1296"/>
      <c r="BM99" s="1296"/>
      <c r="BN99" s="1152"/>
      <c r="BO99" s="1152"/>
      <c r="BP99" s="1152"/>
      <c r="BQ99" s="1152"/>
      <c r="BR99" s="1152"/>
      <c r="BS99" s="1152"/>
      <c r="BT99" s="1152"/>
      <c r="BU99" s="1152"/>
      <c r="BV99" s="1152"/>
      <c r="BW99" s="1152"/>
    </row>
    <row r="100" spans="1:75" ht="13.5" customHeight="1">
      <c r="A100" s="1091"/>
      <c r="B100" s="15" t="s">
        <v>59</v>
      </c>
      <c r="C100" s="1297" t="str">
        <f>VLOOKUP($C77,'2025年度(1年前期)'!$B$5:$N$208,COLUMN('2025年度(1年前期)'!$K$5)+1,0)&amp;""</f>
        <v>102</v>
      </c>
      <c r="D100" s="1215"/>
      <c r="E100" s="1073" t="str">
        <f>VLOOKUP($C77,'2025年度(2年前期)'!$B$5:$N$208,COLUMN('2025年度(2年前期)'!$K$5)+1,0)&amp;""</f>
        <v/>
      </c>
      <c r="F100" s="1068"/>
      <c r="G100" s="1073" t="str">
        <f>VLOOKUP($C77,'2025年度(3年前期)'!$B$5:$N$208,COLUMN('2025年度(3年前期)'!$K$5)+1,0)&amp;""</f>
        <v/>
      </c>
      <c r="H100" s="1068"/>
      <c r="I100" s="1073" t="str">
        <f>VLOOKUP($C77,'2025年度(4年前期)'!$B$5:$N$208,COLUMN('2025年度(4年前期)'!$K$5)+1,0)&amp;""</f>
        <v/>
      </c>
      <c r="J100" s="1068"/>
      <c r="K100" s="1074" t="str">
        <f>VLOOKUP($C77,'2025年度(助産前期)'!$B$5:$N$208,COLUMN('2025年度(助産前期)'!$K$5)+1,0)&amp;""</f>
        <v/>
      </c>
      <c r="L100" s="1074"/>
      <c r="M100" s="1101" t="str">
        <f>VLOOKUP($C77,'2025年度(M1前期)'!$B$5:$N$208,COLUMN('2025年度(M1前期)'!$K$5)+1,0)&amp;""</f>
        <v/>
      </c>
      <c r="N100" s="1068"/>
      <c r="O100" s="1074" t="str">
        <f>VLOOKUP($C77,'2025年度(M2前期)'!$B$5:$N$208,COLUMN('2025年度(M2前期)'!$K$5)+1,0)&amp;""</f>
        <v/>
      </c>
      <c r="P100" s="1068"/>
      <c r="Q100" s="1074" t="str">
        <f>VLOOKUP($C77,'2025年度(D1前期)'!$B$5:$N$208,COLUMN('2025年度(D1前期)'!$K$5)+1,0)&amp;""</f>
        <v/>
      </c>
      <c r="R100" s="1068"/>
      <c r="S100" s="1074" t="str">
        <f>VLOOKUP($C77,'2025年度(D23前期)'!$B$5:$N$208,COLUMN('2025年度(D23前期)'!$K$5)+1,0)&amp;""</f>
        <v/>
      </c>
      <c r="T100" s="1068"/>
      <c r="U100" s="977" t="s">
        <v>714</v>
      </c>
      <c r="Y100" s="911"/>
      <c r="Z100" s="1091"/>
      <c r="AA100" s="1152"/>
      <c r="AB100" s="1152"/>
      <c r="AC100" s="1152"/>
      <c r="AD100" s="1152"/>
      <c r="AE100" s="1152"/>
      <c r="AF100" s="1152"/>
      <c r="AG100" s="1152"/>
      <c r="AH100" s="1152"/>
      <c r="AI100" s="1152"/>
      <c r="AJ100" s="1152"/>
      <c r="AK100" s="1152"/>
      <c r="AL100" s="1152"/>
      <c r="AM100" s="1152"/>
      <c r="AN100" s="1152"/>
      <c r="AO100" s="1152"/>
      <c r="AP100" s="1152"/>
      <c r="AQ100" s="1152"/>
      <c r="AR100" s="1152"/>
      <c r="AS100" s="1152"/>
      <c r="AT100" s="1152"/>
      <c r="AU100" s="1152"/>
      <c r="AV100" s="1152"/>
      <c r="AW100" s="1152"/>
      <c r="AX100" s="1152"/>
      <c r="AY100" s="1152"/>
      <c r="AZ100" s="1152"/>
      <c r="BA100" s="1152"/>
      <c r="BB100" s="1152"/>
      <c r="BC100" s="1152"/>
      <c r="BD100" s="1152"/>
      <c r="BE100" s="1152"/>
      <c r="BF100" s="1152"/>
      <c r="BG100" s="1152"/>
      <c r="BH100" s="1152"/>
      <c r="BI100" s="1152"/>
      <c r="BJ100" s="1152"/>
      <c r="BK100" s="1296"/>
      <c r="BL100" s="1296"/>
      <c r="BM100" s="1296"/>
      <c r="BN100" s="1152"/>
      <c r="BO100" s="1152"/>
      <c r="BP100" s="1152"/>
      <c r="BQ100" s="1152"/>
      <c r="BR100" s="1152"/>
      <c r="BS100" s="1152"/>
      <c r="BT100" s="1152"/>
      <c r="BU100" s="1152"/>
      <c r="BV100" s="1152"/>
      <c r="BW100" s="1152"/>
    </row>
    <row r="101" spans="1:75" ht="13.5" customHeight="1">
      <c r="A101" s="1092"/>
      <c r="B101" s="16" t="s">
        <v>56</v>
      </c>
      <c r="C101" s="1299"/>
      <c r="D101" s="1300"/>
      <c r="E101" s="1063"/>
      <c r="F101" s="1075"/>
      <c r="G101" s="1063"/>
      <c r="H101" s="1075"/>
      <c r="I101" s="1063"/>
      <c r="J101" s="1075"/>
      <c r="K101" s="1064"/>
      <c r="L101" s="1064"/>
      <c r="M101" s="1061"/>
      <c r="N101" s="1075"/>
      <c r="O101" s="1064"/>
      <c r="P101" s="1075"/>
      <c r="Q101" s="1064"/>
      <c r="R101" s="1075"/>
      <c r="S101" s="1064"/>
      <c r="T101" s="1075"/>
      <c r="U101" s="978"/>
      <c r="V101" s="20"/>
      <c r="W101" s="20"/>
      <c r="X101" s="20"/>
      <c r="Y101" s="976"/>
      <c r="Z101" s="1092"/>
      <c r="AA101" s="1153"/>
      <c r="AB101" s="1153"/>
      <c r="AC101" s="1153"/>
      <c r="AD101" s="1153"/>
      <c r="AE101" s="1153"/>
      <c r="AF101" s="1153"/>
      <c r="AG101" s="1153"/>
      <c r="AH101" s="1153"/>
      <c r="AI101" s="1153"/>
      <c r="AJ101" s="1153"/>
      <c r="AK101" s="1153"/>
      <c r="AL101" s="1153"/>
      <c r="AM101" s="1153"/>
      <c r="AN101" s="1153"/>
      <c r="AO101" s="1153"/>
      <c r="AP101" s="1153"/>
      <c r="AQ101" s="1153"/>
      <c r="AR101" s="1153"/>
      <c r="AS101" s="1153"/>
      <c r="AT101" s="1153"/>
      <c r="AU101" s="1153"/>
      <c r="AV101" s="1153"/>
      <c r="AW101" s="1153"/>
      <c r="AX101" s="1153"/>
      <c r="AY101" s="1153"/>
      <c r="AZ101" s="1153"/>
      <c r="BA101" s="1153"/>
      <c r="BB101" s="1153"/>
      <c r="BC101" s="1153"/>
      <c r="BD101" s="1153"/>
      <c r="BE101" s="1153"/>
      <c r="BF101" s="1153"/>
      <c r="BG101" s="1153"/>
      <c r="BH101" s="1153"/>
      <c r="BI101" s="1153"/>
      <c r="BJ101" s="1153"/>
      <c r="BK101" s="1296"/>
      <c r="BL101" s="1296"/>
      <c r="BM101" s="1296"/>
      <c r="BN101" s="1153"/>
      <c r="BO101" s="1153"/>
      <c r="BP101" s="1153"/>
      <c r="BQ101" s="1153"/>
      <c r="BR101" s="1153"/>
      <c r="BS101" s="1153"/>
      <c r="BT101" s="1153"/>
      <c r="BU101" s="1153"/>
      <c r="BV101" s="1153"/>
      <c r="BW101" s="1153"/>
    </row>
    <row r="102" spans="1:75" ht="21.75">
      <c r="A102" s="29"/>
      <c r="B102" s="30"/>
      <c r="C102" s="1113">
        <f>C77+1</f>
        <v>45843</v>
      </c>
      <c r="D102" s="1113"/>
      <c r="E102" s="1113"/>
      <c r="F102" s="1113"/>
      <c r="G102" s="1113"/>
      <c r="H102" s="1113"/>
      <c r="I102" s="1113"/>
      <c r="J102" s="1113"/>
      <c r="K102" s="1113"/>
      <c r="L102" s="1113"/>
      <c r="M102" s="1113"/>
      <c r="N102" s="1113"/>
      <c r="O102" s="1113"/>
      <c r="P102" s="1113"/>
      <c r="Q102" s="1113"/>
      <c r="R102" s="1113"/>
      <c r="S102" s="1113"/>
      <c r="T102" s="1113"/>
      <c r="U102" s="1052">
        <f>C102</f>
        <v>45843</v>
      </c>
      <c r="V102" s="1053"/>
      <c r="W102" s="1053"/>
      <c r="X102" s="1053"/>
      <c r="Y102" s="1053"/>
      <c r="Z102" s="1054"/>
      <c r="AA102" s="41">
        <v>101</v>
      </c>
      <c r="AB102" s="41">
        <v>102</v>
      </c>
      <c r="AC102" s="41">
        <v>103</v>
      </c>
      <c r="AD102" s="41" t="s">
        <v>16</v>
      </c>
      <c r="AE102" s="41" t="s">
        <v>17</v>
      </c>
      <c r="AF102" s="41" t="s">
        <v>18</v>
      </c>
      <c r="AG102" s="41">
        <v>201</v>
      </c>
      <c r="AH102" s="42">
        <v>202</v>
      </c>
      <c r="AI102" s="41">
        <v>203</v>
      </c>
      <c r="AJ102" s="41">
        <v>204</v>
      </c>
      <c r="AK102" s="41">
        <v>205</v>
      </c>
      <c r="AL102" s="41" t="s">
        <v>19</v>
      </c>
      <c r="AM102" s="41" t="s">
        <v>69</v>
      </c>
      <c r="AN102" s="41" t="s">
        <v>21</v>
      </c>
      <c r="AO102" s="41" t="s">
        <v>22</v>
      </c>
      <c r="AP102" s="41" t="s">
        <v>23</v>
      </c>
      <c r="AQ102" s="41" t="s">
        <v>24</v>
      </c>
      <c r="AR102" s="41" t="s">
        <v>25</v>
      </c>
      <c r="AS102" s="41" t="s">
        <v>26</v>
      </c>
      <c r="AT102" s="41" t="s">
        <v>27</v>
      </c>
      <c r="AU102" s="41" t="s">
        <v>28</v>
      </c>
      <c r="AV102" s="41" t="s">
        <v>29</v>
      </c>
      <c r="AW102" s="41">
        <v>301</v>
      </c>
      <c r="AX102" s="42">
        <v>302</v>
      </c>
      <c r="AY102" s="43">
        <v>303</v>
      </c>
      <c r="AZ102" s="43">
        <v>304</v>
      </c>
      <c r="BA102" s="41" t="s">
        <v>30</v>
      </c>
      <c r="BB102" s="41" t="s">
        <v>31</v>
      </c>
      <c r="BC102" s="42" t="s">
        <v>32</v>
      </c>
      <c r="BD102" s="41" t="s">
        <v>33</v>
      </c>
      <c r="BE102" s="41" t="s">
        <v>34</v>
      </c>
      <c r="BF102" s="41" t="s">
        <v>35</v>
      </c>
      <c r="BG102" s="41" t="s">
        <v>36</v>
      </c>
      <c r="BH102" s="41" t="s">
        <v>37</v>
      </c>
      <c r="BI102" s="41" t="s">
        <v>38</v>
      </c>
      <c r="BJ102" s="41" t="s">
        <v>39</v>
      </c>
      <c r="BK102" s="44" t="s">
        <v>538</v>
      </c>
      <c r="BL102" s="44" t="s">
        <v>539</v>
      </c>
      <c r="BM102" s="44" t="s">
        <v>540</v>
      </c>
      <c r="BN102" s="44" t="s">
        <v>40</v>
      </c>
      <c r="BO102" s="44" t="s">
        <v>41</v>
      </c>
      <c r="BP102" s="44" t="s">
        <v>354</v>
      </c>
      <c r="BQ102" s="45" t="s">
        <v>42</v>
      </c>
      <c r="BR102" s="45" t="s">
        <v>43</v>
      </c>
      <c r="BS102" s="45" t="s">
        <v>44</v>
      </c>
      <c r="BT102" s="45" t="s">
        <v>45</v>
      </c>
      <c r="BU102" s="45" t="s">
        <v>46</v>
      </c>
      <c r="BV102" s="45" t="s">
        <v>47</v>
      </c>
      <c r="BW102" s="45" t="s">
        <v>48</v>
      </c>
    </row>
    <row r="103" spans="1:75" ht="13.5" customHeight="1">
      <c r="A103" s="1091" t="s">
        <v>49</v>
      </c>
      <c r="B103" s="12" t="s">
        <v>50</v>
      </c>
      <c r="C103" s="1079" t="str">
        <f>VLOOKUP($C102,'2025年度(1年前期)'!$B$5:$N$208,COLUMN('2025年度(1年前期)'!$C$5),0)&amp;""</f>
        <v/>
      </c>
      <c r="D103" s="1080"/>
      <c r="E103" s="1081" t="str">
        <f>VLOOKUP($C102,'2025年度(2年前期)'!$B$5:$N$208,COLUMN('2025年度(2年前期)'!$C$5),0)&amp;""</f>
        <v/>
      </c>
      <c r="F103" s="1080"/>
      <c r="G103" s="1081" t="str">
        <f>VLOOKUP($C102,'2025年度(3年前期)'!$B$5:$N$208,COLUMN('2025年度(3年前期)'!$C$5),0)&amp;""</f>
        <v/>
      </c>
      <c r="H103" s="1080"/>
      <c r="I103" s="1081" t="str">
        <f>VLOOKUP($C102,'2025年度(4年前期)'!$B$5:$N$208,COLUMN('2025年度(4年前期)'!$C$5),0)&amp;""</f>
        <v/>
      </c>
      <c r="J103" s="1080"/>
      <c r="K103" s="1072" t="str">
        <f>VLOOKUP($C102,'2025年度(助産前期)'!$B$5:$N$208,COLUMN('2025年度(助産前期)'!$C$5),0)&amp;""</f>
        <v/>
      </c>
      <c r="L103" s="1096"/>
      <c r="M103" s="1105" t="str">
        <f>VLOOKUP($C102,'2025年度(M1前期)'!$B$5:$N$208,COLUMN('2025年度(M1前期)'!$C$5),0)&amp;""</f>
        <v/>
      </c>
      <c r="N103" s="1096"/>
      <c r="O103" s="1081" t="str">
        <f>VLOOKUP($C102,'2025年度(M2前期)'!$B$5:$N$208,COLUMN('2025年度(M2前期)'!$C$5),0)&amp;""</f>
        <v/>
      </c>
      <c r="P103" s="1080"/>
      <c r="Q103" s="1081" t="str">
        <f>VLOOKUP($C102,'2025年度(D1前期)'!$B$5:$N$208,COLUMN('2025年度(D1前期)'!$C$5),0)&amp;""</f>
        <v/>
      </c>
      <c r="R103" s="1080"/>
      <c r="S103" s="1072" t="str">
        <f>VLOOKUP($C102,'2025年度(D23前期)'!$B$5:$N$208,COLUMN('2025年度(D23前期)'!$C$5),0)&amp;""</f>
        <v/>
      </c>
      <c r="T103" s="1080"/>
      <c r="U103" s="17"/>
      <c r="X103" s="83"/>
      <c r="Y103" s="38"/>
      <c r="Z103" s="1095" t="str">
        <f>A103</f>
        <v xml:space="preserve">１時限（09：20～10：50） </v>
      </c>
      <c r="AA103" s="1151"/>
      <c r="AB103" s="1151"/>
      <c r="AC103" s="1151"/>
      <c r="AD103" s="1151"/>
      <c r="AE103" s="1151"/>
      <c r="AF103" s="1151"/>
      <c r="AG103" s="1151"/>
      <c r="AH103" s="1151"/>
      <c r="AI103" s="1151"/>
      <c r="AJ103" s="1151"/>
      <c r="AK103" s="1151"/>
      <c r="AL103" s="1151"/>
      <c r="AM103" s="1151"/>
      <c r="AN103" s="1296"/>
      <c r="AO103" s="1296"/>
      <c r="AP103" s="1296"/>
      <c r="AQ103" s="1296"/>
      <c r="AR103" s="1296"/>
      <c r="AS103" s="1296"/>
      <c r="AT103" s="1296"/>
      <c r="AU103" s="1296"/>
      <c r="AV103" s="1296"/>
      <c r="AW103" s="1296"/>
      <c r="AX103" s="1296"/>
      <c r="AY103" s="1296"/>
      <c r="AZ103" s="1296"/>
      <c r="BA103" s="1296"/>
      <c r="BB103" s="1296"/>
      <c r="BC103" s="1151"/>
      <c r="BD103" s="1151"/>
      <c r="BE103" s="1151"/>
      <c r="BF103" s="1151"/>
      <c r="BG103" s="1151"/>
      <c r="BH103" s="1151"/>
      <c r="BI103" s="1151"/>
      <c r="BJ103" s="1296"/>
      <c r="BK103" s="1296"/>
      <c r="BL103" s="1296"/>
      <c r="BM103" s="1296"/>
      <c r="BN103" s="1151"/>
      <c r="BO103" s="1151"/>
      <c r="BP103" s="1151"/>
      <c r="BQ103" s="1151"/>
      <c r="BR103" s="1151"/>
      <c r="BS103" s="1151"/>
      <c r="BT103" s="1151"/>
      <c r="BU103" s="1151"/>
      <c r="BV103" s="1151"/>
      <c r="BW103" s="1151"/>
    </row>
    <row r="104" spans="1:75" ht="13.5" customHeight="1">
      <c r="A104" s="1091"/>
      <c r="B104" s="15" t="s">
        <v>53</v>
      </c>
      <c r="C104" s="1065" t="str">
        <f>IFERROR(VLOOKUP(C103,科目・教員!$A$1:$B$357,2,0),"")</f>
        <v/>
      </c>
      <c r="D104" s="1066"/>
      <c r="E104" s="1067" t="str">
        <f>IFERROR(VLOOKUP(E103,科目・教員!$A$1:$B$357,2,0),"")</f>
        <v/>
      </c>
      <c r="F104" s="1066"/>
      <c r="G104" s="1067" t="str">
        <f>IFERROR(VLOOKUP(G103,科目・教員!$A$1:$B$357,2,0),"")</f>
        <v/>
      </c>
      <c r="H104" s="1066"/>
      <c r="I104" s="1067" t="str">
        <f>IFERROR(VLOOKUP(I103,科目・教員!$A$1:$B$357,2,0),"")</f>
        <v/>
      </c>
      <c r="J104" s="1066"/>
      <c r="K104" s="1068" t="str">
        <f>IFERROR(VLOOKUP(K103,科目・教員!$A$1:$B$357,2,0),"")</f>
        <v/>
      </c>
      <c r="L104" s="1070"/>
      <c r="M104" s="1104" t="str">
        <f>IFERROR(VLOOKUP(M103,科目・教員!$A$1:$B$357,2,0),"")</f>
        <v/>
      </c>
      <c r="N104" s="1066"/>
      <c r="O104" s="1067" t="str">
        <f>IFERROR(VLOOKUP(O103,科目・教員!$A$1:$B$357,2,0),"")</f>
        <v/>
      </c>
      <c r="P104" s="1066"/>
      <c r="Q104" s="1067" t="str">
        <f>IFERROR(VLOOKUP(Q103,科目・教員!$A$1:$B$357,2,0),"")</f>
        <v/>
      </c>
      <c r="R104" s="1066"/>
      <c r="S104" s="1068" t="str">
        <f>IFERROR(VLOOKUP(S103,科目・教員!$A$1:$B$357,2,0),"")</f>
        <v/>
      </c>
      <c r="T104" s="1066"/>
      <c r="U104" s="17"/>
      <c r="X104" s="84"/>
      <c r="Y104" s="38"/>
      <c r="Z104" s="1091"/>
      <c r="AA104" s="1152"/>
      <c r="AB104" s="1152"/>
      <c r="AC104" s="1152"/>
      <c r="AD104" s="1152"/>
      <c r="AE104" s="1152"/>
      <c r="AF104" s="1152"/>
      <c r="AG104" s="1152"/>
      <c r="AH104" s="1152"/>
      <c r="AI104" s="1152"/>
      <c r="AJ104" s="1152"/>
      <c r="AK104" s="1152"/>
      <c r="AL104" s="1152"/>
      <c r="AM104" s="1152"/>
      <c r="AN104" s="1296"/>
      <c r="AO104" s="1296"/>
      <c r="AP104" s="1296"/>
      <c r="AQ104" s="1296"/>
      <c r="AR104" s="1296"/>
      <c r="AS104" s="1296"/>
      <c r="AT104" s="1296"/>
      <c r="AU104" s="1296"/>
      <c r="AV104" s="1296"/>
      <c r="AW104" s="1296"/>
      <c r="AX104" s="1296"/>
      <c r="AY104" s="1296"/>
      <c r="AZ104" s="1296"/>
      <c r="BA104" s="1296"/>
      <c r="BB104" s="1296"/>
      <c r="BC104" s="1152"/>
      <c r="BD104" s="1152"/>
      <c r="BE104" s="1152"/>
      <c r="BF104" s="1152"/>
      <c r="BG104" s="1152"/>
      <c r="BH104" s="1152"/>
      <c r="BI104" s="1152"/>
      <c r="BJ104" s="1296"/>
      <c r="BK104" s="1296"/>
      <c r="BL104" s="1296"/>
      <c r="BM104" s="1296"/>
      <c r="BN104" s="1152"/>
      <c r="BO104" s="1152"/>
      <c r="BP104" s="1152"/>
      <c r="BQ104" s="1152"/>
      <c r="BR104" s="1152"/>
      <c r="BS104" s="1152"/>
      <c r="BT104" s="1152"/>
      <c r="BU104" s="1152"/>
      <c r="BV104" s="1152"/>
      <c r="BW104" s="1152"/>
    </row>
    <row r="105" spans="1:75" ht="13.5" customHeight="1">
      <c r="A105" s="1091"/>
      <c r="B105" s="15" t="s">
        <v>59</v>
      </c>
      <c r="C105" s="1065" t="str">
        <f>VLOOKUP($C102,'2025年度(1年前期)'!$B$5:$N$208,COLUMN('2025年度(1年前期)'!$C$5)+1,0)&amp;""</f>
        <v/>
      </c>
      <c r="D105" s="1066"/>
      <c r="E105" s="1067" t="str">
        <f>VLOOKUP($C102,'2025年度(2年前期)'!$B$5:$N$208,COLUMN('2025年度(2年前期)'!$C$5)+1,0)&amp;""</f>
        <v/>
      </c>
      <c r="F105" s="1066"/>
      <c r="G105" s="1067" t="str">
        <f>VLOOKUP($C102,'2025年度(3年前期)'!$B$5:$N$208,COLUMN('2025年度(3年前期)'!$C$5)+1,0)&amp;""</f>
        <v/>
      </c>
      <c r="H105" s="1066"/>
      <c r="I105" s="1067" t="str">
        <f>VLOOKUP($C102,'2025年度(4年前期)'!$B$5:$N$208,COLUMN('2025年度(4年前期)'!$C$5)+1,0)&amp;""</f>
        <v/>
      </c>
      <c r="J105" s="1066"/>
      <c r="K105" s="1068" t="str">
        <f>VLOOKUP($C102,'2025年度(助産前期)'!$B$5:$N$208,COLUMN('2025年度(助産前期)'!$C$5)+1,0)&amp;""</f>
        <v/>
      </c>
      <c r="L105" s="1070"/>
      <c r="M105" s="1104" t="str">
        <f>VLOOKUP($C102,'2025年度(M1前期)'!$B$5:$N$208,COLUMN('2025年度(M1前期)'!C$5)+1,0)&amp;""</f>
        <v/>
      </c>
      <c r="N105" s="1066"/>
      <c r="O105" s="1067" t="str">
        <f>VLOOKUP($C102,'2025年度(M2前期)'!$B$5:$N$208,COLUMN('2025年度(M2前期)'!$C$5)+1,0)&amp;""</f>
        <v/>
      </c>
      <c r="P105" s="1066"/>
      <c r="Q105" s="1067" t="str">
        <f>VLOOKUP($C102,'2025年度(D1前期)'!$B$5:$N$208,COLUMN('2025年度(D1前期)'!$C$5)+1,0)&amp;""</f>
        <v/>
      </c>
      <c r="R105" s="1066"/>
      <c r="S105" s="1068" t="str">
        <f>VLOOKUP($C102,'2025年度(D23前期)'!$B$5:$N$208,COLUMN('2025年度(D23前期)'!$C$5)+1,0)&amp;""</f>
        <v/>
      </c>
      <c r="T105" s="1066"/>
      <c r="U105" s="17"/>
      <c r="X105" s="84"/>
      <c r="Y105" s="38"/>
      <c r="Z105" s="1091"/>
      <c r="AA105" s="1152"/>
      <c r="AB105" s="1152"/>
      <c r="AC105" s="1152"/>
      <c r="AD105" s="1152"/>
      <c r="AE105" s="1152"/>
      <c r="AF105" s="1152"/>
      <c r="AG105" s="1152"/>
      <c r="AH105" s="1152"/>
      <c r="AI105" s="1152"/>
      <c r="AJ105" s="1152"/>
      <c r="AK105" s="1152"/>
      <c r="AL105" s="1152"/>
      <c r="AM105" s="1152"/>
      <c r="AN105" s="1296"/>
      <c r="AO105" s="1296"/>
      <c r="AP105" s="1296"/>
      <c r="AQ105" s="1296"/>
      <c r="AR105" s="1296"/>
      <c r="AS105" s="1296"/>
      <c r="AT105" s="1296"/>
      <c r="AU105" s="1296"/>
      <c r="AV105" s="1296"/>
      <c r="AW105" s="1296"/>
      <c r="AX105" s="1296"/>
      <c r="AY105" s="1296"/>
      <c r="AZ105" s="1296"/>
      <c r="BA105" s="1296"/>
      <c r="BB105" s="1296"/>
      <c r="BC105" s="1152"/>
      <c r="BD105" s="1152"/>
      <c r="BE105" s="1152"/>
      <c r="BF105" s="1152"/>
      <c r="BG105" s="1152"/>
      <c r="BH105" s="1152"/>
      <c r="BI105" s="1152"/>
      <c r="BJ105" s="1296"/>
      <c r="BK105" s="1296"/>
      <c r="BL105" s="1296"/>
      <c r="BM105" s="1296"/>
      <c r="BN105" s="1152"/>
      <c r="BO105" s="1152"/>
      <c r="BP105" s="1152"/>
      <c r="BQ105" s="1152"/>
      <c r="BR105" s="1152"/>
      <c r="BS105" s="1152"/>
      <c r="BT105" s="1152"/>
      <c r="BU105" s="1152"/>
      <c r="BV105" s="1152"/>
      <c r="BW105" s="1152"/>
    </row>
    <row r="106" spans="1:75" ht="13.5" customHeight="1">
      <c r="A106" s="1092"/>
      <c r="B106" s="16" t="s">
        <v>56</v>
      </c>
      <c r="C106" s="1149"/>
      <c r="D106" s="1145"/>
      <c r="E106" s="1150"/>
      <c r="F106" s="1144"/>
      <c r="G106" s="1063"/>
      <c r="H106" s="1062"/>
      <c r="I106" s="1116"/>
      <c r="J106" s="1145"/>
      <c r="K106" s="1064"/>
      <c r="L106" s="1069"/>
      <c r="M106" s="1106"/>
      <c r="N106" s="1062"/>
      <c r="O106" s="1063"/>
      <c r="P106" s="1062"/>
      <c r="Q106" s="1063"/>
      <c r="R106" s="1062"/>
      <c r="S106" s="1064"/>
      <c r="T106" s="1062"/>
      <c r="U106" s="17"/>
      <c r="X106" s="84"/>
      <c r="Y106" s="38"/>
      <c r="Z106" s="1092"/>
      <c r="AA106" s="1153"/>
      <c r="AB106" s="1153"/>
      <c r="AC106" s="1153"/>
      <c r="AD106" s="1153"/>
      <c r="AE106" s="1153"/>
      <c r="AF106" s="1153"/>
      <c r="AG106" s="1153"/>
      <c r="AH106" s="1153"/>
      <c r="AI106" s="1153"/>
      <c r="AJ106" s="1153"/>
      <c r="AK106" s="1153"/>
      <c r="AL106" s="1153"/>
      <c r="AM106" s="1153"/>
      <c r="AN106" s="1296"/>
      <c r="AO106" s="1296"/>
      <c r="AP106" s="1296"/>
      <c r="AQ106" s="1296"/>
      <c r="AR106" s="1296"/>
      <c r="AS106" s="1296"/>
      <c r="AT106" s="1296"/>
      <c r="AU106" s="1296"/>
      <c r="AV106" s="1296"/>
      <c r="AW106" s="1296"/>
      <c r="AX106" s="1296"/>
      <c r="AY106" s="1296"/>
      <c r="AZ106" s="1296"/>
      <c r="BA106" s="1296"/>
      <c r="BB106" s="1296"/>
      <c r="BC106" s="1153"/>
      <c r="BD106" s="1153"/>
      <c r="BE106" s="1153"/>
      <c r="BF106" s="1153"/>
      <c r="BG106" s="1153"/>
      <c r="BH106" s="1153"/>
      <c r="BI106" s="1153"/>
      <c r="BJ106" s="1296"/>
      <c r="BK106" s="1296"/>
      <c r="BL106" s="1296"/>
      <c r="BM106" s="1296"/>
      <c r="BN106" s="1153"/>
      <c r="BO106" s="1153"/>
      <c r="BP106" s="1153"/>
      <c r="BQ106" s="1153"/>
      <c r="BR106" s="1153"/>
      <c r="BS106" s="1153"/>
      <c r="BT106" s="1153"/>
      <c r="BU106" s="1153"/>
      <c r="BV106" s="1153"/>
      <c r="BW106" s="1153"/>
    </row>
    <row r="107" spans="1:75" ht="13.5" customHeight="1">
      <c r="A107" s="1091" t="s">
        <v>58</v>
      </c>
      <c r="B107" s="25" t="s">
        <v>50</v>
      </c>
      <c r="C107" s="1079" t="str">
        <f>VLOOKUP($C102,'2025年度(1年前期)'!$B$5:$N$208,COLUMN('2025年度(1年前期)'!$E$5),0)&amp;""</f>
        <v/>
      </c>
      <c r="D107" s="1080"/>
      <c r="E107" s="1081" t="str">
        <f>VLOOKUP($C102,'2025年度(2年前期)'!$B$5:$N$208,COLUMN('2025年度(2年前期)'!$E$5),0)&amp;""</f>
        <v/>
      </c>
      <c r="F107" s="1080"/>
      <c r="G107" s="1081" t="str">
        <f>VLOOKUP($C102,'2025年度(3年前期)'!$B$5:$N$208,COLUMN('2025年度(3年前期)'!$E$5),0)&amp;""</f>
        <v/>
      </c>
      <c r="H107" s="1080"/>
      <c r="I107" s="1081" t="str">
        <f>VLOOKUP($C102,'2025年度(4年前期)'!$B$5:$N$208,COLUMN('2025年度(4年前期)'!$E$5),0)&amp;""</f>
        <v/>
      </c>
      <c r="J107" s="1080"/>
      <c r="K107" s="1072" t="str">
        <f>VLOOKUP($C102,'2025年度(助産前期)'!$B$5:$N$208,COLUMN('2025年度(助産前期)'!$E$5),0)&amp;""</f>
        <v/>
      </c>
      <c r="L107" s="1096"/>
      <c r="M107" s="1079" t="str">
        <f>VLOOKUP($C102,'2025年度(M1前期)'!$B$5:$N$208,COLUMN('2025年度(M1前期)'!$E$5),0)&amp;""</f>
        <v/>
      </c>
      <c r="N107" s="1080"/>
      <c r="O107" s="1072" t="str">
        <f>VLOOKUP($C102,'2025年度(M2前期)'!$B$5:$N$208,COLUMN('2025年度(M2前期)'!$E$5),0)&amp;""</f>
        <v/>
      </c>
      <c r="P107" s="1080"/>
      <c r="Q107" s="1072" t="str">
        <f>VLOOKUP($C102,'2025年度(D1前期)'!$B$5:$N$208,COLUMN('2025年度(D1前期)'!$E$5),0)&amp;""</f>
        <v/>
      </c>
      <c r="R107" s="1080"/>
      <c r="S107" s="1072" t="str">
        <f>VLOOKUP($C102,'2025年度(D23前期)'!$B$5:$N$208,COLUMN('2025年度(D23前期)'!$E$5),0)&amp;""</f>
        <v/>
      </c>
      <c r="T107" s="1080"/>
      <c r="U107" s="17"/>
      <c r="Y107" s="38"/>
      <c r="Z107" s="1091" t="str">
        <f>A107</f>
        <v>２時限（11：00～12：30）</v>
      </c>
      <c r="AA107" s="1151"/>
      <c r="AB107" s="1151"/>
      <c r="AC107" s="1151"/>
      <c r="AD107" s="1151"/>
      <c r="AE107" s="1151"/>
      <c r="AF107" s="1151"/>
      <c r="AG107" s="1151"/>
      <c r="AH107" s="1151"/>
      <c r="AI107" s="1151"/>
      <c r="AJ107" s="1151"/>
      <c r="AK107" s="1151"/>
      <c r="AL107" s="1151"/>
      <c r="AM107" s="1151"/>
      <c r="AN107" s="1296"/>
      <c r="AO107" s="1296"/>
      <c r="AP107" s="1296"/>
      <c r="AQ107" s="1296"/>
      <c r="AR107" s="1296"/>
      <c r="AS107" s="1296"/>
      <c r="AT107" s="1296"/>
      <c r="AU107" s="1296"/>
      <c r="AV107" s="1296"/>
      <c r="AW107" s="1296"/>
      <c r="AX107" s="1296"/>
      <c r="AY107" s="1296"/>
      <c r="AZ107" s="1296"/>
      <c r="BA107" s="1296"/>
      <c r="BB107" s="1296"/>
      <c r="BC107" s="1151"/>
      <c r="BD107" s="1151"/>
      <c r="BE107" s="1151"/>
      <c r="BF107" s="1151"/>
      <c r="BG107" s="1151"/>
      <c r="BH107" s="1151"/>
      <c r="BI107" s="1151"/>
      <c r="BJ107" s="1296"/>
      <c r="BK107" s="1296"/>
      <c r="BL107" s="1296"/>
      <c r="BM107" s="1296"/>
      <c r="BN107" s="1151"/>
      <c r="BO107" s="1151"/>
      <c r="BP107" s="1151"/>
      <c r="BQ107" s="1151"/>
      <c r="BR107" s="1151"/>
      <c r="BS107" s="1151"/>
      <c r="BT107" s="1151"/>
      <c r="BU107" s="1151"/>
      <c r="BV107" s="1151"/>
      <c r="BW107" s="1151"/>
    </row>
    <row r="108" spans="1:75" ht="13.5" customHeight="1">
      <c r="A108" s="1091"/>
      <c r="B108" s="24" t="s">
        <v>53</v>
      </c>
      <c r="C108" s="1065" t="str">
        <f>IFERROR(VLOOKUP(C107,科目・教員!$A$1:$B$357,2,0),"")</f>
        <v/>
      </c>
      <c r="D108" s="1066"/>
      <c r="E108" s="1067" t="str">
        <f>IFERROR(VLOOKUP(E107,科目・教員!$A$1:$B$357,2,0),"")</f>
        <v/>
      </c>
      <c r="F108" s="1066"/>
      <c r="G108" s="1067" t="str">
        <f>IFERROR(VLOOKUP(G107,科目・教員!$A$1:$B$357,2,0),"")</f>
        <v/>
      </c>
      <c r="H108" s="1066"/>
      <c r="I108" s="1067" t="str">
        <f>IFERROR(VLOOKUP(I107,科目・教員!$A$1:$B$357,2,0),"")</f>
        <v/>
      </c>
      <c r="J108" s="1066"/>
      <c r="K108" s="1068" t="str">
        <f>IFERROR(VLOOKUP(K107,科目・教員!$A$1:$B$357,2,0),"")</f>
        <v/>
      </c>
      <c r="L108" s="1070"/>
      <c r="M108" s="1065" t="str">
        <f>IFERROR(VLOOKUP(M107,科目・教員!$A$1:$B$357,2,0),"")</f>
        <v/>
      </c>
      <c r="N108" s="1066"/>
      <c r="O108" s="1068" t="str">
        <f>IFERROR(VLOOKUP(O107,科目・教員!$A$1:$B$357,2,0),"")</f>
        <v/>
      </c>
      <c r="P108" s="1066"/>
      <c r="Q108" s="1068" t="str">
        <f>IFERROR(VLOOKUP(Q107,科目・教員!$A$1:$B$357,2,0),"")</f>
        <v/>
      </c>
      <c r="R108" s="1066"/>
      <c r="S108" s="1068" t="str">
        <f>IFERROR(VLOOKUP(S107,科目・教員!$A$1:$B$357,2,0),"")</f>
        <v/>
      </c>
      <c r="T108" s="1066"/>
      <c r="U108" s="17"/>
      <c r="Y108" s="38"/>
      <c r="Z108" s="1091"/>
      <c r="AA108" s="1152"/>
      <c r="AB108" s="1152"/>
      <c r="AC108" s="1152"/>
      <c r="AD108" s="1152"/>
      <c r="AE108" s="1152"/>
      <c r="AF108" s="1152"/>
      <c r="AG108" s="1152"/>
      <c r="AH108" s="1152"/>
      <c r="AI108" s="1152"/>
      <c r="AJ108" s="1152"/>
      <c r="AK108" s="1152"/>
      <c r="AL108" s="1152"/>
      <c r="AM108" s="1152"/>
      <c r="AN108" s="1296"/>
      <c r="AO108" s="1296"/>
      <c r="AP108" s="1296"/>
      <c r="AQ108" s="1296"/>
      <c r="AR108" s="1296"/>
      <c r="AS108" s="1296"/>
      <c r="AT108" s="1296"/>
      <c r="AU108" s="1296"/>
      <c r="AV108" s="1296"/>
      <c r="AW108" s="1296"/>
      <c r="AX108" s="1296"/>
      <c r="AY108" s="1296"/>
      <c r="AZ108" s="1296"/>
      <c r="BA108" s="1296"/>
      <c r="BB108" s="1296"/>
      <c r="BC108" s="1152"/>
      <c r="BD108" s="1152"/>
      <c r="BE108" s="1152"/>
      <c r="BF108" s="1152"/>
      <c r="BG108" s="1152"/>
      <c r="BH108" s="1152"/>
      <c r="BI108" s="1152"/>
      <c r="BJ108" s="1296"/>
      <c r="BK108" s="1296"/>
      <c r="BL108" s="1296"/>
      <c r="BM108" s="1296"/>
      <c r="BN108" s="1152"/>
      <c r="BO108" s="1152"/>
      <c r="BP108" s="1152"/>
      <c r="BQ108" s="1152"/>
      <c r="BR108" s="1152"/>
      <c r="BS108" s="1152"/>
      <c r="BT108" s="1152"/>
      <c r="BU108" s="1152"/>
      <c r="BV108" s="1152"/>
      <c r="BW108" s="1152"/>
    </row>
    <row r="109" spans="1:75" ht="13.5" customHeight="1">
      <c r="A109" s="1091"/>
      <c r="B109" s="24" t="s">
        <v>59</v>
      </c>
      <c r="C109" s="1065" t="str">
        <f>VLOOKUP($C102,'2025年度(1年前期)'!$B$5:$N$208,COLUMN('2025年度(1年前期)'!$E$5)+1,0)&amp;""</f>
        <v/>
      </c>
      <c r="D109" s="1066"/>
      <c r="E109" s="1067" t="str">
        <f>VLOOKUP($C102,'2025年度(2年前期)'!$B$5:$N$208,COLUMN('2025年度(2年前期)'!$E$5)+1,0)&amp;""</f>
        <v/>
      </c>
      <c r="F109" s="1066"/>
      <c r="G109" s="1067" t="str">
        <f>VLOOKUP($C102,'2025年度(3年前期)'!$B$5:$N$208,COLUMN('2025年度(3年前期)'!$E$5)+1,0)&amp;""</f>
        <v/>
      </c>
      <c r="H109" s="1066"/>
      <c r="I109" s="1067" t="str">
        <f>VLOOKUP($C102,'2025年度(4年前期)'!$B$5:$N$208,COLUMN('2025年度(4年前期)'!$E$5)+1,0)&amp;""</f>
        <v/>
      </c>
      <c r="J109" s="1066"/>
      <c r="K109" s="1068" t="str">
        <f>VLOOKUP($C102,'2025年度(助産前期)'!$B$5:$N$208,COLUMN('2025年度(助産前期)'!$E$5)+1,0)&amp;""</f>
        <v/>
      </c>
      <c r="L109" s="1070"/>
      <c r="M109" s="1065" t="str">
        <f>VLOOKUP($C102,'2025年度(M1前期)'!$B$5:$N$208,COLUMN('2025年度(M1前期)'!$E$5)+1,0)&amp;""</f>
        <v/>
      </c>
      <c r="N109" s="1066"/>
      <c r="O109" s="1068" t="str">
        <f>VLOOKUP($C102,'2025年度(M2前期)'!$B$5:$N$208,COLUMN('2025年度(M2前期)'!$E$5)+1,0)&amp;""</f>
        <v/>
      </c>
      <c r="P109" s="1066"/>
      <c r="Q109" s="1068" t="str">
        <f>VLOOKUP($C102,'2025年度(D1前期)'!$B$5:$N$208,COLUMN('2025年度(D1前期)'!$E$5)+1,0)&amp;""</f>
        <v/>
      </c>
      <c r="R109" s="1066"/>
      <c r="S109" s="1068" t="str">
        <f>VLOOKUP($C102,'2025年度(D23前期)'!$B$5:$N$208,COLUMN('2025年度(D23前期)'!$E$5)+1,0)&amp;""</f>
        <v/>
      </c>
      <c r="T109" s="1066"/>
      <c r="U109" s="17"/>
      <c r="Z109" s="1091"/>
      <c r="AA109" s="1152"/>
      <c r="AB109" s="1152"/>
      <c r="AC109" s="1152"/>
      <c r="AD109" s="1152"/>
      <c r="AE109" s="1152"/>
      <c r="AF109" s="1152"/>
      <c r="AG109" s="1152"/>
      <c r="AH109" s="1152"/>
      <c r="AI109" s="1152"/>
      <c r="AJ109" s="1152"/>
      <c r="AK109" s="1152"/>
      <c r="AL109" s="1152"/>
      <c r="AM109" s="1152"/>
      <c r="AN109" s="1296"/>
      <c r="AO109" s="1296"/>
      <c r="AP109" s="1296"/>
      <c r="AQ109" s="1296"/>
      <c r="AR109" s="1296"/>
      <c r="AS109" s="1296"/>
      <c r="AT109" s="1296"/>
      <c r="AU109" s="1296"/>
      <c r="AV109" s="1296"/>
      <c r="AW109" s="1296"/>
      <c r="AX109" s="1296"/>
      <c r="AY109" s="1296"/>
      <c r="AZ109" s="1296"/>
      <c r="BA109" s="1296"/>
      <c r="BB109" s="1296"/>
      <c r="BC109" s="1152"/>
      <c r="BD109" s="1152"/>
      <c r="BE109" s="1152"/>
      <c r="BF109" s="1152"/>
      <c r="BG109" s="1152"/>
      <c r="BH109" s="1152"/>
      <c r="BI109" s="1152"/>
      <c r="BJ109" s="1296"/>
      <c r="BK109" s="1296"/>
      <c r="BL109" s="1296"/>
      <c r="BM109" s="1296"/>
      <c r="BN109" s="1152"/>
      <c r="BO109" s="1152"/>
      <c r="BP109" s="1152"/>
      <c r="BQ109" s="1152"/>
      <c r="BR109" s="1152"/>
      <c r="BS109" s="1152"/>
      <c r="BT109" s="1152"/>
      <c r="BU109" s="1152"/>
      <c r="BV109" s="1152"/>
      <c r="BW109" s="1152"/>
    </row>
    <row r="110" spans="1:75" ht="13.5" customHeight="1">
      <c r="A110" s="1100"/>
      <c r="B110" s="26" t="s">
        <v>56</v>
      </c>
      <c r="C110" s="1061"/>
      <c r="D110" s="1075"/>
      <c r="E110" s="1063"/>
      <c r="F110" s="1064"/>
      <c r="G110" s="1116"/>
      <c r="H110" s="1145"/>
      <c r="I110" s="1116"/>
      <c r="J110" s="1145"/>
      <c r="K110" s="1064"/>
      <c r="L110" s="1064"/>
      <c r="M110" s="1061"/>
      <c r="N110" s="1075"/>
      <c r="O110" s="1064"/>
      <c r="P110" s="1075"/>
      <c r="Q110" s="1064"/>
      <c r="R110" s="1075"/>
      <c r="S110" s="1064"/>
      <c r="T110" s="1075"/>
      <c r="U110" s="17"/>
      <c r="Z110" s="1092"/>
      <c r="AA110" s="1153"/>
      <c r="AB110" s="1153"/>
      <c r="AC110" s="1153"/>
      <c r="AD110" s="1153"/>
      <c r="AE110" s="1153"/>
      <c r="AF110" s="1153"/>
      <c r="AG110" s="1153"/>
      <c r="AH110" s="1153"/>
      <c r="AI110" s="1153"/>
      <c r="AJ110" s="1153"/>
      <c r="AK110" s="1153"/>
      <c r="AL110" s="1153"/>
      <c r="AM110" s="1153"/>
      <c r="AN110" s="1296"/>
      <c r="AO110" s="1296"/>
      <c r="AP110" s="1296"/>
      <c r="AQ110" s="1296"/>
      <c r="AR110" s="1296"/>
      <c r="AS110" s="1296"/>
      <c r="AT110" s="1296"/>
      <c r="AU110" s="1296"/>
      <c r="AV110" s="1296"/>
      <c r="AW110" s="1296"/>
      <c r="AX110" s="1296"/>
      <c r="AY110" s="1296"/>
      <c r="AZ110" s="1296"/>
      <c r="BA110" s="1296"/>
      <c r="BB110" s="1296"/>
      <c r="BC110" s="1153"/>
      <c r="BD110" s="1153"/>
      <c r="BE110" s="1153"/>
      <c r="BF110" s="1153"/>
      <c r="BG110" s="1153"/>
      <c r="BH110" s="1153"/>
      <c r="BI110" s="1153"/>
      <c r="BJ110" s="1296"/>
      <c r="BK110" s="1296"/>
      <c r="BL110" s="1296"/>
      <c r="BM110" s="1296"/>
      <c r="BN110" s="1153"/>
      <c r="BO110" s="1153"/>
      <c r="BP110" s="1153"/>
      <c r="BQ110" s="1153"/>
      <c r="BR110" s="1153"/>
      <c r="BS110" s="1153"/>
      <c r="BT110" s="1153"/>
      <c r="BU110" s="1153"/>
      <c r="BV110" s="1153"/>
      <c r="BW110" s="1153"/>
    </row>
    <row r="111" spans="1:75" ht="13.5" customHeight="1">
      <c r="A111" s="1095" t="s">
        <v>60</v>
      </c>
      <c r="B111" s="18" t="s">
        <v>61</v>
      </c>
      <c r="C111" s="1079"/>
      <c r="D111" s="1080"/>
      <c r="E111" s="1081"/>
      <c r="F111" s="1080"/>
      <c r="G111" s="1081"/>
      <c r="H111" s="1080"/>
      <c r="I111" s="1081"/>
      <c r="J111" s="1080"/>
      <c r="K111" s="1072"/>
      <c r="L111" s="1096"/>
      <c r="M111" s="1079"/>
      <c r="N111" s="1080"/>
      <c r="O111" s="1072"/>
      <c r="P111" s="1080"/>
      <c r="Q111" s="1072"/>
      <c r="R111" s="1080"/>
      <c r="S111" s="1072"/>
      <c r="T111" s="1080"/>
      <c r="U111" s="65"/>
      <c r="Z111" s="1091" t="str">
        <f>A111</f>
        <v>昼休み（12：30～13：30）</v>
      </c>
      <c r="AA111" s="1151"/>
      <c r="AB111" s="1151"/>
      <c r="AC111" s="1151"/>
      <c r="AD111" s="1151"/>
      <c r="AE111" s="1151"/>
      <c r="AF111" s="1151"/>
      <c r="AG111" s="1151"/>
      <c r="AH111" s="1151"/>
      <c r="AI111" s="1151"/>
      <c r="AJ111" s="1151"/>
      <c r="AK111" s="1151"/>
      <c r="AL111" s="1151"/>
      <c r="AM111" s="1151"/>
      <c r="AN111" s="1296"/>
      <c r="AO111" s="1296"/>
      <c r="AP111" s="1296"/>
      <c r="AQ111" s="1296"/>
      <c r="AR111" s="1296"/>
      <c r="AS111" s="1296"/>
      <c r="AT111" s="1296"/>
      <c r="AU111" s="1296"/>
      <c r="AV111" s="1296"/>
      <c r="AW111" s="1296"/>
      <c r="AX111" s="1296"/>
      <c r="AY111" s="1296"/>
      <c r="AZ111" s="1296"/>
      <c r="BA111" s="1296"/>
      <c r="BB111" s="1296"/>
      <c r="BC111" s="1151"/>
      <c r="BD111" s="1151"/>
      <c r="BE111" s="1151"/>
      <c r="BF111" s="1151"/>
      <c r="BG111" s="1151"/>
      <c r="BH111" s="1151"/>
      <c r="BI111" s="1151"/>
      <c r="BJ111" s="1151"/>
      <c r="BK111" s="1296"/>
      <c r="BL111" s="1296"/>
      <c r="BM111" s="1296"/>
      <c r="BN111" s="1151"/>
      <c r="BO111" s="1151"/>
      <c r="BP111" s="1151"/>
      <c r="BQ111" s="1151"/>
      <c r="BR111" s="1151"/>
      <c r="BS111" s="1151"/>
      <c r="BT111" s="1151"/>
      <c r="BU111" s="1151"/>
      <c r="BV111" s="1151"/>
      <c r="BW111" s="1151"/>
    </row>
    <row r="112" spans="1:75" ht="13.5" customHeight="1">
      <c r="A112" s="1091"/>
      <c r="B112" s="18" t="s">
        <v>62</v>
      </c>
      <c r="C112" s="1101"/>
      <c r="D112" s="1068"/>
      <c r="E112" s="1067"/>
      <c r="F112" s="1066"/>
      <c r="G112" s="1067"/>
      <c r="H112" s="1066"/>
      <c r="I112" s="1067"/>
      <c r="J112" s="1066"/>
      <c r="K112" s="1068"/>
      <c r="L112" s="1070"/>
      <c r="M112" s="1065"/>
      <c r="N112" s="1066"/>
      <c r="O112" s="1068"/>
      <c r="P112" s="1066"/>
      <c r="Q112" s="1068"/>
      <c r="R112" s="1066"/>
      <c r="S112" s="1068"/>
      <c r="T112" s="1066"/>
      <c r="U112" s="65"/>
      <c r="Z112" s="1091"/>
      <c r="AA112" s="1152"/>
      <c r="AB112" s="1152"/>
      <c r="AC112" s="1152"/>
      <c r="AD112" s="1152"/>
      <c r="AE112" s="1152"/>
      <c r="AF112" s="1152"/>
      <c r="AG112" s="1152"/>
      <c r="AH112" s="1152"/>
      <c r="AI112" s="1152"/>
      <c r="AJ112" s="1152"/>
      <c r="AK112" s="1152"/>
      <c r="AL112" s="1152"/>
      <c r="AM112" s="1152"/>
      <c r="AN112" s="1296"/>
      <c r="AO112" s="1296"/>
      <c r="AP112" s="1296"/>
      <c r="AQ112" s="1296"/>
      <c r="AR112" s="1296"/>
      <c r="AS112" s="1296"/>
      <c r="AT112" s="1296"/>
      <c r="AU112" s="1296"/>
      <c r="AV112" s="1296"/>
      <c r="AW112" s="1296"/>
      <c r="AX112" s="1296"/>
      <c r="AY112" s="1296"/>
      <c r="AZ112" s="1296"/>
      <c r="BA112" s="1296"/>
      <c r="BB112" s="1296"/>
      <c r="BC112" s="1152"/>
      <c r="BD112" s="1152"/>
      <c r="BE112" s="1152"/>
      <c r="BF112" s="1152"/>
      <c r="BG112" s="1152"/>
      <c r="BH112" s="1152"/>
      <c r="BI112" s="1152"/>
      <c r="BJ112" s="1152"/>
      <c r="BK112" s="1296"/>
      <c r="BL112" s="1296"/>
      <c r="BM112" s="1296"/>
      <c r="BN112" s="1152"/>
      <c r="BO112" s="1152"/>
      <c r="BP112" s="1152"/>
      <c r="BQ112" s="1152"/>
      <c r="BR112" s="1152"/>
      <c r="BS112" s="1152"/>
      <c r="BT112" s="1152"/>
      <c r="BU112" s="1152"/>
      <c r="BV112" s="1152"/>
      <c r="BW112" s="1152"/>
    </row>
    <row r="113" spans="1:75" ht="13.5" customHeight="1">
      <c r="A113" s="1091"/>
      <c r="B113" s="18" t="s">
        <v>59</v>
      </c>
      <c r="C113" s="1101"/>
      <c r="D113" s="1068"/>
      <c r="E113" s="1067"/>
      <c r="F113" s="1066"/>
      <c r="G113" s="1067"/>
      <c r="H113" s="1066"/>
      <c r="I113" s="1354"/>
      <c r="J113" s="1355"/>
      <c r="K113" s="1068"/>
      <c r="L113" s="1070"/>
      <c r="M113" s="1065"/>
      <c r="N113" s="1066"/>
      <c r="O113" s="1068"/>
      <c r="P113" s="1066"/>
      <c r="Q113" s="1068"/>
      <c r="R113" s="1066"/>
      <c r="S113" s="1068"/>
      <c r="T113" s="1066"/>
      <c r="U113" s="65"/>
      <c r="Z113" s="1091"/>
      <c r="AA113" s="1152"/>
      <c r="AB113" s="1152"/>
      <c r="AC113" s="1152"/>
      <c r="AD113" s="1152"/>
      <c r="AE113" s="1152"/>
      <c r="AF113" s="1152"/>
      <c r="AG113" s="1152"/>
      <c r="AH113" s="1152"/>
      <c r="AI113" s="1152"/>
      <c r="AJ113" s="1152"/>
      <c r="AK113" s="1152"/>
      <c r="AL113" s="1152"/>
      <c r="AM113" s="1152"/>
      <c r="AN113" s="1296"/>
      <c r="AO113" s="1296"/>
      <c r="AP113" s="1296"/>
      <c r="AQ113" s="1296"/>
      <c r="AR113" s="1296"/>
      <c r="AS113" s="1296"/>
      <c r="AT113" s="1296"/>
      <c r="AU113" s="1296"/>
      <c r="AV113" s="1296"/>
      <c r="AW113" s="1296"/>
      <c r="AX113" s="1296"/>
      <c r="AY113" s="1296"/>
      <c r="AZ113" s="1296"/>
      <c r="BA113" s="1296"/>
      <c r="BB113" s="1296"/>
      <c r="BC113" s="1152"/>
      <c r="BD113" s="1152"/>
      <c r="BE113" s="1152"/>
      <c r="BF113" s="1152"/>
      <c r="BG113" s="1152"/>
      <c r="BH113" s="1152"/>
      <c r="BI113" s="1152"/>
      <c r="BJ113" s="1152"/>
      <c r="BK113" s="1296"/>
      <c r="BL113" s="1296"/>
      <c r="BM113" s="1296"/>
      <c r="BN113" s="1152"/>
      <c r="BO113" s="1152"/>
      <c r="BP113" s="1152"/>
      <c r="BQ113" s="1152"/>
      <c r="BR113" s="1152"/>
      <c r="BS113" s="1152"/>
      <c r="BT113" s="1152"/>
      <c r="BU113" s="1152"/>
      <c r="BV113" s="1152"/>
      <c r="BW113" s="1152"/>
    </row>
    <row r="114" spans="1:75" ht="13.5" customHeight="1">
      <c r="A114" s="1092"/>
      <c r="B114" s="19" t="s">
        <v>56</v>
      </c>
      <c r="C114" s="1102"/>
      <c r="D114" s="1094"/>
      <c r="E114" s="1103"/>
      <c r="F114" s="1094"/>
      <c r="G114" s="1103"/>
      <c r="H114" s="1094"/>
      <c r="I114" s="1103"/>
      <c r="J114" s="1094"/>
      <c r="K114" s="1093"/>
      <c r="L114" s="1093"/>
      <c r="M114" s="1102"/>
      <c r="N114" s="1094"/>
      <c r="O114" s="1093"/>
      <c r="P114" s="1094"/>
      <c r="Q114" s="1093"/>
      <c r="R114" s="1094"/>
      <c r="S114" s="1093"/>
      <c r="T114" s="1094"/>
      <c r="U114" s="65"/>
      <c r="Z114" s="1092"/>
      <c r="AA114" s="1153"/>
      <c r="AB114" s="1153"/>
      <c r="AC114" s="1153"/>
      <c r="AD114" s="1153"/>
      <c r="AE114" s="1153"/>
      <c r="AF114" s="1153"/>
      <c r="AG114" s="1153"/>
      <c r="AH114" s="1153"/>
      <c r="AI114" s="1153"/>
      <c r="AJ114" s="1153"/>
      <c r="AK114" s="1153"/>
      <c r="AL114" s="1153"/>
      <c r="AM114" s="1153"/>
      <c r="AN114" s="1296"/>
      <c r="AO114" s="1296"/>
      <c r="AP114" s="1296"/>
      <c r="AQ114" s="1296"/>
      <c r="AR114" s="1296"/>
      <c r="AS114" s="1296"/>
      <c r="AT114" s="1296"/>
      <c r="AU114" s="1296"/>
      <c r="AV114" s="1296"/>
      <c r="AW114" s="1296"/>
      <c r="AX114" s="1296"/>
      <c r="AY114" s="1296"/>
      <c r="AZ114" s="1296"/>
      <c r="BA114" s="1296"/>
      <c r="BB114" s="1296"/>
      <c r="BC114" s="1153"/>
      <c r="BD114" s="1153"/>
      <c r="BE114" s="1153"/>
      <c r="BF114" s="1153"/>
      <c r="BG114" s="1153"/>
      <c r="BH114" s="1153"/>
      <c r="BI114" s="1153"/>
      <c r="BJ114" s="1153"/>
      <c r="BK114" s="1296"/>
      <c r="BL114" s="1296"/>
      <c r="BM114" s="1296"/>
      <c r="BN114" s="1153"/>
      <c r="BO114" s="1153"/>
      <c r="BP114" s="1153"/>
      <c r="BQ114" s="1153"/>
      <c r="BR114" s="1153"/>
      <c r="BS114" s="1153"/>
      <c r="BT114" s="1153"/>
      <c r="BU114" s="1153"/>
      <c r="BV114" s="1153"/>
      <c r="BW114" s="1153"/>
    </row>
    <row r="115" spans="1:75" ht="13.5" customHeight="1">
      <c r="A115" s="1091" t="s">
        <v>64</v>
      </c>
      <c r="B115" s="15" t="s">
        <v>50</v>
      </c>
      <c r="C115" s="1089" t="str">
        <f>VLOOKUP($C102,'2025年度(1年前期)'!$B$5:$N$208,COLUMN('2025年度(1年前期)'!$G$5),0)&amp;""</f>
        <v/>
      </c>
      <c r="D115" s="1072"/>
      <c r="E115" s="1090" t="str">
        <f>VLOOKUP($C102,'2025年度(2年前期)'!$B$5:$N$208,COLUMN('2025年度(2年前期)'!$G$5),0)&amp;""</f>
        <v/>
      </c>
      <c r="F115" s="1072"/>
      <c r="G115" s="1090" t="str">
        <f>VLOOKUP($C102,'2025年度(3年前期)'!$B$5:$N$208,COLUMN('2025年度(3年前期)'!$G$5),0)&amp;""</f>
        <v/>
      </c>
      <c r="H115" s="1072"/>
      <c r="I115" s="1090" t="str">
        <f>VLOOKUP($C102,'2025年度(4年前期)'!$B$5:$N$208,COLUMN('2025年度(4年前期)'!$G$5),0)&amp;""</f>
        <v/>
      </c>
      <c r="J115" s="1072"/>
      <c r="K115" s="1071" t="str">
        <f>VLOOKUP($C102,'2025年度(助産前期)'!$B$5:$N$208,COLUMN('2025年度(助産前期)'!$G$5),0)&amp;""</f>
        <v/>
      </c>
      <c r="L115" s="1071"/>
      <c r="M115" s="1089" t="str">
        <f>VLOOKUP($C102,'2025年度(M1前期)'!$B$5:$N$208,COLUMN('2025年度(M1前期)'!$G$5),0)&amp;""</f>
        <v/>
      </c>
      <c r="N115" s="1072"/>
      <c r="O115" s="1071" t="str">
        <f>VLOOKUP($C102,'2025年度(M2前期)'!$B$5:$N$208,COLUMN('2025年度(M2前期)'!$G$5),0)&amp;""</f>
        <v/>
      </c>
      <c r="P115" s="1072"/>
      <c r="Q115" s="1071" t="str">
        <f>VLOOKUP($C102,'2025年度(D1前期)'!$B$5:$N$208,COLUMN('2025年度(D1前期)'!$G$5),0)&amp;""</f>
        <v/>
      </c>
      <c r="R115" s="1072"/>
      <c r="S115" s="1071" t="str">
        <f>VLOOKUP($C102,'2025年度(D23前期)'!$B$5:$N$208,COLUMN('2025年度(D23前期)'!$G$5),0)&amp;""</f>
        <v/>
      </c>
      <c r="T115" s="1072"/>
      <c r="U115" s="65"/>
      <c r="Z115" s="1091" t="str">
        <f>A115</f>
        <v>３時限（13：30～15：00）</v>
      </c>
      <c r="AA115" s="1151"/>
      <c r="AB115" s="1151"/>
      <c r="AC115" s="1151"/>
      <c r="AD115" s="1151"/>
      <c r="AE115" s="1151"/>
      <c r="AF115" s="1151"/>
      <c r="AG115" s="1151"/>
      <c r="AH115" s="1151"/>
      <c r="AI115" s="1151"/>
      <c r="AJ115" s="1151"/>
      <c r="AK115" s="1151"/>
      <c r="AL115" s="1151"/>
      <c r="AM115" s="1151"/>
      <c r="AN115" s="1296"/>
      <c r="AO115" s="1296"/>
      <c r="AP115" s="1296"/>
      <c r="AQ115" s="1296"/>
      <c r="AR115" s="1296"/>
      <c r="AS115" s="1296"/>
      <c r="AT115" s="1296"/>
      <c r="AU115" s="1296"/>
      <c r="AV115" s="1296"/>
      <c r="AW115" s="1296"/>
      <c r="AX115" s="1296"/>
      <c r="AY115" s="1296"/>
      <c r="AZ115" s="1296"/>
      <c r="BA115" s="1296"/>
      <c r="BB115" s="1043"/>
      <c r="BC115" s="1151"/>
      <c r="BD115" s="1151"/>
      <c r="BE115" s="1151"/>
      <c r="BF115" s="1151"/>
      <c r="BG115" s="1151"/>
      <c r="BH115" s="1151"/>
      <c r="BI115" s="1151"/>
      <c r="BJ115" s="1151"/>
      <c r="BK115" s="1296"/>
      <c r="BL115" s="1296"/>
      <c r="BM115" s="1296"/>
      <c r="BN115" s="1151"/>
      <c r="BO115" s="1151"/>
      <c r="BP115" s="1151"/>
      <c r="BQ115" s="1151"/>
      <c r="BR115" s="1151"/>
      <c r="BS115" s="1151"/>
      <c r="BT115" s="1151"/>
      <c r="BU115" s="1151"/>
      <c r="BV115" s="1151"/>
      <c r="BW115" s="1151"/>
    </row>
    <row r="116" spans="1:75" ht="13.5" customHeight="1">
      <c r="A116" s="1091"/>
      <c r="B116" s="15" t="s">
        <v>53</v>
      </c>
      <c r="C116" s="1101" t="str">
        <f>IFERROR(VLOOKUP(C115,科目・教員!$A$1:$B$357,2,0),"")</f>
        <v/>
      </c>
      <c r="D116" s="1068"/>
      <c r="E116" s="1073" t="str">
        <f>IFERROR(VLOOKUP(E115,科目・教員!$A$1:$B$357,2,0),"")</f>
        <v/>
      </c>
      <c r="F116" s="1068"/>
      <c r="G116" s="1073" t="str">
        <f>IFERROR(VLOOKUP(G115,科目・教員!$A$1:$B$357,2,0),"")</f>
        <v/>
      </c>
      <c r="H116" s="1068"/>
      <c r="I116" s="1073" t="str">
        <f>IFERROR(VLOOKUP(I115,科目・教員!$A$1:$B$357,2,0),"")</f>
        <v/>
      </c>
      <c r="J116" s="1068"/>
      <c r="K116" s="1074" t="str">
        <f>IFERROR(VLOOKUP(K115,科目・教員!$A$1:$B$357,2,0),"")</f>
        <v/>
      </c>
      <c r="L116" s="1074"/>
      <c r="M116" s="1101" t="str">
        <f>IFERROR(VLOOKUP(M115,科目・教員!$A$1:$B$357,2,0),"")</f>
        <v/>
      </c>
      <c r="N116" s="1068"/>
      <c r="O116" s="1074" t="str">
        <f>IFERROR(VLOOKUP(O115,科目・教員!$A$1:$B$357,2,0),"")</f>
        <v/>
      </c>
      <c r="P116" s="1068"/>
      <c r="Q116" s="1074" t="str">
        <f>IFERROR(VLOOKUP(Q115,科目・教員!$A$1:$B$357,2,0),"")</f>
        <v/>
      </c>
      <c r="R116" s="1068"/>
      <c r="S116" s="1074" t="str">
        <f>IFERROR(VLOOKUP(S115,科目・教員!$A$1:$B$357,2,0),"")</f>
        <v/>
      </c>
      <c r="T116" s="1068"/>
      <c r="U116" s="65"/>
      <c r="Z116" s="1091"/>
      <c r="AA116" s="1152"/>
      <c r="AB116" s="1152"/>
      <c r="AC116" s="1152"/>
      <c r="AD116" s="1152"/>
      <c r="AE116" s="1152"/>
      <c r="AF116" s="1152"/>
      <c r="AG116" s="1152"/>
      <c r="AH116" s="1152"/>
      <c r="AI116" s="1152"/>
      <c r="AJ116" s="1152"/>
      <c r="AK116" s="1152"/>
      <c r="AL116" s="1152"/>
      <c r="AM116" s="1152"/>
      <c r="AN116" s="1296"/>
      <c r="AO116" s="1296"/>
      <c r="AP116" s="1296"/>
      <c r="AQ116" s="1296"/>
      <c r="AR116" s="1296"/>
      <c r="AS116" s="1296"/>
      <c r="AT116" s="1296"/>
      <c r="AU116" s="1296"/>
      <c r="AV116" s="1296"/>
      <c r="AW116" s="1296"/>
      <c r="AX116" s="1296"/>
      <c r="AY116" s="1296"/>
      <c r="AZ116" s="1296"/>
      <c r="BA116" s="1296"/>
      <c r="BB116" s="1044"/>
      <c r="BC116" s="1152"/>
      <c r="BD116" s="1152"/>
      <c r="BE116" s="1152"/>
      <c r="BF116" s="1152"/>
      <c r="BG116" s="1152"/>
      <c r="BH116" s="1152"/>
      <c r="BI116" s="1152"/>
      <c r="BJ116" s="1152"/>
      <c r="BK116" s="1296"/>
      <c r="BL116" s="1296"/>
      <c r="BM116" s="1296"/>
      <c r="BN116" s="1152"/>
      <c r="BO116" s="1152"/>
      <c r="BP116" s="1152"/>
      <c r="BQ116" s="1152"/>
      <c r="BR116" s="1152"/>
      <c r="BS116" s="1152"/>
      <c r="BT116" s="1152"/>
      <c r="BU116" s="1152"/>
      <c r="BV116" s="1152"/>
      <c r="BW116" s="1152"/>
    </row>
    <row r="117" spans="1:75" ht="13.5" customHeight="1">
      <c r="A117" s="1091"/>
      <c r="B117" s="15" t="s">
        <v>59</v>
      </c>
      <c r="C117" s="1101" t="str">
        <f>VLOOKUP($C102,'2025年度(1年前期)'!$B$5:$N$208,COLUMN('2025年度(1年前期)'!$G$5)+1,0)&amp;""</f>
        <v/>
      </c>
      <c r="D117" s="1068"/>
      <c r="E117" s="1073" t="str">
        <f>VLOOKUP($C102,'2025年度(2年前期)'!$B$5:$N$208,COLUMN('2025年度(2年前期)'!$G$5)+1,0)&amp;""</f>
        <v/>
      </c>
      <c r="F117" s="1068"/>
      <c r="G117" s="1073" t="str">
        <f>VLOOKUP($C102,'2025年度(3年前期)'!$B$5:$N$208,COLUMN('2025年度(3年前期)'!$G$5)+1,0)&amp;""</f>
        <v/>
      </c>
      <c r="H117" s="1068"/>
      <c r="I117" s="1073" t="str">
        <f>VLOOKUP($C102,'2025年度(4年前期)'!$B$5:$N$208,COLUMN('2025年度(4年前期)'!$G$5)+1,0)&amp;""</f>
        <v/>
      </c>
      <c r="J117" s="1068"/>
      <c r="K117" s="1074" t="str">
        <f>VLOOKUP($C102,'2025年度(助産前期)'!$B$5:$N$208,COLUMN('2025年度(助産前期)'!$G$5)+1,0)&amp;""</f>
        <v/>
      </c>
      <c r="L117" s="1074"/>
      <c r="M117" s="1101" t="str">
        <f>VLOOKUP($C102,'2025年度(M1前期)'!$B$5:$N$208,COLUMN('2025年度(M1前期)'!$G$5)+1,0)&amp;""</f>
        <v/>
      </c>
      <c r="N117" s="1068"/>
      <c r="O117" s="1074" t="str">
        <f>VLOOKUP($C102,'2025年度(M2前期)'!$B$5:$N$208,COLUMN('2025年度(M2前期)'!$G$5)+1,0)&amp;""</f>
        <v/>
      </c>
      <c r="P117" s="1068"/>
      <c r="Q117" s="1074" t="str">
        <f>VLOOKUP($C102,'2025年度(D1前期)'!$B$5:$N$208,COLUMN('2025年度(D1前期)'!$G$5)+1,0)&amp;""</f>
        <v/>
      </c>
      <c r="R117" s="1068"/>
      <c r="S117" s="1074" t="str">
        <f>VLOOKUP($C102,'2025年度(D23前期)'!$B$5:$N$208,COLUMN('2025年度(D23前期)'!$G$5)+1,0)&amp;""</f>
        <v/>
      </c>
      <c r="T117" s="1068"/>
      <c r="U117" s="65"/>
      <c r="Z117" s="1091"/>
      <c r="AA117" s="1152"/>
      <c r="AB117" s="1152"/>
      <c r="AC117" s="1152"/>
      <c r="AD117" s="1152"/>
      <c r="AE117" s="1152"/>
      <c r="AF117" s="1152"/>
      <c r="AG117" s="1152"/>
      <c r="AH117" s="1152"/>
      <c r="AI117" s="1152"/>
      <c r="AJ117" s="1152"/>
      <c r="AK117" s="1152"/>
      <c r="AL117" s="1152"/>
      <c r="AM117" s="1152"/>
      <c r="AN117" s="1296"/>
      <c r="AO117" s="1296"/>
      <c r="AP117" s="1296"/>
      <c r="AQ117" s="1296"/>
      <c r="AR117" s="1296"/>
      <c r="AS117" s="1296"/>
      <c r="AT117" s="1296"/>
      <c r="AU117" s="1296"/>
      <c r="AV117" s="1296"/>
      <c r="AW117" s="1296"/>
      <c r="AX117" s="1296"/>
      <c r="AY117" s="1296"/>
      <c r="AZ117" s="1296"/>
      <c r="BA117" s="1296"/>
      <c r="BB117" s="1044"/>
      <c r="BC117" s="1152"/>
      <c r="BD117" s="1152"/>
      <c r="BE117" s="1152"/>
      <c r="BF117" s="1152"/>
      <c r="BG117" s="1152"/>
      <c r="BH117" s="1152"/>
      <c r="BI117" s="1152"/>
      <c r="BJ117" s="1152"/>
      <c r="BK117" s="1296"/>
      <c r="BL117" s="1296"/>
      <c r="BM117" s="1296"/>
      <c r="BN117" s="1152"/>
      <c r="BO117" s="1152"/>
      <c r="BP117" s="1152"/>
      <c r="BQ117" s="1152"/>
      <c r="BR117" s="1152"/>
      <c r="BS117" s="1152"/>
      <c r="BT117" s="1152"/>
      <c r="BU117" s="1152"/>
      <c r="BV117" s="1152"/>
      <c r="BW117" s="1152"/>
    </row>
    <row r="118" spans="1:75" ht="13.5" customHeight="1">
      <c r="A118" s="1100"/>
      <c r="B118" s="16" t="s">
        <v>56</v>
      </c>
      <c r="C118" s="1135"/>
      <c r="D118" s="1136"/>
      <c r="E118" s="1063"/>
      <c r="F118" s="1075"/>
      <c r="G118" s="1063"/>
      <c r="H118" s="1075"/>
      <c r="I118" s="1116"/>
      <c r="J118" s="1145"/>
      <c r="K118" s="1064"/>
      <c r="L118" s="1064"/>
      <c r="M118" s="1061"/>
      <c r="N118" s="1075"/>
      <c r="O118" s="1064"/>
      <c r="P118" s="1075"/>
      <c r="Q118" s="1064"/>
      <c r="R118" s="1075"/>
      <c r="S118" s="1064"/>
      <c r="T118" s="1075"/>
      <c r="U118" s="65"/>
      <c r="Z118" s="1092"/>
      <c r="AA118" s="1153"/>
      <c r="AB118" s="1153"/>
      <c r="AC118" s="1153"/>
      <c r="AD118" s="1153"/>
      <c r="AE118" s="1153"/>
      <c r="AF118" s="1153"/>
      <c r="AG118" s="1153"/>
      <c r="AH118" s="1153"/>
      <c r="AI118" s="1153"/>
      <c r="AJ118" s="1153"/>
      <c r="AK118" s="1153"/>
      <c r="AL118" s="1153"/>
      <c r="AM118" s="1153"/>
      <c r="AN118" s="1296"/>
      <c r="AO118" s="1296"/>
      <c r="AP118" s="1296"/>
      <c r="AQ118" s="1296"/>
      <c r="AR118" s="1296"/>
      <c r="AS118" s="1296"/>
      <c r="AT118" s="1296"/>
      <c r="AU118" s="1296"/>
      <c r="AV118" s="1296"/>
      <c r="AW118" s="1296"/>
      <c r="AX118" s="1296"/>
      <c r="AY118" s="1296"/>
      <c r="AZ118" s="1296"/>
      <c r="BA118" s="1296"/>
      <c r="BB118" s="1045"/>
      <c r="BC118" s="1153"/>
      <c r="BD118" s="1153"/>
      <c r="BE118" s="1153"/>
      <c r="BF118" s="1153"/>
      <c r="BG118" s="1153"/>
      <c r="BH118" s="1153"/>
      <c r="BI118" s="1153"/>
      <c r="BJ118" s="1153"/>
      <c r="BK118" s="1296"/>
      <c r="BL118" s="1296"/>
      <c r="BM118" s="1296"/>
      <c r="BN118" s="1153"/>
      <c r="BO118" s="1153"/>
      <c r="BP118" s="1153"/>
      <c r="BQ118" s="1153"/>
      <c r="BR118" s="1153"/>
      <c r="BS118" s="1153"/>
      <c r="BT118" s="1153"/>
      <c r="BU118" s="1153"/>
      <c r="BV118" s="1153"/>
      <c r="BW118" s="1153"/>
    </row>
    <row r="119" spans="1:75" ht="13.5" customHeight="1">
      <c r="A119" s="1091" t="s">
        <v>67</v>
      </c>
      <c r="B119" s="15" t="s">
        <v>50</v>
      </c>
      <c r="C119" s="1089" t="str">
        <f>VLOOKUP($C102,'2025年度(1年前期)'!$B$5:$N$208,COLUMN('2025年度(1年前期)'!$I$5),0)&amp;""</f>
        <v/>
      </c>
      <c r="D119" s="1072"/>
      <c r="E119" s="1090" t="str">
        <f>VLOOKUP($C102,'2025年度(2年前期)'!$B$5:$N$208,COLUMN('2025年度(2年前期)'!$I$5),0)&amp;""</f>
        <v/>
      </c>
      <c r="F119" s="1072"/>
      <c r="G119" s="1090" t="str">
        <f>VLOOKUP($C102,'2025年度(3年前期)'!$B$5:$N$208,COLUMN('2025年度(3年前期)'!$I$5),0)&amp;""</f>
        <v/>
      </c>
      <c r="H119" s="1072"/>
      <c r="I119" s="1090" t="str">
        <f>VLOOKUP($C102,'2025年度(4年前期)'!$B$5:$N$208,COLUMN('2025年度(4年前期)'!$I$5),0)&amp;""</f>
        <v/>
      </c>
      <c r="J119" s="1072"/>
      <c r="K119" s="1071" t="str">
        <f>VLOOKUP($C102,'2025年度(助産前期)'!$B$5:$N$208,COLUMN('2025年度(助産前期)'!$I$5),0)&amp;""</f>
        <v/>
      </c>
      <c r="L119" s="1071"/>
      <c r="M119" s="1089" t="str">
        <f>VLOOKUP($C102,'2025年度(M1前期)'!$B$5:$N$208,COLUMN('2025年度(M1前期)'!$I$5),0)&amp;""</f>
        <v/>
      </c>
      <c r="N119" s="1072"/>
      <c r="O119" s="1071" t="str">
        <f>VLOOKUP($C102,'2025年度(M2前期)'!$B$5:$N$208,COLUMN('2025年度(M2前期)'!$I$5),0)&amp;""</f>
        <v/>
      </c>
      <c r="P119" s="1072"/>
      <c r="Q119" s="1071" t="str">
        <f>VLOOKUP($C102,'2025年度(D1前期)'!$B$5:$N$208,COLUMN('2025年度(D1前期)'!$I$5),0)&amp;""</f>
        <v/>
      </c>
      <c r="R119" s="1072"/>
      <c r="S119" s="1071" t="str">
        <f>VLOOKUP($C102,'2025年度(D23前期)'!$B$5:$N$208,COLUMN('2025年度(D23前期)'!$I$5),0)&amp;""</f>
        <v/>
      </c>
      <c r="T119" s="1072"/>
      <c r="U119" s="65"/>
      <c r="Z119" s="1091" t="str">
        <f>A119</f>
        <v>４時限（15：10～16：40）</v>
      </c>
      <c r="AA119" s="1151"/>
      <c r="AB119" s="1151"/>
      <c r="AC119" s="1151"/>
      <c r="AD119" s="1151"/>
      <c r="AE119" s="1151"/>
      <c r="AF119" s="1151"/>
      <c r="AG119" s="1151"/>
      <c r="AH119" s="1151"/>
      <c r="AI119" s="1151"/>
      <c r="AJ119" s="1151"/>
      <c r="AK119" s="1151"/>
      <c r="AL119" s="1151"/>
      <c r="AM119" s="1151"/>
      <c r="AN119" s="1296"/>
      <c r="AO119" s="1296"/>
      <c r="AP119" s="1296"/>
      <c r="AQ119" s="1296"/>
      <c r="AR119" s="1296"/>
      <c r="AS119" s="1296"/>
      <c r="AT119" s="1296"/>
      <c r="AU119" s="1296"/>
      <c r="AV119" s="1296"/>
      <c r="AW119" s="1296"/>
      <c r="AX119" s="1296"/>
      <c r="AY119" s="1296"/>
      <c r="AZ119" s="1296"/>
      <c r="BA119" s="1296"/>
      <c r="BB119" s="1043"/>
      <c r="BC119" s="1151"/>
      <c r="BD119" s="1151"/>
      <c r="BE119" s="1151"/>
      <c r="BF119" s="1151"/>
      <c r="BG119" s="1151"/>
      <c r="BH119" s="1151"/>
      <c r="BI119" s="1151"/>
      <c r="BJ119" s="1151"/>
      <c r="BK119" s="1296"/>
      <c r="BL119" s="1296"/>
      <c r="BM119" s="1296"/>
      <c r="BN119" s="1151"/>
      <c r="BO119" s="1151"/>
      <c r="BP119" s="1151"/>
      <c r="BQ119" s="1151"/>
      <c r="BR119" s="1151"/>
      <c r="BS119" s="1151"/>
      <c r="BT119" s="1151"/>
      <c r="BU119" s="1151"/>
      <c r="BV119" s="1151"/>
      <c r="BW119" s="1151"/>
    </row>
    <row r="120" spans="1:75" ht="13.5" customHeight="1">
      <c r="A120" s="1091"/>
      <c r="B120" s="15" t="s">
        <v>53</v>
      </c>
      <c r="C120" s="1101" t="str">
        <f>IFERROR(VLOOKUP(C119,科目・教員!$A$1:$B$357,2,0),"")</f>
        <v/>
      </c>
      <c r="D120" s="1068"/>
      <c r="E120" s="1073" t="str">
        <f>IFERROR(VLOOKUP(E119,科目・教員!$A$1:$B$357,2,0),"")</f>
        <v/>
      </c>
      <c r="F120" s="1068"/>
      <c r="G120" s="1073" t="str">
        <f>IFERROR(VLOOKUP(G119,科目・教員!$A$1:$B$357,2,0),"")</f>
        <v/>
      </c>
      <c r="H120" s="1068"/>
      <c r="I120" s="1073" t="str">
        <f>IFERROR(VLOOKUP(I119,科目・教員!$A$1:$B$357,2,0),"")</f>
        <v/>
      </c>
      <c r="J120" s="1068"/>
      <c r="K120" s="1074" t="str">
        <f>IFERROR(VLOOKUP(K119,科目・教員!$A$1:$B$357,2,0),"")</f>
        <v/>
      </c>
      <c r="L120" s="1074"/>
      <c r="M120" s="1101" t="str">
        <f>IFERROR(VLOOKUP(M119,科目・教員!$A$1:$B$357,2,0),"")</f>
        <v/>
      </c>
      <c r="N120" s="1068"/>
      <c r="O120" s="1074" t="str">
        <f>IFERROR(VLOOKUP(O119,科目・教員!$A$1:$B$357,2,0),"")</f>
        <v/>
      </c>
      <c r="P120" s="1068"/>
      <c r="Q120" s="1074" t="str">
        <f>IFERROR(VLOOKUP(Q119,科目・教員!$A$1:$B$357,2,0),"")</f>
        <v/>
      </c>
      <c r="R120" s="1068"/>
      <c r="S120" s="1074" t="str">
        <f>IFERROR(VLOOKUP(S119,科目・教員!$A$1:$B$357,2,0),"")</f>
        <v/>
      </c>
      <c r="T120" s="1068"/>
      <c r="U120" s="65"/>
      <c r="Z120" s="1091"/>
      <c r="AA120" s="1152"/>
      <c r="AB120" s="1152"/>
      <c r="AC120" s="1152"/>
      <c r="AD120" s="1152"/>
      <c r="AE120" s="1152"/>
      <c r="AF120" s="1152"/>
      <c r="AG120" s="1152"/>
      <c r="AH120" s="1152"/>
      <c r="AI120" s="1152"/>
      <c r="AJ120" s="1152"/>
      <c r="AK120" s="1152"/>
      <c r="AL120" s="1152"/>
      <c r="AM120" s="1152"/>
      <c r="AN120" s="1296"/>
      <c r="AO120" s="1296"/>
      <c r="AP120" s="1296"/>
      <c r="AQ120" s="1296"/>
      <c r="AR120" s="1296"/>
      <c r="AS120" s="1296"/>
      <c r="AT120" s="1296"/>
      <c r="AU120" s="1296"/>
      <c r="AV120" s="1296"/>
      <c r="AW120" s="1296"/>
      <c r="AX120" s="1296"/>
      <c r="AY120" s="1296"/>
      <c r="AZ120" s="1296"/>
      <c r="BA120" s="1296"/>
      <c r="BB120" s="1044"/>
      <c r="BC120" s="1152"/>
      <c r="BD120" s="1152"/>
      <c r="BE120" s="1152"/>
      <c r="BF120" s="1152"/>
      <c r="BG120" s="1152"/>
      <c r="BH120" s="1152"/>
      <c r="BI120" s="1152"/>
      <c r="BJ120" s="1152"/>
      <c r="BK120" s="1296"/>
      <c r="BL120" s="1296"/>
      <c r="BM120" s="1296"/>
      <c r="BN120" s="1152"/>
      <c r="BO120" s="1152"/>
      <c r="BP120" s="1152"/>
      <c r="BQ120" s="1152"/>
      <c r="BR120" s="1152"/>
      <c r="BS120" s="1152"/>
      <c r="BT120" s="1152"/>
      <c r="BU120" s="1152"/>
      <c r="BV120" s="1152"/>
      <c r="BW120" s="1152"/>
    </row>
    <row r="121" spans="1:75" ht="13.5" customHeight="1">
      <c r="A121" s="1091"/>
      <c r="B121" s="15" t="s">
        <v>59</v>
      </c>
      <c r="C121" s="1101" t="str">
        <f>VLOOKUP($C102,'2025年度(1年前期)'!$B$5:$N$208,COLUMN('2025年度(1年前期)'!$I$5)+1,0)&amp;""</f>
        <v/>
      </c>
      <c r="D121" s="1068"/>
      <c r="E121" s="1073" t="str">
        <f>VLOOKUP($C102,'2025年度(2年前期)'!$B$5:$N$208,COLUMN('2025年度(2年前期)'!$I$5)+1,0)&amp;""</f>
        <v/>
      </c>
      <c r="F121" s="1068"/>
      <c r="G121" s="1073" t="str">
        <f>VLOOKUP($C102,'2025年度(3年前期)'!$B$5:$N$208,COLUMN('2025年度(3年前期)'!$I$5)+1,0)&amp;""</f>
        <v/>
      </c>
      <c r="H121" s="1068"/>
      <c r="I121" s="1073" t="str">
        <f>VLOOKUP($C102,'2025年度(4年前期)'!$B$5:$N$208,COLUMN('2025年度(4年前期)'!$I$5)+1,0)&amp;""</f>
        <v/>
      </c>
      <c r="J121" s="1068"/>
      <c r="K121" s="1074" t="str">
        <f>VLOOKUP($C102,'2025年度(助産前期)'!$B$5:$N$208,COLUMN('2025年度(助産前期)'!$I$5)+1,0)&amp;""</f>
        <v/>
      </c>
      <c r="L121" s="1074"/>
      <c r="M121" s="1101" t="str">
        <f>VLOOKUP($C102,'2025年度(M1前期)'!$B$5:$N$208,COLUMN('2025年度(M1前期)'!$I$5)+1,0)&amp;""</f>
        <v/>
      </c>
      <c r="N121" s="1068"/>
      <c r="O121" s="1074" t="str">
        <f>VLOOKUP($C102,'2025年度(M2前期)'!$B$5:$N$208,COLUMN('2025年度(M2前期)'!$I$5)+1,0)&amp;""</f>
        <v/>
      </c>
      <c r="P121" s="1068"/>
      <c r="Q121" s="1074" t="str">
        <f>VLOOKUP($C102,'2025年度(D1前期)'!$B$5:$N$208,COLUMN('2025年度(D1前期)'!$I$5)+1,0)&amp;""</f>
        <v/>
      </c>
      <c r="R121" s="1068"/>
      <c r="S121" s="1074" t="str">
        <f>VLOOKUP($C102,'2025年度(D23前期)'!$B$5:$N$208,COLUMN('2025年度(D23前期)'!$I$5)+1,0)&amp;""</f>
        <v/>
      </c>
      <c r="T121" s="1068"/>
      <c r="U121" s="65"/>
      <c r="Z121" s="1091"/>
      <c r="AA121" s="1152"/>
      <c r="AB121" s="1152"/>
      <c r="AC121" s="1152"/>
      <c r="AD121" s="1152"/>
      <c r="AE121" s="1152"/>
      <c r="AF121" s="1152"/>
      <c r="AG121" s="1152"/>
      <c r="AH121" s="1152"/>
      <c r="AI121" s="1152"/>
      <c r="AJ121" s="1152"/>
      <c r="AK121" s="1152"/>
      <c r="AL121" s="1152"/>
      <c r="AM121" s="1152"/>
      <c r="AN121" s="1296"/>
      <c r="AO121" s="1296"/>
      <c r="AP121" s="1296"/>
      <c r="AQ121" s="1296"/>
      <c r="AR121" s="1296"/>
      <c r="AS121" s="1296"/>
      <c r="AT121" s="1296"/>
      <c r="AU121" s="1296"/>
      <c r="AV121" s="1296"/>
      <c r="AW121" s="1296"/>
      <c r="AX121" s="1296"/>
      <c r="AY121" s="1296"/>
      <c r="AZ121" s="1296"/>
      <c r="BA121" s="1296"/>
      <c r="BB121" s="1044"/>
      <c r="BC121" s="1152"/>
      <c r="BD121" s="1152"/>
      <c r="BE121" s="1152"/>
      <c r="BF121" s="1152"/>
      <c r="BG121" s="1152"/>
      <c r="BH121" s="1152"/>
      <c r="BI121" s="1152"/>
      <c r="BJ121" s="1152"/>
      <c r="BK121" s="1296"/>
      <c r="BL121" s="1296"/>
      <c r="BM121" s="1296"/>
      <c r="BN121" s="1152"/>
      <c r="BO121" s="1152"/>
      <c r="BP121" s="1152"/>
      <c r="BQ121" s="1152"/>
      <c r="BR121" s="1152"/>
      <c r="BS121" s="1152"/>
      <c r="BT121" s="1152"/>
      <c r="BU121" s="1152"/>
      <c r="BV121" s="1152"/>
      <c r="BW121" s="1152"/>
    </row>
    <row r="122" spans="1:75" ht="13.5" customHeight="1">
      <c r="A122" s="1092"/>
      <c r="B122" s="16" t="s">
        <v>56</v>
      </c>
      <c r="C122" s="1135"/>
      <c r="D122" s="1136"/>
      <c r="E122" s="1116"/>
      <c r="F122" s="1117"/>
      <c r="G122" s="1063"/>
      <c r="H122" s="1075"/>
      <c r="I122" s="1116"/>
      <c r="J122" s="1145"/>
      <c r="K122" s="1064"/>
      <c r="L122" s="1064"/>
      <c r="M122" s="1061"/>
      <c r="N122" s="1075"/>
      <c r="O122" s="1064"/>
      <c r="P122" s="1075"/>
      <c r="Q122" s="1064"/>
      <c r="R122" s="1075"/>
      <c r="S122" s="1064"/>
      <c r="T122" s="1075"/>
      <c r="U122" s="65"/>
      <c r="Z122" s="1092"/>
      <c r="AA122" s="1153"/>
      <c r="AB122" s="1153"/>
      <c r="AC122" s="1153"/>
      <c r="AD122" s="1153"/>
      <c r="AE122" s="1153"/>
      <c r="AF122" s="1153"/>
      <c r="AG122" s="1153"/>
      <c r="AH122" s="1153"/>
      <c r="AI122" s="1153"/>
      <c r="AJ122" s="1153"/>
      <c r="AK122" s="1153"/>
      <c r="AL122" s="1153"/>
      <c r="AM122" s="1153"/>
      <c r="AN122" s="1296"/>
      <c r="AO122" s="1296"/>
      <c r="AP122" s="1296"/>
      <c r="AQ122" s="1296"/>
      <c r="AR122" s="1296"/>
      <c r="AS122" s="1296"/>
      <c r="AT122" s="1296"/>
      <c r="AU122" s="1296"/>
      <c r="AV122" s="1296"/>
      <c r="AW122" s="1296"/>
      <c r="AX122" s="1296"/>
      <c r="AY122" s="1296"/>
      <c r="AZ122" s="1296"/>
      <c r="BA122" s="1296"/>
      <c r="BB122" s="1045"/>
      <c r="BC122" s="1153"/>
      <c r="BD122" s="1153"/>
      <c r="BE122" s="1153"/>
      <c r="BF122" s="1153"/>
      <c r="BG122" s="1153"/>
      <c r="BH122" s="1153"/>
      <c r="BI122" s="1153"/>
      <c r="BJ122" s="1153"/>
      <c r="BK122" s="1296"/>
      <c r="BL122" s="1296"/>
      <c r="BM122" s="1296"/>
      <c r="BN122" s="1153"/>
      <c r="BO122" s="1153"/>
      <c r="BP122" s="1153"/>
      <c r="BQ122" s="1153"/>
      <c r="BR122" s="1153"/>
      <c r="BS122" s="1153"/>
      <c r="BT122" s="1153"/>
      <c r="BU122" s="1153"/>
      <c r="BV122" s="1153"/>
      <c r="BW122" s="1153"/>
    </row>
    <row r="123" spans="1:75" ht="13.5" customHeight="1">
      <c r="A123" s="1091" t="s">
        <v>68</v>
      </c>
      <c r="B123" s="15" t="s">
        <v>50</v>
      </c>
      <c r="C123" s="1089" t="str">
        <f>VLOOKUP($C102,'2025年度(1年前期)'!$B$5:$N$208,COLUMN('2025年度(1年前期)'!$K$5),0)&amp;""</f>
        <v/>
      </c>
      <c r="D123" s="1072"/>
      <c r="E123" s="1090" t="str">
        <f>VLOOKUP($C102,'2025年度(2年前期)'!$B$5:$N$208,COLUMN('2025年度(2年前期)'!$K$5),0)&amp;""</f>
        <v/>
      </c>
      <c r="F123" s="1072"/>
      <c r="G123" s="1090" t="str">
        <f>VLOOKUP($C102,'2025年度(3年前期)'!$B$5:$N$208,COLUMN('2025年度(3年前期)'!$K$5),0)&amp;""</f>
        <v/>
      </c>
      <c r="H123" s="1072"/>
      <c r="I123" s="1090" t="str">
        <f>VLOOKUP($C102,'2025年度(4年前期)'!$B$5:$N$208,COLUMN('2025年度(4年前期)'!$K$5),0)&amp;""</f>
        <v/>
      </c>
      <c r="J123" s="1072"/>
      <c r="K123" s="1071" t="str">
        <f>VLOOKUP($C102,'2025年度(助産前期)'!$B$5:$N$208,COLUMN('2025年度(助産前期)'!$K$5),0)&amp;""</f>
        <v/>
      </c>
      <c r="L123" s="1071"/>
      <c r="M123" s="1089" t="str">
        <f>VLOOKUP($C102,'2025年度(M1前期)'!$B$5:$N$208,COLUMN('2025年度(M1前期)'!$K$5),0)&amp;""</f>
        <v/>
      </c>
      <c r="N123" s="1072"/>
      <c r="O123" s="1071" t="str">
        <f>VLOOKUP($C102,'2025年度(M2前期)'!$B$5:$N$208,COLUMN('2025年度(M2前期)'!$K$5),0)&amp;""</f>
        <v/>
      </c>
      <c r="P123" s="1072"/>
      <c r="Q123" s="1071" t="str">
        <f>VLOOKUP($C102,'2025年度(D1前期)'!$B$5:$N$208,COLUMN('2025年度(D1前期)'!$K$5),0)&amp;""</f>
        <v/>
      </c>
      <c r="R123" s="1072"/>
      <c r="S123" s="1071" t="str">
        <f>VLOOKUP($C102,'2025年度(D23前期)'!$B$5:$N$208,COLUMN('2025年度(D23前期)'!$K$5),0)&amp;""</f>
        <v/>
      </c>
      <c r="T123" s="1072"/>
      <c r="Z123" s="1091" t="str">
        <f>A123</f>
        <v>５時限（16：50～18：20）</v>
      </c>
      <c r="AA123" s="1151"/>
      <c r="AB123" s="1151"/>
      <c r="AC123" s="1151"/>
      <c r="AD123" s="1151"/>
      <c r="AE123" s="1151"/>
      <c r="AF123" s="1151"/>
      <c r="AG123" s="1151"/>
      <c r="AH123" s="1151"/>
      <c r="AI123" s="1151"/>
      <c r="AJ123" s="1151"/>
      <c r="AK123" s="1151"/>
      <c r="AL123" s="1151"/>
      <c r="AM123" s="1151"/>
      <c r="AN123" s="1151"/>
      <c r="AO123" s="1151"/>
      <c r="AP123" s="1151"/>
      <c r="AQ123" s="1151"/>
      <c r="AR123" s="1151"/>
      <c r="AS123" s="1151"/>
      <c r="AT123" s="1151"/>
      <c r="AU123" s="1151"/>
      <c r="AV123" s="1151"/>
      <c r="AW123" s="1151"/>
      <c r="AX123" s="1151"/>
      <c r="AY123" s="1151"/>
      <c r="AZ123" s="1151"/>
      <c r="BA123" s="1151"/>
      <c r="BB123" s="1151"/>
      <c r="BC123" s="1151"/>
      <c r="BD123" s="1151"/>
      <c r="BE123" s="1151"/>
      <c r="BF123" s="1151"/>
      <c r="BG123" s="1151"/>
      <c r="BH123" s="1151"/>
      <c r="BI123" s="1151"/>
      <c r="BJ123" s="1151"/>
      <c r="BK123" s="1296"/>
      <c r="BL123" s="1296"/>
      <c r="BM123" s="1296"/>
      <c r="BN123" s="1151"/>
      <c r="BO123" s="1151"/>
      <c r="BP123" s="1151"/>
      <c r="BQ123" s="1151"/>
      <c r="BR123" s="1151"/>
      <c r="BS123" s="1151"/>
      <c r="BT123" s="1151"/>
      <c r="BU123" s="1151"/>
      <c r="BV123" s="1151"/>
      <c r="BW123" s="1151"/>
    </row>
    <row r="124" spans="1:75" ht="13.5" customHeight="1">
      <c r="A124" s="1091"/>
      <c r="B124" s="15" t="s">
        <v>53</v>
      </c>
      <c r="C124" s="1101" t="str">
        <f>IFERROR(VLOOKUP(C123,科目・教員!$A$1:$B$357,2,0),"")</f>
        <v/>
      </c>
      <c r="D124" s="1068"/>
      <c r="E124" s="1073" t="str">
        <f>IFERROR(VLOOKUP(E123,科目・教員!$A$1:$B$357,2,0),"")</f>
        <v/>
      </c>
      <c r="F124" s="1068"/>
      <c r="G124" s="1073" t="str">
        <f>IFERROR(VLOOKUP(G123,科目・教員!$A$1:$B$357,2,0),"")</f>
        <v/>
      </c>
      <c r="H124" s="1068"/>
      <c r="I124" s="1073" t="str">
        <f>IFERROR(VLOOKUP(I123,科目・教員!$A$1:$B$357,2,0),"")</f>
        <v/>
      </c>
      <c r="J124" s="1068"/>
      <c r="K124" s="1074" t="str">
        <f>IFERROR(VLOOKUP(K123,科目・教員!$A$1:$B$357,2,0),"")</f>
        <v/>
      </c>
      <c r="L124" s="1074"/>
      <c r="M124" s="1101" t="str">
        <f>IFERROR(VLOOKUP(M123,科目・教員!$A$1:$B$357,2,0),"")</f>
        <v/>
      </c>
      <c r="N124" s="1068"/>
      <c r="O124" s="1074" t="str">
        <f>IFERROR(VLOOKUP(O123,科目・教員!$A$1:$B$357,2,0),"")</f>
        <v/>
      </c>
      <c r="P124" s="1068"/>
      <c r="Q124" s="1074" t="str">
        <f>IFERROR(VLOOKUP(Q123,科目・教員!$A$1:$B$357,2,0),"")</f>
        <v/>
      </c>
      <c r="R124" s="1068"/>
      <c r="S124" s="1074" t="str">
        <f>IFERROR(VLOOKUP(S123,科目・教員!$A$1:$B$357,2,0),"")</f>
        <v/>
      </c>
      <c r="T124" s="1068"/>
      <c r="Z124" s="1091"/>
      <c r="AA124" s="1152"/>
      <c r="AB124" s="1152"/>
      <c r="AC124" s="1152"/>
      <c r="AD124" s="1152"/>
      <c r="AE124" s="1152"/>
      <c r="AF124" s="1152"/>
      <c r="AG124" s="1152"/>
      <c r="AH124" s="1152"/>
      <c r="AI124" s="1152"/>
      <c r="AJ124" s="1152"/>
      <c r="AK124" s="1152"/>
      <c r="AL124" s="1152"/>
      <c r="AM124" s="1152"/>
      <c r="AN124" s="1152"/>
      <c r="AO124" s="1152"/>
      <c r="AP124" s="1152"/>
      <c r="AQ124" s="1152"/>
      <c r="AR124" s="1152"/>
      <c r="AS124" s="1152"/>
      <c r="AT124" s="1152"/>
      <c r="AU124" s="1152"/>
      <c r="AV124" s="1152"/>
      <c r="AW124" s="1152"/>
      <c r="AX124" s="1152"/>
      <c r="AY124" s="1152"/>
      <c r="AZ124" s="1152"/>
      <c r="BA124" s="1152"/>
      <c r="BB124" s="1152"/>
      <c r="BC124" s="1152"/>
      <c r="BD124" s="1152"/>
      <c r="BE124" s="1152"/>
      <c r="BF124" s="1152"/>
      <c r="BG124" s="1152"/>
      <c r="BH124" s="1152"/>
      <c r="BI124" s="1152"/>
      <c r="BJ124" s="1152"/>
      <c r="BK124" s="1296"/>
      <c r="BL124" s="1296"/>
      <c r="BM124" s="1296"/>
      <c r="BN124" s="1152"/>
      <c r="BO124" s="1152"/>
      <c r="BP124" s="1152"/>
      <c r="BQ124" s="1152"/>
      <c r="BR124" s="1152"/>
      <c r="BS124" s="1152"/>
      <c r="BT124" s="1152"/>
      <c r="BU124" s="1152"/>
      <c r="BV124" s="1152"/>
      <c r="BW124" s="1152"/>
    </row>
    <row r="125" spans="1:75" ht="13.5" customHeight="1">
      <c r="A125" s="1091"/>
      <c r="B125" s="15" t="s">
        <v>59</v>
      </c>
      <c r="C125" s="1101" t="str">
        <f>VLOOKUP($C102,'2025年度(1年前期)'!$B$5:$N$208,COLUMN('2025年度(1年前期)'!$K$5)+1,0)&amp;""</f>
        <v/>
      </c>
      <c r="D125" s="1068"/>
      <c r="E125" s="1073" t="str">
        <f>VLOOKUP($C102,'2025年度(2年前期)'!$B$5:$N$208,COLUMN('2025年度(2年前期)'!$K$5)+1,0)&amp;""</f>
        <v/>
      </c>
      <c r="F125" s="1068"/>
      <c r="G125" s="1073" t="str">
        <f>VLOOKUP($C102,'2025年度(3年前期)'!$B$5:$N$208,COLUMN('2025年度(3年前期)'!$K$5)+1,0)&amp;""</f>
        <v/>
      </c>
      <c r="H125" s="1068"/>
      <c r="I125" s="1073" t="str">
        <f>VLOOKUP($C102,'2025年度(4年前期)'!$B$5:$N$208,COLUMN('2025年度(4年前期)'!$K$5)+1,0)&amp;""</f>
        <v/>
      </c>
      <c r="J125" s="1068"/>
      <c r="K125" s="1074" t="str">
        <f>VLOOKUP($C102,'2025年度(助産前期)'!$B$5:$N$208,COLUMN('2025年度(助産前期)'!$K$5)+1,0)&amp;""</f>
        <v/>
      </c>
      <c r="L125" s="1074"/>
      <c r="M125" s="1101" t="str">
        <f>VLOOKUP($C102,'2025年度(M1前期)'!$B$5:$N$208,COLUMN('2025年度(M1前期)'!$K$5)+1,0)&amp;""</f>
        <v/>
      </c>
      <c r="N125" s="1068"/>
      <c r="O125" s="1074" t="str">
        <f>VLOOKUP($C102,'2025年度(M2前期)'!$B$5:$N$208,COLUMN('2025年度(M2前期)'!$K$5)+1,0)&amp;""</f>
        <v/>
      </c>
      <c r="P125" s="1068"/>
      <c r="Q125" s="1074" t="str">
        <f>VLOOKUP($C102,'2025年度(D1前期)'!$B$5:$N$208,COLUMN('2025年度(D1前期)'!$K$5)+1,0)&amp;""</f>
        <v/>
      </c>
      <c r="R125" s="1068"/>
      <c r="S125" s="1074" t="str">
        <f>VLOOKUP($C102,'2025年度(D23前期)'!$B$5:$N$208,COLUMN('2025年度(D23前期)'!$K$5)+1,0)&amp;""</f>
        <v/>
      </c>
      <c r="T125" s="1068"/>
      <c r="Z125" s="1091"/>
      <c r="AA125" s="1152"/>
      <c r="AB125" s="1152"/>
      <c r="AC125" s="1152"/>
      <c r="AD125" s="1152"/>
      <c r="AE125" s="1152"/>
      <c r="AF125" s="1152"/>
      <c r="AG125" s="1152"/>
      <c r="AH125" s="1152"/>
      <c r="AI125" s="1152"/>
      <c r="AJ125" s="1152"/>
      <c r="AK125" s="1152"/>
      <c r="AL125" s="1152"/>
      <c r="AM125" s="1152"/>
      <c r="AN125" s="1152"/>
      <c r="AO125" s="1152"/>
      <c r="AP125" s="1152"/>
      <c r="AQ125" s="1152"/>
      <c r="AR125" s="1152"/>
      <c r="AS125" s="1152"/>
      <c r="AT125" s="1152"/>
      <c r="AU125" s="1152"/>
      <c r="AV125" s="1152"/>
      <c r="AW125" s="1152"/>
      <c r="AX125" s="1152"/>
      <c r="AY125" s="1152"/>
      <c r="AZ125" s="1152"/>
      <c r="BA125" s="1152"/>
      <c r="BB125" s="1152"/>
      <c r="BC125" s="1152"/>
      <c r="BD125" s="1152"/>
      <c r="BE125" s="1152"/>
      <c r="BF125" s="1152"/>
      <c r="BG125" s="1152"/>
      <c r="BH125" s="1152"/>
      <c r="BI125" s="1152"/>
      <c r="BJ125" s="1152"/>
      <c r="BK125" s="1296"/>
      <c r="BL125" s="1296"/>
      <c r="BM125" s="1296"/>
      <c r="BN125" s="1152"/>
      <c r="BO125" s="1152"/>
      <c r="BP125" s="1152"/>
      <c r="BQ125" s="1152"/>
      <c r="BR125" s="1152"/>
      <c r="BS125" s="1152"/>
      <c r="BT125" s="1152"/>
      <c r="BU125" s="1152"/>
      <c r="BV125" s="1152"/>
      <c r="BW125" s="1152"/>
    </row>
    <row r="126" spans="1:75" ht="13.5" customHeight="1">
      <c r="A126" s="1092"/>
      <c r="B126" s="16" t="s">
        <v>56</v>
      </c>
      <c r="C126" s="1061"/>
      <c r="D126" s="1075"/>
      <c r="E126" s="1063"/>
      <c r="F126" s="1075"/>
      <c r="G126" s="1063"/>
      <c r="H126" s="1075"/>
      <c r="I126" s="1063"/>
      <c r="J126" s="1075"/>
      <c r="K126" s="1064"/>
      <c r="L126" s="1064"/>
      <c r="M126" s="1061"/>
      <c r="N126" s="1075"/>
      <c r="O126" s="1064"/>
      <c r="P126" s="1075"/>
      <c r="Q126" s="1064"/>
      <c r="R126" s="1075"/>
      <c r="S126" s="1064"/>
      <c r="T126" s="1075"/>
      <c r="U126" s="20"/>
      <c r="V126" s="20"/>
      <c r="W126" s="20"/>
      <c r="X126" s="20"/>
      <c r="Y126" s="20"/>
      <c r="Z126" s="1092"/>
      <c r="AA126" s="1153"/>
      <c r="AB126" s="1153"/>
      <c r="AC126" s="1153"/>
      <c r="AD126" s="1153"/>
      <c r="AE126" s="1153"/>
      <c r="AF126" s="1153"/>
      <c r="AG126" s="1153"/>
      <c r="AH126" s="1153"/>
      <c r="AI126" s="1153"/>
      <c r="AJ126" s="1153"/>
      <c r="AK126" s="1153"/>
      <c r="AL126" s="1153"/>
      <c r="AM126" s="1153"/>
      <c r="AN126" s="1153"/>
      <c r="AO126" s="1153"/>
      <c r="AP126" s="1153"/>
      <c r="AQ126" s="1153"/>
      <c r="AR126" s="1153"/>
      <c r="AS126" s="1153"/>
      <c r="AT126" s="1153"/>
      <c r="AU126" s="1153"/>
      <c r="AV126" s="1153"/>
      <c r="AW126" s="1153"/>
      <c r="AX126" s="1153"/>
      <c r="AY126" s="1153"/>
      <c r="AZ126" s="1153"/>
      <c r="BA126" s="1153"/>
      <c r="BB126" s="1153"/>
      <c r="BC126" s="1153"/>
      <c r="BD126" s="1153"/>
      <c r="BE126" s="1153"/>
      <c r="BF126" s="1153"/>
      <c r="BG126" s="1153"/>
      <c r="BH126" s="1153"/>
      <c r="BI126" s="1153"/>
      <c r="BJ126" s="1153"/>
      <c r="BK126" s="1296"/>
      <c r="BL126" s="1296"/>
      <c r="BM126" s="1296"/>
      <c r="BN126" s="1153"/>
      <c r="BO126" s="1153"/>
      <c r="BP126" s="1153"/>
      <c r="BQ126" s="1153"/>
      <c r="BR126" s="1153"/>
      <c r="BS126" s="1153"/>
      <c r="BT126" s="1153"/>
      <c r="BU126" s="1153"/>
      <c r="BV126" s="1153"/>
      <c r="BW126" s="1153"/>
    </row>
    <row r="127" spans="1:75" ht="20.25">
      <c r="A127" s="29"/>
      <c r="B127" s="30"/>
      <c r="C127" s="1113">
        <f>C102+1</f>
        <v>45844</v>
      </c>
      <c r="D127" s="1113"/>
      <c r="E127" s="1113"/>
      <c r="F127" s="1113"/>
      <c r="G127" s="1113"/>
      <c r="H127" s="1113"/>
      <c r="I127" s="1113"/>
      <c r="J127" s="1113"/>
      <c r="K127" s="1113"/>
      <c r="L127" s="1113"/>
      <c r="M127" s="1113"/>
      <c r="N127" s="1113"/>
      <c r="O127" s="1113"/>
      <c r="P127" s="1113"/>
      <c r="Q127" s="1113"/>
      <c r="R127" s="1113"/>
      <c r="S127" s="1113"/>
      <c r="T127" s="1113"/>
      <c r="U127" s="1052">
        <f>C127</f>
        <v>45844</v>
      </c>
      <c r="V127" s="1053"/>
      <c r="W127" s="1053"/>
      <c r="X127" s="1053"/>
      <c r="Y127" s="1053"/>
      <c r="Z127" s="1054"/>
      <c r="AA127" s="41">
        <v>101</v>
      </c>
      <c r="AB127" s="41">
        <v>102</v>
      </c>
      <c r="AC127" s="41">
        <v>103</v>
      </c>
      <c r="AD127" s="41" t="s">
        <v>16</v>
      </c>
      <c r="AE127" s="41" t="s">
        <v>17</v>
      </c>
      <c r="AF127" s="41" t="s">
        <v>18</v>
      </c>
      <c r="AG127" s="41">
        <v>201</v>
      </c>
      <c r="AH127" s="42">
        <v>202</v>
      </c>
      <c r="AI127" s="41">
        <v>203</v>
      </c>
      <c r="AJ127" s="41">
        <v>204</v>
      </c>
      <c r="AK127" s="41">
        <v>205</v>
      </c>
      <c r="AL127" s="41" t="s">
        <v>19</v>
      </c>
      <c r="AM127" s="41" t="s">
        <v>69</v>
      </c>
      <c r="AN127" s="41" t="s">
        <v>21</v>
      </c>
      <c r="AO127" s="41" t="s">
        <v>22</v>
      </c>
      <c r="AP127" s="41" t="s">
        <v>23</v>
      </c>
      <c r="AQ127" s="41" t="s">
        <v>24</v>
      </c>
      <c r="AR127" s="41" t="s">
        <v>25</v>
      </c>
      <c r="AS127" s="41" t="s">
        <v>26</v>
      </c>
      <c r="AT127" s="41" t="s">
        <v>27</v>
      </c>
      <c r="AU127" s="41" t="s">
        <v>28</v>
      </c>
      <c r="AV127" s="41" t="s">
        <v>29</v>
      </c>
      <c r="AW127" s="41">
        <v>301</v>
      </c>
      <c r="AX127" s="42">
        <v>302</v>
      </c>
      <c r="AY127" s="43">
        <v>303</v>
      </c>
      <c r="AZ127" s="43">
        <v>304</v>
      </c>
      <c r="BA127" s="41" t="s">
        <v>30</v>
      </c>
      <c r="BB127" s="41" t="s">
        <v>31</v>
      </c>
      <c r="BC127" s="42" t="s">
        <v>32</v>
      </c>
      <c r="BD127" s="41" t="s">
        <v>33</v>
      </c>
      <c r="BE127" s="41" t="s">
        <v>34</v>
      </c>
      <c r="BF127" s="41" t="s">
        <v>35</v>
      </c>
      <c r="BG127" s="41" t="s">
        <v>36</v>
      </c>
      <c r="BH127" s="41" t="s">
        <v>37</v>
      </c>
      <c r="BI127" s="41" t="s">
        <v>38</v>
      </c>
      <c r="BJ127" s="41" t="s">
        <v>39</v>
      </c>
      <c r="BK127" s="44" t="s">
        <v>538</v>
      </c>
      <c r="BL127" s="44" t="s">
        <v>539</v>
      </c>
      <c r="BM127" s="44" t="s">
        <v>540</v>
      </c>
      <c r="BN127" s="44" t="s">
        <v>40</v>
      </c>
      <c r="BO127" s="44" t="s">
        <v>41</v>
      </c>
      <c r="BP127" s="44" t="s">
        <v>354</v>
      </c>
      <c r="BQ127" s="45" t="s">
        <v>42</v>
      </c>
      <c r="BR127" s="45" t="s">
        <v>43</v>
      </c>
      <c r="BS127" s="45" t="s">
        <v>44</v>
      </c>
      <c r="BT127" s="45" t="s">
        <v>45</v>
      </c>
      <c r="BU127" s="45" t="s">
        <v>46</v>
      </c>
      <c r="BV127" s="45" t="s">
        <v>47</v>
      </c>
      <c r="BW127" s="45" t="s">
        <v>48</v>
      </c>
    </row>
    <row r="128" spans="1:75" ht="13.5" customHeight="1">
      <c r="A128" s="1091" t="s">
        <v>49</v>
      </c>
      <c r="B128" s="12" t="s">
        <v>50</v>
      </c>
      <c r="C128" s="1079" t="str">
        <f>VLOOKUP($C127,'2025年度(1年前期)'!$B$5:$N$208,COLUMN('2025年度(1年前期)'!$C$5),0)&amp;""</f>
        <v/>
      </c>
      <c r="D128" s="1080"/>
      <c r="E128" s="1081" t="str">
        <f>VLOOKUP($C127,'2025年度(2年前期)'!$B$5:$N$208,COLUMN('2025年度(2年前期)'!$C$5),0)&amp;""</f>
        <v/>
      </c>
      <c r="F128" s="1080"/>
      <c r="G128" s="1081" t="str">
        <f>VLOOKUP($C127,'2025年度(3年前期)'!$B$5:$N$208,COLUMN('2025年度(3年前期)'!$C$5),0)&amp;""</f>
        <v/>
      </c>
      <c r="H128" s="1080"/>
      <c r="I128" s="1081" t="str">
        <f>VLOOKUP($C127,'2025年度(4年前期)'!$B$5:$N$208,COLUMN('2025年度(4年前期)'!$C$5),0)&amp;""</f>
        <v/>
      </c>
      <c r="J128" s="1080"/>
      <c r="K128" s="1072" t="str">
        <f>VLOOKUP($C127,'2025年度(助産前期)'!$B$5:$N$208,COLUMN('2025年度(助産前期)'!$C$5),0)&amp;""</f>
        <v/>
      </c>
      <c r="L128" s="1096"/>
      <c r="M128" s="1105" t="str">
        <f>VLOOKUP($C127,'2025年度(M1前期)'!$B$5:$N$208,COLUMN('2025年度(M1前期)'!$C$5),0)&amp;""</f>
        <v/>
      </c>
      <c r="N128" s="1096"/>
      <c r="O128" s="1081" t="str">
        <f>VLOOKUP($C127,'2025年度(M2前期)'!$B$5:$N$208,COLUMN('2025年度(M2前期)'!$C$5),0)&amp;""</f>
        <v/>
      </c>
      <c r="P128" s="1080"/>
      <c r="Q128" s="1081" t="str">
        <f>VLOOKUP($C127,'2025年度(D1前期)'!$B$5:$N$208,COLUMN('2025年度(D1前期)'!$C$5),0)&amp;""</f>
        <v/>
      </c>
      <c r="R128" s="1080"/>
      <c r="S128" s="1072" t="str">
        <f>VLOOKUP($C127,'2025年度(D23前期)'!$B$5:$N$208,COLUMN('2025年度(D23前期)'!$C$5),0)&amp;""</f>
        <v/>
      </c>
      <c r="T128" s="1080"/>
      <c r="U128" s="17"/>
      <c r="X128" s="83"/>
      <c r="Y128" s="38"/>
      <c r="Z128" s="1095" t="str">
        <f>A128</f>
        <v xml:space="preserve">１時限（09：20～10：50） </v>
      </c>
      <c r="AA128" s="1151"/>
      <c r="AB128" s="1151"/>
      <c r="AC128" s="1151"/>
      <c r="AD128" s="1151"/>
      <c r="AE128" s="1151"/>
      <c r="AF128" s="1151"/>
      <c r="AG128" s="1151"/>
      <c r="AH128" s="1151"/>
      <c r="AI128" s="1151"/>
      <c r="AJ128" s="1151"/>
      <c r="AK128" s="1151"/>
      <c r="AL128" s="1151"/>
      <c r="AM128" s="1151"/>
      <c r="AN128" s="1296"/>
      <c r="AO128" s="1296"/>
      <c r="AP128" s="1296"/>
      <c r="AQ128" s="1296"/>
      <c r="AR128" s="1296"/>
      <c r="AS128" s="1296"/>
      <c r="AT128" s="1296"/>
      <c r="AU128" s="1296"/>
      <c r="AV128" s="1296"/>
      <c r="AW128" s="1296"/>
      <c r="AX128" s="1296"/>
      <c r="AY128" s="1296"/>
      <c r="AZ128" s="1296"/>
      <c r="BA128" s="1296"/>
      <c r="BB128" s="1296"/>
      <c r="BC128" s="1151"/>
      <c r="BD128" s="1151"/>
      <c r="BE128" s="1151"/>
      <c r="BF128" s="1151"/>
      <c r="BG128" s="1151"/>
      <c r="BH128" s="1151"/>
      <c r="BI128" s="1151"/>
      <c r="BJ128" s="1296"/>
      <c r="BK128" s="1296"/>
      <c r="BL128" s="1296"/>
      <c r="BM128" s="1296"/>
      <c r="BN128" s="1151"/>
      <c r="BO128" s="1151"/>
      <c r="BP128" s="1151"/>
      <c r="BQ128" s="1151"/>
      <c r="BR128" s="1151"/>
      <c r="BS128" s="1151"/>
      <c r="BT128" s="1151"/>
      <c r="BU128" s="1151"/>
      <c r="BV128" s="1151"/>
      <c r="BW128" s="1151"/>
    </row>
    <row r="129" spans="1:75" ht="13.5" customHeight="1">
      <c r="A129" s="1091"/>
      <c r="B129" s="15" t="s">
        <v>53</v>
      </c>
      <c r="C129" s="1065" t="str">
        <f>IFERROR(VLOOKUP(C128,科目・教員!$A$1:$B$357,2,0),"")</f>
        <v/>
      </c>
      <c r="D129" s="1066"/>
      <c r="E129" s="1067" t="str">
        <f>IFERROR(VLOOKUP(E128,科目・教員!$A$1:$B$357,2,0),"")</f>
        <v/>
      </c>
      <c r="F129" s="1066"/>
      <c r="G129" s="1067" t="str">
        <f>IFERROR(VLOOKUP(G128,科目・教員!$A$1:$B$357,2,0),"")</f>
        <v/>
      </c>
      <c r="H129" s="1066"/>
      <c r="I129" s="1067" t="str">
        <f>IFERROR(VLOOKUP(I128,科目・教員!$A$1:$B$357,2,0),"")</f>
        <v/>
      </c>
      <c r="J129" s="1066"/>
      <c r="K129" s="1068" t="str">
        <f>IFERROR(VLOOKUP(K128,科目・教員!$A$1:$B$357,2,0),"")</f>
        <v/>
      </c>
      <c r="L129" s="1070"/>
      <c r="M129" s="1104" t="str">
        <f>IFERROR(VLOOKUP(M128,科目・教員!$A$1:$B$357,2,0),"")</f>
        <v/>
      </c>
      <c r="N129" s="1066"/>
      <c r="O129" s="1067" t="str">
        <f>IFERROR(VLOOKUP(O128,科目・教員!$A$1:$B$357,2,0),"")</f>
        <v/>
      </c>
      <c r="P129" s="1066"/>
      <c r="Q129" s="1067" t="str">
        <f>IFERROR(VLOOKUP(Q128,科目・教員!$A$1:$B$357,2,0),"")</f>
        <v/>
      </c>
      <c r="R129" s="1066"/>
      <c r="S129" s="1068" t="str">
        <f>IFERROR(VLOOKUP(S128,科目・教員!$A$1:$B$357,2,0),"")</f>
        <v/>
      </c>
      <c r="T129" s="1066"/>
      <c r="U129" s="17"/>
      <c r="X129" s="84"/>
      <c r="Y129" s="38"/>
      <c r="Z129" s="1091"/>
      <c r="AA129" s="1152"/>
      <c r="AB129" s="1152"/>
      <c r="AC129" s="1152"/>
      <c r="AD129" s="1152"/>
      <c r="AE129" s="1152"/>
      <c r="AF129" s="1152"/>
      <c r="AG129" s="1152"/>
      <c r="AH129" s="1152"/>
      <c r="AI129" s="1152"/>
      <c r="AJ129" s="1152"/>
      <c r="AK129" s="1152"/>
      <c r="AL129" s="1152"/>
      <c r="AM129" s="1152"/>
      <c r="AN129" s="1296"/>
      <c r="AO129" s="1296"/>
      <c r="AP129" s="1296"/>
      <c r="AQ129" s="1296"/>
      <c r="AR129" s="1296"/>
      <c r="AS129" s="1296"/>
      <c r="AT129" s="1296"/>
      <c r="AU129" s="1296"/>
      <c r="AV129" s="1296"/>
      <c r="AW129" s="1296"/>
      <c r="AX129" s="1296"/>
      <c r="AY129" s="1296"/>
      <c r="AZ129" s="1296"/>
      <c r="BA129" s="1296"/>
      <c r="BB129" s="1296"/>
      <c r="BC129" s="1152"/>
      <c r="BD129" s="1152"/>
      <c r="BE129" s="1152"/>
      <c r="BF129" s="1152"/>
      <c r="BG129" s="1152"/>
      <c r="BH129" s="1152"/>
      <c r="BI129" s="1152"/>
      <c r="BJ129" s="1296"/>
      <c r="BK129" s="1296"/>
      <c r="BL129" s="1296"/>
      <c r="BM129" s="1296"/>
      <c r="BN129" s="1152"/>
      <c r="BO129" s="1152"/>
      <c r="BP129" s="1152"/>
      <c r="BQ129" s="1152"/>
      <c r="BR129" s="1152"/>
      <c r="BS129" s="1152"/>
      <c r="BT129" s="1152"/>
      <c r="BU129" s="1152"/>
      <c r="BV129" s="1152"/>
      <c r="BW129" s="1152"/>
    </row>
    <row r="130" spans="1:75" ht="13.5" customHeight="1">
      <c r="A130" s="1091"/>
      <c r="B130" s="15" t="s">
        <v>59</v>
      </c>
      <c r="C130" s="1065" t="str">
        <f>VLOOKUP($C127,'2025年度(1年前期)'!$B$5:$N$208,COLUMN('2025年度(1年前期)'!$C$5)+1,0)&amp;""</f>
        <v/>
      </c>
      <c r="D130" s="1066"/>
      <c r="E130" s="1067" t="str">
        <f>VLOOKUP($C127,'2025年度(2年前期)'!$B$5:$N$208,COLUMN('2025年度(2年前期)'!$C$5)+1,0)&amp;""</f>
        <v/>
      </c>
      <c r="F130" s="1066"/>
      <c r="G130" s="1067" t="str">
        <f>VLOOKUP($C127,'2025年度(3年前期)'!$B$5:$N$208,COLUMN('2025年度(3年前期)'!$C$5)+1,0)&amp;""</f>
        <v/>
      </c>
      <c r="H130" s="1066"/>
      <c r="I130" s="1067" t="str">
        <f>VLOOKUP($C127,'2025年度(4年前期)'!$B$5:$N$208,COLUMN('2025年度(4年前期)'!$C$5)+1,0)&amp;""</f>
        <v/>
      </c>
      <c r="J130" s="1066"/>
      <c r="K130" s="1068" t="str">
        <f>VLOOKUP($C127,'2025年度(助産前期)'!$B$5:$N$208,COLUMN('2025年度(助産前期)'!$C$5)+1,0)&amp;""</f>
        <v/>
      </c>
      <c r="L130" s="1070"/>
      <c r="M130" s="1104" t="str">
        <f>VLOOKUP($C127,'2025年度(M1前期)'!$B$5:$N$208,COLUMN('2025年度(M1前期)'!C$5)+1,0)&amp;""</f>
        <v/>
      </c>
      <c r="N130" s="1066"/>
      <c r="O130" s="1067" t="str">
        <f>VLOOKUP($C127,'2025年度(M2前期)'!$B$5:$N$208,COLUMN('2025年度(M2前期)'!$C$5)+1,0)&amp;""</f>
        <v/>
      </c>
      <c r="P130" s="1066"/>
      <c r="Q130" s="1067" t="str">
        <f>VLOOKUP($C127,'2025年度(D1前期)'!$B$5:$N$208,COLUMN('2025年度(D1前期)'!$C$5)+1,0)&amp;""</f>
        <v/>
      </c>
      <c r="R130" s="1066"/>
      <c r="S130" s="1068" t="str">
        <f>VLOOKUP($C127,'2025年度(D23前期)'!$B$5:$N$208,COLUMN('2025年度(D23前期)'!$C$5)+1,0)&amp;""</f>
        <v/>
      </c>
      <c r="T130" s="1066"/>
      <c r="U130" s="17"/>
      <c r="X130" s="84"/>
      <c r="Y130" s="38"/>
      <c r="Z130" s="1091"/>
      <c r="AA130" s="1152"/>
      <c r="AB130" s="1152"/>
      <c r="AC130" s="1152"/>
      <c r="AD130" s="1152"/>
      <c r="AE130" s="1152"/>
      <c r="AF130" s="1152"/>
      <c r="AG130" s="1152"/>
      <c r="AH130" s="1152"/>
      <c r="AI130" s="1152"/>
      <c r="AJ130" s="1152"/>
      <c r="AK130" s="1152"/>
      <c r="AL130" s="1152"/>
      <c r="AM130" s="1152"/>
      <c r="AN130" s="1296"/>
      <c r="AO130" s="1296"/>
      <c r="AP130" s="1296"/>
      <c r="AQ130" s="1296"/>
      <c r="AR130" s="1296"/>
      <c r="AS130" s="1296"/>
      <c r="AT130" s="1296"/>
      <c r="AU130" s="1296"/>
      <c r="AV130" s="1296"/>
      <c r="AW130" s="1296"/>
      <c r="AX130" s="1296"/>
      <c r="AY130" s="1296"/>
      <c r="AZ130" s="1296"/>
      <c r="BA130" s="1296"/>
      <c r="BB130" s="1296"/>
      <c r="BC130" s="1152"/>
      <c r="BD130" s="1152"/>
      <c r="BE130" s="1152"/>
      <c r="BF130" s="1152"/>
      <c r="BG130" s="1152"/>
      <c r="BH130" s="1152"/>
      <c r="BI130" s="1152"/>
      <c r="BJ130" s="1296"/>
      <c r="BK130" s="1296"/>
      <c r="BL130" s="1296"/>
      <c r="BM130" s="1296"/>
      <c r="BN130" s="1152"/>
      <c r="BO130" s="1152"/>
      <c r="BP130" s="1152"/>
      <c r="BQ130" s="1152"/>
      <c r="BR130" s="1152"/>
      <c r="BS130" s="1152"/>
      <c r="BT130" s="1152"/>
      <c r="BU130" s="1152"/>
      <c r="BV130" s="1152"/>
      <c r="BW130" s="1152"/>
    </row>
    <row r="131" spans="1:75" ht="13.5" customHeight="1">
      <c r="A131" s="1092"/>
      <c r="B131" s="16" t="s">
        <v>56</v>
      </c>
      <c r="C131" s="1116"/>
      <c r="D131" s="1117"/>
      <c r="E131" s="1063"/>
      <c r="F131" s="1062"/>
      <c r="G131" s="1063"/>
      <c r="H131" s="1062"/>
      <c r="I131" s="1063"/>
      <c r="J131" s="1062"/>
      <c r="K131" s="1064"/>
      <c r="L131" s="1069"/>
      <c r="M131" s="1106"/>
      <c r="N131" s="1062"/>
      <c r="O131" s="1063"/>
      <c r="P131" s="1062"/>
      <c r="Q131" s="1063"/>
      <c r="R131" s="1062"/>
      <c r="S131" s="1064"/>
      <c r="T131" s="1062"/>
      <c r="U131" s="17"/>
      <c r="X131" s="84"/>
      <c r="Y131" s="38"/>
      <c r="Z131" s="1092"/>
      <c r="AA131" s="1153"/>
      <c r="AB131" s="1153"/>
      <c r="AC131" s="1153"/>
      <c r="AD131" s="1153"/>
      <c r="AE131" s="1153"/>
      <c r="AF131" s="1153"/>
      <c r="AG131" s="1153"/>
      <c r="AH131" s="1153"/>
      <c r="AI131" s="1153"/>
      <c r="AJ131" s="1153"/>
      <c r="AK131" s="1153"/>
      <c r="AL131" s="1153"/>
      <c r="AM131" s="1153"/>
      <c r="AN131" s="1296"/>
      <c r="AO131" s="1296"/>
      <c r="AP131" s="1296"/>
      <c r="AQ131" s="1296"/>
      <c r="AR131" s="1296"/>
      <c r="AS131" s="1296"/>
      <c r="AT131" s="1296"/>
      <c r="AU131" s="1296"/>
      <c r="AV131" s="1296"/>
      <c r="AW131" s="1296"/>
      <c r="AX131" s="1296"/>
      <c r="AY131" s="1296"/>
      <c r="AZ131" s="1296"/>
      <c r="BA131" s="1296"/>
      <c r="BB131" s="1296"/>
      <c r="BC131" s="1153"/>
      <c r="BD131" s="1153"/>
      <c r="BE131" s="1153"/>
      <c r="BF131" s="1153"/>
      <c r="BG131" s="1153"/>
      <c r="BH131" s="1153"/>
      <c r="BI131" s="1153"/>
      <c r="BJ131" s="1296"/>
      <c r="BK131" s="1296"/>
      <c r="BL131" s="1296"/>
      <c r="BM131" s="1296"/>
      <c r="BN131" s="1153"/>
      <c r="BO131" s="1153"/>
      <c r="BP131" s="1153"/>
      <c r="BQ131" s="1153"/>
      <c r="BR131" s="1153"/>
      <c r="BS131" s="1153"/>
      <c r="BT131" s="1153"/>
      <c r="BU131" s="1153"/>
      <c r="BV131" s="1153"/>
      <c r="BW131" s="1153"/>
    </row>
    <row r="132" spans="1:75" ht="13.5" customHeight="1">
      <c r="A132" s="1091" t="s">
        <v>58</v>
      </c>
      <c r="B132" s="15" t="s">
        <v>50</v>
      </c>
      <c r="C132" s="1079" t="str">
        <f>VLOOKUP($C127,'2025年度(1年前期)'!$B$5:$N$208,COLUMN('2025年度(1年前期)'!$E$5),0)&amp;""</f>
        <v/>
      </c>
      <c r="D132" s="1080"/>
      <c r="E132" s="1081" t="str">
        <f>VLOOKUP($C127,'2025年度(2年前期)'!$B$5:$N$208,COLUMN('2025年度(2年前期)'!$E$5),0)&amp;""</f>
        <v/>
      </c>
      <c r="F132" s="1080"/>
      <c r="G132" s="1081" t="str">
        <f>VLOOKUP($C127,'2025年度(3年前期)'!$B$5:$N$208,COLUMN('2025年度(3年前期)'!$E$5),0)&amp;""</f>
        <v/>
      </c>
      <c r="H132" s="1080"/>
      <c r="I132" s="1081" t="str">
        <f>VLOOKUP($C127,'2025年度(4年前期)'!$B$5:$N$208,COLUMN('2025年度(4年前期)'!$E$5),0)&amp;""</f>
        <v/>
      </c>
      <c r="J132" s="1080"/>
      <c r="K132" s="1072" t="str">
        <f>VLOOKUP($C127,'2025年度(助産前期)'!$B$5:$N$208,COLUMN('2025年度(助産前期)'!$E$5),0)&amp;""</f>
        <v/>
      </c>
      <c r="L132" s="1096"/>
      <c r="M132" s="1079" t="str">
        <f>VLOOKUP($C127,'2025年度(M1前期)'!$B$5:$N$208,COLUMN('2025年度(M1前期)'!$E$5),0)&amp;""</f>
        <v/>
      </c>
      <c r="N132" s="1080"/>
      <c r="O132" s="1072" t="str">
        <f>VLOOKUP($C127,'2025年度(M2前期)'!$B$5:$N$208,COLUMN('2025年度(M2前期)'!$E$5),0)&amp;""</f>
        <v/>
      </c>
      <c r="P132" s="1080"/>
      <c r="Q132" s="1072" t="str">
        <f>VLOOKUP($C127,'2025年度(D1前期)'!$B$5:$N$208,COLUMN('2025年度(D1前期)'!$E$5),0)&amp;""</f>
        <v/>
      </c>
      <c r="R132" s="1080"/>
      <c r="S132" s="1072" t="str">
        <f>VLOOKUP($C127,'2025年度(D23前期)'!$B$5:$N$208,COLUMN('2025年度(D23前期)'!$E$5),0)&amp;""</f>
        <v/>
      </c>
      <c r="T132" s="1080"/>
      <c r="U132" s="17"/>
      <c r="Y132" s="38"/>
      <c r="Z132" s="1091" t="str">
        <f>A132</f>
        <v>２時限（11：00～12：30）</v>
      </c>
      <c r="AA132" s="1151"/>
      <c r="AB132" s="1151"/>
      <c r="AC132" s="1151"/>
      <c r="AD132" s="1151"/>
      <c r="AE132" s="1151"/>
      <c r="AF132" s="1151"/>
      <c r="AG132" s="1151"/>
      <c r="AH132" s="1151"/>
      <c r="AI132" s="1151"/>
      <c r="AJ132" s="1151"/>
      <c r="AK132" s="1151"/>
      <c r="AL132" s="1151"/>
      <c r="AM132" s="1151"/>
      <c r="AN132" s="1296"/>
      <c r="AO132" s="1296"/>
      <c r="AP132" s="1296"/>
      <c r="AQ132" s="1296"/>
      <c r="AR132" s="1296"/>
      <c r="AS132" s="1296"/>
      <c r="AT132" s="1296"/>
      <c r="AU132" s="1296"/>
      <c r="AV132" s="1296"/>
      <c r="AW132" s="1296"/>
      <c r="AX132" s="1296"/>
      <c r="AY132" s="1296"/>
      <c r="AZ132" s="1296"/>
      <c r="BA132" s="1296"/>
      <c r="BB132" s="1296"/>
      <c r="BC132" s="1151"/>
      <c r="BD132" s="1151"/>
      <c r="BE132" s="1151"/>
      <c r="BF132" s="1151"/>
      <c r="BG132" s="1151"/>
      <c r="BH132" s="1151"/>
      <c r="BI132" s="1151"/>
      <c r="BJ132" s="1296"/>
      <c r="BK132" s="1296"/>
      <c r="BL132" s="1296"/>
      <c r="BM132" s="1296"/>
      <c r="BN132" s="1151"/>
      <c r="BO132" s="1151"/>
      <c r="BP132" s="1151"/>
      <c r="BQ132" s="1151"/>
      <c r="BR132" s="1151"/>
      <c r="BS132" s="1151"/>
      <c r="BT132" s="1151"/>
      <c r="BU132" s="1151"/>
      <c r="BV132" s="1151"/>
      <c r="BW132" s="1151"/>
    </row>
    <row r="133" spans="1:75" ht="13.5" customHeight="1">
      <c r="A133" s="1091"/>
      <c r="B133" s="15" t="s">
        <v>53</v>
      </c>
      <c r="C133" s="1065" t="str">
        <f>IFERROR(VLOOKUP(C132,科目・教員!$A$1:$B$357,2,0),"")</f>
        <v/>
      </c>
      <c r="D133" s="1066"/>
      <c r="E133" s="1067" t="str">
        <f>IFERROR(VLOOKUP(E132,科目・教員!$A$1:$B$357,2,0),"")</f>
        <v/>
      </c>
      <c r="F133" s="1066"/>
      <c r="G133" s="1067" t="str">
        <f>IFERROR(VLOOKUP(G132,科目・教員!$A$1:$B$357,2,0),"")</f>
        <v/>
      </c>
      <c r="H133" s="1066"/>
      <c r="I133" s="1067" t="str">
        <f>IFERROR(VLOOKUP(I132,科目・教員!$A$1:$B$357,2,0),"")</f>
        <v/>
      </c>
      <c r="J133" s="1066"/>
      <c r="K133" s="1068" t="str">
        <f>IFERROR(VLOOKUP(K132,科目・教員!$A$1:$B$357,2,0),"")</f>
        <v/>
      </c>
      <c r="L133" s="1070"/>
      <c r="M133" s="1065" t="str">
        <f>IFERROR(VLOOKUP(M132,科目・教員!$A$1:$B$357,2,0),"")</f>
        <v/>
      </c>
      <c r="N133" s="1066"/>
      <c r="O133" s="1068" t="str">
        <f>IFERROR(VLOOKUP(O132,科目・教員!$A$1:$B$357,2,0),"")</f>
        <v/>
      </c>
      <c r="P133" s="1066"/>
      <c r="Q133" s="1068" t="str">
        <f>IFERROR(VLOOKUP(Q132,科目・教員!$A$1:$B$357,2,0),"")</f>
        <v/>
      </c>
      <c r="R133" s="1066"/>
      <c r="S133" s="1068" t="str">
        <f>IFERROR(VLOOKUP(S132,科目・教員!$A$1:$B$357,2,0),"")</f>
        <v/>
      </c>
      <c r="T133" s="1066"/>
      <c r="U133" s="17"/>
      <c r="Y133" s="38"/>
      <c r="Z133" s="1091"/>
      <c r="AA133" s="1152"/>
      <c r="AB133" s="1152"/>
      <c r="AC133" s="1152"/>
      <c r="AD133" s="1152"/>
      <c r="AE133" s="1152"/>
      <c r="AF133" s="1152"/>
      <c r="AG133" s="1152"/>
      <c r="AH133" s="1152"/>
      <c r="AI133" s="1152"/>
      <c r="AJ133" s="1152"/>
      <c r="AK133" s="1152"/>
      <c r="AL133" s="1152"/>
      <c r="AM133" s="1152"/>
      <c r="AN133" s="1296"/>
      <c r="AO133" s="1296"/>
      <c r="AP133" s="1296"/>
      <c r="AQ133" s="1296"/>
      <c r="AR133" s="1296"/>
      <c r="AS133" s="1296"/>
      <c r="AT133" s="1296"/>
      <c r="AU133" s="1296"/>
      <c r="AV133" s="1296"/>
      <c r="AW133" s="1296"/>
      <c r="AX133" s="1296"/>
      <c r="AY133" s="1296"/>
      <c r="AZ133" s="1296"/>
      <c r="BA133" s="1296"/>
      <c r="BB133" s="1296"/>
      <c r="BC133" s="1152"/>
      <c r="BD133" s="1152"/>
      <c r="BE133" s="1152"/>
      <c r="BF133" s="1152"/>
      <c r="BG133" s="1152"/>
      <c r="BH133" s="1152"/>
      <c r="BI133" s="1152"/>
      <c r="BJ133" s="1296"/>
      <c r="BK133" s="1296"/>
      <c r="BL133" s="1296"/>
      <c r="BM133" s="1296"/>
      <c r="BN133" s="1152"/>
      <c r="BO133" s="1152"/>
      <c r="BP133" s="1152"/>
      <c r="BQ133" s="1152"/>
      <c r="BR133" s="1152"/>
      <c r="BS133" s="1152"/>
      <c r="BT133" s="1152"/>
      <c r="BU133" s="1152"/>
      <c r="BV133" s="1152"/>
      <c r="BW133" s="1152"/>
    </row>
    <row r="134" spans="1:75" ht="13.5" customHeight="1">
      <c r="A134" s="1091"/>
      <c r="B134" s="15" t="s">
        <v>59</v>
      </c>
      <c r="C134" s="1065" t="str">
        <f>VLOOKUP($C127,'2025年度(1年前期)'!$B$5:$N$208,COLUMN('2025年度(1年前期)'!$E$5)+1,0)&amp;""</f>
        <v/>
      </c>
      <c r="D134" s="1066"/>
      <c r="E134" s="1067" t="str">
        <f>VLOOKUP($C127,'2025年度(2年前期)'!$B$5:$N$208,COLUMN('2025年度(2年前期)'!$E$5)+1,0)&amp;""</f>
        <v/>
      </c>
      <c r="F134" s="1066"/>
      <c r="G134" s="1067" t="str">
        <f>VLOOKUP($C127,'2025年度(3年前期)'!$B$5:$N$208,COLUMN('2025年度(3年前期)'!$E$5)+1,0)&amp;""</f>
        <v/>
      </c>
      <c r="H134" s="1066"/>
      <c r="I134" s="1067" t="str">
        <f>VLOOKUP($C127,'2025年度(4年前期)'!$B$5:$N$208,COLUMN('2025年度(4年前期)'!$E$5)+1,0)&amp;""</f>
        <v/>
      </c>
      <c r="J134" s="1066"/>
      <c r="K134" s="1068" t="str">
        <f>VLOOKUP($C127,'2025年度(助産前期)'!$B$5:$N$208,COLUMN('2025年度(助産前期)'!$E$5)+1,0)&amp;""</f>
        <v/>
      </c>
      <c r="L134" s="1070"/>
      <c r="M134" s="1065" t="str">
        <f>VLOOKUP($C127,'2025年度(M1前期)'!$B$5:$N$208,COLUMN('2025年度(M1前期)'!$E$5)+1,0)&amp;""</f>
        <v/>
      </c>
      <c r="N134" s="1066"/>
      <c r="O134" s="1068" t="str">
        <f>VLOOKUP($C127,'2025年度(M2前期)'!$B$5:$N$208,COLUMN('2025年度(M2前期)'!$E$5)+1,0)&amp;""</f>
        <v/>
      </c>
      <c r="P134" s="1066"/>
      <c r="Q134" s="1068" t="str">
        <f>VLOOKUP($C127,'2025年度(D1前期)'!$B$5:$N$208,COLUMN('2025年度(D1前期)'!$E$5)+1,0)&amp;""</f>
        <v/>
      </c>
      <c r="R134" s="1066"/>
      <c r="S134" s="1068" t="str">
        <f>VLOOKUP($C127,'2025年度(D23前期)'!$B$5:$N$208,COLUMN('2025年度(D23前期)'!$E$5)+1,0)&amp;""</f>
        <v/>
      </c>
      <c r="T134" s="1066"/>
      <c r="U134" s="17"/>
      <c r="Z134" s="1091"/>
      <c r="AA134" s="1152"/>
      <c r="AB134" s="1152"/>
      <c r="AC134" s="1152"/>
      <c r="AD134" s="1152"/>
      <c r="AE134" s="1152"/>
      <c r="AF134" s="1152"/>
      <c r="AG134" s="1152"/>
      <c r="AH134" s="1152"/>
      <c r="AI134" s="1152"/>
      <c r="AJ134" s="1152"/>
      <c r="AK134" s="1152"/>
      <c r="AL134" s="1152"/>
      <c r="AM134" s="1152"/>
      <c r="AN134" s="1296"/>
      <c r="AO134" s="1296"/>
      <c r="AP134" s="1296"/>
      <c r="AQ134" s="1296"/>
      <c r="AR134" s="1296"/>
      <c r="AS134" s="1296"/>
      <c r="AT134" s="1296"/>
      <c r="AU134" s="1296"/>
      <c r="AV134" s="1296"/>
      <c r="AW134" s="1296"/>
      <c r="AX134" s="1296"/>
      <c r="AY134" s="1296"/>
      <c r="AZ134" s="1296"/>
      <c r="BA134" s="1296"/>
      <c r="BB134" s="1296"/>
      <c r="BC134" s="1152"/>
      <c r="BD134" s="1152"/>
      <c r="BE134" s="1152"/>
      <c r="BF134" s="1152"/>
      <c r="BG134" s="1152"/>
      <c r="BH134" s="1152"/>
      <c r="BI134" s="1152"/>
      <c r="BJ134" s="1296"/>
      <c r="BK134" s="1296"/>
      <c r="BL134" s="1296"/>
      <c r="BM134" s="1296"/>
      <c r="BN134" s="1152"/>
      <c r="BO134" s="1152"/>
      <c r="BP134" s="1152"/>
      <c r="BQ134" s="1152"/>
      <c r="BR134" s="1152"/>
      <c r="BS134" s="1152"/>
      <c r="BT134" s="1152"/>
      <c r="BU134" s="1152"/>
      <c r="BV134" s="1152"/>
      <c r="BW134" s="1152"/>
    </row>
    <row r="135" spans="1:75" ht="13.5" customHeight="1">
      <c r="A135" s="1100"/>
      <c r="B135" s="16" t="s">
        <v>56</v>
      </c>
      <c r="C135" s="1116"/>
      <c r="D135" s="1117"/>
      <c r="E135" s="1116"/>
      <c r="F135" s="1117"/>
      <c r="G135" s="1063"/>
      <c r="H135" s="1075"/>
      <c r="I135" s="1063"/>
      <c r="J135" s="1075"/>
      <c r="K135" s="1064"/>
      <c r="L135" s="1064"/>
      <c r="M135" s="1061"/>
      <c r="N135" s="1075"/>
      <c r="O135" s="1064"/>
      <c r="P135" s="1075"/>
      <c r="Q135" s="1064"/>
      <c r="R135" s="1075"/>
      <c r="S135" s="1064"/>
      <c r="T135" s="1075"/>
      <c r="U135" s="17"/>
      <c r="Z135" s="1092"/>
      <c r="AA135" s="1153"/>
      <c r="AB135" s="1153"/>
      <c r="AC135" s="1153"/>
      <c r="AD135" s="1153"/>
      <c r="AE135" s="1153"/>
      <c r="AF135" s="1153"/>
      <c r="AG135" s="1153"/>
      <c r="AH135" s="1153"/>
      <c r="AI135" s="1153"/>
      <c r="AJ135" s="1153"/>
      <c r="AK135" s="1153"/>
      <c r="AL135" s="1153"/>
      <c r="AM135" s="1153"/>
      <c r="AN135" s="1296"/>
      <c r="AO135" s="1296"/>
      <c r="AP135" s="1296"/>
      <c r="AQ135" s="1296"/>
      <c r="AR135" s="1296"/>
      <c r="AS135" s="1296"/>
      <c r="AT135" s="1296"/>
      <c r="AU135" s="1296"/>
      <c r="AV135" s="1296"/>
      <c r="AW135" s="1296"/>
      <c r="AX135" s="1296"/>
      <c r="AY135" s="1296"/>
      <c r="AZ135" s="1296"/>
      <c r="BA135" s="1296"/>
      <c r="BB135" s="1296"/>
      <c r="BC135" s="1153"/>
      <c r="BD135" s="1153"/>
      <c r="BE135" s="1153"/>
      <c r="BF135" s="1153"/>
      <c r="BG135" s="1153"/>
      <c r="BH135" s="1153"/>
      <c r="BI135" s="1153"/>
      <c r="BJ135" s="1296"/>
      <c r="BK135" s="1296"/>
      <c r="BL135" s="1296"/>
      <c r="BM135" s="1296"/>
      <c r="BN135" s="1153"/>
      <c r="BO135" s="1153"/>
      <c r="BP135" s="1153"/>
      <c r="BQ135" s="1153"/>
      <c r="BR135" s="1153"/>
      <c r="BS135" s="1153"/>
      <c r="BT135" s="1153"/>
      <c r="BU135" s="1153"/>
      <c r="BV135" s="1153"/>
      <c r="BW135" s="1153"/>
    </row>
    <row r="136" spans="1:75" ht="13.5" customHeight="1">
      <c r="A136" s="1095" t="s">
        <v>60</v>
      </c>
      <c r="B136" s="18" t="s">
        <v>61</v>
      </c>
      <c r="C136" s="1079"/>
      <c r="D136" s="1080"/>
      <c r="E136" s="1081"/>
      <c r="F136" s="1080"/>
      <c r="G136" s="1081"/>
      <c r="H136" s="1080"/>
      <c r="I136" s="1081"/>
      <c r="J136" s="1080"/>
      <c r="K136" s="1072"/>
      <c r="L136" s="1096"/>
      <c r="M136" s="1079"/>
      <c r="N136" s="1080"/>
      <c r="O136" s="1072"/>
      <c r="P136" s="1080"/>
      <c r="Q136" s="1072"/>
      <c r="R136" s="1080"/>
      <c r="S136" s="1072"/>
      <c r="T136" s="1080"/>
      <c r="U136" s="65"/>
      <c r="Z136" s="1091" t="str">
        <f>A136</f>
        <v>昼休み（12：30～13：30）</v>
      </c>
      <c r="AA136" s="1151"/>
      <c r="AB136" s="1151"/>
      <c r="AC136" s="1151"/>
      <c r="AD136" s="1151"/>
      <c r="AE136" s="1151"/>
      <c r="AF136" s="1151"/>
      <c r="AG136" s="1151"/>
      <c r="AH136" s="1151"/>
      <c r="AI136" s="1151"/>
      <c r="AJ136" s="1151"/>
      <c r="AK136" s="1151"/>
      <c r="AL136" s="1151"/>
      <c r="AM136" s="1151"/>
      <c r="AN136" s="1296"/>
      <c r="AO136" s="1296"/>
      <c r="AP136" s="1296"/>
      <c r="AQ136" s="1296"/>
      <c r="AR136" s="1296"/>
      <c r="AS136" s="1296"/>
      <c r="AT136" s="1296"/>
      <c r="AU136" s="1296"/>
      <c r="AV136" s="1296"/>
      <c r="AW136" s="1296"/>
      <c r="AX136" s="1296"/>
      <c r="AY136" s="1296"/>
      <c r="AZ136" s="1296"/>
      <c r="BA136" s="1296"/>
      <c r="BB136" s="1296"/>
      <c r="BC136" s="1151"/>
      <c r="BD136" s="1151"/>
      <c r="BE136" s="1151"/>
      <c r="BF136" s="1151"/>
      <c r="BG136" s="1151"/>
      <c r="BH136" s="1151"/>
      <c r="BI136" s="1151"/>
      <c r="BJ136" s="1151"/>
      <c r="BK136" s="1296"/>
      <c r="BL136" s="1296"/>
      <c r="BM136" s="1296"/>
      <c r="BN136" s="1151"/>
      <c r="BO136" s="1151"/>
      <c r="BP136" s="1151"/>
      <c r="BQ136" s="1151"/>
      <c r="BR136" s="1151"/>
      <c r="BS136" s="1151"/>
      <c r="BT136" s="1151"/>
      <c r="BU136" s="1151"/>
      <c r="BV136" s="1151"/>
      <c r="BW136" s="1151"/>
    </row>
    <row r="137" spans="1:75" ht="13.5" customHeight="1">
      <c r="A137" s="1091"/>
      <c r="B137" s="18" t="s">
        <v>62</v>
      </c>
      <c r="C137" s="1065"/>
      <c r="D137" s="1066"/>
      <c r="E137" s="1067"/>
      <c r="F137" s="1066"/>
      <c r="G137" s="1067"/>
      <c r="H137" s="1066"/>
      <c r="I137" s="1067"/>
      <c r="J137" s="1066"/>
      <c r="K137" s="1068"/>
      <c r="L137" s="1070"/>
      <c r="M137" s="1065"/>
      <c r="N137" s="1066"/>
      <c r="O137" s="1068"/>
      <c r="P137" s="1066"/>
      <c r="Q137" s="1068"/>
      <c r="R137" s="1066"/>
      <c r="S137" s="1068"/>
      <c r="T137" s="1066"/>
      <c r="U137" s="65"/>
      <c r="Z137" s="1091"/>
      <c r="AA137" s="1152"/>
      <c r="AB137" s="1152"/>
      <c r="AC137" s="1152"/>
      <c r="AD137" s="1152"/>
      <c r="AE137" s="1152"/>
      <c r="AF137" s="1152"/>
      <c r="AG137" s="1152"/>
      <c r="AH137" s="1152"/>
      <c r="AI137" s="1152"/>
      <c r="AJ137" s="1152"/>
      <c r="AK137" s="1152"/>
      <c r="AL137" s="1152"/>
      <c r="AM137" s="1152"/>
      <c r="AN137" s="1296"/>
      <c r="AO137" s="1296"/>
      <c r="AP137" s="1296"/>
      <c r="AQ137" s="1296"/>
      <c r="AR137" s="1296"/>
      <c r="AS137" s="1296"/>
      <c r="AT137" s="1296"/>
      <c r="AU137" s="1296"/>
      <c r="AV137" s="1296"/>
      <c r="AW137" s="1296"/>
      <c r="AX137" s="1296"/>
      <c r="AY137" s="1296"/>
      <c r="AZ137" s="1296"/>
      <c r="BA137" s="1296"/>
      <c r="BB137" s="1296"/>
      <c r="BC137" s="1152"/>
      <c r="BD137" s="1152"/>
      <c r="BE137" s="1152"/>
      <c r="BF137" s="1152"/>
      <c r="BG137" s="1152"/>
      <c r="BH137" s="1152"/>
      <c r="BI137" s="1152"/>
      <c r="BJ137" s="1152"/>
      <c r="BK137" s="1296"/>
      <c r="BL137" s="1296"/>
      <c r="BM137" s="1296"/>
      <c r="BN137" s="1152"/>
      <c r="BO137" s="1152"/>
      <c r="BP137" s="1152"/>
      <c r="BQ137" s="1152"/>
      <c r="BR137" s="1152"/>
      <c r="BS137" s="1152"/>
      <c r="BT137" s="1152"/>
      <c r="BU137" s="1152"/>
      <c r="BV137" s="1152"/>
      <c r="BW137" s="1152"/>
    </row>
    <row r="138" spans="1:75" ht="13.5" customHeight="1">
      <c r="A138" s="1091"/>
      <c r="B138" s="18" t="s">
        <v>59</v>
      </c>
      <c r="C138" s="1065"/>
      <c r="D138" s="1066"/>
      <c r="E138" s="1067"/>
      <c r="F138" s="1066"/>
      <c r="G138" s="1067"/>
      <c r="H138" s="1066"/>
      <c r="I138" s="1067"/>
      <c r="J138" s="1066"/>
      <c r="K138" s="1068"/>
      <c r="L138" s="1070"/>
      <c r="M138" s="1065"/>
      <c r="N138" s="1066"/>
      <c r="O138" s="1068"/>
      <c r="P138" s="1066"/>
      <c r="Q138" s="1068"/>
      <c r="R138" s="1066"/>
      <c r="S138" s="1068"/>
      <c r="T138" s="1066"/>
      <c r="U138" s="65"/>
      <c r="Z138" s="1091"/>
      <c r="AA138" s="1152"/>
      <c r="AB138" s="1152"/>
      <c r="AC138" s="1152"/>
      <c r="AD138" s="1152"/>
      <c r="AE138" s="1152"/>
      <c r="AF138" s="1152"/>
      <c r="AG138" s="1152"/>
      <c r="AH138" s="1152"/>
      <c r="AI138" s="1152"/>
      <c r="AJ138" s="1152"/>
      <c r="AK138" s="1152"/>
      <c r="AL138" s="1152"/>
      <c r="AM138" s="1152"/>
      <c r="AN138" s="1296"/>
      <c r="AO138" s="1296"/>
      <c r="AP138" s="1296"/>
      <c r="AQ138" s="1296"/>
      <c r="AR138" s="1296"/>
      <c r="AS138" s="1296"/>
      <c r="AT138" s="1296"/>
      <c r="AU138" s="1296"/>
      <c r="AV138" s="1296"/>
      <c r="AW138" s="1296"/>
      <c r="AX138" s="1296"/>
      <c r="AY138" s="1296"/>
      <c r="AZ138" s="1296"/>
      <c r="BA138" s="1296"/>
      <c r="BB138" s="1296"/>
      <c r="BC138" s="1152"/>
      <c r="BD138" s="1152"/>
      <c r="BE138" s="1152"/>
      <c r="BF138" s="1152"/>
      <c r="BG138" s="1152"/>
      <c r="BH138" s="1152"/>
      <c r="BI138" s="1152"/>
      <c r="BJ138" s="1152"/>
      <c r="BK138" s="1296"/>
      <c r="BL138" s="1296"/>
      <c r="BM138" s="1296"/>
      <c r="BN138" s="1152"/>
      <c r="BO138" s="1152"/>
      <c r="BP138" s="1152"/>
      <c r="BQ138" s="1152"/>
      <c r="BR138" s="1152"/>
      <c r="BS138" s="1152"/>
      <c r="BT138" s="1152"/>
      <c r="BU138" s="1152"/>
      <c r="BV138" s="1152"/>
      <c r="BW138" s="1152"/>
    </row>
    <row r="139" spans="1:75" ht="13.5" customHeight="1">
      <c r="A139" s="1092"/>
      <c r="B139" s="19" t="s">
        <v>56</v>
      </c>
      <c r="C139" s="1102"/>
      <c r="D139" s="1094"/>
      <c r="E139" s="1103"/>
      <c r="F139" s="1094"/>
      <c r="G139" s="1103"/>
      <c r="H139" s="1094"/>
      <c r="I139" s="1103"/>
      <c r="J139" s="1094"/>
      <c r="K139" s="1093"/>
      <c r="L139" s="1093"/>
      <c r="M139" s="1102"/>
      <c r="N139" s="1094"/>
      <c r="O139" s="1093"/>
      <c r="P139" s="1094"/>
      <c r="Q139" s="1093"/>
      <c r="R139" s="1094"/>
      <c r="S139" s="1093"/>
      <c r="T139" s="1094"/>
      <c r="U139" s="65"/>
      <c r="Z139" s="1092"/>
      <c r="AA139" s="1153"/>
      <c r="AB139" s="1153"/>
      <c r="AC139" s="1153"/>
      <c r="AD139" s="1153"/>
      <c r="AE139" s="1153"/>
      <c r="AF139" s="1153"/>
      <c r="AG139" s="1153"/>
      <c r="AH139" s="1153"/>
      <c r="AI139" s="1153"/>
      <c r="AJ139" s="1153"/>
      <c r="AK139" s="1153"/>
      <c r="AL139" s="1153"/>
      <c r="AM139" s="1153"/>
      <c r="AN139" s="1296"/>
      <c r="AO139" s="1296"/>
      <c r="AP139" s="1296"/>
      <c r="AQ139" s="1296"/>
      <c r="AR139" s="1296"/>
      <c r="AS139" s="1296"/>
      <c r="AT139" s="1296"/>
      <c r="AU139" s="1296"/>
      <c r="AV139" s="1296"/>
      <c r="AW139" s="1296"/>
      <c r="AX139" s="1296"/>
      <c r="AY139" s="1296"/>
      <c r="AZ139" s="1296"/>
      <c r="BA139" s="1296"/>
      <c r="BB139" s="1296"/>
      <c r="BC139" s="1153"/>
      <c r="BD139" s="1153"/>
      <c r="BE139" s="1153"/>
      <c r="BF139" s="1153"/>
      <c r="BG139" s="1153"/>
      <c r="BH139" s="1153"/>
      <c r="BI139" s="1153"/>
      <c r="BJ139" s="1153"/>
      <c r="BK139" s="1296"/>
      <c r="BL139" s="1296"/>
      <c r="BM139" s="1296"/>
      <c r="BN139" s="1153"/>
      <c r="BO139" s="1153"/>
      <c r="BP139" s="1153"/>
      <c r="BQ139" s="1153"/>
      <c r="BR139" s="1153"/>
      <c r="BS139" s="1153"/>
      <c r="BT139" s="1153"/>
      <c r="BU139" s="1153"/>
      <c r="BV139" s="1153"/>
      <c r="BW139" s="1153"/>
    </row>
    <row r="140" spans="1:75" ht="13.5" customHeight="1">
      <c r="A140" s="1091" t="s">
        <v>64</v>
      </c>
      <c r="B140" s="15" t="s">
        <v>50</v>
      </c>
      <c r="C140" s="1089" t="str">
        <f>VLOOKUP($C127,'2025年度(1年前期)'!$B$5:$N$208,COLUMN('2025年度(1年前期)'!$G$5),0)&amp;""</f>
        <v/>
      </c>
      <c r="D140" s="1072"/>
      <c r="E140" s="1090" t="str">
        <f>VLOOKUP($C127,'2025年度(2年前期)'!$B$5:$N$208,COLUMN('2025年度(2年前期)'!$G$5),0)&amp;""</f>
        <v/>
      </c>
      <c r="F140" s="1072"/>
      <c r="G140" s="1090" t="str">
        <f>VLOOKUP($C127,'2025年度(3年前期)'!$B$5:$N$208,COLUMN('2025年度(3年前期)'!$G$5),0)&amp;""</f>
        <v/>
      </c>
      <c r="H140" s="1072"/>
      <c r="I140" s="1090" t="str">
        <f>VLOOKUP($C127,'2025年度(4年前期)'!$B$5:$N$208,COLUMN('2025年度(4年前期)'!$G$5),0)&amp;""</f>
        <v/>
      </c>
      <c r="J140" s="1072"/>
      <c r="K140" s="1071" t="str">
        <f>VLOOKUP($C127,'2025年度(助産前期)'!$B$5:$N$208,COLUMN('2025年度(助産前期)'!$G$5),0)&amp;""</f>
        <v/>
      </c>
      <c r="L140" s="1071"/>
      <c r="M140" s="1089" t="str">
        <f>VLOOKUP($C127,'2025年度(M1前期)'!$B$5:$N$208,COLUMN('2025年度(M1前期)'!$G$5),0)&amp;""</f>
        <v/>
      </c>
      <c r="N140" s="1072"/>
      <c r="O140" s="1071" t="str">
        <f>VLOOKUP($C127,'2025年度(M2前期)'!$B$5:$N$208,COLUMN('2025年度(M2前期)'!$G$5),0)&amp;""</f>
        <v/>
      </c>
      <c r="P140" s="1072"/>
      <c r="Q140" s="1071" t="str">
        <f>VLOOKUP($C127,'2025年度(D1前期)'!$B$5:$N$208,COLUMN('2025年度(D1前期)'!$G$5),0)&amp;""</f>
        <v/>
      </c>
      <c r="R140" s="1072"/>
      <c r="S140" s="1071" t="str">
        <f>VLOOKUP($C127,'2025年度(D23前期)'!$B$5:$N$208,COLUMN('2025年度(D23前期)'!$G$5),0)&amp;""</f>
        <v/>
      </c>
      <c r="T140" s="1072"/>
      <c r="U140" s="65"/>
      <c r="Z140" s="1091" t="str">
        <f>A140</f>
        <v>３時限（13：30～15：00）</v>
      </c>
      <c r="AA140" s="1151"/>
      <c r="AB140" s="1151"/>
      <c r="AC140" s="1151"/>
      <c r="AD140" s="1151"/>
      <c r="AE140" s="1151"/>
      <c r="AF140" s="1151"/>
      <c r="AG140" s="1151"/>
      <c r="AH140" s="1151"/>
      <c r="AI140" s="1151"/>
      <c r="AJ140" s="1151"/>
      <c r="AK140" s="1151"/>
      <c r="AL140" s="1151"/>
      <c r="AM140" s="1151"/>
      <c r="AN140" s="1296"/>
      <c r="AO140" s="1296"/>
      <c r="AP140" s="1296"/>
      <c r="AQ140" s="1296"/>
      <c r="AR140" s="1296"/>
      <c r="AS140" s="1296"/>
      <c r="AT140" s="1296"/>
      <c r="AU140" s="1296"/>
      <c r="AV140" s="1296"/>
      <c r="AW140" s="1296"/>
      <c r="AX140" s="1296"/>
      <c r="AY140" s="1296"/>
      <c r="AZ140" s="1296"/>
      <c r="BA140" s="1296"/>
      <c r="BB140" s="1296"/>
      <c r="BC140" s="1151"/>
      <c r="BD140" s="1151"/>
      <c r="BE140" s="1151"/>
      <c r="BF140" s="1151"/>
      <c r="BG140" s="1151"/>
      <c r="BH140" s="1151"/>
      <c r="BI140" s="1151"/>
      <c r="BJ140" s="1151"/>
      <c r="BK140" s="1296"/>
      <c r="BL140" s="1296"/>
      <c r="BM140" s="1296"/>
      <c r="BN140" s="1151"/>
      <c r="BO140" s="1151"/>
      <c r="BP140" s="1151"/>
      <c r="BQ140" s="1151"/>
      <c r="BR140" s="1151"/>
      <c r="BS140" s="1151"/>
      <c r="BT140" s="1151"/>
      <c r="BU140" s="1151"/>
      <c r="BV140" s="1151"/>
      <c r="BW140" s="1151"/>
    </row>
    <row r="141" spans="1:75" ht="13.5" customHeight="1">
      <c r="A141" s="1091"/>
      <c r="B141" s="15" t="s">
        <v>53</v>
      </c>
      <c r="C141" s="1101" t="str">
        <f>IFERROR(VLOOKUP(C140,科目・教員!$A$1:$B$357,2,0),"")</f>
        <v/>
      </c>
      <c r="D141" s="1068"/>
      <c r="E141" s="1073" t="str">
        <f>IFERROR(VLOOKUP(E140,科目・教員!$A$1:$B$357,2,0),"")</f>
        <v/>
      </c>
      <c r="F141" s="1068"/>
      <c r="G141" s="1073" t="str">
        <f>IFERROR(VLOOKUP(G140,科目・教員!$A$1:$B$357,2,0),"")</f>
        <v/>
      </c>
      <c r="H141" s="1068"/>
      <c r="I141" s="1073" t="str">
        <f>IFERROR(VLOOKUP(I140,科目・教員!$A$1:$B$357,2,0),"")</f>
        <v/>
      </c>
      <c r="J141" s="1068"/>
      <c r="K141" s="1074" t="str">
        <f>IFERROR(VLOOKUP(K140,科目・教員!$A$1:$B$357,2,0),"")</f>
        <v/>
      </c>
      <c r="L141" s="1074"/>
      <c r="M141" s="1101" t="str">
        <f>IFERROR(VLOOKUP(M140,科目・教員!$A$1:$B$357,2,0),"")</f>
        <v/>
      </c>
      <c r="N141" s="1068"/>
      <c r="O141" s="1074" t="str">
        <f>IFERROR(VLOOKUP(O140,科目・教員!$A$1:$B$357,2,0),"")</f>
        <v/>
      </c>
      <c r="P141" s="1068"/>
      <c r="Q141" s="1074" t="str">
        <f>IFERROR(VLOOKUP(Q140,科目・教員!$A$1:$B$357,2,0),"")</f>
        <v/>
      </c>
      <c r="R141" s="1068"/>
      <c r="S141" s="1074" t="str">
        <f>IFERROR(VLOOKUP(S140,科目・教員!$A$1:$B$357,2,0),"")</f>
        <v/>
      </c>
      <c r="T141" s="1068"/>
      <c r="U141" s="65"/>
      <c r="Z141" s="1091"/>
      <c r="AA141" s="1152"/>
      <c r="AB141" s="1152"/>
      <c r="AC141" s="1152"/>
      <c r="AD141" s="1152"/>
      <c r="AE141" s="1152"/>
      <c r="AF141" s="1152"/>
      <c r="AG141" s="1152"/>
      <c r="AH141" s="1152"/>
      <c r="AI141" s="1152"/>
      <c r="AJ141" s="1152"/>
      <c r="AK141" s="1152"/>
      <c r="AL141" s="1152"/>
      <c r="AM141" s="1152"/>
      <c r="AN141" s="1296"/>
      <c r="AO141" s="1296"/>
      <c r="AP141" s="1296"/>
      <c r="AQ141" s="1296"/>
      <c r="AR141" s="1296"/>
      <c r="AS141" s="1296"/>
      <c r="AT141" s="1296"/>
      <c r="AU141" s="1296"/>
      <c r="AV141" s="1296"/>
      <c r="AW141" s="1296"/>
      <c r="AX141" s="1296"/>
      <c r="AY141" s="1296"/>
      <c r="AZ141" s="1296"/>
      <c r="BA141" s="1296"/>
      <c r="BB141" s="1296"/>
      <c r="BC141" s="1152"/>
      <c r="BD141" s="1152"/>
      <c r="BE141" s="1152"/>
      <c r="BF141" s="1152"/>
      <c r="BG141" s="1152"/>
      <c r="BH141" s="1152"/>
      <c r="BI141" s="1152"/>
      <c r="BJ141" s="1152"/>
      <c r="BK141" s="1296"/>
      <c r="BL141" s="1296"/>
      <c r="BM141" s="1296"/>
      <c r="BN141" s="1152"/>
      <c r="BO141" s="1152"/>
      <c r="BP141" s="1152"/>
      <c r="BQ141" s="1152"/>
      <c r="BR141" s="1152"/>
      <c r="BS141" s="1152"/>
      <c r="BT141" s="1152"/>
      <c r="BU141" s="1152"/>
      <c r="BV141" s="1152"/>
      <c r="BW141" s="1152"/>
    </row>
    <row r="142" spans="1:75" ht="13.5" customHeight="1">
      <c r="A142" s="1091"/>
      <c r="B142" s="15" t="s">
        <v>59</v>
      </c>
      <c r="C142" s="1101" t="str">
        <f>VLOOKUP($C127,'2025年度(1年前期)'!$B$5:$N$208,COLUMN('2025年度(1年前期)'!$G$5)+1,0)&amp;""</f>
        <v/>
      </c>
      <c r="D142" s="1068"/>
      <c r="E142" s="1073" t="str">
        <f>VLOOKUP($C127,'2025年度(2年前期)'!$B$5:$N$208,COLUMN('2025年度(2年前期)'!$G$5)+1,0)&amp;""</f>
        <v/>
      </c>
      <c r="F142" s="1068"/>
      <c r="G142" s="1073" t="str">
        <f>VLOOKUP($C127,'2025年度(3年前期)'!$B$5:$N$208,COLUMN('2025年度(3年前期)'!$G$5)+1,0)&amp;""</f>
        <v/>
      </c>
      <c r="H142" s="1068"/>
      <c r="I142" s="1073" t="str">
        <f>VLOOKUP($C127,'2025年度(4年前期)'!$B$5:$N$208,COLUMN('2025年度(4年前期)'!$G$5)+1,0)&amp;""</f>
        <v/>
      </c>
      <c r="J142" s="1068"/>
      <c r="K142" s="1074" t="str">
        <f>VLOOKUP($C127,'2025年度(助産前期)'!$B$5:$N$208,COLUMN('2025年度(助産前期)'!$G$5)+1,0)&amp;""</f>
        <v/>
      </c>
      <c r="L142" s="1074"/>
      <c r="M142" s="1101" t="str">
        <f>VLOOKUP($C127,'2025年度(M1前期)'!$B$5:$N$208,COLUMN('2025年度(M1前期)'!$G$5)+1,0)&amp;""</f>
        <v/>
      </c>
      <c r="N142" s="1068"/>
      <c r="O142" s="1074" t="str">
        <f>VLOOKUP($C127,'2025年度(M2前期)'!$B$5:$N$208,COLUMN('2025年度(M2前期)'!$G$5)+1,0)&amp;""</f>
        <v/>
      </c>
      <c r="P142" s="1068"/>
      <c r="Q142" s="1074" t="str">
        <f>VLOOKUP($C127,'2025年度(D1前期)'!$B$5:$N$208,COLUMN('2025年度(D1前期)'!$G$5)+1,0)&amp;""</f>
        <v/>
      </c>
      <c r="R142" s="1068"/>
      <c r="S142" s="1074" t="str">
        <f>VLOOKUP($C127,'2025年度(D23前期)'!$B$5:$N$208,COLUMN('2025年度(D23前期)'!$G$5)+1,0)&amp;""</f>
        <v/>
      </c>
      <c r="T142" s="1068"/>
      <c r="U142" s="65"/>
      <c r="Z142" s="1091"/>
      <c r="AA142" s="1152"/>
      <c r="AB142" s="1152"/>
      <c r="AC142" s="1152"/>
      <c r="AD142" s="1152"/>
      <c r="AE142" s="1152"/>
      <c r="AF142" s="1152"/>
      <c r="AG142" s="1152"/>
      <c r="AH142" s="1152"/>
      <c r="AI142" s="1152"/>
      <c r="AJ142" s="1152"/>
      <c r="AK142" s="1152"/>
      <c r="AL142" s="1152"/>
      <c r="AM142" s="1152"/>
      <c r="AN142" s="1296"/>
      <c r="AO142" s="1296"/>
      <c r="AP142" s="1296"/>
      <c r="AQ142" s="1296"/>
      <c r="AR142" s="1296"/>
      <c r="AS142" s="1296"/>
      <c r="AT142" s="1296"/>
      <c r="AU142" s="1296"/>
      <c r="AV142" s="1296"/>
      <c r="AW142" s="1296"/>
      <c r="AX142" s="1296"/>
      <c r="AY142" s="1296"/>
      <c r="AZ142" s="1296"/>
      <c r="BA142" s="1296"/>
      <c r="BB142" s="1296"/>
      <c r="BC142" s="1152"/>
      <c r="BD142" s="1152"/>
      <c r="BE142" s="1152"/>
      <c r="BF142" s="1152"/>
      <c r="BG142" s="1152"/>
      <c r="BH142" s="1152"/>
      <c r="BI142" s="1152"/>
      <c r="BJ142" s="1152"/>
      <c r="BK142" s="1296"/>
      <c r="BL142" s="1296"/>
      <c r="BM142" s="1296"/>
      <c r="BN142" s="1152"/>
      <c r="BO142" s="1152"/>
      <c r="BP142" s="1152"/>
      <c r="BQ142" s="1152"/>
      <c r="BR142" s="1152"/>
      <c r="BS142" s="1152"/>
      <c r="BT142" s="1152"/>
      <c r="BU142" s="1152"/>
      <c r="BV142" s="1152"/>
      <c r="BW142" s="1152"/>
    </row>
    <row r="143" spans="1:75" ht="13.5" customHeight="1">
      <c r="A143" s="1100"/>
      <c r="B143" s="16" t="s">
        <v>56</v>
      </c>
      <c r="C143" s="1061"/>
      <c r="D143" s="1075"/>
      <c r="E143" s="1063"/>
      <c r="F143" s="1075"/>
      <c r="G143" s="1063"/>
      <c r="H143" s="1075"/>
      <c r="I143" s="1063"/>
      <c r="J143" s="1075"/>
      <c r="K143" s="1064"/>
      <c r="L143" s="1064"/>
      <c r="M143" s="1061"/>
      <c r="N143" s="1075"/>
      <c r="O143" s="1064"/>
      <c r="P143" s="1075"/>
      <c r="Q143" s="1064"/>
      <c r="R143" s="1075"/>
      <c r="S143" s="1064"/>
      <c r="T143" s="1075"/>
      <c r="U143" s="65"/>
      <c r="Z143" s="1092"/>
      <c r="AA143" s="1153"/>
      <c r="AB143" s="1153"/>
      <c r="AC143" s="1153"/>
      <c r="AD143" s="1153"/>
      <c r="AE143" s="1153"/>
      <c r="AF143" s="1153"/>
      <c r="AG143" s="1153"/>
      <c r="AH143" s="1153"/>
      <c r="AI143" s="1153"/>
      <c r="AJ143" s="1153"/>
      <c r="AK143" s="1153"/>
      <c r="AL143" s="1153"/>
      <c r="AM143" s="1153"/>
      <c r="AN143" s="1296"/>
      <c r="AO143" s="1296"/>
      <c r="AP143" s="1296"/>
      <c r="AQ143" s="1296"/>
      <c r="AR143" s="1296"/>
      <c r="AS143" s="1296"/>
      <c r="AT143" s="1296"/>
      <c r="AU143" s="1296"/>
      <c r="AV143" s="1296"/>
      <c r="AW143" s="1296"/>
      <c r="AX143" s="1296"/>
      <c r="AY143" s="1296"/>
      <c r="AZ143" s="1296"/>
      <c r="BA143" s="1296"/>
      <c r="BB143" s="1296"/>
      <c r="BC143" s="1153"/>
      <c r="BD143" s="1153"/>
      <c r="BE143" s="1153"/>
      <c r="BF143" s="1153"/>
      <c r="BG143" s="1153"/>
      <c r="BH143" s="1153"/>
      <c r="BI143" s="1153"/>
      <c r="BJ143" s="1153"/>
      <c r="BK143" s="1296"/>
      <c r="BL143" s="1296"/>
      <c r="BM143" s="1296"/>
      <c r="BN143" s="1153"/>
      <c r="BO143" s="1153"/>
      <c r="BP143" s="1153"/>
      <c r="BQ143" s="1153"/>
      <c r="BR143" s="1153"/>
      <c r="BS143" s="1153"/>
      <c r="BT143" s="1153"/>
      <c r="BU143" s="1153"/>
      <c r="BV143" s="1153"/>
      <c r="BW143" s="1153"/>
    </row>
    <row r="144" spans="1:75" ht="13.5" customHeight="1">
      <c r="A144" s="1091" t="s">
        <v>67</v>
      </c>
      <c r="B144" s="15" t="s">
        <v>50</v>
      </c>
      <c r="C144" s="1089" t="str">
        <f>VLOOKUP($C127,'2025年度(1年前期)'!$B$5:$N$208,COLUMN('2025年度(1年前期)'!$I$5),0)&amp;""</f>
        <v/>
      </c>
      <c r="D144" s="1072"/>
      <c r="E144" s="1090" t="str">
        <f>VLOOKUP($C127,'2025年度(2年前期)'!$B$5:$N$208,COLUMN('2025年度(2年前期)'!$I$5),0)&amp;""</f>
        <v/>
      </c>
      <c r="F144" s="1072"/>
      <c r="G144" s="1090" t="str">
        <f>VLOOKUP($C127,'2025年度(3年前期)'!$B$5:$N$208,COLUMN('2025年度(3年前期)'!$I$5),0)&amp;""</f>
        <v/>
      </c>
      <c r="H144" s="1072"/>
      <c r="I144" s="1090" t="str">
        <f>VLOOKUP($C127,'2025年度(4年前期)'!$B$5:$N$208,COLUMN('2025年度(4年前期)'!$I$5),0)&amp;""</f>
        <v/>
      </c>
      <c r="J144" s="1072"/>
      <c r="K144" s="1071" t="str">
        <f>VLOOKUP($C127,'2025年度(助産前期)'!$B$5:$N$208,COLUMN('2025年度(助産前期)'!$I$5),0)&amp;""</f>
        <v/>
      </c>
      <c r="L144" s="1071"/>
      <c r="M144" s="1089" t="str">
        <f>VLOOKUP($C127,'2025年度(M1前期)'!$B$5:$N$208,COLUMN('2025年度(M1前期)'!$I$5),0)&amp;""</f>
        <v/>
      </c>
      <c r="N144" s="1072"/>
      <c r="O144" s="1071" t="str">
        <f>VLOOKUP($C127,'2025年度(M2前期)'!$B$5:$N$208,COLUMN('2025年度(M2前期)'!$I$5),0)&amp;""</f>
        <v/>
      </c>
      <c r="P144" s="1072"/>
      <c r="Q144" s="1071" t="str">
        <f>VLOOKUP($C127,'2025年度(D1前期)'!$B$5:$N$208,COLUMN('2025年度(D1前期)'!$I$5),0)&amp;""</f>
        <v/>
      </c>
      <c r="R144" s="1072"/>
      <c r="S144" s="1071" t="str">
        <f>VLOOKUP($C127,'2025年度(D23前期)'!$B$5:$N$208,COLUMN('2025年度(D23前期)'!$I$5),0)&amp;""</f>
        <v/>
      </c>
      <c r="T144" s="1072"/>
      <c r="U144" s="65"/>
      <c r="Z144" s="1091" t="str">
        <f>A144</f>
        <v>４時限（15：10～16：40）</v>
      </c>
      <c r="AA144" s="1151"/>
      <c r="AB144" s="1151"/>
      <c r="AC144" s="1151"/>
      <c r="AD144" s="1151"/>
      <c r="AE144" s="1151"/>
      <c r="AF144" s="1151"/>
      <c r="AG144" s="1151"/>
      <c r="AH144" s="1151"/>
      <c r="AI144" s="1151"/>
      <c r="AJ144" s="1151"/>
      <c r="AK144" s="1151"/>
      <c r="AL144" s="1151"/>
      <c r="AM144" s="1151"/>
      <c r="AN144" s="1296"/>
      <c r="AO144" s="1296"/>
      <c r="AP144" s="1296"/>
      <c r="AQ144" s="1296"/>
      <c r="AR144" s="1296"/>
      <c r="AS144" s="1296"/>
      <c r="AT144" s="1296"/>
      <c r="AU144" s="1296"/>
      <c r="AV144" s="1296"/>
      <c r="AW144" s="1296"/>
      <c r="AX144" s="1296"/>
      <c r="AY144" s="1296"/>
      <c r="AZ144" s="1296"/>
      <c r="BA144" s="1296"/>
      <c r="BB144" s="1296"/>
      <c r="BC144" s="1151"/>
      <c r="BD144" s="1151"/>
      <c r="BE144" s="1151"/>
      <c r="BF144" s="1151"/>
      <c r="BG144" s="1151"/>
      <c r="BH144" s="1151"/>
      <c r="BI144" s="1151"/>
      <c r="BJ144" s="1151"/>
      <c r="BK144" s="1296"/>
      <c r="BL144" s="1296"/>
      <c r="BM144" s="1296"/>
      <c r="BN144" s="1151"/>
      <c r="BO144" s="1151"/>
      <c r="BP144" s="1151"/>
      <c r="BQ144" s="1151"/>
      <c r="BR144" s="1151"/>
      <c r="BS144" s="1151"/>
      <c r="BT144" s="1151"/>
      <c r="BU144" s="1151"/>
      <c r="BV144" s="1151"/>
      <c r="BW144" s="1151"/>
    </row>
    <row r="145" spans="1:75" ht="13.5" customHeight="1">
      <c r="A145" s="1091"/>
      <c r="B145" s="15" t="s">
        <v>53</v>
      </c>
      <c r="C145" s="1101" t="str">
        <f>IFERROR(VLOOKUP(C144,科目・教員!$A$1:$B$357,2,0),"")</f>
        <v/>
      </c>
      <c r="D145" s="1068"/>
      <c r="E145" s="1073" t="str">
        <f>IFERROR(VLOOKUP(E144,科目・教員!$A$1:$B$357,2,0),"")</f>
        <v/>
      </c>
      <c r="F145" s="1068"/>
      <c r="G145" s="1073" t="str">
        <f>IFERROR(VLOOKUP(G144,科目・教員!$A$1:$B$357,2,0),"")</f>
        <v/>
      </c>
      <c r="H145" s="1068"/>
      <c r="I145" s="1073" t="str">
        <f>IFERROR(VLOOKUP(I144,科目・教員!$A$1:$B$357,2,0),"")</f>
        <v/>
      </c>
      <c r="J145" s="1068"/>
      <c r="K145" s="1074" t="str">
        <f>IFERROR(VLOOKUP(K144,科目・教員!$A$1:$B$357,2,0),"")</f>
        <v/>
      </c>
      <c r="L145" s="1074"/>
      <c r="M145" s="1101" t="str">
        <f>IFERROR(VLOOKUP(M144,科目・教員!$A$1:$B$357,2,0),"")</f>
        <v/>
      </c>
      <c r="N145" s="1068"/>
      <c r="O145" s="1074" t="str">
        <f>IFERROR(VLOOKUP(O144,科目・教員!$A$1:$B$357,2,0),"")</f>
        <v/>
      </c>
      <c r="P145" s="1068"/>
      <c r="Q145" s="1074" t="str">
        <f>IFERROR(VLOOKUP(Q144,科目・教員!$A$1:$B$357,2,0),"")</f>
        <v/>
      </c>
      <c r="R145" s="1068"/>
      <c r="S145" s="1074" t="str">
        <f>IFERROR(VLOOKUP(S144,科目・教員!$A$1:$B$357,2,0),"")</f>
        <v/>
      </c>
      <c r="T145" s="1068"/>
      <c r="U145" s="65"/>
      <c r="Z145" s="1091"/>
      <c r="AA145" s="1152"/>
      <c r="AB145" s="1152"/>
      <c r="AC145" s="1152"/>
      <c r="AD145" s="1152"/>
      <c r="AE145" s="1152"/>
      <c r="AF145" s="1152"/>
      <c r="AG145" s="1152"/>
      <c r="AH145" s="1152"/>
      <c r="AI145" s="1152"/>
      <c r="AJ145" s="1152"/>
      <c r="AK145" s="1152"/>
      <c r="AL145" s="1152"/>
      <c r="AM145" s="1152"/>
      <c r="AN145" s="1296"/>
      <c r="AO145" s="1296"/>
      <c r="AP145" s="1296"/>
      <c r="AQ145" s="1296"/>
      <c r="AR145" s="1296"/>
      <c r="AS145" s="1296"/>
      <c r="AT145" s="1296"/>
      <c r="AU145" s="1296"/>
      <c r="AV145" s="1296"/>
      <c r="AW145" s="1296"/>
      <c r="AX145" s="1296"/>
      <c r="AY145" s="1296"/>
      <c r="AZ145" s="1296"/>
      <c r="BA145" s="1296"/>
      <c r="BB145" s="1296"/>
      <c r="BC145" s="1152"/>
      <c r="BD145" s="1152"/>
      <c r="BE145" s="1152"/>
      <c r="BF145" s="1152"/>
      <c r="BG145" s="1152"/>
      <c r="BH145" s="1152"/>
      <c r="BI145" s="1152"/>
      <c r="BJ145" s="1152"/>
      <c r="BK145" s="1296"/>
      <c r="BL145" s="1296"/>
      <c r="BM145" s="1296"/>
      <c r="BN145" s="1152"/>
      <c r="BO145" s="1152"/>
      <c r="BP145" s="1152"/>
      <c r="BQ145" s="1152"/>
      <c r="BR145" s="1152"/>
      <c r="BS145" s="1152"/>
      <c r="BT145" s="1152"/>
      <c r="BU145" s="1152"/>
      <c r="BV145" s="1152"/>
      <c r="BW145" s="1152"/>
    </row>
    <row r="146" spans="1:75" ht="13.5" customHeight="1">
      <c r="A146" s="1091"/>
      <c r="B146" s="15" t="s">
        <v>59</v>
      </c>
      <c r="C146" s="1101" t="str">
        <f>VLOOKUP($C127,'2025年度(1年前期)'!$B$5:$N$208,COLUMN('2025年度(1年前期)'!$I$5)+1,0)&amp;""</f>
        <v/>
      </c>
      <c r="D146" s="1068"/>
      <c r="E146" s="1073" t="str">
        <f>VLOOKUP($C127,'2025年度(2年前期)'!$B$5:$N$208,COLUMN('2025年度(2年前期)'!$I$5)+1,0)&amp;""</f>
        <v/>
      </c>
      <c r="F146" s="1068"/>
      <c r="G146" s="1073" t="str">
        <f>VLOOKUP($C127,'2025年度(3年前期)'!$B$5:$N$208,COLUMN('2025年度(3年前期)'!$I$5)+1,0)&amp;""</f>
        <v/>
      </c>
      <c r="H146" s="1068"/>
      <c r="I146" s="1073" t="str">
        <f>VLOOKUP($C127,'2025年度(4年前期)'!$B$5:$N$208,COLUMN('2025年度(4年前期)'!$I$5)+1,0)&amp;""</f>
        <v/>
      </c>
      <c r="J146" s="1068"/>
      <c r="K146" s="1074" t="str">
        <f>VLOOKUP($C127,'2025年度(助産前期)'!$B$5:$N$208,COLUMN('2025年度(助産前期)'!$I$5)+1,0)&amp;""</f>
        <v/>
      </c>
      <c r="L146" s="1074"/>
      <c r="M146" s="1101" t="str">
        <f>VLOOKUP($C127,'2025年度(M1前期)'!$B$5:$N$208,COLUMN('2025年度(M1前期)'!$I$5)+1,0)&amp;""</f>
        <v/>
      </c>
      <c r="N146" s="1068"/>
      <c r="O146" s="1074" t="str">
        <f>VLOOKUP($C127,'2025年度(M2前期)'!$B$5:$N$208,COLUMN('2025年度(M2前期)'!$I$5)+1,0)&amp;""</f>
        <v/>
      </c>
      <c r="P146" s="1068"/>
      <c r="Q146" s="1074" t="str">
        <f>VLOOKUP($C127,'2025年度(D1前期)'!$B$5:$N$208,COLUMN('2025年度(D1前期)'!$I$5)+1,0)&amp;""</f>
        <v/>
      </c>
      <c r="R146" s="1068"/>
      <c r="S146" s="1074" t="str">
        <f>VLOOKUP($C127,'2025年度(D23前期)'!$B$5:$N$208,COLUMN('2025年度(D23前期)'!$I$5)+1,0)&amp;""</f>
        <v/>
      </c>
      <c r="T146" s="1068"/>
      <c r="U146" s="65"/>
      <c r="Z146" s="1091"/>
      <c r="AA146" s="1152"/>
      <c r="AB146" s="1152"/>
      <c r="AC146" s="1152"/>
      <c r="AD146" s="1152"/>
      <c r="AE146" s="1152"/>
      <c r="AF146" s="1152"/>
      <c r="AG146" s="1152"/>
      <c r="AH146" s="1152"/>
      <c r="AI146" s="1152"/>
      <c r="AJ146" s="1152"/>
      <c r="AK146" s="1152"/>
      <c r="AL146" s="1152"/>
      <c r="AM146" s="1152"/>
      <c r="AN146" s="1296"/>
      <c r="AO146" s="1296"/>
      <c r="AP146" s="1296"/>
      <c r="AQ146" s="1296"/>
      <c r="AR146" s="1296"/>
      <c r="AS146" s="1296"/>
      <c r="AT146" s="1296"/>
      <c r="AU146" s="1296"/>
      <c r="AV146" s="1296"/>
      <c r="AW146" s="1296"/>
      <c r="AX146" s="1296"/>
      <c r="AY146" s="1296"/>
      <c r="AZ146" s="1296"/>
      <c r="BA146" s="1296"/>
      <c r="BB146" s="1296"/>
      <c r="BC146" s="1152"/>
      <c r="BD146" s="1152"/>
      <c r="BE146" s="1152"/>
      <c r="BF146" s="1152"/>
      <c r="BG146" s="1152"/>
      <c r="BH146" s="1152"/>
      <c r="BI146" s="1152"/>
      <c r="BJ146" s="1152"/>
      <c r="BK146" s="1296"/>
      <c r="BL146" s="1296"/>
      <c r="BM146" s="1296"/>
      <c r="BN146" s="1152"/>
      <c r="BO146" s="1152"/>
      <c r="BP146" s="1152"/>
      <c r="BQ146" s="1152"/>
      <c r="BR146" s="1152"/>
      <c r="BS146" s="1152"/>
      <c r="BT146" s="1152"/>
      <c r="BU146" s="1152"/>
      <c r="BV146" s="1152"/>
      <c r="BW146" s="1152"/>
    </row>
    <row r="147" spans="1:75" ht="13.5" customHeight="1">
      <c r="A147" s="1092"/>
      <c r="B147" s="16" t="s">
        <v>56</v>
      </c>
      <c r="C147" s="1061"/>
      <c r="D147" s="1075"/>
      <c r="E147" s="1063"/>
      <c r="F147" s="1075"/>
      <c r="G147" s="1063"/>
      <c r="H147" s="1075"/>
      <c r="I147" s="1063"/>
      <c r="J147" s="1075"/>
      <c r="K147" s="1064"/>
      <c r="L147" s="1064"/>
      <c r="M147" s="1061"/>
      <c r="N147" s="1075"/>
      <c r="O147" s="1064"/>
      <c r="P147" s="1075"/>
      <c r="Q147" s="1064"/>
      <c r="R147" s="1075"/>
      <c r="S147" s="1064"/>
      <c r="T147" s="1075"/>
      <c r="U147" s="65"/>
      <c r="Z147" s="1092"/>
      <c r="AA147" s="1153"/>
      <c r="AB147" s="1153"/>
      <c r="AC147" s="1153"/>
      <c r="AD147" s="1153"/>
      <c r="AE147" s="1153"/>
      <c r="AF147" s="1153"/>
      <c r="AG147" s="1153"/>
      <c r="AH147" s="1153"/>
      <c r="AI147" s="1153"/>
      <c r="AJ147" s="1153"/>
      <c r="AK147" s="1153"/>
      <c r="AL147" s="1153"/>
      <c r="AM147" s="1153"/>
      <c r="AN147" s="1296"/>
      <c r="AO147" s="1296"/>
      <c r="AP147" s="1296"/>
      <c r="AQ147" s="1296"/>
      <c r="AR147" s="1296"/>
      <c r="AS147" s="1296"/>
      <c r="AT147" s="1296"/>
      <c r="AU147" s="1296"/>
      <c r="AV147" s="1296"/>
      <c r="AW147" s="1296"/>
      <c r="AX147" s="1296"/>
      <c r="AY147" s="1296"/>
      <c r="AZ147" s="1296"/>
      <c r="BA147" s="1296"/>
      <c r="BB147" s="1296"/>
      <c r="BC147" s="1153"/>
      <c r="BD147" s="1153"/>
      <c r="BE147" s="1153"/>
      <c r="BF147" s="1153"/>
      <c r="BG147" s="1153"/>
      <c r="BH147" s="1153"/>
      <c r="BI147" s="1153"/>
      <c r="BJ147" s="1153"/>
      <c r="BK147" s="1296"/>
      <c r="BL147" s="1296"/>
      <c r="BM147" s="1296"/>
      <c r="BN147" s="1153"/>
      <c r="BO147" s="1153"/>
      <c r="BP147" s="1153"/>
      <c r="BQ147" s="1153"/>
      <c r="BR147" s="1153"/>
      <c r="BS147" s="1153"/>
      <c r="BT147" s="1153"/>
      <c r="BU147" s="1153"/>
      <c r="BV147" s="1153"/>
      <c r="BW147" s="1153"/>
    </row>
    <row r="148" spans="1:75" ht="13.5" customHeight="1">
      <c r="A148" s="1091" t="s">
        <v>68</v>
      </c>
      <c r="B148" s="15" t="s">
        <v>50</v>
      </c>
      <c r="C148" s="1089" t="str">
        <f>VLOOKUP($C127,'2025年度(1年前期)'!$B$5:$N$208,COLUMN('2025年度(1年前期)'!$K$5),0)&amp;""</f>
        <v/>
      </c>
      <c r="D148" s="1072"/>
      <c r="E148" s="1090" t="str">
        <f>VLOOKUP($C127,'2025年度(2年前期)'!$B$5:$N$208,COLUMN('2025年度(2年前期)'!$K$5),0)&amp;""</f>
        <v/>
      </c>
      <c r="F148" s="1072"/>
      <c r="G148" s="1090" t="str">
        <f>VLOOKUP($C127,'2025年度(3年前期)'!$B$5:$N$208,COLUMN('2025年度(3年前期)'!$K$5),0)&amp;""</f>
        <v/>
      </c>
      <c r="H148" s="1072"/>
      <c r="I148" s="1090" t="str">
        <f>VLOOKUP($C127,'2025年度(4年前期)'!$B$5:$N$208,COLUMN('2025年度(4年前期)'!$K$5),0)&amp;""</f>
        <v/>
      </c>
      <c r="J148" s="1072"/>
      <c r="K148" s="1071" t="str">
        <f>VLOOKUP($C127,'2025年度(助産前期)'!$B$5:$N$208,COLUMN('2025年度(助産前期)'!$K$5),0)&amp;""</f>
        <v/>
      </c>
      <c r="L148" s="1071"/>
      <c r="M148" s="1089" t="str">
        <f>VLOOKUP($C127,'2025年度(M1前期)'!$B$5:$N$208,COLUMN('2025年度(M1前期)'!$K$5),0)&amp;""</f>
        <v/>
      </c>
      <c r="N148" s="1072"/>
      <c r="O148" s="1071" t="str">
        <f>VLOOKUP($C127,'2025年度(M2前期)'!$B$5:$N$208,COLUMN('2025年度(M2前期)'!$K$5),0)&amp;""</f>
        <v/>
      </c>
      <c r="P148" s="1072"/>
      <c r="Q148" s="1071" t="str">
        <f>VLOOKUP($C127,'2025年度(D1前期)'!$B$5:$N$208,COLUMN('2025年度(D1前期)'!$K$5),0)&amp;""</f>
        <v/>
      </c>
      <c r="R148" s="1072"/>
      <c r="S148" s="1071" t="str">
        <f>VLOOKUP($C127,'2025年度(D23前期)'!$B$5:$N$208,COLUMN('2025年度(D23前期)'!$K$5),0)&amp;""</f>
        <v/>
      </c>
      <c r="T148" s="1072"/>
      <c r="Z148" s="1091" t="str">
        <f>A148</f>
        <v>５時限（16：50～18：20）</v>
      </c>
      <c r="AA148" s="1151"/>
      <c r="AB148" s="1151"/>
      <c r="AC148" s="1151"/>
      <c r="AD148" s="1151"/>
      <c r="AE148" s="1151"/>
      <c r="AF148" s="1151"/>
      <c r="AG148" s="1151"/>
      <c r="AH148" s="1151"/>
      <c r="AI148" s="1151"/>
      <c r="AJ148" s="1151"/>
      <c r="AK148" s="1151"/>
      <c r="AL148" s="1151"/>
      <c r="AM148" s="1151"/>
      <c r="AN148" s="1151"/>
      <c r="AO148" s="1151"/>
      <c r="AP148" s="1151"/>
      <c r="AQ148" s="1151"/>
      <c r="AR148" s="1151"/>
      <c r="AS148" s="1151"/>
      <c r="AT148" s="1151"/>
      <c r="AU148" s="1151"/>
      <c r="AV148" s="1151"/>
      <c r="AW148" s="1151"/>
      <c r="AX148" s="1151"/>
      <c r="AY148" s="1151"/>
      <c r="AZ148" s="1151"/>
      <c r="BA148" s="1151"/>
      <c r="BB148" s="1151"/>
      <c r="BC148" s="1151"/>
      <c r="BD148" s="1151"/>
      <c r="BE148" s="1151"/>
      <c r="BF148" s="1151"/>
      <c r="BG148" s="1151"/>
      <c r="BH148" s="1151"/>
      <c r="BI148" s="1151"/>
      <c r="BJ148" s="1151"/>
      <c r="BK148" s="1296"/>
      <c r="BL148" s="1296"/>
      <c r="BM148" s="1296"/>
      <c r="BN148" s="1151"/>
      <c r="BO148" s="1151"/>
      <c r="BP148" s="1151"/>
      <c r="BQ148" s="1151"/>
      <c r="BR148" s="1151"/>
      <c r="BS148" s="1151"/>
      <c r="BT148" s="1151"/>
      <c r="BU148" s="1151"/>
      <c r="BV148" s="1151"/>
      <c r="BW148" s="1151"/>
    </row>
    <row r="149" spans="1:75">
      <c r="A149" s="1091"/>
      <c r="B149" s="15" t="s">
        <v>53</v>
      </c>
      <c r="C149" s="1101" t="str">
        <f>IFERROR(VLOOKUP(C148,科目・教員!$A$1:$B$357,2,0),"")</f>
        <v/>
      </c>
      <c r="D149" s="1068"/>
      <c r="E149" s="1073" t="str">
        <f>IFERROR(VLOOKUP(E148,科目・教員!$A$1:$B$357,2,0),"")</f>
        <v/>
      </c>
      <c r="F149" s="1068"/>
      <c r="G149" s="1073" t="str">
        <f>IFERROR(VLOOKUP(G148,科目・教員!$A$1:$B$357,2,0),"")</f>
        <v/>
      </c>
      <c r="H149" s="1068"/>
      <c r="I149" s="1073" t="str">
        <f>IFERROR(VLOOKUP(I148,科目・教員!$A$1:$B$357,2,0),"")</f>
        <v/>
      </c>
      <c r="J149" s="1068"/>
      <c r="K149" s="1074" t="str">
        <f>IFERROR(VLOOKUP(K148,科目・教員!$A$1:$B$357,2,0),"")</f>
        <v/>
      </c>
      <c r="L149" s="1074"/>
      <c r="M149" s="1101" t="str">
        <f>IFERROR(VLOOKUP(M148,科目・教員!$A$1:$B$357,2,0),"")</f>
        <v/>
      </c>
      <c r="N149" s="1068"/>
      <c r="O149" s="1074" t="str">
        <f>IFERROR(VLOOKUP(O148,科目・教員!$A$1:$B$357,2,0),"")</f>
        <v/>
      </c>
      <c r="P149" s="1068"/>
      <c r="Q149" s="1074" t="str">
        <f>IFERROR(VLOOKUP(Q148,科目・教員!$A$1:$B$357,2,0),"")</f>
        <v/>
      </c>
      <c r="R149" s="1068"/>
      <c r="S149" s="1074" t="str">
        <f>IFERROR(VLOOKUP(S148,科目・教員!$A$1:$B$357,2,0),"")</f>
        <v/>
      </c>
      <c r="T149" s="1068"/>
      <c r="Z149" s="1091"/>
      <c r="AA149" s="1152"/>
      <c r="AB149" s="1152"/>
      <c r="AC149" s="1152"/>
      <c r="AD149" s="1152"/>
      <c r="AE149" s="1152"/>
      <c r="AF149" s="1152"/>
      <c r="AG149" s="1152"/>
      <c r="AH149" s="1152"/>
      <c r="AI149" s="1152"/>
      <c r="AJ149" s="1152"/>
      <c r="AK149" s="1152"/>
      <c r="AL149" s="1152"/>
      <c r="AM149" s="1152"/>
      <c r="AN149" s="1152"/>
      <c r="AO149" s="1152"/>
      <c r="AP149" s="1152"/>
      <c r="AQ149" s="1152"/>
      <c r="AR149" s="1152"/>
      <c r="AS149" s="1152"/>
      <c r="AT149" s="1152"/>
      <c r="AU149" s="1152"/>
      <c r="AV149" s="1152"/>
      <c r="AW149" s="1152"/>
      <c r="AX149" s="1152"/>
      <c r="AY149" s="1152"/>
      <c r="AZ149" s="1152"/>
      <c r="BA149" s="1152"/>
      <c r="BB149" s="1152"/>
      <c r="BC149" s="1152"/>
      <c r="BD149" s="1152"/>
      <c r="BE149" s="1152"/>
      <c r="BF149" s="1152"/>
      <c r="BG149" s="1152"/>
      <c r="BH149" s="1152"/>
      <c r="BI149" s="1152"/>
      <c r="BJ149" s="1152"/>
      <c r="BK149" s="1296"/>
      <c r="BL149" s="1296"/>
      <c r="BM149" s="1296"/>
      <c r="BN149" s="1152"/>
      <c r="BO149" s="1152"/>
      <c r="BP149" s="1152"/>
      <c r="BQ149" s="1152"/>
      <c r="BR149" s="1152"/>
      <c r="BS149" s="1152"/>
      <c r="BT149" s="1152"/>
      <c r="BU149" s="1152"/>
      <c r="BV149" s="1152"/>
      <c r="BW149" s="1152"/>
    </row>
    <row r="150" spans="1:75">
      <c r="A150" s="1091"/>
      <c r="B150" s="15" t="s">
        <v>59</v>
      </c>
      <c r="C150" s="1101" t="str">
        <f>VLOOKUP($C127,'2025年度(1年前期)'!$B$5:$N$208,COLUMN('2025年度(1年前期)'!$K$5)+1,0)&amp;""</f>
        <v/>
      </c>
      <c r="D150" s="1068"/>
      <c r="E150" s="1073" t="str">
        <f>VLOOKUP($C127,'2025年度(2年前期)'!$B$5:$N$208,COLUMN('2025年度(2年前期)'!$K$5)+1,0)&amp;""</f>
        <v/>
      </c>
      <c r="F150" s="1068"/>
      <c r="G150" s="1073" t="str">
        <f>VLOOKUP($C127,'2025年度(3年前期)'!$B$5:$N$208,COLUMN('2025年度(3年前期)'!$K$5)+1,0)&amp;""</f>
        <v/>
      </c>
      <c r="H150" s="1068"/>
      <c r="I150" s="1073" t="str">
        <f>VLOOKUP($C127,'2025年度(4年前期)'!$B$5:$N$208,COLUMN('2025年度(4年前期)'!$K$5)+1,0)&amp;""</f>
        <v/>
      </c>
      <c r="J150" s="1068"/>
      <c r="K150" s="1074" t="str">
        <f>VLOOKUP($C127,'2025年度(助産前期)'!$B$5:$N$208,COLUMN('2025年度(助産前期)'!$K$5)+1,0)&amp;""</f>
        <v/>
      </c>
      <c r="L150" s="1074"/>
      <c r="M150" s="1101" t="str">
        <f>VLOOKUP($C127,'2025年度(M1前期)'!$B$5:$N$208,COLUMN('2025年度(M1前期)'!$K$5)+1,0)&amp;""</f>
        <v/>
      </c>
      <c r="N150" s="1068"/>
      <c r="O150" s="1074" t="str">
        <f>VLOOKUP($C127,'2025年度(M2前期)'!$B$5:$N$208,COLUMN('2025年度(M2前期)'!$K$5)+1,0)&amp;""</f>
        <v/>
      </c>
      <c r="P150" s="1068"/>
      <c r="Q150" s="1074" t="str">
        <f>VLOOKUP($C127,'2025年度(D1前期)'!$B$5:$N$208,COLUMN('2025年度(D1前期)'!$K$5)+1,0)&amp;""</f>
        <v/>
      </c>
      <c r="R150" s="1068"/>
      <c r="S150" s="1074" t="str">
        <f>VLOOKUP($C127,'2025年度(D23前期)'!$B$5:$N$208,COLUMN('2025年度(D23前期)'!$K$5)+1,0)&amp;""</f>
        <v/>
      </c>
      <c r="T150" s="1068"/>
      <c r="Z150" s="1091"/>
      <c r="AA150" s="1152"/>
      <c r="AB150" s="1152"/>
      <c r="AC150" s="1152"/>
      <c r="AD150" s="1152"/>
      <c r="AE150" s="1152"/>
      <c r="AF150" s="1152"/>
      <c r="AG150" s="1152"/>
      <c r="AH150" s="1152"/>
      <c r="AI150" s="1152"/>
      <c r="AJ150" s="1152"/>
      <c r="AK150" s="1152"/>
      <c r="AL150" s="1152"/>
      <c r="AM150" s="1152"/>
      <c r="AN150" s="1152"/>
      <c r="AO150" s="1152"/>
      <c r="AP150" s="1152"/>
      <c r="AQ150" s="1152"/>
      <c r="AR150" s="1152"/>
      <c r="AS150" s="1152"/>
      <c r="AT150" s="1152"/>
      <c r="AU150" s="1152"/>
      <c r="AV150" s="1152"/>
      <c r="AW150" s="1152"/>
      <c r="AX150" s="1152"/>
      <c r="AY150" s="1152"/>
      <c r="AZ150" s="1152"/>
      <c r="BA150" s="1152"/>
      <c r="BB150" s="1152"/>
      <c r="BC150" s="1152"/>
      <c r="BD150" s="1152"/>
      <c r="BE150" s="1152"/>
      <c r="BF150" s="1152"/>
      <c r="BG150" s="1152"/>
      <c r="BH150" s="1152"/>
      <c r="BI150" s="1152"/>
      <c r="BJ150" s="1152"/>
      <c r="BK150" s="1296"/>
      <c r="BL150" s="1296"/>
      <c r="BM150" s="1296"/>
      <c r="BN150" s="1152"/>
      <c r="BO150" s="1152"/>
      <c r="BP150" s="1152"/>
      <c r="BQ150" s="1152"/>
      <c r="BR150" s="1152"/>
      <c r="BS150" s="1152"/>
      <c r="BT150" s="1152"/>
      <c r="BU150" s="1152"/>
      <c r="BV150" s="1152"/>
      <c r="BW150" s="1152"/>
    </row>
    <row r="151" spans="1:75">
      <c r="A151" s="1092"/>
      <c r="B151" s="16" t="s">
        <v>56</v>
      </c>
      <c r="C151" s="1149"/>
      <c r="D151" s="1117"/>
      <c r="E151" s="1063"/>
      <c r="F151" s="1075"/>
      <c r="G151" s="1063"/>
      <c r="H151" s="1075"/>
      <c r="I151" s="1063"/>
      <c r="J151" s="1075"/>
      <c r="K151" s="1064"/>
      <c r="L151" s="1064"/>
      <c r="M151" s="1061"/>
      <c r="N151" s="1075"/>
      <c r="O151" s="1064"/>
      <c r="P151" s="1075"/>
      <c r="Q151" s="1064"/>
      <c r="R151" s="1075"/>
      <c r="S151" s="1064"/>
      <c r="T151" s="1075"/>
      <c r="U151" s="20"/>
      <c r="V151" s="20"/>
      <c r="W151" s="20"/>
      <c r="X151" s="20"/>
      <c r="Y151" s="20"/>
      <c r="Z151" s="1092"/>
      <c r="AA151" s="1153"/>
      <c r="AB151" s="1153"/>
      <c r="AC151" s="1153"/>
      <c r="AD151" s="1153"/>
      <c r="AE151" s="1153"/>
      <c r="AF151" s="1153"/>
      <c r="AG151" s="1153"/>
      <c r="AH151" s="1153"/>
      <c r="AI151" s="1153"/>
      <c r="AJ151" s="1153"/>
      <c r="AK151" s="1153"/>
      <c r="AL151" s="1153"/>
      <c r="AM151" s="1153"/>
      <c r="AN151" s="1153"/>
      <c r="AO151" s="1153"/>
      <c r="AP151" s="1153"/>
      <c r="AQ151" s="1153"/>
      <c r="AR151" s="1153"/>
      <c r="AS151" s="1153"/>
      <c r="AT151" s="1153"/>
      <c r="AU151" s="1153"/>
      <c r="AV151" s="1153"/>
      <c r="AW151" s="1153"/>
      <c r="AX151" s="1153"/>
      <c r="AY151" s="1153"/>
      <c r="AZ151" s="1153"/>
      <c r="BA151" s="1153"/>
      <c r="BB151" s="1153"/>
      <c r="BC151" s="1153"/>
      <c r="BD151" s="1153"/>
      <c r="BE151" s="1153"/>
      <c r="BF151" s="1153"/>
      <c r="BG151" s="1153"/>
      <c r="BH151" s="1153"/>
      <c r="BI151" s="1153"/>
      <c r="BJ151" s="1153"/>
      <c r="BK151" s="1296"/>
      <c r="BL151" s="1296"/>
      <c r="BM151" s="1296"/>
      <c r="BN151" s="1153"/>
      <c r="BO151" s="1153"/>
      <c r="BP151" s="1153"/>
      <c r="BQ151" s="1153"/>
      <c r="BR151" s="1153"/>
      <c r="BS151" s="1153"/>
      <c r="BT151" s="1153"/>
      <c r="BU151" s="1153"/>
      <c r="BV151" s="1153"/>
      <c r="BW151" s="1153"/>
    </row>
    <row r="152" spans="1:75" ht="21.75">
      <c r="A152" s="5"/>
      <c r="B152" s="6"/>
      <c r="C152" s="1077">
        <f>C127+1</f>
        <v>45845</v>
      </c>
      <c r="D152" s="1077"/>
      <c r="E152" s="1077"/>
      <c r="F152" s="1077"/>
      <c r="G152" s="1077"/>
      <c r="H152" s="1077"/>
      <c r="I152" s="1077"/>
      <c r="J152" s="1077"/>
      <c r="K152" s="1077"/>
      <c r="L152" s="1077"/>
      <c r="M152" s="1077"/>
      <c r="N152" s="1077"/>
      <c r="O152" s="1077"/>
      <c r="P152" s="1077"/>
      <c r="Q152" s="1077"/>
      <c r="R152" s="1077"/>
      <c r="S152" s="1077"/>
      <c r="T152" s="1077"/>
      <c r="U152" s="1049">
        <f>C152</f>
        <v>45845</v>
      </c>
      <c r="V152" s="1050"/>
      <c r="W152" s="1050"/>
      <c r="X152" s="1050"/>
      <c r="Y152" s="1050"/>
      <c r="Z152" s="1051"/>
      <c r="AA152" s="41">
        <v>101</v>
      </c>
      <c r="AB152" s="41">
        <v>102</v>
      </c>
      <c r="AC152" s="41">
        <v>103</v>
      </c>
      <c r="AD152" s="41" t="s">
        <v>16</v>
      </c>
      <c r="AE152" s="41" t="s">
        <v>17</v>
      </c>
      <c r="AF152" s="41" t="s">
        <v>18</v>
      </c>
      <c r="AG152" s="41">
        <v>201</v>
      </c>
      <c r="AH152" s="42">
        <v>202</v>
      </c>
      <c r="AI152" s="41">
        <v>203</v>
      </c>
      <c r="AJ152" s="41">
        <v>204</v>
      </c>
      <c r="AK152" s="41">
        <v>205</v>
      </c>
      <c r="AL152" s="41" t="s">
        <v>19</v>
      </c>
      <c r="AM152" s="41" t="s">
        <v>69</v>
      </c>
      <c r="AN152" s="41" t="s">
        <v>21</v>
      </c>
      <c r="AO152" s="41" t="s">
        <v>22</v>
      </c>
      <c r="AP152" s="41" t="s">
        <v>23</v>
      </c>
      <c r="AQ152" s="41" t="s">
        <v>24</v>
      </c>
      <c r="AR152" s="41" t="s">
        <v>25</v>
      </c>
      <c r="AS152" s="41" t="s">
        <v>26</v>
      </c>
      <c r="AT152" s="41" t="s">
        <v>27</v>
      </c>
      <c r="AU152" s="41" t="s">
        <v>28</v>
      </c>
      <c r="AV152" s="41" t="s">
        <v>29</v>
      </c>
      <c r="AW152" s="41">
        <v>301</v>
      </c>
      <c r="AX152" s="42">
        <v>302</v>
      </c>
      <c r="AY152" s="43">
        <v>303</v>
      </c>
      <c r="AZ152" s="43">
        <v>304</v>
      </c>
      <c r="BA152" s="41" t="s">
        <v>30</v>
      </c>
      <c r="BB152" s="41" t="s">
        <v>31</v>
      </c>
      <c r="BC152" s="42" t="s">
        <v>32</v>
      </c>
      <c r="BD152" s="41" t="s">
        <v>33</v>
      </c>
      <c r="BE152" s="41" t="s">
        <v>34</v>
      </c>
      <c r="BF152" s="41" t="s">
        <v>35</v>
      </c>
      <c r="BG152" s="41" t="s">
        <v>36</v>
      </c>
      <c r="BH152" s="41" t="s">
        <v>37</v>
      </c>
      <c r="BI152" s="41" t="s">
        <v>38</v>
      </c>
      <c r="BJ152" s="41" t="s">
        <v>39</v>
      </c>
      <c r="BK152" s="44" t="s">
        <v>538</v>
      </c>
      <c r="BL152" s="44" t="s">
        <v>539</v>
      </c>
      <c r="BM152" s="44" t="s">
        <v>540</v>
      </c>
      <c r="BN152" s="44" t="s">
        <v>40</v>
      </c>
      <c r="BO152" s="44" t="s">
        <v>41</v>
      </c>
      <c r="BP152" s="44" t="s">
        <v>354</v>
      </c>
      <c r="BQ152" s="45" t="s">
        <v>42</v>
      </c>
      <c r="BR152" s="45" t="s">
        <v>43</v>
      </c>
      <c r="BS152" s="45" t="s">
        <v>44</v>
      </c>
      <c r="BT152" s="45" t="s">
        <v>45</v>
      </c>
      <c r="BU152" s="45" t="s">
        <v>46</v>
      </c>
      <c r="BV152" s="45" t="s">
        <v>47</v>
      </c>
      <c r="BW152" s="45" t="s">
        <v>48</v>
      </c>
    </row>
    <row r="153" spans="1:75" ht="13.5" customHeight="1">
      <c r="A153" s="1091" t="s">
        <v>49</v>
      </c>
      <c r="B153" s="12" t="s">
        <v>50</v>
      </c>
      <c r="C153" s="1079" t="str">
        <f>VLOOKUP($C152,'2025年度(1年前期)'!$B$5:$N$208,COLUMN('2025年度(1年前期)'!$C$5),0)&amp;""</f>
        <v/>
      </c>
      <c r="D153" s="1080"/>
      <c r="E153" s="1081" t="str">
        <f>VLOOKUP($C152,'2025年度(2年前期)'!$B$5:$N$208,COLUMN('2025年度(2年前期)'!$C$5),0)&amp;""</f>
        <v>看護過程原論</v>
      </c>
      <c r="F153" s="1080"/>
      <c r="G153" s="1081" t="str">
        <f>VLOOKUP($C152,'2025年度(3年前期)'!$B$5:$N$208,COLUMN('2025年度(3年前期)'!$C$5),0)&amp;""</f>
        <v>看護と安全</v>
      </c>
      <c r="H153" s="1080"/>
      <c r="I153" s="1081" t="str">
        <f>VLOOKUP($C152,'2025年度(4年前期)'!$B$5:$N$208,COLUMN('2025年度(4年前期)'!$C$5),0)&amp;""</f>
        <v>政策医療看護学実習</v>
      </c>
      <c r="J153" s="1080"/>
      <c r="K153" s="1072" t="str">
        <f>VLOOKUP($C152,'2025年度(助産前期)'!$B$5:$N$208,COLUMN('2025年度(助産前期)'!$C$5),0)&amp;""</f>
        <v>助産学臨床講義</v>
      </c>
      <c r="L153" s="1096"/>
      <c r="M153" s="1105" t="str">
        <f>VLOOKUP($C152,'2025年度(M1前期)'!$B$5:$N$208,COLUMN('2025年度(M1前期)'!$C$5),0)&amp;""</f>
        <v>コンサルテーション</v>
      </c>
      <c r="N153" s="1096"/>
      <c r="O153" s="1081" t="str">
        <f>VLOOKUP($C152,'2025年度(M2前期)'!$B$5:$N$208,COLUMN('2025年度(M2前期)'!$C$5),0)&amp;""</f>
        <v>看護教育学演習Ａ－Ⅱ
成育看護学演習Ａ－Ⅲ(母性)
成育看護学演習Ａ－Ⅲ(小児)
成人看護学演習Ａ－Ⅱ</v>
      </c>
      <c r="P153" s="1080"/>
      <c r="Q153" s="1081" t="str">
        <f>VLOOKUP($C152,'2025年度(D1前期)'!$B$5:$N$208,COLUMN('2025年度(D1前期)'!$C$5),0)&amp;""</f>
        <v/>
      </c>
      <c r="R153" s="1080"/>
      <c r="S153" s="1072" t="str">
        <f>VLOOKUP($C152,'2025年度(D23前期)'!$B$5:$N$208,COLUMN('2025年度(D23前期)'!$C$5),0)&amp;""</f>
        <v>特別研究</v>
      </c>
      <c r="T153" s="1080"/>
      <c r="U153" s="17"/>
      <c r="V153" s="17"/>
      <c r="X153" s="83"/>
      <c r="Y153" s="971" t="s">
        <v>262</v>
      </c>
      <c r="Z153" s="1095" t="str">
        <f>A153</f>
        <v xml:space="preserve">１時限（09：20～10：50） </v>
      </c>
      <c r="AA153" s="1151"/>
      <c r="AB153" s="1151"/>
      <c r="AC153" s="1151"/>
      <c r="AD153" s="1151"/>
      <c r="AE153" s="1151" t="s">
        <v>655</v>
      </c>
      <c r="AF153" s="1151"/>
      <c r="AG153" s="1151" t="s">
        <v>150</v>
      </c>
      <c r="AH153" s="1151" t="s">
        <v>150</v>
      </c>
      <c r="AI153" s="1151"/>
      <c r="AJ153" s="1151"/>
      <c r="AK153" s="1151"/>
      <c r="AL153" s="1151"/>
      <c r="AM153" s="1151"/>
      <c r="AN153" s="1296"/>
      <c r="AO153" s="1296"/>
      <c r="AP153" s="1296"/>
      <c r="AQ153" s="1296"/>
      <c r="AR153" s="1296"/>
      <c r="AS153" s="1296"/>
      <c r="AT153" s="1296"/>
      <c r="AU153" s="1296"/>
      <c r="AV153" s="1296"/>
      <c r="AW153" s="1296" t="s">
        <v>688</v>
      </c>
      <c r="AX153" s="1296" t="s">
        <v>686</v>
      </c>
      <c r="AY153" s="1296" t="s">
        <v>715</v>
      </c>
      <c r="AZ153" s="1296" t="s">
        <v>715</v>
      </c>
      <c r="BA153" s="1296" t="s">
        <v>646</v>
      </c>
      <c r="BB153" s="1296"/>
      <c r="BC153" s="1151"/>
      <c r="BD153" s="1151"/>
      <c r="BE153" s="1151"/>
      <c r="BF153" s="1296" t="s">
        <v>715</v>
      </c>
      <c r="BG153" s="1151"/>
      <c r="BH153" s="1151"/>
      <c r="BI153" s="1151"/>
      <c r="BJ153" s="1296"/>
      <c r="BK153" s="1296"/>
      <c r="BL153" s="1296"/>
      <c r="BM153" s="1296"/>
      <c r="BN153" s="1151"/>
      <c r="BO153" s="1151"/>
      <c r="BP153" s="1151"/>
      <c r="BQ153" s="1151"/>
      <c r="BR153" s="1151"/>
      <c r="BS153" s="1151"/>
      <c r="BT153" s="1151"/>
      <c r="BU153" s="1151"/>
      <c r="BV153" s="1151"/>
      <c r="BW153" s="1151"/>
    </row>
    <row r="154" spans="1:75" ht="13.5" customHeight="1">
      <c r="A154" s="1091"/>
      <c r="B154" s="15" t="s">
        <v>53</v>
      </c>
      <c r="C154" s="1065" t="str">
        <f>IFERROR(VLOOKUP(C153,科目・教員!$A$1:$B$357,2,0),"")</f>
        <v/>
      </c>
      <c r="D154" s="1066"/>
      <c r="E154" s="1067" t="str">
        <f>IFERROR(VLOOKUP(E153,科目・教員!$A$1:$B$357,2,0),"")</f>
        <v>亀岡　智美</v>
      </c>
      <c r="F154" s="1066"/>
      <c r="G154" s="1067" t="str">
        <f>IFERROR(VLOOKUP(G153,科目・教員!$A$1:$B$357,2,0),"")</f>
        <v>小澤　三枝子</v>
      </c>
      <c r="H154" s="1066"/>
      <c r="I154" s="1067" t="str">
        <f>IFERROR(VLOOKUP(I153,科目・教員!$A$1:$B$357,2,0),"")</f>
        <v>各担当教員</v>
      </c>
      <c r="J154" s="1066"/>
      <c r="K154" s="1068" t="str">
        <f>IFERROR(VLOOKUP(K153,科目・教員!$A$1:$B$357,2,0),"")</f>
        <v/>
      </c>
      <c r="L154" s="1070"/>
      <c r="M154" s="1104" t="str">
        <f>IFERROR(VLOOKUP(M153,科目・教員!$A$1:$B$357,2,0),"")</f>
        <v>森 真喜子</v>
      </c>
      <c r="N154" s="1066"/>
      <c r="O154" s="1067" t="str">
        <f>IFERROR(VLOOKUP(O153,科目・教員!$A$1:$B$357,2,0),"")</f>
        <v/>
      </c>
      <c r="P154" s="1066"/>
      <c r="Q154" s="1067" t="str">
        <f>IFERROR(VLOOKUP(Q153,科目・教員!$A$1:$B$357,2,0),"")</f>
        <v/>
      </c>
      <c r="R154" s="1066"/>
      <c r="S154" s="1068" t="str">
        <f>IFERROR(VLOOKUP(S153,科目・教員!$A$1:$B$357,2,0),"")</f>
        <v/>
      </c>
      <c r="T154" s="1066"/>
      <c r="U154" s="17"/>
      <c r="V154" s="17"/>
      <c r="X154" s="84"/>
      <c r="Y154" s="971" t="s">
        <v>250</v>
      </c>
      <c r="Z154" s="1091"/>
      <c r="AA154" s="1152"/>
      <c r="AB154" s="1152"/>
      <c r="AC154" s="1152"/>
      <c r="AD154" s="1152"/>
      <c r="AE154" s="1152"/>
      <c r="AF154" s="1152"/>
      <c r="AG154" s="1152"/>
      <c r="AH154" s="1152"/>
      <c r="AI154" s="1152"/>
      <c r="AJ154" s="1152"/>
      <c r="AK154" s="1152"/>
      <c r="AL154" s="1152"/>
      <c r="AM154" s="1152"/>
      <c r="AN154" s="1296"/>
      <c r="AO154" s="1296"/>
      <c r="AP154" s="1296"/>
      <c r="AQ154" s="1296"/>
      <c r="AR154" s="1296"/>
      <c r="AS154" s="1296"/>
      <c r="AT154" s="1296"/>
      <c r="AU154" s="1296"/>
      <c r="AV154" s="1296"/>
      <c r="AW154" s="1296"/>
      <c r="AX154" s="1296"/>
      <c r="AY154" s="1296"/>
      <c r="AZ154" s="1296"/>
      <c r="BA154" s="1296"/>
      <c r="BB154" s="1296"/>
      <c r="BC154" s="1152"/>
      <c r="BD154" s="1152"/>
      <c r="BE154" s="1152"/>
      <c r="BF154" s="1296"/>
      <c r="BG154" s="1152"/>
      <c r="BH154" s="1152"/>
      <c r="BI154" s="1152"/>
      <c r="BJ154" s="1296"/>
      <c r="BK154" s="1296"/>
      <c r="BL154" s="1296"/>
      <c r="BM154" s="1296"/>
      <c r="BN154" s="1152"/>
      <c r="BO154" s="1152"/>
      <c r="BP154" s="1152"/>
      <c r="BQ154" s="1152"/>
      <c r="BR154" s="1152"/>
      <c r="BS154" s="1152"/>
      <c r="BT154" s="1152"/>
      <c r="BU154" s="1152"/>
      <c r="BV154" s="1152"/>
      <c r="BW154" s="1152"/>
    </row>
    <row r="155" spans="1:75" ht="13.5" customHeight="1">
      <c r="A155" s="1091"/>
      <c r="B155" s="15" t="s">
        <v>59</v>
      </c>
      <c r="C155" s="1065" t="str">
        <f>VLOOKUP($C152,'2025年度(1年前期)'!$B$5:$N$208,COLUMN('2025年度(1年前期)'!$C$5)+1,0)&amp;""</f>
        <v/>
      </c>
      <c r="D155" s="1066"/>
      <c r="E155" s="1067" t="str">
        <f>VLOOKUP($C152,'2025年度(2年前期)'!$B$5:$N$208,COLUMN('2025年度(2年前期)'!$C$5)+1,0)&amp;""</f>
        <v>201･202</v>
      </c>
      <c r="F155" s="1066"/>
      <c r="G155" s="1067" t="str">
        <f>VLOOKUP($C152,'2025年度(3年前期)'!$B$5:$N$208,COLUMN('2025年度(3年前期)'!$C$5)+1,0)&amp;""</f>
        <v>301</v>
      </c>
      <c r="H155" s="1066"/>
      <c r="I155" s="1067" t="str">
        <f>VLOOKUP($C152,'2025年度(4年前期)'!$B$5:$N$208,COLUMN('2025年度(4年前期)'!$C$5)+1,0)&amp;""</f>
        <v>成育:302
がん:303･304･情報処理室</v>
      </c>
      <c r="J155" s="1066"/>
      <c r="K155" s="1068" t="str">
        <f>VLOOKUP($C152,'2025年度(助産前期)'!$B$5:$N$208,COLUMN('2025年度(助産前期)'!$C$5)+1,0)&amp;""</f>
        <v/>
      </c>
      <c r="L155" s="1070"/>
      <c r="M155" s="1104" t="str">
        <f>VLOOKUP($C152,'2025年度(M1前期)'!$B$5:$N$208,COLUMN('2025年度(M1前期)'!C$5)+1,0)&amp;""</f>
        <v>臨床講義室1</v>
      </c>
      <c r="N155" s="1066"/>
      <c r="O155" s="1067" t="str">
        <f>VLOOKUP($C152,'2025年度(M2前期)'!$B$5:$N$208,COLUMN('2025年度(M2前期)'!$C$5)+1,0)&amp;""</f>
        <v>教育:別途指定
成育:別途指定
成人:別途指定</v>
      </c>
      <c r="P155" s="1066"/>
      <c r="Q155" s="1067" t="str">
        <f>VLOOKUP($C152,'2025年度(D1前期)'!$B$5:$N$208,COLUMN('2025年度(D1前期)'!$C$5)+1,0)&amp;""</f>
        <v/>
      </c>
      <c r="R155" s="1066"/>
      <c r="S155" s="1068" t="str">
        <f>VLOOKUP($C152,'2025年度(D23前期)'!$B$5:$N$208,COLUMN('2025年度(D23前期)'!$C$5)+1,0)&amp;""</f>
        <v/>
      </c>
      <c r="T155" s="1066"/>
      <c r="U155" s="17"/>
      <c r="V155" s="17"/>
      <c r="X155" s="84"/>
      <c r="Y155" s="971" t="s">
        <v>321</v>
      </c>
      <c r="Z155" s="1091"/>
      <c r="AA155" s="1152"/>
      <c r="AB155" s="1152"/>
      <c r="AC155" s="1152"/>
      <c r="AD155" s="1152"/>
      <c r="AE155" s="1152"/>
      <c r="AF155" s="1152"/>
      <c r="AG155" s="1152"/>
      <c r="AH155" s="1152"/>
      <c r="AI155" s="1152"/>
      <c r="AJ155" s="1152"/>
      <c r="AK155" s="1152"/>
      <c r="AL155" s="1152"/>
      <c r="AM155" s="1152"/>
      <c r="AN155" s="1296"/>
      <c r="AO155" s="1296"/>
      <c r="AP155" s="1296"/>
      <c r="AQ155" s="1296"/>
      <c r="AR155" s="1296"/>
      <c r="AS155" s="1296"/>
      <c r="AT155" s="1296"/>
      <c r="AU155" s="1296"/>
      <c r="AV155" s="1296"/>
      <c r="AW155" s="1296"/>
      <c r="AX155" s="1296"/>
      <c r="AY155" s="1296"/>
      <c r="AZ155" s="1296"/>
      <c r="BA155" s="1296"/>
      <c r="BB155" s="1296"/>
      <c r="BC155" s="1152"/>
      <c r="BD155" s="1152"/>
      <c r="BE155" s="1152"/>
      <c r="BF155" s="1296"/>
      <c r="BG155" s="1152"/>
      <c r="BH155" s="1152"/>
      <c r="BI155" s="1152"/>
      <c r="BJ155" s="1296"/>
      <c r="BK155" s="1296"/>
      <c r="BL155" s="1296"/>
      <c r="BM155" s="1296"/>
      <c r="BN155" s="1152"/>
      <c r="BO155" s="1152"/>
      <c r="BP155" s="1152"/>
      <c r="BQ155" s="1152"/>
      <c r="BR155" s="1152"/>
      <c r="BS155" s="1152"/>
      <c r="BT155" s="1152"/>
      <c r="BU155" s="1152"/>
      <c r="BV155" s="1152"/>
      <c r="BW155" s="1152"/>
    </row>
    <row r="156" spans="1:75" ht="13.5" customHeight="1">
      <c r="A156" s="1092"/>
      <c r="B156" s="16" t="s">
        <v>56</v>
      </c>
      <c r="C156" s="1149"/>
      <c r="D156" s="1145"/>
      <c r="E156" s="1116"/>
      <c r="F156" s="1145"/>
      <c r="G156" s="1063"/>
      <c r="H156" s="1062"/>
      <c r="I156" s="1063"/>
      <c r="J156" s="1062"/>
      <c r="K156" s="1064"/>
      <c r="L156" s="1069"/>
      <c r="M156" s="1106"/>
      <c r="N156" s="1062"/>
      <c r="O156" s="1063"/>
      <c r="P156" s="1062"/>
      <c r="Q156" s="1063"/>
      <c r="R156" s="1062"/>
      <c r="S156" s="1064"/>
      <c r="T156" s="1062"/>
      <c r="U156" s="17"/>
      <c r="V156" s="17"/>
      <c r="X156" s="84"/>
      <c r="Y156" s="971" t="s">
        <v>505</v>
      </c>
      <c r="Z156" s="1092"/>
      <c r="AA156" s="1153"/>
      <c r="AB156" s="1153"/>
      <c r="AC156" s="1153"/>
      <c r="AD156" s="1153"/>
      <c r="AE156" s="1153"/>
      <c r="AF156" s="1153"/>
      <c r="AG156" s="1153"/>
      <c r="AH156" s="1153"/>
      <c r="AI156" s="1153"/>
      <c r="AJ156" s="1153"/>
      <c r="AK156" s="1153"/>
      <c r="AL156" s="1153"/>
      <c r="AM156" s="1153"/>
      <c r="AN156" s="1296"/>
      <c r="AO156" s="1296"/>
      <c r="AP156" s="1296"/>
      <c r="AQ156" s="1296"/>
      <c r="AR156" s="1296"/>
      <c r="AS156" s="1296"/>
      <c r="AT156" s="1296"/>
      <c r="AU156" s="1296"/>
      <c r="AV156" s="1296"/>
      <c r="AW156" s="1296"/>
      <c r="AX156" s="1296"/>
      <c r="AY156" s="1296"/>
      <c r="AZ156" s="1296"/>
      <c r="BA156" s="1296"/>
      <c r="BB156" s="1296"/>
      <c r="BC156" s="1153"/>
      <c r="BD156" s="1153"/>
      <c r="BE156" s="1153"/>
      <c r="BF156" s="1296"/>
      <c r="BG156" s="1153"/>
      <c r="BH156" s="1153"/>
      <c r="BI156" s="1153"/>
      <c r="BJ156" s="1296"/>
      <c r="BK156" s="1296"/>
      <c r="BL156" s="1296"/>
      <c r="BM156" s="1296"/>
      <c r="BN156" s="1153"/>
      <c r="BO156" s="1153"/>
      <c r="BP156" s="1153"/>
      <c r="BQ156" s="1153"/>
      <c r="BR156" s="1153"/>
      <c r="BS156" s="1153"/>
      <c r="BT156" s="1153"/>
      <c r="BU156" s="1153"/>
      <c r="BV156" s="1153"/>
      <c r="BW156" s="1153"/>
    </row>
    <row r="157" spans="1:75" ht="13.5" customHeight="1">
      <c r="A157" s="1091" t="s">
        <v>58</v>
      </c>
      <c r="B157" s="15" t="s">
        <v>50</v>
      </c>
      <c r="C157" s="1079" t="str">
        <f>VLOOKUP($C152,'2025年度(1年前期)'!$B$5:$N$208,COLUMN('2025年度(1年前期)'!$E$5),0)&amp;""</f>
        <v>人体の構造と機能Ⅱ</v>
      </c>
      <c r="D157" s="1080"/>
      <c r="E157" s="1081" t="str">
        <f>VLOOKUP($C152,'2025年度(2年前期)'!$B$5:$N$208,COLUMN('2025年度(2年前期)'!$E$5),0)&amp;""</f>
        <v>看護過程原論</v>
      </c>
      <c r="F157" s="1080"/>
      <c r="G157" s="1081" t="str">
        <f>VLOOKUP($C152,'2025年度(3年前期)'!$B$5:$N$208,COLUMN('2025年度(3年前期)'!$E$5),0)&amp;""</f>
        <v>国際看護論</v>
      </c>
      <c r="H157" s="1080"/>
      <c r="I157" s="1081" t="str">
        <f>VLOOKUP($C152,'2025年度(4年前期)'!$B$5:$N$208,COLUMN('2025年度(4年前期)'!$E$5),0)&amp;""</f>
        <v>政策医療看護学実習</v>
      </c>
      <c r="J157" s="1080"/>
      <c r="K157" s="1072" t="str">
        <f>VLOOKUP($C152,'2025年度(助産前期)'!$B$5:$N$208,COLUMN('2025年度(助産前期)'!$E$5),0)&amp;""</f>
        <v>助産学臨床講義</v>
      </c>
      <c r="L157" s="1096"/>
      <c r="M157" s="1079" t="str">
        <f>VLOOKUP($C152,'2025年度(M1前期)'!$B$5:$N$208,COLUMN('2025年度(M1前期)'!$E$5),0)&amp;""</f>
        <v>コンサルテーション</v>
      </c>
      <c r="N157" s="1080"/>
      <c r="O157" s="1072" t="str">
        <f>VLOOKUP($C152,'2025年度(M2前期)'!$B$5:$N$208,COLUMN('2025年度(M2前期)'!$E$5),0)&amp;""</f>
        <v>看護教育学演習Ａ－Ⅱ
成育看護学演習Ａ－Ⅲ(母性)
成育看護学演習Ａ－Ⅲ(小児)
成人看護学演習Ａ－Ⅱ</v>
      </c>
      <c r="P157" s="1080"/>
      <c r="Q157" s="1072" t="str">
        <f>VLOOKUP($C152,'2025年度(D1前期)'!$B$5:$N$208,COLUMN('2025年度(D1前期)'!$E$5),0)&amp;""</f>
        <v/>
      </c>
      <c r="R157" s="1080"/>
      <c r="S157" s="1072" t="str">
        <f>VLOOKUP($C152,'2025年度(D23前期)'!$B$5:$N$208,COLUMN('2025年度(D23前期)'!$E$5),0)&amp;""</f>
        <v>特別研究</v>
      </c>
      <c r="T157" s="1080"/>
      <c r="U157" s="17"/>
      <c r="Y157" s="971"/>
      <c r="Z157" s="1091" t="str">
        <f>A157</f>
        <v>２時限（11：00～12：30）</v>
      </c>
      <c r="AA157" s="1151" t="s">
        <v>383</v>
      </c>
      <c r="AB157" s="1151"/>
      <c r="AC157" s="1151"/>
      <c r="AD157" s="1151"/>
      <c r="AE157" s="1151" t="s">
        <v>655</v>
      </c>
      <c r="AF157" s="1151"/>
      <c r="AG157" s="1151" t="s">
        <v>150</v>
      </c>
      <c r="AH157" s="1151" t="s">
        <v>150</v>
      </c>
      <c r="AI157" s="1151"/>
      <c r="AJ157" s="1151"/>
      <c r="AK157" s="1151"/>
      <c r="AL157" s="1151"/>
      <c r="AM157" s="1151"/>
      <c r="AN157" s="1296"/>
      <c r="AO157" s="1296"/>
      <c r="AP157" s="1296"/>
      <c r="AQ157" s="1296"/>
      <c r="AR157" s="1296"/>
      <c r="AS157" s="1296"/>
      <c r="AT157" s="1296"/>
      <c r="AU157" s="1296"/>
      <c r="AV157" s="1296"/>
      <c r="AW157" s="1296" t="s">
        <v>486</v>
      </c>
      <c r="AX157" s="1296" t="s">
        <v>686</v>
      </c>
      <c r="AY157" s="1296" t="s">
        <v>715</v>
      </c>
      <c r="AZ157" s="1296" t="s">
        <v>715</v>
      </c>
      <c r="BA157" s="1296" t="s">
        <v>646</v>
      </c>
      <c r="BB157" s="1296"/>
      <c r="BC157" s="1151"/>
      <c r="BD157" s="1151"/>
      <c r="BE157" s="1151"/>
      <c r="BF157" s="1296" t="s">
        <v>715</v>
      </c>
      <c r="BG157" s="1151"/>
      <c r="BH157" s="1151"/>
      <c r="BI157" s="1151"/>
      <c r="BJ157" s="1296"/>
      <c r="BK157" s="1296"/>
      <c r="BL157" s="1296"/>
      <c r="BM157" s="1296"/>
      <c r="BN157" s="1151"/>
      <c r="BO157" s="1151"/>
      <c r="BP157" s="1151"/>
      <c r="BQ157" s="1151"/>
      <c r="BR157" s="1151"/>
      <c r="BS157" s="1151"/>
      <c r="BT157" s="1151"/>
      <c r="BU157" s="1151"/>
      <c r="BV157" s="1151"/>
      <c r="BW157" s="1151"/>
    </row>
    <row r="158" spans="1:75" ht="13.5" customHeight="1">
      <c r="A158" s="1091"/>
      <c r="B158" s="15" t="s">
        <v>53</v>
      </c>
      <c r="C158" s="1065" t="str">
        <f>IFERROR(VLOOKUP(C157,科目・教員!$A$1:$B$357,2,0),"")</f>
        <v>本間　典子</v>
      </c>
      <c r="D158" s="1066"/>
      <c r="E158" s="1067" t="str">
        <f>IFERROR(VLOOKUP(E157,科目・教員!$A$1:$B$357,2,0),"")</f>
        <v>亀岡　智美</v>
      </c>
      <c r="F158" s="1066"/>
      <c r="G158" s="1067" t="str">
        <f>IFERROR(VLOOKUP(G157,科目・教員!$A$1:$B$357,2,0),"")</f>
        <v>須藤　恭子</v>
      </c>
      <c r="H158" s="1066"/>
      <c r="I158" s="1067" t="str">
        <f>IFERROR(VLOOKUP(I157,科目・教員!$A$1:$B$357,2,0),"")</f>
        <v>各担当教員</v>
      </c>
      <c r="J158" s="1066"/>
      <c r="K158" s="1068" t="str">
        <f>IFERROR(VLOOKUP(K157,科目・教員!$A$1:$B$357,2,0),"")</f>
        <v/>
      </c>
      <c r="L158" s="1070"/>
      <c r="M158" s="1065" t="str">
        <f>IFERROR(VLOOKUP(M157,科目・教員!$A$1:$B$357,2,0),"")</f>
        <v>森 真喜子</v>
      </c>
      <c r="N158" s="1066"/>
      <c r="O158" s="1068" t="str">
        <f>IFERROR(VLOOKUP(O157,科目・教員!$A$1:$B$357,2,0),"")</f>
        <v/>
      </c>
      <c r="P158" s="1066"/>
      <c r="Q158" s="1068" t="str">
        <f>IFERROR(VLOOKUP(Q157,科目・教員!$A$1:$B$357,2,0),"")</f>
        <v/>
      </c>
      <c r="R158" s="1066"/>
      <c r="S158" s="1068" t="str">
        <f>IFERROR(VLOOKUP(S157,科目・教員!$A$1:$B$357,2,0),"")</f>
        <v/>
      </c>
      <c r="T158" s="1066"/>
      <c r="U158" s="17"/>
      <c r="Y158" s="971" t="s">
        <v>660</v>
      </c>
      <c r="Z158" s="1091"/>
      <c r="AA158" s="1152"/>
      <c r="AB158" s="1152"/>
      <c r="AC158" s="1152"/>
      <c r="AD158" s="1152"/>
      <c r="AE158" s="1152"/>
      <c r="AF158" s="1152"/>
      <c r="AG158" s="1152"/>
      <c r="AH158" s="1152"/>
      <c r="AI158" s="1152"/>
      <c r="AJ158" s="1152"/>
      <c r="AK158" s="1152"/>
      <c r="AL158" s="1152"/>
      <c r="AM158" s="1152"/>
      <c r="AN158" s="1296"/>
      <c r="AO158" s="1296"/>
      <c r="AP158" s="1296"/>
      <c r="AQ158" s="1296"/>
      <c r="AR158" s="1296"/>
      <c r="AS158" s="1296"/>
      <c r="AT158" s="1296"/>
      <c r="AU158" s="1296"/>
      <c r="AV158" s="1296"/>
      <c r="AW158" s="1296"/>
      <c r="AX158" s="1296"/>
      <c r="AY158" s="1296"/>
      <c r="AZ158" s="1296"/>
      <c r="BA158" s="1296"/>
      <c r="BB158" s="1296"/>
      <c r="BC158" s="1152"/>
      <c r="BD158" s="1152"/>
      <c r="BE158" s="1152"/>
      <c r="BF158" s="1296"/>
      <c r="BG158" s="1152"/>
      <c r="BH158" s="1152"/>
      <c r="BI158" s="1152"/>
      <c r="BJ158" s="1296"/>
      <c r="BK158" s="1296"/>
      <c r="BL158" s="1296"/>
      <c r="BM158" s="1296"/>
      <c r="BN158" s="1152"/>
      <c r="BO158" s="1152"/>
      <c r="BP158" s="1152"/>
      <c r="BQ158" s="1152"/>
      <c r="BR158" s="1152"/>
      <c r="BS158" s="1152"/>
      <c r="BT158" s="1152"/>
      <c r="BU158" s="1152"/>
      <c r="BV158" s="1152"/>
      <c r="BW158" s="1152"/>
    </row>
    <row r="159" spans="1:75" ht="13.5" customHeight="1">
      <c r="A159" s="1091"/>
      <c r="B159" s="15" t="s">
        <v>59</v>
      </c>
      <c r="C159" s="1065" t="str">
        <f>VLOOKUP($C152,'2025年度(1年前期)'!$B$5:$N$208,COLUMN('2025年度(1年前期)'!$E$5)+1,0)&amp;""</f>
        <v>101</v>
      </c>
      <c r="D159" s="1066"/>
      <c r="E159" s="1067" t="str">
        <f>VLOOKUP($C152,'2025年度(2年前期)'!$B$5:$N$208,COLUMN('2025年度(2年前期)'!$E$5)+1,0)&amp;""</f>
        <v>201･202</v>
      </c>
      <c r="F159" s="1066"/>
      <c r="G159" s="1067" t="str">
        <f>VLOOKUP($C152,'2025年度(3年前期)'!$B$5:$N$208,COLUMN('2025年度(3年前期)'!$E$5)+1,0)&amp;""</f>
        <v>301</v>
      </c>
      <c r="H159" s="1066"/>
      <c r="I159" s="1067" t="str">
        <f>VLOOKUP($C152,'2025年度(4年前期)'!$B$5:$N$208,COLUMN('2025年度(4年前期)'!$E$5)+1,0)&amp;""</f>
        <v>成育:302
がん:303･304･情報処理室</v>
      </c>
      <c r="J159" s="1066"/>
      <c r="K159" s="1068" t="str">
        <f>VLOOKUP($C152,'2025年度(助産前期)'!$B$5:$N$208,COLUMN('2025年度(助産前期)'!$E$5)+1,0)&amp;""</f>
        <v/>
      </c>
      <c r="L159" s="1070"/>
      <c r="M159" s="1065" t="str">
        <f>VLOOKUP($C152,'2025年度(M1前期)'!$B$5:$N$208,COLUMN('2025年度(M1前期)'!$E$5)+1,0)&amp;""</f>
        <v>臨床講義室1</v>
      </c>
      <c r="N159" s="1066"/>
      <c r="O159" s="1068" t="str">
        <f>VLOOKUP($C152,'2025年度(M2前期)'!$B$5:$N$208,COLUMN('2025年度(M2前期)'!$E$5)+1,0)&amp;""</f>
        <v>教育:別途指定
成育:別途指定
成人:別途指定</v>
      </c>
      <c r="P159" s="1066"/>
      <c r="Q159" s="1068" t="str">
        <f>VLOOKUP($C152,'2025年度(D1前期)'!$B$5:$N$208,COLUMN('2025年度(D1前期)'!$E$5)+1,0)&amp;""</f>
        <v/>
      </c>
      <c r="R159" s="1066"/>
      <c r="S159" s="1068" t="str">
        <f>VLOOKUP($C152,'2025年度(D23前期)'!$B$5:$N$208,COLUMN('2025年度(D23前期)'!$E$5)+1,0)&amp;""</f>
        <v/>
      </c>
      <c r="T159" s="1066"/>
      <c r="U159" s="17"/>
      <c r="Y159" s="970" t="s">
        <v>662</v>
      </c>
      <c r="Z159" s="1091"/>
      <c r="AA159" s="1152"/>
      <c r="AB159" s="1152"/>
      <c r="AC159" s="1152"/>
      <c r="AD159" s="1152"/>
      <c r="AE159" s="1152"/>
      <c r="AF159" s="1152"/>
      <c r="AG159" s="1152"/>
      <c r="AH159" s="1152"/>
      <c r="AI159" s="1152"/>
      <c r="AJ159" s="1152"/>
      <c r="AK159" s="1152"/>
      <c r="AL159" s="1152"/>
      <c r="AM159" s="1152"/>
      <c r="AN159" s="1296"/>
      <c r="AO159" s="1296"/>
      <c r="AP159" s="1296"/>
      <c r="AQ159" s="1296"/>
      <c r="AR159" s="1296"/>
      <c r="AS159" s="1296"/>
      <c r="AT159" s="1296"/>
      <c r="AU159" s="1296"/>
      <c r="AV159" s="1296"/>
      <c r="AW159" s="1296"/>
      <c r="AX159" s="1296"/>
      <c r="AY159" s="1296"/>
      <c r="AZ159" s="1296"/>
      <c r="BA159" s="1296"/>
      <c r="BB159" s="1296"/>
      <c r="BC159" s="1152"/>
      <c r="BD159" s="1152"/>
      <c r="BE159" s="1152"/>
      <c r="BF159" s="1296"/>
      <c r="BG159" s="1152"/>
      <c r="BH159" s="1152"/>
      <c r="BI159" s="1152"/>
      <c r="BJ159" s="1296"/>
      <c r="BK159" s="1296"/>
      <c r="BL159" s="1296"/>
      <c r="BM159" s="1296"/>
      <c r="BN159" s="1152"/>
      <c r="BO159" s="1152"/>
      <c r="BP159" s="1152"/>
      <c r="BQ159" s="1152"/>
      <c r="BR159" s="1152"/>
      <c r="BS159" s="1152"/>
      <c r="BT159" s="1152"/>
      <c r="BU159" s="1152"/>
      <c r="BV159" s="1152"/>
      <c r="BW159" s="1152"/>
    </row>
    <row r="160" spans="1:75" ht="13.5" customHeight="1">
      <c r="A160" s="1100"/>
      <c r="B160" s="16" t="s">
        <v>56</v>
      </c>
      <c r="C160" s="1061"/>
      <c r="D160" s="1075"/>
      <c r="E160" s="1063"/>
      <c r="F160" s="1075"/>
      <c r="G160" s="1063"/>
      <c r="H160" s="1075"/>
      <c r="I160" s="1063"/>
      <c r="J160" s="1075"/>
      <c r="K160" s="1064"/>
      <c r="L160" s="1064"/>
      <c r="M160" s="1061"/>
      <c r="N160" s="1075"/>
      <c r="O160" s="1064"/>
      <c r="P160" s="1075"/>
      <c r="Q160" s="1064"/>
      <c r="R160" s="1075"/>
      <c r="S160" s="1064"/>
      <c r="T160" s="1075"/>
      <c r="U160" s="17"/>
      <c r="Y160" s="970" t="s">
        <v>240</v>
      </c>
      <c r="Z160" s="1092"/>
      <c r="AA160" s="1153"/>
      <c r="AB160" s="1153"/>
      <c r="AC160" s="1153"/>
      <c r="AD160" s="1153"/>
      <c r="AE160" s="1153"/>
      <c r="AF160" s="1153"/>
      <c r="AG160" s="1153"/>
      <c r="AH160" s="1153"/>
      <c r="AI160" s="1153"/>
      <c r="AJ160" s="1153"/>
      <c r="AK160" s="1153"/>
      <c r="AL160" s="1153"/>
      <c r="AM160" s="1153"/>
      <c r="AN160" s="1296"/>
      <c r="AO160" s="1296"/>
      <c r="AP160" s="1296"/>
      <c r="AQ160" s="1296"/>
      <c r="AR160" s="1296"/>
      <c r="AS160" s="1296"/>
      <c r="AT160" s="1296"/>
      <c r="AU160" s="1296"/>
      <c r="AV160" s="1296"/>
      <c r="AW160" s="1296"/>
      <c r="AX160" s="1296"/>
      <c r="AY160" s="1296"/>
      <c r="AZ160" s="1296"/>
      <c r="BA160" s="1296"/>
      <c r="BB160" s="1296"/>
      <c r="BC160" s="1153"/>
      <c r="BD160" s="1153"/>
      <c r="BE160" s="1153"/>
      <c r="BF160" s="1296"/>
      <c r="BG160" s="1153"/>
      <c r="BH160" s="1153"/>
      <c r="BI160" s="1153"/>
      <c r="BJ160" s="1296"/>
      <c r="BK160" s="1296"/>
      <c r="BL160" s="1296"/>
      <c r="BM160" s="1296"/>
      <c r="BN160" s="1153"/>
      <c r="BO160" s="1153"/>
      <c r="BP160" s="1153"/>
      <c r="BQ160" s="1153"/>
      <c r="BR160" s="1153"/>
      <c r="BS160" s="1153"/>
      <c r="BT160" s="1153"/>
      <c r="BU160" s="1153"/>
      <c r="BV160" s="1153"/>
      <c r="BW160" s="1153"/>
    </row>
    <row r="161" spans="1:75" ht="13.5" customHeight="1">
      <c r="A161" s="1095" t="s">
        <v>60</v>
      </c>
      <c r="B161" s="18" t="s">
        <v>61</v>
      </c>
      <c r="C161" s="1079"/>
      <c r="D161" s="1080"/>
      <c r="E161" s="1081"/>
      <c r="F161" s="1080"/>
      <c r="G161" s="1081"/>
      <c r="H161" s="1080"/>
      <c r="I161" s="1081"/>
      <c r="J161" s="1080"/>
      <c r="K161" s="1072"/>
      <c r="L161" s="1096"/>
      <c r="M161" s="1079"/>
      <c r="N161" s="1080"/>
      <c r="O161" s="1072"/>
      <c r="P161" s="1080"/>
      <c r="Q161" s="1072"/>
      <c r="R161" s="1080"/>
      <c r="S161" s="1072"/>
      <c r="T161" s="1080"/>
      <c r="U161" s="65"/>
      <c r="Z161" s="1091" t="str">
        <f>A161</f>
        <v>昼休み（12：30～13：30）</v>
      </c>
      <c r="AA161" s="1151"/>
      <c r="AB161" s="1151"/>
      <c r="AC161" s="1151"/>
      <c r="AD161" s="1151"/>
      <c r="AE161" s="1151"/>
      <c r="AF161" s="1151"/>
      <c r="AG161" s="1151"/>
      <c r="AH161" s="1151"/>
      <c r="AI161" s="1151"/>
      <c r="AJ161" s="1151"/>
      <c r="AK161" s="1151"/>
      <c r="AL161" s="1151"/>
      <c r="AM161" s="1151"/>
      <c r="AN161" s="1296"/>
      <c r="AO161" s="1296"/>
      <c r="AP161" s="1296"/>
      <c r="AQ161" s="1296"/>
      <c r="AR161" s="1296"/>
      <c r="AS161" s="1296"/>
      <c r="AT161" s="1296"/>
      <c r="AU161" s="1296"/>
      <c r="AV161" s="1296"/>
      <c r="AW161" s="1296"/>
      <c r="AX161" s="1296"/>
      <c r="AY161" s="1296"/>
      <c r="AZ161" s="1296"/>
      <c r="BA161" s="1296"/>
      <c r="BB161" s="1296"/>
      <c r="BC161" s="1151"/>
      <c r="BD161" s="1151"/>
      <c r="BE161" s="1151"/>
      <c r="BF161" s="1151"/>
      <c r="BG161" s="1151"/>
      <c r="BH161" s="1151"/>
      <c r="BI161" s="1151"/>
      <c r="BJ161" s="1151"/>
      <c r="BK161" s="1296"/>
      <c r="BL161" s="1296"/>
      <c r="BM161" s="1296"/>
      <c r="BN161" s="1151"/>
      <c r="BO161" s="1151"/>
      <c r="BP161" s="1151"/>
      <c r="BQ161" s="1151"/>
      <c r="BR161" s="1151"/>
      <c r="BS161" s="1151"/>
      <c r="BT161" s="1151"/>
      <c r="BU161" s="1151"/>
      <c r="BV161" s="1151"/>
      <c r="BW161" s="1151"/>
    </row>
    <row r="162" spans="1:75" ht="13.5" customHeight="1">
      <c r="A162" s="1091"/>
      <c r="B162" s="18" t="s">
        <v>62</v>
      </c>
      <c r="C162" s="1065"/>
      <c r="D162" s="1066"/>
      <c r="E162" s="1067"/>
      <c r="F162" s="1066"/>
      <c r="G162" s="1067"/>
      <c r="H162" s="1066"/>
      <c r="I162" s="1067"/>
      <c r="J162" s="1066"/>
      <c r="K162" s="1068"/>
      <c r="L162" s="1070"/>
      <c r="M162" s="1065"/>
      <c r="N162" s="1066"/>
      <c r="O162" s="1068"/>
      <c r="P162" s="1066"/>
      <c r="Q162" s="1068"/>
      <c r="R162" s="1066"/>
      <c r="S162" s="1068"/>
      <c r="T162" s="1066"/>
      <c r="U162" s="65"/>
      <c r="Z162" s="1091"/>
      <c r="AA162" s="1152"/>
      <c r="AB162" s="1152"/>
      <c r="AC162" s="1152"/>
      <c r="AD162" s="1152"/>
      <c r="AE162" s="1152"/>
      <c r="AF162" s="1152"/>
      <c r="AG162" s="1152"/>
      <c r="AH162" s="1152"/>
      <c r="AI162" s="1152"/>
      <c r="AJ162" s="1152"/>
      <c r="AK162" s="1152"/>
      <c r="AL162" s="1152"/>
      <c r="AM162" s="1152"/>
      <c r="AN162" s="1296"/>
      <c r="AO162" s="1296"/>
      <c r="AP162" s="1296"/>
      <c r="AQ162" s="1296"/>
      <c r="AR162" s="1296"/>
      <c r="AS162" s="1296"/>
      <c r="AT162" s="1296"/>
      <c r="AU162" s="1296"/>
      <c r="AV162" s="1296"/>
      <c r="AW162" s="1296"/>
      <c r="AX162" s="1296"/>
      <c r="AY162" s="1296"/>
      <c r="AZ162" s="1296"/>
      <c r="BA162" s="1296"/>
      <c r="BB162" s="1296"/>
      <c r="BC162" s="1152"/>
      <c r="BD162" s="1152"/>
      <c r="BE162" s="1152"/>
      <c r="BF162" s="1152"/>
      <c r="BG162" s="1152"/>
      <c r="BH162" s="1152"/>
      <c r="BI162" s="1152"/>
      <c r="BJ162" s="1152"/>
      <c r="BK162" s="1296"/>
      <c r="BL162" s="1296"/>
      <c r="BM162" s="1296"/>
      <c r="BN162" s="1152"/>
      <c r="BO162" s="1152"/>
      <c r="BP162" s="1152"/>
      <c r="BQ162" s="1152"/>
      <c r="BR162" s="1152"/>
      <c r="BS162" s="1152"/>
      <c r="BT162" s="1152"/>
      <c r="BU162" s="1152"/>
      <c r="BV162" s="1152"/>
      <c r="BW162" s="1152"/>
    </row>
    <row r="163" spans="1:75" ht="13.5" customHeight="1">
      <c r="A163" s="1091"/>
      <c r="B163" s="18" t="s">
        <v>59</v>
      </c>
      <c r="C163" s="1065"/>
      <c r="D163" s="1066"/>
      <c r="E163" s="1067"/>
      <c r="F163" s="1066"/>
      <c r="G163" s="1067"/>
      <c r="H163" s="1066"/>
      <c r="I163" s="1067"/>
      <c r="J163" s="1066"/>
      <c r="K163" s="1068"/>
      <c r="L163" s="1070"/>
      <c r="M163" s="1065"/>
      <c r="N163" s="1066"/>
      <c r="O163" s="1068"/>
      <c r="P163" s="1066"/>
      <c r="Q163" s="1068"/>
      <c r="R163" s="1066"/>
      <c r="S163" s="1068"/>
      <c r="T163" s="1066"/>
      <c r="U163" s="65"/>
      <c r="Z163" s="1091"/>
      <c r="AA163" s="1152"/>
      <c r="AB163" s="1152"/>
      <c r="AC163" s="1152"/>
      <c r="AD163" s="1152"/>
      <c r="AE163" s="1152"/>
      <c r="AF163" s="1152"/>
      <c r="AG163" s="1152"/>
      <c r="AH163" s="1152"/>
      <c r="AI163" s="1152"/>
      <c r="AJ163" s="1152"/>
      <c r="AK163" s="1152"/>
      <c r="AL163" s="1152"/>
      <c r="AM163" s="1152"/>
      <c r="AN163" s="1296"/>
      <c r="AO163" s="1296"/>
      <c r="AP163" s="1296"/>
      <c r="AQ163" s="1296"/>
      <c r="AR163" s="1296"/>
      <c r="AS163" s="1296"/>
      <c r="AT163" s="1296"/>
      <c r="AU163" s="1296"/>
      <c r="AV163" s="1296"/>
      <c r="AW163" s="1296"/>
      <c r="AX163" s="1296"/>
      <c r="AY163" s="1296"/>
      <c r="AZ163" s="1296"/>
      <c r="BA163" s="1296"/>
      <c r="BB163" s="1296"/>
      <c r="BC163" s="1152"/>
      <c r="BD163" s="1152"/>
      <c r="BE163" s="1152"/>
      <c r="BF163" s="1152"/>
      <c r="BG163" s="1152"/>
      <c r="BH163" s="1152"/>
      <c r="BI163" s="1152"/>
      <c r="BJ163" s="1152"/>
      <c r="BK163" s="1296"/>
      <c r="BL163" s="1296"/>
      <c r="BM163" s="1296"/>
      <c r="BN163" s="1152"/>
      <c r="BO163" s="1152"/>
      <c r="BP163" s="1152"/>
      <c r="BQ163" s="1152"/>
      <c r="BR163" s="1152"/>
      <c r="BS163" s="1152"/>
      <c r="BT163" s="1152"/>
      <c r="BU163" s="1152"/>
      <c r="BV163" s="1152"/>
      <c r="BW163" s="1152"/>
    </row>
    <row r="164" spans="1:75" ht="13.5" customHeight="1">
      <c r="A164" s="1092"/>
      <c r="B164" s="19" t="s">
        <v>56</v>
      </c>
      <c r="C164" s="1102"/>
      <c r="D164" s="1094"/>
      <c r="E164" s="1103"/>
      <c r="F164" s="1094"/>
      <c r="G164" s="1103"/>
      <c r="H164" s="1094"/>
      <c r="I164" s="1103"/>
      <c r="J164" s="1094"/>
      <c r="K164" s="1093"/>
      <c r="L164" s="1093"/>
      <c r="M164" s="1102"/>
      <c r="N164" s="1094"/>
      <c r="O164" s="1093"/>
      <c r="P164" s="1094"/>
      <c r="Q164" s="1093"/>
      <c r="R164" s="1094"/>
      <c r="S164" s="1093"/>
      <c r="T164" s="1094"/>
      <c r="U164" s="65"/>
      <c r="Z164" s="1092"/>
      <c r="AA164" s="1153"/>
      <c r="AB164" s="1153"/>
      <c r="AC164" s="1153"/>
      <c r="AD164" s="1153"/>
      <c r="AE164" s="1153"/>
      <c r="AF164" s="1153"/>
      <c r="AG164" s="1153"/>
      <c r="AH164" s="1153"/>
      <c r="AI164" s="1153"/>
      <c r="AJ164" s="1153"/>
      <c r="AK164" s="1153"/>
      <c r="AL164" s="1153"/>
      <c r="AM164" s="1153"/>
      <c r="AN164" s="1296"/>
      <c r="AO164" s="1296"/>
      <c r="AP164" s="1296"/>
      <c r="AQ164" s="1296"/>
      <c r="AR164" s="1296"/>
      <c r="AS164" s="1296"/>
      <c r="AT164" s="1296"/>
      <c r="AU164" s="1296"/>
      <c r="AV164" s="1296"/>
      <c r="AW164" s="1296"/>
      <c r="AX164" s="1296"/>
      <c r="AY164" s="1296"/>
      <c r="AZ164" s="1296"/>
      <c r="BA164" s="1296"/>
      <c r="BB164" s="1296"/>
      <c r="BC164" s="1153"/>
      <c r="BD164" s="1153"/>
      <c r="BE164" s="1153"/>
      <c r="BF164" s="1153"/>
      <c r="BG164" s="1153"/>
      <c r="BH164" s="1153"/>
      <c r="BI164" s="1153"/>
      <c r="BJ164" s="1153"/>
      <c r="BK164" s="1296"/>
      <c r="BL164" s="1296"/>
      <c r="BM164" s="1296"/>
      <c r="BN164" s="1153"/>
      <c r="BO164" s="1153"/>
      <c r="BP164" s="1153"/>
      <c r="BQ164" s="1153"/>
      <c r="BR164" s="1153"/>
      <c r="BS164" s="1153"/>
      <c r="BT164" s="1153"/>
      <c r="BU164" s="1153"/>
      <c r="BV164" s="1153"/>
      <c r="BW164" s="1153"/>
    </row>
    <row r="165" spans="1:75" ht="13.5" customHeight="1">
      <c r="A165" s="1091" t="s">
        <v>64</v>
      </c>
      <c r="B165" s="15" t="s">
        <v>50</v>
      </c>
      <c r="C165" s="1089" t="str">
        <f>VLOOKUP($C152,'2025年度(1年前期)'!$B$5:$N$208,COLUMN('2025年度(1年前期)'!$G$5),0)&amp;""</f>
        <v>生活援助論Ⅰ</v>
      </c>
      <c r="D165" s="1072"/>
      <c r="E165" s="1090" t="str">
        <f>VLOOKUP($C152,'2025年度(2年前期)'!$B$5:$N$208,COLUMN('2025年度(2年前期)'!$G$5),0)&amp;""</f>
        <v>保健･医療･福祉システム</v>
      </c>
      <c r="F165" s="1072"/>
      <c r="G165" s="1090" t="str">
        <f>VLOOKUP($C152,'2025年度(3年前期)'!$B$5:$N$208,COLUMN('2025年度(3年前期)'!$G$5),0)&amp;""</f>
        <v>小児看護援助論Ⅱ</v>
      </c>
      <c r="H165" s="1072"/>
      <c r="I165" s="1090" t="str">
        <f>VLOOKUP($C152,'2025年度(4年前期)'!$B$5:$N$208,COLUMN('2025年度(4年前期)'!$G$5),0)&amp;""</f>
        <v>政策医療看護学実習</v>
      </c>
      <c r="J165" s="1072"/>
      <c r="K165" s="1071" t="str">
        <f>VLOOKUP($C152,'2025年度(助産前期)'!$B$5:$N$208,COLUMN('2025年度(助産前期)'!$G$5),0)&amp;""</f>
        <v>助産学臨床講義</v>
      </c>
      <c r="L165" s="1071"/>
      <c r="M165" s="1089" t="str">
        <f>VLOOKUP($C152,'2025年度(M1前期)'!$B$5:$N$208,COLUMN('2025年度(M1前期)'!$G$5),0)&amp;""</f>
        <v>精神看護学特論Ａ－Ⅳ(リエゾン精神看護)
がん看護学特論Ａ－Ⅲ</v>
      </c>
      <c r="N165" s="1072"/>
      <c r="O165" s="1071" t="str">
        <f>VLOOKUP($C152,'2025年度(M2前期)'!$B$5:$N$208,COLUMN('2025年度(M2前期)'!$G$5),0)&amp;""</f>
        <v>特別研究</v>
      </c>
      <c r="P165" s="1072"/>
      <c r="Q165" s="1071" t="str">
        <f>VLOOKUP($C152,'2025年度(D1前期)'!$B$5:$N$208,COLUMN('2025年度(D1前期)'!$G$5),0)&amp;""</f>
        <v/>
      </c>
      <c r="R165" s="1072"/>
      <c r="S165" s="1071" t="str">
        <f>VLOOKUP($C152,'2025年度(D23前期)'!$B$5:$N$208,COLUMN('2025年度(D23前期)'!$G$5),0)&amp;""</f>
        <v>特別研究</v>
      </c>
      <c r="T165" s="1072"/>
      <c r="U165" s="703" t="s">
        <v>197</v>
      </c>
      <c r="W165" s="778" t="s">
        <v>342</v>
      </c>
      <c r="Z165" s="1091" t="str">
        <f>A165</f>
        <v>３時限（13：30～15：00）</v>
      </c>
      <c r="AA165" s="1151" t="s">
        <v>254</v>
      </c>
      <c r="AB165" s="1151" t="s">
        <v>716</v>
      </c>
      <c r="AC165" s="1151"/>
      <c r="AD165" s="1151"/>
      <c r="AE165" s="1151" t="s">
        <v>655</v>
      </c>
      <c r="AF165" s="1151"/>
      <c r="AG165" s="1151" t="s">
        <v>249</v>
      </c>
      <c r="AH165" s="1151" t="s">
        <v>126</v>
      </c>
      <c r="AI165" s="1151"/>
      <c r="AJ165" s="1151"/>
      <c r="AK165" s="1151"/>
      <c r="AL165" s="1151"/>
      <c r="AM165" s="1296" t="s">
        <v>126</v>
      </c>
      <c r="AN165" s="1296"/>
      <c r="AO165" s="1296"/>
      <c r="AP165" s="1296"/>
      <c r="AQ165" s="1296"/>
      <c r="AR165" s="1296"/>
      <c r="AS165" s="1296"/>
      <c r="AT165" s="1296"/>
      <c r="AU165" s="1296"/>
      <c r="AV165" s="1296"/>
      <c r="AW165" s="1296" t="s">
        <v>126</v>
      </c>
      <c r="AX165" s="1296" t="s">
        <v>686</v>
      </c>
      <c r="AY165" s="1296" t="s">
        <v>715</v>
      </c>
      <c r="AZ165" s="1296" t="s">
        <v>715</v>
      </c>
      <c r="BA165" s="1296" t="s">
        <v>650</v>
      </c>
      <c r="BB165" s="1296"/>
      <c r="BC165" s="1151"/>
      <c r="BD165" s="1151"/>
      <c r="BE165" s="1151"/>
      <c r="BF165" s="1296" t="s">
        <v>715</v>
      </c>
      <c r="BG165" s="1151"/>
      <c r="BH165" s="1151"/>
      <c r="BI165" s="1151" t="s">
        <v>304</v>
      </c>
      <c r="BJ165" s="1151" t="s">
        <v>717</v>
      </c>
      <c r="BK165" s="1296"/>
      <c r="BL165" s="1296" t="s">
        <v>165</v>
      </c>
      <c r="BM165" s="1296"/>
      <c r="BN165" s="1151"/>
      <c r="BO165" s="1151"/>
      <c r="BP165" s="1151"/>
      <c r="BQ165" s="1151"/>
      <c r="BR165" s="1151"/>
      <c r="BS165" s="1151"/>
      <c r="BT165" s="1151"/>
      <c r="BU165" s="1151"/>
      <c r="BV165" s="1151"/>
      <c r="BW165" s="1151"/>
    </row>
    <row r="166" spans="1:75">
      <c r="A166" s="1091"/>
      <c r="B166" s="15" t="s">
        <v>53</v>
      </c>
      <c r="C166" s="1101" t="str">
        <f>IFERROR(VLOOKUP(C165,科目・教員!$A$1:$B$357,2,0),"")</f>
        <v>森下　純子</v>
      </c>
      <c r="D166" s="1068"/>
      <c r="E166" s="1073" t="str">
        <f>IFERROR(VLOOKUP(E165,科目・教員!$A$1:$B$357,2,0),"")</f>
        <v>渡辺　幹司</v>
      </c>
      <c r="F166" s="1068"/>
      <c r="G166" s="1073" t="str">
        <f>IFERROR(VLOOKUP(G165,科目・教員!$A$1:$B$357,2,0),"")</f>
        <v>遠藤　数江</v>
      </c>
      <c r="H166" s="1068"/>
      <c r="I166" s="1073" t="str">
        <f>IFERROR(VLOOKUP(I165,科目・教員!$A$1:$B$357,2,0),"")</f>
        <v>各担当教員</v>
      </c>
      <c r="J166" s="1068"/>
      <c r="K166" s="1074" t="str">
        <f>IFERROR(VLOOKUP(K165,科目・教員!$A$1:$B$357,2,0),"")</f>
        <v/>
      </c>
      <c r="L166" s="1074"/>
      <c r="M166" s="1101" t="str">
        <f>IFERROR(VLOOKUP(M165,科目・教員!$A$1:$B$357,2,0),"")</f>
        <v/>
      </c>
      <c r="N166" s="1068"/>
      <c r="O166" s="1074" t="str">
        <f>IFERROR(VLOOKUP(O165,科目・教員!$A$1:$B$357,2,0),"")</f>
        <v/>
      </c>
      <c r="P166" s="1068"/>
      <c r="Q166" s="1074" t="str">
        <f>IFERROR(VLOOKUP(Q165,科目・教員!$A$1:$B$357,2,0),"")</f>
        <v/>
      </c>
      <c r="R166" s="1068"/>
      <c r="S166" s="1074" t="str">
        <f>IFERROR(VLOOKUP(S165,科目・教員!$A$1:$B$357,2,0),"")</f>
        <v/>
      </c>
      <c r="T166" s="1068"/>
      <c r="U166" s="703" t="s">
        <v>718</v>
      </c>
      <c r="W166" s="778" t="s">
        <v>719</v>
      </c>
      <c r="Z166" s="1091"/>
      <c r="AA166" s="1152"/>
      <c r="AB166" s="1152"/>
      <c r="AC166" s="1152"/>
      <c r="AD166" s="1152"/>
      <c r="AE166" s="1152"/>
      <c r="AF166" s="1152"/>
      <c r="AG166" s="1152"/>
      <c r="AH166" s="1152"/>
      <c r="AI166" s="1152"/>
      <c r="AJ166" s="1152"/>
      <c r="AK166" s="1152"/>
      <c r="AL166" s="1152"/>
      <c r="AM166" s="1296"/>
      <c r="AN166" s="1296"/>
      <c r="AO166" s="1296"/>
      <c r="AP166" s="1296"/>
      <c r="AQ166" s="1296"/>
      <c r="AR166" s="1296"/>
      <c r="AS166" s="1296"/>
      <c r="AT166" s="1296"/>
      <c r="AU166" s="1296"/>
      <c r="AV166" s="1296"/>
      <c r="AW166" s="1296"/>
      <c r="AX166" s="1296"/>
      <c r="AY166" s="1296"/>
      <c r="AZ166" s="1296"/>
      <c r="BA166" s="1296"/>
      <c r="BB166" s="1296"/>
      <c r="BC166" s="1152"/>
      <c r="BD166" s="1152"/>
      <c r="BE166" s="1152"/>
      <c r="BF166" s="1296"/>
      <c r="BG166" s="1152"/>
      <c r="BH166" s="1152"/>
      <c r="BI166" s="1152"/>
      <c r="BJ166" s="1152"/>
      <c r="BK166" s="1296"/>
      <c r="BL166" s="1296"/>
      <c r="BM166" s="1296"/>
      <c r="BN166" s="1152"/>
      <c r="BO166" s="1152"/>
      <c r="BP166" s="1152"/>
      <c r="BQ166" s="1152"/>
      <c r="BR166" s="1152"/>
      <c r="BS166" s="1152"/>
      <c r="BT166" s="1152"/>
      <c r="BU166" s="1152"/>
      <c r="BV166" s="1152"/>
      <c r="BW166" s="1152"/>
    </row>
    <row r="167" spans="1:75">
      <c r="A167" s="1091"/>
      <c r="B167" s="15" t="s">
        <v>59</v>
      </c>
      <c r="C167" s="1101" t="str">
        <f>VLOOKUP($C152,'2025年度(1年前期)'!$B$5:$N$208,COLUMN('2025年度(1年前期)'!$G$5)+1,0)&amp;""</f>
        <v>101</v>
      </c>
      <c r="D167" s="1068"/>
      <c r="E167" s="1073" t="str">
        <f>VLOOKUP($C152,'2025年度(2年前期)'!$B$5:$N$208,COLUMN('2025年度(2年前期)'!$G$5)+1,0)&amp;""</f>
        <v>201</v>
      </c>
      <c r="F167" s="1068"/>
      <c r="G167" s="1073" t="str">
        <f>VLOOKUP($C152,'2025年度(3年前期)'!$B$5:$N$208,COLUMN('2025年度(3年前期)'!$G$5)+1,0)&amp;""</f>
        <v>202･301･母小実</v>
      </c>
      <c r="H167" s="1068"/>
      <c r="I167" s="1073" t="str">
        <f>VLOOKUP($C152,'2025年度(4年前期)'!$B$5:$N$208,COLUMN('2025年度(4年前期)'!$G$5)+1,0)&amp;""</f>
        <v>成育:302
がん:303･304･情報処理室</v>
      </c>
      <c r="J167" s="1068"/>
      <c r="K167" s="1074" t="str">
        <f>VLOOKUP($C152,'2025年度(助産前期)'!$B$5:$N$208,COLUMN('2025年度(助産前期)'!$G$5)+1,0)&amp;""</f>
        <v/>
      </c>
      <c r="L167" s="1074"/>
      <c r="M167" s="1101" t="str">
        <f>VLOOKUP($C152,'2025年度(M1前期)'!$B$5:$N$208,COLUMN('2025年度(M1前期)'!$G$5)+1,0)&amp;""</f>
        <v>精神:臨床講義室1
がん:別途指定</v>
      </c>
      <c r="N167" s="1068"/>
      <c r="O167" s="1074" t="str">
        <f>VLOOKUP($C152,'2025年度(M2前期)'!$B$5:$N$208,COLUMN('2025年度(M2前期)'!$G$5)+1,0)&amp;""</f>
        <v/>
      </c>
      <c r="P167" s="1068"/>
      <c r="Q167" s="1074" t="str">
        <f>VLOOKUP($C152,'2025年度(D1前期)'!$B$5:$N$208,COLUMN('2025年度(D1前期)'!$G$5)+1,0)&amp;""</f>
        <v/>
      </c>
      <c r="R167" s="1068"/>
      <c r="S167" s="1074" t="str">
        <f>VLOOKUP($C152,'2025年度(D23前期)'!$B$5:$N$208,COLUMN('2025年度(D23前期)'!$G$5)+1,0)&amp;""</f>
        <v/>
      </c>
      <c r="T167" s="1068"/>
      <c r="U167" s="703" t="s">
        <v>110</v>
      </c>
      <c r="W167" s="778" t="s">
        <v>165</v>
      </c>
      <c r="Z167" s="1091"/>
      <c r="AA167" s="1152"/>
      <c r="AB167" s="1152"/>
      <c r="AC167" s="1152"/>
      <c r="AD167" s="1152"/>
      <c r="AE167" s="1152"/>
      <c r="AF167" s="1152"/>
      <c r="AG167" s="1152"/>
      <c r="AH167" s="1152"/>
      <c r="AI167" s="1152"/>
      <c r="AJ167" s="1152"/>
      <c r="AK167" s="1152"/>
      <c r="AL167" s="1152"/>
      <c r="AM167" s="1296"/>
      <c r="AN167" s="1296"/>
      <c r="AO167" s="1296"/>
      <c r="AP167" s="1296"/>
      <c r="AQ167" s="1296"/>
      <c r="AR167" s="1296"/>
      <c r="AS167" s="1296"/>
      <c r="AT167" s="1296"/>
      <c r="AU167" s="1296"/>
      <c r="AV167" s="1296"/>
      <c r="AW167" s="1296"/>
      <c r="AX167" s="1296"/>
      <c r="AY167" s="1296"/>
      <c r="AZ167" s="1296"/>
      <c r="BA167" s="1296"/>
      <c r="BB167" s="1296"/>
      <c r="BC167" s="1152"/>
      <c r="BD167" s="1152"/>
      <c r="BE167" s="1152"/>
      <c r="BF167" s="1296"/>
      <c r="BG167" s="1152"/>
      <c r="BH167" s="1152"/>
      <c r="BI167" s="1152"/>
      <c r="BJ167" s="1152"/>
      <c r="BK167" s="1296"/>
      <c r="BL167" s="1296"/>
      <c r="BM167" s="1296"/>
      <c r="BN167" s="1152"/>
      <c r="BO167" s="1152"/>
      <c r="BP167" s="1152"/>
      <c r="BQ167" s="1152"/>
      <c r="BR167" s="1152"/>
      <c r="BS167" s="1152"/>
      <c r="BT167" s="1152"/>
      <c r="BU167" s="1152"/>
      <c r="BV167" s="1152"/>
      <c r="BW167" s="1152"/>
    </row>
    <row r="168" spans="1:75">
      <c r="A168" s="1100"/>
      <c r="B168" s="16" t="s">
        <v>56</v>
      </c>
      <c r="C168" s="1149"/>
      <c r="D168" s="1117"/>
      <c r="E168" s="1063"/>
      <c r="F168" s="1075"/>
      <c r="G168" s="1063"/>
      <c r="H168" s="1075"/>
      <c r="I168" s="1063"/>
      <c r="J168" s="1075"/>
      <c r="K168" s="1064"/>
      <c r="L168" s="1064"/>
      <c r="M168" s="1061"/>
      <c r="N168" s="1075"/>
      <c r="O168" s="1064"/>
      <c r="P168" s="1075"/>
      <c r="Q168" s="1064"/>
      <c r="R168" s="1075"/>
      <c r="S168" s="1064"/>
      <c r="T168" s="1075"/>
      <c r="U168" s="703" t="s">
        <v>717</v>
      </c>
      <c r="W168" s="778" t="s">
        <v>548</v>
      </c>
      <c r="Z168" s="1092"/>
      <c r="AA168" s="1153"/>
      <c r="AB168" s="1153"/>
      <c r="AC168" s="1153"/>
      <c r="AD168" s="1153"/>
      <c r="AE168" s="1153"/>
      <c r="AF168" s="1153"/>
      <c r="AG168" s="1153"/>
      <c r="AH168" s="1153"/>
      <c r="AI168" s="1153"/>
      <c r="AJ168" s="1153"/>
      <c r="AK168" s="1153"/>
      <c r="AL168" s="1153"/>
      <c r="AM168" s="1296"/>
      <c r="AN168" s="1296"/>
      <c r="AO168" s="1296"/>
      <c r="AP168" s="1296"/>
      <c r="AQ168" s="1296"/>
      <c r="AR168" s="1296"/>
      <c r="AS168" s="1296"/>
      <c r="AT168" s="1296"/>
      <c r="AU168" s="1296"/>
      <c r="AV168" s="1296"/>
      <c r="AW168" s="1296"/>
      <c r="AX168" s="1296"/>
      <c r="AY168" s="1296"/>
      <c r="AZ168" s="1296"/>
      <c r="BA168" s="1296"/>
      <c r="BB168" s="1296"/>
      <c r="BC168" s="1153"/>
      <c r="BD168" s="1153"/>
      <c r="BE168" s="1153"/>
      <c r="BF168" s="1296"/>
      <c r="BG168" s="1153"/>
      <c r="BH168" s="1153"/>
      <c r="BI168" s="1153"/>
      <c r="BJ168" s="1153"/>
      <c r="BK168" s="1296"/>
      <c r="BL168" s="1296"/>
      <c r="BM168" s="1296"/>
      <c r="BN168" s="1153"/>
      <c r="BO168" s="1153"/>
      <c r="BP168" s="1153"/>
      <c r="BQ168" s="1153"/>
      <c r="BR168" s="1153"/>
      <c r="BS168" s="1153"/>
      <c r="BT168" s="1153"/>
      <c r="BU168" s="1153"/>
      <c r="BV168" s="1153"/>
      <c r="BW168" s="1153"/>
    </row>
    <row r="169" spans="1:75" ht="13.5" customHeight="1">
      <c r="A169" s="1091" t="s">
        <v>67</v>
      </c>
      <c r="B169" s="15" t="s">
        <v>50</v>
      </c>
      <c r="C169" s="1089" t="str">
        <f>VLOOKUP($C152,'2025年度(1年前期)'!$B$5:$N$208,COLUMN('2025年度(1年前期)'!$I$5),0)&amp;""</f>
        <v>疫学･保健統計学Ⅰ</v>
      </c>
      <c r="D169" s="1072"/>
      <c r="E169" s="1090" t="str">
        <f>VLOOKUP($C152,'2025年度(2年前期)'!$B$5:$N$208,COLUMN('2025年度(2年前期)'!$I$5),0)&amp;""</f>
        <v/>
      </c>
      <c r="F169" s="1072"/>
      <c r="G169" s="1090" t="str">
        <f>VLOOKUP($C152,'2025年度(3年前期)'!$B$5:$N$208,COLUMN('2025年度(3年前期)'!$I$5),0)&amp;""</f>
        <v>小児看護援助論Ⅱ</v>
      </c>
      <c r="H169" s="1072"/>
      <c r="I169" s="1090" t="str">
        <f>VLOOKUP($C152,'2025年度(4年前期)'!$B$5:$N$208,COLUMN('2025年度(4年前期)'!$I$5),0)&amp;""</f>
        <v>政策医療看護学実習</v>
      </c>
      <c r="J169" s="1072"/>
      <c r="K169" s="1071" t="str">
        <f>VLOOKUP($C152,'2025年度(助産前期)'!$B$5:$N$208,COLUMN('2025年度(助産前期)'!$I$5),0)&amp;""</f>
        <v>助産学臨床講義</v>
      </c>
      <c r="L169" s="1071"/>
      <c r="M169" s="1089" t="str">
        <f>VLOOKUP($C152,'2025年度(M1前期)'!$B$5:$N$208,COLUMN('2025年度(M1前期)'!$I$5),0)&amp;""</f>
        <v>精神看護学特論Ａ－Ⅳ(リエゾン精神看護)
がん看護学特論Ａ－Ⅲ</v>
      </c>
      <c r="N169" s="1072"/>
      <c r="O169" s="1071" t="str">
        <f>VLOOKUP($C152,'2025年度(M2前期)'!$B$5:$N$208,COLUMN('2025年度(M2前期)'!$I$5),0)&amp;""</f>
        <v>特別研究</v>
      </c>
      <c r="P169" s="1072"/>
      <c r="Q169" s="1071" t="str">
        <f>VLOOKUP($C152,'2025年度(D1前期)'!$B$5:$N$208,COLUMN('2025年度(D1前期)'!$I$5),0)&amp;""</f>
        <v/>
      </c>
      <c r="R169" s="1072"/>
      <c r="S169" s="1071" t="str">
        <f>VLOOKUP($C152,'2025年度(D23前期)'!$B$5:$N$208,COLUMN('2025年度(D23前期)'!$I$5),0)&amp;""</f>
        <v>特別研究</v>
      </c>
      <c r="T169" s="1072"/>
      <c r="U169" s="505" t="s">
        <v>99</v>
      </c>
      <c r="V169" s="509" t="s">
        <v>99</v>
      </c>
      <c r="Z169" s="1091" t="str">
        <f>A169</f>
        <v>４時限（15：10～16：40）</v>
      </c>
      <c r="AA169" s="1151" t="s">
        <v>209</v>
      </c>
      <c r="AB169" s="1151" t="s">
        <v>716</v>
      </c>
      <c r="AC169" s="1151"/>
      <c r="AD169" s="1151"/>
      <c r="AE169" s="1151" t="s">
        <v>655</v>
      </c>
      <c r="AF169" s="1151"/>
      <c r="AG169" s="1151"/>
      <c r="AH169" s="1151" t="s">
        <v>126</v>
      </c>
      <c r="AI169" s="1151"/>
      <c r="AJ169" s="1151"/>
      <c r="AK169" s="1151"/>
      <c r="AL169" s="1151"/>
      <c r="AM169" s="1296" t="s">
        <v>126</v>
      </c>
      <c r="AN169" s="1296"/>
      <c r="AO169" s="1296"/>
      <c r="AP169" s="1296"/>
      <c r="AQ169" s="1296"/>
      <c r="AR169" s="1296"/>
      <c r="AS169" s="1296"/>
      <c r="AT169" s="1296"/>
      <c r="AU169" s="1296"/>
      <c r="AV169" s="1296"/>
      <c r="AW169" s="1296" t="s">
        <v>126</v>
      </c>
      <c r="AX169" s="1296" t="s">
        <v>686</v>
      </c>
      <c r="AY169" s="1296" t="s">
        <v>715</v>
      </c>
      <c r="AZ169" s="1296" t="s">
        <v>715</v>
      </c>
      <c r="BA169" s="1296" t="s">
        <v>650</v>
      </c>
      <c r="BB169" s="1296"/>
      <c r="BC169" s="1151"/>
      <c r="BD169" s="1151"/>
      <c r="BE169" s="1151"/>
      <c r="BF169" s="1296" t="s">
        <v>715</v>
      </c>
      <c r="BG169" s="1151"/>
      <c r="BH169" s="1151"/>
      <c r="BI169" s="1151" t="s">
        <v>552</v>
      </c>
      <c r="BJ169" s="1151" t="s">
        <v>256</v>
      </c>
      <c r="BK169" s="1296"/>
      <c r="BL169" s="1296" t="s">
        <v>165</v>
      </c>
      <c r="BM169" s="1296"/>
      <c r="BN169" s="1151"/>
      <c r="BO169" s="1151"/>
      <c r="BP169" s="1151"/>
      <c r="BQ169" s="1151"/>
      <c r="BR169" s="1151"/>
      <c r="BS169" s="1151"/>
      <c r="BT169" s="1151"/>
      <c r="BU169" s="1151"/>
      <c r="BV169" s="1151"/>
      <c r="BW169" s="1151"/>
    </row>
    <row r="170" spans="1:75" ht="13.5" customHeight="1">
      <c r="A170" s="1091"/>
      <c r="B170" s="15" t="s">
        <v>53</v>
      </c>
      <c r="C170" s="1101" t="str">
        <f>IFERROR(VLOOKUP(C169,科目・教員!$A$1:$B$357,2,0),"")</f>
        <v>柏木　公一</v>
      </c>
      <c r="D170" s="1068"/>
      <c r="E170" s="1073" t="str">
        <f>IFERROR(VLOOKUP(E169,科目・教員!$A$1:$B$357,2,0),"")</f>
        <v/>
      </c>
      <c r="F170" s="1068"/>
      <c r="G170" s="1073" t="str">
        <f>IFERROR(VLOOKUP(G169,科目・教員!$A$1:$B$357,2,0),"")</f>
        <v>遠藤　数江</v>
      </c>
      <c r="H170" s="1068"/>
      <c r="I170" s="1073" t="str">
        <f>IFERROR(VLOOKUP(I169,科目・教員!$A$1:$B$357,2,0),"")</f>
        <v>各担当教員</v>
      </c>
      <c r="J170" s="1068"/>
      <c r="K170" s="1074" t="str">
        <f>IFERROR(VLOOKUP(K169,科目・教員!$A$1:$B$357,2,0),"")</f>
        <v/>
      </c>
      <c r="L170" s="1074"/>
      <c r="M170" s="1101" t="str">
        <f>IFERROR(VLOOKUP(M169,科目・教員!$A$1:$B$357,2,0),"")</f>
        <v/>
      </c>
      <c r="N170" s="1068"/>
      <c r="O170" s="1074" t="str">
        <f>IFERROR(VLOOKUP(O169,科目・教員!$A$1:$B$357,2,0),"")</f>
        <v/>
      </c>
      <c r="P170" s="1068"/>
      <c r="Q170" s="1074" t="str">
        <f>IFERROR(VLOOKUP(Q169,科目・教員!$A$1:$B$357,2,0),"")</f>
        <v/>
      </c>
      <c r="R170" s="1068"/>
      <c r="S170" s="1074" t="str">
        <f>IFERROR(VLOOKUP(S169,科目・教員!$A$1:$B$357,2,0),"")</f>
        <v/>
      </c>
      <c r="T170" s="1068"/>
      <c r="U170" s="505" t="s">
        <v>683</v>
      </c>
      <c r="V170" s="509" t="s">
        <v>718</v>
      </c>
      <c r="Z170" s="1091"/>
      <c r="AA170" s="1152"/>
      <c r="AB170" s="1152"/>
      <c r="AC170" s="1152"/>
      <c r="AD170" s="1152"/>
      <c r="AE170" s="1152"/>
      <c r="AF170" s="1152"/>
      <c r="AG170" s="1152"/>
      <c r="AH170" s="1152"/>
      <c r="AI170" s="1152"/>
      <c r="AJ170" s="1152"/>
      <c r="AK170" s="1152"/>
      <c r="AL170" s="1152"/>
      <c r="AM170" s="1296"/>
      <c r="AN170" s="1296"/>
      <c r="AO170" s="1296"/>
      <c r="AP170" s="1296"/>
      <c r="AQ170" s="1296"/>
      <c r="AR170" s="1296"/>
      <c r="AS170" s="1296"/>
      <c r="AT170" s="1296"/>
      <c r="AU170" s="1296"/>
      <c r="AV170" s="1296"/>
      <c r="AW170" s="1296"/>
      <c r="AX170" s="1296"/>
      <c r="AY170" s="1296"/>
      <c r="AZ170" s="1296"/>
      <c r="BA170" s="1296"/>
      <c r="BB170" s="1296"/>
      <c r="BC170" s="1152"/>
      <c r="BD170" s="1152"/>
      <c r="BE170" s="1152"/>
      <c r="BF170" s="1296"/>
      <c r="BG170" s="1152"/>
      <c r="BH170" s="1152"/>
      <c r="BI170" s="1152"/>
      <c r="BJ170" s="1152"/>
      <c r="BK170" s="1296"/>
      <c r="BL170" s="1296"/>
      <c r="BM170" s="1296"/>
      <c r="BN170" s="1152"/>
      <c r="BO170" s="1152"/>
      <c r="BP170" s="1152"/>
      <c r="BQ170" s="1152"/>
      <c r="BR170" s="1152"/>
      <c r="BS170" s="1152"/>
      <c r="BT170" s="1152"/>
      <c r="BU170" s="1152"/>
      <c r="BV170" s="1152"/>
      <c r="BW170" s="1152"/>
    </row>
    <row r="171" spans="1:75" ht="13.5" customHeight="1">
      <c r="A171" s="1091"/>
      <c r="B171" s="15" t="s">
        <v>59</v>
      </c>
      <c r="C171" s="1101" t="str">
        <f>VLOOKUP($C152,'2025年度(1年前期)'!$B$5:$N$208,COLUMN('2025年度(1年前期)'!$I$5)+1,0)&amp;""</f>
        <v>101</v>
      </c>
      <c r="D171" s="1068"/>
      <c r="E171" s="1073" t="str">
        <f>VLOOKUP($C152,'2025年度(2年前期)'!$B$5:$N$208,COLUMN('2025年度(2年前期)'!$I$5)+1,0)&amp;""</f>
        <v/>
      </c>
      <c r="F171" s="1068"/>
      <c r="G171" s="1073" t="str">
        <f>VLOOKUP($C152,'2025年度(3年前期)'!$B$5:$N$208,COLUMN('2025年度(3年前期)'!$I$5)+1,0)&amp;""</f>
        <v>202･301･母小実</v>
      </c>
      <c r="H171" s="1068"/>
      <c r="I171" s="1073" t="str">
        <f>VLOOKUP($C152,'2025年度(4年前期)'!$B$5:$N$208,COLUMN('2025年度(4年前期)'!$I$5)+1,0)&amp;""</f>
        <v>成育:302
がん:303･304･情報処理室</v>
      </c>
      <c r="J171" s="1068"/>
      <c r="K171" s="1074" t="str">
        <f>VLOOKUP($C152,'2025年度(助産前期)'!$B$5:$N$208,COLUMN('2025年度(助産前期)'!$I$5)+1,0)&amp;""</f>
        <v/>
      </c>
      <c r="L171" s="1074"/>
      <c r="M171" s="1101" t="str">
        <f>VLOOKUP($C152,'2025年度(M1前期)'!$B$5:$N$208,COLUMN('2025年度(M1前期)'!$I$5)+1,0)&amp;""</f>
        <v>精神:臨床講義室1
がん:別途指定</v>
      </c>
      <c r="N171" s="1068"/>
      <c r="O171" s="1074" t="str">
        <f>VLOOKUP($C152,'2025年度(M2前期)'!$B$5:$N$208,COLUMN('2025年度(M2前期)'!$I$5)+1,0)&amp;""</f>
        <v/>
      </c>
      <c r="P171" s="1068"/>
      <c r="Q171" s="1074" t="str">
        <f>VLOOKUP($C152,'2025年度(D1前期)'!$B$5:$N$208,COLUMN('2025年度(D1前期)'!$I$5)+1,0)&amp;""</f>
        <v/>
      </c>
      <c r="R171" s="1068"/>
      <c r="S171" s="1074" t="str">
        <f>VLOOKUP($C152,'2025年度(D23前期)'!$B$5:$N$208,COLUMN('2025年度(D23前期)'!$I$5)+1,0)&amp;""</f>
        <v/>
      </c>
      <c r="T171" s="1068"/>
      <c r="U171" s="505" t="s">
        <v>82</v>
      </c>
      <c r="V171" s="509" t="s">
        <v>110</v>
      </c>
      <c r="Z171" s="1091"/>
      <c r="AA171" s="1152"/>
      <c r="AB171" s="1152"/>
      <c r="AC171" s="1152"/>
      <c r="AD171" s="1152"/>
      <c r="AE171" s="1152"/>
      <c r="AF171" s="1152"/>
      <c r="AG171" s="1152"/>
      <c r="AH171" s="1152"/>
      <c r="AI171" s="1152"/>
      <c r="AJ171" s="1152"/>
      <c r="AK171" s="1152"/>
      <c r="AL171" s="1152"/>
      <c r="AM171" s="1296"/>
      <c r="AN171" s="1296"/>
      <c r="AO171" s="1296"/>
      <c r="AP171" s="1296"/>
      <c r="AQ171" s="1296"/>
      <c r="AR171" s="1296"/>
      <c r="AS171" s="1296"/>
      <c r="AT171" s="1296"/>
      <c r="AU171" s="1296"/>
      <c r="AV171" s="1296"/>
      <c r="AW171" s="1296"/>
      <c r="AX171" s="1296"/>
      <c r="AY171" s="1296"/>
      <c r="AZ171" s="1296"/>
      <c r="BA171" s="1296"/>
      <c r="BB171" s="1296"/>
      <c r="BC171" s="1152"/>
      <c r="BD171" s="1152"/>
      <c r="BE171" s="1152"/>
      <c r="BF171" s="1296"/>
      <c r="BG171" s="1152"/>
      <c r="BH171" s="1152"/>
      <c r="BI171" s="1152"/>
      <c r="BJ171" s="1152"/>
      <c r="BK171" s="1296"/>
      <c r="BL171" s="1296"/>
      <c r="BM171" s="1296"/>
      <c r="BN171" s="1152"/>
      <c r="BO171" s="1152"/>
      <c r="BP171" s="1152"/>
      <c r="BQ171" s="1152"/>
      <c r="BR171" s="1152"/>
      <c r="BS171" s="1152"/>
      <c r="BT171" s="1152"/>
      <c r="BU171" s="1152"/>
      <c r="BV171" s="1152"/>
      <c r="BW171" s="1152"/>
    </row>
    <row r="172" spans="1:75" ht="13.5" customHeight="1">
      <c r="A172" s="1092"/>
      <c r="B172" s="16" t="s">
        <v>56</v>
      </c>
      <c r="C172" s="1149"/>
      <c r="D172" s="1117"/>
      <c r="E172" s="1063"/>
      <c r="F172" s="1075"/>
      <c r="G172" s="1063"/>
      <c r="H172" s="1075"/>
      <c r="I172" s="1063"/>
      <c r="J172" s="1075"/>
      <c r="K172" s="1064"/>
      <c r="L172" s="1064"/>
      <c r="M172" s="1061"/>
      <c r="N172" s="1075"/>
      <c r="O172" s="1064"/>
      <c r="P172" s="1075"/>
      <c r="Q172" s="1064"/>
      <c r="R172" s="1075"/>
      <c r="S172" s="1064"/>
      <c r="T172" s="1075"/>
      <c r="U172" s="505" t="s">
        <v>552</v>
      </c>
      <c r="V172" s="509" t="s">
        <v>256</v>
      </c>
      <c r="Z172" s="1092"/>
      <c r="AA172" s="1153"/>
      <c r="AB172" s="1153"/>
      <c r="AC172" s="1153"/>
      <c r="AD172" s="1153"/>
      <c r="AE172" s="1153"/>
      <c r="AF172" s="1153"/>
      <c r="AG172" s="1153"/>
      <c r="AH172" s="1153"/>
      <c r="AI172" s="1153"/>
      <c r="AJ172" s="1153"/>
      <c r="AK172" s="1153"/>
      <c r="AL172" s="1153"/>
      <c r="AM172" s="1296"/>
      <c r="AN172" s="1296"/>
      <c r="AO172" s="1296"/>
      <c r="AP172" s="1296"/>
      <c r="AQ172" s="1296"/>
      <c r="AR172" s="1296"/>
      <c r="AS172" s="1296"/>
      <c r="AT172" s="1296"/>
      <c r="AU172" s="1296"/>
      <c r="AV172" s="1296"/>
      <c r="AW172" s="1296"/>
      <c r="AX172" s="1296"/>
      <c r="AY172" s="1296"/>
      <c r="AZ172" s="1296"/>
      <c r="BA172" s="1296"/>
      <c r="BB172" s="1296"/>
      <c r="BC172" s="1153"/>
      <c r="BD172" s="1153"/>
      <c r="BE172" s="1153"/>
      <c r="BF172" s="1296"/>
      <c r="BG172" s="1153"/>
      <c r="BH172" s="1153"/>
      <c r="BI172" s="1153"/>
      <c r="BJ172" s="1153"/>
      <c r="BK172" s="1296"/>
      <c r="BL172" s="1296"/>
      <c r="BM172" s="1296"/>
      <c r="BN172" s="1153"/>
      <c r="BO172" s="1153"/>
      <c r="BP172" s="1153"/>
      <c r="BQ172" s="1153"/>
      <c r="BR172" s="1153"/>
      <c r="BS172" s="1153"/>
      <c r="BT172" s="1153"/>
      <c r="BU172" s="1153"/>
      <c r="BV172" s="1153"/>
      <c r="BW172" s="1153"/>
    </row>
    <row r="173" spans="1:75" ht="13.5" customHeight="1">
      <c r="A173" s="1091" t="s">
        <v>68</v>
      </c>
      <c r="B173" s="15" t="s">
        <v>50</v>
      </c>
      <c r="C173" s="1089" t="str">
        <f>VLOOKUP($C152,'2025年度(1年前期)'!$B$5:$N$208,COLUMN('2025年度(1年前期)'!$K$5),0)&amp;""</f>
        <v/>
      </c>
      <c r="D173" s="1072"/>
      <c r="E173" s="1090" t="str">
        <f>VLOOKUP($C152,'2025年度(2年前期)'!$B$5:$N$208,COLUMN('2025年度(2年前期)'!$K$5),0)&amp;""</f>
        <v/>
      </c>
      <c r="F173" s="1072"/>
      <c r="G173" s="1090" t="str">
        <f>VLOOKUP($C152,'2025年度(3年前期)'!$B$5:$N$208,COLUMN('2025年度(3年前期)'!$K$5),0)&amp;""</f>
        <v/>
      </c>
      <c r="H173" s="1072"/>
      <c r="I173" s="1090" t="str">
        <f>VLOOKUP($C152,'2025年度(4年前期)'!$B$5:$N$208,COLUMN('2025年度(4年前期)'!$K$5),0)&amp;""</f>
        <v/>
      </c>
      <c r="J173" s="1072"/>
      <c r="K173" s="1071" t="str">
        <f>VLOOKUP($C152,'2025年度(助産前期)'!$B$5:$N$208,COLUMN('2025年度(助産前期)'!$K$5),0)&amp;""</f>
        <v/>
      </c>
      <c r="L173" s="1071"/>
      <c r="M173" s="1089" t="str">
        <f>VLOOKUP($C152,'2025年度(M1前期)'!$B$5:$N$208,COLUMN('2025年度(M1前期)'!$K$5),0)&amp;""</f>
        <v/>
      </c>
      <c r="N173" s="1072"/>
      <c r="O173" s="1071" t="str">
        <f>VLOOKUP($C152,'2025年度(M2前期)'!$B$5:$N$208,COLUMN('2025年度(M2前期)'!$K$5),0)&amp;""</f>
        <v/>
      </c>
      <c r="P173" s="1072"/>
      <c r="Q173" s="1071" t="str">
        <f>VLOOKUP($C152,'2025年度(D1前期)'!$B$5:$N$208,COLUMN('2025年度(D1前期)'!$K$5),0)&amp;""</f>
        <v/>
      </c>
      <c r="R173" s="1072"/>
      <c r="S173" s="1071" t="str">
        <f>VLOOKUP($C152,'2025年度(D23前期)'!$B$5:$N$208,COLUMN('2025年度(D23前期)'!$K$5),0)&amp;""</f>
        <v/>
      </c>
      <c r="T173" s="1072"/>
      <c r="U173" s="812" t="s">
        <v>574</v>
      </c>
      <c r="Z173" s="1091" t="str">
        <f>A173</f>
        <v>５時限（16：50～18：20）</v>
      </c>
      <c r="AA173" s="1151"/>
      <c r="AB173" s="1151" t="s">
        <v>716</v>
      </c>
      <c r="AC173" s="1151"/>
      <c r="AD173" s="1151"/>
      <c r="AE173" s="1151"/>
      <c r="AF173" s="1151"/>
      <c r="AG173" s="1151"/>
      <c r="AH173" s="1151"/>
      <c r="AI173" s="1151"/>
      <c r="AJ173" s="1151"/>
      <c r="AK173" s="1151"/>
      <c r="AL173" s="1151"/>
      <c r="AM173" s="1151"/>
      <c r="AN173" s="1151"/>
      <c r="AO173" s="1151"/>
      <c r="AP173" s="1151"/>
      <c r="AQ173" s="1151"/>
      <c r="AR173" s="1151"/>
      <c r="AS173" s="1151"/>
      <c r="AT173" s="1151"/>
      <c r="AU173" s="1151"/>
      <c r="AV173" s="1151"/>
      <c r="AW173" s="1151"/>
      <c r="AX173" s="1151"/>
      <c r="AY173" s="1151"/>
      <c r="AZ173" s="1151"/>
      <c r="BA173" s="1151"/>
      <c r="BB173" s="1151"/>
      <c r="BC173" s="1151"/>
      <c r="BD173" s="1151"/>
      <c r="BE173" s="1151"/>
      <c r="BF173" s="1151"/>
      <c r="BG173" s="1151"/>
      <c r="BH173" s="1151"/>
      <c r="BI173" s="1151" t="s">
        <v>304</v>
      </c>
      <c r="BJ173" s="1151"/>
      <c r="BK173" s="1296"/>
      <c r="BL173" s="1296"/>
      <c r="BM173" s="1296"/>
      <c r="BN173" s="1151"/>
      <c r="BO173" s="1151"/>
      <c r="BP173" s="1151"/>
      <c r="BQ173" s="1151"/>
      <c r="BR173" s="1151"/>
      <c r="BS173" s="1151"/>
      <c r="BT173" s="1151"/>
      <c r="BU173" s="1151"/>
      <c r="BV173" s="1151"/>
      <c r="BW173" s="1151"/>
    </row>
    <row r="174" spans="1:75" ht="13.5" customHeight="1">
      <c r="A174" s="1091"/>
      <c r="B174" s="15" t="s">
        <v>53</v>
      </c>
      <c r="C174" s="1101" t="str">
        <f>IFERROR(VLOOKUP(C173,科目・教員!$A$1:$B$357,2,0),"")</f>
        <v/>
      </c>
      <c r="D174" s="1068"/>
      <c r="E174" s="1073" t="str">
        <f>IFERROR(VLOOKUP(E173,科目・教員!$A$1:$B$357,2,0),"")</f>
        <v/>
      </c>
      <c r="F174" s="1068"/>
      <c r="G174" s="1073" t="str">
        <f>IFERROR(VLOOKUP(G173,科目・教員!$A$1:$B$357,2,0),"")</f>
        <v/>
      </c>
      <c r="H174" s="1068"/>
      <c r="I174" s="1073" t="str">
        <f>IFERROR(VLOOKUP(I173,科目・教員!$A$1:$B$357,2,0),"")</f>
        <v/>
      </c>
      <c r="J174" s="1068"/>
      <c r="K174" s="1074" t="str">
        <f>IFERROR(VLOOKUP(K173,科目・教員!$A$1:$B$357,2,0),"")</f>
        <v/>
      </c>
      <c r="L174" s="1074"/>
      <c r="M174" s="1101" t="str">
        <f>IFERROR(VLOOKUP(M173,科目・教員!$A$1:$B$357,2,0),"")</f>
        <v/>
      </c>
      <c r="N174" s="1068"/>
      <c r="O174" s="1074" t="str">
        <f>IFERROR(VLOOKUP(O173,科目・教員!$A$1:$B$357,2,0),"")</f>
        <v/>
      </c>
      <c r="P174" s="1068"/>
      <c r="Q174" s="1074" t="str">
        <f>IFERROR(VLOOKUP(Q173,科目・教員!$A$1:$B$357,2,0),"")</f>
        <v/>
      </c>
      <c r="R174" s="1068"/>
      <c r="S174" s="1074" t="str">
        <f>IFERROR(VLOOKUP(S173,科目・教員!$A$1:$B$357,2,0),"")</f>
        <v/>
      </c>
      <c r="T174" s="1068"/>
      <c r="U174" s="812" t="s">
        <v>716</v>
      </c>
      <c r="Z174" s="1091"/>
      <c r="AA174" s="1152"/>
      <c r="AB174" s="1152"/>
      <c r="AC174" s="1152"/>
      <c r="AD174" s="1152"/>
      <c r="AE174" s="1152"/>
      <c r="AF174" s="1152"/>
      <c r="AG174" s="1152"/>
      <c r="AH174" s="1152"/>
      <c r="AI174" s="1152"/>
      <c r="AJ174" s="1152"/>
      <c r="AK174" s="1152"/>
      <c r="AL174" s="1152"/>
      <c r="AM174" s="1152"/>
      <c r="AN174" s="1152"/>
      <c r="AO174" s="1152"/>
      <c r="AP174" s="1152"/>
      <c r="AQ174" s="1152"/>
      <c r="AR174" s="1152"/>
      <c r="AS174" s="1152"/>
      <c r="AT174" s="1152"/>
      <c r="AU174" s="1152"/>
      <c r="AV174" s="1152"/>
      <c r="AW174" s="1152"/>
      <c r="AX174" s="1152"/>
      <c r="AY174" s="1152"/>
      <c r="AZ174" s="1152"/>
      <c r="BA174" s="1152"/>
      <c r="BB174" s="1152"/>
      <c r="BC174" s="1152"/>
      <c r="BD174" s="1152"/>
      <c r="BE174" s="1152"/>
      <c r="BF174" s="1152"/>
      <c r="BG174" s="1152"/>
      <c r="BH174" s="1152"/>
      <c r="BI174" s="1152"/>
      <c r="BJ174" s="1152"/>
      <c r="BK174" s="1296"/>
      <c r="BL174" s="1296"/>
      <c r="BM174" s="1296"/>
      <c r="BN174" s="1152"/>
      <c r="BO174" s="1152"/>
      <c r="BP174" s="1152"/>
      <c r="BQ174" s="1152"/>
      <c r="BR174" s="1152"/>
      <c r="BS174" s="1152"/>
      <c r="BT174" s="1152"/>
      <c r="BU174" s="1152"/>
      <c r="BV174" s="1152"/>
      <c r="BW174" s="1152"/>
    </row>
    <row r="175" spans="1:75" ht="13.5" customHeight="1">
      <c r="A175" s="1091"/>
      <c r="B175" s="15" t="s">
        <v>59</v>
      </c>
      <c r="C175" s="1101" t="str">
        <f>VLOOKUP($C152,'2025年度(1年前期)'!$B$5:$N$208,COLUMN('2025年度(1年前期)'!$K$5)+1,0)&amp;""</f>
        <v/>
      </c>
      <c r="D175" s="1068"/>
      <c r="E175" s="1073" t="str">
        <f>VLOOKUP($C152,'2025年度(2年前期)'!$B$5:$N$208,COLUMN('2025年度(2年前期)'!$K$5)+1,0)&amp;""</f>
        <v/>
      </c>
      <c r="F175" s="1068"/>
      <c r="G175" s="1073" t="str">
        <f>VLOOKUP($C152,'2025年度(3年前期)'!$B$5:$N$208,COLUMN('2025年度(3年前期)'!$K$5)+1,0)&amp;""</f>
        <v/>
      </c>
      <c r="H175" s="1068"/>
      <c r="I175" s="1073" t="str">
        <f>VLOOKUP($C152,'2025年度(4年前期)'!$B$5:$N$208,COLUMN('2025年度(4年前期)'!$K$5)+1,0)&amp;""</f>
        <v/>
      </c>
      <c r="J175" s="1068"/>
      <c r="K175" s="1074" t="str">
        <f>VLOOKUP($C152,'2025年度(助産前期)'!$B$5:$N$208,COLUMN('2025年度(助産前期)'!$K$5)+1,0)&amp;""</f>
        <v/>
      </c>
      <c r="L175" s="1074"/>
      <c r="M175" s="1101" t="str">
        <f>VLOOKUP($C152,'2025年度(M1前期)'!$B$5:$N$208,COLUMN('2025年度(M1前期)'!$K$5)+1,0)&amp;""</f>
        <v/>
      </c>
      <c r="N175" s="1068"/>
      <c r="O175" s="1074" t="str">
        <f>VLOOKUP($C152,'2025年度(M2前期)'!$B$5:$N$208,COLUMN('2025年度(M2前期)'!$K$5)+1,0)&amp;""</f>
        <v/>
      </c>
      <c r="P175" s="1068"/>
      <c r="Q175" s="1074" t="str">
        <f>VLOOKUP($C152,'2025年度(D1前期)'!$B$5:$N$208,COLUMN('2025年度(D1前期)'!$K$5)+1,0)&amp;""</f>
        <v/>
      </c>
      <c r="R175" s="1068"/>
      <c r="S175" s="1074" t="str">
        <f>VLOOKUP($C152,'2025年度(D23前期)'!$B$5:$N$208,COLUMN('2025年度(D23前期)'!$K$5)+1,0)&amp;""</f>
        <v/>
      </c>
      <c r="T175" s="1068"/>
      <c r="U175" s="812" t="s">
        <v>168</v>
      </c>
      <c r="Z175" s="1091"/>
      <c r="AA175" s="1152"/>
      <c r="AB175" s="1152"/>
      <c r="AC175" s="1152"/>
      <c r="AD175" s="1152"/>
      <c r="AE175" s="1152"/>
      <c r="AF175" s="1152"/>
      <c r="AG175" s="1152"/>
      <c r="AH175" s="1152"/>
      <c r="AI175" s="1152"/>
      <c r="AJ175" s="1152"/>
      <c r="AK175" s="1152"/>
      <c r="AL175" s="1152"/>
      <c r="AM175" s="1152"/>
      <c r="AN175" s="1152"/>
      <c r="AO175" s="1152"/>
      <c r="AP175" s="1152"/>
      <c r="AQ175" s="1152"/>
      <c r="AR175" s="1152"/>
      <c r="AS175" s="1152"/>
      <c r="AT175" s="1152"/>
      <c r="AU175" s="1152"/>
      <c r="AV175" s="1152"/>
      <c r="AW175" s="1152"/>
      <c r="AX175" s="1152"/>
      <c r="AY175" s="1152"/>
      <c r="AZ175" s="1152"/>
      <c r="BA175" s="1152"/>
      <c r="BB175" s="1152"/>
      <c r="BC175" s="1152"/>
      <c r="BD175" s="1152"/>
      <c r="BE175" s="1152"/>
      <c r="BF175" s="1152"/>
      <c r="BG175" s="1152"/>
      <c r="BH175" s="1152"/>
      <c r="BI175" s="1152"/>
      <c r="BJ175" s="1152"/>
      <c r="BK175" s="1296"/>
      <c r="BL175" s="1296"/>
      <c r="BM175" s="1296"/>
      <c r="BN175" s="1152"/>
      <c r="BO175" s="1152"/>
      <c r="BP175" s="1152"/>
      <c r="BQ175" s="1152"/>
      <c r="BR175" s="1152"/>
      <c r="BS175" s="1152"/>
      <c r="BT175" s="1152"/>
      <c r="BU175" s="1152"/>
      <c r="BV175" s="1152"/>
      <c r="BW175" s="1152"/>
    </row>
    <row r="176" spans="1:75" ht="13.5" customHeight="1">
      <c r="A176" s="1092"/>
      <c r="B176" s="16" t="s">
        <v>56</v>
      </c>
      <c r="C176" s="1061"/>
      <c r="D176" s="1075"/>
      <c r="E176" s="1063"/>
      <c r="F176" s="1075"/>
      <c r="G176" s="1063"/>
      <c r="H176" s="1075"/>
      <c r="I176" s="1063"/>
      <c r="J176" s="1075"/>
      <c r="K176" s="1064"/>
      <c r="L176" s="1064"/>
      <c r="M176" s="1061"/>
      <c r="N176" s="1075"/>
      <c r="O176" s="1064"/>
      <c r="P176" s="1075"/>
      <c r="Q176" s="1064"/>
      <c r="R176" s="1075"/>
      <c r="S176" s="1064"/>
      <c r="T176" s="1075"/>
      <c r="U176" s="813" t="s">
        <v>420</v>
      </c>
      <c r="V176" s="20"/>
      <c r="W176" s="20"/>
      <c r="X176" s="20"/>
      <c r="Y176" s="20"/>
      <c r="Z176" s="1092"/>
      <c r="AA176" s="1153"/>
      <c r="AB176" s="1153"/>
      <c r="AC176" s="1153"/>
      <c r="AD176" s="1153"/>
      <c r="AE176" s="1153"/>
      <c r="AF176" s="1153"/>
      <c r="AG176" s="1153"/>
      <c r="AH176" s="1153"/>
      <c r="AI176" s="1153"/>
      <c r="AJ176" s="1153"/>
      <c r="AK176" s="1153"/>
      <c r="AL176" s="1153"/>
      <c r="AM176" s="1153"/>
      <c r="AN176" s="1153"/>
      <c r="AO176" s="1153"/>
      <c r="AP176" s="1153"/>
      <c r="AQ176" s="1153"/>
      <c r="AR176" s="1153"/>
      <c r="AS176" s="1153"/>
      <c r="AT176" s="1153"/>
      <c r="AU176" s="1153"/>
      <c r="AV176" s="1153"/>
      <c r="AW176" s="1153"/>
      <c r="AX176" s="1153"/>
      <c r="AY176" s="1153"/>
      <c r="AZ176" s="1153"/>
      <c r="BA176" s="1153"/>
      <c r="BB176" s="1153"/>
      <c r="BC176" s="1153"/>
      <c r="BD176" s="1153"/>
      <c r="BE176" s="1153"/>
      <c r="BF176" s="1153"/>
      <c r="BG176" s="1153"/>
      <c r="BH176" s="1153"/>
      <c r="BI176" s="1153"/>
      <c r="BJ176" s="1153"/>
      <c r="BK176" s="1296"/>
      <c r="BL176" s="1296"/>
      <c r="BM176" s="1296"/>
      <c r="BN176" s="1153"/>
      <c r="BO176" s="1153"/>
      <c r="BP176" s="1153"/>
      <c r="BQ176" s="1153"/>
      <c r="BR176" s="1153"/>
      <c r="BS176" s="1153"/>
      <c r="BT176" s="1153"/>
      <c r="BU176" s="1153"/>
      <c r="BV176" s="1153"/>
      <c r="BW176" s="1153"/>
    </row>
    <row r="177" spans="1:75" ht="21.75">
      <c r="A177" s="5"/>
      <c r="B177" s="6"/>
      <c r="C177" s="1077">
        <f>C152+1</f>
        <v>45846</v>
      </c>
      <c r="D177" s="1077"/>
      <c r="E177" s="1077"/>
      <c r="F177" s="1077"/>
      <c r="G177" s="1077"/>
      <c r="H177" s="1077"/>
      <c r="I177" s="1077"/>
      <c r="J177" s="1077"/>
      <c r="K177" s="1077"/>
      <c r="L177" s="1077"/>
      <c r="M177" s="1077"/>
      <c r="N177" s="1077"/>
      <c r="O177" s="1077"/>
      <c r="P177" s="1077"/>
      <c r="Q177" s="1077"/>
      <c r="R177" s="1077"/>
      <c r="S177" s="1077"/>
      <c r="T177" s="1077"/>
      <c r="U177" s="1049">
        <f>C177</f>
        <v>45846</v>
      </c>
      <c r="V177" s="1050"/>
      <c r="W177" s="1050"/>
      <c r="X177" s="1050"/>
      <c r="Y177" s="1050"/>
      <c r="Z177" s="1051"/>
      <c r="AA177" s="41">
        <v>101</v>
      </c>
      <c r="AB177" s="41">
        <v>102</v>
      </c>
      <c r="AC177" s="41">
        <v>103</v>
      </c>
      <c r="AD177" s="41" t="s">
        <v>16</v>
      </c>
      <c r="AE177" s="41" t="s">
        <v>17</v>
      </c>
      <c r="AF177" s="41" t="s">
        <v>18</v>
      </c>
      <c r="AG177" s="41">
        <v>201</v>
      </c>
      <c r="AH177" s="85">
        <v>202</v>
      </c>
      <c r="AI177" s="51">
        <v>203</v>
      </c>
      <c r="AJ177" s="41">
        <v>204</v>
      </c>
      <c r="AK177" s="41">
        <v>205</v>
      </c>
      <c r="AL177" s="41" t="s">
        <v>19</v>
      </c>
      <c r="AM177" s="41" t="s">
        <v>69</v>
      </c>
      <c r="AN177" s="41" t="s">
        <v>21</v>
      </c>
      <c r="AO177" s="41" t="s">
        <v>22</v>
      </c>
      <c r="AP177" s="41" t="s">
        <v>23</v>
      </c>
      <c r="AQ177" s="41" t="s">
        <v>24</v>
      </c>
      <c r="AR177" s="41" t="s">
        <v>25</v>
      </c>
      <c r="AS177" s="41" t="s">
        <v>26</v>
      </c>
      <c r="AT177" s="41" t="s">
        <v>27</v>
      </c>
      <c r="AU177" s="41" t="s">
        <v>28</v>
      </c>
      <c r="AV177" s="41" t="s">
        <v>29</v>
      </c>
      <c r="AW177" s="41">
        <v>301</v>
      </c>
      <c r="AX177" s="42">
        <v>302</v>
      </c>
      <c r="AY177" s="43">
        <v>303</v>
      </c>
      <c r="AZ177" s="43">
        <v>304</v>
      </c>
      <c r="BA177" s="41" t="s">
        <v>30</v>
      </c>
      <c r="BB177" s="41" t="s">
        <v>31</v>
      </c>
      <c r="BC177" s="42" t="s">
        <v>32</v>
      </c>
      <c r="BD177" s="41" t="s">
        <v>33</v>
      </c>
      <c r="BE177" s="41" t="s">
        <v>34</v>
      </c>
      <c r="BF177" s="41" t="s">
        <v>35</v>
      </c>
      <c r="BG177" s="41" t="s">
        <v>36</v>
      </c>
      <c r="BH177" s="41" t="s">
        <v>37</v>
      </c>
      <c r="BI177" s="41" t="s">
        <v>38</v>
      </c>
      <c r="BJ177" s="41" t="s">
        <v>39</v>
      </c>
      <c r="BK177" s="44" t="s">
        <v>538</v>
      </c>
      <c r="BL177" s="44" t="s">
        <v>539</v>
      </c>
      <c r="BM177" s="44" t="s">
        <v>540</v>
      </c>
      <c r="BN177" s="44" t="s">
        <v>40</v>
      </c>
      <c r="BO177" s="44" t="s">
        <v>41</v>
      </c>
      <c r="BP177" s="44" t="s">
        <v>354</v>
      </c>
      <c r="BQ177" s="45" t="s">
        <v>42</v>
      </c>
      <c r="BR177" s="45" t="s">
        <v>43</v>
      </c>
      <c r="BS177" s="45" t="s">
        <v>44</v>
      </c>
      <c r="BT177" s="45" t="s">
        <v>45</v>
      </c>
      <c r="BU177" s="45" t="s">
        <v>46</v>
      </c>
      <c r="BV177" s="45" t="s">
        <v>47</v>
      </c>
      <c r="BW177" s="45" t="s">
        <v>48</v>
      </c>
    </row>
    <row r="178" spans="1:75" ht="13.5" customHeight="1">
      <c r="A178" s="1091" t="s">
        <v>49</v>
      </c>
      <c r="B178" s="12" t="s">
        <v>50</v>
      </c>
      <c r="C178" s="1079" t="str">
        <f>VLOOKUP($C177,'2025年度(1年前期)'!$B$5:$N$208,COLUMN('2025年度(1年前期)'!$C$5),0)&amp;""</f>
        <v/>
      </c>
      <c r="D178" s="1080"/>
      <c r="E178" s="1081" t="str">
        <f>VLOOKUP($C177,'2025年度(2年前期)'!$B$5:$N$208,COLUMN('2025年度(2年前期)'!$C$5),0)&amp;""</f>
        <v/>
      </c>
      <c r="F178" s="1080"/>
      <c r="G178" s="1148" t="str">
        <f>VLOOKUP($C177,'2025年度(3年前期)'!$B$5:$N$208,COLUMN('2025年度(3年前期)'!$C$5),0)&amp;""</f>
        <v>政策医療看護論Ⅰ(NCNP 中村看護部長)</v>
      </c>
      <c r="H178" s="1123"/>
      <c r="I178" s="1081" t="str">
        <f>VLOOKUP($C177,'2025年度(4年前期)'!$B$5:$N$208,COLUMN('2025年度(4年前期)'!$C$5),0)&amp;""</f>
        <v>政策医療看護学実習</v>
      </c>
      <c r="J178" s="1080"/>
      <c r="K178" s="1072" t="str">
        <f>VLOOKUP($C177,'2025年度(助産前期)'!$B$5:$N$208,COLUMN('2025年度(助産前期)'!$C$5),0)&amp;""</f>
        <v>助産学臨床講義</v>
      </c>
      <c r="L178" s="1096"/>
      <c r="M178" s="1105" t="str">
        <f>VLOOKUP($C177,'2025年度(M1前期)'!$B$5:$N$208,COLUMN('2025年度(M1前期)'!$C$5),0)&amp;""</f>
        <v>生理学特論</v>
      </c>
      <c r="N178" s="1096"/>
      <c r="O178" s="1081" t="str">
        <f>VLOOKUP($C177,'2025年度(M2前期)'!$B$5:$N$208,COLUMN('2025年度(M2前期)'!$C$5),0)&amp;""</f>
        <v/>
      </c>
      <c r="P178" s="1080"/>
      <c r="Q178" s="1081" t="str">
        <f>VLOOKUP($C177,'2025年度(D1前期)'!$B$5:$N$208,COLUMN('2025年度(D1前期)'!$C$5),0)&amp;""</f>
        <v>成育看護学特論Ｂ
成人看護学演習Ｂ</v>
      </c>
      <c r="R178" s="1080"/>
      <c r="S178" s="1072" t="str">
        <f>VLOOKUP($C177,'2025年度(D23前期)'!$B$5:$N$208,COLUMN('2025年度(D23前期)'!$C$5),0)&amp;""</f>
        <v>特別研究</v>
      </c>
      <c r="T178" s="1080"/>
      <c r="U178" s="17"/>
      <c r="X178" s="83"/>
      <c r="Y178" s="971" t="s">
        <v>262</v>
      </c>
      <c r="Z178" s="1095" t="str">
        <f>A178</f>
        <v xml:space="preserve">１時限（09：20～10：50） </v>
      </c>
      <c r="AA178" s="1151"/>
      <c r="AB178" s="1151"/>
      <c r="AC178" s="1151"/>
      <c r="AD178" s="1151"/>
      <c r="AE178" s="1151" t="s">
        <v>655</v>
      </c>
      <c r="AF178" s="1151"/>
      <c r="AG178" s="1151" t="s">
        <v>703</v>
      </c>
      <c r="AH178" s="1151"/>
      <c r="AI178" s="1151"/>
      <c r="AJ178" s="1151"/>
      <c r="AK178" s="1151"/>
      <c r="AL178" s="1151"/>
      <c r="AM178" s="1151"/>
      <c r="AN178" s="1151" t="s">
        <v>703</v>
      </c>
      <c r="AO178" s="1151" t="s">
        <v>703</v>
      </c>
      <c r="AP178" s="1151" t="s">
        <v>703</v>
      </c>
      <c r="AQ178" s="1151" t="s">
        <v>703</v>
      </c>
      <c r="AR178" s="1151" t="s">
        <v>703</v>
      </c>
      <c r="AS178" s="1296"/>
      <c r="AT178" s="1296"/>
      <c r="AU178" s="1296"/>
      <c r="AV178" s="1296"/>
      <c r="AW178" s="1296"/>
      <c r="AX178" s="1296"/>
      <c r="AY178" s="1296"/>
      <c r="AZ178" s="1296"/>
      <c r="BA178" s="1296"/>
      <c r="BB178" s="1296"/>
      <c r="BC178" s="1151"/>
      <c r="BD178" s="1151"/>
      <c r="BE178" s="1151"/>
      <c r="BF178" s="1151"/>
      <c r="BG178" s="1151"/>
      <c r="BH178" s="1151"/>
      <c r="BI178" s="1151"/>
      <c r="BJ178" s="1296"/>
      <c r="BK178" s="1296"/>
      <c r="BL178" s="1296"/>
      <c r="BM178" s="1296"/>
      <c r="BN178" s="1151" t="s">
        <v>323</v>
      </c>
      <c r="BO178" s="1151"/>
      <c r="BP178" s="1151"/>
      <c r="BQ178" s="1151"/>
      <c r="BR178" s="1151"/>
      <c r="BS178" s="1151"/>
      <c r="BT178" s="1151"/>
      <c r="BU178" s="1151"/>
      <c r="BV178" s="1151"/>
      <c r="BW178" s="1151"/>
    </row>
    <row r="179" spans="1:75" ht="13.5" customHeight="1">
      <c r="A179" s="1091"/>
      <c r="B179" s="15" t="s">
        <v>53</v>
      </c>
      <c r="C179" s="1065" t="str">
        <f>IFERROR(VLOOKUP(C178,科目・教員!$A$1:$B$357,2,0),"")</f>
        <v/>
      </c>
      <c r="D179" s="1066"/>
      <c r="E179" s="1067" t="str">
        <f>IFERROR(VLOOKUP(E178,科目・教員!$A$1:$B$357,2,0),"")</f>
        <v/>
      </c>
      <c r="F179" s="1066"/>
      <c r="G179" s="1147" t="str">
        <f>IFERROR(VLOOKUP(G178,科目・教員!$A$1:$B$357,2,0),"")</f>
        <v/>
      </c>
      <c r="H179" s="1119"/>
      <c r="I179" s="1067" t="str">
        <f>IFERROR(VLOOKUP(I178,科目・教員!$A$1:$B$357,2,0),"")</f>
        <v>各担当教員</v>
      </c>
      <c r="J179" s="1066"/>
      <c r="K179" s="1068" t="str">
        <f>IFERROR(VLOOKUP(K178,科目・教員!$A$1:$B$357,2,0),"")</f>
        <v/>
      </c>
      <c r="L179" s="1070"/>
      <c r="M179" s="1104" t="str">
        <f>IFERROR(VLOOKUP(M178,科目・教員!$A$1:$B$357,2,0),"")</f>
        <v>大曲　貴夫</v>
      </c>
      <c r="N179" s="1066"/>
      <c r="O179" s="1067" t="str">
        <f>IFERROR(VLOOKUP(O178,科目・教員!$A$1:$B$357,2,0),"")</f>
        <v/>
      </c>
      <c r="P179" s="1066"/>
      <c r="Q179" s="1067" t="str">
        <f>IFERROR(VLOOKUP(Q178,科目・教員!$A$1:$B$357,2,0),"")</f>
        <v/>
      </c>
      <c r="R179" s="1066"/>
      <c r="S179" s="1068" t="str">
        <f>IFERROR(VLOOKUP(S178,科目・教員!$A$1:$B$357,2,0),"")</f>
        <v/>
      </c>
      <c r="T179" s="1066"/>
      <c r="U179" s="17"/>
      <c r="X179" s="84"/>
      <c r="Y179" s="971" t="s">
        <v>250</v>
      </c>
      <c r="Z179" s="1091"/>
      <c r="AA179" s="1152"/>
      <c r="AB179" s="1152"/>
      <c r="AC179" s="1152"/>
      <c r="AD179" s="1152"/>
      <c r="AE179" s="1152"/>
      <c r="AF179" s="1152"/>
      <c r="AG179" s="1152"/>
      <c r="AH179" s="1152"/>
      <c r="AI179" s="1152"/>
      <c r="AJ179" s="1152"/>
      <c r="AK179" s="1152"/>
      <c r="AL179" s="1152"/>
      <c r="AM179" s="1152"/>
      <c r="AN179" s="1152"/>
      <c r="AO179" s="1152"/>
      <c r="AP179" s="1152"/>
      <c r="AQ179" s="1152"/>
      <c r="AR179" s="1152"/>
      <c r="AS179" s="1296"/>
      <c r="AT179" s="1296"/>
      <c r="AU179" s="1296"/>
      <c r="AV179" s="1296"/>
      <c r="AW179" s="1296"/>
      <c r="AX179" s="1296"/>
      <c r="AY179" s="1296"/>
      <c r="AZ179" s="1296"/>
      <c r="BA179" s="1296"/>
      <c r="BB179" s="1296"/>
      <c r="BC179" s="1152"/>
      <c r="BD179" s="1152"/>
      <c r="BE179" s="1152"/>
      <c r="BF179" s="1152"/>
      <c r="BG179" s="1152"/>
      <c r="BH179" s="1152"/>
      <c r="BI179" s="1152"/>
      <c r="BJ179" s="1296"/>
      <c r="BK179" s="1296"/>
      <c r="BL179" s="1296"/>
      <c r="BM179" s="1296"/>
      <c r="BN179" s="1152"/>
      <c r="BO179" s="1152"/>
      <c r="BP179" s="1152"/>
      <c r="BQ179" s="1152"/>
      <c r="BR179" s="1152"/>
      <c r="BS179" s="1152"/>
      <c r="BT179" s="1152"/>
      <c r="BU179" s="1152"/>
      <c r="BV179" s="1152"/>
      <c r="BW179" s="1152"/>
    </row>
    <row r="180" spans="1:75" ht="13.5" customHeight="1">
      <c r="A180" s="1091"/>
      <c r="B180" s="15" t="s">
        <v>59</v>
      </c>
      <c r="C180" s="1065" t="str">
        <f>VLOOKUP($C177,'2025年度(1年前期)'!$B$5:$N$208,COLUMN('2025年度(1年前期)'!$C$5)+1,0)&amp;""</f>
        <v/>
      </c>
      <c r="D180" s="1066"/>
      <c r="E180" s="1067" t="str">
        <f>VLOOKUP($C177,'2025年度(2年前期)'!$B$5:$N$208,COLUMN('2025年度(2年前期)'!$C$5)+1,0)&amp;""</f>
        <v/>
      </c>
      <c r="F180" s="1066"/>
      <c r="G180" s="1147" t="str">
        <f>VLOOKUP($C177,'2025年度(3年前期)'!$B$5:$N$208,COLUMN('2025年度(3年前期)'!$C$5)+1,0)&amp;""</f>
        <v>大講義室</v>
      </c>
      <c r="H180" s="1119"/>
      <c r="I180" s="1067" t="str">
        <f>VLOOKUP($C177,'2025年度(4年前期)'!$B$5:$N$208,COLUMN('2025年度(4年前期)'!$C$5)+1,0)&amp;""</f>
        <v>感染:201･演習21～25 精神：102</v>
      </c>
      <c r="J180" s="1066"/>
      <c r="K180" s="1068" t="str">
        <f>VLOOKUP($C177,'2025年度(助産前期)'!$B$5:$N$208,COLUMN('2025年度(助産前期)'!$C$5)+1,0)&amp;""</f>
        <v/>
      </c>
      <c r="L180" s="1070"/>
      <c r="M180" s="1104" t="str">
        <f>VLOOKUP($C177,'2025年度(M1前期)'!$B$5:$N$208,COLUMN('2025年度(M1前期)'!C$5)+1,0)&amp;""</f>
        <v>ＮＣＧＭ</v>
      </c>
      <c r="N180" s="1066"/>
      <c r="O180" s="1067" t="str">
        <f>VLOOKUP($C177,'2025年度(M2前期)'!$B$5:$N$208,COLUMN('2025年度(M2前期)'!$C$5)+1,0)&amp;""</f>
        <v/>
      </c>
      <c r="P180" s="1066"/>
      <c r="Q180" s="1067" t="str">
        <f>VLOOKUP($C177,'2025年度(D1前期)'!$B$5:$N$208,COLUMN('2025年度(D1前期)'!$C$5)+1,0)&amp;""</f>
        <v>成育:別途指定
成人:別途指定</v>
      </c>
      <c r="R180" s="1066"/>
      <c r="S180" s="1068" t="str">
        <f>VLOOKUP($C177,'2025年度(D23前期)'!$B$5:$N$208,COLUMN('2025年度(D23前期)'!$C$5)+1,0)&amp;""</f>
        <v/>
      </c>
      <c r="T180" s="1066"/>
      <c r="U180" s="17"/>
      <c r="X180" s="84"/>
      <c r="Y180" s="971" t="s">
        <v>321</v>
      </c>
      <c r="Z180" s="1091"/>
      <c r="AA180" s="1152"/>
      <c r="AB180" s="1152"/>
      <c r="AC180" s="1152"/>
      <c r="AD180" s="1152"/>
      <c r="AE180" s="1152"/>
      <c r="AF180" s="1152"/>
      <c r="AG180" s="1152"/>
      <c r="AH180" s="1152"/>
      <c r="AI180" s="1152"/>
      <c r="AJ180" s="1152"/>
      <c r="AK180" s="1152"/>
      <c r="AL180" s="1152"/>
      <c r="AM180" s="1152"/>
      <c r="AN180" s="1152"/>
      <c r="AO180" s="1152"/>
      <c r="AP180" s="1152"/>
      <c r="AQ180" s="1152"/>
      <c r="AR180" s="1152"/>
      <c r="AS180" s="1296"/>
      <c r="AT180" s="1296"/>
      <c r="AU180" s="1296"/>
      <c r="AV180" s="1296"/>
      <c r="AW180" s="1296"/>
      <c r="AX180" s="1296"/>
      <c r="AY180" s="1296"/>
      <c r="AZ180" s="1296"/>
      <c r="BA180" s="1296"/>
      <c r="BB180" s="1296"/>
      <c r="BC180" s="1152"/>
      <c r="BD180" s="1152"/>
      <c r="BE180" s="1152"/>
      <c r="BF180" s="1152"/>
      <c r="BG180" s="1152"/>
      <c r="BH180" s="1152"/>
      <c r="BI180" s="1152"/>
      <c r="BJ180" s="1296"/>
      <c r="BK180" s="1296"/>
      <c r="BL180" s="1296"/>
      <c r="BM180" s="1296"/>
      <c r="BN180" s="1152"/>
      <c r="BO180" s="1152"/>
      <c r="BP180" s="1152"/>
      <c r="BQ180" s="1152"/>
      <c r="BR180" s="1152"/>
      <c r="BS180" s="1152"/>
      <c r="BT180" s="1152"/>
      <c r="BU180" s="1152"/>
      <c r="BV180" s="1152"/>
      <c r="BW180" s="1152"/>
    </row>
    <row r="181" spans="1:75" ht="13.5" customHeight="1">
      <c r="A181" s="1092"/>
      <c r="B181" s="16" t="s">
        <v>56</v>
      </c>
      <c r="C181" s="1061"/>
      <c r="D181" s="1062"/>
      <c r="E181" s="1063"/>
      <c r="F181" s="1062"/>
      <c r="G181" s="1280"/>
      <c r="H181" s="1283"/>
      <c r="I181" s="1063"/>
      <c r="J181" s="1062"/>
      <c r="K181" s="1064"/>
      <c r="L181" s="1069"/>
      <c r="M181" s="1106"/>
      <c r="N181" s="1062"/>
      <c r="O181" s="1063"/>
      <c r="P181" s="1062"/>
      <c r="Q181" s="1063"/>
      <c r="R181" s="1062"/>
      <c r="S181" s="1064"/>
      <c r="T181" s="1062"/>
      <c r="U181" s="17"/>
      <c r="X181" s="84"/>
      <c r="Y181" s="971" t="s">
        <v>505</v>
      </c>
      <c r="Z181" s="1092"/>
      <c r="AA181" s="1153"/>
      <c r="AB181" s="1153"/>
      <c r="AC181" s="1153"/>
      <c r="AD181" s="1153"/>
      <c r="AE181" s="1153"/>
      <c r="AF181" s="1153"/>
      <c r="AG181" s="1153"/>
      <c r="AH181" s="1153"/>
      <c r="AI181" s="1153"/>
      <c r="AJ181" s="1153"/>
      <c r="AK181" s="1153"/>
      <c r="AL181" s="1153"/>
      <c r="AM181" s="1153"/>
      <c r="AN181" s="1153"/>
      <c r="AO181" s="1153"/>
      <c r="AP181" s="1153"/>
      <c r="AQ181" s="1153"/>
      <c r="AR181" s="1153"/>
      <c r="AS181" s="1296"/>
      <c r="AT181" s="1296"/>
      <c r="AU181" s="1296"/>
      <c r="AV181" s="1296"/>
      <c r="AW181" s="1296"/>
      <c r="AX181" s="1296"/>
      <c r="AY181" s="1296"/>
      <c r="AZ181" s="1296"/>
      <c r="BA181" s="1296"/>
      <c r="BB181" s="1296"/>
      <c r="BC181" s="1153"/>
      <c r="BD181" s="1153"/>
      <c r="BE181" s="1153"/>
      <c r="BF181" s="1153"/>
      <c r="BG181" s="1153"/>
      <c r="BH181" s="1153"/>
      <c r="BI181" s="1153"/>
      <c r="BJ181" s="1296"/>
      <c r="BK181" s="1296"/>
      <c r="BL181" s="1296"/>
      <c r="BM181" s="1296"/>
      <c r="BN181" s="1153"/>
      <c r="BO181" s="1153"/>
      <c r="BP181" s="1153"/>
      <c r="BQ181" s="1153"/>
      <c r="BR181" s="1153"/>
      <c r="BS181" s="1153"/>
      <c r="BT181" s="1153"/>
      <c r="BU181" s="1153"/>
      <c r="BV181" s="1153"/>
      <c r="BW181" s="1153"/>
    </row>
    <row r="182" spans="1:75" ht="13.5" customHeight="1">
      <c r="A182" s="1091" t="s">
        <v>58</v>
      </c>
      <c r="B182" s="15" t="s">
        <v>50</v>
      </c>
      <c r="C182" s="1079" t="str">
        <f>VLOOKUP($C177,'2025年度(1年前期)'!$B$5:$N$208,COLUMN('2025年度(1年前期)'!$E$5),0)&amp;""</f>
        <v>人体の構造と機能Ⅰ</v>
      </c>
      <c r="D182" s="1080"/>
      <c r="E182" s="1081" t="str">
        <f>VLOOKUP($C177,'2025年度(2年前期)'!$B$5:$N$208,COLUMN('2025年度(2年前期)'!$E$5),0)&amp;""</f>
        <v/>
      </c>
      <c r="F182" s="1080"/>
      <c r="G182" s="1081" t="str">
        <f>VLOOKUP($C177,'2025年度(3年前期)'!$B$5:$N$208,COLUMN('2025年度(3年前期)'!$E$5),0)&amp;""</f>
        <v>周産期看護</v>
      </c>
      <c r="H182" s="1080"/>
      <c r="I182" s="1081" t="str">
        <f>VLOOKUP($C177,'2025年度(4年前期)'!$B$5:$N$208,COLUMN('2025年度(4年前期)'!$E$5),0)&amp;""</f>
        <v>政策医療看護学実習</v>
      </c>
      <c r="J182" s="1080"/>
      <c r="K182" s="1072" t="str">
        <f>VLOOKUP($C177,'2025年度(助産前期)'!$B$5:$N$208,COLUMN('2025年度(助産前期)'!$E$5),0)&amp;""</f>
        <v>助産学臨床講義</v>
      </c>
      <c r="L182" s="1096"/>
      <c r="M182" s="1079" t="str">
        <f>VLOOKUP($C177,'2025年度(M1前期)'!$B$5:$N$208,COLUMN('2025年度(M1前期)'!$E$5),0)&amp;""</f>
        <v>生理学特論</v>
      </c>
      <c r="N182" s="1080"/>
      <c r="O182" s="1072" t="str">
        <f>VLOOKUP($C177,'2025年度(M2前期)'!$B$5:$N$208,COLUMN('2025年度(M2前期)'!$E$5),0)&amp;""</f>
        <v/>
      </c>
      <c r="P182" s="1080"/>
      <c r="Q182" s="1072" t="str">
        <f>VLOOKUP($C177,'2025年度(D1前期)'!$B$5:$N$208,COLUMN('2025年度(D1前期)'!$E$5),0)&amp;""</f>
        <v>成育看護学特論Ｂ
成人看護学演習Ｂ</v>
      </c>
      <c r="R182" s="1080"/>
      <c r="S182" s="1072" t="str">
        <f>VLOOKUP($C177,'2025年度(D23前期)'!$B$5:$N$208,COLUMN('2025年度(D23前期)'!$E$5),0)&amp;""</f>
        <v>特別研究</v>
      </c>
      <c r="T182" s="1080"/>
      <c r="U182" s="17"/>
      <c r="Y182" s="971"/>
      <c r="Z182" s="1091" t="str">
        <f>A182</f>
        <v>２時限（11：00～12：30）</v>
      </c>
      <c r="AA182" s="1151" t="s">
        <v>224</v>
      </c>
      <c r="AB182" s="1151"/>
      <c r="AC182" s="1151"/>
      <c r="AD182" s="1151"/>
      <c r="AE182" s="1151" t="s">
        <v>655</v>
      </c>
      <c r="AF182" s="1151"/>
      <c r="AG182" s="1151" t="s">
        <v>703</v>
      </c>
      <c r="AH182" s="1151"/>
      <c r="AI182" s="1151"/>
      <c r="AJ182" s="1151"/>
      <c r="AK182" s="1151"/>
      <c r="AL182" s="1151"/>
      <c r="AM182" s="1151"/>
      <c r="AN182" s="1151" t="s">
        <v>703</v>
      </c>
      <c r="AO182" s="1151" t="s">
        <v>703</v>
      </c>
      <c r="AP182" s="1151" t="s">
        <v>703</v>
      </c>
      <c r="AQ182" s="1151" t="s">
        <v>703</v>
      </c>
      <c r="AR182" s="1151" t="s">
        <v>703</v>
      </c>
      <c r="AS182" s="1296"/>
      <c r="AT182" s="1296"/>
      <c r="AU182" s="1296"/>
      <c r="AV182" s="1296"/>
      <c r="AW182" s="1296"/>
      <c r="AX182" s="1296"/>
      <c r="AY182" s="1296"/>
      <c r="AZ182" s="1296"/>
      <c r="BA182" s="1296"/>
      <c r="BB182" s="1296"/>
      <c r="BC182" s="1151"/>
      <c r="BD182" s="1151"/>
      <c r="BE182" s="1151"/>
      <c r="BF182" s="1151"/>
      <c r="BG182" s="1151"/>
      <c r="BH182" s="1151"/>
      <c r="BI182" s="1151"/>
      <c r="BJ182" s="1296"/>
      <c r="BK182" s="1296"/>
      <c r="BL182" s="1296"/>
      <c r="BM182" s="1296"/>
      <c r="BN182" s="1151" t="s">
        <v>273</v>
      </c>
      <c r="BO182" s="1151"/>
      <c r="BP182" s="1151"/>
      <c r="BQ182" s="1151"/>
      <c r="BR182" s="1151"/>
      <c r="BS182" s="1151"/>
      <c r="BT182" s="1151"/>
      <c r="BU182" s="1151"/>
      <c r="BV182" s="1151"/>
      <c r="BW182" s="1151"/>
    </row>
    <row r="183" spans="1:75" ht="13.5" customHeight="1">
      <c r="A183" s="1091"/>
      <c r="B183" s="15" t="s">
        <v>53</v>
      </c>
      <c r="C183" s="1065" t="str">
        <f>IFERROR(VLOOKUP(C182,科目・教員!$A$1:$B$357,2,0),"")</f>
        <v>本間　典子</v>
      </c>
      <c r="D183" s="1066"/>
      <c r="E183" s="1067" t="str">
        <f>IFERROR(VLOOKUP(E182,科目・教員!$A$1:$B$357,2,0),"")</f>
        <v/>
      </c>
      <c r="F183" s="1066"/>
      <c r="G183" s="1067" t="str">
        <f>IFERROR(VLOOKUP(G182,科目・教員!$A$1:$B$357,2,0),"")</f>
        <v>日置　智華子</v>
      </c>
      <c r="H183" s="1066"/>
      <c r="I183" s="1067" t="str">
        <f>IFERROR(VLOOKUP(I182,科目・教員!$A$1:$B$357,2,0),"")</f>
        <v>各担当教員</v>
      </c>
      <c r="J183" s="1066"/>
      <c r="K183" s="1068" t="str">
        <f>IFERROR(VLOOKUP(K182,科目・教員!$A$1:$B$357,2,0),"")</f>
        <v/>
      </c>
      <c r="L183" s="1070"/>
      <c r="M183" s="1065" t="str">
        <f>IFERROR(VLOOKUP(M182,科目・教員!$A$1:$B$357,2,0),"")</f>
        <v>大曲　貴夫</v>
      </c>
      <c r="N183" s="1066"/>
      <c r="O183" s="1068" t="str">
        <f>IFERROR(VLOOKUP(O182,科目・教員!$A$1:$B$357,2,0),"")</f>
        <v/>
      </c>
      <c r="P183" s="1066"/>
      <c r="Q183" s="1068" t="str">
        <f>IFERROR(VLOOKUP(Q182,科目・教員!$A$1:$B$357,2,0),"")</f>
        <v/>
      </c>
      <c r="R183" s="1066"/>
      <c r="S183" s="1068" t="str">
        <f>IFERROR(VLOOKUP(S182,科目・教員!$A$1:$B$357,2,0),"")</f>
        <v/>
      </c>
      <c r="T183" s="1066"/>
      <c r="U183" s="17"/>
      <c r="Y183" s="971" t="s">
        <v>660</v>
      </c>
      <c r="Z183" s="1091"/>
      <c r="AA183" s="1152"/>
      <c r="AB183" s="1152"/>
      <c r="AC183" s="1152"/>
      <c r="AD183" s="1152"/>
      <c r="AE183" s="1152"/>
      <c r="AF183" s="1152"/>
      <c r="AG183" s="1152"/>
      <c r="AH183" s="1152"/>
      <c r="AI183" s="1152"/>
      <c r="AJ183" s="1152"/>
      <c r="AK183" s="1152"/>
      <c r="AL183" s="1152"/>
      <c r="AM183" s="1152"/>
      <c r="AN183" s="1152"/>
      <c r="AO183" s="1152"/>
      <c r="AP183" s="1152"/>
      <c r="AQ183" s="1152"/>
      <c r="AR183" s="1152"/>
      <c r="AS183" s="1296"/>
      <c r="AT183" s="1296"/>
      <c r="AU183" s="1296"/>
      <c r="AV183" s="1296"/>
      <c r="AW183" s="1296"/>
      <c r="AX183" s="1296"/>
      <c r="AY183" s="1296"/>
      <c r="AZ183" s="1296"/>
      <c r="BA183" s="1296"/>
      <c r="BB183" s="1296"/>
      <c r="BC183" s="1152"/>
      <c r="BD183" s="1152"/>
      <c r="BE183" s="1152"/>
      <c r="BF183" s="1152"/>
      <c r="BG183" s="1152"/>
      <c r="BH183" s="1152"/>
      <c r="BI183" s="1152"/>
      <c r="BJ183" s="1296"/>
      <c r="BK183" s="1296"/>
      <c r="BL183" s="1296"/>
      <c r="BM183" s="1296"/>
      <c r="BN183" s="1152"/>
      <c r="BO183" s="1152"/>
      <c r="BP183" s="1152"/>
      <c r="BQ183" s="1152"/>
      <c r="BR183" s="1152"/>
      <c r="BS183" s="1152"/>
      <c r="BT183" s="1152"/>
      <c r="BU183" s="1152"/>
      <c r="BV183" s="1152"/>
      <c r="BW183" s="1152"/>
    </row>
    <row r="184" spans="1:75" ht="13.5" customHeight="1">
      <c r="A184" s="1091"/>
      <c r="B184" s="15" t="s">
        <v>59</v>
      </c>
      <c r="C184" s="1065" t="str">
        <f>VLOOKUP($C177,'2025年度(1年前期)'!$B$5:$N$208,COLUMN('2025年度(1年前期)'!$E$5)+1,0)&amp;""</f>
        <v>101</v>
      </c>
      <c r="D184" s="1066"/>
      <c r="E184" s="1067" t="str">
        <f>VLOOKUP($C177,'2025年度(2年前期)'!$B$5:$N$208,COLUMN('2025年度(2年前期)'!$E$5)+1,0)&amp;""</f>
        <v/>
      </c>
      <c r="F184" s="1066"/>
      <c r="G184" s="1067" t="str">
        <f>VLOOKUP($C177,'2025年度(3年前期)'!$B$5:$N$208,COLUMN('2025年度(3年前期)'!$E$5)+1,0)&amp;""</f>
        <v>大講義室</v>
      </c>
      <c r="H184" s="1066"/>
      <c r="I184" s="1067" t="str">
        <f>VLOOKUP($C177,'2025年度(4年前期)'!$B$5:$N$208,COLUMN('2025年度(4年前期)'!$E$5)+1,0)&amp;""</f>
        <v>感染:201･演習21～25 精神：102</v>
      </c>
      <c r="J184" s="1066"/>
      <c r="K184" s="1068" t="str">
        <f>VLOOKUP($C177,'2025年度(助産前期)'!$B$5:$N$208,COLUMN('2025年度(助産前期)'!$E$5)+1,0)&amp;""</f>
        <v/>
      </c>
      <c r="L184" s="1070"/>
      <c r="M184" s="1065" t="str">
        <f>VLOOKUP($C177,'2025年度(M1前期)'!$B$5:$N$208,COLUMN('2025年度(M1前期)'!$E$5)+1,0)&amp;""</f>
        <v>ＮＣＧＭ</v>
      </c>
      <c r="N184" s="1066"/>
      <c r="O184" s="1068" t="str">
        <f>VLOOKUP($C177,'2025年度(M2前期)'!$B$5:$N$208,COLUMN('2025年度(M2前期)'!$E$5)+1,0)&amp;""</f>
        <v/>
      </c>
      <c r="P184" s="1066"/>
      <c r="Q184" s="1068" t="str">
        <f>VLOOKUP($C177,'2025年度(D1前期)'!$B$5:$N$208,COLUMN('2025年度(D1前期)'!$E$5)+1,0)&amp;""</f>
        <v>成育:別途指定
成人:別途指定</v>
      </c>
      <c r="R184" s="1066"/>
      <c r="S184" s="1068" t="str">
        <f>VLOOKUP($C177,'2025年度(D23前期)'!$B$5:$N$208,COLUMN('2025年度(D23前期)'!$E$5)+1,0)&amp;""</f>
        <v/>
      </c>
      <c r="T184" s="1066"/>
      <c r="U184" s="17"/>
      <c r="Y184" s="970" t="s">
        <v>662</v>
      </c>
      <c r="Z184" s="1091"/>
      <c r="AA184" s="1152"/>
      <c r="AB184" s="1152"/>
      <c r="AC184" s="1152"/>
      <c r="AD184" s="1152"/>
      <c r="AE184" s="1152"/>
      <c r="AF184" s="1152"/>
      <c r="AG184" s="1152"/>
      <c r="AH184" s="1152"/>
      <c r="AI184" s="1152"/>
      <c r="AJ184" s="1152"/>
      <c r="AK184" s="1152"/>
      <c r="AL184" s="1152"/>
      <c r="AM184" s="1152"/>
      <c r="AN184" s="1152"/>
      <c r="AO184" s="1152"/>
      <c r="AP184" s="1152"/>
      <c r="AQ184" s="1152"/>
      <c r="AR184" s="1152"/>
      <c r="AS184" s="1296"/>
      <c r="AT184" s="1296"/>
      <c r="AU184" s="1296"/>
      <c r="AV184" s="1296"/>
      <c r="AW184" s="1296"/>
      <c r="AX184" s="1296"/>
      <c r="AY184" s="1296"/>
      <c r="AZ184" s="1296"/>
      <c r="BA184" s="1296"/>
      <c r="BB184" s="1296"/>
      <c r="BC184" s="1152"/>
      <c r="BD184" s="1152"/>
      <c r="BE184" s="1152"/>
      <c r="BF184" s="1152"/>
      <c r="BG184" s="1152"/>
      <c r="BH184" s="1152"/>
      <c r="BI184" s="1152"/>
      <c r="BJ184" s="1296"/>
      <c r="BK184" s="1296"/>
      <c r="BL184" s="1296"/>
      <c r="BM184" s="1296"/>
      <c r="BN184" s="1152"/>
      <c r="BO184" s="1152"/>
      <c r="BP184" s="1152"/>
      <c r="BQ184" s="1152"/>
      <c r="BR184" s="1152"/>
      <c r="BS184" s="1152"/>
      <c r="BT184" s="1152"/>
      <c r="BU184" s="1152"/>
      <c r="BV184" s="1152"/>
      <c r="BW184" s="1152"/>
    </row>
    <row r="185" spans="1:75" ht="13.5" customHeight="1">
      <c r="A185" s="1100"/>
      <c r="B185" s="16" t="s">
        <v>56</v>
      </c>
      <c r="C185" s="1061"/>
      <c r="D185" s="1075"/>
      <c r="E185" s="1063"/>
      <c r="F185" s="1075"/>
      <c r="G185" s="1063"/>
      <c r="H185" s="1075"/>
      <c r="I185" s="1063"/>
      <c r="J185" s="1075"/>
      <c r="K185" s="1064"/>
      <c r="L185" s="1064"/>
      <c r="M185" s="1061"/>
      <c r="N185" s="1075"/>
      <c r="O185" s="1064"/>
      <c r="P185" s="1075"/>
      <c r="Q185" s="1064"/>
      <c r="R185" s="1075"/>
      <c r="S185" s="1064"/>
      <c r="T185" s="1075"/>
      <c r="U185" s="17"/>
      <c r="Y185" s="970" t="s">
        <v>240</v>
      </c>
      <c r="Z185" s="1092"/>
      <c r="AA185" s="1153"/>
      <c r="AB185" s="1153"/>
      <c r="AC185" s="1153"/>
      <c r="AD185" s="1153"/>
      <c r="AE185" s="1153"/>
      <c r="AF185" s="1153"/>
      <c r="AG185" s="1153"/>
      <c r="AH185" s="1153"/>
      <c r="AI185" s="1153"/>
      <c r="AJ185" s="1153"/>
      <c r="AK185" s="1153"/>
      <c r="AL185" s="1153"/>
      <c r="AM185" s="1153"/>
      <c r="AN185" s="1153"/>
      <c r="AO185" s="1153"/>
      <c r="AP185" s="1153"/>
      <c r="AQ185" s="1153"/>
      <c r="AR185" s="1153"/>
      <c r="AS185" s="1296"/>
      <c r="AT185" s="1296"/>
      <c r="AU185" s="1296"/>
      <c r="AV185" s="1296"/>
      <c r="AW185" s="1296"/>
      <c r="AX185" s="1296"/>
      <c r="AY185" s="1296"/>
      <c r="AZ185" s="1296"/>
      <c r="BA185" s="1296"/>
      <c r="BB185" s="1296"/>
      <c r="BC185" s="1153"/>
      <c r="BD185" s="1153"/>
      <c r="BE185" s="1153"/>
      <c r="BF185" s="1153"/>
      <c r="BG185" s="1153"/>
      <c r="BH185" s="1153"/>
      <c r="BI185" s="1153"/>
      <c r="BJ185" s="1296"/>
      <c r="BK185" s="1296"/>
      <c r="BL185" s="1296"/>
      <c r="BM185" s="1296"/>
      <c r="BN185" s="1153"/>
      <c r="BO185" s="1153"/>
      <c r="BP185" s="1153"/>
      <c r="BQ185" s="1153"/>
      <c r="BR185" s="1153"/>
      <c r="BS185" s="1153"/>
      <c r="BT185" s="1153"/>
      <c r="BU185" s="1153"/>
      <c r="BV185" s="1153"/>
      <c r="BW185" s="1153"/>
    </row>
    <row r="186" spans="1:75" ht="13.5" customHeight="1">
      <c r="A186" s="1095" t="s">
        <v>60</v>
      </c>
      <c r="B186" s="18" t="s">
        <v>61</v>
      </c>
      <c r="C186" s="1079"/>
      <c r="D186" s="1080"/>
      <c r="E186" s="1081"/>
      <c r="F186" s="1080"/>
      <c r="G186" s="1081"/>
      <c r="H186" s="1080"/>
      <c r="I186" s="1081"/>
      <c r="J186" s="1080"/>
      <c r="K186" s="1072"/>
      <c r="L186" s="1096"/>
      <c r="M186" s="1079"/>
      <c r="N186" s="1080"/>
      <c r="O186" s="1072"/>
      <c r="P186" s="1080"/>
      <c r="Q186" s="1072"/>
      <c r="R186" s="1080"/>
      <c r="S186" s="1072"/>
      <c r="T186" s="1080"/>
      <c r="U186" s="65"/>
      <c r="Z186" s="1091" t="str">
        <f>A186</f>
        <v>昼休み（12：30～13：30）</v>
      </c>
      <c r="AA186" s="1151"/>
      <c r="AB186" s="1151"/>
      <c r="AC186" s="1151"/>
      <c r="AD186" s="1151"/>
      <c r="AE186" s="1151"/>
      <c r="AF186" s="1151"/>
      <c r="AG186" s="1151"/>
      <c r="AH186" s="1151"/>
      <c r="AI186" s="1151"/>
      <c r="AJ186" s="1151"/>
      <c r="AK186" s="1151"/>
      <c r="AL186" s="1151"/>
      <c r="AM186" s="1151"/>
      <c r="AN186" s="1151"/>
      <c r="AO186" s="1151"/>
      <c r="AP186" s="1151"/>
      <c r="AQ186" s="1151"/>
      <c r="AR186" s="1151"/>
      <c r="AS186" s="1296"/>
      <c r="AT186" s="1296"/>
      <c r="AU186" s="1296"/>
      <c r="AV186" s="1296"/>
      <c r="AW186" s="1296"/>
      <c r="AX186" s="1296"/>
      <c r="AY186" s="1296"/>
      <c r="AZ186" s="1296"/>
      <c r="BA186" s="1296"/>
      <c r="BB186" s="1296"/>
      <c r="BC186" s="1151"/>
      <c r="BD186" s="1151"/>
      <c r="BE186" s="1151"/>
      <c r="BF186" s="1151"/>
      <c r="BG186" s="1151"/>
      <c r="BH186" s="1151"/>
      <c r="BI186" s="1151"/>
      <c r="BJ186" s="1151"/>
      <c r="BK186" s="1296"/>
      <c r="BL186" s="1296"/>
      <c r="BM186" s="1296"/>
      <c r="BN186" s="1151"/>
      <c r="BO186" s="1151"/>
      <c r="BP186" s="1151"/>
      <c r="BQ186" s="1151"/>
      <c r="BR186" s="1151"/>
      <c r="BS186" s="1151"/>
      <c r="BT186" s="1151"/>
      <c r="BU186" s="1151"/>
      <c r="BV186" s="1151"/>
      <c r="BW186" s="1151"/>
    </row>
    <row r="187" spans="1:75" ht="13.5" customHeight="1">
      <c r="A187" s="1091"/>
      <c r="B187" s="18" t="s">
        <v>62</v>
      </c>
      <c r="C187" s="1065"/>
      <c r="D187" s="1066"/>
      <c r="E187" s="1067"/>
      <c r="F187" s="1066"/>
      <c r="G187" s="1067"/>
      <c r="H187" s="1066"/>
      <c r="I187" s="1067"/>
      <c r="J187" s="1066"/>
      <c r="K187" s="1068"/>
      <c r="L187" s="1070"/>
      <c r="M187" s="1065"/>
      <c r="N187" s="1066"/>
      <c r="O187" s="1068"/>
      <c r="P187" s="1066"/>
      <c r="Q187" s="1068"/>
      <c r="R187" s="1066"/>
      <c r="S187" s="1068"/>
      <c r="T187" s="1066"/>
      <c r="U187" s="65"/>
      <c r="Z187" s="1091"/>
      <c r="AA187" s="1152"/>
      <c r="AB187" s="1152"/>
      <c r="AC187" s="1152"/>
      <c r="AD187" s="1152"/>
      <c r="AE187" s="1152"/>
      <c r="AF187" s="1152"/>
      <c r="AG187" s="1152"/>
      <c r="AH187" s="1152"/>
      <c r="AI187" s="1152"/>
      <c r="AJ187" s="1152"/>
      <c r="AK187" s="1152"/>
      <c r="AL187" s="1152"/>
      <c r="AM187" s="1152"/>
      <c r="AN187" s="1152"/>
      <c r="AO187" s="1152"/>
      <c r="AP187" s="1152"/>
      <c r="AQ187" s="1152"/>
      <c r="AR187" s="1152"/>
      <c r="AS187" s="1296"/>
      <c r="AT187" s="1296"/>
      <c r="AU187" s="1296"/>
      <c r="AV187" s="1296"/>
      <c r="AW187" s="1296"/>
      <c r="AX187" s="1296"/>
      <c r="AY187" s="1296"/>
      <c r="AZ187" s="1296"/>
      <c r="BA187" s="1296"/>
      <c r="BB187" s="1296"/>
      <c r="BC187" s="1152"/>
      <c r="BD187" s="1152"/>
      <c r="BE187" s="1152"/>
      <c r="BF187" s="1152"/>
      <c r="BG187" s="1152"/>
      <c r="BH187" s="1152"/>
      <c r="BI187" s="1152"/>
      <c r="BJ187" s="1152"/>
      <c r="BK187" s="1296"/>
      <c r="BL187" s="1296"/>
      <c r="BM187" s="1296"/>
      <c r="BN187" s="1152"/>
      <c r="BO187" s="1152"/>
      <c r="BP187" s="1152"/>
      <c r="BQ187" s="1152"/>
      <c r="BR187" s="1152"/>
      <c r="BS187" s="1152"/>
      <c r="BT187" s="1152"/>
      <c r="BU187" s="1152"/>
      <c r="BV187" s="1152"/>
      <c r="BW187" s="1152"/>
    </row>
    <row r="188" spans="1:75" ht="13.5" customHeight="1">
      <c r="A188" s="1091"/>
      <c r="B188" s="18" t="s">
        <v>59</v>
      </c>
      <c r="C188" s="1065"/>
      <c r="D188" s="1066"/>
      <c r="E188" s="1067"/>
      <c r="F188" s="1066"/>
      <c r="G188" s="1067"/>
      <c r="H188" s="1066"/>
      <c r="I188" s="1067"/>
      <c r="J188" s="1066"/>
      <c r="K188" s="1068"/>
      <c r="L188" s="1070"/>
      <c r="M188" s="1065"/>
      <c r="N188" s="1066"/>
      <c r="O188" s="1068"/>
      <c r="P188" s="1066"/>
      <c r="Q188" s="1068"/>
      <c r="R188" s="1066"/>
      <c r="S188" s="1068"/>
      <c r="T188" s="1066"/>
      <c r="U188" s="65"/>
      <c r="Z188" s="1091"/>
      <c r="AA188" s="1152"/>
      <c r="AB188" s="1152"/>
      <c r="AC188" s="1152"/>
      <c r="AD188" s="1152"/>
      <c r="AE188" s="1152"/>
      <c r="AF188" s="1152"/>
      <c r="AG188" s="1152"/>
      <c r="AH188" s="1152"/>
      <c r="AI188" s="1152"/>
      <c r="AJ188" s="1152"/>
      <c r="AK188" s="1152"/>
      <c r="AL188" s="1152"/>
      <c r="AM188" s="1152"/>
      <c r="AN188" s="1152"/>
      <c r="AO188" s="1152"/>
      <c r="AP188" s="1152"/>
      <c r="AQ188" s="1152"/>
      <c r="AR188" s="1152"/>
      <c r="AS188" s="1296"/>
      <c r="AT188" s="1296"/>
      <c r="AU188" s="1296"/>
      <c r="AV188" s="1296"/>
      <c r="AW188" s="1296"/>
      <c r="AX188" s="1296"/>
      <c r="AY188" s="1296"/>
      <c r="AZ188" s="1296"/>
      <c r="BA188" s="1296"/>
      <c r="BB188" s="1296"/>
      <c r="BC188" s="1152"/>
      <c r="BD188" s="1152"/>
      <c r="BE188" s="1152"/>
      <c r="BF188" s="1152"/>
      <c r="BG188" s="1152"/>
      <c r="BH188" s="1152"/>
      <c r="BI188" s="1152"/>
      <c r="BJ188" s="1152"/>
      <c r="BK188" s="1296"/>
      <c r="BL188" s="1296"/>
      <c r="BM188" s="1296"/>
      <c r="BN188" s="1152"/>
      <c r="BO188" s="1152"/>
      <c r="BP188" s="1152"/>
      <c r="BQ188" s="1152"/>
      <c r="BR188" s="1152"/>
      <c r="BS188" s="1152"/>
      <c r="BT188" s="1152"/>
      <c r="BU188" s="1152"/>
      <c r="BV188" s="1152"/>
      <c r="BW188" s="1152"/>
    </row>
    <row r="189" spans="1:75" ht="13.5" customHeight="1">
      <c r="A189" s="1092"/>
      <c r="B189" s="19" t="s">
        <v>56</v>
      </c>
      <c r="C189" s="1102"/>
      <c r="D189" s="1094"/>
      <c r="E189" s="1103"/>
      <c r="F189" s="1094"/>
      <c r="G189" s="1103"/>
      <c r="H189" s="1094"/>
      <c r="I189" s="1103"/>
      <c r="J189" s="1094"/>
      <c r="K189" s="1093"/>
      <c r="L189" s="1093"/>
      <c r="M189" s="1102"/>
      <c r="N189" s="1094"/>
      <c r="O189" s="1093"/>
      <c r="P189" s="1094"/>
      <c r="Q189" s="1093"/>
      <c r="R189" s="1094"/>
      <c r="S189" s="1093"/>
      <c r="T189" s="1094"/>
      <c r="U189" s="65"/>
      <c r="Z189" s="1092"/>
      <c r="AA189" s="1153"/>
      <c r="AB189" s="1153"/>
      <c r="AC189" s="1153"/>
      <c r="AD189" s="1153"/>
      <c r="AE189" s="1153"/>
      <c r="AF189" s="1153"/>
      <c r="AG189" s="1153"/>
      <c r="AH189" s="1153"/>
      <c r="AI189" s="1153"/>
      <c r="AJ189" s="1153"/>
      <c r="AK189" s="1153"/>
      <c r="AL189" s="1153"/>
      <c r="AM189" s="1153"/>
      <c r="AN189" s="1153"/>
      <c r="AO189" s="1153"/>
      <c r="AP189" s="1153"/>
      <c r="AQ189" s="1153"/>
      <c r="AR189" s="1153"/>
      <c r="AS189" s="1296"/>
      <c r="AT189" s="1296"/>
      <c r="AU189" s="1296"/>
      <c r="AV189" s="1296"/>
      <c r="AW189" s="1296"/>
      <c r="AX189" s="1296"/>
      <c r="AY189" s="1296"/>
      <c r="AZ189" s="1296"/>
      <c r="BA189" s="1296"/>
      <c r="BB189" s="1296"/>
      <c r="BC189" s="1153"/>
      <c r="BD189" s="1153"/>
      <c r="BE189" s="1153"/>
      <c r="BF189" s="1153"/>
      <c r="BG189" s="1153"/>
      <c r="BH189" s="1153"/>
      <c r="BI189" s="1153"/>
      <c r="BJ189" s="1153"/>
      <c r="BK189" s="1296"/>
      <c r="BL189" s="1296"/>
      <c r="BM189" s="1296"/>
      <c r="BN189" s="1153"/>
      <c r="BO189" s="1153"/>
      <c r="BP189" s="1153"/>
      <c r="BQ189" s="1153"/>
      <c r="BR189" s="1153"/>
      <c r="BS189" s="1153"/>
      <c r="BT189" s="1153"/>
      <c r="BU189" s="1153"/>
      <c r="BV189" s="1153"/>
      <c r="BW189" s="1153"/>
    </row>
    <row r="190" spans="1:75" ht="13.5" customHeight="1">
      <c r="A190" s="1091" t="s">
        <v>64</v>
      </c>
      <c r="B190" s="15" t="s">
        <v>50</v>
      </c>
      <c r="C190" s="1089" t="str">
        <f>VLOOKUP($C177,'2025年度(1年前期)'!$B$5:$N$208,COLUMN('2025年度(1年前期)'!$G$5),0)&amp;""</f>
        <v/>
      </c>
      <c r="D190" s="1072"/>
      <c r="E190" s="1090" t="str">
        <f>VLOOKUP($C177,'2025年度(2年前期)'!$B$5:$N$208,COLUMN('2025年度(2年前期)'!$G$5),0)&amp;""</f>
        <v/>
      </c>
      <c r="F190" s="1072"/>
      <c r="G190" s="1090" t="str">
        <f>VLOOKUP($C177,'2025年度(3年前期)'!$B$5:$N$208,COLUMN('2025年度(3年前期)'!$G$5),0)&amp;""</f>
        <v>老年看護援助論</v>
      </c>
      <c r="H190" s="1072"/>
      <c r="I190" s="1090" t="str">
        <f>VLOOKUP($C177,'2025年度(4年前期)'!$B$5:$N$208,COLUMN('2025年度(4年前期)'!$G$5),0)&amp;""</f>
        <v>政策医療看護学実習</v>
      </c>
      <c r="J190" s="1072"/>
      <c r="K190" s="1071" t="str">
        <f>VLOOKUP($C177,'2025年度(助産前期)'!$B$5:$N$208,COLUMN('2025年度(助産前期)'!$G$5),0)&amp;""</f>
        <v>助産学臨床講義</v>
      </c>
      <c r="L190" s="1071"/>
      <c r="M190" s="1089" t="str">
        <f>VLOOKUP($C177,'2025年度(M1前期)'!$B$5:$N$208,COLUMN('2025年度(M1前期)'!$G$5),0)&amp;""</f>
        <v>生理学特論</v>
      </c>
      <c r="N190" s="1072"/>
      <c r="O190" s="1071" t="str">
        <f>VLOOKUP($C177,'2025年度(M2前期)'!$B$5:$N$208,COLUMN('2025年度(M2前期)'!$G$5),0)&amp;""</f>
        <v>特別研究</v>
      </c>
      <c r="P190" s="1072"/>
      <c r="Q190" s="1071" t="str">
        <f>VLOOKUP($C177,'2025年度(D1前期)'!$B$5:$N$208,COLUMN('2025年度(D1前期)'!$G$5),0)&amp;""</f>
        <v>成人看護学演習Ｂ</v>
      </c>
      <c r="R190" s="1072"/>
      <c r="S190" s="1071" t="str">
        <f>VLOOKUP($C177,'2025年度(D23前期)'!$B$5:$N$208,COLUMN('2025年度(D23前期)'!$G$5),0)&amp;""</f>
        <v>特別研究</v>
      </c>
      <c r="T190" s="1072"/>
      <c r="U190" s="804" t="s">
        <v>197</v>
      </c>
      <c r="Z190" s="1091" t="str">
        <f>A190</f>
        <v>３時限（13：30～15：00）</v>
      </c>
      <c r="AA190" s="1296"/>
      <c r="AB190" s="1151"/>
      <c r="AC190" s="1151"/>
      <c r="AD190" s="1151"/>
      <c r="AE190" s="1151" t="s">
        <v>655</v>
      </c>
      <c r="AF190" s="1151"/>
      <c r="AG190" s="1151" t="s">
        <v>703</v>
      </c>
      <c r="AH190" s="1151"/>
      <c r="AI190" s="1151"/>
      <c r="AJ190" s="1151"/>
      <c r="AK190" s="1151"/>
      <c r="AL190" s="1151"/>
      <c r="AM190" s="1151"/>
      <c r="AN190" s="1151" t="s">
        <v>703</v>
      </c>
      <c r="AO190" s="1151" t="s">
        <v>703</v>
      </c>
      <c r="AP190" s="1151" t="s">
        <v>703</v>
      </c>
      <c r="AQ190" s="1151" t="s">
        <v>703</v>
      </c>
      <c r="AR190" s="1151" t="s">
        <v>703</v>
      </c>
      <c r="AS190" s="1296"/>
      <c r="AT190" s="1296"/>
      <c r="AU190" s="1296"/>
      <c r="AV190" s="1296"/>
      <c r="AW190" s="1296"/>
      <c r="AX190" s="1296"/>
      <c r="AY190" s="1296"/>
      <c r="AZ190" s="1296"/>
      <c r="BA190" s="1296"/>
      <c r="BB190" s="1151"/>
      <c r="BC190" s="1151"/>
      <c r="BD190" s="1151"/>
      <c r="BE190" s="1151"/>
      <c r="BF190" s="1151"/>
      <c r="BG190" s="1151"/>
      <c r="BH190" s="1151"/>
      <c r="BI190" s="1151"/>
      <c r="BJ190" s="1151"/>
      <c r="BK190" s="1296" t="s">
        <v>256</v>
      </c>
      <c r="BL190" s="1296"/>
      <c r="BM190" s="1296"/>
      <c r="BN190" s="1151" t="s">
        <v>85</v>
      </c>
      <c r="BO190" s="1151"/>
      <c r="BP190" s="1151"/>
      <c r="BQ190" s="1151"/>
      <c r="BR190" s="1151"/>
      <c r="BS190" s="1151"/>
      <c r="BT190" s="1151"/>
      <c r="BU190" s="1151"/>
      <c r="BV190" s="1151"/>
      <c r="BW190" s="1151"/>
    </row>
    <row r="191" spans="1:75" ht="13.5" customHeight="1">
      <c r="A191" s="1091"/>
      <c r="B191" s="15" t="s">
        <v>53</v>
      </c>
      <c r="C191" s="1101" t="str">
        <f>IFERROR(VLOOKUP(C190,科目・教員!$A$1:$B$357,2,0),"")</f>
        <v/>
      </c>
      <c r="D191" s="1068"/>
      <c r="E191" s="1073" t="str">
        <f>IFERROR(VLOOKUP(E190,科目・教員!$A$1:$B$357,2,0),"")</f>
        <v/>
      </c>
      <c r="F191" s="1068"/>
      <c r="G191" s="1073" t="str">
        <f>IFERROR(VLOOKUP(G190,科目・教員!$A$1:$B$357,2,0),"")</f>
        <v>野中　千春</v>
      </c>
      <c r="H191" s="1068"/>
      <c r="I191" s="1073" t="str">
        <f>IFERROR(VLOOKUP(I190,科目・教員!$A$1:$B$357,2,0),"")</f>
        <v>各担当教員</v>
      </c>
      <c r="J191" s="1068"/>
      <c r="K191" s="1074" t="str">
        <f>IFERROR(VLOOKUP(K190,科目・教員!$A$1:$B$357,2,0),"")</f>
        <v/>
      </c>
      <c r="L191" s="1074"/>
      <c r="M191" s="1101" t="str">
        <f>IFERROR(VLOOKUP(M190,科目・教員!$A$1:$B$357,2,0),"")</f>
        <v>大曲　貴夫</v>
      </c>
      <c r="N191" s="1068"/>
      <c r="O191" s="1074" t="str">
        <f>IFERROR(VLOOKUP(O190,科目・教員!$A$1:$B$357,2,0),"")</f>
        <v/>
      </c>
      <c r="P191" s="1068"/>
      <c r="Q191" s="1074" t="str">
        <f>IFERROR(VLOOKUP(Q190,科目・教員!$A$1:$B$357,2,0),"")</f>
        <v/>
      </c>
      <c r="R191" s="1068"/>
      <c r="S191" s="1074" t="str">
        <f>IFERROR(VLOOKUP(S190,科目・教員!$A$1:$B$357,2,0),"")</f>
        <v/>
      </c>
      <c r="T191" s="1068"/>
      <c r="U191" s="804" t="s">
        <v>257</v>
      </c>
      <c r="Z191" s="1091"/>
      <c r="AA191" s="1296"/>
      <c r="AB191" s="1152"/>
      <c r="AC191" s="1152"/>
      <c r="AD191" s="1152"/>
      <c r="AE191" s="1152"/>
      <c r="AF191" s="1152"/>
      <c r="AG191" s="1152"/>
      <c r="AH191" s="1152"/>
      <c r="AI191" s="1152"/>
      <c r="AJ191" s="1152"/>
      <c r="AK191" s="1152"/>
      <c r="AL191" s="1152"/>
      <c r="AM191" s="1152"/>
      <c r="AN191" s="1152"/>
      <c r="AO191" s="1152"/>
      <c r="AP191" s="1152"/>
      <c r="AQ191" s="1152"/>
      <c r="AR191" s="1152"/>
      <c r="AS191" s="1296"/>
      <c r="AT191" s="1296"/>
      <c r="AU191" s="1296"/>
      <c r="AV191" s="1296"/>
      <c r="AW191" s="1296"/>
      <c r="AX191" s="1296"/>
      <c r="AY191" s="1296"/>
      <c r="AZ191" s="1296"/>
      <c r="BA191" s="1296"/>
      <c r="BB191" s="1152"/>
      <c r="BC191" s="1152"/>
      <c r="BD191" s="1152"/>
      <c r="BE191" s="1152"/>
      <c r="BF191" s="1152"/>
      <c r="BG191" s="1152"/>
      <c r="BH191" s="1152"/>
      <c r="BI191" s="1152"/>
      <c r="BJ191" s="1152"/>
      <c r="BK191" s="1296"/>
      <c r="BL191" s="1296"/>
      <c r="BM191" s="1296"/>
      <c r="BN191" s="1152"/>
      <c r="BO191" s="1152"/>
      <c r="BP191" s="1152"/>
      <c r="BQ191" s="1152"/>
      <c r="BR191" s="1152"/>
      <c r="BS191" s="1152"/>
      <c r="BT191" s="1152"/>
      <c r="BU191" s="1152"/>
      <c r="BV191" s="1152"/>
      <c r="BW191" s="1152"/>
    </row>
    <row r="192" spans="1:75" ht="13.5" customHeight="1">
      <c r="A192" s="1091"/>
      <c r="B192" s="15" t="s">
        <v>59</v>
      </c>
      <c r="C192" s="1101" t="str">
        <f>VLOOKUP($C177,'2025年度(1年前期)'!$B$5:$N$208,COLUMN('2025年度(1年前期)'!$G$5)+1,0)&amp;""</f>
        <v/>
      </c>
      <c r="D192" s="1068"/>
      <c r="E192" s="1073" t="str">
        <f>VLOOKUP($C177,'2025年度(2年前期)'!$B$5:$N$208,COLUMN('2025年度(2年前期)'!$G$5)+1,0)&amp;""</f>
        <v/>
      </c>
      <c r="F192" s="1068"/>
      <c r="G192" s="1073" t="str">
        <f>VLOOKUP($C177,'2025年度(3年前期)'!$B$5:$N$208,COLUMN('2025年度(3年前期)'!$G$5)+1,0)&amp;""</f>
        <v>大講義室</v>
      </c>
      <c r="H192" s="1068"/>
      <c r="I192" s="1073" t="str">
        <f>VLOOKUP($C177,'2025年度(4年前期)'!$B$5:$N$208,COLUMN('2025年度(4年前期)'!$G$5)+1,0)&amp;""</f>
        <v>感染:201･演習21～25 精神：102</v>
      </c>
      <c r="J192" s="1068"/>
      <c r="K192" s="1074" t="str">
        <f>VLOOKUP($C177,'2025年度(助産前期)'!$B$5:$N$208,COLUMN('2025年度(助産前期)'!$G$5)+1,0)&amp;""</f>
        <v/>
      </c>
      <c r="L192" s="1074"/>
      <c r="M192" s="1101" t="str">
        <f>VLOOKUP($C177,'2025年度(M1前期)'!$B$5:$N$208,COLUMN('2025年度(M1前期)'!$G$5)+1,0)&amp;""</f>
        <v>ＮＣＧＭ</v>
      </c>
      <c r="N192" s="1068"/>
      <c r="O192" s="1074" t="str">
        <f>VLOOKUP($C177,'2025年度(M2前期)'!$B$5:$N$208,COLUMN('2025年度(M2前期)'!$G$5)+1,0)&amp;""</f>
        <v/>
      </c>
      <c r="P192" s="1068"/>
      <c r="Q192" s="1074" t="str">
        <f>VLOOKUP($C177,'2025年度(D1前期)'!$B$5:$N$208,COLUMN('2025年度(D1前期)'!$G$5)+1,0)&amp;""</f>
        <v>別途指定</v>
      </c>
      <c r="R192" s="1068"/>
      <c r="S192" s="1074" t="str">
        <f>VLOOKUP($C177,'2025年度(D23前期)'!$B$5:$N$208,COLUMN('2025年度(D23前期)'!$G$5)+1,0)&amp;""</f>
        <v/>
      </c>
      <c r="T192" s="1068"/>
      <c r="U192" s="804" t="s">
        <v>256</v>
      </c>
      <c r="Z192" s="1091"/>
      <c r="AA192" s="1296"/>
      <c r="AB192" s="1152"/>
      <c r="AC192" s="1152"/>
      <c r="AD192" s="1152"/>
      <c r="AE192" s="1152"/>
      <c r="AF192" s="1152"/>
      <c r="AG192" s="1152"/>
      <c r="AH192" s="1152"/>
      <c r="AI192" s="1152"/>
      <c r="AJ192" s="1152"/>
      <c r="AK192" s="1152"/>
      <c r="AL192" s="1152"/>
      <c r="AM192" s="1152"/>
      <c r="AN192" s="1152"/>
      <c r="AO192" s="1152"/>
      <c r="AP192" s="1152"/>
      <c r="AQ192" s="1152"/>
      <c r="AR192" s="1152"/>
      <c r="AS192" s="1296"/>
      <c r="AT192" s="1296"/>
      <c r="AU192" s="1296"/>
      <c r="AV192" s="1296"/>
      <c r="AW192" s="1296"/>
      <c r="AX192" s="1296"/>
      <c r="AY192" s="1296"/>
      <c r="AZ192" s="1296"/>
      <c r="BA192" s="1296"/>
      <c r="BB192" s="1152"/>
      <c r="BC192" s="1152"/>
      <c r="BD192" s="1152"/>
      <c r="BE192" s="1152"/>
      <c r="BF192" s="1152"/>
      <c r="BG192" s="1152"/>
      <c r="BH192" s="1152"/>
      <c r="BI192" s="1152"/>
      <c r="BJ192" s="1152"/>
      <c r="BK192" s="1296"/>
      <c r="BL192" s="1296"/>
      <c r="BM192" s="1296"/>
      <c r="BN192" s="1152"/>
      <c r="BO192" s="1152"/>
      <c r="BP192" s="1152"/>
      <c r="BQ192" s="1152"/>
      <c r="BR192" s="1152"/>
      <c r="BS192" s="1152"/>
      <c r="BT192" s="1152"/>
      <c r="BU192" s="1152"/>
      <c r="BV192" s="1152"/>
      <c r="BW192" s="1152"/>
    </row>
    <row r="193" spans="1:75" ht="13.5" customHeight="1">
      <c r="A193" s="1100"/>
      <c r="B193" s="16" t="s">
        <v>56</v>
      </c>
      <c r="C193" s="1135"/>
      <c r="D193" s="1136"/>
      <c r="E193" s="1150"/>
      <c r="F193" s="1136"/>
      <c r="G193" s="1063"/>
      <c r="H193" s="1075"/>
      <c r="I193" s="1116"/>
      <c r="J193" s="1117"/>
      <c r="K193" s="1064"/>
      <c r="L193" s="1064"/>
      <c r="M193" s="1061"/>
      <c r="N193" s="1075"/>
      <c r="O193" s="1064"/>
      <c r="P193" s="1075"/>
      <c r="Q193" s="1064"/>
      <c r="R193" s="1075"/>
      <c r="S193" s="1064"/>
      <c r="T193" s="1075"/>
      <c r="U193" s="804" t="s">
        <v>566</v>
      </c>
      <c r="Z193" s="1092"/>
      <c r="AA193" s="1296"/>
      <c r="AB193" s="1153"/>
      <c r="AC193" s="1153"/>
      <c r="AD193" s="1153"/>
      <c r="AE193" s="1153"/>
      <c r="AF193" s="1153"/>
      <c r="AG193" s="1153"/>
      <c r="AH193" s="1153"/>
      <c r="AI193" s="1153"/>
      <c r="AJ193" s="1153"/>
      <c r="AK193" s="1153"/>
      <c r="AL193" s="1153"/>
      <c r="AM193" s="1153"/>
      <c r="AN193" s="1153"/>
      <c r="AO193" s="1153"/>
      <c r="AP193" s="1153"/>
      <c r="AQ193" s="1153"/>
      <c r="AR193" s="1153"/>
      <c r="AS193" s="1296"/>
      <c r="AT193" s="1296"/>
      <c r="AU193" s="1296"/>
      <c r="AV193" s="1296"/>
      <c r="AW193" s="1296"/>
      <c r="AX193" s="1296"/>
      <c r="AY193" s="1296"/>
      <c r="AZ193" s="1296"/>
      <c r="BA193" s="1296"/>
      <c r="BB193" s="1153"/>
      <c r="BC193" s="1153"/>
      <c r="BD193" s="1153"/>
      <c r="BE193" s="1153"/>
      <c r="BF193" s="1153"/>
      <c r="BG193" s="1153"/>
      <c r="BH193" s="1153"/>
      <c r="BI193" s="1153"/>
      <c r="BJ193" s="1153"/>
      <c r="BK193" s="1296"/>
      <c r="BL193" s="1296"/>
      <c r="BM193" s="1296"/>
      <c r="BN193" s="1153"/>
      <c r="BO193" s="1153"/>
      <c r="BP193" s="1153"/>
      <c r="BQ193" s="1153"/>
      <c r="BR193" s="1153"/>
      <c r="BS193" s="1153"/>
      <c r="BT193" s="1153"/>
      <c r="BU193" s="1153"/>
      <c r="BV193" s="1153"/>
      <c r="BW193" s="1153"/>
    </row>
    <row r="194" spans="1:75" ht="13.5" customHeight="1">
      <c r="A194" s="1091" t="s">
        <v>67</v>
      </c>
      <c r="B194" s="15" t="s">
        <v>50</v>
      </c>
      <c r="C194" s="1134" t="str">
        <f>VLOOKUP($C177,'2025年度(1年前期)'!$B$5:$N$208,COLUMN('2025年度(1年前期)'!$I$5),0)&amp;""</f>
        <v>スペイン語
(14:00～15:30)</v>
      </c>
      <c r="D194" s="1133"/>
      <c r="E194" s="1090" t="str">
        <f>VLOOKUP($C177,'2025年度(2年前期)'!$B$5:$N$208,COLUMN('2025年度(2年前期)'!$I$5),0)&amp;""</f>
        <v/>
      </c>
      <c r="F194" s="1072"/>
      <c r="G194" s="1132" t="str">
        <f>VLOOKUP($C177,'2025年度(3年前期)'!$B$5:$N$208,COLUMN('2025年度(3年前期)'!$I$5),0)&amp;""</f>
        <v>政策医療看護論Ⅰ
(成育 嶋田看護部長)</v>
      </c>
      <c r="H194" s="1133"/>
      <c r="I194" s="1090" t="str">
        <f>VLOOKUP($C177,'2025年度(4年前期)'!$B$5:$N$208,COLUMN('2025年度(4年前期)'!$I$5),0)&amp;""</f>
        <v>政策医療看護学実習</v>
      </c>
      <c r="J194" s="1072"/>
      <c r="K194" s="1071" t="str">
        <f>VLOOKUP($C177,'2025年度(助産前期)'!$B$5:$N$208,COLUMN('2025年度(助産前期)'!$I$5),0)&amp;""</f>
        <v>助産学臨床講義</v>
      </c>
      <c r="L194" s="1071"/>
      <c r="M194" s="1089" t="str">
        <f>VLOOKUP($C177,'2025年度(M1前期)'!$B$5:$N$208,COLUMN('2025年度(M1前期)'!$I$5),0)&amp;""</f>
        <v>生理学特論</v>
      </c>
      <c r="N194" s="1072"/>
      <c r="O194" s="1071" t="str">
        <f>VLOOKUP($C177,'2025年度(M2前期)'!$B$5:$N$208,COLUMN('2025年度(M2前期)'!$I$5),0)&amp;""</f>
        <v>特別研究</v>
      </c>
      <c r="P194" s="1072"/>
      <c r="Q194" s="1071" t="str">
        <f>VLOOKUP($C177,'2025年度(D1前期)'!$B$5:$N$208,COLUMN('2025年度(D1前期)'!$I$5),0)&amp;""</f>
        <v>成人看護学演習Ｂ</v>
      </c>
      <c r="R194" s="1072"/>
      <c r="S194" s="1071" t="str">
        <f>VLOOKUP($C177,'2025年度(D23前期)'!$B$5:$N$208,COLUMN('2025年度(D23前期)'!$I$5),0)&amp;""</f>
        <v>特別研究</v>
      </c>
      <c r="T194" s="1072"/>
      <c r="U194" s="65"/>
      <c r="Y194" s="882" t="s">
        <v>134</v>
      </c>
      <c r="Z194" s="1091" t="str">
        <f>A194</f>
        <v>４時限（15：10～16：40）</v>
      </c>
      <c r="AA194" s="1151" t="s">
        <v>230</v>
      </c>
      <c r="AB194" s="1151"/>
      <c r="AC194" s="1151"/>
      <c r="AD194" s="1151"/>
      <c r="AE194" s="1151" t="s">
        <v>655</v>
      </c>
      <c r="AF194" s="1151"/>
      <c r="AG194" s="1151" t="s">
        <v>703</v>
      </c>
      <c r="AH194" s="1151"/>
      <c r="AI194" s="1151"/>
      <c r="AJ194" s="1151"/>
      <c r="AK194" s="1151"/>
      <c r="AL194" s="1151"/>
      <c r="AM194" s="1151"/>
      <c r="AN194" s="1151" t="s">
        <v>703</v>
      </c>
      <c r="AO194" s="1151" t="s">
        <v>703</v>
      </c>
      <c r="AP194" s="1151" t="s">
        <v>703</v>
      </c>
      <c r="AQ194" s="1151" t="s">
        <v>703</v>
      </c>
      <c r="AR194" s="1151" t="s">
        <v>703</v>
      </c>
      <c r="AS194" s="1296"/>
      <c r="AT194" s="1296"/>
      <c r="AU194" s="1296"/>
      <c r="AV194" s="1296"/>
      <c r="AW194" s="1296"/>
      <c r="AX194" s="1296"/>
      <c r="AY194" s="1296"/>
      <c r="AZ194" s="1296"/>
      <c r="BA194" s="1296"/>
      <c r="BB194" s="1151"/>
      <c r="BC194" s="1151"/>
      <c r="BD194" s="1151"/>
      <c r="BE194" s="1151"/>
      <c r="BF194" s="1151"/>
      <c r="BG194" s="1151"/>
      <c r="BH194" s="1151"/>
      <c r="BI194" s="1151"/>
      <c r="BJ194" s="1151"/>
      <c r="BK194" s="1296"/>
      <c r="BL194" s="1296"/>
      <c r="BM194" s="1296"/>
      <c r="BN194" s="1151" t="s">
        <v>323</v>
      </c>
      <c r="BO194" s="1151" t="s">
        <v>134</v>
      </c>
      <c r="BP194" s="1151"/>
      <c r="BQ194" s="1151"/>
      <c r="BR194" s="1151"/>
      <c r="BS194" s="1151"/>
      <c r="BT194" s="1151"/>
      <c r="BU194" s="1151"/>
      <c r="BV194" s="1151"/>
      <c r="BW194" s="1151"/>
    </row>
    <row r="195" spans="1:75" ht="13.5" customHeight="1">
      <c r="A195" s="1091"/>
      <c r="B195" s="15" t="s">
        <v>53</v>
      </c>
      <c r="C195" s="1141" t="str">
        <f>IFERROR(VLOOKUP(C194,科目・教員!$A$1:$B$357,2,0),"")</f>
        <v/>
      </c>
      <c r="D195" s="1140"/>
      <c r="E195" s="1073" t="str">
        <f>IFERROR(VLOOKUP(E194,科目・教員!$A$1:$B$357,2,0),"")</f>
        <v/>
      </c>
      <c r="F195" s="1068"/>
      <c r="G195" s="1139" t="str">
        <f>IFERROR(VLOOKUP(G194,科目・教員!$A$1:$B$357,2,0),"")</f>
        <v/>
      </c>
      <c r="H195" s="1140"/>
      <c r="I195" s="1073" t="str">
        <f>IFERROR(VLOOKUP(I194,科目・教員!$A$1:$B$357,2,0),"")</f>
        <v>各担当教員</v>
      </c>
      <c r="J195" s="1068"/>
      <c r="K195" s="1074" t="str">
        <f>IFERROR(VLOOKUP(K194,科目・教員!$A$1:$B$357,2,0),"")</f>
        <v/>
      </c>
      <c r="L195" s="1074"/>
      <c r="M195" s="1101" t="str">
        <f>IFERROR(VLOOKUP(M194,科目・教員!$A$1:$B$357,2,0),"")</f>
        <v>大曲　貴夫</v>
      </c>
      <c r="N195" s="1068"/>
      <c r="O195" s="1074" t="str">
        <f>IFERROR(VLOOKUP(O194,科目・教員!$A$1:$B$357,2,0),"")</f>
        <v/>
      </c>
      <c r="P195" s="1068"/>
      <c r="Q195" s="1074" t="str">
        <f>IFERROR(VLOOKUP(Q194,科目・教員!$A$1:$B$357,2,0),"")</f>
        <v/>
      </c>
      <c r="R195" s="1068"/>
      <c r="S195" s="1074" t="str">
        <f>IFERROR(VLOOKUP(S194,科目・教員!$A$1:$B$357,2,0),"")</f>
        <v/>
      </c>
      <c r="T195" s="1068"/>
      <c r="U195" s="65"/>
      <c r="Y195" s="882" t="s">
        <v>182</v>
      </c>
      <c r="Z195" s="1091"/>
      <c r="AA195" s="1152"/>
      <c r="AB195" s="1152"/>
      <c r="AC195" s="1152"/>
      <c r="AD195" s="1152"/>
      <c r="AE195" s="1152"/>
      <c r="AF195" s="1152"/>
      <c r="AG195" s="1152"/>
      <c r="AH195" s="1152"/>
      <c r="AI195" s="1152"/>
      <c r="AJ195" s="1152"/>
      <c r="AK195" s="1152"/>
      <c r="AL195" s="1152"/>
      <c r="AM195" s="1152"/>
      <c r="AN195" s="1152"/>
      <c r="AO195" s="1152"/>
      <c r="AP195" s="1152"/>
      <c r="AQ195" s="1152"/>
      <c r="AR195" s="1152"/>
      <c r="AS195" s="1296"/>
      <c r="AT195" s="1296"/>
      <c r="AU195" s="1296"/>
      <c r="AV195" s="1296"/>
      <c r="AW195" s="1296"/>
      <c r="AX195" s="1296"/>
      <c r="AY195" s="1296"/>
      <c r="AZ195" s="1296"/>
      <c r="BA195" s="1296"/>
      <c r="BB195" s="1152"/>
      <c r="BC195" s="1152"/>
      <c r="BD195" s="1152"/>
      <c r="BE195" s="1152"/>
      <c r="BF195" s="1152"/>
      <c r="BG195" s="1152"/>
      <c r="BH195" s="1152"/>
      <c r="BI195" s="1152"/>
      <c r="BJ195" s="1152"/>
      <c r="BK195" s="1296"/>
      <c r="BL195" s="1296"/>
      <c r="BM195" s="1296"/>
      <c r="BN195" s="1152"/>
      <c r="BO195" s="1152"/>
      <c r="BP195" s="1152"/>
      <c r="BQ195" s="1152"/>
      <c r="BR195" s="1152"/>
      <c r="BS195" s="1152"/>
      <c r="BT195" s="1152"/>
      <c r="BU195" s="1152"/>
      <c r="BV195" s="1152"/>
      <c r="BW195" s="1152"/>
    </row>
    <row r="196" spans="1:75" ht="13.5" customHeight="1">
      <c r="A196" s="1091"/>
      <c r="B196" s="15" t="s">
        <v>59</v>
      </c>
      <c r="C196" s="1141" t="str">
        <f>VLOOKUP($C177,'2025年度(1年前期)'!$B$5:$N$208,COLUMN('2025年度(1年前期)'!$I$5)+1,0)&amp;""</f>
        <v>101</v>
      </c>
      <c r="D196" s="1140"/>
      <c r="E196" s="1073" t="str">
        <f>VLOOKUP($C177,'2025年度(2年前期)'!$B$5:$N$208,COLUMN('2025年度(2年前期)'!$I$5)+1,0)&amp;""</f>
        <v/>
      </c>
      <c r="F196" s="1068"/>
      <c r="G196" s="1139" t="str">
        <f>VLOOKUP($C177,'2025年度(3年前期)'!$B$5:$N$208,COLUMN('2025年度(3年前期)'!$I$5)+1,0)&amp;""</f>
        <v>大講義室</v>
      </c>
      <c r="H196" s="1140"/>
      <c r="I196" s="1073" t="str">
        <f>VLOOKUP($C177,'2025年度(4年前期)'!$B$5:$N$208,COLUMN('2025年度(4年前期)'!$I$5)+1,0)&amp;""</f>
        <v>感染:201･演習21～25 精神：102</v>
      </c>
      <c r="J196" s="1068"/>
      <c r="K196" s="1074" t="str">
        <f>VLOOKUP($C177,'2025年度(助産前期)'!$B$5:$N$208,COLUMN('2025年度(助産前期)'!$I$5)+1,0)&amp;""</f>
        <v/>
      </c>
      <c r="L196" s="1074"/>
      <c r="M196" s="1101" t="str">
        <f>VLOOKUP($C177,'2025年度(M1前期)'!$B$5:$N$208,COLUMN('2025年度(M1前期)'!$I$5)+1,0)&amp;""</f>
        <v>ＮＣＧＭ</v>
      </c>
      <c r="N196" s="1068"/>
      <c r="O196" s="1074" t="str">
        <f>VLOOKUP($C177,'2025年度(M2前期)'!$B$5:$N$208,COLUMN('2025年度(M2前期)'!$I$5)+1,0)&amp;""</f>
        <v/>
      </c>
      <c r="P196" s="1068"/>
      <c r="Q196" s="1074" t="str">
        <f>VLOOKUP($C177,'2025年度(D1前期)'!$B$5:$N$208,COLUMN('2025年度(D1前期)'!$I$5)+1,0)&amp;""</f>
        <v>別途指定</v>
      </c>
      <c r="R196" s="1068"/>
      <c r="S196" s="1074" t="str">
        <f>VLOOKUP($C177,'2025年度(D23前期)'!$B$5:$N$208,COLUMN('2025年度(D23前期)'!$I$5)+1,0)&amp;""</f>
        <v/>
      </c>
      <c r="T196" s="1068"/>
      <c r="U196" s="65"/>
      <c r="Y196" s="882" t="s">
        <v>140</v>
      </c>
      <c r="Z196" s="1091"/>
      <c r="AA196" s="1152"/>
      <c r="AB196" s="1152"/>
      <c r="AC196" s="1152"/>
      <c r="AD196" s="1152"/>
      <c r="AE196" s="1152"/>
      <c r="AF196" s="1152"/>
      <c r="AG196" s="1152"/>
      <c r="AH196" s="1152"/>
      <c r="AI196" s="1152"/>
      <c r="AJ196" s="1152"/>
      <c r="AK196" s="1152"/>
      <c r="AL196" s="1152"/>
      <c r="AM196" s="1152"/>
      <c r="AN196" s="1152"/>
      <c r="AO196" s="1152"/>
      <c r="AP196" s="1152"/>
      <c r="AQ196" s="1152"/>
      <c r="AR196" s="1152"/>
      <c r="AS196" s="1296"/>
      <c r="AT196" s="1296"/>
      <c r="AU196" s="1296"/>
      <c r="AV196" s="1296"/>
      <c r="AW196" s="1296"/>
      <c r="AX196" s="1296"/>
      <c r="AY196" s="1296"/>
      <c r="AZ196" s="1296"/>
      <c r="BA196" s="1296"/>
      <c r="BB196" s="1152"/>
      <c r="BC196" s="1152"/>
      <c r="BD196" s="1152"/>
      <c r="BE196" s="1152"/>
      <c r="BF196" s="1152"/>
      <c r="BG196" s="1152"/>
      <c r="BH196" s="1152"/>
      <c r="BI196" s="1152"/>
      <c r="BJ196" s="1152"/>
      <c r="BK196" s="1296"/>
      <c r="BL196" s="1296"/>
      <c r="BM196" s="1296"/>
      <c r="BN196" s="1152"/>
      <c r="BO196" s="1152"/>
      <c r="BP196" s="1152"/>
      <c r="BQ196" s="1152"/>
      <c r="BR196" s="1152"/>
      <c r="BS196" s="1152"/>
      <c r="BT196" s="1152"/>
      <c r="BU196" s="1152"/>
      <c r="BV196" s="1152"/>
      <c r="BW196" s="1152"/>
    </row>
    <row r="197" spans="1:75" ht="13.5" customHeight="1">
      <c r="A197" s="1092"/>
      <c r="B197" s="16" t="s">
        <v>56</v>
      </c>
      <c r="C197" s="1142" t="s">
        <v>172</v>
      </c>
      <c r="D197" s="1143"/>
      <c r="E197" s="1150"/>
      <c r="F197" s="1136"/>
      <c r="G197" s="1280"/>
      <c r="H197" s="1281"/>
      <c r="I197" s="1116"/>
      <c r="J197" s="1117"/>
      <c r="K197" s="1064"/>
      <c r="L197" s="1064"/>
      <c r="M197" s="1061"/>
      <c r="N197" s="1075"/>
      <c r="O197" s="1064"/>
      <c r="P197" s="1075"/>
      <c r="Q197" s="1064"/>
      <c r="R197" s="1075"/>
      <c r="S197" s="1064"/>
      <c r="T197" s="1075"/>
      <c r="U197" s="65"/>
      <c r="Y197" s="882"/>
      <c r="Z197" s="1092"/>
      <c r="AA197" s="1153"/>
      <c r="AB197" s="1153"/>
      <c r="AC197" s="1153"/>
      <c r="AD197" s="1153"/>
      <c r="AE197" s="1153"/>
      <c r="AF197" s="1153"/>
      <c r="AG197" s="1153"/>
      <c r="AH197" s="1153"/>
      <c r="AI197" s="1153"/>
      <c r="AJ197" s="1153"/>
      <c r="AK197" s="1153"/>
      <c r="AL197" s="1153"/>
      <c r="AM197" s="1153"/>
      <c r="AN197" s="1153"/>
      <c r="AO197" s="1153"/>
      <c r="AP197" s="1153"/>
      <c r="AQ197" s="1153"/>
      <c r="AR197" s="1153"/>
      <c r="AS197" s="1296"/>
      <c r="AT197" s="1296"/>
      <c r="AU197" s="1296"/>
      <c r="AV197" s="1296"/>
      <c r="AW197" s="1296"/>
      <c r="AX197" s="1296"/>
      <c r="AY197" s="1296"/>
      <c r="AZ197" s="1296"/>
      <c r="BA197" s="1296"/>
      <c r="BB197" s="1153"/>
      <c r="BC197" s="1153"/>
      <c r="BD197" s="1153"/>
      <c r="BE197" s="1153"/>
      <c r="BF197" s="1153"/>
      <c r="BG197" s="1153"/>
      <c r="BH197" s="1153"/>
      <c r="BI197" s="1153"/>
      <c r="BJ197" s="1153"/>
      <c r="BK197" s="1296"/>
      <c r="BL197" s="1296"/>
      <c r="BM197" s="1296"/>
      <c r="BN197" s="1153"/>
      <c r="BO197" s="1153"/>
      <c r="BP197" s="1153"/>
      <c r="BQ197" s="1153"/>
      <c r="BR197" s="1153"/>
      <c r="BS197" s="1153"/>
      <c r="BT197" s="1153"/>
      <c r="BU197" s="1153"/>
      <c r="BV197" s="1153"/>
      <c r="BW197" s="1153"/>
    </row>
    <row r="198" spans="1:75" ht="13.5" customHeight="1">
      <c r="A198" s="1091" t="s">
        <v>68</v>
      </c>
      <c r="B198" s="15" t="s">
        <v>50</v>
      </c>
      <c r="C198" s="1134" t="str">
        <f>VLOOKUP($C177,'2025年度(1年前期)'!$B$5:$N$208,COLUMN('2025年度(1年前期)'!$K$5),0)&amp;""</f>
        <v>スペイン語
(15:40～17:10)</v>
      </c>
      <c r="D198" s="1133"/>
      <c r="E198" s="1090" t="str">
        <f>VLOOKUP($C177,'2025年度(2年前期)'!$B$5:$N$208,COLUMN('2025年度(2年前期)'!$K$5),0)&amp;""</f>
        <v/>
      </c>
      <c r="F198" s="1072"/>
      <c r="G198" s="1090" t="str">
        <f>VLOOKUP($C177,'2025年度(3年前期)'!$B$5:$N$208,COLUMN('2025年度(3年前期)'!$K$5),0)&amp;""</f>
        <v/>
      </c>
      <c r="H198" s="1072"/>
      <c r="I198" s="1090" t="str">
        <f>VLOOKUP($C177,'2025年度(4年前期)'!$B$5:$N$208,COLUMN('2025年度(4年前期)'!$K$5),0)&amp;""</f>
        <v/>
      </c>
      <c r="J198" s="1072"/>
      <c r="K198" s="1071" t="str">
        <f>VLOOKUP($C177,'2025年度(助産前期)'!$B$5:$N$208,COLUMN('2025年度(助産前期)'!$K$5),0)&amp;""</f>
        <v/>
      </c>
      <c r="L198" s="1071"/>
      <c r="M198" s="1089" t="str">
        <f>VLOOKUP($C177,'2025年度(M1前期)'!$B$5:$N$208,COLUMN('2025年度(M1前期)'!$K$5),0)&amp;""</f>
        <v/>
      </c>
      <c r="N198" s="1072"/>
      <c r="O198" s="1071" t="str">
        <f>VLOOKUP($C177,'2025年度(M2前期)'!$B$5:$N$208,COLUMN('2025年度(M2前期)'!$K$5),0)&amp;""</f>
        <v/>
      </c>
      <c r="P198" s="1072"/>
      <c r="Q198" s="1071" t="str">
        <f>VLOOKUP($C177,'2025年度(D1前期)'!$B$5:$N$208,COLUMN('2025年度(D1前期)'!$K$5),0)&amp;""</f>
        <v/>
      </c>
      <c r="R198" s="1072"/>
      <c r="S198" s="1071" t="str">
        <f>VLOOKUP($C177,'2025年度(D23前期)'!$B$5:$N$208,COLUMN('2025年度(D23前期)'!$K$5),0)&amp;""</f>
        <v/>
      </c>
      <c r="T198" s="1072"/>
      <c r="Y198" s="882"/>
      <c r="Z198" s="1091" t="str">
        <f>A198</f>
        <v>５時限（16：50～18：20）</v>
      </c>
      <c r="AA198" s="1151" t="s">
        <v>230</v>
      </c>
      <c r="AB198" s="1151"/>
      <c r="AC198" s="1151"/>
      <c r="AD198" s="1151"/>
      <c r="AE198" s="1151"/>
      <c r="AF198" s="1151"/>
      <c r="AG198" s="1151"/>
      <c r="AH198" s="1151"/>
      <c r="AI198" s="1151"/>
      <c r="AJ198" s="1151"/>
      <c r="AK198" s="1151"/>
      <c r="AL198" s="1151"/>
      <c r="AM198" s="1151"/>
      <c r="AN198" s="1151"/>
      <c r="AO198" s="1151"/>
      <c r="AP198" s="1151"/>
      <c r="AQ198" s="1151"/>
      <c r="AR198" s="1151"/>
      <c r="AS198" s="1151"/>
      <c r="AT198" s="1151"/>
      <c r="AU198" s="1151"/>
      <c r="AV198" s="1151"/>
      <c r="AW198" s="1151"/>
      <c r="AX198" s="1151"/>
      <c r="AY198" s="1151"/>
      <c r="AZ198" s="1151"/>
      <c r="BA198" s="1151"/>
      <c r="BB198" s="1151"/>
      <c r="BC198" s="1151"/>
      <c r="BD198" s="1151"/>
      <c r="BE198" s="1151"/>
      <c r="BF198" s="1151"/>
      <c r="BG198" s="1151"/>
      <c r="BH198" s="1151"/>
      <c r="BI198" s="1151"/>
      <c r="BJ198" s="1151"/>
      <c r="BK198" s="1296"/>
      <c r="BL198" s="1296"/>
      <c r="BM198" s="1296"/>
      <c r="BN198" s="1151"/>
      <c r="BO198" s="1151" t="s">
        <v>134</v>
      </c>
      <c r="BP198" s="1151"/>
      <c r="BQ198" s="1151"/>
      <c r="BR198" s="1151"/>
      <c r="BS198" s="1151"/>
      <c r="BT198" s="1151"/>
      <c r="BU198" s="1151"/>
      <c r="BV198" s="1151"/>
      <c r="BW198" s="1151"/>
    </row>
    <row r="199" spans="1:75" ht="13.5" customHeight="1">
      <c r="A199" s="1091"/>
      <c r="B199" s="15" t="s">
        <v>53</v>
      </c>
      <c r="C199" s="1141" t="str">
        <f>IFERROR(VLOOKUP(C198,科目・教員!$A$1:$B$357,2,0),"")</f>
        <v/>
      </c>
      <c r="D199" s="1140"/>
      <c r="E199" s="1073" t="str">
        <f>IFERROR(VLOOKUP(E198,科目・教員!$A$1:$B$357,2,0),"")</f>
        <v/>
      </c>
      <c r="F199" s="1068"/>
      <c r="G199" s="1073" t="str">
        <f>IFERROR(VLOOKUP(G198,科目・教員!$A$1:$B$357,2,0),"")</f>
        <v/>
      </c>
      <c r="H199" s="1068"/>
      <c r="I199" s="1073" t="str">
        <f>IFERROR(VLOOKUP(I198,科目・教員!$A$1:$B$357,2,0),"")</f>
        <v/>
      </c>
      <c r="J199" s="1068"/>
      <c r="K199" s="1074" t="str">
        <f>IFERROR(VLOOKUP(K198,科目・教員!$A$1:$B$357,2,0),"")</f>
        <v/>
      </c>
      <c r="L199" s="1074"/>
      <c r="M199" s="1101" t="str">
        <f>IFERROR(VLOOKUP(M198,科目・教員!$A$1:$B$357,2,0),"")</f>
        <v/>
      </c>
      <c r="N199" s="1068"/>
      <c r="O199" s="1074" t="str">
        <f>IFERROR(VLOOKUP(O198,科目・教員!$A$1:$B$357,2,0),"")</f>
        <v/>
      </c>
      <c r="P199" s="1068"/>
      <c r="Q199" s="1074" t="str">
        <f>IFERROR(VLOOKUP(Q198,科目・教員!$A$1:$B$357,2,0),"")</f>
        <v/>
      </c>
      <c r="R199" s="1068"/>
      <c r="S199" s="1074" t="str">
        <f>IFERROR(VLOOKUP(S198,科目・教員!$A$1:$B$357,2,0),"")</f>
        <v/>
      </c>
      <c r="T199" s="1068"/>
      <c r="Y199" s="882"/>
      <c r="Z199" s="1091"/>
      <c r="AA199" s="1152"/>
      <c r="AB199" s="1152"/>
      <c r="AC199" s="1152"/>
      <c r="AD199" s="1152"/>
      <c r="AE199" s="1152"/>
      <c r="AF199" s="1152"/>
      <c r="AG199" s="1152"/>
      <c r="AH199" s="1152"/>
      <c r="AI199" s="1152"/>
      <c r="AJ199" s="1152"/>
      <c r="AK199" s="1152"/>
      <c r="AL199" s="1152"/>
      <c r="AM199" s="1152"/>
      <c r="AN199" s="1152"/>
      <c r="AO199" s="1152"/>
      <c r="AP199" s="1152"/>
      <c r="AQ199" s="1152"/>
      <c r="AR199" s="1152"/>
      <c r="AS199" s="1152"/>
      <c r="AT199" s="1152"/>
      <c r="AU199" s="1152"/>
      <c r="AV199" s="1152"/>
      <c r="AW199" s="1152"/>
      <c r="AX199" s="1152"/>
      <c r="AY199" s="1152"/>
      <c r="AZ199" s="1152"/>
      <c r="BA199" s="1152"/>
      <c r="BB199" s="1152"/>
      <c r="BC199" s="1152"/>
      <c r="BD199" s="1152"/>
      <c r="BE199" s="1152"/>
      <c r="BF199" s="1152"/>
      <c r="BG199" s="1152"/>
      <c r="BH199" s="1152"/>
      <c r="BI199" s="1152"/>
      <c r="BJ199" s="1152"/>
      <c r="BK199" s="1296"/>
      <c r="BL199" s="1296"/>
      <c r="BM199" s="1296"/>
      <c r="BN199" s="1152"/>
      <c r="BO199" s="1152"/>
      <c r="BP199" s="1152"/>
      <c r="BQ199" s="1152"/>
      <c r="BR199" s="1152"/>
      <c r="BS199" s="1152"/>
      <c r="BT199" s="1152"/>
      <c r="BU199" s="1152"/>
      <c r="BV199" s="1152"/>
      <c r="BW199" s="1152"/>
    </row>
    <row r="200" spans="1:75" ht="13.5" customHeight="1">
      <c r="A200" s="1091"/>
      <c r="B200" s="15" t="s">
        <v>59</v>
      </c>
      <c r="C200" s="1141" t="str">
        <f>VLOOKUP($C177,'2025年度(1年前期)'!$B$5:$N$208,COLUMN('2025年度(1年前期)'!$K$5)+1,0)&amp;""</f>
        <v>101</v>
      </c>
      <c r="D200" s="1140"/>
      <c r="E200" s="1073" t="str">
        <f>VLOOKUP($C177,'2025年度(2年前期)'!$B$5:$N$208,COLUMN('2025年度(2年前期)'!$K$5)+1,0)&amp;""</f>
        <v/>
      </c>
      <c r="F200" s="1068"/>
      <c r="G200" s="1073" t="str">
        <f>VLOOKUP($C177,'2025年度(3年前期)'!$B$5:$N$208,COLUMN('2025年度(3年前期)'!$K$5)+1,0)&amp;""</f>
        <v/>
      </c>
      <c r="H200" s="1068"/>
      <c r="I200" s="1073" t="str">
        <f>VLOOKUP($C177,'2025年度(4年前期)'!$B$5:$N$208,COLUMN('2025年度(4年前期)'!$K$5)+1,0)&amp;""</f>
        <v/>
      </c>
      <c r="J200" s="1068"/>
      <c r="K200" s="1074" t="str">
        <f>VLOOKUP($C177,'2025年度(助産前期)'!$B$5:$N$208,COLUMN('2025年度(助産前期)'!$K$5)+1,0)&amp;""</f>
        <v/>
      </c>
      <c r="L200" s="1074"/>
      <c r="M200" s="1101" t="str">
        <f>VLOOKUP($C177,'2025年度(M1前期)'!$B$5:$N$208,COLUMN('2025年度(M1前期)'!$K$5)+1,0)&amp;""</f>
        <v/>
      </c>
      <c r="N200" s="1068"/>
      <c r="O200" s="1074" t="str">
        <f>VLOOKUP($C177,'2025年度(M2前期)'!$B$5:$N$208,COLUMN('2025年度(M2前期)'!$K$5)+1,0)&amp;""</f>
        <v/>
      </c>
      <c r="P200" s="1068"/>
      <c r="Q200" s="1074" t="str">
        <f>VLOOKUP($C177,'2025年度(D1前期)'!$B$5:$N$208,COLUMN('2025年度(D1前期)'!$K$5)+1,0)&amp;""</f>
        <v/>
      </c>
      <c r="R200" s="1068"/>
      <c r="S200" s="1074" t="str">
        <f>VLOOKUP($C177,'2025年度(D23前期)'!$B$5:$N$208,COLUMN('2025年度(D23前期)'!$K$5)+1,0)&amp;""</f>
        <v/>
      </c>
      <c r="T200" s="1068"/>
      <c r="Y200" s="882"/>
      <c r="Z200" s="1091"/>
      <c r="AA200" s="1152"/>
      <c r="AB200" s="1152"/>
      <c r="AC200" s="1152"/>
      <c r="AD200" s="1152"/>
      <c r="AE200" s="1152"/>
      <c r="AF200" s="1152"/>
      <c r="AG200" s="1152"/>
      <c r="AH200" s="1152"/>
      <c r="AI200" s="1152"/>
      <c r="AJ200" s="1152"/>
      <c r="AK200" s="1152"/>
      <c r="AL200" s="1152"/>
      <c r="AM200" s="1152"/>
      <c r="AN200" s="1152"/>
      <c r="AO200" s="1152"/>
      <c r="AP200" s="1152"/>
      <c r="AQ200" s="1152"/>
      <c r="AR200" s="1152"/>
      <c r="AS200" s="1152"/>
      <c r="AT200" s="1152"/>
      <c r="AU200" s="1152"/>
      <c r="AV200" s="1152"/>
      <c r="AW200" s="1152"/>
      <c r="AX200" s="1152"/>
      <c r="AY200" s="1152"/>
      <c r="AZ200" s="1152"/>
      <c r="BA200" s="1152"/>
      <c r="BB200" s="1152"/>
      <c r="BC200" s="1152"/>
      <c r="BD200" s="1152"/>
      <c r="BE200" s="1152"/>
      <c r="BF200" s="1152"/>
      <c r="BG200" s="1152"/>
      <c r="BH200" s="1152"/>
      <c r="BI200" s="1152"/>
      <c r="BJ200" s="1152"/>
      <c r="BK200" s="1296"/>
      <c r="BL200" s="1296"/>
      <c r="BM200" s="1296"/>
      <c r="BN200" s="1152"/>
      <c r="BO200" s="1152"/>
      <c r="BP200" s="1152"/>
      <c r="BQ200" s="1152"/>
      <c r="BR200" s="1152"/>
      <c r="BS200" s="1152"/>
      <c r="BT200" s="1152"/>
      <c r="BU200" s="1152"/>
      <c r="BV200" s="1152"/>
      <c r="BW200" s="1152"/>
    </row>
    <row r="201" spans="1:75" ht="13.5" customHeight="1">
      <c r="A201" s="1092"/>
      <c r="B201" s="16" t="s">
        <v>56</v>
      </c>
      <c r="C201" s="1142" t="s">
        <v>172</v>
      </c>
      <c r="D201" s="1143"/>
      <c r="E201" s="1063"/>
      <c r="F201" s="1075"/>
      <c r="G201" s="1063"/>
      <c r="H201" s="1075"/>
      <c r="I201" s="1063"/>
      <c r="J201" s="1075"/>
      <c r="K201" s="1064"/>
      <c r="L201" s="1064"/>
      <c r="M201" s="1061"/>
      <c r="N201" s="1075"/>
      <c r="O201" s="1064"/>
      <c r="P201" s="1075"/>
      <c r="Q201" s="1064"/>
      <c r="R201" s="1075"/>
      <c r="S201" s="1064"/>
      <c r="T201" s="1075"/>
      <c r="U201" s="20"/>
      <c r="V201" s="20"/>
      <c r="W201" s="20"/>
      <c r="X201" s="20"/>
      <c r="Y201" s="975"/>
      <c r="Z201" s="1092"/>
      <c r="AA201" s="1153"/>
      <c r="AB201" s="1153"/>
      <c r="AC201" s="1153"/>
      <c r="AD201" s="1153"/>
      <c r="AE201" s="1153"/>
      <c r="AF201" s="1153"/>
      <c r="AG201" s="1153"/>
      <c r="AH201" s="1153"/>
      <c r="AI201" s="1153"/>
      <c r="AJ201" s="1153"/>
      <c r="AK201" s="1153"/>
      <c r="AL201" s="1153"/>
      <c r="AM201" s="1153"/>
      <c r="AN201" s="1153"/>
      <c r="AO201" s="1153"/>
      <c r="AP201" s="1153"/>
      <c r="AQ201" s="1153"/>
      <c r="AR201" s="1153"/>
      <c r="AS201" s="1153"/>
      <c r="AT201" s="1153"/>
      <c r="AU201" s="1153"/>
      <c r="AV201" s="1153"/>
      <c r="AW201" s="1153"/>
      <c r="AX201" s="1153"/>
      <c r="AY201" s="1153"/>
      <c r="AZ201" s="1153"/>
      <c r="BA201" s="1153"/>
      <c r="BB201" s="1153"/>
      <c r="BC201" s="1153"/>
      <c r="BD201" s="1153"/>
      <c r="BE201" s="1153"/>
      <c r="BF201" s="1153"/>
      <c r="BG201" s="1153"/>
      <c r="BH201" s="1153"/>
      <c r="BI201" s="1153"/>
      <c r="BJ201" s="1153"/>
      <c r="BK201" s="1296"/>
      <c r="BL201" s="1296"/>
      <c r="BM201" s="1296"/>
      <c r="BN201" s="1153"/>
      <c r="BO201" s="1153"/>
      <c r="BP201" s="1153"/>
      <c r="BQ201" s="1153"/>
      <c r="BR201" s="1153"/>
      <c r="BS201" s="1153"/>
      <c r="BT201" s="1153"/>
      <c r="BU201" s="1153"/>
      <c r="BV201" s="1153"/>
      <c r="BW201" s="1153"/>
    </row>
    <row r="202" spans="1:75" ht="21.75">
      <c r="A202" s="5"/>
      <c r="B202" s="6"/>
      <c r="C202" s="1077">
        <f>C177+1</f>
        <v>45847</v>
      </c>
      <c r="D202" s="1077"/>
      <c r="E202" s="1077"/>
      <c r="F202" s="1077"/>
      <c r="G202" s="1077"/>
      <c r="H202" s="1077"/>
      <c r="I202" s="1077"/>
      <c r="J202" s="1077"/>
      <c r="K202" s="1077"/>
      <c r="L202" s="1077"/>
      <c r="M202" s="1077"/>
      <c r="N202" s="1077"/>
      <c r="O202" s="1077"/>
      <c r="P202" s="1077"/>
      <c r="Q202" s="1077"/>
      <c r="R202" s="1077"/>
      <c r="S202" s="1077"/>
      <c r="T202" s="1077"/>
      <c r="U202" s="1049">
        <f>C202</f>
        <v>45847</v>
      </c>
      <c r="V202" s="1050"/>
      <c r="W202" s="1050"/>
      <c r="X202" s="1050"/>
      <c r="Y202" s="1050"/>
      <c r="Z202" s="1051"/>
      <c r="AA202" s="41">
        <v>101</v>
      </c>
      <c r="AB202" s="41">
        <v>102</v>
      </c>
      <c r="AC202" s="41">
        <v>103</v>
      </c>
      <c r="AD202" s="41" t="s">
        <v>16</v>
      </c>
      <c r="AE202" s="41" t="s">
        <v>17</v>
      </c>
      <c r="AF202" s="41" t="s">
        <v>18</v>
      </c>
      <c r="AG202" s="41">
        <v>201</v>
      </c>
      <c r="AH202" s="42">
        <v>202</v>
      </c>
      <c r="AI202" s="41">
        <v>203</v>
      </c>
      <c r="AJ202" s="41">
        <v>204</v>
      </c>
      <c r="AK202" s="41">
        <v>205</v>
      </c>
      <c r="AL202" s="41" t="s">
        <v>19</v>
      </c>
      <c r="AM202" s="41" t="s">
        <v>69</v>
      </c>
      <c r="AN202" s="41" t="s">
        <v>21</v>
      </c>
      <c r="AO202" s="41" t="s">
        <v>22</v>
      </c>
      <c r="AP202" s="41" t="s">
        <v>23</v>
      </c>
      <c r="AQ202" s="41" t="s">
        <v>24</v>
      </c>
      <c r="AR202" s="41" t="s">
        <v>25</v>
      </c>
      <c r="AS202" s="41" t="s">
        <v>26</v>
      </c>
      <c r="AT202" s="41" t="s">
        <v>27</v>
      </c>
      <c r="AU202" s="41" t="s">
        <v>28</v>
      </c>
      <c r="AV202" s="41" t="s">
        <v>29</v>
      </c>
      <c r="AW202" s="41">
        <v>301</v>
      </c>
      <c r="AX202" s="42">
        <v>302</v>
      </c>
      <c r="AY202" s="43">
        <v>303</v>
      </c>
      <c r="AZ202" s="43">
        <v>304</v>
      </c>
      <c r="BA202" s="41" t="s">
        <v>30</v>
      </c>
      <c r="BB202" s="41" t="s">
        <v>31</v>
      </c>
      <c r="BC202" s="42" t="s">
        <v>32</v>
      </c>
      <c r="BD202" s="41" t="s">
        <v>33</v>
      </c>
      <c r="BE202" s="41" t="s">
        <v>34</v>
      </c>
      <c r="BF202" s="41" t="s">
        <v>35</v>
      </c>
      <c r="BG202" s="41" t="s">
        <v>36</v>
      </c>
      <c r="BH202" s="41" t="s">
        <v>37</v>
      </c>
      <c r="BI202" s="41" t="s">
        <v>38</v>
      </c>
      <c r="BJ202" s="41" t="s">
        <v>39</v>
      </c>
      <c r="BK202" s="44" t="s">
        <v>538</v>
      </c>
      <c r="BL202" s="44" t="s">
        <v>539</v>
      </c>
      <c r="BM202" s="44" t="s">
        <v>540</v>
      </c>
      <c r="BN202" s="44" t="s">
        <v>40</v>
      </c>
      <c r="BO202" s="44" t="s">
        <v>41</v>
      </c>
      <c r="BP202" s="44" t="s">
        <v>354</v>
      </c>
      <c r="BQ202" s="45" t="s">
        <v>42</v>
      </c>
      <c r="BR202" s="45" t="s">
        <v>43</v>
      </c>
      <c r="BS202" s="45" t="s">
        <v>44</v>
      </c>
      <c r="BT202" s="45" t="s">
        <v>45</v>
      </c>
      <c r="BU202" s="45" t="s">
        <v>46</v>
      </c>
      <c r="BV202" s="45" t="s">
        <v>47</v>
      </c>
      <c r="BW202" s="45" t="s">
        <v>48</v>
      </c>
    </row>
    <row r="203" spans="1:75" ht="13.5" customHeight="1">
      <c r="A203" s="1091" t="s">
        <v>49</v>
      </c>
      <c r="B203" s="12" t="s">
        <v>50</v>
      </c>
      <c r="C203" s="1122" t="str">
        <f>VLOOKUP($C202,'2025年度(1年前期)'!$B$5:$N$208,COLUMN('2025年度(1年前期)'!$C$5),0)&amp;""</f>
        <v>英語Ⅱ(B)</v>
      </c>
      <c r="D203" s="1123"/>
      <c r="E203" s="1148" t="str">
        <f>VLOOKUP($C202,'2025年度(2年前期)'!$B$5:$N$208,COLUMN('2025年度(2年前期)'!$C$5),0)&amp;""</f>
        <v>コミュニケーション論</v>
      </c>
      <c r="F203" s="1123"/>
      <c r="G203" s="1081" t="str">
        <f>VLOOKUP($C202,'2025年度(3年前期)'!$B$5:$N$208,COLUMN('2025年度(3年前期)'!$C$5),0)&amp;""</f>
        <v/>
      </c>
      <c r="H203" s="1080"/>
      <c r="I203" s="1081" t="str">
        <f>VLOOKUP($C202,'2025年度(4年前期)'!$B$5:$N$208,COLUMN('2025年度(4年前期)'!$C$5),0)&amp;""</f>
        <v>政策医療看護学実習</v>
      </c>
      <c r="J203" s="1080"/>
      <c r="K203" s="1072" t="str">
        <f>VLOOKUP($C202,'2025年度(助産前期)'!$B$5:$N$208,COLUMN('2025年度(助産前期)'!$C$5),0)&amp;""</f>
        <v>助産学臨床講義</v>
      </c>
      <c r="L203" s="1096"/>
      <c r="M203" s="1105" t="str">
        <f>VLOOKUP($C202,'2025年度(M1前期)'!$B$5:$N$208,COLUMN('2025年度(M1前期)'!$C$5),0)&amp;""</f>
        <v>薬理学特論
成育看護学特論Ａ－Ⅱ(母性)</v>
      </c>
      <c r="N203" s="1096"/>
      <c r="O203" s="1081" t="str">
        <f>VLOOKUP($C202,'2025年度(M2前期)'!$B$5:$N$208,COLUMN('2025年度(M2前期)'!$C$5),0)&amp;""</f>
        <v>国際看護学演習Ａ－Ⅱ
看護教育学演習Ａ－Ⅱ
精神看護学演習Ａ－Ⅲ</v>
      </c>
      <c r="P203" s="1080"/>
      <c r="Q203" s="1081" t="str">
        <f>VLOOKUP($C202,'2025年度(D1前期)'!$B$5:$N$208,COLUMN('2025年度(D1前期)'!$C$5),0)&amp;""</f>
        <v/>
      </c>
      <c r="R203" s="1080"/>
      <c r="S203" s="1072" t="str">
        <f>VLOOKUP($C202,'2025年度(D23前期)'!$B$5:$N$208,COLUMN('2025年度(D23前期)'!$C$5),0)&amp;""</f>
        <v>特別研究</v>
      </c>
      <c r="T203" s="1080"/>
      <c r="U203" s="701" t="s">
        <v>373</v>
      </c>
      <c r="X203" s="83"/>
      <c r="Y203" s="920" t="s">
        <v>541</v>
      </c>
      <c r="Z203" s="1095" t="str">
        <f>A203</f>
        <v xml:space="preserve">１時限（09：20～10：50） </v>
      </c>
      <c r="AA203" s="1151" t="s">
        <v>275</v>
      </c>
      <c r="AB203" s="1151" t="s">
        <v>190</v>
      </c>
      <c r="AC203" s="1151"/>
      <c r="AD203" s="1151"/>
      <c r="AE203" s="1151" t="s">
        <v>655</v>
      </c>
      <c r="AF203" s="1151"/>
      <c r="AG203" s="1151"/>
      <c r="AH203" s="1151" t="s">
        <v>367</v>
      </c>
      <c r="AI203" s="1151"/>
      <c r="AJ203" s="1151"/>
      <c r="AK203" s="1151"/>
      <c r="AL203" s="1151"/>
      <c r="AM203" s="1151"/>
      <c r="AN203" s="1296"/>
      <c r="AO203" s="1296"/>
      <c r="AP203" s="1296"/>
      <c r="AQ203" s="1296"/>
      <c r="AR203" s="1296"/>
      <c r="AS203" s="1296"/>
      <c r="AT203" s="1296"/>
      <c r="AU203" s="1296"/>
      <c r="AV203" s="1296"/>
      <c r="AW203" s="1151"/>
      <c r="AX203" s="1296"/>
      <c r="AY203" s="1296"/>
      <c r="AZ203" s="1296"/>
      <c r="BA203" s="1296" t="s">
        <v>626</v>
      </c>
      <c r="BB203" s="1296" t="s">
        <v>221</v>
      </c>
      <c r="BC203" s="1151"/>
      <c r="BD203" s="1151"/>
      <c r="BE203" s="1151"/>
      <c r="BF203" s="1151"/>
      <c r="BG203" s="1151"/>
      <c r="BH203" s="1151"/>
      <c r="BI203" s="1151"/>
      <c r="BJ203" s="1296"/>
      <c r="BK203" s="1296"/>
      <c r="BL203" s="1296"/>
      <c r="BM203" s="1296"/>
      <c r="BN203" s="1151"/>
      <c r="BO203" s="1151"/>
      <c r="BP203" s="1151"/>
      <c r="BQ203" s="1296" t="s">
        <v>720</v>
      </c>
      <c r="BR203" s="1151"/>
      <c r="BS203" s="1151"/>
      <c r="BT203" s="1151"/>
      <c r="BU203" s="1151"/>
      <c r="BV203" s="1151"/>
      <c r="BW203" s="1151"/>
    </row>
    <row r="204" spans="1:75" ht="13.5" customHeight="1">
      <c r="A204" s="1091"/>
      <c r="B204" s="15" t="s">
        <v>53</v>
      </c>
      <c r="C204" s="1118" t="str">
        <f>IFERROR(VLOOKUP(C203,科目・教員!$A$1:$B$357,2,0),"")</f>
        <v/>
      </c>
      <c r="D204" s="1119"/>
      <c r="E204" s="1147" t="str">
        <f>IFERROR(VLOOKUP(E203,科目・教員!$A$1:$B$357,2,0),"")</f>
        <v>高山　昇</v>
      </c>
      <c r="F204" s="1119"/>
      <c r="G204" s="1067" t="str">
        <f>IFERROR(VLOOKUP(G203,科目・教員!$A$1:$B$357,2,0),"")</f>
        <v/>
      </c>
      <c r="H204" s="1066"/>
      <c r="I204" s="1067" t="str">
        <f>IFERROR(VLOOKUP(I203,科目・教員!$A$1:$B$357,2,0),"")</f>
        <v>各担当教員</v>
      </c>
      <c r="J204" s="1066"/>
      <c r="K204" s="1068" t="str">
        <f>IFERROR(VLOOKUP(K203,科目・教員!$A$1:$B$357,2,0),"")</f>
        <v/>
      </c>
      <c r="L204" s="1070"/>
      <c r="M204" s="1104" t="str">
        <f>IFERROR(VLOOKUP(M203,科目・教員!$A$1:$B$357,2,0),"")</f>
        <v/>
      </c>
      <c r="N204" s="1066"/>
      <c r="O204" s="1067" t="str">
        <f>IFERROR(VLOOKUP(O203,科目・教員!$A$1:$B$357,2,0),"")</f>
        <v/>
      </c>
      <c r="P204" s="1066"/>
      <c r="Q204" s="1067" t="str">
        <f>IFERROR(VLOOKUP(Q203,科目・教員!$A$1:$B$357,2,0),"")</f>
        <v/>
      </c>
      <c r="R204" s="1066"/>
      <c r="S204" s="1068" t="str">
        <f>IFERROR(VLOOKUP(S203,科目・教員!$A$1:$B$357,2,0),"")</f>
        <v/>
      </c>
      <c r="T204" s="1066"/>
      <c r="U204" s="701" t="s">
        <v>721</v>
      </c>
      <c r="X204" s="84"/>
      <c r="Y204" s="920" t="s">
        <v>720</v>
      </c>
      <c r="Z204" s="1091"/>
      <c r="AA204" s="1152"/>
      <c r="AB204" s="1152"/>
      <c r="AC204" s="1152"/>
      <c r="AD204" s="1152"/>
      <c r="AE204" s="1152"/>
      <c r="AF204" s="1152"/>
      <c r="AG204" s="1152"/>
      <c r="AH204" s="1152"/>
      <c r="AI204" s="1152"/>
      <c r="AJ204" s="1152"/>
      <c r="AK204" s="1152"/>
      <c r="AL204" s="1152"/>
      <c r="AM204" s="1152"/>
      <c r="AN204" s="1296"/>
      <c r="AO204" s="1296"/>
      <c r="AP204" s="1296"/>
      <c r="AQ204" s="1296"/>
      <c r="AR204" s="1296"/>
      <c r="AS204" s="1296"/>
      <c r="AT204" s="1296"/>
      <c r="AU204" s="1296"/>
      <c r="AV204" s="1296"/>
      <c r="AW204" s="1152"/>
      <c r="AX204" s="1296"/>
      <c r="AY204" s="1296"/>
      <c r="AZ204" s="1296"/>
      <c r="BA204" s="1296"/>
      <c r="BB204" s="1296"/>
      <c r="BC204" s="1152"/>
      <c r="BD204" s="1152"/>
      <c r="BE204" s="1152"/>
      <c r="BF204" s="1152"/>
      <c r="BG204" s="1152"/>
      <c r="BH204" s="1152"/>
      <c r="BI204" s="1152"/>
      <c r="BJ204" s="1296"/>
      <c r="BK204" s="1296"/>
      <c r="BL204" s="1296"/>
      <c r="BM204" s="1296"/>
      <c r="BN204" s="1152"/>
      <c r="BO204" s="1152"/>
      <c r="BP204" s="1152"/>
      <c r="BQ204" s="1296"/>
      <c r="BR204" s="1152"/>
      <c r="BS204" s="1152"/>
      <c r="BT204" s="1152"/>
      <c r="BU204" s="1152"/>
      <c r="BV204" s="1152"/>
      <c r="BW204" s="1152"/>
    </row>
    <row r="205" spans="1:75" ht="13.5" customHeight="1">
      <c r="A205" s="1091"/>
      <c r="B205" s="15" t="s">
        <v>59</v>
      </c>
      <c r="C205" s="1118" t="str">
        <f>VLOOKUP($C202,'2025年度(1年前期)'!$B$5:$N$208,COLUMN('2025年度(1年前期)'!$C$5)+1,0)&amp;""</f>
        <v>102</v>
      </c>
      <c r="D205" s="1119"/>
      <c r="E205" s="1147" t="str">
        <f>VLOOKUP($C202,'2025年度(2年前期)'!$B$5:$N$208,COLUMN('2025年度(2年前期)'!$C$5)+1,0)&amp;""</f>
        <v>202</v>
      </c>
      <c r="F205" s="1119"/>
      <c r="G205" s="1067" t="str">
        <f>VLOOKUP($C202,'2025年度(3年前期)'!$B$5:$N$208,COLUMN('2025年度(3年前期)'!$C$5)+1,0)&amp;""</f>
        <v/>
      </c>
      <c r="H205" s="1066"/>
      <c r="I205" s="1067" t="str">
        <f>VLOOKUP($C202,'2025年度(4年前期)'!$B$5:$N$208,COLUMN('2025年度(4年前期)'!$C$5)+1,0)&amp;""</f>
        <v/>
      </c>
      <c r="J205" s="1066"/>
      <c r="K205" s="1068" t="str">
        <f>VLOOKUP($C202,'2025年度(助産前期)'!$B$5:$N$208,COLUMN('2025年度(助産前期)'!$C$5)+1,0)&amp;""</f>
        <v/>
      </c>
      <c r="L205" s="1070"/>
      <c r="M205" s="1104" t="str">
        <f>VLOOKUP($C202,'2025年度(M1前期)'!$B$5:$N$208,COLUMN('2025年度(M1前期)'!C$5)+1,0)&amp;""</f>
        <v>薬理:臨床講義室1
成育:別途指定</v>
      </c>
      <c r="N205" s="1066"/>
      <c r="O205" s="1067" t="str">
        <f>VLOOKUP($C202,'2025年度(M2前期)'!$B$5:$N$208,COLUMN('2025年度(M2前期)'!$C$5)+1,0)&amp;""</f>
        <v>国際:別途指定
教育:別途指定
精神:臨床講義室2</v>
      </c>
      <c r="P205" s="1066"/>
      <c r="Q205" s="1067" t="str">
        <f>VLOOKUP($C202,'2025年度(D1前期)'!$B$5:$N$208,COLUMN('2025年度(D1前期)'!$C$5)+1,0)&amp;""</f>
        <v/>
      </c>
      <c r="R205" s="1066"/>
      <c r="S205" s="1068" t="str">
        <f>VLOOKUP($C202,'2025年度(D23前期)'!$B$5:$N$208,COLUMN('2025年度(D23前期)'!$C$5)+1,0)&amp;""</f>
        <v/>
      </c>
      <c r="T205" s="1066"/>
      <c r="U205" s="701" t="s">
        <v>442</v>
      </c>
      <c r="X205" s="84"/>
      <c r="Y205" s="920" t="s">
        <v>42</v>
      </c>
      <c r="Z205" s="1091"/>
      <c r="AA205" s="1152"/>
      <c r="AB205" s="1152"/>
      <c r="AC205" s="1152"/>
      <c r="AD205" s="1152"/>
      <c r="AE205" s="1152"/>
      <c r="AF205" s="1152"/>
      <c r="AG205" s="1152"/>
      <c r="AH205" s="1152"/>
      <c r="AI205" s="1152"/>
      <c r="AJ205" s="1152"/>
      <c r="AK205" s="1152"/>
      <c r="AL205" s="1152"/>
      <c r="AM205" s="1152"/>
      <c r="AN205" s="1296"/>
      <c r="AO205" s="1296"/>
      <c r="AP205" s="1296"/>
      <c r="AQ205" s="1296"/>
      <c r="AR205" s="1296"/>
      <c r="AS205" s="1296"/>
      <c r="AT205" s="1296"/>
      <c r="AU205" s="1296"/>
      <c r="AV205" s="1296"/>
      <c r="AW205" s="1152"/>
      <c r="AX205" s="1296"/>
      <c r="AY205" s="1296"/>
      <c r="AZ205" s="1296"/>
      <c r="BA205" s="1296"/>
      <c r="BB205" s="1296"/>
      <c r="BC205" s="1152"/>
      <c r="BD205" s="1152"/>
      <c r="BE205" s="1152"/>
      <c r="BF205" s="1152"/>
      <c r="BG205" s="1152"/>
      <c r="BH205" s="1152"/>
      <c r="BI205" s="1152"/>
      <c r="BJ205" s="1296"/>
      <c r="BK205" s="1296"/>
      <c r="BL205" s="1296"/>
      <c r="BM205" s="1296"/>
      <c r="BN205" s="1152"/>
      <c r="BO205" s="1152"/>
      <c r="BP205" s="1152"/>
      <c r="BQ205" s="1296"/>
      <c r="BR205" s="1152"/>
      <c r="BS205" s="1152"/>
      <c r="BT205" s="1152"/>
      <c r="BU205" s="1152"/>
      <c r="BV205" s="1152"/>
      <c r="BW205" s="1152"/>
    </row>
    <row r="206" spans="1:75" ht="13.5" customHeight="1">
      <c r="A206" s="1092"/>
      <c r="B206" s="16" t="s">
        <v>56</v>
      </c>
      <c r="C206" s="1137" t="s">
        <v>229</v>
      </c>
      <c r="D206" s="1121"/>
      <c r="E206" s="1137" t="s">
        <v>172</v>
      </c>
      <c r="F206" s="1121"/>
      <c r="G206" s="1063"/>
      <c r="H206" s="1062"/>
      <c r="I206" s="1063"/>
      <c r="J206" s="1062"/>
      <c r="K206" s="1064"/>
      <c r="L206" s="1069"/>
      <c r="M206" s="1106"/>
      <c r="N206" s="1062"/>
      <c r="O206" s="1063"/>
      <c r="P206" s="1062"/>
      <c r="Q206" s="1063"/>
      <c r="R206" s="1062"/>
      <c r="S206" s="1064"/>
      <c r="T206" s="1062"/>
      <c r="U206" s="701" t="s">
        <v>336</v>
      </c>
      <c r="X206" s="84"/>
      <c r="Y206" s="920" t="s">
        <v>266</v>
      </c>
      <c r="Z206" s="1092"/>
      <c r="AA206" s="1153"/>
      <c r="AB206" s="1153"/>
      <c r="AC206" s="1153"/>
      <c r="AD206" s="1153"/>
      <c r="AE206" s="1153"/>
      <c r="AF206" s="1153"/>
      <c r="AG206" s="1153"/>
      <c r="AH206" s="1153"/>
      <c r="AI206" s="1153"/>
      <c r="AJ206" s="1153"/>
      <c r="AK206" s="1153"/>
      <c r="AL206" s="1153"/>
      <c r="AM206" s="1153"/>
      <c r="AN206" s="1296"/>
      <c r="AO206" s="1296"/>
      <c r="AP206" s="1296"/>
      <c r="AQ206" s="1296"/>
      <c r="AR206" s="1296"/>
      <c r="AS206" s="1296"/>
      <c r="AT206" s="1296"/>
      <c r="AU206" s="1296"/>
      <c r="AV206" s="1296"/>
      <c r="AW206" s="1153"/>
      <c r="AX206" s="1296"/>
      <c r="AY206" s="1296"/>
      <c r="AZ206" s="1296"/>
      <c r="BA206" s="1296"/>
      <c r="BB206" s="1296"/>
      <c r="BC206" s="1153"/>
      <c r="BD206" s="1153"/>
      <c r="BE206" s="1153"/>
      <c r="BF206" s="1153"/>
      <c r="BG206" s="1153"/>
      <c r="BH206" s="1153"/>
      <c r="BI206" s="1153"/>
      <c r="BJ206" s="1296"/>
      <c r="BK206" s="1296"/>
      <c r="BL206" s="1296"/>
      <c r="BM206" s="1296"/>
      <c r="BN206" s="1153"/>
      <c r="BO206" s="1153"/>
      <c r="BP206" s="1153"/>
      <c r="BQ206" s="1296"/>
      <c r="BR206" s="1153"/>
      <c r="BS206" s="1153"/>
      <c r="BT206" s="1153"/>
      <c r="BU206" s="1153"/>
      <c r="BV206" s="1153"/>
      <c r="BW206" s="1153"/>
    </row>
    <row r="207" spans="1:75" ht="13.5" customHeight="1">
      <c r="A207" s="1091" t="s">
        <v>58</v>
      </c>
      <c r="B207" s="15" t="s">
        <v>50</v>
      </c>
      <c r="C207" s="1122" t="str">
        <f>VLOOKUP($C202,'2025年度(1年前期)'!$B$5:$N$208,COLUMN('2025年度(1年前期)'!$E$5),0)&amp;""</f>
        <v>英語Ⅱ(B)</v>
      </c>
      <c r="D207" s="1123"/>
      <c r="E207" s="1081" t="str">
        <f>VLOOKUP($C202,'2025年度(2年前期)'!$B$5:$N$208,COLUMN('2025年度(2年前期)'!$E$5),0)&amp;""</f>
        <v/>
      </c>
      <c r="F207" s="1080"/>
      <c r="G207" s="1081" t="str">
        <f>VLOOKUP($C202,'2025年度(3年前期)'!$B$5:$N$208,COLUMN('2025年度(3年前期)'!$E$5),0)&amp;""</f>
        <v/>
      </c>
      <c r="H207" s="1080"/>
      <c r="I207" s="1081" t="str">
        <f>VLOOKUP($C202,'2025年度(4年前期)'!$B$5:$N$208,COLUMN('2025年度(4年前期)'!$E$5),0)&amp;""</f>
        <v>政策医療看護学実習</v>
      </c>
      <c r="J207" s="1080"/>
      <c r="K207" s="1072" t="str">
        <f>VLOOKUP($C202,'2025年度(助産前期)'!$B$5:$N$208,COLUMN('2025年度(助産前期)'!$E$5),0)&amp;""</f>
        <v>助産学臨床講義</v>
      </c>
      <c r="L207" s="1096"/>
      <c r="M207" s="1079" t="str">
        <f>VLOOKUP($C202,'2025年度(M1前期)'!$B$5:$N$208,COLUMN('2025年度(M1前期)'!$E$5),0)&amp;""</f>
        <v>薬理学特論
成育看護学特論Ａ－Ⅱ(母性)</v>
      </c>
      <c r="N207" s="1080"/>
      <c r="O207" s="1072" t="str">
        <f>VLOOKUP($C202,'2025年度(M2前期)'!$B$5:$N$208,COLUMN('2025年度(M2前期)'!$E$5),0)&amp;""</f>
        <v>国際看護学演習Ａ－Ⅱ
看護教育学演習Ａ－Ⅱ
精神看護学演習Ａ－Ⅲ</v>
      </c>
      <c r="P207" s="1080"/>
      <c r="Q207" s="1072" t="str">
        <f>VLOOKUP($C202,'2025年度(D1前期)'!$B$5:$N$208,COLUMN('2025年度(D1前期)'!$E$5),0)&amp;""</f>
        <v/>
      </c>
      <c r="R207" s="1080"/>
      <c r="S207" s="1072" t="str">
        <f>VLOOKUP($C202,'2025年度(D23前期)'!$B$5:$N$208,COLUMN('2025年度(D23前期)'!$E$5),0)&amp;""</f>
        <v>特別研究</v>
      </c>
      <c r="T207" s="1080"/>
      <c r="U207" s="17"/>
      <c r="Y207" s="921"/>
      <c r="Z207" s="1091" t="str">
        <f>A207</f>
        <v>２時限（11：00～12：30）</v>
      </c>
      <c r="AA207" s="1183"/>
      <c r="AB207" s="1151" t="s">
        <v>190</v>
      </c>
      <c r="AC207" s="1151"/>
      <c r="AD207" s="1151"/>
      <c r="AE207" s="1151" t="s">
        <v>655</v>
      </c>
      <c r="AF207" s="1151"/>
      <c r="AG207" s="1151"/>
      <c r="AH207" s="1151"/>
      <c r="AI207" s="1151"/>
      <c r="AJ207" s="1151"/>
      <c r="AK207" s="1151"/>
      <c r="AL207" s="1151"/>
      <c r="AM207" s="1151"/>
      <c r="AN207" s="1296"/>
      <c r="AO207" s="1296"/>
      <c r="AP207" s="1296"/>
      <c r="AQ207" s="1296"/>
      <c r="AR207" s="1296"/>
      <c r="AS207" s="1296"/>
      <c r="AT207" s="1296"/>
      <c r="AU207" s="1296"/>
      <c r="AV207" s="1296"/>
      <c r="AW207" s="1151"/>
      <c r="AX207" s="1296"/>
      <c r="AY207" s="1296"/>
      <c r="AZ207" s="1296"/>
      <c r="BA207" s="1296" t="s">
        <v>626</v>
      </c>
      <c r="BB207" s="1296" t="s">
        <v>221</v>
      </c>
      <c r="BC207" s="1151"/>
      <c r="BD207" s="1151"/>
      <c r="BE207" s="1151"/>
      <c r="BF207" s="1151"/>
      <c r="BG207" s="1151"/>
      <c r="BH207" s="1151"/>
      <c r="BI207" s="1151"/>
      <c r="BJ207" s="1296"/>
      <c r="BK207" s="1296"/>
      <c r="BL207" s="1296"/>
      <c r="BM207" s="1296"/>
      <c r="BN207" s="1151"/>
      <c r="BO207" s="1151"/>
      <c r="BP207" s="1151"/>
      <c r="BQ207" s="1296" t="s">
        <v>720</v>
      </c>
      <c r="BR207" s="1151"/>
      <c r="BS207" s="1151"/>
      <c r="BT207" s="1151"/>
      <c r="BU207" s="1151"/>
      <c r="BV207" s="1151"/>
      <c r="BW207" s="1151"/>
    </row>
    <row r="208" spans="1:75" ht="13.5" customHeight="1">
      <c r="A208" s="1091"/>
      <c r="B208" s="15" t="s">
        <v>53</v>
      </c>
      <c r="C208" s="1118" t="str">
        <f>IFERROR(VLOOKUP(C207,科目・教員!$A$1:$B$357,2,0),"")</f>
        <v/>
      </c>
      <c r="D208" s="1119"/>
      <c r="E208" s="1067" t="str">
        <f>IFERROR(VLOOKUP(E207,科目・教員!$A$1:$B$357,2,0),"")</f>
        <v/>
      </c>
      <c r="F208" s="1066"/>
      <c r="G208" s="1067" t="str">
        <f>IFERROR(VLOOKUP(G207,科目・教員!$A$1:$B$357,2,0),"")</f>
        <v/>
      </c>
      <c r="H208" s="1066"/>
      <c r="I208" s="1067" t="str">
        <f>IFERROR(VLOOKUP(I207,科目・教員!$A$1:$B$357,2,0),"")</f>
        <v>各担当教員</v>
      </c>
      <c r="J208" s="1066"/>
      <c r="K208" s="1068" t="str">
        <f>IFERROR(VLOOKUP(K207,科目・教員!$A$1:$B$357,2,0),"")</f>
        <v/>
      </c>
      <c r="L208" s="1070"/>
      <c r="M208" s="1065" t="str">
        <f>IFERROR(VLOOKUP(M207,科目・教員!$A$1:$B$357,2,0),"")</f>
        <v/>
      </c>
      <c r="N208" s="1066"/>
      <c r="O208" s="1068" t="str">
        <f>IFERROR(VLOOKUP(O207,科目・教員!$A$1:$B$357,2,0),"")</f>
        <v/>
      </c>
      <c r="P208" s="1066"/>
      <c r="Q208" s="1068" t="str">
        <f>IFERROR(VLOOKUP(Q207,科目・教員!$A$1:$B$357,2,0),"")</f>
        <v/>
      </c>
      <c r="R208" s="1066"/>
      <c r="S208" s="1068" t="str">
        <f>IFERROR(VLOOKUP(S207,科目・教員!$A$1:$B$357,2,0),"")</f>
        <v/>
      </c>
      <c r="T208" s="1066"/>
      <c r="U208" s="17"/>
      <c r="Y208" s="921"/>
      <c r="Z208" s="1091"/>
      <c r="AA208" s="1184"/>
      <c r="AB208" s="1152"/>
      <c r="AC208" s="1152"/>
      <c r="AD208" s="1152"/>
      <c r="AE208" s="1152"/>
      <c r="AF208" s="1152"/>
      <c r="AG208" s="1152"/>
      <c r="AH208" s="1152"/>
      <c r="AI208" s="1152"/>
      <c r="AJ208" s="1152"/>
      <c r="AK208" s="1152"/>
      <c r="AL208" s="1152"/>
      <c r="AM208" s="1152"/>
      <c r="AN208" s="1296"/>
      <c r="AO208" s="1296"/>
      <c r="AP208" s="1296"/>
      <c r="AQ208" s="1296"/>
      <c r="AR208" s="1296"/>
      <c r="AS208" s="1296"/>
      <c r="AT208" s="1296"/>
      <c r="AU208" s="1296"/>
      <c r="AV208" s="1296"/>
      <c r="AW208" s="1152"/>
      <c r="AX208" s="1296"/>
      <c r="AY208" s="1296"/>
      <c r="AZ208" s="1296"/>
      <c r="BA208" s="1296"/>
      <c r="BB208" s="1296"/>
      <c r="BC208" s="1152"/>
      <c r="BD208" s="1152"/>
      <c r="BE208" s="1152"/>
      <c r="BF208" s="1152"/>
      <c r="BG208" s="1152"/>
      <c r="BH208" s="1152"/>
      <c r="BI208" s="1152"/>
      <c r="BJ208" s="1296"/>
      <c r="BK208" s="1296"/>
      <c r="BL208" s="1296"/>
      <c r="BM208" s="1296"/>
      <c r="BN208" s="1152"/>
      <c r="BO208" s="1152"/>
      <c r="BP208" s="1152"/>
      <c r="BQ208" s="1296"/>
      <c r="BR208" s="1152"/>
      <c r="BS208" s="1152"/>
      <c r="BT208" s="1152"/>
      <c r="BU208" s="1152"/>
      <c r="BV208" s="1152"/>
      <c r="BW208" s="1152"/>
    </row>
    <row r="209" spans="1:75" ht="13.5" customHeight="1">
      <c r="A209" s="1091"/>
      <c r="B209" s="15" t="s">
        <v>59</v>
      </c>
      <c r="C209" s="1118" t="str">
        <f>VLOOKUP($C202,'2025年度(1年前期)'!$B$5:$N$208,COLUMN('2025年度(1年前期)'!$E$5)+1,0)&amp;""</f>
        <v>102</v>
      </c>
      <c r="D209" s="1119"/>
      <c r="E209" s="1067" t="str">
        <f>VLOOKUP($C202,'2025年度(2年前期)'!$B$5:$N$208,COLUMN('2025年度(2年前期)'!$E$5)+1,0)&amp;""</f>
        <v/>
      </c>
      <c r="F209" s="1066"/>
      <c r="G209" s="1067" t="str">
        <f>VLOOKUP($C202,'2025年度(3年前期)'!$B$5:$N$208,COLUMN('2025年度(3年前期)'!$E$5)+1,0)&amp;""</f>
        <v/>
      </c>
      <c r="H209" s="1066"/>
      <c r="I209" s="1067" t="str">
        <f>VLOOKUP($C202,'2025年度(4年前期)'!$B$5:$N$208,COLUMN('2025年度(4年前期)'!$E$5)+1,0)&amp;""</f>
        <v/>
      </c>
      <c r="J209" s="1066"/>
      <c r="K209" s="1068" t="str">
        <f>VLOOKUP($C202,'2025年度(助産前期)'!$B$5:$N$208,COLUMN('2025年度(助産前期)'!$E$5)+1,0)&amp;""</f>
        <v/>
      </c>
      <c r="L209" s="1070"/>
      <c r="M209" s="1065" t="str">
        <f>VLOOKUP($C202,'2025年度(M1前期)'!$B$5:$N$208,COLUMN('2025年度(M1前期)'!$E$5)+1,0)&amp;""</f>
        <v>薬理:臨床講義室1
成育:別途指定</v>
      </c>
      <c r="N209" s="1066"/>
      <c r="O209" s="1068" t="str">
        <f>VLOOKUP($C202,'2025年度(M2前期)'!$B$5:$N$208,COLUMN('2025年度(M2前期)'!$E$5)+1,0)&amp;""</f>
        <v>国際:別途指定
教育:別途指定
精神:臨床講義室2</v>
      </c>
      <c r="P209" s="1066"/>
      <c r="Q209" s="1068" t="str">
        <f>VLOOKUP($C202,'2025年度(D1前期)'!$B$5:$N$208,COLUMN('2025年度(D1前期)'!$E$5)+1,0)&amp;""</f>
        <v/>
      </c>
      <c r="R209" s="1066"/>
      <c r="S209" s="1068" t="str">
        <f>VLOOKUP($C202,'2025年度(D23前期)'!$B$5:$N$208,COLUMN('2025年度(D23前期)'!$E$5)+1,0)&amp;""</f>
        <v/>
      </c>
      <c r="T209" s="1066"/>
      <c r="U209" s="17"/>
      <c r="Y209" s="853"/>
      <c r="Z209" s="1091"/>
      <c r="AA209" s="1184"/>
      <c r="AB209" s="1152"/>
      <c r="AC209" s="1152"/>
      <c r="AD209" s="1152"/>
      <c r="AE209" s="1152"/>
      <c r="AF209" s="1152"/>
      <c r="AG209" s="1152"/>
      <c r="AH209" s="1152"/>
      <c r="AI209" s="1152"/>
      <c r="AJ209" s="1152"/>
      <c r="AK209" s="1152"/>
      <c r="AL209" s="1152"/>
      <c r="AM209" s="1152"/>
      <c r="AN209" s="1296"/>
      <c r="AO209" s="1296"/>
      <c r="AP209" s="1296"/>
      <c r="AQ209" s="1296"/>
      <c r="AR209" s="1296"/>
      <c r="AS209" s="1296"/>
      <c r="AT209" s="1296"/>
      <c r="AU209" s="1296"/>
      <c r="AV209" s="1296"/>
      <c r="AW209" s="1152"/>
      <c r="AX209" s="1296"/>
      <c r="AY209" s="1296"/>
      <c r="AZ209" s="1296"/>
      <c r="BA209" s="1296"/>
      <c r="BB209" s="1296"/>
      <c r="BC209" s="1152"/>
      <c r="BD209" s="1152"/>
      <c r="BE209" s="1152"/>
      <c r="BF209" s="1152"/>
      <c r="BG209" s="1152"/>
      <c r="BH209" s="1152"/>
      <c r="BI209" s="1152"/>
      <c r="BJ209" s="1296"/>
      <c r="BK209" s="1296"/>
      <c r="BL209" s="1296"/>
      <c r="BM209" s="1296"/>
      <c r="BN209" s="1152"/>
      <c r="BO209" s="1152"/>
      <c r="BP209" s="1152"/>
      <c r="BQ209" s="1296"/>
      <c r="BR209" s="1152"/>
      <c r="BS209" s="1152"/>
      <c r="BT209" s="1152"/>
      <c r="BU209" s="1152"/>
      <c r="BV209" s="1152"/>
      <c r="BW209" s="1152"/>
    </row>
    <row r="210" spans="1:75" ht="13.5" customHeight="1">
      <c r="A210" s="1100"/>
      <c r="B210" s="16" t="s">
        <v>56</v>
      </c>
      <c r="C210" s="1137" t="s">
        <v>229</v>
      </c>
      <c r="D210" s="1121"/>
      <c r="E210" s="1150"/>
      <c r="F210" s="1136"/>
      <c r="G210" s="1063"/>
      <c r="H210" s="1075"/>
      <c r="I210" s="1063"/>
      <c r="J210" s="1075"/>
      <c r="K210" s="1064"/>
      <c r="L210" s="1064"/>
      <c r="M210" s="1061"/>
      <c r="N210" s="1075"/>
      <c r="O210" s="1064"/>
      <c r="P210" s="1075"/>
      <c r="Q210" s="1064"/>
      <c r="R210" s="1075"/>
      <c r="S210" s="1064"/>
      <c r="T210" s="1075"/>
      <c r="U210" s="17"/>
      <c r="Y210" s="853"/>
      <c r="Z210" s="1092"/>
      <c r="AA210" s="1185"/>
      <c r="AB210" s="1153"/>
      <c r="AC210" s="1153"/>
      <c r="AD210" s="1153"/>
      <c r="AE210" s="1153"/>
      <c r="AF210" s="1153"/>
      <c r="AG210" s="1153"/>
      <c r="AH210" s="1153"/>
      <c r="AI210" s="1153"/>
      <c r="AJ210" s="1153"/>
      <c r="AK210" s="1153"/>
      <c r="AL210" s="1153"/>
      <c r="AM210" s="1153"/>
      <c r="AN210" s="1296"/>
      <c r="AO210" s="1296"/>
      <c r="AP210" s="1296"/>
      <c r="AQ210" s="1296"/>
      <c r="AR210" s="1296"/>
      <c r="AS210" s="1296"/>
      <c r="AT210" s="1296"/>
      <c r="AU210" s="1296"/>
      <c r="AV210" s="1296"/>
      <c r="AW210" s="1153"/>
      <c r="AX210" s="1296"/>
      <c r="AY210" s="1296"/>
      <c r="AZ210" s="1296"/>
      <c r="BA210" s="1296"/>
      <c r="BB210" s="1296"/>
      <c r="BC210" s="1153"/>
      <c r="BD210" s="1153"/>
      <c r="BE210" s="1153"/>
      <c r="BF210" s="1153"/>
      <c r="BG210" s="1153"/>
      <c r="BH210" s="1153"/>
      <c r="BI210" s="1153"/>
      <c r="BJ210" s="1296"/>
      <c r="BK210" s="1296"/>
      <c r="BL210" s="1296"/>
      <c r="BM210" s="1296"/>
      <c r="BN210" s="1153"/>
      <c r="BO210" s="1153"/>
      <c r="BP210" s="1153"/>
      <c r="BQ210" s="1296"/>
      <c r="BR210" s="1153"/>
      <c r="BS210" s="1153"/>
      <c r="BT210" s="1153"/>
      <c r="BU210" s="1153"/>
      <c r="BV210" s="1153"/>
      <c r="BW210" s="1153"/>
    </row>
    <row r="211" spans="1:75" ht="13.5" customHeight="1">
      <c r="A211" s="1095" t="s">
        <v>60</v>
      </c>
      <c r="B211" s="18" t="s">
        <v>61</v>
      </c>
      <c r="C211" s="1079"/>
      <c r="D211" s="1080"/>
      <c r="E211" s="1081"/>
      <c r="F211" s="1080"/>
      <c r="G211" s="1081"/>
      <c r="H211" s="1080"/>
      <c r="I211" s="1081"/>
      <c r="J211" s="1080"/>
      <c r="K211" s="1072"/>
      <c r="L211" s="1096"/>
      <c r="M211" s="1079"/>
      <c r="N211" s="1080"/>
      <c r="O211" s="1072"/>
      <c r="P211" s="1080"/>
      <c r="Q211" s="1072"/>
      <c r="R211" s="1080"/>
      <c r="S211" s="1072"/>
      <c r="T211" s="1080"/>
      <c r="U211" s="518" t="s">
        <v>722</v>
      </c>
      <c r="Y211" s="853"/>
      <c r="Z211" s="1091" t="str">
        <f>A211</f>
        <v>昼休み（12：30～13：30）</v>
      </c>
      <c r="AA211" s="1151"/>
      <c r="AB211" s="1151"/>
      <c r="AC211" s="1151"/>
      <c r="AD211" s="1151"/>
      <c r="AE211" s="1151"/>
      <c r="AF211" s="1151"/>
      <c r="AG211" s="1151"/>
      <c r="AH211" s="1151"/>
      <c r="AI211" s="1151"/>
      <c r="AJ211" s="1151"/>
      <c r="AK211" s="1151"/>
      <c r="AL211" s="1151"/>
      <c r="AM211" s="1151"/>
      <c r="AN211" s="1296"/>
      <c r="AO211" s="1296"/>
      <c r="AP211" s="1296"/>
      <c r="AQ211" s="1296"/>
      <c r="AR211" s="1296"/>
      <c r="AS211" s="1296"/>
      <c r="AT211" s="1296"/>
      <c r="AU211" s="1296"/>
      <c r="AV211" s="1296"/>
      <c r="AW211" s="1151"/>
      <c r="AX211" s="1296"/>
      <c r="AY211" s="1296"/>
      <c r="AZ211" s="1296"/>
      <c r="BA211" s="1296"/>
      <c r="BB211" s="1296"/>
      <c r="BC211" s="1151"/>
      <c r="BD211" s="1151"/>
      <c r="BE211" s="1151"/>
      <c r="BF211" s="1151"/>
      <c r="BG211" s="1151"/>
      <c r="BH211" s="1151"/>
      <c r="BI211" s="1151"/>
      <c r="BJ211" s="1151"/>
      <c r="BK211" s="1296"/>
      <c r="BL211" s="1151" t="s">
        <v>723</v>
      </c>
      <c r="BM211" s="1296"/>
      <c r="BN211" s="1151"/>
      <c r="BO211" s="1151"/>
      <c r="BP211" s="1151"/>
      <c r="BQ211" s="1296"/>
      <c r="BR211" s="1151"/>
      <c r="BS211" s="1151"/>
      <c r="BT211" s="1151"/>
      <c r="BU211" s="1151"/>
      <c r="BV211" s="1151"/>
      <c r="BW211" s="1151"/>
    </row>
    <row r="212" spans="1:75" ht="13.5" customHeight="1">
      <c r="A212" s="1091"/>
      <c r="B212" s="18" t="s">
        <v>62</v>
      </c>
      <c r="C212" s="1065"/>
      <c r="D212" s="1066"/>
      <c r="E212" s="1067"/>
      <c r="F212" s="1066"/>
      <c r="G212" s="1067"/>
      <c r="H212" s="1066"/>
      <c r="I212" s="1067"/>
      <c r="J212" s="1066"/>
      <c r="K212" s="1068"/>
      <c r="L212" s="1070"/>
      <c r="M212" s="1065"/>
      <c r="N212" s="1066"/>
      <c r="O212" s="1068"/>
      <c r="P212" s="1066"/>
      <c r="Q212" s="1068"/>
      <c r="R212" s="1066"/>
      <c r="S212" s="1068"/>
      <c r="T212" s="1066"/>
      <c r="U212" s="518" t="s">
        <v>723</v>
      </c>
      <c r="Y212" s="853"/>
      <c r="Z212" s="1091"/>
      <c r="AA212" s="1152"/>
      <c r="AB212" s="1152"/>
      <c r="AC212" s="1152"/>
      <c r="AD212" s="1152"/>
      <c r="AE212" s="1152"/>
      <c r="AF212" s="1152"/>
      <c r="AG212" s="1152"/>
      <c r="AH212" s="1152"/>
      <c r="AI212" s="1152"/>
      <c r="AJ212" s="1152"/>
      <c r="AK212" s="1152"/>
      <c r="AL212" s="1152"/>
      <c r="AM212" s="1152"/>
      <c r="AN212" s="1296"/>
      <c r="AO212" s="1296"/>
      <c r="AP212" s="1296"/>
      <c r="AQ212" s="1296"/>
      <c r="AR212" s="1296"/>
      <c r="AS212" s="1296"/>
      <c r="AT212" s="1296"/>
      <c r="AU212" s="1296"/>
      <c r="AV212" s="1296"/>
      <c r="AW212" s="1152"/>
      <c r="AX212" s="1296"/>
      <c r="AY212" s="1296"/>
      <c r="AZ212" s="1296"/>
      <c r="BA212" s="1296"/>
      <c r="BB212" s="1296"/>
      <c r="BC212" s="1152"/>
      <c r="BD212" s="1152"/>
      <c r="BE212" s="1152"/>
      <c r="BF212" s="1152"/>
      <c r="BG212" s="1152"/>
      <c r="BH212" s="1152"/>
      <c r="BI212" s="1152"/>
      <c r="BJ212" s="1152"/>
      <c r="BK212" s="1296"/>
      <c r="BL212" s="1152"/>
      <c r="BM212" s="1296"/>
      <c r="BN212" s="1152"/>
      <c r="BO212" s="1152"/>
      <c r="BP212" s="1152"/>
      <c r="BQ212" s="1296"/>
      <c r="BR212" s="1152"/>
      <c r="BS212" s="1152"/>
      <c r="BT212" s="1152"/>
      <c r="BU212" s="1152"/>
      <c r="BV212" s="1152"/>
      <c r="BW212" s="1152"/>
    </row>
    <row r="213" spans="1:75" ht="13.5" customHeight="1">
      <c r="A213" s="1091"/>
      <c r="B213" s="18" t="s">
        <v>59</v>
      </c>
      <c r="C213" s="1065"/>
      <c r="D213" s="1066"/>
      <c r="E213" s="1067"/>
      <c r="F213" s="1066"/>
      <c r="G213" s="1067"/>
      <c r="H213" s="1066"/>
      <c r="I213" s="1067"/>
      <c r="J213" s="1066"/>
      <c r="K213" s="1068"/>
      <c r="L213" s="1070"/>
      <c r="M213" s="1065"/>
      <c r="N213" s="1066"/>
      <c r="O213" s="1068"/>
      <c r="P213" s="1066"/>
      <c r="Q213" s="1068"/>
      <c r="R213" s="1066"/>
      <c r="S213" s="1068"/>
      <c r="T213" s="1066"/>
      <c r="U213" s="518" t="s">
        <v>724</v>
      </c>
      <c r="Y213" s="853"/>
      <c r="Z213" s="1091"/>
      <c r="AA213" s="1152"/>
      <c r="AB213" s="1152"/>
      <c r="AC213" s="1152"/>
      <c r="AD213" s="1152"/>
      <c r="AE213" s="1152"/>
      <c r="AF213" s="1152"/>
      <c r="AG213" s="1152"/>
      <c r="AH213" s="1152"/>
      <c r="AI213" s="1152"/>
      <c r="AJ213" s="1152"/>
      <c r="AK213" s="1152"/>
      <c r="AL213" s="1152"/>
      <c r="AM213" s="1152"/>
      <c r="AN213" s="1296"/>
      <c r="AO213" s="1296"/>
      <c r="AP213" s="1296"/>
      <c r="AQ213" s="1296"/>
      <c r="AR213" s="1296"/>
      <c r="AS213" s="1296"/>
      <c r="AT213" s="1296"/>
      <c r="AU213" s="1296"/>
      <c r="AV213" s="1296"/>
      <c r="AW213" s="1152"/>
      <c r="AX213" s="1296"/>
      <c r="AY213" s="1296"/>
      <c r="AZ213" s="1296"/>
      <c r="BA213" s="1296"/>
      <c r="BB213" s="1296"/>
      <c r="BC213" s="1152"/>
      <c r="BD213" s="1152"/>
      <c r="BE213" s="1152"/>
      <c r="BF213" s="1152"/>
      <c r="BG213" s="1152"/>
      <c r="BH213" s="1152"/>
      <c r="BI213" s="1152"/>
      <c r="BJ213" s="1152"/>
      <c r="BK213" s="1296"/>
      <c r="BL213" s="1152"/>
      <c r="BM213" s="1296"/>
      <c r="BN213" s="1152"/>
      <c r="BO213" s="1152"/>
      <c r="BP213" s="1152"/>
      <c r="BQ213" s="1296"/>
      <c r="BR213" s="1152"/>
      <c r="BS213" s="1152"/>
      <c r="BT213" s="1152"/>
      <c r="BU213" s="1152"/>
      <c r="BV213" s="1152"/>
      <c r="BW213" s="1152"/>
    </row>
    <row r="214" spans="1:75" ht="13.5" customHeight="1">
      <c r="A214" s="1092"/>
      <c r="B214" s="19" t="s">
        <v>56</v>
      </c>
      <c r="C214" s="1102"/>
      <c r="D214" s="1094"/>
      <c r="E214" s="1103"/>
      <c r="F214" s="1094"/>
      <c r="G214" s="1103"/>
      <c r="H214" s="1094"/>
      <c r="I214" s="1103"/>
      <c r="J214" s="1094"/>
      <c r="K214" s="1093"/>
      <c r="L214" s="1093"/>
      <c r="M214" s="1102"/>
      <c r="N214" s="1094"/>
      <c r="O214" s="1093"/>
      <c r="P214" s="1094"/>
      <c r="Q214" s="1093"/>
      <c r="R214" s="1094"/>
      <c r="S214" s="1093"/>
      <c r="T214" s="1094"/>
      <c r="U214" s="518" t="s">
        <v>548</v>
      </c>
      <c r="Y214" s="853"/>
      <c r="Z214" s="1092"/>
      <c r="AA214" s="1153"/>
      <c r="AB214" s="1153"/>
      <c r="AC214" s="1153"/>
      <c r="AD214" s="1153"/>
      <c r="AE214" s="1153"/>
      <c r="AF214" s="1153"/>
      <c r="AG214" s="1153"/>
      <c r="AH214" s="1153"/>
      <c r="AI214" s="1153"/>
      <c r="AJ214" s="1153"/>
      <c r="AK214" s="1153"/>
      <c r="AL214" s="1153"/>
      <c r="AM214" s="1153"/>
      <c r="AN214" s="1296"/>
      <c r="AO214" s="1296"/>
      <c r="AP214" s="1296"/>
      <c r="AQ214" s="1296"/>
      <c r="AR214" s="1296"/>
      <c r="AS214" s="1296"/>
      <c r="AT214" s="1296"/>
      <c r="AU214" s="1296"/>
      <c r="AV214" s="1296"/>
      <c r="AW214" s="1153"/>
      <c r="AX214" s="1296"/>
      <c r="AY214" s="1296"/>
      <c r="AZ214" s="1296"/>
      <c r="BA214" s="1296"/>
      <c r="BB214" s="1296"/>
      <c r="BC214" s="1153"/>
      <c r="BD214" s="1153"/>
      <c r="BE214" s="1153"/>
      <c r="BF214" s="1153"/>
      <c r="BG214" s="1153"/>
      <c r="BH214" s="1153"/>
      <c r="BI214" s="1153"/>
      <c r="BJ214" s="1153"/>
      <c r="BK214" s="1296"/>
      <c r="BL214" s="1153"/>
      <c r="BM214" s="1296"/>
      <c r="BN214" s="1153"/>
      <c r="BO214" s="1153"/>
      <c r="BP214" s="1153"/>
      <c r="BQ214" s="1296"/>
      <c r="BR214" s="1153"/>
      <c r="BS214" s="1153"/>
      <c r="BT214" s="1153"/>
      <c r="BU214" s="1153"/>
      <c r="BV214" s="1153"/>
      <c r="BW214" s="1153"/>
    </row>
    <row r="215" spans="1:75" ht="13.5" customHeight="1">
      <c r="A215" s="1091" t="s">
        <v>64</v>
      </c>
      <c r="B215" s="15" t="s">
        <v>50</v>
      </c>
      <c r="C215" s="1089" t="str">
        <f>VLOOKUP($C202,'2025年度(1年前期)'!$B$5:$N$208,COLUMN('2025年度(1年前期)'!$G$5),0)&amp;""</f>
        <v/>
      </c>
      <c r="D215" s="1072"/>
      <c r="E215" s="1090" t="str">
        <f>VLOOKUP($C202,'2025年度(2年前期)'!$B$5:$N$208,COLUMN('2025年度(2年前期)'!$G$5),0)&amp;""</f>
        <v/>
      </c>
      <c r="F215" s="1072"/>
      <c r="G215" s="1090" t="str">
        <f>VLOOKUP($C202,'2025年度(3年前期)'!$B$5:$N$208,COLUMN('2025年度(3年前期)'!$G$5),0)&amp;""</f>
        <v/>
      </c>
      <c r="H215" s="1072"/>
      <c r="I215" s="1090" t="str">
        <f>VLOOKUP($C202,'2025年度(4年前期)'!$B$5:$N$208,COLUMN('2025年度(4年前期)'!$G$5),0)&amp;""</f>
        <v>政策医療看護学実習</v>
      </c>
      <c r="J215" s="1072"/>
      <c r="K215" s="1071" t="str">
        <f>VLOOKUP($C202,'2025年度(助産前期)'!$B$5:$N$208,COLUMN('2025年度(助産前期)'!$G$5),0)&amp;""</f>
        <v>助産学臨床講義</v>
      </c>
      <c r="L215" s="1071"/>
      <c r="M215" s="1089" t="str">
        <f>VLOOKUP($C202,'2025年度(M1前期)'!$B$5:$N$208,COLUMN('2025年度(M1前期)'!$G$5),0)&amp;""</f>
        <v>看護情報・管理学特論Ａ－Ⅱ
長寿看護学特論Ａ－Ⅱ</v>
      </c>
      <c r="N215" s="1072"/>
      <c r="O215" s="1071" t="str">
        <f>VLOOKUP($C202,'2025年度(M2前期)'!$B$5:$N$208,COLUMN('2025年度(M2前期)'!$G$5),0)&amp;""</f>
        <v>特別研究</v>
      </c>
      <c r="P215" s="1072"/>
      <c r="Q215" s="1071" t="str">
        <f>VLOOKUP($C202,'2025年度(D1前期)'!$B$5:$N$208,COLUMN('2025年度(D1前期)'!$G$5),0)&amp;""</f>
        <v>国際看護学演習Ｂ</v>
      </c>
      <c r="R215" s="1072"/>
      <c r="S215" s="1071" t="str">
        <f>VLOOKUP($C202,'2025年度(D23前期)'!$B$5:$N$208,COLUMN('2025年度(D23前期)'!$G$5),0)&amp;""</f>
        <v>特別研究</v>
      </c>
      <c r="T215" s="1072"/>
      <c r="U215" s="518"/>
      <c r="V215" s="509" t="s">
        <v>342</v>
      </c>
      <c r="Y215" s="853"/>
      <c r="Z215" s="1091" t="str">
        <f>A215</f>
        <v>３時限（13：30～15：00）</v>
      </c>
      <c r="AA215" s="1151"/>
      <c r="AB215" s="1151"/>
      <c r="AC215" s="1151"/>
      <c r="AD215" s="1151"/>
      <c r="AE215" s="1151" t="s">
        <v>655</v>
      </c>
      <c r="AF215" s="1151"/>
      <c r="AG215" s="1151"/>
      <c r="AH215" s="1151"/>
      <c r="AI215" s="1151"/>
      <c r="AJ215" s="1151"/>
      <c r="AK215" s="1151"/>
      <c r="AL215" s="1151"/>
      <c r="AM215" s="1151"/>
      <c r="AN215" s="1296"/>
      <c r="AO215" s="1296"/>
      <c r="AP215" s="1296"/>
      <c r="AQ215" s="1296"/>
      <c r="AR215" s="1296"/>
      <c r="AS215" s="1296"/>
      <c r="AT215" s="1296"/>
      <c r="AU215" s="1296"/>
      <c r="AV215" s="1296"/>
      <c r="AW215" s="1151" t="s">
        <v>165</v>
      </c>
      <c r="AX215" s="1296"/>
      <c r="AY215" s="1296"/>
      <c r="AZ215" s="1296"/>
      <c r="BA215" s="1296"/>
      <c r="BB215" s="1296"/>
      <c r="BC215" s="1151"/>
      <c r="BD215" s="1151"/>
      <c r="BE215" s="1151"/>
      <c r="BF215" s="1151"/>
      <c r="BG215" s="1151"/>
      <c r="BH215" s="1151"/>
      <c r="BI215" s="1151"/>
      <c r="BJ215" s="1151"/>
      <c r="BK215" s="1296"/>
      <c r="BL215" s="1151" t="s">
        <v>723</v>
      </c>
      <c r="BM215" s="1296"/>
      <c r="BN215" s="1151"/>
      <c r="BO215" s="1151"/>
      <c r="BP215" s="1151"/>
      <c r="BQ215" s="1296" t="s">
        <v>720</v>
      </c>
      <c r="BR215" s="1151"/>
      <c r="BS215" s="1151"/>
      <c r="BT215" s="1151"/>
      <c r="BU215" s="1151"/>
      <c r="BV215" s="1151"/>
      <c r="BW215" s="1151"/>
    </row>
    <row r="216" spans="1:75" ht="13.5" customHeight="1">
      <c r="A216" s="1091"/>
      <c r="B216" s="15" t="s">
        <v>53</v>
      </c>
      <c r="C216" s="1101" t="str">
        <f>IFERROR(VLOOKUP(C215,科目・教員!$A$1:$B$357,2,0),"")</f>
        <v/>
      </c>
      <c r="D216" s="1068"/>
      <c r="E216" s="1073" t="str">
        <f>IFERROR(VLOOKUP(E215,科目・教員!$A$1:$B$357,2,0),"")</f>
        <v/>
      </c>
      <c r="F216" s="1068"/>
      <c r="G216" s="1073" t="str">
        <f>IFERROR(VLOOKUP(G215,科目・教員!$A$1:$B$357,2,0),"")</f>
        <v/>
      </c>
      <c r="H216" s="1068"/>
      <c r="I216" s="1073" t="str">
        <f>IFERROR(VLOOKUP(I215,科目・教員!$A$1:$B$357,2,0),"")</f>
        <v>各担当教員</v>
      </c>
      <c r="J216" s="1068"/>
      <c r="K216" s="1074" t="str">
        <f>IFERROR(VLOOKUP(K215,科目・教員!$A$1:$B$357,2,0),"")</f>
        <v/>
      </c>
      <c r="L216" s="1074"/>
      <c r="M216" s="1101" t="str">
        <f>IFERROR(VLOOKUP(M215,科目・教員!$A$1:$B$357,2,0),"")</f>
        <v/>
      </c>
      <c r="N216" s="1068"/>
      <c r="O216" s="1074" t="str">
        <f>IFERROR(VLOOKUP(O215,科目・教員!$A$1:$B$357,2,0),"")</f>
        <v/>
      </c>
      <c r="P216" s="1068"/>
      <c r="Q216" s="1074" t="str">
        <f>IFERROR(VLOOKUP(Q215,科目・教員!$A$1:$B$357,2,0),"")</f>
        <v/>
      </c>
      <c r="R216" s="1068"/>
      <c r="S216" s="1074" t="str">
        <f>IFERROR(VLOOKUP(S215,科目・教員!$A$1:$B$357,2,0),"")</f>
        <v/>
      </c>
      <c r="T216" s="1068"/>
      <c r="U216" s="518"/>
      <c r="V216" s="509" t="s">
        <v>165</v>
      </c>
      <c r="Y216" s="853"/>
      <c r="Z216" s="1091"/>
      <c r="AA216" s="1152"/>
      <c r="AB216" s="1152"/>
      <c r="AC216" s="1152"/>
      <c r="AD216" s="1152"/>
      <c r="AE216" s="1152"/>
      <c r="AF216" s="1152"/>
      <c r="AG216" s="1152"/>
      <c r="AH216" s="1152"/>
      <c r="AI216" s="1152"/>
      <c r="AJ216" s="1152"/>
      <c r="AK216" s="1152"/>
      <c r="AL216" s="1152"/>
      <c r="AM216" s="1152"/>
      <c r="AN216" s="1296"/>
      <c r="AO216" s="1296"/>
      <c r="AP216" s="1296"/>
      <c r="AQ216" s="1296"/>
      <c r="AR216" s="1296"/>
      <c r="AS216" s="1296"/>
      <c r="AT216" s="1296"/>
      <c r="AU216" s="1296"/>
      <c r="AV216" s="1296"/>
      <c r="AW216" s="1152"/>
      <c r="AX216" s="1296"/>
      <c r="AY216" s="1296"/>
      <c r="AZ216" s="1296"/>
      <c r="BA216" s="1296"/>
      <c r="BB216" s="1296"/>
      <c r="BC216" s="1152"/>
      <c r="BD216" s="1152"/>
      <c r="BE216" s="1152"/>
      <c r="BF216" s="1152"/>
      <c r="BG216" s="1152"/>
      <c r="BH216" s="1152"/>
      <c r="BI216" s="1152"/>
      <c r="BJ216" s="1152"/>
      <c r="BK216" s="1296"/>
      <c r="BL216" s="1152"/>
      <c r="BM216" s="1296"/>
      <c r="BN216" s="1152"/>
      <c r="BO216" s="1152"/>
      <c r="BP216" s="1152"/>
      <c r="BQ216" s="1296"/>
      <c r="BR216" s="1152"/>
      <c r="BS216" s="1152"/>
      <c r="BT216" s="1152"/>
      <c r="BU216" s="1152"/>
      <c r="BV216" s="1152"/>
      <c r="BW216" s="1152"/>
    </row>
    <row r="217" spans="1:75" ht="13.5" customHeight="1">
      <c r="A217" s="1091"/>
      <c r="B217" s="15" t="s">
        <v>59</v>
      </c>
      <c r="C217" s="1101" t="str">
        <f>VLOOKUP($C202,'2025年度(1年前期)'!$B$5:$N$208,COLUMN('2025年度(1年前期)'!$G$5)+1,0)&amp;""</f>
        <v/>
      </c>
      <c r="D217" s="1068"/>
      <c r="E217" s="1073" t="str">
        <f>VLOOKUP($C202,'2025年度(2年前期)'!$B$5:$N$208,COLUMN('2025年度(2年前期)'!$G$5)+1,0)&amp;""</f>
        <v/>
      </c>
      <c r="F217" s="1068"/>
      <c r="G217" s="1073" t="str">
        <f>VLOOKUP($C202,'2025年度(3年前期)'!$B$5:$N$208,COLUMN('2025年度(3年前期)'!$G$5)+1,0)&amp;""</f>
        <v/>
      </c>
      <c r="H217" s="1068"/>
      <c r="I217" s="1073" t="str">
        <f>VLOOKUP($C202,'2025年度(4年前期)'!$B$5:$N$208,COLUMN('2025年度(4年前期)'!$G$5)+1,0)&amp;""</f>
        <v/>
      </c>
      <c r="J217" s="1068"/>
      <c r="K217" s="1074" t="str">
        <f>VLOOKUP($C202,'2025年度(助産前期)'!$B$5:$N$208,COLUMN('2025年度(助産前期)'!$G$5)+1,0)&amp;""</f>
        <v/>
      </c>
      <c r="L217" s="1074"/>
      <c r="M217" s="1101" t="str">
        <f>VLOOKUP($C202,'2025年度(M1前期)'!$B$5:$N$208,COLUMN('2025年度(M1前期)'!$G$5)+1,0)&amp;""</f>
        <v>情報:別途指定
長寿:別途指定</v>
      </c>
      <c r="N217" s="1068"/>
      <c r="O217" s="1074" t="str">
        <f>VLOOKUP($C202,'2025年度(M2前期)'!$B$5:$N$208,COLUMN('2025年度(M2前期)'!$G$5)+1,0)&amp;""</f>
        <v/>
      </c>
      <c r="P217" s="1068"/>
      <c r="Q217" s="1074" t="str">
        <f>VLOOKUP($C202,'2025年度(D1前期)'!$B$5:$N$208,COLUMN('2025年度(D1前期)'!$G$5)+1,0)&amp;""</f>
        <v>別途指定</v>
      </c>
      <c r="R217" s="1068"/>
      <c r="S217" s="1074" t="str">
        <f>VLOOKUP($C202,'2025年度(D23前期)'!$B$5:$N$208,COLUMN('2025年度(D23前期)'!$G$5)+1,0)&amp;""</f>
        <v/>
      </c>
      <c r="T217" s="1068"/>
      <c r="U217" s="65"/>
      <c r="V217" s="509" t="s">
        <v>234</v>
      </c>
      <c r="Y217" s="853"/>
      <c r="Z217" s="1091"/>
      <c r="AA217" s="1152"/>
      <c r="AB217" s="1152"/>
      <c r="AC217" s="1152"/>
      <c r="AD217" s="1152"/>
      <c r="AE217" s="1152"/>
      <c r="AF217" s="1152"/>
      <c r="AG217" s="1152"/>
      <c r="AH217" s="1152"/>
      <c r="AI217" s="1152"/>
      <c r="AJ217" s="1152"/>
      <c r="AK217" s="1152"/>
      <c r="AL217" s="1152"/>
      <c r="AM217" s="1152"/>
      <c r="AN217" s="1296"/>
      <c r="AO217" s="1296"/>
      <c r="AP217" s="1296"/>
      <c r="AQ217" s="1296"/>
      <c r="AR217" s="1296"/>
      <c r="AS217" s="1296"/>
      <c r="AT217" s="1296"/>
      <c r="AU217" s="1296"/>
      <c r="AV217" s="1296"/>
      <c r="AW217" s="1152"/>
      <c r="AX217" s="1296"/>
      <c r="AY217" s="1296"/>
      <c r="AZ217" s="1296"/>
      <c r="BA217" s="1296"/>
      <c r="BB217" s="1296"/>
      <c r="BC217" s="1152"/>
      <c r="BD217" s="1152"/>
      <c r="BE217" s="1152"/>
      <c r="BF217" s="1152"/>
      <c r="BG217" s="1152"/>
      <c r="BH217" s="1152"/>
      <c r="BI217" s="1152"/>
      <c r="BJ217" s="1152"/>
      <c r="BK217" s="1296"/>
      <c r="BL217" s="1152"/>
      <c r="BM217" s="1296"/>
      <c r="BN217" s="1152"/>
      <c r="BO217" s="1152"/>
      <c r="BP217" s="1152"/>
      <c r="BQ217" s="1296"/>
      <c r="BR217" s="1152"/>
      <c r="BS217" s="1152"/>
      <c r="BT217" s="1152"/>
      <c r="BU217" s="1152"/>
      <c r="BV217" s="1152"/>
      <c r="BW217" s="1152"/>
    </row>
    <row r="218" spans="1:75" ht="13.5" customHeight="1">
      <c r="A218" s="1100"/>
      <c r="B218" s="16" t="s">
        <v>56</v>
      </c>
      <c r="C218" s="1061"/>
      <c r="D218" s="1075"/>
      <c r="E218" s="1063"/>
      <c r="F218" s="1075"/>
      <c r="G218" s="1063"/>
      <c r="H218" s="1075"/>
      <c r="I218" s="1063"/>
      <c r="J218" s="1075"/>
      <c r="K218" s="1064"/>
      <c r="L218" s="1064"/>
      <c r="M218" s="1061"/>
      <c r="N218" s="1075"/>
      <c r="O218" s="1064"/>
      <c r="P218" s="1075"/>
      <c r="Q218" s="1064"/>
      <c r="R218" s="1075"/>
      <c r="S218" s="1064"/>
      <c r="T218" s="1075"/>
      <c r="U218" s="65"/>
      <c r="V218" s="509"/>
      <c r="Y218" s="853"/>
      <c r="Z218" s="1092"/>
      <c r="AA218" s="1153"/>
      <c r="AB218" s="1153"/>
      <c r="AC218" s="1153"/>
      <c r="AD218" s="1153"/>
      <c r="AE218" s="1153"/>
      <c r="AF218" s="1153"/>
      <c r="AG218" s="1153"/>
      <c r="AH218" s="1153"/>
      <c r="AI218" s="1153"/>
      <c r="AJ218" s="1153"/>
      <c r="AK218" s="1153"/>
      <c r="AL218" s="1153"/>
      <c r="AM218" s="1153"/>
      <c r="AN218" s="1296"/>
      <c r="AO218" s="1296"/>
      <c r="AP218" s="1296"/>
      <c r="AQ218" s="1296"/>
      <c r="AR218" s="1296"/>
      <c r="AS218" s="1296"/>
      <c r="AT218" s="1296"/>
      <c r="AU218" s="1296"/>
      <c r="AV218" s="1296"/>
      <c r="AW218" s="1153"/>
      <c r="AX218" s="1296"/>
      <c r="AY218" s="1296"/>
      <c r="AZ218" s="1296"/>
      <c r="BA218" s="1296"/>
      <c r="BB218" s="1296"/>
      <c r="BC218" s="1153"/>
      <c r="BD218" s="1153"/>
      <c r="BE218" s="1153"/>
      <c r="BF218" s="1153"/>
      <c r="BG218" s="1153"/>
      <c r="BH218" s="1153"/>
      <c r="BI218" s="1153"/>
      <c r="BJ218" s="1153"/>
      <c r="BK218" s="1296"/>
      <c r="BL218" s="1153"/>
      <c r="BM218" s="1296"/>
      <c r="BN218" s="1153"/>
      <c r="BO218" s="1153"/>
      <c r="BP218" s="1153"/>
      <c r="BQ218" s="1296"/>
      <c r="BR218" s="1153"/>
      <c r="BS218" s="1153"/>
      <c r="BT218" s="1153"/>
      <c r="BU218" s="1153"/>
      <c r="BV218" s="1153"/>
      <c r="BW218" s="1153"/>
    </row>
    <row r="219" spans="1:75" ht="13.5" customHeight="1">
      <c r="A219" s="1091" t="s">
        <v>67</v>
      </c>
      <c r="B219" s="15" t="s">
        <v>50</v>
      </c>
      <c r="C219" s="1089" t="str">
        <f>VLOOKUP($C202,'2025年度(1年前期)'!$B$5:$N$208,COLUMN('2025年度(1年前期)'!$I$5),0)&amp;""</f>
        <v/>
      </c>
      <c r="D219" s="1072"/>
      <c r="E219" s="1090" t="str">
        <f>VLOOKUP($C202,'2025年度(2年前期)'!$B$5:$N$208,COLUMN('2025年度(2年前期)'!$I$5),0)&amp;""</f>
        <v/>
      </c>
      <c r="F219" s="1072"/>
      <c r="G219" s="1090" t="str">
        <f>VLOOKUP($C202,'2025年度(3年前期)'!$B$5:$N$208,COLUMN('2025年度(3年前期)'!$I$5),0)&amp;""</f>
        <v/>
      </c>
      <c r="H219" s="1072"/>
      <c r="I219" s="1090" t="str">
        <f>VLOOKUP($C202,'2025年度(4年前期)'!$B$5:$N$208,COLUMN('2025年度(4年前期)'!$I$5),0)&amp;""</f>
        <v>政策医療看護学実習</v>
      </c>
      <c r="J219" s="1072"/>
      <c r="K219" s="1071" t="str">
        <f>VLOOKUP($C202,'2025年度(助産前期)'!$B$5:$N$208,COLUMN('2025年度(助産前期)'!$I$5),0)&amp;""</f>
        <v>助産学臨床講義</v>
      </c>
      <c r="L219" s="1071"/>
      <c r="M219" s="1089" t="str">
        <f>VLOOKUP($C202,'2025年度(M1前期)'!$B$5:$N$208,COLUMN('2025年度(M1前期)'!$I$5),0)&amp;""</f>
        <v>看護情報・管理学特論Ａ－Ⅱ
長寿看護学特論Ａ－Ⅱ</v>
      </c>
      <c r="N219" s="1072"/>
      <c r="O219" s="1071" t="str">
        <f>VLOOKUP($C202,'2025年度(M2前期)'!$B$5:$N$208,COLUMN('2025年度(M2前期)'!$I$5),0)&amp;""</f>
        <v>特別研究</v>
      </c>
      <c r="P219" s="1072"/>
      <c r="Q219" s="1071" t="str">
        <f>VLOOKUP($C202,'2025年度(D1前期)'!$B$5:$N$208,COLUMN('2025年度(D1前期)'!$I$5),0)&amp;""</f>
        <v>国際看護学演習Ｂ</v>
      </c>
      <c r="R219" s="1072"/>
      <c r="S219" s="1071" t="str">
        <f>VLOOKUP($C202,'2025年度(D23前期)'!$B$5:$N$208,COLUMN('2025年度(D23前期)'!$I$5),0)&amp;""</f>
        <v>特別研究</v>
      </c>
      <c r="T219" s="1072"/>
      <c r="V219" s="509"/>
      <c r="Y219" s="853"/>
      <c r="Z219" s="1091" t="str">
        <f>A219</f>
        <v>４時限（15：10～16：40）</v>
      </c>
      <c r="AA219" s="1151"/>
      <c r="AB219" s="1151"/>
      <c r="AC219" s="1151"/>
      <c r="AD219" s="1151"/>
      <c r="AE219" s="1151" t="s">
        <v>655</v>
      </c>
      <c r="AF219" s="1151"/>
      <c r="AG219" s="1151"/>
      <c r="AH219" s="1151"/>
      <c r="AI219" s="1151"/>
      <c r="AJ219" s="1151"/>
      <c r="AK219" s="1151"/>
      <c r="AL219" s="1151"/>
      <c r="AM219" s="1151"/>
      <c r="AN219" s="1296"/>
      <c r="AO219" s="1296"/>
      <c r="AP219" s="1296"/>
      <c r="AQ219" s="1296"/>
      <c r="AR219" s="1296"/>
      <c r="AS219" s="1296"/>
      <c r="AT219" s="1296"/>
      <c r="AU219" s="1296"/>
      <c r="AV219" s="1296"/>
      <c r="AW219" s="1151" t="s">
        <v>165</v>
      </c>
      <c r="AX219" s="1296"/>
      <c r="AY219" s="1296"/>
      <c r="AZ219" s="1296"/>
      <c r="BA219" s="1296"/>
      <c r="BB219" s="1296"/>
      <c r="BC219" s="1151"/>
      <c r="BD219" s="1151"/>
      <c r="BE219" s="1151"/>
      <c r="BF219" s="1151"/>
      <c r="BG219" s="1151"/>
      <c r="BH219" s="1151"/>
      <c r="BI219" s="1151"/>
      <c r="BJ219" s="1151"/>
      <c r="BK219" s="1296"/>
      <c r="BL219" s="1296"/>
      <c r="BM219" s="1296"/>
      <c r="BN219" s="1151"/>
      <c r="BO219" s="1151"/>
      <c r="BP219" s="1151"/>
      <c r="BQ219" s="1296" t="s">
        <v>720</v>
      </c>
      <c r="BR219" s="1151"/>
      <c r="BS219" s="1151"/>
      <c r="BT219" s="1151"/>
      <c r="BU219" s="1151"/>
      <c r="BV219" s="1151"/>
      <c r="BW219" s="1151"/>
    </row>
    <row r="220" spans="1:75" ht="13.5" customHeight="1">
      <c r="A220" s="1091"/>
      <c r="B220" s="15" t="s">
        <v>53</v>
      </c>
      <c r="C220" s="1101" t="str">
        <f>IFERROR(VLOOKUP(C219,科目・教員!$A$1:$B$357,2,0),"")</f>
        <v/>
      </c>
      <c r="D220" s="1068"/>
      <c r="E220" s="1073" t="str">
        <f>IFERROR(VLOOKUP(E219,科目・教員!$A$1:$B$357,2,0),"")</f>
        <v/>
      </c>
      <c r="F220" s="1068"/>
      <c r="G220" s="1073" t="str">
        <f>IFERROR(VLOOKUP(G219,科目・教員!$A$1:$B$357,2,0),"")</f>
        <v/>
      </c>
      <c r="H220" s="1068"/>
      <c r="I220" s="1073" t="str">
        <f>IFERROR(VLOOKUP(I219,科目・教員!$A$1:$B$357,2,0),"")</f>
        <v>各担当教員</v>
      </c>
      <c r="J220" s="1068"/>
      <c r="K220" s="1074" t="str">
        <f>IFERROR(VLOOKUP(K219,科目・教員!$A$1:$B$357,2,0),"")</f>
        <v/>
      </c>
      <c r="L220" s="1074"/>
      <c r="M220" s="1101" t="str">
        <f>IFERROR(VLOOKUP(M219,科目・教員!$A$1:$B$357,2,0),"")</f>
        <v/>
      </c>
      <c r="N220" s="1068"/>
      <c r="O220" s="1074" t="str">
        <f>IFERROR(VLOOKUP(O219,科目・教員!$A$1:$B$357,2,0),"")</f>
        <v/>
      </c>
      <c r="P220" s="1068"/>
      <c r="Q220" s="1074" t="str">
        <f>IFERROR(VLOOKUP(Q219,科目・教員!$A$1:$B$357,2,0),"")</f>
        <v/>
      </c>
      <c r="R220" s="1068"/>
      <c r="S220" s="1074" t="str">
        <f>IFERROR(VLOOKUP(S219,科目・教員!$A$1:$B$357,2,0),"")</f>
        <v/>
      </c>
      <c r="T220" s="1068"/>
      <c r="V220" s="509"/>
      <c r="Y220" s="853"/>
      <c r="Z220" s="1091"/>
      <c r="AA220" s="1152"/>
      <c r="AB220" s="1152"/>
      <c r="AC220" s="1152"/>
      <c r="AD220" s="1152"/>
      <c r="AE220" s="1152"/>
      <c r="AF220" s="1152"/>
      <c r="AG220" s="1152"/>
      <c r="AH220" s="1152"/>
      <c r="AI220" s="1152"/>
      <c r="AJ220" s="1152"/>
      <c r="AK220" s="1152"/>
      <c r="AL220" s="1152"/>
      <c r="AM220" s="1152"/>
      <c r="AN220" s="1296"/>
      <c r="AO220" s="1296"/>
      <c r="AP220" s="1296"/>
      <c r="AQ220" s="1296"/>
      <c r="AR220" s="1296"/>
      <c r="AS220" s="1296"/>
      <c r="AT220" s="1296"/>
      <c r="AU220" s="1296"/>
      <c r="AV220" s="1296"/>
      <c r="AW220" s="1152"/>
      <c r="AX220" s="1296"/>
      <c r="AY220" s="1296"/>
      <c r="AZ220" s="1296"/>
      <c r="BA220" s="1296"/>
      <c r="BB220" s="1296"/>
      <c r="BC220" s="1152"/>
      <c r="BD220" s="1152"/>
      <c r="BE220" s="1152"/>
      <c r="BF220" s="1152"/>
      <c r="BG220" s="1152"/>
      <c r="BH220" s="1152"/>
      <c r="BI220" s="1152"/>
      <c r="BJ220" s="1152"/>
      <c r="BK220" s="1296"/>
      <c r="BL220" s="1296"/>
      <c r="BM220" s="1296"/>
      <c r="BN220" s="1152"/>
      <c r="BO220" s="1152"/>
      <c r="BP220" s="1152"/>
      <c r="BQ220" s="1296"/>
      <c r="BR220" s="1152"/>
      <c r="BS220" s="1152"/>
      <c r="BT220" s="1152"/>
      <c r="BU220" s="1152"/>
      <c r="BV220" s="1152"/>
      <c r="BW220" s="1152"/>
    </row>
    <row r="221" spans="1:75" ht="13.5" customHeight="1">
      <c r="A221" s="1091"/>
      <c r="B221" s="15" t="s">
        <v>59</v>
      </c>
      <c r="C221" s="1101" t="str">
        <f>VLOOKUP($C202,'2025年度(1年前期)'!$B$5:$N$208,COLUMN('2025年度(1年前期)'!$I$5)+1,0)&amp;""</f>
        <v/>
      </c>
      <c r="D221" s="1068"/>
      <c r="E221" s="1073" t="str">
        <f>VLOOKUP($C202,'2025年度(2年前期)'!$B$5:$N$208,COLUMN('2025年度(2年前期)'!$I$5)+1,0)&amp;""</f>
        <v/>
      </c>
      <c r="F221" s="1068"/>
      <c r="G221" s="1073" t="str">
        <f>VLOOKUP($C202,'2025年度(3年前期)'!$B$5:$N$208,COLUMN('2025年度(3年前期)'!$I$5)+1,0)&amp;""</f>
        <v/>
      </c>
      <c r="H221" s="1068"/>
      <c r="I221" s="1073" t="str">
        <f>VLOOKUP($C202,'2025年度(4年前期)'!$B$5:$N$208,COLUMN('2025年度(4年前期)'!$I$5)+1,0)&amp;""</f>
        <v/>
      </c>
      <c r="J221" s="1068"/>
      <c r="K221" s="1074" t="str">
        <f>VLOOKUP($C202,'2025年度(助産前期)'!$B$5:$N$208,COLUMN('2025年度(助産前期)'!$I$5)+1,0)&amp;""</f>
        <v/>
      </c>
      <c r="L221" s="1074"/>
      <c r="M221" s="1101" t="str">
        <f>VLOOKUP($C202,'2025年度(M1前期)'!$B$5:$N$208,COLUMN('2025年度(M1前期)'!$I$5)+1,0)&amp;""</f>
        <v>情報:別途指定
長寿:別途指定</v>
      </c>
      <c r="N221" s="1068"/>
      <c r="O221" s="1074" t="str">
        <f>VLOOKUP($C202,'2025年度(M2前期)'!$B$5:$N$208,COLUMN('2025年度(M2前期)'!$I$5)+1,0)&amp;""</f>
        <v/>
      </c>
      <c r="P221" s="1068"/>
      <c r="Q221" s="1074" t="str">
        <f>VLOOKUP($C202,'2025年度(D1前期)'!$B$5:$N$208,COLUMN('2025年度(D1前期)'!$I$5)+1,0)&amp;""</f>
        <v>別途指定</v>
      </c>
      <c r="R221" s="1068"/>
      <c r="S221" s="1074" t="str">
        <f>VLOOKUP($C202,'2025年度(D23前期)'!$B$5:$N$208,COLUMN('2025年度(D23前期)'!$I$5)+1,0)&amp;""</f>
        <v/>
      </c>
      <c r="T221" s="1068"/>
      <c r="V221" s="509"/>
      <c r="Y221" s="853"/>
      <c r="Z221" s="1091"/>
      <c r="AA221" s="1152"/>
      <c r="AB221" s="1152"/>
      <c r="AC221" s="1152"/>
      <c r="AD221" s="1152"/>
      <c r="AE221" s="1152"/>
      <c r="AF221" s="1152"/>
      <c r="AG221" s="1152"/>
      <c r="AH221" s="1152"/>
      <c r="AI221" s="1152"/>
      <c r="AJ221" s="1152"/>
      <c r="AK221" s="1152"/>
      <c r="AL221" s="1152"/>
      <c r="AM221" s="1152"/>
      <c r="AN221" s="1296"/>
      <c r="AO221" s="1296"/>
      <c r="AP221" s="1296"/>
      <c r="AQ221" s="1296"/>
      <c r="AR221" s="1296"/>
      <c r="AS221" s="1296"/>
      <c r="AT221" s="1296"/>
      <c r="AU221" s="1296"/>
      <c r="AV221" s="1296"/>
      <c r="AW221" s="1152"/>
      <c r="AX221" s="1296"/>
      <c r="AY221" s="1296"/>
      <c r="AZ221" s="1296"/>
      <c r="BA221" s="1296"/>
      <c r="BB221" s="1296"/>
      <c r="BC221" s="1152"/>
      <c r="BD221" s="1152"/>
      <c r="BE221" s="1152"/>
      <c r="BF221" s="1152"/>
      <c r="BG221" s="1152"/>
      <c r="BH221" s="1152"/>
      <c r="BI221" s="1152"/>
      <c r="BJ221" s="1152"/>
      <c r="BK221" s="1296"/>
      <c r="BL221" s="1296"/>
      <c r="BM221" s="1296"/>
      <c r="BN221" s="1152"/>
      <c r="BO221" s="1152"/>
      <c r="BP221" s="1152"/>
      <c r="BQ221" s="1296"/>
      <c r="BR221" s="1152"/>
      <c r="BS221" s="1152"/>
      <c r="BT221" s="1152"/>
      <c r="BU221" s="1152"/>
      <c r="BV221" s="1152"/>
      <c r="BW221" s="1152"/>
    </row>
    <row r="222" spans="1:75" ht="13.5" customHeight="1">
      <c r="A222" s="1092"/>
      <c r="B222" s="16" t="s">
        <v>56</v>
      </c>
      <c r="C222" s="1135"/>
      <c r="D222" s="1136"/>
      <c r="E222" s="1063"/>
      <c r="F222" s="1075"/>
      <c r="G222" s="1063"/>
      <c r="H222" s="1075"/>
      <c r="I222" s="1063"/>
      <c r="J222" s="1075"/>
      <c r="K222" s="1064"/>
      <c r="L222" s="1064"/>
      <c r="M222" s="1061"/>
      <c r="N222" s="1075"/>
      <c r="O222" s="1064"/>
      <c r="P222" s="1075"/>
      <c r="Q222" s="1064"/>
      <c r="R222" s="1075"/>
      <c r="S222" s="1064"/>
      <c r="T222" s="1075"/>
      <c r="V222" s="509"/>
      <c r="Y222" s="853"/>
      <c r="Z222" s="1092"/>
      <c r="AA222" s="1153"/>
      <c r="AB222" s="1153"/>
      <c r="AC222" s="1153"/>
      <c r="AD222" s="1153"/>
      <c r="AE222" s="1153"/>
      <c r="AF222" s="1153"/>
      <c r="AG222" s="1153"/>
      <c r="AH222" s="1153"/>
      <c r="AI222" s="1153"/>
      <c r="AJ222" s="1153"/>
      <c r="AK222" s="1153"/>
      <c r="AL222" s="1153"/>
      <c r="AM222" s="1153"/>
      <c r="AN222" s="1296"/>
      <c r="AO222" s="1296"/>
      <c r="AP222" s="1296"/>
      <c r="AQ222" s="1296"/>
      <c r="AR222" s="1296"/>
      <c r="AS222" s="1296"/>
      <c r="AT222" s="1296"/>
      <c r="AU222" s="1296"/>
      <c r="AV222" s="1296"/>
      <c r="AW222" s="1153"/>
      <c r="AX222" s="1296"/>
      <c r="AY222" s="1296"/>
      <c r="AZ222" s="1296"/>
      <c r="BA222" s="1296"/>
      <c r="BB222" s="1296"/>
      <c r="BC222" s="1153"/>
      <c r="BD222" s="1153"/>
      <c r="BE222" s="1153"/>
      <c r="BF222" s="1153"/>
      <c r="BG222" s="1153"/>
      <c r="BH222" s="1153"/>
      <c r="BI222" s="1153"/>
      <c r="BJ222" s="1153"/>
      <c r="BK222" s="1296"/>
      <c r="BL222" s="1296"/>
      <c r="BM222" s="1296"/>
      <c r="BN222" s="1153"/>
      <c r="BO222" s="1153"/>
      <c r="BP222" s="1153"/>
      <c r="BQ222" s="1296"/>
      <c r="BR222" s="1153"/>
      <c r="BS222" s="1153"/>
      <c r="BT222" s="1153"/>
      <c r="BU222" s="1153"/>
      <c r="BV222" s="1153"/>
      <c r="BW222" s="1153"/>
    </row>
    <row r="223" spans="1:75">
      <c r="A223" s="1091" t="s">
        <v>68</v>
      </c>
      <c r="B223" s="15" t="s">
        <v>50</v>
      </c>
      <c r="C223" s="1089" t="str">
        <f>VLOOKUP($C202,'2025年度(1年前期)'!$B$5:$N$208,COLUMN('2025年度(1年前期)'!$K$5),0)&amp;""</f>
        <v/>
      </c>
      <c r="D223" s="1072"/>
      <c r="E223" s="1090" t="str">
        <f>VLOOKUP($C202,'2025年度(2年前期)'!$B$5:$N$208,COLUMN('2025年度(2年前期)'!$K$5),0)&amp;""</f>
        <v/>
      </c>
      <c r="F223" s="1072"/>
      <c r="G223" s="1090" t="str">
        <f>VLOOKUP($C202,'2025年度(3年前期)'!$B$5:$N$208,COLUMN('2025年度(3年前期)'!$K$5),0)&amp;""</f>
        <v/>
      </c>
      <c r="H223" s="1072"/>
      <c r="I223" s="1090" t="str">
        <f>VLOOKUP($C202,'2025年度(4年前期)'!$B$5:$N$208,COLUMN('2025年度(4年前期)'!$K$5),0)&amp;""</f>
        <v/>
      </c>
      <c r="J223" s="1072"/>
      <c r="K223" s="1071" t="str">
        <f>VLOOKUP($C202,'2025年度(助産前期)'!$B$5:$N$208,COLUMN('2025年度(助産前期)'!$K$5),0)&amp;""</f>
        <v/>
      </c>
      <c r="L223" s="1071"/>
      <c r="M223" s="1089" t="str">
        <f>VLOOKUP($C202,'2025年度(M1前期)'!$B$5:$N$208,COLUMN('2025年度(M1前期)'!$K$5),0)&amp;""</f>
        <v/>
      </c>
      <c r="N223" s="1072"/>
      <c r="O223" s="1071" t="str">
        <f>VLOOKUP($C202,'2025年度(M2前期)'!$B$5:$N$208,COLUMN('2025年度(M2前期)'!$K$5),0)&amp;""</f>
        <v/>
      </c>
      <c r="P223" s="1072"/>
      <c r="Q223" s="1071" t="str">
        <f>VLOOKUP($C202,'2025年度(D1前期)'!$B$5:$N$208,COLUMN('2025年度(D1前期)'!$K$5),0)&amp;""</f>
        <v/>
      </c>
      <c r="R223" s="1072"/>
      <c r="S223" s="1071" t="str">
        <f>VLOOKUP($C202,'2025年度(D23前期)'!$B$5:$N$208,COLUMN('2025年度(D23前期)'!$K$5),0)&amp;""</f>
        <v/>
      </c>
      <c r="T223" s="1072"/>
      <c r="Z223" s="1091" t="str">
        <f>A223</f>
        <v>５時限（16：50～18：20）</v>
      </c>
      <c r="AA223" s="1151"/>
      <c r="AB223" s="1151"/>
      <c r="AC223" s="1151"/>
      <c r="AD223" s="1151"/>
      <c r="AE223" s="1151"/>
      <c r="AF223" s="1151"/>
      <c r="AG223" s="1151"/>
      <c r="AH223" s="1151"/>
      <c r="AI223" s="1151"/>
      <c r="AJ223" s="1151"/>
      <c r="AK223" s="1151"/>
      <c r="AL223" s="1151"/>
      <c r="AM223" s="1151"/>
      <c r="AN223" s="1151"/>
      <c r="AO223" s="1151"/>
      <c r="AP223" s="1151"/>
      <c r="AQ223" s="1151"/>
      <c r="AR223" s="1151"/>
      <c r="AS223" s="1151"/>
      <c r="AT223" s="1151"/>
      <c r="AU223" s="1151"/>
      <c r="AV223" s="1151"/>
      <c r="AW223" s="1151"/>
      <c r="AX223" s="1151"/>
      <c r="AY223" s="1151"/>
      <c r="AZ223" s="1151"/>
      <c r="BA223" s="1151"/>
      <c r="BB223" s="1151"/>
      <c r="BC223" s="1151"/>
      <c r="BD223" s="1151"/>
      <c r="BE223" s="1151"/>
      <c r="BF223" s="1151"/>
      <c r="BG223" s="1151"/>
      <c r="BH223" s="1151"/>
      <c r="BI223" s="1151"/>
      <c r="BJ223" s="1151"/>
      <c r="BK223" s="1296"/>
      <c r="BL223" s="1296"/>
      <c r="BM223" s="1296"/>
      <c r="BN223" s="1151"/>
      <c r="BO223" s="1151"/>
      <c r="BP223" s="1151"/>
      <c r="BQ223" s="1151"/>
      <c r="BR223" s="1151"/>
      <c r="BS223" s="1151"/>
      <c r="BT223" s="1151"/>
      <c r="BU223" s="1151"/>
      <c r="BV223" s="1151"/>
      <c r="BW223" s="1151"/>
    </row>
    <row r="224" spans="1:75">
      <c r="A224" s="1091"/>
      <c r="B224" s="15" t="s">
        <v>53</v>
      </c>
      <c r="C224" s="1101" t="str">
        <f>IFERROR(VLOOKUP(C223,科目・教員!$A$1:$B$357,2,0),"")</f>
        <v/>
      </c>
      <c r="D224" s="1068"/>
      <c r="E224" s="1073" t="str">
        <f>IFERROR(VLOOKUP(E223,科目・教員!$A$1:$B$357,2,0),"")</f>
        <v/>
      </c>
      <c r="F224" s="1068"/>
      <c r="G224" s="1073" t="str">
        <f>IFERROR(VLOOKUP(G223,科目・教員!$A$1:$B$357,2,0),"")</f>
        <v/>
      </c>
      <c r="H224" s="1068"/>
      <c r="I224" s="1073" t="str">
        <f>IFERROR(VLOOKUP(I223,科目・教員!$A$1:$B$357,2,0),"")</f>
        <v/>
      </c>
      <c r="J224" s="1068"/>
      <c r="K224" s="1074" t="str">
        <f>IFERROR(VLOOKUP(K223,科目・教員!$A$1:$B$357,2,0),"")</f>
        <v/>
      </c>
      <c r="L224" s="1074"/>
      <c r="M224" s="1101" t="str">
        <f>IFERROR(VLOOKUP(M223,科目・教員!$A$1:$B$357,2,0),"")</f>
        <v/>
      </c>
      <c r="N224" s="1068"/>
      <c r="O224" s="1074" t="str">
        <f>IFERROR(VLOOKUP(O223,科目・教員!$A$1:$B$357,2,0),"")</f>
        <v/>
      </c>
      <c r="P224" s="1068"/>
      <c r="Q224" s="1074" t="str">
        <f>IFERROR(VLOOKUP(Q223,科目・教員!$A$1:$B$357,2,0),"")</f>
        <v/>
      </c>
      <c r="R224" s="1068"/>
      <c r="S224" s="1074" t="str">
        <f>IFERROR(VLOOKUP(S223,科目・教員!$A$1:$B$357,2,0),"")</f>
        <v/>
      </c>
      <c r="T224" s="1068"/>
      <c r="Z224" s="1091"/>
      <c r="AA224" s="1152"/>
      <c r="AB224" s="1152"/>
      <c r="AC224" s="1152"/>
      <c r="AD224" s="1152"/>
      <c r="AE224" s="1152"/>
      <c r="AF224" s="1152"/>
      <c r="AG224" s="1152"/>
      <c r="AH224" s="1152"/>
      <c r="AI224" s="1152"/>
      <c r="AJ224" s="1152"/>
      <c r="AK224" s="1152"/>
      <c r="AL224" s="1152"/>
      <c r="AM224" s="1152"/>
      <c r="AN224" s="1152"/>
      <c r="AO224" s="1152"/>
      <c r="AP224" s="1152"/>
      <c r="AQ224" s="1152"/>
      <c r="AR224" s="1152"/>
      <c r="AS224" s="1152"/>
      <c r="AT224" s="1152"/>
      <c r="AU224" s="1152"/>
      <c r="AV224" s="1152"/>
      <c r="AW224" s="1152"/>
      <c r="AX224" s="1152"/>
      <c r="AY224" s="1152"/>
      <c r="AZ224" s="1152"/>
      <c r="BA224" s="1152"/>
      <c r="BB224" s="1152"/>
      <c r="BC224" s="1152"/>
      <c r="BD224" s="1152"/>
      <c r="BE224" s="1152"/>
      <c r="BF224" s="1152"/>
      <c r="BG224" s="1152"/>
      <c r="BH224" s="1152"/>
      <c r="BI224" s="1152"/>
      <c r="BJ224" s="1152"/>
      <c r="BK224" s="1296"/>
      <c r="BL224" s="1296"/>
      <c r="BM224" s="1296"/>
      <c r="BN224" s="1152"/>
      <c r="BO224" s="1152"/>
      <c r="BP224" s="1152"/>
      <c r="BQ224" s="1152"/>
      <c r="BR224" s="1152"/>
      <c r="BS224" s="1152"/>
      <c r="BT224" s="1152"/>
      <c r="BU224" s="1152"/>
      <c r="BV224" s="1152"/>
      <c r="BW224" s="1152"/>
    </row>
    <row r="225" spans="1:75">
      <c r="A225" s="1091"/>
      <c r="B225" s="15" t="s">
        <v>59</v>
      </c>
      <c r="C225" s="1101" t="str">
        <f>VLOOKUP($C202,'2025年度(1年前期)'!$B$5:$N$208,COLUMN('2025年度(1年前期)'!$K$5)+1,0)&amp;""</f>
        <v/>
      </c>
      <c r="D225" s="1068"/>
      <c r="E225" s="1073" t="str">
        <f>VLOOKUP($C202,'2025年度(2年前期)'!$B$5:$N$208,COLUMN('2025年度(2年前期)'!$K$5)+1,0)&amp;""</f>
        <v/>
      </c>
      <c r="F225" s="1068"/>
      <c r="G225" s="1073" t="str">
        <f>VLOOKUP($C202,'2025年度(3年前期)'!$B$5:$N$208,COLUMN('2025年度(3年前期)'!$K$5)+1,0)&amp;""</f>
        <v/>
      </c>
      <c r="H225" s="1068"/>
      <c r="I225" s="1073" t="str">
        <f>VLOOKUP($C202,'2025年度(4年前期)'!$B$5:$N$208,COLUMN('2025年度(4年前期)'!$K$5)+1,0)&amp;""</f>
        <v/>
      </c>
      <c r="J225" s="1068"/>
      <c r="K225" s="1074" t="str">
        <f>VLOOKUP($C202,'2025年度(助産前期)'!$B$5:$N$208,COLUMN('2025年度(助産前期)'!$K$5)+1,0)&amp;""</f>
        <v/>
      </c>
      <c r="L225" s="1074"/>
      <c r="M225" s="1101" t="str">
        <f>VLOOKUP($C202,'2025年度(M1前期)'!$B$5:$N$208,COLUMN('2025年度(M1前期)'!$K$5)+1,0)&amp;""</f>
        <v/>
      </c>
      <c r="N225" s="1068"/>
      <c r="O225" s="1074" t="str">
        <f>VLOOKUP($C202,'2025年度(M2前期)'!$B$5:$N$208,COLUMN('2025年度(M2前期)'!$K$5)+1,0)&amp;""</f>
        <v/>
      </c>
      <c r="P225" s="1068"/>
      <c r="Q225" s="1074" t="str">
        <f>VLOOKUP($C202,'2025年度(D1前期)'!$B$5:$N$208,COLUMN('2025年度(D1前期)'!$K$5)+1,0)&amp;""</f>
        <v/>
      </c>
      <c r="R225" s="1068"/>
      <c r="S225" s="1074" t="str">
        <f>VLOOKUP($C202,'2025年度(D23前期)'!$B$5:$N$208,COLUMN('2025年度(D23前期)'!$K$5)+1,0)&amp;""</f>
        <v/>
      </c>
      <c r="T225" s="1068"/>
      <c r="Z225" s="1091"/>
      <c r="AA225" s="1152"/>
      <c r="AB225" s="1152"/>
      <c r="AC225" s="1152"/>
      <c r="AD225" s="1152"/>
      <c r="AE225" s="1152"/>
      <c r="AF225" s="1152"/>
      <c r="AG225" s="1152"/>
      <c r="AH225" s="1152"/>
      <c r="AI225" s="1152"/>
      <c r="AJ225" s="1152"/>
      <c r="AK225" s="1152"/>
      <c r="AL225" s="1152"/>
      <c r="AM225" s="1152"/>
      <c r="AN225" s="1152"/>
      <c r="AO225" s="1152"/>
      <c r="AP225" s="1152"/>
      <c r="AQ225" s="1152"/>
      <c r="AR225" s="1152"/>
      <c r="AS225" s="1152"/>
      <c r="AT225" s="1152"/>
      <c r="AU225" s="1152"/>
      <c r="AV225" s="1152"/>
      <c r="AW225" s="1152"/>
      <c r="AX225" s="1152"/>
      <c r="AY225" s="1152"/>
      <c r="AZ225" s="1152"/>
      <c r="BA225" s="1152"/>
      <c r="BB225" s="1152"/>
      <c r="BC225" s="1152"/>
      <c r="BD225" s="1152"/>
      <c r="BE225" s="1152"/>
      <c r="BF225" s="1152"/>
      <c r="BG225" s="1152"/>
      <c r="BH225" s="1152"/>
      <c r="BI225" s="1152"/>
      <c r="BJ225" s="1152"/>
      <c r="BK225" s="1296"/>
      <c r="BL225" s="1296"/>
      <c r="BM225" s="1296"/>
      <c r="BN225" s="1152"/>
      <c r="BO225" s="1152"/>
      <c r="BP225" s="1152"/>
      <c r="BQ225" s="1152"/>
      <c r="BR225" s="1152"/>
      <c r="BS225" s="1152"/>
      <c r="BT225" s="1152"/>
      <c r="BU225" s="1152"/>
      <c r="BV225" s="1152"/>
      <c r="BW225" s="1152"/>
    </row>
    <row r="226" spans="1:75">
      <c r="A226" s="1092"/>
      <c r="B226" s="16" t="s">
        <v>56</v>
      </c>
      <c r="C226" s="1061"/>
      <c r="D226" s="1075"/>
      <c r="E226" s="1063"/>
      <c r="F226" s="1075"/>
      <c r="G226" s="1063"/>
      <c r="H226" s="1075"/>
      <c r="I226" s="1063"/>
      <c r="J226" s="1075"/>
      <c r="K226" s="1064"/>
      <c r="L226" s="1064"/>
      <c r="M226" s="1061"/>
      <c r="N226" s="1075"/>
      <c r="O226" s="1064"/>
      <c r="P226" s="1075"/>
      <c r="Q226" s="1064"/>
      <c r="R226" s="1075"/>
      <c r="S226" s="1064"/>
      <c r="T226" s="1075"/>
      <c r="U226" s="20"/>
      <c r="V226" s="20"/>
      <c r="W226" s="20"/>
      <c r="X226" s="20"/>
      <c r="Y226" s="20"/>
      <c r="Z226" s="1092"/>
      <c r="AA226" s="1153"/>
      <c r="AB226" s="1153"/>
      <c r="AC226" s="1153"/>
      <c r="AD226" s="1153"/>
      <c r="AE226" s="1153"/>
      <c r="AF226" s="1153"/>
      <c r="AG226" s="1153"/>
      <c r="AH226" s="1153"/>
      <c r="AI226" s="1153"/>
      <c r="AJ226" s="1153"/>
      <c r="AK226" s="1153"/>
      <c r="AL226" s="1153"/>
      <c r="AM226" s="1153"/>
      <c r="AN226" s="1153"/>
      <c r="AO226" s="1153"/>
      <c r="AP226" s="1153"/>
      <c r="AQ226" s="1153"/>
      <c r="AR226" s="1153"/>
      <c r="AS226" s="1153"/>
      <c r="AT226" s="1153"/>
      <c r="AU226" s="1153"/>
      <c r="AV226" s="1153"/>
      <c r="AW226" s="1153"/>
      <c r="AX226" s="1153"/>
      <c r="AY226" s="1153"/>
      <c r="AZ226" s="1153"/>
      <c r="BA226" s="1153"/>
      <c r="BB226" s="1153"/>
      <c r="BC226" s="1153"/>
      <c r="BD226" s="1153"/>
      <c r="BE226" s="1153"/>
      <c r="BF226" s="1153"/>
      <c r="BG226" s="1153"/>
      <c r="BH226" s="1153"/>
      <c r="BI226" s="1153"/>
      <c r="BJ226" s="1153"/>
      <c r="BK226" s="1296"/>
      <c r="BL226" s="1296"/>
      <c r="BM226" s="1296"/>
      <c r="BN226" s="1153"/>
      <c r="BO226" s="1153"/>
      <c r="BP226" s="1153"/>
      <c r="BQ226" s="1153"/>
      <c r="BR226" s="1153"/>
      <c r="BS226" s="1153"/>
      <c r="BT226" s="1153"/>
      <c r="BU226" s="1153"/>
      <c r="BV226" s="1153"/>
      <c r="BW226" s="1153"/>
    </row>
    <row r="227" spans="1:75" ht="21.75">
      <c r="A227" s="5"/>
      <c r="B227" s="6"/>
      <c r="C227" s="1077">
        <f>C202+1</f>
        <v>45848</v>
      </c>
      <c r="D227" s="1077"/>
      <c r="E227" s="1077"/>
      <c r="F227" s="1077"/>
      <c r="G227" s="1077"/>
      <c r="H227" s="1077"/>
      <c r="I227" s="1077"/>
      <c r="J227" s="1077"/>
      <c r="K227" s="1077"/>
      <c r="L227" s="1077"/>
      <c r="M227" s="1077"/>
      <c r="N227" s="1077"/>
      <c r="O227" s="1077"/>
      <c r="P227" s="1077"/>
      <c r="Q227" s="1077"/>
      <c r="R227" s="1077"/>
      <c r="S227" s="1077"/>
      <c r="T227" s="1077"/>
      <c r="U227" s="1049">
        <f>C227</f>
        <v>45848</v>
      </c>
      <c r="V227" s="1050"/>
      <c r="W227" s="1050"/>
      <c r="X227" s="1050"/>
      <c r="Y227" s="1050"/>
      <c r="Z227" s="1051"/>
      <c r="AA227" s="41">
        <v>101</v>
      </c>
      <c r="AB227" s="41">
        <v>102</v>
      </c>
      <c r="AC227" s="41">
        <v>103</v>
      </c>
      <c r="AD227" s="41" t="s">
        <v>16</v>
      </c>
      <c r="AE227" s="41" t="s">
        <v>17</v>
      </c>
      <c r="AF227" s="41" t="s">
        <v>18</v>
      </c>
      <c r="AG227" s="41">
        <v>201</v>
      </c>
      <c r="AH227" s="42">
        <v>202</v>
      </c>
      <c r="AI227" s="41">
        <v>203</v>
      </c>
      <c r="AJ227" s="41">
        <v>204</v>
      </c>
      <c r="AK227" s="41">
        <v>205</v>
      </c>
      <c r="AL227" s="41" t="s">
        <v>19</v>
      </c>
      <c r="AM227" s="41" t="s">
        <v>69</v>
      </c>
      <c r="AN227" s="41" t="s">
        <v>21</v>
      </c>
      <c r="AO227" s="41" t="s">
        <v>22</v>
      </c>
      <c r="AP227" s="41" t="s">
        <v>23</v>
      </c>
      <c r="AQ227" s="41" t="s">
        <v>24</v>
      </c>
      <c r="AR227" s="41" t="s">
        <v>25</v>
      </c>
      <c r="AS227" s="41" t="s">
        <v>26</v>
      </c>
      <c r="AT227" s="41" t="s">
        <v>27</v>
      </c>
      <c r="AU227" s="41" t="s">
        <v>28</v>
      </c>
      <c r="AV227" s="41" t="s">
        <v>29</v>
      </c>
      <c r="AW227" s="41">
        <v>301</v>
      </c>
      <c r="AX227" s="42">
        <v>302</v>
      </c>
      <c r="AY227" s="43">
        <v>303</v>
      </c>
      <c r="AZ227" s="43">
        <v>304</v>
      </c>
      <c r="BA227" s="41" t="s">
        <v>30</v>
      </c>
      <c r="BB227" s="41" t="s">
        <v>31</v>
      </c>
      <c r="BC227" s="42" t="s">
        <v>32</v>
      </c>
      <c r="BD227" s="41" t="s">
        <v>33</v>
      </c>
      <c r="BE227" s="41" t="s">
        <v>34</v>
      </c>
      <c r="BF227" s="41" t="s">
        <v>35</v>
      </c>
      <c r="BG227" s="41" t="s">
        <v>36</v>
      </c>
      <c r="BH227" s="41" t="s">
        <v>37</v>
      </c>
      <c r="BI227" s="41" t="s">
        <v>38</v>
      </c>
      <c r="BJ227" s="41" t="s">
        <v>39</v>
      </c>
      <c r="BK227" s="44" t="s">
        <v>538</v>
      </c>
      <c r="BL227" s="44" t="s">
        <v>539</v>
      </c>
      <c r="BM227" s="44" t="s">
        <v>540</v>
      </c>
      <c r="BN227" s="44" t="s">
        <v>40</v>
      </c>
      <c r="BO227" s="44" t="s">
        <v>41</v>
      </c>
      <c r="BP227" s="44" t="s">
        <v>354</v>
      </c>
      <c r="BQ227" s="45" t="s">
        <v>42</v>
      </c>
      <c r="BR227" s="45" t="s">
        <v>43</v>
      </c>
      <c r="BS227" s="45" t="s">
        <v>44</v>
      </c>
      <c r="BT227" s="45" t="s">
        <v>45</v>
      </c>
      <c r="BU227" s="45" t="s">
        <v>46</v>
      </c>
      <c r="BV227" s="45" t="s">
        <v>47</v>
      </c>
      <c r="BW227" s="45" t="s">
        <v>48</v>
      </c>
    </row>
    <row r="228" spans="1:75" ht="12.95" customHeight="1">
      <c r="A228" s="1091" t="s">
        <v>49</v>
      </c>
      <c r="B228" s="12" t="s">
        <v>50</v>
      </c>
      <c r="C228" s="1122" t="str">
        <f>VLOOKUP($C227,'2025年度(1年前期)'!$B$5:$N$208,COLUMN('2025年度(1年前期)'!$C$5),0)&amp;""</f>
        <v>英語Ⅱ(C)
情報リテラシー(AB)</v>
      </c>
      <c r="D228" s="1123"/>
      <c r="E228" s="1081" t="str">
        <f>VLOOKUP($C227,'2025年度(2年前期)'!$B$5:$N$208,COLUMN('2025年度(2年前期)'!$C$5),0)&amp;""</f>
        <v>フィジカルアセスメント</v>
      </c>
      <c r="F228" s="1080"/>
      <c r="G228" s="1081" t="str">
        <f>VLOOKUP($C227,'2025年度(3年前期)'!$B$5:$N$208,COLUMN('2025年度(3年前期)'!$C$5),0)&amp;""</f>
        <v>地域・在宅看護学実習事前学習</v>
      </c>
      <c r="H228" s="1080"/>
      <c r="I228" s="1081" t="str">
        <f>VLOOKUP($C227,'2025年度(4年前期)'!$B$5:$N$208,COLUMN('2025年度(4年前期)'!$C$5),0)&amp;""</f>
        <v>政策医療看護学実習</v>
      </c>
      <c r="J228" s="1080"/>
      <c r="K228" s="1072" t="str">
        <f>VLOOKUP($C227,'2025年度(助産前期)'!$B$5:$N$208,COLUMN('2025年度(助産前期)'!$C$5),0)&amp;""</f>
        <v>助産学臨床講義</v>
      </c>
      <c r="L228" s="1096"/>
      <c r="M228" s="1105" t="str">
        <f>VLOOKUP($C227,'2025年度(M1前期)'!$B$5:$N$208,COLUMN('2025年度(M1前期)'!$C$5),0)&amp;""</f>
        <v>看護教育学特論Ａ－Ⅱ
感染管理看護学特論Ａ－Ⅲ
精神看護学特論Ａ－Ⅲ
成育看護学特論Ａ－Ⅱ(小児)</v>
      </c>
      <c r="N228" s="1096"/>
      <c r="O228" s="1081" t="str">
        <f>VLOOKUP($C227,'2025年度(M2前期)'!$B$5:$N$208,COLUMN('2025年度(M2前期)'!$C$5),0)&amp;""</f>
        <v>長寿看護学演習Ａ－Ⅱ</v>
      </c>
      <c r="P228" s="1080"/>
      <c r="Q228" s="1081" t="str">
        <f>VLOOKUP($C227,'2025年度(D1前期)'!$B$5:$N$208,COLUMN('2025年度(D1前期)'!$C$5),0)&amp;""</f>
        <v/>
      </c>
      <c r="R228" s="1080"/>
      <c r="S228" s="1072" t="str">
        <f>VLOOKUP($C227,'2025年度(D23前期)'!$B$5:$N$208,COLUMN('2025年度(D23前期)'!$C$5),0)&amp;""</f>
        <v>特別研究</v>
      </c>
      <c r="T228" s="1080"/>
      <c r="U228" s="701" t="s">
        <v>83</v>
      </c>
      <c r="X228" s="83"/>
      <c r="Y228" s="971" t="s">
        <v>262</v>
      </c>
      <c r="Z228" s="1095" t="str">
        <f>A228</f>
        <v xml:space="preserve">１時限（09：20～10：50） </v>
      </c>
      <c r="AA228" s="1151" t="s">
        <v>321</v>
      </c>
      <c r="AB228" s="1151" t="s">
        <v>321</v>
      </c>
      <c r="AC228" s="1151"/>
      <c r="AD228" s="1151"/>
      <c r="AE228" s="1151" t="s">
        <v>321</v>
      </c>
      <c r="AF228" s="1151"/>
      <c r="AG228" s="1151" t="s">
        <v>169</v>
      </c>
      <c r="AH228" s="1151" t="s">
        <v>174</v>
      </c>
      <c r="AI228" s="1151"/>
      <c r="AJ228" s="1151"/>
      <c r="AK228" s="1151"/>
      <c r="AL228" s="1151" t="s">
        <v>321</v>
      </c>
      <c r="AM228" s="1151"/>
      <c r="AN228" s="1296"/>
      <c r="AO228" s="1296"/>
      <c r="AP228" s="1296"/>
      <c r="AQ228" s="1296"/>
      <c r="AR228" s="1296"/>
      <c r="AS228" s="1296"/>
      <c r="AT228" s="1296"/>
      <c r="AU228" s="1296"/>
      <c r="AV228" s="1296"/>
      <c r="AW228" s="1296" t="s">
        <v>725</v>
      </c>
      <c r="AX228" s="1296" t="s">
        <v>726</v>
      </c>
      <c r="AY228" s="1296"/>
      <c r="AZ228" s="1296"/>
      <c r="BA228" s="1296" t="s">
        <v>577</v>
      </c>
      <c r="BB228" s="1296" t="s">
        <v>636</v>
      </c>
      <c r="BC228" s="1151"/>
      <c r="BD228" s="1151"/>
      <c r="BE228" s="1151"/>
      <c r="BF228" s="1151"/>
      <c r="BG228" s="1151"/>
      <c r="BH228" s="1151"/>
      <c r="BI228" s="1151"/>
      <c r="BJ228" s="1296"/>
      <c r="BK228" s="1296"/>
      <c r="BL228" s="1296"/>
      <c r="BM228" s="1296"/>
      <c r="BN228" s="1151"/>
      <c r="BO228" s="1151"/>
      <c r="BP228" s="1151"/>
      <c r="BQ228" s="1151"/>
      <c r="BR228" s="1151"/>
      <c r="BS228" s="1151"/>
      <c r="BT228" s="1151"/>
      <c r="BU228" s="1151"/>
      <c r="BV228" s="1151"/>
      <c r="BW228" s="1151"/>
    </row>
    <row r="229" spans="1:75" ht="12.95" customHeight="1">
      <c r="A229" s="1091"/>
      <c r="B229" s="15" t="s">
        <v>53</v>
      </c>
      <c r="C229" s="1118" t="str">
        <f>IFERROR(VLOOKUP(C228,科目・教員!$A$1:$B$357,2,0),"")</f>
        <v/>
      </c>
      <c r="D229" s="1119"/>
      <c r="E229" s="1067" t="str">
        <f>IFERROR(VLOOKUP(E228,科目・教員!$A$1:$B$357,2,0),"")</f>
        <v>梅田　亜矢</v>
      </c>
      <c r="F229" s="1066"/>
      <c r="G229" s="1067" t="str">
        <f>IFERROR(VLOOKUP(G228,科目・教員!$A$1:$B$357,2,0),"")</f>
        <v/>
      </c>
      <c r="H229" s="1066"/>
      <c r="I229" s="1067" t="str">
        <f>IFERROR(VLOOKUP(I228,科目・教員!$A$1:$B$357,2,0),"")</f>
        <v>各担当教員</v>
      </c>
      <c r="J229" s="1066"/>
      <c r="K229" s="1068" t="str">
        <f>IFERROR(VLOOKUP(K228,科目・教員!$A$1:$B$357,2,0),"")</f>
        <v/>
      </c>
      <c r="L229" s="1070"/>
      <c r="M229" s="1104" t="str">
        <f>IFERROR(VLOOKUP(M228,科目・教員!$A$1:$B$357,2,0),"")</f>
        <v/>
      </c>
      <c r="N229" s="1066"/>
      <c r="O229" s="1067" t="str">
        <f>IFERROR(VLOOKUP(O228,科目・教員!$A$1:$B$357,2,0),"")</f>
        <v/>
      </c>
      <c r="P229" s="1066"/>
      <c r="Q229" s="1067" t="str">
        <f>IFERROR(VLOOKUP(Q228,科目・教員!$A$1:$B$357,2,0),"")</f>
        <v/>
      </c>
      <c r="R229" s="1066"/>
      <c r="S229" s="1068" t="str">
        <f>IFERROR(VLOOKUP(S228,科目・教員!$A$1:$B$357,2,0),"")</f>
        <v/>
      </c>
      <c r="T229" s="1066"/>
      <c r="U229" s="701" t="s">
        <v>726</v>
      </c>
      <c r="X229" s="84"/>
      <c r="Y229" s="971" t="s">
        <v>250</v>
      </c>
      <c r="Z229" s="1091"/>
      <c r="AA229" s="1152"/>
      <c r="AB229" s="1152"/>
      <c r="AC229" s="1152"/>
      <c r="AD229" s="1152"/>
      <c r="AE229" s="1152"/>
      <c r="AF229" s="1152"/>
      <c r="AG229" s="1152"/>
      <c r="AH229" s="1152"/>
      <c r="AI229" s="1152"/>
      <c r="AJ229" s="1152"/>
      <c r="AK229" s="1152"/>
      <c r="AL229" s="1152"/>
      <c r="AM229" s="1152"/>
      <c r="AN229" s="1296"/>
      <c r="AO229" s="1296"/>
      <c r="AP229" s="1296"/>
      <c r="AQ229" s="1296"/>
      <c r="AR229" s="1296"/>
      <c r="AS229" s="1296"/>
      <c r="AT229" s="1296"/>
      <c r="AU229" s="1296"/>
      <c r="AV229" s="1296"/>
      <c r="AW229" s="1296"/>
      <c r="AX229" s="1296"/>
      <c r="AY229" s="1296"/>
      <c r="AZ229" s="1296"/>
      <c r="BA229" s="1296"/>
      <c r="BB229" s="1296"/>
      <c r="BC229" s="1152"/>
      <c r="BD229" s="1152"/>
      <c r="BE229" s="1152"/>
      <c r="BF229" s="1152"/>
      <c r="BG229" s="1152"/>
      <c r="BH229" s="1152"/>
      <c r="BI229" s="1152"/>
      <c r="BJ229" s="1296"/>
      <c r="BK229" s="1296"/>
      <c r="BL229" s="1296"/>
      <c r="BM229" s="1296"/>
      <c r="BN229" s="1152"/>
      <c r="BO229" s="1152"/>
      <c r="BP229" s="1152"/>
      <c r="BQ229" s="1152"/>
      <c r="BR229" s="1152"/>
      <c r="BS229" s="1152"/>
      <c r="BT229" s="1152"/>
      <c r="BU229" s="1152"/>
      <c r="BV229" s="1152"/>
      <c r="BW229" s="1152"/>
    </row>
    <row r="230" spans="1:75" ht="12.95" customHeight="1">
      <c r="A230" s="1091"/>
      <c r="B230" s="15" t="s">
        <v>59</v>
      </c>
      <c r="C230" s="1118" t="str">
        <f>VLOOKUP($C227,'2025年度(1年前期)'!$B$5:$N$208,COLUMN('2025年度(1年前期)'!$C$5)+1,0)&amp;""</f>
        <v>英C:202
 情報:201</v>
      </c>
      <c r="D230" s="1119"/>
      <c r="E230" s="1067" t="str">
        <f>VLOOKUP($C227,'2025年度(2年前期)'!$B$5:$N$208,COLUMN('2025年度(2年前期)'!$C$5)+1,0)&amp;""</f>
        <v>101･102･成人実･基礎実</v>
      </c>
      <c r="F230" s="1066"/>
      <c r="G230" s="1067" t="str">
        <f>VLOOKUP($C227,'2025年度(3年前期)'!$B$5:$N$208,COLUMN('2025年度(3年前期)'!$C$5)+1,0)&amp;""</f>
        <v>301</v>
      </c>
      <c r="H230" s="1066"/>
      <c r="I230" s="1067" t="str">
        <f>VLOOKUP($C227,'2025年度(4年前期)'!$B$5:$N$208,COLUMN('2025年度(4年前期)'!$C$5)+1,0)&amp;""</f>
        <v/>
      </c>
      <c r="J230" s="1066"/>
      <c r="K230" s="1068" t="str">
        <f>VLOOKUP($C227,'2025年度(助産前期)'!$B$5:$N$208,COLUMN('2025年度(助産前期)'!$C$5)+1,0)&amp;""</f>
        <v/>
      </c>
      <c r="L230" s="1070"/>
      <c r="M230" s="1104" t="str">
        <f>VLOOKUP($C227,'2025年度(M1前期)'!$B$5:$N$208,COLUMN('2025年度(M1前期)'!C$5)+1,0)&amp;""</f>
        <v>教育:別途指定
感染:別途指定
精神:臨床講義室1
成育:臨床講義室2</v>
      </c>
      <c r="N230" s="1066"/>
      <c r="O230" s="1067" t="str">
        <f>VLOOKUP($C227,'2025年度(M2前期)'!$B$5:$N$208,COLUMN('2025年度(M2前期)'!$C$5)+1,0)&amp;""</f>
        <v>別途指定</v>
      </c>
      <c r="P230" s="1066"/>
      <c r="Q230" s="1067" t="str">
        <f>VLOOKUP($C227,'2025年度(D1前期)'!$B$5:$N$208,COLUMN('2025年度(D1前期)'!$C$5)+1,0)&amp;""</f>
        <v/>
      </c>
      <c r="R230" s="1066"/>
      <c r="S230" s="1068" t="str">
        <f>VLOOKUP($C227,'2025年度(D23前期)'!$B$5:$N$208,COLUMN('2025年度(D23前期)'!$C$5)+1,0)&amp;""</f>
        <v/>
      </c>
      <c r="T230" s="1066"/>
      <c r="U230" s="701" t="s">
        <v>167</v>
      </c>
      <c r="X230" s="84"/>
      <c r="Y230" s="971" t="s">
        <v>321</v>
      </c>
      <c r="Z230" s="1091"/>
      <c r="AA230" s="1152"/>
      <c r="AB230" s="1152"/>
      <c r="AC230" s="1152"/>
      <c r="AD230" s="1152"/>
      <c r="AE230" s="1152"/>
      <c r="AF230" s="1152"/>
      <c r="AG230" s="1152"/>
      <c r="AH230" s="1152"/>
      <c r="AI230" s="1152"/>
      <c r="AJ230" s="1152"/>
      <c r="AK230" s="1152"/>
      <c r="AL230" s="1152"/>
      <c r="AM230" s="1152"/>
      <c r="AN230" s="1296"/>
      <c r="AO230" s="1296"/>
      <c r="AP230" s="1296"/>
      <c r="AQ230" s="1296"/>
      <c r="AR230" s="1296"/>
      <c r="AS230" s="1296"/>
      <c r="AT230" s="1296"/>
      <c r="AU230" s="1296"/>
      <c r="AV230" s="1296"/>
      <c r="AW230" s="1296"/>
      <c r="AX230" s="1296"/>
      <c r="AY230" s="1296"/>
      <c r="AZ230" s="1296"/>
      <c r="BA230" s="1296"/>
      <c r="BB230" s="1296"/>
      <c r="BC230" s="1152"/>
      <c r="BD230" s="1152"/>
      <c r="BE230" s="1152"/>
      <c r="BF230" s="1152"/>
      <c r="BG230" s="1152"/>
      <c r="BH230" s="1152"/>
      <c r="BI230" s="1152"/>
      <c r="BJ230" s="1296"/>
      <c r="BK230" s="1296"/>
      <c r="BL230" s="1296"/>
      <c r="BM230" s="1296"/>
      <c r="BN230" s="1152"/>
      <c r="BO230" s="1152"/>
      <c r="BP230" s="1152"/>
      <c r="BQ230" s="1152"/>
      <c r="BR230" s="1152"/>
      <c r="BS230" s="1152"/>
      <c r="BT230" s="1152"/>
      <c r="BU230" s="1152"/>
      <c r="BV230" s="1152"/>
      <c r="BW230" s="1152"/>
    </row>
    <row r="231" spans="1:75" ht="12.95" customHeight="1">
      <c r="A231" s="1092"/>
      <c r="B231" s="16" t="s">
        <v>56</v>
      </c>
      <c r="C231" s="1142" t="s">
        <v>172</v>
      </c>
      <c r="D231" s="1198"/>
      <c r="E231" s="1063"/>
      <c r="F231" s="1062"/>
      <c r="G231" s="1063"/>
      <c r="H231" s="1062"/>
      <c r="I231" s="1063"/>
      <c r="J231" s="1062"/>
      <c r="K231" s="1064"/>
      <c r="L231" s="1069"/>
      <c r="M231" s="1106"/>
      <c r="N231" s="1062"/>
      <c r="O231" s="1063"/>
      <c r="P231" s="1062"/>
      <c r="Q231" s="1063"/>
      <c r="R231" s="1062"/>
      <c r="S231" s="1064"/>
      <c r="T231" s="1062"/>
      <c r="U231" s="701" t="s">
        <v>420</v>
      </c>
      <c r="X231" s="84"/>
      <c r="Y231" s="971" t="s">
        <v>505</v>
      </c>
      <c r="Z231" s="1092"/>
      <c r="AA231" s="1153"/>
      <c r="AB231" s="1153"/>
      <c r="AC231" s="1153"/>
      <c r="AD231" s="1153"/>
      <c r="AE231" s="1153"/>
      <c r="AF231" s="1153"/>
      <c r="AG231" s="1153"/>
      <c r="AH231" s="1153"/>
      <c r="AI231" s="1153"/>
      <c r="AJ231" s="1153"/>
      <c r="AK231" s="1153"/>
      <c r="AL231" s="1153"/>
      <c r="AM231" s="1153"/>
      <c r="AN231" s="1296"/>
      <c r="AO231" s="1296"/>
      <c r="AP231" s="1296"/>
      <c r="AQ231" s="1296"/>
      <c r="AR231" s="1296"/>
      <c r="AS231" s="1296"/>
      <c r="AT231" s="1296"/>
      <c r="AU231" s="1296"/>
      <c r="AV231" s="1296"/>
      <c r="AW231" s="1296"/>
      <c r="AX231" s="1296"/>
      <c r="AY231" s="1296"/>
      <c r="AZ231" s="1296"/>
      <c r="BA231" s="1296"/>
      <c r="BB231" s="1296"/>
      <c r="BC231" s="1153"/>
      <c r="BD231" s="1153"/>
      <c r="BE231" s="1153"/>
      <c r="BF231" s="1153"/>
      <c r="BG231" s="1153"/>
      <c r="BH231" s="1153"/>
      <c r="BI231" s="1153"/>
      <c r="BJ231" s="1296"/>
      <c r="BK231" s="1296"/>
      <c r="BL231" s="1296"/>
      <c r="BM231" s="1296"/>
      <c r="BN231" s="1153"/>
      <c r="BO231" s="1153"/>
      <c r="BP231" s="1153"/>
      <c r="BQ231" s="1153"/>
      <c r="BR231" s="1153"/>
      <c r="BS231" s="1153"/>
      <c r="BT231" s="1153"/>
      <c r="BU231" s="1153"/>
      <c r="BV231" s="1153"/>
      <c r="BW231" s="1153"/>
    </row>
    <row r="232" spans="1:75" ht="12.95" customHeight="1">
      <c r="A232" s="1091" t="s">
        <v>58</v>
      </c>
      <c r="B232" s="15" t="s">
        <v>50</v>
      </c>
      <c r="C232" s="1122" t="str">
        <f>VLOOKUP($C227,'2025年度(1年前期)'!$B$5:$N$208,COLUMN('2025年度(1年前期)'!$E$5),0)&amp;""</f>
        <v>英語Ⅱ(A)
情報リテラシー(CD)</v>
      </c>
      <c r="D232" s="1123"/>
      <c r="E232" s="1081" t="str">
        <f>VLOOKUP($C227,'2025年度(2年前期)'!$B$5:$N$208,COLUMN('2025年度(2年前期)'!$E$5),0)&amp;""</f>
        <v>フィジカルアセスメント</v>
      </c>
      <c r="F232" s="1080"/>
      <c r="G232" s="1081" t="str">
        <f>VLOOKUP($C227,'2025年度(3年前期)'!$B$5:$N$208,COLUMN('2025年度(3年前期)'!$E$5),0)&amp;""</f>
        <v>地域・在宅看護学実習事前学習</v>
      </c>
      <c r="H232" s="1080"/>
      <c r="I232" s="1081" t="str">
        <f>VLOOKUP($C227,'2025年度(4年前期)'!$B$5:$N$208,COLUMN('2025年度(4年前期)'!$E$5),0)&amp;""</f>
        <v>政策医療看護学実習</v>
      </c>
      <c r="J232" s="1080"/>
      <c r="K232" s="1072" t="str">
        <f>VLOOKUP($C227,'2025年度(助産前期)'!$B$5:$N$208,COLUMN('2025年度(助産前期)'!$E$5),0)&amp;""</f>
        <v>助産学臨床講義</v>
      </c>
      <c r="L232" s="1096"/>
      <c r="M232" s="1079" t="str">
        <f>VLOOKUP($C227,'2025年度(M1前期)'!$B$5:$N$208,COLUMN('2025年度(M1前期)'!$E$5),0)&amp;""</f>
        <v>看護教育学特論Ａ－Ⅱ
感染管理看護学特論Ａ－Ⅲ
精神看護学特論Ａ－Ⅲ
成育看護学特論Ａ－Ⅱ(小児)</v>
      </c>
      <c r="N232" s="1080"/>
      <c r="O232" s="1072" t="str">
        <f>VLOOKUP($C227,'2025年度(M2前期)'!$B$5:$N$208,COLUMN('2025年度(M2前期)'!$E$5),0)&amp;""</f>
        <v>長寿看護学演習Ａ－Ⅱ</v>
      </c>
      <c r="P232" s="1080"/>
      <c r="Q232" s="1072" t="str">
        <f>VLOOKUP($C227,'2025年度(D1前期)'!$B$5:$N$208,COLUMN('2025年度(D1前期)'!$E$5),0)&amp;""</f>
        <v/>
      </c>
      <c r="R232" s="1080"/>
      <c r="S232" s="1072" t="str">
        <f>VLOOKUP($C227,'2025年度(D23前期)'!$B$5:$N$208,COLUMN('2025年度(D23前期)'!$E$5),0)&amp;""</f>
        <v>特別研究</v>
      </c>
      <c r="T232" s="1080"/>
      <c r="U232" s="701"/>
      <c r="Y232" s="971"/>
      <c r="Z232" s="1091" t="str">
        <f>A232</f>
        <v>２時限（11：00～12：30）</v>
      </c>
      <c r="AA232" s="1151" t="s">
        <v>321</v>
      </c>
      <c r="AB232" s="1151" t="s">
        <v>321</v>
      </c>
      <c r="AC232" s="1151"/>
      <c r="AD232" s="1151"/>
      <c r="AE232" s="1151" t="s">
        <v>321</v>
      </c>
      <c r="AF232" s="1151"/>
      <c r="AG232" s="1151" t="s">
        <v>169</v>
      </c>
      <c r="AH232" s="1151" t="s">
        <v>170</v>
      </c>
      <c r="AI232" s="1151"/>
      <c r="AJ232" s="1151"/>
      <c r="AK232" s="1151"/>
      <c r="AL232" s="1151" t="s">
        <v>321</v>
      </c>
      <c r="AM232" s="1151"/>
      <c r="AN232" s="1296"/>
      <c r="AO232" s="1296"/>
      <c r="AP232" s="1296"/>
      <c r="AQ232" s="1296"/>
      <c r="AR232" s="1296"/>
      <c r="AS232" s="1296"/>
      <c r="AT232" s="1296"/>
      <c r="AU232" s="1296"/>
      <c r="AV232" s="1296"/>
      <c r="AW232" s="1296" t="s">
        <v>725</v>
      </c>
      <c r="AX232" s="1296" t="s">
        <v>726</v>
      </c>
      <c r="AY232" s="1296"/>
      <c r="AZ232" s="1296"/>
      <c r="BA232" s="1296" t="s">
        <v>577</v>
      </c>
      <c r="BB232" s="1296" t="s">
        <v>636</v>
      </c>
      <c r="BC232" s="1151"/>
      <c r="BD232" s="1151"/>
      <c r="BE232" s="1151"/>
      <c r="BF232" s="1151"/>
      <c r="BG232" s="1151"/>
      <c r="BH232" s="1151"/>
      <c r="BI232" s="1151"/>
      <c r="BJ232" s="1296"/>
      <c r="BK232" s="1296"/>
      <c r="BL232" s="1296"/>
      <c r="BM232" s="1296"/>
      <c r="BN232" s="1151"/>
      <c r="BO232" s="1151"/>
      <c r="BP232" s="1151"/>
      <c r="BQ232" s="1151"/>
      <c r="BR232" s="1151"/>
      <c r="BS232" s="1151"/>
      <c r="BT232" s="1151"/>
      <c r="BU232" s="1151"/>
      <c r="BV232" s="1151"/>
      <c r="BW232" s="1151"/>
    </row>
    <row r="233" spans="1:75" ht="12.95" customHeight="1">
      <c r="A233" s="1091"/>
      <c r="B233" s="15" t="s">
        <v>53</v>
      </c>
      <c r="C233" s="1118" t="str">
        <f>IFERROR(VLOOKUP(C232,科目・教員!$A$1:$B$357,2,0),"")</f>
        <v/>
      </c>
      <c r="D233" s="1119"/>
      <c r="E233" s="1067" t="str">
        <f>IFERROR(VLOOKUP(E232,科目・教員!$A$1:$B$357,2,0),"")</f>
        <v>梅田　亜矢</v>
      </c>
      <c r="F233" s="1066"/>
      <c r="G233" s="1067" t="str">
        <f>IFERROR(VLOOKUP(G232,科目・教員!$A$1:$B$357,2,0),"")</f>
        <v/>
      </c>
      <c r="H233" s="1066"/>
      <c r="I233" s="1067" t="str">
        <f>IFERROR(VLOOKUP(I232,科目・教員!$A$1:$B$357,2,0),"")</f>
        <v>各担当教員</v>
      </c>
      <c r="J233" s="1066"/>
      <c r="K233" s="1068" t="str">
        <f>IFERROR(VLOOKUP(K232,科目・教員!$A$1:$B$357,2,0),"")</f>
        <v/>
      </c>
      <c r="L233" s="1070"/>
      <c r="M233" s="1065" t="str">
        <f>IFERROR(VLOOKUP(M232,科目・教員!$A$1:$B$357,2,0),"")</f>
        <v/>
      </c>
      <c r="N233" s="1066"/>
      <c r="O233" s="1068" t="str">
        <f>IFERROR(VLOOKUP(O232,科目・教員!$A$1:$B$357,2,0),"")</f>
        <v/>
      </c>
      <c r="P233" s="1066"/>
      <c r="Q233" s="1068" t="str">
        <f>IFERROR(VLOOKUP(Q232,科目・教員!$A$1:$B$357,2,0),"")</f>
        <v/>
      </c>
      <c r="R233" s="1066"/>
      <c r="S233" s="1068" t="str">
        <f>IFERROR(VLOOKUP(S232,科目・教員!$A$1:$B$357,2,0),"")</f>
        <v/>
      </c>
      <c r="T233" s="1066"/>
      <c r="U233" s="701"/>
      <c r="Y233" s="971" t="s">
        <v>660</v>
      </c>
      <c r="Z233" s="1091"/>
      <c r="AA233" s="1152"/>
      <c r="AB233" s="1152"/>
      <c r="AC233" s="1152"/>
      <c r="AD233" s="1152"/>
      <c r="AE233" s="1152"/>
      <c r="AF233" s="1152"/>
      <c r="AG233" s="1152"/>
      <c r="AH233" s="1152"/>
      <c r="AI233" s="1152"/>
      <c r="AJ233" s="1152"/>
      <c r="AK233" s="1152"/>
      <c r="AL233" s="1152"/>
      <c r="AM233" s="1152"/>
      <c r="AN233" s="1296"/>
      <c r="AO233" s="1296"/>
      <c r="AP233" s="1296"/>
      <c r="AQ233" s="1296"/>
      <c r="AR233" s="1296"/>
      <c r="AS233" s="1296"/>
      <c r="AT233" s="1296"/>
      <c r="AU233" s="1296"/>
      <c r="AV233" s="1296"/>
      <c r="AW233" s="1296"/>
      <c r="AX233" s="1296"/>
      <c r="AY233" s="1296"/>
      <c r="AZ233" s="1296"/>
      <c r="BA233" s="1296"/>
      <c r="BB233" s="1296"/>
      <c r="BC233" s="1152"/>
      <c r="BD233" s="1152"/>
      <c r="BE233" s="1152"/>
      <c r="BF233" s="1152"/>
      <c r="BG233" s="1152"/>
      <c r="BH233" s="1152"/>
      <c r="BI233" s="1152"/>
      <c r="BJ233" s="1296"/>
      <c r="BK233" s="1296"/>
      <c r="BL233" s="1296"/>
      <c r="BM233" s="1296"/>
      <c r="BN233" s="1152"/>
      <c r="BO233" s="1152"/>
      <c r="BP233" s="1152"/>
      <c r="BQ233" s="1152"/>
      <c r="BR233" s="1152"/>
      <c r="BS233" s="1152"/>
      <c r="BT233" s="1152"/>
      <c r="BU233" s="1152"/>
      <c r="BV233" s="1152"/>
      <c r="BW233" s="1152"/>
    </row>
    <row r="234" spans="1:75" ht="12.95" customHeight="1">
      <c r="A234" s="1091"/>
      <c r="B234" s="15" t="s">
        <v>59</v>
      </c>
      <c r="C234" s="1118" t="str">
        <f>VLOOKUP($C227,'2025年度(1年前期)'!$B$5:$N$208,COLUMN('2025年度(1年前期)'!$E$5)+1,0)&amp;""</f>
        <v>英A:202
情報:201</v>
      </c>
      <c r="D234" s="1119"/>
      <c r="E234" s="1067" t="str">
        <f>VLOOKUP($C227,'2025年度(2年前期)'!$B$5:$N$208,COLUMN('2025年度(2年前期)'!$E$5)+1,0)&amp;""</f>
        <v>101･102･成人実･基礎実</v>
      </c>
      <c r="F234" s="1066"/>
      <c r="G234" s="1067" t="str">
        <f>VLOOKUP($C227,'2025年度(3年前期)'!$B$5:$N$208,COLUMN('2025年度(3年前期)'!$E$5)+1,0)&amp;""</f>
        <v>301</v>
      </c>
      <c r="H234" s="1066"/>
      <c r="I234" s="1067" t="str">
        <f>VLOOKUP($C227,'2025年度(4年前期)'!$B$5:$N$208,COLUMN('2025年度(4年前期)'!$E$5)+1,0)&amp;""</f>
        <v/>
      </c>
      <c r="J234" s="1066"/>
      <c r="K234" s="1068" t="str">
        <f>VLOOKUP($C227,'2025年度(助産前期)'!$B$5:$N$208,COLUMN('2025年度(助産前期)'!$E$5)+1,0)&amp;""</f>
        <v/>
      </c>
      <c r="L234" s="1070"/>
      <c r="M234" s="1065" t="str">
        <f>VLOOKUP($C227,'2025年度(M1前期)'!$B$5:$N$208,COLUMN('2025年度(M1前期)'!$E$5)+1,0)&amp;""</f>
        <v>教育:別途指定
感染:別途指定
精神:臨床講義室1
成育:臨床講義室2</v>
      </c>
      <c r="N234" s="1066"/>
      <c r="O234" s="1068" t="str">
        <f>VLOOKUP($C227,'2025年度(M2前期)'!$B$5:$N$208,COLUMN('2025年度(M2前期)'!$E$5)+1,0)&amp;""</f>
        <v>別途指定</v>
      </c>
      <c r="P234" s="1066"/>
      <c r="Q234" s="1068" t="str">
        <f>VLOOKUP($C227,'2025年度(D1前期)'!$B$5:$N$208,COLUMN('2025年度(D1前期)'!$E$5)+1,0)&amp;""</f>
        <v/>
      </c>
      <c r="R234" s="1066"/>
      <c r="S234" s="1068" t="str">
        <f>VLOOKUP($C227,'2025年度(D23前期)'!$B$5:$N$208,COLUMN('2025年度(D23前期)'!$E$5)+1,0)&amp;""</f>
        <v/>
      </c>
      <c r="T234" s="1066"/>
      <c r="U234" s="701"/>
      <c r="Y234" s="970" t="s">
        <v>662</v>
      </c>
      <c r="Z234" s="1091"/>
      <c r="AA234" s="1152"/>
      <c r="AB234" s="1152"/>
      <c r="AC234" s="1152"/>
      <c r="AD234" s="1152"/>
      <c r="AE234" s="1152"/>
      <c r="AF234" s="1152"/>
      <c r="AG234" s="1152"/>
      <c r="AH234" s="1152"/>
      <c r="AI234" s="1152"/>
      <c r="AJ234" s="1152"/>
      <c r="AK234" s="1152"/>
      <c r="AL234" s="1152"/>
      <c r="AM234" s="1152"/>
      <c r="AN234" s="1296"/>
      <c r="AO234" s="1296"/>
      <c r="AP234" s="1296"/>
      <c r="AQ234" s="1296"/>
      <c r="AR234" s="1296"/>
      <c r="AS234" s="1296"/>
      <c r="AT234" s="1296"/>
      <c r="AU234" s="1296"/>
      <c r="AV234" s="1296"/>
      <c r="AW234" s="1296"/>
      <c r="AX234" s="1296"/>
      <c r="AY234" s="1296"/>
      <c r="AZ234" s="1296"/>
      <c r="BA234" s="1296"/>
      <c r="BB234" s="1296"/>
      <c r="BC234" s="1152"/>
      <c r="BD234" s="1152"/>
      <c r="BE234" s="1152"/>
      <c r="BF234" s="1152"/>
      <c r="BG234" s="1152"/>
      <c r="BH234" s="1152"/>
      <c r="BI234" s="1152"/>
      <c r="BJ234" s="1296"/>
      <c r="BK234" s="1296"/>
      <c r="BL234" s="1296"/>
      <c r="BM234" s="1296"/>
      <c r="BN234" s="1152"/>
      <c r="BO234" s="1152"/>
      <c r="BP234" s="1152"/>
      <c r="BQ234" s="1152"/>
      <c r="BR234" s="1152"/>
      <c r="BS234" s="1152"/>
      <c r="BT234" s="1152"/>
      <c r="BU234" s="1152"/>
      <c r="BV234" s="1152"/>
      <c r="BW234" s="1152"/>
    </row>
    <row r="235" spans="1:75" ht="12.95" customHeight="1">
      <c r="A235" s="1100"/>
      <c r="B235" s="16" t="s">
        <v>56</v>
      </c>
      <c r="C235" s="1142" t="s">
        <v>172</v>
      </c>
      <c r="D235" s="1198"/>
      <c r="E235" s="1063"/>
      <c r="F235" s="1075"/>
      <c r="G235" s="1150"/>
      <c r="H235" s="1136"/>
      <c r="I235" s="1063"/>
      <c r="J235" s="1075"/>
      <c r="K235" s="1064"/>
      <c r="L235" s="1064"/>
      <c r="M235" s="1061"/>
      <c r="N235" s="1075"/>
      <c r="O235" s="1064"/>
      <c r="P235" s="1075"/>
      <c r="Q235" s="1064"/>
      <c r="R235" s="1075"/>
      <c r="S235" s="1064"/>
      <c r="T235" s="1075"/>
      <c r="U235" s="701"/>
      <c r="Y235" s="970" t="s">
        <v>240</v>
      </c>
      <c r="Z235" s="1092"/>
      <c r="AA235" s="1153"/>
      <c r="AB235" s="1153"/>
      <c r="AC235" s="1153"/>
      <c r="AD235" s="1153"/>
      <c r="AE235" s="1153"/>
      <c r="AF235" s="1153"/>
      <c r="AG235" s="1153"/>
      <c r="AH235" s="1153"/>
      <c r="AI235" s="1153"/>
      <c r="AJ235" s="1153"/>
      <c r="AK235" s="1153"/>
      <c r="AL235" s="1153"/>
      <c r="AM235" s="1153"/>
      <c r="AN235" s="1296"/>
      <c r="AO235" s="1296"/>
      <c r="AP235" s="1296"/>
      <c r="AQ235" s="1296"/>
      <c r="AR235" s="1296"/>
      <c r="AS235" s="1296"/>
      <c r="AT235" s="1296"/>
      <c r="AU235" s="1296"/>
      <c r="AV235" s="1296"/>
      <c r="AW235" s="1296"/>
      <c r="AX235" s="1296"/>
      <c r="AY235" s="1296"/>
      <c r="AZ235" s="1296"/>
      <c r="BA235" s="1296"/>
      <c r="BB235" s="1296"/>
      <c r="BC235" s="1153"/>
      <c r="BD235" s="1153"/>
      <c r="BE235" s="1153"/>
      <c r="BF235" s="1153"/>
      <c r="BG235" s="1153"/>
      <c r="BH235" s="1153"/>
      <c r="BI235" s="1153"/>
      <c r="BJ235" s="1296"/>
      <c r="BK235" s="1296"/>
      <c r="BL235" s="1296"/>
      <c r="BM235" s="1296"/>
      <c r="BN235" s="1153"/>
      <c r="BO235" s="1153"/>
      <c r="BP235" s="1153"/>
      <c r="BQ235" s="1153"/>
      <c r="BR235" s="1153"/>
      <c r="BS235" s="1153"/>
      <c r="BT235" s="1153"/>
      <c r="BU235" s="1153"/>
      <c r="BV235" s="1153"/>
      <c r="BW235" s="1153"/>
    </row>
    <row r="236" spans="1:75" ht="12.95" customHeight="1">
      <c r="A236" s="1095" t="s">
        <v>60</v>
      </c>
      <c r="B236" s="18" t="s">
        <v>61</v>
      </c>
      <c r="C236" s="1079"/>
      <c r="D236" s="1080"/>
      <c r="E236" s="1081"/>
      <c r="F236" s="1080"/>
      <c r="G236" s="1081"/>
      <c r="H236" s="1080"/>
      <c r="I236" s="1081"/>
      <c r="J236" s="1080"/>
      <c r="K236" s="1072"/>
      <c r="L236" s="1096"/>
      <c r="M236" s="1079"/>
      <c r="N236" s="1080"/>
      <c r="O236" s="1072"/>
      <c r="P236" s="1080"/>
      <c r="Q236" s="1072"/>
      <c r="R236" s="1080"/>
      <c r="S236" s="1072"/>
      <c r="T236" s="1080"/>
      <c r="U236" s="65"/>
      <c r="Z236" s="1091" t="str">
        <f>A236</f>
        <v>昼休み（12：30～13：30）</v>
      </c>
      <c r="AA236" s="1151"/>
      <c r="AB236" s="1151"/>
      <c r="AC236" s="1151"/>
      <c r="AD236" s="1151"/>
      <c r="AE236" s="1151"/>
      <c r="AF236" s="1151"/>
      <c r="AG236" s="1151"/>
      <c r="AH236" s="1151"/>
      <c r="AI236" s="1151"/>
      <c r="AJ236" s="1151"/>
      <c r="AK236" s="1151"/>
      <c r="AL236" s="1151"/>
      <c r="AM236" s="1151"/>
      <c r="AN236" s="1296"/>
      <c r="AO236" s="1296"/>
      <c r="AP236" s="1296"/>
      <c r="AQ236" s="1296"/>
      <c r="AR236" s="1296"/>
      <c r="AS236" s="1296"/>
      <c r="AT236" s="1296"/>
      <c r="AU236" s="1296"/>
      <c r="AV236" s="1296"/>
      <c r="AW236" s="1296"/>
      <c r="AX236" s="1296"/>
      <c r="AY236" s="1296"/>
      <c r="AZ236" s="1296"/>
      <c r="BA236" s="1296"/>
      <c r="BB236" s="1296"/>
      <c r="BC236" s="1151"/>
      <c r="BD236" s="1151"/>
      <c r="BE236" s="1151"/>
      <c r="BF236" s="1151"/>
      <c r="BG236" s="1151"/>
      <c r="BH236" s="1151"/>
      <c r="BI236" s="1151"/>
      <c r="BJ236" s="1151"/>
      <c r="BK236" s="1296"/>
      <c r="BL236" s="1296"/>
      <c r="BM236" s="1296"/>
      <c r="BN236" s="1151"/>
      <c r="BO236" s="1151"/>
      <c r="BP236" s="1151"/>
      <c r="BQ236" s="1151"/>
      <c r="BR236" s="1151"/>
      <c r="BS236" s="1151"/>
      <c r="BT236" s="1151"/>
      <c r="BU236" s="1151"/>
      <c r="BV236" s="1151"/>
      <c r="BW236" s="1151"/>
    </row>
    <row r="237" spans="1:75" ht="13.5" customHeight="1">
      <c r="A237" s="1091"/>
      <c r="B237" s="18" t="s">
        <v>62</v>
      </c>
      <c r="C237" s="1065"/>
      <c r="D237" s="1066"/>
      <c r="E237" s="1067"/>
      <c r="F237" s="1066"/>
      <c r="G237" s="1067"/>
      <c r="H237" s="1066"/>
      <c r="I237" s="1067"/>
      <c r="J237" s="1066"/>
      <c r="K237" s="1068"/>
      <c r="L237" s="1070"/>
      <c r="M237" s="1065"/>
      <c r="N237" s="1066"/>
      <c r="O237" s="1068"/>
      <c r="P237" s="1066"/>
      <c r="Q237" s="1068"/>
      <c r="R237" s="1066"/>
      <c r="S237" s="1068"/>
      <c r="T237" s="1066"/>
      <c r="U237" s="65"/>
      <c r="Z237" s="1091"/>
      <c r="AA237" s="1152"/>
      <c r="AB237" s="1152"/>
      <c r="AC237" s="1152"/>
      <c r="AD237" s="1152"/>
      <c r="AE237" s="1152"/>
      <c r="AF237" s="1152"/>
      <c r="AG237" s="1152"/>
      <c r="AH237" s="1152"/>
      <c r="AI237" s="1152"/>
      <c r="AJ237" s="1152"/>
      <c r="AK237" s="1152"/>
      <c r="AL237" s="1152"/>
      <c r="AM237" s="1152"/>
      <c r="AN237" s="1296"/>
      <c r="AO237" s="1296"/>
      <c r="AP237" s="1296"/>
      <c r="AQ237" s="1296"/>
      <c r="AR237" s="1296"/>
      <c r="AS237" s="1296"/>
      <c r="AT237" s="1296"/>
      <c r="AU237" s="1296"/>
      <c r="AV237" s="1296"/>
      <c r="AW237" s="1296"/>
      <c r="AX237" s="1296"/>
      <c r="AY237" s="1296"/>
      <c r="AZ237" s="1296"/>
      <c r="BA237" s="1296"/>
      <c r="BB237" s="1296"/>
      <c r="BC237" s="1152"/>
      <c r="BD237" s="1152"/>
      <c r="BE237" s="1152"/>
      <c r="BF237" s="1152"/>
      <c r="BG237" s="1152"/>
      <c r="BH237" s="1152"/>
      <c r="BI237" s="1152"/>
      <c r="BJ237" s="1152"/>
      <c r="BK237" s="1296"/>
      <c r="BL237" s="1296"/>
      <c r="BM237" s="1296"/>
      <c r="BN237" s="1152"/>
      <c r="BO237" s="1152"/>
      <c r="BP237" s="1152"/>
      <c r="BQ237" s="1152"/>
      <c r="BR237" s="1152"/>
      <c r="BS237" s="1152"/>
      <c r="BT237" s="1152"/>
      <c r="BU237" s="1152"/>
      <c r="BV237" s="1152"/>
      <c r="BW237" s="1152"/>
    </row>
    <row r="238" spans="1:75" ht="13.5" customHeight="1">
      <c r="A238" s="1091"/>
      <c r="B238" s="18" t="s">
        <v>59</v>
      </c>
      <c r="C238" s="1065"/>
      <c r="D238" s="1066"/>
      <c r="E238" s="1067"/>
      <c r="F238" s="1066"/>
      <c r="G238" s="1067"/>
      <c r="H238" s="1066"/>
      <c r="I238" s="1067"/>
      <c r="J238" s="1066"/>
      <c r="K238" s="1068"/>
      <c r="L238" s="1070"/>
      <c r="M238" s="1065"/>
      <c r="N238" s="1066"/>
      <c r="O238" s="1068"/>
      <c r="P238" s="1066"/>
      <c r="Q238" s="1068"/>
      <c r="R238" s="1066"/>
      <c r="S238" s="1068"/>
      <c r="T238" s="1066"/>
      <c r="U238" s="65"/>
      <c r="Z238" s="1091"/>
      <c r="AA238" s="1152"/>
      <c r="AB238" s="1152"/>
      <c r="AC238" s="1152"/>
      <c r="AD238" s="1152"/>
      <c r="AE238" s="1152"/>
      <c r="AF238" s="1152"/>
      <c r="AG238" s="1152"/>
      <c r="AH238" s="1152"/>
      <c r="AI238" s="1152"/>
      <c r="AJ238" s="1152"/>
      <c r="AK238" s="1152"/>
      <c r="AL238" s="1152"/>
      <c r="AM238" s="1152"/>
      <c r="AN238" s="1296"/>
      <c r="AO238" s="1296"/>
      <c r="AP238" s="1296"/>
      <c r="AQ238" s="1296"/>
      <c r="AR238" s="1296"/>
      <c r="AS238" s="1296"/>
      <c r="AT238" s="1296"/>
      <c r="AU238" s="1296"/>
      <c r="AV238" s="1296"/>
      <c r="AW238" s="1296"/>
      <c r="AX238" s="1296"/>
      <c r="AY238" s="1296"/>
      <c r="AZ238" s="1296"/>
      <c r="BA238" s="1296"/>
      <c r="BB238" s="1296"/>
      <c r="BC238" s="1152"/>
      <c r="BD238" s="1152"/>
      <c r="BE238" s="1152"/>
      <c r="BF238" s="1152"/>
      <c r="BG238" s="1152"/>
      <c r="BH238" s="1152"/>
      <c r="BI238" s="1152"/>
      <c r="BJ238" s="1152"/>
      <c r="BK238" s="1296"/>
      <c r="BL238" s="1296"/>
      <c r="BM238" s="1296"/>
      <c r="BN238" s="1152"/>
      <c r="BO238" s="1152"/>
      <c r="BP238" s="1152"/>
      <c r="BQ238" s="1152"/>
      <c r="BR238" s="1152"/>
      <c r="BS238" s="1152"/>
      <c r="BT238" s="1152"/>
      <c r="BU238" s="1152"/>
      <c r="BV238" s="1152"/>
      <c r="BW238" s="1152"/>
    </row>
    <row r="239" spans="1:75">
      <c r="A239" s="1092"/>
      <c r="B239" s="19" t="s">
        <v>56</v>
      </c>
      <c r="C239" s="1102"/>
      <c r="D239" s="1094"/>
      <c r="E239" s="1103"/>
      <c r="F239" s="1094"/>
      <c r="G239" s="1103"/>
      <c r="H239" s="1094"/>
      <c r="I239" s="1103"/>
      <c r="J239" s="1094"/>
      <c r="K239" s="1093"/>
      <c r="L239" s="1093"/>
      <c r="M239" s="1102"/>
      <c r="N239" s="1094"/>
      <c r="O239" s="1093"/>
      <c r="P239" s="1094"/>
      <c r="Q239" s="1093"/>
      <c r="R239" s="1094"/>
      <c r="S239" s="1093"/>
      <c r="T239" s="1094"/>
      <c r="U239" s="65"/>
      <c r="Z239" s="1092"/>
      <c r="AA239" s="1153"/>
      <c r="AB239" s="1153"/>
      <c r="AC239" s="1153"/>
      <c r="AD239" s="1153"/>
      <c r="AE239" s="1153"/>
      <c r="AF239" s="1153"/>
      <c r="AG239" s="1153"/>
      <c r="AH239" s="1153"/>
      <c r="AI239" s="1153"/>
      <c r="AJ239" s="1153"/>
      <c r="AK239" s="1153"/>
      <c r="AL239" s="1153"/>
      <c r="AM239" s="1153"/>
      <c r="AN239" s="1296"/>
      <c r="AO239" s="1296"/>
      <c r="AP239" s="1296"/>
      <c r="AQ239" s="1296"/>
      <c r="AR239" s="1296"/>
      <c r="AS239" s="1296"/>
      <c r="AT239" s="1296"/>
      <c r="AU239" s="1296"/>
      <c r="AV239" s="1296"/>
      <c r="AW239" s="1296"/>
      <c r="AX239" s="1296"/>
      <c r="AY239" s="1296"/>
      <c r="AZ239" s="1296"/>
      <c r="BA239" s="1296"/>
      <c r="BB239" s="1296"/>
      <c r="BC239" s="1153"/>
      <c r="BD239" s="1153"/>
      <c r="BE239" s="1153"/>
      <c r="BF239" s="1153"/>
      <c r="BG239" s="1153"/>
      <c r="BH239" s="1153"/>
      <c r="BI239" s="1153"/>
      <c r="BJ239" s="1153"/>
      <c r="BK239" s="1296"/>
      <c r="BL239" s="1296"/>
      <c r="BM239" s="1296"/>
      <c r="BN239" s="1153"/>
      <c r="BO239" s="1153"/>
      <c r="BP239" s="1153"/>
      <c r="BQ239" s="1153"/>
      <c r="BR239" s="1153"/>
      <c r="BS239" s="1153"/>
      <c r="BT239" s="1153"/>
      <c r="BU239" s="1153"/>
      <c r="BV239" s="1153"/>
      <c r="BW239" s="1153"/>
    </row>
    <row r="240" spans="1:75" ht="12.95" customHeight="1">
      <c r="A240" s="1091" t="s">
        <v>64</v>
      </c>
      <c r="B240" s="15" t="s">
        <v>50</v>
      </c>
      <c r="C240" s="1134" t="str">
        <f>VLOOKUP($C227,'2025年度(1年前期)'!$B$5:$N$208,COLUMN('2025年度(1年前期)'!$G$5),0)&amp;""</f>
        <v>英語Ⅱ(D)</v>
      </c>
      <c r="D240" s="1133"/>
      <c r="E240" s="1090" t="str">
        <f>VLOOKUP($C227,'2025年度(2年前期)'!$B$5:$N$208,COLUMN('2025年度(2年前期)'!$G$5),0)&amp;""</f>
        <v>フィジカルアセスメント</v>
      </c>
      <c r="F240" s="1072"/>
      <c r="G240" s="1090" t="str">
        <f>VLOOKUP($C227,'2025年度(3年前期)'!$B$5:$N$208,COLUMN('2025年度(3年前期)'!$G$5),0)&amp;""</f>
        <v>地域・在宅看護学実習事前学習</v>
      </c>
      <c r="H240" s="1072"/>
      <c r="I240" s="1090" t="str">
        <f>VLOOKUP($C227,'2025年度(4年前期)'!$B$5:$N$208,COLUMN('2025年度(4年前期)'!$G$5),0)&amp;""</f>
        <v>政策医療看護学実習</v>
      </c>
      <c r="J240" s="1072"/>
      <c r="K240" s="1071" t="str">
        <f>VLOOKUP($C227,'2025年度(助産前期)'!$B$5:$N$208,COLUMN('2025年度(助産前期)'!$G$5),0)&amp;""</f>
        <v>助産学臨床講義</v>
      </c>
      <c r="L240" s="1071"/>
      <c r="M240" s="1089" t="str">
        <f>VLOOKUP($C227,'2025年度(M1前期)'!$B$5:$N$208,COLUMN('2025年度(M1前期)'!$G$5),0)&amp;""</f>
        <v>精神看護学特論Ａ－Ⅳ(慢性期精神看護)</v>
      </c>
      <c r="N240" s="1072"/>
      <c r="O240" s="1071" t="str">
        <f>VLOOKUP($C227,'2025年度(M2前期)'!$B$5:$N$208,COLUMN('2025年度(M2前期)'!$G$5),0)&amp;""</f>
        <v>特別研究</v>
      </c>
      <c r="P240" s="1072"/>
      <c r="Q240" s="1071" t="str">
        <f>VLOOKUP($C227,'2025年度(D1前期)'!$B$5:$N$208,COLUMN('2025年度(D1前期)'!$G$5),0)&amp;""</f>
        <v/>
      </c>
      <c r="R240" s="1072"/>
      <c r="S240" s="1071" t="str">
        <f>VLOOKUP($C227,'2025年度(D23前期)'!$B$5:$N$208,COLUMN('2025年度(D23前期)'!$G$5),0)&amp;""</f>
        <v>特別研究</v>
      </c>
      <c r="T240" s="1072"/>
      <c r="U240" s="68"/>
      <c r="V240" s="912" t="s">
        <v>342</v>
      </c>
      <c r="Z240" s="1091" t="str">
        <f>A240</f>
        <v>３時限（13：30～15：00）</v>
      </c>
      <c r="AA240" s="1151" t="s">
        <v>321</v>
      </c>
      <c r="AB240" s="1151" t="s">
        <v>321</v>
      </c>
      <c r="AC240" s="1151"/>
      <c r="AD240" s="1151"/>
      <c r="AE240" s="1151" t="s">
        <v>321</v>
      </c>
      <c r="AF240" s="1151"/>
      <c r="AG240" s="1151" t="s">
        <v>516</v>
      </c>
      <c r="AH240" s="1151" t="s">
        <v>175</v>
      </c>
      <c r="AI240" s="1151"/>
      <c r="AJ240" s="1151"/>
      <c r="AK240" s="1151"/>
      <c r="AL240" s="1151" t="s">
        <v>321</v>
      </c>
      <c r="AM240" s="1151"/>
      <c r="AN240" s="1296"/>
      <c r="AO240" s="1296"/>
      <c r="AP240" s="1296"/>
      <c r="AQ240" s="1296"/>
      <c r="AR240" s="1296"/>
      <c r="AS240" s="1296"/>
      <c r="AT240" s="1296"/>
      <c r="AU240" s="1296"/>
      <c r="AV240" s="1296"/>
      <c r="AW240" s="1296" t="s">
        <v>725</v>
      </c>
      <c r="AX240" s="1296"/>
      <c r="AY240" s="1296"/>
      <c r="AZ240" s="1296"/>
      <c r="BA240" s="1296"/>
      <c r="BB240" s="1296"/>
      <c r="BC240" s="1151"/>
      <c r="BD240" s="1151"/>
      <c r="BE240" s="1151"/>
      <c r="BF240" s="1151"/>
      <c r="BG240" s="1151"/>
      <c r="BH240" s="1151"/>
      <c r="BI240" s="1151"/>
      <c r="BJ240" s="1151"/>
      <c r="BK240" s="1296"/>
      <c r="BL240" s="1296"/>
      <c r="BM240" s="1296" t="s">
        <v>118</v>
      </c>
      <c r="BN240" s="1151"/>
      <c r="BO240" s="1151"/>
      <c r="BP240" s="1151"/>
      <c r="BQ240" s="1151"/>
      <c r="BR240" s="1151"/>
      <c r="BS240" s="1151"/>
      <c r="BT240" s="1151"/>
      <c r="BU240" s="1151"/>
      <c r="BV240" s="1151"/>
      <c r="BW240" s="1151"/>
    </row>
    <row r="241" spans="1:75" ht="12.95" customHeight="1">
      <c r="A241" s="1091"/>
      <c r="B241" s="15" t="s">
        <v>53</v>
      </c>
      <c r="C241" s="1141" t="str">
        <f>IFERROR(VLOOKUP(C240,科目・教員!$A$1:$B$357,2,0),"")</f>
        <v/>
      </c>
      <c r="D241" s="1140"/>
      <c r="E241" s="1073" t="str">
        <f>IFERROR(VLOOKUP(E240,科目・教員!$A$1:$B$357,2,0),"")</f>
        <v>梅田　亜矢</v>
      </c>
      <c r="F241" s="1068"/>
      <c r="G241" s="1073" t="str">
        <f>IFERROR(VLOOKUP(G240,科目・教員!$A$1:$B$357,2,0),"")</f>
        <v/>
      </c>
      <c r="H241" s="1068"/>
      <c r="I241" s="1073" t="str">
        <f>IFERROR(VLOOKUP(I240,科目・教員!$A$1:$B$357,2,0),"")</f>
        <v>各担当教員</v>
      </c>
      <c r="J241" s="1068"/>
      <c r="K241" s="1074" t="str">
        <f>IFERROR(VLOOKUP(K240,科目・教員!$A$1:$B$357,2,0),"")</f>
        <v/>
      </c>
      <c r="L241" s="1074"/>
      <c r="M241" s="1101" t="str">
        <f>IFERROR(VLOOKUP(M240,科目・教員!$A$1:$B$357,2,0),"")</f>
        <v/>
      </c>
      <c r="N241" s="1068"/>
      <c r="O241" s="1074" t="str">
        <f>IFERROR(VLOOKUP(O240,科目・教員!$A$1:$B$357,2,0),"")</f>
        <v/>
      </c>
      <c r="P241" s="1068"/>
      <c r="Q241" s="1074" t="str">
        <f>IFERROR(VLOOKUP(Q240,科目・教員!$A$1:$B$357,2,0),"")</f>
        <v/>
      </c>
      <c r="R241" s="1068"/>
      <c r="S241" s="1074" t="str">
        <f>IFERROR(VLOOKUP(S240,科目・教員!$A$1:$B$357,2,0),"")</f>
        <v/>
      </c>
      <c r="T241" s="1068"/>
      <c r="U241" s="68"/>
      <c r="V241" s="912" t="s">
        <v>214</v>
      </c>
      <c r="Z241" s="1091"/>
      <c r="AA241" s="1152"/>
      <c r="AB241" s="1152"/>
      <c r="AC241" s="1152"/>
      <c r="AD241" s="1152"/>
      <c r="AE241" s="1152"/>
      <c r="AF241" s="1152"/>
      <c r="AG241" s="1152"/>
      <c r="AH241" s="1152"/>
      <c r="AI241" s="1152"/>
      <c r="AJ241" s="1152"/>
      <c r="AK241" s="1152"/>
      <c r="AL241" s="1152"/>
      <c r="AM241" s="1152"/>
      <c r="AN241" s="1296"/>
      <c r="AO241" s="1296"/>
      <c r="AP241" s="1296"/>
      <c r="AQ241" s="1296"/>
      <c r="AR241" s="1296"/>
      <c r="AS241" s="1296"/>
      <c r="AT241" s="1296"/>
      <c r="AU241" s="1296"/>
      <c r="AV241" s="1296"/>
      <c r="AW241" s="1296"/>
      <c r="AX241" s="1296"/>
      <c r="AY241" s="1296"/>
      <c r="AZ241" s="1296"/>
      <c r="BA241" s="1296"/>
      <c r="BB241" s="1296"/>
      <c r="BC241" s="1152"/>
      <c r="BD241" s="1152"/>
      <c r="BE241" s="1152"/>
      <c r="BF241" s="1152"/>
      <c r="BG241" s="1152"/>
      <c r="BH241" s="1152"/>
      <c r="BI241" s="1152"/>
      <c r="BJ241" s="1152"/>
      <c r="BK241" s="1296"/>
      <c r="BL241" s="1296"/>
      <c r="BM241" s="1296"/>
      <c r="BN241" s="1152"/>
      <c r="BO241" s="1152"/>
      <c r="BP241" s="1152"/>
      <c r="BQ241" s="1152"/>
      <c r="BR241" s="1152"/>
      <c r="BS241" s="1152"/>
      <c r="BT241" s="1152"/>
      <c r="BU241" s="1152"/>
      <c r="BV241" s="1152"/>
      <c r="BW241" s="1152"/>
    </row>
    <row r="242" spans="1:75" ht="12.95" customHeight="1">
      <c r="A242" s="1091"/>
      <c r="B242" s="15" t="s">
        <v>59</v>
      </c>
      <c r="C242" s="1141" t="str">
        <f>VLOOKUP($C227,'2025年度(1年前期)'!$B$5:$N$208,COLUMN('2025年度(1年前期)'!$G$5)+1,0)&amp;""</f>
        <v>202</v>
      </c>
      <c r="D242" s="1140"/>
      <c r="E242" s="1073" t="str">
        <f>VLOOKUP($C227,'2025年度(2年前期)'!$B$5:$N$208,COLUMN('2025年度(2年前期)'!$G$5)+1,0)&amp;""</f>
        <v>101･102･成人実･基礎実</v>
      </c>
      <c r="F242" s="1068"/>
      <c r="G242" s="1073" t="str">
        <f>VLOOKUP($C227,'2025年度(3年前期)'!$B$5:$N$208,COLUMN('2025年度(3年前期)'!$G$5)+1,0)&amp;""</f>
        <v>301</v>
      </c>
      <c r="H242" s="1068"/>
      <c r="I242" s="1073" t="str">
        <f>VLOOKUP($C227,'2025年度(4年前期)'!$B$5:$N$208,COLUMN('2025年度(4年前期)'!$G$5)+1,0)&amp;""</f>
        <v/>
      </c>
      <c r="J242" s="1068"/>
      <c r="K242" s="1074" t="str">
        <f>VLOOKUP($C227,'2025年度(助産前期)'!$B$5:$N$208,COLUMN('2025年度(助産前期)'!$G$5)+1,0)&amp;""</f>
        <v/>
      </c>
      <c r="L242" s="1074"/>
      <c r="M242" s="1101" t="str">
        <f>VLOOKUP($C227,'2025年度(M1前期)'!$B$5:$N$208,COLUMN('2025年度(M1前期)'!$G$5)+1,0)&amp;""</f>
        <v>精神:別途指定</v>
      </c>
      <c r="N242" s="1068"/>
      <c r="O242" s="1074" t="str">
        <f>VLOOKUP($C227,'2025年度(M2前期)'!$B$5:$N$208,COLUMN('2025年度(M2前期)'!$G$5)+1,0)&amp;""</f>
        <v/>
      </c>
      <c r="P242" s="1068"/>
      <c r="Q242" s="1074" t="str">
        <f>VLOOKUP($C227,'2025年度(D1前期)'!$B$5:$N$208,COLUMN('2025年度(D1前期)'!$G$5)+1,0)&amp;""</f>
        <v/>
      </c>
      <c r="R242" s="1068"/>
      <c r="S242" s="1074" t="str">
        <f>VLOOKUP($C227,'2025年度(D23前期)'!$B$5:$N$208,COLUMN('2025年度(D23前期)'!$G$5)+1,0)&amp;""</f>
        <v/>
      </c>
      <c r="T242" s="1068"/>
      <c r="U242" s="68"/>
      <c r="V242" s="912" t="s">
        <v>118</v>
      </c>
      <c r="Z242" s="1091"/>
      <c r="AA242" s="1152"/>
      <c r="AB242" s="1152"/>
      <c r="AC242" s="1152"/>
      <c r="AD242" s="1152"/>
      <c r="AE242" s="1152"/>
      <c r="AF242" s="1152"/>
      <c r="AG242" s="1152"/>
      <c r="AH242" s="1152"/>
      <c r="AI242" s="1152"/>
      <c r="AJ242" s="1152"/>
      <c r="AK242" s="1152"/>
      <c r="AL242" s="1152"/>
      <c r="AM242" s="1152"/>
      <c r="AN242" s="1296"/>
      <c r="AO242" s="1296"/>
      <c r="AP242" s="1296"/>
      <c r="AQ242" s="1296"/>
      <c r="AR242" s="1296"/>
      <c r="AS242" s="1296"/>
      <c r="AT242" s="1296"/>
      <c r="AU242" s="1296"/>
      <c r="AV242" s="1296"/>
      <c r="AW242" s="1296"/>
      <c r="AX242" s="1296"/>
      <c r="AY242" s="1296"/>
      <c r="AZ242" s="1296"/>
      <c r="BA242" s="1296"/>
      <c r="BB242" s="1296"/>
      <c r="BC242" s="1152"/>
      <c r="BD242" s="1152"/>
      <c r="BE242" s="1152"/>
      <c r="BF242" s="1152"/>
      <c r="BG242" s="1152"/>
      <c r="BH242" s="1152"/>
      <c r="BI242" s="1152"/>
      <c r="BJ242" s="1152"/>
      <c r="BK242" s="1296"/>
      <c r="BL242" s="1296"/>
      <c r="BM242" s="1296"/>
      <c r="BN242" s="1152"/>
      <c r="BO242" s="1152"/>
      <c r="BP242" s="1152"/>
      <c r="BQ242" s="1152"/>
      <c r="BR242" s="1152"/>
      <c r="BS242" s="1152"/>
      <c r="BT242" s="1152"/>
      <c r="BU242" s="1152"/>
      <c r="BV242" s="1152"/>
      <c r="BW242" s="1152"/>
    </row>
    <row r="243" spans="1:75" ht="12.95" customHeight="1">
      <c r="A243" s="1100"/>
      <c r="B243" s="16" t="s">
        <v>56</v>
      </c>
      <c r="C243" s="1142" t="s">
        <v>172</v>
      </c>
      <c r="D243" s="1198"/>
      <c r="E243" s="1150"/>
      <c r="F243" s="1136"/>
      <c r="G243" s="1063"/>
      <c r="H243" s="1075"/>
      <c r="I243" s="1063"/>
      <c r="J243" s="1075"/>
      <c r="K243" s="1064"/>
      <c r="L243" s="1064"/>
      <c r="M243" s="1061"/>
      <c r="N243" s="1075"/>
      <c r="O243" s="1064"/>
      <c r="P243" s="1075"/>
      <c r="Q243" s="1064"/>
      <c r="R243" s="1075"/>
      <c r="S243" s="1064"/>
      <c r="T243" s="1075"/>
      <c r="U243" s="68"/>
      <c r="V243" s="912" t="s">
        <v>624</v>
      </c>
      <c r="Z243" s="1092"/>
      <c r="AA243" s="1153"/>
      <c r="AB243" s="1153"/>
      <c r="AC243" s="1153"/>
      <c r="AD243" s="1153"/>
      <c r="AE243" s="1153"/>
      <c r="AF243" s="1153"/>
      <c r="AG243" s="1153"/>
      <c r="AH243" s="1153"/>
      <c r="AI243" s="1153"/>
      <c r="AJ243" s="1153"/>
      <c r="AK243" s="1153"/>
      <c r="AL243" s="1153"/>
      <c r="AM243" s="1153"/>
      <c r="AN243" s="1296"/>
      <c r="AO243" s="1296"/>
      <c r="AP243" s="1296"/>
      <c r="AQ243" s="1296"/>
      <c r="AR243" s="1296"/>
      <c r="AS243" s="1296"/>
      <c r="AT243" s="1296"/>
      <c r="AU243" s="1296"/>
      <c r="AV243" s="1296"/>
      <c r="AW243" s="1296"/>
      <c r="AX243" s="1296"/>
      <c r="AY243" s="1296"/>
      <c r="AZ243" s="1296"/>
      <c r="BA243" s="1296"/>
      <c r="BB243" s="1296"/>
      <c r="BC243" s="1153"/>
      <c r="BD243" s="1153"/>
      <c r="BE243" s="1153"/>
      <c r="BF243" s="1153"/>
      <c r="BG243" s="1153"/>
      <c r="BH243" s="1153"/>
      <c r="BI243" s="1153"/>
      <c r="BJ243" s="1153"/>
      <c r="BK243" s="1296"/>
      <c r="BL243" s="1296"/>
      <c r="BM243" s="1296"/>
      <c r="BN243" s="1153"/>
      <c r="BO243" s="1153"/>
      <c r="BP243" s="1153"/>
      <c r="BQ243" s="1153"/>
      <c r="BR243" s="1153"/>
      <c r="BS243" s="1153"/>
      <c r="BT243" s="1153"/>
      <c r="BU243" s="1153"/>
      <c r="BV243" s="1153"/>
      <c r="BW243" s="1153"/>
    </row>
    <row r="244" spans="1:75" ht="12.95" customHeight="1">
      <c r="A244" s="1091" t="s">
        <v>67</v>
      </c>
      <c r="B244" s="15" t="s">
        <v>50</v>
      </c>
      <c r="C244" s="1089" t="str">
        <f>VLOOKUP($C227,'2025年度(1年前期)'!$B$5:$N$208,COLUMN('2025年度(1年前期)'!$I$5),0)&amp;""</f>
        <v>疫学･保健統計学Ⅰ</v>
      </c>
      <c r="D244" s="1072"/>
      <c r="E244" s="1090" t="str">
        <f>VLOOKUP($C227,'2025年度(2年前期)'!$B$5:$N$208,COLUMN('2025年度(2年前期)'!$I$5),0)&amp;""</f>
        <v>疾病･病態論Ⅱ
(望月先生)</v>
      </c>
      <c r="F244" s="1072"/>
      <c r="G244" s="1216" t="str">
        <f>VLOOKUP($C227,'2025年度(3年前期)'!$B$5:$N$208,COLUMN('2025年度(3年前期)'!$I$5),0)&amp;""</f>
        <v>精神看護援助論 再試験</v>
      </c>
      <c r="H244" s="1217"/>
      <c r="I244" s="1090" t="str">
        <f>VLOOKUP($C227,'2025年度(4年前期)'!$B$5:$N$208,COLUMN('2025年度(4年前期)'!$I$5),0)&amp;""</f>
        <v>政策医療看護学実習</v>
      </c>
      <c r="J244" s="1072"/>
      <c r="K244" s="1071" t="str">
        <f>VLOOKUP($C227,'2025年度(助産前期)'!$B$5:$N$208,COLUMN('2025年度(助産前期)'!$I$5),0)&amp;""</f>
        <v>助産学臨床講義</v>
      </c>
      <c r="L244" s="1071"/>
      <c r="M244" s="1089" t="str">
        <f>VLOOKUP($C227,'2025年度(M1前期)'!$B$5:$N$208,COLUMN('2025年度(M1前期)'!$I$5),0)&amp;""</f>
        <v>精神看護学特論Ａ－Ⅳ(慢性期精神看護)</v>
      </c>
      <c r="N244" s="1072"/>
      <c r="O244" s="1071" t="str">
        <f>VLOOKUP($C227,'2025年度(M2前期)'!$B$5:$N$208,COLUMN('2025年度(M2前期)'!$I$5),0)&amp;""</f>
        <v>特別研究</v>
      </c>
      <c r="P244" s="1072"/>
      <c r="Q244" s="1071" t="str">
        <f>VLOOKUP($C227,'2025年度(D1前期)'!$B$5:$N$208,COLUMN('2025年度(D1前期)'!$I$5),0)&amp;""</f>
        <v/>
      </c>
      <c r="R244" s="1072"/>
      <c r="S244" s="1071" t="str">
        <f>VLOOKUP($C227,'2025年度(D23前期)'!$B$5:$N$208,COLUMN('2025年度(D23前期)'!$I$5),0)&amp;""</f>
        <v>特別研究</v>
      </c>
      <c r="T244" s="1072"/>
      <c r="U244" s="65"/>
      <c r="V244" s="912"/>
      <c r="Z244" s="1091" t="str">
        <f>A244</f>
        <v>４時限（15：10～16：40）</v>
      </c>
      <c r="AA244" s="1151" t="s">
        <v>727</v>
      </c>
      <c r="AB244" s="1151"/>
      <c r="AC244" s="1151"/>
      <c r="AD244" s="1151"/>
      <c r="AE244" s="1151" t="s">
        <v>655</v>
      </c>
      <c r="AF244" s="1151"/>
      <c r="AG244" s="1151" t="s">
        <v>209</v>
      </c>
      <c r="AH244" s="1151"/>
      <c r="AI244" s="1151"/>
      <c r="AJ244" s="1151"/>
      <c r="AK244" s="1151"/>
      <c r="AL244" s="1151"/>
      <c r="AM244" s="1151"/>
      <c r="AN244" s="1296"/>
      <c r="AO244" s="1296"/>
      <c r="AP244" s="1296"/>
      <c r="AQ244" s="1296"/>
      <c r="AR244" s="1296"/>
      <c r="AS244" s="1296"/>
      <c r="AT244" s="1296"/>
      <c r="AU244" s="1296"/>
      <c r="AV244" s="1296"/>
      <c r="AW244" s="1296"/>
      <c r="AX244" s="1296" t="s">
        <v>728</v>
      </c>
      <c r="AY244" s="1296"/>
      <c r="AZ244" s="1296"/>
      <c r="BA244" s="1296"/>
      <c r="BB244" s="1296"/>
      <c r="BC244" s="1151"/>
      <c r="BD244" s="1151"/>
      <c r="BE244" s="1151"/>
      <c r="BF244" s="1151"/>
      <c r="BG244" s="1151"/>
      <c r="BH244" s="1151"/>
      <c r="BI244" s="1151"/>
      <c r="BJ244" s="1151"/>
      <c r="BK244" s="1296"/>
      <c r="BL244" s="1296"/>
      <c r="BM244" s="1296" t="s">
        <v>118</v>
      </c>
      <c r="BN244" s="1151"/>
      <c r="BO244" s="1151"/>
      <c r="BP244" s="1151"/>
      <c r="BQ244" s="1151"/>
      <c r="BR244" s="1151"/>
      <c r="BS244" s="1151"/>
      <c r="BT244" s="1151"/>
      <c r="BU244" s="1151"/>
      <c r="BV244" s="1151"/>
      <c r="BW244" s="1151"/>
    </row>
    <row r="245" spans="1:75" ht="12.95" customHeight="1">
      <c r="A245" s="1091"/>
      <c r="B245" s="15" t="s">
        <v>53</v>
      </c>
      <c r="C245" s="1101" t="str">
        <f>IFERROR(VLOOKUP(C244,科目・教員!$A$1:$B$357,2,0),"")</f>
        <v>柏木　公一</v>
      </c>
      <c r="D245" s="1068"/>
      <c r="E245" s="1073" t="str">
        <f>IFERROR(VLOOKUP(E244,科目・教員!$A$1:$B$357,2,0),"")</f>
        <v/>
      </c>
      <c r="F245" s="1068"/>
      <c r="G245" s="1214" t="str">
        <f>IFERROR(VLOOKUP(G244,科目・教員!$A$1:$B$357,2,0),"")</f>
        <v/>
      </c>
      <c r="H245" s="1215"/>
      <c r="I245" s="1073" t="str">
        <f>IFERROR(VLOOKUP(I244,科目・教員!$A$1:$B$357,2,0),"")</f>
        <v>各担当教員</v>
      </c>
      <c r="J245" s="1068"/>
      <c r="K245" s="1074" t="str">
        <f>IFERROR(VLOOKUP(K244,科目・教員!$A$1:$B$357,2,0),"")</f>
        <v/>
      </c>
      <c r="L245" s="1074"/>
      <c r="M245" s="1101" t="str">
        <f>IFERROR(VLOOKUP(M244,科目・教員!$A$1:$B$357,2,0),"")</f>
        <v/>
      </c>
      <c r="N245" s="1068"/>
      <c r="O245" s="1074" t="str">
        <f>IFERROR(VLOOKUP(O244,科目・教員!$A$1:$B$357,2,0),"")</f>
        <v/>
      </c>
      <c r="P245" s="1068"/>
      <c r="Q245" s="1074" t="str">
        <f>IFERROR(VLOOKUP(Q244,科目・教員!$A$1:$B$357,2,0),"")</f>
        <v/>
      </c>
      <c r="R245" s="1068"/>
      <c r="S245" s="1074" t="str">
        <f>IFERROR(VLOOKUP(S244,科目・教員!$A$1:$B$357,2,0),"")</f>
        <v/>
      </c>
      <c r="T245" s="1068"/>
      <c r="U245" s="65"/>
      <c r="V245" s="912"/>
      <c r="Z245" s="1091"/>
      <c r="AA245" s="1152"/>
      <c r="AB245" s="1152"/>
      <c r="AC245" s="1152"/>
      <c r="AD245" s="1152"/>
      <c r="AE245" s="1152"/>
      <c r="AF245" s="1152"/>
      <c r="AG245" s="1152"/>
      <c r="AH245" s="1152"/>
      <c r="AI245" s="1152"/>
      <c r="AJ245" s="1152"/>
      <c r="AK245" s="1152"/>
      <c r="AL245" s="1152"/>
      <c r="AM245" s="1152"/>
      <c r="AN245" s="1296"/>
      <c r="AO245" s="1296"/>
      <c r="AP245" s="1296"/>
      <c r="AQ245" s="1296"/>
      <c r="AR245" s="1296"/>
      <c r="AS245" s="1296"/>
      <c r="AT245" s="1296"/>
      <c r="AU245" s="1296"/>
      <c r="AV245" s="1296"/>
      <c r="AW245" s="1296"/>
      <c r="AX245" s="1296"/>
      <c r="AY245" s="1296"/>
      <c r="AZ245" s="1296"/>
      <c r="BA245" s="1296"/>
      <c r="BB245" s="1296"/>
      <c r="BC245" s="1152"/>
      <c r="BD245" s="1152"/>
      <c r="BE245" s="1152"/>
      <c r="BF245" s="1152"/>
      <c r="BG245" s="1152"/>
      <c r="BH245" s="1152"/>
      <c r="BI245" s="1152"/>
      <c r="BJ245" s="1152"/>
      <c r="BK245" s="1296"/>
      <c r="BL245" s="1296"/>
      <c r="BM245" s="1296"/>
      <c r="BN245" s="1152"/>
      <c r="BO245" s="1152"/>
      <c r="BP245" s="1152"/>
      <c r="BQ245" s="1152"/>
      <c r="BR245" s="1152"/>
      <c r="BS245" s="1152"/>
      <c r="BT245" s="1152"/>
      <c r="BU245" s="1152"/>
      <c r="BV245" s="1152"/>
      <c r="BW245" s="1152"/>
    </row>
    <row r="246" spans="1:75" ht="12.95" customHeight="1">
      <c r="A246" s="1091"/>
      <c r="B246" s="15" t="s">
        <v>59</v>
      </c>
      <c r="C246" s="1101" t="str">
        <f>VLOOKUP($C227,'2025年度(1年前期)'!$B$5:$N$208,COLUMN('2025年度(1年前期)'!$I$5)+1,0)&amp;""</f>
        <v>201</v>
      </c>
      <c r="D246" s="1068"/>
      <c r="E246" s="1073" t="str">
        <f>VLOOKUP($C227,'2025年度(2年前期)'!$B$5:$N$208,COLUMN('2025年度(2年前期)'!$I$5)+1,0)&amp;""</f>
        <v>リアルタイム
(101)</v>
      </c>
      <c r="F246" s="1068"/>
      <c r="G246" s="1214" t="str">
        <f>VLOOKUP($C227,'2025年度(3年前期)'!$B$5:$N$208,COLUMN('2025年度(3年前期)'!$I$5)+1,0)&amp;""</f>
        <v>302</v>
      </c>
      <c r="H246" s="1215"/>
      <c r="I246" s="1073" t="str">
        <f>VLOOKUP($C227,'2025年度(4年前期)'!$B$5:$N$208,COLUMN('2025年度(4年前期)'!$I$5)+1,0)&amp;""</f>
        <v/>
      </c>
      <c r="J246" s="1068"/>
      <c r="K246" s="1074" t="str">
        <f>VLOOKUP($C227,'2025年度(助産前期)'!$B$5:$N$208,COLUMN('2025年度(助産前期)'!$I$5)+1,0)&amp;""</f>
        <v/>
      </c>
      <c r="L246" s="1074"/>
      <c r="M246" s="1101" t="str">
        <f>VLOOKUP($C227,'2025年度(M1前期)'!$B$5:$N$208,COLUMN('2025年度(M1前期)'!$I$5)+1,0)&amp;""</f>
        <v>精神:別途指定</v>
      </c>
      <c r="N246" s="1068"/>
      <c r="O246" s="1074" t="str">
        <f>VLOOKUP($C227,'2025年度(M2前期)'!$B$5:$N$208,COLUMN('2025年度(M2前期)'!$I$5)+1,0)&amp;""</f>
        <v/>
      </c>
      <c r="P246" s="1068"/>
      <c r="Q246" s="1074" t="str">
        <f>VLOOKUP($C227,'2025年度(D1前期)'!$B$5:$N$208,COLUMN('2025年度(D1前期)'!$I$5)+1,0)&amp;""</f>
        <v/>
      </c>
      <c r="R246" s="1068"/>
      <c r="S246" s="1074" t="str">
        <f>VLOOKUP($C227,'2025年度(D23前期)'!$B$5:$N$208,COLUMN('2025年度(D23前期)'!$I$5)+1,0)&amp;""</f>
        <v/>
      </c>
      <c r="T246" s="1068"/>
      <c r="U246" s="65"/>
      <c r="V246" s="912"/>
      <c r="Z246" s="1091"/>
      <c r="AA246" s="1152"/>
      <c r="AB246" s="1152"/>
      <c r="AC246" s="1152"/>
      <c r="AD246" s="1152"/>
      <c r="AE246" s="1152"/>
      <c r="AF246" s="1152"/>
      <c r="AG246" s="1152"/>
      <c r="AH246" s="1152"/>
      <c r="AI246" s="1152"/>
      <c r="AJ246" s="1152"/>
      <c r="AK246" s="1152"/>
      <c r="AL246" s="1152"/>
      <c r="AM246" s="1152"/>
      <c r="AN246" s="1296"/>
      <c r="AO246" s="1296"/>
      <c r="AP246" s="1296"/>
      <c r="AQ246" s="1296"/>
      <c r="AR246" s="1296"/>
      <c r="AS246" s="1296"/>
      <c r="AT246" s="1296"/>
      <c r="AU246" s="1296"/>
      <c r="AV246" s="1296"/>
      <c r="AW246" s="1296"/>
      <c r="AX246" s="1296"/>
      <c r="AY246" s="1296"/>
      <c r="AZ246" s="1296"/>
      <c r="BA246" s="1296"/>
      <c r="BB246" s="1296"/>
      <c r="BC246" s="1152"/>
      <c r="BD246" s="1152"/>
      <c r="BE246" s="1152"/>
      <c r="BF246" s="1152"/>
      <c r="BG246" s="1152"/>
      <c r="BH246" s="1152"/>
      <c r="BI246" s="1152"/>
      <c r="BJ246" s="1152"/>
      <c r="BK246" s="1296"/>
      <c r="BL246" s="1296"/>
      <c r="BM246" s="1296"/>
      <c r="BN246" s="1152"/>
      <c r="BO246" s="1152"/>
      <c r="BP246" s="1152"/>
      <c r="BQ246" s="1152"/>
      <c r="BR246" s="1152"/>
      <c r="BS246" s="1152"/>
      <c r="BT246" s="1152"/>
      <c r="BU246" s="1152"/>
      <c r="BV246" s="1152"/>
      <c r="BW246" s="1152"/>
    </row>
    <row r="247" spans="1:75" ht="12.95" customHeight="1">
      <c r="A247" s="1092"/>
      <c r="B247" s="16" t="s">
        <v>56</v>
      </c>
      <c r="C247" s="1135"/>
      <c r="D247" s="1136"/>
      <c r="E247" s="1063"/>
      <c r="F247" s="1075"/>
      <c r="G247" s="1212"/>
      <c r="H247" s="1213"/>
      <c r="I247" s="1063"/>
      <c r="J247" s="1075"/>
      <c r="K247" s="1064"/>
      <c r="L247" s="1064"/>
      <c r="M247" s="1061"/>
      <c r="N247" s="1075"/>
      <c r="O247" s="1064"/>
      <c r="P247" s="1075"/>
      <c r="Q247" s="1064"/>
      <c r="R247" s="1075"/>
      <c r="S247" s="1064"/>
      <c r="T247" s="1075"/>
      <c r="U247" s="65"/>
      <c r="V247" s="912"/>
      <c r="Z247" s="1092"/>
      <c r="AA247" s="1153"/>
      <c r="AB247" s="1153"/>
      <c r="AC247" s="1153"/>
      <c r="AD247" s="1153"/>
      <c r="AE247" s="1153"/>
      <c r="AF247" s="1153"/>
      <c r="AG247" s="1153"/>
      <c r="AH247" s="1153"/>
      <c r="AI247" s="1153"/>
      <c r="AJ247" s="1153"/>
      <c r="AK247" s="1153"/>
      <c r="AL247" s="1153"/>
      <c r="AM247" s="1153"/>
      <c r="AN247" s="1296"/>
      <c r="AO247" s="1296"/>
      <c r="AP247" s="1296"/>
      <c r="AQ247" s="1296"/>
      <c r="AR247" s="1296"/>
      <c r="AS247" s="1296"/>
      <c r="AT247" s="1296"/>
      <c r="AU247" s="1296"/>
      <c r="AV247" s="1296"/>
      <c r="AW247" s="1296"/>
      <c r="AX247" s="1296"/>
      <c r="AY247" s="1296"/>
      <c r="AZ247" s="1296"/>
      <c r="BA247" s="1296"/>
      <c r="BB247" s="1296"/>
      <c r="BC247" s="1153"/>
      <c r="BD247" s="1153"/>
      <c r="BE247" s="1153"/>
      <c r="BF247" s="1153"/>
      <c r="BG247" s="1153"/>
      <c r="BH247" s="1153"/>
      <c r="BI247" s="1153"/>
      <c r="BJ247" s="1153"/>
      <c r="BK247" s="1296"/>
      <c r="BL247" s="1296"/>
      <c r="BM247" s="1296"/>
      <c r="BN247" s="1153"/>
      <c r="BO247" s="1153"/>
      <c r="BP247" s="1153"/>
      <c r="BQ247" s="1153"/>
      <c r="BR247" s="1153"/>
      <c r="BS247" s="1153"/>
      <c r="BT247" s="1153"/>
      <c r="BU247" s="1153"/>
      <c r="BV247" s="1153"/>
      <c r="BW247" s="1153"/>
    </row>
    <row r="248" spans="1:75" ht="12.95" customHeight="1">
      <c r="A248" s="1091" t="s">
        <v>68</v>
      </c>
      <c r="B248" s="15" t="s">
        <v>50</v>
      </c>
      <c r="C248" s="1134" t="str">
        <f>VLOOKUP($C227,'2025年度(1年前期)'!$B$5:$N$208,COLUMN('2025年度(1年前期)'!$K$5),0)&amp;""</f>
        <v>フランス語</v>
      </c>
      <c r="D248" s="1133"/>
      <c r="E248" s="1090" t="str">
        <f>VLOOKUP($C227,'2025年度(2年前期)'!$B$5:$N$208,COLUMN('2025年度(2年前期)'!$K$5),0)&amp;""</f>
        <v/>
      </c>
      <c r="F248" s="1072"/>
      <c r="G248" s="1090" t="str">
        <f>VLOOKUP($C227,'2025年度(3年前期)'!$B$5:$N$208,COLUMN('2025年度(3年前期)'!$K$5),0)&amp;""</f>
        <v/>
      </c>
      <c r="H248" s="1072"/>
      <c r="I248" s="1090" t="str">
        <f>VLOOKUP($C227,'2025年度(4年前期)'!$B$5:$N$208,COLUMN('2025年度(4年前期)'!$K$5),0)&amp;""</f>
        <v/>
      </c>
      <c r="J248" s="1072"/>
      <c r="K248" s="1071" t="str">
        <f>VLOOKUP($C227,'2025年度(助産前期)'!$B$5:$N$208,COLUMN('2025年度(助産前期)'!$K$5),0)&amp;""</f>
        <v/>
      </c>
      <c r="L248" s="1071"/>
      <c r="M248" s="1089" t="str">
        <f>VLOOKUP($C227,'2025年度(M1前期)'!$B$5:$N$208,COLUMN('2025年度(M1前期)'!$K$5),0)&amp;""</f>
        <v/>
      </c>
      <c r="N248" s="1072"/>
      <c r="O248" s="1071" t="str">
        <f>VLOOKUP($C227,'2025年度(M2前期)'!$B$5:$N$208,COLUMN('2025年度(M2前期)'!$K$5),0)&amp;""</f>
        <v/>
      </c>
      <c r="P248" s="1072"/>
      <c r="Q248" s="1071" t="str">
        <f>VLOOKUP($C227,'2025年度(D1前期)'!$B$5:$N$208,COLUMN('2025年度(D1前期)'!$K$5),0)&amp;""</f>
        <v/>
      </c>
      <c r="R248" s="1072"/>
      <c r="S248" s="1071" t="str">
        <f>VLOOKUP($C227,'2025年度(D23前期)'!$B$5:$N$208,COLUMN('2025年度(D23前期)'!$K$5),0)&amp;""</f>
        <v/>
      </c>
      <c r="T248" s="1072"/>
      <c r="Y248" s="796" t="s">
        <v>451</v>
      </c>
      <c r="Z248" s="1091" t="str">
        <f>A248</f>
        <v>５時限（16：50～18：20）</v>
      </c>
      <c r="AA248" s="1151" t="s">
        <v>451</v>
      </c>
      <c r="AB248" s="1151"/>
      <c r="AC248" s="1151"/>
      <c r="AD248" s="1151"/>
      <c r="AE248" s="1151"/>
      <c r="AF248" s="1151"/>
      <c r="AG248" s="1151" t="s">
        <v>260</v>
      </c>
      <c r="AH248" s="1151"/>
      <c r="AI248" s="1151"/>
      <c r="AJ248" s="1151"/>
      <c r="AK248" s="1151"/>
      <c r="AL248" s="1151"/>
      <c r="AM248" s="1151"/>
      <c r="AN248" s="1151"/>
      <c r="AO248" s="1151"/>
      <c r="AP248" s="1151"/>
      <c r="AQ248" s="1151"/>
      <c r="AR248" s="1151"/>
      <c r="AS248" s="1151"/>
      <c r="AT248" s="1151"/>
      <c r="AU248" s="1151"/>
      <c r="AV248" s="1151"/>
      <c r="AW248" s="1151"/>
      <c r="AX248" s="1151"/>
      <c r="AY248" s="1151"/>
      <c r="AZ248" s="1151"/>
      <c r="BA248" s="1151"/>
      <c r="BB248" s="1151"/>
      <c r="BC248" s="1151"/>
      <c r="BD248" s="1151"/>
      <c r="BE248" s="1151"/>
      <c r="BF248" s="1151"/>
      <c r="BG248" s="1151"/>
      <c r="BH248" s="1151"/>
      <c r="BI248" s="1151"/>
      <c r="BJ248" s="1151"/>
      <c r="BK248" s="1296"/>
      <c r="BL248" s="1296"/>
      <c r="BM248" s="1296"/>
      <c r="BN248" s="1151"/>
      <c r="BO248" s="1151"/>
      <c r="BP248" s="1151"/>
      <c r="BQ248" s="1151"/>
      <c r="BR248" s="1151"/>
      <c r="BS248" s="1151"/>
      <c r="BT248" s="1151"/>
      <c r="BU248" s="1151"/>
      <c r="BV248" s="1151"/>
      <c r="BW248" s="1151"/>
    </row>
    <row r="249" spans="1:75" ht="12.95" customHeight="1">
      <c r="A249" s="1091"/>
      <c r="B249" s="15" t="s">
        <v>53</v>
      </c>
      <c r="C249" s="1141" t="str">
        <f>IFERROR(VLOOKUP(C248,科目・教員!$A$1:$B$357,2,0),"")</f>
        <v>小西　英則</v>
      </c>
      <c r="D249" s="1140"/>
      <c r="E249" s="1073" t="str">
        <f>IFERROR(VLOOKUP(E248,科目・教員!$A$1:$B$357,2,0),"")</f>
        <v/>
      </c>
      <c r="F249" s="1068"/>
      <c r="G249" s="1073" t="str">
        <f>IFERROR(VLOOKUP(G248,科目・教員!$A$1:$B$357,2,0),"")</f>
        <v/>
      </c>
      <c r="H249" s="1068"/>
      <c r="I249" s="1073" t="str">
        <f>IFERROR(VLOOKUP(I248,科目・教員!$A$1:$B$357,2,0),"")</f>
        <v/>
      </c>
      <c r="J249" s="1068"/>
      <c r="K249" s="1074" t="str">
        <f>IFERROR(VLOOKUP(K248,科目・教員!$A$1:$B$357,2,0),"")</f>
        <v/>
      </c>
      <c r="L249" s="1074"/>
      <c r="M249" s="1101" t="str">
        <f>IFERROR(VLOOKUP(M248,科目・教員!$A$1:$B$357,2,0),"")</f>
        <v/>
      </c>
      <c r="N249" s="1068"/>
      <c r="O249" s="1074" t="str">
        <f>IFERROR(VLOOKUP(O248,科目・教員!$A$1:$B$357,2,0),"")</f>
        <v/>
      </c>
      <c r="P249" s="1068"/>
      <c r="Q249" s="1074" t="str">
        <f>IFERROR(VLOOKUP(Q248,科目・教員!$A$1:$B$357,2,0),"")</f>
        <v/>
      </c>
      <c r="R249" s="1068"/>
      <c r="S249" s="1074" t="str">
        <f>IFERROR(VLOOKUP(S248,科目・教員!$A$1:$B$357,2,0),"")</f>
        <v/>
      </c>
      <c r="T249" s="1068"/>
      <c r="Y249" s="796" t="s">
        <v>237</v>
      </c>
      <c r="Z249" s="1091"/>
      <c r="AA249" s="1152"/>
      <c r="AB249" s="1152"/>
      <c r="AC249" s="1152"/>
      <c r="AD249" s="1152"/>
      <c r="AE249" s="1152"/>
      <c r="AF249" s="1152"/>
      <c r="AG249" s="1152"/>
      <c r="AH249" s="1152"/>
      <c r="AI249" s="1152"/>
      <c r="AJ249" s="1152"/>
      <c r="AK249" s="1152"/>
      <c r="AL249" s="1152"/>
      <c r="AM249" s="1152"/>
      <c r="AN249" s="1152"/>
      <c r="AO249" s="1152"/>
      <c r="AP249" s="1152"/>
      <c r="AQ249" s="1152"/>
      <c r="AR249" s="1152"/>
      <c r="AS249" s="1152"/>
      <c r="AT249" s="1152"/>
      <c r="AU249" s="1152"/>
      <c r="AV249" s="1152"/>
      <c r="AW249" s="1152"/>
      <c r="AX249" s="1152"/>
      <c r="AY249" s="1152"/>
      <c r="AZ249" s="1152"/>
      <c r="BA249" s="1152"/>
      <c r="BB249" s="1152"/>
      <c r="BC249" s="1152"/>
      <c r="BD249" s="1152"/>
      <c r="BE249" s="1152"/>
      <c r="BF249" s="1152"/>
      <c r="BG249" s="1152"/>
      <c r="BH249" s="1152"/>
      <c r="BI249" s="1152"/>
      <c r="BJ249" s="1152"/>
      <c r="BK249" s="1296"/>
      <c r="BL249" s="1296"/>
      <c r="BM249" s="1296"/>
      <c r="BN249" s="1152"/>
      <c r="BO249" s="1152"/>
      <c r="BP249" s="1152"/>
      <c r="BQ249" s="1152"/>
      <c r="BR249" s="1152"/>
      <c r="BS249" s="1152"/>
      <c r="BT249" s="1152"/>
      <c r="BU249" s="1152"/>
      <c r="BV249" s="1152"/>
      <c r="BW249" s="1152"/>
    </row>
    <row r="250" spans="1:75" ht="12.95" customHeight="1">
      <c r="A250" s="1091"/>
      <c r="B250" s="15" t="s">
        <v>59</v>
      </c>
      <c r="C250" s="1141" t="str">
        <f>VLOOKUP($C227,'2025年度(1年前期)'!$B$5:$N$208,COLUMN('2025年度(1年前期)'!$K$5)+1,0)&amp;""</f>
        <v>201</v>
      </c>
      <c r="D250" s="1140"/>
      <c r="E250" s="1073" t="str">
        <f>VLOOKUP($C227,'2025年度(2年前期)'!$B$5:$N$208,COLUMN('2025年度(2年前期)'!$K$5)+1,0)&amp;""</f>
        <v/>
      </c>
      <c r="F250" s="1068"/>
      <c r="G250" s="1073" t="str">
        <f>VLOOKUP($C227,'2025年度(3年前期)'!$B$5:$N$208,COLUMN('2025年度(3年前期)'!$K$5)+1,0)&amp;""</f>
        <v/>
      </c>
      <c r="H250" s="1068"/>
      <c r="I250" s="1073" t="str">
        <f>VLOOKUP($C227,'2025年度(4年前期)'!$B$5:$N$208,COLUMN('2025年度(4年前期)'!$K$5)+1,0)&amp;""</f>
        <v/>
      </c>
      <c r="J250" s="1068"/>
      <c r="K250" s="1074" t="str">
        <f>VLOOKUP($C227,'2025年度(助産前期)'!$B$5:$N$208,COLUMN('2025年度(助産前期)'!$K$5)+1,0)&amp;""</f>
        <v/>
      </c>
      <c r="L250" s="1074"/>
      <c r="M250" s="1101" t="str">
        <f>VLOOKUP($C227,'2025年度(M1前期)'!$B$5:$N$208,COLUMN('2025年度(M1前期)'!$K$5)+1,0)&amp;""</f>
        <v/>
      </c>
      <c r="N250" s="1068"/>
      <c r="O250" s="1074" t="str">
        <f>VLOOKUP($C227,'2025年度(M2前期)'!$B$5:$N$208,COLUMN('2025年度(M2前期)'!$K$5)+1,0)&amp;""</f>
        <v/>
      </c>
      <c r="P250" s="1068"/>
      <c r="Q250" s="1074" t="str">
        <f>VLOOKUP($C227,'2025年度(D1前期)'!$B$5:$N$208,COLUMN('2025年度(D1前期)'!$K$5)+1,0)&amp;""</f>
        <v/>
      </c>
      <c r="R250" s="1068"/>
      <c r="S250" s="1074" t="str">
        <f>VLOOKUP($C227,'2025年度(D23前期)'!$B$5:$N$208,COLUMN('2025年度(D23前期)'!$K$5)+1,0)&amp;""</f>
        <v/>
      </c>
      <c r="T250" s="1068"/>
      <c r="Y250" s="796" t="s">
        <v>488</v>
      </c>
      <c r="Z250" s="1091"/>
      <c r="AA250" s="1152"/>
      <c r="AB250" s="1152"/>
      <c r="AC250" s="1152"/>
      <c r="AD250" s="1152"/>
      <c r="AE250" s="1152"/>
      <c r="AF250" s="1152"/>
      <c r="AG250" s="1152"/>
      <c r="AH250" s="1152"/>
      <c r="AI250" s="1152"/>
      <c r="AJ250" s="1152"/>
      <c r="AK250" s="1152"/>
      <c r="AL250" s="1152"/>
      <c r="AM250" s="1152"/>
      <c r="AN250" s="1152"/>
      <c r="AO250" s="1152"/>
      <c r="AP250" s="1152"/>
      <c r="AQ250" s="1152"/>
      <c r="AR250" s="1152"/>
      <c r="AS250" s="1152"/>
      <c r="AT250" s="1152"/>
      <c r="AU250" s="1152"/>
      <c r="AV250" s="1152"/>
      <c r="AW250" s="1152"/>
      <c r="AX250" s="1152"/>
      <c r="AY250" s="1152"/>
      <c r="AZ250" s="1152"/>
      <c r="BA250" s="1152"/>
      <c r="BB250" s="1152"/>
      <c r="BC250" s="1152"/>
      <c r="BD250" s="1152"/>
      <c r="BE250" s="1152"/>
      <c r="BF250" s="1152"/>
      <c r="BG250" s="1152"/>
      <c r="BH250" s="1152"/>
      <c r="BI250" s="1152"/>
      <c r="BJ250" s="1152"/>
      <c r="BK250" s="1296"/>
      <c r="BL250" s="1296"/>
      <c r="BM250" s="1296"/>
      <c r="BN250" s="1152"/>
      <c r="BO250" s="1152"/>
      <c r="BP250" s="1152"/>
      <c r="BQ250" s="1152"/>
      <c r="BR250" s="1152"/>
      <c r="BS250" s="1152"/>
      <c r="BT250" s="1152"/>
      <c r="BU250" s="1152"/>
      <c r="BV250" s="1152"/>
      <c r="BW250" s="1152"/>
    </row>
    <row r="251" spans="1:75" ht="12.95" customHeight="1">
      <c r="A251" s="1092"/>
      <c r="B251" s="16" t="s">
        <v>56</v>
      </c>
      <c r="C251" s="1142" t="s">
        <v>229</v>
      </c>
      <c r="D251" s="1143"/>
      <c r="E251" s="1063"/>
      <c r="F251" s="1075"/>
      <c r="G251" s="1063"/>
      <c r="H251" s="1075"/>
      <c r="I251" s="1063"/>
      <c r="J251" s="1075"/>
      <c r="K251" s="1064"/>
      <c r="L251" s="1064"/>
      <c r="M251" s="1061"/>
      <c r="N251" s="1075"/>
      <c r="O251" s="1064"/>
      <c r="P251" s="1075"/>
      <c r="Q251" s="1064"/>
      <c r="R251" s="1075"/>
      <c r="S251" s="1064"/>
      <c r="T251" s="1075"/>
      <c r="U251" s="20"/>
      <c r="V251" s="20"/>
      <c r="W251" s="20"/>
      <c r="X251" s="20"/>
      <c r="Y251" s="797"/>
      <c r="Z251" s="1092"/>
      <c r="AA251" s="1153"/>
      <c r="AB251" s="1153"/>
      <c r="AC251" s="1153"/>
      <c r="AD251" s="1153"/>
      <c r="AE251" s="1153"/>
      <c r="AF251" s="1153"/>
      <c r="AG251" s="1153"/>
      <c r="AH251" s="1153"/>
      <c r="AI251" s="1153"/>
      <c r="AJ251" s="1153"/>
      <c r="AK251" s="1153"/>
      <c r="AL251" s="1153"/>
      <c r="AM251" s="1153"/>
      <c r="AN251" s="1153"/>
      <c r="AO251" s="1153"/>
      <c r="AP251" s="1153"/>
      <c r="AQ251" s="1153"/>
      <c r="AR251" s="1153"/>
      <c r="AS251" s="1153"/>
      <c r="AT251" s="1153"/>
      <c r="AU251" s="1153"/>
      <c r="AV251" s="1153"/>
      <c r="AW251" s="1153"/>
      <c r="AX251" s="1153"/>
      <c r="AY251" s="1153"/>
      <c r="AZ251" s="1153"/>
      <c r="BA251" s="1153"/>
      <c r="BB251" s="1153"/>
      <c r="BC251" s="1153"/>
      <c r="BD251" s="1153"/>
      <c r="BE251" s="1153"/>
      <c r="BF251" s="1153"/>
      <c r="BG251" s="1153"/>
      <c r="BH251" s="1153"/>
      <c r="BI251" s="1153"/>
      <c r="BJ251" s="1153"/>
      <c r="BK251" s="1296"/>
      <c r="BL251" s="1296"/>
      <c r="BM251" s="1296"/>
      <c r="BN251" s="1153"/>
      <c r="BO251" s="1153"/>
      <c r="BP251" s="1153"/>
      <c r="BQ251" s="1153"/>
      <c r="BR251" s="1153"/>
      <c r="BS251" s="1153"/>
      <c r="BT251" s="1153"/>
      <c r="BU251" s="1153"/>
      <c r="BV251" s="1153"/>
      <c r="BW251" s="1153"/>
    </row>
    <row r="252" spans="1:75" ht="21.75">
      <c r="A252" s="5"/>
      <c r="B252" s="6"/>
      <c r="C252" s="1077">
        <f>C227+1</f>
        <v>45849</v>
      </c>
      <c r="D252" s="1077"/>
      <c r="E252" s="1077"/>
      <c r="F252" s="1077"/>
      <c r="G252" s="1077"/>
      <c r="H252" s="1077"/>
      <c r="I252" s="1077"/>
      <c r="J252" s="1077"/>
      <c r="K252" s="1077"/>
      <c r="L252" s="1077"/>
      <c r="M252" s="1077"/>
      <c r="N252" s="1077"/>
      <c r="O252" s="1077"/>
      <c r="P252" s="1077"/>
      <c r="Q252" s="1077"/>
      <c r="R252" s="1077"/>
      <c r="S252" s="1077"/>
      <c r="T252" s="1077"/>
      <c r="U252" s="1049">
        <f>C252</f>
        <v>45849</v>
      </c>
      <c r="V252" s="1050"/>
      <c r="W252" s="1050"/>
      <c r="X252" s="1050"/>
      <c r="Y252" s="1050"/>
      <c r="Z252" s="1051"/>
      <c r="AA252" s="41">
        <v>101</v>
      </c>
      <c r="AB252" s="41">
        <v>102</v>
      </c>
      <c r="AC252" s="41">
        <v>103</v>
      </c>
      <c r="AD252" s="41" t="s">
        <v>16</v>
      </c>
      <c r="AE252" s="41" t="s">
        <v>17</v>
      </c>
      <c r="AF252" s="41" t="s">
        <v>18</v>
      </c>
      <c r="AG252" s="41">
        <v>201</v>
      </c>
      <c r="AH252" s="42">
        <v>202</v>
      </c>
      <c r="AI252" s="41">
        <v>203</v>
      </c>
      <c r="AJ252" s="41">
        <v>204</v>
      </c>
      <c r="AK252" s="41">
        <v>205</v>
      </c>
      <c r="AL252" s="41" t="s">
        <v>19</v>
      </c>
      <c r="AM252" s="41" t="s">
        <v>69</v>
      </c>
      <c r="AN252" s="41" t="s">
        <v>21</v>
      </c>
      <c r="AO252" s="41" t="s">
        <v>22</v>
      </c>
      <c r="AP252" s="41" t="s">
        <v>23</v>
      </c>
      <c r="AQ252" s="41" t="s">
        <v>24</v>
      </c>
      <c r="AR252" s="41" t="s">
        <v>25</v>
      </c>
      <c r="AS252" s="41" t="s">
        <v>26</v>
      </c>
      <c r="AT252" s="41" t="s">
        <v>27</v>
      </c>
      <c r="AU252" s="41" t="s">
        <v>28</v>
      </c>
      <c r="AV252" s="41" t="s">
        <v>29</v>
      </c>
      <c r="AW252" s="41">
        <v>301</v>
      </c>
      <c r="AX252" s="42">
        <v>302</v>
      </c>
      <c r="AY252" s="43">
        <v>303</v>
      </c>
      <c r="AZ252" s="43">
        <v>304</v>
      </c>
      <c r="BA252" s="41" t="s">
        <v>30</v>
      </c>
      <c r="BB252" s="41" t="s">
        <v>31</v>
      </c>
      <c r="BC252" s="42" t="s">
        <v>32</v>
      </c>
      <c r="BD252" s="41" t="s">
        <v>33</v>
      </c>
      <c r="BE252" s="41" t="s">
        <v>34</v>
      </c>
      <c r="BF252" s="41" t="s">
        <v>35</v>
      </c>
      <c r="BG252" s="41" t="s">
        <v>36</v>
      </c>
      <c r="BH252" s="41" t="s">
        <v>37</v>
      </c>
      <c r="BI252" s="41" t="s">
        <v>38</v>
      </c>
      <c r="BJ252" s="41" t="s">
        <v>39</v>
      </c>
      <c r="BK252" s="44" t="s">
        <v>538</v>
      </c>
      <c r="BL252" s="44" t="s">
        <v>539</v>
      </c>
      <c r="BM252" s="44" t="s">
        <v>540</v>
      </c>
      <c r="BN252" s="44" t="s">
        <v>40</v>
      </c>
      <c r="BO252" s="44" t="s">
        <v>41</v>
      </c>
      <c r="BP252" s="44" t="s">
        <v>354</v>
      </c>
      <c r="BQ252" s="45" t="s">
        <v>42</v>
      </c>
      <c r="BR252" s="45" t="s">
        <v>43</v>
      </c>
      <c r="BS252" s="45" t="s">
        <v>44</v>
      </c>
      <c r="BT252" s="45" t="s">
        <v>45</v>
      </c>
      <c r="BU252" s="45" t="s">
        <v>46</v>
      </c>
      <c r="BV252" s="45" t="s">
        <v>47</v>
      </c>
      <c r="BW252" s="45" t="s">
        <v>48</v>
      </c>
    </row>
    <row r="253" spans="1:75" ht="13.5" customHeight="1">
      <c r="A253" s="1091" t="s">
        <v>49</v>
      </c>
      <c r="B253" s="12" t="s">
        <v>50</v>
      </c>
      <c r="C253" s="1079" t="str">
        <f>VLOOKUP($C252,'2025年度(1年前期)'!$B$5:$N$208,COLUMN('2025年度(1年前期)'!$C$5),0)&amp;""</f>
        <v>人体の構造と機能Ⅱ</v>
      </c>
      <c r="D253" s="1080"/>
      <c r="E253" s="1081" t="str">
        <f>VLOOKUP($C252,'2025年度(2年前期)'!$B$5:$N$208,COLUMN('2025年度(2年前期)'!$C$5),0)&amp;""</f>
        <v/>
      </c>
      <c r="F253" s="1080"/>
      <c r="G253" s="1148" t="str">
        <f>VLOOKUP($C252,'2025年度(3年前期)'!$B$5:$N$208,COLUMN('2025年度(3年前期)'!$C$5),0)&amp;""</f>
        <v>英語Ⅴ</v>
      </c>
      <c r="H253" s="1123"/>
      <c r="I253" s="1081" t="str">
        <f>VLOOKUP($C252,'2025年度(4年前期)'!$B$5:$N$208,COLUMN('2025年度(4年前期)'!$C$5),0)&amp;""</f>
        <v>政策医療看護学実習</v>
      </c>
      <c r="J253" s="1080"/>
      <c r="K253" s="1072" t="str">
        <f>VLOOKUP($C252,'2025年度(助産前期)'!$B$5:$N$208,COLUMN('2025年度(助産前期)'!$C$5),0)&amp;""</f>
        <v>助産学臨床講義</v>
      </c>
      <c r="L253" s="1096"/>
      <c r="M253" s="1105" t="str">
        <f>VLOOKUP($C252,'2025年度(M1前期)'!$B$5:$N$208,COLUMN('2025年度(M1前期)'!$C$5),0)&amp;""</f>
        <v>保健経済論</v>
      </c>
      <c r="N253" s="1096"/>
      <c r="O253" s="1081" t="str">
        <f>VLOOKUP($C252,'2025年度(M2前期)'!$B$5:$N$208,COLUMN('2025年度(M2前期)'!$C$5),0)&amp;""</f>
        <v>看護情報・管理学演習Ａ－Ⅱ
感染管理看護学演習Ａ－Ⅱ</v>
      </c>
      <c r="P253" s="1080"/>
      <c r="Q253" s="1081" t="str">
        <f>VLOOKUP($C252,'2025年度(D1前期)'!$B$5:$N$208,COLUMN('2025年度(D1前期)'!$C$5),0)&amp;""</f>
        <v>精神看護学演習Ｂ</v>
      </c>
      <c r="R253" s="1080"/>
      <c r="S253" s="1072" t="str">
        <f>VLOOKUP($C252,'2025年度(D23前期)'!$B$5:$N$208,COLUMN('2025年度(D23前期)'!$C$5),0)&amp;""</f>
        <v>特別研究</v>
      </c>
      <c r="T253" s="1080"/>
      <c r="U253" s="17"/>
      <c r="V253" s="778" t="s">
        <v>111</v>
      </c>
      <c r="X253" s="83"/>
      <c r="Y253" s="38"/>
      <c r="Z253" s="1095" t="str">
        <f>A253</f>
        <v xml:space="preserve">１時限（09：20～10：50） </v>
      </c>
      <c r="AA253" s="1151"/>
      <c r="AB253" s="1151"/>
      <c r="AC253" s="1151"/>
      <c r="AD253" s="1151"/>
      <c r="AE253" s="1151" t="s">
        <v>655</v>
      </c>
      <c r="AF253" s="1151"/>
      <c r="AG253" s="1151" t="s">
        <v>383</v>
      </c>
      <c r="AH253" s="1151"/>
      <c r="AI253" s="1151"/>
      <c r="AJ253" s="1151"/>
      <c r="AK253" s="1151"/>
      <c r="AL253" s="1151"/>
      <c r="AM253" s="1151"/>
      <c r="AN253" s="1296"/>
      <c r="AO253" s="1296"/>
      <c r="AP253" s="1296"/>
      <c r="AQ253" s="1296"/>
      <c r="AR253" s="1296"/>
      <c r="AS253" s="1296"/>
      <c r="AT253" s="1296"/>
      <c r="AU253" s="1296"/>
      <c r="AV253" s="1296"/>
      <c r="AW253" s="1296" t="s">
        <v>372</v>
      </c>
      <c r="AX253" s="1296" t="s">
        <v>729</v>
      </c>
      <c r="AY253" s="1296"/>
      <c r="AZ253" s="1296"/>
      <c r="BA253" s="1151" t="s">
        <v>640</v>
      </c>
      <c r="BB253" s="1296"/>
      <c r="BC253" s="1151"/>
      <c r="BD253" s="1151"/>
      <c r="BE253" s="1151"/>
      <c r="BF253" s="1151"/>
      <c r="BG253" s="1151"/>
      <c r="BH253" s="1151"/>
      <c r="BI253" s="1151"/>
      <c r="BJ253" s="1296"/>
      <c r="BK253" s="1296"/>
      <c r="BL253" s="1296"/>
      <c r="BM253" s="1296"/>
      <c r="BN253" s="1151"/>
      <c r="BO253" s="1151"/>
      <c r="BP253" s="1151"/>
      <c r="BQ253" s="1151"/>
      <c r="BR253" s="1151"/>
      <c r="BS253" s="1151"/>
      <c r="BT253" s="1151"/>
      <c r="BU253" s="1151"/>
      <c r="BV253" s="1151"/>
      <c r="BW253" s="1151"/>
    </row>
    <row r="254" spans="1:75" ht="13.5" customHeight="1">
      <c r="A254" s="1091"/>
      <c r="B254" s="15" t="s">
        <v>53</v>
      </c>
      <c r="C254" s="1065" t="str">
        <f>IFERROR(VLOOKUP(C253,科目・教員!$A$1:$B$357,2,0),"")</f>
        <v>本間　典子</v>
      </c>
      <c r="D254" s="1066"/>
      <c r="E254" s="1067" t="str">
        <f>IFERROR(VLOOKUP(E253,科目・教員!$A$1:$B$357,2,0),"")</f>
        <v/>
      </c>
      <c r="F254" s="1066"/>
      <c r="G254" s="1147" t="str">
        <f>IFERROR(VLOOKUP(G253,科目・教員!$A$1:$B$357,2,0),"")</f>
        <v/>
      </c>
      <c r="H254" s="1119"/>
      <c r="I254" s="1067" t="str">
        <f>IFERROR(VLOOKUP(I253,科目・教員!$A$1:$B$357,2,0),"")</f>
        <v>各担当教員</v>
      </c>
      <c r="J254" s="1066"/>
      <c r="K254" s="1068" t="str">
        <f>IFERROR(VLOOKUP(K253,科目・教員!$A$1:$B$357,2,0),"")</f>
        <v/>
      </c>
      <c r="L254" s="1070"/>
      <c r="M254" s="1104" t="str">
        <f>IFERROR(VLOOKUP(M253,科目・教員!$A$1:$B$357,2,0),"")</f>
        <v>渡辺　幹司</v>
      </c>
      <c r="N254" s="1066"/>
      <c r="O254" s="1067" t="str">
        <f>IFERROR(VLOOKUP(O253,科目・教員!$A$1:$B$357,2,0),"")</f>
        <v/>
      </c>
      <c r="P254" s="1066"/>
      <c r="Q254" s="1067" t="str">
        <f>IFERROR(VLOOKUP(Q253,科目・教員!$A$1:$B$357,2,0),"")</f>
        <v/>
      </c>
      <c r="R254" s="1066"/>
      <c r="S254" s="1068" t="str">
        <f>IFERROR(VLOOKUP(S253,科目・教員!$A$1:$B$357,2,0),"")</f>
        <v/>
      </c>
      <c r="T254" s="1066"/>
      <c r="U254" s="17"/>
      <c r="V254" s="778" t="s">
        <v>164</v>
      </c>
      <c r="X254" s="84"/>
      <c r="Y254" s="38"/>
      <c r="Z254" s="1091"/>
      <c r="AA254" s="1152"/>
      <c r="AB254" s="1152"/>
      <c r="AC254" s="1152"/>
      <c r="AD254" s="1152"/>
      <c r="AE254" s="1152"/>
      <c r="AF254" s="1152"/>
      <c r="AG254" s="1152"/>
      <c r="AH254" s="1152"/>
      <c r="AI254" s="1152"/>
      <c r="AJ254" s="1152"/>
      <c r="AK254" s="1152"/>
      <c r="AL254" s="1152"/>
      <c r="AM254" s="1152"/>
      <c r="AN254" s="1296"/>
      <c r="AO254" s="1296"/>
      <c r="AP254" s="1296"/>
      <c r="AQ254" s="1296"/>
      <c r="AR254" s="1296"/>
      <c r="AS254" s="1296"/>
      <c r="AT254" s="1296"/>
      <c r="AU254" s="1296"/>
      <c r="AV254" s="1296"/>
      <c r="AW254" s="1296"/>
      <c r="AX254" s="1296"/>
      <c r="AY254" s="1296"/>
      <c r="AZ254" s="1296"/>
      <c r="BA254" s="1152"/>
      <c r="BB254" s="1296"/>
      <c r="BC254" s="1152"/>
      <c r="BD254" s="1152"/>
      <c r="BE254" s="1152"/>
      <c r="BF254" s="1152"/>
      <c r="BG254" s="1152"/>
      <c r="BH254" s="1152"/>
      <c r="BI254" s="1152"/>
      <c r="BJ254" s="1296"/>
      <c r="BK254" s="1296"/>
      <c r="BL254" s="1296"/>
      <c r="BM254" s="1296"/>
      <c r="BN254" s="1152"/>
      <c r="BO254" s="1152"/>
      <c r="BP254" s="1152"/>
      <c r="BQ254" s="1152"/>
      <c r="BR254" s="1152"/>
      <c r="BS254" s="1152"/>
      <c r="BT254" s="1152"/>
      <c r="BU254" s="1152"/>
      <c r="BV254" s="1152"/>
      <c r="BW254" s="1152"/>
    </row>
    <row r="255" spans="1:75" ht="13.5" customHeight="1">
      <c r="A255" s="1091"/>
      <c r="B255" s="15" t="s">
        <v>59</v>
      </c>
      <c r="C255" s="1065" t="str">
        <f>VLOOKUP($C252,'2025年度(1年前期)'!$B$5:$N$208,COLUMN('2025年度(1年前期)'!$C$5)+1,0)&amp;""</f>
        <v>201</v>
      </c>
      <c r="D255" s="1066"/>
      <c r="E255" s="1067" t="str">
        <f>VLOOKUP($C252,'2025年度(2年前期)'!$B$5:$N$208,COLUMN('2025年度(2年前期)'!$C$5)+1,0)&amp;""</f>
        <v/>
      </c>
      <c r="F255" s="1066"/>
      <c r="G255" s="1147" t="str">
        <f>VLOOKUP($C252,'2025年度(3年前期)'!$B$5:$N$208,COLUMN('2025年度(3年前期)'!$C$5)+1,0)&amp;""</f>
        <v>301</v>
      </c>
      <c r="H255" s="1119"/>
      <c r="I255" s="1067" t="str">
        <f>VLOOKUP($C252,'2025年度(4年前期)'!$B$5:$N$208,COLUMN('2025年度(4年前期)'!$C$5)+1,0)&amp;""</f>
        <v/>
      </c>
      <c r="J255" s="1066"/>
      <c r="K255" s="1068" t="str">
        <f>VLOOKUP($C252,'2025年度(助産前期)'!$B$5:$N$208,COLUMN('2025年度(助産前期)'!$C$5)+1,0)&amp;""</f>
        <v/>
      </c>
      <c r="L255" s="1070"/>
      <c r="M255" s="1104" t="str">
        <f>VLOOKUP($C252,'2025年度(M1前期)'!$B$5:$N$208,COLUMN('2025年度(M1前期)'!C$5)+1,0)&amp;""</f>
        <v>臨床講義室1</v>
      </c>
      <c r="N255" s="1066"/>
      <c r="O255" s="1067" t="str">
        <f>VLOOKUP($C252,'2025年度(M2前期)'!$B$5:$N$208,COLUMN('2025年度(M2前期)'!$C$5)+1,0)&amp;""</f>
        <v>情報:別途指定
感染:別途指定</v>
      </c>
      <c r="P255" s="1066"/>
      <c r="Q255" s="1067" t="str">
        <f>VLOOKUP($C252,'2025年度(D1前期)'!$B$5:$N$208,COLUMN('2025年度(D1前期)'!$C$5)+1,0)&amp;""</f>
        <v>別途指定</v>
      </c>
      <c r="R255" s="1066"/>
      <c r="S255" s="1068" t="str">
        <f>VLOOKUP($C252,'2025年度(D23前期)'!$B$5:$N$208,COLUMN('2025年度(D23前期)'!$C$5)+1,0)&amp;""</f>
        <v/>
      </c>
      <c r="T255" s="1066"/>
      <c r="U255" s="17"/>
      <c r="V255" s="778" t="s">
        <v>240</v>
      </c>
      <c r="X255" s="84"/>
      <c r="Y255" s="38"/>
      <c r="Z255" s="1091"/>
      <c r="AA255" s="1152"/>
      <c r="AB255" s="1152"/>
      <c r="AC255" s="1152"/>
      <c r="AD255" s="1152"/>
      <c r="AE255" s="1152"/>
      <c r="AF255" s="1152"/>
      <c r="AG255" s="1152"/>
      <c r="AH255" s="1152"/>
      <c r="AI255" s="1152"/>
      <c r="AJ255" s="1152"/>
      <c r="AK255" s="1152"/>
      <c r="AL255" s="1152"/>
      <c r="AM255" s="1152"/>
      <c r="AN255" s="1296"/>
      <c r="AO255" s="1296"/>
      <c r="AP255" s="1296"/>
      <c r="AQ255" s="1296"/>
      <c r="AR255" s="1296"/>
      <c r="AS255" s="1296"/>
      <c r="AT255" s="1296"/>
      <c r="AU255" s="1296"/>
      <c r="AV255" s="1296"/>
      <c r="AW255" s="1296"/>
      <c r="AX255" s="1296"/>
      <c r="AY255" s="1296"/>
      <c r="AZ255" s="1296"/>
      <c r="BA255" s="1152"/>
      <c r="BB255" s="1296"/>
      <c r="BC255" s="1152"/>
      <c r="BD255" s="1152"/>
      <c r="BE255" s="1152"/>
      <c r="BF255" s="1152"/>
      <c r="BG255" s="1152"/>
      <c r="BH255" s="1152"/>
      <c r="BI255" s="1152"/>
      <c r="BJ255" s="1296"/>
      <c r="BK255" s="1296"/>
      <c r="BL255" s="1296"/>
      <c r="BM255" s="1296"/>
      <c r="BN255" s="1152"/>
      <c r="BO255" s="1152"/>
      <c r="BP255" s="1152"/>
      <c r="BQ255" s="1152"/>
      <c r="BR255" s="1152"/>
      <c r="BS255" s="1152"/>
      <c r="BT255" s="1152"/>
      <c r="BU255" s="1152"/>
      <c r="BV255" s="1152"/>
      <c r="BW255" s="1152"/>
    </row>
    <row r="256" spans="1:75" ht="13.5" customHeight="1">
      <c r="A256" s="1092"/>
      <c r="B256" s="16" t="s">
        <v>56</v>
      </c>
      <c r="C256" s="1135"/>
      <c r="D256" s="1324"/>
      <c r="E256" s="1150"/>
      <c r="F256" s="1144"/>
      <c r="G256" s="1137" t="s">
        <v>172</v>
      </c>
      <c r="H256" s="1121"/>
      <c r="I256" s="1063"/>
      <c r="J256" s="1062"/>
      <c r="K256" s="1064"/>
      <c r="L256" s="1069"/>
      <c r="M256" s="1106"/>
      <c r="N256" s="1062"/>
      <c r="O256" s="1063"/>
      <c r="P256" s="1062"/>
      <c r="Q256" s="1063"/>
      <c r="R256" s="1062"/>
      <c r="S256" s="1064"/>
      <c r="T256" s="1062"/>
      <c r="U256" s="17"/>
      <c r="V256" s="778" t="s">
        <v>167</v>
      </c>
      <c r="X256" s="84"/>
      <c r="Y256" s="38"/>
      <c r="Z256" s="1092"/>
      <c r="AA256" s="1153"/>
      <c r="AB256" s="1153"/>
      <c r="AC256" s="1153"/>
      <c r="AD256" s="1153"/>
      <c r="AE256" s="1153"/>
      <c r="AF256" s="1153"/>
      <c r="AG256" s="1153"/>
      <c r="AH256" s="1153"/>
      <c r="AI256" s="1153"/>
      <c r="AJ256" s="1153"/>
      <c r="AK256" s="1153"/>
      <c r="AL256" s="1153"/>
      <c r="AM256" s="1153"/>
      <c r="AN256" s="1296"/>
      <c r="AO256" s="1296"/>
      <c r="AP256" s="1296"/>
      <c r="AQ256" s="1296"/>
      <c r="AR256" s="1296"/>
      <c r="AS256" s="1296"/>
      <c r="AT256" s="1296"/>
      <c r="AU256" s="1296"/>
      <c r="AV256" s="1296"/>
      <c r="AW256" s="1296"/>
      <c r="AX256" s="1296"/>
      <c r="AY256" s="1296"/>
      <c r="AZ256" s="1296"/>
      <c r="BA256" s="1153"/>
      <c r="BB256" s="1296"/>
      <c r="BC256" s="1153"/>
      <c r="BD256" s="1153"/>
      <c r="BE256" s="1153"/>
      <c r="BF256" s="1153"/>
      <c r="BG256" s="1153"/>
      <c r="BH256" s="1153"/>
      <c r="BI256" s="1153"/>
      <c r="BJ256" s="1296"/>
      <c r="BK256" s="1296"/>
      <c r="BL256" s="1296"/>
      <c r="BM256" s="1296"/>
      <c r="BN256" s="1153"/>
      <c r="BO256" s="1153"/>
      <c r="BP256" s="1153"/>
      <c r="BQ256" s="1153"/>
      <c r="BR256" s="1153"/>
      <c r="BS256" s="1153"/>
      <c r="BT256" s="1153"/>
      <c r="BU256" s="1153"/>
      <c r="BV256" s="1153"/>
      <c r="BW256" s="1153"/>
    </row>
    <row r="257" spans="1:75" ht="13.5" customHeight="1">
      <c r="A257" s="1091" t="s">
        <v>58</v>
      </c>
      <c r="B257" s="15" t="s">
        <v>50</v>
      </c>
      <c r="C257" s="1122" t="str">
        <f>VLOOKUP($C252,'2025年度(1年前期)'!$B$5:$N$208,COLUMN('2025年度(1年前期)'!$E$5),0)&amp;""</f>
        <v>英語Ⅱ(D)</v>
      </c>
      <c r="D257" s="1123"/>
      <c r="E257" s="1081" t="str">
        <f>VLOOKUP($C252,'2025年度(2年前期)'!$B$5:$N$208,COLUMN('2025年度(2年前期)'!$E$5),0)&amp;""</f>
        <v>保健･医療･福祉システム</v>
      </c>
      <c r="F257" s="1080"/>
      <c r="G257" s="1081" t="str">
        <f>VLOOKUP($C252,'2025年度(3年前期)'!$B$5:$N$208,COLUMN('2025年度(3年前期)'!$E$5),0)&amp;""</f>
        <v>成人看護援助論Ⅲ</v>
      </c>
      <c r="H257" s="1080"/>
      <c r="I257" s="1081" t="str">
        <f>VLOOKUP($C252,'2025年度(4年前期)'!$B$5:$N$208,COLUMN('2025年度(4年前期)'!$E$5),0)&amp;""</f>
        <v>政策医療看護学実習</v>
      </c>
      <c r="J257" s="1080"/>
      <c r="K257" s="1072" t="str">
        <f>VLOOKUP($C252,'2025年度(助産前期)'!$B$5:$N$208,COLUMN('2025年度(助産前期)'!$E$5),0)&amp;""</f>
        <v>助産学臨床講義</v>
      </c>
      <c r="L257" s="1096"/>
      <c r="M257" s="1079" t="str">
        <f>VLOOKUP($C252,'2025年度(M1前期)'!$B$5:$N$208,COLUMN('2025年度(M1前期)'!$E$5),0)&amp;""</f>
        <v/>
      </c>
      <c r="N257" s="1080"/>
      <c r="O257" s="1072" t="str">
        <f>VLOOKUP($C252,'2025年度(M2前期)'!$B$5:$N$208,COLUMN('2025年度(M2前期)'!$E$5),0)&amp;""</f>
        <v>看護情報・管理学演習Ａ－Ⅱ
感染管理看護学演習Ａ－Ⅱ</v>
      </c>
      <c r="P257" s="1080"/>
      <c r="Q257" s="1072" t="str">
        <f>VLOOKUP($C252,'2025年度(D1前期)'!$B$5:$N$208,COLUMN('2025年度(D1前期)'!$E$5),0)&amp;""</f>
        <v>精神看護学演習Ｂ</v>
      </c>
      <c r="R257" s="1080"/>
      <c r="S257" s="1072" t="str">
        <f>VLOOKUP($C252,'2025年度(D23前期)'!$B$5:$N$208,COLUMN('2025年度(D23前期)'!$E$5),0)&amp;""</f>
        <v>特別研究</v>
      </c>
      <c r="T257" s="1080"/>
      <c r="U257" s="701" t="s">
        <v>189</v>
      </c>
      <c r="Y257" s="38"/>
      <c r="Z257" s="1091" t="str">
        <f>A257</f>
        <v>２時限（11：00～12：30）</v>
      </c>
      <c r="AA257" s="1151" t="s">
        <v>249</v>
      </c>
      <c r="AB257" s="1151"/>
      <c r="AC257" s="1151"/>
      <c r="AD257" s="1151"/>
      <c r="AE257" s="1151" t="s">
        <v>655</v>
      </c>
      <c r="AF257" s="1151"/>
      <c r="AG257" s="1151"/>
      <c r="AH257" s="1151" t="s">
        <v>175</v>
      </c>
      <c r="AI257" s="1151"/>
      <c r="AJ257" s="1151"/>
      <c r="AK257" s="1151"/>
      <c r="AL257" s="1151"/>
      <c r="AM257" s="1151"/>
      <c r="AN257" s="1296"/>
      <c r="AO257" s="1296"/>
      <c r="AP257" s="1296"/>
      <c r="AQ257" s="1296"/>
      <c r="AR257" s="1296"/>
      <c r="AS257" s="1296"/>
      <c r="AT257" s="1296"/>
      <c r="AU257" s="1296"/>
      <c r="AV257" s="1296"/>
      <c r="AW257" s="1296" t="s">
        <v>250</v>
      </c>
      <c r="AX257" s="1296" t="s">
        <v>250</v>
      </c>
      <c r="AY257" s="1296" t="s">
        <v>250</v>
      </c>
      <c r="AZ257" s="1296"/>
      <c r="BA257" s="1151"/>
      <c r="BB257" s="1296"/>
      <c r="BC257" s="1151"/>
      <c r="BD257" s="1151"/>
      <c r="BE257" s="1151"/>
      <c r="BF257" s="1151"/>
      <c r="BG257" s="1151"/>
      <c r="BH257" s="1151"/>
      <c r="BI257" s="1151"/>
      <c r="BJ257" s="1296"/>
      <c r="BK257" s="1296"/>
      <c r="BL257" s="1296" t="s">
        <v>145</v>
      </c>
      <c r="BM257" s="1296"/>
      <c r="BN257" s="1151"/>
      <c r="BO257" s="1151"/>
      <c r="BP257" s="1151"/>
      <c r="BQ257" s="1151"/>
      <c r="BR257" s="1151"/>
      <c r="BS257" s="1151"/>
      <c r="BT257" s="1151"/>
      <c r="BU257" s="1151"/>
      <c r="BV257" s="1151"/>
      <c r="BW257" s="1151"/>
    </row>
    <row r="258" spans="1:75" ht="13.5" customHeight="1">
      <c r="A258" s="1091"/>
      <c r="B258" s="15" t="s">
        <v>53</v>
      </c>
      <c r="C258" s="1118" t="str">
        <f>IFERROR(VLOOKUP(C257,科目・教員!$A$1:$B$357,2,0),"")</f>
        <v/>
      </c>
      <c r="D258" s="1119"/>
      <c r="E258" s="1067" t="str">
        <f>IFERROR(VLOOKUP(E257,科目・教員!$A$1:$B$357,2,0),"")</f>
        <v>渡辺　幹司</v>
      </c>
      <c r="F258" s="1066"/>
      <c r="G258" s="1067" t="str">
        <f>IFERROR(VLOOKUP(G257,科目・教員!$A$1:$B$357,2,0),"")</f>
        <v>杉山　文乃</v>
      </c>
      <c r="H258" s="1066"/>
      <c r="I258" s="1067" t="str">
        <f>IFERROR(VLOOKUP(I257,科目・教員!$A$1:$B$357,2,0),"")</f>
        <v>各担当教員</v>
      </c>
      <c r="J258" s="1066"/>
      <c r="K258" s="1068" t="str">
        <f>IFERROR(VLOOKUP(K257,科目・教員!$A$1:$B$357,2,0),"")</f>
        <v/>
      </c>
      <c r="L258" s="1070"/>
      <c r="M258" s="1065" t="str">
        <f>IFERROR(VLOOKUP(M257,科目・教員!$A$1:$B$357,2,0),"")</f>
        <v/>
      </c>
      <c r="N258" s="1066"/>
      <c r="O258" s="1068" t="str">
        <f>IFERROR(VLOOKUP(O257,科目・教員!$A$1:$B$357,2,0),"")</f>
        <v/>
      </c>
      <c r="P258" s="1066"/>
      <c r="Q258" s="1068" t="str">
        <f>IFERROR(VLOOKUP(Q257,科目・教員!$A$1:$B$357,2,0),"")</f>
        <v/>
      </c>
      <c r="R258" s="1066"/>
      <c r="S258" s="1068" t="str">
        <f>IFERROR(VLOOKUP(S257,科目・教員!$A$1:$B$357,2,0),"")</f>
        <v/>
      </c>
      <c r="T258" s="1066"/>
      <c r="U258" s="701" t="s">
        <v>213</v>
      </c>
      <c r="Y258" s="38"/>
      <c r="Z258" s="1091"/>
      <c r="AA258" s="1152"/>
      <c r="AB258" s="1152"/>
      <c r="AC258" s="1152"/>
      <c r="AD258" s="1152"/>
      <c r="AE258" s="1152"/>
      <c r="AF258" s="1152"/>
      <c r="AG258" s="1152"/>
      <c r="AH258" s="1152"/>
      <c r="AI258" s="1152"/>
      <c r="AJ258" s="1152"/>
      <c r="AK258" s="1152"/>
      <c r="AL258" s="1152"/>
      <c r="AM258" s="1152"/>
      <c r="AN258" s="1296"/>
      <c r="AO258" s="1296"/>
      <c r="AP258" s="1296"/>
      <c r="AQ258" s="1296"/>
      <c r="AR258" s="1296"/>
      <c r="AS258" s="1296"/>
      <c r="AT258" s="1296"/>
      <c r="AU258" s="1296"/>
      <c r="AV258" s="1296"/>
      <c r="AW258" s="1296"/>
      <c r="AX258" s="1296"/>
      <c r="AY258" s="1296"/>
      <c r="AZ258" s="1296"/>
      <c r="BA258" s="1152"/>
      <c r="BB258" s="1296"/>
      <c r="BC258" s="1152"/>
      <c r="BD258" s="1152"/>
      <c r="BE258" s="1152"/>
      <c r="BF258" s="1152"/>
      <c r="BG258" s="1152"/>
      <c r="BH258" s="1152"/>
      <c r="BI258" s="1152"/>
      <c r="BJ258" s="1296"/>
      <c r="BK258" s="1296"/>
      <c r="BL258" s="1296"/>
      <c r="BM258" s="1296"/>
      <c r="BN258" s="1152"/>
      <c r="BO258" s="1152"/>
      <c r="BP258" s="1152"/>
      <c r="BQ258" s="1152"/>
      <c r="BR258" s="1152"/>
      <c r="BS258" s="1152"/>
      <c r="BT258" s="1152"/>
      <c r="BU258" s="1152"/>
      <c r="BV258" s="1152"/>
      <c r="BW258" s="1152"/>
    </row>
    <row r="259" spans="1:75" ht="13.5" customHeight="1">
      <c r="A259" s="1091"/>
      <c r="B259" s="15" t="s">
        <v>59</v>
      </c>
      <c r="C259" s="1118" t="str">
        <f>VLOOKUP($C252,'2025年度(1年前期)'!$B$5:$N$208,COLUMN('2025年度(1年前期)'!$E$5)+1,0)&amp;""</f>
        <v>202</v>
      </c>
      <c r="D259" s="1119"/>
      <c r="E259" s="1067" t="str">
        <f>VLOOKUP($C252,'2025年度(2年前期)'!$B$5:$N$208,COLUMN('2025年度(2年前期)'!$E$5)+1,0)&amp;""</f>
        <v>101</v>
      </c>
      <c r="F259" s="1066"/>
      <c r="G259" s="1067" t="str">
        <f>VLOOKUP($C252,'2025年度(3年前期)'!$B$5:$N$208,COLUMN('2025年度(3年前期)'!$E$5)+1,0)&amp;""</f>
        <v>301･302･303</v>
      </c>
      <c r="H259" s="1066"/>
      <c r="I259" s="1067" t="str">
        <f>VLOOKUP($C252,'2025年度(4年前期)'!$B$5:$N$208,COLUMN('2025年度(4年前期)'!$E$5)+1,0)&amp;""</f>
        <v/>
      </c>
      <c r="J259" s="1066"/>
      <c r="K259" s="1068" t="str">
        <f>VLOOKUP($C252,'2025年度(助産前期)'!$B$5:$N$208,COLUMN('2025年度(助産前期)'!$E$5)+1,0)&amp;""</f>
        <v/>
      </c>
      <c r="L259" s="1070"/>
      <c r="M259" s="1065" t="str">
        <f>VLOOKUP($C252,'2025年度(M1前期)'!$B$5:$N$208,COLUMN('2025年度(M1前期)'!$E$5)+1,0)&amp;""</f>
        <v/>
      </c>
      <c r="N259" s="1066"/>
      <c r="O259" s="1068" t="str">
        <f>VLOOKUP($C252,'2025年度(M2前期)'!$B$5:$N$208,COLUMN('2025年度(M2前期)'!$E$5)+1,0)&amp;""</f>
        <v>情報:別途指定
感染:別途指定</v>
      </c>
      <c r="P259" s="1066"/>
      <c r="Q259" s="1068" t="str">
        <f>VLOOKUP($C252,'2025年度(D1前期)'!$B$5:$N$208,COLUMN('2025年度(D1前期)'!$E$5)+1,0)&amp;""</f>
        <v>別途指定</v>
      </c>
      <c r="R259" s="1066"/>
      <c r="S259" s="1068" t="str">
        <f>VLOOKUP($C252,'2025年度(D23前期)'!$B$5:$N$208,COLUMN('2025年度(D23前期)'!$E$5)+1,0)&amp;""</f>
        <v/>
      </c>
      <c r="T259" s="1066"/>
      <c r="U259" s="701" t="s">
        <v>548</v>
      </c>
      <c r="Z259" s="1091"/>
      <c r="AA259" s="1152"/>
      <c r="AB259" s="1152"/>
      <c r="AC259" s="1152"/>
      <c r="AD259" s="1152"/>
      <c r="AE259" s="1152"/>
      <c r="AF259" s="1152"/>
      <c r="AG259" s="1152"/>
      <c r="AH259" s="1152"/>
      <c r="AI259" s="1152"/>
      <c r="AJ259" s="1152"/>
      <c r="AK259" s="1152"/>
      <c r="AL259" s="1152"/>
      <c r="AM259" s="1152"/>
      <c r="AN259" s="1296"/>
      <c r="AO259" s="1296"/>
      <c r="AP259" s="1296"/>
      <c r="AQ259" s="1296"/>
      <c r="AR259" s="1296"/>
      <c r="AS259" s="1296"/>
      <c r="AT259" s="1296"/>
      <c r="AU259" s="1296"/>
      <c r="AV259" s="1296"/>
      <c r="AW259" s="1296"/>
      <c r="AX259" s="1296"/>
      <c r="AY259" s="1296"/>
      <c r="AZ259" s="1296"/>
      <c r="BA259" s="1152"/>
      <c r="BB259" s="1296"/>
      <c r="BC259" s="1152"/>
      <c r="BD259" s="1152"/>
      <c r="BE259" s="1152"/>
      <c r="BF259" s="1152"/>
      <c r="BG259" s="1152"/>
      <c r="BH259" s="1152"/>
      <c r="BI259" s="1152"/>
      <c r="BJ259" s="1296"/>
      <c r="BK259" s="1296"/>
      <c r="BL259" s="1296"/>
      <c r="BM259" s="1296"/>
      <c r="BN259" s="1152"/>
      <c r="BO259" s="1152"/>
      <c r="BP259" s="1152"/>
      <c r="BQ259" s="1152"/>
      <c r="BR259" s="1152"/>
      <c r="BS259" s="1152"/>
      <c r="BT259" s="1152"/>
      <c r="BU259" s="1152"/>
      <c r="BV259" s="1152"/>
      <c r="BW259" s="1152"/>
    </row>
    <row r="260" spans="1:75" ht="13.5" customHeight="1">
      <c r="A260" s="1100"/>
      <c r="B260" s="16" t="s">
        <v>56</v>
      </c>
      <c r="C260" s="1120" t="s">
        <v>172</v>
      </c>
      <c r="D260" s="1138"/>
      <c r="E260" s="1063"/>
      <c r="F260" s="1075"/>
      <c r="G260" s="1063"/>
      <c r="H260" s="1075"/>
      <c r="I260" s="1063"/>
      <c r="J260" s="1075"/>
      <c r="K260" s="1064"/>
      <c r="L260" s="1064"/>
      <c r="M260" s="1061"/>
      <c r="N260" s="1075"/>
      <c r="O260" s="1064"/>
      <c r="P260" s="1075"/>
      <c r="Q260" s="1064"/>
      <c r="R260" s="1075"/>
      <c r="S260" s="1064"/>
      <c r="T260" s="1075"/>
      <c r="U260" s="701" t="s">
        <v>145</v>
      </c>
      <c r="Z260" s="1092"/>
      <c r="AA260" s="1153"/>
      <c r="AB260" s="1153"/>
      <c r="AC260" s="1153"/>
      <c r="AD260" s="1153"/>
      <c r="AE260" s="1153"/>
      <c r="AF260" s="1153"/>
      <c r="AG260" s="1153"/>
      <c r="AH260" s="1153"/>
      <c r="AI260" s="1153"/>
      <c r="AJ260" s="1153"/>
      <c r="AK260" s="1153"/>
      <c r="AL260" s="1153"/>
      <c r="AM260" s="1153"/>
      <c r="AN260" s="1296"/>
      <c r="AO260" s="1296"/>
      <c r="AP260" s="1296"/>
      <c r="AQ260" s="1296"/>
      <c r="AR260" s="1296"/>
      <c r="AS260" s="1296"/>
      <c r="AT260" s="1296"/>
      <c r="AU260" s="1296"/>
      <c r="AV260" s="1296"/>
      <c r="AW260" s="1296"/>
      <c r="AX260" s="1296"/>
      <c r="AY260" s="1296"/>
      <c r="AZ260" s="1296"/>
      <c r="BA260" s="1153"/>
      <c r="BB260" s="1296"/>
      <c r="BC260" s="1153"/>
      <c r="BD260" s="1153"/>
      <c r="BE260" s="1153"/>
      <c r="BF260" s="1153"/>
      <c r="BG260" s="1153"/>
      <c r="BH260" s="1153"/>
      <c r="BI260" s="1153"/>
      <c r="BJ260" s="1296"/>
      <c r="BK260" s="1296"/>
      <c r="BL260" s="1296"/>
      <c r="BM260" s="1296"/>
      <c r="BN260" s="1153"/>
      <c r="BO260" s="1153"/>
      <c r="BP260" s="1153"/>
      <c r="BQ260" s="1153"/>
      <c r="BR260" s="1153"/>
      <c r="BS260" s="1153"/>
      <c r="BT260" s="1153"/>
      <c r="BU260" s="1153"/>
      <c r="BV260" s="1153"/>
      <c r="BW260" s="1153"/>
    </row>
    <row r="261" spans="1:75" ht="13.5" customHeight="1">
      <c r="A261" s="1095" t="s">
        <v>60</v>
      </c>
      <c r="B261" s="18" t="s">
        <v>61</v>
      </c>
      <c r="C261" s="1079"/>
      <c r="D261" s="1080"/>
      <c r="E261" s="1081"/>
      <c r="F261" s="1080"/>
      <c r="G261" s="1081"/>
      <c r="H261" s="1080"/>
      <c r="I261" s="1081"/>
      <c r="J261" s="1080"/>
      <c r="K261" s="1072"/>
      <c r="L261" s="1096"/>
      <c r="M261" s="1079"/>
      <c r="N261" s="1080"/>
      <c r="O261" s="1072"/>
      <c r="P261" s="1080"/>
      <c r="Q261" s="1072"/>
      <c r="R261" s="1080"/>
      <c r="S261" s="1072"/>
      <c r="T261" s="1080"/>
      <c r="U261" s="518" t="s">
        <v>730</v>
      </c>
      <c r="Y261" s="796" t="s">
        <v>430</v>
      </c>
      <c r="Z261" s="1091" t="str">
        <f>A261</f>
        <v>昼休み（12：30～13：30）</v>
      </c>
      <c r="AA261" s="1151"/>
      <c r="AB261" s="1151" t="s">
        <v>430</v>
      </c>
      <c r="AC261" s="1151"/>
      <c r="AD261" s="1151"/>
      <c r="AE261" s="1151"/>
      <c r="AF261" s="1151"/>
      <c r="AG261" s="1151"/>
      <c r="AH261" s="1151"/>
      <c r="AI261" s="1151"/>
      <c r="AJ261" s="1151"/>
      <c r="AK261" s="1151"/>
      <c r="AL261" s="1151"/>
      <c r="AM261" s="1151"/>
      <c r="AN261" s="1296"/>
      <c r="AO261" s="1296"/>
      <c r="AP261" s="1296"/>
      <c r="AQ261" s="1296"/>
      <c r="AR261" s="1296"/>
      <c r="AS261" s="1296"/>
      <c r="AT261" s="1296"/>
      <c r="AU261" s="1296"/>
      <c r="AV261" s="1296"/>
      <c r="AW261" s="1296"/>
      <c r="AX261" s="1296"/>
      <c r="AY261" s="1296"/>
      <c r="AZ261" s="1296"/>
      <c r="BA261" s="1296"/>
      <c r="BB261" s="1296"/>
      <c r="BC261" s="1151"/>
      <c r="BD261" s="1151"/>
      <c r="BE261" s="1151"/>
      <c r="BF261" s="1151"/>
      <c r="BG261" s="1151"/>
      <c r="BH261" s="1151"/>
      <c r="BI261" s="1151"/>
      <c r="BJ261" s="1151"/>
      <c r="BK261" s="1296"/>
      <c r="BL261" s="1296"/>
      <c r="BM261" s="1296"/>
      <c r="BN261" s="1151" t="s">
        <v>731</v>
      </c>
      <c r="BO261" s="1151"/>
      <c r="BP261" s="1151"/>
      <c r="BQ261" s="1151"/>
      <c r="BR261" s="1151"/>
      <c r="BS261" s="1151"/>
      <c r="BT261" s="1151"/>
      <c r="BU261" s="1151"/>
      <c r="BV261" s="1151"/>
      <c r="BW261" s="1151"/>
    </row>
    <row r="262" spans="1:75" ht="13.5" customHeight="1">
      <c r="A262" s="1091"/>
      <c r="B262" s="18" t="s">
        <v>62</v>
      </c>
      <c r="C262" s="1065"/>
      <c r="D262" s="1066"/>
      <c r="E262" s="1067"/>
      <c r="F262" s="1066"/>
      <c r="G262" s="1067"/>
      <c r="H262" s="1066"/>
      <c r="I262" s="1067"/>
      <c r="J262" s="1066"/>
      <c r="K262" s="1068"/>
      <c r="L262" s="1070"/>
      <c r="M262" s="1065"/>
      <c r="N262" s="1066"/>
      <c r="O262" s="1068"/>
      <c r="P262" s="1066"/>
      <c r="Q262" s="1068"/>
      <c r="R262" s="1066"/>
      <c r="S262" s="1068"/>
      <c r="T262" s="1066"/>
      <c r="U262" s="518" t="s">
        <v>731</v>
      </c>
      <c r="Y262" s="796" t="s">
        <v>168</v>
      </c>
      <c r="Z262" s="1091"/>
      <c r="AA262" s="1152"/>
      <c r="AB262" s="1152"/>
      <c r="AC262" s="1152"/>
      <c r="AD262" s="1152"/>
      <c r="AE262" s="1152"/>
      <c r="AF262" s="1152"/>
      <c r="AG262" s="1152"/>
      <c r="AH262" s="1152"/>
      <c r="AI262" s="1152"/>
      <c r="AJ262" s="1152"/>
      <c r="AK262" s="1152"/>
      <c r="AL262" s="1152"/>
      <c r="AM262" s="1152"/>
      <c r="AN262" s="1296"/>
      <c r="AO262" s="1296"/>
      <c r="AP262" s="1296"/>
      <c r="AQ262" s="1296"/>
      <c r="AR262" s="1296"/>
      <c r="AS262" s="1296"/>
      <c r="AT262" s="1296"/>
      <c r="AU262" s="1296"/>
      <c r="AV262" s="1296"/>
      <c r="AW262" s="1296"/>
      <c r="AX262" s="1296"/>
      <c r="AY262" s="1296"/>
      <c r="AZ262" s="1296"/>
      <c r="BA262" s="1296"/>
      <c r="BB262" s="1296"/>
      <c r="BC262" s="1152"/>
      <c r="BD262" s="1152"/>
      <c r="BE262" s="1152"/>
      <c r="BF262" s="1152"/>
      <c r="BG262" s="1152"/>
      <c r="BH262" s="1152"/>
      <c r="BI262" s="1152"/>
      <c r="BJ262" s="1152"/>
      <c r="BK262" s="1296"/>
      <c r="BL262" s="1296"/>
      <c r="BM262" s="1296"/>
      <c r="BN262" s="1152"/>
      <c r="BO262" s="1152"/>
      <c r="BP262" s="1152"/>
      <c r="BQ262" s="1152"/>
      <c r="BR262" s="1152"/>
      <c r="BS262" s="1152"/>
      <c r="BT262" s="1152"/>
      <c r="BU262" s="1152"/>
      <c r="BV262" s="1152"/>
      <c r="BW262" s="1152"/>
    </row>
    <row r="263" spans="1:75" ht="13.5" customHeight="1">
      <c r="A263" s="1091"/>
      <c r="B263" s="18" t="s">
        <v>59</v>
      </c>
      <c r="C263" s="1065"/>
      <c r="D263" s="1066"/>
      <c r="E263" s="1067"/>
      <c r="F263" s="1066"/>
      <c r="G263" s="1067"/>
      <c r="H263" s="1066"/>
      <c r="I263" s="1067"/>
      <c r="J263" s="1066"/>
      <c r="K263" s="1068"/>
      <c r="L263" s="1070"/>
      <c r="M263" s="1065"/>
      <c r="N263" s="1066"/>
      <c r="O263" s="1068"/>
      <c r="P263" s="1066"/>
      <c r="Q263" s="1068"/>
      <c r="R263" s="1066"/>
      <c r="S263" s="1068"/>
      <c r="T263" s="1066"/>
      <c r="U263" s="518" t="s">
        <v>124</v>
      </c>
      <c r="Y263" s="796" t="s">
        <v>671</v>
      </c>
      <c r="Z263" s="1091"/>
      <c r="AA263" s="1152"/>
      <c r="AB263" s="1152"/>
      <c r="AC263" s="1152"/>
      <c r="AD263" s="1152"/>
      <c r="AE263" s="1152"/>
      <c r="AF263" s="1152"/>
      <c r="AG263" s="1152"/>
      <c r="AH263" s="1152"/>
      <c r="AI263" s="1152"/>
      <c r="AJ263" s="1152"/>
      <c r="AK263" s="1152"/>
      <c r="AL263" s="1152"/>
      <c r="AM263" s="1152"/>
      <c r="AN263" s="1296"/>
      <c r="AO263" s="1296"/>
      <c r="AP263" s="1296"/>
      <c r="AQ263" s="1296"/>
      <c r="AR263" s="1296"/>
      <c r="AS263" s="1296"/>
      <c r="AT263" s="1296"/>
      <c r="AU263" s="1296"/>
      <c r="AV263" s="1296"/>
      <c r="AW263" s="1296"/>
      <c r="AX263" s="1296"/>
      <c r="AY263" s="1296"/>
      <c r="AZ263" s="1296"/>
      <c r="BA263" s="1296"/>
      <c r="BB263" s="1296"/>
      <c r="BC263" s="1152"/>
      <c r="BD263" s="1152"/>
      <c r="BE263" s="1152"/>
      <c r="BF263" s="1152"/>
      <c r="BG263" s="1152"/>
      <c r="BH263" s="1152"/>
      <c r="BI263" s="1152"/>
      <c r="BJ263" s="1152"/>
      <c r="BK263" s="1296"/>
      <c r="BL263" s="1296"/>
      <c r="BM263" s="1296"/>
      <c r="BN263" s="1152"/>
      <c r="BO263" s="1152"/>
      <c r="BP263" s="1152"/>
      <c r="BQ263" s="1152"/>
      <c r="BR263" s="1152"/>
      <c r="BS263" s="1152"/>
      <c r="BT263" s="1152"/>
      <c r="BU263" s="1152"/>
      <c r="BV263" s="1152"/>
      <c r="BW263" s="1152"/>
    </row>
    <row r="264" spans="1:75" ht="13.5" customHeight="1">
      <c r="A264" s="1092"/>
      <c r="B264" s="19" t="s">
        <v>56</v>
      </c>
      <c r="C264" s="1102"/>
      <c r="D264" s="1094"/>
      <c r="E264" s="1103"/>
      <c r="F264" s="1094"/>
      <c r="G264" s="1103"/>
      <c r="H264" s="1094"/>
      <c r="I264" s="1103"/>
      <c r="J264" s="1094"/>
      <c r="K264" s="1093"/>
      <c r="L264" s="1093"/>
      <c r="M264" s="1102"/>
      <c r="N264" s="1094"/>
      <c r="O264" s="1093"/>
      <c r="P264" s="1094"/>
      <c r="Q264" s="1093"/>
      <c r="R264" s="1094"/>
      <c r="S264" s="1093"/>
      <c r="T264" s="1094"/>
      <c r="U264" s="518" t="s">
        <v>732</v>
      </c>
      <c r="Y264" s="796"/>
      <c r="Z264" s="1092"/>
      <c r="AA264" s="1153"/>
      <c r="AB264" s="1153"/>
      <c r="AC264" s="1153"/>
      <c r="AD264" s="1153"/>
      <c r="AE264" s="1153"/>
      <c r="AF264" s="1153"/>
      <c r="AG264" s="1153"/>
      <c r="AH264" s="1153"/>
      <c r="AI264" s="1153"/>
      <c r="AJ264" s="1153"/>
      <c r="AK264" s="1153"/>
      <c r="AL264" s="1153"/>
      <c r="AM264" s="1153"/>
      <c r="AN264" s="1296"/>
      <c r="AO264" s="1296"/>
      <c r="AP264" s="1296"/>
      <c r="AQ264" s="1296"/>
      <c r="AR264" s="1296"/>
      <c r="AS264" s="1296"/>
      <c r="AT264" s="1296"/>
      <c r="AU264" s="1296"/>
      <c r="AV264" s="1296"/>
      <c r="AW264" s="1296"/>
      <c r="AX264" s="1296"/>
      <c r="AY264" s="1296"/>
      <c r="AZ264" s="1296"/>
      <c r="BA264" s="1296"/>
      <c r="BB264" s="1296"/>
      <c r="BC264" s="1153"/>
      <c r="BD264" s="1153"/>
      <c r="BE264" s="1153"/>
      <c r="BF264" s="1153"/>
      <c r="BG264" s="1153"/>
      <c r="BH264" s="1153"/>
      <c r="BI264" s="1153"/>
      <c r="BJ264" s="1153"/>
      <c r="BK264" s="1296"/>
      <c r="BL264" s="1296"/>
      <c r="BM264" s="1296"/>
      <c r="BN264" s="1153"/>
      <c r="BO264" s="1153"/>
      <c r="BP264" s="1153"/>
      <c r="BQ264" s="1153"/>
      <c r="BR264" s="1153"/>
      <c r="BS264" s="1153"/>
      <c r="BT264" s="1153"/>
      <c r="BU264" s="1153"/>
      <c r="BV264" s="1153"/>
      <c r="BW264" s="1153"/>
    </row>
    <row r="265" spans="1:75" ht="13.5" customHeight="1">
      <c r="A265" s="1091" t="s">
        <v>64</v>
      </c>
      <c r="B265" s="15" t="s">
        <v>50</v>
      </c>
      <c r="C265" s="1089" t="str">
        <f>VLOOKUP($C252,'2025年度(1年前期)'!$B$5:$N$208,COLUMN('2025年度(1年前期)'!$G$5),0)&amp;""</f>
        <v>生活援助論Ⅰ(ABCD)</v>
      </c>
      <c r="D265" s="1072"/>
      <c r="E265" s="1090" t="str">
        <f>VLOOKUP($C252,'2025年度(2年前期)'!$B$5:$N$208,COLUMN('2025年度(2年前期)'!$G$5),0)&amp;""</f>
        <v>成人看護援助論Ⅰ</v>
      </c>
      <c r="F265" s="1072"/>
      <c r="G265" s="1090" t="str">
        <f>VLOOKUP($C252,'2025年度(3年前期)'!$B$5:$N$208,COLUMN('2025年度(3年前期)'!$G$5),0)&amp;""</f>
        <v>看護と安全</v>
      </c>
      <c r="H265" s="1072"/>
      <c r="I265" s="1090" t="str">
        <f>VLOOKUP($C252,'2025年度(4年前期)'!$B$5:$N$208,COLUMN('2025年度(4年前期)'!$G$5),0)&amp;""</f>
        <v>政策医療看護学実習</v>
      </c>
      <c r="J265" s="1072"/>
      <c r="K265" s="1071" t="str">
        <f>VLOOKUP($C252,'2025年度(助産前期)'!$B$5:$N$208,COLUMN('2025年度(助産前期)'!$G$5),0)&amp;""</f>
        <v>助産学臨床講義</v>
      </c>
      <c r="L265" s="1071"/>
      <c r="M265" s="1089" t="str">
        <f>VLOOKUP($C252,'2025年度(M1前期)'!$B$5:$N$208,COLUMN('2025年度(M1前期)'!$G$5),0)&amp;""</f>
        <v>国際看護学特論Ａ－Ⅱ
がん看護学特論Ａ－Ⅱ</v>
      </c>
      <c r="N265" s="1072"/>
      <c r="O265" s="1071" t="str">
        <f>VLOOKUP($C252,'2025年度(M2前期)'!$B$5:$N$208,COLUMN('2025年度(M2前期)'!$G$5),0)&amp;""</f>
        <v>特別研究</v>
      </c>
      <c r="P265" s="1072"/>
      <c r="Q265" s="1071" t="str">
        <f>VLOOKUP($C252,'2025年度(D1前期)'!$B$5:$N$208,COLUMN('2025年度(D1前期)'!$G$5),0)&amp;""</f>
        <v>看護情報・管理学特論Ｂ</v>
      </c>
      <c r="R265" s="1072"/>
      <c r="S265" s="1071" t="str">
        <f>VLOOKUP($C252,'2025年度(D23前期)'!$B$5:$N$208,COLUMN('2025年度(D23前期)'!$G$5),0)&amp;""</f>
        <v>特別研究</v>
      </c>
      <c r="T265" s="1072"/>
      <c r="U265" s="702" t="s">
        <v>197</v>
      </c>
      <c r="V265" s="778" t="s">
        <v>197</v>
      </c>
      <c r="Z265" s="1091" t="str">
        <f>A265</f>
        <v>３時限（13：30～15：00）</v>
      </c>
      <c r="AA265" s="1151" t="s">
        <v>95</v>
      </c>
      <c r="AB265" s="1151"/>
      <c r="AC265" s="1151"/>
      <c r="AD265" s="1151"/>
      <c r="AE265" s="1151" t="s">
        <v>655</v>
      </c>
      <c r="AF265" s="1151"/>
      <c r="AG265" s="1151" t="s">
        <v>254</v>
      </c>
      <c r="AH265" s="1151" t="s">
        <v>254</v>
      </c>
      <c r="AI265" s="1151"/>
      <c r="AJ265" s="1151"/>
      <c r="AK265" s="1151"/>
      <c r="AL265" s="1151" t="s">
        <v>254</v>
      </c>
      <c r="AM265" s="1151"/>
      <c r="AN265" s="1296"/>
      <c r="AO265" s="1296"/>
      <c r="AP265" s="1296"/>
      <c r="AQ265" s="1296"/>
      <c r="AR265" s="1296"/>
      <c r="AS265" s="1296"/>
      <c r="AT265" s="1296"/>
      <c r="AU265" s="1296"/>
      <c r="AV265" s="1296"/>
      <c r="AW265" s="1296" t="s">
        <v>688</v>
      </c>
      <c r="AX265" s="1296"/>
      <c r="AY265" s="1296"/>
      <c r="AZ265" s="1296"/>
      <c r="BA265" s="1296"/>
      <c r="BB265" s="1296"/>
      <c r="BC265" s="1151"/>
      <c r="BD265" s="1151"/>
      <c r="BE265" s="1151"/>
      <c r="BF265" s="1151"/>
      <c r="BG265" s="1151"/>
      <c r="BH265" s="1151"/>
      <c r="BI265" s="1151"/>
      <c r="BJ265" s="1151" t="s">
        <v>192</v>
      </c>
      <c r="BK265" s="1296"/>
      <c r="BL265" s="1296"/>
      <c r="BM265" s="1296" t="s">
        <v>80</v>
      </c>
      <c r="BN265" s="1151"/>
      <c r="BO265" s="1151"/>
      <c r="BP265" s="1151"/>
      <c r="BQ265" s="1151"/>
      <c r="BR265" s="1151"/>
      <c r="BS265" s="1151"/>
      <c r="BT265" s="1151"/>
      <c r="BU265" s="1151"/>
      <c r="BV265" s="1151"/>
      <c r="BW265" s="1151"/>
    </row>
    <row r="266" spans="1:75" ht="13.5" customHeight="1">
      <c r="A266" s="1091"/>
      <c r="B266" s="15" t="s">
        <v>53</v>
      </c>
      <c r="C266" s="1101" t="str">
        <f>IFERROR(VLOOKUP(C265,科目・教員!$A$1:$B$357,2,0),"")</f>
        <v>森下　純子</v>
      </c>
      <c r="D266" s="1068"/>
      <c r="E266" s="1073" t="str">
        <f>IFERROR(VLOOKUP(E265,科目・教員!$A$1:$B$357,2,0),"")</f>
        <v>飯野　京子</v>
      </c>
      <c r="F266" s="1068"/>
      <c r="G266" s="1073" t="str">
        <f>IFERROR(VLOOKUP(G265,科目・教員!$A$1:$B$357,2,0),"")</f>
        <v>小澤　三枝子</v>
      </c>
      <c r="H266" s="1068"/>
      <c r="I266" s="1073" t="str">
        <f>IFERROR(VLOOKUP(I265,科目・教員!$A$1:$B$357,2,0),"")</f>
        <v>各担当教員</v>
      </c>
      <c r="J266" s="1068"/>
      <c r="K266" s="1074" t="str">
        <f>IFERROR(VLOOKUP(K265,科目・教員!$A$1:$B$357,2,0),"")</f>
        <v/>
      </c>
      <c r="L266" s="1074"/>
      <c r="M266" s="1101" t="str">
        <f>IFERROR(VLOOKUP(M265,科目・教員!$A$1:$B$357,2,0),"")</f>
        <v/>
      </c>
      <c r="N266" s="1068"/>
      <c r="O266" s="1074" t="str">
        <f>IFERROR(VLOOKUP(O265,科目・教員!$A$1:$B$357,2,0),"")</f>
        <v/>
      </c>
      <c r="P266" s="1068"/>
      <c r="Q266" s="1074" t="str">
        <f>IFERROR(VLOOKUP(Q265,科目・教員!$A$1:$B$357,2,0),"")</f>
        <v/>
      </c>
      <c r="R266" s="1068"/>
      <c r="S266" s="1074" t="str">
        <f>IFERROR(VLOOKUP(S265,科目・教員!$A$1:$B$357,2,0),"")</f>
        <v/>
      </c>
      <c r="T266" s="1068"/>
      <c r="U266" s="702" t="s">
        <v>137</v>
      </c>
      <c r="V266" s="778" t="s">
        <v>81</v>
      </c>
      <c r="Z266" s="1091"/>
      <c r="AA266" s="1152"/>
      <c r="AB266" s="1152"/>
      <c r="AC266" s="1152"/>
      <c r="AD266" s="1152"/>
      <c r="AE266" s="1152"/>
      <c r="AF266" s="1152"/>
      <c r="AG266" s="1152"/>
      <c r="AH266" s="1152"/>
      <c r="AI266" s="1152"/>
      <c r="AJ266" s="1152"/>
      <c r="AK266" s="1152"/>
      <c r="AL266" s="1152"/>
      <c r="AM266" s="1152"/>
      <c r="AN266" s="1296"/>
      <c r="AO266" s="1296"/>
      <c r="AP266" s="1296"/>
      <c r="AQ266" s="1296"/>
      <c r="AR266" s="1296"/>
      <c r="AS266" s="1296"/>
      <c r="AT266" s="1296"/>
      <c r="AU266" s="1296"/>
      <c r="AV266" s="1296"/>
      <c r="AW266" s="1296"/>
      <c r="AX266" s="1296"/>
      <c r="AY266" s="1296"/>
      <c r="AZ266" s="1296"/>
      <c r="BA266" s="1296"/>
      <c r="BB266" s="1296"/>
      <c r="BC266" s="1152"/>
      <c r="BD266" s="1152"/>
      <c r="BE266" s="1152"/>
      <c r="BF266" s="1152"/>
      <c r="BG266" s="1152"/>
      <c r="BH266" s="1152"/>
      <c r="BI266" s="1152"/>
      <c r="BJ266" s="1152"/>
      <c r="BK266" s="1296"/>
      <c r="BL266" s="1296"/>
      <c r="BM266" s="1296"/>
      <c r="BN266" s="1152"/>
      <c r="BO266" s="1152"/>
      <c r="BP266" s="1152"/>
      <c r="BQ266" s="1152"/>
      <c r="BR266" s="1152"/>
      <c r="BS266" s="1152"/>
      <c r="BT266" s="1152"/>
      <c r="BU266" s="1152"/>
      <c r="BV266" s="1152"/>
      <c r="BW266" s="1152"/>
    </row>
    <row r="267" spans="1:75" ht="13.5" customHeight="1">
      <c r="A267" s="1091"/>
      <c r="B267" s="15" t="s">
        <v>59</v>
      </c>
      <c r="C267" s="1101" t="str">
        <f>VLOOKUP($C252,'2025年度(1年前期)'!$B$5:$N$208,COLUMN('2025年度(1年前期)'!$G$5)+1,0)&amp;""</f>
        <v>201･202･基礎実</v>
      </c>
      <c r="D267" s="1068"/>
      <c r="E267" s="1073" t="str">
        <f>VLOOKUP($C252,'2025年度(2年前期)'!$B$5:$N$208,COLUMN('2025年度(2年前期)'!$G$5)+1,0)&amp;""</f>
        <v>101</v>
      </c>
      <c r="F267" s="1068"/>
      <c r="G267" s="1073" t="str">
        <f>VLOOKUP($C252,'2025年度(3年前期)'!$B$5:$N$208,COLUMN('2025年度(3年前期)'!$G$5)+1,0)&amp;""</f>
        <v>301</v>
      </c>
      <c r="H267" s="1068"/>
      <c r="I267" s="1073" t="str">
        <f>VLOOKUP($C252,'2025年度(4年前期)'!$B$5:$N$208,COLUMN('2025年度(4年前期)'!$G$5)+1,0)&amp;""</f>
        <v/>
      </c>
      <c r="J267" s="1068"/>
      <c r="K267" s="1074" t="str">
        <f>VLOOKUP($C252,'2025年度(助産前期)'!$B$5:$N$208,COLUMN('2025年度(助産前期)'!$G$5)+1,0)&amp;""</f>
        <v/>
      </c>
      <c r="L267" s="1074"/>
      <c r="M267" s="1101" t="str">
        <f>VLOOKUP($C252,'2025年度(M1前期)'!$B$5:$N$208,COLUMN('2025年度(M1前期)'!$G$5)+1,0)&amp;""</f>
        <v>国際:別途指定
がん:別途指定</v>
      </c>
      <c r="N267" s="1068"/>
      <c r="O267" s="1074" t="str">
        <f>VLOOKUP($C252,'2025年度(M2前期)'!$B$5:$N$208,COLUMN('2025年度(M2前期)'!$G$5)+1,0)&amp;""</f>
        <v/>
      </c>
      <c r="P267" s="1068"/>
      <c r="Q267" s="1074" t="str">
        <f>VLOOKUP($C252,'2025年度(D1前期)'!$B$5:$N$208,COLUMN('2025年度(D1前期)'!$G$5)+1,0)&amp;""</f>
        <v>別途指定</v>
      </c>
      <c r="R267" s="1068"/>
      <c r="S267" s="1074" t="str">
        <f>VLOOKUP($C252,'2025年度(D23前期)'!$B$5:$N$208,COLUMN('2025年度(D23前期)'!$G$5)+1,0)&amp;""</f>
        <v/>
      </c>
      <c r="T267" s="1068"/>
      <c r="U267" s="702" t="s">
        <v>192</v>
      </c>
      <c r="V267" s="778" t="s">
        <v>80</v>
      </c>
      <c r="Z267" s="1091"/>
      <c r="AA267" s="1152"/>
      <c r="AB267" s="1152"/>
      <c r="AC267" s="1152"/>
      <c r="AD267" s="1152"/>
      <c r="AE267" s="1152"/>
      <c r="AF267" s="1152"/>
      <c r="AG267" s="1152"/>
      <c r="AH267" s="1152"/>
      <c r="AI267" s="1152"/>
      <c r="AJ267" s="1152"/>
      <c r="AK267" s="1152"/>
      <c r="AL267" s="1152"/>
      <c r="AM267" s="1152"/>
      <c r="AN267" s="1296"/>
      <c r="AO267" s="1296"/>
      <c r="AP267" s="1296"/>
      <c r="AQ267" s="1296"/>
      <c r="AR267" s="1296"/>
      <c r="AS267" s="1296"/>
      <c r="AT267" s="1296"/>
      <c r="AU267" s="1296"/>
      <c r="AV267" s="1296"/>
      <c r="AW267" s="1296"/>
      <c r="AX267" s="1296"/>
      <c r="AY267" s="1296"/>
      <c r="AZ267" s="1296"/>
      <c r="BA267" s="1296"/>
      <c r="BB267" s="1296"/>
      <c r="BC267" s="1152"/>
      <c r="BD267" s="1152"/>
      <c r="BE267" s="1152"/>
      <c r="BF267" s="1152"/>
      <c r="BG267" s="1152"/>
      <c r="BH267" s="1152"/>
      <c r="BI267" s="1152"/>
      <c r="BJ267" s="1152"/>
      <c r="BK267" s="1296"/>
      <c r="BL267" s="1296"/>
      <c r="BM267" s="1296"/>
      <c r="BN267" s="1152"/>
      <c r="BO267" s="1152"/>
      <c r="BP267" s="1152"/>
      <c r="BQ267" s="1152"/>
      <c r="BR267" s="1152"/>
      <c r="BS267" s="1152"/>
      <c r="BT267" s="1152"/>
      <c r="BU267" s="1152"/>
      <c r="BV267" s="1152"/>
      <c r="BW267" s="1152"/>
    </row>
    <row r="268" spans="1:75" ht="13.5" customHeight="1">
      <c r="A268" s="1100"/>
      <c r="B268" s="16" t="s">
        <v>56</v>
      </c>
      <c r="C268" s="1061"/>
      <c r="D268" s="1075"/>
      <c r="E268" s="1063"/>
      <c r="F268" s="1075"/>
      <c r="G268" s="1063"/>
      <c r="H268" s="1075"/>
      <c r="I268" s="1063"/>
      <c r="J268" s="1075"/>
      <c r="K268" s="1064"/>
      <c r="L268" s="1064"/>
      <c r="M268" s="1061"/>
      <c r="N268" s="1075"/>
      <c r="O268" s="1064"/>
      <c r="P268" s="1075"/>
      <c r="Q268" s="1064"/>
      <c r="R268" s="1075"/>
      <c r="S268" s="1064"/>
      <c r="T268" s="1075"/>
      <c r="U268" s="702" t="s">
        <v>110</v>
      </c>
      <c r="V268" s="778" t="s">
        <v>624</v>
      </c>
      <c r="Z268" s="1092"/>
      <c r="AA268" s="1153"/>
      <c r="AB268" s="1153"/>
      <c r="AC268" s="1153"/>
      <c r="AD268" s="1153"/>
      <c r="AE268" s="1153"/>
      <c r="AF268" s="1153"/>
      <c r="AG268" s="1153"/>
      <c r="AH268" s="1153"/>
      <c r="AI268" s="1153"/>
      <c r="AJ268" s="1153"/>
      <c r="AK268" s="1153"/>
      <c r="AL268" s="1153"/>
      <c r="AM268" s="1153"/>
      <c r="AN268" s="1296"/>
      <c r="AO268" s="1296"/>
      <c r="AP268" s="1296"/>
      <c r="AQ268" s="1296"/>
      <c r="AR268" s="1296"/>
      <c r="AS268" s="1296"/>
      <c r="AT268" s="1296"/>
      <c r="AU268" s="1296"/>
      <c r="AV268" s="1296"/>
      <c r="AW268" s="1296"/>
      <c r="AX268" s="1296"/>
      <c r="AY268" s="1296"/>
      <c r="AZ268" s="1296"/>
      <c r="BA268" s="1296"/>
      <c r="BB268" s="1296"/>
      <c r="BC268" s="1153"/>
      <c r="BD268" s="1153"/>
      <c r="BE268" s="1153"/>
      <c r="BF268" s="1153"/>
      <c r="BG268" s="1153"/>
      <c r="BH268" s="1153"/>
      <c r="BI268" s="1153"/>
      <c r="BJ268" s="1153"/>
      <c r="BK268" s="1296"/>
      <c r="BL268" s="1296"/>
      <c r="BM268" s="1296"/>
      <c r="BN268" s="1153"/>
      <c r="BO268" s="1153"/>
      <c r="BP268" s="1153"/>
      <c r="BQ268" s="1153"/>
      <c r="BR268" s="1153"/>
      <c r="BS268" s="1153"/>
      <c r="BT268" s="1153"/>
      <c r="BU268" s="1153"/>
      <c r="BV268" s="1153"/>
      <c r="BW268" s="1153"/>
    </row>
    <row r="269" spans="1:75" ht="13.5" customHeight="1">
      <c r="A269" s="1091" t="s">
        <v>67</v>
      </c>
      <c r="B269" s="15" t="s">
        <v>50</v>
      </c>
      <c r="C269" s="1154" t="str">
        <f>VLOOKUP($C252,'2025年度(1年前期)'!$B$5:$N$208,COLUMN('2025年度(1年前期)'!$I$5),0)&amp;""</f>
        <v>生活援助論Ⅰ(ABCD)</v>
      </c>
      <c r="D269" s="1155"/>
      <c r="E269" s="1090" t="str">
        <f>VLOOKUP($C252,'2025年度(2年前期)'!$B$5:$N$208,COLUMN('2025年度(2年前期)'!$I$5),0)&amp;""</f>
        <v/>
      </c>
      <c r="F269" s="1072"/>
      <c r="G269" s="1090" t="str">
        <f>VLOOKUP($C252,'2025年度(3年前期)'!$B$5:$N$208,COLUMN('2025年度(3年前期)'!$I$5),0)&amp;""</f>
        <v>看護と安全</v>
      </c>
      <c r="H269" s="1072"/>
      <c r="I269" s="1090" t="str">
        <f>VLOOKUP($C252,'2025年度(4年前期)'!$B$5:$N$208,COLUMN('2025年度(4年前期)'!$I$5),0)&amp;""</f>
        <v>政策医療看護学実習</v>
      </c>
      <c r="J269" s="1072"/>
      <c r="K269" s="1071" t="str">
        <f>VLOOKUP($C252,'2025年度(助産前期)'!$B$5:$N$208,COLUMN('2025年度(助産前期)'!$I$5),0)&amp;""</f>
        <v>助産学臨床講義</v>
      </c>
      <c r="L269" s="1071"/>
      <c r="M269" s="1089" t="str">
        <f>VLOOKUP($C252,'2025年度(M1前期)'!$B$5:$N$208,COLUMN('2025年度(M1前期)'!$I$5),0)&amp;""</f>
        <v>国際看護学特論Ａ－Ⅱ
がん看護学特論Ａ－Ⅱ</v>
      </c>
      <c r="N269" s="1072"/>
      <c r="O269" s="1071" t="str">
        <f>VLOOKUP($C252,'2025年度(M2前期)'!$B$5:$N$208,COLUMN('2025年度(M2前期)'!$I$5),0)&amp;""</f>
        <v>特別研究</v>
      </c>
      <c r="P269" s="1072"/>
      <c r="Q269" s="1071" t="str">
        <f>VLOOKUP($C252,'2025年度(D1前期)'!$B$5:$N$208,COLUMN('2025年度(D1前期)'!$I$5),0)&amp;""</f>
        <v>看護情報・管理学特論Ｂ</v>
      </c>
      <c r="R269" s="1072"/>
      <c r="S269" s="1071" t="str">
        <f>VLOOKUP($C252,'2025年度(D23前期)'!$B$5:$N$208,COLUMN('2025年度(D23前期)'!$I$5),0)&amp;""</f>
        <v>特別研究</v>
      </c>
      <c r="T269" s="1072"/>
      <c r="U269" s="983" t="s">
        <v>99</v>
      </c>
      <c r="Z269" s="1091" t="str">
        <f>A269</f>
        <v>４時限（15：10～16：40）</v>
      </c>
      <c r="AA269" s="1151"/>
      <c r="AB269" s="1151"/>
      <c r="AC269" s="1151"/>
      <c r="AD269" s="1151"/>
      <c r="AE269" s="1151" t="s">
        <v>655</v>
      </c>
      <c r="AF269" s="1151"/>
      <c r="AG269" s="1151" t="s">
        <v>254</v>
      </c>
      <c r="AH269" s="1151" t="s">
        <v>254</v>
      </c>
      <c r="AI269" s="1151"/>
      <c r="AJ269" s="1151"/>
      <c r="AK269" s="1151"/>
      <c r="AL269" s="1151" t="s">
        <v>254</v>
      </c>
      <c r="AM269" s="1151"/>
      <c r="AN269" s="1296"/>
      <c r="AO269" s="1296"/>
      <c r="AP269" s="1296"/>
      <c r="AQ269" s="1296"/>
      <c r="AR269" s="1296"/>
      <c r="AS269" s="1296"/>
      <c r="AT269" s="1296"/>
      <c r="AU269" s="1296"/>
      <c r="AV269" s="1296"/>
      <c r="AW269" s="1296" t="s">
        <v>688</v>
      </c>
      <c r="AX269" s="1296"/>
      <c r="AY269" s="1296"/>
      <c r="AZ269" s="1296"/>
      <c r="BA269" s="1296"/>
      <c r="BB269" s="1296"/>
      <c r="BC269" s="1151"/>
      <c r="BD269" s="1151"/>
      <c r="BE269" s="1151"/>
      <c r="BF269" s="1151"/>
      <c r="BG269" s="1151"/>
      <c r="BH269" s="1151"/>
      <c r="BI269" s="1151"/>
      <c r="BJ269" s="1151"/>
      <c r="BK269" s="1296"/>
      <c r="BL269" s="1296" t="s">
        <v>398</v>
      </c>
      <c r="BM269" s="1296"/>
      <c r="BN269" s="1151"/>
      <c r="BO269" s="1151"/>
      <c r="BP269" s="1151"/>
      <c r="BQ269" s="1151"/>
      <c r="BR269" s="1151"/>
      <c r="BS269" s="1151"/>
      <c r="BT269" s="1151"/>
      <c r="BU269" s="1151"/>
      <c r="BV269" s="1151"/>
      <c r="BW269" s="1151"/>
    </row>
    <row r="270" spans="1:75" ht="13.5" customHeight="1">
      <c r="A270" s="1091"/>
      <c r="B270" s="15" t="s">
        <v>53</v>
      </c>
      <c r="C270" s="1158" t="str">
        <f>IFERROR(VLOOKUP(C269,科目・教員!$A$1:$B$357,2,0),"")</f>
        <v>森下　純子</v>
      </c>
      <c r="D270" s="1159"/>
      <c r="E270" s="1073" t="str">
        <f>IFERROR(VLOOKUP(E269,科目・教員!$A$1:$B$357,2,0),"")</f>
        <v/>
      </c>
      <c r="F270" s="1068"/>
      <c r="G270" s="1073" t="str">
        <f>IFERROR(VLOOKUP(G269,科目・教員!$A$1:$B$357,2,0),"")</f>
        <v>小澤　三枝子</v>
      </c>
      <c r="H270" s="1068"/>
      <c r="I270" s="1073" t="str">
        <f>IFERROR(VLOOKUP(I269,科目・教員!$A$1:$B$357,2,0),"")</f>
        <v>各担当教員</v>
      </c>
      <c r="J270" s="1068"/>
      <c r="K270" s="1074" t="str">
        <f>IFERROR(VLOOKUP(K269,科目・教員!$A$1:$B$357,2,0),"")</f>
        <v/>
      </c>
      <c r="L270" s="1074"/>
      <c r="M270" s="1101" t="str">
        <f>IFERROR(VLOOKUP(M269,科目・教員!$A$1:$B$357,2,0),"")</f>
        <v/>
      </c>
      <c r="N270" s="1068"/>
      <c r="O270" s="1074" t="str">
        <f>IFERROR(VLOOKUP(O269,科目・教員!$A$1:$B$357,2,0),"")</f>
        <v/>
      </c>
      <c r="P270" s="1068"/>
      <c r="Q270" s="1074" t="str">
        <f>IFERROR(VLOOKUP(Q269,科目・教員!$A$1:$B$357,2,0),"")</f>
        <v/>
      </c>
      <c r="R270" s="1068"/>
      <c r="S270" s="1074" t="str">
        <f>IFERROR(VLOOKUP(S269,科目・教員!$A$1:$B$357,2,0),"")</f>
        <v/>
      </c>
      <c r="T270" s="1068"/>
      <c r="U270" s="983" t="s">
        <v>146</v>
      </c>
      <c r="Z270" s="1091"/>
      <c r="AA270" s="1152"/>
      <c r="AB270" s="1152"/>
      <c r="AC270" s="1152"/>
      <c r="AD270" s="1152"/>
      <c r="AE270" s="1152"/>
      <c r="AF270" s="1152"/>
      <c r="AG270" s="1152"/>
      <c r="AH270" s="1152"/>
      <c r="AI270" s="1152"/>
      <c r="AJ270" s="1152"/>
      <c r="AK270" s="1152"/>
      <c r="AL270" s="1152"/>
      <c r="AM270" s="1152"/>
      <c r="AN270" s="1296"/>
      <c r="AO270" s="1296"/>
      <c r="AP270" s="1296"/>
      <c r="AQ270" s="1296"/>
      <c r="AR270" s="1296"/>
      <c r="AS270" s="1296"/>
      <c r="AT270" s="1296"/>
      <c r="AU270" s="1296"/>
      <c r="AV270" s="1296"/>
      <c r="AW270" s="1296"/>
      <c r="AX270" s="1296"/>
      <c r="AY270" s="1296"/>
      <c r="AZ270" s="1296"/>
      <c r="BA270" s="1296"/>
      <c r="BB270" s="1296"/>
      <c r="BC270" s="1152"/>
      <c r="BD270" s="1152"/>
      <c r="BE270" s="1152"/>
      <c r="BF270" s="1152"/>
      <c r="BG270" s="1152"/>
      <c r="BH270" s="1152"/>
      <c r="BI270" s="1152"/>
      <c r="BJ270" s="1152"/>
      <c r="BK270" s="1296"/>
      <c r="BL270" s="1296"/>
      <c r="BM270" s="1296"/>
      <c r="BN270" s="1152"/>
      <c r="BO270" s="1152"/>
      <c r="BP270" s="1152"/>
      <c r="BQ270" s="1152"/>
      <c r="BR270" s="1152"/>
      <c r="BS270" s="1152"/>
      <c r="BT270" s="1152"/>
      <c r="BU270" s="1152"/>
      <c r="BV270" s="1152"/>
      <c r="BW270" s="1152"/>
    </row>
    <row r="271" spans="1:75" ht="13.5" customHeight="1">
      <c r="A271" s="1091"/>
      <c r="B271" s="15" t="s">
        <v>59</v>
      </c>
      <c r="C271" s="1158" t="str">
        <f>VLOOKUP($C252,'2025年度(1年前期)'!$B$5:$N$208,COLUMN('2025年度(1年前期)'!$I$5)+1,0)&amp;""</f>
        <v>201･202･基礎実</v>
      </c>
      <c r="D271" s="1159"/>
      <c r="E271" s="1073" t="str">
        <f>VLOOKUP($C252,'2025年度(2年前期)'!$B$5:$N$208,COLUMN('2025年度(2年前期)'!$I$5)+1,0)&amp;""</f>
        <v/>
      </c>
      <c r="F271" s="1068"/>
      <c r="G271" s="1073" t="str">
        <f>VLOOKUP($C252,'2025年度(3年前期)'!$B$5:$N$208,COLUMN('2025年度(3年前期)'!$I$5)+1,0)&amp;""</f>
        <v>301</v>
      </c>
      <c r="H271" s="1068"/>
      <c r="I271" s="1073" t="str">
        <f>VLOOKUP($C252,'2025年度(4年前期)'!$B$5:$N$208,COLUMN('2025年度(4年前期)'!$I$5)+1,0)&amp;""</f>
        <v/>
      </c>
      <c r="J271" s="1068"/>
      <c r="K271" s="1074" t="str">
        <f>VLOOKUP($C252,'2025年度(助産前期)'!$B$5:$N$208,COLUMN('2025年度(助産前期)'!$I$5)+1,0)&amp;""</f>
        <v/>
      </c>
      <c r="L271" s="1074"/>
      <c r="M271" s="1101" t="str">
        <f>VLOOKUP($C252,'2025年度(M1前期)'!$B$5:$N$208,COLUMN('2025年度(M1前期)'!$I$5)+1,0)&amp;""</f>
        <v>国際:別途指定
がん:別途指定</v>
      </c>
      <c r="N271" s="1068"/>
      <c r="O271" s="1074" t="str">
        <f>VLOOKUP($C252,'2025年度(M2前期)'!$B$5:$N$208,COLUMN('2025年度(M2前期)'!$I$5)+1,0)&amp;""</f>
        <v/>
      </c>
      <c r="P271" s="1068"/>
      <c r="Q271" s="1074" t="str">
        <f>VLOOKUP($C252,'2025年度(D1前期)'!$B$5:$N$208,COLUMN('2025年度(D1前期)'!$I$5)+1,0)&amp;""</f>
        <v>別途指定</v>
      </c>
      <c r="R271" s="1068"/>
      <c r="S271" s="1074" t="str">
        <f>VLOOKUP($C252,'2025年度(D23前期)'!$B$5:$N$208,COLUMN('2025年度(D23前期)'!$I$5)+1,0)&amp;""</f>
        <v/>
      </c>
      <c r="T271" s="1068"/>
      <c r="U271" s="983" t="s">
        <v>398</v>
      </c>
      <c r="Z271" s="1091"/>
      <c r="AA271" s="1152"/>
      <c r="AB271" s="1152"/>
      <c r="AC271" s="1152"/>
      <c r="AD271" s="1152"/>
      <c r="AE271" s="1152"/>
      <c r="AF271" s="1152"/>
      <c r="AG271" s="1152"/>
      <c r="AH271" s="1152"/>
      <c r="AI271" s="1152"/>
      <c r="AJ271" s="1152"/>
      <c r="AK271" s="1152"/>
      <c r="AL271" s="1152"/>
      <c r="AM271" s="1152"/>
      <c r="AN271" s="1296"/>
      <c r="AO271" s="1296"/>
      <c r="AP271" s="1296"/>
      <c r="AQ271" s="1296"/>
      <c r="AR271" s="1296"/>
      <c r="AS271" s="1296"/>
      <c r="AT271" s="1296"/>
      <c r="AU271" s="1296"/>
      <c r="AV271" s="1296"/>
      <c r="AW271" s="1296"/>
      <c r="AX271" s="1296"/>
      <c r="AY271" s="1296"/>
      <c r="AZ271" s="1296"/>
      <c r="BA271" s="1296"/>
      <c r="BB271" s="1296"/>
      <c r="BC271" s="1152"/>
      <c r="BD271" s="1152"/>
      <c r="BE271" s="1152"/>
      <c r="BF271" s="1152"/>
      <c r="BG271" s="1152"/>
      <c r="BH271" s="1152"/>
      <c r="BI271" s="1152"/>
      <c r="BJ271" s="1152"/>
      <c r="BK271" s="1296"/>
      <c r="BL271" s="1296"/>
      <c r="BM271" s="1296"/>
      <c r="BN271" s="1152"/>
      <c r="BO271" s="1152"/>
      <c r="BP271" s="1152"/>
      <c r="BQ271" s="1152"/>
      <c r="BR271" s="1152"/>
      <c r="BS271" s="1152"/>
      <c r="BT271" s="1152"/>
      <c r="BU271" s="1152"/>
      <c r="BV271" s="1152"/>
      <c r="BW271" s="1152"/>
    </row>
    <row r="272" spans="1:75" ht="13.5" customHeight="1">
      <c r="A272" s="1092"/>
      <c r="B272" s="16" t="s">
        <v>56</v>
      </c>
      <c r="C272" s="1149"/>
      <c r="D272" s="1117"/>
      <c r="E272" s="1063"/>
      <c r="F272" s="1075"/>
      <c r="G272" s="1063"/>
      <c r="H272" s="1075"/>
      <c r="I272" s="1063"/>
      <c r="J272" s="1075"/>
      <c r="K272" s="1064"/>
      <c r="L272" s="1064"/>
      <c r="M272" s="1061"/>
      <c r="N272" s="1075"/>
      <c r="O272" s="1064"/>
      <c r="P272" s="1075"/>
      <c r="Q272" s="1064"/>
      <c r="R272" s="1075"/>
      <c r="S272" s="1064"/>
      <c r="T272" s="1075"/>
      <c r="U272" s="983" t="s">
        <v>548</v>
      </c>
      <c r="Z272" s="1092"/>
      <c r="AA272" s="1153"/>
      <c r="AB272" s="1153"/>
      <c r="AC272" s="1153"/>
      <c r="AD272" s="1153"/>
      <c r="AE272" s="1153"/>
      <c r="AF272" s="1153"/>
      <c r="AG272" s="1153"/>
      <c r="AH272" s="1153"/>
      <c r="AI272" s="1153"/>
      <c r="AJ272" s="1153"/>
      <c r="AK272" s="1153"/>
      <c r="AL272" s="1153"/>
      <c r="AM272" s="1153"/>
      <c r="AN272" s="1296"/>
      <c r="AO272" s="1296"/>
      <c r="AP272" s="1296"/>
      <c r="AQ272" s="1296"/>
      <c r="AR272" s="1296"/>
      <c r="AS272" s="1296"/>
      <c r="AT272" s="1296"/>
      <c r="AU272" s="1296"/>
      <c r="AV272" s="1296"/>
      <c r="AW272" s="1296"/>
      <c r="AX272" s="1296"/>
      <c r="AY272" s="1296"/>
      <c r="AZ272" s="1296"/>
      <c r="BA272" s="1296"/>
      <c r="BB272" s="1296"/>
      <c r="BC272" s="1153"/>
      <c r="BD272" s="1153"/>
      <c r="BE272" s="1153"/>
      <c r="BF272" s="1153"/>
      <c r="BG272" s="1153"/>
      <c r="BH272" s="1153"/>
      <c r="BI272" s="1153"/>
      <c r="BJ272" s="1153"/>
      <c r="BK272" s="1296"/>
      <c r="BL272" s="1296"/>
      <c r="BM272" s="1296"/>
      <c r="BN272" s="1153"/>
      <c r="BO272" s="1153"/>
      <c r="BP272" s="1153"/>
      <c r="BQ272" s="1153"/>
      <c r="BR272" s="1153"/>
      <c r="BS272" s="1153"/>
      <c r="BT272" s="1153"/>
      <c r="BU272" s="1153"/>
      <c r="BV272" s="1153"/>
      <c r="BW272" s="1153"/>
    </row>
    <row r="273" spans="1:75" ht="13.5" customHeight="1">
      <c r="A273" s="1091" t="s">
        <v>68</v>
      </c>
      <c r="B273" s="15" t="s">
        <v>50</v>
      </c>
      <c r="C273" s="1089" t="str">
        <f>VLOOKUP($C252,'2025年度(1年前期)'!$B$5:$N$208,COLUMN('2025年度(1年前期)'!$K$5),0)&amp;""</f>
        <v/>
      </c>
      <c r="D273" s="1072"/>
      <c r="E273" s="1090" t="str">
        <f>VLOOKUP($C252,'2025年度(2年前期)'!$B$5:$N$208,COLUMN('2025年度(2年前期)'!$K$5),0)&amp;""</f>
        <v/>
      </c>
      <c r="F273" s="1072"/>
      <c r="G273" s="1090" t="str">
        <f>VLOOKUP($C252,'2025年度(3年前期)'!$B$5:$N$208,COLUMN('2025年度(3年前期)'!$K$5),0)&amp;""</f>
        <v/>
      </c>
      <c r="H273" s="1072"/>
      <c r="I273" s="1090" t="str">
        <f>VLOOKUP($C252,'2025年度(4年前期)'!$B$5:$N$208,COLUMN('2025年度(4年前期)'!$K$5),0)&amp;""</f>
        <v/>
      </c>
      <c r="J273" s="1072"/>
      <c r="K273" s="1071" t="str">
        <f>VLOOKUP($C252,'2025年度(助産前期)'!$B$5:$N$208,COLUMN('2025年度(助産前期)'!$K$5),0)&amp;""</f>
        <v/>
      </c>
      <c r="L273" s="1071"/>
      <c r="M273" s="1089" t="str">
        <f>VLOOKUP($C252,'2025年度(M1前期)'!$B$5:$N$208,COLUMN('2025年度(M1前期)'!$K$5),0)&amp;""</f>
        <v/>
      </c>
      <c r="N273" s="1072"/>
      <c r="O273" s="1071" t="str">
        <f>VLOOKUP($C252,'2025年度(M2前期)'!$B$5:$N$208,COLUMN('2025年度(M2前期)'!$K$5),0)&amp;""</f>
        <v/>
      </c>
      <c r="P273" s="1072"/>
      <c r="Q273" s="1071" t="str">
        <f>VLOOKUP($C252,'2025年度(D1前期)'!$B$5:$N$208,COLUMN('2025年度(D1前期)'!$K$5),0)&amp;""</f>
        <v/>
      </c>
      <c r="R273" s="1072"/>
      <c r="S273" s="1071" t="str">
        <f>VLOOKUP($C252,'2025年度(D23前期)'!$B$5:$N$208,COLUMN('2025年度(D23前期)'!$K$5),0)&amp;""</f>
        <v/>
      </c>
      <c r="T273" s="1072"/>
      <c r="U273" s="812" t="s">
        <v>79</v>
      </c>
      <c r="V273" s="778" t="s">
        <v>79</v>
      </c>
      <c r="Z273" s="1091" t="str">
        <f>A273</f>
        <v>５時限（16：50～18：20）</v>
      </c>
      <c r="AA273" s="1151"/>
      <c r="AB273" s="1151"/>
      <c r="AC273" s="1151"/>
      <c r="AD273" s="1151"/>
      <c r="AE273" s="1151"/>
      <c r="AF273" s="1151"/>
      <c r="AG273" s="1151"/>
      <c r="AH273" s="1151"/>
      <c r="AI273" s="1151"/>
      <c r="AJ273" s="1151"/>
      <c r="AK273" s="1151"/>
      <c r="AL273" s="1151"/>
      <c r="AM273" s="1151"/>
      <c r="AN273" s="1296"/>
      <c r="AO273" s="1151"/>
      <c r="AP273" s="1151"/>
      <c r="AQ273" s="1151"/>
      <c r="AR273" s="1151"/>
      <c r="AS273" s="1151"/>
      <c r="AT273" s="1151"/>
      <c r="AU273" s="1151"/>
      <c r="AV273" s="1151"/>
      <c r="AW273" s="1151"/>
      <c r="AX273" s="1151"/>
      <c r="AY273" s="1151"/>
      <c r="AZ273" s="1151"/>
      <c r="BA273" s="1183"/>
      <c r="BB273" s="1151"/>
      <c r="BC273" s="1151"/>
      <c r="BD273" s="1151"/>
      <c r="BE273" s="1151"/>
      <c r="BF273" s="1151"/>
      <c r="BG273" s="1151"/>
      <c r="BH273" s="1151"/>
      <c r="BI273" s="1183" t="s">
        <v>567</v>
      </c>
      <c r="BJ273" s="1151" t="s">
        <v>108</v>
      </c>
      <c r="BK273" s="1296"/>
      <c r="BL273" s="1296"/>
      <c r="BM273" s="1296"/>
      <c r="BN273" s="1151"/>
      <c r="BO273" s="1151"/>
      <c r="BP273" s="1151"/>
      <c r="BQ273" s="1151"/>
      <c r="BR273" s="1151"/>
      <c r="BS273" s="1151"/>
      <c r="BT273" s="1151"/>
      <c r="BU273" s="1151"/>
      <c r="BV273" s="1151"/>
      <c r="BW273" s="1151"/>
    </row>
    <row r="274" spans="1:75" ht="13.5" customHeight="1">
      <c r="A274" s="1091"/>
      <c r="B274" s="15" t="s">
        <v>53</v>
      </c>
      <c r="C274" s="1101" t="str">
        <f>IFERROR(VLOOKUP(C273,科目・教員!$A$1:$B$357,2,0),"")</f>
        <v/>
      </c>
      <c r="D274" s="1068"/>
      <c r="E274" s="1073" t="str">
        <f>IFERROR(VLOOKUP(E273,科目・教員!$A$1:$B$357,2,0),"")</f>
        <v/>
      </c>
      <c r="F274" s="1068"/>
      <c r="G274" s="1073" t="str">
        <f>IFERROR(VLOOKUP(G273,科目・教員!$A$1:$B$357,2,0),"")</f>
        <v/>
      </c>
      <c r="H274" s="1068"/>
      <c r="I274" s="1073" t="str">
        <f>IFERROR(VLOOKUP(I273,科目・教員!$A$1:$B$357,2,0),"")</f>
        <v/>
      </c>
      <c r="J274" s="1068"/>
      <c r="K274" s="1074" t="str">
        <f>IFERROR(VLOOKUP(K273,科目・教員!$A$1:$B$357,2,0),"")</f>
        <v/>
      </c>
      <c r="L274" s="1074"/>
      <c r="M274" s="1101" t="str">
        <f>IFERROR(VLOOKUP(M273,科目・教員!$A$1:$B$357,2,0),"")</f>
        <v/>
      </c>
      <c r="N274" s="1068"/>
      <c r="O274" s="1074" t="str">
        <f>IFERROR(VLOOKUP(O273,科目・教員!$A$1:$B$357,2,0),"")</f>
        <v/>
      </c>
      <c r="P274" s="1068"/>
      <c r="Q274" s="1074" t="str">
        <f>IFERROR(VLOOKUP(Q273,科目・教員!$A$1:$B$357,2,0),"")</f>
        <v/>
      </c>
      <c r="R274" s="1068"/>
      <c r="S274" s="1074" t="str">
        <f>IFERROR(VLOOKUP(S273,科目・教員!$A$1:$B$357,2,0),"")</f>
        <v/>
      </c>
      <c r="T274" s="1068"/>
      <c r="U274" s="812" t="s">
        <v>213</v>
      </c>
      <c r="V274" s="778" t="s">
        <v>186</v>
      </c>
      <c r="Z274" s="1091"/>
      <c r="AA274" s="1152"/>
      <c r="AB274" s="1152"/>
      <c r="AC274" s="1152"/>
      <c r="AD274" s="1152"/>
      <c r="AE274" s="1152"/>
      <c r="AF274" s="1152"/>
      <c r="AG274" s="1152"/>
      <c r="AH274" s="1152"/>
      <c r="AI274" s="1152"/>
      <c r="AJ274" s="1152"/>
      <c r="AK274" s="1152"/>
      <c r="AL274" s="1152"/>
      <c r="AM274" s="1152"/>
      <c r="AN274" s="1296"/>
      <c r="AO274" s="1152"/>
      <c r="AP274" s="1152"/>
      <c r="AQ274" s="1152"/>
      <c r="AR274" s="1152"/>
      <c r="AS274" s="1152"/>
      <c r="AT274" s="1152"/>
      <c r="AU274" s="1152"/>
      <c r="AV274" s="1152"/>
      <c r="AW274" s="1152"/>
      <c r="AX274" s="1152"/>
      <c r="AY274" s="1152"/>
      <c r="AZ274" s="1152"/>
      <c r="BA274" s="1184"/>
      <c r="BB274" s="1152"/>
      <c r="BC274" s="1152"/>
      <c r="BD274" s="1152"/>
      <c r="BE274" s="1152"/>
      <c r="BF274" s="1152"/>
      <c r="BG274" s="1152"/>
      <c r="BH274" s="1152"/>
      <c r="BI274" s="1184"/>
      <c r="BJ274" s="1152"/>
      <c r="BK274" s="1296"/>
      <c r="BL274" s="1296"/>
      <c r="BM274" s="1296"/>
      <c r="BN274" s="1152"/>
      <c r="BO274" s="1152"/>
      <c r="BP274" s="1152"/>
      <c r="BQ274" s="1152"/>
      <c r="BR274" s="1152"/>
      <c r="BS274" s="1152"/>
      <c r="BT274" s="1152"/>
      <c r="BU274" s="1152"/>
      <c r="BV274" s="1152"/>
      <c r="BW274" s="1152"/>
    </row>
    <row r="275" spans="1:75" ht="13.5" customHeight="1">
      <c r="A275" s="1091"/>
      <c r="B275" s="15" t="s">
        <v>59</v>
      </c>
      <c r="C275" s="1101" t="str">
        <f>VLOOKUP($C252,'2025年度(1年前期)'!$B$5:$N$208,COLUMN('2025年度(1年前期)'!$K$5)+1,0)&amp;""</f>
        <v/>
      </c>
      <c r="D275" s="1068"/>
      <c r="E275" s="1073" t="str">
        <f>VLOOKUP($C252,'2025年度(2年前期)'!$B$5:$N$208,COLUMN('2025年度(2年前期)'!$K$5)+1,0)&amp;""</f>
        <v/>
      </c>
      <c r="F275" s="1068"/>
      <c r="G275" s="1073" t="str">
        <f>VLOOKUP($C252,'2025年度(3年前期)'!$B$5:$N$208,COLUMN('2025年度(3年前期)'!$K$5)+1,0)&amp;""</f>
        <v/>
      </c>
      <c r="H275" s="1068"/>
      <c r="I275" s="1073" t="str">
        <f>VLOOKUP($C252,'2025年度(4年前期)'!$B$5:$N$208,COLUMN('2025年度(4年前期)'!$K$5)+1,0)&amp;""</f>
        <v/>
      </c>
      <c r="J275" s="1068"/>
      <c r="K275" s="1074" t="str">
        <f>VLOOKUP($C252,'2025年度(助産前期)'!$B$5:$N$208,COLUMN('2025年度(助産前期)'!$K$5)+1,0)&amp;""</f>
        <v/>
      </c>
      <c r="L275" s="1074"/>
      <c r="M275" s="1101" t="str">
        <f>VLOOKUP($C252,'2025年度(M1前期)'!$B$5:$N$208,COLUMN('2025年度(M1前期)'!$K$5)+1,0)&amp;""</f>
        <v/>
      </c>
      <c r="N275" s="1068"/>
      <c r="O275" s="1074" t="str">
        <f>VLOOKUP($C252,'2025年度(M2前期)'!$B$5:$N$208,COLUMN('2025年度(M2前期)'!$K$5)+1,0)&amp;""</f>
        <v/>
      </c>
      <c r="P275" s="1068"/>
      <c r="Q275" s="1074" t="str">
        <f>VLOOKUP($C252,'2025年度(D1前期)'!$B$5:$N$208,COLUMN('2025年度(D1前期)'!$K$5)+1,0)&amp;""</f>
        <v/>
      </c>
      <c r="R275" s="1068"/>
      <c r="S275" s="1074" t="str">
        <f>VLOOKUP($C252,'2025年度(D23前期)'!$B$5:$N$208,COLUMN('2025年度(D23前期)'!$K$5)+1,0)&amp;""</f>
        <v/>
      </c>
      <c r="T275" s="1068"/>
      <c r="U275" s="812" t="s">
        <v>82</v>
      </c>
      <c r="V275" s="778" t="s">
        <v>108</v>
      </c>
      <c r="Z275" s="1091"/>
      <c r="AA275" s="1152"/>
      <c r="AB275" s="1152"/>
      <c r="AC275" s="1152"/>
      <c r="AD275" s="1152"/>
      <c r="AE275" s="1152"/>
      <c r="AF275" s="1152"/>
      <c r="AG275" s="1152"/>
      <c r="AH275" s="1152"/>
      <c r="AI275" s="1152"/>
      <c r="AJ275" s="1152"/>
      <c r="AK275" s="1152"/>
      <c r="AL275" s="1152"/>
      <c r="AM275" s="1152"/>
      <c r="AN275" s="1296"/>
      <c r="AO275" s="1152"/>
      <c r="AP275" s="1152"/>
      <c r="AQ275" s="1152"/>
      <c r="AR275" s="1152"/>
      <c r="AS275" s="1152"/>
      <c r="AT275" s="1152"/>
      <c r="AU275" s="1152"/>
      <c r="AV275" s="1152"/>
      <c r="AW275" s="1152"/>
      <c r="AX275" s="1152"/>
      <c r="AY275" s="1152"/>
      <c r="AZ275" s="1152"/>
      <c r="BA275" s="1184"/>
      <c r="BB275" s="1152"/>
      <c r="BC275" s="1152"/>
      <c r="BD275" s="1152"/>
      <c r="BE275" s="1152"/>
      <c r="BF275" s="1152"/>
      <c r="BG275" s="1152"/>
      <c r="BH275" s="1152"/>
      <c r="BI275" s="1184"/>
      <c r="BJ275" s="1152"/>
      <c r="BK275" s="1296"/>
      <c r="BL275" s="1296"/>
      <c r="BM275" s="1296"/>
      <c r="BN275" s="1152"/>
      <c r="BO275" s="1152"/>
      <c r="BP275" s="1152"/>
      <c r="BQ275" s="1152"/>
      <c r="BR275" s="1152"/>
      <c r="BS275" s="1152"/>
      <c r="BT275" s="1152"/>
      <c r="BU275" s="1152"/>
      <c r="BV275" s="1152"/>
      <c r="BW275" s="1152"/>
    </row>
    <row r="276" spans="1:75" ht="13.5" customHeight="1">
      <c r="A276" s="1092"/>
      <c r="B276" s="16" t="s">
        <v>56</v>
      </c>
      <c r="C276" s="1135"/>
      <c r="D276" s="1136"/>
      <c r="E276" s="1116"/>
      <c r="F276" s="1117"/>
      <c r="G276" s="1063"/>
      <c r="H276" s="1075"/>
      <c r="I276" s="1063"/>
      <c r="J276" s="1075"/>
      <c r="K276" s="1064"/>
      <c r="L276" s="1064"/>
      <c r="M276" s="1061"/>
      <c r="N276" s="1075"/>
      <c r="O276" s="1064"/>
      <c r="P276" s="1075"/>
      <c r="Q276" s="1064"/>
      <c r="R276" s="1075"/>
      <c r="S276" s="1064"/>
      <c r="T276" s="1075"/>
      <c r="U276" s="813" t="s">
        <v>145</v>
      </c>
      <c r="V276" s="779" t="s">
        <v>110</v>
      </c>
      <c r="W276" s="20"/>
      <c r="X276" s="20"/>
      <c r="Y276" s="20"/>
      <c r="Z276" s="1092"/>
      <c r="AA276" s="1153"/>
      <c r="AB276" s="1153"/>
      <c r="AC276" s="1153"/>
      <c r="AD276" s="1153"/>
      <c r="AE276" s="1153"/>
      <c r="AF276" s="1153"/>
      <c r="AG276" s="1153"/>
      <c r="AH276" s="1153"/>
      <c r="AI276" s="1153"/>
      <c r="AJ276" s="1153"/>
      <c r="AK276" s="1153"/>
      <c r="AL276" s="1153"/>
      <c r="AM276" s="1153"/>
      <c r="AN276" s="1296"/>
      <c r="AO276" s="1153"/>
      <c r="AP276" s="1153"/>
      <c r="AQ276" s="1153"/>
      <c r="AR276" s="1153"/>
      <c r="AS276" s="1153"/>
      <c r="AT276" s="1153"/>
      <c r="AU276" s="1153"/>
      <c r="AV276" s="1153"/>
      <c r="AW276" s="1153"/>
      <c r="AX276" s="1153"/>
      <c r="AY276" s="1153"/>
      <c r="AZ276" s="1153"/>
      <c r="BA276" s="1185"/>
      <c r="BB276" s="1153"/>
      <c r="BC276" s="1153"/>
      <c r="BD276" s="1153"/>
      <c r="BE276" s="1153"/>
      <c r="BF276" s="1153"/>
      <c r="BG276" s="1153"/>
      <c r="BH276" s="1153"/>
      <c r="BI276" s="1185"/>
      <c r="BJ276" s="1153"/>
      <c r="BK276" s="1296"/>
      <c r="BL276" s="1296"/>
      <c r="BM276" s="1296"/>
      <c r="BN276" s="1153"/>
      <c r="BO276" s="1153"/>
      <c r="BP276" s="1153"/>
      <c r="BQ276" s="1153"/>
      <c r="BR276" s="1153"/>
      <c r="BS276" s="1153"/>
      <c r="BT276" s="1153"/>
      <c r="BU276" s="1153"/>
      <c r="BV276" s="1153"/>
      <c r="BW276" s="1153"/>
    </row>
    <row r="277" spans="1:75" ht="20.25">
      <c r="A277" s="29"/>
      <c r="B277" s="30"/>
      <c r="C277" s="1113">
        <f>C252+1</f>
        <v>45850</v>
      </c>
      <c r="D277" s="1113"/>
      <c r="E277" s="1113"/>
      <c r="F277" s="1113"/>
      <c r="G277" s="1113"/>
      <c r="H277" s="1113"/>
      <c r="I277" s="1113"/>
      <c r="J277" s="1113"/>
      <c r="K277" s="1113"/>
      <c r="L277" s="1113"/>
      <c r="M277" s="1113"/>
      <c r="N277" s="1113"/>
      <c r="O277" s="1113"/>
      <c r="P277" s="1113"/>
      <c r="Q277" s="1113"/>
      <c r="R277" s="1113"/>
      <c r="S277" s="1113"/>
      <c r="T277" s="1113"/>
      <c r="U277" s="1052">
        <f>C277</f>
        <v>45850</v>
      </c>
      <c r="V277" s="1053"/>
      <c r="W277" s="1053"/>
      <c r="X277" s="1053"/>
      <c r="Y277" s="1053"/>
      <c r="Z277" s="1054"/>
      <c r="AA277" s="41">
        <v>101</v>
      </c>
      <c r="AB277" s="41">
        <v>102</v>
      </c>
      <c r="AC277" s="41">
        <v>103</v>
      </c>
      <c r="AD277" s="41" t="s">
        <v>16</v>
      </c>
      <c r="AE277" s="41" t="s">
        <v>17</v>
      </c>
      <c r="AF277" s="41" t="s">
        <v>18</v>
      </c>
      <c r="AG277" s="41">
        <v>201</v>
      </c>
      <c r="AH277" s="42">
        <v>202</v>
      </c>
      <c r="AI277" s="41">
        <v>203</v>
      </c>
      <c r="AJ277" s="41">
        <v>204</v>
      </c>
      <c r="AK277" s="41">
        <v>205</v>
      </c>
      <c r="AL277" s="41" t="s">
        <v>19</v>
      </c>
      <c r="AM277" s="41" t="s">
        <v>69</v>
      </c>
      <c r="AN277" s="41" t="s">
        <v>21</v>
      </c>
      <c r="AO277" s="41" t="s">
        <v>22</v>
      </c>
      <c r="AP277" s="41" t="s">
        <v>23</v>
      </c>
      <c r="AQ277" s="41" t="s">
        <v>24</v>
      </c>
      <c r="AR277" s="41" t="s">
        <v>25</v>
      </c>
      <c r="AS277" s="41" t="s">
        <v>26</v>
      </c>
      <c r="AT277" s="41" t="s">
        <v>27</v>
      </c>
      <c r="AU277" s="41" t="s">
        <v>28</v>
      </c>
      <c r="AV277" s="41" t="s">
        <v>29</v>
      </c>
      <c r="AW277" s="41">
        <v>301</v>
      </c>
      <c r="AX277" s="42">
        <v>302</v>
      </c>
      <c r="AY277" s="43">
        <v>303</v>
      </c>
      <c r="AZ277" s="43">
        <v>304</v>
      </c>
      <c r="BA277" s="41" t="s">
        <v>30</v>
      </c>
      <c r="BB277" s="41" t="s">
        <v>31</v>
      </c>
      <c r="BC277" s="42" t="s">
        <v>32</v>
      </c>
      <c r="BD277" s="41" t="s">
        <v>33</v>
      </c>
      <c r="BE277" s="41" t="s">
        <v>34</v>
      </c>
      <c r="BF277" s="41" t="s">
        <v>35</v>
      </c>
      <c r="BG277" s="41" t="s">
        <v>36</v>
      </c>
      <c r="BH277" s="41" t="s">
        <v>37</v>
      </c>
      <c r="BI277" s="41" t="s">
        <v>38</v>
      </c>
      <c r="BJ277" s="41" t="s">
        <v>39</v>
      </c>
      <c r="BK277" s="44" t="s">
        <v>538</v>
      </c>
      <c r="BL277" s="44" t="s">
        <v>539</v>
      </c>
      <c r="BM277" s="44" t="s">
        <v>540</v>
      </c>
      <c r="BN277" s="44" t="s">
        <v>40</v>
      </c>
      <c r="BO277" s="44" t="s">
        <v>41</v>
      </c>
      <c r="BP277" s="44" t="s">
        <v>354</v>
      </c>
      <c r="BQ277" s="45" t="s">
        <v>42</v>
      </c>
      <c r="BR277" s="45" t="s">
        <v>43</v>
      </c>
      <c r="BS277" s="45" t="s">
        <v>44</v>
      </c>
      <c r="BT277" s="45" t="s">
        <v>45</v>
      </c>
      <c r="BU277" s="45" t="s">
        <v>46</v>
      </c>
      <c r="BV277" s="45" t="s">
        <v>47</v>
      </c>
      <c r="BW277" s="45" t="s">
        <v>48</v>
      </c>
    </row>
    <row r="278" spans="1:75" ht="13.5" customHeight="1">
      <c r="A278" s="1091" t="s">
        <v>49</v>
      </c>
      <c r="B278" s="12" t="s">
        <v>50</v>
      </c>
      <c r="C278" s="1079" t="str">
        <f>VLOOKUP($C277,'2025年度(1年前期)'!$B$5:$N$208,COLUMN('2025年度(1年前期)'!$C$5),0)&amp;""</f>
        <v/>
      </c>
      <c r="D278" s="1080"/>
      <c r="E278" s="1081" t="str">
        <f>VLOOKUP($C277,'2025年度(2年前期)'!$B$5:$N$208,COLUMN('2025年度(2年前期)'!$C$5),0)&amp;""</f>
        <v/>
      </c>
      <c r="F278" s="1080"/>
      <c r="G278" s="1081" t="str">
        <f>VLOOKUP($C277,'2025年度(3年前期)'!$B$5:$N$208,COLUMN('2025年度(3年前期)'!$C$5),0)&amp;""</f>
        <v/>
      </c>
      <c r="H278" s="1080"/>
      <c r="I278" s="1081" t="str">
        <f>VLOOKUP($C277,'2025年度(4年前期)'!$B$5:$N$208,COLUMN('2025年度(4年前期)'!$C$5),0)&amp;""</f>
        <v/>
      </c>
      <c r="J278" s="1080"/>
      <c r="K278" s="1072" t="str">
        <f>VLOOKUP($C277,'2025年度(助産前期)'!$B$5:$N$208,COLUMN('2025年度(助産前期)'!$C$5),0)&amp;""</f>
        <v/>
      </c>
      <c r="L278" s="1096"/>
      <c r="M278" s="1105" t="str">
        <f>VLOOKUP($C277,'2025年度(M1前期)'!$B$5:$N$208,COLUMN('2025年度(M1前期)'!$C$5),0)&amp;""</f>
        <v/>
      </c>
      <c r="N278" s="1096"/>
      <c r="O278" s="1081" t="str">
        <f>VLOOKUP($C277,'2025年度(M2前期)'!$B$5:$N$208,COLUMN('2025年度(M2前期)'!$C$5),0)&amp;""</f>
        <v/>
      </c>
      <c r="P278" s="1080"/>
      <c r="Q278" s="1081" t="str">
        <f>VLOOKUP($C277,'2025年度(D1前期)'!$B$5:$N$208,COLUMN('2025年度(D1前期)'!$C$5),0)&amp;""</f>
        <v/>
      </c>
      <c r="R278" s="1080"/>
      <c r="S278" s="1072" t="str">
        <f>VLOOKUP($C277,'2025年度(D23前期)'!$B$5:$N$208,COLUMN('2025年度(D23前期)'!$C$5),0)&amp;""</f>
        <v/>
      </c>
      <c r="T278" s="1080"/>
      <c r="U278" s="17"/>
      <c r="X278" s="83"/>
      <c r="Y278" s="38"/>
      <c r="Z278" s="1095" t="str">
        <f>A278</f>
        <v xml:space="preserve">１時限（09：20～10：50） </v>
      </c>
      <c r="AA278" s="1151"/>
      <c r="AB278" s="1151"/>
      <c r="AC278" s="1151"/>
      <c r="AD278" s="1151"/>
      <c r="AE278" s="1151"/>
      <c r="AF278" s="1151"/>
      <c r="AG278" s="1151"/>
      <c r="AH278" s="1151"/>
      <c r="AI278" s="1151"/>
      <c r="AJ278" s="1151"/>
      <c r="AK278" s="1151"/>
      <c r="AL278" s="1151"/>
      <c r="AM278" s="1151"/>
      <c r="AN278" s="1296"/>
      <c r="AO278" s="1296"/>
      <c r="AP278" s="1296"/>
      <c r="AQ278" s="1296"/>
      <c r="AR278" s="1296"/>
      <c r="AS278" s="1296"/>
      <c r="AT278" s="1296"/>
      <c r="AU278" s="1296"/>
      <c r="AV278" s="1296"/>
      <c r="AW278" s="1296"/>
      <c r="AX278" s="1296"/>
      <c r="AY278" s="1296"/>
      <c r="AZ278" s="1296"/>
      <c r="BA278" s="1296"/>
      <c r="BB278" s="1296"/>
      <c r="BC278" s="1151"/>
      <c r="BD278" s="1151"/>
      <c r="BE278" s="1151"/>
      <c r="BF278" s="1151"/>
      <c r="BG278" s="1151"/>
      <c r="BH278" s="1151"/>
      <c r="BI278" s="1151"/>
      <c r="BJ278" s="1296"/>
      <c r="BK278" s="1296"/>
      <c r="BL278" s="1296"/>
      <c r="BM278" s="1296"/>
      <c r="BN278" s="1151"/>
      <c r="BO278" s="1151"/>
      <c r="BP278" s="1151"/>
      <c r="BQ278" s="1151"/>
      <c r="BR278" s="1151"/>
      <c r="BS278" s="1151"/>
      <c r="BT278" s="1151"/>
      <c r="BU278" s="1151"/>
      <c r="BV278" s="1151"/>
      <c r="BW278" s="1151"/>
    </row>
    <row r="279" spans="1:75" ht="13.5" customHeight="1">
      <c r="A279" s="1091"/>
      <c r="B279" s="15" t="s">
        <v>53</v>
      </c>
      <c r="C279" s="1065" t="str">
        <f>IFERROR(VLOOKUP(C278,科目・教員!$A$1:$B$357,2,0),"")</f>
        <v/>
      </c>
      <c r="D279" s="1066"/>
      <c r="E279" s="1067" t="str">
        <f>IFERROR(VLOOKUP(E278,科目・教員!$A$1:$B$357,2,0),"")</f>
        <v/>
      </c>
      <c r="F279" s="1066"/>
      <c r="G279" s="1067" t="str">
        <f>IFERROR(VLOOKUP(G278,科目・教員!$A$1:$B$357,2,0),"")</f>
        <v/>
      </c>
      <c r="H279" s="1066"/>
      <c r="I279" s="1067" t="str">
        <f>IFERROR(VLOOKUP(I278,科目・教員!$A$1:$B$357,2,0),"")</f>
        <v/>
      </c>
      <c r="J279" s="1066"/>
      <c r="K279" s="1068" t="str">
        <f>IFERROR(VLOOKUP(K278,科目・教員!$A$1:$B$357,2,0),"")</f>
        <v/>
      </c>
      <c r="L279" s="1070"/>
      <c r="M279" s="1104" t="str">
        <f>IFERROR(VLOOKUP(M278,科目・教員!$A$1:$B$357,2,0),"")</f>
        <v/>
      </c>
      <c r="N279" s="1066"/>
      <c r="O279" s="1067" t="str">
        <f>IFERROR(VLOOKUP(O278,科目・教員!$A$1:$B$357,2,0),"")</f>
        <v/>
      </c>
      <c r="P279" s="1066"/>
      <c r="Q279" s="1067" t="str">
        <f>IFERROR(VLOOKUP(Q278,科目・教員!$A$1:$B$357,2,0),"")</f>
        <v/>
      </c>
      <c r="R279" s="1066"/>
      <c r="S279" s="1068" t="str">
        <f>IFERROR(VLOOKUP(S278,科目・教員!$A$1:$B$357,2,0),"")</f>
        <v/>
      </c>
      <c r="T279" s="1066"/>
      <c r="U279" s="17"/>
      <c r="X279" s="84"/>
      <c r="Y279" s="38"/>
      <c r="Z279" s="1091"/>
      <c r="AA279" s="1152"/>
      <c r="AB279" s="1152"/>
      <c r="AC279" s="1152"/>
      <c r="AD279" s="1152"/>
      <c r="AE279" s="1152"/>
      <c r="AF279" s="1152"/>
      <c r="AG279" s="1152"/>
      <c r="AH279" s="1152"/>
      <c r="AI279" s="1152"/>
      <c r="AJ279" s="1152"/>
      <c r="AK279" s="1152"/>
      <c r="AL279" s="1152"/>
      <c r="AM279" s="1152"/>
      <c r="AN279" s="1296"/>
      <c r="AO279" s="1296"/>
      <c r="AP279" s="1296"/>
      <c r="AQ279" s="1296"/>
      <c r="AR279" s="1296"/>
      <c r="AS279" s="1296"/>
      <c r="AT279" s="1296"/>
      <c r="AU279" s="1296"/>
      <c r="AV279" s="1296"/>
      <c r="AW279" s="1296"/>
      <c r="AX279" s="1296"/>
      <c r="AY279" s="1296"/>
      <c r="AZ279" s="1296"/>
      <c r="BA279" s="1296"/>
      <c r="BB279" s="1296"/>
      <c r="BC279" s="1152"/>
      <c r="BD279" s="1152"/>
      <c r="BE279" s="1152"/>
      <c r="BF279" s="1152"/>
      <c r="BG279" s="1152"/>
      <c r="BH279" s="1152"/>
      <c r="BI279" s="1152"/>
      <c r="BJ279" s="1296"/>
      <c r="BK279" s="1296"/>
      <c r="BL279" s="1296"/>
      <c r="BM279" s="1296"/>
      <c r="BN279" s="1152"/>
      <c r="BO279" s="1152"/>
      <c r="BP279" s="1152"/>
      <c r="BQ279" s="1152"/>
      <c r="BR279" s="1152"/>
      <c r="BS279" s="1152"/>
      <c r="BT279" s="1152"/>
      <c r="BU279" s="1152"/>
      <c r="BV279" s="1152"/>
      <c r="BW279" s="1152"/>
    </row>
    <row r="280" spans="1:75" ht="13.5" customHeight="1">
      <c r="A280" s="1091"/>
      <c r="B280" s="15" t="s">
        <v>59</v>
      </c>
      <c r="C280" s="1065" t="str">
        <f>VLOOKUP($C277,'2025年度(1年前期)'!$B$5:$N$208,COLUMN('2025年度(1年前期)'!$C$5)+1,0)&amp;""</f>
        <v/>
      </c>
      <c r="D280" s="1066"/>
      <c r="E280" s="1067" t="str">
        <f>VLOOKUP($C277,'2025年度(2年前期)'!$B$5:$N$208,COLUMN('2025年度(2年前期)'!$C$5)+1,0)&amp;""</f>
        <v/>
      </c>
      <c r="F280" s="1066"/>
      <c r="G280" s="1067" t="str">
        <f>VLOOKUP($C277,'2025年度(3年前期)'!$B$5:$N$208,COLUMN('2025年度(3年前期)'!$C$5)+1,0)&amp;""</f>
        <v/>
      </c>
      <c r="H280" s="1066"/>
      <c r="I280" s="1067" t="str">
        <f>VLOOKUP($C277,'2025年度(4年前期)'!$B$5:$N$208,COLUMN('2025年度(4年前期)'!$C$5)+1,0)&amp;""</f>
        <v/>
      </c>
      <c r="J280" s="1066"/>
      <c r="K280" s="1068" t="str">
        <f>VLOOKUP($C277,'2025年度(助産前期)'!$B$5:$N$208,COLUMN('2025年度(助産前期)'!$C$5)+1,0)&amp;""</f>
        <v/>
      </c>
      <c r="L280" s="1070"/>
      <c r="M280" s="1104" t="str">
        <f>VLOOKUP($C277,'2025年度(M1前期)'!$B$5:$N$208,COLUMN('2025年度(M1前期)'!C$5)+1,0)&amp;""</f>
        <v/>
      </c>
      <c r="N280" s="1066"/>
      <c r="O280" s="1067" t="str">
        <f>VLOOKUP($C277,'2025年度(M2前期)'!$B$5:$N$208,COLUMN('2025年度(M2前期)'!$C$5)+1,0)&amp;""</f>
        <v/>
      </c>
      <c r="P280" s="1066"/>
      <c r="Q280" s="1067" t="str">
        <f>VLOOKUP($C277,'2025年度(D1前期)'!$B$5:$N$208,COLUMN('2025年度(D1前期)'!$C$5)+1,0)&amp;""</f>
        <v/>
      </c>
      <c r="R280" s="1066"/>
      <c r="S280" s="1068" t="str">
        <f>VLOOKUP($C277,'2025年度(D23前期)'!$B$5:$N$208,COLUMN('2025年度(D23前期)'!$C$5)+1,0)&amp;""</f>
        <v/>
      </c>
      <c r="T280" s="1066"/>
      <c r="U280" s="17"/>
      <c r="X280" s="84"/>
      <c r="Y280" s="38"/>
      <c r="Z280" s="1091"/>
      <c r="AA280" s="1152"/>
      <c r="AB280" s="1152"/>
      <c r="AC280" s="1152"/>
      <c r="AD280" s="1152"/>
      <c r="AE280" s="1152"/>
      <c r="AF280" s="1152"/>
      <c r="AG280" s="1152"/>
      <c r="AH280" s="1152"/>
      <c r="AI280" s="1152"/>
      <c r="AJ280" s="1152"/>
      <c r="AK280" s="1152"/>
      <c r="AL280" s="1152"/>
      <c r="AM280" s="1152"/>
      <c r="AN280" s="1296"/>
      <c r="AO280" s="1296"/>
      <c r="AP280" s="1296"/>
      <c r="AQ280" s="1296"/>
      <c r="AR280" s="1296"/>
      <c r="AS280" s="1296"/>
      <c r="AT280" s="1296"/>
      <c r="AU280" s="1296"/>
      <c r="AV280" s="1296"/>
      <c r="AW280" s="1296"/>
      <c r="AX280" s="1296"/>
      <c r="AY280" s="1296"/>
      <c r="AZ280" s="1296"/>
      <c r="BA280" s="1296"/>
      <c r="BB280" s="1296"/>
      <c r="BC280" s="1152"/>
      <c r="BD280" s="1152"/>
      <c r="BE280" s="1152"/>
      <c r="BF280" s="1152"/>
      <c r="BG280" s="1152"/>
      <c r="BH280" s="1152"/>
      <c r="BI280" s="1152"/>
      <c r="BJ280" s="1296"/>
      <c r="BK280" s="1296"/>
      <c r="BL280" s="1296"/>
      <c r="BM280" s="1296"/>
      <c r="BN280" s="1152"/>
      <c r="BO280" s="1152"/>
      <c r="BP280" s="1152"/>
      <c r="BQ280" s="1152"/>
      <c r="BR280" s="1152"/>
      <c r="BS280" s="1152"/>
      <c r="BT280" s="1152"/>
      <c r="BU280" s="1152"/>
      <c r="BV280" s="1152"/>
      <c r="BW280" s="1152"/>
    </row>
    <row r="281" spans="1:75" ht="13.5" customHeight="1">
      <c r="A281" s="1092"/>
      <c r="B281" s="16" t="s">
        <v>56</v>
      </c>
      <c r="C281" s="1149"/>
      <c r="D281" s="1145"/>
      <c r="E281" s="1150"/>
      <c r="F281" s="1144"/>
      <c r="G281" s="1063"/>
      <c r="H281" s="1062"/>
      <c r="I281" s="1063"/>
      <c r="J281" s="1062"/>
      <c r="K281" s="1064"/>
      <c r="L281" s="1069"/>
      <c r="M281" s="1106"/>
      <c r="N281" s="1062"/>
      <c r="O281" s="1063"/>
      <c r="P281" s="1062"/>
      <c r="Q281" s="1063"/>
      <c r="R281" s="1062"/>
      <c r="S281" s="1064"/>
      <c r="T281" s="1062"/>
      <c r="U281" s="17"/>
      <c r="X281" s="84"/>
      <c r="Y281" s="38"/>
      <c r="Z281" s="1092"/>
      <c r="AA281" s="1153"/>
      <c r="AB281" s="1153"/>
      <c r="AC281" s="1153"/>
      <c r="AD281" s="1153"/>
      <c r="AE281" s="1153"/>
      <c r="AF281" s="1153"/>
      <c r="AG281" s="1153"/>
      <c r="AH281" s="1153"/>
      <c r="AI281" s="1153"/>
      <c r="AJ281" s="1153"/>
      <c r="AK281" s="1153"/>
      <c r="AL281" s="1153"/>
      <c r="AM281" s="1153"/>
      <c r="AN281" s="1296"/>
      <c r="AO281" s="1296"/>
      <c r="AP281" s="1296"/>
      <c r="AQ281" s="1296"/>
      <c r="AR281" s="1296"/>
      <c r="AS281" s="1296"/>
      <c r="AT281" s="1296"/>
      <c r="AU281" s="1296"/>
      <c r="AV281" s="1296"/>
      <c r="AW281" s="1296"/>
      <c r="AX281" s="1296"/>
      <c r="AY281" s="1296"/>
      <c r="AZ281" s="1296"/>
      <c r="BA281" s="1296"/>
      <c r="BB281" s="1296"/>
      <c r="BC281" s="1153"/>
      <c r="BD281" s="1153"/>
      <c r="BE281" s="1153"/>
      <c r="BF281" s="1153"/>
      <c r="BG281" s="1153"/>
      <c r="BH281" s="1153"/>
      <c r="BI281" s="1153"/>
      <c r="BJ281" s="1296"/>
      <c r="BK281" s="1296"/>
      <c r="BL281" s="1296"/>
      <c r="BM281" s="1296"/>
      <c r="BN281" s="1153"/>
      <c r="BO281" s="1153"/>
      <c r="BP281" s="1153"/>
      <c r="BQ281" s="1153"/>
      <c r="BR281" s="1153"/>
      <c r="BS281" s="1153"/>
      <c r="BT281" s="1153"/>
      <c r="BU281" s="1153"/>
      <c r="BV281" s="1153"/>
      <c r="BW281" s="1153"/>
    </row>
    <row r="282" spans="1:75" ht="13.5" customHeight="1">
      <c r="A282" s="1091" t="s">
        <v>58</v>
      </c>
      <c r="B282" s="15" t="s">
        <v>50</v>
      </c>
      <c r="C282" s="1079" t="str">
        <f>VLOOKUP($C277,'2025年度(1年前期)'!$B$5:$N$208,COLUMN('2025年度(1年前期)'!$E$5),0)&amp;""</f>
        <v/>
      </c>
      <c r="D282" s="1080"/>
      <c r="E282" s="1081" t="str">
        <f>VLOOKUP($C277,'2025年度(2年前期)'!$B$5:$N$208,COLUMN('2025年度(2年前期)'!$E$5),0)&amp;""</f>
        <v/>
      </c>
      <c r="F282" s="1080"/>
      <c r="G282" s="1081" t="str">
        <f>VLOOKUP($C277,'2025年度(3年前期)'!$B$5:$N$208,COLUMN('2025年度(3年前期)'!$E$5),0)&amp;""</f>
        <v/>
      </c>
      <c r="H282" s="1080"/>
      <c r="I282" s="1081" t="str">
        <f>VLOOKUP($C277,'2025年度(4年前期)'!$B$5:$N$208,COLUMN('2025年度(4年前期)'!$E$5),0)&amp;""</f>
        <v/>
      </c>
      <c r="J282" s="1080"/>
      <c r="K282" s="1072" t="str">
        <f>VLOOKUP($C277,'2025年度(助産前期)'!$B$5:$N$208,COLUMN('2025年度(助産前期)'!$E$5),0)&amp;""</f>
        <v/>
      </c>
      <c r="L282" s="1096"/>
      <c r="M282" s="1079" t="str">
        <f>VLOOKUP($C277,'2025年度(M1前期)'!$B$5:$N$208,COLUMN('2025年度(M1前期)'!$E$5),0)&amp;""</f>
        <v/>
      </c>
      <c r="N282" s="1080"/>
      <c r="O282" s="1072" t="str">
        <f>VLOOKUP($C277,'2025年度(M2前期)'!$B$5:$N$208,COLUMN('2025年度(M2前期)'!$E$5),0)&amp;""</f>
        <v/>
      </c>
      <c r="P282" s="1080"/>
      <c r="Q282" s="1072" t="str">
        <f>VLOOKUP($C277,'2025年度(D1前期)'!$B$5:$N$208,COLUMN('2025年度(D1前期)'!$E$5),0)&amp;""</f>
        <v/>
      </c>
      <c r="R282" s="1080"/>
      <c r="S282" s="1072" t="str">
        <f>VLOOKUP($C277,'2025年度(D23前期)'!$B$5:$N$208,COLUMN('2025年度(D23前期)'!$E$5),0)&amp;""</f>
        <v/>
      </c>
      <c r="T282" s="1080"/>
      <c r="U282" s="17"/>
      <c r="Y282" s="38"/>
      <c r="Z282" s="1091" t="str">
        <f>A282</f>
        <v>２時限（11：00～12：30）</v>
      </c>
      <c r="AA282" s="1151"/>
      <c r="AB282" s="1151"/>
      <c r="AC282" s="1151"/>
      <c r="AD282" s="1151"/>
      <c r="AE282" s="1151"/>
      <c r="AF282" s="1151"/>
      <c r="AG282" s="1151"/>
      <c r="AH282" s="1151"/>
      <c r="AI282" s="1151"/>
      <c r="AJ282" s="1151"/>
      <c r="AK282" s="1151"/>
      <c r="AL282" s="1151"/>
      <c r="AM282" s="1151"/>
      <c r="AN282" s="1296"/>
      <c r="AO282" s="1296"/>
      <c r="AP282" s="1296"/>
      <c r="AQ282" s="1296"/>
      <c r="AR282" s="1296"/>
      <c r="AS282" s="1296"/>
      <c r="AT282" s="1296"/>
      <c r="AU282" s="1296"/>
      <c r="AV282" s="1296"/>
      <c r="AW282" s="1296"/>
      <c r="AX282" s="1296"/>
      <c r="AY282" s="1296"/>
      <c r="AZ282" s="1296"/>
      <c r="BA282" s="1296"/>
      <c r="BB282" s="1296"/>
      <c r="BC282" s="1151"/>
      <c r="BD282" s="1151"/>
      <c r="BE282" s="1151"/>
      <c r="BF282" s="1151"/>
      <c r="BG282" s="1151"/>
      <c r="BH282" s="1151"/>
      <c r="BI282" s="1151"/>
      <c r="BJ282" s="1296"/>
      <c r="BK282" s="1296"/>
      <c r="BL282" s="1296"/>
      <c r="BM282" s="1296"/>
      <c r="BN282" s="1151"/>
      <c r="BO282" s="1151"/>
      <c r="BP282" s="1151"/>
      <c r="BQ282" s="1151"/>
      <c r="BR282" s="1151"/>
      <c r="BS282" s="1151"/>
      <c r="BT282" s="1151"/>
      <c r="BU282" s="1151"/>
      <c r="BV282" s="1151"/>
      <c r="BW282" s="1151"/>
    </row>
    <row r="283" spans="1:75" ht="13.5" customHeight="1">
      <c r="A283" s="1091"/>
      <c r="B283" s="15" t="s">
        <v>53</v>
      </c>
      <c r="C283" s="1065" t="str">
        <f>IFERROR(VLOOKUP(C282,科目・教員!$A$1:$B$357,2,0),"")</f>
        <v/>
      </c>
      <c r="D283" s="1066"/>
      <c r="E283" s="1067" t="str">
        <f>IFERROR(VLOOKUP(E282,科目・教員!$A$1:$B$357,2,0),"")</f>
        <v/>
      </c>
      <c r="F283" s="1066"/>
      <c r="G283" s="1067" t="str">
        <f>IFERROR(VLOOKUP(G282,科目・教員!$A$1:$B$357,2,0),"")</f>
        <v/>
      </c>
      <c r="H283" s="1066"/>
      <c r="I283" s="1067" t="str">
        <f>IFERROR(VLOOKUP(I282,科目・教員!$A$1:$B$357,2,0),"")</f>
        <v/>
      </c>
      <c r="J283" s="1066"/>
      <c r="K283" s="1068" t="str">
        <f>IFERROR(VLOOKUP(K282,科目・教員!$A$1:$B$357,2,0),"")</f>
        <v/>
      </c>
      <c r="L283" s="1070"/>
      <c r="M283" s="1065" t="str">
        <f>IFERROR(VLOOKUP(M282,科目・教員!$A$1:$B$357,2,0),"")</f>
        <v/>
      </c>
      <c r="N283" s="1066"/>
      <c r="O283" s="1068" t="str">
        <f>IFERROR(VLOOKUP(O282,科目・教員!$A$1:$B$357,2,0),"")</f>
        <v/>
      </c>
      <c r="P283" s="1066"/>
      <c r="Q283" s="1068" t="str">
        <f>IFERROR(VLOOKUP(Q282,科目・教員!$A$1:$B$357,2,0),"")</f>
        <v/>
      </c>
      <c r="R283" s="1066"/>
      <c r="S283" s="1068" t="str">
        <f>IFERROR(VLOOKUP(S282,科目・教員!$A$1:$B$357,2,0),"")</f>
        <v/>
      </c>
      <c r="T283" s="1066"/>
      <c r="U283" s="17"/>
      <c r="Y283" s="38"/>
      <c r="Z283" s="1091"/>
      <c r="AA283" s="1152"/>
      <c r="AB283" s="1152"/>
      <c r="AC283" s="1152"/>
      <c r="AD283" s="1152"/>
      <c r="AE283" s="1152"/>
      <c r="AF283" s="1152"/>
      <c r="AG283" s="1152"/>
      <c r="AH283" s="1152"/>
      <c r="AI283" s="1152"/>
      <c r="AJ283" s="1152"/>
      <c r="AK283" s="1152"/>
      <c r="AL283" s="1152"/>
      <c r="AM283" s="1152"/>
      <c r="AN283" s="1296"/>
      <c r="AO283" s="1296"/>
      <c r="AP283" s="1296"/>
      <c r="AQ283" s="1296"/>
      <c r="AR283" s="1296"/>
      <c r="AS283" s="1296"/>
      <c r="AT283" s="1296"/>
      <c r="AU283" s="1296"/>
      <c r="AV283" s="1296"/>
      <c r="AW283" s="1296"/>
      <c r="AX283" s="1296"/>
      <c r="AY283" s="1296"/>
      <c r="AZ283" s="1296"/>
      <c r="BA283" s="1296"/>
      <c r="BB283" s="1296"/>
      <c r="BC283" s="1152"/>
      <c r="BD283" s="1152"/>
      <c r="BE283" s="1152"/>
      <c r="BF283" s="1152"/>
      <c r="BG283" s="1152"/>
      <c r="BH283" s="1152"/>
      <c r="BI283" s="1152"/>
      <c r="BJ283" s="1296"/>
      <c r="BK283" s="1296"/>
      <c r="BL283" s="1296"/>
      <c r="BM283" s="1296"/>
      <c r="BN283" s="1152"/>
      <c r="BO283" s="1152"/>
      <c r="BP283" s="1152"/>
      <c r="BQ283" s="1152"/>
      <c r="BR283" s="1152"/>
      <c r="BS283" s="1152"/>
      <c r="BT283" s="1152"/>
      <c r="BU283" s="1152"/>
      <c r="BV283" s="1152"/>
      <c r="BW283" s="1152"/>
    </row>
    <row r="284" spans="1:75" ht="13.5" customHeight="1">
      <c r="A284" s="1091"/>
      <c r="B284" s="15" t="s">
        <v>59</v>
      </c>
      <c r="C284" s="1065" t="str">
        <f>VLOOKUP($C277,'2025年度(1年前期)'!$B$5:$N$208,COLUMN('2025年度(1年前期)'!$E$5)+1,0)&amp;""</f>
        <v/>
      </c>
      <c r="D284" s="1066"/>
      <c r="E284" s="1067" t="str">
        <f>VLOOKUP($C277,'2025年度(2年前期)'!$B$5:$N$208,COLUMN('2025年度(2年前期)'!$E$5)+1,0)&amp;""</f>
        <v/>
      </c>
      <c r="F284" s="1066"/>
      <c r="G284" s="1067" t="str">
        <f>VLOOKUP($C277,'2025年度(3年前期)'!$B$5:$N$208,COLUMN('2025年度(3年前期)'!$E$5)+1,0)&amp;""</f>
        <v/>
      </c>
      <c r="H284" s="1066"/>
      <c r="I284" s="1067" t="str">
        <f>VLOOKUP($C277,'2025年度(4年前期)'!$B$5:$N$208,COLUMN('2025年度(4年前期)'!$E$5)+1,0)&amp;""</f>
        <v/>
      </c>
      <c r="J284" s="1066"/>
      <c r="K284" s="1068" t="str">
        <f>VLOOKUP($C277,'2025年度(助産前期)'!$B$5:$N$208,COLUMN('2025年度(助産前期)'!$E$5)+1,0)&amp;""</f>
        <v/>
      </c>
      <c r="L284" s="1070"/>
      <c r="M284" s="1065" t="str">
        <f>VLOOKUP($C277,'2025年度(M1前期)'!$B$5:$N$208,COLUMN('2025年度(M1前期)'!$E$5)+1,0)&amp;""</f>
        <v/>
      </c>
      <c r="N284" s="1066"/>
      <c r="O284" s="1068" t="str">
        <f>VLOOKUP($C277,'2025年度(M2前期)'!$B$5:$N$208,COLUMN('2025年度(M2前期)'!$E$5)+1,0)&amp;""</f>
        <v/>
      </c>
      <c r="P284" s="1066"/>
      <c r="Q284" s="1068" t="str">
        <f>VLOOKUP($C277,'2025年度(D1前期)'!$B$5:$N$208,COLUMN('2025年度(D1前期)'!$E$5)+1,0)&amp;""</f>
        <v/>
      </c>
      <c r="R284" s="1066"/>
      <c r="S284" s="1068" t="str">
        <f>VLOOKUP($C277,'2025年度(D23前期)'!$B$5:$N$208,COLUMN('2025年度(D23前期)'!$E$5)+1,0)&amp;""</f>
        <v/>
      </c>
      <c r="T284" s="1066"/>
      <c r="U284" s="17"/>
      <c r="Z284" s="1091"/>
      <c r="AA284" s="1152"/>
      <c r="AB284" s="1152"/>
      <c r="AC284" s="1152"/>
      <c r="AD284" s="1152"/>
      <c r="AE284" s="1152"/>
      <c r="AF284" s="1152"/>
      <c r="AG284" s="1152"/>
      <c r="AH284" s="1152"/>
      <c r="AI284" s="1152"/>
      <c r="AJ284" s="1152"/>
      <c r="AK284" s="1152"/>
      <c r="AL284" s="1152"/>
      <c r="AM284" s="1152"/>
      <c r="AN284" s="1296"/>
      <c r="AO284" s="1296"/>
      <c r="AP284" s="1296"/>
      <c r="AQ284" s="1296"/>
      <c r="AR284" s="1296"/>
      <c r="AS284" s="1296"/>
      <c r="AT284" s="1296"/>
      <c r="AU284" s="1296"/>
      <c r="AV284" s="1296"/>
      <c r="AW284" s="1296"/>
      <c r="AX284" s="1296"/>
      <c r="AY284" s="1296"/>
      <c r="AZ284" s="1296"/>
      <c r="BA284" s="1296"/>
      <c r="BB284" s="1296"/>
      <c r="BC284" s="1152"/>
      <c r="BD284" s="1152"/>
      <c r="BE284" s="1152"/>
      <c r="BF284" s="1152"/>
      <c r="BG284" s="1152"/>
      <c r="BH284" s="1152"/>
      <c r="BI284" s="1152"/>
      <c r="BJ284" s="1296"/>
      <c r="BK284" s="1296"/>
      <c r="BL284" s="1296"/>
      <c r="BM284" s="1296"/>
      <c r="BN284" s="1152"/>
      <c r="BO284" s="1152"/>
      <c r="BP284" s="1152"/>
      <c r="BQ284" s="1152"/>
      <c r="BR284" s="1152"/>
      <c r="BS284" s="1152"/>
      <c r="BT284" s="1152"/>
      <c r="BU284" s="1152"/>
      <c r="BV284" s="1152"/>
      <c r="BW284" s="1152"/>
    </row>
    <row r="285" spans="1:75" ht="13.5" customHeight="1">
      <c r="A285" s="1100"/>
      <c r="B285" s="16" t="s">
        <v>56</v>
      </c>
      <c r="C285" s="1061"/>
      <c r="D285" s="1075"/>
      <c r="E285" s="1063"/>
      <c r="F285" s="1064"/>
      <c r="G285" s="1116"/>
      <c r="H285" s="1145"/>
      <c r="I285" s="1063"/>
      <c r="J285" s="1075"/>
      <c r="K285" s="1064"/>
      <c r="L285" s="1064"/>
      <c r="M285" s="1061"/>
      <c r="N285" s="1075"/>
      <c r="O285" s="1064"/>
      <c r="P285" s="1075"/>
      <c r="Q285" s="1064"/>
      <c r="R285" s="1075"/>
      <c r="S285" s="1064"/>
      <c r="T285" s="1075"/>
      <c r="U285" s="17"/>
      <c r="Z285" s="1092"/>
      <c r="AA285" s="1153"/>
      <c r="AB285" s="1153"/>
      <c r="AC285" s="1153"/>
      <c r="AD285" s="1153"/>
      <c r="AE285" s="1153"/>
      <c r="AF285" s="1153"/>
      <c r="AG285" s="1153"/>
      <c r="AH285" s="1153"/>
      <c r="AI285" s="1153"/>
      <c r="AJ285" s="1153"/>
      <c r="AK285" s="1153"/>
      <c r="AL285" s="1153"/>
      <c r="AM285" s="1153"/>
      <c r="AN285" s="1296"/>
      <c r="AO285" s="1296"/>
      <c r="AP285" s="1296"/>
      <c r="AQ285" s="1296"/>
      <c r="AR285" s="1296"/>
      <c r="AS285" s="1296"/>
      <c r="AT285" s="1296"/>
      <c r="AU285" s="1296"/>
      <c r="AV285" s="1296"/>
      <c r="AW285" s="1296"/>
      <c r="AX285" s="1296"/>
      <c r="AY285" s="1296"/>
      <c r="AZ285" s="1296"/>
      <c r="BA285" s="1296"/>
      <c r="BB285" s="1296"/>
      <c r="BC285" s="1153"/>
      <c r="BD285" s="1153"/>
      <c r="BE285" s="1153"/>
      <c r="BF285" s="1153"/>
      <c r="BG285" s="1153"/>
      <c r="BH285" s="1153"/>
      <c r="BI285" s="1153"/>
      <c r="BJ285" s="1296"/>
      <c r="BK285" s="1296"/>
      <c r="BL285" s="1296"/>
      <c r="BM285" s="1296"/>
      <c r="BN285" s="1153"/>
      <c r="BO285" s="1153"/>
      <c r="BP285" s="1153"/>
      <c r="BQ285" s="1153"/>
      <c r="BR285" s="1153"/>
      <c r="BS285" s="1153"/>
      <c r="BT285" s="1153"/>
      <c r="BU285" s="1153"/>
      <c r="BV285" s="1153"/>
      <c r="BW285" s="1153"/>
    </row>
    <row r="286" spans="1:75" ht="13.5" customHeight="1">
      <c r="A286" s="1095" t="s">
        <v>60</v>
      </c>
      <c r="B286" s="18" t="s">
        <v>61</v>
      </c>
      <c r="C286" s="1079"/>
      <c r="D286" s="1080"/>
      <c r="E286" s="1081"/>
      <c r="F286" s="1080"/>
      <c r="G286" s="1081"/>
      <c r="H286" s="1080"/>
      <c r="I286" s="1081"/>
      <c r="J286" s="1080"/>
      <c r="K286" s="1072"/>
      <c r="L286" s="1096"/>
      <c r="M286" s="1079"/>
      <c r="N286" s="1080"/>
      <c r="O286" s="1072"/>
      <c r="P286" s="1080"/>
      <c r="Q286" s="1072"/>
      <c r="R286" s="1080"/>
      <c r="S286" s="1072"/>
      <c r="T286" s="1080"/>
      <c r="U286" s="65"/>
      <c r="Z286" s="1091" t="str">
        <f>A286</f>
        <v>昼休み（12：30～13：30）</v>
      </c>
      <c r="AA286" s="1151"/>
      <c r="AB286" s="1151"/>
      <c r="AC286" s="1151"/>
      <c r="AD286" s="1151"/>
      <c r="AE286" s="1151"/>
      <c r="AF286" s="1151"/>
      <c r="AG286" s="1151"/>
      <c r="AH286" s="1151"/>
      <c r="AI286" s="1151"/>
      <c r="AJ286" s="1151"/>
      <c r="AK286" s="1151"/>
      <c r="AL286" s="1151"/>
      <c r="AM286" s="1151"/>
      <c r="AN286" s="1296"/>
      <c r="AO286" s="1296"/>
      <c r="AP286" s="1296"/>
      <c r="AQ286" s="1296"/>
      <c r="AR286" s="1296"/>
      <c r="AS286" s="1296"/>
      <c r="AT286" s="1296"/>
      <c r="AU286" s="1296"/>
      <c r="AV286" s="1296"/>
      <c r="AW286" s="1296"/>
      <c r="AX286" s="1296"/>
      <c r="AY286" s="1296"/>
      <c r="AZ286" s="1296"/>
      <c r="BA286" s="1296"/>
      <c r="BB286" s="1296"/>
      <c r="BC286" s="1151"/>
      <c r="BD286" s="1151"/>
      <c r="BE286" s="1151"/>
      <c r="BF286" s="1151"/>
      <c r="BG286" s="1151"/>
      <c r="BH286" s="1151"/>
      <c r="BI286" s="1151"/>
      <c r="BJ286" s="1151"/>
      <c r="BK286" s="1296"/>
      <c r="BL286" s="1296"/>
      <c r="BM286" s="1296"/>
      <c r="BN286" s="1151"/>
      <c r="BO286" s="1151"/>
      <c r="BP286" s="1151"/>
      <c r="BQ286" s="1151"/>
      <c r="BR286" s="1151"/>
      <c r="BS286" s="1151"/>
      <c r="BT286" s="1151"/>
      <c r="BU286" s="1151"/>
      <c r="BV286" s="1151"/>
      <c r="BW286" s="1151"/>
    </row>
    <row r="287" spans="1:75" ht="13.5" customHeight="1">
      <c r="A287" s="1091"/>
      <c r="B287" s="18" t="s">
        <v>62</v>
      </c>
      <c r="C287" s="1065"/>
      <c r="D287" s="1066"/>
      <c r="E287" s="1067"/>
      <c r="F287" s="1066"/>
      <c r="G287" s="1067"/>
      <c r="H287" s="1066"/>
      <c r="I287" s="1067"/>
      <c r="J287" s="1066"/>
      <c r="K287" s="1068"/>
      <c r="L287" s="1070"/>
      <c r="M287" s="1065"/>
      <c r="N287" s="1066"/>
      <c r="O287" s="1068"/>
      <c r="P287" s="1066"/>
      <c r="Q287" s="1068"/>
      <c r="R287" s="1066"/>
      <c r="S287" s="1068"/>
      <c r="T287" s="1066"/>
      <c r="U287" s="65"/>
      <c r="Z287" s="1091"/>
      <c r="AA287" s="1152"/>
      <c r="AB287" s="1152"/>
      <c r="AC287" s="1152"/>
      <c r="AD287" s="1152"/>
      <c r="AE287" s="1152"/>
      <c r="AF287" s="1152"/>
      <c r="AG287" s="1152"/>
      <c r="AH287" s="1152"/>
      <c r="AI287" s="1152"/>
      <c r="AJ287" s="1152"/>
      <c r="AK287" s="1152"/>
      <c r="AL287" s="1152"/>
      <c r="AM287" s="1152"/>
      <c r="AN287" s="1296"/>
      <c r="AO287" s="1296"/>
      <c r="AP287" s="1296"/>
      <c r="AQ287" s="1296"/>
      <c r="AR287" s="1296"/>
      <c r="AS287" s="1296"/>
      <c r="AT287" s="1296"/>
      <c r="AU287" s="1296"/>
      <c r="AV287" s="1296"/>
      <c r="AW287" s="1296"/>
      <c r="AX287" s="1296"/>
      <c r="AY287" s="1296"/>
      <c r="AZ287" s="1296"/>
      <c r="BA287" s="1296"/>
      <c r="BB287" s="1296"/>
      <c r="BC287" s="1152"/>
      <c r="BD287" s="1152"/>
      <c r="BE287" s="1152"/>
      <c r="BF287" s="1152"/>
      <c r="BG287" s="1152"/>
      <c r="BH287" s="1152"/>
      <c r="BI287" s="1152"/>
      <c r="BJ287" s="1152"/>
      <c r="BK287" s="1296"/>
      <c r="BL287" s="1296"/>
      <c r="BM287" s="1296"/>
      <c r="BN287" s="1152"/>
      <c r="BO287" s="1152"/>
      <c r="BP287" s="1152"/>
      <c r="BQ287" s="1152"/>
      <c r="BR287" s="1152"/>
      <c r="BS287" s="1152"/>
      <c r="BT287" s="1152"/>
      <c r="BU287" s="1152"/>
      <c r="BV287" s="1152"/>
      <c r="BW287" s="1152"/>
    </row>
    <row r="288" spans="1:75" ht="13.5" customHeight="1">
      <c r="A288" s="1091"/>
      <c r="B288" s="18" t="s">
        <v>59</v>
      </c>
      <c r="C288" s="1065"/>
      <c r="D288" s="1066"/>
      <c r="E288" s="1067"/>
      <c r="F288" s="1066"/>
      <c r="G288" s="1067"/>
      <c r="H288" s="1066"/>
      <c r="I288" s="1067"/>
      <c r="J288" s="1066"/>
      <c r="K288" s="1068"/>
      <c r="L288" s="1070"/>
      <c r="M288" s="1065"/>
      <c r="N288" s="1066"/>
      <c r="O288" s="1068"/>
      <c r="P288" s="1066"/>
      <c r="Q288" s="1068"/>
      <c r="R288" s="1066"/>
      <c r="S288" s="1068"/>
      <c r="T288" s="1066"/>
      <c r="U288" s="65"/>
      <c r="Z288" s="1091"/>
      <c r="AA288" s="1152"/>
      <c r="AB288" s="1152"/>
      <c r="AC288" s="1152"/>
      <c r="AD288" s="1152"/>
      <c r="AE288" s="1152"/>
      <c r="AF288" s="1152"/>
      <c r="AG288" s="1152"/>
      <c r="AH288" s="1152"/>
      <c r="AI288" s="1152"/>
      <c r="AJ288" s="1152"/>
      <c r="AK288" s="1152"/>
      <c r="AL288" s="1152"/>
      <c r="AM288" s="1152"/>
      <c r="AN288" s="1296"/>
      <c r="AO288" s="1296"/>
      <c r="AP288" s="1296"/>
      <c r="AQ288" s="1296"/>
      <c r="AR288" s="1296"/>
      <c r="AS288" s="1296"/>
      <c r="AT288" s="1296"/>
      <c r="AU288" s="1296"/>
      <c r="AV288" s="1296"/>
      <c r="AW288" s="1296"/>
      <c r="AX288" s="1296"/>
      <c r="AY288" s="1296"/>
      <c r="AZ288" s="1296"/>
      <c r="BA288" s="1296"/>
      <c r="BB288" s="1296"/>
      <c r="BC288" s="1152"/>
      <c r="BD288" s="1152"/>
      <c r="BE288" s="1152"/>
      <c r="BF288" s="1152"/>
      <c r="BG288" s="1152"/>
      <c r="BH288" s="1152"/>
      <c r="BI288" s="1152"/>
      <c r="BJ288" s="1152"/>
      <c r="BK288" s="1296"/>
      <c r="BL288" s="1296"/>
      <c r="BM288" s="1296"/>
      <c r="BN288" s="1152"/>
      <c r="BO288" s="1152"/>
      <c r="BP288" s="1152"/>
      <c r="BQ288" s="1152"/>
      <c r="BR288" s="1152"/>
      <c r="BS288" s="1152"/>
      <c r="BT288" s="1152"/>
      <c r="BU288" s="1152"/>
      <c r="BV288" s="1152"/>
      <c r="BW288" s="1152"/>
    </row>
    <row r="289" spans="1:75" ht="13.5" customHeight="1">
      <c r="A289" s="1092"/>
      <c r="B289" s="19" t="s">
        <v>56</v>
      </c>
      <c r="C289" s="1102"/>
      <c r="D289" s="1094"/>
      <c r="E289" s="1103"/>
      <c r="F289" s="1094"/>
      <c r="G289" s="1103"/>
      <c r="H289" s="1094"/>
      <c r="I289" s="1103"/>
      <c r="J289" s="1094"/>
      <c r="K289" s="1093"/>
      <c r="L289" s="1093"/>
      <c r="M289" s="1102"/>
      <c r="N289" s="1094"/>
      <c r="O289" s="1093"/>
      <c r="P289" s="1094"/>
      <c r="Q289" s="1093"/>
      <c r="R289" s="1094"/>
      <c r="S289" s="1093"/>
      <c r="T289" s="1094"/>
      <c r="U289" s="65"/>
      <c r="Z289" s="1092"/>
      <c r="AA289" s="1153"/>
      <c r="AB289" s="1153"/>
      <c r="AC289" s="1153"/>
      <c r="AD289" s="1153"/>
      <c r="AE289" s="1153"/>
      <c r="AF289" s="1153"/>
      <c r="AG289" s="1153"/>
      <c r="AH289" s="1153"/>
      <c r="AI289" s="1153"/>
      <c r="AJ289" s="1153"/>
      <c r="AK289" s="1153"/>
      <c r="AL289" s="1153"/>
      <c r="AM289" s="1153"/>
      <c r="AN289" s="1296"/>
      <c r="AO289" s="1296"/>
      <c r="AP289" s="1296"/>
      <c r="AQ289" s="1296"/>
      <c r="AR289" s="1296"/>
      <c r="AS289" s="1296"/>
      <c r="AT289" s="1296"/>
      <c r="AU289" s="1296"/>
      <c r="AV289" s="1296"/>
      <c r="AW289" s="1296"/>
      <c r="AX289" s="1296"/>
      <c r="AY289" s="1296"/>
      <c r="AZ289" s="1296"/>
      <c r="BA289" s="1296"/>
      <c r="BB289" s="1296"/>
      <c r="BC289" s="1153"/>
      <c r="BD289" s="1153"/>
      <c r="BE289" s="1153"/>
      <c r="BF289" s="1153"/>
      <c r="BG289" s="1153"/>
      <c r="BH289" s="1153"/>
      <c r="BI289" s="1153"/>
      <c r="BJ289" s="1153"/>
      <c r="BK289" s="1296"/>
      <c r="BL289" s="1296"/>
      <c r="BM289" s="1296"/>
      <c r="BN289" s="1153"/>
      <c r="BO289" s="1153"/>
      <c r="BP289" s="1153"/>
      <c r="BQ289" s="1153"/>
      <c r="BR289" s="1153"/>
      <c r="BS289" s="1153"/>
      <c r="BT289" s="1153"/>
      <c r="BU289" s="1153"/>
      <c r="BV289" s="1153"/>
      <c r="BW289" s="1153"/>
    </row>
    <row r="290" spans="1:75" ht="13.5" customHeight="1">
      <c r="A290" s="1091" t="s">
        <v>64</v>
      </c>
      <c r="B290" s="15" t="s">
        <v>50</v>
      </c>
      <c r="C290" s="1089" t="str">
        <f>VLOOKUP($C277,'2025年度(1年前期)'!$B$5:$N$208,COLUMN('2025年度(1年前期)'!$G$5),0)&amp;""</f>
        <v/>
      </c>
      <c r="D290" s="1072"/>
      <c r="E290" s="1090" t="str">
        <f>VLOOKUP($C277,'2025年度(2年前期)'!$B$5:$N$208,COLUMN('2025年度(2年前期)'!$G$5),0)&amp;""</f>
        <v/>
      </c>
      <c r="F290" s="1072"/>
      <c r="G290" s="1090" t="str">
        <f>VLOOKUP($C277,'2025年度(3年前期)'!$B$5:$N$208,COLUMN('2025年度(3年前期)'!$G$5),0)&amp;""</f>
        <v/>
      </c>
      <c r="H290" s="1072"/>
      <c r="I290" s="1090" t="str">
        <f>VLOOKUP($C277,'2025年度(4年前期)'!$B$5:$N$208,COLUMN('2025年度(4年前期)'!$G$5),0)&amp;""</f>
        <v/>
      </c>
      <c r="J290" s="1072"/>
      <c r="K290" s="1071" t="str">
        <f>VLOOKUP($C277,'2025年度(助産前期)'!$B$5:$N$208,COLUMN('2025年度(助産前期)'!$G$5),0)&amp;""</f>
        <v/>
      </c>
      <c r="L290" s="1071"/>
      <c r="M290" s="1089" t="str">
        <f>VLOOKUP($C277,'2025年度(M1前期)'!$B$5:$N$208,COLUMN('2025年度(M1前期)'!$G$5),0)&amp;""</f>
        <v/>
      </c>
      <c r="N290" s="1072"/>
      <c r="O290" s="1071" t="str">
        <f>VLOOKUP($C277,'2025年度(M2前期)'!$B$5:$N$208,COLUMN('2025年度(M2前期)'!$G$5),0)&amp;""</f>
        <v/>
      </c>
      <c r="P290" s="1072"/>
      <c r="Q290" s="1071" t="str">
        <f>VLOOKUP($C277,'2025年度(D1前期)'!$B$5:$N$208,COLUMN('2025年度(D1前期)'!$G$5),0)&amp;""</f>
        <v/>
      </c>
      <c r="R290" s="1072"/>
      <c r="S290" s="1071" t="str">
        <f>VLOOKUP($C277,'2025年度(D23前期)'!$B$5:$N$208,COLUMN('2025年度(D23前期)'!$G$5),0)&amp;""</f>
        <v/>
      </c>
      <c r="T290" s="1072"/>
      <c r="U290" s="65"/>
      <c r="Z290" s="1091" t="str">
        <f>A290</f>
        <v>３時限（13：30～15：00）</v>
      </c>
      <c r="AA290" s="1151"/>
      <c r="AB290" s="1151"/>
      <c r="AC290" s="1151"/>
      <c r="AD290" s="1151"/>
      <c r="AE290" s="1151"/>
      <c r="AF290" s="1151"/>
      <c r="AG290" s="1151"/>
      <c r="AH290" s="1151"/>
      <c r="AI290" s="1151"/>
      <c r="AJ290" s="1151"/>
      <c r="AK290" s="1151"/>
      <c r="AL290" s="1151"/>
      <c r="AM290" s="1151"/>
      <c r="AN290" s="1296"/>
      <c r="AO290" s="1296"/>
      <c r="AP290" s="1296"/>
      <c r="AQ290" s="1296"/>
      <c r="AR290" s="1296"/>
      <c r="AS290" s="1296"/>
      <c r="AT290" s="1296"/>
      <c r="AU290" s="1296"/>
      <c r="AV290" s="1296"/>
      <c r="AW290" s="1296"/>
      <c r="AX290" s="1296"/>
      <c r="AY290" s="1296"/>
      <c r="AZ290" s="1296"/>
      <c r="BA290" s="1296"/>
      <c r="BB290" s="1043"/>
      <c r="BC290" s="1151"/>
      <c r="BD290" s="1151"/>
      <c r="BE290" s="1151"/>
      <c r="BF290" s="1151"/>
      <c r="BG290" s="1151"/>
      <c r="BH290" s="1151"/>
      <c r="BI290" s="1151"/>
      <c r="BJ290" s="1151"/>
      <c r="BK290" s="1296"/>
      <c r="BL290" s="1296"/>
      <c r="BM290" s="1296"/>
      <c r="BN290" s="1151"/>
      <c r="BO290" s="1151"/>
      <c r="BP290" s="1151"/>
      <c r="BQ290" s="1151"/>
      <c r="BR290" s="1151"/>
      <c r="BS290" s="1151"/>
      <c r="BT290" s="1151"/>
      <c r="BU290" s="1151"/>
      <c r="BV290" s="1151"/>
      <c r="BW290" s="1151"/>
    </row>
    <row r="291" spans="1:75" ht="13.5" customHeight="1">
      <c r="A291" s="1091"/>
      <c r="B291" s="15" t="s">
        <v>53</v>
      </c>
      <c r="C291" s="1101" t="str">
        <f>IFERROR(VLOOKUP(C290,科目・教員!$A$1:$B$357,2,0),"")</f>
        <v/>
      </c>
      <c r="D291" s="1068"/>
      <c r="E291" s="1073" t="str">
        <f>IFERROR(VLOOKUP(E290,科目・教員!$A$1:$B$357,2,0),"")</f>
        <v/>
      </c>
      <c r="F291" s="1068"/>
      <c r="G291" s="1073" t="str">
        <f>IFERROR(VLOOKUP(G290,科目・教員!$A$1:$B$357,2,0),"")</f>
        <v/>
      </c>
      <c r="H291" s="1068"/>
      <c r="I291" s="1073" t="str">
        <f>IFERROR(VLOOKUP(I290,科目・教員!$A$1:$B$357,2,0),"")</f>
        <v/>
      </c>
      <c r="J291" s="1068"/>
      <c r="K291" s="1074" t="str">
        <f>IFERROR(VLOOKUP(K290,科目・教員!$A$1:$B$357,2,0),"")</f>
        <v/>
      </c>
      <c r="L291" s="1074"/>
      <c r="M291" s="1101" t="str">
        <f>IFERROR(VLOOKUP(M290,科目・教員!$A$1:$B$357,2,0),"")</f>
        <v/>
      </c>
      <c r="N291" s="1068"/>
      <c r="O291" s="1074" t="str">
        <f>IFERROR(VLOOKUP(O290,科目・教員!$A$1:$B$357,2,0),"")</f>
        <v/>
      </c>
      <c r="P291" s="1068"/>
      <c r="Q291" s="1074" t="str">
        <f>IFERROR(VLOOKUP(Q290,科目・教員!$A$1:$B$357,2,0),"")</f>
        <v/>
      </c>
      <c r="R291" s="1068"/>
      <c r="S291" s="1074" t="str">
        <f>IFERROR(VLOOKUP(S290,科目・教員!$A$1:$B$357,2,0),"")</f>
        <v/>
      </c>
      <c r="T291" s="1068"/>
      <c r="U291" s="65"/>
      <c r="Z291" s="1091"/>
      <c r="AA291" s="1152"/>
      <c r="AB291" s="1152"/>
      <c r="AC291" s="1152"/>
      <c r="AD291" s="1152"/>
      <c r="AE291" s="1152"/>
      <c r="AF291" s="1152"/>
      <c r="AG291" s="1152"/>
      <c r="AH291" s="1152"/>
      <c r="AI291" s="1152"/>
      <c r="AJ291" s="1152"/>
      <c r="AK291" s="1152"/>
      <c r="AL291" s="1152"/>
      <c r="AM291" s="1152"/>
      <c r="AN291" s="1296"/>
      <c r="AO291" s="1296"/>
      <c r="AP291" s="1296"/>
      <c r="AQ291" s="1296"/>
      <c r="AR291" s="1296"/>
      <c r="AS291" s="1296"/>
      <c r="AT291" s="1296"/>
      <c r="AU291" s="1296"/>
      <c r="AV291" s="1296"/>
      <c r="AW291" s="1296"/>
      <c r="AX291" s="1296"/>
      <c r="AY291" s="1296"/>
      <c r="AZ291" s="1296"/>
      <c r="BA291" s="1296"/>
      <c r="BB291" s="1044"/>
      <c r="BC291" s="1152"/>
      <c r="BD291" s="1152"/>
      <c r="BE291" s="1152"/>
      <c r="BF291" s="1152"/>
      <c r="BG291" s="1152"/>
      <c r="BH291" s="1152"/>
      <c r="BI291" s="1152"/>
      <c r="BJ291" s="1152"/>
      <c r="BK291" s="1296"/>
      <c r="BL291" s="1296"/>
      <c r="BM291" s="1296"/>
      <c r="BN291" s="1152"/>
      <c r="BO291" s="1152"/>
      <c r="BP291" s="1152"/>
      <c r="BQ291" s="1152"/>
      <c r="BR291" s="1152"/>
      <c r="BS291" s="1152"/>
      <c r="BT291" s="1152"/>
      <c r="BU291" s="1152"/>
      <c r="BV291" s="1152"/>
      <c r="BW291" s="1152"/>
    </row>
    <row r="292" spans="1:75" ht="13.5" customHeight="1">
      <c r="A292" s="1091"/>
      <c r="B292" s="15" t="s">
        <v>59</v>
      </c>
      <c r="C292" s="1101" t="str">
        <f>VLOOKUP($C277,'2025年度(1年前期)'!$B$5:$N$208,COLUMN('2025年度(1年前期)'!$G$5)+1,0)&amp;""</f>
        <v/>
      </c>
      <c r="D292" s="1068"/>
      <c r="E292" s="1073" t="str">
        <f>VLOOKUP($C277,'2025年度(2年前期)'!$B$5:$N$208,COLUMN('2025年度(2年前期)'!$G$5)+1,0)&amp;""</f>
        <v/>
      </c>
      <c r="F292" s="1068"/>
      <c r="G292" s="1073" t="str">
        <f>VLOOKUP($C277,'2025年度(3年前期)'!$B$5:$N$208,COLUMN('2025年度(3年前期)'!$G$5)+1,0)&amp;""</f>
        <v/>
      </c>
      <c r="H292" s="1068"/>
      <c r="I292" s="1073" t="str">
        <f>VLOOKUP($C277,'2025年度(4年前期)'!$B$5:$N$208,COLUMN('2025年度(4年前期)'!$G$5)+1,0)&amp;""</f>
        <v/>
      </c>
      <c r="J292" s="1068"/>
      <c r="K292" s="1074" t="str">
        <f>VLOOKUP($C277,'2025年度(助産前期)'!$B$5:$N$208,COLUMN('2025年度(助産前期)'!$G$5)+1,0)&amp;""</f>
        <v/>
      </c>
      <c r="L292" s="1074"/>
      <c r="M292" s="1101" t="str">
        <f>VLOOKUP($C277,'2025年度(M1前期)'!$B$5:$N$208,COLUMN('2025年度(M1前期)'!$G$5)+1,0)&amp;""</f>
        <v/>
      </c>
      <c r="N292" s="1068"/>
      <c r="O292" s="1074" t="str">
        <f>VLOOKUP($C277,'2025年度(M2前期)'!$B$5:$N$208,COLUMN('2025年度(M2前期)'!$G$5)+1,0)&amp;""</f>
        <v/>
      </c>
      <c r="P292" s="1068"/>
      <c r="Q292" s="1074" t="str">
        <f>VLOOKUP($C277,'2025年度(D1前期)'!$B$5:$N$208,COLUMN('2025年度(D1前期)'!$G$5)+1,0)&amp;""</f>
        <v/>
      </c>
      <c r="R292" s="1068"/>
      <c r="S292" s="1074" t="str">
        <f>VLOOKUP($C277,'2025年度(D23前期)'!$B$5:$N$208,COLUMN('2025年度(D23前期)'!$G$5)+1,0)&amp;""</f>
        <v/>
      </c>
      <c r="T292" s="1068"/>
      <c r="U292" s="65"/>
      <c r="Z292" s="1091"/>
      <c r="AA292" s="1152"/>
      <c r="AB292" s="1152"/>
      <c r="AC292" s="1152"/>
      <c r="AD292" s="1152"/>
      <c r="AE292" s="1152"/>
      <c r="AF292" s="1152"/>
      <c r="AG292" s="1152"/>
      <c r="AH292" s="1152"/>
      <c r="AI292" s="1152"/>
      <c r="AJ292" s="1152"/>
      <c r="AK292" s="1152"/>
      <c r="AL292" s="1152"/>
      <c r="AM292" s="1152"/>
      <c r="AN292" s="1296"/>
      <c r="AO292" s="1296"/>
      <c r="AP292" s="1296"/>
      <c r="AQ292" s="1296"/>
      <c r="AR292" s="1296"/>
      <c r="AS292" s="1296"/>
      <c r="AT292" s="1296"/>
      <c r="AU292" s="1296"/>
      <c r="AV292" s="1296"/>
      <c r="AW292" s="1296"/>
      <c r="AX292" s="1296"/>
      <c r="AY292" s="1296"/>
      <c r="AZ292" s="1296"/>
      <c r="BA292" s="1296"/>
      <c r="BB292" s="1044"/>
      <c r="BC292" s="1152"/>
      <c r="BD292" s="1152"/>
      <c r="BE292" s="1152"/>
      <c r="BF292" s="1152"/>
      <c r="BG292" s="1152"/>
      <c r="BH292" s="1152"/>
      <c r="BI292" s="1152"/>
      <c r="BJ292" s="1152"/>
      <c r="BK292" s="1296"/>
      <c r="BL292" s="1296"/>
      <c r="BM292" s="1296"/>
      <c r="BN292" s="1152"/>
      <c r="BO292" s="1152"/>
      <c r="BP292" s="1152"/>
      <c r="BQ292" s="1152"/>
      <c r="BR292" s="1152"/>
      <c r="BS292" s="1152"/>
      <c r="BT292" s="1152"/>
      <c r="BU292" s="1152"/>
      <c r="BV292" s="1152"/>
      <c r="BW292" s="1152"/>
    </row>
    <row r="293" spans="1:75" ht="13.5" customHeight="1">
      <c r="A293" s="1100"/>
      <c r="B293" s="16" t="s">
        <v>56</v>
      </c>
      <c r="C293" s="1135"/>
      <c r="D293" s="1136"/>
      <c r="E293" s="1116"/>
      <c r="F293" s="1117"/>
      <c r="G293" s="1063"/>
      <c r="H293" s="1075"/>
      <c r="I293" s="1063"/>
      <c r="J293" s="1075"/>
      <c r="K293" s="1064"/>
      <c r="L293" s="1064"/>
      <c r="M293" s="1061"/>
      <c r="N293" s="1075"/>
      <c r="O293" s="1064"/>
      <c r="P293" s="1075"/>
      <c r="Q293" s="1064"/>
      <c r="R293" s="1075"/>
      <c r="S293" s="1064"/>
      <c r="T293" s="1075"/>
      <c r="U293" s="65"/>
      <c r="Z293" s="1092"/>
      <c r="AA293" s="1153"/>
      <c r="AB293" s="1153"/>
      <c r="AC293" s="1153"/>
      <c r="AD293" s="1153"/>
      <c r="AE293" s="1153"/>
      <c r="AF293" s="1153"/>
      <c r="AG293" s="1153"/>
      <c r="AH293" s="1153"/>
      <c r="AI293" s="1153"/>
      <c r="AJ293" s="1153"/>
      <c r="AK293" s="1153"/>
      <c r="AL293" s="1153"/>
      <c r="AM293" s="1153"/>
      <c r="AN293" s="1296"/>
      <c r="AO293" s="1296"/>
      <c r="AP293" s="1296"/>
      <c r="AQ293" s="1296"/>
      <c r="AR293" s="1296"/>
      <c r="AS293" s="1296"/>
      <c r="AT293" s="1296"/>
      <c r="AU293" s="1296"/>
      <c r="AV293" s="1296"/>
      <c r="AW293" s="1296"/>
      <c r="AX293" s="1296"/>
      <c r="AY293" s="1296"/>
      <c r="AZ293" s="1296"/>
      <c r="BA293" s="1296"/>
      <c r="BB293" s="1045"/>
      <c r="BC293" s="1153"/>
      <c r="BD293" s="1153"/>
      <c r="BE293" s="1153"/>
      <c r="BF293" s="1153"/>
      <c r="BG293" s="1153"/>
      <c r="BH293" s="1153"/>
      <c r="BI293" s="1153"/>
      <c r="BJ293" s="1153"/>
      <c r="BK293" s="1296"/>
      <c r="BL293" s="1296"/>
      <c r="BM293" s="1296"/>
      <c r="BN293" s="1153"/>
      <c r="BO293" s="1153"/>
      <c r="BP293" s="1153"/>
      <c r="BQ293" s="1153"/>
      <c r="BR293" s="1153"/>
      <c r="BS293" s="1153"/>
      <c r="BT293" s="1153"/>
      <c r="BU293" s="1153"/>
      <c r="BV293" s="1153"/>
      <c r="BW293" s="1153"/>
    </row>
    <row r="294" spans="1:75" ht="13.5" customHeight="1">
      <c r="A294" s="1091" t="s">
        <v>67</v>
      </c>
      <c r="B294" s="15" t="s">
        <v>50</v>
      </c>
      <c r="C294" s="1089" t="str">
        <f>VLOOKUP($C277,'2025年度(1年前期)'!$B$5:$N$208,COLUMN('2025年度(1年前期)'!$I$5),0)&amp;""</f>
        <v/>
      </c>
      <c r="D294" s="1072"/>
      <c r="E294" s="1090" t="str">
        <f>VLOOKUP($C277,'2025年度(2年前期)'!$B$5:$N$208,COLUMN('2025年度(2年前期)'!$I$5),0)&amp;""</f>
        <v/>
      </c>
      <c r="F294" s="1072"/>
      <c r="G294" s="1090" t="str">
        <f>VLOOKUP($C277,'2025年度(3年前期)'!$B$5:$N$208,COLUMN('2025年度(3年前期)'!$I$5),0)&amp;""</f>
        <v/>
      </c>
      <c r="H294" s="1072"/>
      <c r="I294" s="1090" t="str">
        <f>VLOOKUP($C277,'2025年度(4年前期)'!$B$5:$N$208,COLUMN('2025年度(4年前期)'!$I$5),0)&amp;""</f>
        <v/>
      </c>
      <c r="J294" s="1072"/>
      <c r="K294" s="1071" t="str">
        <f>VLOOKUP($C277,'2025年度(助産前期)'!$B$5:$N$208,COLUMN('2025年度(助産前期)'!$I$5),0)&amp;""</f>
        <v/>
      </c>
      <c r="L294" s="1071"/>
      <c r="M294" s="1089" t="str">
        <f>VLOOKUP($C277,'2025年度(M1前期)'!$B$5:$N$208,COLUMN('2025年度(M1前期)'!$I$5),0)&amp;""</f>
        <v/>
      </c>
      <c r="N294" s="1072"/>
      <c r="O294" s="1071" t="str">
        <f>VLOOKUP($C277,'2025年度(M2前期)'!$B$5:$N$208,COLUMN('2025年度(M2前期)'!$I$5),0)&amp;""</f>
        <v/>
      </c>
      <c r="P294" s="1072"/>
      <c r="Q294" s="1071" t="str">
        <f>VLOOKUP($C277,'2025年度(D1前期)'!$B$5:$N$208,COLUMN('2025年度(D1前期)'!$I$5),0)&amp;""</f>
        <v/>
      </c>
      <c r="R294" s="1072"/>
      <c r="S294" s="1071" t="str">
        <f>VLOOKUP($C277,'2025年度(D23前期)'!$B$5:$N$208,COLUMN('2025年度(D23前期)'!$I$5),0)&amp;""</f>
        <v/>
      </c>
      <c r="T294" s="1072"/>
      <c r="U294" s="65"/>
      <c r="Z294" s="1091" t="str">
        <f>A294</f>
        <v>４時限（15：10～16：40）</v>
      </c>
      <c r="AA294" s="1151"/>
      <c r="AB294" s="1151"/>
      <c r="AC294" s="1151"/>
      <c r="AD294" s="1151"/>
      <c r="AE294" s="1151"/>
      <c r="AF294" s="1151"/>
      <c r="AG294" s="1151"/>
      <c r="AH294" s="1151"/>
      <c r="AI294" s="1151"/>
      <c r="AJ294" s="1151"/>
      <c r="AK294" s="1151"/>
      <c r="AL294" s="1151"/>
      <c r="AM294" s="1151"/>
      <c r="AN294" s="1296"/>
      <c r="AO294" s="1296"/>
      <c r="AP294" s="1296"/>
      <c r="AQ294" s="1296"/>
      <c r="AR294" s="1296"/>
      <c r="AS294" s="1296"/>
      <c r="AT294" s="1296"/>
      <c r="AU294" s="1296"/>
      <c r="AV294" s="1296"/>
      <c r="AW294" s="1296"/>
      <c r="AX294" s="1296"/>
      <c r="AY294" s="1296"/>
      <c r="AZ294" s="1296"/>
      <c r="BA294" s="1296"/>
      <c r="BB294" s="1043"/>
      <c r="BC294" s="1151"/>
      <c r="BD294" s="1151"/>
      <c r="BE294" s="1151"/>
      <c r="BF294" s="1151"/>
      <c r="BG294" s="1151"/>
      <c r="BH294" s="1151"/>
      <c r="BI294" s="1151"/>
      <c r="BJ294" s="1151"/>
      <c r="BK294" s="1296"/>
      <c r="BL294" s="1296"/>
      <c r="BM294" s="1296"/>
      <c r="BN294" s="1151"/>
      <c r="BO294" s="1151"/>
      <c r="BP294" s="1151"/>
      <c r="BQ294" s="1151"/>
      <c r="BR294" s="1151"/>
      <c r="BS294" s="1151"/>
      <c r="BT294" s="1151"/>
      <c r="BU294" s="1151"/>
      <c r="BV294" s="1151"/>
      <c r="BW294" s="1151"/>
    </row>
    <row r="295" spans="1:75" ht="13.5" customHeight="1">
      <c r="A295" s="1091"/>
      <c r="B295" s="15" t="s">
        <v>53</v>
      </c>
      <c r="C295" s="1101" t="str">
        <f>IFERROR(VLOOKUP(C294,科目・教員!$A$1:$B$357,2,0),"")</f>
        <v/>
      </c>
      <c r="D295" s="1068"/>
      <c r="E295" s="1073" t="str">
        <f>IFERROR(VLOOKUP(E294,科目・教員!$A$1:$B$357,2,0),"")</f>
        <v/>
      </c>
      <c r="F295" s="1068"/>
      <c r="G295" s="1073" t="str">
        <f>IFERROR(VLOOKUP(G294,科目・教員!$A$1:$B$357,2,0),"")</f>
        <v/>
      </c>
      <c r="H295" s="1068"/>
      <c r="I295" s="1073" t="str">
        <f>IFERROR(VLOOKUP(I294,科目・教員!$A$1:$B$357,2,0),"")</f>
        <v/>
      </c>
      <c r="J295" s="1068"/>
      <c r="K295" s="1074" t="str">
        <f>IFERROR(VLOOKUP(K294,科目・教員!$A$1:$B$357,2,0),"")</f>
        <v/>
      </c>
      <c r="L295" s="1074"/>
      <c r="M295" s="1101" t="str">
        <f>IFERROR(VLOOKUP(M294,科目・教員!$A$1:$B$357,2,0),"")</f>
        <v/>
      </c>
      <c r="N295" s="1068"/>
      <c r="O295" s="1074" t="str">
        <f>IFERROR(VLOOKUP(O294,科目・教員!$A$1:$B$357,2,0),"")</f>
        <v/>
      </c>
      <c r="P295" s="1068"/>
      <c r="Q295" s="1074" t="str">
        <f>IFERROR(VLOOKUP(Q294,科目・教員!$A$1:$B$357,2,0),"")</f>
        <v/>
      </c>
      <c r="R295" s="1068"/>
      <c r="S295" s="1074" t="str">
        <f>IFERROR(VLOOKUP(S294,科目・教員!$A$1:$B$357,2,0),"")</f>
        <v/>
      </c>
      <c r="T295" s="1068"/>
      <c r="U295" s="65"/>
      <c r="Z295" s="1091"/>
      <c r="AA295" s="1152"/>
      <c r="AB295" s="1152"/>
      <c r="AC295" s="1152"/>
      <c r="AD295" s="1152"/>
      <c r="AE295" s="1152"/>
      <c r="AF295" s="1152"/>
      <c r="AG295" s="1152"/>
      <c r="AH295" s="1152"/>
      <c r="AI295" s="1152"/>
      <c r="AJ295" s="1152"/>
      <c r="AK295" s="1152"/>
      <c r="AL295" s="1152"/>
      <c r="AM295" s="1152"/>
      <c r="AN295" s="1296"/>
      <c r="AO295" s="1296"/>
      <c r="AP295" s="1296"/>
      <c r="AQ295" s="1296"/>
      <c r="AR295" s="1296"/>
      <c r="AS295" s="1296"/>
      <c r="AT295" s="1296"/>
      <c r="AU295" s="1296"/>
      <c r="AV295" s="1296"/>
      <c r="AW295" s="1296"/>
      <c r="AX295" s="1296"/>
      <c r="AY295" s="1296"/>
      <c r="AZ295" s="1296"/>
      <c r="BA295" s="1296"/>
      <c r="BB295" s="1044"/>
      <c r="BC295" s="1152"/>
      <c r="BD295" s="1152"/>
      <c r="BE295" s="1152"/>
      <c r="BF295" s="1152"/>
      <c r="BG295" s="1152"/>
      <c r="BH295" s="1152"/>
      <c r="BI295" s="1152"/>
      <c r="BJ295" s="1152"/>
      <c r="BK295" s="1296"/>
      <c r="BL295" s="1296"/>
      <c r="BM295" s="1296"/>
      <c r="BN295" s="1152"/>
      <c r="BO295" s="1152"/>
      <c r="BP295" s="1152"/>
      <c r="BQ295" s="1152"/>
      <c r="BR295" s="1152"/>
      <c r="BS295" s="1152"/>
      <c r="BT295" s="1152"/>
      <c r="BU295" s="1152"/>
      <c r="BV295" s="1152"/>
      <c r="BW295" s="1152"/>
    </row>
    <row r="296" spans="1:75" ht="13.5" customHeight="1">
      <c r="A296" s="1091"/>
      <c r="B296" s="15" t="s">
        <v>59</v>
      </c>
      <c r="C296" s="1101" t="str">
        <f>VLOOKUP($C277,'2025年度(1年前期)'!$B$5:$N$208,COLUMN('2025年度(1年前期)'!$I$5)+1,0)&amp;""</f>
        <v/>
      </c>
      <c r="D296" s="1068"/>
      <c r="E296" s="1073" t="str">
        <f>VLOOKUP($C277,'2025年度(2年前期)'!$B$5:$N$208,COLUMN('2025年度(2年前期)'!$I$5)+1,0)&amp;""</f>
        <v/>
      </c>
      <c r="F296" s="1068"/>
      <c r="G296" s="1073" t="str">
        <f>VLOOKUP($C277,'2025年度(3年前期)'!$B$5:$N$208,COLUMN('2025年度(3年前期)'!$I$5)+1,0)&amp;""</f>
        <v/>
      </c>
      <c r="H296" s="1068"/>
      <c r="I296" s="1073" t="str">
        <f>VLOOKUP($C277,'2025年度(4年前期)'!$B$5:$N$208,COLUMN('2025年度(4年前期)'!$I$5)+1,0)&amp;""</f>
        <v/>
      </c>
      <c r="J296" s="1068"/>
      <c r="K296" s="1074" t="str">
        <f>VLOOKUP($C277,'2025年度(助産前期)'!$B$5:$N$208,COLUMN('2025年度(助産前期)'!$I$5)+1,0)&amp;""</f>
        <v/>
      </c>
      <c r="L296" s="1074"/>
      <c r="M296" s="1101" t="str">
        <f>VLOOKUP($C277,'2025年度(M1前期)'!$B$5:$N$208,COLUMN('2025年度(M1前期)'!$I$5)+1,0)&amp;""</f>
        <v/>
      </c>
      <c r="N296" s="1068"/>
      <c r="O296" s="1074" t="str">
        <f>VLOOKUP($C277,'2025年度(M2前期)'!$B$5:$N$208,COLUMN('2025年度(M2前期)'!$I$5)+1,0)&amp;""</f>
        <v/>
      </c>
      <c r="P296" s="1068"/>
      <c r="Q296" s="1074" t="str">
        <f>VLOOKUP($C277,'2025年度(D1前期)'!$B$5:$N$208,COLUMN('2025年度(D1前期)'!$I$5)+1,0)&amp;""</f>
        <v/>
      </c>
      <c r="R296" s="1068"/>
      <c r="S296" s="1074" t="str">
        <f>VLOOKUP($C277,'2025年度(D23前期)'!$B$5:$N$208,COLUMN('2025年度(D23前期)'!$I$5)+1,0)&amp;""</f>
        <v/>
      </c>
      <c r="T296" s="1068"/>
      <c r="U296" s="65"/>
      <c r="Z296" s="1091"/>
      <c r="AA296" s="1152"/>
      <c r="AB296" s="1152"/>
      <c r="AC296" s="1152"/>
      <c r="AD296" s="1152"/>
      <c r="AE296" s="1152"/>
      <c r="AF296" s="1152"/>
      <c r="AG296" s="1152"/>
      <c r="AH296" s="1152"/>
      <c r="AI296" s="1152"/>
      <c r="AJ296" s="1152"/>
      <c r="AK296" s="1152"/>
      <c r="AL296" s="1152"/>
      <c r="AM296" s="1152"/>
      <c r="AN296" s="1296"/>
      <c r="AO296" s="1296"/>
      <c r="AP296" s="1296"/>
      <c r="AQ296" s="1296"/>
      <c r="AR296" s="1296"/>
      <c r="AS296" s="1296"/>
      <c r="AT296" s="1296"/>
      <c r="AU296" s="1296"/>
      <c r="AV296" s="1296"/>
      <c r="AW296" s="1296"/>
      <c r="AX296" s="1296"/>
      <c r="AY296" s="1296"/>
      <c r="AZ296" s="1296"/>
      <c r="BA296" s="1296"/>
      <c r="BB296" s="1044"/>
      <c r="BC296" s="1152"/>
      <c r="BD296" s="1152"/>
      <c r="BE296" s="1152"/>
      <c r="BF296" s="1152"/>
      <c r="BG296" s="1152"/>
      <c r="BH296" s="1152"/>
      <c r="BI296" s="1152"/>
      <c r="BJ296" s="1152"/>
      <c r="BK296" s="1296"/>
      <c r="BL296" s="1296"/>
      <c r="BM296" s="1296"/>
      <c r="BN296" s="1152"/>
      <c r="BO296" s="1152"/>
      <c r="BP296" s="1152"/>
      <c r="BQ296" s="1152"/>
      <c r="BR296" s="1152"/>
      <c r="BS296" s="1152"/>
      <c r="BT296" s="1152"/>
      <c r="BU296" s="1152"/>
      <c r="BV296" s="1152"/>
      <c r="BW296" s="1152"/>
    </row>
    <row r="297" spans="1:75" ht="13.5" customHeight="1">
      <c r="A297" s="1092"/>
      <c r="B297" s="16" t="s">
        <v>56</v>
      </c>
      <c r="C297" s="1135"/>
      <c r="D297" s="1136"/>
      <c r="E297" s="1063"/>
      <c r="F297" s="1075"/>
      <c r="G297" s="1063"/>
      <c r="H297" s="1075"/>
      <c r="I297" s="1063"/>
      <c r="J297" s="1075"/>
      <c r="K297" s="1064"/>
      <c r="L297" s="1064"/>
      <c r="M297" s="1061"/>
      <c r="N297" s="1075"/>
      <c r="O297" s="1064"/>
      <c r="P297" s="1075"/>
      <c r="Q297" s="1064"/>
      <c r="R297" s="1075"/>
      <c r="S297" s="1064"/>
      <c r="T297" s="1075"/>
      <c r="U297" s="65"/>
      <c r="Z297" s="1092"/>
      <c r="AA297" s="1153"/>
      <c r="AB297" s="1153"/>
      <c r="AC297" s="1153"/>
      <c r="AD297" s="1153"/>
      <c r="AE297" s="1153"/>
      <c r="AF297" s="1153"/>
      <c r="AG297" s="1153"/>
      <c r="AH297" s="1153"/>
      <c r="AI297" s="1153"/>
      <c r="AJ297" s="1153"/>
      <c r="AK297" s="1153"/>
      <c r="AL297" s="1153"/>
      <c r="AM297" s="1153"/>
      <c r="AN297" s="1296"/>
      <c r="AO297" s="1296"/>
      <c r="AP297" s="1296"/>
      <c r="AQ297" s="1296"/>
      <c r="AR297" s="1296"/>
      <c r="AS297" s="1296"/>
      <c r="AT297" s="1296"/>
      <c r="AU297" s="1296"/>
      <c r="AV297" s="1296"/>
      <c r="AW297" s="1296"/>
      <c r="AX297" s="1296"/>
      <c r="AY297" s="1296"/>
      <c r="AZ297" s="1296"/>
      <c r="BA297" s="1296"/>
      <c r="BB297" s="1045"/>
      <c r="BC297" s="1153"/>
      <c r="BD297" s="1153"/>
      <c r="BE297" s="1153"/>
      <c r="BF297" s="1153"/>
      <c r="BG297" s="1153"/>
      <c r="BH297" s="1153"/>
      <c r="BI297" s="1153"/>
      <c r="BJ297" s="1153"/>
      <c r="BK297" s="1296"/>
      <c r="BL297" s="1296"/>
      <c r="BM297" s="1296"/>
      <c r="BN297" s="1153"/>
      <c r="BO297" s="1153"/>
      <c r="BP297" s="1153"/>
      <c r="BQ297" s="1153"/>
      <c r="BR297" s="1153"/>
      <c r="BS297" s="1153"/>
      <c r="BT297" s="1153"/>
      <c r="BU297" s="1153"/>
      <c r="BV297" s="1153"/>
      <c r="BW297" s="1153"/>
    </row>
    <row r="298" spans="1:75" ht="12.95" customHeight="1">
      <c r="A298" s="1091" t="s">
        <v>68</v>
      </c>
      <c r="B298" s="15" t="s">
        <v>50</v>
      </c>
      <c r="C298" s="1089" t="str">
        <f>VLOOKUP($C277,'2025年度(1年前期)'!$B$5:$N$208,COLUMN('2025年度(1年前期)'!$K$5),0)&amp;""</f>
        <v/>
      </c>
      <c r="D298" s="1072"/>
      <c r="E298" s="1090" t="str">
        <f>VLOOKUP($C277,'2025年度(2年前期)'!$B$5:$N$208,COLUMN('2025年度(2年前期)'!$K$5),0)&amp;""</f>
        <v/>
      </c>
      <c r="F298" s="1072"/>
      <c r="G298" s="1090" t="str">
        <f>VLOOKUP($C277,'2025年度(3年前期)'!$B$5:$N$208,COLUMN('2025年度(3年前期)'!$K$5),0)&amp;""</f>
        <v/>
      </c>
      <c r="H298" s="1072"/>
      <c r="I298" s="1090" t="str">
        <f>VLOOKUP($C277,'2025年度(4年前期)'!$B$5:$N$208,COLUMN('2025年度(4年前期)'!$K$5),0)&amp;""</f>
        <v/>
      </c>
      <c r="J298" s="1072"/>
      <c r="K298" s="1071" t="str">
        <f>VLOOKUP($C277,'2025年度(助産前期)'!$B$5:$N$208,COLUMN('2025年度(助産前期)'!$K$5),0)&amp;""</f>
        <v/>
      </c>
      <c r="L298" s="1071"/>
      <c r="M298" s="1089" t="str">
        <f>VLOOKUP($C277,'2025年度(M1前期)'!$B$5:$N$208,COLUMN('2025年度(M1前期)'!$K$5),0)&amp;""</f>
        <v/>
      </c>
      <c r="N298" s="1072"/>
      <c r="O298" s="1071" t="str">
        <f>VLOOKUP($C277,'2025年度(M2前期)'!$B$5:$N$208,COLUMN('2025年度(M2前期)'!$K$5),0)&amp;""</f>
        <v/>
      </c>
      <c r="P298" s="1072"/>
      <c r="Q298" s="1071" t="str">
        <f>VLOOKUP($C277,'2025年度(D1前期)'!$B$5:$N$208,COLUMN('2025年度(D1前期)'!$K$5),0)&amp;""</f>
        <v/>
      </c>
      <c r="R298" s="1072"/>
      <c r="S298" s="1071" t="str">
        <f>VLOOKUP($C277,'2025年度(D23前期)'!$B$5:$N$208,COLUMN('2025年度(D23前期)'!$K$5),0)&amp;""</f>
        <v/>
      </c>
      <c r="T298" s="1072"/>
      <c r="Z298" s="1091" t="str">
        <f>A298</f>
        <v>５時限（16：50～18：20）</v>
      </c>
      <c r="AA298" s="1151"/>
      <c r="AB298" s="1151"/>
      <c r="AC298" s="1151"/>
      <c r="AD298" s="1151"/>
      <c r="AE298" s="1151"/>
      <c r="AF298" s="1151"/>
      <c r="AG298" s="1151"/>
      <c r="AH298" s="1151"/>
      <c r="AI298" s="1151"/>
      <c r="AJ298" s="1151"/>
      <c r="AK298" s="1151"/>
      <c r="AL298" s="1151"/>
      <c r="AM298" s="1151"/>
      <c r="AN298" s="1151"/>
      <c r="AO298" s="1151"/>
      <c r="AP298" s="1151"/>
      <c r="AQ298" s="1151"/>
      <c r="AR298" s="1151"/>
      <c r="AS298" s="1151"/>
      <c r="AT298" s="1151"/>
      <c r="AU298" s="1151"/>
      <c r="AV298" s="1151"/>
      <c r="AW298" s="1151"/>
      <c r="AX298" s="1151"/>
      <c r="AY298" s="1151"/>
      <c r="AZ298" s="1151"/>
      <c r="BA298" s="1151"/>
      <c r="BB298" s="1151"/>
      <c r="BC298" s="1151"/>
      <c r="BD298" s="1151"/>
      <c r="BE298" s="1151"/>
      <c r="BF298" s="1151"/>
      <c r="BG298" s="1151"/>
      <c r="BH298" s="1151"/>
      <c r="BI298" s="1151"/>
      <c r="BJ298" s="1151"/>
      <c r="BK298" s="1296"/>
      <c r="BL298" s="1296"/>
      <c r="BM298" s="1296"/>
      <c r="BN298" s="1151"/>
      <c r="BO298" s="1151"/>
      <c r="BP298" s="1151"/>
      <c r="BQ298" s="1151"/>
      <c r="BR298" s="1151"/>
      <c r="BS298" s="1151"/>
      <c r="BT298" s="1151"/>
      <c r="BU298" s="1151"/>
      <c r="BV298" s="1151"/>
      <c r="BW298" s="1151"/>
    </row>
    <row r="299" spans="1:75" ht="12.95" customHeight="1">
      <c r="A299" s="1091"/>
      <c r="B299" s="15" t="s">
        <v>53</v>
      </c>
      <c r="C299" s="1101" t="str">
        <f>IFERROR(VLOOKUP(C298,科目・教員!$A$1:$B$357,2,0),"")</f>
        <v/>
      </c>
      <c r="D299" s="1068"/>
      <c r="E299" s="1073" t="str">
        <f>IFERROR(VLOOKUP(E298,科目・教員!$A$1:$B$357,2,0),"")</f>
        <v/>
      </c>
      <c r="F299" s="1068"/>
      <c r="G299" s="1073" t="str">
        <f>IFERROR(VLOOKUP(G298,科目・教員!$A$1:$B$357,2,0),"")</f>
        <v/>
      </c>
      <c r="H299" s="1068"/>
      <c r="I299" s="1073" t="str">
        <f>IFERROR(VLOOKUP(I298,科目・教員!$A$1:$B$357,2,0),"")</f>
        <v/>
      </c>
      <c r="J299" s="1068"/>
      <c r="K299" s="1074" t="str">
        <f>IFERROR(VLOOKUP(K298,科目・教員!$A$1:$B$357,2,0),"")</f>
        <v/>
      </c>
      <c r="L299" s="1074"/>
      <c r="M299" s="1101" t="str">
        <f>IFERROR(VLOOKUP(M298,科目・教員!$A$1:$B$357,2,0),"")</f>
        <v/>
      </c>
      <c r="N299" s="1068"/>
      <c r="O299" s="1074" t="str">
        <f>IFERROR(VLOOKUP(O298,科目・教員!$A$1:$B$357,2,0),"")</f>
        <v/>
      </c>
      <c r="P299" s="1068"/>
      <c r="Q299" s="1074" t="str">
        <f>IFERROR(VLOOKUP(Q298,科目・教員!$A$1:$B$357,2,0),"")</f>
        <v/>
      </c>
      <c r="R299" s="1068"/>
      <c r="S299" s="1074" t="str">
        <f>IFERROR(VLOOKUP(S298,科目・教員!$A$1:$B$357,2,0),"")</f>
        <v/>
      </c>
      <c r="T299" s="1068"/>
      <c r="Z299" s="1091"/>
      <c r="AA299" s="1152"/>
      <c r="AB299" s="1152"/>
      <c r="AC299" s="1152"/>
      <c r="AD299" s="1152"/>
      <c r="AE299" s="1152"/>
      <c r="AF299" s="1152"/>
      <c r="AG299" s="1152"/>
      <c r="AH299" s="1152"/>
      <c r="AI299" s="1152"/>
      <c r="AJ299" s="1152"/>
      <c r="AK299" s="1152"/>
      <c r="AL299" s="1152"/>
      <c r="AM299" s="1152"/>
      <c r="AN299" s="1152"/>
      <c r="AO299" s="1152"/>
      <c r="AP299" s="1152"/>
      <c r="AQ299" s="1152"/>
      <c r="AR299" s="1152"/>
      <c r="AS299" s="1152"/>
      <c r="AT299" s="1152"/>
      <c r="AU299" s="1152"/>
      <c r="AV299" s="1152"/>
      <c r="AW299" s="1152"/>
      <c r="AX299" s="1152"/>
      <c r="AY299" s="1152"/>
      <c r="AZ299" s="1152"/>
      <c r="BA299" s="1152"/>
      <c r="BB299" s="1152"/>
      <c r="BC299" s="1152"/>
      <c r="BD299" s="1152"/>
      <c r="BE299" s="1152"/>
      <c r="BF299" s="1152"/>
      <c r="BG299" s="1152"/>
      <c r="BH299" s="1152"/>
      <c r="BI299" s="1152"/>
      <c r="BJ299" s="1152"/>
      <c r="BK299" s="1296"/>
      <c r="BL299" s="1296"/>
      <c r="BM299" s="1296"/>
      <c r="BN299" s="1152"/>
      <c r="BO299" s="1152"/>
      <c r="BP299" s="1152"/>
      <c r="BQ299" s="1152"/>
      <c r="BR299" s="1152"/>
      <c r="BS299" s="1152"/>
      <c r="BT299" s="1152"/>
      <c r="BU299" s="1152"/>
      <c r="BV299" s="1152"/>
      <c r="BW299" s="1152"/>
    </row>
    <row r="300" spans="1:75" ht="12.95" customHeight="1">
      <c r="A300" s="1091"/>
      <c r="B300" s="15" t="s">
        <v>59</v>
      </c>
      <c r="C300" s="1101" t="str">
        <f>VLOOKUP($C277,'2025年度(1年前期)'!$B$5:$N$208,COLUMN('2025年度(1年前期)'!$K$5)+1,0)&amp;""</f>
        <v/>
      </c>
      <c r="D300" s="1068"/>
      <c r="E300" s="1073" t="str">
        <f>VLOOKUP($C277,'2025年度(2年前期)'!$B$5:$N$208,COLUMN('2025年度(2年前期)'!$K$5)+1,0)&amp;""</f>
        <v/>
      </c>
      <c r="F300" s="1068"/>
      <c r="G300" s="1073" t="str">
        <f>VLOOKUP($C277,'2025年度(3年前期)'!$B$5:$N$208,COLUMN('2025年度(3年前期)'!$K$5)+1,0)&amp;""</f>
        <v/>
      </c>
      <c r="H300" s="1068"/>
      <c r="I300" s="1073" t="str">
        <f>VLOOKUP($C277,'2025年度(4年前期)'!$B$5:$N$208,COLUMN('2025年度(4年前期)'!$K$5)+1,0)&amp;""</f>
        <v/>
      </c>
      <c r="J300" s="1068"/>
      <c r="K300" s="1074" t="str">
        <f>VLOOKUP($C277,'2025年度(助産前期)'!$B$5:$N$208,COLUMN('2025年度(助産前期)'!$K$5)+1,0)&amp;""</f>
        <v/>
      </c>
      <c r="L300" s="1074"/>
      <c r="M300" s="1101" t="str">
        <f>VLOOKUP($C277,'2025年度(M1前期)'!$B$5:$N$208,COLUMN('2025年度(M1前期)'!$K$5)+1,0)&amp;""</f>
        <v/>
      </c>
      <c r="N300" s="1068"/>
      <c r="O300" s="1074" t="str">
        <f>VLOOKUP($C277,'2025年度(M2前期)'!$B$5:$N$208,COLUMN('2025年度(M2前期)'!$K$5)+1,0)&amp;""</f>
        <v/>
      </c>
      <c r="P300" s="1068"/>
      <c r="Q300" s="1074" t="str">
        <f>VLOOKUP($C277,'2025年度(D1前期)'!$B$5:$N$208,COLUMN('2025年度(D1前期)'!$K$5)+1,0)&amp;""</f>
        <v/>
      </c>
      <c r="R300" s="1068"/>
      <c r="S300" s="1074" t="str">
        <f>VLOOKUP($C277,'2025年度(D23前期)'!$B$5:$N$208,COLUMN('2025年度(D23前期)'!$K$5)+1,0)&amp;""</f>
        <v/>
      </c>
      <c r="T300" s="1068"/>
      <c r="Z300" s="1091"/>
      <c r="AA300" s="1152"/>
      <c r="AB300" s="1152"/>
      <c r="AC300" s="1152"/>
      <c r="AD300" s="1152"/>
      <c r="AE300" s="1152"/>
      <c r="AF300" s="1152"/>
      <c r="AG300" s="1152"/>
      <c r="AH300" s="1152"/>
      <c r="AI300" s="1152"/>
      <c r="AJ300" s="1152"/>
      <c r="AK300" s="1152"/>
      <c r="AL300" s="1152"/>
      <c r="AM300" s="1152"/>
      <c r="AN300" s="1152"/>
      <c r="AO300" s="1152"/>
      <c r="AP300" s="1152"/>
      <c r="AQ300" s="1152"/>
      <c r="AR300" s="1152"/>
      <c r="AS300" s="1152"/>
      <c r="AT300" s="1152"/>
      <c r="AU300" s="1152"/>
      <c r="AV300" s="1152"/>
      <c r="AW300" s="1152"/>
      <c r="AX300" s="1152"/>
      <c r="AY300" s="1152"/>
      <c r="AZ300" s="1152"/>
      <c r="BA300" s="1152"/>
      <c r="BB300" s="1152"/>
      <c r="BC300" s="1152"/>
      <c r="BD300" s="1152"/>
      <c r="BE300" s="1152"/>
      <c r="BF300" s="1152"/>
      <c r="BG300" s="1152"/>
      <c r="BH300" s="1152"/>
      <c r="BI300" s="1152"/>
      <c r="BJ300" s="1152"/>
      <c r="BK300" s="1296"/>
      <c r="BL300" s="1296"/>
      <c r="BM300" s="1296"/>
      <c r="BN300" s="1152"/>
      <c r="BO300" s="1152"/>
      <c r="BP300" s="1152"/>
      <c r="BQ300" s="1152"/>
      <c r="BR300" s="1152"/>
      <c r="BS300" s="1152"/>
      <c r="BT300" s="1152"/>
      <c r="BU300" s="1152"/>
      <c r="BV300" s="1152"/>
      <c r="BW300" s="1152"/>
    </row>
    <row r="301" spans="1:75" ht="12.95" customHeight="1">
      <c r="A301" s="1092"/>
      <c r="B301" s="16" t="s">
        <v>56</v>
      </c>
      <c r="C301" s="1149"/>
      <c r="D301" s="1117"/>
      <c r="E301" s="1063"/>
      <c r="F301" s="1075"/>
      <c r="G301" s="1063"/>
      <c r="H301" s="1075"/>
      <c r="I301" s="1063"/>
      <c r="J301" s="1075"/>
      <c r="K301" s="1064"/>
      <c r="L301" s="1064"/>
      <c r="M301" s="1061"/>
      <c r="N301" s="1075"/>
      <c r="O301" s="1064"/>
      <c r="P301" s="1075"/>
      <c r="Q301" s="1064"/>
      <c r="R301" s="1075"/>
      <c r="S301" s="1064"/>
      <c r="T301" s="1075"/>
      <c r="U301" s="20"/>
      <c r="V301" s="20"/>
      <c r="W301" s="20"/>
      <c r="X301" s="20"/>
      <c r="Y301" s="20"/>
      <c r="Z301" s="1092"/>
      <c r="AA301" s="1153"/>
      <c r="AB301" s="1153"/>
      <c r="AC301" s="1153"/>
      <c r="AD301" s="1153"/>
      <c r="AE301" s="1153"/>
      <c r="AF301" s="1153"/>
      <c r="AG301" s="1153"/>
      <c r="AH301" s="1153"/>
      <c r="AI301" s="1153"/>
      <c r="AJ301" s="1153"/>
      <c r="AK301" s="1153"/>
      <c r="AL301" s="1153"/>
      <c r="AM301" s="1153"/>
      <c r="AN301" s="1153"/>
      <c r="AO301" s="1153"/>
      <c r="AP301" s="1153"/>
      <c r="AQ301" s="1153"/>
      <c r="AR301" s="1153"/>
      <c r="AS301" s="1153"/>
      <c r="AT301" s="1153"/>
      <c r="AU301" s="1153"/>
      <c r="AV301" s="1153"/>
      <c r="AW301" s="1153"/>
      <c r="AX301" s="1153"/>
      <c r="AY301" s="1153"/>
      <c r="AZ301" s="1153"/>
      <c r="BA301" s="1153"/>
      <c r="BB301" s="1153"/>
      <c r="BC301" s="1153"/>
      <c r="BD301" s="1153"/>
      <c r="BE301" s="1153"/>
      <c r="BF301" s="1153"/>
      <c r="BG301" s="1153"/>
      <c r="BH301" s="1153"/>
      <c r="BI301" s="1153"/>
      <c r="BJ301" s="1153"/>
      <c r="BK301" s="1296"/>
      <c r="BL301" s="1296"/>
      <c r="BM301" s="1296"/>
      <c r="BN301" s="1153"/>
      <c r="BO301" s="1153"/>
      <c r="BP301" s="1153"/>
      <c r="BQ301" s="1153"/>
      <c r="BR301" s="1153"/>
      <c r="BS301" s="1153"/>
      <c r="BT301" s="1153"/>
      <c r="BU301" s="1153"/>
      <c r="BV301" s="1153"/>
      <c r="BW301" s="1153"/>
    </row>
    <row r="302" spans="1:75" ht="20.25">
      <c r="A302" s="22"/>
      <c r="B302" s="23"/>
      <c r="C302" s="1114">
        <f>C277+1</f>
        <v>45851</v>
      </c>
      <c r="D302" s="1114"/>
      <c r="E302" s="1114"/>
      <c r="F302" s="1114"/>
      <c r="G302" s="1114"/>
      <c r="H302" s="1114"/>
      <c r="I302" s="1114"/>
      <c r="J302" s="1114"/>
      <c r="K302" s="1114"/>
      <c r="L302" s="1114"/>
      <c r="M302" s="1114"/>
      <c r="N302" s="1114"/>
      <c r="O302" s="1114"/>
      <c r="P302" s="1114"/>
      <c r="Q302" s="1114"/>
      <c r="R302" s="1114"/>
      <c r="S302" s="1114"/>
      <c r="T302" s="1114"/>
      <c r="U302" s="1058">
        <f>C302</f>
        <v>45851</v>
      </c>
      <c r="V302" s="1059"/>
      <c r="W302" s="1059"/>
      <c r="X302" s="1059"/>
      <c r="Y302" s="1059"/>
      <c r="Z302" s="1060"/>
      <c r="AA302" s="41">
        <v>101</v>
      </c>
      <c r="AB302" s="41">
        <v>102</v>
      </c>
      <c r="AC302" s="41">
        <v>103</v>
      </c>
      <c r="AD302" s="41" t="s">
        <v>16</v>
      </c>
      <c r="AE302" s="41" t="s">
        <v>17</v>
      </c>
      <c r="AF302" s="41" t="s">
        <v>18</v>
      </c>
      <c r="AG302" s="41">
        <v>201</v>
      </c>
      <c r="AH302" s="42">
        <v>202</v>
      </c>
      <c r="AI302" s="41">
        <v>203</v>
      </c>
      <c r="AJ302" s="41">
        <v>204</v>
      </c>
      <c r="AK302" s="41">
        <v>205</v>
      </c>
      <c r="AL302" s="41" t="s">
        <v>19</v>
      </c>
      <c r="AM302" s="41" t="s">
        <v>69</v>
      </c>
      <c r="AN302" s="41" t="s">
        <v>21</v>
      </c>
      <c r="AO302" s="41" t="s">
        <v>22</v>
      </c>
      <c r="AP302" s="41" t="s">
        <v>23</v>
      </c>
      <c r="AQ302" s="41" t="s">
        <v>24</v>
      </c>
      <c r="AR302" s="41" t="s">
        <v>25</v>
      </c>
      <c r="AS302" s="41" t="s">
        <v>26</v>
      </c>
      <c r="AT302" s="41" t="s">
        <v>27</v>
      </c>
      <c r="AU302" s="41" t="s">
        <v>28</v>
      </c>
      <c r="AV302" s="41" t="s">
        <v>29</v>
      </c>
      <c r="AW302" s="41">
        <v>301</v>
      </c>
      <c r="AX302" s="42">
        <v>302</v>
      </c>
      <c r="AY302" s="43">
        <v>303</v>
      </c>
      <c r="AZ302" s="43">
        <v>304</v>
      </c>
      <c r="BA302" s="41" t="s">
        <v>30</v>
      </c>
      <c r="BB302" s="41" t="s">
        <v>31</v>
      </c>
      <c r="BC302" s="42" t="s">
        <v>32</v>
      </c>
      <c r="BD302" s="41" t="s">
        <v>33</v>
      </c>
      <c r="BE302" s="41" t="s">
        <v>34</v>
      </c>
      <c r="BF302" s="41" t="s">
        <v>35</v>
      </c>
      <c r="BG302" s="41" t="s">
        <v>36</v>
      </c>
      <c r="BH302" s="41" t="s">
        <v>37</v>
      </c>
      <c r="BI302" s="41" t="s">
        <v>38</v>
      </c>
      <c r="BJ302" s="41" t="s">
        <v>39</v>
      </c>
      <c r="BK302" s="44" t="s">
        <v>538</v>
      </c>
      <c r="BL302" s="44" t="s">
        <v>539</v>
      </c>
      <c r="BM302" s="44" t="s">
        <v>540</v>
      </c>
      <c r="BN302" s="44" t="s">
        <v>40</v>
      </c>
      <c r="BO302" s="44" t="s">
        <v>41</v>
      </c>
      <c r="BP302" s="44" t="s">
        <v>354</v>
      </c>
      <c r="BQ302" s="45" t="s">
        <v>42</v>
      </c>
      <c r="BR302" s="45" t="s">
        <v>43</v>
      </c>
      <c r="BS302" s="45" t="s">
        <v>44</v>
      </c>
      <c r="BT302" s="45" t="s">
        <v>45</v>
      </c>
      <c r="BU302" s="45" t="s">
        <v>46</v>
      </c>
      <c r="BV302" s="45" t="s">
        <v>47</v>
      </c>
      <c r="BW302" s="45" t="s">
        <v>48</v>
      </c>
    </row>
    <row r="303" spans="1:75" ht="13.5" customHeight="1">
      <c r="A303" s="1091" t="s">
        <v>49</v>
      </c>
      <c r="B303" s="12" t="s">
        <v>50</v>
      </c>
      <c r="C303" s="1079" t="str">
        <f>VLOOKUP($C302,'2025年度(1年前期)'!$B$5:$N$208,COLUMN('2025年度(1年前期)'!$C$5),0)&amp;""</f>
        <v/>
      </c>
      <c r="D303" s="1080"/>
      <c r="E303" s="1081" t="str">
        <f>VLOOKUP($C302,'2025年度(2年前期)'!$B$5:$N$208,COLUMN('2025年度(2年前期)'!$C$5),0)&amp;""</f>
        <v/>
      </c>
      <c r="F303" s="1080"/>
      <c r="G303" s="1081" t="str">
        <f>VLOOKUP($C302,'2025年度(3年前期)'!$B$5:$N$208,COLUMN('2025年度(3年前期)'!$C$5),0)&amp;""</f>
        <v/>
      </c>
      <c r="H303" s="1080"/>
      <c r="I303" s="1081" t="str">
        <f>VLOOKUP($C302,'2025年度(4年前期)'!$B$5:$N$208,COLUMN('2025年度(4年前期)'!$C$5),0)&amp;""</f>
        <v/>
      </c>
      <c r="J303" s="1080"/>
      <c r="K303" s="1072" t="str">
        <f>VLOOKUP($C302,'2025年度(助産前期)'!$B$5:$N$208,COLUMN('2025年度(助産前期)'!$C$5),0)&amp;""</f>
        <v/>
      </c>
      <c r="L303" s="1096"/>
      <c r="M303" s="1105" t="str">
        <f>VLOOKUP($C302,'2025年度(M1前期)'!$B$5:$N$208,COLUMN('2025年度(M1前期)'!$C$5),0)&amp;""</f>
        <v/>
      </c>
      <c r="N303" s="1096"/>
      <c r="O303" s="1081" t="str">
        <f>VLOOKUP($C302,'2025年度(M2前期)'!$B$5:$N$208,COLUMN('2025年度(M2前期)'!$C$5),0)&amp;""</f>
        <v/>
      </c>
      <c r="P303" s="1080"/>
      <c r="Q303" s="1081" t="str">
        <f>VLOOKUP($C302,'2025年度(D1前期)'!$B$5:$N$208,COLUMN('2025年度(D1前期)'!$C$5),0)&amp;""</f>
        <v/>
      </c>
      <c r="R303" s="1080"/>
      <c r="S303" s="1072" t="str">
        <f>VLOOKUP($C302,'2025年度(D23前期)'!$B$5:$N$208,COLUMN('2025年度(D23前期)'!$C$5),0)&amp;""</f>
        <v/>
      </c>
      <c r="T303" s="1080"/>
      <c r="U303" s="27"/>
      <c r="X303" s="83"/>
      <c r="Y303" s="38"/>
      <c r="Z303" s="1095" t="str">
        <f>A303</f>
        <v xml:space="preserve">１時限（09：20～10：50） </v>
      </c>
      <c r="AA303" s="1151"/>
      <c r="AB303" s="1151"/>
      <c r="AC303" s="1151"/>
      <c r="AD303" s="1151"/>
      <c r="AE303" s="1151"/>
      <c r="AF303" s="1151"/>
      <c r="AG303" s="1151"/>
      <c r="AH303" s="1151"/>
      <c r="AI303" s="1151"/>
      <c r="AJ303" s="1151"/>
      <c r="AK303" s="1151"/>
      <c r="AL303" s="1151"/>
      <c r="AM303" s="1151"/>
      <c r="AN303" s="1296"/>
      <c r="AO303" s="1296"/>
      <c r="AP303" s="1296"/>
      <c r="AQ303" s="1296"/>
      <c r="AR303" s="1296"/>
      <c r="AS303" s="1296"/>
      <c r="AT303" s="1296"/>
      <c r="AU303" s="1296"/>
      <c r="AV303" s="1296"/>
      <c r="AW303" s="1296"/>
      <c r="AX303" s="1296"/>
      <c r="AY303" s="1296"/>
      <c r="AZ303" s="1296"/>
      <c r="BA303" s="1296"/>
      <c r="BB303" s="1296"/>
      <c r="BC303" s="1151"/>
      <c r="BD303" s="1151"/>
      <c r="BE303" s="1151"/>
      <c r="BF303" s="1151"/>
      <c r="BG303" s="1151"/>
      <c r="BH303" s="1151"/>
      <c r="BI303" s="1151"/>
      <c r="BJ303" s="1296"/>
      <c r="BK303" s="1296"/>
      <c r="BL303" s="1296"/>
      <c r="BM303" s="1296"/>
      <c r="BN303" s="1151"/>
      <c r="BO303" s="1151"/>
      <c r="BP303" s="1151"/>
      <c r="BQ303" s="1151"/>
      <c r="BR303" s="1151"/>
      <c r="BS303" s="1151"/>
      <c r="BT303" s="1151"/>
      <c r="BU303" s="1151"/>
      <c r="BV303" s="1151"/>
      <c r="BW303" s="1151"/>
    </row>
    <row r="304" spans="1:75" ht="13.5" customHeight="1">
      <c r="A304" s="1091"/>
      <c r="B304" s="15" t="s">
        <v>53</v>
      </c>
      <c r="C304" s="1065" t="str">
        <f>IFERROR(VLOOKUP(C303,科目・教員!$A$1:$B$357,2,0),"")</f>
        <v/>
      </c>
      <c r="D304" s="1066"/>
      <c r="E304" s="1067" t="str">
        <f>IFERROR(VLOOKUP(E303,科目・教員!$A$1:$B$357,2,0),"")</f>
        <v/>
      </c>
      <c r="F304" s="1066"/>
      <c r="G304" s="1067" t="str">
        <f>IFERROR(VLOOKUP(G303,科目・教員!$A$1:$B$357,2,0),"")</f>
        <v/>
      </c>
      <c r="H304" s="1066"/>
      <c r="I304" s="1067" t="str">
        <f>IFERROR(VLOOKUP(I303,科目・教員!$A$1:$B$357,2,0),"")</f>
        <v/>
      </c>
      <c r="J304" s="1066"/>
      <c r="K304" s="1068" t="str">
        <f>IFERROR(VLOOKUP(K303,科目・教員!$A$1:$B$357,2,0),"")</f>
        <v/>
      </c>
      <c r="L304" s="1070"/>
      <c r="M304" s="1104" t="str">
        <f>IFERROR(VLOOKUP(M303,科目・教員!$A$1:$B$357,2,0),"")</f>
        <v/>
      </c>
      <c r="N304" s="1066"/>
      <c r="O304" s="1067" t="str">
        <f>IFERROR(VLOOKUP(O303,科目・教員!$A$1:$B$357,2,0),"")</f>
        <v/>
      </c>
      <c r="P304" s="1066"/>
      <c r="Q304" s="1067" t="str">
        <f>IFERROR(VLOOKUP(Q303,科目・教員!$A$1:$B$357,2,0),"")</f>
        <v/>
      </c>
      <c r="R304" s="1066"/>
      <c r="S304" s="1068" t="str">
        <f>IFERROR(VLOOKUP(S303,科目・教員!$A$1:$B$357,2,0),"")</f>
        <v/>
      </c>
      <c r="T304" s="1066"/>
      <c r="U304" s="27"/>
      <c r="X304" s="84"/>
      <c r="Y304" s="38"/>
      <c r="Z304" s="1091"/>
      <c r="AA304" s="1152"/>
      <c r="AB304" s="1152"/>
      <c r="AC304" s="1152"/>
      <c r="AD304" s="1152"/>
      <c r="AE304" s="1152"/>
      <c r="AF304" s="1152"/>
      <c r="AG304" s="1152"/>
      <c r="AH304" s="1152"/>
      <c r="AI304" s="1152"/>
      <c r="AJ304" s="1152"/>
      <c r="AK304" s="1152"/>
      <c r="AL304" s="1152"/>
      <c r="AM304" s="1152"/>
      <c r="AN304" s="1296"/>
      <c r="AO304" s="1296"/>
      <c r="AP304" s="1296"/>
      <c r="AQ304" s="1296"/>
      <c r="AR304" s="1296"/>
      <c r="AS304" s="1296"/>
      <c r="AT304" s="1296"/>
      <c r="AU304" s="1296"/>
      <c r="AV304" s="1296"/>
      <c r="AW304" s="1296"/>
      <c r="AX304" s="1296"/>
      <c r="AY304" s="1296"/>
      <c r="AZ304" s="1296"/>
      <c r="BA304" s="1296"/>
      <c r="BB304" s="1296"/>
      <c r="BC304" s="1152"/>
      <c r="BD304" s="1152"/>
      <c r="BE304" s="1152"/>
      <c r="BF304" s="1152"/>
      <c r="BG304" s="1152"/>
      <c r="BH304" s="1152"/>
      <c r="BI304" s="1152"/>
      <c r="BJ304" s="1296"/>
      <c r="BK304" s="1296"/>
      <c r="BL304" s="1296"/>
      <c r="BM304" s="1296"/>
      <c r="BN304" s="1152"/>
      <c r="BO304" s="1152"/>
      <c r="BP304" s="1152"/>
      <c r="BQ304" s="1152"/>
      <c r="BR304" s="1152"/>
      <c r="BS304" s="1152"/>
      <c r="BT304" s="1152"/>
      <c r="BU304" s="1152"/>
      <c r="BV304" s="1152"/>
      <c r="BW304" s="1152"/>
    </row>
    <row r="305" spans="1:75" ht="13.5" customHeight="1">
      <c r="A305" s="1091"/>
      <c r="B305" s="15" t="s">
        <v>59</v>
      </c>
      <c r="C305" s="1065" t="str">
        <f>VLOOKUP($C302,'2025年度(1年前期)'!$B$5:$N$208,COLUMN('2025年度(1年前期)'!$C$5)+1,0)&amp;""</f>
        <v/>
      </c>
      <c r="D305" s="1066"/>
      <c r="E305" s="1067" t="str">
        <f>VLOOKUP($C302,'2025年度(2年前期)'!$B$5:$N$208,COLUMN('2025年度(2年前期)'!$C$5)+1,0)&amp;""</f>
        <v/>
      </c>
      <c r="F305" s="1066"/>
      <c r="G305" s="1067" t="str">
        <f>VLOOKUP($C302,'2025年度(3年前期)'!$B$5:$N$208,COLUMN('2025年度(3年前期)'!$C$5)+1,0)&amp;""</f>
        <v/>
      </c>
      <c r="H305" s="1066"/>
      <c r="I305" s="1067" t="str">
        <f>VLOOKUP($C302,'2025年度(4年前期)'!$B$5:$N$208,COLUMN('2025年度(4年前期)'!$C$5)+1,0)&amp;""</f>
        <v/>
      </c>
      <c r="J305" s="1066"/>
      <c r="K305" s="1068" t="str">
        <f>VLOOKUP($C302,'2025年度(助産前期)'!$B$5:$N$208,COLUMN('2025年度(助産前期)'!$C$5)+1,0)&amp;""</f>
        <v/>
      </c>
      <c r="L305" s="1070"/>
      <c r="M305" s="1104" t="str">
        <f>VLOOKUP($C302,'2025年度(M1前期)'!$B$5:$N$208,COLUMN('2025年度(M1前期)'!C$5)+1,0)&amp;""</f>
        <v/>
      </c>
      <c r="N305" s="1066"/>
      <c r="O305" s="1067" t="str">
        <f>VLOOKUP($C302,'2025年度(M2前期)'!$B$5:$N$208,COLUMN('2025年度(M2前期)'!$C$5)+1,0)&amp;""</f>
        <v/>
      </c>
      <c r="P305" s="1066"/>
      <c r="Q305" s="1067" t="str">
        <f>VLOOKUP($C302,'2025年度(D1前期)'!$B$5:$N$208,COLUMN('2025年度(D1前期)'!$C$5)+1,0)&amp;""</f>
        <v/>
      </c>
      <c r="R305" s="1066"/>
      <c r="S305" s="1068" t="str">
        <f>VLOOKUP($C302,'2025年度(D23前期)'!$B$5:$N$208,COLUMN('2025年度(D23前期)'!$C$5)+1,0)&amp;""</f>
        <v/>
      </c>
      <c r="T305" s="1066"/>
      <c r="U305" s="27"/>
      <c r="X305" s="84"/>
      <c r="Y305" s="38"/>
      <c r="Z305" s="1091"/>
      <c r="AA305" s="1152"/>
      <c r="AB305" s="1152"/>
      <c r="AC305" s="1152"/>
      <c r="AD305" s="1152"/>
      <c r="AE305" s="1152"/>
      <c r="AF305" s="1152"/>
      <c r="AG305" s="1152"/>
      <c r="AH305" s="1152"/>
      <c r="AI305" s="1152"/>
      <c r="AJ305" s="1152"/>
      <c r="AK305" s="1152"/>
      <c r="AL305" s="1152"/>
      <c r="AM305" s="1152"/>
      <c r="AN305" s="1296"/>
      <c r="AO305" s="1296"/>
      <c r="AP305" s="1296"/>
      <c r="AQ305" s="1296"/>
      <c r="AR305" s="1296"/>
      <c r="AS305" s="1296"/>
      <c r="AT305" s="1296"/>
      <c r="AU305" s="1296"/>
      <c r="AV305" s="1296"/>
      <c r="AW305" s="1296"/>
      <c r="AX305" s="1296"/>
      <c r="AY305" s="1296"/>
      <c r="AZ305" s="1296"/>
      <c r="BA305" s="1296"/>
      <c r="BB305" s="1296"/>
      <c r="BC305" s="1152"/>
      <c r="BD305" s="1152"/>
      <c r="BE305" s="1152"/>
      <c r="BF305" s="1152"/>
      <c r="BG305" s="1152"/>
      <c r="BH305" s="1152"/>
      <c r="BI305" s="1152"/>
      <c r="BJ305" s="1296"/>
      <c r="BK305" s="1296"/>
      <c r="BL305" s="1296"/>
      <c r="BM305" s="1296"/>
      <c r="BN305" s="1152"/>
      <c r="BO305" s="1152"/>
      <c r="BP305" s="1152"/>
      <c r="BQ305" s="1152"/>
      <c r="BR305" s="1152"/>
      <c r="BS305" s="1152"/>
      <c r="BT305" s="1152"/>
      <c r="BU305" s="1152"/>
      <c r="BV305" s="1152"/>
      <c r="BW305" s="1152"/>
    </row>
    <row r="306" spans="1:75" ht="13.5" customHeight="1">
      <c r="A306" s="1092"/>
      <c r="B306" s="16" t="s">
        <v>56</v>
      </c>
      <c r="C306" s="1149"/>
      <c r="D306" s="1117"/>
      <c r="E306" s="1063"/>
      <c r="F306" s="1062"/>
      <c r="G306" s="1063"/>
      <c r="H306" s="1062"/>
      <c r="I306" s="1063"/>
      <c r="J306" s="1062"/>
      <c r="K306" s="1064"/>
      <c r="L306" s="1069"/>
      <c r="M306" s="1106"/>
      <c r="N306" s="1062"/>
      <c r="O306" s="1063"/>
      <c r="P306" s="1062"/>
      <c r="Q306" s="1063"/>
      <c r="R306" s="1062"/>
      <c r="S306" s="1064"/>
      <c r="T306" s="1062"/>
      <c r="U306" s="27"/>
      <c r="X306" s="84"/>
      <c r="Y306" s="38"/>
      <c r="Z306" s="1092"/>
      <c r="AA306" s="1153"/>
      <c r="AB306" s="1153"/>
      <c r="AC306" s="1153"/>
      <c r="AD306" s="1153"/>
      <c r="AE306" s="1153"/>
      <c r="AF306" s="1153"/>
      <c r="AG306" s="1153"/>
      <c r="AH306" s="1153"/>
      <c r="AI306" s="1153"/>
      <c r="AJ306" s="1153"/>
      <c r="AK306" s="1153"/>
      <c r="AL306" s="1153"/>
      <c r="AM306" s="1153"/>
      <c r="AN306" s="1296"/>
      <c r="AO306" s="1296"/>
      <c r="AP306" s="1296"/>
      <c r="AQ306" s="1296"/>
      <c r="AR306" s="1296"/>
      <c r="AS306" s="1296"/>
      <c r="AT306" s="1296"/>
      <c r="AU306" s="1296"/>
      <c r="AV306" s="1296"/>
      <c r="AW306" s="1296"/>
      <c r="AX306" s="1296"/>
      <c r="AY306" s="1296"/>
      <c r="AZ306" s="1296"/>
      <c r="BA306" s="1296"/>
      <c r="BB306" s="1296"/>
      <c r="BC306" s="1153"/>
      <c r="BD306" s="1153"/>
      <c r="BE306" s="1153"/>
      <c r="BF306" s="1153"/>
      <c r="BG306" s="1153"/>
      <c r="BH306" s="1153"/>
      <c r="BI306" s="1153"/>
      <c r="BJ306" s="1296"/>
      <c r="BK306" s="1296"/>
      <c r="BL306" s="1296"/>
      <c r="BM306" s="1296"/>
      <c r="BN306" s="1153"/>
      <c r="BO306" s="1153"/>
      <c r="BP306" s="1153"/>
      <c r="BQ306" s="1153"/>
      <c r="BR306" s="1153"/>
      <c r="BS306" s="1153"/>
      <c r="BT306" s="1153"/>
      <c r="BU306" s="1153"/>
      <c r="BV306" s="1153"/>
      <c r="BW306" s="1153"/>
    </row>
    <row r="307" spans="1:75" ht="13.5" customHeight="1">
      <c r="A307" s="1091" t="s">
        <v>58</v>
      </c>
      <c r="B307" s="15" t="s">
        <v>50</v>
      </c>
      <c r="C307" s="1079" t="str">
        <f>VLOOKUP($C302,'2025年度(1年前期)'!$B$5:$N$208,COLUMN('2025年度(1年前期)'!$E$5),0)&amp;""</f>
        <v/>
      </c>
      <c r="D307" s="1080"/>
      <c r="E307" s="1081" t="str">
        <f>VLOOKUP($C302,'2025年度(2年前期)'!$B$5:$N$208,COLUMN('2025年度(2年前期)'!$E$5),0)&amp;""</f>
        <v/>
      </c>
      <c r="F307" s="1080"/>
      <c r="G307" s="1081" t="str">
        <f>VLOOKUP($C302,'2025年度(3年前期)'!$B$5:$N$208,COLUMN('2025年度(3年前期)'!$E$5),0)&amp;""</f>
        <v/>
      </c>
      <c r="H307" s="1080"/>
      <c r="I307" s="1081" t="str">
        <f>VLOOKUP($C302,'2025年度(4年前期)'!$B$5:$N$208,COLUMN('2025年度(4年前期)'!$E$5),0)&amp;""</f>
        <v/>
      </c>
      <c r="J307" s="1080"/>
      <c r="K307" s="1072" t="str">
        <f>VLOOKUP($C302,'2025年度(助産前期)'!$B$5:$N$208,COLUMN('2025年度(助産前期)'!$E$5),0)&amp;""</f>
        <v/>
      </c>
      <c r="L307" s="1096"/>
      <c r="M307" s="1079" t="str">
        <f>VLOOKUP($C302,'2025年度(M1前期)'!$B$5:$N$208,COLUMN('2025年度(M1前期)'!$E$5),0)&amp;""</f>
        <v/>
      </c>
      <c r="N307" s="1080"/>
      <c r="O307" s="1072" t="str">
        <f>VLOOKUP($C302,'2025年度(M2前期)'!$B$5:$N$208,COLUMN('2025年度(M2前期)'!$E$5),0)&amp;""</f>
        <v/>
      </c>
      <c r="P307" s="1080"/>
      <c r="Q307" s="1072" t="str">
        <f>VLOOKUP($C302,'2025年度(D1前期)'!$B$5:$N$208,COLUMN('2025年度(D1前期)'!$E$5),0)&amp;""</f>
        <v/>
      </c>
      <c r="R307" s="1080"/>
      <c r="S307" s="1072" t="str">
        <f>VLOOKUP($C302,'2025年度(D23前期)'!$B$5:$N$208,COLUMN('2025年度(D23前期)'!$E$5),0)&amp;""</f>
        <v/>
      </c>
      <c r="T307" s="1080"/>
      <c r="U307" s="17"/>
      <c r="Y307" s="38"/>
      <c r="Z307" s="1091" t="str">
        <f>A307</f>
        <v>２時限（11：00～12：30）</v>
      </c>
      <c r="AA307" s="1151"/>
      <c r="AB307" s="1151"/>
      <c r="AC307" s="1151"/>
      <c r="AD307" s="1151"/>
      <c r="AE307" s="1151"/>
      <c r="AF307" s="1151"/>
      <c r="AG307" s="1151"/>
      <c r="AH307" s="1151"/>
      <c r="AI307" s="1151"/>
      <c r="AJ307" s="1151"/>
      <c r="AK307" s="1151"/>
      <c r="AL307" s="1151"/>
      <c r="AM307" s="1151"/>
      <c r="AN307" s="1296"/>
      <c r="AO307" s="1296"/>
      <c r="AP307" s="1296"/>
      <c r="AQ307" s="1296"/>
      <c r="AR307" s="1296"/>
      <c r="AS307" s="1296"/>
      <c r="AT307" s="1296"/>
      <c r="AU307" s="1296"/>
      <c r="AV307" s="1296"/>
      <c r="AW307" s="1296"/>
      <c r="AX307" s="1296"/>
      <c r="AY307" s="1296"/>
      <c r="AZ307" s="1296"/>
      <c r="BA307" s="1296"/>
      <c r="BB307" s="1296"/>
      <c r="BC307" s="1151"/>
      <c r="BD307" s="1151"/>
      <c r="BE307" s="1151"/>
      <c r="BF307" s="1151"/>
      <c r="BG307" s="1151"/>
      <c r="BH307" s="1151"/>
      <c r="BI307" s="1151"/>
      <c r="BJ307" s="1296"/>
      <c r="BK307" s="1296"/>
      <c r="BL307" s="1296"/>
      <c r="BM307" s="1296"/>
      <c r="BN307" s="1151"/>
      <c r="BO307" s="1151"/>
      <c r="BP307" s="1151"/>
      <c r="BQ307" s="1151"/>
      <c r="BR307" s="1151"/>
      <c r="BS307" s="1151"/>
      <c r="BT307" s="1151"/>
      <c r="BU307" s="1151"/>
      <c r="BV307" s="1151"/>
      <c r="BW307" s="1151"/>
    </row>
    <row r="308" spans="1:75" ht="13.5" customHeight="1">
      <c r="A308" s="1091"/>
      <c r="B308" s="15" t="s">
        <v>53</v>
      </c>
      <c r="C308" s="1065" t="str">
        <f>IFERROR(VLOOKUP(C307,科目・教員!$A$1:$B$357,2,0),"")</f>
        <v/>
      </c>
      <c r="D308" s="1066"/>
      <c r="E308" s="1067" t="str">
        <f>IFERROR(VLOOKUP(E307,科目・教員!$A$1:$B$357,2,0),"")</f>
        <v/>
      </c>
      <c r="F308" s="1066"/>
      <c r="G308" s="1067" t="str">
        <f>IFERROR(VLOOKUP(G307,科目・教員!$A$1:$B$357,2,0),"")</f>
        <v/>
      </c>
      <c r="H308" s="1066"/>
      <c r="I308" s="1067" t="str">
        <f>IFERROR(VLOOKUP(I307,科目・教員!$A$1:$B$357,2,0),"")</f>
        <v/>
      </c>
      <c r="J308" s="1066"/>
      <c r="K308" s="1068" t="str">
        <f>IFERROR(VLOOKUP(K307,科目・教員!$A$1:$B$357,2,0),"")</f>
        <v/>
      </c>
      <c r="L308" s="1070"/>
      <c r="M308" s="1065" t="str">
        <f>IFERROR(VLOOKUP(M307,科目・教員!$A$1:$B$357,2,0),"")</f>
        <v/>
      </c>
      <c r="N308" s="1066"/>
      <c r="O308" s="1068" t="str">
        <f>IFERROR(VLOOKUP(O307,科目・教員!$A$1:$B$357,2,0),"")</f>
        <v/>
      </c>
      <c r="P308" s="1066"/>
      <c r="Q308" s="1068" t="str">
        <f>IFERROR(VLOOKUP(Q307,科目・教員!$A$1:$B$357,2,0),"")</f>
        <v/>
      </c>
      <c r="R308" s="1066"/>
      <c r="S308" s="1068" t="str">
        <f>IFERROR(VLOOKUP(S307,科目・教員!$A$1:$B$357,2,0),"")</f>
        <v/>
      </c>
      <c r="T308" s="1066"/>
      <c r="U308" s="17"/>
      <c r="Y308" s="38"/>
      <c r="Z308" s="1091"/>
      <c r="AA308" s="1152"/>
      <c r="AB308" s="1152"/>
      <c r="AC308" s="1152"/>
      <c r="AD308" s="1152"/>
      <c r="AE308" s="1152"/>
      <c r="AF308" s="1152"/>
      <c r="AG308" s="1152"/>
      <c r="AH308" s="1152"/>
      <c r="AI308" s="1152"/>
      <c r="AJ308" s="1152"/>
      <c r="AK308" s="1152"/>
      <c r="AL308" s="1152"/>
      <c r="AM308" s="1152"/>
      <c r="AN308" s="1296"/>
      <c r="AO308" s="1296"/>
      <c r="AP308" s="1296"/>
      <c r="AQ308" s="1296"/>
      <c r="AR308" s="1296"/>
      <c r="AS308" s="1296"/>
      <c r="AT308" s="1296"/>
      <c r="AU308" s="1296"/>
      <c r="AV308" s="1296"/>
      <c r="AW308" s="1296"/>
      <c r="AX308" s="1296"/>
      <c r="AY308" s="1296"/>
      <c r="AZ308" s="1296"/>
      <c r="BA308" s="1296"/>
      <c r="BB308" s="1296"/>
      <c r="BC308" s="1152"/>
      <c r="BD308" s="1152"/>
      <c r="BE308" s="1152"/>
      <c r="BF308" s="1152"/>
      <c r="BG308" s="1152"/>
      <c r="BH308" s="1152"/>
      <c r="BI308" s="1152"/>
      <c r="BJ308" s="1296"/>
      <c r="BK308" s="1296"/>
      <c r="BL308" s="1296"/>
      <c r="BM308" s="1296"/>
      <c r="BN308" s="1152"/>
      <c r="BO308" s="1152"/>
      <c r="BP308" s="1152"/>
      <c r="BQ308" s="1152"/>
      <c r="BR308" s="1152"/>
      <c r="BS308" s="1152"/>
      <c r="BT308" s="1152"/>
      <c r="BU308" s="1152"/>
      <c r="BV308" s="1152"/>
      <c r="BW308" s="1152"/>
    </row>
    <row r="309" spans="1:75" ht="13.5" customHeight="1">
      <c r="A309" s="1091"/>
      <c r="B309" s="15" t="s">
        <v>59</v>
      </c>
      <c r="C309" s="1065" t="str">
        <f>VLOOKUP($C302,'2025年度(1年前期)'!$B$5:$N$208,COLUMN('2025年度(1年前期)'!$E$5)+1,0)&amp;""</f>
        <v/>
      </c>
      <c r="D309" s="1066"/>
      <c r="E309" s="1067" t="str">
        <f>VLOOKUP($C302,'2025年度(2年前期)'!$B$5:$N$208,COLUMN('2025年度(2年前期)'!$E$5)+1,0)&amp;""</f>
        <v/>
      </c>
      <c r="F309" s="1066"/>
      <c r="G309" s="1067" t="str">
        <f>VLOOKUP($C302,'2025年度(3年前期)'!$B$5:$N$208,COLUMN('2025年度(3年前期)'!$E$5)+1,0)&amp;""</f>
        <v/>
      </c>
      <c r="H309" s="1066"/>
      <c r="I309" s="1067" t="str">
        <f>VLOOKUP($C302,'2025年度(4年前期)'!$B$5:$N$208,COLUMN('2025年度(4年前期)'!$E$5)+1,0)&amp;""</f>
        <v/>
      </c>
      <c r="J309" s="1066"/>
      <c r="K309" s="1068" t="str">
        <f>VLOOKUP($C302,'2025年度(助産前期)'!$B$5:$N$208,COLUMN('2025年度(助産前期)'!$E$5)+1,0)&amp;""</f>
        <v/>
      </c>
      <c r="L309" s="1070"/>
      <c r="M309" s="1065" t="str">
        <f>VLOOKUP($C302,'2025年度(M1前期)'!$B$5:$N$208,COLUMN('2025年度(M1前期)'!$E$5)+1,0)&amp;""</f>
        <v/>
      </c>
      <c r="N309" s="1066"/>
      <c r="O309" s="1068" t="str">
        <f>VLOOKUP($C302,'2025年度(M2前期)'!$B$5:$N$208,COLUMN('2025年度(M2前期)'!$E$5)+1,0)&amp;""</f>
        <v/>
      </c>
      <c r="P309" s="1066"/>
      <c r="Q309" s="1068" t="str">
        <f>VLOOKUP($C302,'2025年度(D1前期)'!$B$5:$N$208,COLUMN('2025年度(D1前期)'!$E$5)+1,0)&amp;""</f>
        <v/>
      </c>
      <c r="R309" s="1066"/>
      <c r="S309" s="1068" t="str">
        <f>VLOOKUP($C302,'2025年度(D23前期)'!$B$5:$N$208,COLUMN('2025年度(D23前期)'!$E$5)+1,0)&amp;""</f>
        <v/>
      </c>
      <c r="T309" s="1066"/>
      <c r="Z309" s="1091"/>
      <c r="AA309" s="1152"/>
      <c r="AB309" s="1152"/>
      <c r="AC309" s="1152"/>
      <c r="AD309" s="1152"/>
      <c r="AE309" s="1152"/>
      <c r="AF309" s="1152"/>
      <c r="AG309" s="1152"/>
      <c r="AH309" s="1152"/>
      <c r="AI309" s="1152"/>
      <c r="AJ309" s="1152"/>
      <c r="AK309" s="1152"/>
      <c r="AL309" s="1152"/>
      <c r="AM309" s="1152"/>
      <c r="AN309" s="1296"/>
      <c r="AO309" s="1296"/>
      <c r="AP309" s="1296"/>
      <c r="AQ309" s="1296"/>
      <c r="AR309" s="1296"/>
      <c r="AS309" s="1296"/>
      <c r="AT309" s="1296"/>
      <c r="AU309" s="1296"/>
      <c r="AV309" s="1296"/>
      <c r="AW309" s="1296"/>
      <c r="AX309" s="1296"/>
      <c r="AY309" s="1296"/>
      <c r="AZ309" s="1296"/>
      <c r="BA309" s="1296"/>
      <c r="BB309" s="1296"/>
      <c r="BC309" s="1152"/>
      <c r="BD309" s="1152"/>
      <c r="BE309" s="1152"/>
      <c r="BF309" s="1152"/>
      <c r="BG309" s="1152"/>
      <c r="BH309" s="1152"/>
      <c r="BI309" s="1152"/>
      <c r="BJ309" s="1296"/>
      <c r="BK309" s="1296"/>
      <c r="BL309" s="1296"/>
      <c r="BM309" s="1296"/>
      <c r="BN309" s="1152"/>
      <c r="BO309" s="1152"/>
      <c r="BP309" s="1152"/>
      <c r="BQ309" s="1152"/>
      <c r="BR309" s="1152"/>
      <c r="BS309" s="1152"/>
      <c r="BT309" s="1152"/>
      <c r="BU309" s="1152"/>
      <c r="BV309" s="1152"/>
      <c r="BW309" s="1152"/>
    </row>
    <row r="310" spans="1:75" ht="13.5" customHeight="1">
      <c r="A310" s="1100"/>
      <c r="B310" s="16" t="s">
        <v>56</v>
      </c>
      <c r="C310" s="1149"/>
      <c r="D310" s="1117"/>
      <c r="E310" s="1116"/>
      <c r="F310" s="1117"/>
      <c r="G310" s="1063"/>
      <c r="H310" s="1075"/>
      <c r="I310" s="1063"/>
      <c r="J310" s="1075"/>
      <c r="K310" s="1064"/>
      <c r="L310" s="1064"/>
      <c r="M310" s="1061"/>
      <c r="N310" s="1075"/>
      <c r="O310" s="1064"/>
      <c r="P310" s="1075"/>
      <c r="Q310" s="1064"/>
      <c r="R310" s="1075"/>
      <c r="S310" s="1064"/>
      <c r="T310" s="1075"/>
      <c r="Z310" s="1092"/>
      <c r="AA310" s="1153"/>
      <c r="AB310" s="1153"/>
      <c r="AC310" s="1153"/>
      <c r="AD310" s="1153"/>
      <c r="AE310" s="1153"/>
      <c r="AF310" s="1153"/>
      <c r="AG310" s="1153"/>
      <c r="AH310" s="1153"/>
      <c r="AI310" s="1153"/>
      <c r="AJ310" s="1153"/>
      <c r="AK310" s="1153"/>
      <c r="AL310" s="1153"/>
      <c r="AM310" s="1153"/>
      <c r="AN310" s="1296"/>
      <c r="AO310" s="1296"/>
      <c r="AP310" s="1296"/>
      <c r="AQ310" s="1296"/>
      <c r="AR310" s="1296"/>
      <c r="AS310" s="1296"/>
      <c r="AT310" s="1296"/>
      <c r="AU310" s="1296"/>
      <c r="AV310" s="1296"/>
      <c r="AW310" s="1296"/>
      <c r="AX310" s="1296"/>
      <c r="AY310" s="1296"/>
      <c r="AZ310" s="1296"/>
      <c r="BA310" s="1296"/>
      <c r="BB310" s="1296"/>
      <c r="BC310" s="1153"/>
      <c r="BD310" s="1153"/>
      <c r="BE310" s="1153"/>
      <c r="BF310" s="1153"/>
      <c r="BG310" s="1153"/>
      <c r="BH310" s="1153"/>
      <c r="BI310" s="1153"/>
      <c r="BJ310" s="1296"/>
      <c r="BK310" s="1296"/>
      <c r="BL310" s="1296"/>
      <c r="BM310" s="1296"/>
      <c r="BN310" s="1153"/>
      <c r="BO310" s="1153"/>
      <c r="BP310" s="1153"/>
      <c r="BQ310" s="1153"/>
      <c r="BR310" s="1153"/>
      <c r="BS310" s="1153"/>
      <c r="BT310" s="1153"/>
      <c r="BU310" s="1153"/>
      <c r="BV310" s="1153"/>
      <c r="BW310" s="1153"/>
    </row>
    <row r="311" spans="1:75" ht="13.5" customHeight="1">
      <c r="A311" s="1095" t="s">
        <v>60</v>
      </c>
      <c r="B311" s="18" t="s">
        <v>61</v>
      </c>
      <c r="C311" s="1079"/>
      <c r="D311" s="1080"/>
      <c r="E311" s="1081"/>
      <c r="F311" s="1080"/>
      <c r="G311" s="1081"/>
      <c r="H311" s="1080"/>
      <c r="I311" s="1081"/>
      <c r="J311" s="1080"/>
      <c r="K311" s="1072"/>
      <c r="L311" s="1096"/>
      <c r="M311" s="1079"/>
      <c r="N311" s="1080"/>
      <c r="O311" s="1072"/>
      <c r="P311" s="1080"/>
      <c r="Q311" s="1072"/>
      <c r="R311" s="1080"/>
      <c r="S311" s="1072"/>
      <c r="T311" s="1080"/>
      <c r="U311" s="65"/>
      <c r="Z311" s="1091" t="str">
        <f>A311</f>
        <v>昼休み（12：30～13：30）</v>
      </c>
      <c r="AA311" s="1151"/>
      <c r="AB311" s="1151"/>
      <c r="AC311" s="1151"/>
      <c r="AD311" s="1151"/>
      <c r="AE311" s="1151"/>
      <c r="AF311" s="1151"/>
      <c r="AG311" s="1151"/>
      <c r="AH311" s="1151"/>
      <c r="AI311" s="1151"/>
      <c r="AJ311" s="1151"/>
      <c r="AK311" s="1151"/>
      <c r="AL311" s="1151"/>
      <c r="AM311" s="1151"/>
      <c r="AN311" s="1296"/>
      <c r="AO311" s="1296"/>
      <c r="AP311" s="1296"/>
      <c r="AQ311" s="1296"/>
      <c r="AR311" s="1296"/>
      <c r="AS311" s="1296"/>
      <c r="AT311" s="1296"/>
      <c r="AU311" s="1296"/>
      <c r="AV311" s="1296"/>
      <c r="AW311" s="1296"/>
      <c r="AX311" s="1296"/>
      <c r="AY311" s="1296"/>
      <c r="AZ311" s="1296"/>
      <c r="BA311" s="1296"/>
      <c r="BB311" s="1296"/>
      <c r="BC311" s="1151"/>
      <c r="BD311" s="1151"/>
      <c r="BE311" s="1151"/>
      <c r="BF311" s="1151"/>
      <c r="BG311" s="1151"/>
      <c r="BH311" s="1151"/>
      <c r="BI311" s="1151"/>
      <c r="BJ311" s="1151"/>
      <c r="BK311" s="1296"/>
      <c r="BL311" s="1296"/>
      <c r="BM311" s="1296"/>
      <c r="BN311" s="1151"/>
      <c r="BO311" s="1151"/>
      <c r="BP311" s="1151"/>
      <c r="BQ311" s="1151"/>
      <c r="BR311" s="1151"/>
      <c r="BS311" s="1151"/>
      <c r="BT311" s="1151"/>
      <c r="BU311" s="1151"/>
      <c r="BV311" s="1151"/>
      <c r="BW311" s="1151"/>
    </row>
    <row r="312" spans="1:75" ht="13.5" customHeight="1">
      <c r="A312" s="1091"/>
      <c r="B312" s="18" t="s">
        <v>62</v>
      </c>
      <c r="C312" s="1065"/>
      <c r="D312" s="1066"/>
      <c r="E312" s="1067"/>
      <c r="F312" s="1066"/>
      <c r="G312" s="1067"/>
      <c r="H312" s="1066"/>
      <c r="I312" s="1067"/>
      <c r="J312" s="1066"/>
      <c r="K312" s="1068"/>
      <c r="L312" s="1070"/>
      <c r="M312" s="1065"/>
      <c r="N312" s="1066"/>
      <c r="O312" s="1068"/>
      <c r="P312" s="1066"/>
      <c r="Q312" s="1068"/>
      <c r="R312" s="1066"/>
      <c r="S312" s="1068"/>
      <c r="T312" s="1066"/>
      <c r="U312" s="65"/>
      <c r="Z312" s="1091"/>
      <c r="AA312" s="1152"/>
      <c r="AB312" s="1152"/>
      <c r="AC312" s="1152"/>
      <c r="AD312" s="1152"/>
      <c r="AE312" s="1152"/>
      <c r="AF312" s="1152"/>
      <c r="AG312" s="1152"/>
      <c r="AH312" s="1152"/>
      <c r="AI312" s="1152"/>
      <c r="AJ312" s="1152"/>
      <c r="AK312" s="1152"/>
      <c r="AL312" s="1152"/>
      <c r="AM312" s="1152"/>
      <c r="AN312" s="1296"/>
      <c r="AO312" s="1296"/>
      <c r="AP312" s="1296"/>
      <c r="AQ312" s="1296"/>
      <c r="AR312" s="1296"/>
      <c r="AS312" s="1296"/>
      <c r="AT312" s="1296"/>
      <c r="AU312" s="1296"/>
      <c r="AV312" s="1296"/>
      <c r="AW312" s="1296"/>
      <c r="AX312" s="1296"/>
      <c r="AY312" s="1296"/>
      <c r="AZ312" s="1296"/>
      <c r="BA312" s="1296"/>
      <c r="BB312" s="1296"/>
      <c r="BC312" s="1152"/>
      <c r="BD312" s="1152"/>
      <c r="BE312" s="1152"/>
      <c r="BF312" s="1152"/>
      <c r="BG312" s="1152"/>
      <c r="BH312" s="1152"/>
      <c r="BI312" s="1152"/>
      <c r="BJ312" s="1152"/>
      <c r="BK312" s="1296"/>
      <c r="BL312" s="1296"/>
      <c r="BM312" s="1296"/>
      <c r="BN312" s="1152"/>
      <c r="BO312" s="1152"/>
      <c r="BP312" s="1152"/>
      <c r="BQ312" s="1152"/>
      <c r="BR312" s="1152"/>
      <c r="BS312" s="1152"/>
      <c r="BT312" s="1152"/>
      <c r="BU312" s="1152"/>
      <c r="BV312" s="1152"/>
      <c r="BW312" s="1152"/>
    </row>
    <row r="313" spans="1:75" ht="13.5" customHeight="1">
      <c r="A313" s="1091"/>
      <c r="B313" s="18" t="s">
        <v>59</v>
      </c>
      <c r="C313" s="1065"/>
      <c r="D313" s="1066"/>
      <c r="E313" s="1067"/>
      <c r="F313" s="1066"/>
      <c r="G313" s="1067"/>
      <c r="H313" s="1066"/>
      <c r="I313" s="1067"/>
      <c r="J313" s="1066"/>
      <c r="K313" s="1068"/>
      <c r="L313" s="1070"/>
      <c r="M313" s="1065"/>
      <c r="N313" s="1066"/>
      <c r="O313" s="1068"/>
      <c r="P313" s="1066"/>
      <c r="Q313" s="1068"/>
      <c r="R313" s="1066"/>
      <c r="S313" s="1068"/>
      <c r="T313" s="1066"/>
      <c r="U313" s="65"/>
      <c r="Z313" s="1091"/>
      <c r="AA313" s="1152"/>
      <c r="AB313" s="1152"/>
      <c r="AC313" s="1152"/>
      <c r="AD313" s="1152"/>
      <c r="AE313" s="1152"/>
      <c r="AF313" s="1152"/>
      <c r="AG313" s="1152"/>
      <c r="AH313" s="1152"/>
      <c r="AI313" s="1152"/>
      <c r="AJ313" s="1152"/>
      <c r="AK313" s="1152"/>
      <c r="AL313" s="1152"/>
      <c r="AM313" s="1152"/>
      <c r="AN313" s="1296"/>
      <c r="AO313" s="1296"/>
      <c r="AP313" s="1296"/>
      <c r="AQ313" s="1296"/>
      <c r="AR313" s="1296"/>
      <c r="AS313" s="1296"/>
      <c r="AT313" s="1296"/>
      <c r="AU313" s="1296"/>
      <c r="AV313" s="1296"/>
      <c r="AW313" s="1296"/>
      <c r="AX313" s="1296"/>
      <c r="AY313" s="1296"/>
      <c r="AZ313" s="1296"/>
      <c r="BA313" s="1296"/>
      <c r="BB313" s="1296"/>
      <c r="BC313" s="1152"/>
      <c r="BD313" s="1152"/>
      <c r="BE313" s="1152"/>
      <c r="BF313" s="1152"/>
      <c r="BG313" s="1152"/>
      <c r="BH313" s="1152"/>
      <c r="BI313" s="1152"/>
      <c r="BJ313" s="1152"/>
      <c r="BK313" s="1296"/>
      <c r="BL313" s="1296"/>
      <c r="BM313" s="1296"/>
      <c r="BN313" s="1152"/>
      <c r="BO313" s="1152"/>
      <c r="BP313" s="1152"/>
      <c r="BQ313" s="1152"/>
      <c r="BR313" s="1152"/>
      <c r="BS313" s="1152"/>
      <c r="BT313" s="1152"/>
      <c r="BU313" s="1152"/>
      <c r="BV313" s="1152"/>
      <c r="BW313" s="1152"/>
    </row>
    <row r="314" spans="1:75" ht="13.5" customHeight="1">
      <c r="A314" s="1092"/>
      <c r="B314" s="19" t="s">
        <v>56</v>
      </c>
      <c r="C314" s="1102"/>
      <c r="D314" s="1094"/>
      <c r="E314" s="1103"/>
      <c r="F314" s="1094"/>
      <c r="G314" s="1103"/>
      <c r="H314" s="1094"/>
      <c r="I314" s="1103"/>
      <c r="J314" s="1094"/>
      <c r="K314" s="1093"/>
      <c r="L314" s="1093"/>
      <c r="M314" s="1102"/>
      <c r="N314" s="1094"/>
      <c r="O314" s="1093"/>
      <c r="P314" s="1094"/>
      <c r="Q314" s="1093"/>
      <c r="R314" s="1094"/>
      <c r="S314" s="1093"/>
      <c r="T314" s="1094"/>
      <c r="U314" s="65"/>
      <c r="Z314" s="1092"/>
      <c r="AA314" s="1153"/>
      <c r="AB314" s="1153"/>
      <c r="AC314" s="1153"/>
      <c r="AD314" s="1153"/>
      <c r="AE314" s="1153"/>
      <c r="AF314" s="1153"/>
      <c r="AG314" s="1153"/>
      <c r="AH314" s="1153"/>
      <c r="AI314" s="1153"/>
      <c r="AJ314" s="1153"/>
      <c r="AK314" s="1153"/>
      <c r="AL314" s="1153"/>
      <c r="AM314" s="1153"/>
      <c r="AN314" s="1296"/>
      <c r="AO314" s="1296"/>
      <c r="AP314" s="1296"/>
      <c r="AQ314" s="1296"/>
      <c r="AR314" s="1296"/>
      <c r="AS314" s="1296"/>
      <c r="AT314" s="1296"/>
      <c r="AU314" s="1296"/>
      <c r="AV314" s="1296"/>
      <c r="AW314" s="1296"/>
      <c r="AX314" s="1296"/>
      <c r="AY314" s="1296"/>
      <c r="AZ314" s="1296"/>
      <c r="BA314" s="1296"/>
      <c r="BB314" s="1296"/>
      <c r="BC314" s="1153"/>
      <c r="BD314" s="1153"/>
      <c r="BE314" s="1153"/>
      <c r="BF314" s="1153"/>
      <c r="BG314" s="1153"/>
      <c r="BH314" s="1153"/>
      <c r="BI314" s="1153"/>
      <c r="BJ314" s="1153"/>
      <c r="BK314" s="1296"/>
      <c r="BL314" s="1296"/>
      <c r="BM314" s="1296"/>
      <c r="BN314" s="1153"/>
      <c r="BO314" s="1153"/>
      <c r="BP314" s="1153"/>
      <c r="BQ314" s="1153"/>
      <c r="BR314" s="1153"/>
      <c r="BS314" s="1153"/>
      <c r="BT314" s="1153"/>
      <c r="BU314" s="1153"/>
      <c r="BV314" s="1153"/>
      <c r="BW314" s="1153"/>
    </row>
    <row r="315" spans="1:75" ht="13.5" customHeight="1">
      <c r="A315" s="1091" t="s">
        <v>64</v>
      </c>
      <c r="B315" s="15" t="s">
        <v>50</v>
      </c>
      <c r="C315" s="1089" t="str">
        <f>VLOOKUP($C302,'2025年度(1年前期)'!$B$5:$N$208,COLUMN('2025年度(1年前期)'!$G$5),0)&amp;""</f>
        <v/>
      </c>
      <c r="D315" s="1072"/>
      <c r="E315" s="1090" t="str">
        <f>VLOOKUP($C302,'2025年度(2年前期)'!$B$5:$N$208,COLUMN('2025年度(2年前期)'!$G$5),0)&amp;""</f>
        <v/>
      </c>
      <c r="F315" s="1072"/>
      <c r="G315" s="1090" t="str">
        <f>VLOOKUP($C302,'2025年度(3年前期)'!$B$5:$N$208,COLUMN('2025年度(3年前期)'!$G$5),0)&amp;""</f>
        <v/>
      </c>
      <c r="H315" s="1072"/>
      <c r="I315" s="1090" t="str">
        <f>VLOOKUP($C302,'2025年度(4年前期)'!$B$5:$N$208,COLUMN('2025年度(4年前期)'!$G$5),0)&amp;""</f>
        <v/>
      </c>
      <c r="J315" s="1072"/>
      <c r="K315" s="1071" t="str">
        <f>VLOOKUP($C302,'2025年度(助産前期)'!$B$5:$N$208,COLUMN('2025年度(助産前期)'!$G$5),0)&amp;""</f>
        <v/>
      </c>
      <c r="L315" s="1071"/>
      <c r="M315" s="1089" t="str">
        <f>VLOOKUP($C302,'2025年度(M1前期)'!$B$5:$N$208,COLUMN('2025年度(M1前期)'!$G$5),0)&amp;""</f>
        <v/>
      </c>
      <c r="N315" s="1072"/>
      <c r="O315" s="1071" t="str">
        <f>VLOOKUP($C302,'2025年度(M2前期)'!$B$5:$N$208,COLUMN('2025年度(M2前期)'!$G$5),0)&amp;""</f>
        <v/>
      </c>
      <c r="P315" s="1072"/>
      <c r="Q315" s="1071" t="str">
        <f>VLOOKUP($C302,'2025年度(D1前期)'!$B$5:$N$208,COLUMN('2025年度(D1前期)'!$G$5),0)&amp;""</f>
        <v/>
      </c>
      <c r="R315" s="1072"/>
      <c r="S315" s="1071" t="str">
        <f>VLOOKUP($C302,'2025年度(D23前期)'!$B$5:$N$208,COLUMN('2025年度(D23前期)'!$G$5),0)&amp;""</f>
        <v/>
      </c>
      <c r="T315" s="1072"/>
      <c r="U315" s="65"/>
      <c r="Z315" s="1091" t="str">
        <f>A315</f>
        <v>３時限（13：30～15：00）</v>
      </c>
      <c r="AA315" s="1151"/>
      <c r="AB315" s="1151"/>
      <c r="AC315" s="1151"/>
      <c r="AD315" s="1151"/>
      <c r="AE315" s="1151"/>
      <c r="AF315" s="1151"/>
      <c r="AG315" s="1151"/>
      <c r="AH315" s="1151"/>
      <c r="AI315" s="1151"/>
      <c r="AJ315" s="1151"/>
      <c r="AK315" s="1151"/>
      <c r="AL315" s="1151"/>
      <c r="AM315" s="1151"/>
      <c r="AN315" s="1296"/>
      <c r="AO315" s="1296"/>
      <c r="AP315" s="1296"/>
      <c r="AQ315" s="1296"/>
      <c r="AR315" s="1296"/>
      <c r="AS315" s="1296"/>
      <c r="AT315" s="1296"/>
      <c r="AU315" s="1296"/>
      <c r="AV315" s="1296"/>
      <c r="AW315" s="1296"/>
      <c r="AX315" s="1296"/>
      <c r="AY315" s="1296"/>
      <c r="AZ315" s="1296"/>
      <c r="BA315" s="1296"/>
      <c r="BB315" s="1296"/>
      <c r="BC315" s="1151"/>
      <c r="BD315" s="1151"/>
      <c r="BE315" s="1151"/>
      <c r="BF315" s="1151"/>
      <c r="BG315" s="1151"/>
      <c r="BH315" s="1151"/>
      <c r="BI315" s="1151"/>
      <c r="BJ315" s="1151"/>
      <c r="BK315" s="1296"/>
      <c r="BL315" s="1296"/>
      <c r="BM315" s="1296"/>
      <c r="BN315" s="1151"/>
      <c r="BO315" s="1151"/>
      <c r="BP315" s="1151"/>
      <c r="BQ315" s="1151"/>
      <c r="BR315" s="1151"/>
      <c r="BS315" s="1151"/>
      <c r="BT315" s="1151"/>
      <c r="BU315" s="1151"/>
      <c r="BV315" s="1151"/>
      <c r="BW315" s="1151"/>
    </row>
    <row r="316" spans="1:75" ht="13.5" customHeight="1">
      <c r="A316" s="1091"/>
      <c r="B316" s="15" t="s">
        <v>53</v>
      </c>
      <c r="C316" s="1101" t="str">
        <f>IFERROR(VLOOKUP(C315,科目・教員!$A$1:$B$357,2,0),"")</f>
        <v/>
      </c>
      <c r="D316" s="1068"/>
      <c r="E316" s="1073" t="str">
        <f>IFERROR(VLOOKUP(E315,科目・教員!$A$1:$B$357,2,0),"")</f>
        <v/>
      </c>
      <c r="F316" s="1068"/>
      <c r="G316" s="1073" t="str">
        <f>IFERROR(VLOOKUP(G315,科目・教員!$A$1:$B$357,2,0),"")</f>
        <v/>
      </c>
      <c r="H316" s="1068"/>
      <c r="I316" s="1073" t="str">
        <f>IFERROR(VLOOKUP(I315,科目・教員!$A$1:$B$357,2,0),"")</f>
        <v/>
      </c>
      <c r="J316" s="1068"/>
      <c r="K316" s="1074" t="str">
        <f>IFERROR(VLOOKUP(K315,科目・教員!$A$1:$B$357,2,0),"")</f>
        <v/>
      </c>
      <c r="L316" s="1074"/>
      <c r="M316" s="1101" t="str">
        <f>IFERROR(VLOOKUP(M315,科目・教員!$A$1:$B$357,2,0),"")</f>
        <v/>
      </c>
      <c r="N316" s="1068"/>
      <c r="O316" s="1074" t="str">
        <f>IFERROR(VLOOKUP(O315,科目・教員!$A$1:$B$357,2,0),"")</f>
        <v/>
      </c>
      <c r="P316" s="1068"/>
      <c r="Q316" s="1074" t="str">
        <f>IFERROR(VLOOKUP(Q315,科目・教員!$A$1:$B$357,2,0),"")</f>
        <v/>
      </c>
      <c r="R316" s="1068"/>
      <c r="S316" s="1074" t="str">
        <f>IFERROR(VLOOKUP(S315,科目・教員!$A$1:$B$357,2,0),"")</f>
        <v/>
      </c>
      <c r="T316" s="1068"/>
      <c r="U316" s="65"/>
      <c r="Z316" s="1091"/>
      <c r="AA316" s="1152"/>
      <c r="AB316" s="1152"/>
      <c r="AC316" s="1152"/>
      <c r="AD316" s="1152"/>
      <c r="AE316" s="1152"/>
      <c r="AF316" s="1152"/>
      <c r="AG316" s="1152"/>
      <c r="AH316" s="1152"/>
      <c r="AI316" s="1152"/>
      <c r="AJ316" s="1152"/>
      <c r="AK316" s="1152"/>
      <c r="AL316" s="1152"/>
      <c r="AM316" s="1152"/>
      <c r="AN316" s="1296"/>
      <c r="AO316" s="1296"/>
      <c r="AP316" s="1296"/>
      <c r="AQ316" s="1296"/>
      <c r="AR316" s="1296"/>
      <c r="AS316" s="1296"/>
      <c r="AT316" s="1296"/>
      <c r="AU316" s="1296"/>
      <c r="AV316" s="1296"/>
      <c r="AW316" s="1296"/>
      <c r="AX316" s="1296"/>
      <c r="AY316" s="1296"/>
      <c r="AZ316" s="1296"/>
      <c r="BA316" s="1296"/>
      <c r="BB316" s="1296"/>
      <c r="BC316" s="1152"/>
      <c r="BD316" s="1152"/>
      <c r="BE316" s="1152"/>
      <c r="BF316" s="1152"/>
      <c r="BG316" s="1152"/>
      <c r="BH316" s="1152"/>
      <c r="BI316" s="1152"/>
      <c r="BJ316" s="1152"/>
      <c r="BK316" s="1296"/>
      <c r="BL316" s="1296"/>
      <c r="BM316" s="1296"/>
      <c r="BN316" s="1152"/>
      <c r="BO316" s="1152"/>
      <c r="BP316" s="1152"/>
      <c r="BQ316" s="1152"/>
      <c r="BR316" s="1152"/>
      <c r="BS316" s="1152"/>
      <c r="BT316" s="1152"/>
      <c r="BU316" s="1152"/>
      <c r="BV316" s="1152"/>
      <c r="BW316" s="1152"/>
    </row>
    <row r="317" spans="1:75" ht="13.5" customHeight="1">
      <c r="A317" s="1091"/>
      <c r="B317" s="15" t="s">
        <v>59</v>
      </c>
      <c r="C317" s="1101" t="str">
        <f>VLOOKUP($C302,'2025年度(1年前期)'!$B$5:$N$208,COLUMN('2025年度(1年前期)'!$G$5)+1,0)&amp;""</f>
        <v/>
      </c>
      <c r="D317" s="1068"/>
      <c r="E317" s="1073" t="str">
        <f>VLOOKUP($C302,'2025年度(2年前期)'!$B$5:$N$208,COLUMN('2025年度(2年前期)'!$G$5)+1,0)&amp;""</f>
        <v/>
      </c>
      <c r="F317" s="1068"/>
      <c r="G317" s="1073" t="str">
        <f>VLOOKUP($C302,'2025年度(3年前期)'!$B$5:$N$208,COLUMN('2025年度(3年前期)'!$G$5)+1,0)&amp;""</f>
        <v/>
      </c>
      <c r="H317" s="1068"/>
      <c r="I317" s="1073" t="str">
        <f>VLOOKUP($C302,'2025年度(4年前期)'!$B$5:$N$208,COLUMN('2025年度(4年前期)'!$G$5)+1,0)&amp;""</f>
        <v/>
      </c>
      <c r="J317" s="1068"/>
      <c r="K317" s="1074" t="str">
        <f>VLOOKUP($C302,'2025年度(助産前期)'!$B$5:$N$208,COLUMN('2025年度(助産前期)'!$G$5)+1,0)&amp;""</f>
        <v/>
      </c>
      <c r="L317" s="1074"/>
      <c r="M317" s="1101" t="str">
        <f>VLOOKUP($C302,'2025年度(M1前期)'!$B$5:$N$208,COLUMN('2025年度(M1前期)'!$G$5)+1,0)&amp;""</f>
        <v/>
      </c>
      <c r="N317" s="1068"/>
      <c r="O317" s="1074" t="str">
        <f>VLOOKUP($C302,'2025年度(M2前期)'!$B$5:$N$208,COLUMN('2025年度(M2前期)'!$G$5)+1,0)&amp;""</f>
        <v/>
      </c>
      <c r="P317" s="1068"/>
      <c r="Q317" s="1074" t="str">
        <f>VLOOKUP($C302,'2025年度(D1前期)'!$B$5:$N$208,COLUMN('2025年度(D1前期)'!$G$5)+1,0)&amp;""</f>
        <v/>
      </c>
      <c r="R317" s="1068"/>
      <c r="S317" s="1074" t="str">
        <f>VLOOKUP($C302,'2025年度(D23前期)'!$B$5:$N$208,COLUMN('2025年度(D23前期)'!$G$5)+1,0)&amp;""</f>
        <v/>
      </c>
      <c r="T317" s="1068"/>
      <c r="U317" s="65"/>
      <c r="Z317" s="1091"/>
      <c r="AA317" s="1152"/>
      <c r="AB317" s="1152"/>
      <c r="AC317" s="1152"/>
      <c r="AD317" s="1152"/>
      <c r="AE317" s="1152"/>
      <c r="AF317" s="1152"/>
      <c r="AG317" s="1152"/>
      <c r="AH317" s="1152"/>
      <c r="AI317" s="1152"/>
      <c r="AJ317" s="1152"/>
      <c r="AK317" s="1152"/>
      <c r="AL317" s="1152"/>
      <c r="AM317" s="1152"/>
      <c r="AN317" s="1296"/>
      <c r="AO317" s="1296"/>
      <c r="AP317" s="1296"/>
      <c r="AQ317" s="1296"/>
      <c r="AR317" s="1296"/>
      <c r="AS317" s="1296"/>
      <c r="AT317" s="1296"/>
      <c r="AU317" s="1296"/>
      <c r="AV317" s="1296"/>
      <c r="AW317" s="1296"/>
      <c r="AX317" s="1296"/>
      <c r="AY317" s="1296"/>
      <c r="AZ317" s="1296"/>
      <c r="BA317" s="1296"/>
      <c r="BB317" s="1296"/>
      <c r="BC317" s="1152"/>
      <c r="BD317" s="1152"/>
      <c r="BE317" s="1152"/>
      <c r="BF317" s="1152"/>
      <c r="BG317" s="1152"/>
      <c r="BH317" s="1152"/>
      <c r="BI317" s="1152"/>
      <c r="BJ317" s="1152"/>
      <c r="BK317" s="1296"/>
      <c r="BL317" s="1296"/>
      <c r="BM317" s="1296"/>
      <c r="BN317" s="1152"/>
      <c r="BO317" s="1152"/>
      <c r="BP317" s="1152"/>
      <c r="BQ317" s="1152"/>
      <c r="BR317" s="1152"/>
      <c r="BS317" s="1152"/>
      <c r="BT317" s="1152"/>
      <c r="BU317" s="1152"/>
      <c r="BV317" s="1152"/>
      <c r="BW317" s="1152"/>
    </row>
    <row r="318" spans="1:75" ht="13.5" customHeight="1">
      <c r="A318" s="1100"/>
      <c r="B318" s="16" t="s">
        <v>56</v>
      </c>
      <c r="C318" s="1061"/>
      <c r="D318" s="1075"/>
      <c r="E318" s="1063"/>
      <c r="F318" s="1075"/>
      <c r="G318" s="1063"/>
      <c r="H318" s="1075"/>
      <c r="I318" s="1063"/>
      <c r="J318" s="1075"/>
      <c r="K318" s="1064"/>
      <c r="L318" s="1064"/>
      <c r="M318" s="1061"/>
      <c r="N318" s="1075"/>
      <c r="O318" s="1064"/>
      <c r="P318" s="1075"/>
      <c r="Q318" s="1064"/>
      <c r="R318" s="1075"/>
      <c r="S318" s="1064"/>
      <c r="T318" s="1075"/>
      <c r="U318" s="65"/>
      <c r="Z318" s="1092"/>
      <c r="AA318" s="1153"/>
      <c r="AB318" s="1153"/>
      <c r="AC318" s="1153"/>
      <c r="AD318" s="1153"/>
      <c r="AE318" s="1153"/>
      <c r="AF318" s="1153"/>
      <c r="AG318" s="1153"/>
      <c r="AH318" s="1153"/>
      <c r="AI318" s="1153"/>
      <c r="AJ318" s="1153"/>
      <c r="AK318" s="1153"/>
      <c r="AL318" s="1153"/>
      <c r="AM318" s="1153"/>
      <c r="AN318" s="1296"/>
      <c r="AO318" s="1296"/>
      <c r="AP318" s="1296"/>
      <c r="AQ318" s="1296"/>
      <c r="AR318" s="1296"/>
      <c r="AS318" s="1296"/>
      <c r="AT318" s="1296"/>
      <c r="AU318" s="1296"/>
      <c r="AV318" s="1296"/>
      <c r="AW318" s="1296"/>
      <c r="AX318" s="1296"/>
      <c r="AY318" s="1296"/>
      <c r="AZ318" s="1296"/>
      <c r="BA318" s="1296"/>
      <c r="BB318" s="1296"/>
      <c r="BC318" s="1153"/>
      <c r="BD318" s="1153"/>
      <c r="BE318" s="1153"/>
      <c r="BF318" s="1153"/>
      <c r="BG318" s="1153"/>
      <c r="BH318" s="1153"/>
      <c r="BI318" s="1153"/>
      <c r="BJ318" s="1153"/>
      <c r="BK318" s="1296"/>
      <c r="BL318" s="1296"/>
      <c r="BM318" s="1296"/>
      <c r="BN318" s="1153"/>
      <c r="BO318" s="1153"/>
      <c r="BP318" s="1153"/>
      <c r="BQ318" s="1153"/>
      <c r="BR318" s="1153"/>
      <c r="BS318" s="1153"/>
      <c r="BT318" s="1153"/>
      <c r="BU318" s="1153"/>
      <c r="BV318" s="1153"/>
      <c r="BW318" s="1153"/>
    </row>
    <row r="319" spans="1:75" ht="13.5" customHeight="1">
      <c r="A319" s="1091" t="s">
        <v>67</v>
      </c>
      <c r="B319" s="15" t="s">
        <v>50</v>
      </c>
      <c r="C319" s="1089" t="str">
        <f>VLOOKUP($C302,'2025年度(1年前期)'!$B$5:$N$208,COLUMN('2025年度(1年前期)'!$I$5),0)&amp;""</f>
        <v/>
      </c>
      <c r="D319" s="1072"/>
      <c r="E319" s="1090" t="str">
        <f>VLOOKUP($C302,'2025年度(2年前期)'!$B$5:$N$208,COLUMN('2025年度(2年前期)'!$I$5),0)&amp;""</f>
        <v/>
      </c>
      <c r="F319" s="1072"/>
      <c r="G319" s="1090" t="str">
        <f>VLOOKUP($C302,'2025年度(3年前期)'!$B$5:$N$208,COLUMN('2025年度(3年前期)'!$I$5),0)&amp;""</f>
        <v/>
      </c>
      <c r="H319" s="1072"/>
      <c r="I319" s="1090" t="str">
        <f>VLOOKUP($C302,'2025年度(4年前期)'!$B$5:$N$208,COLUMN('2025年度(4年前期)'!$I$5),0)&amp;""</f>
        <v/>
      </c>
      <c r="J319" s="1072"/>
      <c r="K319" s="1071" t="str">
        <f>VLOOKUP($C302,'2025年度(助産前期)'!$B$5:$N$208,COLUMN('2025年度(助産前期)'!$I$5),0)&amp;""</f>
        <v/>
      </c>
      <c r="L319" s="1071"/>
      <c r="M319" s="1089" t="str">
        <f>VLOOKUP($C302,'2025年度(M1前期)'!$B$5:$N$208,COLUMN('2025年度(M1前期)'!$I$5),0)&amp;""</f>
        <v/>
      </c>
      <c r="N319" s="1072"/>
      <c r="O319" s="1071" t="str">
        <f>VLOOKUP($C302,'2025年度(M2前期)'!$B$5:$N$208,COLUMN('2025年度(M2前期)'!$I$5),0)&amp;""</f>
        <v/>
      </c>
      <c r="P319" s="1072"/>
      <c r="Q319" s="1071" t="str">
        <f>VLOOKUP($C302,'2025年度(D1前期)'!$B$5:$N$208,COLUMN('2025年度(D1前期)'!$I$5),0)&amp;""</f>
        <v/>
      </c>
      <c r="R319" s="1072"/>
      <c r="S319" s="1071" t="str">
        <f>VLOOKUP($C302,'2025年度(D23前期)'!$B$5:$N$208,COLUMN('2025年度(D23前期)'!$I$5),0)&amp;""</f>
        <v/>
      </c>
      <c r="T319" s="1072"/>
      <c r="U319" s="65"/>
      <c r="Z319" s="1091" t="str">
        <f>A319</f>
        <v>４時限（15：10～16：40）</v>
      </c>
      <c r="AA319" s="1151"/>
      <c r="AB319" s="1151"/>
      <c r="AC319" s="1151"/>
      <c r="AD319" s="1151"/>
      <c r="AE319" s="1151"/>
      <c r="AF319" s="1151"/>
      <c r="AG319" s="1151"/>
      <c r="AH319" s="1151"/>
      <c r="AI319" s="1151"/>
      <c r="AJ319" s="1151"/>
      <c r="AK319" s="1151"/>
      <c r="AL319" s="1151"/>
      <c r="AM319" s="1151"/>
      <c r="AN319" s="1296"/>
      <c r="AO319" s="1296"/>
      <c r="AP319" s="1296"/>
      <c r="AQ319" s="1296"/>
      <c r="AR319" s="1296"/>
      <c r="AS319" s="1296"/>
      <c r="AT319" s="1296"/>
      <c r="AU319" s="1296"/>
      <c r="AV319" s="1296"/>
      <c r="AW319" s="1296"/>
      <c r="AX319" s="1296"/>
      <c r="AY319" s="1296"/>
      <c r="AZ319" s="1296"/>
      <c r="BA319" s="1296"/>
      <c r="BB319" s="1296"/>
      <c r="BC319" s="1151"/>
      <c r="BD319" s="1151"/>
      <c r="BE319" s="1151"/>
      <c r="BF319" s="1151"/>
      <c r="BG319" s="1151"/>
      <c r="BH319" s="1151"/>
      <c r="BI319" s="1151"/>
      <c r="BJ319" s="1151"/>
      <c r="BK319" s="1296"/>
      <c r="BL319" s="1296"/>
      <c r="BM319" s="1296"/>
      <c r="BN319" s="1151"/>
      <c r="BO319" s="1151"/>
      <c r="BP319" s="1151"/>
      <c r="BQ319" s="1151"/>
      <c r="BR319" s="1151"/>
      <c r="BS319" s="1151"/>
      <c r="BT319" s="1151"/>
      <c r="BU319" s="1151"/>
      <c r="BV319" s="1151"/>
      <c r="BW319" s="1151"/>
    </row>
    <row r="320" spans="1:75" ht="13.5" customHeight="1">
      <c r="A320" s="1091"/>
      <c r="B320" s="15" t="s">
        <v>53</v>
      </c>
      <c r="C320" s="1101" t="str">
        <f>IFERROR(VLOOKUP(C319,科目・教員!$A$1:$B$357,2,0),"")</f>
        <v/>
      </c>
      <c r="D320" s="1068"/>
      <c r="E320" s="1073" t="str">
        <f>IFERROR(VLOOKUP(E319,科目・教員!$A$1:$B$357,2,0),"")</f>
        <v/>
      </c>
      <c r="F320" s="1068"/>
      <c r="G320" s="1073" t="str">
        <f>IFERROR(VLOOKUP(G319,科目・教員!$A$1:$B$357,2,0),"")</f>
        <v/>
      </c>
      <c r="H320" s="1068"/>
      <c r="I320" s="1073" t="str">
        <f>IFERROR(VLOOKUP(I319,科目・教員!$A$1:$B$357,2,0),"")</f>
        <v/>
      </c>
      <c r="J320" s="1068"/>
      <c r="K320" s="1074" t="str">
        <f>IFERROR(VLOOKUP(K319,科目・教員!$A$1:$B$357,2,0),"")</f>
        <v/>
      </c>
      <c r="L320" s="1074"/>
      <c r="M320" s="1101" t="str">
        <f>IFERROR(VLOOKUP(M319,科目・教員!$A$1:$B$357,2,0),"")</f>
        <v/>
      </c>
      <c r="N320" s="1068"/>
      <c r="O320" s="1074" t="str">
        <f>IFERROR(VLOOKUP(O319,科目・教員!$A$1:$B$357,2,0),"")</f>
        <v/>
      </c>
      <c r="P320" s="1068"/>
      <c r="Q320" s="1074" t="str">
        <f>IFERROR(VLOOKUP(Q319,科目・教員!$A$1:$B$357,2,0),"")</f>
        <v/>
      </c>
      <c r="R320" s="1068"/>
      <c r="S320" s="1074" t="str">
        <f>IFERROR(VLOOKUP(S319,科目・教員!$A$1:$B$357,2,0),"")</f>
        <v/>
      </c>
      <c r="T320" s="1068"/>
      <c r="U320" s="65"/>
      <c r="Z320" s="1091"/>
      <c r="AA320" s="1152"/>
      <c r="AB320" s="1152"/>
      <c r="AC320" s="1152"/>
      <c r="AD320" s="1152"/>
      <c r="AE320" s="1152"/>
      <c r="AF320" s="1152"/>
      <c r="AG320" s="1152"/>
      <c r="AH320" s="1152"/>
      <c r="AI320" s="1152"/>
      <c r="AJ320" s="1152"/>
      <c r="AK320" s="1152"/>
      <c r="AL320" s="1152"/>
      <c r="AM320" s="1152"/>
      <c r="AN320" s="1296"/>
      <c r="AO320" s="1296"/>
      <c r="AP320" s="1296"/>
      <c r="AQ320" s="1296"/>
      <c r="AR320" s="1296"/>
      <c r="AS320" s="1296"/>
      <c r="AT320" s="1296"/>
      <c r="AU320" s="1296"/>
      <c r="AV320" s="1296"/>
      <c r="AW320" s="1296"/>
      <c r="AX320" s="1296"/>
      <c r="AY320" s="1296"/>
      <c r="AZ320" s="1296"/>
      <c r="BA320" s="1296"/>
      <c r="BB320" s="1296"/>
      <c r="BC320" s="1152"/>
      <c r="BD320" s="1152"/>
      <c r="BE320" s="1152"/>
      <c r="BF320" s="1152"/>
      <c r="BG320" s="1152"/>
      <c r="BH320" s="1152"/>
      <c r="BI320" s="1152"/>
      <c r="BJ320" s="1152"/>
      <c r="BK320" s="1296"/>
      <c r="BL320" s="1296"/>
      <c r="BM320" s="1296"/>
      <c r="BN320" s="1152"/>
      <c r="BO320" s="1152"/>
      <c r="BP320" s="1152"/>
      <c r="BQ320" s="1152"/>
      <c r="BR320" s="1152"/>
      <c r="BS320" s="1152"/>
      <c r="BT320" s="1152"/>
      <c r="BU320" s="1152"/>
      <c r="BV320" s="1152"/>
      <c r="BW320" s="1152"/>
    </row>
    <row r="321" spans="1:75" ht="13.5" customHeight="1">
      <c r="A321" s="1091"/>
      <c r="B321" s="15" t="s">
        <v>59</v>
      </c>
      <c r="C321" s="1101" t="str">
        <f>VLOOKUP($C302,'2025年度(1年前期)'!$B$5:$N$208,COLUMN('2025年度(1年前期)'!$I$5)+1,0)&amp;""</f>
        <v/>
      </c>
      <c r="D321" s="1068"/>
      <c r="E321" s="1073" t="str">
        <f>VLOOKUP($C302,'2025年度(2年前期)'!$B$5:$N$208,COLUMN('2025年度(2年前期)'!$I$5)+1,0)&amp;""</f>
        <v/>
      </c>
      <c r="F321" s="1068"/>
      <c r="G321" s="1073" t="str">
        <f>VLOOKUP($C302,'2025年度(3年前期)'!$B$5:$N$208,COLUMN('2025年度(3年前期)'!$I$5)+1,0)&amp;""</f>
        <v/>
      </c>
      <c r="H321" s="1068"/>
      <c r="I321" s="1073" t="str">
        <f>VLOOKUP($C302,'2025年度(4年前期)'!$B$5:$N$208,COLUMN('2025年度(4年前期)'!$I$5)+1,0)&amp;""</f>
        <v/>
      </c>
      <c r="J321" s="1068"/>
      <c r="K321" s="1074" t="str">
        <f>VLOOKUP($C302,'2025年度(助産前期)'!$B$5:$N$208,COLUMN('2025年度(助産前期)'!$I$5)+1,0)&amp;""</f>
        <v/>
      </c>
      <c r="L321" s="1074"/>
      <c r="M321" s="1101" t="str">
        <f>VLOOKUP($C302,'2025年度(M1前期)'!$B$5:$N$208,COLUMN('2025年度(M1前期)'!$I$5)+1,0)&amp;""</f>
        <v/>
      </c>
      <c r="N321" s="1068"/>
      <c r="O321" s="1074" t="str">
        <f>VLOOKUP($C302,'2025年度(M2前期)'!$B$5:$N$208,COLUMN('2025年度(M2前期)'!$I$5)+1,0)&amp;""</f>
        <v/>
      </c>
      <c r="P321" s="1068"/>
      <c r="Q321" s="1074" t="str">
        <f>VLOOKUP($C302,'2025年度(D1前期)'!$B$5:$N$208,COLUMN('2025年度(D1前期)'!$I$5)+1,0)&amp;""</f>
        <v/>
      </c>
      <c r="R321" s="1068"/>
      <c r="S321" s="1074" t="str">
        <f>VLOOKUP($C302,'2025年度(D23前期)'!$B$5:$N$208,COLUMN('2025年度(D23前期)'!$I$5)+1,0)&amp;""</f>
        <v/>
      </c>
      <c r="T321" s="1068"/>
      <c r="U321" s="65"/>
      <c r="Z321" s="1091"/>
      <c r="AA321" s="1152"/>
      <c r="AB321" s="1152"/>
      <c r="AC321" s="1152"/>
      <c r="AD321" s="1152"/>
      <c r="AE321" s="1152"/>
      <c r="AF321" s="1152"/>
      <c r="AG321" s="1152"/>
      <c r="AH321" s="1152"/>
      <c r="AI321" s="1152"/>
      <c r="AJ321" s="1152"/>
      <c r="AK321" s="1152"/>
      <c r="AL321" s="1152"/>
      <c r="AM321" s="1152"/>
      <c r="AN321" s="1296"/>
      <c r="AO321" s="1296"/>
      <c r="AP321" s="1296"/>
      <c r="AQ321" s="1296"/>
      <c r="AR321" s="1296"/>
      <c r="AS321" s="1296"/>
      <c r="AT321" s="1296"/>
      <c r="AU321" s="1296"/>
      <c r="AV321" s="1296"/>
      <c r="AW321" s="1296"/>
      <c r="AX321" s="1296"/>
      <c r="AY321" s="1296"/>
      <c r="AZ321" s="1296"/>
      <c r="BA321" s="1296"/>
      <c r="BB321" s="1296"/>
      <c r="BC321" s="1152"/>
      <c r="BD321" s="1152"/>
      <c r="BE321" s="1152"/>
      <c r="BF321" s="1152"/>
      <c r="BG321" s="1152"/>
      <c r="BH321" s="1152"/>
      <c r="BI321" s="1152"/>
      <c r="BJ321" s="1152"/>
      <c r="BK321" s="1296"/>
      <c r="BL321" s="1296"/>
      <c r="BM321" s="1296"/>
      <c r="BN321" s="1152"/>
      <c r="BO321" s="1152"/>
      <c r="BP321" s="1152"/>
      <c r="BQ321" s="1152"/>
      <c r="BR321" s="1152"/>
      <c r="BS321" s="1152"/>
      <c r="BT321" s="1152"/>
      <c r="BU321" s="1152"/>
      <c r="BV321" s="1152"/>
      <c r="BW321" s="1152"/>
    </row>
    <row r="322" spans="1:75" ht="13.5" customHeight="1">
      <c r="A322" s="1092"/>
      <c r="B322" s="16" t="s">
        <v>56</v>
      </c>
      <c r="C322" s="1061"/>
      <c r="D322" s="1075"/>
      <c r="E322" s="1063"/>
      <c r="F322" s="1075"/>
      <c r="G322" s="1063"/>
      <c r="H322" s="1075"/>
      <c r="I322" s="1063"/>
      <c r="J322" s="1075"/>
      <c r="K322" s="1064"/>
      <c r="L322" s="1064"/>
      <c r="M322" s="1061"/>
      <c r="N322" s="1075"/>
      <c r="O322" s="1064"/>
      <c r="P322" s="1075"/>
      <c r="Q322" s="1064"/>
      <c r="R322" s="1075"/>
      <c r="S322" s="1064"/>
      <c r="T322" s="1075"/>
      <c r="U322" s="65"/>
      <c r="Z322" s="1092"/>
      <c r="AA322" s="1153"/>
      <c r="AB322" s="1153"/>
      <c r="AC322" s="1153"/>
      <c r="AD322" s="1153"/>
      <c r="AE322" s="1153"/>
      <c r="AF322" s="1153"/>
      <c r="AG322" s="1153"/>
      <c r="AH322" s="1153"/>
      <c r="AI322" s="1153"/>
      <c r="AJ322" s="1153"/>
      <c r="AK322" s="1153"/>
      <c r="AL322" s="1153"/>
      <c r="AM322" s="1153"/>
      <c r="AN322" s="1296"/>
      <c r="AO322" s="1296"/>
      <c r="AP322" s="1296"/>
      <c r="AQ322" s="1296"/>
      <c r="AR322" s="1296"/>
      <c r="AS322" s="1296"/>
      <c r="AT322" s="1296"/>
      <c r="AU322" s="1296"/>
      <c r="AV322" s="1296"/>
      <c r="AW322" s="1296"/>
      <c r="AX322" s="1296"/>
      <c r="AY322" s="1296"/>
      <c r="AZ322" s="1296"/>
      <c r="BA322" s="1296"/>
      <c r="BB322" s="1296"/>
      <c r="BC322" s="1153"/>
      <c r="BD322" s="1153"/>
      <c r="BE322" s="1153"/>
      <c r="BF322" s="1153"/>
      <c r="BG322" s="1153"/>
      <c r="BH322" s="1153"/>
      <c r="BI322" s="1153"/>
      <c r="BJ322" s="1153"/>
      <c r="BK322" s="1296"/>
      <c r="BL322" s="1296"/>
      <c r="BM322" s="1296"/>
      <c r="BN322" s="1153"/>
      <c r="BO322" s="1153"/>
      <c r="BP322" s="1153"/>
      <c r="BQ322" s="1153"/>
      <c r="BR322" s="1153"/>
      <c r="BS322" s="1153"/>
      <c r="BT322" s="1153"/>
      <c r="BU322" s="1153"/>
      <c r="BV322" s="1153"/>
      <c r="BW322" s="1153"/>
    </row>
    <row r="323" spans="1:75" ht="13.5" customHeight="1">
      <c r="A323" s="1091" t="s">
        <v>68</v>
      </c>
      <c r="B323" s="15" t="s">
        <v>50</v>
      </c>
      <c r="C323" s="1089" t="str">
        <f>VLOOKUP($C302,'2025年度(1年前期)'!$B$5:$N$208,COLUMN('2025年度(1年前期)'!$K$5),0)&amp;""</f>
        <v/>
      </c>
      <c r="D323" s="1072"/>
      <c r="E323" s="1090" t="str">
        <f>VLOOKUP($C302,'2025年度(2年前期)'!$B$5:$N$208,COLUMN('2025年度(2年前期)'!$K$5),0)&amp;""</f>
        <v/>
      </c>
      <c r="F323" s="1072"/>
      <c r="G323" s="1090" t="str">
        <f>VLOOKUP($C302,'2025年度(3年前期)'!$B$5:$N$208,COLUMN('2025年度(3年前期)'!$K$5),0)&amp;""</f>
        <v/>
      </c>
      <c r="H323" s="1072"/>
      <c r="I323" s="1090" t="str">
        <f>VLOOKUP($C302,'2025年度(4年前期)'!$B$5:$N$208,COLUMN('2025年度(4年前期)'!$K$5),0)&amp;""</f>
        <v/>
      </c>
      <c r="J323" s="1072"/>
      <c r="K323" s="1071" t="str">
        <f>VLOOKUP($C302,'2025年度(助産前期)'!$B$5:$N$208,COLUMN('2025年度(助産前期)'!$K$5),0)&amp;""</f>
        <v/>
      </c>
      <c r="L323" s="1071"/>
      <c r="M323" s="1089" t="str">
        <f>VLOOKUP($C302,'2025年度(M1前期)'!$B$5:$N$208,COLUMN('2025年度(M1前期)'!$K$5),0)&amp;""</f>
        <v/>
      </c>
      <c r="N323" s="1072"/>
      <c r="O323" s="1071" t="str">
        <f>VLOOKUP($C302,'2025年度(M2前期)'!$B$5:$N$208,COLUMN('2025年度(M2前期)'!$K$5),0)&amp;""</f>
        <v/>
      </c>
      <c r="P323" s="1072"/>
      <c r="Q323" s="1071" t="str">
        <f>VLOOKUP($C302,'2025年度(D1前期)'!$B$5:$N$208,COLUMN('2025年度(D1前期)'!$K$5),0)&amp;""</f>
        <v/>
      </c>
      <c r="R323" s="1072"/>
      <c r="S323" s="1071" t="str">
        <f>VLOOKUP($C302,'2025年度(D23前期)'!$B$5:$N$208,COLUMN('2025年度(D23前期)'!$K$5),0)&amp;""</f>
        <v/>
      </c>
      <c r="T323" s="1072"/>
      <c r="Z323" s="1091" t="str">
        <f>A323</f>
        <v>５時限（16：50～18：20）</v>
      </c>
      <c r="AA323" s="1151"/>
      <c r="AB323" s="1151"/>
      <c r="AC323" s="1151"/>
      <c r="AD323" s="1151"/>
      <c r="AE323" s="1151"/>
      <c r="AF323" s="1151"/>
      <c r="AG323" s="1151"/>
      <c r="AH323" s="1151"/>
      <c r="AI323" s="1151"/>
      <c r="AJ323" s="1151"/>
      <c r="AK323" s="1151"/>
      <c r="AL323" s="1151"/>
      <c r="AM323" s="1151"/>
      <c r="AN323" s="1151"/>
      <c r="AO323" s="1151"/>
      <c r="AP323" s="1151"/>
      <c r="AQ323" s="1151"/>
      <c r="AR323" s="1151"/>
      <c r="AS323" s="1151"/>
      <c r="AT323" s="1151"/>
      <c r="AU323" s="1151"/>
      <c r="AV323" s="1151"/>
      <c r="AW323" s="1151"/>
      <c r="AX323" s="1151"/>
      <c r="AY323" s="1151"/>
      <c r="AZ323" s="1151"/>
      <c r="BA323" s="1151"/>
      <c r="BB323" s="1151"/>
      <c r="BC323" s="1151"/>
      <c r="BD323" s="1151"/>
      <c r="BE323" s="1151"/>
      <c r="BF323" s="1151"/>
      <c r="BG323" s="1151"/>
      <c r="BH323" s="1151"/>
      <c r="BI323" s="1151"/>
      <c r="BJ323" s="1151"/>
      <c r="BK323" s="1296"/>
      <c r="BL323" s="1296"/>
      <c r="BM323" s="1296"/>
      <c r="BN323" s="1151"/>
      <c r="BO323" s="1151"/>
      <c r="BP323" s="1151"/>
      <c r="BQ323" s="1151"/>
      <c r="BR323" s="1151"/>
      <c r="BS323" s="1151"/>
      <c r="BT323" s="1151"/>
      <c r="BU323" s="1151"/>
      <c r="BV323" s="1151"/>
      <c r="BW323" s="1151"/>
    </row>
    <row r="324" spans="1:75">
      <c r="A324" s="1091"/>
      <c r="B324" s="15" t="s">
        <v>53</v>
      </c>
      <c r="C324" s="1101" t="str">
        <f>IFERROR(VLOOKUP(C323,科目・教員!$A$1:$B$357,2,0),"")</f>
        <v/>
      </c>
      <c r="D324" s="1068"/>
      <c r="E324" s="1073" t="str">
        <f>IFERROR(VLOOKUP(E323,科目・教員!$A$1:$B$357,2,0),"")</f>
        <v/>
      </c>
      <c r="F324" s="1068"/>
      <c r="G324" s="1073" t="str">
        <f>IFERROR(VLOOKUP(G323,科目・教員!$A$1:$B$357,2,0),"")</f>
        <v/>
      </c>
      <c r="H324" s="1068"/>
      <c r="I324" s="1073" t="str">
        <f>IFERROR(VLOOKUP(I323,科目・教員!$A$1:$B$357,2,0),"")</f>
        <v/>
      </c>
      <c r="J324" s="1068"/>
      <c r="K324" s="1074" t="str">
        <f>IFERROR(VLOOKUP(K323,科目・教員!$A$1:$B$357,2,0),"")</f>
        <v/>
      </c>
      <c r="L324" s="1074"/>
      <c r="M324" s="1101" t="str">
        <f>IFERROR(VLOOKUP(M323,科目・教員!$A$1:$B$357,2,0),"")</f>
        <v/>
      </c>
      <c r="N324" s="1068"/>
      <c r="O324" s="1074" t="str">
        <f>IFERROR(VLOOKUP(O323,科目・教員!$A$1:$B$357,2,0),"")</f>
        <v/>
      </c>
      <c r="P324" s="1068"/>
      <c r="Q324" s="1074" t="str">
        <f>IFERROR(VLOOKUP(Q323,科目・教員!$A$1:$B$357,2,0),"")</f>
        <v/>
      </c>
      <c r="R324" s="1068"/>
      <c r="S324" s="1074" t="str">
        <f>IFERROR(VLOOKUP(S323,科目・教員!$A$1:$B$357,2,0),"")</f>
        <v/>
      </c>
      <c r="T324" s="1068"/>
      <c r="Z324" s="1091"/>
      <c r="AA324" s="1152"/>
      <c r="AB324" s="1152"/>
      <c r="AC324" s="1152"/>
      <c r="AD324" s="1152"/>
      <c r="AE324" s="1152"/>
      <c r="AF324" s="1152"/>
      <c r="AG324" s="1152"/>
      <c r="AH324" s="1152"/>
      <c r="AI324" s="1152"/>
      <c r="AJ324" s="1152"/>
      <c r="AK324" s="1152"/>
      <c r="AL324" s="1152"/>
      <c r="AM324" s="1152"/>
      <c r="AN324" s="1152"/>
      <c r="AO324" s="1152"/>
      <c r="AP324" s="1152"/>
      <c r="AQ324" s="1152"/>
      <c r="AR324" s="1152"/>
      <c r="AS324" s="1152"/>
      <c r="AT324" s="1152"/>
      <c r="AU324" s="1152"/>
      <c r="AV324" s="1152"/>
      <c r="AW324" s="1152"/>
      <c r="AX324" s="1152"/>
      <c r="AY324" s="1152"/>
      <c r="AZ324" s="1152"/>
      <c r="BA324" s="1152"/>
      <c r="BB324" s="1152"/>
      <c r="BC324" s="1152"/>
      <c r="BD324" s="1152"/>
      <c r="BE324" s="1152"/>
      <c r="BF324" s="1152"/>
      <c r="BG324" s="1152"/>
      <c r="BH324" s="1152"/>
      <c r="BI324" s="1152"/>
      <c r="BJ324" s="1152"/>
      <c r="BK324" s="1296"/>
      <c r="BL324" s="1296"/>
      <c r="BM324" s="1296"/>
      <c r="BN324" s="1152"/>
      <c r="BO324" s="1152"/>
      <c r="BP324" s="1152"/>
      <c r="BQ324" s="1152"/>
      <c r="BR324" s="1152"/>
      <c r="BS324" s="1152"/>
      <c r="BT324" s="1152"/>
      <c r="BU324" s="1152"/>
      <c r="BV324" s="1152"/>
      <c r="BW324" s="1152"/>
    </row>
    <row r="325" spans="1:75">
      <c r="A325" s="1091"/>
      <c r="B325" s="15" t="s">
        <v>59</v>
      </c>
      <c r="C325" s="1101" t="str">
        <f>VLOOKUP($C302,'2025年度(1年前期)'!$B$5:$N$208,COLUMN('2025年度(1年前期)'!$K$5)+1,0)&amp;""</f>
        <v/>
      </c>
      <c r="D325" s="1068"/>
      <c r="E325" s="1073" t="str">
        <f>VLOOKUP($C302,'2025年度(2年前期)'!$B$5:$N$208,COLUMN('2025年度(2年前期)'!$K$5)+1,0)&amp;""</f>
        <v/>
      </c>
      <c r="F325" s="1068"/>
      <c r="G325" s="1073" t="str">
        <f>VLOOKUP($C302,'2025年度(3年前期)'!$B$5:$N$208,COLUMN('2025年度(3年前期)'!$K$5)+1,0)&amp;""</f>
        <v/>
      </c>
      <c r="H325" s="1068"/>
      <c r="I325" s="1073" t="str">
        <f>VLOOKUP($C302,'2025年度(4年前期)'!$B$5:$N$208,COLUMN('2025年度(4年前期)'!$K$5)+1,0)&amp;""</f>
        <v/>
      </c>
      <c r="J325" s="1068"/>
      <c r="K325" s="1074" t="str">
        <f>VLOOKUP($C302,'2025年度(助産前期)'!$B$5:$N$208,COLUMN('2025年度(助産前期)'!$K$5)+1,0)&amp;""</f>
        <v/>
      </c>
      <c r="L325" s="1074"/>
      <c r="M325" s="1101" t="str">
        <f>VLOOKUP($C302,'2025年度(M1前期)'!$B$5:$N$208,COLUMN('2025年度(M1前期)'!$K$5)+1,0)&amp;""</f>
        <v/>
      </c>
      <c r="N325" s="1068"/>
      <c r="O325" s="1074" t="str">
        <f>VLOOKUP($C302,'2025年度(M2前期)'!$B$5:$N$208,COLUMN('2025年度(M2前期)'!$K$5)+1,0)&amp;""</f>
        <v/>
      </c>
      <c r="P325" s="1068"/>
      <c r="Q325" s="1074" t="str">
        <f>VLOOKUP($C302,'2025年度(D1前期)'!$B$5:$N$208,COLUMN('2025年度(D1前期)'!$K$5)+1,0)&amp;""</f>
        <v/>
      </c>
      <c r="R325" s="1068"/>
      <c r="S325" s="1074" t="str">
        <f>VLOOKUP($C302,'2025年度(D23前期)'!$B$5:$N$208,COLUMN('2025年度(D23前期)'!$K$5)+1,0)&amp;""</f>
        <v/>
      </c>
      <c r="T325" s="1068"/>
      <c r="Z325" s="1091"/>
      <c r="AA325" s="1152"/>
      <c r="AB325" s="1152"/>
      <c r="AC325" s="1152"/>
      <c r="AD325" s="1152"/>
      <c r="AE325" s="1152"/>
      <c r="AF325" s="1152"/>
      <c r="AG325" s="1152"/>
      <c r="AH325" s="1152"/>
      <c r="AI325" s="1152"/>
      <c r="AJ325" s="1152"/>
      <c r="AK325" s="1152"/>
      <c r="AL325" s="1152"/>
      <c r="AM325" s="1152"/>
      <c r="AN325" s="1152"/>
      <c r="AO325" s="1152"/>
      <c r="AP325" s="1152"/>
      <c r="AQ325" s="1152"/>
      <c r="AR325" s="1152"/>
      <c r="AS325" s="1152"/>
      <c r="AT325" s="1152"/>
      <c r="AU325" s="1152"/>
      <c r="AV325" s="1152"/>
      <c r="AW325" s="1152"/>
      <c r="AX325" s="1152"/>
      <c r="AY325" s="1152"/>
      <c r="AZ325" s="1152"/>
      <c r="BA325" s="1152"/>
      <c r="BB325" s="1152"/>
      <c r="BC325" s="1152"/>
      <c r="BD325" s="1152"/>
      <c r="BE325" s="1152"/>
      <c r="BF325" s="1152"/>
      <c r="BG325" s="1152"/>
      <c r="BH325" s="1152"/>
      <c r="BI325" s="1152"/>
      <c r="BJ325" s="1152"/>
      <c r="BK325" s="1296"/>
      <c r="BL325" s="1296"/>
      <c r="BM325" s="1296"/>
      <c r="BN325" s="1152"/>
      <c r="BO325" s="1152"/>
      <c r="BP325" s="1152"/>
      <c r="BQ325" s="1152"/>
      <c r="BR325" s="1152"/>
      <c r="BS325" s="1152"/>
      <c r="BT325" s="1152"/>
      <c r="BU325" s="1152"/>
      <c r="BV325" s="1152"/>
      <c r="BW325" s="1152"/>
    </row>
    <row r="326" spans="1:75">
      <c r="A326" s="1092"/>
      <c r="B326" s="16" t="s">
        <v>56</v>
      </c>
      <c r="C326" s="1149"/>
      <c r="D326" s="1117"/>
      <c r="E326" s="1063"/>
      <c r="F326" s="1075"/>
      <c r="G326" s="1063"/>
      <c r="H326" s="1075"/>
      <c r="I326" s="1063"/>
      <c r="J326" s="1075"/>
      <c r="K326" s="1064"/>
      <c r="L326" s="1064"/>
      <c r="M326" s="1061"/>
      <c r="N326" s="1075"/>
      <c r="O326" s="1064"/>
      <c r="P326" s="1075"/>
      <c r="Q326" s="1064"/>
      <c r="R326" s="1075"/>
      <c r="S326" s="1064"/>
      <c r="T326" s="1075"/>
      <c r="U326" s="20"/>
      <c r="V326" s="20"/>
      <c r="W326" s="20"/>
      <c r="X326" s="20"/>
      <c r="Y326" s="20"/>
      <c r="Z326" s="1092"/>
      <c r="AA326" s="1153"/>
      <c r="AB326" s="1153"/>
      <c r="AC326" s="1153"/>
      <c r="AD326" s="1153"/>
      <c r="AE326" s="1153"/>
      <c r="AF326" s="1153"/>
      <c r="AG326" s="1153"/>
      <c r="AH326" s="1153"/>
      <c r="AI326" s="1153"/>
      <c r="AJ326" s="1153"/>
      <c r="AK326" s="1153"/>
      <c r="AL326" s="1153"/>
      <c r="AM326" s="1153"/>
      <c r="AN326" s="1153"/>
      <c r="AO326" s="1153"/>
      <c r="AP326" s="1153"/>
      <c r="AQ326" s="1153"/>
      <c r="AR326" s="1153"/>
      <c r="AS326" s="1153"/>
      <c r="AT326" s="1153"/>
      <c r="AU326" s="1153"/>
      <c r="AV326" s="1153"/>
      <c r="AW326" s="1153"/>
      <c r="AX326" s="1153"/>
      <c r="AY326" s="1153"/>
      <c r="AZ326" s="1153"/>
      <c r="BA326" s="1153"/>
      <c r="BB326" s="1153"/>
      <c r="BC326" s="1153"/>
      <c r="BD326" s="1153"/>
      <c r="BE326" s="1153"/>
      <c r="BF326" s="1153"/>
      <c r="BG326" s="1153"/>
      <c r="BH326" s="1153"/>
      <c r="BI326" s="1153"/>
      <c r="BJ326" s="1153"/>
      <c r="BK326" s="1296"/>
      <c r="BL326" s="1296"/>
      <c r="BM326" s="1296"/>
      <c r="BN326" s="1153"/>
      <c r="BO326" s="1153"/>
      <c r="BP326" s="1153"/>
      <c r="BQ326" s="1153"/>
      <c r="BR326" s="1153"/>
      <c r="BS326" s="1153"/>
      <c r="BT326" s="1153"/>
      <c r="BU326" s="1153"/>
      <c r="BV326" s="1153"/>
      <c r="BW326" s="1153"/>
    </row>
    <row r="327" spans="1:75" ht="21.75">
      <c r="A327" s="5"/>
      <c r="B327" s="6"/>
      <c r="C327" s="1077">
        <f>C302+1</f>
        <v>45852</v>
      </c>
      <c r="D327" s="1077"/>
      <c r="E327" s="1077"/>
      <c r="F327" s="1077"/>
      <c r="G327" s="1077"/>
      <c r="H327" s="1077"/>
      <c r="I327" s="1077"/>
      <c r="J327" s="1077"/>
      <c r="K327" s="1077"/>
      <c r="L327" s="1077"/>
      <c r="M327" s="1077"/>
      <c r="N327" s="1077"/>
      <c r="O327" s="1077"/>
      <c r="P327" s="1077"/>
      <c r="Q327" s="1077"/>
      <c r="R327" s="1077"/>
      <c r="S327" s="1077"/>
      <c r="T327" s="1077"/>
      <c r="U327" s="1049">
        <f>C327</f>
        <v>45852</v>
      </c>
      <c r="V327" s="1050"/>
      <c r="W327" s="1050"/>
      <c r="X327" s="1050"/>
      <c r="Y327" s="1050"/>
      <c r="Z327" s="1051"/>
      <c r="AA327" s="41">
        <v>101</v>
      </c>
      <c r="AB327" s="41">
        <v>102</v>
      </c>
      <c r="AC327" s="41">
        <v>103</v>
      </c>
      <c r="AD327" s="41" t="s">
        <v>16</v>
      </c>
      <c r="AE327" s="41" t="s">
        <v>17</v>
      </c>
      <c r="AF327" s="41" t="s">
        <v>18</v>
      </c>
      <c r="AG327" s="41">
        <v>201</v>
      </c>
      <c r="AH327" s="42">
        <v>202</v>
      </c>
      <c r="AI327" s="41">
        <v>203</v>
      </c>
      <c r="AJ327" s="41">
        <v>204</v>
      </c>
      <c r="AK327" s="41">
        <v>205</v>
      </c>
      <c r="AL327" s="41" t="s">
        <v>19</v>
      </c>
      <c r="AM327" s="41" t="s">
        <v>69</v>
      </c>
      <c r="AN327" s="41" t="s">
        <v>21</v>
      </c>
      <c r="AO327" s="41" t="s">
        <v>22</v>
      </c>
      <c r="AP327" s="41" t="s">
        <v>23</v>
      </c>
      <c r="AQ327" s="41" t="s">
        <v>24</v>
      </c>
      <c r="AR327" s="41" t="s">
        <v>25</v>
      </c>
      <c r="AS327" s="41" t="s">
        <v>26</v>
      </c>
      <c r="AT327" s="41" t="s">
        <v>27</v>
      </c>
      <c r="AU327" s="41" t="s">
        <v>28</v>
      </c>
      <c r="AV327" s="41" t="s">
        <v>29</v>
      </c>
      <c r="AW327" s="41">
        <v>301</v>
      </c>
      <c r="AX327" s="42">
        <v>302</v>
      </c>
      <c r="AY327" s="43">
        <v>303</v>
      </c>
      <c r="AZ327" s="43">
        <v>304</v>
      </c>
      <c r="BA327" s="41" t="s">
        <v>30</v>
      </c>
      <c r="BB327" s="41" t="s">
        <v>31</v>
      </c>
      <c r="BC327" s="42" t="s">
        <v>32</v>
      </c>
      <c r="BD327" s="41" t="s">
        <v>33</v>
      </c>
      <c r="BE327" s="41" t="s">
        <v>34</v>
      </c>
      <c r="BF327" s="41" t="s">
        <v>35</v>
      </c>
      <c r="BG327" s="41" t="s">
        <v>36</v>
      </c>
      <c r="BH327" s="41" t="s">
        <v>37</v>
      </c>
      <c r="BI327" s="41" t="s">
        <v>38</v>
      </c>
      <c r="BJ327" s="41" t="s">
        <v>39</v>
      </c>
      <c r="BK327" s="44" t="s">
        <v>538</v>
      </c>
      <c r="BL327" s="44" t="s">
        <v>539</v>
      </c>
      <c r="BM327" s="44" t="s">
        <v>540</v>
      </c>
      <c r="BN327" s="44" t="s">
        <v>40</v>
      </c>
      <c r="BO327" s="44" t="s">
        <v>41</v>
      </c>
      <c r="BP327" s="44" t="s">
        <v>354</v>
      </c>
      <c r="BQ327" s="45" t="s">
        <v>42</v>
      </c>
      <c r="BR327" s="45" t="s">
        <v>43</v>
      </c>
      <c r="BS327" s="45" t="s">
        <v>44</v>
      </c>
      <c r="BT327" s="45" t="s">
        <v>45</v>
      </c>
      <c r="BU327" s="45" t="s">
        <v>46</v>
      </c>
      <c r="BV327" s="45" t="s">
        <v>47</v>
      </c>
      <c r="BW327" s="45" t="s">
        <v>48</v>
      </c>
    </row>
    <row r="328" spans="1:75" ht="13.5" customHeight="1">
      <c r="A328" s="1091" t="s">
        <v>49</v>
      </c>
      <c r="B328" s="12" t="s">
        <v>50</v>
      </c>
      <c r="C328" s="1122" t="str">
        <f>VLOOKUP($C327,'2025年度(1年前期)'!$B$5:$N$208,COLUMN('2025年度(1年前期)'!$C$5),0)&amp;""</f>
        <v>英語Ⅱ(B)
情報リテラシー(CD)</v>
      </c>
      <c r="D328" s="1123"/>
      <c r="E328" s="1081" t="str">
        <f>VLOOKUP($C327,'2025年度(2年前期)'!$B$5:$N$208,COLUMN('2025年度(2年前期)'!$C$5),0)&amp;""</f>
        <v/>
      </c>
      <c r="F328" s="1080"/>
      <c r="G328" s="1081" t="str">
        <f>VLOOKUP($C327,'2025年度(3年前期)'!$B$5:$N$208,COLUMN('2025年度(3年前期)'!$C$5),0)&amp;""</f>
        <v>看護と安全</v>
      </c>
      <c r="H328" s="1080"/>
      <c r="I328" s="1081" t="str">
        <f>VLOOKUP($C327,'2025年度(4年前期)'!$B$5:$N$208,COLUMN('2025年度(4年前期)'!$C$5),0)&amp;""</f>
        <v>卒業研究Ⅱ</v>
      </c>
      <c r="J328" s="1080"/>
      <c r="K328" s="1072" t="str">
        <f>VLOOKUP($C327,'2025年度(助産前期)'!$B$5:$N$208,COLUMN('2025年度(助産前期)'!$C$5),0)&amp;""</f>
        <v>助産学演習Ⅲ</v>
      </c>
      <c r="L328" s="1096"/>
      <c r="M328" s="1105" t="str">
        <f>VLOOKUP($C327,'2025年度(M1前期)'!$B$5:$N$208,COLUMN('2025年度(M1前期)'!$C$5),0)&amp;""</f>
        <v>コンサルテーション</v>
      </c>
      <c r="N328" s="1096"/>
      <c r="O328" s="1081" t="str">
        <f>VLOOKUP($C327,'2025年度(M2前期)'!$B$5:$N$208,COLUMN('2025年度(M2前期)'!$C$5),0)&amp;""</f>
        <v>看護教育学演習Ａ－Ⅱ
成育看護学演習Ａ－Ⅲ(母性)
成育看護学演習Ａ－Ⅲ(小児)
成人看護学演習Ａ－Ⅱ</v>
      </c>
      <c r="P328" s="1080"/>
      <c r="Q328" s="1081" t="str">
        <f>VLOOKUP($C327,'2025年度(D1前期)'!$B$5:$N$208,COLUMN('2025年度(D1前期)'!$C$5),0)&amp;""</f>
        <v/>
      </c>
      <c r="R328" s="1080"/>
      <c r="S328" s="1072" t="str">
        <f>VLOOKUP($C327,'2025年度(D23前期)'!$B$5:$N$208,COLUMN('2025年度(D23前期)'!$C$5),0)&amp;""</f>
        <v>特別研究</v>
      </c>
      <c r="T328" s="1080"/>
      <c r="U328" s="883" t="s">
        <v>111</v>
      </c>
      <c r="X328" s="83"/>
      <c r="Z328" s="1095" t="str">
        <f>A328</f>
        <v xml:space="preserve">１時限（09：20～10：50） </v>
      </c>
      <c r="AA328" s="1151"/>
      <c r="AB328" s="1151"/>
      <c r="AC328" s="1151"/>
      <c r="AD328" s="1151"/>
      <c r="AE328" s="1151" t="s">
        <v>655</v>
      </c>
      <c r="AF328" s="1151"/>
      <c r="AG328" s="1151" t="s">
        <v>169</v>
      </c>
      <c r="AH328" s="1151" t="s">
        <v>190</v>
      </c>
      <c r="AI328" s="1151"/>
      <c r="AJ328" s="1151"/>
      <c r="AK328" s="1151"/>
      <c r="AL328" s="1151"/>
      <c r="AM328" s="1151" t="s">
        <v>733</v>
      </c>
      <c r="AN328" s="1296"/>
      <c r="AO328" s="1296"/>
      <c r="AP328" s="1296"/>
      <c r="AQ328" s="1296"/>
      <c r="AR328" s="1296"/>
      <c r="AS328" s="1296"/>
      <c r="AT328" s="1296"/>
      <c r="AU328" s="1296"/>
      <c r="AV328" s="1296"/>
      <c r="AW328" s="1296" t="s">
        <v>688</v>
      </c>
      <c r="AX328" s="1296"/>
      <c r="AY328" s="1296" t="s">
        <v>444</v>
      </c>
      <c r="AZ328" s="1296"/>
      <c r="BA328" s="1296" t="s">
        <v>646</v>
      </c>
      <c r="BB328" s="1296"/>
      <c r="BC328" s="1151"/>
      <c r="BD328" s="1151"/>
      <c r="BE328" s="1151"/>
      <c r="BF328" s="1151"/>
      <c r="BG328" s="1151"/>
      <c r="BH328" s="1151"/>
      <c r="BI328" s="1151"/>
      <c r="BJ328" s="1296"/>
      <c r="BK328" s="1296"/>
      <c r="BL328" s="1296"/>
      <c r="BM328" s="1296"/>
      <c r="BN328" s="1151"/>
      <c r="BO328" s="1151"/>
      <c r="BP328" s="1151"/>
      <c r="BQ328" s="1151"/>
      <c r="BR328" s="1151"/>
      <c r="BS328" s="1151"/>
      <c r="BT328" s="1151"/>
      <c r="BU328" s="1151"/>
      <c r="BV328" s="1151"/>
      <c r="BW328" s="1151"/>
    </row>
    <row r="329" spans="1:75" ht="13.5" customHeight="1">
      <c r="A329" s="1091"/>
      <c r="B329" s="15" t="s">
        <v>53</v>
      </c>
      <c r="C329" s="1118" t="str">
        <f>IFERROR(VLOOKUP(C328,科目・教員!$A$1:$B$357,2,0),"")</f>
        <v/>
      </c>
      <c r="D329" s="1119"/>
      <c r="E329" s="1067" t="str">
        <f>IFERROR(VLOOKUP(E328,科目・教員!$A$1:$B$357,2,0),"")</f>
        <v/>
      </c>
      <c r="F329" s="1066"/>
      <c r="G329" s="1067" t="str">
        <f>IFERROR(VLOOKUP(G328,科目・教員!$A$1:$B$357,2,0),"")</f>
        <v>小澤　三枝子</v>
      </c>
      <c r="H329" s="1066"/>
      <c r="I329" s="1067" t="str">
        <f>IFERROR(VLOOKUP(I328,科目・教員!$A$1:$B$357,2,0),"")</f>
        <v>各担当教員</v>
      </c>
      <c r="J329" s="1066"/>
      <c r="K329" s="1068" t="str">
        <f>IFERROR(VLOOKUP(K328,科目・教員!$A$1:$B$357,2,0),"")</f>
        <v>池田　真弓</v>
      </c>
      <c r="L329" s="1070"/>
      <c r="M329" s="1104" t="str">
        <f>IFERROR(VLOOKUP(M328,科目・教員!$A$1:$B$357,2,0),"")</f>
        <v>森 真喜子</v>
      </c>
      <c r="N329" s="1066"/>
      <c r="O329" s="1067" t="str">
        <f>IFERROR(VLOOKUP(O328,科目・教員!$A$1:$B$357,2,0),"")</f>
        <v/>
      </c>
      <c r="P329" s="1066"/>
      <c r="Q329" s="1067" t="str">
        <f>IFERROR(VLOOKUP(Q328,科目・教員!$A$1:$B$357,2,0),"")</f>
        <v/>
      </c>
      <c r="R329" s="1066"/>
      <c r="S329" s="1068" t="str">
        <f>IFERROR(VLOOKUP(S328,科目・教員!$A$1:$B$357,2,0),"")</f>
        <v/>
      </c>
      <c r="T329" s="1066"/>
      <c r="U329" s="883" t="s">
        <v>164</v>
      </c>
      <c r="X329" s="84"/>
      <c r="Z329" s="1091"/>
      <c r="AA329" s="1152"/>
      <c r="AB329" s="1152"/>
      <c r="AC329" s="1152"/>
      <c r="AD329" s="1152"/>
      <c r="AE329" s="1152"/>
      <c r="AF329" s="1152"/>
      <c r="AG329" s="1152"/>
      <c r="AH329" s="1152"/>
      <c r="AI329" s="1152"/>
      <c r="AJ329" s="1152"/>
      <c r="AK329" s="1152"/>
      <c r="AL329" s="1152"/>
      <c r="AM329" s="1152"/>
      <c r="AN329" s="1296"/>
      <c r="AO329" s="1296"/>
      <c r="AP329" s="1296"/>
      <c r="AQ329" s="1296"/>
      <c r="AR329" s="1296"/>
      <c r="AS329" s="1296"/>
      <c r="AT329" s="1296"/>
      <c r="AU329" s="1296"/>
      <c r="AV329" s="1296"/>
      <c r="AW329" s="1296"/>
      <c r="AX329" s="1296"/>
      <c r="AY329" s="1296"/>
      <c r="AZ329" s="1296"/>
      <c r="BA329" s="1296"/>
      <c r="BB329" s="1296"/>
      <c r="BC329" s="1152"/>
      <c r="BD329" s="1152"/>
      <c r="BE329" s="1152"/>
      <c r="BF329" s="1152"/>
      <c r="BG329" s="1152"/>
      <c r="BH329" s="1152"/>
      <c r="BI329" s="1152"/>
      <c r="BJ329" s="1296"/>
      <c r="BK329" s="1296"/>
      <c r="BL329" s="1296"/>
      <c r="BM329" s="1296"/>
      <c r="BN329" s="1152"/>
      <c r="BO329" s="1152"/>
      <c r="BP329" s="1152"/>
      <c r="BQ329" s="1152"/>
      <c r="BR329" s="1152"/>
      <c r="BS329" s="1152"/>
      <c r="BT329" s="1152"/>
      <c r="BU329" s="1152"/>
      <c r="BV329" s="1152"/>
      <c r="BW329" s="1152"/>
    </row>
    <row r="330" spans="1:75" ht="13.5" customHeight="1">
      <c r="A330" s="1091"/>
      <c r="B330" s="15" t="s">
        <v>59</v>
      </c>
      <c r="C330" s="1118" t="str">
        <f>VLOOKUP($C327,'2025年度(1年前期)'!$B$5:$N$208,COLUMN('2025年度(1年前期)'!$C$5)+1,0)&amp;""</f>
        <v>英B:202
情報:201</v>
      </c>
      <c r="D330" s="1119"/>
      <c r="E330" s="1067" t="str">
        <f>VLOOKUP($C327,'2025年度(2年前期)'!$B$5:$N$208,COLUMN('2025年度(2年前期)'!$C$5)+1,0)&amp;""</f>
        <v/>
      </c>
      <c r="F330" s="1066"/>
      <c r="G330" s="1067" t="str">
        <f>VLOOKUP($C327,'2025年度(3年前期)'!$B$5:$N$208,COLUMN('2025年度(3年前期)'!$C$5)+1,0)&amp;""</f>
        <v>301</v>
      </c>
      <c r="H330" s="1066"/>
      <c r="I330" s="1067" t="str">
        <f>VLOOKUP($C327,'2025年度(4年前期)'!$B$5:$N$208,COLUMN('2025年度(4年前期)'!$C$5)+1,0)&amp;""</f>
        <v/>
      </c>
      <c r="J330" s="1066"/>
      <c r="K330" s="1068" t="str">
        <f>VLOOKUP($C327,'2025年度(助産前期)'!$B$5:$N$208,COLUMN('2025年度(助産前期)'!$C$5)+1,0)&amp;""</f>
        <v>母小実</v>
      </c>
      <c r="L330" s="1070"/>
      <c r="M330" s="1104" t="str">
        <f>VLOOKUP($C327,'2025年度(M1前期)'!$B$5:$N$208,COLUMN('2025年度(M1前期)'!C$5)+1,0)&amp;""</f>
        <v>臨床講義室1</v>
      </c>
      <c r="N330" s="1066"/>
      <c r="O330" s="1067" t="str">
        <f>VLOOKUP($C327,'2025年度(M2前期)'!$B$5:$N$208,COLUMN('2025年度(M2前期)'!$C$5)+1,0)&amp;""</f>
        <v>教育:別途指定
成育:別途指定
成人:別途指定</v>
      </c>
      <c r="P330" s="1066"/>
      <c r="Q330" s="1067" t="str">
        <f>VLOOKUP($C327,'2025年度(D1前期)'!$B$5:$N$208,COLUMN('2025年度(D1前期)'!$C$5)+1,0)&amp;""</f>
        <v/>
      </c>
      <c r="R330" s="1066"/>
      <c r="S330" s="1068" t="str">
        <f>VLOOKUP($C327,'2025年度(D23前期)'!$B$5:$N$208,COLUMN('2025年度(D23前期)'!$C$5)+1,0)&amp;""</f>
        <v/>
      </c>
      <c r="T330" s="1066"/>
      <c r="U330" s="883" t="s">
        <v>471</v>
      </c>
      <c r="X330" s="84"/>
      <c r="Z330" s="1091"/>
      <c r="AA330" s="1152"/>
      <c r="AB330" s="1152"/>
      <c r="AC330" s="1152"/>
      <c r="AD330" s="1152"/>
      <c r="AE330" s="1152"/>
      <c r="AF330" s="1152"/>
      <c r="AG330" s="1152"/>
      <c r="AH330" s="1152"/>
      <c r="AI330" s="1152"/>
      <c r="AJ330" s="1152"/>
      <c r="AK330" s="1152"/>
      <c r="AL330" s="1152"/>
      <c r="AM330" s="1152"/>
      <c r="AN330" s="1296"/>
      <c r="AO330" s="1296"/>
      <c r="AP330" s="1296"/>
      <c r="AQ330" s="1296"/>
      <c r="AR330" s="1296"/>
      <c r="AS330" s="1296"/>
      <c r="AT330" s="1296"/>
      <c r="AU330" s="1296"/>
      <c r="AV330" s="1296"/>
      <c r="AW330" s="1296"/>
      <c r="AX330" s="1296"/>
      <c r="AY330" s="1296"/>
      <c r="AZ330" s="1296"/>
      <c r="BA330" s="1296"/>
      <c r="BB330" s="1296"/>
      <c r="BC330" s="1152"/>
      <c r="BD330" s="1152"/>
      <c r="BE330" s="1152"/>
      <c r="BF330" s="1152"/>
      <c r="BG330" s="1152"/>
      <c r="BH330" s="1152"/>
      <c r="BI330" s="1152"/>
      <c r="BJ330" s="1296"/>
      <c r="BK330" s="1296"/>
      <c r="BL330" s="1296"/>
      <c r="BM330" s="1296"/>
      <c r="BN330" s="1152"/>
      <c r="BO330" s="1152"/>
      <c r="BP330" s="1152"/>
      <c r="BQ330" s="1152"/>
      <c r="BR330" s="1152"/>
      <c r="BS330" s="1152"/>
      <c r="BT330" s="1152"/>
      <c r="BU330" s="1152"/>
      <c r="BV330" s="1152"/>
      <c r="BW330" s="1152"/>
    </row>
    <row r="331" spans="1:75" ht="13.5" customHeight="1">
      <c r="A331" s="1092"/>
      <c r="B331" s="16" t="s">
        <v>56</v>
      </c>
      <c r="C331" s="1120" t="s">
        <v>172</v>
      </c>
      <c r="D331" s="1121"/>
      <c r="E331" s="1116"/>
      <c r="F331" s="1145"/>
      <c r="G331" s="1063"/>
      <c r="H331" s="1062"/>
      <c r="I331" s="1063"/>
      <c r="J331" s="1062"/>
      <c r="K331" s="1064"/>
      <c r="L331" s="1069"/>
      <c r="M331" s="1106"/>
      <c r="N331" s="1062"/>
      <c r="O331" s="1063"/>
      <c r="P331" s="1062"/>
      <c r="Q331" s="1063"/>
      <c r="R331" s="1062"/>
      <c r="S331" s="1064"/>
      <c r="T331" s="1062"/>
      <c r="U331" s="884" t="s">
        <v>236</v>
      </c>
      <c r="X331" s="84"/>
      <c r="Z331" s="1092"/>
      <c r="AA331" s="1153"/>
      <c r="AB331" s="1153"/>
      <c r="AC331" s="1153"/>
      <c r="AD331" s="1153"/>
      <c r="AE331" s="1153"/>
      <c r="AF331" s="1153"/>
      <c r="AG331" s="1153"/>
      <c r="AH331" s="1153"/>
      <c r="AI331" s="1153"/>
      <c r="AJ331" s="1153"/>
      <c r="AK331" s="1153"/>
      <c r="AL331" s="1153"/>
      <c r="AM331" s="1153"/>
      <c r="AN331" s="1296"/>
      <c r="AO331" s="1296"/>
      <c r="AP331" s="1296"/>
      <c r="AQ331" s="1296"/>
      <c r="AR331" s="1296"/>
      <c r="AS331" s="1296"/>
      <c r="AT331" s="1296"/>
      <c r="AU331" s="1296"/>
      <c r="AV331" s="1296"/>
      <c r="AW331" s="1296"/>
      <c r="AX331" s="1296"/>
      <c r="AY331" s="1296"/>
      <c r="AZ331" s="1296"/>
      <c r="BA331" s="1296"/>
      <c r="BB331" s="1296"/>
      <c r="BC331" s="1153"/>
      <c r="BD331" s="1153"/>
      <c r="BE331" s="1153"/>
      <c r="BF331" s="1153"/>
      <c r="BG331" s="1153"/>
      <c r="BH331" s="1153"/>
      <c r="BI331" s="1153"/>
      <c r="BJ331" s="1296"/>
      <c r="BK331" s="1296"/>
      <c r="BL331" s="1296"/>
      <c r="BM331" s="1296"/>
      <c r="BN331" s="1153"/>
      <c r="BO331" s="1153"/>
      <c r="BP331" s="1153"/>
      <c r="BQ331" s="1153"/>
      <c r="BR331" s="1153"/>
      <c r="BS331" s="1153"/>
      <c r="BT331" s="1153"/>
      <c r="BU331" s="1153"/>
      <c r="BV331" s="1153"/>
      <c r="BW331" s="1153"/>
    </row>
    <row r="332" spans="1:75" ht="13.5" customHeight="1">
      <c r="A332" s="1091" t="s">
        <v>58</v>
      </c>
      <c r="B332" s="15" t="s">
        <v>50</v>
      </c>
      <c r="C332" s="1122" t="str">
        <f>VLOOKUP($C327,'2025年度(1年前期)'!$B$5:$N$208,COLUMN('2025年度(1年前期)'!$E$5),0)&amp;""</f>
        <v>英語Ⅱ(D)
情報リテラシー(AB)</v>
      </c>
      <c r="D332" s="1123"/>
      <c r="E332" s="1081" t="str">
        <f>VLOOKUP($C327,'2025年度(2年前期)'!$B$5:$N$208,COLUMN('2025年度(2年前期)'!$E$5),0)&amp;""</f>
        <v>成人看護援助論Ⅰ</v>
      </c>
      <c r="F332" s="1080"/>
      <c r="G332" s="1081" t="str">
        <f>VLOOKUP($C327,'2025年度(3年前期)'!$B$5:$N$208,COLUMN('2025年度(3年前期)'!$E$5),0)&amp;""</f>
        <v>看護と安全</v>
      </c>
      <c r="H332" s="1080"/>
      <c r="I332" s="1081" t="str">
        <f>VLOOKUP($C327,'2025年度(4年前期)'!$B$5:$N$208,COLUMN('2025年度(4年前期)'!$E$5),0)&amp;""</f>
        <v/>
      </c>
      <c r="J332" s="1080"/>
      <c r="K332" s="1072" t="str">
        <f>VLOOKUP($C327,'2025年度(助産前期)'!$B$5:$N$208,COLUMN('2025年度(助産前期)'!$E$5),0)&amp;""</f>
        <v>助産学演習Ⅲ</v>
      </c>
      <c r="L332" s="1096"/>
      <c r="M332" s="1079" t="str">
        <f>VLOOKUP($C327,'2025年度(M1前期)'!$B$5:$N$208,COLUMN('2025年度(M1前期)'!$E$5),0)&amp;""</f>
        <v>コンサルテーション</v>
      </c>
      <c r="N332" s="1080"/>
      <c r="O332" s="1072" t="str">
        <f>VLOOKUP($C327,'2025年度(M2前期)'!$B$5:$N$208,COLUMN('2025年度(M2前期)'!$E$5),0)&amp;""</f>
        <v>看護教育学演習Ａ－Ⅱ
成育看護学演習Ａ－Ⅲ(母性)
成育看護学演習Ａ－Ⅲ(小児)
成人看護学演習Ａ－Ⅱ</v>
      </c>
      <c r="P332" s="1080"/>
      <c r="Q332" s="1072" t="str">
        <f>VLOOKUP($C327,'2025年度(D1前期)'!$B$5:$N$208,COLUMN('2025年度(D1前期)'!$E$5),0)&amp;""</f>
        <v/>
      </c>
      <c r="R332" s="1080"/>
      <c r="S332" s="1072" t="str">
        <f>VLOOKUP($C327,'2025年度(D23前期)'!$B$5:$N$208,COLUMN('2025年度(D23前期)'!$E$5),0)&amp;""</f>
        <v>特別研究</v>
      </c>
      <c r="T332" s="1080"/>
      <c r="U332" s="17"/>
      <c r="Z332" s="1091" t="str">
        <f>A332</f>
        <v>２時限（11：00～12：30）</v>
      </c>
      <c r="AA332" s="1151" t="s">
        <v>95</v>
      </c>
      <c r="AB332" s="1151"/>
      <c r="AC332" s="1151"/>
      <c r="AD332" s="1151"/>
      <c r="AE332" s="1151" t="s">
        <v>655</v>
      </c>
      <c r="AF332" s="1151"/>
      <c r="AG332" s="1151" t="s">
        <v>169</v>
      </c>
      <c r="AH332" s="1151" t="s">
        <v>175</v>
      </c>
      <c r="AI332" s="1151" t="s">
        <v>126</v>
      </c>
      <c r="AJ332" s="1151" t="s">
        <v>126</v>
      </c>
      <c r="AK332" s="1151"/>
      <c r="AL332" s="1151"/>
      <c r="AM332" s="1151" t="s">
        <v>733</v>
      </c>
      <c r="AN332" s="1296"/>
      <c r="AO332" s="1296"/>
      <c r="AP332" s="1296"/>
      <c r="AQ332" s="1296"/>
      <c r="AR332" s="1296"/>
      <c r="AS332" s="1296"/>
      <c r="AT332" s="1296"/>
      <c r="AU332" s="1296"/>
      <c r="AV332" s="1296"/>
      <c r="AW332" s="1296" t="s">
        <v>688</v>
      </c>
      <c r="AX332" s="1296"/>
      <c r="AY332" s="1296"/>
      <c r="AZ332" s="1296"/>
      <c r="BA332" s="1296" t="s">
        <v>646</v>
      </c>
      <c r="BB332" s="1296"/>
      <c r="BC332" s="1151"/>
      <c r="BD332" s="1151"/>
      <c r="BE332" s="1151"/>
      <c r="BF332" s="1151"/>
      <c r="BG332" s="1151"/>
      <c r="BH332" s="1151"/>
      <c r="BI332" s="1151"/>
      <c r="BJ332" s="1296"/>
      <c r="BK332" s="1296"/>
      <c r="BL332" s="1296"/>
      <c r="BM332" s="1296"/>
      <c r="BN332" s="1151"/>
      <c r="BO332" s="1151"/>
      <c r="BP332" s="1151"/>
      <c r="BQ332" s="1151"/>
      <c r="BR332" s="1151"/>
      <c r="BS332" s="1151"/>
      <c r="BT332" s="1151"/>
      <c r="BU332" s="1151"/>
      <c r="BV332" s="1151"/>
      <c r="BW332" s="1151"/>
    </row>
    <row r="333" spans="1:75" ht="13.5" customHeight="1">
      <c r="A333" s="1091"/>
      <c r="B333" s="15" t="s">
        <v>53</v>
      </c>
      <c r="C333" s="1118" t="str">
        <f>IFERROR(VLOOKUP(C332,科目・教員!$A$1:$B$357,2,0),"")</f>
        <v/>
      </c>
      <c r="D333" s="1119"/>
      <c r="E333" s="1067" t="str">
        <f>IFERROR(VLOOKUP(E332,科目・教員!$A$1:$B$357,2,0),"")</f>
        <v>飯野　京子</v>
      </c>
      <c r="F333" s="1066"/>
      <c r="G333" s="1067" t="str">
        <f>IFERROR(VLOOKUP(G332,科目・教員!$A$1:$B$357,2,0),"")</f>
        <v>小澤　三枝子</v>
      </c>
      <c r="H333" s="1066"/>
      <c r="I333" s="1067" t="str">
        <f>IFERROR(VLOOKUP(I332,科目・教員!$A$1:$B$357,2,0),"")</f>
        <v/>
      </c>
      <c r="J333" s="1066"/>
      <c r="K333" s="1068" t="str">
        <f>IFERROR(VLOOKUP(K332,科目・教員!$A$1:$B$357,2,0),"")</f>
        <v>池田　真弓</v>
      </c>
      <c r="L333" s="1070"/>
      <c r="M333" s="1065" t="str">
        <f>IFERROR(VLOOKUP(M332,科目・教員!$A$1:$B$357,2,0),"")</f>
        <v>森 真喜子</v>
      </c>
      <c r="N333" s="1066"/>
      <c r="O333" s="1068" t="str">
        <f>IFERROR(VLOOKUP(O332,科目・教員!$A$1:$B$357,2,0),"")</f>
        <v/>
      </c>
      <c r="P333" s="1066"/>
      <c r="Q333" s="1068" t="str">
        <f>IFERROR(VLOOKUP(Q332,科目・教員!$A$1:$B$357,2,0),"")</f>
        <v/>
      </c>
      <c r="R333" s="1066"/>
      <c r="S333" s="1068" t="str">
        <f>IFERROR(VLOOKUP(S332,科目・教員!$A$1:$B$357,2,0),"")</f>
        <v/>
      </c>
      <c r="T333" s="1066"/>
      <c r="U333" s="17"/>
      <c r="Z333" s="1091"/>
      <c r="AA333" s="1152"/>
      <c r="AB333" s="1152"/>
      <c r="AC333" s="1152"/>
      <c r="AD333" s="1152"/>
      <c r="AE333" s="1152"/>
      <c r="AF333" s="1152"/>
      <c r="AG333" s="1152"/>
      <c r="AH333" s="1152"/>
      <c r="AI333" s="1152"/>
      <c r="AJ333" s="1152"/>
      <c r="AK333" s="1152"/>
      <c r="AL333" s="1152"/>
      <c r="AM333" s="1152"/>
      <c r="AN333" s="1296"/>
      <c r="AO333" s="1296"/>
      <c r="AP333" s="1296"/>
      <c r="AQ333" s="1296"/>
      <c r="AR333" s="1296"/>
      <c r="AS333" s="1296"/>
      <c r="AT333" s="1296"/>
      <c r="AU333" s="1296"/>
      <c r="AV333" s="1296"/>
      <c r="AW333" s="1296"/>
      <c r="AX333" s="1296"/>
      <c r="AY333" s="1296"/>
      <c r="AZ333" s="1296"/>
      <c r="BA333" s="1296"/>
      <c r="BB333" s="1296"/>
      <c r="BC333" s="1152"/>
      <c r="BD333" s="1152"/>
      <c r="BE333" s="1152"/>
      <c r="BF333" s="1152"/>
      <c r="BG333" s="1152"/>
      <c r="BH333" s="1152"/>
      <c r="BI333" s="1152"/>
      <c r="BJ333" s="1296"/>
      <c r="BK333" s="1296"/>
      <c r="BL333" s="1296"/>
      <c r="BM333" s="1296"/>
      <c r="BN333" s="1152"/>
      <c r="BO333" s="1152"/>
      <c r="BP333" s="1152"/>
      <c r="BQ333" s="1152"/>
      <c r="BR333" s="1152"/>
      <c r="BS333" s="1152"/>
      <c r="BT333" s="1152"/>
      <c r="BU333" s="1152"/>
      <c r="BV333" s="1152"/>
      <c r="BW333" s="1152"/>
    </row>
    <row r="334" spans="1:75" ht="13.5" customHeight="1">
      <c r="A334" s="1091"/>
      <c r="B334" s="15" t="s">
        <v>59</v>
      </c>
      <c r="C334" s="1118" t="str">
        <f>VLOOKUP($C327,'2025年度(1年前期)'!$B$5:$N$208,COLUMN('2025年度(1年前期)'!$E$5)+1,0)&amp;""</f>
        <v>英D:202
 情報:201</v>
      </c>
      <c r="D334" s="1119"/>
      <c r="E334" s="1067" t="str">
        <f>VLOOKUP($C327,'2025年度(2年前期)'!$B$5:$N$208,COLUMN('2025年度(2年前期)'!$E$5)+1,0)&amp;""</f>
        <v>101</v>
      </c>
      <c r="F334" s="1066"/>
      <c r="G334" s="1067" t="str">
        <f>VLOOKUP($C327,'2025年度(3年前期)'!$B$5:$N$208,COLUMN('2025年度(3年前期)'!$E$5)+1,0)&amp;""</f>
        <v>301</v>
      </c>
      <c r="H334" s="1066"/>
      <c r="I334" s="1067" t="str">
        <f>VLOOKUP($C327,'2025年度(4年前期)'!$B$5:$N$208,COLUMN('2025年度(4年前期)'!$E$5)+1,0)&amp;""</f>
        <v/>
      </c>
      <c r="J334" s="1066"/>
      <c r="K334" s="1068" t="str">
        <f>VLOOKUP($C327,'2025年度(助産前期)'!$B$5:$N$208,COLUMN('2025年度(助産前期)'!$E$5)+1,0)&amp;""</f>
        <v>母小実</v>
      </c>
      <c r="L334" s="1070"/>
      <c r="M334" s="1065" t="str">
        <f>VLOOKUP($C327,'2025年度(M1前期)'!$B$5:$N$208,COLUMN('2025年度(M1前期)'!$E$5)+1,0)&amp;""</f>
        <v>臨床講義室1</v>
      </c>
      <c r="N334" s="1066"/>
      <c r="O334" s="1068" t="str">
        <f>VLOOKUP($C327,'2025年度(M2前期)'!$B$5:$N$208,COLUMN('2025年度(M2前期)'!$E$5)+1,0)&amp;""</f>
        <v>教育:別途指定
成育:別途指定
成人:別途指定</v>
      </c>
      <c r="P334" s="1066"/>
      <c r="Q334" s="1068" t="str">
        <f>VLOOKUP($C327,'2025年度(D1前期)'!$B$5:$N$208,COLUMN('2025年度(D1前期)'!$E$5)+1,0)&amp;""</f>
        <v/>
      </c>
      <c r="R334" s="1066"/>
      <c r="S334" s="1068" t="str">
        <f>VLOOKUP($C327,'2025年度(D23前期)'!$B$5:$N$208,COLUMN('2025年度(D23前期)'!$E$5)+1,0)&amp;""</f>
        <v/>
      </c>
      <c r="T334" s="1066"/>
      <c r="U334" s="17"/>
      <c r="Z334" s="1091"/>
      <c r="AA334" s="1152"/>
      <c r="AB334" s="1152"/>
      <c r="AC334" s="1152"/>
      <c r="AD334" s="1152"/>
      <c r="AE334" s="1152"/>
      <c r="AF334" s="1152"/>
      <c r="AG334" s="1152"/>
      <c r="AH334" s="1152"/>
      <c r="AI334" s="1152"/>
      <c r="AJ334" s="1152"/>
      <c r="AK334" s="1152"/>
      <c r="AL334" s="1152"/>
      <c r="AM334" s="1152"/>
      <c r="AN334" s="1296"/>
      <c r="AO334" s="1296"/>
      <c r="AP334" s="1296"/>
      <c r="AQ334" s="1296"/>
      <c r="AR334" s="1296"/>
      <c r="AS334" s="1296"/>
      <c r="AT334" s="1296"/>
      <c r="AU334" s="1296"/>
      <c r="AV334" s="1296"/>
      <c r="AW334" s="1296"/>
      <c r="AX334" s="1296"/>
      <c r="AY334" s="1296"/>
      <c r="AZ334" s="1296"/>
      <c r="BA334" s="1296"/>
      <c r="BB334" s="1296"/>
      <c r="BC334" s="1152"/>
      <c r="BD334" s="1152"/>
      <c r="BE334" s="1152"/>
      <c r="BF334" s="1152"/>
      <c r="BG334" s="1152"/>
      <c r="BH334" s="1152"/>
      <c r="BI334" s="1152"/>
      <c r="BJ334" s="1296"/>
      <c r="BK334" s="1296"/>
      <c r="BL334" s="1296"/>
      <c r="BM334" s="1296"/>
      <c r="BN334" s="1152"/>
      <c r="BO334" s="1152"/>
      <c r="BP334" s="1152"/>
      <c r="BQ334" s="1152"/>
      <c r="BR334" s="1152"/>
      <c r="BS334" s="1152"/>
      <c r="BT334" s="1152"/>
      <c r="BU334" s="1152"/>
      <c r="BV334" s="1152"/>
      <c r="BW334" s="1152"/>
    </row>
    <row r="335" spans="1:75" ht="13.5" customHeight="1">
      <c r="A335" s="1100"/>
      <c r="B335" s="16" t="s">
        <v>56</v>
      </c>
      <c r="C335" s="1120" t="s">
        <v>172</v>
      </c>
      <c r="D335" s="1121"/>
      <c r="E335" s="1063"/>
      <c r="F335" s="1075"/>
      <c r="G335" s="1063"/>
      <c r="H335" s="1075"/>
      <c r="I335" s="1063"/>
      <c r="J335" s="1075"/>
      <c r="K335" s="1064"/>
      <c r="L335" s="1064"/>
      <c r="M335" s="1061"/>
      <c r="N335" s="1075"/>
      <c r="O335" s="1064"/>
      <c r="P335" s="1075"/>
      <c r="Q335" s="1064"/>
      <c r="R335" s="1075"/>
      <c r="S335" s="1064"/>
      <c r="T335" s="1075"/>
      <c r="U335" s="17"/>
      <c r="Z335" s="1092"/>
      <c r="AA335" s="1153"/>
      <c r="AB335" s="1153"/>
      <c r="AC335" s="1153"/>
      <c r="AD335" s="1153"/>
      <c r="AE335" s="1153"/>
      <c r="AF335" s="1153"/>
      <c r="AG335" s="1153"/>
      <c r="AH335" s="1153"/>
      <c r="AI335" s="1153"/>
      <c r="AJ335" s="1153"/>
      <c r="AK335" s="1153"/>
      <c r="AL335" s="1153"/>
      <c r="AM335" s="1153"/>
      <c r="AN335" s="1296"/>
      <c r="AO335" s="1296"/>
      <c r="AP335" s="1296"/>
      <c r="AQ335" s="1296"/>
      <c r="AR335" s="1296"/>
      <c r="AS335" s="1296"/>
      <c r="AT335" s="1296"/>
      <c r="AU335" s="1296"/>
      <c r="AV335" s="1296"/>
      <c r="AW335" s="1296"/>
      <c r="AX335" s="1296"/>
      <c r="AY335" s="1296"/>
      <c r="AZ335" s="1296"/>
      <c r="BA335" s="1296"/>
      <c r="BB335" s="1296"/>
      <c r="BC335" s="1153"/>
      <c r="BD335" s="1153"/>
      <c r="BE335" s="1153"/>
      <c r="BF335" s="1153"/>
      <c r="BG335" s="1153"/>
      <c r="BH335" s="1153"/>
      <c r="BI335" s="1153"/>
      <c r="BJ335" s="1296"/>
      <c r="BK335" s="1296"/>
      <c r="BL335" s="1296"/>
      <c r="BM335" s="1296"/>
      <c r="BN335" s="1153"/>
      <c r="BO335" s="1153"/>
      <c r="BP335" s="1153"/>
      <c r="BQ335" s="1153"/>
      <c r="BR335" s="1153"/>
      <c r="BS335" s="1153"/>
      <c r="BT335" s="1153"/>
      <c r="BU335" s="1153"/>
      <c r="BV335" s="1153"/>
      <c r="BW335" s="1153"/>
    </row>
    <row r="336" spans="1:75" ht="13.5" customHeight="1">
      <c r="A336" s="1095" t="s">
        <v>60</v>
      </c>
      <c r="B336" s="18" t="s">
        <v>61</v>
      </c>
      <c r="C336" s="1079"/>
      <c r="D336" s="1080"/>
      <c r="E336" s="1327"/>
      <c r="F336" s="1279"/>
      <c r="G336" s="1081"/>
      <c r="H336" s="1080"/>
      <c r="I336" s="1081"/>
      <c r="J336" s="1080"/>
      <c r="K336" s="1072"/>
      <c r="L336" s="1096"/>
      <c r="M336" s="1079"/>
      <c r="N336" s="1080"/>
      <c r="O336" s="1072"/>
      <c r="P336" s="1080"/>
      <c r="Q336" s="1072"/>
      <c r="R336" s="1080"/>
      <c r="S336" s="1072"/>
      <c r="T336" s="1080"/>
      <c r="U336" s="804" t="s">
        <v>730</v>
      </c>
      <c r="Z336" s="1091" t="str">
        <f>A336</f>
        <v>昼休み（12：30～13：30）</v>
      </c>
      <c r="AA336" s="1151"/>
      <c r="AB336" s="1151"/>
      <c r="AC336" s="1151"/>
      <c r="AD336" s="1151"/>
      <c r="AE336" s="1151"/>
      <c r="AF336" s="1151"/>
      <c r="AG336" s="1151"/>
      <c r="AH336" s="1151"/>
      <c r="AI336" s="1151"/>
      <c r="AJ336" s="1151"/>
      <c r="AK336" s="1151"/>
      <c r="AL336" s="1151"/>
      <c r="AM336" s="1151"/>
      <c r="AN336" s="1296"/>
      <c r="AO336" s="1296"/>
      <c r="AP336" s="1296"/>
      <c r="AQ336" s="1296"/>
      <c r="AR336" s="1296"/>
      <c r="AS336" s="1296"/>
      <c r="AT336" s="1296"/>
      <c r="AU336" s="1296"/>
      <c r="AV336" s="1296"/>
      <c r="AW336" s="1296"/>
      <c r="AX336" s="1296" t="s">
        <v>726</v>
      </c>
      <c r="AY336" s="1296"/>
      <c r="AZ336" s="1296"/>
      <c r="BA336" s="1296"/>
      <c r="BB336" s="1296"/>
      <c r="BC336" s="1151"/>
      <c r="BD336" s="1151"/>
      <c r="BE336" s="1151"/>
      <c r="BF336" s="1151"/>
      <c r="BG336" s="1151"/>
      <c r="BH336" s="1151"/>
      <c r="BI336" s="1151"/>
      <c r="BJ336" s="1151"/>
      <c r="BK336" s="1296"/>
      <c r="BL336" s="1296"/>
      <c r="BM336" s="1296"/>
      <c r="BN336" s="1151"/>
      <c r="BO336" s="1151"/>
      <c r="BP336" s="1151"/>
      <c r="BQ336" s="1151"/>
      <c r="BR336" s="1151"/>
      <c r="BS336" s="1151"/>
      <c r="BT336" s="1151"/>
      <c r="BU336" s="1151"/>
      <c r="BV336" s="1151"/>
      <c r="BW336" s="1151"/>
    </row>
    <row r="337" spans="1:75" ht="13.5" customHeight="1">
      <c r="A337" s="1091"/>
      <c r="B337" s="18" t="s">
        <v>62</v>
      </c>
      <c r="C337" s="1065"/>
      <c r="D337" s="1066"/>
      <c r="E337" s="1248"/>
      <c r="F337" s="1249"/>
      <c r="G337" s="1067"/>
      <c r="H337" s="1066"/>
      <c r="I337" s="1067"/>
      <c r="J337" s="1066"/>
      <c r="K337" s="1068"/>
      <c r="L337" s="1070"/>
      <c r="M337" s="1065"/>
      <c r="N337" s="1066"/>
      <c r="O337" s="1068"/>
      <c r="P337" s="1066"/>
      <c r="Q337" s="1068"/>
      <c r="R337" s="1066"/>
      <c r="S337" s="1068"/>
      <c r="T337" s="1066"/>
      <c r="U337" s="804" t="s">
        <v>726</v>
      </c>
      <c r="Z337" s="1091"/>
      <c r="AA337" s="1152"/>
      <c r="AB337" s="1152"/>
      <c r="AC337" s="1152"/>
      <c r="AD337" s="1152"/>
      <c r="AE337" s="1152"/>
      <c r="AF337" s="1152"/>
      <c r="AG337" s="1152"/>
      <c r="AH337" s="1152"/>
      <c r="AI337" s="1152"/>
      <c r="AJ337" s="1152"/>
      <c r="AK337" s="1152"/>
      <c r="AL337" s="1152"/>
      <c r="AM337" s="1152"/>
      <c r="AN337" s="1296"/>
      <c r="AO337" s="1296"/>
      <c r="AP337" s="1296"/>
      <c r="AQ337" s="1296"/>
      <c r="AR337" s="1296"/>
      <c r="AS337" s="1296"/>
      <c r="AT337" s="1296"/>
      <c r="AU337" s="1296"/>
      <c r="AV337" s="1296"/>
      <c r="AW337" s="1296"/>
      <c r="AX337" s="1296"/>
      <c r="AY337" s="1296"/>
      <c r="AZ337" s="1296"/>
      <c r="BA337" s="1296"/>
      <c r="BB337" s="1296"/>
      <c r="BC337" s="1152"/>
      <c r="BD337" s="1152"/>
      <c r="BE337" s="1152"/>
      <c r="BF337" s="1152"/>
      <c r="BG337" s="1152"/>
      <c r="BH337" s="1152"/>
      <c r="BI337" s="1152"/>
      <c r="BJ337" s="1152"/>
      <c r="BK337" s="1296"/>
      <c r="BL337" s="1296"/>
      <c r="BM337" s="1296"/>
      <c r="BN337" s="1152"/>
      <c r="BO337" s="1152"/>
      <c r="BP337" s="1152"/>
      <c r="BQ337" s="1152"/>
      <c r="BR337" s="1152"/>
      <c r="BS337" s="1152"/>
      <c r="BT337" s="1152"/>
      <c r="BU337" s="1152"/>
      <c r="BV337" s="1152"/>
      <c r="BW337" s="1152"/>
    </row>
    <row r="338" spans="1:75" ht="13.5" customHeight="1">
      <c r="A338" s="1091"/>
      <c r="B338" s="18" t="s">
        <v>59</v>
      </c>
      <c r="C338" s="1065"/>
      <c r="D338" s="1066"/>
      <c r="E338" s="1248"/>
      <c r="F338" s="1249"/>
      <c r="G338" s="1067"/>
      <c r="H338" s="1066"/>
      <c r="I338" s="1067"/>
      <c r="J338" s="1066"/>
      <c r="K338" s="1068"/>
      <c r="L338" s="1070"/>
      <c r="M338" s="1065"/>
      <c r="N338" s="1066"/>
      <c r="O338" s="1068"/>
      <c r="P338" s="1066"/>
      <c r="Q338" s="1068"/>
      <c r="R338" s="1066"/>
      <c r="S338" s="1068"/>
      <c r="T338" s="1066"/>
      <c r="U338" s="804" t="s">
        <v>734</v>
      </c>
      <c r="Z338" s="1091"/>
      <c r="AA338" s="1152"/>
      <c r="AB338" s="1152"/>
      <c r="AC338" s="1152"/>
      <c r="AD338" s="1152"/>
      <c r="AE338" s="1152"/>
      <c r="AF338" s="1152"/>
      <c r="AG338" s="1152"/>
      <c r="AH338" s="1152"/>
      <c r="AI338" s="1152"/>
      <c r="AJ338" s="1152"/>
      <c r="AK338" s="1152"/>
      <c r="AL338" s="1152"/>
      <c r="AM338" s="1152"/>
      <c r="AN338" s="1296"/>
      <c r="AO338" s="1296"/>
      <c r="AP338" s="1296"/>
      <c r="AQ338" s="1296"/>
      <c r="AR338" s="1296"/>
      <c r="AS338" s="1296"/>
      <c r="AT338" s="1296"/>
      <c r="AU338" s="1296"/>
      <c r="AV338" s="1296"/>
      <c r="AW338" s="1296"/>
      <c r="AX338" s="1296"/>
      <c r="AY338" s="1296"/>
      <c r="AZ338" s="1296"/>
      <c r="BA338" s="1296"/>
      <c r="BB338" s="1296"/>
      <c r="BC338" s="1152"/>
      <c r="BD338" s="1152"/>
      <c r="BE338" s="1152"/>
      <c r="BF338" s="1152"/>
      <c r="BG338" s="1152"/>
      <c r="BH338" s="1152"/>
      <c r="BI338" s="1152"/>
      <c r="BJ338" s="1152"/>
      <c r="BK338" s="1296"/>
      <c r="BL338" s="1296"/>
      <c r="BM338" s="1296"/>
      <c r="BN338" s="1152"/>
      <c r="BO338" s="1152"/>
      <c r="BP338" s="1152"/>
      <c r="BQ338" s="1152"/>
      <c r="BR338" s="1152"/>
      <c r="BS338" s="1152"/>
      <c r="BT338" s="1152"/>
      <c r="BU338" s="1152"/>
      <c r="BV338" s="1152"/>
      <c r="BW338" s="1152"/>
    </row>
    <row r="339" spans="1:75" ht="13.5" customHeight="1">
      <c r="A339" s="1092"/>
      <c r="B339" s="19" t="s">
        <v>56</v>
      </c>
      <c r="C339" s="1102"/>
      <c r="D339" s="1094"/>
      <c r="E339" s="1325"/>
      <c r="F339" s="1326"/>
      <c r="G339" s="1103"/>
      <c r="H339" s="1094"/>
      <c r="I339" s="1103"/>
      <c r="J339" s="1094"/>
      <c r="K339" s="1093"/>
      <c r="L339" s="1093"/>
      <c r="M339" s="1102"/>
      <c r="N339" s="1094"/>
      <c r="O339" s="1093"/>
      <c r="P339" s="1094"/>
      <c r="Q339" s="1093"/>
      <c r="R339" s="1094"/>
      <c r="S339" s="1093"/>
      <c r="T339" s="1094"/>
      <c r="U339" s="804" t="s">
        <v>167</v>
      </c>
      <c r="Z339" s="1092"/>
      <c r="AA339" s="1153"/>
      <c r="AB339" s="1153"/>
      <c r="AC339" s="1153"/>
      <c r="AD339" s="1153"/>
      <c r="AE339" s="1153"/>
      <c r="AF339" s="1153"/>
      <c r="AG339" s="1153"/>
      <c r="AH339" s="1153"/>
      <c r="AI339" s="1153"/>
      <c r="AJ339" s="1153"/>
      <c r="AK339" s="1153"/>
      <c r="AL339" s="1153"/>
      <c r="AM339" s="1153"/>
      <c r="AN339" s="1296"/>
      <c r="AO339" s="1296"/>
      <c r="AP339" s="1296"/>
      <c r="AQ339" s="1296"/>
      <c r="AR339" s="1296"/>
      <c r="AS339" s="1296"/>
      <c r="AT339" s="1296"/>
      <c r="AU339" s="1296"/>
      <c r="AV339" s="1296"/>
      <c r="AW339" s="1296"/>
      <c r="AX339" s="1296"/>
      <c r="AY339" s="1296"/>
      <c r="AZ339" s="1296"/>
      <c r="BA339" s="1296"/>
      <c r="BB339" s="1296"/>
      <c r="BC339" s="1153"/>
      <c r="BD339" s="1153"/>
      <c r="BE339" s="1153"/>
      <c r="BF339" s="1153"/>
      <c r="BG339" s="1153"/>
      <c r="BH339" s="1153"/>
      <c r="BI339" s="1153"/>
      <c r="BJ339" s="1153"/>
      <c r="BK339" s="1296"/>
      <c r="BL339" s="1296"/>
      <c r="BM339" s="1296"/>
      <c r="BN339" s="1153"/>
      <c r="BO339" s="1153"/>
      <c r="BP339" s="1153"/>
      <c r="BQ339" s="1153"/>
      <c r="BR339" s="1153"/>
      <c r="BS339" s="1153"/>
      <c r="BT339" s="1153"/>
      <c r="BU339" s="1153"/>
      <c r="BV339" s="1153"/>
      <c r="BW339" s="1153"/>
    </row>
    <row r="340" spans="1:75" ht="13.5" customHeight="1">
      <c r="A340" s="1091" t="s">
        <v>64</v>
      </c>
      <c r="B340" s="15" t="s">
        <v>50</v>
      </c>
      <c r="C340" s="1089" t="str">
        <f>VLOOKUP($C327,'2025年度(1年前期)'!$B$5:$N$208,COLUMN('2025年度(1年前期)'!$G$5),0)&amp;""</f>
        <v>生活援助論Ⅰ(ABCD)</v>
      </c>
      <c r="D340" s="1072"/>
      <c r="E340" s="1090" t="str">
        <f>VLOOKUP($C327,'2025年度(2年前期)'!$B$5:$N$208,COLUMN('2025年度(2年前期)'!$G$5),0)&amp;""</f>
        <v>成人看護援助論Ⅰ</v>
      </c>
      <c r="F340" s="1072"/>
      <c r="G340" s="1090" t="str">
        <f>VLOOKUP($C327,'2025年度(3年前期)'!$B$5:$N$208,COLUMN('2025年度(3年前期)'!$G$5),0)&amp;""</f>
        <v>小児看護援助論Ⅱ</v>
      </c>
      <c r="H340" s="1072"/>
      <c r="I340" s="1090" t="str">
        <f>VLOOKUP($C327,'2025年度(4年前期)'!$B$5:$N$208,COLUMN('2025年度(4年前期)'!$G$5),0)&amp;""</f>
        <v/>
      </c>
      <c r="J340" s="1072"/>
      <c r="K340" s="1071" t="str">
        <f>VLOOKUP($C327,'2025年度(助産前期)'!$B$5:$N$208,COLUMN('2025年度(助産前期)'!$G$5),0)&amp;""</f>
        <v>助産学演習Ⅲ</v>
      </c>
      <c r="L340" s="1071"/>
      <c r="M340" s="1089" t="str">
        <f>VLOOKUP($C327,'2025年度(M1前期)'!$B$5:$N$208,COLUMN('2025年度(M1前期)'!$G$5),0)&amp;""</f>
        <v>精神看護学特論Ａ－Ⅳ(リエゾン精神看護)
がん看護学特論Ａ－Ⅲ</v>
      </c>
      <c r="N340" s="1072"/>
      <c r="O340" s="1071" t="str">
        <f>VLOOKUP($C327,'2025年度(M2前期)'!$B$5:$N$208,COLUMN('2025年度(M2前期)'!$G$5),0)&amp;""</f>
        <v>特別研究</v>
      </c>
      <c r="P340" s="1072"/>
      <c r="Q340" s="1071" t="str">
        <f>VLOOKUP($C327,'2025年度(D1前期)'!$B$5:$N$208,COLUMN('2025年度(D1前期)'!$G$5),0)&amp;""</f>
        <v/>
      </c>
      <c r="R340" s="1072"/>
      <c r="S340" s="1071" t="str">
        <f>VLOOKUP($C327,'2025年度(D23前期)'!$B$5:$N$208,COLUMN('2025年度(D23前期)'!$G$5),0)&amp;""</f>
        <v>特別研究</v>
      </c>
      <c r="T340" s="1072"/>
      <c r="U340" s="65"/>
      <c r="V340" s="853" t="s">
        <v>197</v>
      </c>
      <c r="Z340" s="1091" t="str">
        <f>A340</f>
        <v>３時限（13：30～15：00）</v>
      </c>
      <c r="AA340" s="1151" t="s">
        <v>95</v>
      </c>
      <c r="AB340" s="1183" t="s">
        <v>95</v>
      </c>
      <c r="AC340" s="1183" t="s">
        <v>95</v>
      </c>
      <c r="AD340" s="1151"/>
      <c r="AE340" s="1151" t="s">
        <v>655</v>
      </c>
      <c r="AF340" s="1151"/>
      <c r="AG340" s="1151" t="s">
        <v>254</v>
      </c>
      <c r="AH340" s="1151" t="s">
        <v>254</v>
      </c>
      <c r="AI340" s="1151" t="s">
        <v>126</v>
      </c>
      <c r="AJ340" s="1151" t="s">
        <v>126</v>
      </c>
      <c r="AK340" s="1151"/>
      <c r="AL340" s="1151" t="s">
        <v>254</v>
      </c>
      <c r="AM340" s="1296" t="s">
        <v>735</v>
      </c>
      <c r="AN340" s="1296"/>
      <c r="AO340" s="1296"/>
      <c r="AP340" s="1296"/>
      <c r="AQ340" s="1296"/>
      <c r="AR340" s="1296"/>
      <c r="AS340" s="1296"/>
      <c r="AT340" s="1296"/>
      <c r="AU340" s="1296"/>
      <c r="AV340" s="1296"/>
      <c r="AW340" s="1296" t="s">
        <v>126</v>
      </c>
      <c r="AX340" s="1296"/>
      <c r="AY340" s="1296"/>
      <c r="AZ340" s="1296" t="s">
        <v>668</v>
      </c>
      <c r="BA340" s="1296" t="s">
        <v>650</v>
      </c>
      <c r="BB340" s="1296"/>
      <c r="BC340" s="1151"/>
      <c r="BD340" s="1151"/>
      <c r="BE340" s="1151"/>
      <c r="BF340" s="1151"/>
      <c r="BG340" s="1151"/>
      <c r="BH340" s="1151"/>
      <c r="BI340" s="1151"/>
      <c r="BJ340" s="1151"/>
      <c r="BK340" s="1296"/>
      <c r="BL340" s="1296"/>
      <c r="BM340" s="1296"/>
      <c r="BN340" s="1151"/>
      <c r="BO340" s="1151"/>
      <c r="BP340" s="1151"/>
      <c r="BQ340" s="1151"/>
      <c r="BR340" s="1151"/>
      <c r="BS340" s="1151"/>
      <c r="BT340" s="1151"/>
      <c r="BU340" s="1151"/>
      <c r="BV340" s="1151"/>
      <c r="BW340" s="1151"/>
    </row>
    <row r="341" spans="1:75" ht="13.5" customHeight="1">
      <c r="A341" s="1091"/>
      <c r="B341" s="15" t="s">
        <v>53</v>
      </c>
      <c r="C341" s="1101" t="str">
        <f>IFERROR(VLOOKUP(C340,科目・教員!$A$1:$B$357,2,0),"")</f>
        <v>森下　純子</v>
      </c>
      <c r="D341" s="1068"/>
      <c r="E341" s="1073" t="str">
        <f>IFERROR(VLOOKUP(E340,科目・教員!$A$1:$B$357,2,0),"")</f>
        <v>飯野　京子</v>
      </c>
      <c r="F341" s="1068"/>
      <c r="G341" s="1073" t="str">
        <f>IFERROR(VLOOKUP(G340,科目・教員!$A$1:$B$357,2,0),"")</f>
        <v>遠藤　数江</v>
      </c>
      <c r="H341" s="1068"/>
      <c r="I341" s="1073" t="str">
        <f>IFERROR(VLOOKUP(I340,科目・教員!$A$1:$B$357,2,0),"")</f>
        <v/>
      </c>
      <c r="J341" s="1068"/>
      <c r="K341" s="1074" t="str">
        <f>IFERROR(VLOOKUP(K340,科目・教員!$A$1:$B$357,2,0),"")</f>
        <v>池田　真弓</v>
      </c>
      <c r="L341" s="1074"/>
      <c r="M341" s="1101" t="str">
        <f>IFERROR(VLOOKUP(M340,科目・教員!$A$1:$B$357,2,0),"")</f>
        <v/>
      </c>
      <c r="N341" s="1068"/>
      <c r="O341" s="1074" t="str">
        <f>IFERROR(VLOOKUP(O340,科目・教員!$A$1:$B$357,2,0),"")</f>
        <v/>
      </c>
      <c r="P341" s="1068"/>
      <c r="Q341" s="1074" t="str">
        <f>IFERROR(VLOOKUP(Q340,科目・教員!$A$1:$B$357,2,0),"")</f>
        <v/>
      </c>
      <c r="R341" s="1068"/>
      <c r="S341" s="1074" t="str">
        <f>IFERROR(VLOOKUP(S340,科目・教員!$A$1:$B$357,2,0),"")</f>
        <v/>
      </c>
      <c r="T341" s="1068"/>
      <c r="U341" s="65"/>
      <c r="V341" s="853" t="s">
        <v>164</v>
      </c>
      <c r="Z341" s="1091"/>
      <c r="AA341" s="1152"/>
      <c r="AB341" s="1184"/>
      <c r="AC341" s="1184"/>
      <c r="AD341" s="1152"/>
      <c r="AE341" s="1152"/>
      <c r="AF341" s="1152"/>
      <c r="AG341" s="1152"/>
      <c r="AH341" s="1152"/>
      <c r="AI341" s="1152"/>
      <c r="AJ341" s="1152"/>
      <c r="AK341" s="1152"/>
      <c r="AL341" s="1152"/>
      <c r="AM341" s="1296"/>
      <c r="AN341" s="1296"/>
      <c r="AO341" s="1296"/>
      <c r="AP341" s="1296"/>
      <c r="AQ341" s="1296"/>
      <c r="AR341" s="1296"/>
      <c r="AS341" s="1296"/>
      <c r="AT341" s="1296"/>
      <c r="AU341" s="1296"/>
      <c r="AV341" s="1296"/>
      <c r="AW341" s="1296"/>
      <c r="AX341" s="1296"/>
      <c r="AY341" s="1296"/>
      <c r="AZ341" s="1296"/>
      <c r="BA341" s="1296"/>
      <c r="BB341" s="1296"/>
      <c r="BC341" s="1152"/>
      <c r="BD341" s="1152"/>
      <c r="BE341" s="1152"/>
      <c r="BF341" s="1152"/>
      <c r="BG341" s="1152"/>
      <c r="BH341" s="1152"/>
      <c r="BI341" s="1152"/>
      <c r="BJ341" s="1152"/>
      <c r="BK341" s="1296"/>
      <c r="BL341" s="1296"/>
      <c r="BM341" s="1296"/>
      <c r="BN341" s="1152"/>
      <c r="BO341" s="1152"/>
      <c r="BP341" s="1152"/>
      <c r="BQ341" s="1152"/>
      <c r="BR341" s="1152"/>
      <c r="BS341" s="1152"/>
      <c r="BT341" s="1152"/>
      <c r="BU341" s="1152"/>
      <c r="BV341" s="1152"/>
      <c r="BW341" s="1152"/>
    </row>
    <row r="342" spans="1:75" ht="13.5" customHeight="1">
      <c r="A342" s="1091"/>
      <c r="B342" s="15" t="s">
        <v>59</v>
      </c>
      <c r="C342" s="1101" t="str">
        <f>VLOOKUP($C327,'2025年度(1年前期)'!$B$5:$N$208,COLUMN('2025年度(1年前期)'!$G$5)+1,0)&amp;""</f>
        <v>201･202･基礎実</v>
      </c>
      <c r="D342" s="1068"/>
      <c r="E342" s="1073" t="str">
        <f>VLOOKUP($C327,'2025年度(2年前期)'!$B$5:$N$208,COLUMN('2025年度(2年前期)'!$G$5)+1,0)&amp;""</f>
        <v>101･102･103</v>
      </c>
      <c r="F342" s="1068"/>
      <c r="G342" s="1073" t="str">
        <f>VLOOKUP($C327,'2025年度(3年前期)'!$B$5:$N$208,COLUMN('2025年度(3年前期)'!$G$5)+1,0)&amp;""</f>
        <v>203･204･301･母小実</v>
      </c>
      <c r="H342" s="1068"/>
      <c r="I342" s="1073" t="str">
        <f>VLOOKUP($C327,'2025年度(4年前期)'!$B$5:$N$208,COLUMN('2025年度(4年前期)'!$G$5)+1,0)&amp;""</f>
        <v/>
      </c>
      <c r="J342" s="1068"/>
      <c r="K342" s="1074" t="str">
        <f>VLOOKUP($C327,'2025年度(助産前期)'!$B$5:$N$208,COLUMN('2025年度(助産前期)'!$G$5)+1,0)&amp;""</f>
        <v>母小実</v>
      </c>
      <c r="L342" s="1074"/>
      <c r="M342" s="1101" t="str">
        <f>VLOOKUP($C327,'2025年度(M1前期)'!$B$5:$N$208,COLUMN('2025年度(M1前期)'!$G$5)+1,0)&amp;""</f>
        <v>精神:臨床講義室1
がん:別途指定</v>
      </c>
      <c r="N342" s="1068"/>
      <c r="O342" s="1074" t="str">
        <f>VLOOKUP($C327,'2025年度(M2前期)'!$B$5:$N$208,COLUMN('2025年度(M2前期)'!$G$5)+1,0)&amp;""</f>
        <v/>
      </c>
      <c r="P342" s="1068"/>
      <c r="Q342" s="1074" t="str">
        <f>VLOOKUP($C327,'2025年度(D1前期)'!$B$5:$N$208,COLUMN('2025年度(D1前期)'!$G$5)+1,0)&amp;""</f>
        <v/>
      </c>
      <c r="R342" s="1068"/>
      <c r="S342" s="1074" t="str">
        <f>VLOOKUP($C327,'2025年度(D23前期)'!$B$5:$N$208,COLUMN('2025年度(D23前期)'!$G$5)+1,0)&amp;""</f>
        <v/>
      </c>
      <c r="T342" s="1068"/>
      <c r="U342" s="65"/>
      <c r="V342" s="853" t="s">
        <v>296</v>
      </c>
      <c r="Z342" s="1091"/>
      <c r="AA342" s="1152"/>
      <c r="AB342" s="1184"/>
      <c r="AC342" s="1184"/>
      <c r="AD342" s="1152"/>
      <c r="AE342" s="1152"/>
      <c r="AF342" s="1152"/>
      <c r="AG342" s="1152"/>
      <c r="AH342" s="1152"/>
      <c r="AI342" s="1152"/>
      <c r="AJ342" s="1152"/>
      <c r="AK342" s="1152"/>
      <c r="AL342" s="1152"/>
      <c r="AM342" s="1296"/>
      <c r="AN342" s="1296"/>
      <c r="AO342" s="1296"/>
      <c r="AP342" s="1296"/>
      <c r="AQ342" s="1296"/>
      <c r="AR342" s="1296"/>
      <c r="AS342" s="1296"/>
      <c r="AT342" s="1296"/>
      <c r="AU342" s="1296"/>
      <c r="AV342" s="1296"/>
      <c r="AW342" s="1296"/>
      <c r="AX342" s="1296"/>
      <c r="AY342" s="1296"/>
      <c r="AZ342" s="1296"/>
      <c r="BA342" s="1296"/>
      <c r="BB342" s="1296"/>
      <c r="BC342" s="1152"/>
      <c r="BD342" s="1152"/>
      <c r="BE342" s="1152"/>
      <c r="BF342" s="1152"/>
      <c r="BG342" s="1152"/>
      <c r="BH342" s="1152"/>
      <c r="BI342" s="1152"/>
      <c r="BJ342" s="1152"/>
      <c r="BK342" s="1296"/>
      <c r="BL342" s="1296"/>
      <c r="BM342" s="1296"/>
      <c r="BN342" s="1152"/>
      <c r="BO342" s="1152"/>
      <c r="BP342" s="1152"/>
      <c r="BQ342" s="1152"/>
      <c r="BR342" s="1152"/>
      <c r="BS342" s="1152"/>
      <c r="BT342" s="1152"/>
      <c r="BU342" s="1152"/>
      <c r="BV342" s="1152"/>
      <c r="BW342" s="1152"/>
    </row>
    <row r="343" spans="1:75" ht="13.5" customHeight="1">
      <c r="A343" s="1100"/>
      <c r="B343" s="16" t="s">
        <v>56</v>
      </c>
      <c r="C343" s="1061"/>
      <c r="D343" s="1075"/>
      <c r="E343" s="1063"/>
      <c r="F343" s="1075"/>
      <c r="G343" s="1063"/>
      <c r="H343" s="1075"/>
      <c r="I343" s="1063"/>
      <c r="J343" s="1075"/>
      <c r="K343" s="1064"/>
      <c r="L343" s="1064"/>
      <c r="M343" s="1061"/>
      <c r="N343" s="1075"/>
      <c r="O343" s="1064"/>
      <c r="P343" s="1075"/>
      <c r="Q343" s="1064"/>
      <c r="R343" s="1075"/>
      <c r="S343" s="1064"/>
      <c r="T343" s="1075"/>
      <c r="U343" s="65"/>
      <c r="V343" s="853" t="s">
        <v>166</v>
      </c>
      <c r="Z343" s="1092"/>
      <c r="AA343" s="1153"/>
      <c r="AB343" s="1185"/>
      <c r="AC343" s="1185"/>
      <c r="AD343" s="1153"/>
      <c r="AE343" s="1153"/>
      <c r="AF343" s="1153"/>
      <c r="AG343" s="1153"/>
      <c r="AH343" s="1153"/>
      <c r="AI343" s="1153"/>
      <c r="AJ343" s="1153"/>
      <c r="AK343" s="1153"/>
      <c r="AL343" s="1153"/>
      <c r="AM343" s="1296"/>
      <c r="AN343" s="1296"/>
      <c r="AO343" s="1296"/>
      <c r="AP343" s="1296"/>
      <c r="AQ343" s="1296"/>
      <c r="AR343" s="1296"/>
      <c r="AS343" s="1296"/>
      <c r="AT343" s="1296"/>
      <c r="AU343" s="1296"/>
      <c r="AV343" s="1296"/>
      <c r="AW343" s="1296"/>
      <c r="AX343" s="1296"/>
      <c r="AY343" s="1296"/>
      <c r="AZ343" s="1296"/>
      <c r="BA343" s="1296"/>
      <c r="BB343" s="1296"/>
      <c r="BC343" s="1153"/>
      <c r="BD343" s="1153"/>
      <c r="BE343" s="1153"/>
      <c r="BF343" s="1153"/>
      <c r="BG343" s="1153"/>
      <c r="BH343" s="1153"/>
      <c r="BI343" s="1153"/>
      <c r="BJ343" s="1153"/>
      <c r="BK343" s="1296"/>
      <c r="BL343" s="1296"/>
      <c r="BM343" s="1296"/>
      <c r="BN343" s="1153"/>
      <c r="BO343" s="1153"/>
      <c r="BP343" s="1153"/>
      <c r="BQ343" s="1153"/>
      <c r="BR343" s="1153"/>
      <c r="BS343" s="1153"/>
      <c r="BT343" s="1153"/>
      <c r="BU343" s="1153"/>
      <c r="BV343" s="1153"/>
      <c r="BW343" s="1153"/>
    </row>
    <row r="344" spans="1:75" ht="13.5" customHeight="1">
      <c r="A344" s="1091" t="s">
        <v>67</v>
      </c>
      <c r="B344" s="15" t="s">
        <v>50</v>
      </c>
      <c r="C344" s="1089" t="str">
        <f>VLOOKUP($C327,'2025年度(1年前期)'!$B$5:$N$208,COLUMN('2025年度(1年前期)'!$I$5),0)&amp;""</f>
        <v>生活援助論Ⅰ(ABCD)</v>
      </c>
      <c r="D344" s="1072"/>
      <c r="E344" s="1090" t="str">
        <f>VLOOKUP($C327,'2025年度(2年前期)'!$B$5:$N$208,COLUMN('2025年度(2年前期)'!$I$5),0)&amp;""</f>
        <v/>
      </c>
      <c r="F344" s="1072"/>
      <c r="G344" s="1090" t="str">
        <f>VLOOKUP($C327,'2025年度(3年前期)'!$B$5:$N$208,COLUMN('2025年度(3年前期)'!$I$5),0)&amp;""</f>
        <v>小児看護援助論Ⅱ</v>
      </c>
      <c r="H344" s="1072"/>
      <c r="I344" s="1090" t="str">
        <f>VLOOKUP($C327,'2025年度(4年前期)'!$B$5:$N$208,COLUMN('2025年度(4年前期)'!$I$5),0)&amp;""</f>
        <v/>
      </c>
      <c r="J344" s="1072"/>
      <c r="K344" s="1071" t="str">
        <f>VLOOKUP($C327,'2025年度(助産前期)'!$B$5:$N$208,COLUMN('2025年度(助産前期)'!$I$5),0)&amp;""</f>
        <v>助産学演習Ⅲ</v>
      </c>
      <c r="L344" s="1071"/>
      <c r="M344" s="1089" t="str">
        <f>VLOOKUP($C327,'2025年度(M1前期)'!$B$5:$N$208,COLUMN('2025年度(M1前期)'!$I$5),0)&amp;""</f>
        <v>精神看護学特論Ａ－Ⅳ(リエゾン精神看護)
がん看護学特論Ａ－Ⅲ</v>
      </c>
      <c r="N344" s="1072"/>
      <c r="O344" s="1071" t="str">
        <f>VLOOKUP($C327,'2025年度(M2前期)'!$B$5:$N$208,COLUMN('2025年度(M2前期)'!$I$5),0)&amp;""</f>
        <v>特別研究</v>
      </c>
      <c r="P344" s="1072"/>
      <c r="Q344" s="1071" t="str">
        <f>VLOOKUP($C327,'2025年度(D1前期)'!$B$5:$N$208,COLUMN('2025年度(D1前期)'!$I$5),0)&amp;""</f>
        <v/>
      </c>
      <c r="R344" s="1072"/>
      <c r="S344" s="1071" t="str">
        <f>VLOOKUP($C327,'2025年度(D23前期)'!$B$5:$N$208,COLUMN('2025年度(D23前期)'!$I$5),0)&amp;""</f>
        <v>特別研究</v>
      </c>
      <c r="T344" s="1072"/>
      <c r="U344" s="787" t="s">
        <v>99</v>
      </c>
      <c r="V344" s="509" t="s">
        <v>144</v>
      </c>
      <c r="Z344" s="1091" t="str">
        <f>A344</f>
        <v>４時限（15：10～16：40）</v>
      </c>
      <c r="AA344" s="1151" t="s">
        <v>106</v>
      </c>
      <c r="AB344" s="1151"/>
      <c r="AC344" s="1151"/>
      <c r="AD344" s="1151"/>
      <c r="AE344" s="1151" t="s">
        <v>655</v>
      </c>
      <c r="AF344" s="1151"/>
      <c r="AG344" s="1151" t="s">
        <v>254</v>
      </c>
      <c r="AH344" s="1151" t="s">
        <v>254</v>
      </c>
      <c r="AI344" s="1151" t="s">
        <v>126</v>
      </c>
      <c r="AJ344" s="1151" t="s">
        <v>126</v>
      </c>
      <c r="AK344" s="1151"/>
      <c r="AL344" s="1151" t="s">
        <v>254</v>
      </c>
      <c r="AM344" s="1296" t="s">
        <v>735</v>
      </c>
      <c r="AN344" s="1296"/>
      <c r="AO344" s="1296"/>
      <c r="AP344" s="1296"/>
      <c r="AQ344" s="1296"/>
      <c r="AR344" s="1296"/>
      <c r="AS344" s="1296"/>
      <c r="AT344" s="1296"/>
      <c r="AU344" s="1296"/>
      <c r="AV344" s="1296"/>
      <c r="AW344" s="1296" t="s">
        <v>126</v>
      </c>
      <c r="AX344" s="1296"/>
      <c r="AY344" s="1296"/>
      <c r="AZ344" s="1296"/>
      <c r="BA344" s="1296" t="s">
        <v>650</v>
      </c>
      <c r="BB344" s="1296" t="s">
        <v>343</v>
      </c>
      <c r="BC344" s="1151"/>
      <c r="BD344" s="1151"/>
      <c r="BE344" s="1151"/>
      <c r="BF344" s="1151"/>
      <c r="BG344" s="1151"/>
      <c r="BH344" s="1151"/>
      <c r="BI344" s="1151" t="s">
        <v>164</v>
      </c>
      <c r="BJ344" s="1151"/>
      <c r="BK344" s="1296"/>
      <c r="BL344" s="1296"/>
      <c r="BM344" s="1296"/>
      <c r="BN344" s="1151"/>
      <c r="BO344" s="1151"/>
      <c r="BP344" s="1151"/>
      <c r="BQ344" s="1151"/>
      <c r="BR344" s="1151"/>
      <c r="BS344" s="1151"/>
      <c r="BT344" s="1151"/>
      <c r="BU344" s="1151"/>
      <c r="BV344" s="1151"/>
      <c r="BW344" s="1151"/>
    </row>
    <row r="345" spans="1:75" ht="13.5" customHeight="1">
      <c r="A345" s="1091"/>
      <c r="B345" s="15" t="s">
        <v>53</v>
      </c>
      <c r="C345" s="1101" t="str">
        <f>IFERROR(VLOOKUP(C344,科目・教員!$A$1:$B$357,2,0),"")</f>
        <v>森下　純子</v>
      </c>
      <c r="D345" s="1068"/>
      <c r="E345" s="1073" t="str">
        <f>IFERROR(VLOOKUP(E344,科目・教員!$A$1:$B$357,2,0),"")</f>
        <v/>
      </c>
      <c r="F345" s="1068"/>
      <c r="G345" s="1073" t="str">
        <f>IFERROR(VLOOKUP(G344,科目・教員!$A$1:$B$357,2,0),"")</f>
        <v>遠藤　数江</v>
      </c>
      <c r="H345" s="1068"/>
      <c r="I345" s="1073" t="str">
        <f>IFERROR(VLOOKUP(I344,科目・教員!$A$1:$B$357,2,0),"")</f>
        <v/>
      </c>
      <c r="J345" s="1068"/>
      <c r="K345" s="1074" t="str">
        <f>IFERROR(VLOOKUP(K344,科目・教員!$A$1:$B$357,2,0),"")</f>
        <v>池田　真弓</v>
      </c>
      <c r="L345" s="1074"/>
      <c r="M345" s="1101" t="str">
        <f>IFERROR(VLOOKUP(M344,科目・教員!$A$1:$B$357,2,0),"")</f>
        <v/>
      </c>
      <c r="N345" s="1068"/>
      <c r="O345" s="1074" t="str">
        <f>IFERROR(VLOOKUP(O344,科目・教員!$A$1:$B$357,2,0),"")</f>
        <v/>
      </c>
      <c r="P345" s="1068"/>
      <c r="Q345" s="1074" t="str">
        <f>IFERROR(VLOOKUP(Q344,科目・教員!$A$1:$B$357,2,0),"")</f>
        <v/>
      </c>
      <c r="R345" s="1068"/>
      <c r="S345" s="1074" t="str">
        <f>IFERROR(VLOOKUP(S344,科目・教員!$A$1:$B$357,2,0),"")</f>
        <v/>
      </c>
      <c r="T345" s="1068"/>
      <c r="U345" s="787" t="s">
        <v>164</v>
      </c>
      <c r="V345" s="509" t="s">
        <v>343</v>
      </c>
      <c r="Z345" s="1091"/>
      <c r="AA345" s="1152"/>
      <c r="AB345" s="1152"/>
      <c r="AC345" s="1152"/>
      <c r="AD345" s="1152"/>
      <c r="AE345" s="1152"/>
      <c r="AF345" s="1152"/>
      <c r="AG345" s="1152"/>
      <c r="AH345" s="1152"/>
      <c r="AI345" s="1152"/>
      <c r="AJ345" s="1152"/>
      <c r="AK345" s="1152"/>
      <c r="AL345" s="1152"/>
      <c r="AM345" s="1296"/>
      <c r="AN345" s="1296"/>
      <c r="AO345" s="1296"/>
      <c r="AP345" s="1296"/>
      <c r="AQ345" s="1296"/>
      <c r="AR345" s="1296"/>
      <c r="AS345" s="1296"/>
      <c r="AT345" s="1296"/>
      <c r="AU345" s="1296"/>
      <c r="AV345" s="1296"/>
      <c r="AW345" s="1296"/>
      <c r="AX345" s="1296"/>
      <c r="AY345" s="1296"/>
      <c r="AZ345" s="1296"/>
      <c r="BA345" s="1296"/>
      <c r="BB345" s="1296"/>
      <c r="BC345" s="1152"/>
      <c r="BD345" s="1152"/>
      <c r="BE345" s="1152"/>
      <c r="BF345" s="1152"/>
      <c r="BG345" s="1152"/>
      <c r="BH345" s="1152"/>
      <c r="BI345" s="1152"/>
      <c r="BJ345" s="1152"/>
      <c r="BK345" s="1296"/>
      <c r="BL345" s="1296"/>
      <c r="BM345" s="1296"/>
      <c r="BN345" s="1152"/>
      <c r="BO345" s="1152"/>
      <c r="BP345" s="1152"/>
      <c r="BQ345" s="1152"/>
      <c r="BR345" s="1152"/>
      <c r="BS345" s="1152"/>
      <c r="BT345" s="1152"/>
      <c r="BU345" s="1152"/>
      <c r="BV345" s="1152"/>
      <c r="BW345" s="1152"/>
    </row>
    <row r="346" spans="1:75" ht="13.5" customHeight="1">
      <c r="A346" s="1091"/>
      <c r="B346" s="15" t="s">
        <v>59</v>
      </c>
      <c r="C346" s="1101" t="str">
        <f>VLOOKUP($C327,'2025年度(1年前期)'!$B$5:$N$208,COLUMN('2025年度(1年前期)'!$I$5)+1,0)&amp;""</f>
        <v>201･202･基礎実</v>
      </c>
      <c r="D346" s="1068"/>
      <c r="E346" s="1073" t="str">
        <f>VLOOKUP($C327,'2025年度(2年前期)'!$B$5:$N$208,COLUMN('2025年度(2年前期)'!$I$5)+1,0)&amp;""</f>
        <v/>
      </c>
      <c r="F346" s="1068"/>
      <c r="G346" s="1073" t="str">
        <f>VLOOKUP($C327,'2025年度(3年前期)'!$B$5:$N$208,COLUMN('2025年度(3年前期)'!$I$5)+1,0)&amp;""</f>
        <v>203･204･301･母小実</v>
      </c>
      <c r="H346" s="1068"/>
      <c r="I346" s="1073" t="str">
        <f>VLOOKUP($C327,'2025年度(4年前期)'!$B$5:$N$208,COLUMN('2025年度(4年前期)'!$I$5)+1,0)&amp;""</f>
        <v/>
      </c>
      <c r="J346" s="1068"/>
      <c r="K346" s="1074" t="str">
        <f>VLOOKUP($C327,'2025年度(助産前期)'!$B$5:$N$208,COLUMN('2025年度(助産前期)'!$I$5)+1,0)&amp;""</f>
        <v>母小実</v>
      </c>
      <c r="L346" s="1074"/>
      <c r="M346" s="1101" t="str">
        <f>VLOOKUP($C327,'2025年度(M1前期)'!$B$5:$N$208,COLUMN('2025年度(M1前期)'!$I$5)+1,0)&amp;""</f>
        <v>精神:臨床講義室1
がん:別途指定</v>
      </c>
      <c r="N346" s="1068"/>
      <c r="O346" s="1074" t="str">
        <f>VLOOKUP($C327,'2025年度(M2前期)'!$B$5:$N$208,COLUMN('2025年度(M2前期)'!$I$5)+1,0)&amp;""</f>
        <v/>
      </c>
      <c r="P346" s="1068"/>
      <c r="Q346" s="1074" t="str">
        <f>VLOOKUP($C327,'2025年度(D1前期)'!$B$5:$N$208,COLUMN('2025年度(D1前期)'!$I$5)+1,0)&amp;""</f>
        <v/>
      </c>
      <c r="R346" s="1068"/>
      <c r="S346" s="1074" t="str">
        <f>VLOOKUP($C327,'2025年度(D23前期)'!$B$5:$N$208,COLUMN('2025年度(D23前期)'!$I$5)+1,0)&amp;""</f>
        <v/>
      </c>
      <c r="T346" s="1068"/>
      <c r="U346" s="787" t="s">
        <v>240</v>
      </c>
      <c r="V346" s="509" t="s">
        <v>407</v>
      </c>
      <c r="Z346" s="1091"/>
      <c r="AA346" s="1152"/>
      <c r="AB346" s="1152"/>
      <c r="AC346" s="1152"/>
      <c r="AD346" s="1152"/>
      <c r="AE346" s="1152"/>
      <c r="AF346" s="1152"/>
      <c r="AG346" s="1152"/>
      <c r="AH346" s="1152"/>
      <c r="AI346" s="1152"/>
      <c r="AJ346" s="1152"/>
      <c r="AK346" s="1152"/>
      <c r="AL346" s="1152"/>
      <c r="AM346" s="1296"/>
      <c r="AN346" s="1296"/>
      <c r="AO346" s="1296"/>
      <c r="AP346" s="1296"/>
      <c r="AQ346" s="1296"/>
      <c r="AR346" s="1296"/>
      <c r="AS346" s="1296"/>
      <c r="AT346" s="1296"/>
      <c r="AU346" s="1296"/>
      <c r="AV346" s="1296"/>
      <c r="AW346" s="1296"/>
      <c r="AX346" s="1296"/>
      <c r="AY346" s="1296"/>
      <c r="AZ346" s="1296"/>
      <c r="BA346" s="1296"/>
      <c r="BB346" s="1296"/>
      <c r="BC346" s="1152"/>
      <c r="BD346" s="1152"/>
      <c r="BE346" s="1152"/>
      <c r="BF346" s="1152"/>
      <c r="BG346" s="1152"/>
      <c r="BH346" s="1152"/>
      <c r="BI346" s="1152"/>
      <c r="BJ346" s="1152"/>
      <c r="BK346" s="1296"/>
      <c r="BL346" s="1296"/>
      <c r="BM346" s="1296"/>
      <c r="BN346" s="1152"/>
      <c r="BO346" s="1152"/>
      <c r="BP346" s="1152"/>
      <c r="BQ346" s="1152"/>
      <c r="BR346" s="1152"/>
      <c r="BS346" s="1152"/>
      <c r="BT346" s="1152"/>
      <c r="BU346" s="1152"/>
      <c r="BV346" s="1152"/>
      <c r="BW346" s="1152"/>
    </row>
    <row r="347" spans="1:75" ht="13.5" customHeight="1">
      <c r="A347" s="1092"/>
      <c r="B347" s="16" t="s">
        <v>56</v>
      </c>
      <c r="C347" s="1061"/>
      <c r="D347" s="1075"/>
      <c r="E347" s="1063"/>
      <c r="F347" s="1075"/>
      <c r="G347" s="1063"/>
      <c r="H347" s="1075"/>
      <c r="I347" s="1063"/>
      <c r="J347" s="1075"/>
      <c r="K347" s="1064"/>
      <c r="L347" s="1064"/>
      <c r="M347" s="1061"/>
      <c r="N347" s="1075"/>
      <c r="O347" s="1064"/>
      <c r="P347" s="1075"/>
      <c r="Q347" s="1064"/>
      <c r="R347" s="1075"/>
      <c r="S347" s="1064"/>
      <c r="T347" s="1075"/>
      <c r="U347" s="787" t="s">
        <v>82</v>
      </c>
      <c r="V347" s="509" t="s">
        <v>736</v>
      </c>
      <c r="Z347" s="1092"/>
      <c r="AA347" s="1153"/>
      <c r="AB347" s="1153"/>
      <c r="AC347" s="1153"/>
      <c r="AD347" s="1153"/>
      <c r="AE347" s="1153"/>
      <c r="AF347" s="1153"/>
      <c r="AG347" s="1153"/>
      <c r="AH347" s="1153"/>
      <c r="AI347" s="1153"/>
      <c r="AJ347" s="1153"/>
      <c r="AK347" s="1153"/>
      <c r="AL347" s="1153"/>
      <c r="AM347" s="1296"/>
      <c r="AN347" s="1296"/>
      <c r="AO347" s="1296"/>
      <c r="AP347" s="1296"/>
      <c r="AQ347" s="1296"/>
      <c r="AR347" s="1296"/>
      <c r="AS347" s="1296"/>
      <c r="AT347" s="1296"/>
      <c r="AU347" s="1296"/>
      <c r="AV347" s="1296"/>
      <c r="AW347" s="1296"/>
      <c r="AX347" s="1296"/>
      <c r="AY347" s="1296"/>
      <c r="AZ347" s="1296"/>
      <c r="BA347" s="1296"/>
      <c r="BB347" s="1296"/>
      <c r="BC347" s="1153"/>
      <c r="BD347" s="1153"/>
      <c r="BE347" s="1153"/>
      <c r="BF347" s="1153"/>
      <c r="BG347" s="1153"/>
      <c r="BH347" s="1153"/>
      <c r="BI347" s="1153"/>
      <c r="BJ347" s="1153"/>
      <c r="BK347" s="1296"/>
      <c r="BL347" s="1296"/>
      <c r="BM347" s="1296"/>
      <c r="BN347" s="1153"/>
      <c r="BO347" s="1153"/>
      <c r="BP347" s="1153"/>
      <c r="BQ347" s="1153"/>
      <c r="BR347" s="1153"/>
      <c r="BS347" s="1153"/>
      <c r="BT347" s="1153"/>
      <c r="BU347" s="1153"/>
      <c r="BV347" s="1153"/>
      <c r="BW347" s="1153"/>
    </row>
    <row r="348" spans="1:75" ht="13.5" customHeight="1">
      <c r="A348" s="1091" t="s">
        <v>68</v>
      </c>
      <c r="B348" s="15" t="s">
        <v>50</v>
      </c>
      <c r="C348" s="1089" t="str">
        <f>VLOOKUP($C327,'2025年度(1年前期)'!$B$5:$N$208,COLUMN('2025年度(1年前期)'!$K$5),0)&amp;""</f>
        <v/>
      </c>
      <c r="D348" s="1072"/>
      <c r="E348" s="1090" t="str">
        <f>VLOOKUP($C327,'2025年度(2年前期)'!$B$5:$N$208,COLUMN('2025年度(2年前期)'!$K$5),0)&amp;""</f>
        <v/>
      </c>
      <c r="F348" s="1072"/>
      <c r="G348" s="1090" t="str">
        <f>VLOOKUP($C327,'2025年度(3年前期)'!$B$5:$N$208,COLUMN('2025年度(3年前期)'!$K$5),0)&amp;""</f>
        <v/>
      </c>
      <c r="H348" s="1072"/>
      <c r="I348" s="1090" t="str">
        <f>VLOOKUP($C327,'2025年度(4年前期)'!$B$5:$N$208,COLUMN('2025年度(4年前期)'!$K$5),0)&amp;""</f>
        <v/>
      </c>
      <c r="J348" s="1072"/>
      <c r="K348" s="1071" t="str">
        <f>VLOOKUP($C327,'2025年度(助産前期)'!$B$5:$N$208,COLUMN('2025年度(助産前期)'!$K$5),0)&amp;""</f>
        <v/>
      </c>
      <c r="L348" s="1071"/>
      <c r="M348" s="1089" t="str">
        <f>VLOOKUP($C327,'2025年度(M1前期)'!$B$5:$N$208,COLUMN('2025年度(M1前期)'!$K$5),0)&amp;""</f>
        <v/>
      </c>
      <c r="N348" s="1072"/>
      <c r="O348" s="1071" t="str">
        <f>VLOOKUP($C327,'2025年度(M2前期)'!$B$5:$N$208,COLUMN('2025年度(M2前期)'!$K$5),0)&amp;""</f>
        <v/>
      </c>
      <c r="P348" s="1072"/>
      <c r="Q348" s="1071" t="str">
        <f>VLOOKUP($C327,'2025年度(D1前期)'!$B$5:$N$208,COLUMN('2025年度(D1前期)'!$K$5),0)&amp;""</f>
        <v/>
      </c>
      <c r="R348" s="1072"/>
      <c r="S348" s="1071" t="str">
        <f>VLOOKUP($C327,'2025年度(D23前期)'!$B$5:$N$208,COLUMN('2025年度(D23前期)'!$K$5),0)&amp;""</f>
        <v/>
      </c>
      <c r="T348" s="1072"/>
      <c r="V348" s="509"/>
      <c r="Z348" s="1091" t="str">
        <f>A348</f>
        <v>５時限（16：50～18：20）</v>
      </c>
      <c r="AA348" s="1151"/>
      <c r="AB348" s="1151"/>
      <c r="AC348" s="1151"/>
      <c r="AD348" s="1151"/>
      <c r="AE348" s="1151"/>
      <c r="AF348" s="1151"/>
      <c r="AG348" s="1151" t="s">
        <v>190</v>
      </c>
      <c r="AH348" s="1151"/>
      <c r="AI348" s="1151"/>
      <c r="AJ348" s="1151"/>
      <c r="AK348" s="1151"/>
      <c r="AL348" s="1151"/>
      <c r="AM348" s="1151"/>
      <c r="AN348" s="1296"/>
      <c r="AO348" s="1151"/>
      <c r="AP348" s="1151"/>
      <c r="AQ348" s="1151"/>
      <c r="AR348" s="1151"/>
      <c r="AS348" s="1151"/>
      <c r="AT348" s="1151"/>
      <c r="AU348" s="1151"/>
      <c r="AV348" s="1151"/>
      <c r="AW348" s="1151"/>
      <c r="AX348" s="1151"/>
      <c r="AY348" s="1151"/>
      <c r="AZ348" s="1151"/>
      <c r="BA348" s="1151"/>
      <c r="BB348" s="1151" t="s">
        <v>343</v>
      </c>
      <c r="BC348" s="1151"/>
      <c r="BD348" s="1151"/>
      <c r="BE348" s="1151"/>
      <c r="BF348" s="1151"/>
      <c r="BG348" s="1151"/>
      <c r="BH348" s="1151"/>
      <c r="BI348" s="1151"/>
      <c r="BJ348" s="1151"/>
      <c r="BK348" s="1296"/>
      <c r="BL348" s="1296"/>
      <c r="BM348" s="1296"/>
      <c r="BN348" s="1151"/>
      <c r="BO348" s="1151"/>
      <c r="BP348" s="1151"/>
      <c r="BQ348" s="1151"/>
      <c r="BR348" s="1151"/>
      <c r="BS348" s="1151"/>
      <c r="BT348" s="1151"/>
      <c r="BU348" s="1151"/>
      <c r="BV348" s="1151"/>
      <c r="BW348" s="1151"/>
    </row>
    <row r="349" spans="1:75" ht="13.5" customHeight="1">
      <c r="A349" s="1091"/>
      <c r="B349" s="15" t="s">
        <v>53</v>
      </c>
      <c r="C349" s="1101" t="str">
        <f>IFERROR(VLOOKUP(C348,科目・教員!$A$1:$B$357,2,0),"")</f>
        <v/>
      </c>
      <c r="D349" s="1068"/>
      <c r="E349" s="1073" t="str">
        <f>IFERROR(VLOOKUP(E348,科目・教員!$A$1:$B$357,2,0),"")</f>
        <v/>
      </c>
      <c r="F349" s="1068"/>
      <c r="G349" s="1073" t="str">
        <f>IFERROR(VLOOKUP(G348,科目・教員!$A$1:$B$357,2,0),"")</f>
        <v/>
      </c>
      <c r="H349" s="1068"/>
      <c r="I349" s="1073" t="str">
        <f>IFERROR(VLOOKUP(I348,科目・教員!$A$1:$B$357,2,0),"")</f>
        <v/>
      </c>
      <c r="J349" s="1068"/>
      <c r="K349" s="1074" t="str">
        <f>IFERROR(VLOOKUP(K348,科目・教員!$A$1:$B$357,2,0),"")</f>
        <v/>
      </c>
      <c r="L349" s="1074"/>
      <c r="M349" s="1101" t="str">
        <f>IFERROR(VLOOKUP(M348,科目・教員!$A$1:$B$357,2,0),"")</f>
        <v/>
      </c>
      <c r="N349" s="1068"/>
      <c r="O349" s="1074" t="str">
        <f>IFERROR(VLOOKUP(O348,科目・教員!$A$1:$B$357,2,0),"")</f>
        <v/>
      </c>
      <c r="P349" s="1068"/>
      <c r="Q349" s="1074" t="str">
        <f>IFERROR(VLOOKUP(Q348,科目・教員!$A$1:$B$357,2,0),"")</f>
        <v/>
      </c>
      <c r="R349" s="1068"/>
      <c r="S349" s="1074" t="str">
        <f>IFERROR(VLOOKUP(S348,科目・教員!$A$1:$B$357,2,0),"")</f>
        <v/>
      </c>
      <c r="T349" s="1068"/>
      <c r="V349" s="509"/>
      <c r="Z349" s="1091"/>
      <c r="AA349" s="1152"/>
      <c r="AB349" s="1152"/>
      <c r="AC349" s="1152"/>
      <c r="AD349" s="1152"/>
      <c r="AE349" s="1152"/>
      <c r="AF349" s="1152"/>
      <c r="AG349" s="1152"/>
      <c r="AH349" s="1152"/>
      <c r="AI349" s="1152"/>
      <c r="AJ349" s="1152"/>
      <c r="AK349" s="1152"/>
      <c r="AL349" s="1152"/>
      <c r="AM349" s="1152"/>
      <c r="AN349" s="1296"/>
      <c r="AO349" s="1152"/>
      <c r="AP349" s="1152"/>
      <c r="AQ349" s="1152"/>
      <c r="AR349" s="1152"/>
      <c r="AS349" s="1152"/>
      <c r="AT349" s="1152"/>
      <c r="AU349" s="1152"/>
      <c r="AV349" s="1152"/>
      <c r="AW349" s="1152"/>
      <c r="AX349" s="1152"/>
      <c r="AY349" s="1152"/>
      <c r="AZ349" s="1152"/>
      <c r="BA349" s="1152"/>
      <c r="BB349" s="1152"/>
      <c r="BC349" s="1152"/>
      <c r="BD349" s="1152"/>
      <c r="BE349" s="1152"/>
      <c r="BF349" s="1152"/>
      <c r="BG349" s="1152"/>
      <c r="BH349" s="1152"/>
      <c r="BI349" s="1152"/>
      <c r="BJ349" s="1152"/>
      <c r="BK349" s="1296"/>
      <c r="BL349" s="1296"/>
      <c r="BM349" s="1296"/>
      <c r="BN349" s="1152"/>
      <c r="BO349" s="1152"/>
      <c r="BP349" s="1152"/>
      <c r="BQ349" s="1152"/>
      <c r="BR349" s="1152"/>
      <c r="BS349" s="1152"/>
      <c r="BT349" s="1152"/>
      <c r="BU349" s="1152"/>
      <c r="BV349" s="1152"/>
      <c r="BW349" s="1152"/>
    </row>
    <row r="350" spans="1:75" ht="13.5" customHeight="1">
      <c r="A350" s="1091"/>
      <c r="B350" s="15" t="s">
        <v>59</v>
      </c>
      <c r="C350" s="1101" t="str">
        <f>VLOOKUP($C327,'2025年度(1年前期)'!$B$5:$N$208,COLUMN('2025年度(1年前期)'!$K$5)+1,0)&amp;""</f>
        <v/>
      </c>
      <c r="D350" s="1068"/>
      <c r="E350" s="1073" t="str">
        <f>VLOOKUP($C327,'2025年度(2年前期)'!$B$5:$N$208,COLUMN('2025年度(2年前期)'!$K$5)+1,0)&amp;""</f>
        <v/>
      </c>
      <c r="F350" s="1068"/>
      <c r="G350" s="1073" t="str">
        <f>VLOOKUP($C327,'2025年度(3年前期)'!$B$5:$N$208,COLUMN('2025年度(3年前期)'!$K$5)+1,0)&amp;""</f>
        <v/>
      </c>
      <c r="H350" s="1068"/>
      <c r="I350" s="1073" t="str">
        <f>VLOOKUP($C327,'2025年度(4年前期)'!$B$5:$N$208,COLUMN('2025年度(4年前期)'!$K$5)+1,0)&amp;""</f>
        <v/>
      </c>
      <c r="J350" s="1068"/>
      <c r="K350" s="1074" t="str">
        <f>VLOOKUP($C327,'2025年度(助産前期)'!$B$5:$N$208,COLUMN('2025年度(助産前期)'!$K$5)+1,0)&amp;""</f>
        <v/>
      </c>
      <c r="L350" s="1074"/>
      <c r="M350" s="1101" t="str">
        <f>VLOOKUP($C327,'2025年度(M1前期)'!$B$5:$N$208,COLUMN('2025年度(M1前期)'!$K$5)+1,0)&amp;""</f>
        <v/>
      </c>
      <c r="N350" s="1068"/>
      <c r="O350" s="1074" t="str">
        <f>VLOOKUP($C327,'2025年度(M2前期)'!$B$5:$N$208,COLUMN('2025年度(M2前期)'!$K$5)+1,0)&amp;""</f>
        <v/>
      </c>
      <c r="P350" s="1068"/>
      <c r="Q350" s="1074" t="str">
        <f>VLOOKUP($C327,'2025年度(D1前期)'!$B$5:$N$208,COLUMN('2025年度(D1前期)'!$K$5)+1,0)&amp;""</f>
        <v/>
      </c>
      <c r="R350" s="1068"/>
      <c r="S350" s="1074" t="str">
        <f>VLOOKUP($C327,'2025年度(D23前期)'!$B$5:$N$208,COLUMN('2025年度(D23前期)'!$K$5)+1,0)&amp;""</f>
        <v/>
      </c>
      <c r="T350" s="1068"/>
      <c r="V350" s="509"/>
      <c r="Z350" s="1091"/>
      <c r="AA350" s="1152"/>
      <c r="AB350" s="1152"/>
      <c r="AC350" s="1152"/>
      <c r="AD350" s="1152"/>
      <c r="AE350" s="1152"/>
      <c r="AF350" s="1152"/>
      <c r="AG350" s="1152"/>
      <c r="AH350" s="1152"/>
      <c r="AI350" s="1152"/>
      <c r="AJ350" s="1152"/>
      <c r="AK350" s="1152"/>
      <c r="AL350" s="1152"/>
      <c r="AM350" s="1152"/>
      <c r="AN350" s="1296"/>
      <c r="AO350" s="1152"/>
      <c r="AP350" s="1152"/>
      <c r="AQ350" s="1152"/>
      <c r="AR350" s="1152"/>
      <c r="AS350" s="1152"/>
      <c r="AT350" s="1152"/>
      <c r="AU350" s="1152"/>
      <c r="AV350" s="1152"/>
      <c r="AW350" s="1152"/>
      <c r="AX350" s="1152"/>
      <c r="AY350" s="1152"/>
      <c r="AZ350" s="1152"/>
      <c r="BA350" s="1152"/>
      <c r="BB350" s="1152"/>
      <c r="BC350" s="1152"/>
      <c r="BD350" s="1152"/>
      <c r="BE350" s="1152"/>
      <c r="BF350" s="1152"/>
      <c r="BG350" s="1152"/>
      <c r="BH350" s="1152"/>
      <c r="BI350" s="1152"/>
      <c r="BJ350" s="1152"/>
      <c r="BK350" s="1296"/>
      <c r="BL350" s="1296"/>
      <c r="BM350" s="1296"/>
      <c r="BN350" s="1152"/>
      <c r="BO350" s="1152"/>
      <c r="BP350" s="1152"/>
      <c r="BQ350" s="1152"/>
      <c r="BR350" s="1152"/>
      <c r="BS350" s="1152"/>
      <c r="BT350" s="1152"/>
      <c r="BU350" s="1152"/>
      <c r="BV350" s="1152"/>
      <c r="BW350" s="1152"/>
    </row>
    <row r="351" spans="1:75" ht="13.5" customHeight="1">
      <c r="A351" s="1092"/>
      <c r="B351" s="16" t="s">
        <v>56</v>
      </c>
      <c r="C351" s="1061"/>
      <c r="D351" s="1075"/>
      <c r="E351" s="1063"/>
      <c r="F351" s="1075"/>
      <c r="G351" s="1063"/>
      <c r="H351" s="1075"/>
      <c r="I351" s="1063"/>
      <c r="J351" s="1075"/>
      <c r="K351" s="1064"/>
      <c r="L351" s="1064"/>
      <c r="M351" s="1061"/>
      <c r="N351" s="1075"/>
      <c r="O351" s="1064"/>
      <c r="P351" s="1075"/>
      <c r="Q351" s="1064"/>
      <c r="R351" s="1075"/>
      <c r="S351" s="1064"/>
      <c r="T351" s="1075"/>
      <c r="U351" s="20"/>
      <c r="V351" s="510"/>
      <c r="W351" s="20"/>
      <c r="X351" s="20"/>
      <c r="Y351" s="20"/>
      <c r="Z351" s="1092"/>
      <c r="AA351" s="1153"/>
      <c r="AB351" s="1153"/>
      <c r="AC351" s="1153"/>
      <c r="AD351" s="1153"/>
      <c r="AE351" s="1153"/>
      <c r="AF351" s="1153"/>
      <c r="AG351" s="1153"/>
      <c r="AH351" s="1153"/>
      <c r="AI351" s="1153"/>
      <c r="AJ351" s="1153"/>
      <c r="AK351" s="1153"/>
      <c r="AL351" s="1153"/>
      <c r="AM351" s="1153"/>
      <c r="AN351" s="1296"/>
      <c r="AO351" s="1153"/>
      <c r="AP351" s="1153"/>
      <c r="AQ351" s="1153"/>
      <c r="AR351" s="1153"/>
      <c r="AS351" s="1153"/>
      <c r="AT351" s="1153"/>
      <c r="AU351" s="1153"/>
      <c r="AV351" s="1153"/>
      <c r="AW351" s="1153"/>
      <c r="AX351" s="1153"/>
      <c r="AY351" s="1153"/>
      <c r="AZ351" s="1153"/>
      <c r="BA351" s="1153"/>
      <c r="BB351" s="1153"/>
      <c r="BC351" s="1153"/>
      <c r="BD351" s="1153"/>
      <c r="BE351" s="1153"/>
      <c r="BF351" s="1153"/>
      <c r="BG351" s="1153"/>
      <c r="BH351" s="1153"/>
      <c r="BI351" s="1153"/>
      <c r="BJ351" s="1153"/>
      <c r="BK351" s="1296"/>
      <c r="BL351" s="1296"/>
      <c r="BM351" s="1296"/>
      <c r="BN351" s="1153"/>
      <c r="BO351" s="1153"/>
      <c r="BP351" s="1153"/>
      <c r="BQ351" s="1153"/>
      <c r="BR351" s="1153"/>
      <c r="BS351" s="1153"/>
      <c r="BT351" s="1153"/>
      <c r="BU351" s="1153"/>
      <c r="BV351" s="1153"/>
      <c r="BW351" s="1153"/>
    </row>
    <row r="352" spans="1:75" ht="21.75">
      <c r="A352" s="5"/>
      <c r="B352" s="6"/>
      <c r="C352" s="1077">
        <f>C327+1</f>
        <v>45853</v>
      </c>
      <c r="D352" s="1077"/>
      <c r="E352" s="1077"/>
      <c r="F352" s="1077"/>
      <c r="G352" s="1077"/>
      <c r="H352" s="1077"/>
      <c r="I352" s="1077"/>
      <c r="J352" s="1077"/>
      <c r="K352" s="1077"/>
      <c r="L352" s="1077"/>
      <c r="M352" s="1077"/>
      <c r="N352" s="1077"/>
      <c r="O352" s="1077"/>
      <c r="P352" s="1077"/>
      <c r="Q352" s="1077"/>
      <c r="R352" s="1077"/>
      <c r="S352" s="1077"/>
      <c r="T352" s="1077"/>
      <c r="U352" s="1049">
        <f>C352</f>
        <v>45853</v>
      </c>
      <c r="V352" s="1050"/>
      <c r="W352" s="1050"/>
      <c r="X352" s="1050"/>
      <c r="Y352" s="1050"/>
      <c r="Z352" s="1051"/>
      <c r="AA352" s="41">
        <v>101</v>
      </c>
      <c r="AB352" s="41">
        <v>102</v>
      </c>
      <c r="AC352" s="41">
        <v>103</v>
      </c>
      <c r="AD352" s="41" t="s">
        <v>16</v>
      </c>
      <c r="AE352" s="41" t="s">
        <v>17</v>
      </c>
      <c r="AF352" s="41" t="s">
        <v>18</v>
      </c>
      <c r="AG352" s="41">
        <v>201</v>
      </c>
      <c r="AH352" s="42">
        <v>202</v>
      </c>
      <c r="AI352" s="41">
        <v>203</v>
      </c>
      <c r="AJ352" s="41">
        <v>204</v>
      </c>
      <c r="AK352" s="41">
        <v>205</v>
      </c>
      <c r="AL352" s="41" t="s">
        <v>19</v>
      </c>
      <c r="AM352" s="41" t="s">
        <v>69</v>
      </c>
      <c r="AN352" s="41" t="s">
        <v>21</v>
      </c>
      <c r="AO352" s="41" t="s">
        <v>22</v>
      </c>
      <c r="AP352" s="41" t="s">
        <v>23</v>
      </c>
      <c r="AQ352" s="41" t="s">
        <v>24</v>
      </c>
      <c r="AR352" s="41" t="s">
        <v>25</v>
      </c>
      <c r="AS352" s="41" t="s">
        <v>26</v>
      </c>
      <c r="AT352" s="41" t="s">
        <v>27</v>
      </c>
      <c r="AU352" s="41" t="s">
        <v>28</v>
      </c>
      <c r="AV352" s="41" t="s">
        <v>29</v>
      </c>
      <c r="AW352" s="41">
        <v>301</v>
      </c>
      <c r="AX352" s="42">
        <v>302</v>
      </c>
      <c r="AY352" s="43">
        <v>303</v>
      </c>
      <c r="AZ352" s="43">
        <v>304</v>
      </c>
      <c r="BA352" s="41" t="s">
        <v>30</v>
      </c>
      <c r="BB352" s="41" t="s">
        <v>31</v>
      </c>
      <c r="BC352" s="42" t="s">
        <v>32</v>
      </c>
      <c r="BD352" s="41" t="s">
        <v>33</v>
      </c>
      <c r="BE352" s="41" t="s">
        <v>34</v>
      </c>
      <c r="BF352" s="41" t="s">
        <v>35</v>
      </c>
      <c r="BG352" s="41" t="s">
        <v>36</v>
      </c>
      <c r="BH352" s="41" t="s">
        <v>37</v>
      </c>
      <c r="BI352" s="41" t="s">
        <v>38</v>
      </c>
      <c r="BJ352" s="41" t="s">
        <v>39</v>
      </c>
      <c r="BK352" s="44" t="s">
        <v>538</v>
      </c>
      <c r="BL352" s="44" t="s">
        <v>539</v>
      </c>
      <c r="BM352" s="44" t="s">
        <v>540</v>
      </c>
      <c r="BN352" s="44" t="s">
        <v>40</v>
      </c>
      <c r="BO352" s="44" t="s">
        <v>41</v>
      </c>
      <c r="BP352" s="44" t="s">
        <v>354</v>
      </c>
      <c r="BQ352" s="45" t="s">
        <v>42</v>
      </c>
      <c r="BR352" s="45" t="s">
        <v>43</v>
      </c>
      <c r="BS352" s="45" t="s">
        <v>44</v>
      </c>
      <c r="BT352" s="45" t="s">
        <v>45</v>
      </c>
      <c r="BU352" s="45" t="s">
        <v>46</v>
      </c>
      <c r="BV352" s="45" t="s">
        <v>47</v>
      </c>
      <c r="BW352" s="45" t="s">
        <v>48</v>
      </c>
    </row>
    <row r="353" spans="1:75" ht="13.5" customHeight="1">
      <c r="A353" s="1091" t="s">
        <v>49</v>
      </c>
      <c r="B353" s="12" t="s">
        <v>50</v>
      </c>
      <c r="C353" s="1079" t="str">
        <f>VLOOKUP($C352,'2025年度(1年前期)'!$B$5:$N$208,COLUMN('2025年度(1年前期)'!$C$5),0)&amp;""</f>
        <v>基礎看護学実習Ⅰ
オリエンテーション②</v>
      </c>
      <c r="D353" s="1080"/>
      <c r="E353" s="1081" t="str">
        <f>VLOOKUP($C352,'2025年度(2年前期)'!$B$5:$N$208,COLUMN('2025年度(2年前期)'!$C$5),0)&amp;""</f>
        <v/>
      </c>
      <c r="F353" s="1080"/>
      <c r="G353" s="1081" t="str">
        <f>VLOOKUP($C352,'2025年度(3年前期)'!$B$5:$N$208,COLUMN('2025年度(3年前期)'!$C$5),0)&amp;""</f>
        <v>看護実践と研究成果の活用</v>
      </c>
      <c r="H353" s="1080"/>
      <c r="I353" s="1081" t="str">
        <f>VLOOKUP($C352,'2025年度(4年前期)'!$B$5:$N$208,COLUMN('2025年度(4年前期)'!$C$5),0)&amp;""</f>
        <v/>
      </c>
      <c r="J353" s="1080"/>
      <c r="K353" s="1072" t="str">
        <f>VLOOKUP($C352,'2025年度(助産前期)'!$B$5:$N$208,COLUMN('2025年度(助産前期)'!$C$5),0)&amp;""</f>
        <v>助産学演習Ⅲ</v>
      </c>
      <c r="L353" s="1096"/>
      <c r="M353" s="1105" t="str">
        <f>VLOOKUP($C352,'2025年度(M1前期)'!$B$5:$N$208,COLUMN('2025年度(M1前期)'!$C$5),0)&amp;""</f>
        <v>薬理学特論(仮)</v>
      </c>
      <c r="N353" s="1096"/>
      <c r="O353" s="1081" t="str">
        <f>VLOOKUP($C352,'2025年度(M2前期)'!$B$5:$N$208,COLUMN('2025年度(M2前期)'!$C$5),0)&amp;""</f>
        <v/>
      </c>
      <c r="P353" s="1080"/>
      <c r="Q353" s="1081" t="str">
        <f>VLOOKUP($C352,'2025年度(D1前期)'!$B$5:$N$208,COLUMN('2025年度(D1前期)'!$C$5),0)&amp;""</f>
        <v>成育看護学特論Ｂ
成人看護学演習Ｂ</v>
      </c>
      <c r="R353" s="1080"/>
      <c r="S353" s="1072" t="str">
        <f>VLOOKUP($C352,'2025年度(D23前期)'!$B$5:$N$208,COLUMN('2025年度(D23前期)'!$C$5),0)&amp;""</f>
        <v>特別研究</v>
      </c>
      <c r="T353" s="1080"/>
      <c r="U353" s="17"/>
      <c r="X353" s="83"/>
      <c r="Y353" s="971" t="s">
        <v>262</v>
      </c>
      <c r="Z353" s="1095" t="str">
        <f>A353</f>
        <v xml:space="preserve">１時限（09：20～10：50） </v>
      </c>
      <c r="AA353" s="1151"/>
      <c r="AB353" s="1151"/>
      <c r="AC353" s="1151"/>
      <c r="AD353" s="1151"/>
      <c r="AE353" s="1151" t="s">
        <v>655</v>
      </c>
      <c r="AF353" s="1151"/>
      <c r="AG353" s="1151" t="s">
        <v>692</v>
      </c>
      <c r="AH353" s="1151"/>
      <c r="AI353" s="1151"/>
      <c r="AJ353" s="1151"/>
      <c r="AK353" s="1151"/>
      <c r="AL353" s="1151"/>
      <c r="AM353" s="1151" t="s">
        <v>733</v>
      </c>
      <c r="AN353" s="1296"/>
      <c r="AO353" s="1296"/>
      <c r="AP353" s="1296"/>
      <c r="AQ353" s="1296"/>
      <c r="AR353" s="1296"/>
      <c r="AS353" s="1296"/>
      <c r="AT353" s="1296"/>
      <c r="AU353" s="1296"/>
      <c r="AV353" s="1296"/>
      <c r="AW353" s="1343"/>
      <c r="AX353" s="1296"/>
      <c r="AY353" s="1296"/>
      <c r="AZ353" s="1296"/>
      <c r="BA353" s="1296"/>
      <c r="BB353" s="1296"/>
      <c r="BC353" s="1151"/>
      <c r="BD353" s="1151"/>
      <c r="BE353" s="1151"/>
      <c r="BF353" s="1151"/>
      <c r="BG353" s="1151"/>
      <c r="BH353" s="1151"/>
      <c r="BI353" s="1151"/>
      <c r="BJ353" s="1296"/>
      <c r="BK353" s="1296"/>
      <c r="BL353" s="1296"/>
      <c r="BM353" s="1296"/>
      <c r="BN353" s="1343" t="s">
        <v>104</v>
      </c>
      <c r="BO353" s="1151"/>
      <c r="BP353" s="1151"/>
      <c r="BQ353" s="1151"/>
      <c r="BR353" s="1151"/>
      <c r="BS353" s="1151"/>
      <c r="BT353" s="1151"/>
      <c r="BU353" s="1151"/>
      <c r="BV353" s="1151"/>
      <c r="BW353" s="1151"/>
    </row>
    <row r="354" spans="1:75" ht="13.5" customHeight="1">
      <c r="A354" s="1091"/>
      <c r="B354" s="15" t="s">
        <v>53</v>
      </c>
      <c r="C354" s="1065" t="str">
        <f>IFERROR(VLOOKUP(C353,科目・教員!$A$1:$B$357,2,0),"")</f>
        <v/>
      </c>
      <c r="D354" s="1066"/>
      <c r="E354" s="1067" t="str">
        <f>IFERROR(VLOOKUP(E353,科目・教員!$A$1:$B$357,2,0),"")</f>
        <v/>
      </c>
      <c r="F354" s="1066"/>
      <c r="G354" s="1067" t="str">
        <f>IFERROR(VLOOKUP(G353,科目・教員!$A$1:$B$357,2,0),"")</f>
        <v>西岡　みどり</v>
      </c>
      <c r="H354" s="1066"/>
      <c r="I354" s="1067" t="str">
        <f>IFERROR(VLOOKUP(I353,科目・教員!$A$1:$B$357,2,0),"")</f>
        <v/>
      </c>
      <c r="J354" s="1066"/>
      <c r="K354" s="1068" t="str">
        <f>IFERROR(VLOOKUP(K353,科目・教員!$A$1:$B$357,2,0),"")</f>
        <v>池田　真弓</v>
      </c>
      <c r="L354" s="1070"/>
      <c r="M354" s="1104" t="str">
        <f>IFERROR(VLOOKUP(M353,科目・教員!$A$1:$B$357,2,0),"")</f>
        <v/>
      </c>
      <c r="N354" s="1066"/>
      <c r="O354" s="1067" t="str">
        <f>IFERROR(VLOOKUP(O353,科目・教員!$A$1:$B$357,2,0),"")</f>
        <v/>
      </c>
      <c r="P354" s="1066"/>
      <c r="Q354" s="1067" t="str">
        <f>IFERROR(VLOOKUP(Q353,科目・教員!$A$1:$B$357,2,0),"")</f>
        <v/>
      </c>
      <c r="R354" s="1066"/>
      <c r="S354" s="1068" t="str">
        <f>IFERROR(VLOOKUP(S353,科目・教員!$A$1:$B$357,2,0),"")</f>
        <v/>
      </c>
      <c r="T354" s="1066"/>
      <c r="U354" s="17"/>
      <c r="X354" s="84"/>
      <c r="Y354" s="971" t="s">
        <v>250</v>
      </c>
      <c r="Z354" s="1091"/>
      <c r="AA354" s="1152"/>
      <c r="AB354" s="1152"/>
      <c r="AC354" s="1152"/>
      <c r="AD354" s="1152"/>
      <c r="AE354" s="1152"/>
      <c r="AF354" s="1152"/>
      <c r="AG354" s="1152"/>
      <c r="AH354" s="1152"/>
      <c r="AI354" s="1152"/>
      <c r="AJ354" s="1152"/>
      <c r="AK354" s="1152"/>
      <c r="AL354" s="1152"/>
      <c r="AM354" s="1152"/>
      <c r="AN354" s="1296"/>
      <c r="AO354" s="1296"/>
      <c r="AP354" s="1296"/>
      <c r="AQ354" s="1296"/>
      <c r="AR354" s="1296"/>
      <c r="AS354" s="1296"/>
      <c r="AT354" s="1296"/>
      <c r="AU354" s="1296"/>
      <c r="AV354" s="1296"/>
      <c r="AW354" s="1343"/>
      <c r="AX354" s="1296"/>
      <c r="AY354" s="1296"/>
      <c r="AZ354" s="1296"/>
      <c r="BA354" s="1296"/>
      <c r="BB354" s="1296"/>
      <c r="BC354" s="1152"/>
      <c r="BD354" s="1152"/>
      <c r="BE354" s="1152"/>
      <c r="BF354" s="1152"/>
      <c r="BG354" s="1152"/>
      <c r="BH354" s="1152"/>
      <c r="BI354" s="1152"/>
      <c r="BJ354" s="1296"/>
      <c r="BK354" s="1296"/>
      <c r="BL354" s="1296"/>
      <c r="BM354" s="1296"/>
      <c r="BN354" s="1343"/>
      <c r="BO354" s="1152"/>
      <c r="BP354" s="1152"/>
      <c r="BQ354" s="1152"/>
      <c r="BR354" s="1152"/>
      <c r="BS354" s="1152"/>
      <c r="BT354" s="1152"/>
      <c r="BU354" s="1152"/>
      <c r="BV354" s="1152"/>
      <c r="BW354" s="1152"/>
    </row>
    <row r="355" spans="1:75" ht="13.5" customHeight="1">
      <c r="A355" s="1091"/>
      <c r="B355" s="15" t="s">
        <v>59</v>
      </c>
      <c r="C355" s="1065" t="str">
        <f>VLOOKUP($C352,'2025年度(1年前期)'!$B$5:$N$208,COLUMN('2025年度(1年前期)'!$C$5)+1,0)&amp;""</f>
        <v>201</v>
      </c>
      <c r="D355" s="1066"/>
      <c r="E355" s="1067" t="str">
        <f>VLOOKUP($C352,'2025年度(2年前期)'!$B$5:$N$208,COLUMN('2025年度(2年前期)'!$C$5)+1,0)&amp;""</f>
        <v/>
      </c>
      <c r="F355" s="1066"/>
      <c r="G355" s="1067" t="str">
        <f>VLOOKUP($C352,'2025年度(3年前期)'!$B$5:$N$208,COLUMN('2025年度(3年前期)'!$C$5)+1,0)&amp;""</f>
        <v>大講義室</v>
      </c>
      <c r="H355" s="1066"/>
      <c r="I355" s="1067" t="str">
        <f>VLOOKUP($C352,'2025年度(4年前期)'!$B$5:$N$208,COLUMN('2025年度(4年前期)'!$C$5)+1,0)&amp;""</f>
        <v/>
      </c>
      <c r="J355" s="1066"/>
      <c r="K355" s="1068" t="str">
        <f>VLOOKUP($C352,'2025年度(助産前期)'!$B$5:$N$208,COLUMN('2025年度(助産前期)'!$C$5)+1,0)&amp;""</f>
        <v>母小実</v>
      </c>
      <c r="L355" s="1070"/>
      <c r="M355" s="1104" t="str">
        <f>VLOOKUP($C352,'2025年度(M1前期)'!$B$5:$N$208,COLUMN('2025年度(M1前期)'!C$5)+1,0)&amp;""</f>
        <v>ＮＣＧＭ</v>
      </c>
      <c r="N355" s="1066"/>
      <c r="O355" s="1067" t="str">
        <f>VLOOKUP($C352,'2025年度(M2前期)'!$B$5:$N$208,COLUMN('2025年度(M2前期)'!$C$5)+1,0)&amp;""</f>
        <v/>
      </c>
      <c r="P355" s="1066"/>
      <c r="Q355" s="1067" t="str">
        <f>VLOOKUP($C352,'2025年度(D1前期)'!$B$5:$N$208,COLUMN('2025年度(D1前期)'!$C$5)+1,0)&amp;""</f>
        <v>成育:別途指定
成人:別途指定</v>
      </c>
      <c r="R355" s="1066"/>
      <c r="S355" s="1068" t="str">
        <f>VLOOKUP($C352,'2025年度(D23前期)'!$B$5:$N$208,COLUMN('2025年度(D23前期)'!$C$5)+1,0)&amp;""</f>
        <v/>
      </c>
      <c r="T355" s="1066"/>
      <c r="U355" s="17"/>
      <c r="X355" s="84"/>
      <c r="Y355" s="971" t="s">
        <v>321</v>
      </c>
      <c r="Z355" s="1091"/>
      <c r="AA355" s="1152"/>
      <c r="AB355" s="1152"/>
      <c r="AC355" s="1152"/>
      <c r="AD355" s="1152"/>
      <c r="AE355" s="1152"/>
      <c r="AF355" s="1152"/>
      <c r="AG355" s="1152"/>
      <c r="AH355" s="1152"/>
      <c r="AI355" s="1152"/>
      <c r="AJ355" s="1152"/>
      <c r="AK355" s="1152"/>
      <c r="AL355" s="1152"/>
      <c r="AM355" s="1152"/>
      <c r="AN355" s="1296"/>
      <c r="AO355" s="1296"/>
      <c r="AP355" s="1296"/>
      <c r="AQ355" s="1296"/>
      <c r="AR355" s="1296"/>
      <c r="AS355" s="1296"/>
      <c r="AT355" s="1296"/>
      <c r="AU355" s="1296"/>
      <c r="AV355" s="1296"/>
      <c r="AW355" s="1343"/>
      <c r="AX355" s="1296"/>
      <c r="AY355" s="1296"/>
      <c r="AZ355" s="1296"/>
      <c r="BA355" s="1296"/>
      <c r="BB355" s="1296"/>
      <c r="BC355" s="1152"/>
      <c r="BD355" s="1152"/>
      <c r="BE355" s="1152"/>
      <c r="BF355" s="1152"/>
      <c r="BG355" s="1152"/>
      <c r="BH355" s="1152"/>
      <c r="BI355" s="1152"/>
      <c r="BJ355" s="1296"/>
      <c r="BK355" s="1296"/>
      <c r="BL355" s="1296"/>
      <c r="BM355" s="1296"/>
      <c r="BN355" s="1343"/>
      <c r="BO355" s="1152"/>
      <c r="BP355" s="1152"/>
      <c r="BQ355" s="1152"/>
      <c r="BR355" s="1152"/>
      <c r="BS355" s="1152"/>
      <c r="BT355" s="1152"/>
      <c r="BU355" s="1152"/>
      <c r="BV355" s="1152"/>
      <c r="BW355" s="1152"/>
    </row>
    <row r="356" spans="1:75" ht="13.5" customHeight="1">
      <c r="A356" s="1092"/>
      <c r="B356" s="16" t="s">
        <v>56</v>
      </c>
      <c r="C356" s="1061"/>
      <c r="D356" s="1062"/>
      <c r="E356" s="1063"/>
      <c r="F356" s="1062"/>
      <c r="G356" s="1063"/>
      <c r="H356" s="1062"/>
      <c r="I356" s="1063"/>
      <c r="J356" s="1062"/>
      <c r="K356" s="1064"/>
      <c r="L356" s="1069"/>
      <c r="M356" s="1106"/>
      <c r="N356" s="1062"/>
      <c r="O356" s="1063"/>
      <c r="P356" s="1062"/>
      <c r="Q356" s="1063"/>
      <c r="R356" s="1062"/>
      <c r="S356" s="1064"/>
      <c r="T356" s="1062"/>
      <c r="U356" s="17"/>
      <c r="X356" s="84"/>
      <c r="Y356" s="971" t="s">
        <v>505</v>
      </c>
      <c r="Z356" s="1092"/>
      <c r="AA356" s="1153"/>
      <c r="AB356" s="1153"/>
      <c r="AC356" s="1153"/>
      <c r="AD356" s="1153"/>
      <c r="AE356" s="1153"/>
      <c r="AF356" s="1153"/>
      <c r="AG356" s="1153"/>
      <c r="AH356" s="1153"/>
      <c r="AI356" s="1153"/>
      <c r="AJ356" s="1153"/>
      <c r="AK356" s="1153"/>
      <c r="AL356" s="1153"/>
      <c r="AM356" s="1153"/>
      <c r="AN356" s="1296"/>
      <c r="AO356" s="1296"/>
      <c r="AP356" s="1296"/>
      <c r="AQ356" s="1296"/>
      <c r="AR356" s="1296"/>
      <c r="AS356" s="1296"/>
      <c r="AT356" s="1296"/>
      <c r="AU356" s="1296"/>
      <c r="AV356" s="1296"/>
      <c r="AW356" s="1343"/>
      <c r="AX356" s="1296"/>
      <c r="AY356" s="1296"/>
      <c r="AZ356" s="1296"/>
      <c r="BA356" s="1296"/>
      <c r="BB356" s="1296"/>
      <c r="BC356" s="1153"/>
      <c r="BD356" s="1153"/>
      <c r="BE356" s="1153"/>
      <c r="BF356" s="1153"/>
      <c r="BG356" s="1153"/>
      <c r="BH356" s="1153"/>
      <c r="BI356" s="1153"/>
      <c r="BJ356" s="1296"/>
      <c r="BK356" s="1296"/>
      <c r="BL356" s="1296"/>
      <c r="BM356" s="1296"/>
      <c r="BN356" s="1343"/>
      <c r="BO356" s="1153"/>
      <c r="BP356" s="1153"/>
      <c r="BQ356" s="1153"/>
      <c r="BR356" s="1153"/>
      <c r="BS356" s="1153"/>
      <c r="BT356" s="1153"/>
      <c r="BU356" s="1153"/>
      <c r="BV356" s="1153"/>
      <c r="BW356" s="1153"/>
    </row>
    <row r="357" spans="1:75" ht="13.5" customHeight="1">
      <c r="A357" s="1091" t="s">
        <v>58</v>
      </c>
      <c r="B357" s="15" t="s">
        <v>50</v>
      </c>
      <c r="C357" s="1079" t="str">
        <f>VLOOKUP($C352,'2025年度(1年前期)'!$B$5:$N$208,COLUMN('2025年度(1年前期)'!$E$5),0)&amp;""</f>
        <v>基礎看護学実習Ⅰ
オリエンテーション③</v>
      </c>
      <c r="D357" s="1080"/>
      <c r="E357" s="1081" t="str">
        <f>VLOOKUP($C352,'2025年度(2年前期)'!$B$5:$N$208,COLUMN('2025年度(2年前期)'!$E$5),0)&amp;""</f>
        <v/>
      </c>
      <c r="F357" s="1080"/>
      <c r="G357" s="1148" t="str">
        <f>VLOOKUP($C352,'2025年度(3年前期)'!$B$5:$N$208,COLUMN('2025年度(3年前期)'!$E$5),0)&amp;""</f>
        <v>政策医療看護論Ⅰ(がん東 平野看護師長)</v>
      </c>
      <c r="H357" s="1123"/>
      <c r="I357" s="1081" t="str">
        <f>VLOOKUP($C352,'2025年度(4年前期)'!$B$5:$N$208,COLUMN('2025年度(4年前期)'!$E$5),0)&amp;""</f>
        <v/>
      </c>
      <c r="J357" s="1080"/>
      <c r="K357" s="1072" t="str">
        <f>VLOOKUP($C352,'2025年度(助産前期)'!$B$5:$N$208,COLUMN('2025年度(助産前期)'!$E$5),0)&amp;""</f>
        <v>助産学演習Ⅲ</v>
      </c>
      <c r="L357" s="1096"/>
      <c r="M357" s="1079" t="str">
        <f>VLOOKUP($C352,'2025年度(M1前期)'!$B$5:$N$208,COLUMN('2025年度(M1前期)'!$E$5),0)&amp;""</f>
        <v>薬理学特論(仮)</v>
      </c>
      <c r="N357" s="1080"/>
      <c r="O357" s="1072" t="str">
        <f>VLOOKUP($C352,'2025年度(M2前期)'!$B$5:$N$208,COLUMN('2025年度(M2前期)'!$E$5),0)&amp;""</f>
        <v/>
      </c>
      <c r="P357" s="1080"/>
      <c r="Q357" s="1072" t="str">
        <f>VLOOKUP($C352,'2025年度(D1前期)'!$B$5:$N$208,COLUMN('2025年度(D1前期)'!$E$5),0)&amp;""</f>
        <v>成育看護学特論Ｂ
成人看護学演習Ｂ</v>
      </c>
      <c r="R357" s="1080"/>
      <c r="S357" s="1072" t="str">
        <f>VLOOKUP($C352,'2025年度(D23前期)'!$B$5:$N$208,COLUMN('2025年度(D23前期)'!$E$5),0)&amp;""</f>
        <v>特別研究</v>
      </c>
      <c r="T357" s="1080"/>
      <c r="U357" s="17"/>
      <c r="Y357" s="971"/>
      <c r="Z357" s="1091" t="str">
        <f>A357</f>
        <v>２時限（11：00～12：30）</v>
      </c>
      <c r="AA357" s="1151"/>
      <c r="AB357" s="1151"/>
      <c r="AC357" s="1151"/>
      <c r="AD357" s="1151"/>
      <c r="AE357" s="1151" t="s">
        <v>655</v>
      </c>
      <c r="AF357" s="1151"/>
      <c r="AG357" s="1151" t="s">
        <v>692</v>
      </c>
      <c r="AH357" s="1151" t="s">
        <v>692</v>
      </c>
      <c r="AI357" s="1151" t="s">
        <v>692</v>
      </c>
      <c r="AJ357" s="1151" t="s">
        <v>692</v>
      </c>
      <c r="AK357" s="1151" t="s">
        <v>692</v>
      </c>
      <c r="AL357" s="1151"/>
      <c r="AM357" s="1151" t="s">
        <v>733</v>
      </c>
      <c r="AN357" s="1296"/>
      <c r="AO357" s="1296"/>
      <c r="AP357" s="1296"/>
      <c r="AQ357" s="1296"/>
      <c r="AR357" s="1296"/>
      <c r="AS357" s="1296"/>
      <c r="AT357" s="1296"/>
      <c r="AU357" s="1296"/>
      <c r="AV357" s="1296"/>
      <c r="AW357" s="1343"/>
      <c r="AX357" s="1296"/>
      <c r="AY357" s="1296"/>
      <c r="AZ357" s="1296"/>
      <c r="BA357" s="1296"/>
      <c r="BB357" s="1296"/>
      <c r="BC357" s="1151"/>
      <c r="BD357" s="1151"/>
      <c r="BE357" s="1151"/>
      <c r="BF357" s="1151"/>
      <c r="BG357" s="1151"/>
      <c r="BH357" s="1151"/>
      <c r="BI357" s="1151"/>
      <c r="BJ357" s="1296"/>
      <c r="BK357" s="1296"/>
      <c r="BL357" s="1296"/>
      <c r="BM357" s="1296"/>
      <c r="BN357" s="1343" t="s">
        <v>323</v>
      </c>
      <c r="BO357" s="1151"/>
      <c r="BP357" s="1151"/>
      <c r="BQ357" s="1151"/>
      <c r="BR357" s="1151"/>
      <c r="BS357" s="1151"/>
      <c r="BT357" s="1151"/>
      <c r="BU357" s="1151"/>
      <c r="BV357" s="1151"/>
      <c r="BW357" s="1151"/>
    </row>
    <row r="358" spans="1:75" ht="13.5" customHeight="1">
      <c r="A358" s="1091"/>
      <c r="B358" s="15" t="s">
        <v>53</v>
      </c>
      <c r="C358" s="1065" t="str">
        <f>IFERROR(VLOOKUP(C357,科目・教員!$A$1:$B$357,2,0),"")</f>
        <v/>
      </c>
      <c r="D358" s="1066"/>
      <c r="E358" s="1067" t="str">
        <f>IFERROR(VLOOKUP(E357,科目・教員!$A$1:$B$357,2,0),"")</f>
        <v/>
      </c>
      <c r="F358" s="1066"/>
      <c r="G358" s="1147" t="str">
        <f>IFERROR(VLOOKUP(G357,科目・教員!$A$1:$B$357,2,0),"")</f>
        <v/>
      </c>
      <c r="H358" s="1119"/>
      <c r="I358" s="1067" t="str">
        <f>IFERROR(VLOOKUP(I357,科目・教員!$A$1:$B$357,2,0),"")</f>
        <v/>
      </c>
      <c r="J358" s="1066"/>
      <c r="K358" s="1068" t="str">
        <f>IFERROR(VLOOKUP(K357,科目・教員!$A$1:$B$357,2,0),"")</f>
        <v>池田　真弓</v>
      </c>
      <c r="L358" s="1070"/>
      <c r="M358" s="1065" t="str">
        <f>IFERROR(VLOOKUP(M357,科目・教員!$A$1:$B$357,2,0),"")</f>
        <v/>
      </c>
      <c r="N358" s="1066"/>
      <c r="O358" s="1068" t="str">
        <f>IFERROR(VLOOKUP(O357,科目・教員!$A$1:$B$357,2,0),"")</f>
        <v/>
      </c>
      <c r="P358" s="1066"/>
      <c r="Q358" s="1068" t="str">
        <f>IFERROR(VLOOKUP(Q357,科目・教員!$A$1:$B$357,2,0),"")</f>
        <v/>
      </c>
      <c r="R358" s="1066"/>
      <c r="S358" s="1068" t="str">
        <f>IFERROR(VLOOKUP(S357,科目・教員!$A$1:$B$357,2,0),"")</f>
        <v/>
      </c>
      <c r="T358" s="1066"/>
      <c r="U358" s="17"/>
      <c r="Y358" s="971" t="s">
        <v>660</v>
      </c>
      <c r="Z358" s="1091"/>
      <c r="AA358" s="1152"/>
      <c r="AB358" s="1152"/>
      <c r="AC358" s="1152"/>
      <c r="AD358" s="1152"/>
      <c r="AE358" s="1152"/>
      <c r="AF358" s="1152"/>
      <c r="AG358" s="1152"/>
      <c r="AH358" s="1152"/>
      <c r="AI358" s="1152"/>
      <c r="AJ358" s="1152"/>
      <c r="AK358" s="1152"/>
      <c r="AL358" s="1152"/>
      <c r="AM358" s="1152"/>
      <c r="AN358" s="1296"/>
      <c r="AO358" s="1296"/>
      <c r="AP358" s="1296"/>
      <c r="AQ358" s="1296"/>
      <c r="AR358" s="1296"/>
      <c r="AS358" s="1296"/>
      <c r="AT358" s="1296"/>
      <c r="AU358" s="1296"/>
      <c r="AV358" s="1296"/>
      <c r="AW358" s="1343"/>
      <c r="AX358" s="1296"/>
      <c r="AY358" s="1296"/>
      <c r="AZ358" s="1296"/>
      <c r="BA358" s="1296"/>
      <c r="BB358" s="1296"/>
      <c r="BC358" s="1152"/>
      <c r="BD358" s="1152"/>
      <c r="BE358" s="1152"/>
      <c r="BF358" s="1152"/>
      <c r="BG358" s="1152"/>
      <c r="BH358" s="1152"/>
      <c r="BI358" s="1152"/>
      <c r="BJ358" s="1296"/>
      <c r="BK358" s="1296"/>
      <c r="BL358" s="1296"/>
      <c r="BM358" s="1296"/>
      <c r="BN358" s="1343"/>
      <c r="BO358" s="1152"/>
      <c r="BP358" s="1152"/>
      <c r="BQ358" s="1152"/>
      <c r="BR358" s="1152"/>
      <c r="BS358" s="1152"/>
      <c r="BT358" s="1152"/>
      <c r="BU358" s="1152"/>
      <c r="BV358" s="1152"/>
      <c r="BW358" s="1152"/>
    </row>
    <row r="359" spans="1:75" ht="13.5" customHeight="1">
      <c r="A359" s="1091"/>
      <c r="B359" s="15" t="s">
        <v>59</v>
      </c>
      <c r="C359" s="1065" t="str">
        <f>VLOOKUP($C352,'2025年度(1年前期)'!$B$5:$N$208,COLUMN('2025年度(1年前期)'!$E$5)+1,0)&amp;""</f>
        <v>201･202･203･204･205</v>
      </c>
      <c r="D359" s="1066"/>
      <c r="E359" s="1067" t="str">
        <f>VLOOKUP($C352,'2025年度(2年前期)'!$B$5:$N$208,COLUMN('2025年度(2年前期)'!$E$5)+1,0)&amp;""</f>
        <v/>
      </c>
      <c r="F359" s="1066"/>
      <c r="G359" s="1147" t="str">
        <f>VLOOKUP($C352,'2025年度(3年前期)'!$B$5:$N$208,COLUMN('2025年度(3年前期)'!$E$5)+1,0)&amp;""</f>
        <v>大講義室</v>
      </c>
      <c r="H359" s="1119"/>
      <c r="I359" s="1067" t="str">
        <f>VLOOKUP($C352,'2025年度(4年前期)'!$B$5:$N$208,COLUMN('2025年度(4年前期)'!$E$5)+1,0)&amp;""</f>
        <v/>
      </c>
      <c r="J359" s="1066"/>
      <c r="K359" s="1068" t="str">
        <f>VLOOKUP($C352,'2025年度(助産前期)'!$B$5:$N$208,COLUMN('2025年度(助産前期)'!$E$5)+1,0)&amp;""</f>
        <v>母小実</v>
      </c>
      <c r="L359" s="1070"/>
      <c r="M359" s="1065" t="str">
        <f>VLOOKUP($C352,'2025年度(M1前期)'!$B$5:$N$208,COLUMN('2025年度(M1前期)'!$E$5)+1,0)&amp;""</f>
        <v>ＮＣＧＭ</v>
      </c>
      <c r="N359" s="1066"/>
      <c r="O359" s="1068" t="str">
        <f>VLOOKUP($C352,'2025年度(M2前期)'!$B$5:$N$208,COLUMN('2025年度(M2前期)'!$E$5)+1,0)&amp;""</f>
        <v/>
      </c>
      <c r="P359" s="1066"/>
      <c r="Q359" s="1068" t="str">
        <f>VLOOKUP($C352,'2025年度(D1前期)'!$B$5:$N$208,COLUMN('2025年度(D1前期)'!$E$5)+1,0)&amp;""</f>
        <v>成育:別途指定
成人:別途指定</v>
      </c>
      <c r="R359" s="1066"/>
      <c r="S359" s="1068" t="str">
        <f>VLOOKUP($C352,'2025年度(D23前期)'!$B$5:$N$208,COLUMN('2025年度(D23前期)'!$E$5)+1,0)&amp;""</f>
        <v/>
      </c>
      <c r="T359" s="1066"/>
      <c r="U359" s="17"/>
      <c r="Y359" s="970" t="s">
        <v>662</v>
      </c>
      <c r="Z359" s="1091"/>
      <c r="AA359" s="1152"/>
      <c r="AB359" s="1152"/>
      <c r="AC359" s="1152"/>
      <c r="AD359" s="1152"/>
      <c r="AE359" s="1152"/>
      <c r="AF359" s="1152"/>
      <c r="AG359" s="1152"/>
      <c r="AH359" s="1152"/>
      <c r="AI359" s="1152"/>
      <c r="AJ359" s="1152"/>
      <c r="AK359" s="1152"/>
      <c r="AL359" s="1152"/>
      <c r="AM359" s="1152"/>
      <c r="AN359" s="1296"/>
      <c r="AO359" s="1296"/>
      <c r="AP359" s="1296"/>
      <c r="AQ359" s="1296"/>
      <c r="AR359" s="1296"/>
      <c r="AS359" s="1296"/>
      <c r="AT359" s="1296"/>
      <c r="AU359" s="1296"/>
      <c r="AV359" s="1296"/>
      <c r="AW359" s="1343"/>
      <c r="AX359" s="1296"/>
      <c r="AY359" s="1296"/>
      <c r="AZ359" s="1296"/>
      <c r="BA359" s="1296"/>
      <c r="BB359" s="1296"/>
      <c r="BC359" s="1152"/>
      <c r="BD359" s="1152"/>
      <c r="BE359" s="1152"/>
      <c r="BF359" s="1152"/>
      <c r="BG359" s="1152"/>
      <c r="BH359" s="1152"/>
      <c r="BI359" s="1152"/>
      <c r="BJ359" s="1296"/>
      <c r="BK359" s="1296"/>
      <c r="BL359" s="1296"/>
      <c r="BM359" s="1296"/>
      <c r="BN359" s="1343"/>
      <c r="BO359" s="1152"/>
      <c r="BP359" s="1152"/>
      <c r="BQ359" s="1152"/>
      <c r="BR359" s="1152"/>
      <c r="BS359" s="1152"/>
      <c r="BT359" s="1152"/>
      <c r="BU359" s="1152"/>
      <c r="BV359" s="1152"/>
      <c r="BW359" s="1152"/>
    </row>
    <row r="360" spans="1:75" ht="13.5" customHeight="1">
      <c r="A360" s="1100"/>
      <c r="B360" s="16" t="s">
        <v>56</v>
      </c>
      <c r="C360" s="1061"/>
      <c r="D360" s="1075"/>
      <c r="E360" s="1063"/>
      <c r="F360" s="1075"/>
      <c r="G360" s="1137" t="s">
        <v>737</v>
      </c>
      <c r="H360" s="1138"/>
      <c r="I360" s="1063"/>
      <c r="J360" s="1075"/>
      <c r="K360" s="1064"/>
      <c r="L360" s="1064"/>
      <c r="M360" s="1061"/>
      <c r="N360" s="1075"/>
      <c r="O360" s="1064"/>
      <c r="P360" s="1075"/>
      <c r="Q360" s="1064"/>
      <c r="R360" s="1075"/>
      <c r="S360" s="1064"/>
      <c r="T360" s="1075"/>
      <c r="U360" s="17"/>
      <c r="Y360" s="970" t="s">
        <v>240</v>
      </c>
      <c r="Z360" s="1092"/>
      <c r="AA360" s="1153"/>
      <c r="AB360" s="1153"/>
      <c r="AC360" s="1153"/>
      <c r="AD360" s="1153"/>
      <c r="AE360" s="1153"/>
      <c r="AF360" s="1153"/>
      <c r="AG360" s="1153"/>
      <c r="AH360" s="1153"/>
      <c r="AI360" s="1153"/>
      <c r="AJ360" s="1153"/>
      <c r="AK360" s="1153"/>
      <c r="AL360" s="1153"/>
      <c r="AM360" s="1153"/>
      <c r="AN360" s="1296"/>
      <c r="AO360" s="1296"/>
      <c r="AP360" s="1296"/>
      <c r="AQ360" s="1296"/>
      <c r="AR360" s="1296"/>
      <c r="AS360" s="1296"/>
      <c r="AT360" s="1296"/>
      <c r="AU360" s="1296"/>
      <c r="AV360" s="1296"/>
      <c r="AW360" s="1343"/>
      <c r="AX360" s="1296"/>
      <c r="AY360" s="1296"/>
      <c r="AZ360" s="1296"/>
      <c r="BA360" s="1296"/>
      <c r="BB360" s="1296"/>
      <c r="BC360" s="1153"/>
      <c r="BD360" s="1153"/>
      <c r="BE360" s="1153"/>
      <c r="BF360" s="1153"/>
      <c r="BG360" s="1153"/>
      <c r="BH360" s="1153"/>
      <c r="BI360" s="1153"/>
      <c r="BJ360" s="1296"/>
      <c r="BK360" s="1296"/>
      <c r="BL360" s="1296"/>
      <c r="BM360" s="1296"/>
      <c r="BN360" s="1343"/>
      <c r="BO360" s="1153"/>
      <c r="BP360" s="1153"/>
      <c r="BQ360" s="1153"/>
      <c r="BR360" s="1153"/>
      <c r="BS360" s="1153"/>
      <c r="BT360" s="1153"/>
      <c r="BU360" s="1153"/>
      <c r="BV360" s="1153"/>
      <c r="BW360" s="1153"/>
    </row>
    <row r="361" spans="1:75" ht="13.5" customHeight="1">
      <c r="A361" s="1095" t="s">
        <v>60</v>
      </c>
      <c r="B361" s="18" t="s">
        <v>61</v>
      </c>
      <c r="C361" s="1079"/>
      <c r="D361" s="1080"/>
      <c r="E361" s="1081"/>
      <c r="F361" s="1080"/>
      <c r="G361" s="1081"/>
      <c r="H361" s="1080"/>
      <c r="I361" s="1081"/>
      <c r="J361" s="1080"/>
      <c r="K361" s="1072"/>
      <c r="L361" s="1096"/>
      <c r="M361" s="1079"/>
      <c r="N361" s="1080"/>
      <c r="O361" s="1072"/>
      <c r="P361" s="1080"/>
      <c r="Q361" s="1072"/>
      <c r="R361" s="1080"/>
      <c r="S361" s="1072"/>
      <c r="T361" s="1080"/>
      <c r="U361" s="65"/>
      <c r="Z361" s="1091" t="str">
        <f>A361</f>
        <v>昼休み（12：30～13：30）</v>
      </c>
      <c r="AA361" s="1151"/>
      <c r="AB361" s="1151"/>
      <c r="AC361" s="1151"/>
      <c r="AD361" s="1151"/>
      <c r="AE361" s="1151"/>
      <c r="AF361" s="1151"/>
      <c r="AG361" s="1151"/>
      <c r="AH361" s="1151"/>
      <c r="AI361" s="1151"/>
      <c r="AJ361" s="1151"/>
      <c r="AK361" s="1151"/>
      <c r="AL361" s="1151"/>
      <c r="AM361" s="1151"/>
      <c r="AN361" s="1296"/>
      <c r="AO361" s="1296"/>
      <c r="AP361" s="1296"/>
      <c r="AQ361" s="1296"/>
      <c r="AR361" s="1296"/>
      <c r="AS361" s="1296"/>
      <c r="AT361" s="1296"/>
      <c r="AU361" s="1296"/>
      <c r="AV361" s="1296"/>
      <c r="AW361" s="1296"/>
      <c r="AX361" s="1296"/>
      <c r="AY361" s="1296"/>
      <c r="AZ361" s="1296"/>
      <c r="BA361" s="1296"/>
      <c r="BB361" s="1296"/>
      <c r="BC361" s="1151"/>
      <c r="BD361" s="1151"/>
      <c r="BE361" s="1151"/>
      <c r="BF361" s="1151"/>
      <c r="BG361" s="1151"/>
      <c r="BH361" s="1151"/>
      <c r="BI361" s="1151"/>
      <c r="BJ361" s="1151"/>
      <c r="BK361" s="1296"/>
      <c r="BL361" s="1296"/>
      <c r="BM361" s="1296"/>
      <c r="BN361" s="1151"/>
      <c r="BO361" s="1151"/>
      <c r="BP361" s="1151"/>
      <c r="BQ361" s="1151"/>
      <c r="BR361" s="1151"/>
      <c r="BS361" s="1151"/>
      <c r="BT361" s="1151"/>
      <c r="BU361" s="1151"/>
      <c r="BV361" s="1151"/>
      <c r="BW361" s="1151"/>
    </row>
    <row r="362" spans="1:75" ht="13.5" customHeight="1">
      <c r="A362" s="1091"/>
      <c r="B362" s="18" t="s">
        <v>62</v>
      </c>
      <c r="C362" s="1065"/>
      <c r="D362" s="1066"/>
      <c r="E362" s="1067"/>
      <c r="F362" s="1066"/>
      <c r="G362" s="1067"/>
      <c r="H362" s="1066"/>
      <c r="I362" s="1067"/>
      <c r="J362" s="1066"/>
      <c r="K362" s="1068"/>
      <c r="L362" s="1070"/>
      <c r="M362" s="1065"/>
      <c r="N362" s="1066"/>
      <c r="O362" s="1068"/>
      <c r="P362" s="1066"/>
      <c r="Q362" s="1068"/>
      <c r="R362" s="1066"/>
      <c r="S362" s="1068"/>
      <c r="T362" s="1066"/>
      <c r="U362" s="65"/>
      <c r="Z362" s="1091"/>
      <c r="AA362" s="1152"/>
      <c r="AB362" s="1152"/>
      <c r="AC362" s="1152"/>
      <c r="AD362" s="1152"/>
      <c r="AE362" s="1152"/>
      <c r="AF362" s="1152"/>
      <c r="AG362" s="1152"/>
      <c r="AH362" s="1152"/>
      <c r="AI362" s="1152"/>
      <c r="AJ362" s="1152"/>
      <c r="AK362" s="1152"/>
      <c r="AL362" s="1152"/>
      <c r="AM362" s="1152"/>
      <c r="AN362" s="1296"/>
      <c r="AO362" s="1296"/>
      <c r="AP362" s="1296"/>
      <c r="AQ362" s="1296"/>
      <c r="AR362" s="1296"/>
      <c r="AS362" s="1296"/>
      <c r="AT362" s="1296"/>
      <c r="AU362" s="1296"/>
      <c r="AV362" s="1296"/>
      <c r="AW362" s="1296"/>
      <c r="AX362" s="1296"/>
      <c r="AY362" s="1296"/>
      <c r="AZ362" s="1296"/>
      <c r="BA362" s="1296"/>
      <c r="BB362" s="1296"/>
      <c r="BC362" s="1152"/>
      <c r="BD362" s="1152"/>
      <c r="BE362" s="1152"/>
      <c r="BF362" s="1152"/>
      <c r="BG362" s="1152"/>
      <c r="BH362" s="1152"/>
      <c r="BI362" s="1152"/>
      <c r="BJ362" s="1152"/>
      <c r="BK362" s="1296"/>
      <c r="BL362" s="1296"/>
      <c r="BM362" s="1296"/>
      <c r="BN362" s="1152"/>
      <c r="BO362" s="1152"/>
      <c r="BP362" s="1152"/>
      <c r="BQ362" s="1152"/>
      <c r="BR362" s="1152"/>
      <c r="BS362" s="1152"/>
      <c r="BT362" s="1152"/>
      <c r="BU362" s="1152"/>
      <c r="BV362" s="1152"/>
      <c r="BW362" s="1152"/>
    </row>
    <row r="363" spans="1:75" ht="13.5" customHeight="1">
      <c r="A363" s="1091"/>
      <c r="B363" s="18" t="s">
        <v>59</v>
      </c>
      <c r="C363" s="1065"/>
      <c r="D363" s="1066"/>
      <c r="E363" s="1067"/>
      <c r="F363" s="1066"/>
      <c r="G363" s="1067"/>
      <c r="H363" s="1066"/>
      <c r="I363" s="1067"/>
      <c r="J363" s="1066"/>
      <c r="K363" s="1068"/>
      <c r="L363" s="1070"/>
      <c r="M363" s="1065"/>
      <c r="N363" s="1066"/>
      <c r="O363" s="1068"/>
      <c r="P363" s="1066"/>
      <c r="Q363" s="1068"/>
      <c r="R363" s="1066"/>
      <c r="S363" s="1068"/>
      <c r="T363" s="1066"/>
      <c r="U363" s="65"/>
      <c r="Z363" s="1091"/>
      <c r="AA363" s="1152"/>
      <c r="AB363" s="1152"/>
      <c r="AC363" s="1152"/>
      <c r="AD363" s="1152"/>
      <c r="AE363" s="1152"/>
      <c r="AF363" s="1152"/>
      <c r="AG363" s="1152"/>
      <c r="AH363" s="1152"/>
      <c r="AI363" s="1152"/>
      <c r="AJ363" s="1152"/>
      <c r="AK363" s="1152"/>
      <c r="AL363" s="1152"/>
      <c r="AM363" s="1152"/>
      <c r="AN363" s="1296"/>
      <c r="AO363" s="1296"/>
      <c r="AP363" s="1296"/>
      <c r="AQ363" s="1296"/>
      <c r="AR363" s="1296"/>
      <c r="AS363" s="1296"/>
      <c r="AT363" s="1296"/>
      <c r="AU363" s="1296"/>
      <c r="AV363" s="1296"/>
      <c r="AW363" s="1296"/>
      <c r="AX363" s="1296"/>
      <c r="AY363" s="1296"/>
      <c r="AZ363" s="1296"/>
      <c r="BA363" s="1296"/>
      <c r="BB363" s="1296"/>
      <c r="BC363" s="1152"/>
      <c r="BD363" s="1152"/>
      <c r="BE363" s="1152"/>
      <c r="BF363" s="1152"/>
      <c r="BG363" s="1152"/>
      <c r="BH363" s="1152"/>
      <c r="BI363" s="1152"/>
      <c r="BJ363" s="1152"/>
      <c r="BK363" s="1296"/>
      <c r="BL363" s="1296"/>
      <c r="BM363" s="1296"/>
      <c r="BN363" s="1152"/>
      <c r="BO363" s="1152"/>
      <c r="BP363" s="1152"/>
      <c r="BQ363" s="1152"/>
      <c r="BR363" s="1152"/>
      <c r="BS363" s="1152"/>
      <c r="BT363" s="1152"/>
      <c r="BU363" s="1152"/>
      <c r="BV363" s="1152"/>
      <c r="BW363" s="1152"/>
    </row>
    <row r="364" spans="1:75" ht="13.5" customHeight="1">
      <c r="A364" s="1092"/>
      <c r="B364" s="19" t="s">
        <v>56</v>
      </c>
      <c r="C364" s="1102"/>
      <c r="D364" s="1094"/>
      <c r="E364" s="1103"/>
      <c r="F364" s="1094"/>
      <c r="G364" s="1103"/>
      <c r="H364" s="1094"/>
      <c r="I364" s="1103"/>
      <c r="J364" s="1094"/>
      <c r="K364" s="1093"/>
      <c r="L364" s="1093"/>
      <c r="M364" s="1102"/>
      <c r="N364" s="1094"/>
      <c r="O364" s="1093"/>
      <c r="P364" s="1094"/>
      <c r="Q364" s="1093"/>
      <c r="R364" s="1094"/>
      <c r="S364" s="1093"/>
      <c r="T364" s="1094"/>
      <c r="U364" s="65"/>
      <c r="Z364" s="1092"/>
      <c r="AA364" s="1153"/>
      <c r="AB364" s="1153"/>
      <c r="AC364" s="1153"/>
      <c r="AD364" s="1153"/>
      <c r="AE364" s="1153"/>
      <c r="AF364" s="1153"/>
      <c r="AG364" s="1153"/>
      <c r="AH364" s="1153"/>
      <c r="AI364" s="1153"/>
      <c r="AJ364" s="1153"/>
      <c r="AK364" s="1153"/>
      <c r="AL364" s="1153"/>
      <c r="AM364" s="1153"/>
      <c r="AN364" s="1296"/>
      <c r="AO364" s="1296"/>
      <c r="AP364" s="1296"/>
      <c r="AQ364" s="1296"/>
      <c r="AR364" s="1296"/>
      <c r="AS364" s="1296"/>
      <c r="AT364" s="1296"/>
      <c r="AU364" s="1296"/>
      <c r="AV364" s="1296"/>
      <c r="AW364" s="1296"/>
      <c r="AX364" s="1296"/>
      <c r="AY364" s="1296"/>
      <c r="AZ364" s="1296"/>
      <c r="BA364" s="1296"/>
      <c r="BB364" s="1296"/>
      <c r="BC364" s="1153"/>
      <c r="BD364" s="1153"/>
      <c r="BE364" s="1153"/>
      <c r="BF364" s="1153"/>
      <c r="BG364" s="1153"/>
      <c r="BH364" s="1153"/>
      <c r="BI364" s="1153"/>
      <c r="BJ364" s="1153"/>
      <c r="BK364" s="1296"/>
      <c r="BL364" s="1296"/>
      <c r="BM364" s="1296"/>
      <c r="BN364" s="1153"/>
      <c r="BO364" s="1153"/>
      <c r="BP364" s="1153"/>
      <c r="BQ364" s="1153"/>
      <c r="BR364" s="1153"/>
      <c r="BS364" s="1153"/>
      <c r="BT364" s="1153"/>
      <c r="BU364" s="1153"/>
      <c r="BV364" s="1153"/>
      <c r="BW364" s="1153"/>
    </row>
    <row r="365" spans="1:75" ht="13.5" customHeight="1">
      <c r="A365" s="1091" t="s">
        <v>64</v>
      </c>
      <c r="B365" s="15" t="s">
        <v>50</v>
      </c>
      <c r="C365" s="1089" t="str">
        <f>VLOOKUP($C352,'2025年度(1年前期)'!$B$5:$N$208,COLUMN('2025年度(1年前期)'!$G$5),0)&amp;""</f>
        <v>人間存在の哲学</v>
      </c>
      <c r="D365" s="1072"/>
      <c r="E365" s="1132" t="str">
        <f>VLOOKUP($C352,'2025年度(2年前期)'!$B$5:$N$208,COLUMN('2025年度(2年前期)'!$G$5),0)&amp;""</f>
        <v>遺伝と健康</v>
      </c>
      <c r="F365" s="1133"/>
      <c r="G365" s="1090" t="str">
        <f>VLOOKUP($C352,'2025年度(3年前期)'!$B$5:$N$208,COLUMN('2025年度(3年前期)'!$G$5),0)&amp;""</f>
        <v>老年看護援助論</v>
      </c>
      <c r="H365" s="1072"/>
      <c r="I365" s="1090" t="str">
        <f>VLOOKUP($C352,'2025年度(4年前期)'!$B$5:$N$208,COLUMN('2025年度(4年前期)'!$G$5),0)&amp;""</f>
        <v/>
      </c>
      <c r="J365" s="1072"/>
      <c r="K365" s="1071" t="str">
        <f>VLOOKUP($C352,'2025年度(助産前期)'!$B$5:$N$208,COLUMN('2025年度(助産前期)'!$G$5),0)&amp;""</f>
        <v>助産学演習Ⅲ</v>
      </c>
      <c r="L365" s="1071"/>
      <c r="M365" s="1089" t="str">
        <f>VLOOKUP($C352,'2025年度(M1前期)'!$B$5:$N$208,COLUMN('2025年度(M1前期)'!$G$5),0)&amp;""</f>
        <v/>
      </c>
      <c r="N365" s="1072"/>
      <c r="O365" s="1071" t="str">
        <f>VLOOKUP($C352,'2025年度(M2前期)'!$B$5:$N$208,COLUMN('2025年度(M2前期)'!$G$5),0)&amp;""</f>
        <v>特別研究</v>
      </c>
      <c r="P365" s="1072"/>
      <c r="Q365" s="1071" t="str">
        <f>VLOOKUP($C352,'2025年度(D1前期)'!$B$5:$N$208,COLUMN('2025年度(D1前期)'!$G$5),0)&amp;""</f>
        <v>成人看護学演習Ｂ</v>
      </c>
      <c r="R365" s="1072"/>
      <c r="S365" s="1071" t="str">
        <f>VLOOKUP($C352,'2025年度(D23前期)'!$B$5:$N$208,COLUMN('2025年度(D23前期)'!$G$5),0)&amp;""</f>
        <v>特別研究</v>
      </c>
      <c r="T365" s="1072"/>
      <c r="U365" s="703" t="s">
        <v>197</v>
      </c>
      <c r="V365" s="506" t="s">
        <v>197</v>
      </c>
      <c r="W365" s="853" t="s">
        <v>738</v>
      </c>
      <c r="Z365" s="1091" t="str">
        <f>A365</f>
        <v>３時限（13：30～15：00）</v>
      </c>
      <c r="AA365" s="1151" t="s">
        <v>159</v>
      </c>
      <c r="AB365" s="1151"/>
      <c r="AC365" s="1151"/>
      <c r="AD365" s="1151"/>
      <c r="AE365" s="1151" t="s">
        <v>655</v>
      </c>
      <c r="AF365" s="1151"/>
      <c r="AG365" s="1151" t="s">
        <v>516</v>
      </c>
      <c r="AH365" s="1151"/>
      <c r="AI365" s="1151"/>
      <c r="AJ365" s="1151"/>
      <c r="AK365" s="1151"/>
      <c r="AL365" s="1151"/>
      <c r="AM365" s="1151" t="s">
        <v>733</v>
      </c>
      <c r="AN365" s="1296"/>
      <c r="AO365" s="1296"/>
      <c r="AP365" s="1296"/>
      <c r="AQ365" s="1296"/>
      <c r="AR365" s="1296"/>
      <c r="AS365" s="1296"/>
      <c r="AT365" s="1296"/>
      <c r="AU365" s="1296"/>
      <c r="AV365" s="1296"/>
      <c r="AW365" s="1296"/>
      <c r="AX365" s="1296"/>
      <c r="AY365" s="1296"/>
      <c r="AZ365" s="1296"/>
      <c r="BA365" s="1296"/>
      <c r="BB365" s="1296"/>
      <c r="BC365" s="1151"/>
      <c r="BD365" s="1151"/>
      <c r="BE365" s="1151"/>
      <c r="BF365" s="1151"/>
      <c r="BG365" s="1151"/>
      <c r="BH365" s="1151"/>
      <c r="BI365" s="1151" t="s">
        <v>552</v>
      </c>
      <c r="BJ365" s="1151" t="s">
        <v>739</v>
      </c>
      <c r="BK365" s="1296" t="s">
        <v>448</v>
      </c>
      <c r="BL365" s="1296"/>
      <c r="BM365" s="1296"/>
      <c r="BN365" s="1151" t="s">
        <v>85</v>
      </c>
      <c r="BO365" s="1151"/>
      <c r="BP365" s="1151"/>
      <c r="BQ365" s="1151"/>
      <c r="BR365" s="1151"/>
      <c r="BS365" s="1151"/>
      <c r="BT365" s="1151"/>
      <c r="BU365" s="1151"/>
      <c r="BV365" s="1151"/>
      <c r="BW365" s="1151"/>
    </row>
    <row r="366" spans="1:75" ht="13.5" customHeight="1">
      <c r="A366" s="1091"/>
      <c r="B366" s="15" t="s">
        <v>53</v>
      </c>
      <c r="C366" s="1101" t="str">
        <f>IFERROR(VLOOKUP(C365,科目・教員!$A$1:$B$357,2,0),"")</f>
        <v>小島　優子</v>
      </c>
      <c r="D366" s="1068"/>
      <c r="E366" s="1139" t="str">
        <f>IFERROR(VLOOKUP(E365,科目・教員!$A$1:$B$357,2,0),"")</f>
        <v>井上　　健</v>
      </c>
      <c r="F366" s="1140"/>
      <c r="G366" s="1073" t="str">
        <f>IFERROR(VLOOKUP(G365,科目・教員!$A$1:$B$357,2,0),"")</f>
        <v>野中　千春</v>
      </c>
      <c r="H366" s="1068"/>
      <c r="I366" s="1073" t="str">
        <f>IFERROR(VLOOKUP(I365,科目・教員!$A$1:$B$357,2,0),"")</f>
        <v/>
      </c>
      <c r="J366" s="1068"/>
      <c r="K366" s="1074" t="str">
        <f>IFERROR(VLOOKUP(K365,科目・教員!$A$1:$B$357,2,0),"")</f>
        <v>池田　真弓</v>
      </c>
      <c r="L366" s="1074"/>
      <c r="M366" s="1101" t="str">
        <f>IFERROR(VLOOKUP(M365,科目・教員!$A$1:$B$357,2,0),"")</f>
        <v/>
      </c>
      <c r="N366" s="1068"/>
      <c r="O366" s="1074" t="str">
        <f>IFERROR(VLOOKUP(O365,科目・教員!$A$1:$B$357,2,0),"")</f>
        <v/>
      </c>
      <c r="P366" s="1068"/>
      <c r="Q366" s="1074" t="str">
        <f>IFERROR(VLOOKUP(Q365,科目・教員!$A$1:$B$357,2,0),"")</f>
        <v/>
      </c>
      <c r="R366" s="1068"/>
      <c r="S366" s="1074" t="str">
        <f>IFERROR(VLOOKUP(S365,科目・教員!$A$1:$B$357,2,0),"")</f>
        <v/>
      </c>
      <c r="T366" s="1068"/>
      <c r="U366" s="703" t="s">
        <v>228</v>
      </c>
      <c r="V366" s="506" t="s">
        <v>701</v>
      </c>
      <c r="W366" s="853" t="s">
        <v>740</v>
      </c>
      <c r="Z366" s="1091"/>
      <c r="AA366" s="1152"/>
      <c r="AB366" s="1152"/>
      <c r="AC366" s="1152"/>
      <c r="AD366" s="1152"/>
      <c r="AE366" s="1152"/>
      <c r="AF366" s="1152"/>
      <c r="AG366" s="1152"/>
      <c r="AH366" s="1152"/>
      <c r="AI366" s="1152"/>
      <c r="AJ366" s="1152"/>
      <c r="AK366" s="1152"/>
      <c r="AL366" s="1152"/>
      <c r="AM366" s="1152"/>
      <c r="AN366" s="1296"/>
      <c r="AO366" s="1296"/>
      <c r="AP366" s="1296"/>
      <c r="AQ366" s="1296"/>
      <c r="AR366" s="1296"/>
      <c r="AS366" s="1296"/>
      <c r="AT366" s="1296"/>
      <c r="AU366" s="1296"/>
      <c r="AV366" s="1296"/>
      <c r="AW366" s="1296"/>
      <c r="AX366" s="1296"/>
      <c r="AY366" s="1296"/>
      <c r="AZ366" s="1296"/>
      <c r="BA366" s="1296"/>
      <c r="BB366" s="1296"/>
      <c r="BC366" s="1152"/>
      <c r="BD366" s="1152"/>
      <c r="BE366" s="1152"/>
      <c r="BF366" s="1152"/>
      <c r="BG366" s="1152"/>
      <c r="BH366" s="1152"/>
      <c r="BI366" s="1152"/>
      <c r="BJ366" s="1152"/>
      <c r="BK366" s="1296"/>
      <c r="BL366" s="1296"/>
      <c r="BM366" s="1296"/>
      <c r="BN366" s="1152"/>
      <c r="BO366" s="1152"/>
      <c r="BP366" s="1152"/>
      <c r="BQ366" s="1152"/>
      <c r="BR366" s="1152"/>
      <c r="BS366" s="1152"/>
      <c r="BT366" s="1152"/>
      <c r="BU366" s="1152"/>
      <c r="BV366" s="1152"/>
      <c r="BW366" s="1152"/>
    </row>
    <row r="367" spans="1:75" ht="13.5" customHeight="1">
      <c r="A367" s="1091"/>
      <c r="B367" s="15" t="s">
        <v>59</v>
      </c>
      <c r="C367" s="1101" t="str">
        <f>VLOOKUP($C352,'2025年度(1年前期)'!$B$5:$N$208,COLUMN('2025年度(1年前期)'!$G$5)+1,0)&amp;""</f>
        <v>201</v>
      </c>
      <c r="D367" s="1068"/>
      <c r="E367" s="1139" t="str">
        <f>VLOOKUP($C352,'2025年度(2年前期)'!$B$5:$N$208,COLUMN('2025年度(2年前期)'!$G$5)+1,0)&amp;""</f>
        <v>101</v>
      </c>
      <c r="F367" s="1140"/>
      <c r="G367" s="1073" t="str">
        <f>VLOOKUP($C352,'2025年度(3年前期)'!$B$5:$N$208,COLUMN('2025年度(3年前期)'!$G$5)+1,0)&amp;""</f>
        <v>大講義室</v>
      </c>
      <c r="H367" s="1068"/>
      <c r="I367" s="1073" t="str">
        <f>VLOOKUP($C352,'2025年度(4年前期)'!$B$5:$N$208,COLUMN('2025年度(4年前期)'!$G$5)+1,0)&amp;""</f>
        <v/>
      </c>
      <c r="J367" s="1068"/>
      <c r="K367" s="1074" t="str">
        <f>VLOOKUP($C352,'2025年度(助産前期)'!$B$5:$N$208,COLUMN('2025年度(助産前期)'!$G$5)+1,0)&amp;""</f>
        <v>母小実</v>
      </c>
      <c r="L367" s="1074"/>
      <c r="M367" s="1101" t="str">
        <f>VLOOKUP($C352,'2025年度(M1前期)'!$B$5:$N$208,COLUMN('2025年度(M1前期)'!$G$5)+1,0)&amp;""</f>
        <v/>
      </c>
      <c r="N367" s="1068"/>
      <c r="O367" s="1074" t="str">
        <f>VLOOKUP($C352,'2025年度(M2前期)'!$B$5:$N$208,COLUMN('2025年度(M2前期)'!$G$5)+1,0)&amp;""</f>
        <v/>
      </c>
      <c r="P367" s="1068"/>
      <c r="Q367" s="1074" t="str">
        <f>VLOOKUP($C352,'2025年度(D1前期)'!$B$5:$N$208,COLUMN('2025年度(D1前期)'!$G$5)+1,0)&amp;""</f>
        <v>別途指定</v>
      </c>
      <c r="R367" s="1068"/>
      <c r="S367" s="1074" t="str">
        <f>VLOOKUP($C352,'2025年度(D23前期)'!$B$5:$N$208,COLUMN('2025年度(D23前期)'!$G$5)+1,0)&amp;""</f>
        <v/>
      </c>
      <c r="T367" s="1068"/>
      <c r="U367" s="703" t="s">
        <v>110</v>
      </c>
      <c r="V367" s="506" t="s">
        <v>82</v>
      </c>
      <c r="W367" s="853" t="s">
        <v>566</v>
      </c>
      <c r="Z367" s="1091"/>
      <c r="AA367" s="1152"/>
      <c r="AB367" s="1152"/>
      <c r="AC367" s="1152"/>
      <c r="AD367" s="1152"/>
      <c r="AE367" s="1152"/>
      <c r="AF367" s="1152"/>
      <c r="AG367" s="1152"/>
      <c r="AH367" s="1152"/>
      <c r="AI367" s="1152"/>
      <c r="AJ367" s="1152"/>
      <c r="AK367" s="1152"/>
      <c r="AL367" s="1152"/>
      <c r="AM367" s="1152"/>
      <c r="AN367" s="1296"/>
      <c r="AO367" s="1296"/>
      <c r="AP367" s="1296"/>
      <c r="AQ367" s="1296"/>
      <c r="AR367" s="1296"/>
      <c r="AS367" s="1296"/>
      <c r="AT367" s="1296"/>
      <c r="AU367" s="1296"/>
      <c r="AV367" s="1296"/>
      <c r="AW367" s="1296"/>
      <c r="AX367" s="1296"/>
      <c r="AY367" s="1296"/>
      <c r="AZ367" s="1296"/>
      <c r="BA367" s="1296"/>
      <c r="BB367" s="1296"/>
      <c r="BC367" s="1152"/>
      <c r="BD367" s="1152"/>
      <c r="BE367" s="1152"/>
      <c r="BF367" s="1152"/>
      <c r="BG367" s="1152"/>
      <c r="BH367" s="1152"/>
      <c r="BI367" s="1152"/>
      <c r="BJ367" s="1152"/>
      <c r="BK367" s="1296"/>
      <c r="BL367" s="1296"/>
      <c r="BM367" s="1296"/>
      <c r="BN367" s="1152"/>
      <c r="BO367" s="1152"/>
      <c r="BP367" s="1152"/>
      <c r="BQ367" s="1152"/>
      <c r="BR367" s="1152"/>
      <c r="BS367" s="1152"/>
      <c r="BT367" s="1152"/>
      <c r="BU367" s="1152"/>
      <c r="BV367" s="1152"/>
      <c r="BW367" s="1152"/>
    </row>
    <row r="368" spans="1:75" ht="13.5" customHeight="1">
      <c r="A368" s="1100"/>
      <c r="B368" s="16" t="s">
        <v>56</v>
      </c>
      <c r="C368" s="1061"/>
      <c r="D368" s="1075"/>
      <c r="E368" s="1137" t="s">
        <v>229</v>
      </c>
      <c r="F368" s="1138"/>
      <c r="G368" s="1063"/>
      <c r="H368" s="1075"/>
      <c r="I368" s="1063"/>
      <c r="J368" s="1075"/>
      <c r="K368" s="1064"/>
      <c r="L368" s="1064"/>
      <c r="M368" s="1061"/>
      <c r="N368" s="1075"/>
      <c r="O368" s="1064"/>
      <c r="P368" s="1075"/>
      <c r="Q368" s="1064"/>
      <c r="R368" s="1075"/>
      <c r="S368" s="1064"/>
      <c r="T368" s="1075"/>
      <c r="U368" s="703" t="s">
        <v>739</v>
      </c>
      <c r="V368" s="506" t="s">
        <v>552</v>
      </c>
      <c r="W368" s="853" t="s">
        <v>448</v>
      </c>
      <c r="Z368" s="1092"/>
      <c r="AA368" s="1153"/>
      <c r="AB368" s="1153"/>
      <c r="AC368" s="1153"/>
      <c r="AD368" s="1153"/>
      <c r="AE368" s="1153"/>
      <c r="AF368" s="1153"/>
      <c r="AG368" s="1153"/>
      <c r="AH368" s="1153"/>
      <c r="AI368" s="1153"/>
      <c r="AJ368" s="1153"/>
      <c r="AK368" s="1153"/>
      <c r="AL368" s="1153"/>
      <c r="AM368" s="1153"/>
      <c r="AN368" s="1296"/>
      <c r="AO368" s="1296"/>
      <c r="AP368" s="1296"/>
      <c r="AQ368" s="1296"/>
      <c r="AR368" s="1296"/>
      <c r="AS368" s="1296"/>
      <c r="AT368" s="1296"/>
      <c r="AU368" s="1296"/>
      <c r="AV368" s="1296"/>
      <c r="AW368" s="1296"/>
      <c r="AX368" s="1296"/>
      <c r="AY368" s="1296"/>
      <c r="AZ368" s="1296"/>
      <c r="BA368" s="1296"/>
      <c r="BB368" s="1296"/>
      <c r="BC368" s="1153"/>
      <c r="BD368" s="1153"/>
      <c r="BE368" s="1153"/>
      <c r="BF368" s="1153"/>
      <c r="BG368" s="1153"/>
      <c r="BH368" s="1153"/>
      <c r="BI368" s="1153"/>
      <c r="BJ368" s="1153"/>
      <c r="BK368" s="1296"/>
      <c r="BL368" s="1296"/>
      <c r="BM368" s="1296"/>
      <c r="BN368" s="1153"/>
      <c r="BO368" s="1153"/>
      <c r="BP368" s="1153"/>
      <c r="BQ368" s="1153"/>
      <c r="BR368" s="1153"/>
      <c r="BS368" s="1153"/>
      <c r="BT368" s="1153"/>
      <c r="BU368" s="1153"/>
      <c r="BV368" s="1153"/>
      <c r="BW368" s="1153"/>
    </row>
    <row r="369" spans="1:75" ht="13.5" customHeight="1">
      <c r="A369" s="1091" t="s">
        <v>67</v>
      </c>
      <c r="B369" s="15" t="s">
        <v>50</v>
      </c>
      <c r="C369" s="1134" t="str">
        <f>VLOOKUP($C352,'2025年度(1年前期)'!$B$5:$N$208,COLUMN('2025年度(1年前期)'!$I$5),0)&amp;""</f>
        <v>スペイン語</v>
      </c>
      <c r="D369" s="1133"/>
      <c r="E369" s="1090" t="str">
        <f>VLOOKUP($C352,'2025年度(2年前期)'!$B$5:$N$208,COLUMN('2025年度(2年前期)'!$I$5),0)&amp;""</f>
        <v>成人看護援助論Ⅰ</v>
      </c>
      <c r="F369" s="1072"/>
      <c r="G369" s="1090" t="str">
        <f>VLOOKUP($C352,'2025年度(3年前期)'!$B$5:$N$208,COLUMN('2025年度(3年前期)'!$I$5),0)&amp;""</f>
        <v>老年看護援助論</v>
      </c>
      <c r="H369" s="1072"/>
      <c r="I369" s="1090" t="str">
        <f>VLOOKUP($C352,'2025年度(4年前期)'!$B$5:$N$208,COLUMN('2025年度(4年前期)'!$I$5),0)&amp;""</f>
        <v/>
      </c>
      <c r="J369" s="1072"/>
      <c r="K369" s="1071" t="str">
        <f>VLOOKUP($C352,'2025年度(助産前期)'!$B$5:$N$208,COLUMN('2025年度(助産前期)'!$I$5),0)&amp;""</f>
        <v>助産学演習Ⅲ</v>
      </c>
      <c r="L369" s="1071"/>
      <c r="M369" s="1089" t="str">
        <f>VLOOKUP($C352,'2025年度(M1前期)'!$B$5:$N$208,COLUMN('2025年度(M1前期)'!$I$5),0)&amp;""</f>
        <v>ヘルスアセスメント特論</v>
      </c>
      <c r="N369" s="1072"/>
      <c r="O369" s="1071" t="str">
        <f>VLOOKUP($C352,'2025年度(M2前期)'!$B$5:$N$208,COLUMN('2025年度(M2前期)'!$I$5),0)&amp;""</f>
        <v>特別研究</v>
      </c>
      <c r="P369" s="1072"/>
      <c r="Q369" s="1071" t="str">
        <f>VLOOKUP($C352,'2025年度(D1前期)'!$B$5:$N$208,COLUMN('2025年度(D1前期)'!$I$5),0)&amp;""</f>
        <v>成人看護学演習Ｂ</v>
      </c>
      <c r="R369" s="1072"/>
      <c r="S369" s="1071" t="str">
        <f>VLOOKUP($C352,'2025年度(D23前期)'!$B$5:$N$208,COLUMN('2025年度(D23前期)'!$I$5),0)&amp;""</f>
        <v>特別研究</v>
      </c>
      <c r="T369" s="1072"/>
      <c r="U369" s="65"/>
      <c r="Z369" s="1091" t="str">
        <f>A369</f>
        <v>４時限（15：10～16：40）</v>
      </c>
      <c r="AA369" s="1151" t="s">
        <v>95</v>
      </c>
      <c r="AB369" s="1151"/>
      <c r="AC369" s="1151"/>
      <c r="AD369" s="1151"/>
      <c r="AE369" s="1183" t="s">
        <v>95</v>
      </c>
      <c r="AF369" s="1151"/>
      <c r="AG369" s="1151" t="s">
        <v>230</v>
      </c>
      <c r="AH369" s="1151"/>
      <c r="AI369" s="1151"/>
      <c r="AJ369" s="1151"/>
      <c r="AK369" s="1151"/>
      <c r="AL369" s="1183" t="s">
        <v>95</v>
      </c>
      <c r="AM369" s="1151" t="s">
        <v>733</v>
      </c>
      <c r="AN369" s="1296"/>
      <c r="AO369" s="1296"/>
      <c r="AP369" s="1296"/>
      <c r="AQ369" s="1296"/>
      <c r="AR369" s="1296"/>
      <c r="AS369" s="1296"/>
      <c r="AT369" s="1296"/>
      <c r="AU369" s="1296"/>
      <c r="AV369" s="1296"/>
      <c r="AW369" s="1296"/>
      <c r="AX369" s="1296"/>
      <c r="AY369" s="1296"/>
      <c r="AZ369" s="1296"/>
      <c r="BA369" s="1296"/>
      <c r="BB369" s="1296"/>
      <c r="BC369" s="1151"/>
      <c r="BD369" s="1151"/>
      <c r="BE369" s="1151"/>
      <c r="BF369" s="1151"/>
      <c r="BG369" s="1151"/>
      <c r="BH369" s="1151"/>
      <c r="BI369" s="1151" t="s">
        <v>304</v>
      </c>
      <c r="BJ369" s="1151"/>
      <c r="BK369" s="1296" t="s">
        <v>448</v>
      </c>
      <c r="BL369" s="1296"/>
      <c r="BM369" s="1296"/>
      <c r="BN369" s="1151" t="s">
        <v>85</v>
      </c>
      <c r="BO369" s="1151"/>
      <c r="BP369" s="1151"/>
      <c r="BQ369" s="1151"/>
      <c r="BR369" s="1151"/>
      <c r="BS369" s="1151"/>
      <c r="BT369" s="1151"/>
      <c r="BU369" s="1151"/>
      <c r="BV369" s="1151"/>
      <c r="BW369" s="1151"/>
    </row>
    <row r="370" spans="1:75" ht="13.5" customHeight="1">
      <c r="A370" s="1091"/>
      <c r="B370" s="15" t="s">
        <v>53</v>
      </c>
      <c r="C370" s="1141" t="str">
        <f>IFERROR(VLOOKUP(C369,科目・教員!$A$1:$B$357,2,0),"")</f>
        <v>上村　淳志</v>
      </c>
      <c r="D370" s="1140"/>
      <c r="E370" s="1073" t="str">
        <f>IFERROR(VLOOKUP(E369,科目・教員!$A$1:$B$357,2,0),"")</f>
        <v>飯野　京子</v>
      </c>
      <c r="F370" s="1068"/>
      <c r="G370" s="1073" t="str">
        <f>IFERROR(VLOOKUP(G369,科目・教員!$A$1:$B$357,2,0),"")</f>
        <v>野中　千春</v>
      </c>
      <c r="H370" s="1068"/>
      <c r="I370" s="1073" t="str">
        <f>IFERROR(VLOOKUP(I369,科目・教員!$A$1:$B$357,2,0),"")</f>
        <v/>
      </c>
      <c r="J370" s="1068"/>
      <c r="K370" s="1074" t="str">
        <f>IFERROR(VLOOKUP(K369,科目・教員!$A$1:$B$357,2,0),"")</f>
        <v>池田　真弓</v>
      </c>
      <c r="L370" s="1074"/>
      <c r="M370" s="1101" t="str">
        <f>IFERROR(VLOOKUP(M369,科目・教員!$A$1:$B$357,2,0),"")</f>
        <v>綿貫　成明</v>
      </c>
      <c r="N370" s="1068"/>
      <c r="O370" s="1074" t="str">
        <f>IFERROR(VLOOKUP(O369,科目・教員!$A$1:$B$357,2,0),"")</f>
        <v/>
      </c>
      <c r="P370" s="1068"/>
      <c r="Q370" s="1074" t="str">
        <f>IFERROR(VLOOKUP(Q369,科目・教員!$A$1:$B$357,2,0),"")</f>
        <v/>
      </c>
      <c r="R370" s="1068"/>
      <c r="S370" s="1074" t="str">
        <f>IFERROR(VLOOKUP(S369,科目・教員!$A$1:$B$357,2,0),"")</f>
        <v/>
      </c>
      <c r="T370" s="1068"/>
      <c r="U370" s="65"/>
      <c r="Z370" s="1091"/>
      <c r="AA370" s="1152"/>
      <c r="AB370" s="1152"/>
      <c r="AC370" s="1152"/>
      <c r="AD370" s="1152"/>
      <c r="AE370" s="1184"/>
      <c r="AF370" s="1152"/>
      <c r="AG370" s="1152"/>
      <c r="AH370" s="1152"/>
      <c r="AI370" s="1152"/>
      <c r="AJ370" s="1152"/>
      <c r="AK370" s="1152"/>
      <c r="AL370" s="1184"/>
      <c r="AM370" s="1152"/>
      <c r="AN370" s="1296"/>
      <c r="AO370" s="1296"/>
      <c r="AP370" s="1296"/>
      <c r="AQ370" s="1296"/>
      <c r="AR370" s="1296"/>
      <c r="AS370" s="1296"/>
      <c r="AT370" s="1296"/>
      <c r="AU370" s="1296"/>
      <c r="AV370" s="1296"/>
      <c r="AW370" s="1296"/>
      <c r="AX370" s="1296"/>
      <c r="AY370" s="1296"/>
      <c r="AZ370" s="1296"/>
      <c r="BA370" s="1296"/>
      <c r="BB370" s="1296"/>
      <c r="BC370" s="1152"/>
      <c r="BD370" s="1152"/>
      <c r="BE370" s="1152"/>
      <c r="BF370" s="1152"/>
      <c r="BG370" s="1152"/>
      <c r="BH370" s="1152"/>
      <c r="BI370" s="1152"/>
      <c r="BJ370" s="1152"/>
      <c r="BK370" s="1296"/>
      <c r="BL370" s="1296"/>
      <c r="BM370" s="1296"/>
      <c r="BN370" s="1152"/>
      <c r="BO370" s="1152"/>
      <c r="BP370" s="1152"/>
      <c r="BQ370" s="1152"/>
      <c r="BR370" s="1152"/>
      <c r="BS370" s="1152"/>
      <c r="BT370" s="1152"/>
      <c r="BU370" s="1152"/>
      <c r="BV370" s="1152"/>
      <c r="BW370" s="1152"/>
    </row>
    <row r="371" spans="1:75" ht="13.5" customHeight="1">
      <c r="A371" s="1091"/>
      <c r="B371" s="15" t="s">
        <v>59</v>
      </c>
      <c r="C371" s="1141" t="str">
        <f>VLOOKUP($C352,'2025年度(1年前期)'!$B$5:$N$208,COLUMN('2025年度(1年前期)'!$I$5)+1,0)&amp;""</f>
        <v>201</v>
      </c>
      <c r="D371" s="1140"/>
      <c r="E371" s="1073" t="str">
        <f>VLOOKUP($C352,'2025年度(2年前期)'!$B$5:$N$208,COLUMN('2025年度(2年前期)'!$I$5)+1,0)&amp;""</f>
        <v>101･成人実・基礎実</v>
      </c>
      <c r="F371" s="1068"/>
      <c r="G371" s="1073" t="str">
        <f>VLOOKUP($C352,'2025年度(3年前期)'!$B$5:$N$208,COLUMN('2025年度(3年前期)'!$I$5)+1,0)&amp;""</f>
        <v>大講義室</v>
      </c>
      <c r="H371" s="1068"/>
      <c r="I371" s="1073" t="str">
        <f>VLOOKUP($C352,'2025年度(4年前期)'!$B$5:$N$208,COLUMN('2025年度(4年前期)'!$I$5)+1,0)&amp;""</f>
        <v/>
      </c>
      <c r="J371" s="1068"/>
      <c r="K371" s="1074" t="str">
        <f>VLOOKUP($C352,'2025年度(助産前期)'!$B$5:$N$208,COLUMN('2025年度(助産前期)'!$I$5)+1,0)&amp;""</f>
        <v>母小実</v>
      </c>
      <c r="L371" s="1074"/>
      <c r="M371" s="1101" t="str">
        <f>VLOOKUP($C352,'2025年度(M1前期)'!$B$5:$N$208,COLUMN('2025年度(M1前期)'!$I$5)+1,0)&amp;""</f>
        <v>ＮＣＧＭ</v>
      </c>
      <c r="N371" s="1068"/>
      <c r="O371" s="1074" t="str">
        <f>VLOOKUP($C352,'2025年度(M2前期)'!$B$5:$N$208,COLUMN('2025年度(M2前期)'!$I$5)+1,0)&amp;""</f>
        <v/>
      </c>
      <c r="P371" s="1068"/>
      <c r="Q371" s="1074" t="str">
        <f>VLOOKUP($C352,'2025年度(D1前期)'!$B$5:$N$208,COLUMN('2025年度(D1前期)'!$I$5)+1,0)&amp;""</f>
        <v>別途指定</v>
      </c>
      <c r="R371" s="1068"/>
      <c r="S371" s="1074" t="str">
        <f>VLOOKUP($C352,'2025年度(D23前期)'!$B$5:$N$208,COLUMN('2025年度(D23前期)'!$I$5)+1,0)&amp;""</f>
        <v/>
      </c>
      <c r="T371" s="1068"/>
      <c r="U371" s="65"/>
      <c r="Z371" s="1091"/>
      <c r="AA371" s="1152"/>
      <c r="AB371" s="1152"/>
      <c r="AC371" s="1152"/>
      <c r="AD371" s="1152"/>
      <c r="AE371" s="1184"/>
      <c r="AF371" s="1152"/>
      <c r="AG371" s="1152"/>
      <c r="AH371" s="1152"/>
      <c r="AI371" s="1152"/>
      <c r="AJ371" s="1152"/>
      <c r="AK371" s="1152"/>
      <c r="AL371" s="1184"/>
      <c r="AM371" s="1152"/>
      <c r="AN371" s="1296"/>
      <c r="AO371" s="1296"/>
      <c r="AP371" s="1296"/>
      <c r="AQ371" s="1296"/>
      <c r="AR371" s="1296"/>
      <c r="AS371" s="1296"/>
      <c r="AT371" s="1296"/>
      <c r="AU371" s="1296"/>
      <c r="AV371" s="1296"/>
      <c r="AW371" s="1296"/>
      <c r="AX371" s="1296"/>
      <c r="AY371" s="1296"/>
      <c r="AZ371" s="1296"/>
      <c r="BA371" s="1296"/>
      <c r="BB371" s="1296"/>
      <c r="BC371" s="1152"/>
      <c r="BD371" s="1152"/>
      <c r="BE371" s="1152"/>
      <c r="BF371" s="1152"/>
      <c r="BG371" s="1152"/>
      <c r="BH371" s="1152"/>
      <c r="BI371" s="1152"/>
      <c r="BJ371" s="1152"/>
      <c r="BK371" s="1296"/>
      <c r="BL371" s="1296"/>
      <c r="BM371" s="1296"/>
      <c r="BN371" s="1152"/>
      <c r="BO371" s="1152"/>
      <c r="BP371" s="1152"/>
      <c r="BQ371" s="1152"/>
      <c r="BR371" s="1152"/>
      <c r="BS371" s="1152"/>
      <c r="BT371" s="1152"/>
      <c r="BU371" s="1152"/>
      <c r="BV371" s="1152"/>
      <c r="BW371" s="1152"/>
    </row>
    <row r="372" spans="1:75" ht="13.5" customHeight="1">
      <c r="A372" s="1092"/>
      <c r="B372" s="16" t="s">
        <v>56</v>
      </c>
      <c r="C372" s="1120" t="s">
        <v>172</v>
      </c>
      <c r="D372" s="1138"/>
      <c r="E372" s="1063"/>
      <c r="F372" s="1075"/>
      <c r="G372" s="1063"/>
      <c r="H372" s="1075"/>
      <c r="I372" s="1063"/>
      <c r="J372" s="1075"/>
      <c r="K372" s="1064"/>
      <c r="L372" s="1064"/>
      <c r="M372" s="1061"/>
      <c r="N372" s="1075"/>
      <c r="O372" s="1064"/>
      <c r="P372" s="1075"/>
      <c r="Q372" s="1064"/>
      <c r="R372" s="1075"/>
      <c r="S372" s="1064"/>
      <c r="T372" s="1075"/>
      <c r="U372" s="65"/>
      <c r="Z372" s="1092"/>
      <c r="AA372" s="1153"/>
      <c r="AB372" s="1153"/>
      <c r="AC372" s="1153"/>
      <c r="AD372" s="1153"/>
      <c r="AE372" s="1185"/>
      <c r="AF372" s="1153"/>
      <c r="AG372" s="1153"/>
      <c r="AH372" s="1153"/>
      <c r="AI372" s="1153"/>
      <c r="AJ372" s="1153"/>
      <c r="AK372" s="1153"/>
      <c r="AL372" s="1185"/>
      <c r="AM372" s="1153"/>
      <c r="AN372" s="1296"/>
      <c r="AO372" s="1296"/>
      <c r="AP372" s="1296"/>
      <c r="AQ372" s="1296"/>
      <c r="AR372" s="1296"/>
      <c r="AS372" s="1296"/>
      <c r="AT372" s="1296"/>
      <c r="AU372" s="1296"/>
      <c r="AV372" s="1296"/>
      <c r="AW372" s="1296"/>
      <c r="AX372" s="1296"/>
      <c r="AY372" s="1296"/>
      <c r="AZ372" s="1296"/>
      <c r="BA372" s="1296"/>
      <c r="BB372" s="1296"/>
      <c r="BC372" s="1153"/>
      <c r="BD372" s="1153"/>
      <c r="BE372" s="1153"/>
      <c r="BF372" s="1153"/>
      <c r="BG372" s="1153"/>
      <c r="BH372" s="1153"/>
      <c r="BI372" s="1153"/>
      <c r="BJ372" s="1153"/>
      <c r="BK372" s="1296"/>
      <c r="BL372" s="1296"/>
      <c r="BM372" s="1296"/>
      <c r="BN372" s="1153"/>
      <c r="BO372" s="1153"/>
      <c r="BP372" s="1153"/>
      <c r="BQ372" s="1153"/>
      <c r="BR372" s="1153"/>
      <c r="BS372" s="1153"/>
      <c r="BT372" s="1153"/>
      <c r="BU372" s="1153"/>
      <c r="BV372" s="1153"/>
      <c r="BW372" s="1153"/>
    </row>
    <row r="373" spans="1:75" ht="13.5" customHeight="1">
      <c r="A373" s="1091" t="s">
        <v>68</v>
      </c>
      <c r="B373" s="15" t="s">
        <v>50</v>
      </c>
      <c r="C373" s="1089" t="str">
        <f>VLOOKUP($C352,'2025年度(1年前期)'!$B$5:$N$208,COLUMN('2025年度(1年前期)'!$K$5),0)&amp;""</f>
        <v/>
      </c>
      <c r="D373" s="1072"/>
      <c r="E373" s="1090" t="str">
        <f>VLOOKUP($C352,'2025年度(2年前期)'!$B$5:$N$208,COLUMN('2025年度(2年前期)'!$K$5),0)&amp;""</f>
        <v/>
      </c>
      <c r="F373" s="1072"/>
      <c r="G373" s="1090" t="str">
        <f>VLOOKUP($C352,'2025年度(3年前期)'!$B$5:$N$208,COLUMN('2025年度(3年前期)'!$K$5),0)&amp;""</f>
        <v/>
      </c>
      <c r="H373" s="1072"/>
      <c r="I373" s="1090" t="str">
        <f>VLOOKUP($C352,'2025年度(4年前期)'!$B$5:$N$208,COLUMN('2025年度(4年前期)'!$K$5),0)&amp;""</f>
        <v/>
      </c>
      <c r="J373" s="1072"/>
      <c r="K373" s="1071" t="str">
        <f>VLOOKUP($C352,'2025年度(助産前期)'!$B$5:$N$208,COLUMN('2025年度(助産前期)'!$K$5),0)&amp;""</f>
        <v/>
      </c>
      <c r="L373" s="1071"/>
      <c r="M373" s="1089" t="str">
        <f>VLOOKUP($C352,'2025年度(M1前期)'!$B$5:$N$208,COLUMN('2025年度(M1前期)'!$K$5),0)&amp;""</f>
        <v>ヘルスアセスメント特論</v>
      </c>
      <c r="N373" s="1072"/>
      <c r="O373" s="1071" t="str">
        <f>VLOOKUP($C352,'2025年度(M2前期)'!$B$5:$N$208,COLUMN('2025年度(M2前期)'!$K$5),0)&amp;""</f>
        <v/>
      </c>
      <c r="P373" s="1072"/>
      <c r="Q373" s="1071" t="str">
        <f>VLOOKUP($C352,'2025年度(D1前期)'!$B$5:$N$208,COLUMN('2025年度(D1前期)'!$K$5),0)&amp;""</f>
        <v/>
      </c>
      <c r="R373" s="1072"/>
      <c r="S373" s="1071" t="str">
        <f>VLOOKUP($C352,'2025年度(D23前期)'!$B$5:$N$208,COLUMN('2025年度(D23前期)'!$K$5),0)&amp;""</f>
        <v/>
      </c>
      <c r="T373" s="1072"/>
      <c r="U373" s="918" t="s">
        <v>79</v>
      </c>
      <c r="V373" s="863" t="s">
        <v>79</v>
      </c>
      <c r="Z373" s="1091" t="str">
        <f>A373</f>
        <v>５時限（16：50～18：20）</v>
      </c>
      <c r="AA373" s="1151"/>
      <c r="AB373" s="1151"/>
      <c r="AC373" s="1151"/>
      <c r="AD373" s="1151"/>
      <c r="AE373" s="1151"/>
      <c r="AF373" s="1151"/>
      <c r="AG373" s="1151"/>
      <c r="AH373" s="1151"/>
      <c r="AI373" s="1151"/>
      <c r="AJ373" s="1151"/>
      <c r="AK373" s="1151"/>
      <c r="AL373" s="1151"/>
      <c r="AM373" s="1151"/>
      <c r="AN373" s="1151"/>
      <c r="AO373" s="1151"/>
      <c r="AP373" s="1151"/>
      <c r="AQ373" s="1151"/>
      <c r="AR373" s="1151"/>
      <c r="AS373" s="1151"/>
      <c r="AT373" s="1151"/>
      <c r="AU373" s="1151"/>
      <c r="AV373" s="1151"/>
      <c r="AW373" s="1151"/>
      <c r="AX373" s="1151"/>
      <c r="AY373" s="1151"/>
      <c r="AZ373" s="1296"/>
      <c r="BA373" s="1151"/>
      <c r="BB373" s="1151"/>
      <c r="BC373" s="1151"/>
      <c r="BD373" s="1151"/>
      <c r="BE373" s="1151"/>
      <c r="BF373" s="1151"/>
      <c r="BG373" s="1151"/>
      <c r="BH373" s="1151"/>
      <c r="BI373" s="1151" t="s">
        <v>696</v>
      </c>
      <c r="BJ373" s="1151"/>
      <c r="BK373" s="1296"/>
      <c r="BL373" s="1296"/>
      <c r="BM373" s="1296" t="s">
        <v>253</v>
      </c>
      <c r="BN373" s="1151"/>
      <c r="BO373" s="1151"/>
      <c r="BP373" s="1151"/>
      <c r="BQ373" s="1151"/>
      <c r="BR373" s="1151"/>
      <c r="BS373" s="1151"/>
      <c r="BT373" s="1151"/>
      <c r="BU373" s="1151"/>
      <c r="BV373" s="1151"/>
      <c r="BW373" s="1151"/>
    </row>
    <row r="374" spans="1:75" ht="13.5" customHeight="1">
      <c r="A374" s="1091"/>
      <c r="B374" s="15" t="s">
        <v>53</v>
      </c>
      <c r="C374" s="1101" t="str">
        <f>IFERROR(VLOOKUP(C373,科目・教員!$A$1:$B$357,2,0),"")</f>
        <v/>
      </c>
      <c r="D374" s="1068"/>
      <c r="E374" s="1073" t="str">
        <f>IFERROR(VLOOKUP(E373,科目・教員!$A$1:$B$357,2,0),"")</f>
        <v/>
      </c>
      <c r="F374" s="1068"/>
      <c r="G374" s="1073" t="str">
        <f>IFERROR(VLOOKUP(G373,科目・教員!$A$1:$B$357,2,0),"")</f>
        <v/>
      </c>
      <c r="H374" s="1068"/>
      <c r="I374" s="1073" t="str">
        <f>IFERROR(VLOOKUP(I373,科目・教員!$A$1:$B$357,2,0),"")</f>
        <v/>
      </c>
      <c r="J374" s="1068"/>
      <c r="K374" s="1074" t="str">
        <f>IFERROR(VLOOKUP(K373,科目・教員!$A$1:$B$357,2,0),"")</f>
        <v/>
      </c>
      <c r="L374" s="1074"/>
      <c r="M374" s="1101" t="str">
        <f>IFERROR(VLOOKUP(M373,科目・教員!$A$1:$B$357,2,0),"")</f>
        <v>綿貫　成明</v>
      </c>
      <c r="N374" s="1068"/>
      <c r="O374" s="1074" t="str">
        <f>IFERROR(VLOOKUP(O373,科目・教員!$A$1:$B$357,2,0),"")</f>
        <v/>
      </c>
      <c r="P374" s="1068"/>
      <c r="Q374" s="1074" t="str">
        <f>IFERROR(VLOOKUP(Q373,科目・教員!$A$1:$B$357,2,0),"")</f>
        <v/>
      </c>
      <c r="R374" s="1068"/>
      <c r="S374" s="1074" t="str">
        <f>IFERROR(VLOOKUP(S373,科目・教員!$A$1:$B$357,2,0),"")</f>
        <v/>
      </c>
      <c r="T374" s="1068"/>
      <c r="U374" s="918" t="s">
        <v>549</v>
      </c>
      <c r="V374" s="863" t="s">
        <v>146</v>
      </c>
      <c r="Z374" s="1091"/>
      <c r="AA374" s="1152"/>
      <c r="AB374" s="1152"/>
      <c r="AC374" s="1152"/>
      <c r="AD374" s="1152"/>
      <c r="AE374" s="1152"/>
      <c r="AF374" s="1152"/>
      <c r="AG374" s="1152"/>
      <c r="AH374" s="1152"/>
      <c r="AI374" s="1152"/>
      <c r="AJ374" s="1152"/>
      <c r="AK374" s="1152"/>
      <c r="AL374" s="1152"/>
      <c r="AM374" s="1152"/>
      <c r="AN374" s="1152"/>
      <c r="AO374" s="1152"/>
      <c r="AP374" s="1152"/>
      <c r="AQ374" s="1152"/>
      <c r="AR374" s="1152"/>
      <c r="AS374" s="1152"/>
      <c r="AT374" s="1152"/>
      <c r="AU374" s="1152"/>
      <c r="AV374" s="1152"/>
      <c r="AW374" s="1152"/>
      <c r="AX374" s="1152"/>
      <c r="AY374" s="1152"/>
      <c r="AZ374" s="1296"/>
      <c r="BA374" s="1152"/>
      <c r="BB374" s="1152"/>
      <c r="BC374" s="1152"/>
      <c r="BD374" s="1152"/>
      <c r="BE374" s="1152"/>
      <c r="BF374" s="1152"/>
      <c r="BG374" s="1152"/>
      <c r="BH374" s="1152"/>
      <c r="BI374" s="1152"/>
      <c r="BJ374" s="1152"/>
      <c r="BK374" s="1296"/>
      <c r="BL374" s="1296"/>
      <c r="BM374" s="1296"/>
      <c r="BN374" s="1152"/>
      <c r="BO374" s="1152"/>
      <c r="BP374" s="1152"/>
      <c r="BQ374" s="1152"/>
      <c r="BR374" s="1152"/>
      <c r="BS374" s="1152"/>
      <c r="BT374" s="1152"/>
      <c r="BU374" s="1152"/>
      <c r="BV374" s="1152"/>
      <c r="BW374" s="1152"/>
    </row>
    <row r="375" spans="1:75" ht="13.5" customHeight="1">
      <c r="A375" s="1091"/>
      <c r="B375" s="15" t="s">
        <v>59</v>
      </c>
      <c r="C375" s="1101" t="str">
        <f>VLOOKUP($C352,'2025年度(1年前期)'!$B$5:$N$208,COLUMN('2025年度(1年前期)'!$K$5)+1,0)&amp;""</f>
        <v/>
      </c>
      <c r="D375" s="1068"/>
      <c r="E375" s="1073" t="str">
        <f>VLOOKUP($C352,'2025年度(2年前期)'!$B$5:$N$208,COLUMN('2025年度(2年前期)'!$K$5)+1,0)&amp;""</f>
        <v/>
      </c>
      <c r="F375" s="1068"/>
      <c r="G375" s="1073" t="str">
        <f>VLOOKUP($C352,'2025年度(3年前期)'!$B$5:$N$208,COLUMN('2025年度(3年前期)'!$K$5)+1,0)&amp;""</f>
        <v/>
      </c>
      <c r="H375" s="1068"/>
      <c r="I375" s="1073" t="str">
        <f>VLOOKUP($C352,'2025年度(4年前期)'!$B$5:$N$208,COLUMN('2025年度(4年前期)'!$K$5)+1,0)&amp;""</f>
        <v/>
      </c>
      <c r="J375" s="1068"/>
      <c r="K375" s="1074" t="str">
        <f>VLOOKUP($C352,'2025年度(助産前期)'!$B$5:$N$208,COLUMN('2025年度(助産前期)'!$K$5)+1,0)&amp;""</f>
        <v/>
      </c>
      <c r="L375" s="1074"/>
      <c r="M375" s="1101" t="str">
        <f>VLOOKUP($C352,'2025年度(M1前期)'!$B$5:$N$208,COLUMN('2025年度(M1前期)'!$K$5)+1,0)&amp;""</f>
        <v>ＮＣＧＭ</v>
      </c>
      <c r="N375" s="1068"/>
      <c r="O375" s="1074" t="str">
        <f>VLOOKUP($C352,'2025年度(M2前期)'!$B$5:$N$208,COLUMN('2025年度(M2前期)'!$K$5)+1,0)&amp;""</f>
        <v/>
      </c>
      <c r="P375" s="1068"/>
      <c r="Q375" s="1074" t="str">
        <f>VLOOKUP($C352,'2025年度(D1前期)'!$B$5:$N$208,COLUMN('2025年度(D1前期)'!$K$5)+1,0)&amp;""</f>
        <v/>
      </c>
      <c r="R375" s="1068"/>
      <c r="S375" s="1074" t="str">
        <f>VLOOKUP($C352,'2025年度(D23前期)'!$B$5:$N$208,COLUMN('2025年度(D23前期)'!$K$5)+1,0)&amp;""</f>
        <v/>
      </c>
      <c r="T375" s="1068"/>
      <c r="U375" s="918" t="s">
        <v>82</v>
      </c>
      <c r="V375" s="863" t="s">
        <v>741</v>
      </c>
      <c r="Z375" s="1091"/>
      <c r="AA375" s="1152"/>
      <c r="AB375" s="1152"/>
      <c r="AC375" s="1152"/>
      <c r="AD375" s="1152"/>
      <c r="AE375" s="1152"/>
      <c r="AF375" s="1152"/>
      <c r="AG375" s="1152"/>
      <c r="AH375" s="1152"/>
      <c r="AI375" s="1152"/>
      <c r="AJ375" s="1152"/>
      <c r="AK375" s="1152"/>
      <c r="AL375" s="1152"/>
      <c r="AM375" s="1152"/>
      <c r="AN375" s="1152"/>
      <c r="AO375" s="1152"/>
      <c r="AP375" s="1152"/>
      <c r="AQ375" s="1152"/>
      <c r="AR375" s="1152"/>
      <c r="AS375" s="1152"/>
      <c r="AT375" s="1152"/>
      <c r="AU375" s="1152"/>
      <c r="AV375" s="1152"/>
      <c r="AW375" s="1152"/>
      <c r="AX375" s="1152"/>
      <c r="AY375" s="1152"/>
      <c r="AZ375" s="1296"/>
      <c r="BA375" s="1152"/>
      <c r="BB375" s="1152"/>
      <c r="BC375" s="1152"/>
      <c r="BD375" s="1152"/>
      <c r="BE375" s="1152"/>
      <c r="BF375" s="1152"/>
      <c r="BG375" s="1152"/>
      <c r="BH375" s="1152"/>
      <c r="BI375" s="1152"/>
      <c r="BJ375" s="1152"/>
      <c r="BK375" s="1296"/>
      <c r="BL375" s="1296"/>
      <c r="BM375" s="1296"/>
      <c r="BN375" s="1152"/>
      <c r="BO375" s="1152"/>
      <c r="BP375" s="1152"/>
      <c r="BQ375" s="1152"/>
      <c r="BR375" s="1152"/>
      <c r="BS375" s="1152"/>
      <c r="BT375" s="1152"/>
      <c r="BU375" s="1152"/>
      <c r="BV375" s="1152"/>
      <c r="BW375" s="1152"/>
    </row>
    <row r="376" spans="1:75" ht="13.5" customHeight="1">
      <c r="A376" s="1092"/>
      <c r="B376" s="16" t="s">
        <v>56</v>
      </c>
      <c r="C376" s="1061"/>
      <c r="D376" s="1075"/>
      <c r="E376" s="1063"/>
      <c r="F376" s="1075"/>
      <c r="G376" s="1063"/>
      <c r="H376" s="1075"/>
      <c r="I376" s="1063"/>
      <c r="J376" s="1075"/>
      <c r="K376" s="1064"/>
      <c r="L376" s="1064"/>
      <c r="M376" s="1061"/>
      <c r="N376" s="1075"/>
      <c r="O376" s="1064"/>
      <c r="P376" s="1075"/>
      <c r="Q376" s="1064"/>
      <c r="R376" s="1075"/>
      <c r="S376" s="1064"/>
      <c r="T376" s="1075"/>
      <c r="U376" s="973" t="s">
        <v>696</v>
      </c>
      <c r="V376" s="891" t="s">
        <v>253</v>
      </c>
      <c r="W376" s="20"/>
      <c r="X376" s="20"/>
      <c r="Y376" s="20"/>
      <c r="Z376" s="1092"/>
      <c r="AA376" s="1153"/>
      <c r="AB376" s="1153"/>
      <c r="AC376" s="1153"/>
      <c r="AD376" s="1153"/>
      <c r="AE376" s="1153"/>
      <c r="AF376" s="1153"/>
      <c r="AG376" s="1153"/>
      <c r="AH376" s="1153"/>
      <c r="AI376" s="1153"/>
      <c r="AJ376" s="1153"/>
      <c r="AK376" s="1153"/>
      <c r="AL376" s="1153"/>
      <c r="AM376" s="1153"/>
      <c r="AN376" s="1153"/>
      <c r="AO376" s="1153"/>
      <c r="AP376" s="1153"/>
      <c r="AQ376" s="1153"/>
      <c r="AR376" s="1153"/>
      <c r="AS376" s="1153"/>
      <c r="AT376" s="1153"/>
      <c r="AU376" s="1153"/>
      <c r="AV376" s="1153"/>
      <c r="AW376" s="1153"/>
      <c r="AX376" s="1153"/>
      <c r="AY376" s="1153"/>
      <c r="AZ376" s="1296"/>
      <c r="BA376" s="1153"/>
      <c r="BB376" s="1153"/>
      <c r="BC376" s="1153"/>
      <c r="BD376" s="1153"/>
      <c r="BE376" s="1153"/>
      <c r="BF376" s="1153"/>
      <c r="BG376" s="1153"/>
      <c r="BH376" s="1153"/>
      <c r="BI376" s="1153"/>
      <c r="BJ376" s="1153"/>
      <c r="BK376" s="1296"/>
      <c r="BL376" s="1296"/>
      <c r="BM376" s="1296"/>
      <c r="BN376" s="1153"/>
      <c r="BO376" s="1153"/>
      <c r="BP376" s="1153"/>
      <c r="BQ376" s="1153"/>
      <c r="BR376" s="1153"/>
      <c r="BS376" s="1153"/>
      <c r="BT376" s="1153"/>
      <c r="BU376" s="1153"/>
      <c r="BV376" s="1153"/>
      <c r="BW376" s="1153"/>
    </row>
    <row r="377" spans="1:75" ht="21.75">
      <c r="A377" s="5"/>
      <c r="B377" s="6"/>
      <c r="C377" s="1077">
        <f>C352+1</f>
        <v>45854</v>
      </c>
      <c r="D377" s="1077"/>
      <c r="E377" s="1077"/>
      <c r="F377" s="1077"/>
      <c r="G377" s="1077"/>
      <c r="H377" s="1077"/>
      <c r="I377" s="1077"/>
      <c r="J377" s="1077"/>
      <c r="K377" s="1077"/>
      <c r="L377" s="1077"/>
      <c r="M377" s="1077"/>
      <c r="N377" s="1077"/>
      <c r="O377" s="1077"/>
      <c r="P377" s="1077"/>
      <c r="Q377" s="1077"/>
      <c r="R377" s="1077"/>
      <c r="S377" s="1077"/>
      <c r="T377" s="1077"/>
      <c r="U377" s="1049">
        <f>C377</f>
        <v>45854</v>
      </c>
      <c r="V377" s="1050"/>
      <c r="W377" s="1050"/>
      <c r="X377" s="1050"/>
      <c r="Y377" s="1050"/>
      <c r="Z377" s="1051"/>
      <c r="AA377" s="41">
        <v>101</v>
      </c>
      <c r="AB377" s="41">
        <v>102</v>
      </c>
      <c r="AC377" s="41">
        <v>103</v>
      </c>
      <c r="AD377" s="41" t="s">
        <v>16</v>
      </c>
      <c r="AE377" s="41" t="s">
        <v>17</v>
      </c>
      <c r="AF377" s="41" t="s">
        <v>18</v>
      </c>
      <c r="AG377" s="41">
        <v>201</v>
      </c>
      <c r="AH377" s="42">
        <v>202</v>
      </c>
      <c r="AI377" s="41">
        <v>203</v>
      </c>
      <c r="AJ377" s="41">
        <v>204</v>
      </c>
      <c r="AK377" s="41">
        <v>205</v>
      </c>
      <c r="AL377" s="41" t="s">
        <v>19</v>
      </c>
      <c r="AM377" s="41" t="s">
        <v>69</v>
      </c>
      <c r="AN377" s="41" t="s">
        <v>21</v>
      </c>
      <c r="AO377" s="41" t="s">
        <v>22</v>
      </c>
      <c r="AP377" s="41" t="s">
        <v>23</v>
      </c>
      <c r="AQ377" s="41" t="s">
        <v>24</v>
      </c>
      <c r="AR377" s="41" t="s">
        <v>25</v>
      </c>
      <c r="AS377" s="41" t="s">
        <v>26</v>
      </c>
      <c r="AT377" s="41" t="s">
        <v>27</v>
      </c>
      <c r="AU377" s="41" t="s">
        <v>28</v>
      </c>
      <c r="AV377" s="41" t="s">
        <v>29</v>
      </c>
      <c r="AW377" s="41">
        <v>301</v>
      </c>
      <c r="AX377" s="42">
        <v>302</v>
      </c>
      <c r="AY377" s="43">
        <v>303</v>
      </c>
      <c r="AZ377" s="43">
        <v>304</v>
      </c>
      <c r="BA377" s="41" t="s">
        <v>30</v>
      </c>
      <c r="BB377" s="41" t="s">
        <v>31</v>
      </c>
      <c r="BC377" s="42" t="s">
        <v>32</v>
      </c>
      <c r="BD377" s="41" t="s">
        <v>33</v>
      </c>
      <c r="BE377" s="41" t="s">
        <v>34</v>
      </c>
      <c r="BF377" s="41" t="s">
        <v>35</v>
      </c>
      <c r="BG377" s="41" t="s">
        <v>36</v>
      </c>
      <c r="BH377" s="41" t="s">
        <v>37</v>
      </c>
      <c r="BI377" s="41" t="s">
        <v>38</v>
      </c>
      <c r="BJ377" s="41" t="s">
        <v>39</v>
      </c>
      <c r="BK377" s="44" t="s">
        <v>538</v>
      </c>
      <c r="BL377" s="44" t="s">
        <v>539</v>
      </c>
      <c r="BM377" s="44" t="s">
        <v>540</v>
      </c>
      <c r="BN377" s="44" t="s">
        <v>40</v>
      </c>
      <c r="BO377" s="44" t="s">
        <v>41</v>
      </c>
      <c r="BP377" s="44" t="s">
        <v>354</v>
      </c>
      <c r="BQ377" s="45" t="s">
        <v>42</v>
      </c>
      <c r="BR377" s="45" t="s">
        <v>43</v>
      </c>
      <c r="BS377" s="45" t="s">
        <v>44</v>
      </c>
      <c r="BT377" s="45" t="s">
        <v>45</v>
      </c>
      <c r="BU377" s="45" t="s">
        <v>46</v>
      </c>
      <c r="BV377" s="45" t="s">
        <v>47</v>
      </c>
      <c r="BW377" s="45" t="s">
        <v>48</v>
      </c>
    </row>
    <row r="378" spans="1:75" ht="13.5" customHeight="1">
      <c r="A378" s="1091" t="s">
        <v>49</v>
      </c>
      <c r="B378" s="12" t="s">
        <v>50</v>
      </c>
      <c r="C378" s="1079" t="str">
        <f>VLOOKUP($C377,'2025年度(1年前期)'!$B$5:$N$208,COLUMN('2025年度(1年前期)'!$C$5),0)&amp;""</f>
        <v/>
      </c>
      <c r="D378" s="1080"/>
      <c r="E378" s="1081" t="str">
        <f>VLOOKUP($C377,'2025年度(2年前期)'!$B$5:$N$208,COLUMN('2025年度(2年前期)'!$C$5),0)&amp;""</f>
        <v/>
      </c>
      <c r="F378" s="1080"/>
      <c r="G378" s="1148" t="str">
        <f>VLOOKUP($C377,'2025年度(3年前期)'!$B$5:$N$208,COLUMN('2025年度(3年前期)'!$C$5),0)&amp;""</f>
        <v>英語V</v>
      </c>
      <c r="H378" s="1123"/>
      <c r="I378" s="1081" t="str">
        <f>VLOOKUP($C377,'2025年度(4年前期)'!$B$5:$N$208,COLUMN('2025年度(4年前期)'!$C$5),0)&amp;""</f>
        <v/>
      </c>
      <c r="J378" s="1080"/>
      <c r="K378" s="1072" t="str">
        <f>VLOOKUP($C377,'2025年度(助産前期)'!$B$5:$N$208,COLUMN('2025年度(助産前期)'!$C$5),0)&amp;""</f>
        <v>助産学演習Ⅲ</v>
      </c>
      <c r="L378" s="1096"/>
      <c r="M378" s="1105" t="str">
        <f>VLOOKUP($C377,'2025年度(M1前期)'!$B$5:$N$208,COLUMN('2025年度(M1前期)'!$C$5),0)&amp;""</f>
        <v>薬理学特論
成育看護学特論Ａ－Ⅱ(母性)</v>
      </c>
      <c r="N378" s="1096"/>
      <c r="O378" s="1081" t="str">
        <f>VLOOKUP($C377,'2025年度(M2前期)'!$B$5:$N$208,COLUMN('2025年度(M2前期)'!$C$5),0)&amp;""</f>
        <v>国際看護学演習Ａ－Ⅱ
看護教育学演習Ａ－Ⅱ
精神看護学演習Ａ－Ⅲ</v>
      </c>
      <c r="P378" s="1081"/>
      <c r="Q378" s="1081" t="str">
        <f>VLOOKUP($C377,'2025年度(D1前期)'!$B$5:$N$208,COLUMN('2025年度(D1前期)'!$C$5),0)&amp;""</f>
        <v/>
      </c>
      <c r="R378" s="1080"/>
      <c r="S378" s="1072" t="str">
        <f>VLOOKUP($C377,'2025年度(D23前期)'!$B$5:$N$208,COLUMN('2025年度(D23前期)'!$C$5),0)&amp;""</f>
        <v>特別研究</v>
      </c>
      <c r="T378" s="1080"/>
      <c r="U378" s="984" t="s">
        <v>742</v>
      </c>
      <c r="X378" s="83"/>
      <c r="Y378" s="971" t="s">
        <v>262</v>
      </c>
      <c r="Z378" s="1095" t="str">
        <f>A378</f>
        <v xml:space="preserve">１時限（09：20～10：50） </v>
      </c>
      <c r="AA378" s="1151" t="s">
        <v>372</v>
      </c>
      <c r="AB378" s="1151"/>
      <c r="AC378" s="1151"/>
      <c r="AD378" s="1151"/>
      <c r="AE378" s="1151" t="s">
        <v>655</v>
      </c>
      <c r="AF378" s="1151"/>
      <c r="AG378" s="1151"/>
      <c r="AH378" s="1151"/>
      <c r="AI378" s="1151"/>
      <c r="AJ378" s="1151"/>
      <c r="AK378" s="1151"/>
      <c r="AL378" s="1151"/>
      <c r="AM378" s="1151" t="s">
        <v>733</v>
      </c>
      <c r="AN378" s="1296"/>
      <c r="AO378" s="1296"/>
      <c r="AP378" s="1296"/>
      <c r="AQ378" s="1296"/>
      <c r="AR378" s="1296"/>
      <c r="AS378" s="1296"/>
      <c r="AT378" s="1296"/>
      <c r="AU378" s="1296"/>
      <c r="AV378" s="1296"/>
      <c r="AW378" s="1296"/>
      <c r="AX378" s="1296"/>
      <c r="AY378" s="1296"/>
      <c r="AZ378" s="1296"/>
      <c r="BA378" s="1296" t="s">
        <v>626</v>
      </c>
      <c r="BB378" s="1296" t="s">
        <v>221</v>
      </c>
      <c r="BC378" s="1151"/>
      <c r="BD378" s="1151"/>
      <c r="BE378" s="1151"/>
      <c r="BF378" s="1151"/>
      <c r="BG378" s="1151"/>
      <c r="BH378" s="1151"/>
      <c r="BI378" s="1151"/>
      <c r="BJ378" s="1296"/>
      <c r="BK378" s="1296"/>
      <c r="BL378" s="1296"/>
      <c r="BM378" s="1296"/>
      <c r="BN378" s="1183" t="s">
        <v>348</v>
      </c>
      <c r="BO378" s="1151"/>
      <c r="BP378" s="1151"/>
      <c r="BQ378" s="1151"/>
      <c r="BR378" s="1151"/>
      <c r="BS378" s="1151"/>
      <c r="BT378" s="1151"/>
      <c r="BU378" s="1151"/>
      <c r="BV378" s="1151"/>
      <c r="BW378" s="1151"/>
    </row>
    <row r="379" spans="1:75" ht="13.5" customHeight="1">
      <c r="A379" s="1091"/>
      <c r="B379" s="15" t="s">
        <v>53</v>
      </c>
      <c r="C379" s="1065" t="str">
        <f>IFERROR(VLOOKUP(C378,科目・教員!$A$1:$B$357,2,0),"")</f>
        <v/>
      </c>
      <c r="D379" s="1066"/>
      <c r="E379" s="1067" t="str">
        <f>IFERROR(VLOOKUP(E378,科目・教員!$A$1:$B$357,2,0),"")</f>
        <v/>
      </c>
      <c r="F379" s="1066"/>
      <c r="G379" s="1352"/>
      <c r="H379" s="1353"/>
      <c r="I379" s="1067" t="str">
        <f>IFERROR(VLOOKUP(I378,科目・教員!$A$1:$B$357,2,0),"")</f>
        <v/>
      </c>
      <c r="J379" s="1066"/>
      <c r="K379" s="1068" t="str">
        <f>IFERROR(VLOOKUP(K378,科目・教員!$A$1:$B$357,2,0),"")</f>
        <v>池田　真弓</v>
      </c>
      <c r="L379" s="1070"/>
      <c r="M379" s="1104" t="str">
        <f>IFERROR(VLOOKUP(M378,科目・教員!$A$1:$B$357,2,0),"")</f>
        <v/>
      </c>
      <c r="N379" s="1066"/>
      <c r="O379" s="1067" t="str">
        <f>IFERROR(VLOOKUP(O378,科目・教員!$A$1:$B$357,2,0),"")</f>
        <v/>
      </c>
      <c r="P379" s="1066"/>
      <c r="Q379" s="1067" t="str">
        <f>IFERROR(VLOOKUP(Q378,科目・教員!$A$1:$B$357,2,0),"")</f>
        <v/>
      </c>
      <c r="R379" s="1066"/>
      <c r="S379" s="1068" t="str">
        <f>IFERROR(VLOOKUP(S378,科目・教員!$A$1:$B$357,2,0),"")</f>
        <v/>
      </c>
      <c r="T379" s="1066"/>
      <c r="U379" s="984" t="s">
        <v>124</v>
      </c>
      <c r="X379" s="84"/>
      <c r="Y379" s="971" t="s">
        <v>250</v>
      </c>
      <c r="Z379" s="1091"/>
      <c r="AA379" s="1152"/>
      <c r="AB379" s="1152"/>
      <c r="AC379" s="1152"/>
      <c r="AD379" s="1152"/>
      <c r="AE379" s="1152"/>
      <c r="AF379" s="1152"/>
      <c r="AG379" s="1152"/>
      <c r="AH379" s="1152"/>
      <c r="AI379" s="1152"/>
      <c r="AJ379" s="1152"/>
      <c r="AK379" s="1152"/>
      <c r="AL379" s="1152"/>
      <c r="AM379" s="1152"/>
      <c r="AN379" s="1296"/>
      <c r="AO379" s="1296"/>
      <c r="AP379" s="1296"/>
      <c r="AQ379" s="1296"/>
      <c r="AR379" s="1296"/>
      <c r="AS379" s="1296"/>
      <c r="AT379" s="1296"/>
      <c r="AU379" s="1296"/>
      <c r="AV379" s="1296"/>
      <c r="AW379" s="1296"/>
      <c r="AX379" s="1296"/>
      <c r="AY379" s="1296"/>
      <c r="AZ379" s="1296"/>
      <c r="BA379" s="1296"/>
      <c r="BB379" s="1296"/>
      <c r="BC379" s="1152"/>
      <c r="BD379" s="1152"/>
      <c r="BE379" s="1152"/>
      <c r="BF379" s="1152"/>
      <c r="BG379" s="1152"/>
      <c r="BH379" s="1152"/>
      <c r="BI379" s="1152"/>
      <c r="BJ379" s="1296"/>
      <c r="BK379" s="1296"/>
      <c r="BL379" s="1296"/>
      <c r="BM379" s="1296"/>
      <c r="BN379" s="1184"/>
      <c r="BO379" s="1152"/>
      <c r="BP379" s="1152"/>
      <c r="BQ379" s="1152"/>
      <c r="BR379" s="1152"/>
      <c r="BS379" s="1152"/>
      <c r="BT379" s="1152"/>
      <c r="BU379" s="1152"/>
      <c r="BV379" s="1152"/>
      <c r="BW379" s="1152"/>
    </row>
    <row r="380" spans="1:75" ht="13.5" customHeight="1">
      <c r="A380" s="1091"/>
      <c r="B380" s="15" t="s">
        <v>59</v>
      </c>
      <c r="C380" s="1065" t="str">
        <f>VLOOKUP($C377,'2025年度(1年前期)'!$B$5:$N$208,COLUMN('2025年度(1年前期)'!$C$5)+1,0)&amp;""</f>
        <v/>
      </c>
      <c r="D380" s="1066"/>
      <c r="E380" s="1067" t="str">
        <f>VLOOKUP($C377,'2025年度(2年前期)'!$B$5:$N$208,COLUMN('2025年度(2年前期)'!$C$5)+1,0)&amp;""</f>
        <v/>
      </c>
      <c r="F380" s="1066"/>
      <c r="G380" s="1147" t="str">
        <f>VLOOKUP($C377,'2025年度(3年前期)'!$B$5:$N$208,COLUMN('2025年度(3年前期)'!$C$5)+1,0)&amp;""</f>
        <v>101</v>
      </c>
      <c r="H380" s="1119"/>
      <c r="I380" s="1067" t="str">
        <f>VLOOKUP($C377,'2025年度(4年前期)'!$B$5:$N$208,COLUMN('2025年度(4年前期)'!$C$5)+1,0)&amp;""</f>
        <v/>
      </c>
      <c r="J380" s="1066"/>
      <c r="K380" s="1068" t="str">
        <f>VLOOKUP($C377,'2025年度(助産前期)'!$B$5:$N$208,COLUMN('2025年度(助産前期)'!$C$5)+1,0)&amp;""</f>
        <v>母小実</v>
      </c>
      <c r="L380" s="1070"/>
      <c r="M380" s="1104" t="str">
        <f>VLOOKUP($C377,'2025年度(M1前期)'!$B$5:$N$208,COLUMN('2025年度(M1前期)'!C$5)+1,0)&amp;""</f>
        <v>薬理:臨床講義室1
成育:別途指定</v>
      </c>
      <c r="N380" s="1066"/>
      <c r="O380" s="1067" t="str">
        <f>VLOOKUP($C377,'2025年度(M2前期)'!$B$5:$N$208,COLUMN('2025年度(M2前期)'!$C$5)+1,0)&amp;""</f>
        <v>国際:別途指定
教育:別途指定
精神:臨床講義室2</v>
      </c>
      <c r="P380" s="1066"/>
      <c r="Q380" s="1067" t="str">
        <f>VLOOKUP($C377,'2025年度(D1前期)'!$B$5:$N$208,COLUMN('2025年度(D1前期)'!$C$5)+1,0)&amp;""</f>
        <v/>
      </c>
      <c r="R380" s="1066"/>
      <c r="S380" s="1068" t="str">
        <f>VLOOKUP($C377,'2025年度(D23前期)'!$B$5:$N$208,COLUMN('2025年度(D23前期)'!$C$5)+1,0)&amp;""</f>
        <v/>
      </c>
      <c r="T380" s="1066"/>
      <c r="U380" s="984" t="s">
        <v>281</v>
      </c>
      <c r="X380" s="84"/>
      <c r="Y380" s="971" t="s">
        <v>321</v>
      </c>
      <c r="Z380" s="1091"/>
      <c r="AA380" s="1152"/>
      <c r="AB380" s="1152"/>
      <c r="AC380" s="1152"/>
      <c r="AD380" s="1152"/>
      <c r="AE380" s="1152"/>
      <c r="AF380" s="1152"/>
      <c r="AG380" s="1152"/>
      <c r="AH380" s="1152"/>
      <c r="AI380" s="1152"/>
      <c r="AJ380" s="1152"/>
      <c r="AK380" s="1152"/>
      <c r="AL380" s="1152"/>
      <c r="AM380" s="1152"/>
      <c r="AN380" s="1296"/>
      <c r="AO380" s="1296"/>
      <c r="AP380" s="1296"/>
      <c r="AQ380" s="1296"/>
      <c r="AR380" s="1296"/>
      <c r="AS380" s="1296"/>
      <c r="AT380" s="1296"/>
      <c r="AU380" s="1296"/>
      <c r="AV380" s="1296"/>
      <c r="AW380" s="1296"/>
      <c r="AX380" s="1296"/>
      <c r="AY380" s="1296"/>
      <c r="AZ380" s="1296"/>
      <c r="BA380" s="1296"/>
      <c r="BB380" s="1296"/>
      <c r="BC380" s="1152"/>
      <c r="BD380" s="1152"/>
      <c r="BE380" s="1152"/>
      <c r="BF380" s="1152"/>
      <c r="BG380" s="1152"/>
      <c r="BH380" s="1152"/>
      <c r="BI380" s="1152"/>
      <c r="BJ380" s="1296"/>
      <c r="BK380" s="1296"/>
      <c r="BL380" s="1296"/>
      <c r="BM380" s="1296"/>
      <c r="BN380" s="1184"/>
      <c r="BO380" s="1152"/>
      <c r="BP380" s="1152"/>
      <c r="BQ380" s="1152"/>
      <c r="BR380" s="1152"/>
      <c r="BS380" s="1152"/>
      <c r="BT380" s="1152"/>
      <c r="BU380" s="1152"/>
      <c r="BV380" s="1152"/>
      <c r="BW380" s="1152"/>
    </row>
    <row r="381" spans="1:75" ht="13.5" customHeight="1">
      <c r="A381" s="1092"/>
      <c r="B381" s="16" t="s">
        <v>56</v>
      </c>
      <c r="C381" s="1135"/>
      <c r="D381" s="1144"/>
      <c r="E381" s="1063"/>
      <c r="F381" s="1062"/>
      <c r="G381" s="1137" t="s">
        <v>172</v>
      </c>
      <c r="H381" s="1121"/>
      <c r="I381" s="1063"/>
      <c r="J381" s="1062"/>
      <c r="K381" s="1064"/>
      <c r="L381" s="1069"/>
      <c r="M381" s="1106"/>
      <c r="N381" s="1062"/>
      <c r="O381" s="1063"/>
      <c r="P381" s="1062"/>
      <c r="Q381" s="1063"/>
      <c r="R381" s="1062"/>
      <c r="S381" s="1064"/>
      <c r="T381" s="1062"/>
      <c r="U381" s="984" t="s">
        <v>406</v>
      </c>
      <c r="X381" s="84"/>
      <c r="Y381" s="971" t="s">
        <v>505</v>
      </c>
      <c r="Z381" s="1092"/>
      <c r="AA381" s="1153"/>
      <c r="AB381" s="1153"/>
      <c r="AC381" s="1153"/>
      <c r="AD381" s="1153"/>
      <c r="AE381" s="1153"/>
      <c r="AF381" s="1153"/>
      <c r="AG381" s="1153"/>
      <c r="AH381" s="1153"/>
      <c r="AI381" s="1153"/>
      <c r="AJ381" s="1153"/>
      <c r="AK381" s="1153"/>
      <c r="AL381" s="1153"/>
      <c r="AM381" s="1153"/>
      <c r="AN381" s="1296"/>
      <c r="AO381" s="1296"/>
      <c r="AP381" s="1296"/>
      <c r="AQ381" s="1296"/>
      <c r="AR381" s="1296"/>
      <c r="AS381" s="1296"/>
      <c r="AT381" s="1296"/>
      <c r="AU381" s="1296"/>
      <c r="AV381" s="1296"/>
      <c r="AW381" s="1296"/>
      <c r="AX381" s="1296"/>
      <c r="AY381" s="1296"/>
      <c r="AZ381" s="1296"/>
      <c r="BA381" s="1296"/>
      <c r="BB381" s="1296"/>
      <c r="BC381" s="1153"/>
      <c r="BD381" s="1153"/>
      <c r="BE381" s="1153"/>
      <c r="BF381" s="1153"/>
      <c r="BG381" s="1153"/>
      <c r="BH381" s="1153"/>
      <c r="BI381" s="1153"/>
      <c r="BJ381" s="1296"/>
      <c r="BK381" s="1296"/>
      <c r="BL381" s="1296"/>
      <c r="BM381" s="1296"/>
      <c r="BN381" s="1185"/>
      <c r="BO381" s="1153"/>
      <c r="BP381" s="1153"/>
      <c r="BQ381" s="1153"/>
      <c r="BR381" s="1153"/>
      <c r="BS381" s="1153"/>
      <c r="BT381" s="1153"/>
      <c r="BU381" s="1153"/>
      <c r="BV381" s="1153"/>
      <c r="BW381" s="1153"/>
    </row>
    <row r="382" spans="1:75" ht="13.5" customHeight="1">
      <c r="A382" s="1091" t="s">
        <v>58</v>
      </c>
      <c r="B382" s="15" t="s">
        <v>50</v>
      </c>
      <c r="C382" s="1079" t="str">
        <f>VLOOKUP($C377,'2025年度(1年前期)'!$B$5:$N$208,COLUMN('2025年度(1年前期)'!$E$5),0)&amp;""</f>
        <v/>
      </c>
      <c r="D382" s="1080"/>
      <c r="E382" s="1081" t="str">
        <f>VLOOKUP($C377,'2025年度(2年前期)'!$B$5:$N$208,COLUMN('2025年度(2年前期)'!$E$5),0)&amp;""</f>
        <v/>
      </c>
      <c r="F382" s="1080"/>
      <c r="G382" s="1148" t="str">
        <f>VLOOKUP($C377,'2025年度(3年前期)'!$B$5:$N$208,COLUMN('2025年度(3年前期)'!$E$5),0)&amp;""</f>
        <v>英語V</v>
      </c>
      <c r="H382" s="1123"/>
      <c r="I382" s="1081" t="str">
        <f>VLOOKUP($C377,'2025年度(4年前期)'!$B$5:$N$208,COLUMN('2025年度(4年前期)'!$E$5),0)&amp;""</f>
        <v/>
      </c>
      <c r="J382" s="1080"/>
      <c r="K382" s="1072" t="str">
        <f>VLOOKUP($C377,'2025年度(助産前期)'!$B$5:$N$208,COLUMN('2025年度(助産前期)'!$E$5),0)&amp;""</f>
        <v>助産学演習Ⅱ</v>
      </c>
      <c r="L382" s="1096"/>
      <c r="M382" s="1079" t="str">
        <f>VLOOKUP($C377,'2025年度(M1前期)'!$B$5:$N$208,COLUMN('2025年度(M1前期)'!$E$5),0)&amp;""</f>
        <v>薬理学特論
成育看護学特論Ａ－Ⅱ(母性)</v>
      </c>
      <c r="N382" s="1080"/>
      <c r="O382" s="1072" t="str">
        <f>VLOOKUP($C377,'2025年度(M2前期)'!$B$5:$N$208,COLUMN('2025年度(M2前期)'!$E$5),0)&amp;""</f>
        <v>国際看護学演習Ａ－Ⅱ
看護教育学演習Ａ－Ⅱ
精神看護学演習Ａ－Ⅲ</v>
      </c>
      <c r="P382" s="1080"/>
      <c r="Q382" s="1072" t="str">
        <f>VLOOKUP($C377,'2025年度(D1前期)'!$B$5:$N$208,COLUMN('2025年度(D1前期)'!$E$5),0)&amp;""</f>
        <v/>
      </c>
      <c r="R382" s="1080"/>
      <c r="S382" s="1072" t="str">
        <f>VLOOKUP($C377,'2025年度(D23前期)'!$B$5:$N$208,COLUMN('2025年度(D23前期)'!$E$5),0)&amp;""</f>
        <v>特別研究</v>
      </c>
      <c r="T382" s="1080"/>
      <c r="U382" s="984"/>
      <c r="Y382" s="971"/>
      <c r="Z382" s="1091" t="str">
        <f>A382</f>
        <v>２時限（11：00～12：30）</v>
      </c>
      <c r="AA382" s="1151" t="s">
        <v>372</v>
      </c>
      <c r="AB382" s="1151"/>
      <c r="AC382" s="1151"/>
      <c r="AD382" s="1151"/>
      <c r="AE382" s="1151" t="s">
        <v>655</v>
      </c>
      <c r="AF382" s="1151"/>
      <c r="AG382" s="1151"/>
      <c r="AH382" s="1151"/>
      <c r="AI382" s="1151"/>
      <c r="AJ382" s="1151"/>
      <c r="AK382" s="1151"/>
      <c r="AL382" s="1151"/>
      <c r="AM382" s="1151" t="s">
        <v>733</v>
      </c>
      <c r="AN382" s="1296"/>
      <c r="AO382" s="1296"/>
      <c r="AP382" s="1296"/>
      <c r="AQ382" s="1296"/>
      <c r="AR382" s="1296"/>
      <c r="AS382" s="1296"/>
      <c r="AT382" s="1296"/>
      <c r="AU382" s="1296"/>
      <c r="AV382" s="1296"/>
      <c r="AW382" s="1296"/>
      <c r="AX382" s="1296"/>
      <c r="AY382" s="1296"/>
      <c r="AZ382" s="1296"/>
      <c r="BA382" s="1296" t="s">
        <v>626</v>
      </c>
      <c r="BB382" s="1296" t="s">
        <v>221</v>
      </c>
      <c r="BC382" s="1151"/>
      <c r="BD382" s="1151"/>
      <c r="BE382" s="1151"/>
      <c r="BF382" s="1151"/>
      <c r="BG382" s="1151"/>
      <c r="BH382" s="1151"/>
      <c r="BI382" s="1151"/>
      <c r="BJ382" s="1296"/>
      <c r="BK382" s="1296"/>
      <c r="BL382" s="1296"/>
      <c r="BM382" s="1296"/>
      <c r="BN382" s="1183" t="s">
        <v>348</v>
      </c>
      <c r="BO382" s="1151"/>
      <c r="BP382" s="1151"/>
      <c r="BQ382" s="1151"/>
      <c r="BR382" s="1151"/>
      <c r="BS382" s="1151"/>
      <c r="BT382" s="1151"/>
      <c r="BU382" s="1151"/>
      <c r="BV382" s="1151"/>
      <c r="BW382" s="1151"/>
    </row>
    <row r="383" spans="1:75" ht="13.5" customHeight="1">
      <c r="A383" s="1091"/>
      <c r="B383" s="15" t="s">
        <v>53</v>
      </c>
      <c r="C383" s="1065" t="str">
        <f>IFERROR(VLOOKUP(C382,科目・教員!$A$1:$B$357,2,0),"")</f>
        <v/>
      </c>
      <c r="D383" s="1066"/>
      <c r="E383" s="1067" t="str">
        <f>IFERROR(VLOOKUP(E382,科目・教員!$A$1:$B$357,2,0),"")</f>
        <v/>
      </c>
      <c r="F383" s="1066"/>
      <c r="G383" s="1352"/>
      <c r="H383" s="1353"/>
      <c r="I383" s="1067" t="str">
        <f>IFERROR(VLOOKUP(I382,科目・教員!$A$1:$B$357,2,0),"")</f>
        <v/>
      </c>
      <c r="J383" s="1066"/>
      <c r="K383" s="1068" t="str">
        <f>IFERROR(VLOOKUP(K382,科目・教員!$A$1:$B$357,2,0),"")</f>
        <v>日置　智華子</v>
      </c>
      <c r="L383" s="1070"/>
      <c r="M383" s="1065" t="str">
        <f>IFERROR(VLOOKUP(M382,科目・教員!$A$1:$B$357,2,0),"")</f>
        <v/>
      </c>
      <c r="N383" s="1066"/>
      <c r="O383" s="1068" t="str">
        <f>IFERROR(VLOOKUP(O382,科目・教員!$A$1:$B$357,2,0),"")</f>
        <v/>
      </c>
      <c r="P383" s="1066"/>
      <c r="Q383" s="1068" t="str">
        <f>IFERROR(VLOOKUP(Q382,科目・教員!$A$1:$B$357,2,0),"")</f>
        <v/>
      </c>
      <c r="R383" s="1066"/>
      <c r="S383" s="1068" t="str">
        <f>IFERROR(VLOOKUP(S382,科目・教員!$A$1:$B$357,2,0),"")</f>
        <v/>
      </c>
      <c r="T383" s="1066"/>
      <c r="U383" s="984"/>
      <c r="Y383" s="971" t="s">
        <v>660</v>
      </c>
      <c r="Z383" s="1091"/>
      <c r="AA383" s="1152"/>
      <c r="AB383" s="1152"/>
      <c r="AC383" s="1152"/>
      <c r="AD383" s="1152"/>
      <c r="AE383" s="1152"/>
      <c r="AF383" s="1152"/>
      <c r="AG383" s="1152"/>
      <c r="AH383" s="1152"/>
      <c r="AI383" s="1152"/>
      <c r="AJ383" s="1152"/>
      <c r="AK383" s="1152"/>
      <c r="AL383" s="1152"/>
      <c r="AM383" s="1152"/>
      <c r="AN383" s="1296"/>
      <c r="AO383" s="1296"/>
      <c r="AP383" s="1296"/>
      <c r="AQ383" s="1296"/>
      <c r="AR383" s="1296"/>
      <c r="AS383" s="1296"/>
      <c r="AT383" s="1296"/>
      <c r="AU383" s="1296"/>
      <c r="AV383" s="1296"/>
      <c r="AW383" s="1296"/>
      <c r="AX383" s="1296"/>
      <c r="AY383" s="1296"/>
      <c r="AZ383" s="1296"/>
      <c r="BA383" s="1296"/>
      <c r="BB383" s="1296"/>
      <c r="BC383" s="1152"/>
      <c r="BD383" s="1152"/>
      <c r="BE383" s="1152"/>
      <c r="BF383" s="1152"/>
      <c r="BG383" s="1152"/>
      <c r="BH383" s="1152"/>
      <c r="BI383" s="1152"/>
      <c r="BJ383" s="1296"/>
      <c r="BK383" s="1296"/>
      <c r="BL383" s="1296"/>
      <c r="BM383" s="1296"/>
      <c r="BN383" s="1184"/>
      <c r="BO383" s="1152"/>
      <c r="BP383" s="1152"/>
      <c r="BQ383" s="1152"/>
      <c r="BR383" s="1152"/>
      <c r="BS383" s="1152"/>
      <c r="BT383" s="1152"/>
      <c r="BU383" s="1152"/>
      <c r="BV383" s="1152"/>
      <c r="BW383" s="1152"/>
    </row>
    <row r="384" spans="1:75" ht="13.5" customHeight="1">
      <c r="A384" s="1091"/>
      <c r="B384" s="15" t="s">
        <v>59</v>
      </c>
      <c r="C384" s="1065" t="str">
        <f>VLOOKUP($C377,'2025年度(1年前期)'!$B$5:$N$208,COLUMN('2025年度(1年前期)'!$E$5)+1,0)&amp;""</f>
        <v/>
      </c>
      <c r="D384" s="1066"/>
      <c r="E384" s="1067" t="str">
        <f>VLOOKUP($C377,'2025年度(2年前期)'!$B$5:$N$208,COLUMN('2025年度(2年前期)'!$E$5)+1,0)&amp;""</f>
        <v/>
      </c>
      <c r="F384" s="1066"/>
      <c r="G384" s="1147" t="str">
        <f>VLOOKUP($C377,'2025年度(3年前期)'!$B$5:$N$208,COLUMN('2025年度(3年前期)'!$E$5)+1,0)&amp;""</f>
        <v>101</v>
      </c>
      <c r="H384" s="1119"/>
      <c r="I384" s="1067" t="str">
        <f>VLOOKUP($C377,'2025年度(4年前期)'!$B$5:$N$208,COLUMN('2025年度(4年前期)'!$E$5)+1,0)&amp;""</f>
        <v/>
      </c>
      <c r="J384" s="1066"/>
      <c r="K384" s="1068" t="str">
        <f>VLOOKUP($C377,'2025年度(助産前期)'!$B$5:$N$208,COLUMN('2025年度(助産前期)'!$E$5)+1,0)&amp;""</f>
        <v>母小実</v>
      </c>
      <c r="L384" s="1070"/>
      <c r="M384" s="1065" t="str">
        <f>VLOOKUP($C377,'2025年度(M1前期)'!$B$5:$N$208,COLUMN('2025年度(M1前期)'!$E$5)+1,0)&amp;""</f>
        <v>薬理:臨床講義室1
成育:別途指定</v>
      </c>
      <c r="N384" s="1066"/>
      <c r="O384" s="1068" t="str">
        <f>VLOOKUP($C377,'2025年度(M2前期)'!$B$5:$N$208,COLUMN('2025年度(M2前期)'!$E$5)+1,0)&amp;""</f>
        <v>国際:別途指定
教育:別途指定
精神:臨床講義室2</v>
      </c>
      <c r="P384" s="1066"/>
      <c r="Q384" s="1068" t="str">
        <f>VLOOKUP($C377,'2025年度(D1前期)'!$B$5:$N$208,COLUMN('2025年度(D1前期)'!$E$5)+1,0)&amp;""</f>
        <v/>
      </c>
      <c r="R384" s="1066"/>
      <c r="S384" s="1068" t="str">
        <f>VLOOKUP($C377,'2025年度(D23前期)'!$B$5:$N$208,COLUMN('2025年度(D23前期)'!$E$5)+1,0)&amp;""</f>
        <v/>
      </c>
      <c r="T384" s="1066"/>
      <c r="U384" s="984"/>
      <c r="Y384" s="970" t="s">
        <v>662</v>
      </c>
      <c r="Z384" s="1091"/>
      <c r="AA384" s="1152"/>
      <c r="AB384" s="1152"/>
      <c r="AC384" s="1152"/>
      <c r="AD384" s="1152"/>
      <c r="AE384" s="1152"/>
      <c r="AF384" s="1152"/>
      <c r="AG384" s="1152"/>
      <c r="AH384" s="1152"/>
      <c r="AI384" s="1152"/>
      <c r="AJ384" s="1152"/>
      <c r="AK384" s="1152"/>
      <c r="AL384" s="1152"/>
      <c r="AM384" s="1152"/>
      <c r="AN384" s="1296"/>
      <c r="AO384" s="1296"/>
      <c r="AP384" s="1296"/>
      <c r="AQ384" s="1296"/>
      <c r="AR384" s="1296"/>
      <c r="AS384" s="1296"/>
      <c r="AT384" s="1296"/>
      <c r="AU384" s="1296"/>
      <c r="AV384" s="1296"/>
      <c r="AW384" s="1296"/>
      <c r="AX384" s="1296"/>
      <c r="AY384" s="1296"/>
      <c r="AZ384" s="1296"/>
      <c r="BA384" s="1296"/>
      <c r="BB384" s="1296"/>
      <c r="BC384" s="1152"/>
      <c r="BD384" s="1152"/>
      <c r="BE384" s="1152"/>
      <c r="BF384" s="1152"/>
      <c r="BG384" s="1152"/>
      <c r="BH384" s="1152"/>
      <c r="BI384" s="1152"/>
      <c r="BJ384" s="1296"/>
      <c r="BK384" s="1296"/>
      <c r="BL384" s="1296"/>
      <c r="BM384" s="1296"/>
      <c r="BN384" s="1184"/>
      <c r="BO384" s="1152"/>
      <c r="BP384" s="1152"/>
      <c r="BQ384" s="1152"/>
      <c r="BR384" s="1152"/>
      <c r="BS384" s="1152"/>
      <c r="BT384" s="1152"/>
      <c r="BU384" s="1152"/>
      <c r="BV384" s="1152"/>
      <c r="BW384" s="1152"/>
    </row>
    <row r="385" spans="1:75" ht="13.5" customHeight="1">
      <c r="A385" s="1100"/>
      <c r="B385" s="16" t="s">
        <v>56</v>
      </c>
      <c r="C385" s="1061"/>
      <c r="D385" s="1075"/>
      <c r="E385" s="1063"/>
      <c r="F385" s="1075"/>
      <c r="G385" s="1137" t="s">
        <v>172</v>
      </c>
      <c r="H385" s="1121"/>
      <c r="I385" s="1063"/>
      <c r="J385" s="1075"/>
      <c r="K385" s="1064"/>
      <c r="L385" s="1064"/>
      <c r="M385" s="1061"/>
      <c r="N385" s="1075"/>
      <c r="O385" s="1064"/>
      <c r="P385" s="1075"/>
      <c r="Q385" s="1064"/>
      <c r="R385" s="1075"/>
      <c r="S385" s="1064"/>
      <c r="T385" s="1075"/>
      <c r="U385" s="984"/>
      <c r="Y385" s="970" t="s">
        <v>240</v>
      </c>
      <c r="Z385" s="1092"/>
      <c r="AA385" s="1153"/>
      <c r="AB385" s="1153"/>
      <c r="AC385" s="1153"/>
      <c r="AD385" s="1153"/>
      <c r="AE385" s="1153"/>
      <c r="AF385" s="1153"/>
      <c r="AG385" s="1153"/>
      <c r="AH385" s="1153"/>
      <c r="AI385" s="1153"/>
      <c r="AJ385" s="1153"/>
      <c r="AK385" s="1153"/>
      <c r="AL385" s="1153"/>
      <c r="AM385" s="1153"/>
      <c r="AN385" s="1296"/>
      <c r="AO385" s="1296"/>
      <c r="AP385" s="1296"/>
      <c r="AQ385" s="1296"/>
      <c r="AR385" s="1296"/>
      <c r="AS385" s="1296"/>
      <c r="AT385" s="1296"/>
      <c r="AU385" s="1296"/>
      <c r="AV385" s="1296"/>
      <c r="AW385" s="1296"/>
      <c r="AX385" s="1296"/>
      <c r="AY385" s="1296"/>
      <c r="AZ385" s="1296"/>
      <c r="BA385" s="1296"/>
      <c r="BB385" s="1296"/>
      <c r="BC385" s="1153"/>
      <c r="BD385" s="1153"/>
      <c r="BE385" s="1153"/>
      <c r="BF385" s="1153"/>
      <c r="BG385" s="1153"/>
      <c r="BH385" s="1153"/>
      <c r="BI385" s="1153"/>
      <c r="BJ385" s="1296"/>
      <c r="BK385" s="1296"/>
      <c r="BL385" s="1296"/>
      <c r="BM385" s="1296"/>
      <c r="BN385" s="1185"/>
      <c r="BO385" s="1153"/>
      <c r="BP385" s="1153"/>
      <c r="BQ385" s="1153"/>
      <c r="BR385" s="1153"/>
      <c r="BS385" s="1153"/>
      <c r="BT385" s="1153"/>
      <c r="BU385" s="1153"/>
      <c r="BV385" s="1153"/>
      <c r="BW385" s="1153"/>
    </row>
    <row r="386" spans="1:75" ht="13.5" customHeight="1">
      <c r="A386" s="1095" t="s">
        <v>60</v>
      </c>
      <c r="B386" s="18" t="s">
        <v>61</v>
      </c>
      <c r="C386" s="1079"/>
      <c r="D386" s="1080"/>
      <c r="E386" s="1081"/>
      <c r="F386" s="1080"/>
      <c r="G386" s="1081"/>
      <c r="H386" s="1080"/>
      <c r="I386" s="1081"/>
      <c r="J386" s="1080"/>
      <c r="K386" s="1072"/>
      <c r="L386" s="1096"/>
      <c r="M386" s="1079"/>
      <c r="N386" s="1080"/>
      <c r="O386" s="1072"/>
      <c r="P386" s="1080"/>
      <c r="Q386" s="1072"/>
      <c r="R386" s="1080"/>
      <c r="S386" s="1072"/>
      <c r="T386" s="1080"/>
      <c r="U386" s="984"/>
      <c r="Z386" s="1091" t="str">
        <f>A386</f>
        <v>昼休み（12：30～13：30）</v>
      </c>
      <c r="AA386" s="1151"/>
      <c r="AB386" s="1151"/>
      <c r="AC386" s="1151"/>
      <c r="AD386" s="1151"/>
      <c r="AE386" s="1151"/>
      <c r="AF386" s="1151"/>
      <c r="AG386" s="1151"/>
      <c r="AH386" s="1151"/>
      <c r="AI386" s="1151"/>
      <c r="AJ386" s="1151"/>
      <c r="AK386" s="1151"/>
      <c r="AL386" s="1151"/>
      <c r="AM386" s="1151"/>
      <c r="AN386" s="1296"/>
      <c r="AO386" s="1296"/>
      <c r="AP386" s="1296"/>
      <c r="AQ386" s="1296"/>
      <c r="AR386" s="1296"/>
      <c r="AS386" s="1296"/>
      <c r="AT386" s="1296"/>
      <c r="AU386" s="1296"/>
      <c r="AV386" s="1296"/>
      <c r="AW386" s="1296"/>
      <c r="AX386" s="1296"/>
      <c r="AY386" s="1296"/>
      <c r="AZ386" s="1296"/>
      <c r="BA386" s="1296"/>
      <c r="BB386" s="1296"/>
      <c r="BC386" s="1151"/>
      <c r="BD386" s="1151"/>
      <c r="BE386" s="1151"/>
      <c r="BF386" s="1151"/>
      <c r="BG386" s="1151"/>
      <c r="BH386" s="1151"/>
      <c r="BI386" s="1151"/>
      <c r="BJ386" s="1151"/>
      <c r="BK386" s="1296"/>
      <c r="BL386" s="1296"/>
      <c r="BM386" s="1296"/>
      <c r="BN386" s="1151"/>
      <c r="BO386" s="1151"/>
      <c r="BP386" s="1151"/>
      <c r="BQ386" s="1151"/>
      <c r="BR386" s="1151"/>
      <c r="BS386" s="1151"/>
      <c r="BT386" s="1151"/>
      <c r="BU386" s="1151"/>
      <c r="BV386" s="1151"/>
      <c r="BW386" s="1151"/>
    </row>
    <row r="387" spans="1:75" ht="13.5" customHeight="1">
      <c r="A387" s="1091"/>
      <c r="B387" s="18" t="s">
        <v>62</v>
      </c>
      <c r="C387" s="1065"/>
      <c r="D387" s="1066"/>
      <c r="E387" s="1067"/>
      <c r="F387" s="1066"/>
      <c r="G387" s="1067"/>
      <c r="H387" s="1066"/>
      <c r="I387" s="1067"/>
      <c r="J387" s="1066"/>
      <c r="K387" s="1068"/>
      <c r="L387" s="1070"/>
      <c r="M387" s="1065"/>
      <c r="N387" s="1066"/>
      <c r="O387" s="1068"/>
      <c r="P387" s="1066"/>
      <c r="Q387" s="1068"/>
      <c r="R387" s="1066"/>
      <c r="S387" s="1068"/>
      <c r="T387" s="1066"/>
      <c r="U387" s="984"/>
      <c r="Z387" s="1091"/>
      <c r="AA387" s="1152"/>
      <c r="AB387" s="1152"/>
      <c r="AC387" s="1152"/>
      <c r="AD387" s="1152"/>
      <c r="AE387" s="1152"/>
      <c r="AF387" s="1152"/>
      <c r="AG387" s="1152"/>
      <c r="AH387" s="1152"/>
      <c r="AI387" s="1152"/>
      <c r="AJ387" s="1152"/>
      <c r="AK387" s="1152"/>
      <c r="AL387" s="1152"/>
      <c r="AM387" s="1152"/>
      <c r="AN387" s="1296"/>
      <c r="AO387" s="1296"/>
      <c r="AP387" s="1296"/>
      <c r="AQ387" s="1296"/>
      <c r="AR387" s="1296"/>
      <c r="AS387" s="1296"/>
      <c r="AT387" s="1296"/>
      <c r="AU387" s="1296"/>
      <c r="AV387" s="1296"/>
      <c r="AW387" s="1296"/>
      <c r="AX387" s="1296"/>
      <c r="AY387" s="1296"/>
      <c r="AZ387" s="1296"/>
      <c r="BA387" s="1296"/>
      <c r="BB387" s="1296"/>
      <c r="BC387" s="1152"/>
      <c r="BD387" s="1152"/>
      <c r="BE387" s="1152"/>
      <c r="BF387" s="1152"/>
      <c r="BG387" s="1152"/>
      <c r="BH387" s="1152"/>
      <c r="BI387" s="1152"/>
      <c r="BJ387" s="1152"/>
      <c r="BK387" s="1296"/>
      <c r="BL387" s="1296"/>
      <c r="BM387" s="1296"/>
      <c r="BN387" s="1152"/>
      <c r="BO387" s="1152"/>
      <c r="BP387" s="1152"/>
      <c r="BQ387" s="1152"/>
      <c r="BR387" s="1152"/>
      <c r="BS387" s="1152"/>
      <c r="BT387" s="1152"/>
      <c r="BU387" s="1152"/>
      <c r="BV387" s="1152"/>
      <c r="BW387" s="1152"/>
    </row>
    <row r="388" spans="1:75" ht="13.5" customHeight="1">
      <c r="A388" s="1091"/>
      <c r="B388" s="18" t="s">
        <v>59</v>
      </c>
      <c r="C388" s="1065"/>
      <c r="D388" s="1066"/>
      <c r="E388" s="1067"/>
      <c r="F388" s="1066"/>
      <c r="G388" s="1067"/>
      <c r="H388" s="1066"/>
      <c r="I388" s="1067"/>
      <c r="J388" s="1066"/>
      <c r="K388" s="1068"/>
      <c r="L388" s="1070"/>
      <c r="M388" s="1065"/>
      <c r="N388" s="1066"/>
      <c r="O388" s="1068"/>
      <c r="P388" s="1066"/>
      <c r="Q388" s="1068"/>
      <c r="R388" s="1066"/>
      <c r="S388" s="1068"/>
      <c r="T388" s="1066"/>
      <c r="U388" s="984"/>
      <c r="Z388" s="1091"/>
      <c r="AA388" s="1152"/>
      <c r="AB388" s="1152"/>
      <c r="AC388" s="1152"/>
      <c r="AD388" s="1152"/>
      <c r="AE388" s="1152"/>
      <c r="AF388" s="1152"/>
      <c r="AG388" s="1152"/>
      <c r="AH388" s="1152"/>
      <c r="AI388" s="1152"/>
      <c r="AJ388" s="1152"/>
      <c r="AK388" s="1152"/>
      <c r="AL388" s="1152"/>
      <c r="AM388" s="1152"/>
      <c r="AN388" s="1296"/>
      <c r="AO388" s="1296"/>
      <c r="AP388" s="1296"/>
      <c r="AQ388" s="1296"/>
      <c r="AR388" s="1296"/>
      <c r="AS388" s="1296"/>
      <c r="AT388" s="1296"/>
      <c r="AU388" s="1296"/>
      <c r="AV388" s="1296"/>
      <c r="AW388" s="1296"/>
      <c r="AX388" s="1296"/>
      <c r="AY388" s="1296"/>
      <c r="AZ388" s="1296"/>
      <c r="BA388" s="1296"/>
      <c r="BB388" s="1296"/>
      <c r="BC388" s="1152"/>
      <c r="BD388" s="1152"/>
      <c r="BE388" s="1152"/>
      <c r="BF388" s="1152"/>
      <c r="BG388" s="1152"/>
      <c r="BH388" s="1152"/>
      <c r="BI388" s="1152"/>
      <c r="BJ388" s="1152"/>
      <c r="BK388" s="1296"/>
      <c r="BL388" s="1296"/>
      <c r="BM388" s="1296"/>
      <c r="BN388" s="1152"/>
      <c r="BO388" s="1152"/>
      <c r="BP388" s="1152"/>
      <c r="BQ388" s="1152"/>
      <c r="BR388" s="1152"/>
      <c r="BS388" s="1152"/>
      <c r="BT388" s="1152"/>
      <c r="BU388" s="1152"/>
      <c r="BV388" s="1152"/>
      <c r="BW388" s="1152"/>
    </row>
    <row r="389" spans="1:75" ht="13.5" customHeight="1">
      <c r="A389" s="1092"/>
      <c r="B389" s="19" t="s">
        <v>56</v>
      </c>
      <c r="C389" s="1102"/>
      <c r="D389" s="1094"/>
      <c r="E389" s="1103"/>
      <c r="F389" s="1094"/>
      <c r="G389" s="1103"/>
      <c r="H389" s="1094"/>
      <c r="I389" s="1103"/>
      <c r="J389" s="1094"/>
      <c r="K389" s="1093"/>
      <c r="L389" s="1093"/>
      <c r="M389" s="1102"/>
      <c r="N389" s="1094"/>
      <c r="O389" s="1093"/>
      <c r="P389" s="1094"/>
      <c r="Q389" s="1093"/>
      <c r="R389" s="1094"/>
      <c r="S389" s="1093"/>
      <c r="T389" s="1094"/>
      <c r="U389" s="984"/>
      <c r="Z389" s="1092"/>
      <c r="AA389" s="1153"/>
      <c r="AB389" s="1153"/>
      <c r="AC389" s="1153"/>
      <c r="AD389" s="1153"/>
      <c r="AE389" s="1153"/>
      <c r="AF389" s="1153"/>
      <c r="AG389" s="1153"/>
      <c r="AH389" s="1153"/>
      <c r="AI389" s="1153"/>
      <c r="AJ389" s="1153"/>
      <c r="AK389" s="1153"/>
      <c r="AL389" s="1153"/>
      <c r="AM389" s="1153"/>
      <c r="AN389" s="1296"/>
      <c r="AO389" s="1296"/>
      <c r="AP389" s="1296"/>
      <c r="AQ389" s="1296"/>
      <c r="AR389" s="1296"/>
      <c r="AS389" s="1296"/>
      <c r="AT389" s="1296"/>
      <c r="AU389" s="1296"/>
      <c r="AV389" s="1296"/>
      <c r="AW389" s="1296"/>
      <c r="AX389" s="1296"/>
      <c r="AY389" s="1296"/>
      <c r="AZ389" s="1296"/>
      <c r="BA389" s="1296"/>
      <c r="BB389" s="1296"/>
      <c r="BC389" s="1153"/>
      <c r="BD389" s="1153"/>
      <c r="BE389" s="1153"/>
      <c r="BF389" s="1153"/>
      <c r="BG389" s="1153"/>
      <c r="BH389" s="1153"/>
      <c r="BI389" s="1153"/>
      <c r="BJ389" s="1153"/>
      <c r="BK389" s="1296"/>
      <c r="BL389" s="1296"/>
      <c r="BM389" s="1296"/>
      <c r="BN389" s="1153"/>
      <c r="BO389" s="1153"/>
      <c r="BP389" s="1153"/>
      <c r="BQ389" s="1153"/>
      <c r="BR389" s="1153"/>
      <c r="BS389" s="1153"/>
      <c r="BT389" s="1153"/>
      <c r="BU389" s="1153"/>
      <c r="BV389" s="1153"/>
      <c r="BW389" s="1153"/>
    </row>
    <row r="390" spans="1:75" ht="13.5" customHeight="1">
      <c r="A390" s="1091" t="s">
        <v>64</v>
      </c>
      <c r="B390" s="15" t="s">
        <v>50</v>
      </c>
      <c r="C390" s="1089" t="str">
        <f>VLOOKUP($C377,'2025年度(1年前期)'!$B$5:$N$208,COLUMN('2025年度(1年前期)'!$G$5),0)&amp;""</f>
        <v/>
      </c>
      <c r="D390" s="1072"/>
      <c r="E390" s="1090" t="str">
        <f>VLOOKUP($C377,'2025年度(2年前期)'!$B$5:$N$208,COLUMN('2025年度(2年前期)'!$G$5),0)&amp;""</f>
        <v/>
      </c>
      <c r="F390" s="1072"/>
      <c r="G390" s="1090" t="str">
        <f>VLOOKUP($C377,'2025年度(3年前期)'!$B$5:$N$208,COLUMN('2025年度(3年前期)'!$G$5),0)&amp;""</f>
        <v>周産期看護</v>
      </c>
      <c r="H390" s="1072"/>
      <c r="I390" s="1090" t="str">
        <f>VLOOKUP($C377,'2025年度(4年前期)'!$B$5:$N$208,COLUMN('2025年度(4年前期)'!$G$5),0)&amp;""</f>
        <v/>
      </c>
      <c r="J390" s="1072"/>
      <c r="K390" s="1071" t="str">
        <f>VLOOKUP($C377,'2025年度(助産前期)'!$B$5:$N$208,COLUMN('2025年度(助産前期)'!$G$5),0)&amp;""</f>
        <v>助産学演習Ⅱ</v>
      </c>
      <c r="L390" s="1071"/>
      <c r="M390" s="1089" t="str">
        <f>VLOOKUP($C377,'2025年度(M1前期)'!$B$5:$N$208,COLUMN('2025年度(M1前期)'!$G$5),0)&amp;""</f>
        <v>看護情報・管理学特論Ａ－Ⅱ
長寿看護学特論Ａ－Ⅱ</v>
      </c>
      <c r="N390" s="1072"/>
      <c r="O390" s="1071" t="str">
        <f>VLOOKUP($C377,'2025年度(M2前期)'!$B$5:$N$208,COLUMN('2025年度(M2前期)'!$G$5),0)&amp;""</f>
        <v>特別研究</v>
      </c>
      <c r="P390" s="1072"/>
      <c r="Q390" s="1071" t="str">
        <f>VLOOKUP($C377,'2025年度(D1前期)'!$B$5:$N$208,COLUMN('2025年度(D1前期)'!$G$5),0)&amp;""</f>
        <v>国際看護学演習Ｂ</v>
      </c>
      <c r="R390" s="1072"/>
      <c r="S390" s="1071" t="str">
        <f>VLOOKUP($C377,'2025年度(D23前期)'!$B$5:$N$208,COLUMN('2025年度(D23前期)'!$G$5),0)&amp;""</f>
        <v>特別研究</v>
      </c>
      <c r="T390" s="1072"/>
      <c r="U390" s="863"/>
      <c r="V390" s="509" t="s">
        <v>318</v>
      </c>
      <c r="Z390" s="1091" t="str">
        <f>A390</f>
        <v>３時限（13：30～15：00）</v>
      </c>
      <c r="AA390" s="1151"/>
      <c r="AB390" s="1151"/>
      <c r="AC390" s="1151"/>
      <c r="AD390" s="1151"/>
      <c r="AE390" s="1151" t="s">
        <v>655</v>
      </c>
      <c r="AF390" s="1151"/>
      <c r="AG390" s="1151"/>
      <c r="AH390" s="1151" t="s">
        <v>273</v>
      </c>
      <c r="AI390" s="1151"/>
      <c r="AJ390" s="1151"/>
      <c r="AK390" s="1151"/>
      <c r="AL390" s="1151"/>
      <c r="AM390" s="1151" t="s">
        <v>733</v>
      </c>
      <c r="AN390" s="1296" t="s">
        <v>532</v>
      </c>
      <c r="AO390" s="1296"/>
      <c r="AP390" s="1296"/>
      <c r="AQ390" s="1296"/>
      <c r="AR390" s="1296"/>
      <c r="AS390" s="1296"/>
      <c r="AT390" s="1296"/>
      <c r="AU390" s="1296"/>
      <c r="AV390" s="1296"/>
      <c r="AW390" s="1296"/>
      <c r="AX390" s="1296"/>
      <c r="AY390" s="1296"/>
      <c r="AZ390" s="1296"/>
      <c r="BA390" s="1296"/>
      <c r="BB390" s="1296"/>
      <c r="BC390" s="1151"/>
      <c r="BD390" s="1151"/>
      <c r="BE390" s="1151"/>
      <c r="BF390" s="1151"/>
      <c r="BG390" s="1151"/>
      <c r="BH390" s="1151"/>
      <c r="BI390" s="1151"/>
      <c r="BJ390" s="1151"/>
      <c r="BK390" s="1296"/>
      <c r="BL390" s="1296"/>
      <c r="BM390" s="1296"/>
      <c r="BN390" s="1151" t="s">
        <v>348</v>
      </c>
      <c r="BO390" s="1151"/>
      <c r="BP390" s="1151"/>
      <c r="BQ390" s="1151"/>
      <c r="BR390" s="1151"/>
      <c r="BS390" s="1151"/>
      <c r="BT390" s="1151"/>
      <c r="BU390" s="1151"/>
      <c r="BV390" s="1151"/>
      <c r="BW390" s="1151"/>
    </row>
    <row r="391" spans="1:75" ht="13.5" customHeight="1">
      <c r="A391" s="1091"/>
      <c r="B391" s="15" t="s">
        <v>53</v>
      </c>
      <c r="C391" s="1101" t="str">
        <f>IFERROR(VLOOKUP(C390,科目・教員!$A$1:$B$357,2,0),"")</f>
        <v/>
      </c>
      <c r="D391" s="1068"/>
      <c r="E391" s="1073" t="str">
        <f>IFERROR(VLOOKUP(E390,科目・教員!$A$1:$B$357,2,0),"")</f>
        <v/>
      </c>
      <c r="F391" s="1068"/>
      <c r="G391" s="1073" t="str">
        <f>IFERROR(VLOOKUP(G390,科目・教員!$A$1:$B$357,2,0),"")</f>
        <v>日置　智華子</v>
      </c>
      <c r="H391" s="1068"/>
      <c r="I391" s="1073" t="str">
        <f>IFERROR(VLOOKUP(I390,科目・教員!$A$1:$B$357,2,0),"")</f>
        <v/>
      </c>
      <c r="J391" s="1068"/>
      <c r="K391" s="1074" t="str">
        <f>IFERROR(VLOOKUP(K390,科目・教員!$A$1:$B$357,2,0),"")</f>
        <v>日置　智華子</v>
      </c>
      <c r="L391" s="1074"/>
      <c r="M391" s="1101" t="str">
        <f>IFERROR(VLOOKUP(M390,科目・教員!$A$1:$B$357,2,0),"")</f>
        <v/>
      </c>
      <c r="N391" s="1068"/>
      <c r="O391" s="1074" t="str">
        <f>IFERROR(VLOOKUP(O390,科目・教員!$A$1:$B$357,2,0),"")</f>
        <v/>
      </c>
      <c r="P391" s="1068"/>
      <c r="Q391" s="1074" t="str">
        <f>IFERROR(VLOOKUP(Q390,科目・教員!$A$1:$B$357,2,0),"")</f>
        <v/>
      </c>
      <c r="R391" s="1068"/>
      <c r="S391" s="1074" t="str">
        <f>IFERROR(VLOOKUP(S390,科目・教員!$A$1:$B$357,2,0),"")</f>
        <v/>
      </c>
      <c r="T391" s="1068"/>
      <c r="U391" s="863"/>
      <c r="V391" s="509" t="s">
        <v>417</v>
      </c>
      <c r="Z391" s="1091"/>
      <c r="AA391" s="1152"/>
      <c r="AB391" s="1152"/>
      <c r="AC391" s="1152"/>
      <c r="AD391" s="1152"/>
      <c r="AE391" s="1152"/>
      <c r="AF391" s="1152"/>
      <c r="AG391" s="1152"/>
      <c r="AH391" s="1152"/>
      <c r="AI391" s="1152"/>
      <c r="AJ391" s="1152"/>
      <c r="AK391" s="1152"/>
      <c r="AL391" s="1152"/>
      <c r="AM391" s="1152"/>
      <c r="AN391" s="1296"/>
      <c r="AO391" s="1296"/>
      <c r="AP391" s="1296"/>
      <c r="AQ391" s="1296"/>
      <c r="AR391" s="1296"/>
      <c r="AS391" s="1296"/>
      <c r="AT391" s="1296"/>
      <c r="AU391" s="1296"/>
      <c r="AV391" s="1296"/>
      <c r="AW391" s="1296"/>
      <c r="AX391" s="1296"/>
      <c r="AY391" s="1296"/>
      <c r="AZ391" s="1296"/>
      <c r="BA391" s="1296"/>
      <c r="BB391" s="1296"/>
      <c r="BC391" s="1152"/>
      <c r="BD391" s="1152"/>
      <c r="BE391" s="1152"/>
      <c r="BF391" s="1152"/>
      <c r="BG391" s="1152"/>
      <c r="BH391" s="1152"/>
      <c r="BI391" s="1152"/>
      <c r="BJ391" s="1152"/>
      <c r="BK391" s="1296"/>
      <c r="BL391" s="1296"/>
      <c r="BM391" s="1296"/>
      <c r="BN391" s="1152"/>
      <c r="BO391" s="1152"/>
      <c r="BP391" s="1152"/>
      <c r="BQ391" s="1152"/>
      <c r="BR391" s="1152"/>
      <c r="BS391" s="1152"/>
      <c r="BT391" s="1152"/>
      <c r="BU391" s="1152"/>
      <c r="BV391" s="1152"/>
      <c r="BW391" s="1152"/>
    </row>
    <row r="392" spans="1:75" ht="13.5" customHeight="1">
      <c r="A392" s="1091"/>
      <c r="B392" s="15" t="s">
        <v>59</v>
      </c>
      <c r="C392" s="1101" t="str">
        <f>VLOOKUP($C377,'2025年度(1年前期)'!$B$5:$N$208,COLUMN('2025年度(1年前期)'!$G$5)+1,0)&amp;""</f>
        <v/>
      </c>
      <c r="D392" s="1068"/>
      <c r="E392" s="1073" t="str">
        <f>VLOOKUP($C377,'2025年度(2年前期)'!$B$5:$N$208,COLUMN('2025年度(2年前期)'!$G$5)+1,0)&amp;""</f>
        <v/>
      </c>
      <c r="F392" s="1068"/>
      <c r="G392" s="1073" t="str">
        <f>VLOOKUP($C377,'2025年度(3年前期)'!$B$5:$N$208,COLUMN('2025年度(3年前期)'!$G$5)+1,0)&amp;""</f>
        <v>202</v>
      </c>
      <c r="H392" s="1068"/>
      <c r="I392" s="1073" t="str">
        <f>VLOOKUP($C377,'2025年度(4年前期)'!$B$5:$N$208,COLUMN('2025年度(4年前期)'!$G$5)+1,0)&amp;""</f>
        <v/>
      </c>
      <c r="J392" s="1068"/>
      <c r="K392" s="1074" t="str">
        <f>VLOOKUP($C377,'2025年度(助産前期)'!$B$5:$N$208,COLUMN('2025年度(助産前期)'!$G$5)+1,0)&amp;""</f>
        <v>母小実</v>
      </c>
      <c r="L392" s="1074"/>
      <c r="M392" s="1101" t="str">
        <f>VLOOKUP($C377,'2025年度(M1前期)'!$B$5:$N$208,COLUMN('2025年度(M1前期)'!$G$5)+1,0)&amp;""</f>
        <v>情報:別途指定
長寿:別途指定</v>
      </c>
      <c r="N392" s="1068"/>
      <c r="O392" s="1074" t="str">
        <f>VLOOKUP($C377,'2025年度(M2前期)'!$B$5:$N$208,COLUMN('2025年度(M2前期)'!$G$5)+1,0)&amp;""</f>
        <v/>
      </c>
      <c r="P392" s="1068"/>
      <c r="Q392" s="1074" t="str">
        <f>VLOOKUP($C377,'2025年度(D1前期)'!$B$5:$N$208,COLUMN('2025年度(D1前期)'!$G$5)+1,0)&amp;""</f>
        <v>別途指定</v>
      </c>
      <c r="R392" s="1068"/>
      <c r="S392" s="1074" t="str">
        <f>VLOOKUP($C377,'2025年度(D23前期)'!$B$5:$N$208,COLUMN('2025年度(D23前期)'!$G$5)+1,0)&amp;""</f>
        <v/>
      </c>
      <c r="T392" s="1068"/>
      <c r="U392" s="863"/>
      <c r="V392" s="509" t="s">
        <v>534</v>
      </c>
      <c r="Z392" s="1091"/>
      <c r="AA392" s="1152"/>
      <c r="AB392" s="1152"/>
      <c r="AC392" s="1152"/>
      <c r="AD392" s="1152"/>
      <c r="AE392" s="1152"/>
      <c r="AF392" s="1152"/>
      <c r="AG392" s="1152"/>
      <c r="AH392" s="1152"/>
      <c r="AI392" s="1152"/>
      <c r="AJ392" s="1152"/>
      <c r="AK392" s="1152"/>
      <c r="AL392" s="1152"/>
      <c r="AM392" s="1152"/>
      <c r="AN392" s="1296"/>
      <c r="AO392" s="1296"/>
      <c r="AP392" s="1296"/>
      <c r="AQ392" s="1296"/>
      <c r="AR392" s="1296"/>
      <c r="AS392" s="1296"/>
      <c r="AT392" s="1296"/>
      <c r="AU392" s="1296"/>
      <c r="AV392" s="1296"/>
      <c r="AW392" s="1296"/>
      <c r="AX392" s="1296"/>
      <c r="AY392" s="1296"/>
      <c r="AZ392" s="1296"/>
      <c r="BA392" s="1296"/>
      <c r="BB392" s="1296"/>
      <c r="BC392" s="1152"/>
      <c r="BD392" s="1152"/>
      <c r="BE392" s="1152"/>
      <c r="BF392" s="1152"/>
      <c r="BG392" s="1152"/>
      <c r="BH392" s="1152"/>
      <c r="BI392" s="1152"/>
      <c r="BJ392" s="1152"/>
      <c r="BK392" s="1296"/>
      <c r="BL392" s="1296"/>
      <c r="BM392" s="1296"/>
      <c r="BN392" s="1152"/>
      <c r="BO392" s="1152"/>
      <c r="BP392" s="1152"/>
      <c r="BQ392" s="1152"/>
      <c r="BR392" s="1152"/>
      <c r="BS392" s="1152"/>
      <c r="BT392" s="1152"/>
      <c r="BU392" s="1152"/>
      <c r="BV392" s="1152"/>
      <c r="BW392" s="1152"/>
    </row>
    <row r="393" spans="1:75" ht="13.5" customHeight="1">
      <c r="A393" s="1100"/>
      <c r="B393" s="16" t="s">
        <v>56</v>
      </c>
      <c r="C393" s="1061"/>
      <c r="D393" s="1075"/>
      <c r="E393" s="1063"/>
      <c r="F393" s="1075"/>
      <c r="G393" s="1063"/>
      <c r="H393" s="1075"/>
      <c r="I393" s="1063"/>
      <c r="J393" s="1075"/>
      <c r="K393" s="1064"/>
      <c r="L393" s="1064"/>
      <c r="M393" s="1061"/>
      <c r="N393" s="1075"/>
      <c r="O393" s="1064"/>
      <c r="P393" s="1075"/>
      <c r="Q393" s="1064"/>
      <c r="R393" s="1075"/>
      <c r="S393" s="1064"/>
      <c r="T393" s="1075"/>
      <c r="U393" s="863"/>
      <c r="V393" s="509" t="s">
        <v>164</v>
      </c>
      <c r="Z393" s="1092"/>
      <c r="AA393" s="1153"/>
      <c r="AB393" s="1153"/>
      <c r="AC393" s="1153"/>
      <c r="AD393" s="1153"/>
      <c r="AE393" s="1153"/>
      <c r="AF393" s="1153"/>
      <c r="AG393" s="1153"/>
      <c r="AH393" s="1153"/>
      <c r="AI393" s="1153"/>
      <c r="AJ393" s="1153"/>
      <c r="AK393" s="1153"/>
      <c r="AL393" s="1153"/>
      <c r="AM393" s="1153"/>
      <c r="AN393" s="1296"/>
      <c r="AO393" s="1296"/>
      <c r="AP393" s="1296"/>
      <c r="AQ393" s="1296"/>
      <c r="AR393" s="1296"/>
      <c r="AS393" s="1296"/>
      <c r="AT393" s="1296"/>
      <c r="AU393" s="1296"/>
      <c r="AV393" s="1296"/>
      <c r="AW393" s="1296"/>
      <c r="AX393" s="1296"/>
      <c r="AY393" s="1296"/>
      <c r="AZ393" s="1296"/>
      <c r="BA393" s="1296"/>
      <c r="BB393" s="1296"/>
      <c r="BC393" s="1153"/>
      <c r="BD393" s="1153"/>
      <c r="BE393" s="1153"/>
      <c r="BF393" s="1153"/>
      <c r="BG393" s="1153"/>
      <c r="BH393" s="1153"/>
      <c r="BI393" s="1153"/>
      <c r="BJ393" s="1153"/>
      <c r="BK393" s="1296"/>
      <c r="BL393" s="1296"/>
      <c r="BM393" s="1296"/>
      <c r="BN393" s="1153"/>
      <c r="BO393" s="1153"/>
      <c r="BP393" s="1153"/>
      <c r="BQ393" s="1153"/>
      <c r="BR393" s="1153"/>
      <c r="BS393" s="1153"/>
      <c r="BT393" s="1153"/>
      <c r="BU393" s="1153"/>
      <c r="BV393" s="1153"/>
      <c r="BW393" s="1153"/>
    </row>
    <row r="394" spans="1:75" ht="13.5" customHeight="1">
      <c r="A394" s="1091" t="s">
        <v>67</v>
      </c>
      <c r="B394" s="15" t="s">
        <v>50</v>
      </c>
      <c r="C394" s="1089" t="str">
        <f>VLOOKUP($C377,'2025年度(1年前期)'!$B$5:$N$208,COLUMN('2025年度(1年前期)'!$I$5),0)&amp;""</f>
        <v/>
      </c>
      <c r="D394" s="1072"/>
      <c r="E394" s="1090" t="str">
        <f>VLOOKUP($C377,'2025年度(2年前期)'!$B$5:$N$208,COLUMN('2025年度(2年前期)'!$I$5),0)&amp;""</f>
        <v/>
      </c>
      <c r="F394" s="1072"/>
      <c r="G394" s="1090" t="str">
        <f>VLOOKUP($C377,'2025年度(3年前期)'!$B$5:$N$208,COLUMN('2025年度(3年前期)'!$I$5),0)&amp;""</f>
        <v>政策医療看護論ⅠGW</v>
      </c>
      <c r="H394" s="1072"/>
      <c r="I394" s="1090" t="str">
        <f>VLOOKUP($C377,'2025年度(4年前期)'!$B$5:$N$208,COLUMN('2025年度(4年前期)'!$I$5),0)&amp;""</f>
        <v/>
      </c>
      <c r="J394" s="1072"/>
      <c r="K394" s="1071" t="str">
        <f>VLOOKUP($C377,'2025年度(助産前期)'!$B$5:$N$208,COLUMN('2025年度(助産前期)'!$I$5),0)&amp;""</f>
        <v>助産学演習Ⅱ</v>
      </c>
      <c r="L394" s="1071"/>
      <c r="M394" s="1089" t="str">
        <f>VLOOKUP($C377,'2025年度(M1前期)'!$B$5:$N$208,COLUMN('2025年度(M1前期)'!$I$5),0)&amp;""</f>
        <v>看護情報・管理学特論Ａ－Ⅱ
長寿看護学特論Ａ－Ⅱ</v>
      </c>
      <c r="N394" s="1072"/>
      <c r="O394" s="1071" t="str">
        <f>VLOOKUP($C377,'2025年度(M2前期)'!$B$5:$N$208,COLUMN('2025年度(M2前期)'!$I$5),0)&amp;""</f>
        <v>特別研究</v>
      </c>
      <c r="P394" s="1072"/>
      <c r="Q394" s="1071" t="str">
        <f>VLOOKUP($C377,'2025年度(D1前期)'!$B$5:$N$208,COLUMN('2025年度(D1前期)'!$I$5),0)&amp;""</f>
        <v>国際看護学演習Ｂ</v>
      </c>
      <c r="R394" s="1072"/>
      <c r="S394" s="1071" t="str">
        <f>VLOOKUP($C377,'2025年度(D23前期)'!$B$5:$N$208,COLUMN('2025年度(D23前期)'!$I$5),0)&amp;""</f>
        <v>特別研究</v>
      </c>
      <c r="T394" s="1072"/>
      <c r="U394" s="863"/>
      <c r="Z394" s="1091" t="str">
        <f>A394</f>
        <v>４時限（15：10～16：40）</v>
      </c>
      <c r="AA394" s="1151"/>
      <c r="AB394" s="1151"/>
      <c r="AC394" s="1151"/>
      <c r="AD394" s="1151"/>
      <c r="AE394" s="1151" t="s">
        <v>655</v>
      </c>
      <c r="AF394" s="1151"/>
      <c r="AG394" s="1151"/>
      <c r="AH394" s="1151" t="s">
        <v>323</v>
      </c>
      <c r="AI394" s="1151"/>
      <c r="AJ394" s="1151"/>
      <c r="AK394" s="1151"/>
      <c r="AL394" s="1151"/>
      <c r="AM394" s="1151" t="s">
        <v>733</v>
      </c>
      <c r="AN394" s="1296"/>
      <c r="AO394" s="1296"/>
      <c r="AP394" s="1296"/>
      <c r="AQ394" s="1296"/>
      <c r="AR394" s="1296"/>
      <c r="AS394" s="1296"/>
      <c r="AT394" s="1296"/>
      <c r="AU394" s="1296"/>
      <c r="AV394" s="1296"/>
      <c r="AW394" s="1296"/>
      <c r="AX394" s="1296"/>
      <c r="AY394" s="1296"/>
      <c r="AZ394" s="1296"/>
      <c r="BA394" s="1296"/>
      <c r="BB394" s="1296"/>
      <c r="BC394" s="1151"/>
      <c r="BD394" s="1151"/>
      <c r="BE394" s="1151"/>
      <c r="BF394" s="1151"/>
      <c r="BG394" s="1151"/>
      <c r="BH394" s="1151"/>
      <c r="BI394" s="1151"/>
      <c r="BJ394" s="1151"/>
      <c r="BK394" s="1296"/>
      <c r="BL394" s="1296"/>
      <c r="BM394" s="1296"/>
      <c r="BN394" s="1151" t="s">
        <v>348</v>
      </c>
      <c r="BO394" s="1151"/>
      <c r="BP394" s="1151"/>
      <c r="BQ394" s="1151"/>
      <c r="BR394" s="1151"/>
      <c r="BS394" s="1151"/>
      <c r="BT394" s="1151"/>
      <c r="BU394" s="1151"/>
      <c r="BV394" s="1151"/>
      <c r="BW394" s="1151"/>
    </row>
    <row r="395" spans="1:75" ht="13.5" customHeight="1">
      <c r="A395" s="1091"/>
      <c r="B395" s="15" t="s">
        <v>53</v>
      </c>
      <c r="C395" s="1101" t="str">
        <f>IFERROR(VLOOKUP(C394,科目・教員!$A$1:$B$357,2,0),"")</f>
        <v/>
      </c>
      <c r="D395" s="1068"/>
      <c r="E395" s="1073" t="str">
        <f>IFERROR(VLOOKUP(E394,科目・教員!$A$1:$B$357,2,0),"")</f>
        <v/>
      </c>
      <c r="F395" s="1068"/>
      <c r="G395" s="1073" t="str">
        <f>IFERROR(VLOOKUP(G394,科目・教員!$A$1:$B$357,2,0),"")</f>
        <v/>
      </c>
      <c r="H395" s="1068"/>
      <c r="I395" s="1073" t="str">
        <f>IFERROR(VLOOKUP(I394,科目・教員!$A$1:$B$357,2,0),"")</f>
        <v/>
      </c>
      <c r="J395" s="1068"/>
      <c r="K395" s="1074" t="str">
        <f>IFERROR(VLOOKUP(K394,科目・教員!$A$1:$B$357,2,0),"")</f>
        <v>日置　智華子</v>
      </c>
      <c r="L395" s="1074"/>
      <c r="M395" s="1101" t="str">
        <f>IFERROR(VLOOKUP(M394,科目・教員!$A$1:$B$357,2,0),"")</f>
        <v/>
      </c>
      <c r="N395" s="1068"/>
      <c r="O395" s="1074" t="str">
        <f>IFERROR(VLOOKUP(O394,科目・教員!$A$1:$B$357,2,0),"")</f>
        <v/>
      </c>
      <c r="P395" s="1068"/>
      <c r="Q395" s="1074" t="str">
        <f>IFERROR(VLOOKUP(Q394,科目・教員!$A$1:$B$357,2,0),"")</f>
        <v/>
      </c>
      <c r="R395" s="1068"/>
      <c r="S395" s="1074" t="str">
        <f>IFERROR(VLOOKUP(S394,科目・教員!$A$1:$B$357,2,0),"")</f>
        <v/>
      </c>
      <c r="T395" s="1068"/>
      <c r="U395" s="863"/>
      <c r="Z395" s="1091"/>
      <c r="AA395" s="1152"/>
      <c r="AB395" s="1152"/>
      <c r="AC395" s="1152"/>
      <c r="AD395" s="1152"/>
      <c r="AE395" s="1152"/>
      <c r="AF395" s="1152"/>
      <c r="AG395" s="1152"/>
      <c r="AH395" s="1152"/>
      <c r="AI395" s="1152"/>
      <c r="AJ395" s="1152"/>
      <c r="AK395" s="1152"/>
      <c r="AL395" s="1152"/>
      <c r="AM395" s="1152"/>
      <c r="AN395" s="1296"/>
      <c r="AO395" s="1296"/>
      <c r="AP395" s="1296"/>
      <c r="AQ395" s="1296"/>
      <c r="AR395" s="1296"/>
      <c r="AS395" s="1296"/>
      <c r="AT395" s="1296"/>
      <c r="AU395" s="1296"/>
      <c r="AV395" s="1296"/>
      <c r="AW395" s="1296"/>
      <c r="AX395" s="1296"/>
      <c r="AY395" s="1296"/>
      <c r="AZ395" s="1296"/>
      <c r="BA395" s="1296"/>
      <c r="BB395" s="1296"/>
      <c r="BC395" s="1152"/>
      <c r="BD395" s="1152"/>
      <c r="BE395" s="1152"/>
      <c r="BF395" s="1152"/>
      <c r="BG395" s="1152"/>
      <c r="BH395" s="1152"/>
      <c r="BI395" s="1152"/>
      <c r="BJ395" s="1152"/>
      <c r="BK395" s="1296"/>
      <c r="BL395" s="1296"/>
      <c r="BM395" s="1296"/>
      <c r="BN395" s="1152"/>
      <c r="BO395" s="1152"/>
      <c r="BP395" s="1152"/>
      <c r="BQ395" s="1152"/>
      <c r="BR395" s="1152"/>
      <c r="BS395" s="1152"/>
      <c r="BT395" s="1152"/>
      <c r="BU395" s="1152"/>
      <c r="BV395" s="1152"/>
      <c r="BW395" s="1152"/>
    </row>
    <row r="396" spans="1:75" ht="13.5" customHeight="1">
      <c r="A396" s="1091"/>
      <c r="B396" s="15" t="s">
        <v>59</v>
      </c>
      <c r="C396" s="1101" t="str">
        <f>VLOOKUP($C377,'2025年度(1年前期)'!$B$5:$N$208,COLUMN('2025年度(1年前期)'!$I$5)+1,0)&amp;""</f>
        <v/>
      </c>
      <c r="D396" s="1068"/>
      <c r="E396" s="1073" t="str">
        <f>VLOOKUP($C377,'2025年度(2年前期)'!$B$5:$N$208,COLUMN('2025年度(2年前期)'!$I$5)+1,0)&amp;""</f>
        <v/>
      </c>
      <c r="F396" s="1068"/>
      <c r="G396" s="1073" t="str">
        <f>VLOOKUP($C377,'2025年度(3年前期)'!$B$5:$N$208,COLUMN('2025年度(3年前期)'!$I$5)+1,0)&amp;""</f>
        <v>202</v>
      </c>
      <c r="H396" s="1068"/>
      <c r="I396" s="1073" t="str">
        <f>VLOOKUP($C377,'2025年度(4年前期)'!$B$5:$N$208,COLUMN('2025年度(4年前期)'!$I$5)+1,0)&amp;""</f>
        <v/>
      </c>
      <c r="J396" s="1068"/>
      <c r="K396" s="1074" t="str">
        <f>VLOOKUP($C377,'2025年度(助産前期)'!$B$5:$N$208,COLUMN('2025年度(助産前期)'!$I$5)+1,0)&amp;""</f>
        <v>母小実</v>
      </c>
      <c r="L396" s="1074"/>
      <c r="M396" s="1101" t="str">
        <f>VLOOKUP($C377,'2025年度(M1前期)'!$B$5:$N$208,COLUMN('2025年度(M1前期)'!$I$5)+1,0)&amp;""</f>
        <v>情報:別途指定
長寿:別途指定</v>
      </c>
      <c r="N396" s="1068"/>
      <c r="O396" s="1074" t="str">
        <f>VLOOKUP($C377,'2025年度(M2前期)'!$B$5:$N$208,COLUMN('2025年度(M2前期)'!$I$5)+1,0)&amp;""</f>
        <v/>
      </c>
      <c r="P396" s="1068"/>
      <c r="Q396" s="1074" t="str">
        <f>VLOOKUP($C377,'2025年度(D1前期)'!$B$5:$N$208,COLUMN('2025年度(D1前期)'!$I$5)+1,0)&amp;""</f>
        <v>別途指定</v>
      </c>
      <c r="R396" s="1068"/>
      <c r="S396" s="1074" t="str">
        <f>VLOOKUP($C377,'2025年度(D23前期)'!$B$5:$N$208,COLUMN('2025年度(D23前期)'!$I$5)+1,0)&amp;""</f>
        <v/>
      </c>
      <c r="T396" s="1068"/>
      <c r="U396" s="863"/>
      <c r="Z396" s="1091"/>
      <c r="AA396" s="1152"/>
      <c r="AB396" s="1152"/>
      <c r="AC396" s="1152"/>
      <c r="AD396" s="1152"/>
      <c r="AE396" s="1152"/>
      <c r="AF396" s="1152"/>
      <c r="AG396" s="1152"/>
      <c r="AH396" s="1152"/>
      <c r="AI396" s="1152"/>
      <c r="AJ396" s="1152"/>
      <c r="AK396" s="1152"/>
      <c r="AL396" s="1152"/>
      <c r="AM396" s="1152"/>
      <c r="AN396" s="1296"/>
      <c r="AO396" s="1296"/>
      <c r="AP396" s="1296"/>
      <c r="AQ396" s="1296"/>
      <c r="AR396" s="1296"/>
      <c r="AS396" s="1296"/>
      <c r="AT396" s="1296"/>
      <c r="AU396" s="1296"/>
      <c r="AV396" s="1296"/>
      <c r="AW396" s="1296"/>
      <c r="AX396" s="1296"/>
      <c r="AY396" s="1296"/>
      <c r="AZ396" s="1296"/>
      <c r="BA396" s="1296"/>
      <c r="BB396" s="1296"/>
      <c r="BC396" s="1152"/>
      <c r="BD396" s="1152"/>
      <c r="BE396" s="1152"/>
      <c r="BF396" s="1152"/>
      <c r="BG396" s="1152"/>
      <c r="BH396" s="1152"/>
      <c r="BI396" s="1152"/>
      <c r="BJ396" s="1152"/>
      <c r="BK396" s="1296"/>
      <c r="BL396" s="1296"/>
      <c r="BM396" s="1296"/>
      <c r="BN396" s="1152"/>
      <c r="BO396" s="1152"/>
      <c r="BP396" s="1152"/>
      <c r="BQ396" s="1152"/>
      <c r="BR396" s="1152"/>
      <c r="BS396" s="1152"/>
      <c r="BT396" s="1152"/>
      <c r="BU396" s="1152"/>
      <c r="BV396" s="1152"/>
      <c r="BW396" s="1152"/>
    </row>
    <row r="397" spans="1:75" ht="13.5" customHeight="1">
      <c r="A397" s="1092"/>
      <c r="B397" s="16" t="s">
        <v>56</v>
      </c>
      <c r="C397" s="1061"/>
      <c r="D397" s="1075"/>
      <c r="E397" s="1063"/>
      <c r="F397" s="1075"/>
      <c r="G397" s="1063"/>
      <c r="H397" s="1075"/>
      <c r="I397" s="1063"/>
      <c r="J397" s="1075"/>
      <c r="K397" s="1064"/>
      <c r="L397" s="1064"/>
      <c r="M397" s="1061"/>
      <c r="N397" s="1075"/>
      <c r="O397" s="1064"/>
      <c r="P397" s="1075"/>
      <c r="Q397" s="1064"/>
      <c r="R397" s="1075"/>
      <c r="S397" s="1064"/>
      <c r="T397" s="1075"/>
      <c r="U397" s="863"/>
      <c r="Z397" s="1092"/>
      <c r="AA397" s="1153"/>
      <c r="AB397" s="1153"/>
      <c r="AC397" s="1153"/>
      <c r="AD397" s="1153"/>
      <c r="AE397" s="1153"/>
      <c r="AF397" s="1153"/>
      <c r="AG397" s="1153"/>
      <c r="AH397" s="1153"/>
      <c r="AI397" s="1153"/>
      <c r="AJ397" s="1153"/>
      <c r="AK397" s="1153"/>
      <c r="AL397" s="1153"/>
      <c r="AM397" s="1153"/>
      <c r="AN397" s="1296"/>
      <c r="AO397" s="1296"/>
      <c r="AP397" s="1296"/>
      <c r="AQ397" s="1296"/>
      <c r="AR397" s="1296"/>
      <c r="AS397" s="1296"/>
      <c r="AT397" s="1296"/>
      <c r="AU397" s="1296"/>
      <c r="AV397" s="1296"/>
      <c r="AW397" s="1296"/>
      <c r="AX397" s="1296"/>
      <c r="AY397" s="1296"/>
      <c r="AZ397" s="1296"/>
      <c r="BA397" s="1296"/>
      <c r="BB397" s="1296"/>
      <c r="BC397" s="1153"/>
      <c r="BD397" s="1153"/>
      <c r="BE397" s="1153"/>
      <c r="BF397" s="1153"/>
      <c r="BG397" s="1153"/>
      <c r="BH397" s="1153"/>
      <c r="BI397" s="1153"/>
      <c r="BJ397" s="1153"/>
      <c r="BK397" s="1296"/>
      <c r="BL397" s="1296"/>
      <c r="BM397" s="1296"/>
      <c r="BN397" s="1153"/>
      <c r="BO397" s="1153"/>
      <c r="BP397" s="1153"/>
      <c r="BQ397" s="1153"/>
      <c r="BR397" s="1153"/>
      <c r="BS397" s="1153"/>
      <c r="BT397" s="1153"/>
      <c r="BU397" s="1153"/>
      <c r="BV397" s="1153"/>
      <c r="BW397" s="1153"/>
    </row>
    <row r="398" spans="1:75">
      <c r="A398" s="1091" t="s">
        <v>68</v>
      </c>
      <c r="B398" s="15" t="s">
        <v>50</v>
      </c>
      <c r="C398" s="1089" t="str">
        <f>VLOOKUP($C377,'2025年度(1年前期)'!$B$5:$N$208,COLUMN('2025年度(1年前期)'!$K$5),0)&amp;""</f>
        <v/>
      </c>
      <c r="D398" s="1072"/>
      <c r="E398" s="1090" t="str">
        <f>VLOOKUP($C377,'2025年度(2年前期)'!$B$5:$N$208,COLUMN('2025年度(2年前期)'!$K$5),0)&amp;""</f>
        <v/>
      </c>
      <c r="F398" s="1072"/>
      <c r="G398" s="1090" t="str">
        <f>VLOOKUP($C377,'2025年度(3年前期)'!$B$5:$N$208,COLUMN('2025年度(3年前期)'!$K$5),0)&amp;""</f>
        <v/>
      </c>
      <c r="H398" s="1072"/>
      <c r="I398" s="1090" t="str">
        <f>VLOOKUP($C377,'2025年度(4年前期)'!$B$5:$N$208,COLUMN('2025年度(4年前期)'!$K$5),0)&amp;""</f>
        <v/>
      </c>
      <c r="J398" s="1072"/>
      <c r="K398" s="1071" t="str">
        <f>VLOOKUP($C377,'2025年度(助産前期)'!$B$5:$N$208,COLUMN('2025年度(助産前期)'!$K$5),0)&amp;""</f>
        <v/>
      </c>
      <c r="L398" s="1071"/>
      <c r="M398" s="1089" t="str">
        <f>VLOOKUP($C377,'2025年度(M1前期)'!$B$5:$N$208,COLUMN('2025年度(M1前期)'!$K$5),0)&amp;""</f>
        <v/>
      </c>
      <c r="N398" s="1072"/>
      <c r="O398" s="1071" t="str">
        <f>VLOOKUP($C377,'2025年度(M2前期)'!$B$5:$N$208,COLUMN('2025年度(M2前期)'!$K$5),0)&amp;""</f>
        <v/>
      </c>
      <c r="P398" s="1072"/>
      <c r="Q398" s="1071" t="str">
        <f>VLOOKUP($C377,'2025年度(D1前期)'!$B$5:$N$208,COLUMN('2025年度(D1前期)'!$K$5),0)&amp;""</f>
        <v/>
      </c>
      <c r="R398" s="1072"/>
      <c r="S398" s="1071" t="str">
        <f>VLOOKUP($C377,'2025年度(D23前期)'!$B$5:$N$208,COLUMN('2025年度(D23前期)'!$K$5),0)&amp;""</f>
        <v/>
      </c>
      <c r="T398" s="1072"/>
      <c r="U398" s="839" t="s">
        <v>79</v>
      </c>
      <c r="Z398" s="1091" t="str">
        <f>A398</f>
        <v>５時限（16：50～18：20）</v>
      </c>
      <c r="AA398" s="1151"/>
      <c r="AB398" s="1151"/>
      <c r="AC398" s="1151"/>
      <c r="AD398" s="1151"/>
      <c r="AE398" s="1151"/>
      <c r="AF398" s="1151"/>
      <c r="AG398" s="1151"/>
      <c r="AH398" s="1151"/>
      <c r="AI398" s="1151"/>
      <c r="AJ398" s="1151"/>
      <c r="AK398" s="1151"/>
      <c r="AL398" s="1151"/>
      <c r="AM398" s="1151"/>
      <c r="AN398" s="1151"/>
      <c r="AO398" s="1151"/>
      <c r="AP398" s="1151"/>
      <c r="AQ398" s="1151"/>
      <c r="AR398" s="1151"/>
      <c r="AS398" s="1151"/>
      <c r="AT398" s="1151"/>
      <c r="AU398" s="1151"/>
      <c r="AV398" s="1151"/>
      <c r="AW398" s="1151" t="s">
        <v>338</v>
      </c>
      <c r="AX398" s="1151"/>
      <c r="AY398" s="1151"/>
      <c r="AZ398" s="1151"/>
      <c r="BA398" s="1151"/>
      <c r="BB398" s="1151"/>
      <c r="BC398" s="1151"/>
      <c r="BD398" s="1151"/>
      <c r="BE398" s="1151"/>
      <c r="BF398" s="1151"/>
      <c r="BG398" s="1151"/>
      <c r="BH398" s="1151"/>
      <c r="BI398" s="1151"/>
      <c r="BJ398" s="1151"/>
      <c r="BK398" s="1296"/>
      <c r="BL398" s="1296"/>
      <c r="BM398" s="1296"/>
      <c r="BN398" s="1151"/>
      <c r="BO398" s="1151"/>
      <c r="BP398" s="1151"/>
      <c r="BQ398" s="1151"/>
      <c r="BR398" s="1151"/>
      <c r="BS398" s="1151"/>
      <c r="BT398" s="1151"/>
      <c r="BU398" s="1151"/>
      <c r="BV398" s="1151"/>
      <c r="BW398" s="1151"/>
    </row>
    <row r="399" spans="1:75">
      <c r="A399" s="1091"/>
      <c r="B399" s="15" t="s">
        <v>53</v>
      </c>
      <c r="C399" s="1101" t="str">
        <f>IFERROR(VLOOKUP(C398,科目・教員!$A$1:$B$357,2,0),"")</f>
        <v/>
      </c>
      <c r="D399" s="1068"/>
      <c r="E399" s="1073" t="str">
        <f>IFERROR(VLOOKUP(E398,科目・教員!$A$1:$B$357,2,0),"")</f>
        <v/>
      </c>
      <c r="F399" s="1068"/>
      <c r="G399" s="1073" t="str">
        <f>IFERROR(VLOOKUP(G398,科目・教員!$A$1:$B$357,2,0),"")</f>
        <v/>
      </c>
      <c r="H399" s="1068"/>
      <c r="I399" s="1073" t="str">
        <f>IFERROR(VLOOKUP(I398,科目・教員!$A$1:$B$357,2,0),"")</f>
        <v/>
      </c>
      <c r="J399" s="1068"/>
      <c r="K399" s="1074" t="str">
        <f>IFERROR(VLOOKUP(K398,科目・教員!$A$1:$B$357,2,0),"")</f>
        <v/>
      </c>
      <c r="L399" s="1074"/>
      <c r="M399" s="1101" t="str">
        <f>IFERROR(VLOOKUP(M398,科目・教員!$A$1:$B$357,2,0),"")</f>
        <v/>
      </c>
      <c r="N399" s="1068"/>
      <c r="O399" s="1074" t="str">
        <f>IFERROR(VLOOKUP(O398,科目・教員!$A$1:$B$357,2,0),"")</f>
        <v/>
      </c>
      <c r="P399" s="1068"/>
      <c r="Q399" s="1074" t="str">
        <f>IFERROR(VLOOKUP(Q398,科目・教員!$A$1:$B$357,2,0),"")</f>
        <v/>
      </c>
      <c r="R399" s="1068"/>
      <c r="S399" s="1074" t="str">
        <f>IFERROR(VLOOKUP(S398,科目・教員!$A$1:$B$357,2,0),"")</f>
        <v/>
      </c>
      <c r="T399" s="1068"/>
      <c r="U399" s="839" t="s">
        <v>338</v>
      </c>
      <c r="Z399" s="1091"/>
      <c r="AA399" s="1152"/>
      <c r="AB399" s="1152"/>
      <c r="AC399" s="1152"/>
      <c r="AD399" s="1152"/>
      <c r="AE399" s="1152"/>
      <c r="AF399" s="1152"/>
      <c r="AG399" s="1152"/>
      <c r="AH399" s="1152"/>
      <c r="AI399" s="1152"/>
      <c r="AJ399" s="1152"/>
      <c r="AK399" s="1152"/>
      <c r="AL399" s="1152"/>
      <c r="AM399" s="1152"/>
      <c r="AN399" s="1152"/>
      <c r="AO399" s="1152"/>
      <c r="AP399" s="1152"/>
      <c r="AQ399" s="1152"/>
      <c r="AR399" s="1152"/>
      <c r="AS399" s="1152"/>
      <c r="AT399" s="1152"/>
      <c r="AU399" s="1152"/>
      <c r="AV399" s="1152"/>
      <c r="AW399" s="1152"/>
      <c r="AX399" s="1152"/>
      <c r="AY399" s="1152"/>
      <c r="AZ399" s="1152"/>
      <c r="BA399" s="1152"/>
      <c r="BB399" s="1152"/>
      <c r="BC399" s="1152"/>
      <c r="BD399" s="1152"/>
      <c r="BE399" s="1152"/>
      <c r="BF399" s="1152"/>
      <c r="BG399" s="1152"/>
      <c r="BH399" s="1152"/>
      <c r="BI399" s="1152"/>
      <c r="BJ399" s="1152"/>
      <c r="BK399" s="1296"/>
      <c r="BL399" s="1296"/>
      <c r="BM399" s="1296"/>
      <c r="BN399" s="1152"/>
      <c r="BO399" s="1152"/>
      <c r="BP399" s="1152"/>
      <c r="BQ399" s="1152"/>
      <c r="BR399" s="1152"/>
      <c r="BS399" s="1152"/>
      <c r="BT399" s="1152"/>
      <c r="BU399" s="1152"/>
      <c r="BV399" s="1152"/>
      <c r="BW399" s="1152"/>
    </row>
    <row r="400" spans="1:75">
      <c r="A400" s="1091"/>
      <c r="B400" s="15" t="s">
        <v>59</v>
      </c>
      <c r="C400" s="1101" t="str">
        <f>VLOOKUP($C377,'2025年度(1年前期)'!$B$5:$N$208,COLUMN('2025年度(1年前期)'!$K$5)+1,0)&amp;""</f>
        <v/>
      </c>
      <c r="D400" s="1068"/>
      <c r="E400" s="1073" t="str">
        <f>VLOOKUP($C377,'2025年度(2年前期)'!$B$5:$N$208,COLUMN('2025年度(2年前期)'!$K$5)+1,0)&amp;""</f>
        <v/>
      </c>
      <c r="F400" s="1068"/>
      <c r="G400" s="1073" t="str">
        <f>VLOOKUP($C377,'2025年度(3年前期)'!$B$5:$N$208,COLUMN('2025年度(3年前期)'!$K$5)+1,0)&amp;""</f>
        <v/>
      </c>
      <c r="H400" s="1068"/>
      <c r="I400" s="1073" t="str">
        <f>VLOOKUP($C377,'2025年度(4年前期)'!$B$5:$N$208,COLUMN('2025年度(4年前期)'!$K$5)+1,0)&amp;""</f>
        <v/>
      </c>
      <c r="J400" s="1068"/>
      <c r="K400" s="1074" t="str">
        <f>VLOOKUP($C377,'2025年度(助産前期)'!$B$5:$N$208,COLUMN('2025年度(助産前期)'!$K$5)+1,0)&amp;""</f>
        <v/>
      </c>
      <c r="L400" s="1074"/>
      <c r="M400" s="1101" t="str">
        <f>VLOOKUP($C377,'2025年度(M1前期)'!$B$5:$N$208,COLUMN('2025年度(M1前期)'!$K$5)+1,0)&amp;""</f>
        <v/>
      </c>
      <c r="N400" s="1068"/>
      <c r="O400" s="1074" t="str">
        <f>VLOOKUP($C377,'2025年度(M2前期)'!$B$5:$N$208,COLUMN('2025年度(M2前期)'!$K$5)+1,0)&amp;""</f>
        <v/>
      </c>
      <c r="P400" s="1068"/>
      <c r="Q400" s="1074" t="str">
        <f>VLOOKUP($C377,'2025年度(D1前期)'!$B$5:$N$208,COLUMN('2025年度(D1前期)'!$K$5)+1,0)&amp;""</f>
        <v/>
      </c>
      <c r="R400" s="1068"/>
      <c r="S400" s="1074" t="str">
        <f>VLOOKUP($C377,'2025年度(D23前期)'!$B$5:$N$208,COLUMN('2025年度(D23前期)'!$K$5)+1,0)&amp;""</f>
        <v/>
      </c>
      <c r="T400" s="1068"/>
      <c r="U400" s="839" t="s">
        <v>234</v>
      </c>
      <c r="Z400" s="1091"/>
      <c r="AA400" s="1152"/>
      <c r="AB400" s="1152"/>
      <c r="AC400" s="1152"/>
      <c r="AD400" s="1152"/>
      <c r="AE400" s="1152"/>
      <c r="AF400" s="1152"/>
      <c r="AG400" s="1152"/>
      <c r="AH400" s="1152"/>
      <c r="AI400" s="1152"/>
      <c r="AJ400" s="1152"/>
      <c r="AK400" s="1152"/>
      <c r="AL400" s="1152"/>
      <c r="AM400" s="1152"/>
      <c r="AN400" s="1152"/>
      <c r="AO400" s="1152"/>
      <c r="AP400" s="1152"/>
      <c r="AQ400" s="1152"/>
      <c r="AR400" s="1152"/>
      <c r="AS400" s="1152"/>
      <c r="AT400" s="1152"/>
      <c r="AU400" s="1152"/>
      <c r="AV400" s="1152"/>
      <c r="AW400" s="1152"/>
      <c r="AX400" s="1152"/>
      <c r="AY400" s="1152"/>
      <c r="AZ400" s="1152"/>
      <c r="BA400" s="1152"/>
      <c r="BB400" s="1152"/>
      <c r="BC400" s="1152"/>
      <c r="BD400" s="1152"/>
      <c r="BE400" s="1152"/>
      <c r="BF400" s="1152"/>
      <c r="BG400" s="1152"/>
      <c r="BH400" s="1152"/>
      <c r="BI400" s="1152"/>
      <c r="BJ400" s="1152"/>
      <c r="BK400" s="1296"/>
      <c r="BL400" s="1296"/>
      <c r="BM400" s="1296"/>
      <c r="BN400" s="1152"/>
      <c r="BO400" s="1152"/>
      <c r="BP400" s="1152"/>
      <c r="BQ400" s="1152"/>
      <c r="BR400" s="1152"/>
      <c r="BS400" s="1152"/>
      <c r="BT400" s="1152"/>
      <c r="BU400" s="1152"/>
      <c r="BV400" s="1152"/>
      <c r="BW400" s="1152"/>
    </row>
    <row r="401" spans="1:75">
      <c r="A401" s="1092"/>
      <c r="B401" s="16" t="s">
        <v>56</v>
      </c>
      <c r="C401" s="1061"/>
      <c r="D401" s="1075"/>
      <c r="E401" s="1063"/>
      <c r="F401" s="1075"/>
      <c r="G401" s="1063"/>
      <c r="H401" s="1075"/>
      <c r="I401" s="1063"/>
      <c r="J401" s="1075"/>
      <c r="K401" s="1064"/>
      <c r="L401" s="1064"/>
      <c r="M401" s="1061"/>
      <c r="N401" s="1075"/>
      <c r="O401" s="1064"/>
      <c r="P401" s="1075"/>
      <c r="Q401" s="1064"/>
      <c r="R401" s="1075"/>
      <c r="S401" s="1064"/>
      <c r="T401" s="1075"/>
      <c r="U401" s="839" t="s">
        <v>281</v>
      </c>
      <c r="V401" s="20"/>
      <c r="W401" s="20"/>
      <c r="X401" s="20"/>
      <c r="Y401" s="20"/>
      <c r="Z401" s="1092"/>
      <c r="AA401" s="1153"/>
      <c r="AB401" s="1153"/>
      <c r="AC401" s="1153"/>
      <c r="AD401" s="1153"/>
      <c r="AE401" s="1153"/>
      <c r="AF401" s="1153"/>
      <c r="AG401" s="1153"/>
      <c r="AH401" s="1153"/>
      <c r="AI401" s="1153"/>
      <c r="AJ401" s="1153"/>
      <c r="AK401" s="1153"/>
      <c r="AL401" s="1153"/>
      <c r="AM401" s="1153"/>
      <c r="AN401" s="1153"/>
      <c r="AO401" s="1153"/>
      <c r="AP401" s="1153"/>
      <c r="AQ401" s="1153"/>
      <c r="AR401" s="1153"/>
      <c r="AS401" s="1153"/>
      <c r="AT401" s="1153"/>
      <c r="AU401" s="1153"/>
      <c r="AV401" s="1153"/>
      <c r="AW401" s="1153"/>
      <c r="AX401" s="1153"/>
      <c r="AY401" s="1153"/>
      <c r="AZ401" s="1153"/>
      <c r="BA401" s="1153"/>
      <c r="BB401" s="1153"/>
      <c r="BC401" s="1153"/>
      <c r="BD401" s="1153"/>
      <c r="BE401" s="1153"/>
      <c r="BF401" s="1153"/>
      <c r="BG401" s="1153"/>
      <c r="BH401" s="1153"/>
      <c r="BI401" s="1153"/>
      <c r="BJ401" s="1153"/>
      <c r="BK401" s="1296"/>
      <c r="BL401" s="1296"/>
      <c r="BM401" s="1296"/>
      <c r="BN401" s="1153"/>
      <c r="BO401" s="1153"/>
      <c r="BP401" s="1153"/>
      <c r="BQ401" s="1153"/>
      <c r="BR401" s="1153"/>
      <c r="BS401" s="1153"/>
      <c r="BT401" s="1153"/>
      <c r="BU401" s="1153"/>
      <c r="BV401" s="1153"/>
      <c r="BW401" s="1153"/>
    </row>
    <row r="402" spans="1:75" ht="21.75">
      <c r="A402" s="5"/>
      <c r="B402" s="6"/>
      <c r="C402" s="1077">
        <f>C377+1</f>
        <v>45855</v>
      </c>
      <c r="D402" s="1077"/>
      <c r="E402" s="1077"/>
      <c r="F402" s="1077"/>
      <c r="G402" s="1077"/>
      <c r="H402" s="1077"/>
      <c r="I402" s="1077"/>
      <c r="J402" s="1077"/>
      <c r="K402" s="1077"/>
      <c r="L402" s="1077"/>
      <c r="M402" s="1077"/>
      <c r="N402" s="1077"/>
      <c r="O402" s="1077"/>
      <c r="P402" s="1077"/>
      <c r="Q402" s="1077"/>
      <c r="R402" s="1077"/>
      <c r="S402" s="1077"/>
      <c r="T402" s="1077"/>
      <c r="U402" s="1049">
        <f>C402</f>
        <v>45855</v>
      </c>
      <c r="V402" s="1050"/>
      <c r="W402" s="1050"/>
      <c r="X402" s="1050"/>
      <c r="Y402" s="1050"/>
      <c r="Z402" s="1051"/>
      <c r="AA402" s="41">
        <v>101</v>
      </c>
      <c r="AB402" s="41">
        <v>102</v>
      </c>
      <c r="AC402" s="41">
        <v>103</v>
      </c>
      <c r="AD402" s="41" t="s">
        <v>16</v>
      </c>
      <c r="AE402" s="41" t="s">
        <v>17</v>
      </c>
      <c r="AF402" s="41" t="s">
        <v>18</v>
      </c>
      <c r="AG402" s="41">
        <v>201</v>
      </c>
      <c r="AH402" s="42">
        <v>202</v>
      </c>
      <c r="AI402" s="41">
        <v>203</v>
      </c>
      <c r="AJ402" s="41">
        <v>204</v>
      </c>
      <c r="AK402" s="41">
        <v>205</v>
      </c>
      <c r="AL402" s="41" t="s">
        <v>19</v>
      </c>
      <c r="AM402" s="41" t="s">
        <v>69</v>
      </c>
      <c r="AN402" s="41" t="s">
        <v>21</v>
      </c>
      <c r="AO402" s="41" t="s">
        <v>22</v>
      </c>
      <c r="AP402" s="41" t="s">
        <v>23</v>
      </c>
      <c r="AQ402" s="41" t="s">
        <v>24</v>
      </c>
      <c r="AR402" s="41" t="s">
        <v>25</v>
      </c>
      <c r="AS402" s="41" t="s">
        <v>26</v>
      </c>
      <c r="AT402" s="41" t="s">
        <v>27</v>
      </c>
      <c r="AU402" s="41" t="s">
        <v>28</v>
      </c>
      <c r="AV402" s="41" t="s">
        <v>29</v>
      </c>
      <c r="AW402" s="41">
        <v>301</v>
      </c>
      <c r="AX402" s="42">
        <v>302</v>
      </c>
      <c r="AY402" s="43">
        <v>303</v>
      </c>
      <c r="AZ402" s="43">
        <v>304</v>
      </c>
      <c r="BA402" s="41" t="s">
        <v>30</v>
      </c>
      <c r="BB402" s="41" t="s">
        <v>31</v>
      </c>
      <c r="BC402" s="42" t="s">
        <v>32</v>
      </c>
      <c r="BD402" s="41" t="s">
        <v>33</v>
      </c>
      <c r="BE402" s="41" t="s">
        <v>34</v>
      </c>
      <c r="BF402" s="41" t="s">
        <v>35</v>
      </c>
      <c r="BG402" s="41" t="s">
        <v>36</v>
      </c>
      <c r="BH402" s="41" t="s">
        <v>37</v>
      </c>
      <c r="BI402" s="41" t="s">
        <v>38</v>
      </c>
      <c r="BJ402" s="41" t="s">
        <v>39</v>
      </c>
      <c r="BK402" s="44" t="s">
        <v>538</v>
      </c>
      <c r="BL402" s="44" t="s">
        <v>539</v>
      </c>
      <c r="BM402" s="44" t="s">
        <v>540</v>
      </c>
      <c r="BN402" s="44" t="s">
        <v>40</v>
      </c>
      <c r="BO402" s="44" t="s">
        <v>41</v>
      </c>
      <c r="BP402" s="44" t="s">
        <v>354</v>
      </c>
      <c r="BQ402" s="45" t="s">
        <v>42</v>
      </c>
      <c r="BR402" s="45" t="s">
        <v>43</v>
      </c>
      <c r="BS402" s="45" t="s">
        <v>44</v>
      </c>
      <c r="BT402" s="45" t="s">
        <v>45</v>
      </c>
      <c r="BU402" s="45" t="s">
        <v>46</v>
      </c>
      <c r="BV402" s="45" t="s">
        <v>47</v>
      </c>
      <c r="BW402" s="45" t="s">
        <v>48</v>
      </c>
    </row>
    <row r="403" spans="1:75">
      <c r="A403" s="1091" t="s">
        <v>49</v>
      </c>
      <c r="B403" s="12" t="s">
        <v>50</v>
      </c>
      <c r="C403" s="1079" t="str">
        <f>VLOOKUP($C402,'2025年度(1年前期)'!$B$5:$N$208,COLUMN('2025年度(1年前期)'!$C$5),0)&amp;""</f>
        <v/>
      </c>
      <c r="D403" s="1080"/>
      <c r="E403" s="1081" t="str">
        <f>VLOOKUP($C402,'2025年度(2年前期)'!$B$5:$N$208,COLUMN('2025年度(2年前期)'!$C$5),0)&amp;""</f>
        <v/>
      </c>
      <c r="F403" s="1080"/>
      <c r="G403" s="1230" t="str">
        <f>VLOOKUP($C402,'2025年度(3年前期)'!$B$5:$N$208,COLUMN('2025年度(3年前期)'!$C$5),0)&amp;""</f>
        <v>看護教育論　本試験</v>
      </c>
      <c r="H403" s="1231"/>
      <c r="I403" s="1081" t="str">
        <f>VLOOKUP($C402,'2025年度(4年前期)'!$B$5:$N$208,COLUMN('2025年度(4年前期)'!$C$5),0)&amp;""</f>
        <v/>
      </c>
      <c r="J403" s="1080"/>
      <c r="K403" s="1133" t="str">
        <f>VLOOKUP($C402,'2025年度(助産前期)'!$B$5:$N$208,COLUMN('2025年度(助産前期)'!$C$5),0)&amp;""</f>
        <v>地域母子保健
外部講師柴先生</v>
      </c>
      <c r="L403" s="1351"/>
      <c r="M403" s="1072" t="str">
        <f>VLOOKUP($C402,'2025年度(M1前期)'!$B$5:$N$208,COLUMN('2025年度(M1前期)'!$C$5),0)&amp;""</f>
        <v>看護教育学特論Ａ－Ⅱ
感染管理看護学特論Ａ－Ⅲ
精神看護学特論Ａ－Ⅲ
成育看護学特論Ａ－Ⅱ(小児)</v>
      </c>
      <c r="N403" s="1096"/>
      <c r="O403" s="1081" t="str">
        <f>VLOOKUP($C402,'2025年度(M2前期)'!$B$5:$N$208,COLUMN('2025年度(M2前期)'!$C$5),0)&amp;""</f>
        <v>長寿看護学演習Ａ－Ⅱ</v>
      </c>
      <c r="P403" s="1080"/>
      <c r="Q403" s="1081" t="str">
        <f>VLOOKUP($C402,'2025年度(D1前期)'!$B$5:$N$208,COLUMN('2025年度(D1前期)'!$C$5),0)&amp;""</f>
        <v/>
      </c>
      <c r="R403" s="1080"/>
      <c r="S403" s="1072" t="str">
        <f>VLOOKUP($C402,'2025年度(D23前期)'!$B$5:$N$208,COLUMN('2025年度(D23前期)'!$C$5),0)&amp;""</f>
        <v>特別研究</v>
      </c>
      <c r="T403" s="1080"/>
      <c r="U403" s="17"/>
      <c r="X403" s="83"/>
      <c r="Y403" s="971" t="s">
        <v>262</v>
      </c>
      <c r="Z403" s="1095" t="str">
        <f>A403</f>
        <v xml:space="preserve">１時限（09：20～10：50） </v>
      </c>
      <c r="AA403" s="1151"/>
      <c r="AB403" s="1151"/>
      <c r="AC403" s="1151"/>
      <c r="AD403" s="1151" t="s">
        <v>284</v>
      </c>
      <c r="AE403" s="1151" t="s">
        <v>655</v>
      </c>
      <c r="AF403" s="1151"/>
      <c r="AG403" s="1151"/>
      <c r="AH403" s="1151" t="s">
        <v>743</v>
      </c>
      <c r="AI403" s="1151"/>
      <c r="AJ403" s="1151"/>
      <c r="AK403" s="1151"/>
      <c r="AL403" s="1151"/>
      <c r="AM403" s="1151"/>
      <c r="AN403" s="1296"/>
      <c r="AO403" s="1296"/>
      <c r="AP403" s="1296"/>
      <c r="AQ403" s="1296"/>
      <c r="AR403" s="1296"/>
      <c r="AS403" s="1296"/>
      <c r="AT403" s="1296"/>
      <c r="AU403" s="1296"/>
      <c r="AV403" s="1296"/>
      <c r="AW403" s="1296"/>
      <c r="AX403" s="1296"/>
      <c r="AY403" s="1296"/>
      <c r="AZ403" s="1296"/>
      <c r="BA403" s="1296" t="s">
        <v>577</v>
      </c>
      <c r="BB403" s="1296" t="s">
        <v>636</v>
      </c>
      <c r="BC403" s="1151"/>
      <c r="BD403" s="1151"/>
      <c r="BE403" s="1151"/>
      <c r="BF403" s="1151"/>
      <c r="BG403" s="1151"/>
      <c r="BH403" s="1151"/>
      <c r="BI403" s="1151"/>
      <c r="BJ403" s="1296"/>
      <c r="BK403" s="1296"/>
      <c r="BL403" s="1296"/>
      <c r="BM403" s="1296"/>
      <c r="BN403" s="1151"/>
      <c r="BO403" s="1151"/>
      <c r="BP403" s="1151"/>
      <c r="BQ403" s="1151"/>
      <c r="BR403" s="1151"/>
      <c r="BS403" s="1151"/>
      <c r="BT403" s="1151"/>
      <c r="BU403" s="1151"/>
      <c r="BV403" s="1151"/>
      <c r="BW403" s="1151"/>
    </row>
    <row r="404" spans="1:75" ht="13.5" customHeight="1">
      <c r="A404" s="1091"/>
      <c r="B404" s="15" t="s">
        <v>53</v>
      </c>
      <c r="C404" s="1065" t="str">
        <f>IFERROR(VLOOKUP(C403,科目・教員!$A$1:$B$357,2,0),"")</f>
        <v/>
      </c>
      <c r="D404" s="1066"/>
      <c r="E404" s="1067" t="str">
        <f>IFERROR(VLOOKUP(E403,科目・教員!$A$1:$B$357,2,0),"")</f>
        <v/>
      </c>
      <c r="F404" s="1066"/>
      <c r="G404" s="1224" t="str">
        <f>IFERROR(VLOOKUP(G403,科目・教員!$A$1:$B$357,2,0),"")</f>
        <v/>
      </c>
      <c r="H404" s="1225"/>
      <c r="I404" s="1067" t="str">
        <f>IFERROR(VLOOKUP(I403,科目・教員!$A$1:$B$357,2,0),"")</f>
        <v/>
      </c>
      <c r="J404" s="1066"/>
      <c r="K404" s="1140" t="str">
        <f>IFERROR(VLOOKUP(K403,科目・教員!$A$1:$B$357,2,0),"")</f>
        <v/>
      </c>
      <c r="L404" s="1349"/>
      <c r="M404" s="1068" t="str">
        <f>IFERROR(VLOOKUP(M403,科目・教員!$A$1:$B$357,2,0),"")</f>
        <v/>
      </c>
      <c r="N404" s="1066"/>
      <c r="O404" s="1067" t="str">
        <f>IFERROR(VLOOKUP(O403,科目・教員!$A$1:$B$357,2,0),"")</f>
        <v/>
      </c>
      <c r="P404" s="1066"/>
      <c r="Q404" s="1067" t="str">
        <f>IFERROR(VLOOKUP(Q403,科目・教員!$A$1:$B$357,2,0),"")</f>
        <v/>
      </c>
      <c r="R404" s="1066"/>
      <c r="S404" s="1068" t="str">
        <f>IFERROR(VLOOKUP(S403,科目・教員!$A$1:$B$357,2,0),"")</f>
        <v/>
      </c>
      <c r="T404" s="1066"/>
      <c r="U404" s="17"/>
      <c r="X404" s="84"/>
      <c r="Y404" s="971" t="s">
        <v>250</v>
      </c>
      <c r="Z404" s="1091"/>
      <c r="AA404" s="1152"/>
      <c r="AB404" s="1152"/>
      <c r="AC404" s="1152"/>
      <c r="AD404" s="1152"/>
      <c r="AE404" s="1152"/>
      <c r="AF404" s="1152"/>
      <c r="AG404" s="1152"/>
      <c r="AH404" s="1152"/>
      <c r="AI404" s="1152"/>
      <c r="AJ404" s="1152"/>
      <c r="AK404" s="1152"/>
      <c r="AL404" s="1152"/>
      <c r="AM404" s="1152"/>
      <c r="AN404" s="1296"/>
      <c r="AO404" s="1296"/>
      <c r="AP404" s="1296"/>
      <c r="AQ404" s="1296"/>
      <c r="AR404" s="1296"/>
      <c r="AS404" s="1296"/>
      <c r="AT404" s="1296"/>
      <c r="AU404" s="1296"/>
      <c r="AV404" s="1296"/>
      <c r="AW404" s="1296"/>
      <c r="AX404" s="1296"/>
      <c r="AY404" s="1296"/>
      <c r="AZ404" s="1296"/>
      <c r="BA404" s="1296"/>
      <c r="BB404" s="1296"/>
      <c r="BC404" s="1152"/>
      <c r="BD404" s="1152"/>
      <c r="BE404" s="1152"/>
      <c r="BF404" s="1152"/>
      <c r="BG404" s="1152"/>
      <c r="BH404" s="1152"/>
      <c r="BI404" s="1152"/>
      <c r="BJ404" s="1296"/>
      <c r="BK404" s="1296"/>
      <c r="BL404" s="1296"/>
      <c r="BM404" s="1296"/>
      <c r="BN404" s="1152"/>
      <c r="BO404" s="1152"/>
      <c r="BP404" s="1152"/>
      <c r="BQ404" s="1152"/>
      <c r="BR404" s="1152"/>
      <c r="BS404" s="1152"/>
      <c r="BT404" s="1152"/>
      <c r="BU404" s="1152"/>
      <c r="BV404" s="1152"/>
      <c r="BW404" s="1152"/>
    </row>
    <row r="405" spans="1:75">
      <c r="A405" s="1091"/>
      <c r="B405" s="15" t="s">
        <v>59</v>
      </c>
      <c r="C405" s="1065" t="str">
        <f>VLOOKUP($C402,'2025年度(1年前期)'!$B$5:$N$208,COLUMN('2025年度(1年前期)'!$C$5)+1,0)&amp;""</f>
        <v/>
      </c>
      <c r="D405" s="1066"/>
      <c r="E405" s="1067" t="str">
        <f>VLOOKUP($C402,'2025年度(2年前期)'!$B$5:$N$208,COLUMN('2025年度(2年前期)'!$C$5)+1,0)&amp;""</f>
        <v/>
      </c>
      <c r="F405" s="1066"/>
      <c r="G405" s="1224" t="str">
        <f>VLOOKUP($C402,'2025年度(3年前期)'!$B$5:$N$208,COLUMN('2025年度(3年前期)'!$C$5)+1,0)&amp;""</f>
        <v>202</v>
      </c>
      <c r="H405" s="1225"/>
      <c r="I405" s="1067" t="str">
        <f>VLOOKUP($C402,'2025年度(4年前期)'!$B$5:$N$208,COLUMN('2025年度(4年前期)'!$C$5)+1,0)&amp;""</f>
        <v/>
      </c>
      <c r="J405" s="1066"/>
      <c r="K405" s="1140" t="str">
        <f>VLOOKUP($C402,'2025年度(助産前期)'!$B$5:$N$208,COLUMN('2025年度(助産前期)'!$C$5)+1,0)&amp;""</f>
        <v>在宅実</v>
      </c>
      <c r="L405" s="1349"/>
      <c r="M405" s="1068" t="str">
        <f>VLOOKUP($C402,'2025年度(M1前期)'!$B$5:$N$208,COLUMN('2025年度(M1前期)'!C$5)+1,0)&amp;""</f>
        <v>教育:別途指定
感染:別途指定
精神:臨床講義室1
成育:臨床講義室2</v>
      </c>
      <c r="N405" s="1066"/>
      <c r="O405" s="1067" t="str">
        <f>VLOOKUP($C402,'2025年度(M2前期)'!$B$5:$N$208,COLUMN('2025年度(M2前期)'!$C$5)+1,0)&amp;""</f>
        <v>別途指定</v>
      </c>
      <c r="P405" s="1066"/>
      <c r="Q405" s="1067" t="str">
        <f>VLOOKUP($C402,'2025年度(D1前期)'!$B$5:$N$208,COLUMN('2025年度(D1前期)'!$C$5)+1,0)&amp;""</f>
        <v/>
      </c>
      <c r="R405" s="1066"/>
      <c r="S405" s="1068" t="str">
        <f>VLOOKUP($C402,'2025年度(D23前期)'!$B$5:$N$208,COLUMN('2025年度(D23前期)'!$C$5)+1,0)&amp;""</f>
        <v/>
      </c>
      <c r="T405" s="1066"/>
      <c r="U405" s="17"/>
      <c r="X405" s="84"/>
      <c r="Y405" s="971" t="s">
        <v>321</v>
      </c>
      <c r="Z405" s="1091"/>
      <c r="AA405" s="1152"/>
      <c r="AB405" s="1152"/>
      <c r="AC405" s="1152"/>
      <c r="AD405" s="1152"/>
      <c r="AE405" s="1152"/>
      <c r="AF405" s="1152"/>
      <c r="AG405" s="1152"/>
      <c r="AH405" s="1152"/>
      <c r="AI405" s="1152"/>
      <c r="AJ405" s="1152"/>
      <c r="AK405" s="1152"/>
      <c r="AL405" s="1152"/>
      <c r="AM405" s="1152"/>
      <c r="AN405" s="1296"/>
      <c r="AO405" s="1296"/>
      <c r="AP405" s="1296"/>
      <c r="AQ405" s="1296"/>
      <c r="AR405" s="1296"/>
      <c r="AS405" s="1296"/>
      <c r="AT405" s="1296"/>
      <c r="AU405" s="1296"/>
      <c r="AV405" s="1296"/>
      <c r="AW405" s="1296"/>
      <c r="AX405" s="1296"/>
      <c r="AY405" s="1296"/>
      <c r="AZ405" s="1296"/>
      <c r="BA405" s="1296"/>
      <c r="BB405" s="1296"/>
      <c r="BC405" s="1152"/>
      <c r="BD405" s="1152"/>
      <c r="BE405" s="1152"/>
      <c r="BF405" s="1152"/>
      <c r="BG405" s="1152"/>
      <c r="BH405" s="1152"/>
      <c r="BI405" s="1152"/>
      <c r="BJ405" s="1296"/>
      <c r="BK405" s="1296"/>
      <c r="BL405" s="1296"/>
      <c r="BM405" s="1296"/>
      <c r="BN405" s="1152"/>
      <c r="BO405" s="1152"/>
      <c r="BP405" s="1152"/>
      <c r="BQ405" s="1152"/>
      <c r="BR405" s="1152"/>
      <c r="BS405" s="1152"/>
      <c r="BT405" s="1152"/>
      <c r="BU405" s="1152"/>
      <c r="BV405" s="1152"/>
      <c r="BW405" s="1152"/>
    </row>
    <row r="406" spans="1:75">
      <c r="A406" s="1092"/>
      <c r="B406" s="16" t="s">
        <v>56</v>
      </c>
      <c r="C406" s="1135"/>
      <c r="D406" s="1144"/>
      <c r="E406" s="1063"/>
      <c r="F406" s="1062"/>
      <c r="G406" s="1212"/>
      <c r="H406" s="1233"/>
      <c r="I406" s="1063"/>
      <c r="J406" s="1062"/>
      <c r="K406" s="1120" t="s">
        <v>172</v>
      </c>
      <c r="L406" s="1348"/>
      <c r="M406" s="1064"/>
      <c r="N406" s="1062"/>
      <c r="O406" s="1063"/>
      <c r="P406" s="1062"/>
      <c r="Q406" s="1063"/>
      <c r="R406" s="1062"/>
      <c r="S406" s="1064"/>
      <c r="T406" s="1062"/>
      <c r="U406" s="17"/>
      <c r="X406" s="84"/>
      <c r="Y406" s="971" t="s">
        <v>505</v>
      </c>
      <c r="Z406" s="1092"/>
      <c r="AA406" s="1153"/>
      <c r="AB406" s="1153"/>
      <c r="AC406" s="1153"/>
      <c r="AD406" s="1153"/>
      <c r="AE406" s="1153"/>
      <c r="AF406" s="1153"/>
      <c r="AG406" s="1153"/>
      <c r="AH406" s="1153"/>
      <c r="AI406" s="1153"/>
      <c r="AJ406" s="1153"/>
      <c r="AK406" s="1153"/>
      <c r="AL406" s="1153"/>
      <c r="AM406" s="1153"/>
      <c r="AN406" s="1296"/>
      <c r="AO406" s="1296"/>
      <c r="AP406" s="1296"/>
      <c r="AQ406" s="1296"/>
      <c r="AR406" s="1296"/>
      <c r="AS406" s="1296"/>
      <c r="AT406" s="1296"/>
      <c r="AU406" s="1296"/>
      <c r="AV406" s="1296"/>
      <c r="AW406" s="1296"/>
      <c r="AX406" s="1296"/>
      <c r="AY406" s="1296"/>
      <c r="AZ406" s="1296"/>
      <c r="BA406" s="1296"/>
      <c r="BB406" s="1296"/>
      <c r="BC406" s="1153"/>
      <c r="BD406" s="1153"/>
      <c r="BE406" s="1153"/>
      <c r="BF406" s="1153"/>
      <c r="BG406" s="1153"/>
      <c r="BH406" s="1153"/>
      <c r="BI406" s="1153"/>
      <c r="BJ406" s="1296"/>
      <c r="BK406" s="1296"/>
      <c r="BL406" s="1296"/>
      <c r="BM406" s="1296"/>
      <c r="BN406" s="1153"/>
      <c r="BO406" s="1153"/>
      <c r="BP406" s="1153"/>
      <c r="BQ406" s="1153"/>
      <c r="BR406" s="1153"/>
      <c r="BS406" s="1153"/>
      <c r="BT406" s="1153"/>
      <c r="BU406" s="1153"/>
      <c r="BV406" s="1153"/>
      <c r="BW406" s="1153"/>
    </row>
    <row r="407" spans="1:75" ht="13.5" customHeight="1">
      <c r="A407" s="1091" t="s">
        <v>58</v>
      </c>
      <c r="B407" s="15" t="s">
        <v>50</v>
      </c>
      <c r="C407" s="1079" t="str">
        <f>VLOOKUP($C402,'2025年度(1年前期)'!$B$5:$N$208,COLUMN('2025年度(1年前期)'!$E$5),0)&amp;""</f>
        <v/>
      </c>
      <c r="D407" s="1080"/>
      <c r="E407" s="1081" t="str">
        <f>VLOOKUP($C402,'2025年度(2年前期)'!$B$5:$N$208,COLUMN('2025年度(2年前期)'!$E$5),0)&amp;""</f>
        <v/>
      </c>
      <c r="F407" s="1080"/>
      <c r="G407" s="1230" t="str">
        <f>VLOOKUP($C402,'2025年度(3年前期)'!$B$5:$N$208,COLUMN('2025年度(3年前期)'!$E$5),0)&amp;""</f>
        <v>地域･在宅看護学実践論　本試験</v>
      </c>
      <c r="H407" s="1231"/>
      <c r="I407" s="1081" t="str">
        <f>VLOOKUP($C402,'2025年度(4年前期)'!$B$5:$N$208,COLUMN('2025年度(4年前期)'!$E$5),0)&amp;""</f>
        <v/>
      </c>
      <c r="J407" s="1080"/>
      <c r="K407" s="1133" t="str">
        <f>VLOOKUP($C402,'2025年度(助産前期)'!$B$5:$N$208,COLUMN('2025年度(助産前期)'!$E$5),0)&amp;""</f>
        <v>地域母子保健
外部講師柴先生</v>
      </c>
      <c r="L407" s="1351"/>
      <c r="M407" s="1072" t="str">
        <f>VLOOKUP($C402,'2025年度(M1前期)'!$B$5:$N$208,COLUMN('2025年度(M1前期)'!$E$5),0)&amp;""</f>
        <v>看護教育学特論Ａ－Ⅱ
感染管理看護学特論Ａ－Ⅲ
精神看護学特論Ａ－Ⅲ
成育看護学特論Ａ－Ⅱ(小児)</v>
      </c>
      <c r="N407" s="1080"/>
      <c r="O407" s="1072" t="str">
        <f>VLOOKUP($C402,'2025年度(M2前期)'!$B$5:$N$208,COLUMN('2025年度(M2前期)'!$E$5),0)&amp;""</f>
        <v>長寿看護学演習Ａ－Ⅱ</v>
      </c>
      <c r="P407" s="1080"/>
      <c r="Q407" s="1072" t="str">
        <f>VLOOKUP($C402,'2025年度(D1前期)'!$B$5:$N$208,COLUMN('2025年度(D1前期)'!$E$5),0)&amp;""</f>
        <v/>
      </c>
      <c r="R407" s="1080"/>
      <c r="S407" s="1072" t="str">
        <f>VLOOKUP($C402,'2025年度(D23前期)'!$B$5:$N$208,COLUMN('2025年度(D23前期)'!$E$5),0)&amp;""</f>
        <v>特別研究</v>
      </c>
      <c r="T407" s="1080"/>
      <c r="U407" s="701" t="s">
        <v>744</v>
      </c>
      <c r="Y407" s="971"/>
      <c r="Z407" s="1091" t="str">
        <f>A407</f>
        <v>２時限（11：00～12：30）</v>
      </c>
      <c r="AA407" s="1151"/>
      <c r="AB407" s="1151"/>
      <c r="AC407" s="1151"/>
      <c r="AD407" s="1151" t="s">
        <v>284</v>
      </c>
      <c r="AE407" s="1151" t="s">
        <v>655</v>
      </c>
      <c r="AF407" s="1151"/>
      <c r="AG407" s="1151"/>
      <c r="AH407" s="1151" t="s">
        <v>745</v>
      </c>
      <c r="AI407" s="1151"/>
      <c r="AJ407" s="1151"/>
      <c r="AK407" s="1151"/>
      <c r="AL407" s="1151"/>
      <c r="AM407" s="1151"/>
      <c r="AN407" s="1296"/>
      <c r="AO407" s="1296"/>
      <c r="AP407" s="1296"/>
      <c r="AQ407" s="1296"/>
      <c r="AR407" s="1296"/>
      <c r="AS407" s="1296"/>
      <c r="AT407" s="1296"/>
      <c r="AU407" s="1296"/>
      <c r="AV407" s="1296"/>
      <c r="AW407" s="1296"/>
      <c r="AX407" s="1296"/>
      <c r="AY407" s="1296"/>
      <c r="AZ407" s="1296"/>
      <c r="BA407" s="1296" t="s">
        <v>577</v>
      </c>
      <c r="BB407" s="1296" t="s">
        <v>636</v>
      </c>
      <c r="BC407" s="1151"/>
      <c r="BD407" s="1151"/>
      <c r="BE407" s="1151"/>
      <c r="BF407" s="1151"/>
      <c r="BG407" s="1151"/>
      <c r="BH407" s="1151"/>
      <c r="BI407" s="1151"/>
      <c r="BJ407" s="1296"/>
      <c r="BK407" s="1296"/>
      <c r="BL407" s="1296" t="s">
        <v>746</v>
      </c>
      <c r="BM407" s="1296"/>
      <c r="BN407" s="1151"/>
      <c r="BO407" s="1151"/>
      <c r="BP407" s="1151"/>
      <c r="BQ407" s="1151"/>
      <c r="BR407" s="1151"/>
      <c r="BS407" s="1151"/>
      <c r="BT407" s="1151"/>
      <c r="BU407" s="1151"/>
      <c r="BV407" s="1151"/>
      <c r="BW407" s="1151"/>
    </row>
    <row r="408" spans="1:75">
      <c r="A408" s="1091"/>
      <c r="B408" s="15" t="s">
        <v>53</v>
      </c>
      <c r="C408" s="1065" t="str">
        <f>IFERROR(VLOOKUP(C407,科目・教員!$A$1:$B$357,2,0),"")</f>
        <v/>
      </c>
      <c r="D408" s="1066"/>
      <c r="E408" s="1067" t="str">
        <f>IFERROR(VLOOKUP(E407,科目・教員!$A$1:$B$357,2,0),"")</f>
        <v/>
      </c>
      <c r="F408" s="1066"/>
      <c r="G408" s="1224" t="str">
        <f>IFERROR(VLOOKUP(G407,科目・教員!$A$1:$B$357,2,0),"")</f>
        <v/>
      </c>
      <c r="H408" s="1225"/>
      <c r="I408" s="1067" t="str">
        <f>IFERROR(VLOOKUP(I407,科目・教員!$A$1:$B$357,2,0),"")</f>
        <v/>
      </c>
      <c r="J408" s="1066"/>
      <c r="K408" s="1140" t="str">
        <f>IFERROR(VLOOKUP(K407,科目・教員!$A$1:$B$357,2,0),"")</f>
        <v/>
      </c>
      <c r="L408" s="1349"/>
      <c r="M408" s="1068" t="str">
        <f>IFERROR(VLOOKUP(M407,科目・教員!$A$1:$B$357,2,0),"")</f>
        <v/>
      </c>
      <c r="N408" s="1066"/>
      <c r="O408" s="1068" t="str">
        <f>IFERROR(VLOOKUP(O407,科目・教員!$A$1:$B$357,2,0),"")</f>
        <v/>
      </c>
      <c r="P408" s="1066"/>
      <c r="Q408" s="1068" t="str">
        <f>IFERROR(VLOOKUP(Q407,科目・教員!$A$1:$B$357,2,0),"")</f>
        <v/>
      </c>
      <c r="R408" s="1066"/>
      <c r="S408" s="1068" t="str">
        <f>IFERROR(VLOOKUP(S407,科目・教員!$A$1:$B$357,2,0),"")</f>
        <v/>
      </c>
      <c r="T408" s="1066"/>
      <c r="U408" s="701" t="s">
        <v>719</v>
      </c>
      <c r="Y408" s="971" t="s">
        <v>660</v>
      </c>
      <c r="Z408" s="1091"/>
      <c r="AA408" s="1152"/>
      <c r="AB408" s="1152"/>
      <c r="AC408" s="1152"/>
      <c r="AD408" s="1152"/>
      <c r="AE408" s="1152"/>
      <c r="AF408" s="1152"/>
      <c r="AG408" s="1152"/>
      <c r="AH408" s="1152"/>
      <c r="AI408" s="1152"/>
      <c r="AJ408" s="1152"/>
      <c r="AK408" s="1152"/>
      <c r="AL408" s="1152"/>
      <c r="AM408" s="1152"/>
      <c r="AN408" s="1296"/>
      <c r="AO408" s="1296"/>
      <c r="AP408" s="1296"/>
      <c r="AQ408" s="1296"/>
      <c r="AR408" s="1296"/>
      <c r="AS408" s="1296"/>
      <c r="AT408" s="1296"/>
      <c r="AU408" s="1296"/>
      <c r="AV408" s="1296"/>
      <c r="AW408" s="1296"/>
      <c r="AX408" s="1296"/>
      <c r="AY408" s="1296"/>
      <c r="AZ408" s="1296"/>
      <c r="BA408" s="1296"/>
      <c r="BB408" s="1296"/>
      <c r="BC408" s="1152"/>
      <c r="BD408" s="1152"/>
      <c r="BE408" s="1152"/>
      <c r="BF408" s="1152"/>
      <c r="BG408" s="1152"/>
      <c r="BH408" s="1152"/>
      <c r="BI408" s="1152"/>
      <c r="BJ408" s="1296"/>
      <c r="BK408" s="1296"/>
      <c r="BL408" s="1296"/>
      <c r="BM408" s="1296"/>
      <c r="BN408" s="1152"/>
      <c r="BO408" s="1152"/>
      <c r="BP408" s="1152"/>
      <c r="BQ408" s="1152"/>
      <c r="BR408" s="1152"/>
      <c r="BS408" s="1152"/>
      <c r="BT408" s="1152"/>
      <c r="BU408" s="1152"/>
      <c r="BV408" s="1152"/>
      <c r="BW408" s="1152"/>
    </row>
    <row r="409" spans="1:75">
      <c r="A409" s="1091"/>
      <c r="B409" s="15" t="s">
        <v>59</v>
      </c>
      <c r="C409" s="1065" t="str">
        <f>VLOOKUP($C402,'2025年度(1年前期)'!$B$5:$N$208,COLUMN('2025年度(1年前期)'!$E$5)+1,0)&amp;""</f>
        <v/>
      </c>
      <c r="D409" s="1066"/>
      <c r="E409" s="1067" t="str">
        <f>VLOOKUP($C402,'2025年度(2年前期)'!$B$5:$N$208,COLUMN('2025年度(2年前期)'!$E$5)+1,0)&amp;""</f>
        <v/>
      </c>
      <c r="F409" s="1066"/>
      <c r="G409" s="1224" t="str">
        <f>VLOOKUP($C402,'2025年度(3年前期)'!$B$5:$N$208,COLUMN('2025年度(3年前期)'!$E$5)+1,0)&amp;""</f>
        <v>202</v>
      </c>
      <c r="H409" s="1225"/>
      <c r="I409" s="1067" t="str">
        <f>VLOOKUP($C402,'2025年度(4年前期)'!$B$5:$N$208,COLUMN('2025年度(4年前期)'!$E$5)+1,0)&amp;""</f>
        <v/>
      </c>
      <c r="J409" s="1066"/>
      <c r="K409" s="1140" t="str">
        <f>VLOOKUP($C402,'2025年度(助産前期)'!$B$5:$N$208,COLUMN('2025年度(助産前期)'!$E$5)+1,0)&amp;""</f>
        <v>在宅実</v>
      </c>
      <c r="L409" s="1349"/>
      <c r="M409" s="1068" t="str">
        <f>VLOOKUP($C402,'2025年度(M1前期)'!$B$5:$N$208,COLUMN('2025年度(M1前期)'!$E$5)+1,0)&amp;""</f>
        <v>教育:別途指定
感染:別途指定
精神:臨床講義室1
成育:臨床講義室2</v>
      </c>
      <c r="N409" s="1066"/>
      <c r="O409" s="1068" t="str">
        <f>VLOOKUP($C402,'2025年度(M2前期)'!$B$5:$N$208,COLUMN('2025年度(M2前期)'!$E$5)+1,0)&amp;""</f>
        <v>別途指定</v>
      </c>
      <c r="P409" s="1066"/>
      <c r="Q409" s="1068" t="str">
        <f>VLOOKUP($C402,'2025年度(D1前期)'!$B$5:$N$208,COLUMN('2025年度(D1前期)'!$E$5)+1,0)&amp;""</f>
        <v/>
      </c>
      <c r="R409" s="1066"/>
      <c r="S409" s="1068" t="str">
        <f>VLOOKUP($C402,'2025年度(D23前期)'!$B$5:$N$208,COLUMN('2025年度(D23前期)'!$E$5)+1,0)&amp;""</f>
        <v/>
      </c>
      <c r="T409" s="1066"/>
      <c r="U409" s="701" t="s">
        <v>548</v>
      </c>
      <c r="Y409" s="970" t="s">
        <v>662</v>
      </c>
      <c r="Z409" s="1091"/>
      <c r="AA409" s="1152"/>
      <c r="AB409" s="1152"/>
      <c r="AC409" s="1152"/>
      <c r="AD409" s="1152"/>
      <c r="AE409" s="1152"/>
      <c r="AF409" s="1152"/>
      <c r="AG409" s="1152"/>
      <c r="AH409" s="1152"/>
      <c r="AI409" s="1152"/>
      <c r="AJ409" s="1152"/>
      <c r="AK409" s="1152"/>
      <c r="AL409" s="1152"/>
      <c r="AM409" s="1152"/>
      <c r="AN409" s="1296"/>
      <c r="AO409" s="1296"/>
      <c r="AP409" s="1296"/>
      <c r="AQ409" s="1296"/>
      <c r="AR409" s="1296"/>
      <c r="AS409" s="1296"/>
      <c r="AT409" s="1296"/>
      <c r="AU409" s="1296"/>
      <c r="AV409" s="1296"/>
      <c r="AW409" s="1296"/>
      <c r="AX409" s="1296"/>
      <c r="AY409" s="1296"/>
      <c r="AZ409" s="1296"/>
      <c r="BA409" s="1296"/>
      <c r="BB409" s="1296"/>
      <c r="BC409" s="1152"/>
      <c r="BD409" s="1152"/>
      <c r="BE409" s="1152"/>
      <c r="BF409" s="1152"/>
      <c r="BG409" s="1152"/>
      <c r="BH409" s="1152"/>
      <c r="BI409" s="1152"/>
      <c r="BJ409" s="1296"/>
      <c r="BK409" s="1296"/>
      <c r="BL409" s="1296"/>
      <c r="BM409" s="1296"/>
      <c r="BN409" s="1152"/>
      <c r="BO409" s="1152"/>
      <c r="BP409" s="1152"/>
      <c r="BQ409" s="1152"/>
      <c r="BR409" s="1152"/>
      <c r="BS409" s="1152"/>
      <c r="BT409" s="1152"/>
      <c r="BU409" s="1152"/>
      <c r="BV409" s="1152"/>
      <c r="BW409" s="1152"/>
    </row>
    <row r="410" spans="1:75">
      <c r="A410" s="1100"/>
      <c r="B410" s="16" t="s">
        <v>56</v>
      </c>
      <c r="C410" s="1061"/>
      <c r="D410" s="1075"/>
      <c r="E410" s="1063"/>
      <c r="F410" s="1075"/>
      <c r="G410" s="1350"/>
      <c r="H410" s="1300"/>
      <c r="I410" s="1063"/>
      <c r="J410" s="1075"/>
      <c r="K410" s="1120" t="s">
        <v>172</v>
      </c>
      <c r="L410" s="1348"/>
      <c r="M410" s="1064"/>
      <c r="N410" s="1075"/>
      <c r="O410" s="1064"/>
      <c r="P410" s="1075"/>
      <c r="Q410" s="1064"/>
      <c r="R410" s="1075"/>
      <c r="S410" s="1064"/>
      <c r="T410" s="1075"/>
      <c r="U410" s="701" t="s">
        <v>165</v>
      </c>
      <c r="Y410" s="970" t="s">
        <v>240</v>
      </c>
      <c r="Z410" s="1092"/>
      <c r="AA410" s="1153"/>
      <c r="AB410" s="1153"/>
      <c r="AC410" s="1153"/>
      <c r="AD410" s="1153"/>
      <c r="AE410" s="1153"/>
      <c r="AF410" s="1153"/>
      <c r="AG410" s="1153"/>
      <c r="AH410" s="1153"/>
      <c r="AI410" s="1153"/>
      <c r="AJ410" s="1153"/>
      <c r="AK410" s="1153"/>
      <c r="AL410" s="1153"/>
      <c r="AM410" s="1153"/>
      <c r="AN410" s="1296"/>
      <c r="AO410" s="1296"/>
      <c r="AP410" s="1296"/>
      <c r="AQ410" s="1296"/>
      <c r="AR410" s="1296"/>
      <c r="AS410" s="1296"/>
      <c r="AT410" s="1296"/>
      <c r="AU410" s="1296"/>
      <c r="AV410" s="1296"/>
      <c r="AW410" s="1296"/>
      <c r="AX410" s="1296"/>
      <c r="AY410" s="1296"/>
      <c r="AZ410" s="1296"/>
      <c r="BA410" s="1296"/>
      <c r="BB410" s="1296"/>
      <c r="BC410" s="1153"/>
      <c r="BD410" s="1153"/>
      <c r="BE410" s="1153"/>
      <c r="BF410" s="1153"/>
      <c r="BG410" s="1153"/>
      <c r="BH410" s="1153"/>
      <c r="BI410" s="1153"/>
      <c r="BJ410" s="1296"/>
      <c r="BK410" s="1296"/>
      <c r="BL410" s="1296"/>
      <c r="BM410" s="1296"/>
      <c r="BN410" s="1153"/>
      <c r="BO410" s="1153"/>
      <c r="BP410" s="1153"/>
      <c r="BQ410" s="1153"/>
      <c r="BR410" s="1153"/>
      <c r="BS410" s="1153"/>
      <c r="BT410" s="1153"/>
      <c r="BU410" s="1153"/>
      <c r="BV410" s="1153"/>
      <c r="BW410" s="1153"/>
    </row>
    <row r="411" spans="1:75">
      <c r="A411" s="1095" t="s">
        <v>60</v>
      </c>
      <c r="B411" s="18" t="s">
        <v>61</v>
      </c>
      <c r="C411" s="1079"/>
      <c r="D411" s="1080"/>
      <c r="E411" s="1081"/>
      <c r="F411" s="1080"/>
      <c r="G411" s="1081"/>
      <c r="H411" s="1080"/>
      <c r="I411" s="1081"/>
      <c r="J411" s="1080"/>
      <c r="K411" s="1072"/>
      <c r="L411" s="1096"/>
      <c r="M411" s="1079"/>
      <c r="N411" s="1080"/>
      <c r="O411" s="1072"/>
      <c r="P411" s="1080"/>
      <c r="Q411" s="1072"/>
      <c r="R411" s="1080"/>
      <c r="S411" s="1072"/>
      <c r="T411" s="1080"/>
      <c r="U411" s="65"/>
      <c r="Z411" s="1091" t="str">
        <f>A411</f>
        <v>昼休み（12：30～13：30）</v>
      </c>
      <c r="AA411" s="1151"/>
      <c r="AB411" s="1151"/>
      <c r="AC411" s="1151"/>
      <c r="AD411" s="1151"/>
      <c r="AE411" s="1151"/>
      <c r="AF411" s="1151"/>
      <c r="AG411" s="1151"/>
      <c r="AH411" s="1151"/>
      <c r="AI411" s="1151"/>
      <c r="AJ411" s="1151"/>
      <c r="AK411" s="1151"/>
      <c r="AL411" s="1151"/>
      <c r="AM411" s="1151"/>
      <c r="AN411" s="1296"/>
      <c r="AO411" s="1296"/>
      <c r="AP411" s="1296"/>
      <c r="AQ411" s="1296"/>
      <c r="AR411" s="1296"/>
      <c r="AS411" s="1296"/>
      <c r="AT411" s="1296"/>
      <c r="AU411" s="1296"/>
      <c r="AV411" s="1296"/>
      <c r="AW411" s="1296"/>
      <c r="AX411" s="1296"/>
      <c r="AY411" s="1296"/>
      <c r="AZ411" s="1296"/>
      <c r="BA411" s="1296"/>
      <c r="BB411" s="1296"/>
      <c r="BC411" s="1151"/>
      <c r="BD411" s="1151"/>
      <c r="BE411" s="1151"/>
      <c r="BF411" s="1151"/>
      <c r="BG411" s="1151"/>
      <c r="BH411" s="1151"/>
      <c r="BI411" s="1151"/>
      <c r="BJ411" s="1151"/>
      <c r="BK411" s="1296"/>
      <c r="BL411" s="1296"/>
      <c r="BM411" s="1296"/>
      <c r="BN411" s="1151"/>
      <c r="BO411" s="1151"/>
      <c r="BP411" s="1151"/>
      <c r="BQ411" s="1151"/>
      <c r="BR411" s="1151"/>
      <c r="BS411" s="1151"/>
      <c r="BT411" s="1151"/>
      <c r="BU411" s="1151"/>
      <c r="BV411" s="1151"/>
      <c r="BW411" s="1151"/>
    </row>
    <row r="412" spans="1:75" ht="13.5" customHeight="1">
      <c r="A412" s="1091"/>
      <c r="B412" s="18" t="s">
        <v>62</v>
      </c>
      <c r="C412" s="1065"/>
      <c r="D412" s="1066"/>
      <c r="E412" s="1067"/>
      <c r="F412" s="1066"/>
      <c r="G412" s="1067"/>
      <c r="H412" s="1066"/>
      <c r="I412" s="1067"/>
      <c r="J412" s="1066"/>
      <c r="K412" s="1068"/>
      <c r="L412" s="1070"/>
      <c r="M412" s="1065"/>
      <c r="N412" s="1066"/>
      <c r="O412" s="1068"/>
      <c r="P412" s="1066"/>
      <c r="Q412" s="1068"/>
      <c r="R412" s="1066"/>
      <c r="S412" s="1068"/>
      <c r="T412" s="1066"/>
      <c r="U412" s="65"/>
      <c r="Z412" s="1091"/>
      <c r="AA412" s="1152"/>
      <c r="AB412" s="1152"/>
      <c r="AC412" s="1152"/>
      <c r="AD412" s="1152"/>
      <c r="AE412" s="1152"/>
      <c r="AF412" s="1152"/>
      <c r="AG412" s="1152"/>
      <c r="AH412" s="1152"/>
      <c r="AI412" s="1152"/>
      <c r="AJ412" s="1152"/>
      <c r="AK412" s="1152"/>
      <c r="AL412" s="1152"/>
      <c r="AM412" s="1152"/>
      <c r="AN412" s="1296"/>
      <c r="AO412" s="1296"/>
      <c r="AP412" s="1296"/>
      <c r="AQ412" s="1296"/>
      <c r="AR412" s="1296"/>
      <c r="AS412" s="1296"/>
      <c r="AT412" s="1296"/>
      <c r="AU412" s="1296"/>
      <c r="AV412" s="1296"/>
      <c r="AW412" s="1296"/>
      <c r="AX412" s="1296"/>
      <c r="AY412" s="1296"/>
      <c r="AZ412" s="1296"/>
      <c r="BA412" s="1296"/>
      <c r="BB412" s="1296"/>
      <c r="BC412" s="1152"/>
      <c r="BD412" s="1152"/>
      <c r="BE412" s="1152"/>
      <c r="BF412" s="1152"/>
      <c r="BG412" s="1152"/>
      <c r="BH412" s="1152"/>
      <c r="BI412" s="1152"/>
      <c r="BJ412" s="1152"/>
      <c r="BK412" s="1296"/>
      <c r="BL412" s="1296"/>
      <c r="BM412" s="1296"/>
      <c r="BN412" s="1152"/>
      <c r="BO412" s="1152"/>
      <c r="BP412" s="1152"/>
      <c r="BQ412" s="1152"/>
      <c r="BR412" s="1152"/>
      <c r="BS412" s="1152"/>
      <c r="BT412" s="1152"/>
      <c r="BU412" s="1152"/>
      <c r="BV412" s="1152"/>
      <c r="BW412" s="1152"/>
    </row>
    <row r="413" spans="1:75" ht="13.5" customHeight="1">
      <c r="A413" s="1091"/>
      <c r="B413" s="18" t="s">
        <v>59</v>
      </c>
      <c r="C413" s="1065"/>
      <c r="D413" s="1066"/>
      <c r="E413" s="1067"/>
      <c r="F413" s="1066"/>
      <c r="G413" s="1067"/>
      <c r="H413" s="1066"/>
      <c r="I413" s="1067"/>
      <c r="J413" s="1066"/>
      <c r="K413" s="1068"/>
      <c r="L413" s="1070"/>
      <c r="M413" s="1065"/>
      <c r="N413" s="1066"/>
      <c r="O413" s="1068"/>
      <c r="P413" s="1066"/>
      <c r="Q413" s="1068"/>
      <c r="R413" s="1066"/>
      <c r="S413" s="1068"/>
      <c r="T413" s="1066"/>
      <c r="U413" s="65"/>
      <c r="Z413" s="1091"/>
      <c r="AA413" s="1152"/>
      <c r="AB413" s="1152"/>
      <c r="AC413" s="1152"/>
      <c r="AD413" s="1152"/>
      <c r="AE413" s="1152"/>
      <c r="AF413" s="1152"/>
      <c r="AG413" s="1152"/>
      <c r="AH413" s="1152"/>
      <c r="AI413" s="1152"/>
      <c r="AJ413" s="1152"/>
      <c r="AK413" s="1152"/>
      <c r="AL413" s="1152"/>
      <c r="AM413" s="1152"/>
      <c r="AN413" s="1296"/>
      <c r="AO413" s="1296"/>
      <c r="AP413" s="1296"/>
      <c r="AQ413" s="1296"/>
      <c r="AR413" s="1296"/>
      <c r="AS413" s="1296"/>
      <c r="AT413" s="1296"/>
      <c r="AU413" s="1296"/>
      <c r="AV413" s="1296"/>
      <c r="AW413" s="1296"/>
      <c r="AX413" s="1296"/>
      <c r="AY413" s="1296"/>
      <c r="AZ413" s="1296"/>
      <c r="BA413" s="1296"/>
      <c r="BB413" s="1296"/>
      <c r="BC413" s="1152"/>
      <c r="BD413" s="1152"/>
      <c r="BE413" s="1152"/>
      <c r="BF413" s="1152"/>
      <c r="BG413" s="1152"/>
      <c r="BH413" s="1152"/>
      <c r="BI413" s="1152"/>
      <c r="BJ413" s="1152"/>
      <c r="BK413" s="1296"/>
      <c r="BL413" s="1296"/>
      <c r="BM413" s="1296"/>
      <c r="BN413" s="1152"/>
      <c r="BO413" s="1152"/>
      <c r="BP413" s="1152"/>
      <c r="BQ413" s="1152"/>
      <c r="BR413" s="1152"/>
      <c r="BS413" s="1152"/>
      <c r="BT413" s="1152"/>
      <c r="BU413" s="1152"/>
      <c r="BV413" s="1152"/>
      <c r="BW413" s="1152"/>
    </row>
    <row r="414" spans="1:75">
      <c r="A414" s="1092"/>
      <c r="B414" s="19" t="s">
        <v>56</v>
      </c>
      <c r="C414" s="1102"/>
      <c r="D414" s="1094"/>
      <c r="E414" s="1103"/>
      <c r="F414" s="1094"/>
      <c r="G414" s="1103"/>
      <c r="H414" s="1094"/>
      <c r="I414" s="1103"/>
      <c r="J414" s="1094"/>
      <c r="K414" s="1093"/>
      <c r="L414" s="1093"/>
      <c r="M414" s="1102"/>
      <c r="N414" s="1094"/>
      <c r="O414" s="1093"/>
      <c r="P414" s="1094"/>
      <c r="Q414" s="1093"/>
      <c r="R414" s="1094"/>
      <c r="S414" s="1093"/>
      <c r="T414" s="1094"/>
      <c r="U414" s="65"/>
      <c r="Z414" s="1092"/>
      <c r="AA414" s="1153"/>
      <c r="AB414" s="1153"/>
      <c r="AC414" s="1153"/>
      <c r="AD414" s="1153"/>
      <c r="AE414" s="1153"/>
      <c r="AF414" s="1153"/>
      <c r="AG414" s="1153"/>
      <c r="AH414" s="1153"/>
      <c r="AI414" s="1153"/>
      <c r="AJ414" s="1153"/>
      <c r="AK414" s="1153"/>
      <c r="AL414" s="1153"/>
      <c r="AM414" s="1153"/>
      <c r="AN414" s="1296"/>
      <c r="AO414" s="1296"/>
      <c r="AP414" s="1296"/>
      <c r="AQ414" s="1296"/>
      <c r="AR414" s="1296"/>
      <c r="AS414" s="1296"/>
      <c r="AT414" s="1296"/>
      <c r="AU414" s="1296"/>
      <c r="AV414" s="1296"/>
      <c r="AW414" s="1296"/>
      <c r="AX414" s="1296"/>
      <c r="AY414" s="1296"/>
      <c r="AZ414" s="1296"/>
      <c r="BA414" s="1296"/>
      <c r="BB414" s="1296"/>
      <c r="BC414" s="1153"/>
      <c r="BD414" s="1153"/>
      <c r="BE414" s="1153"/>
      <c r="BF414" s="1153"/>
      <c r="BG414" s="1153"/>
      <c r="BH414" s="1153"/>
      <c r="BI414" s="1153"/>
      <c r="BJ414" s="1153"/>
      <c r="BK414" s="1296"/>
      <c r="BL414" s="1296"/>
      <c r="BM414" s="1296"/>
      <c r="BN414" s="1153"/>
      <c r="BO414" s="1153"/>
      <c r="BP414" s="1153"/>
      <c r="BQ414" s="1153"/>
      <c r="BR414" s="1153"/>
      <c r="BS414" s="1153"/>
      <c r="BT414" s="1153"/>
      <c r="BU414" s="1153"/>
      <c r="BV414" s="1153"/>
      <c r="BW414" s="1153"/>
    </row>
    <row r="415" spans="1:75">
      <c r="A415" s="1091" t="s">
        <v>64</v>
      </c>
      <c r="B415" s="15" t="s">
        <v>50</v>
      </c>
      <c r="C415" s="1089" t="str">
        <f>VLOOKUP($C402,'2025年度(1年前期)'!$B$5:$N$208,COLUMN('2025年度(1年前期)'!$G$5),0)&amp;""</f>
        <v/>
      </c>
      <c r="D415" s="1072"/>
      <c r="E415" s="1216" t="str">
        <f>VLOOKUP($C402,'2025年度(2年前期)'!$B$5:$N$208,COLUMN('2025年度(2年前期)'!$G$5),0)&amp;""</f>
        <v>フィジカルアセスメント　本試験(筆記)</v>
      </c>
      <c r="F415" s="1217"/>
      <c r="G415" s="1090" t="str">
        <f>VLOOKUP($C402,'2025年度(3年前期)'!$B$5:$N$208,COLUMN('2025年度(3年前期)'!$G$5),0)&amp;""</f>
        <v/>
      </c>
      <c r="H415" s="1072"/>
      <c r="I415" s="1090" t="str">
        <f>VLOOKUP($C402,'2025年度(4年前期)'!$B$5:$N$208,COLUMN('2025年度(4年前期)'!$G$5),0)&amp;""</f>
        <v/>
      </c>
      <c r="J415" s="1072"/>
      <c r="K415" s="1071" t="str">
        <f>VLOOKUP($C402,'2025年度(助産前期)'!$B$5:$N$208,COLUMN('2025年度(助産前期)'!$G$5),0)&amp;""</f>
        <v>地域母子保健</v>
      </c>
      <c r="L415" s="1071"/>
      <c r="M415" s="1089" t="str">
        <f>VLOOKUP($C402,'2025年度(M1前期)'!$B$5:$N$208,COLUMN('2025年度(M1前期)'!$G$5),0)&amp;""</f>
        <v>精神看護学特論Ａ－Ⅳ(慢性期精神看護)</v>
      </c>
      <c r="N415" s="1072"/>
      <c r="O415" s="1071" t="str">
        <f>VLOOKUP($C402,'2025年度(M2前期)'!$B$5:$N$208,COLUMN('2025年度(M2前期)'!$G$5),0)&amp;""</f>
        <v>特別研究</v>
      </c>
      <c r="P415" s="1072"/>
      <c r="Q415" s="1071" t="str">
        <f>VLOOKUP($C402,'2025年度(D1前期)'!$B$5:$N$208,COLUMN('2025年度(D1前期)'!$G$5),0)&amp;""</f>
        <v/>
      </c>
      <c r="R415" s="1072"/>
      <c r="S415" s="1071" t="str">
        <f>VLOOKUP($C402,'2025年度(D23前期)'!$B$5:$N$208,COLUMN('2025年度(D23前期)'!$G$5),0)&amp;""</f>
        <v>特別研究</v>
      </c>
      <c r="T415" s="1072"/>
      <c r="U415" s="703" t="s">
        <v>197</v>
      </c>
      <c r="V415" s="912" t="s">
        <v>342</v>
      </c>
      <c r="X415" s="506" t="s">
        <v>342</v>
      </c>
      <c r="Z415" s="1091" t="str">
        <f>A415</f>
        <v>３時限（13：30～15：00）</v>
      </c>
      <c r="AA415" s="1151"/>
      <c r="AB415" s="1151"/>
      <c r="AC415" s="1151"/>
      <c r="AD415" s="1151"/>
      <c r="AE415" s="1151" t="s">
        <v>655</v>
      </c>
      <c r="AF415" s="1151"/>
      <c r="AG415" s="1151"/>
      <c r="AH415" s="1151"/>
      <c r="AI415" s="1151"/>
      <c r="AJ415" s="1151"/>
      <c r="AK415" s="1151"/>
      <c r="AL415" s="1151"/>
      <c r="AM415" s="1151"/>
      <c r="AN415" s="1296"/>
      <c r="AO415" s="1296"/>
      <c r="AP415" s="1296"/>
      <c r="AQ415" s="1296"/>
      <c r="AR415" s="1296"/>
      <c r="AS415" s="1296"/>
      <c r="AT415" s="1296"/>
      <c r="AU415" s="1296"/>
      <c r="AV415" s="1296"/>
      <c r="AW415" s="1296"/>
      <c r="AX415" s="1296"/>
      <c r="AY415" s="1296"/>
      <c r="AZ415" s="1296" t="s">
        <v>284</v>
      </c>
      <c r="BA415" s="1296" t="s">
        <v>747</v>
      </c>
      <c r="BB415" s="1296" t="s">
        <v>748</v>
      </c>
      <c r="BC415" s="1151"/>
      <c r="BD415" s="1151"/>
      <c r="BE415" s="1151"/>
      <c r="BF415" s="1151"/>
      <c r="BG415" s="1151"/>
      <c r="BH415" s="1151"/>
      <c r="BI415" s="1151"/>
      <c r="BJ415" s="1151"/>
      <c r="BK415" s="1296" t="s">
        <v>749</v>
      </c>
      <c r="BL415" s="1296"/>
      <c r="BM415" s="1296" t="s">
        <v>118</v>
      </c>
      <c r="BN415" s="1151" t="s">
        <v>750</v>
      </c>
      <c r="BO415" s="1151"/>
      <c r="BP415" s="1151"/>
      <c r="BQ415" s="1151"/>
      <c r="BR415" s="1151"/>
      <c r="BS415" s="1151"/>
      <c r="BT415" s="1151"/>
      <c r="BU415" s="1151"/>
      <c r="BV415" s="1151"/>
      <c r="BW415" s="1151"/>
    </row>
    <row r="416" spans="1:75">
      <c r="A416" s="1091"/>
      <c r="B416" s="15" t="s">
        <v>53</v>
      </c>
      <c r="C416" s="1101" t="str">
        <f>IFERROR(VLOOKUP(C415,科目・教員!$A$1:$B$357,2,0),"")</f>
        <v/>
      </c>
      <c r="D416" s="1068"/>
      <c r="E416" s="1214" t="str">
        <f>IFERROR(VLOOKUP(E415,科目・教員!$A$1:$B$357,2,0),"")</f>
        <v/>
      </c>
      <c r="F416" s="1215"/>
      <c r="G416" s="1073" t="str">
        <f>IFERROR(VLOOKUP(G415,科目・教員!$A$1:$B$357,2,0),"")</f>
        <v/>
      </c>
      <c r="H416" s="1068"/>
      <c r="I416" s="1073" t="str">
        <f>IFERROR(VLOOKUP(I415,科目・教員!$A$1:$B$357,2,0),"")</f>
        <v/>
      </c>
      <c r="J416" s="1068"/>
      <c r="K416" s="1074" t="str">
        <f>IFERROR(VLOOKUP(K415,科目・教員!$A$1:$B$357,2,0),"")</f>
        <v>池田　真弓</v>
      </c>
      <c r="L416" s="1074"/>
      <c r="M416" s="1101" t="str">
        <f>IFERROR(VLOOKUP(M415,科目・教員!$A$1:$B$357,2,0),"")</f>
        <v/>
      </c>
      <c r="N416" s="1068"/>
      <c r="O416" s="1074" t="str">
        <f>IFERROR(VLOOKUP(O415,科目・教員!$A$1:$B$357,2,0),"")</f>
        <v/>
      </c>
      <c r="P416" s="1068"/>
      <c r="Q416" s="1074" t="str">
        <f>IFERROR(VLOOKUP(Q415,科目・教員!$A$1:$B$357,2,0),"")</f>
        <v/>
      </c>
      <c r="R416" s="1068"/>
      <c r="S416" s="1074" t="str">
        <f>IFERROR(VLOOKUP(S415,科目・教員!$A$1:$B$357,2,0),"")</f>
        <v/>
      </c>
      <c r="T416" s="1068"/>
      <c r="U416" s="703" t="s">
        <v>751</v>
      </c>
      <c r="V416" s="912" t="s">
        <v>214</v>
      </c>
      <c r="X416" s="506" t="s">
        <v>752</v>
      </c>
      <c r="Z416" s="1091"/>
      <c r="AA416" s="1152"/>
      <c r="AB416" s="1152"/>
      <c r="AC416" s="1152"/>
      <c r="AD416" s="1152"/>
      <c r="AE416" s="1152"/>
      <c r="AF416" s="1152"/>
      <c r="AG416" s="1152"/>
      <c r="AH416" s="1152"/>
      <c r="AI416" s="1152"/>
      <c r="AJ416" s="1152"/>
      <c r="AK416" s="1152"/>
      <c r="AL416" s="1152"/>
      <c r="AM416" s="1152"/>
      <c r="AN416" s="1296"/>
      <c r="AO416" s="1296"/>
      <c r="AP416" s="1296"/>
      <c r="AQ416" s="1296"/>
      <c r="AR416" s="1296"/>
      <c r="AS416" s="1296"/>
      <c r="AT416" s="1296"/>
      <c r="AU416" s="1296"/>
      <c r="AV416" s="1296"/>
      <c r="AW416" s="1296"/>
      <c r="AX416" s="1296"/>
      <c r="AY416" s="1296"/>
      <c r="AZ416" s="1296"/>
      <c r="BA416" s="1296"/>
      <c r="BB416" s="1296"/>
      <c r="BC416" s="1152"/>
      <c r="BD416" s="1152"/>
      <c r="BE416" s="1152"/>
      <c r="BF416" s="1152"/>
      <c r="BG416" s="1152"/>
      <c r="BH416" s="1152"/>
      <c r="BI416" s="1152"/>
      <c r="BJ416" s="1152"/>
      <c r="BK416" s="1296"/>
      <c r="BL416" s="1296"/>
      <c r="BM416" s="1296"/>
      <c r="BN416" s="1152"/>
      <c r="BO416" s="1152"/>
      <c r="BP416" s="1152"/>
      <c r="BQ416" s="1152"/>
      <c r="BR416" s="1152"/>
      <c r="BS416" s="1152"/>
      <c r="BT416" s="1152"/>
      <c r="BU416" s="1152"/>
      <c r="BV416" s="1152"/>
      <c r="BW416" s="1152"/>
    </row>
    <row r="417" spans="1:75">
      <c r="A417" s="1091"/>
      <c r="B417" s="15" t="s">
        <v>59</v>
      </c>
      <c r="C417" s="1101" t="str">
        <f>VLOOKUP($C402,'2025年度(1年前期)'!$B$5:$N$208,COLUMN('2025年度(1年前期)'!$G$5)+1,0)&amp;""</f>
        <v/>
      </c>
      <c r="D417" s="1068"/>
      <c r="E417" s="1214" t="str">
        <f>VLOOKUP($C402,'2025年度(2年前期)'!$B$5:$N$208,COLUMN('2025年度(2年前期)'!$G$5)+1,0)&amp;""</f>
        <v>大講義室</v>
      </c>
      <c r="F417" s="1215"/>
      <c r="G417" s="1073" t="str">
        <f>VLOOKUP($C402,'2025年度(3年前期)'!$B$5:$N$208,COLUMN('2025年度(3年前期)'!$G$5)+1,0)&amp;""</f>
        <v/>
      </c>
      <c r="H417" s="1068"/>
      <c r="I417" s="1073" t="str">
        <f>VLOOKUP($C402,'2025年度(4年前期)'!$B$5:$N$208,COLUMN('2025年度(4年前期)'!$G$5)+1,0)&amp;""</f>
        <v/>
      </c>
      <c r="J417" s="1068"/>
      <c r="K417" s="1074" t="str">
        <f>VLOOKUP($C402,'2025年度(助産前期)'!$B$5:$N$208,COLUMN('2025年度(助産前期)'!$G$5)+1,0)&amp;""</f>
        <v>304</v>
      </c>
      <c r="L417" s="1074"/>
      <c r="M417" s="1101" t="str">
        <f>VLOOKUP($C402,'2025年度(M1前期)'!$B$5:$N$208,COLUMN('2025年度(M1前期)'!$G$5)+1,0)&amp;""</f>
        <v>精神:別途指定</v>
      </c>
      <c r="N417" s="1068"/>
      <c r="O417" s="1074" t="str">
        <f>VLOOKUP($C402,'2025年度(M2前期)'!$B$5:$N$208,COLUMN('2025年度(M2前期)'!$G$5)+1,0)&amp;""</f>
        <v/>
      </c>
      <c r="P417" s="1068"/>
      <c r="Q417" s="1074" t="str">
        <f>VLOOKUP($C402,'2025年度(D1前期)'!$B$5:$N$208,COLUMN('2025年度(D1前期)'!$G$5)+1,0)&amp;""</f>
        <v/>
      </c>
      <c r="R417" s="1068"/>
      <c r="S417" s="1074" t="str">
        <f>VLOOKUP($C402,'2025年度(D23前期)'!$B$5:$N$208,COLUMN('2025年度(D23前期)'!$G$5)+1,0)&amp;""</f>
        <v/>
      </c>
      <c r="T417" s="1068"/>
      <c r="U417" s="703" t="s">
        <v>566</v>
      </c>
      <c r="V417" s="912" t="s">
        <v>118</v>
      </c>
      <c r="X417" s="506" t="s">
        <v>753</v>
      </c>
      <c r="Z417" s="1091"/>
      <c r="AA417" s="1152"/>
      <c r="AB417" s="1152"/>
      <c r="AC417" s="1152"/>
      <c r="AD417" s="1152"/>
      <c r="AE417" s="1152"/>
      <c r="AF417" s="1152"/>
      <c r="AG417" s="1152"/>
      <c r="AH417" s="1152"/>
      <c r="AI417" s="1152"/>
      <c r="AJ417" s="1152"/>
      <c r="AK417" s="1152"/>
      <c r="AL417" s="1152"/>
      <c r="AM417" s="1152"/>
      <c r="AN417" s="1296"/>
      <c r="AO417" s="1296"/>
      <c r="AP417" s="1296"/>
      <c r="AQ417" s="1296"/>
      <c r="AR417" s="1296"/>
      <c r="AS417" s="1296"/>
      <c r="AT417" s="1296"/>
      <c r="AU417" s="1296"/>
      <c r="AV417" s="1296"/>
      <c r="AW417" s="1296"/>
      <c r="AX417" s="1296"/>
      <c r="AY417" s="1296"/>
      <c r="AZ417" s="1296"/>
      <c r="BA417" s="1296"/>
      <c r="BB417" s="1296"/>
      <c r="BC417" s="1152"/>
      <c r="BD417" s="1152"/>
      <c r="BE417" s="1152"/>
      <c r="BF417" s="1152"/>
      <c r="BG417" s="1152"/>
      <c r="BH417" s="1152"/>
      <c r="BI417" s="1152"/>
      <c r="BJ417" s="1152"/>
      <c r="BK417" s="1296"/>
      <c r="BL417" s="1296"/>
      <c r="BM417" s="1296"/>
      <c r="BN417" s="1152"/>
      <c r="BO417" s="1152"/>
      <c r="BP417" s="1152"/>
      <c r="BQ417" s="1152"/>
      <c r="BR417" s="1152"/>
      <c r="BS417" s="1152"/>
      <c r="BT417" s="1152"/>
      <c r="BU417" s="1152"/>
      <c r="BV417" s="1152"/>
      <c r="BW417" s="1152"/>
    </row>
    <row r="418" spans="1:75">
      <c r="A418" s="1100"/>
      <c r="B418" s="16" t="s">
        <v>56</v>
      </c>
      <c r="C418" s="1061"/>
      <c r="D418" s="1075"/>
      <c r="E418" s="1212"/>
      <c r="F418" s="1213"/>
      <c r="G418" s="1063"/>
      <c r="H418" s="1075"/>
      <c r="I418" s="1063"/>
      <c r="J418" s="1075"/>
      <c r="K418" s="1064"/>
      <c r="L418" s="1064"/>
      <c r="M418" s="1061"/>
      <c r="N418" s="1075"/>
      <c r="O418" s="1064"/>
      <c r="P418" s="1075"/>
      <c r="Q418" s="1064"/>
      <c r="R418" s="1075"/>
      <c r="S418" s="1064"/>
      <c r="T418" s="1075"/>
      <c r="U418" s="703" t="s">
        <v>749</v>
      </c>
      <c r="V418" s="912" t="s">
        <v>624</v>
      </c>
      <c r="X418" s="506"/>
      <c r="Z418" s="1092"/>
      <c r="AA418" s="1153"/>
      <c r="AB418" s="1153"/>
      <c r="AC418" s="1153"/>
      <c r="AD418" s="1153"/>
      <c r="AE418" s="1153"/>
      <c r="AF418" s="1153"/>
      <c r="AG418" s="1153"/>
      <c r="AH418" s="1153"/>
      <c r="AI418" s="1153"/>
      <c r="AJ418" s="1153"/>
      <c r="AK418" s="1153"/>
      <c r="AL418" s="1153"/>
      <c r="AM418" s="1153"/>
      <c r="AN418" s="1296"/>
      <c r="AO418" s="1296"/>
      <c r="AP418" s="1296"/>
      <c r="AQ418" s="1296"/>
      <c r="AR418" s="1296"/>
      <c r="AS418" s="1296"/>
      <c r="AT418" s="1296"/>
      <c r="AU418" s="1296"/>
      <c r="AV418" s="1296"/>
      <c r="AW418" s="1296"/>
      <c r="AX418" s="1296"/>
      <c r="AY418" s="1296"/>
      <c r="AZ418" s="1296"/>
      <c r="BA418" s="1296"/>
      <c r="BB418" s="1296"/>
      <c r="BC418" s="1153"/>
      <c r="BD418" s="1153"/>
      <c r="BE418" s="1153"/>
      <c r="BF418" s="1153"/>
      <c r="BG418" s="1153"/>
      <c r="BH418" s="1153"/>
      <c r="BI418" s="1153"/>
      <c r="BJ418" s="1153"/>
      <c r="BK418" s="1296"/>
      <c r="BL418" s="1296"/>
      <c r="BM418" s="1296"/>
      <c r="BN418" s="1153"/>
      <c r="BO418" s="1153"/>
      <c r="BP418" s="1153"/>
      <c r="BQ418" s="1153"/>
      <c r="BR418" s="1153"/>
      <c r="BS418" s="1153"/>
      <c r="BT418" s="1153"/>
      <c r="BU418" s="1153"/>
      <c r="BV418" s="1153"/>
      <c r="BW418" s="1153"/>
    </row>
    <row r="419" spans="1:75">
      <c r="A419" s="1091" t="s">
        <v>67</v>
      </c>
      <c r="B419" s="15" t="s">
        <v>50</v>
      </c>
      <c r="C419" s="1089" t="str">
        <f>VLOOKUP($C402,'2025年度(1年前期)'!$B$5:$N$208,COLUMN('2025年度(1年前期)'!$I$5),0)&amp;""</f>
        <v/>
      </c>
      <c r="D419" s="1072"/>
      <c r="E419" s="1090" t="str">
        <f>VLOOKUP($C402,'2025年度(2年前期)'!$B$5:$N$208,COLUMN('2025年度(2年前期)'!$I$5),0)&amp;""</f>
        <v/>
      </c>
      <c r="F419" s="1072"/>
      <c r="G419" s="1090" t="str">
        <f>VLOOKUP($C402,'2025年度(3年前期)'!$B$5:$N$208,COLUMN('2025年度(3年前期)'!$I$5),0)&amp;""</f>
        <v/>
      </c>
      <c r="H419" s="1072"/>
      <c r="I419" s="1090" t="str">
        <f>VLOOKUP($C402,'2025年度(4年前期)'!$B$5:$N$208,COLUMN('2025年度(4年前期)'!$I$5),0)&amp;""</f>
        <v/>
      </c>
      <c r="J419" s="1072"/>
      <c r="K419" s="1071" t="str">
        <f>VLOOKUP($C402,'2025年度(助産前期)'!$B$5:$N$208,COLUMN('2025年度(助産前期)'!$I$5),0)&amp;""</f>
        <v/>
      </c>
      <c r="L419" s="1071"/>
      <c r="M419" s="1089" t="str">
        <f>VLOOKUP($C402,'2025年度(M1前期)'!$B$5:$N$208,COLUMN('2025年度(M1前期)'!$I$5),0)&amp;""</f>
        <v>精神看護学特論Ａ－Ⅳ(慢性期精神看護)</v>
      </c>
      <c r="N419" s="1072"/>
      <c r="O419" s="1071" t="str">
        <f>VLOOKUP($C402,'2025年度(M2前期)'!$B$5:$N$208,COLUMN('2025年度(M2前期)'!$I$5),0)&amp;""</f>
        <v>特別研究</v>
      </c>
      <c r="P419" s="1072"/>
      <c r="Q419" s="1071" t="str">
        <f>VLOOKUP($C402,'2025年度(D1前期)'!$B$5:$N$208,COLUMN('2025年度(D1前期)'!$I$5),0)&amp;""</f>
        <v/>
      </c>
      <c r="R419" s="1072"/>
      <c r="S419" s="1071" t="str">
        <f>VLOOKUP($C402,'2025年度(D23前期)'!$B$5:$N$208,COLUMN('2025年度(D23前期)'!$I$5),0)&amp;""</f>
        <v>特別研究</v>
      </c>
      <c r="T419" s="1072"/>
      <c r="U419" s="787" t="s">
        <v>754</v>
      </c>
      <c r="V419" s="911"/>
      <c r="W419" s="778" t="s">
        <v>99</v>
      </c>
      <c r="X419" s="506" t="s">
        <v>147</v>
      </c>
      <c r="Z419" s="1091" t="str">
        <f>A419</f>
        <v>４時限（15：10～16：40）</v>
      </c>
      <c r="AA419" s="1151"/>
      <c r="AB419" s="1151"/>
      <c r="AC419" s="1151"/>
      <c r="AD419" s="1151"/>
      <c r="AE419" s="1151" t="s">
        <v>655</v>
      </c>
      <c r="AF419" s="1151"/>
      <c r="AG419" s="1151"/>
      <c r="AH419" s="1151"/>
      <c r="AI419" s="1151"/>
      <c r="AJ419" s="1151"/>
      <c r="AK419" s="1151"/>
      <c r="AL419" s="1151"/>
      <c r="AM419" s="1151"/>
      <c r="AN419" s="1296"/>
      <c r="AO419" s="1296"/>
      <c r="AP419" s="1296"/>
      <c r="AQ419" s="1296"/>
      <c r="AR419" s="1296"/>
      <c r="AS419" s="1296"/>
      <c r="AT419" s="1296"/>
      <c r="AU419" s="1296"/>
      <c r="AV419" s="1296"/>
      <c r="AW419" s="1296"/>
      <c r="AX419" s="1296"/>
      <c r="AY419" s="1296"/>
      <c r="AZ419" s="1296" t="s">
        <v>755</v>
      </c>
      <c r="BA419" s="1296" t="s">
        <v>747</v>
      </c>
      <c r="BB419" s="1296" t="s">
        <v>748</v>
      </c>
      <c r="BC419" s="1151"/>
      <c r="BD419" s="1151"/>
      <c r="BE419" s="1151"/>
      <c r="BF419" s="1151"/>
      <c r="BG419" s="1151"/>
      <c r="BH419" s="1151"/>
      <c r="BI419" s="1151" t="s">
        <v>304</v>
      </c>
      <c r="BJ419" s="1151"/>
      <c r="BK419" s="1296"/>
      <c r="BL419" s="1296"/>
      <c r="BM419" s="1296" t="s">
        <v>118</v>
      </c>
      <c r="BN419" s="1151"/>
      <c r="BO419" s="1151"/>
      <c r="BP419" s="1151"/>
      <c r="BQ419" s="1151"/>
      <c r="BR419" s="1151"/>
      <c r="BS419" s="1151"/>
      <c r="BT419" s="1151"/>
      <c r="BU419" s="1151"/>
      <c r="BV419" s="1151"/>
      <c r="BW419" s="1151"/>
    </row>
    <row r="420" spans="1:75">
      <c r="A420" s="1091"/>
      <c r="B420" s="15" t="s">
        <v>53</v>
      </c>
      <c r="C420" s="1101" t="str">
        <f>IFERROR(VLOOKUP(C419,科目・教員!$A$1:$B$357,2,0),"")</f>
        <v/>
      </c>
      <c r="D420" s="1068"/>
      <c r="E420" s="1073" t="str">
        <f>IFERROR(VLOOKUP(E419,科目・教員!$A$1:$B$357,2,0),"")</f>
        <v/>
      </c>
      <c r="F420" s="1068"/>
      <c r="G420" s="1073" t="str">
        <f>IFERROR(VLOOKUP(G419,科目・教員!$A$1:$B$357,2,0),"")</f>
        <v/>
      </c>
      <c r="H420" s="1068"/>
      <c r="I420" s="1073" t="str">
        <f>IFERROR(VLOOKUP(I419,科目・教員!$A$1:$B$357,2,0),"")</f>
        <v/>
      </c>
      <c r="J420" s="1068"/>
      <c r="K420" s="1074" t="str">
        <f>IFERROR(VLOOKUP(K419,科目・教員!$A$1:$B$357,2,0),"")</f>
        <v/>
      </c>
      <c r="L420" s="1074"/>
      <c r="M420" s="1101" t="str">
        <f>IFERROR(VLOOKUP(M419,科目・教員!$A$1:$B$357,2,0),"")</f>
        <v/>
      </c>
      <c r="N420" s="1068"/>
      <c r="O420" s="1074" t="str">
        <f>IFERROR(VLOOKUP(O419,科目・教員!$A$1:$B$357,2,0),"")</f>
        <v/>
      </c>
      <c r="P420" s="1068"/>
      <c r="Q420" s="1074" t="str">
        <f>IFERROR(VLOOKUP(Q419,科目・教員!$A$1:$B$357,2,0),"")</f>
        <v/>
      </c>
      <c r="R420" s="1068"/>
      <c r="S420" s="1074" t="str">
        <f>IFERROR(VLOOKUP(S419,科目・教員!$A$1:$B$357,2,0),"")</f>
        <v/>
      </c>
      <c r="T420" s="1068"/>
      <c r="U420" s="787" t="s">
        <v>756</v>
      </c>
      <c r="V420" s="911"/>
      <c r="W420" s="778" t="s">
        <v>619</v>
      </c>
      <c r="X420" s="506" t="s">
        <v>757</v>
      </c>
      <c r="Z420" s="1091"/>
      <c r="AA420" s="1152"/>
      <c r="AB420" s="1152"/>
      <c r="AC420" s="1152"/>
      <c r="AD420" s="1152"/>
      <c r="AE420" s="1152"/>
      <c r="AF420" s="1152"/>
      <c r="AG420" s="1152"/>
      <c r="AH420" s="1152"/>
      <c r="AI420" s="1152"/>
      <c r="AJ420" s="1152"/>
      <c r="AK420" s="1152"/>
      <c r="AL420" s="1152"/>
      <c r="AM420" s="1152"/>
      <c r="AN420" s="1296"/>
      <c r="AO420" s="1296"/>
      <c r="AP420" s="1296"/>
      <c r="AQ420" s="1296"/>
      <c r="AR420" s="1296"/>
      <c r="AS420" s="1296"/>
      <c r="AT420" s="1296"/>
      <c r="AU420" s="1296"/>
      <c r="AV420" s="1296"/>
      <c r="AW420" s="1296"/>
      <c r="AX420" s="1296"/>
      <c r="AY420" s="1296"/>
      <c r="AZ420" s="1296"/>
      <c r="BA420" s="1296"/>
      <c r="BB420" s="1296"/>
      <c r="BC420" s="1152"/>
      <c r="BD420" s="1152"/>
      <c r="BE420" s="1152"/>
      <c r="BF420" s="1152"/>
      <c r="BG420" s="1152"/>
      <c r="BH420" s="1152"/>
      <c r="BI420" s="1152"/>
      <c r="BJ420" s="1152"/>
      <c r="BK420" s="1296"/>
      <c r="BL420" s="1296"/>
      <c r="BM420" s="1296"/>
      <c r="BN420" s="1152"/>
      <c r="BO420" s="1152"/>
      <c r="BP420" s="1152"/>
      <c r="BQ420" s="1152"/>
      <c r="BR420" s="1152"/>
      <c r="BS420" s="1152"/>
      <c r="BT420" s="1152"/>
      <c r="BU420" s="1152"/>
      <c r="BV420" s="1152"/>
      <c r="BW420" s="1152"/>
    </row>
    <row r="421" spans="1:75">
      <c r="A421" s="1091"/>
      <c r="B421" s="15" t="s">
        <v>59</v>
      </c>
      <c r="C421" s="1101" t="str">
        <f>VLOOKUP($C402,'2025年度(1年前期)'!$B$5:$N$208,COLUMN('2025年度(1年前期)'!$I$5)+1,0)&amp;""</f>
        <v/>
      </c>
      <c r="D421" s="1068"/>
      <c r="E421" s="1073" t="str">
        <f>VLOOKUP($C402,'2025年度(2年前期)'!$B$5:$N$208,COLUMN('2025年度(2年前期)'!$I$5)+1,0)&amp;""</f>
        <v/>
      </c>
      <c r="F421" s="1068"/>
      <c r="G421" s="1073" t="str">
        <f>VLOOKUP($C402,'2025年度(3年前期)'!$B$5:$N$208,COLUMN('2025年度(3年前期)'!$I$5)+1,0)&amp;""</f>
        <v/>
      </c>
      <c r="H421" s="1068"/>
      <c r="I421" s="1073" t="str">
        <f>VLOOKUP($C402,'2025年度(4年前期)'!$B$5:$N$208,COLUMN('2025年度(4年前期)'!$I$5)+1,0)&amp;""</f>
        <v/>
      </c>
      <c r="J421" s="1068"/>
      <c r="K421" s="1074" t="str">
        <f>VLOOKUP($C402,'2025年度(助産前期)'!$B$5:$N$208,COLUMN('2025年度(助産前期)'!$I$5)+1,0)&amp;""</f>
        <v/>
      </c>
      <c r="L421" s="1074"/>
      <c r="M421" s="1101" t="str">
        <f>VLOOKUP($C402,'2025年度(M1前期)'!$B$5:$N$208,COLUMN('2025年度(M1前期)'!$I$5)+1,0)&amp;""</f>
        <v>精神:別途指定</v>
      </c>
      <c r="N421" s="1068"/>
      <c r="O421" s="1074" t="str">
        <f>VLOOKUP($C402,'2025年度(M2前期)'!$B$5:$N$208,COLUMN('2025年度(M2前期)'!$I$5)+1,0)&amp;""</f>
        <v/>
      </c>
      <c r="P421" s="1068"/>
      <c r="Q421" s="1074" t="str">
        <f>VLOOKUP($C402,'2025年度(D1前期)'!$B$5:$N$208,COLUMN('2025年度(D1前期)'!$I$5)+1,0)&amp;""</f>
        <v/>
      </c>
      <c r="R421" s="1068"/>
      <c r="S421" s="1074" t="str">
        <f>VLOOKUP($C402,'2025年度(D23前期)'!$B$5:$N$208,COLUMN('2025年度(D23前期)'!$I$5)+1,0)&amp;""</f>
        <v/>
      </c>
      <c r="T421" s="1068"/>
      <c r="U421" s="787" t="s">
        <v>758</v>
      </c>
      <c r="V421" s="911"/>
      <c r="W421" s="778" t="s">
        <v>304</v>
      </c>
      <c r="X421" s="506"/>
      <c r="Z421" s="1091"/>
      <c r="AA421" s="1152"/>
      <c r="AB421" s="1152"/>
      <c r="AC421" s="1152"/>
      <c r="AD421" s="1152"/>
      <c r="AE421" s="1152"/>
      <c r="AF421" s="1152"/>
      <c r="AG421" s="1152"/>
      <c r="AH421" s="1152"/>
      <c r="AI421" s="1152"/>
      <c r="AJ421" s="1152"/>
      <c r="AK421" s="1152"/>
      <c r="AL421" s="1152"/>
      <c r="AM421" s="1152"/>
      <c r="AN421" s="1296"/>
      <c r="AO421" s="1296"/>
      <c r="AP421" s="1296"/>
      <c r="AQ421" s="1296"/>
      <c r="AR421" s="1296"/>
      <c r="AS421" s="1296"/>
      <c r="AT421" s="1296"/>
      <c r="AU421" s="1296"/>
      <c r="AV421" s="1296"/>
      <c r="AW421" s="1296"/>
      <c r="AX421" s="1296"/>
      <c r="AY421" s="1296"/>
      <c r="AZ421" s="1296"/>
      <c r="BA421" s="1296"/>
      <c r="BB421" s="1296"/>
      <c r="BC421" s="1152"/>
      <c r="BD421" s="1152"/>
      <c r="BE421" s="1152"/>
      <c r="BF421" s="1152"/>
      <c r="BG421" s="1152"/>
      <c r="BH421" s="1152"/>
      <c r="BI421" s="1152"/>
      <c r="BJ421" s="1152"/>
      <c r="BK421" s="1296"/>
      <c r="BL421" s="1296"/>
      <c r="BM421" s="1296"/>
      <c r="BN421" s="1152"/>
      <c r="BO421" s="1152"/>
      <c r="BP421" s="1152"/>
      <c r="BQ421" s="1152"/>
      <c r="BR421" s="1152"/>
      <c r="BS421" s="1152"/>
      <c r="BT421" s="1152"/>
      <c r="BU421" s="1152"/>
      <c r="BV421" s="1152"/>
      <c r="BW421" s="1152"/>
    </row>
    <row r="422" spans="1:75">
      <c r="A422" s="1092"/>
      <c r="B422" s="16" t="s">
        <v>56</v>
      </c>
      <c r="C422" s="1135"/>
      <c r="D422" s="1136"/>
      <c r="E422" s="1063"/>
      <c r="F422" s="1075"/>
      <c r="G422" s="1063"/>
      <c r="H422" s="1075"/>
      <c r="I422" s="1063"/>
      <c r="J422" s="1075"/>
      <c r="K422" s="1064"/>
      <c r="L422" s="1064"/>
      <c r="M422" s="1061"/>
      <c r="N422" s="1075"/>
      <c r="O422" s="1064"/>
      <c r="P422" s="1075"/>
      <c r="Q422" s="1064"/>
      <c r="R422" s="1075"/>
      <c r="S422" s="1064"/>
      <c r="T422" s="1075"/>
      <c r="U422" s="787" t="s">
        <v>759</v>
      </c>
      <c r="V422" s="911"/>
      <c r="W422" s="778" t="s">
        <v>82</v>
      </c>
      <c r="X422" s="506"/>
      <c r="Z422" s="1092"/>
      <c r="AA422" s="1153"/>
      <c r="AB422" s="1153"/>
      <c r="AC422" s="1153"/>
      <c r="AD422" s="1153"/>
      <c r="AE422" s="1153"/>
      <c r="AF422" s="1153"/>
      <c r="AG422" s="1153"/>
      <c r="AH422" s="1153"/>
      <c r="AI422" s="1153"/>
      <c r="AJ422" s="1153"/>
      <c r="AK422" s="1153"/>
      <c r="AL422" s="1153"/>
      <c r="AM422" s="1153"/>
      <c r="AN422" s="1296"/>
      <c r="AO422" s="1296"/>
      <c r="AP422" s="1296"/>
      <c r="AQ422" s="1296"/>
      <c r="AR422" s="1296"/>
      <c r="AS422" s="1296"/>
      <c r="AT422" s="1296"/>
      <c r="AU422" s="1296"/>
      <c r="AV422" s="1296"/>
      <c r="AW422" s="1296"/>
      <c r="AX422" s="1296"/>
      <c r="AY422" s="1296"/>
      <c r="AZ422" s="1296"/>
      <c r="BA422" s="1296"/>
      <c r="BB422" s="1296"/>
      <c r="BC422" s="1153"/>
      <c r="BD422" s="1153"/>
      <c r="BE422" s="1153"/>
      <c r="BF422" s="1153"/>
      <c r="BG422" s="1153"/>
      <c r="BH422" s="1153"/>
      <c r="BI422" s="1153"/>
      <c r="BJ422" s="1153"/>
      <c r="BK422" s="1296"/>
      <c r="BL422" s="1296"/>
      <c r="BM422" s="1296"/>
      <c r="BN422" s="1153"/>
      <c r="BO422" s="1153"/>
      <c r="BP422" s="1153"/>
      <c r="BQ422" s="1153"/>
      <c r="BR422" s="1153"/>
      <c r="BS422" s="1153"/>
      <c r="BT422" s="1153"/>
      <c r="BU422" s="1153"/>
      <c r="BV422" s="1153"/>
      <c r="BW422" s="1153"/>
    </row>
    <row r="423" spans="1:75">
      <c r="A423" s="1091" t="s">
        <v>68</v>
      </c>
      <c r="B423" s="15" t="s">
        <v>50</v>
      </c>
      <c r="C423" s="1298" t="str">
        <f>VLOOKUP($C402,'2025年度(1年前期)'!$B$5:$N$208,COLUMN('2025年度(1年前期)'!$K$5),0)&amp;""</f>
        <v>フランス語　本試験</v>
      </c>
      <c r="D423" s="1217"/>
      <c r="E423" s="1090" t="str">
        <f>VLOOKUP($C402,'2025年度(2年前期)'!$B$5:$N$208,COLUMN('2025年度(2年前期)'!$K$5),0)&amp;""</f>
        <v/>
      </c>
      <c r="F423" s="1072"/>
      <c r="G423" s="1090" t="str">
        <f>VLOOKUP($C402,'2025年度(3年前期)'!$B$5:$N$208,COLUMN('2025年度(3年前期)'!$K$5),0)&amp;""</f>
        <v/>
      </c>
      <c r="H423" s="1072"/>
      <c r="I423" s="1090" t="str">
        <f>VLOOKUP($C402,'2025年度(4年前期)'!$B$5:$N$208,COLUMN('2025年度(4年前期)'!$K$5),0)&amp;""</f>
        <v/>
      </c>
      <c r="J423" s="1072"/>
      <c r="K423" s="1071" t="str">
        <f>VLOOKUP($C402,'2025年度(助産前期)'!$B$5:$N$208,COLUMN('2025年度(助産前期)'!$K$5),0)&amp;""</f>
        <v/>
      </c>
      <c r="L423" s="1071"/>
      <c r="M423" s="1089" t="str">
        <f>VLOOKUP($C402,'2025年度(M1前期)'!$B$5:$N$208,COLUMN('2025年度(M1前期)'!$K$5),0)&amp;""</f>
        <v/>
      </c>
      <c r="N423" s="1072"/>
      <c r="O423" s="1071" t="str">
        <f>VLOOKUP($C402,'2025年度(M2前期)'!$B$5:$N$208,COLUMN('2025年度(M2前期)'!$K$5),0)&amp;""</f>
        <v/>
      </c>
      <c r="P423" s="1072"/>
      <c r="Q423" s="1071" t="str">
        <f>VLOOKUP($C402,'2025年度(D1前期)'!$B$5:$N$208,COLUMN('2025年度(D1前期)'!$K$5),0)&amp;""</f>
        <v/>
      </c>
      <c r="R423" s="1072"/>
      <c r="S423" s="1071" t="str">
        <f>VLOOKUP($C402,'2025年度(D23前期)'!$B$5:$N$208,COLUMN('2025年度(D23前期)'!$K$5),0)&amp;""</f>
        <v/>
      </c>
      <c r="T423" s="1072"/>
      <c r="U423" s="790"/>
      <c r="Z423" s="1091" t="str">
        <f>A423</f>
        <v>５時限（16：50～18：20）</v>
      </c>
      <c r="AA423" s="1151" t="s">
        <v>760</v>
      </c>
      <c r="AB423" s="1151"/>
      <c r="AC423" s="1151"/>
      <c r="AD423" s="1151"/>
      <c r="AE423" s="1151"/>
      <c r="AF423" s="1151"/>
      <c r="AG423" s="1151"/>
      <c r="AH423" s="1151"/>
      <c r="AI423" s="1151"/>
      <c r="AJ423" s="1151"/>
      <c r="AK423" s="1151"/>
      <c r="AL423" s="1151"/>
      <c r="AM423" s="1151"/>
      <c r="AN423" s="1151"/>
      <c r="AO423" s="1151"/>
      <c r="AP423" s="1151"/>
      <c r="AQ423" s="1151"/>
      <c r="AR423" s="1151"/>
      <c r="AS423" s="1151"/>
      <c r="AT423" s="1151"/>
      <c r="AU423" s="1151"/>
      <c r="AV423" s="1151"/>
      <c r="AW423" s="1151"/>
      <c r="AX423" s="1151"/>
      <c r="AY423" s="1151"/>
      <c r="AZ423" s="1151" t="s">
        <v>755</v>
      </c>
      <c r="BA423" s="1151"/>
      <c r="BB423" s="1151"/>
      <c r="BC423" s="1151"/>
      <c r="BD423" s="1151"/>
      <c r="BE423" s="1151"/>
      <c r="BF423" s="1151"/>
      <c r="BG423" s="1151"/>
      <c r="BH423" s="1151"/>
      <c r="BI423" s="1151"/>
      <c r="BJ423" s="1151"/>
      <c r="BK423" s="1296"/>
      <c r="BL423" s="1296"/>
      <c r="BM423" s="1296"/>
      <c r="BN423" s="1151"/>
      <c r="BO423" s="1151"/>
      <c r="BP423" s="1151"/>
      <c r="BQ423" s="1151"/>
      <c r="BR423" s="1151"/>
      <c r="BS423" s="1151"/>
      <c r="BT423" s="1151"/>
      <c r="BU423" s="1151"/>
      <c r="BV423" s="1151"/>
      <c r="BW423" s="1151"/>
    </row>
    <row r="424" spans="1:75">
      <c r="A424" s="1091"/>
      <c r="B424" s="15" t="s">
        <v>53</v>
      </c>
      <c r="C424" s="1297" t="str">
        <f>IFERROR(VLOOKUP(C423,科目・教員!$A$1:$B$357,2,0),"")</f>
        <v/>
      </c>
      <c r="D424" s="1215"/>
      <c r="E424" s="1073" t="str">
        <f>IFERROR(VLOOKUP(E423,科目・教員!$A$1:$B$357,2,0),"")</f>
        <v/>
      </c>
      <c r="F424" s="1068"/>
      <c r="G424" s="1073" t="str">
        <f>IFERROR(VLOOKUP(G423,科目・教員!$A$1:$B$357,2,0),"")</f>
        <v/>
      </c>
      <c r="H424" s="1068"/>
      <c r="I424" s="1073" t="str">
        <f>IFERROR(VLOOKUP(I423,科目・教員!$A$1:$B$357,2,0),"")</f>
        <v/>
      </c>
      <c r="J424" s="1068"/>
      <c r="K424" s="1074" t="str">
        <f>IFERROR(VLOOKUP(K423,科目・教員!$A$1:$B$357,2,0),"")</f>
        <v/>
      </c>
      <c r="L424" s="1074"/>
      <c r="M424" s="1101" t="str">
        <f>IFERROR(VLOOKUP(M423,科目・教員!$A$1:$B$357,2,0),"")</f>
        <v/>
      </c>
      <c r="N424" s="1068"/>
      <c r="O424" s="1074" t="str">
        <f>IFERROR(VLOOKUP(O423,科目・教員!$A$1:$B$357,2,0),"")</f>
        <v/>
      </c>
      <c r="P424" s="1068"/>
      <c r="Q424" s="1074" t="str">
        <f>IFERROR(VLOOKUP(Q423,科目・教員!$A$1:$B$357,2,0),"")</f>
        <v/>
      </c>
      <c r="R424" s="1068"/>
      <c r="S424" s="1074" t="str">
        <f>IFERROR(VLOOKUP(S423,科目・教員!$A$1:$B$357,2,0),"")</f>
        <v/>
      </c>
      <c r="T424" s="1068"/>
      <c r="U424" s="790"/>
      <c r="Z424" s="1091"/>
      <c r="AA424" s="1152"/>
      <c r="AB424" s="1152"/>
      <c r="AC424" s="1152"/>
      <c r="AD424" s="1152"/>
      <c r="AE424" s="1152"/>
      <c r="AF424" s="1152"/>
      <c r="AG424" s="1152"/>
      <c r="AH424" s="1152"/>
      <c r="AI424" s="1152"/>
      <c r="AJ424" s="1152"/>
      <c r="AK424" s="1152"/>
      <c r="AL424" s="1152"/>
      <c r="AM424" s="1152"/>
      <c r="AN424" s="1152"/>
      <c r="AO424" s="1152"/>
      <c r="AP424" s="1152"/>
      <c r="AQ424" s="1152"/>
      <c r="AR424" s="1152"/>
      <c r="AS424" s="1152"/>
      <c r="AT424" s="1152"/>
      <c r="AU424" s="1152"/>
      <c r="AV424" s="1152"/>
      <c r="AW424" s="1152"/>
      <c r="AX424" s="1152"/>
      <c r="AY424" s="1152"/>
      <c r="AZ424" s="1152"/>
      <c r="BA424" s="1152"/>
      <c r="BB424" s="1152"/>
      <c r="BC424" s="1152"/>
      <c r="BD424" s="1152"/>
      <c r="BE424" s="1152"/>
      <c r="BF424" s="1152"/>
      <c r="BG424" s="1152"/>
      <c r="BH424" s="1152"/>
      <c r="BI424" s="1152"/>
      <c r="BJ424" s="1152"/>
      <c r="BK424" s="1296"/>
      <c r="BL424" s="1296"/>
      <c r="BM424" s="1296"/>
      <c r="BN424" s="1152"/>
      <c r="BO424" s="1152"/>
      <c r="BP424" s="1152"/>
      <c r="BQ424" s="1152"/>
      <c r="BR424" s="1152"/>
      <c r="BS424" s="1152"/>
      <c r="BT424" s="1152"/>
      <c r="BU424" s="1152"/>
      <c r="BV424" s="1152"/>
      <c r="BW424" s="1152"/>
    </row>
    <row r="425" spans="1:75">
      <c r="A425" s="1091"/>
      <c r="B425" s="15" t="s">
        <v>59</v>
      </c>
      <c r="C425" s="1297" t="str">
        <f>VLOOKUP($C402,'2025年度(1年前期)'!$B$5:$N$208,COLUMN('2025年度(1年前期)'!$K$5)+1,0)&amp;""</f>
        <v>101</v>
      </c>
      <c r="D425" s="1215"/>
      <c r="E425" s="1073" t="str">
        <f>VLOOKUP($C402,'2025年度(2年前期)'!$B$5:$N$208,COLUMN('2025年度(2年前期)'!$K$5)+1,0)&amp;""</f>
        <v/>
      </c>
      <c r="F425" s="1068"/>
      <c r="G425" s="1073" t="str">
        <f>VLOOKUP($C402,'2025年度(3年前期)'!$B$5:$N$208,COLUMN('2025年度(3年前期)'!$K$5)+1,0)&amp;""</f>
        <v/>
      </c>
      <c r="H425" s="1068"/>
      <c r="I425" s="1073" t="str">
        <f>VLOOKUP($C402,'2025年度(4年前期)'!$B$5:$N$208,COLUMN('2025年度(4年前期)'!$K$5)+1,0)&amp;""</f>
        <v/>
      </c>
      <c r="J425" s="1068"/>
      <c r="K425" s="1074" t="str">
        <f>VLOOKUP($C402,'2025年度(助産前期)'!$B$5:$N$208,COLUMN('2025年度(助産前期)'!$K$5)+1,0)&amp;""</f>
        <v/>
      </c>
      <c r="L425" s="1074"/>
      <c r="M425" s="1101" t="str">
        <f>VLOOKUP($C402,'2025年度(M1前期)'!$B$5:$N$208,COLUMN('2025年度(M1前期)'!$K$5)+1,0)&amp;""</f>
        <v/>
      </c>
      <c r="N425" s="1068"/>
      <c r="O425" s="1074" t="str">
        <f>VLOOKUP($C402,'2025年度(M2前期)'!$B$5:$N$208,COLUMN('2025年度(M2前期)'!$K$5)+1,0)&amp;""</f>
        <v/>
      </c>
      <c r="P425" s="1068"/>
      <c r="Q425" s="1074" t="str">
        <f>VLOOKUP($C402,'2025年度(D1前期)'!$B$5:$N$208,COLUMN('2025年度(D1前期)'!$K$5)+1,0)&amp;""</f>
        <v/>
      </c>
      <c r="R425" s="1068"/>
      <c r="S425" s="1074" t="str">
        <f>VLOOKUP($C402,'2025年度(D23前期)'!$B$5:$N$208,COLUMN('2025年度(D23前期)'!$K$5)+1,0)&amp;""</f>
        <v/>
      </c>
      <c r="T425" s="1068"/>
      <c r="U425" s="790"/>
      <c r="Z425" s="1091"/>
      <c r="AA425" s="1152"/>
      <c r="AB425" s="1152"/>
      <c r="AC425" s="1152"/>
      <c r="AD425" s="1152"/>
      <c r="AE425" s="1152"/>
      <c r="AF425" s="1152"/>
      <c r="AG425" s="1152"/>
      <c r="AH425" s="1152"/>
      <c r="AI425" s="1152"/>
      <c r="AJ425" s="1152"/>
      <c r="AK425" s="1152"/>
      <c r="AL425" s="1152"/>
      <c r="AM425" s="1152"/>
      <c r="AN425" s="1152"/>
      <c r="AO425" s="1152"/>
      <c r="AP425" s="1152"/>
      <c r="AQ425" s="1152"/>
      <c r="AR425" s="1152"/>
      <c r="AS425" s="1152"/>
      <c r="AT425" s="1152"/>
      <c r="AU425" s="1152"/>
      <c r="AV425" s="1152"/>
      <c r="AW425" s="1152"/>
      <c r="AX425" s="1152"/>
      <c r="AY425" s="1152"/>
      <c r="AZ425" s="1152"/>
      <c r="BA425" s="1152"/>
      <c r="BB425" s="1152"/>
      <c r="BC425" s="1152"/>
      <c r="BD425" s="1152"/>
      <c r="BE425" s="1152"/>
      <c r="BF425" s="1152"/>
      <c r="BG425" s="1152"/>
      <c r="BH425" s="1152"/>
      <c r="BI425" s="1152"/>
      <c r="BJ425" s="1152"/>
      <c r="BK425" s="1296"/>
      <c r="BL425" s="1296"/>
      <c r="BM425" s="1296"/>
      <c r="BN425" s="1152"/>
      <c r="BO425" s="1152"/>
      <c r="BP425" s="1152"/>
      <c r="BQ425" s="1152"/>
      <c r="BR425" s="1152"/>
      <c r="BS425" s="1152"/>
      <c r="BT425" s="1152"/>
      <c r="BU425" s="1152"/>
      <c r="BV425" s="1152"/>
      <c r="BW425" s="1152"/>
    </row>
    <row r="426" spans="1:75">
      <c r="A426" s="1092"/>
      <c r="B426" s="16" t="s">
        <v>56</v>
      </c>
      <c r="C426" s="1312" t="s">
        <v>172</v>
      </c>
      <c r="D426" s="1313"/>
      <c r="E426" s="1063"/>
      <c r="F426" s="1075"/>
      <c r="G426" s="1063"/>
      <c r="H426" s="1075"/>
      <c r="I426" s="1063"/>
      <c r="J426" s="1075"/>
      <c r="K426" s="1064"/>
      <c r="L426" s="1064"/>
      <c r="M426" s="1061"/>
      <c r="N426" s="1075"/>
      <c r="O426" s="1064"/>
      <c r="P426" s="1075"/>
      <c r="Q426" s="1064"/>
      <c r="R426" s="1075"/>
      <c r="S426" s="1064"/>
      <c r="T426" s="1075"/>
      <c r="U426" s="791"/>
      <c r="V426" s="20"/>
      <c r="W426" s="20"/>
      <c r="X426" s="20"/>
      <c r="Y426" s="20"/>
      <c r="Z426" s="1092"/>
      <c r="AA426" s="1153"/>
      <c r="AB426" s="1153"/>
      <c r="AC426" s="1153"/>
      <c r="AD426" s="1153"/>
      <c r="AE426" s="1153"/>
      <c r="AF426" s="1153"/>
      <c r="AG426" s="1153"/>
      <c r="AH426" s="1153"/>
      <c r="AI426" s="1153"/>
      <c r="AJ426" s="1153"/>
      <c r="AK426" s="1153"/>
      <c r="AL426" s="1153"/>
      <c r="AM426" s="1153"/>
      <c r="AN426" s="1153"/>
      <c r="AO426" s="1153"/>
      <c r="AP426" s="1153"/>
      <c r="AQ426" s="1153"/>
      <c r="AR426" s="1153"/>
      <c r="AS426" s="1153"/>
      <c r="AT426" s="1153"/>
      <c r="AU426" s="1153"/>
      <c r="AV426" s="1153"/>
      <c r="AW426" s="1153"/>
      <c r="AX426" s="1153"/>
      <c r="AY426" s="1153"/>
      <c r="AZ426" s="1153"/>
      <c r="BA426" s="1153"/>
      <c r="BB426" s="1153"/>
      <c r="BC426" s="1153"/>
      <c r="BD426" s="1153"/>
      <c r="BE426" s="1153"/>
      <c r="BF426" s="1153"/>
      <c r="BG426" s="1153"/>
      <c r="BH426" s="1153"/>
      <c r="BI426" s="1153"/>
      <c r="BJ426" s="1153"/>
      <c r="BK426" s="1296"/>
      <c r="BL426" s="1296"/>
      <c r="BM426" s="1296"/>
      <c r="BN426" s="1153"/>
      <c r="BO426" s="1153"/>
      <c r="BP426" s="1153"/>
      <c r="BQ426" s="1153"/>
      <c r="BR426" s="1153"/>
      <c r="BS426" s="1153"/>
      <c r="BT426" s="1153"/>
      <c r="BU426" s="1153"/>
      <c r="BV426" s="1153"/>
      <c r="BW426" s="1153"/>
    </row>
    <row r="427" spans="1:75" ht="21.75">
      <c r="A427" s="5"/>
      <c r="B427" s="6"/>
      <c r="C427" s="1077">
        <f>C402+1</f>
        <v>45856</v>
      </c>
      <c r="D427" s="1077"/>
      <c r="E427" s="1077"/>
      <c r="F427" s="1077"/>
      <c r="G427" s="1077"/>
      <c r="H427" s="1077"/>
      <c r="I427" s="1077"/>
      <c r="J427" s="1077"/>
      <c r="K427" s="1077"/>
      <c r="L427" s="1077"/>
      <c r="M427" s="1077"/>
      <c r="N427" s="1077"/>
      <c r="O427" s="1077"/>
      <c r="P427" s="1077"/>
      <c r="Q427" s="1077"/>
      <c r="R427" s="1077"/>
      <c r="S427" s="1077"/>
      <c r="T427" s="1077"/>
      <c r="U427" s="1049">
        <f>C427</f>
        <v>45856</v>
      </c>
      <c r="V427" s="1050"/>
      <c r="W427" s="1050"/>
      <c r="X427" s="1050"/>
      <c r="Y427" s="1050"/>
      <c r="Z427" s="1051"/>
      <c r="AA427" s="41">
        <v>101</v>
      </c>
      <c r="AB427" s="41">
        <v>102</v>
      </c>
      <c r="AC427" s="41">
        <v>103</v>
      </c>
      <c r="AD427" s="41" t="s">
        <v>16</v>
      </c>
      <c r="AE427" s="41" t="s">
        <v>17</v>
      </c>
      <c r="AF427" s="41" t="s">
        <v>18</v>
      </c>
      <c r="AG427" s="41">
        <v>201</v>
      </c>
      <c r="AH427" s="42">
        <v>202</v>
      </c>
      <c r="AI427" s="41">
        <v>203</v>
      </c>
      <c r="AJ427" s="41">
        <v>204</v>
      </c>
      <c r="AK427" s="41">
        <v>205</v>
      </c>
      <c r="AL427" s="41" t="s">
        <v>19</v>
      </c>
      <c r="AM427" s="41" t="s">
        <v>69</v>
      </c>
      <c r="AN427" s="41" t="s">
        <v>21</v>
      </c>
      <c r="AO427" s="41" t="s">
        <v>22</v>
      </c>
      <c r="AP427" s="41" t="s">
        <v>23</v>
      </c>
      <c r="AQ427" s="41" t="s">
        <v>24</v>
      </c>
      <c r="AR427" s="41" t="s">
        <v>25</v>
      </c>
      <c r="AS427" s="41" t="s">
        <v>26</v>
      </c>
      <c r="AT427" s="41" t="s">
        <v>27</v>
      </c>
      <c r="AU427" s="41" t="s">
        <v>28</v>
      </c>
      <c r="AV427" s="41" t="s">
        <v>29</v>
      </c>
      <c r="AW427" s="41">
        <v>301</v>
      </c>
      <c r="AX427" s="42">
        <v>302</v>
      </c>
      <c r="AY427" s="43">
        <v>303</v>
      </c>
      <c r="AZ427" s="43">
        <v>304</v>
      </c>
      <c r="BA427" s="41" t="s">
        <v>30</v>
      </c>
      <c r="BB427" s="41" t="s">
        <v>31</v>
      </c>
      <c r="BC427" s="42" t="s">
        <v>32</v>
      </c>
      <c r="BD427" s="41" t="s">
        <v>33</v>
      </c>
      <c r="BE427" s="41" t="s">
        <v>34</v>
      </c>
      <c r="BF427" s="41" t="s">
        <v>35</v>
      </c>
      <c r="BG427" s="41" t="s">
        <v>36</v>
      </c>
      <c r="BH427" s="41" t="s">
        <v>37</v>
      </c>
      <c r="BI427" s="41" t="s">
        <v>38</v>
      </c>
      <c r="BJ427" s="41" t="s">
        <v>39</v>
      </c>
      <c r="BK427" s="44" t="s">
        <v>538</v>
      </c>
      <c r="BL427" s="44" t="s">
        <v>539</v>
      </c>
      <c r="BM427" s="44" t="s">
        <v>540</v>
      </c>
      <c r="BN427" s="44" t="s">
        <v>40</v>
      </c>
      <c r="BO427" s="44" t="s">
        <v>41</v>
      </c>
      <c r="BP427" s="44" t="s">
        <v>354</v>
      </c>
      <c r="BQ427" s="45" t="s">
        <v>42</v>
      </c>
      <c r="BR427" s="45" t="s">
        <v>43</v>
      </c>
      <c r="BS427" s="45" t="s">
        <v>44</v>
      </c>
      <c r="BT427" s="45" t="s">
        <v>45</v>
      </c>
      <c r="BU427" s="45" t="s">
        <v>46</v>
      </c>
      <c r="BV427" s="45" t="s">
        <v>47</v>
      </c>
      <c r="BW427" s="45" t="s">
        <v>48</v>
      </c>
    </row>
    <row r="428" spans="1:75" ht="13.5" customHeight="1">
      <c r="A428" s="1091" t="s">
        <v>49</v>
      </c>
      <c r="B428" s="12" t="s">
        <v>50</v>
      </c>
      <c r="C428" s="1079" t="str">
        <f>VLOOKUP($C427,'2025年度(1年前期)'!$B$5:$N$208,COLUMN('2025年度(1年前期)'!$C$5),0)&amp;""</f>
        <v/>
      </c>
      <c r="D428" s="1080"/>
      <c r="E428" s="1230" t="str">
        <f>VLOOKUP($C427,'2025年度(2年前期)'!$B$5:$N$208,COLUMN('2025年度(2年前期)'!$C$5),0)&amp;""</f>
        <v>疾病･病態論Ⅱ　本試験</v>
      </c>
      <c r="F428" s="1231"/>
      <c r="G428" s="1081" t="str">
        <f>VLOOKUP($C427,'2025年度(3年前期)'!$B$5:$N$208,COLUMN('2025年度(3年前期)'!$C$5),0)&amp;""</f>
        <v/>
      </c>
      <c r="H428" s="1080"/>
      <c r="I428" s="1081" t="str">
        <f>VLOOKUP($C427,'2025年度(4年前期)'!$B$5:$N$208,COLUMN('2025年度(4年前期)'!$C$5),0)&amp;""</f>
        <v>卒業研究Ⅱ</v>
      </c>
      <c r="J428" s="1080"/>
      <c r="K428" s="1072" t="str">
        <f>VLOOKUP($C427,'2025年度(助産前期)'!$B$5:$N$208,COLUMN('2025年度(助産前期)'!$C$5),0)&amp;""</f>
        <v/>
      </c>
      <c r="L428" s="1096"/>
      <c r="M428" s="1105" t="str">
        <f>VLOOKUP($C427,'2025年度(M1前期)'!$B$5:$N$208,COLUMN('2025年度(M1前期)'!$C$5),0)&amp;""</f>
        <v>保健経済論</v>
      </c>
      <c r="N428" s="1096"/>
      <c r="O428" s="1081" t="str">
        <f>VLOOKUP($C427,'2025年度(M2前期)'!$B$5:$N$208,COLUMN('2025年度(M2前期)'!$C$5),0)&amp;""</f>
        <v>看護情報・管理学演習Ａ－Ⅱ
感染管理看護学演習Ａ－Ⅱ</v>
      </c>
      <c r="P428" s="1080"/>
      <c r="Q428" s="1081" t="str">
        <f>VLOOKUP($C427,'2025年度(D1前期)'!$B$5:$N$208,COLUMN('2025年度(D1前期)'!$C$5),0)&amp;""</f>
        <v>精神看護学演習Ｂ</v>
      </c>
      <c r="R428" s="1080"/>
      <c r="S428" s="1072" t="str">
        <f>VLOOKUP($C427,'2025年度(D23前期)'!$B$5:$N$208,COLUMN('2025年度(D23前期)'!$C$5),0)&amp;""</f>
        <v>特別研究</v>
      </c>
      <c r="T428" s="1080"/>
      <c r="U428" s="780" t="s">
        <v>83</v>
      </c>
      <c r="V428" s="876" t="s">
        <v>83</v>
      </c>
      <c r="W428" s="883" t="s">
        <v>83</v>
      </c>
      <c r="X428" s="968" t="s">
        <v>111</v>
      </c>
      <c r="Z428" s="1095" t="str">
        <f>A428</f>
        <v xml:space="preserve">１時限（09：20～10：50） </v>
      </c>
      <c r="AA428" s="1151" t="s">
        <v>444</v>
      </c>
      <c r="AB428" s="1151"/>
      <c r="AC428" s="1151"/>
      <c r="AD428" s="1151"/>
      <c r="AE428" s="1151"/>
      <c r="AF428" s="1151"/>
      <c r="AG428" s="1151" t="s">
        <v>375</v>
      </c>
      <c r="AH428" s="1151" t="s">
        <v>761</v>
      </c>
      <c r="AI428" s="1151"/>
      <c r="AJ428" s="1151"/>
      <c r="AK428" s="1151"/>
      <c r="AL428" s="1151"/>
      <c r="AM428" s="1151"/>
      <c r="AN428" s="1296"/>
      <c r="AO428" s="1296"/>
      <c r="AP428" s="1296"/>
      <c r="AQ428" s="1296"/>
      <c r="AR428" s="1296"/>
      <c r="AS428" s="1296"/>
      <c r="AT428" s="1296"/>
      <c r="AU428" s="1296"/>
      <c r="AV428" s="1296"/>
      <c r="AW428" s="1296" t="s">
        <v>667</v>
      </c>
      <c r="AX428" s="1151" t="s">
        <v>163</v>
      </c>
      <c r="AY428" s="1151" t="s">
        <v>163</v>
      </c>
      <c r="AZ428" s="1296"/>
      <c r="BA428" s="1151" t="s">
        <v>640</v>
      </c>
      <c r="BB428" s="1296"/>
      <c r="BC428" s="1151"/>
      <c r="BD428" s="1151"/>
      <c r="BE428" s="1151"/>
      <c r="BF428" s="1151"/>
      <c r="BG428" s="1151"/>
      <c r="BH428" s="1151"/>
      <c r="BI428" s="1151"/>
      <c r="BJ428" s="1296"/>
      <c r="BK428" s="1296"/>
      <c r="BL428" s="1296"/>
      <c r="BM428" s="1296"/>
      <c r="BN428" s="1151"/>
      <c r="BO428" s="1151"/>
      <c r="BP428" s="1151"/>
      <c r="BQ428" s="1151"/>
      <c r="BR428" s="1151"/>
      <c r="BS428" s="1151"/>
      <c r="BT428" s="1151"/>
      <c r="BU428" s="1151"/>
      <c r="BV428" s="1151"/>
      <c r="BW428" s="1151"/>
    </row>
    <row r="429" spans="1:75" ht="13.5" customHeight="1">
      <c r="A429" s="1091"/>
      <c r="B429" s="15" t="s">
        <v>53</v>
      </c>
      <c r="C429" s="1065" t="str">
        <f>IFERROR(VLOOKUP(C428,科目・教員!$A$1:$B$357,2,0),"")</f>
        <v/>
      </c>
      <c r="D429" s="1066"/>
      <c r="E429" s="1224" t="str">
        <f>IFERROR(VLOOKUP(E428,科目・教員!$A$1:$B$357,2,0),"")</f>
        <v/>
      </c>
      <c r="F429" s="1225"/>
      <c r="G429" s="1067" t="str">
        <f>IFERROR(VLOOKUP(G428,科目・教員!$A$1:$B$357,2,0),"")</f>
        <v/>
      </c>
      <c r="H429" s="1066"/>
      <c r="I429" s="1067" t="str">
        <f>IFERROR(VLOOKUP(I428,科目・教員!$A$1:$B$357,2,0),"")</f>
        <v>各担当教員</v>
      </c>
      <c r="J429" s="1066"/>
      <c r="K429" s="1068" t="str">
        <f>IFERROR(VLOOKUP(K428,科目・教員!$A$1:$B$357,2,0),"")</f>
        <v/>
      </c>
      <c r="L429" s="1070"/>
      <c r="M429" s="1104" t="str">
        <f>IFERROR(VLOOKUP(M428,科目・教員!$A$1:$B$357,2,0),"")</f>
        <v>渡辺　幹司</v>
      </c>
      <c r="N429" s="1066"/>
      <c r="O429" s="1067" t="str">
        <f>IFERROR(VLOOKUP(O428,科目・教員!$A$1:$B$357,2,0),"")</f>
        <v/>
      </c>
      <c r="P429" s="1066"/>
      <c r="Q429" s="1067" t="str">
        <f>IFERROR(VLOOKUP(Q428,科目・教員!$A$1:$B$357,2,0),"")</f>
        <v/>
      </c>
      <c r="R429" s="1066"/>
      <c r="S429" s="1068" t="str">
        <f>IFERROR(VLOOKUP(S428,科目・教員!$A$1:$B$357,2,0),"")</f>
        <v/>
      </c>
      <c r="T429" s="1066"/>
      <c r="U429" s="780" t="s">
        <v>164</v>
      </c>
      <c r="V429" s="876" t="s">
        <v>164</v>
      </c>
      <c r="W429" s="883" t="s">
        <v>164</v>
      </c>
      <c r="X429" s="969" t="s">
        <v>164</v>
      </c>
      <c r="Z429" s="1091"/>
      <c r="AA429" s="1152"/>
      <c r="AB429" s="1152"/>
      <c r="AC429" s="1152"/>
      <c r="AD429" s="1152"/>
      <c r="AE429" s="1152"/>
      <c r="AF429" s="1152"/>
      <c r="AG429" s="1152"/>
      <c r="AH429" s="1152"/>
      <c r="AI429" s="1152"/>
      <c r="AJ429" s="1152"/>
      <c r="AK429" s="1152"/>
      <c r="AL429" s="1152"/>
      <c r="AM429" s="1152"/>
      <c r="AN429" s="1296"/>
      <c r="AO429" s="1296"/>
      <c r="AP429" s="1296"/>
      <c r="AQ429" s="1296"/>
      <c r="AR429" s="1296"/>
      <c r="AS429" s="1296"/>
      <c r="AT429" s="1296"/>
      <c r="AU429" s="1296"/>
      <c r="AV429" s="1296"/>
      <c r="AW429" s="1296"/>
      <c r="AX429" s="1152"/>
      <c r="AY429" s="1152"/>
      <c r="AZ429" s="1296"/>
      <c r="BA429" s="1152"/>
      <c r="BB429" s="1296"/>
      <c r="BC429" s="1152"/>
      <c r="BD429" s="1152"/>
      <c r="BE429" s="1152"/>
      <c r="BF429" s="1152"/>
      <c r="BG429" s="1152"/>
      <c r="BH429" s="1152"/>
      <c r="BI429" s="1152"/>
      <c r="BJ429" s="1296"/>
      <c r="BK429" s="1296"/>
      <c r="BL429" s="1296"/>
      <c r="BM429" s="1296"/>
      <c r="BN429" s="1152"/>
      <c r="BO429" s="1152"/>
      <c r="BP429" s="1152"/>
      <c r="BQ429" s="1152"/>
      <c r="BR429" s="1152"/>
      <c r="BS429" s="1152"/>
      <c r="BT429" s="1152"/>
      <c r="BU429" s="1152"/>
      <c r="BV429" s="1152"/>
      <c r="BW429" s="1152"/>
    </row>
    <row r="430" spans="1:75" ht="13.5" customHeight="1">
      <c r="A430" s="1091"/>
      <c r="B430" s="15" t="s">
        <v>59</v>
      </c>
      <c r="C430" s="1065" t="str">
        <f>VLOOKUP($C427,'2025年度(1年前期)'!$B$5:$N$208,COLUMN('2025年度(1年前期)'!$C$5)+1,0)&amp;""</f>
        <v/>
      </c>
      <c r="D430" s="1066"/>
      <c r="E430" s="1224" t="str">
        <f>VLOOKUP($C427,'2025年度(2年前期)'!$B$5:$N$208,COLUMN('2025年度(2年前期)'!$C$5)+1,0)&amp;""</f>
        <v>202</v>
      </c>
      <c r="F430" s="1225"/>
      <c r="G430" s="1067" t="str">
        <f>VLOOKUP($C427,'2025年度(3年前期)'!$B$5:$N$208,COLUMN('2025年度(3年前期)'!$C$5)+1,0)&amp;""</f>
        <v/>
      </c>
      <c r="H430" s="1066"/>
      <c r="I430" s="1067" t="str">
        <f>VLOOKUP($C427,'2025年度(4年前期)'!$B$5:$N$208,COLUMN('2025年度(4年前期)'!$C$5)+1,0)&amp;""</f>
        <v/>
      </c>
      <c r="J430" s="1066"/>
      <c r="K430" s="1068" t="str">
        <f>VLOOKUP($C427,'2025年度(助産前期)'!$B$5:$N$208,COLUMN('2025年度(助産前期)'!$C$5)+1,0)&amp;""</f>
        <v/>
      </c>
      <c r="L430" s="1070"/>
      <c r="M430" s="1104" t="str">
        <f>VLOOKUP($C427,'2025年度(M1前期)'!$B$5:$N$208,COLUMN('2025年度(M1前期)'!C$5)+1,0)&amp;""</f>
        <v>臨床講義室1</v>
      </c>
      <c r="N430" s="1066"/>
      <c r="O430" s="1067" t="str">
        <f>VLOOKUP($C427,'2025年度(M2前期)'!$B$5:$N$208,COLUMN('2025年度(M2前期)'!$C$5)+1,0)&amp;""</f>
        <v>情報:別途指定
感染:別途指定</v>
      </c>
      <c r="P430" s="1066"/>
      <c r="Q430" s="1067" t="str">
        <f>VLOOKUP($C427,'2025年度(D1前期)'!$B$5:$N$208,COLUMN('2025年度(D1前期)'!$C$5)+1,0)&amp;""</f>
        <v>別途指定</v>
      </c>
      <c r="R430" s="1066"/>
      <c r="S430" s="1068" t="str">
        <f>VLOOKUP($C427,'2025年度(D23前期)'!$B$5:$N$208,COLUMN('2025年度(D23前期)'!$C$5)+1,0)&amp;""</f>
        <v/>
      </c>
      <c r="T430" s="1066"/>
      <c r="U430" s="780" t="s">
        <v>165</v>
      </c>
      <c r="V430" s="876" t="s">
        <v>234</v>
      </c>
      <c r="W430" s="883" t="s">
        <v>442</v>
      </c>
      <c r="X430" s="969" t="s">
        <v>282</v>
      </c>
      <c r="Z430" s="1091"/>
      <c r="AA430" s="1152"/>
      <c r="AB430" s="1152"/>
      <c r="AC430" s="1152"/>
      <c r="AD430" s="1152"/>
      <c r="AE430" s="1152"/>
      <c r="AF430" s="1152"/>
      <c r="AG430" s="1152"/>
      <c r="AH430" s="1152"/>
      <c r="AI430" s="1152"/>
      <c r="AJ430" s="1152"/>
      <c r="AK430" s="1152"/>
      <c r="AL430" s="1152"/>
      <c r="AM430" s="1152"/>
      <c r="AN430" s="1296"/>
      <c r="AO430" s="1296"/>
      <c r="AP430" s="1296"/>
      <c r="AQ430" s="1296"/>
      <c r="AR430" s="1296"/>
      <c r="AS430" s="1296"/>
      <c r="AT430" s="1296"/>
      <c r="AU430" s="1296"/>
      <c r="AV430" s="1296"/>
      <c r="AW430" s="1296"/>
      <c r="AX430" s="1152"/>
      <c r="AY430" s="1152"/>
      <c r="AZ430" s="1296"/>
      <c r="BA430" s="1152"/>
      <c r="BB430" s="1296"/>
      <c r="BC430" s="1152"/>
      <c r="BD430" s="1152"/>
      <c r="BE430" s="1152"/>
      <c r="BF430" s="1152"/>
      <c r="BG430" s="1152"/>
      <c r="BH430" s="1152"/>
      <c r="BI430" s="1152"/>
      <c r="BJ430" s="1296"/>
      <c r="BK430" s="1296"/>
      <c r="BL430" s="1296"/>
      <c r="BM430" s="1296"/>
      <c r="BN430" s="1152"/>
      <c r="BO430" s="1152"/>
      <c r="BP430" s="1152"/>
      <c r="BQ430" s="1152"/>
      <c r="BR430" s="1152"/>
      <c r="BS430" s="1152"/>
      <c r="BT430" s="1152"/>
      <c r="BU430" s="1152"/>
      <c r="BV430" s="1152"/>
      <c r="BW430" s="1152"/>
    </row>
    <row r="431" spans="1:75" ht="13.5" customHeight="1">
      <c r="A431" s="1092"/>
      <c r="B431" s="16" t="s">
        <v>56</v>
      </c>
      <c r="C431" s="1135"/>
      <c r="D431" s="1144"/>
      <c r="E431" s="1212"/>
      <c r="F431" s="1233"/>
      <c r="G431" s="1063"/>
      <c r="H431" s="1062"/>
      <c r="I431" s="1063"/>
      <c r="J431" s="1062"/>
      <c r="K431" s="1064"/>
      <c r="L431" s="1069"/>
      <c r="M431" s="1106"/>
      <c r="N431" s="1062"/>
      <c r="O431" s="1063"/>
      <c r="P431" s="1062"/>
      <c r="Q431" s="1063"/>
      <c r="R431" s="1062"/>
      <c r="S431" s="1064"/>
      <c r="T431" s="1062"/>
      <c r="U431" s="780" t="s">
        <v>101</v>
      </c>
      <c r="V431" s="876" t="s">
        <v>102</v>
      </c>
      <c r="W431" s="884" t="s">
        <v>236</v>
      </c>
      <c r="X431" s="969" t="s">
        <v>135</v>
      </c>
      <c r="Z431" s="1092"/>
      <c r="AA431" s="1153"/>
      <c r="AB431" s="1153"/>
      <c r="AC431" s="1153"/>
      <c r="AD431" s="1153"/>
      <c r="AE431" s="1153"/>
      <c r="AF431" s="1153"/>
      <c r="AG431" s="1153"/>
      <c r="AH431" s="1153"/>
      <c r="AI431" s="1153"/>
      <c r="AJ431" s="1153"/>
      <c r="AK431" s="1153"/>
      <c r="AL431" s="1153"/>
      <c r="AM431" s="1153"/>
      <c r="AN431" s="1296"/>
      <c r="AO431" s="1296"/>
      <c r="AP431" s="1296"/>
      <c r="AQ431" s="1296"/>
      <c r="AR431" s="1296"/>
      <c r="AS431" s="1296"/>
      <c r="AT431" s="1296"/>
      <c r="AU431" s="1296"/>
      <c r="AV431" s="1296"/>
      <c r="AW431" s="1296"/>
      <c r="AX431" s="1153"/>
      <c r="AY431" s="1153"/>
      <c r="AZ431" s="1296"/>
      <c r="BA431" s="1153"/>
      <c r="BB431" s="1296"/>
      <c r="BC431" s="1153"/>
      <c r="BD431" s="1153"/>
      <c r="BE431" s="1153"/>
      <c r="BF431" s="1153"/>
      <c r="BG431" s="1153"/>
      <c r="BH431" s="1153"/>
      <c r="BI431" s="1153"/>
      <c r="BJ431" s="1296"/>
      <c r="BK431" s="1296"/>
      <c r="BL431" s="1296"/>
      <c r="BM431" s="1296"/>
      <c r="BN431" s="1153"/>
      <c r="BO431" s="1153"/>
      <c r="BP431" s="1153"/>
      <c r="BQ431" s="1153"/>
      <c r="BR431" s="1153"/>
      <c r="BS431" s="1153"/>
      <c r="BT431" s="1153"/>
      <c r="BU431" s="1153"/>
      <c r="BV431" s="1153"/>
      <c r="BW431" s="1153"/>
    </row>
    <row r="432" spans="1:75" ht="13.5" customHeight="1">
      <c r="A432" s="1091" t="s">
        <v>58</v>
      </c>
      <c r="B432" s="15" t="s">
        <v>50</v>
      </c>
      <c r="C432" s="1311" t="str">
        <f>VLOOKUP($C427,'2025年度(1年前期)'!$B$5:$N$208,COLUMN('2025年度(1年前期)'!$E$5),0)&amp;""</f>
        <v>疫学･保健統計学Ⅰ
本試験</v>
      </c>
      <c r="D432" s="1231"/>
      <c r="E432" s="1230" t="str">
        <f>VLOOKUP($C427,'2025年度(2年前期)'!$B$5:$N$208,COLUMN('2025年度(2年前期)'!$E$5),0)&amp;""</f>
        <v>保健･医療･福祉システム　本試験</v>
      </c>
      <c r="F432" s="1231"/>
      <c r="G432" s="1081" t="str">
        <f>VLOOKUP($C427,'2025年度(3年前期)'!$B$5:$N$208,COLUMN('2025年度(3年前期)'!$E$5),0)&amp;""</f>
        <v/>
      </c>
      <c r="H432" s="1080"/>
      <c r="I432" s="1081" t="str">
        <f>VLOOKUP($C427,'2025年度(4年前期)'!$B$5:$N$208,COLUMN('2025年度(4年前期)'!$E$5),0)&amp;""</f>
        <v>卒業研究Ⅱ</v>
      </c>
      <c r="J432" s="1080"/>
      <c r="K432" s="1133" t="str">
        <f>VLOOKUP($C427,'2025年度(助産前期)'!$B$5:$N$208,COLUMN('2025年度(助産前期)'!$E$5),0)&amp;""</f>
        <v>地域母子保健
外部講師（清瀬市PHN)</v>
      </c>
      <c r="L432" s="1196"/>
      <c r="M432" s="1079" t="str">
        <f>VLOOKUP($C427,'2025年度(M1前期)'!$B$5:$N$208,COLUMN('2025年度(M1前期)'!$E$5),0)&amp;""</f>
        <v/>
      </c>
      <c r="N432" s="1080"/>
      <c r="O432" s="1072" t="str">
        <f>VLOOKUP($C427,'2025年度(M2前期)'!$B$5:$N$208,COLUMN('2025年度(M2前期)'!$E$5),0)&amp;""</f>
        <v>看護情報・管理学演習Ａ－Ⅱ
感染管理看護学演習Ａ－Ⅱ</v>
      </c>
      <c r="P432" s="1080"/>
      <c r="Q432" s="1072" t="str">
        <f>VLOOKUP($C427,'2025年度(D1前期)'!$B$5:$N$208,COLUMN('2025年度(D1前期)'!$E$5),0)&amp;""</f>
        <v>精神看護学演習Ｂ</v>
      </c>
      <c r="R432" s="1080"/>
      <c r="S432" s="1072" t="str">
        <f>VLOOKUP($C427,'2025年度(D23前期)'!$B$5:$N$208,COLUMN('2025年度(D23前期)'!$E$5),0)&amp;""</f>
        <v>特別研究</v>
      </c>
      <c r="T432" s="1080"/>
      <c r="U432" s="702" t="s">
        <v>189</v>
      </c>
      <c r="V432" s="506" t="s">
        <v>189</v>
      </c>
      <c r="Z432" s="1091" t="str">
        <f>A432</f>
        <v>２時限（11：00～12：30）</v>
      </c>
      <c r="AA432" s="1151" t="s">
        <v>444</v>
      </c>
      <c r="AB432" s="1151"/>
      <c r="AC432" s="1151"/>
      <c r="AD432" s="1151"/>
      <c r="AE432" s="1151"/>
      <c r="AF432" s="1151"/>
      <c r="AG432" s="1151"/>
      <c r="AH432" s="1151" t="s">
        <v>762</v>
      </c>
      <c r="AI432" s="1151"/>
      <c r="AJ432" s="1151"/>
      <c r="AK432" s="1151"/>
      <c r="AL432" s="1151"/>
      <c r="AM432" s="1151"/>
      <c r="AN432" s="1296"/>
      <c r="AO432" s="1296"/>
      <c r="AP432" s="1296"/>
      <c r="AQ432" s="1296"/>
      <c r="AR432" s="1296"/>
      <c r="AS432" s="1296"/>
      <c r="AT432" s="1296"/>
      <c r="AU432" s="1296"/>
      <c r="AV432" s="1296"/>
      <c r="AW432" s="1343" t="s">
        <v>667</v>
      </c>
      <c r="AX432" s="1151" t="s">
        <v>163</v>
      </c>
      <c r="AY432" s="1151" t="s">
        <v>163</v>
      </c>
      <c r="AZ432" s="1296" t="s">
        <v>284</v>
      </c>
      <c r="BA432" s="1151"/>
      <c r="BB432" s="1296"/>
      <c r="BC432" s="1151"/>
      <c r="BD432" s="1151"/>
      <c r="BE432" s="1151"/>
      <c r="BF432" s="1151"/>
      <c r="BG432" s="1151"/>
      <c r="BH432" s="1151"/>
      <c r="BI432" s="1151" t="s">
        <v>448</v>
      </c>
      <c r="BJ432" s="1296" t="s">
        <v>192</v>
      </c>
      <c r="BK432" s="1296"/>
      <c r="BL432" s="1296"/>
      <c r="BM432" s="1296"/>
      <c r="BN432" s="1151" t="s">
        <v>763</v>
      </c>
      <c r="BO432" s="1151"/>
      <c r="BP432" s="1151"/>
      <c r="BQ432" s="1151"/>
      <c r="BR432" s="1151"/>
      <c r="BS432" s="1151"/>
      <c r="BT432" s="1151"/>
      <c r="BU432" s="1151"/>
      <c r="BV432" s="1151"/>
      <c r="BW432" s="1151"/>
    </row>
    <row r="433" spans="1:75" ht="13.5" customHeight="1">
      <c r="A433" s="1091"/>
      <c r="B433" s="15" t="s">
        <v>53</v>
      </c>
      <c r="C433" s="1310" t="str">
        <f>IFERROR(VLOOKUP(C432,科目・教員!$A$1:$B$357,2,0),"")</f>
        <v/>
      </c>
      <c r="D433" s="1225"/>
      <c r="E433" s="1224" t="str">
        <f>IFERROR(VLOOKUP(E432,科目・教員!$A$1:$B$357,2,0),"")</f>
        <v/>
      </c>
      <c r="F433" s="1225"/>
      <c r="G433" s="1067" t="str">
        <f>IFERROR(VLOOKUP(G432,科目・教員!$A$1:$B$357,2,0),"")</f>
        <v/>
      </c>
      <c r="H433" s="1066"/>
      <c r="I433" s="1067" t="str">
        <f>IFERROR(VLOOKUP(I432,科目・教員!$A$1:$B$357,2,0),"")</f>
        <v>各担当教員</v>
      </c>
      <c r="J433" s="1066"/>
      <c r="K433" s="1140" t="str">
        <f>IFERROR(VLOOKUP(K432,科目・教員!$A$1:$B$357,2,0),"")</f>
        <v/>
      </c>
      <c r="L433" s="1193"/>
      <c r="M433" s="1065" t="str">
        <f>IFERROR(VLOOKUP(M432,科目・教員!$A$1:$B$357,2,0),"")</f>
        <v/>
      </c>
      <c r="N433" s="1066"/>
      <c r="O433" s="1068" t="str">
        <f>IFERROR(VLOOKUP(O432,科目・教員!$A$1:$B$357,2,0),"")</f>
        <v/>
      </c>
      <c r="P433" s="1066"/>
      <c r="Q433" s="1068" t="str">
        <f>IFERROR(VLOOKUP(Q432,科目・教員!$A$1:$B$357,2,0),"")</f>
        <v/>
      </c>
      <c r="R433" s="1066"/>
      <c r="S433" s="1068" t="str">
        <f>IFERROR(VLOOKUP(S432,科目・教員!$A$1:$B$357,2,0),"")</f>
        <v/>
      </c>
      <c r="T433" s="1066"/>
      <c r="U433" s="702" t="s">
        <v>137</v>
      </c>
      <c r="V433" s="506" t="s">
        <v>740</v>
      </c>
      <c r="Z433" s="1091"/>
      <c r="AA433" s="1152"/>
      <c r="AB433" s="1152"/>
      <c r="AC433" s="1152"/>
      <c r="AD433" s="1152"/>
      <c r="AE433" s="1152"/>
      <c r="AF433" s="1152"/>
      <c r="AG433" s="1152"/>
      <c r="AH433" s="1152"/>
      <c r="AI433" s="1152"/>
      <c r="AJ433" s="1152"/>
      <c r="AK433" s="1152"/>
      <c r="AL433" s="1152"/>
      <c r="AM433" s="1152"/>
      <c r="AN433" s="1296"/>
      <c r="AO433" s="1296"/>
      <c r="AP433" s="1296"/>
      <c r="AQ433" s="1296"/>
      <c r="AR433" s="1296"/>
      <c r="AS433" s="1296"/>
      <c r="AT433" s="1296"/>
      <c r="AU433" s="1296"/>
      <c r="AV433" s="1296"/>
      <c r="AW433" s="1343"/>
      <c r="AX433" s="1152"/>
      <c r="AY433" s="1152"/>
      <c r="AZ433" s="1296"/>
      <c r="BA433" s="1152"/>
      <c r="BB433" s="1296"/>
      <c r="BC433" s="1152"/>
      <c r="BD433" s="1152"/>
      <c r="BE433" s="1152"/>
      <c r="BF433" s="1152"/>
      <c r="BG433" s="1152"/>
      <c r="BH433" s="1152"/>
      <c r="BI433" s="1152"/>
      <c r="BJ433" s="1296"/>
      <c r="BK433" s="1296"/>
      <c r="BL433" s="1296"/>
      <c r="BM433" s="1296"/>
      <c r="BN433" s="1152"/>
      <c r="BO433" s="1152"/>
      <c r="BP433" s="1152"/>
      <c r="BQ433" s="1152"/>
      <c r="BR433" s="1152"/>
      <c r="BS433" s="1152"/>
      <c r="BT433" s="1152"/>
      <c r="BU433" s="1152"/>
      <c r="BV433" s="1152"/>
      <c r="BW433" s="1152"/>
    </row>
    <row r="434" spans="1:75" ht="13.5" customHeight="1">
      <c r="A434" s="1091"/>
      <c r="B434" s="15" t="s">
        <v>59</v>
      </c>
      <c r="C434" s="1310" t="str">
        <f>VLOOKUP($C427,'2025年度(1年前期)'!$B$5:$N$208,COLUMN('2025年度(1年前期)'!$E$5)+1,0)&amp;""</f>
        <v>大講義室</v>
      </c>
      <c r="D434" s="1225"/>
      <c r="E434" s="1224" t="str">
        <f>VLOOKUP($C427,'2025年度(2年前期)'!$B$5:$N$208,COLUMN('2025年度(2年前期)'!$E$5)+1,0)&amp;""</f>
        <v>202</v>
      </c>
      <c r="F434" s="1225"/>
      <c r="G434" s="1067" t="str">
        <f>VLOOKUP($C427,'2025年度(3年前期)'!$B$5:$N$208,COLUMN('2025年度(3年前期)'!$E$5)+1,0)&amp;""</f>
        <v/>
      </c>
      <c r="H434" s="1066"/>
      <c r="I434" s="1067" t="str">
        <f>VLOOKUP($C427,'2025年度(4年前期)'!$B$5:$N$208,COLUMN('2025年度(4年前期)'!$E$5)+1,0)&amp;""</f>
        <v/>
      </c>
      <c r="J434" s="1066"/>
      <c r="K434" s="1140" t="str">
        <f>VLOOKUP($C427,'2025年度(助産前期)'!$B$5:$N$208,COLUMN('2025年度(助産前期)'!$E$5)+1,0)&amp;""</f>
        <v>304</v>
      </c>
      <c r="L434" s="1193"/>
      <c r="M434" s="1065" t="str">
        <f>VLOOKUP($C427,'2025年度(M1前期)'!$B$5:$N$208,COLUMN('2025年度(M1前期)'!$E$5)+1,0)&amp;""</f>
        <v/>
      </c>
      <c r="N434" s="1066"/>
      <c r="O434" s="1068" t="str">
        <f>VLOOKUP($C427,'2025年度(M2前期)'!$B$5:$N$208,COLUMN('2025年度(M2前期)'!$E$5)+1,0)&amp;""</f>
        <v>情報:別途指定
感染:別途指定</v>
      </c>
      <c r="P434" s="1066"/>
      <c r="Q434" s="1068" t="str">
        <f>VLOOKUP($C427,'2025年度(D1前期)'!$B$5:$N$208,COLUMN('2025年度(D1前期)'!$E$5)+1,0)&amp;""</f>
        <v>別途指定</v>
      </c>
      <c r="R434" s="1066"/>
      <c r="S434" s="1068" t="str">
        <f>VLOOKUP($C427,'2025年度(D23前期)'!$B$5:$N$208,COLUMN('2025年度(D23前期)'!$E$5)+1,0)&amp;""</f>
        <v/>
      </c>
      <c r="T434" s="1066"/>
      <c r="U434" s="702" t="s">
        <v>192</v>
      </c>
      <c r="V434" s="506" t="s">
        <v>448</v>
      </c>
      <c r="Z434" s="1091"/>
      <c r="AA434" s="1152"/>
      <c r="AB434" s="1152"/>
      <c r="AC434" s="1152"/>
      <c r="AD434" s="1152"/>
      <c r="AE434" s="1152"/>
      <c r="AF434" s="1152"/>
      <c r="AG434" s="1152"/>
      <c r="AH434" s="1152"/>
      <c r="AI434" s="1152"/>
      <c r="AJ434" s="1152"/>
      <c r="AK434" s="1152"/>
      <c r="AL434" s="1152"/>
      <c r="AM434" s="1152"/>
      <c r="AN434" s="1296"/>
      <c r="AO434" s="1296"/>
      <c r="AP434" s="1296"/>
      <c r="AQ434" s="1296"/>
      <c r="AR434" s="1296"/>
      <c r="AS434" s="1296"/>
      <c r="AT434" s="1296"/>
      <c r="AU434" s="1296"/>
      <c r="AV434" s="1296"/>
      <c r="AW434" s="1343"/>
      <c r="AX434" s="1152"/>
      <c r="AY434" s="1152"/>
      <c r="AZ434" s="1296"/>
      <c r="BA434" s="1152"/>
      <c r="BB434" s="1296"/>
      <c r="BC434" s="1152"/>
      <c r="BD434" s="1152"/>
      <c r="BE434" s="1152"/>
      <c r="BF434" s="1152"/>
      <c r="BG434" s="1152"/>
      <c r="BH434" s="1152"/>
      <c r="BI434" s="1152"/>
      <c r="BJ434" s="1296"/>
      <c r="BK434" s="1296"/>
      <c r="BL434" s="1296"/>
      <c r="BM434" s="1296"/>
      <c r="BN434" s="1152"/>
      <c r="BO434" s="1152"/>
      <c r="BP434" s="1152"/>
      <c r="BQ434" s="1152"/>
      <c r="BR434" s="1152"/>
      <c r="BS434" s="1152"/>
      <c r="BT434" s="1152"/>
      <c r="BU434" s="1152"/>
      <c r="BV434" s="1152"/>
      <c r="BW434" s="1152"/>
    </row>
    <row r="435" spans="1:75" ht="13.5" customHeight="1">
      <c r="A435" s="1100"/>
      <c r="B435" s="16" t="s">
        <v>56</v>
      </c>
      <c r="C435" s="1309"/>
      <c r="D435" s="1213"/>
      <c r="E435" s="1212"/>
      <c r="F435" s="1213"/>
      <c r="G435" s="1063"/>
      <c r="H435" s="1075"/>
      <c r="I435" s="1063"/>
      <c r="J435" s="1075"/>
      <c r="K435" s="1120" t="s">
        <v>172</v>
      </c>
      <c r="L435" s="1348"/>
      <c r="M435" s="1061"/>
      <c r="N435" s="1075"/>
      <c r="O435" s="1064"/>
      <c r="P435" s="1075"/>
      <c r="Q435" s="1064"/>
      <c r="R435" s="1075"/>
      <c r="S435" s="1064"/>
      <c r="T435" s="1075"/>
      <c r="U435" s="702" t="s">
        <v>110</v>
      </c>
      <c r="V435" s="506" t="s">
        <v>82</v>
      </c>
      <c r="Z435" s="1092"/>
      <c r="AA435" s="1153"/>
      <c r="AB435" s="1153"/>
      <c r="AC435" s="1153"/>
      <c r="AD435" s="1153"/>
      <c r="AE435" s="1153"/>
      <c r="AF435" s="1153"/>
      <c r="AG435" s="1153"/>
      <c r="AH435" s="1153"/>
      <c r="AI435" s="1153"/>
      <c r="AJ435" s="1153"/>
      <c r="AK435" s="1153"/>
      <c r="AL435" s="1153"/>
      <c r="AM435" s="1153"/>
      <c r="AN435" s="1296"/>
      <c r="AO435" s="1296"/>
      <c r="AP435" s="1296"/>
      <c r="AQ435" s="1296"/>
      <c r="AR435" s="1296"/>
      <c r="AS435" s="1296"/>
      <c r="AT435" s="1296"/>
      <c r="AU435" s="1296"/>
      <c r="AV435" s="1296"/>
      <c r="AW435" s="1343"/>
      <c r="AX435" s="1153"/>
      <c r="AY435" s="1153"/>
      <c r="AZ435" s="1296"/>
      <c r="BA435" s="1153"/>
      <c r="BB435" s="1296"/>
      <c r="BC435" s="1153"/>
      <c r="BD435" s="1153"/>
      <c r="BE435" s="1153"/>
      <c r="BF435" s="1153"/>
      <c r="BG435" s="1153"/>
      <c r="BH435" s="1153"/>
      <c r="BI435" s="1153"/>
      <c r="BJ435" s="1296"/>
      <c r="BK435" s="1296"/>
      <c r="BL435" s="1296"/>
      <c r="BM435" s="1296"/>
      <c r="BN435" s="1153"/>
      <c r="BO435" s="1153"/>
      <c r="BP435" s="1153"/>
      <c r="BQ435" s="1153"/>
      <c r="BR435" s="1153"/>
      <c r="BS435" s="1153"/>
      <c r="BT435" s="1153"/>
      <c r="BU435" s="1153"/>
      <c r="BV435" s="1153"/>
      <c r="BW435" s="1153"/>
    </row>
    <row r="436" spans="1:75" ht="13.5" customHeight="1">
      <c r="A436" s="1095" t="s">
        <v>60</v>
      </c>
      <c r="B436" s="18" t="s">
        <v>61</v>
      </c>
      <c r="C436" s="1079"/>
      <c r="D436" s="1080"/>
      <c r="E436" s="1081"/>
      <c r="F436" s="1080"/>
      <c r="G436" s="1081"/>
      <c r="H436" s="1080"/>
      <c r="I436" s="1081"/>
      <c r="J436" s="1080"/>
      <c r="K436" s="1072"/>
      <c r="L436" s="1096"/>
      <c r="M436" s="1079"/>
      <c r="N436" s="1080"/>
      <c r="O436" s="1072"/>
      <c r="P436" s="1080"/>
      <c r="Q436" s="1072"/>
      <c r="R436" s="1080"/>
      <c r="S436" s="1072"/>
      <c r="T436" s="1080"/>
      <c r="U436" s="65"/>
      <c r="Z436" s="1091" t="str">
        <f>A436</f>
        <v>昼休み（12：30～13：30）</v>
      </c>
      <c r="AA436" s="1151"/>
      <c r="AB436" s="1151"/>
      <c r="AC436" s="1151"/>
      <c r="AD436" s="1151"/>
      <c r="AE436" s="1151"/>
      <c r="AF436" s="1151"/>
      <c r="AG436" s="1151"/>
      <c r="AH436" s="1151"/>
      <c r="AI436" s="1151"/>
      <c r="AJ436" s="1151"/>
      <c r="AK436" s="1151"/>
      <c r="AL436" s="1151"/>
      <c r="AM436" s="1151"/>
      <c r="AN436" s="1296"/>
      <c r="AO436" s="1296"/>
      <c r="AP436" s="1296"/>
      <c r="AQ436" s="1296"/>
      <c r="AR436" s="1296"/>
      <c r="AS436" s="1296"/>
      <c r="AT436" s="1296"/>
      <c r="AU436" s="1296"/>
      <c r="AV436" s="1296"/>
      <c r="AW436" s="1296"/>
      <c r="AX436" s="1296"/>
      <c r="AY436" s="1296"/>
      <c r="AZ436" s="1296"/>
      <c r="BA436" s="1296"/>
      <c r="BB436" s="1296"/>
      <c r="BC436" s="1151"/>
      <c r="BD436" s="1151"/>
      <c r="BE436" s="1151"/>
      <c r="BF436" s="1151"/>
      <c r="BG436" s="1151"/>
      <c r="BH436" s="1151"/>
      <c r="BI436" s="1151"/>
      <c r="BJ436" s="1151"/>
      <c r="BK436" s="1296"/>
      <c r="BL436" s="1296"/>
      <c r="BM436" s="1296"/>
      <c r="BN436" s="1151"/>
      <c r="BO436" s="1151"/>
      <c r="BP436" s="1151"/>
      <c r="BQ436" s="1151"/>
      <c r="BR436" s="1151"/>
      <c r="BS436" s="1151"/>
      <c r="BT436" s="1151"/>
      <c r="BU436" s="1151"/>
      <c r="BV436" s="1151"/>
      <c r="BW436" s="1151"/>
    </row>
    <row r="437" spans="1:75" ht="13.5" customHeight="1">
      <c r="A437" s="1091"/>
      <c r="B437" s="18" t="s">
        <v>62</v>
      </c>
      <c r="C437" s="1065"/>
      <c r="D437" s="1066"/>
      <c r="E437" s="1067"/>
      <c r="F437" s="1066"/>
      <c r="G437" s="1067"/>
      <c r="H437" s="1066"/>
      <c r="I437" s="1067"/>
      <c r="J437" s="1066"/>
      <c r="K437" s="1068"/>
      <c r="L437" s="1070"/>
      <c r="M437" s="1065"/>
      <c r="N437" s="1066"/>
      <c r="O437" s="1068"/>
      <c r="P437" s="1066"/>
      <c r="Q437" s="1068"/>
      <c r="R437" s="1066"/>
      <c r="S437" s="1068"/>
      <c r="T437" s="1066"/>
      <c r="U437" s="65"/>
      <c r="Z437" s="1091"/>
      <c r="AA437" s="1152"/>
      <c r="AB437" s="1152"/>
      <c r="AC437" s="1152"/>
      <c r="AD437" s="1152"/>
      <c r="AE437" s="1152"/>
      <c r="AF437" s="1152"/>
      <c r="AG437" s="1152"/>
      <c r="AH437" s="1152"/>
      <c r="AI437" s="1152"/>
      <c r="AJ437" s="1152"/>
      <c r="AK437" s="1152"/>
      <c r="AL437" s="1152"/>
      <c r="AM437" s="1152"/>
      <c r="AN437" s="1296"/>
      <c r="AO437" s="1296"/>
      <c r="AP437" s="1296"/>
      <c r="AQ437" s="1296"/>
      <c r="AR437" s="1296"/>
      <c r="AS437" s="1296"/>
      <c r="AT437" s="1296"/>
      <c r="AU437" s="1296"/>
      <c r="AV437" s="1296"/>
      <c r="AW437" s="1296"/>
      <c r="AX437" s="1296"/>
      <c r="AY437" s="1296"/>
      <c r="AZ437" s="1296"/>
      <c r="BA437" s="1296"/>
      <c r="BB437" s="1296"/>
      <c r="BC437" s="1152"/>
      <c r="BD437" s="1152"/>
      <c r="BE437" s="1152"/>
      <c r="BF437" s="1152"/>
      <c r="BG437" s="1152"/>
      <c r="BH437" s="1152"/>
      <c r="BI437" s="1152"/>
      <c r="BJ437" s="1152"/>
      <c r="BK437" s="1296"/>
      <c r="BL437" s="1296"/>
      <c r="BM437" s="1296"/>
      <c r="BN437" s="1152"/>
      <c r="BO437" s="1152"/>
      <c r="BP437" s="1152"/>
      <c r="BQ437" s="1152"/>
      <c r="BR437" s="1152"/>
      <c r="BS437" s="1152"/>
      <c r="BT437" s="1152"/>
      <c r="BU437" s="1152"/>
      <c r="BV437" s="1152"/>
      <c r="BW437" s="1152"/>
    </row>
    <row r="438" spans="1:75" ht="13.5" customHeight="1">
      <c r="A438" s="1091"/>
      <c r="B438" s="18" t="s">
        <v>59</v>
      </c>
      <c r="C438" s="1065"/>
      <c r="D438" s="1066"/>
      <c r="E438" s="1067"/>
      <c r="F438" s="1066"/>
      <c r="G438" s="1067"/>
      <c r="H438" s="1066"/>
      <c r="I438" s="1067"/>
      <c r="J438" s="1066"/>
      <c r="K438" s="1068"/>
      <c r="L438" s="1070"/>
      <c r="M438" s="1065"/>
      <c r="N438" s="1066"/>
      <c r="O438" s="1068"/>
      <c r="P438" s="1066"/>
      <c r="Q438" s="1068"/>
      <c r="R438" s="1066"/>
      <c r="S438" s="1068"/>
      <c r="T438" s="1066"/>
      <c r="U438" s="65"/>
      <c r="Z438" s="1091"/>
      <c r="AA438" s="1152"/>
      <c r="AB438" s="1152"/>
      <c r="AC438" s="1152"/>
      <c r="AD438" s="1152"/>
      <c r="AE438" s="1152"/>
      <c r="AF438" s="1152"/>
      <c r="AG438" s="1152"/>
      <c r="AH438" s="1152"/>
      <c r="AI438" s="1152"/>
      <c r="AJ438" s="1152"/>
      <c r="AK438" s="1152"/>
      <c r="AL438" s="1152"/>
      <c r="AM438" s="1152"/>
      <c r="AN438" s="1296"/>
      <c r="AO438" s="1296"/>
      <c r="AP438" s="1296"/>
      <c r="AQ438" s="1296"/>
      <c r="AR438" s="1296"/>
      <c r="AS438" s="1296"/>
      <c r="AT438" s="1296"/>
      <c r="AU438" s="1296"/>
      <c r="AV438" s="1296"/>
      <c r="AW438" s="1296"/>
      <c r="AX438" s="1296"/>
      <c r="AY438" s="1296"/>
      <c r="AZ438" s="1296"/>
      <c r="BA438" s="1296"/>
      <c r="BB438" s="1296"/>
      <c r="BC438" s="1152"/>
      <c r="BD438" s="1152"/>
      <c r="BE438" s="1152"/>
      <c r="BF438" s="1152"/>
      <c r="BG438" s="1152"/>
      <c r="BH438" s="1152"/>
      <c r="BI438" s="1152"/>
      <c r="BJ438" s="1152"/>
      <c r="BK438" s="1296"/>
      <c r="BL438" s="1296"/>
      <c r="BM438" s="1296"/>
      <c r="BN438" s="1152"/>
      <c r="BO438" s="1152"/>
      <c r="BP438" s="1152"/>
      <c r="BQ438" s="1152"/>
      <c r="BR438" s="1152"/>
      <c r="BS438" s="1152"/>
      <c r="BT438" s="1152"/>
      <c r="BU438" s="1152"/>
      <c r="BV438" s="1152"/>
      <c r="BW438" s="1152"/>
    </row>
    <row r="439" spans="1:75" ht="13.5" customHeight="1">
      <c r="A439" s="1092"/>
      <c r="B439" s="19" t="s">
        <v>56</v>
      </c>
      <c r="C439" s="1102"/>
      <c r="D439" s="1094"/>
      <c r="E439" s="1103"/>
      <c r="F439" s="1094"/>
      <c r="G439" s="1103"/>
      <c r="H439" s="1094"/>
      <c r="I439" s="1103"/>
      <c r="J439" s="1094"/>
      <c r="K439" s="1093"/>
      <c r="L439" s="1093"/>
      <c r="M439" s="1102"/>
      <c r="N439" s="1094"/>
      <c r="O439" s="1093"/>
      <c r="P439" s="1094"/>
      <c r="Q439" s="1093"/>
      <c r="R439" s="1094"/>
      <c r="S439" s="1093"/>
      <c r="T439" s="1094"/>
      <c r="U439" s="65"/>
      <c r="Z439" s="1092"/>
      <c r="AA439" s="1153"/>
      <c r="AB439" s="1153"/>
      <c r="AC439" s="1153"/>
      <c r="AD439" s="1153"/>
      <c r="AE439" s="1153"/>
      <c r="AF439" s="1153"/>
      <c r="AG439" s="1153"/>
      <c r="AH439" s="1153"/>
      <c r="AI439" s="1153"/>
      <c r="AJ439" s="1153"/>
      <c r="AK439" s="1153"/>
      <c r="AL439" s="1153"/>
      <c r="AM439" s="1153"/>
      <c r="AN439" s="1296"/>
      <c r="AO439" s="1296"/>
      <c r="AP439" s="1296"/>
      <c r="AQ439" s="1296"/>
      <c r="AR439" s="1296"/>
      <c r="AS439" s="1296"/>
      <c r="AT439" s="1296"/>
      <c r="AU439" s="1296"/>
      <c r="AV439" s="1296"/>
      <c r="AW439" s="1296"/>
      <c r="AX439" s="1296"/>
      <c r="AY439" s="1296"/>
      <c r="AZ439" s="1296"/>
      <c r="BA439" s="1296"/>
      <c r="BB439" s="1296"/>
      <c r="BC439" s="1153"/>
      <c r="BD439" s="1153"/>
      <c r="BE439" s="1153"/>
      <c r="BF439" s="1153"/>
      <c r="BG439" s="1153"/>
      <c r="BH439" s="1153"/>
      <c r="BI439" s="1153"/>
      <c r="BJ439" s="1153"/>
      <c r="BK439" s="1296"/>
      <c r="BL439" s="1296"/>
      <c r="BM439" s="1296"/>
      <c r="BN439" s="1153"/>
      <c r="BO439" s="1153"/>
      <c r="BP439" s="1153"/>
      <c r="BQ439" s="1153"/>
      <c r="BR439" s="1153"/>
      <c r="BS439" s="1153"/>
      <c r="BT439" s="1153"/>
      <c r="BU439" s="1153"/>
      <c r="BV439" s="1153"/>
      <c r="BW439" s="1153"/>
    </row>
    <row r="440" spans="1:75" ht="13.5" customHeight="1">
      <c r="A440" s="1091" t="s">
        <v>64</v>
      </c>
      <c r="B440" s="15" t="s">
        <v>50</v>
      </c>
      <c r="C440" s="1298" t="str">
        <f>VLOOKUP($C427,'2025年度(1年前期)'!$B$5:$N$208,COLUMN('2025年度(1年前期)'!$G$5),0)&amp;""</f>
        <v>生活援助論Ⅰ　本試験(実技)</v>
      </c>
      <c r="D440" s="1217"/>
      <c r="E440" s="1090" t="str">
        <f>VLOOKUP($C427,'2025年度(2年前期)'!$B$5:$N$208,COLUMN('2025年度(2年前期)'!$G$5),0)&amp;""</f>
        <v/>
      </c>
      <c r="F440" s="1072"/>
      <c r="G440" s="1216" t="str">
        <f>VLOOKUP($C427,'2025年度(3年前期)'!$B$5:$N$208,COLUMN('2025年度(3年前期)'!$G$5),0)&amp;""</f>
        <v>国際看護論　本試験</v>
      </c>
      <c r="H440" s="1217"/>
      <c r="I440" s="1090" t="str">
        <f>VLOOKUP($C427,'2025年度(4年前期)'!$B$5:$N$208,COLUMN('2025年度(4年前期)'!$G$5),0)&amp;""</f>
        <v/>
      </c>
      <c r="J440" s="1072"/>
      <c r="K440" s="1071" t="str">
        <f>VLOOKUP($C427,'2025年度(助産前期)'!$B$5:$N$208,COLUMN('2025年度(助産前期)'!$G$5),0)&amp;""</f>
        <v>助産学演習Ⅰ</v>
      </c>
      <c r="L440" s="1071"/>
      <c r="M440" s="1089" t="str">
        <f>VLOOKUP($C427,'2025年度(M1前期)'!$B$5:$N$208,COLUMN('2025年度(M1前期)'!$G$5),0)&amp;""</f>
        <v>国際看護学特論Ａ－Ⅱ
がん看護学特論Ａ－Ⅱ</v>
      </c>
      <c r="N440" s="1072"/>
      <c r="O440" s="1071" t="str">
        <f>VLOOKUP($C427,'2025年度(M2前期)'!$B$5:$N$208,COLUMN('2025年度(M2前期)'!$G$5),0)&amp;""</f>
        <v>特別研究</v>
      </c>
      <c r="P440" s="1072"/>
      <c r="Q440" s="1071" t="str">
        <f>VLOOKUP($C427,'2025年度(D1前期)'!$B$5:$N$208,COLUMN('2025年度(D1前期)'!$G$5),0)&amp;""</f>
        <v>看護情報・管理学特論Ｂ</v>
      </c>
      <c r="R440" s="1072"/>
      <c r="S440" s="1071" t="str">
        <f>VLOOKUP($C427,'2025年度(D23前期)'!$B$5:$N$208,COLUMN('2025年度(D23前期)'!$G$5),0)&amp;""</f>
        <v>特別研究</v>
      </c>
      <c r="T440" s="1072"/>
      <c r="U440" s="792" t="s">
        <v>764</v>
      </c>
      <c r="W440" s="778" t="s">
        <v>197</v>
      </c>
      <c r="Z440" s="1091" t="str">
        <f>A440</f>
        <v>３時限（13：30～15：00）</v>
      </c>
      <c r="AA440" s="1151"/>
      <c r="AB440" s="1151" t="s">
        <v>764</v>
      </c>
      <c r="AC440" s="1151" t="s">
        <v>764</v>
      </c>
      <c r="AD440" s="1151"/>
      <c r="AE440" s="1151"/>
      <c r="AF440" s="1151"/>
      <c r="AG440" s="1151" t="s">
        <v>765</v>
      </c>
      <c r="AH440" s="1151" t="s">
        <v>765</v>
      </c>
      <c r="AI440" s="1151"/>
      <c r="AJ440" s="1151"/>
      <c r="AK440" s="1151"/>
      <c r="AL440" s="1151" t="s">
        <v>765</v>
      </c>
      <c r="AM440" s="1151"/>
      <c r="AN440" s="1296"/>
      <c r="AO440" s="1296"/>
      <c r="AP440" s="1296"/>
      <c r="AQ440" s="1296"/>
      <c r="AR440" s="1296"/>
      <c r="AS440" s="1296"/>
      <c r="AT440" s="1296"/>
      <c r="AU440" s="1296"/>
      <c r="AV440" s="1296"/>
      <c r="AW440" s="1296"/>
      <c r="AX440" s="1296"/>
      <c r="AY440" s="1296"/>
      <c r="AZ440" s="1296" t="s">
        <v>115</v>
      </c>
      <c r="BA440" s="1296"/>
      <c r="BB440" s="1296"/>
      <c r="BC440" s="1151"/>
      <c r="BD440" s="1151"/>
      <c r="BE440" s="1151"/>
      <c r="BF440" s="1151"/>
      <c r="BG440" s="1151"/>
      <c r="BH440" s="1151"/>
      <c r="BI440" s="1151" t="s">
        <v>304</v>
      </c>
      <c r="BJ440" s="1151"/>
      <c r="BK440" s="1296"/>
      <c r="BL440" s="1296"/>
      <c r="BM440" s="1296"/>
      <c r="BN440" s="1151" t="s">
        <v>766</v>
      </c>
      <c r="BO440" s="1151"/>
      <c r="BP440" s="1151"/>
      <c r="BQ440" s="1151"/>
      <c r="BR440" s="1151"/>
      <c r="BS440" s="1151"/>
      <c r="BT440" s="1151"/>
      <c r="BU440" s="1151"/>
      <c r="BV440" s="1151"/>
      <c r="BW440" s="1151"/>
    </row>
    <row r="441" spans="1:75" ht="13.5" customHeight="1">
      <c r="A441" s="1091"/>
      <c r="B441" s="15" t="s">
        <v>53</v>
      </c>
      <c r="C441" s="1297" t="str">
        <f>IFERROR(VLOOKUP(C440,科目・教員!$A$1:$B$357,2,0),"")</f>
        <v/>
      </c>
      <c r="D441" s="1215"/>
      <c r="E441" s="1073" t="str">
        <f>IFERROR(VLOOKUP(E440,科目・教員!$A$1:$B$357,2,0),"")</f>
        <v/>
      </c>
      <c r="F441" s="1068"/>
      <c r="G441" s="1214" t="str">
        <f>IFERROR(VLOOKUP(G440,科目・教員!$A$1:$B$357,2,0),"")</f>
        <v/>
      </c>
      <c r="H441" s="1215"/>
      <c r="I441" s="1073" t="str">
        <f>IFERROR(VLOOKUP(I440,科目・教員!$A$1:$B$357,2,0),"")</f>
        <v/>
      </c>
      <c r="J441" s="1068"/>
      <c r="K441" s="1074" t="str">
        <f>IFERROR(VLOOKUP(K440,科目・教員!$A$1:$B$357,2,0),"")</f>
        <v>日置　智華子</v>
      </c>
      <c r="L441" s="1074"/>
      <c r="M441" s="1101" t="str">
        <f>IFERROR(VLOOKUP(M440,科目・教員!$A$1:$B$357,2,0),"")</f>
        <v/>
      </c>
      <c r="N441" s="1068"/>
      <c r="O441" s="1074" t="str">
        <f>IFERROR(VLOOKUP(O440,科目・教員!$A$1:$B$357,2,0),"")</f>
        <v/>
      </c>
      <c r="P441" s="1068"/>
      <c r="Q441" s="1074" t="str">
        <f>IFERROR(VLOOKUP(Q440,科目・教員!$A$1:$B$357,2,0),"")</f>
        <v/>
      </c>
      <c r="R441" s="1068"/>
      <c r="S441" s="1074" t="str">
        <f>IFERROR(VLOOKUP(S440,科目・教員!$A$1:$B$357,2,0),"")</f>
        <v/>
      </c>
      <c r="T441" s="1068"/>
      <c r="U441" s="792" t="s">
        <v>767</v>
      </c>
      <c r="W441" s="778" t="s">
        <v>619</v>
      </c>
      <c r="Z441" s="1091"/>
      <c r="AA441" s="1152"/>
      <c r="AB441" s="1152"/>
      <c r="AC441" s="1152"/>
      <c r="AD441" s="1152"/>
      <c r="AE441" s="1152"/>
      <c r="AF441" s="1152"/>
      <c r="AG441" s="1152"/>
      <c r="AH441" s="1152"/>
      <c r="AI441" s="1152"/>
      <c r="AJ441" s="1152"/>
      <c r="AK441" s="1152"/>
      <c r="AL441" s="1152"/>
      <c r="AM441" s="1152"/>
      <c r="AN441" s="1296"/>
      <c r="AO441" s="1296"/>
      <c r="AP441" s="1296"/>
      <c r="AQ441" s="1296"/>
      <c r="AR441" s="1296"/>
      <c r="AS441" s="1296"/>
      <c r="AT441" s="1296"/>
      <c r="AU441" s="1296"/>
      <c r="AV441" s="1296"/>
      <c r="AW441" s="1296"/>
      <c r="AX441" s="1296"/>
      <c r="AY441" s="1296"/>
      <c r="AZ441" s="1296"/>
      <c r="BA441" s="1296"/>
      <c r="BB441" s="1296"/>
      <c r="BC441" s="1152"/>
      <c r="BD441" s="1152"/>
      <c r="BE441" s="1152"/>
      <c r="BF441" s="1152"/>
      <c r="BG441" s="1152"/>
      <c r="BH441" s="1152"/>
      <c r="BI441" s="1152"/>
      <c r="BJ441" s="1152"/>
      <c r="BK441" s="1296"/>
      <c r="BL441" s="1296"/>
      <c r="BM441" s="1296"/>
      <c r="BN441" s="1152"/>
      <c r="BO441" s="1152"/>
      <c r="BP441" s="1152"/>
      <c r="BQ441" s="1152"/>
      <c r="BR441" s="1152"/>
      <c r="BS441" s="1152"/>
      <c r="BT441" s="1152"/>
      <c r="BU441" s="1152"/>
      <c r="BV441" s="1152"/>
      <c r="BW441" s="1152"/>
    </row>
    <row r="442" spans="1:75" ht="13.5" customHeight="1">
      <c r="A442" s="1091"/>
      <c r="B442" s="15" t="s">
        <v>59</v>
      </c>
      <c r="C442" s="1297" t="str">
        <f>VLOOKUP($C427,'2025年度(1年前期)'!$B$5:$N$208,COLUMN('2025年度(1年前期)'!$G$5)+1,0)&amp;""</f>
        <v>201･202･基礎実</v>
      </c>
      <c r="D442" s="1215"/>
      <c r="E442" s="1073" t="str">
        <f>VLOOKUP($C427,'2025年度(2年前期)'!$B$5:$N$208,COLUMN('2025年度(2年前期)'!$G$5)+1,0)&amp;""</f>
        <v/>
      </c>
      <c r="F442" s="1068"/>
      <c r="G442" s="1214" t="str">
        <f>VLOOKUP($C427,'2025年度(3年前期)'!$B$5:$N$208,COLUMN('2025年度(3年前期)'!$G$5)+1,0)&amp;""</f>
        <v>大講義室</v>
      </c>
      <c r="H442" s="1215"/>
      <c r="I442" s="1073" t="str">
        <f>VLOOKUP($C427,'2025年度(4年前期)'!$B$5:$N$208,COLUMN('2025年度(4年前期)'!$G$5)+1,0)&amp;""</f>
        <v/>
      </c>
      <c r="J442" s="1068"/>
      <c r="K442" s="1074" t="str">
        <f>VLOOKUP($C427,'2025年度(助産前期)'!$B$5:$N$208,COLUMN('2025年度(助産前期)'!$G$5)+1,0)&amp;""</f>
        <v>304</v>
      </c>
      <c r="L442" s="1074"/>
      <c r="M442" s="1101" t="str">
        <f>VLOOKUP($C427,'2025年度(M1前期)'!$B$5:$N$208,COLUMN('2025年度(M1前期)'!$G$5)+1,0)&amp;""</f>
        <v>国際:別途指定
がん:別途指定</v>
      </c>
      <c r="N442" s="1068"/>
      <c r="O442" s="1074" t="str">
        <f>VLOOKUP($C427,'2025年度(M2前期)'!$B$5:$N$208,COLUMN('2025年度(M2前期)'!$G$5)+1,0)&amp;""</f>
        <v/>
      </c>
      <c r="P442" s="1068"/>
      <c r="Q442" s="1074" t="str">
        <f>VLOOKUP($C427,'2025年度(D1前期)'!$B$5:$N$208,COLUMN('2025年度(D1前期)'!$G$5)+1,0)&amp;""</f>
        <v>別途指定</v>
      </c>
      <c r="R442" s="1068"/>
      <c r="S442" s="1074" t="str">
        <f>VLOOKUP($C427,'2025年度(D23前期)'!$B$5:$N$208,COLUMN('2025年度(D23前期)'!$G$5)+1,0)&amp;""</f>
        <v/>
      </c>
      <c r="T442" s="1068"/>
      <c r="U442" s="792" t="s">
        <v>768</v>
      </c>
      <c r="W442" s="778" t="s">
        <v>304</v>
      </c>
      <c r="Z442" s="1091"/>
      <c r="AA442" s="1152"/>
      <c r="AB442" s="1152"/>
      <c r="AC442" s="1152"/>
      <c r="AD442" s="1152"/>
      <c r="AE442" s="1152"/>
      <c r="AF442" s="1152"/>
      <c r="AG442" s="1152"/>
      <c r="AH442" s="1152"/>
      <c r="AI442" s="1152"/>
      <c r="AJ442" s="1152"/>
      <c r="AK442" s="1152"/>
      <c r="AL442" s="1152"/>
      <c r="AM442" s="1152"/>
      <c r="AN442" s="1296"/>
      <c r="AO442" s="1296"/>
      <c r="AP442" s="1296"/>
      <c r="AQ442" s="1296"/>
      <c r="AR442" s="1296"/>
      <c r="AS442" s="1296"/>
      <c r="AT442" s="1296"/>
      <c r="AU442" s="1296"/>
      <c r="AV442" s="1296"/>
      <c r="AW442" s="1296"/>
      <c r="AX442" s="1296"/>
      <c r="AY442" s="1296"/>
      <c r="AZ442" s="1296"/>
      <c r="BA442" s="1296"/>
      <c r="BB442" s="1296"/>
      <c r="BC442" s="1152"/>
      <c r="BD442" s="1152"/>
      <c r="BE442" s="1152"/>
      <c r="BF442" s="1152"/>
      <c r="BG442" s="1152"/>
      <c r="BH442" s="1152"/>
      <c r="BI442" s="1152"/>
      <c r="BJ442" s="1152"/>
      <c r="BK442" s="1296"/>
      <c r="BL442" s="1296"/>
      <c r="BM442" s="1296"/>
      <c r="BN442" s="1152"/>
      <c r="BO442" s="1152"/>
      <c r="BP442" s="1152"/>
      <c r="BQ442" s="1152"/>
      <c r="BR442" s="1152"/>
      <c r="BS442" s="1152"/>
      <c r="BT442" s="1152"/>
      <c r="BU442" s="1152"/>
      <c r="BV442" s="1152"/>
      <c r="BW442" s="1152"/>
    </row>
    <row r="443" spans="1:75" ht="13.5" customHeight="1">
      <c r="A443" s="1100"/>
      <c r="B443" s="16" t="s">
        <v>56</v>
      </c>
      <c r="C443" s="1309"/>
      <c r="D443" s="1213"/>
      <c r="E443" s="1063"/>
      <c r="F443" s="1075"/>
      <c r="G443" s="1212"/>
      <c r="H443" s="1213"/>
      <c r="I443" s="1116"/>
      <c r="J443" s="1117"/>
      <c r="K443" s="1064"/>
      <c r="L443" s="1064"/>
      <c r="M443" s="1061"/>
      <c r="N443" s="1075"/>
      <c r="O443" s="1064"/>
      <c r="P443" s="1075"/>
      <c r="Q443" s="1064"/>
      <c r="R443" s="1075"/>
      <c r="S443" s="1064"/>
      <c r="T443" s="1075"/>
      <c r="U443" s="792" t="s">
        <v>769</v>
      </c>
      <c r="W443" s="778" t="s">
        <v>82</v>
      </c>
      <c r="Z443" s="1092"/>
      <c r="AA443" s="1153"/>
      <c r="AB443" s="1153"/>
      <c r="AC443" s="1153"/>
      <c r="AD443" s="1153"/>
      <c r="AE443" s="1153"/>
      <c r="AF443" s="1153"/>
      <c r="AG443" s="1153"/>
      <c r="AH443" s="1153"/>
      <c r="AI443" s="1153"/>
      <c r="AJ443" s="1153"/>
      <c r="AK443" s="1153"/>
      <c r="AL443" s="1153"/>
      <c r="AM443" s="1153"/>
      <c r="AN443" s="1296"/>
      <c r="AO443" s="1296"/>
      <c r="AP443" s="1296"/>
      <c r="AQ443" s="1296"/>
      <c r="AR443" s="1296"/>
      <c r="AS443" s="1296"/>
      <c r="AT443" s="1296"/>
      <c r="AU443" s="1296"/>
      <c r="AV443" s="1296"/>
      <c r="AW443" s="1296"/>
      <c r="AX443" s="1296"/>
      <c r="AY443" s="1296"/>
      <c r="AZ443" s="1296"/>
      <c r="BA443" s="1296"/>
      <c r="BB443" s="1296"/>
      <c r="BC443" s="1153"/>
      <c r="BD443" s="1153"/>
      <c r="BE443" s="1153"/>
      <c r="BF443" s="1153"/>
      <c r="BG443" s="1153"/>
      <c r="BH443" s="1153"/>
      <c r="BI443" s="1153"/>
      <c r="BJ443" s="1153"/>
      <c r="BK443" s="1296"/>
      <c r="BL443" s="1296"/>
      <c r="BM443" s="1296"/>
      <c r="BN443" s="1153"/>
      <c r="BO443" s="1153"/>
      <c r="BP443" s="1153"/>
      <c r="BQ443" s="1153"/>
      <c r="BR443" s="1153"/>
      <c r="BS443" s="1153"/>
      <c r="BT443" s="1153"/>
      <c r="BU443" s="1153"/>
      <c r="BV443" s="1153"/>
      <c r="BW443" s="1153"/>
    </row>
    <row r="444" spans="1:75" ht="13.5" customHeight="1">
      <c r="A444" s="1091" t="s">
        <v>67</v>
      </c>
      <c r="B444" s="15" t="s">
        <v>50</v>
      </c>
      <c r="C444" s="1298" t="str">
        <f>VLOOKUP($C427,'2025年度(1年前期)'!$B$5:$N$208,COLUMN('2025年度(1年前期)'!$I$5),0)&amp;""</f>
        <v>生活援助論Ⅰ　本試験(実技)</v>
      </c>
      <c r="D444" s="1217"/>
      <c r="E444" s="1090" t="str">
        <f>VLOOKUP($C427,'2025年度(2年前期)'!$B$5:$N$208,COLUMN('2025年度(2年前期)'!$I$5),0)&amp;""</f>
        <v/>
      </c>
      <c r="F444" s="1072"/>
      <c r="G444" s="1216" t="str">
        <f>VLOOKUP($C427,'2025年度(3年前期)'!$B$5:$N$208,COLUMN('2025年度(3年前期)'!$I$5),0)&amp;""</f>
        <v>成人看護援助論Ⅲ　本試験(筆記)</v>
      </c>
      <c r="H444" s="1217"/>
      <c r="I444" s="1090" t="str">
        <f>VLOOKUP($C427,'2025年度(4年前期)'!$B$5:$N$208,COLUMN('2025年度(4年前期)'!$I$5),0)&amp;""</f>
        <v/>
      </c>
      <c r="J444" s="1072"/>
      <c r="K444" s="1071" t="str">
        <f>VLOOKUP($C427,'2025年度(助産前期)'!$B$5:$N$208,COLUMN('2025年度(助産前期)'!$I$5),0)&amp;""</f>
        <v>助産学演習Ⅰ</v>
      </c>
      <c r="L444" s="1071"/>
      <c r="M444" s="1089" t="str">
        <f>VLOOKUP($C427,'2025年度(M1前期)'!$B$5:$N$208,COLUMN('2025年度(M1前期)'!$I$5),0)&amp;""</f>
        <v>国際看護学特論Ａ－Ⅱ
がん看護学特論Ａ－Ⅱ</v>
      </c>
      <c r="N444" s="1072"/>
      <c r="O444" s="1071" t="str">
        <f>VLOOKUP($C427,'2025年度(M2前期)'!$B$5:$N$208,COLUMN('2025年度(M2前期)'!$I$5),0)&amp;""</f>
        <v>特別研究</v>
      </c>
      <c r="P444" s="1072"/>
      <c r="Q444" s="1071" t="str">
        <f>VLOOKUP($C427,'2025年度(D1前期)'!$B$5:$N$208,COLUMN('2025年度(D1前期)'!$I$5),0)&amp;""</f>
        <v>看護情報・管理学特論Ｂ</v>
      </c>
      <c r="R444" s="1072"/>
      <c r="S444" s="1071" t="str">
        <f>VLOOKUP($C427,'2025年度(D23前期)'!$B$5:$N$208,COLUMN('2025年度(D23前期)'!$I$5),0)&amp;""</f>
        <v>特別研究</v>
      </c>
      <c r="T444" s="1072"/>
      <c r="U444" s="792"/>
      <c r="V444" s="506" t="s">
        <v>99</v>
      </c>
      <c r="W444" s="863" t="s">
        <v>99</v>
      </c>
      <c r="Z444" s="1091" t="str">
        <f>A444</f>
        <v>４時限（15：10～16：40）</v>
      </c>
      <c r="AA444" s="1151"/>
      <c r="AB444" s="1151" t="s">
        <v>764</v>
      </c>
      <c r="AC444" s="1151" t="s">
        <v>764</v>
      </c>
      <c r="AD444" s="1151"/>
      <c r="AE444" s="1151"/>
      <c r="AF444" s="1151"/>
      <c r="AG444" s="1151" t="s">
        <v>765</v>
      </c>
      <c r="AH444" s="1151" t="s">
        <v>765</v>
      </c>
      <c r="AI444" s="1151"/>
      <c r="AJ444" s="1151"/>
      <c r="AK444" s="1151"/>
      <c r="AL444" s="1151" t="s">
        <v>765</v>
      </c>
      <c r="AM444" s="1151"/>
      <c r="AN444" s="1296"/>
      <c r="AO444" s="1296"/>
      <c r="AP444" s="1296"/>
      <c r="AQ444" s="1296"/>
      <c r="AR444" s="1296"/>
      <c r="AS444" s="1296"/>
      <c r="AT444" s="1296"/>
      <c r="AU444" s="1296"/>
      <c r="AV444" s="1296"/>
      <c r="AW444" s="1296"/>
      <c r="AX444" s="1296"/>
      <c r="AY444" s="1296"/>
      <c r="AZ444" s="1296" t="s">
        <v>115</v>
      </c>
      <c r="BA444" s="1296"/>
      <c r="BB444" s="1296"/>
      <c r="BC444" s="1151"/>
      <c r="BD444" s="1151"/>
      <c r="BE444" s="1151"/>
      <c r="BF444" s="1151"/>
      <c r="BG444" s="1151"/>
      <c r="BH444" s="1151"/>
      <c r="BI444" s="1151" t="s">
        <v>552</v>
      </c>
      <c r="BJ444" s="1151"/>
      <c r="BK444" s="1296" t="s">
        <v>80</v>
      </c>
      <c r="BL444" s="1296"/>
      <c r="BM444" s="1296"/>
      <c r="BN444" s="1151" t="s">
        <v>770</v>
      </c>
      <c r="BO444" s="1151"/>
      <c r="BP444" s="1151"/>
      <c r="BQ444" s="1151"/>
      <c r="BR444" s="1151"/>
      <c r="BS444" s="1151"/>
      <c r="BT444" s="1151"/>
      <c r="BU444" s="1151"/>
      <c r="BV444" s="1151"/>
      <c r="BW444" s="1151"/>
    </row>
    <row r="445" spans="1:75" ht="13.5" customHeight="1">
      <c r="A445" s="1091"/>
      <c r="B445" s="15" t="s">
        <v>53</v>
      </c>
      <c r="C445" s="1297" t="str">
        <f>IFERROR(VLOOKUP(C444,科目・教員!$A$1:$B$357,2,0),"")</f>
        <v/>
      </c>
      <c r="D445" s="1215"/>
      <c r="E445" s="1073" t="str">
        <f>IFERROR(VLOOKUP(E444,科目・教員!$A$1:$B$357,2,0),"")</f>
        <v/>
      </c>
      <c r="F445" s="1068"/>
      <c r="G445" s="1214" t="str">
        <f>IFERROR(VLOOKUP(G444,科目・教員!$A$1:$B$357,2,0),"")</f>
        <v/>
      </c>
      <c r="H445" s="1215"/>
      <c r="I445" s="1073" t="str">
        <f>IFERROR(VLOOKUP(I444,科目・教員!$A$1:$B$357,2,0),"")</f>
        <v/>
      </c>
      <c r="J445" s="1068"/>
      <c r="K445" s="1074" t="str">
        <f>IFERROR(VLOOKUP(K444,科目・教員!$A$1:$B$357,2,0),"")</f>
        <v>日置　智華子</v>
      </c>
      <c r="L445" s="1074"/>
      <c r="M445" s="1101" t="str">
        <f>IFERROR(VLOOKUP(M444,科目・教員!$A$1:$B$357,2,0),"")</f>
        <v/>
      </c>
      <c r="N445" s="1068"/>
      <c r="O445" s="1074" t="str">
        <f>IFERROR(VLOOKUP(O444,科目・教員!$A$1:$B$357,2,0),"")</f>
        <v/>
      </c>
      <c r="P445" s="1068"/>
      <c r="Q445" s="1074" t="str">
        <f>IFERROR(VLOOKUP(Q444,科目・教員!$A$1:$B$357,2,0),"")</f>
        <v/>
      </c>
      <c r="R445" s="1068"/>
      <c r="S445" s="1074" t="str">
        <f>IFERROR(VLOOKUP(S444,科目・教員!$A$1:$B$357,2,0),"")</f>
        <v/>
      </c>
      <c r="T445" s="1068"/>
      <c r="U445" s="792"/>
      <c r="V445" s="506" t="s">
        <v>701</v>
      </c>
      <c r="W445" s="863" t="s">
        <v>360</v>
      </c>
      <c r="Z445" s="1091"/>
      <c r="AA445" s="1152"/>
      <c r="AB445" s="1152"/>
      <c r="AC445" s="1152"/>
      <c r="AD445" s="1152"/>
      <c r="AE445" s="1152"/>
      <c r="AF445" s="1152"/>
      <c r="AG445" s="1152"/>
      <c r="AH445" s="1152"/>
      <c r="AI445" s="1152"/>
      <c r="AJ445" s="1152"/>
      <c r="AK445" s="1152"/>
      <c r="AL445" s="1152"/>
      <c r="AM445" s="1152"/>
      <c r="AN445" s="1296"/>
      <c r="AO445" s="1296"/>
      <c r="AP445" s="1296"/>
      <c r="AQ445" s="1296"/>
      <c r="AR445" s="1296"/>
      <c r="AS445" s="1296"/>
      <c r="AT445" s="1296"/>
      <c r="AU445" s="1296"/>
      <c r="AV445" s="1296"/>
      <c r="AW445" s="1296"/>
      <c r="AX445" s="1296"/>
      <c r="AY445" s="1296"/>
      <c r="AZ445" s="1296"/>
      <c r="BA445" s="1296"/>
      <c r="BB445" s="1296"/>
      <c r="BC445" s="1152"/>
      <c r="BD445" s="1152"/>
      <c r="BE445" s="1152"/>
      <c r="BF445" s="1152"/>
      <c r="BG445" s="1152"/>
      <c r="BH445" s="1152"/>
      <c r="BI445" s="1152"/>
      <c r="BJ445" s="1152"/>
      <c r="BK445" s="1296"/>
      <c r="BL445" s="1296"/>
      <c r="BM445" s="1296"/>
      <c r="BN445" s="1152"/>
      <c r="BO445" s="1152"/>
      <c r="BP445" s="1152"/>
      <c r="BQ445" s="1152"/>
      <c r="BR445" s="1152"/>
      <c r="BS445" s="1152"/>
      <c r="BT445" s="1152"/>
      <c r="BU445" s="1152"/>
      <c r="BV445" s="1152"/>
      <c r="BW445" s="1152"/>
    </row>
    <row r="446" spans="1:75" ht="13.5" customHeight="1">
      <c r="A446" s="1091"/>
      <c r="B446" s="15" t="s">
        <v>59</v>
      </c>
      <c r="C446" s="1297" t="str">
        <f>VLOOKUP($C427,'2025年度(1年前期)'!$B$5:$N$208,COLUMN('2025年度(1年前期)'!$I$5)+1,0)&amp;""</f>
        <v>201･202･基礎実</v>
      </c>
      <c r="D446" s="1215"/>
      <c r="E446" s="1073" t="str">
        <f>VLOOKUP($C427,'2025年度(2年前期)'!$B$5:$N$208,COLUMN('2025年度(2年前期)'!$I$5)+1,0)&amp;""</f>
        <v/>
      </c>
      <c r="F446" s="1068"/>
      <c r="G446" s="1214" t="str">
        <f>VLOOKUP($C427,'2025年度(3年前期)'!$B$5:$N$208,COLUMN('2025年度(3年前期)'!$I$5)+1,0)&amp;""</f>
        <v>大講義室</v>
      </c>
      <c r="H446" s="1215"/>
      <c r="I446" s="1073" t="str">
        <f>VLOOKUP($C427,'2025年度(4年前期)'!$B$5:$N$208,COLUMN('2025年度(4年前期)'!$I$5)+1,0)&amp;""</f>
        <v/>
      </c>
      <c r="J446" s="1068"/>
      <c r="K446" s="1074" t="str">
        <f>VLOOKUP($C427,'2025年度(助産前期)'!$B$5:$N$208,COLUMN('2025年度(助産前期)'!$I$5)+1,0)&amp;""</f>
        <v>304</v>
      </c>
      <c r="L446" s="1074"/>
      <c r="M446" s="1101" t="str">
        <f>VLOOKUP($C427,'2025年度(M1前期)'!$B$5:$N$208,COLUMN('2025年度(M1前期)'!$I$5)+1,0)&amp;""</f>
        <v>国際:別途指定
がん:別途指定</v>
      </c>
      <c r="N446" s="1068"/>
      <c r="O446" s="1074" t="str">
        <f>VLOOKUP($C427,'2025年度(M2前期)'!$B$5:$N$208,COLUMN('2025年度(M2前期)'!$I$5)+1,0)&amp;""</f>
        <v/>
      </c>
      <c r="P446" s="1068"/>
      <c r="Q446" s="1074" t="str">
        <f>VLOOKUP($C427,'2025年度(D1前期)'!$B$5:$N$208,COLUMN('2025年度(D1前期)'!$I$5)+1,0)&amp;""</f>
        <v>別途指定</v>
      </c>
      <c r="R446" s="1068"/>
      <c r="S446" s="1074" t="str">
        <f>VLOOKUP($C427,'2025年度(D23前期)'!$B$5:$N$208,COLUMN('2025年度(D23前期)'!$I$5)+1,0)&amp;""</f>
        <v/>
      </c>
      <c r="T446" s="1068"/>
      <c r="U446" s="792"/>
      <c r="V446" s="506" t="s">
        <v>82</v>
      </c>
      <c r="W446" s="863" t="s">
        <v>80</v>
      </c>
      <c r="Z446" s="1091"/>
      <c r="AA446" s="1152"/>
      <c r="AB446" s="1152"/>
      <c r="AC446" s="1152"/>
      <c r="AD446" s="1152"/>
      <c r="AE446" s="1152"/>
      <c r="AF446" s="1152"/>
      <c r="AG446" s="1152"/>
      <c r="AH446" s="1152"/>
      <c r="AI446" s="1152"/>
      <c r="AJ446" s="1152"/>
      <c r="AK446" s="1152"/>
      <c r="AL446" s="1152"/>
      <c r="AM446" s="1152"/>
      <c r="AN446" s="1296"/>
      <c r="AO446" s="1296"/>
      <c r="AP446" s="1296"/>
      <c r="AQ446" s="1296"/>
      <c r="AR446" s="1296"/>
      <c r="AS446" s="1296"/>
      <c r="AT446" s="1296"/>
      <c r="AU446" s="1296"/>
      <c r="AV446" s="1296"/>
      <c r="AW446" s="1296"/>
      <c r="AX446" s="1296"/>
      <c r="AY446" s="1296"/>
      <c r="AZ446" s="1296"/>
      <c r="BA446" s="1296"/>
      <c r="BB446" s="1296"/>
      <c r="BC446" s="1152"/>
      <c r="BD446" s="1152"/>
      <c r="BE446" s="1152"/>
      <c r="BF446" s="1152"/>
      <c r="BG446" s="1152"/>
      <c r="BH446" s="1152"/>
      <c r="BI446" s="1152"/>
      <c r="BJ446" s="1152"/>
      <c r="BK446" s="1296"/>
      <c r="BL446" s="1296"/>
      <c r="BM446" s="1296"/>
      <c r="BN446" s="1152"/>
      <c r="BO446" s="1152"/>
      <c r="BP446" s="1152"/>
      <c r="BQ446" s="1152"/>
      <c r="BR446" s="1152"/>
      <c r="BS446" s="1152"/>
      <c r="BT446" s="1152"/>
      <c r="BU446" s="1152"/>
      <c r="BV446" s="1152"/>
      <c r="BW446" s="1152"/>
    </row>
    <row r="447" spans="1:75" ht="13.5" customHeight="1">
      <c r="A447" s="1092"/>
      <c r="B447" s="16" t="s">
        <v>56</v>
      </c>
      <c r="C447" s="1309"/>
      <c r="D447" s="1213"/>
      <c r="E447" s="1063"/>
      <c r="F447" s="1075"/>
      <c r="G447" s="1212"/>
      <c r="H447" s="1213"/>
      <c r="I447" s="1116"/>
      <c r="J447" s="1117"/>
      <c r="K447" s="1064"/>
      <c r="L447" s="1064"/>
      <c r="M447" s="1061"/>
      <c r="N447" s="1075"/>
      <c r="O447" s="1064"/>
      <c r="P447" s="1075"/>
      <c r="Q447" s="1064"/>
      <c r="R447" s="1075"/>
      <c r="S447" s="1064"/>
      <c r="T447" s="1075"/>
      <c r="U447" s="792"/>
      <c r="V447" s="506" t="s">
        <v>552</v>
      </c>
      <c r="W447" s="863" t="s">
        <v>566</v>
      </c>
      <c r="Z447" s="1092"/>
      <c r="AA447" s="1153"/>
      <c r="AB447" s="1153"/>
      <c r="AC447" s="1153"/>
      <c r="AD447" s="1153"/>
      <c r="AE447" s="1153"/>
      <c r="AF447" s="1153"/>
      <c r="AG447" s="1153"/>
      <c r="AH447" s="1153"/>
      <c r="AI447" s="1153"/>
      <c r="AJ447" s="1153"/>
      <c r="AK447" s="1153"/>
      <c r="AL447" s="1153"/>
      <c r="AM447" s="1153"/>
      <c r="AN447" s="1296"/>
      <c r="AO447" s="1296"/>
      <c r="AP447" s="1296"/>
      <c r="AQ447" s="1296"/>
      <c r="AR447" s="1296"/>
      <c r="AS447" s="1296"/>
      <c r="AT447" s="1296"/>
      <c r="AU447" s="1296"/>
      <c r="AV447" s="1296"/>
      <c r="AW447" s="1296"/>
      <c r="AX447" s="1296"/>
      <c r="AY447" s="1296"/>
      <c r="AZ447" s="1296"/>
      <c r="BA447" s="1296"/>
      <c r="BB447" s="1296"/>
      <c r="BC447" s="1153"/>
      <c r="BD447" s="1153"/>
      <c r="BE447" s="1153"/>
      <c r="BF447" s="1153"/>
      <c r="BG447" s="1153"/>
      <c r="BH447" s="1153"/>
      <c r="BI447" s="1153"/>
      <c r="BJ447" s="1153"/>
      <c r="BK447" s="1296"/>
      <c r="BL447" s="1296"/>
      <c r="BM447" s="1296"/>
      <c r="BN447" s="1153"/>
      <c r="BO447" s="1153"/>
      <c r="BP447" s="1153"/>
      <c r="BQ447" s="1153"/>
      <c r="BR447" s="1153"/>
      <c r="BS447" s="1153"/>
      <c r="BT447" s="1153"/>
      <c r="BU447" s="1153"/>
      <c r="BV447" s="1153"/>
      <c r="BW447" s="1153"/>
    </row>
    <row r="448" spans="1:75" ht="12.95" customHeight="1">
      <c r="A448" s="1091" t="s">
        <v>68</v>
      </c>
      <c r="B448" s="15" t="s">
        <v>50</v>
      </c>
      <c r="C448" s="1298" t="str">
        <f>VLOOKUP($C427,'2025年度(1年前期)'!$B$5:$N$208,COLUMN('2025年度(1年前期)'!$K$5),0)&amp;""</f>
        <v>生活援助論Ⅰ　本試験(実技)</v>
      </c>
      <c r="D448" s="1217"/>
      <c r="E448" s="1090" t="str">
        <f>VLOOKUP($C427,'2025年度(2年前期)'!$B$5:$N$208,COLUMN('2025年度(2年前期)'!$K$5),0)&amp;""</f>
        <v/>
      </c>
      <c r="F448" s="1072"/>
      <c r="G448" s="1090" t="str">
        <f>VLOOKUP($C427,'2025年度(3年前期)'!$B$5:$N$208,COLUMN('2025年度(3年前期)'!$K$5),0)&amp;""</f>
        <v/>
      </c>
      <c r="H448" s="1072"/>
      <c r="I448" s="1090" t="str">
        <f>VLOOKUP($C427,'2025年度(4年前期)'!$B$5:$N$208,COLUMN('2025年度(4年前期)'!$K$5),0)&amp;""</f>
        <v/>
      </c>
      <c r="J448" s="1072"/>
      <c r="K448" s="1071" t="str">
        <f>VLOOKUP($C427,'2025年度(助産前期)'!$B$5:$N$208,COLUMN('2025年度(助産前期)'!$K$5),0)&amp;""</f>
        <v/>
      </c>
      <c r="L448" s="1071"/>
      <c r="M448" s="1089" t="str">
        <f>VLOOKUP($C427,'2025年度(M1前期)'!$B$5:$N$208,COLUMN('2025年度(M1前期)'!$K$5),0)&amp;""</f>
        <v/>
      </c>
      <c r="N448" s="1072"/>
      <c r="O448" s="1071" t="str">
        <f>VLOOKUP($C427,'2025年度(M2前期)'!$B$5:$N$208,COLUMN('2025年度(M2前期)'!$K$5),0)&amp;""</f>
        <v/>
      </c>
      <c r="P448" s="1072"/>
      <c r="Q448" s="1071" t="str">
        <f>VLOOKUP($C427,'2025年度(D1前期)'!$B$5:$N$208,COLUMN('2025年度(D1前期)'!$K$5),0)&amp;""</f>
        <v/>
      </c>
      <c r="R448" s="1072"/>
      <c r="S448" s="1071" t="str">
        <f>VLOOKUP($C427,'2025年度(D23前期)'!$B$5:$N$208,COLUMN('2025年度(D23前期)'!$K$5),0)&amp;""</f>
        <v/>
      </c>
      <c r="T448" s="1072"/>
      <c r="U448" s="778" t="s">
        <v>79</v>
      </c>
      <c r="Z448" s="1091" t="str">
        <f>A448</f>
        <v>５時限（16：50～18：20）</v>
      </c>
      <c r="AA448" s="1151"/>
      <c r="AB448" s="1151"/>
      <c r="AC448" s="1151"/>
      <c r="AD448" s="1151"/>
      <c r="AE448" s="1151"/>
      <c r="AF448" s="1151"/>
      <c r="AG448" s="1151" t="s">
        <v>765</v>
      </c>
      <c r="AH448" s="1151" t="s">
        <v>765</v>
      </c>
      <c r="AI448" s="1151"/>
      <c r="AJ448" s="1151"/>
      <c r="AK448" s="1151"/>
      <c r="AL448" s="1151" t="s">
        <v>765</v>
      </c>
      <c r="AM448" s="1151"/>
      <c r="AN448" s="1296"/>
      <c r="AO448" s="1151"/>
      <c r="AP448" s="1151"/>
      <c r="AQ448" s="1151"/>
      <c r="AR448" s="1151"/>
      <c r="AS448" s="1151"/>
      <c r="AT448" s="1151"/>
      <c r="AU448" s="1151"/>
      <c r="AV448" s="1151"/>
      <c r="AW448" s="1151"/>
      <c r="AX448" s="1151"/>
      <c r="AY448" s="1151"/>
      <c r="AZ448" s="1151"/>
      <c r="BA448" s="1151"/>
      <c r="BB448" s="1151"/>
      <c r="BC448" s="1151"/>
      <c r="BD448" s="1151"/>
      <c r="BE448" s="1151"/>
      <c r="BF448" s="1151"/>
      <c r="BG448" s="1151"/>
      <c r="BH448" s="1151"/>
      <c r="BI448" s="1151"/>
      <c r="BJ448" s="1151" t="s">
        <v>108</v>
      </c>
      <c r="BK448" s="1296"/>
      <c r="BL448" s="1296"/>
      <c r="BM448" s="1296"/>
      <c r="BN448" s="1151"/>
      <c r="BO448" s="1151"/>
      <c r="BP448" s="1151"/>
      <c r="BQ448" s="1151"/>
      <c r="BR448" s="1151"/>
      <c r="BS448" s="1151"/>
      <c r="BT448" s="1151"/>
      <c r="BU448" s="1151"/>
      <c r="BV448" s="1151"/>
      <c r="BW448" s="1151"/>
    </row>
    <row r="449" spans="1:75" ht="15" customHeight="1">
      <c r="A449" s="1091"/>
      <c r="B449" s="15" t="s">
        <v>53</v>
      </c>
      <c r="C449" s="1297" t="str">
        <f>IFERROR(VLOOKUP(C448,科目・教員!$A$1:$B$357,2,0),"")</f>
        <v/>
      </c>
      <c r="D449" s="1215"/>
      <c r="E449" s="1073" t="str">
        <f>IFERROR(VLOOKUP(E448,科目・教員!$A$1:$B$357,2,0),"")</f>
        <v/>
      </c>
      <c r="F449" s="1068"/>
      <c r="G449" s="1073" t="str">
        <f>IFERROR(VLOOKUP(G448,科目・教員!$A$1:$B$357,2,0),"")</f>
        <v/>
      </c>
      <c r="H449" s="1068"/>
      <c r="I449" s="1073" t="str">
        <f>IFERROR(VLOOKUP(I448,科目・教員!$A$1:$B$357,2,0),"")</f>
        <v/>
      </c>
      <c r="J449" s="1068"/>
      <c r="K449" s="1074" t="str">
        <f>IFERROR(VLOOKUP(K448,科目・教員!$A$1:$B$357,2,0),"")</f>
        <v/>
      </c>
      <c r="L449" s="1074"/>
      <c r="M449" s="1101" t="str">
        <f>IFERROR(VLOOKUP(M448,科目・教員!$A$1:$B$357,2,0),"")</f>
        <v/>
      </c>
      <c r="N449" s="1068"/>
      <c r="O449" s="1074" t="str">
        <f>IFERROR(VLOOKUP(O448,科目・教員!$A$1:$B$357,2,0),"")</f>
        <v/>
      </c>
      <c r="P449" s="1068"/>
      <c r="Q449" s="1074" t="str">
        <f>IFERROR(VLOOKUP(Q448,科目・教員!$A$1:$B$357,2,0),"")</f>
        <v/>
      </c>
      <c r="R449" s="1068"/>
      <c r="S449" s="1074" t="str">
        <f>IFERROR(VLOOKUP(S448,科目・教員!$A$1:$B$357,2,0),"")</f>
        <v/>
      </c>
      <c r="T449" s="1068"/>
      <c r="U449" s="778" t="s">
        <v>186</v>
      </c>
      <c r="Z449" s="1091"/>
      <c r="AA449" s="1152"/>
      <c r="AB449" s="1152"/>
      <c r="AC449" s="1152"/>
      <c r="AD449" s="1152"/>
      <c r="AE449" s="1152"/>
      <c r="AF449" s="1152"/>
      <c r="AG449" s="1152"/>
      <c r="AH449" s="1152"/>
      <c r="AI449" s="1152"/>
      <c r="AJ449" s="1152"/>
      <c r="AK449" s="1152"/>
      <c r="AL449" s="1152"/>
      <c r="AM449" s="1152"/>
      <c r="AN449" s="1296"/>
      <c r="AO449" s="1152"/>
      <c r="AP449" s="1152"/>
      <c r="AQ449" s="1152"/>
      <c r="AR449" s="1152"/>
      <c r="AS449" s="1152"/>
      <c r="AT449" s="1152"/>
      <c r="AU449" s="1152"/>
      <c r="AV449" s="1152"/>
      <c r="AW449" s="1152"/>
      <c r="AX449" s="1152"/>
      <c r="AY449" s="1152"/>
      <c r="AZ449" s="1152"/>
      <c r="BA449" s="1152"/>
      <c r="BB449" s="1152"/>
      <c r="BC449" s="1152"/>
      <c r="BD449" s="1152"/>
      <c r="BE449" s="1152"/>
      <c r="BF449" s="1152"/>
      <c r="BG449" s="1152"/>
      <c r="BH449" s="1152"/>
      <c r="BI449" s="1152"/>
      <c r="BJ449" s="1152"/>
      <c r="BK449" s="1296"/>
      <c r="BL449" s="1296"/>
      <c r="BM449" s="1296"/>
      <c r="BN449" s="1152"/>
      <c r="BO449" s="1152"/>
      <c r="BP449" s="1152"/>
      <c r="BQ449" s="1152"/>
      <c r="BR449" s="1152"/>
      <c r="BS449" s="1152"/>
      <c r="BT449" s="1152"/>
      <c r="BU449" s="1152"/>
      <c r="BV449" s="1152"/>
      <c r="BW449" s="1152"/>
    </row>
    <row r="450" spans="1:75" ht="12.95" customHeight="1">
      <c r="A450" s="1091"/>
      <c r="B450" s="15" t="s">
        <v>59</v>
      </c>
      <c r="C450" s="1297" t="str">
        <f>VLOOKUP($C427,'2025年度(1年前期)'!$B$5:$N$208,COLUMN('2025年度(1年前期)'!$K$5)+1,0)&amp;""</f>
        <v>201･202･基礎実</v>
      </c>
      <c r="D450" s="1215"/>
      <c r="E450" s="1073" t="str">
        <f>VLOOKUP($C427,'2025年度(2年前期)'!$B$5:$N$208,COLUMN('2025年度(2年前期)'!$K$5)+1,0)&amp;""</f>
        <v/>
      </c>
      <c r="F450" s="1068"/>
      <c r="G450" s="1073" t="str">
        <f>VLOOKUP($C427,'2025年度(3年前期)'!$B$5:$N$208,COLUMN('2025年度(3年前期)'!$K$5)+1,0)&amp;""</f>
        <v/>
      </c>
      <c r="H450" s="1068"/>
      <c r="I450" s="1073" t="str">
        <f>VLOOKUP($C427,'2025年度(4年前期)'!$B$5:$N$208,COLUMN('2025年度(4年前期)'!$K$5)+1,0)&amp;""</f>
        <v/>
      </c>
      <c r="J450" s="1068"/>
      <c r="K450" s="1074" t="str">
        <f>VLOOKUP($C427,'2025年度(助産前期)'!$B$5:$N$208,COLUMN('2025年度(助産前期)'!$K$5)+1,0)&amp;""</f>
        <v/>
      </c>
      <c r="L450" s="1074"/>
      <c r="M450" s="1101" t="str">
        <f>VLOOKUP($C427,'2025年度(M1前期)'!$B$5:$N$208,COLUMN('2025年度(M1前期)'!$K$5)+1,0)&amp;""</f>
        <v/>
      </c>
      <c r="N450" s="1068"/>
      <c r="O450" s="1074" t="str">
        <f>VLOOKUP($C427,'2025年度(M2前期)'!$B$5:$N$208,COLUMN('2025年度(M2前期)'!$K$5)+1,0)&amp;""</f>
        <v/>
      </c>
      <c r="P450" s="1068"/>
      <c r="Q450" s="1074" t="str">
        <f>VLOOKUP($C427,'2025年度(D1前期)'!$B$5:$N$208,COLUMN('2025年度(D1前期)'!$K$5)+1,0)&amp;""</f>
        <v/>
      </c>
      <c r="R450" s="1068"/>
      <c r="S450" s="1074" t="str">
        <f>VLOOKUP($C427,'2025年度(D23前期)'!$B$5:$N$208,COLUMN('2025年度(D23前期)'!$K$5)+1,0)&amp;""</f>
        <v/>
      </c>
      <c r="T450" s="1068"/>
      <c r="U450" s="778" t="s">
        <v>108</v>
      </c>
      <c r="Z450" s="1091"/>
      <c r="AA450" s="1152"/>
      <c r="AB450" s="1152"/>
      <c r="AC450" s="1152"/>
      <c r="AD450" s="1152"/>
      <c r="AE450" s="1152"/>
      <c r="AF450" s="1152"/>
      <c r="AG450" s="1152"/>
      <c r="AH450" s="1152"/>
      <c r="AI450" s="1152"/>
      <c r="AJ450" s="1152"/>
      <c r="AK450" s="1152"/>
      <c r="AL450" s="1152"/>
      <c r="AM450" s="1152"/>
      <c r="AN450" s="1296"/>
      <c r="AO450" s="1152"/>
      <c r="AP450" s="1152"/>
      <c r="AQ450" s="1152"/>
      <c r="AR450" s="1152"/>
      <c r="AS450" s="1152"/>
      <c r="AT450" s="1152"/>
      <c r="AU450" s="1152"/>
      <c r="AV450" s="1152"/>
      <c r="AW450" s="1152"/>
      <c r="AX450" s="1152"/>
      <c r="AY450" s="1152"/>
      <c r="AZ450" s="1152"/>
      <c r="BA450" s="1152"/>
      <c r="BB450" s="1152"/>
      <c r="BC450" s="1152"/>
      <c r="BD450" s="1152"/>
      <c r="BE450" s="1152"/>
      <c r="BF450" s="1152"/>
      <c r="BG450" s="1152"/>
      <c r="BH450" s="1152"/>
      <c r="BI450" s="1152"/>
      <c r="BJ450" s="1152"/>
      <c r="BK450" s="1296"/>
      <c r="BL450" s="1296"/>
      <c r="BM450" s="1296"/>
      <c r="BN450" s="1152"/>
      <c r="BO450" s="1152"/>
      <c r="BP450" s="1152"/>
      <c r="BQ450" s="1152"/>
      <c r="BR450" s="1152"/>
      <c r="BS450" s="1152"/>
      <c r="BT450" s="1152"/>
      <c r="BU450" s="1152"/>
      <c r="BV450" s="1152"/>
      <c r="BW450" s="1152"/>
    </row>
    <row r="451" spans="1:75" ht="12.95" customHeight="1">
      <c r="A451" s="1092"/>
      <c r="B451" s="16" t="s">
        <v>56</v>
      </c>
      <c r="C451" s="1299"/>
      <c r="D451" s="1300"/>
      <c r="E451" s="1063"/>
      <c r="F451" s="1075"/>
      <c r="G451" s="1063"/>
      <c r="H451" s="1075"/>
      <c r="I451" s="1063"/>
      <c r="J451" s="1075"/>
      <c r="K451" s="1064"/>
      <c r="L451" s="1064"/>
      <c r="M451" s="1061"/>
      <c r="N451" s="1075"/>
      <c r="O451" s="1064"/>
      <c r="P451" s="1075"/>
      <c r="Q451" s="1064"/>
      <c r="R451" s="1075"/>
      <c r="S451" s="1064"/>
      <c r="T451" s="1075"/>
      <c r="U451" s="778" t="s">
        <v>110</v>
      </c>
      <c r="V451" s="20"/>
      <c r="X451" s="20"/>
      <c r="Y451" s="20"/>
      <c r="Z451" s="1092"/>
      <c r="AA451" s="1153"/>
      <c r="AB451" s="1153"/>
      <c r="AC451" s="1153"/>
      <c r="AD451" s="1153"/>
      <c r="AE451" s="1153"/>
      <c r="AF451" s="1153"/>
      <c r="AG451" s="1153"/>
      <c r="AH451" s="1153"/>
      <c r="AI451" s="1153"/>
      <c r="AJ451" s="1153"/>
      <c r="AK451" s="1153"/>
      <c r="AL451" s="1153"/>
      <c r="AM451" s="1153"/>
      <c r="AN451" s="1296"/>
      <c r="AO451" s="1153"/>
      <c r="AP451" s="1153"/>
      <c r="AQ451" s="1153"/>
      <c r="AR451" s="1153"/>
      <c r="AS451" s="1153"/>
      <c r="AT451" s="1153"/>
      <c r="AU451" s="1153"/>
      <c r="AV451" s="1153"/>
      <c r="AW451" s="1153"/>
      <c r="AX451" s="1153"/>
      <c r="AY451" s="1153"/>
      <c r="AZ451" s="1153"/>
      <c r="BA451" s="1153"/>
      <c r="BB451" s="1153"/>
      <c r="BC451" s="1153"/>
      <c r="BD451" s="1153"/>
      <c r="BE451" s="1153"/>
      <c r="BF451" s="1153"/>
      <c r="BG451" s="1153"/>
      <c r="BH451" s="1211"/>
      <c r="BI451" s="1211"/>
      <c r="BJ451" s="1211"/>
      <c r="BK451" s="1296"/>
      <c r="BL451" s="1296"/>
      <c r="BM451" s="1296"/>
      <c r="BN451" s="1153"/>
      <c r="BO451" s="1153"/>
      <c r="BP451" s="1153"/>
      <c r="BQ451" s="1153"/>
      <c r="BR451" s="1153"/>
      <c r="BS451" s="1153"/>
      <c r="BT451" s="1153"/>
      <c r="BU451" s="1153"/>
      <c r="BV451" s="1153"/>
      <c r="BW451" s="1153"/>
    </row>
    <row r="452" spans="1:75" ht="21.75">
      <c r="A452" s="29"/>
      <c r="B452" s="30"/>
      <c r="C452" s="1113">
        <f>C427+1</f>
        <v>45857</v>
      </c>
      <c r="D452" s="1113"/>
      <c r="E452" s="1113"/>
      <c r="F452" s="1113"/>
      <c r="G452" s="1113"/>
      <c r="H452" s="1113"/>
      <c r="I452" s="1113"/>
      <c r="J452" s="1113"/>
      <c r="K452" s="1113"/>
      <c r="L452" s="1113"/>
      <c r="M452" s="1113"/>
      <c r="N452" s="1113"/>
      <c r="O452" s="1113"/>
      <c r="P452" s="1113"/>
      <c r="Q452" s="1113"/>
      <c r="R452" s="1113"/>
      <c r="S452" s="1113"/>
      <c r="T452" s="1113"/>
      <c r="U452" s="1052">
        <f>C452</f>
        <v>45857</v>
      </c>
      <c r="V452" s="1053"/>
      <c r="W452" s="1053"/>
      <c r="X452" s="1053"/>
      <c r="Y452" s="1053"/>
      <c r="Z452" s="1054"/>
      <c r="AA452" s="41">
        <v>101</v>
      </c>
      <c r="AB452" s="41">
        <v>102</v>
      </c>
      <c r="AC452" s="41">
        <v>103</v>
      </c>
      <c r="AD452" s="41" t="s">
        <v>16</v>
      </c>
      <c r="AE452" s="41" t="s">
        <v>17</v>
      </c>
      <c r="AF452" s="41" t="s">
        <v>18</v>
      </c>
      <c r="AG452" s="41">
        <v>201</v>
      </c>
      <c r="AH452" s="42">
        <v>202</v>
      </c>
      <c r="AI452" s="41">
        <v>203</v>
      </c>
      <c r="AJ452" s="41">
        <v>204</v>
      </c>
      <c r="AK452" s="41">
        <v>205</v>
      </c>
      <c r="AL452" s="41" t="s">
        <v>19</v>
      </c>
      <c r="AM452" s="41" t="s">
        <v>69</v>
      </c>
      <c r="AN452" s="41" t="s">
        <v>21</v>
      </c>
      <c r="AO452" s="41" t="s">
        <v>22</v>
      </c>
      <c r="AP452" s="41" t="s">
        <v>23</v>
      </c>
      <c r="AQ452" s="41" t="s">
        <v>24</v>
      </c>
      <c r="AR452" s="41" t="s">
        <v>25</v>
      </c>
      <c r="AS452" s="41" t="s">
        <v>26</v>
      </c>
      <c r="AT452" s="41" t="s">
        <v>27</v>
      </c>
      <c r="AU452" s="41" t="s">
        <v>28</v>
      </c>
      <c r="AV452" s="41" t="s">
        <v>29</v>
      </c>
      <c r="AW452" s="41">
        <v>301</v>
      </c>
      <c r="AX452" s="42">
        <v>302</v>
      </c>
      <c r="AY452" s="43">
        <v>303</v>
      </c>
      <c r="AZ452" s="43">
        <v>304</v>
      </c>
      <c r="BA452" s="41" t="s">
        <v>30</v>
      </c>
      <c r="BB452" s="41" t="s">
        <v>31</v>
      </c>
      <c r="BC452" s="42" t="s">
        <v>32</v>
      </c>
      <c r="BD452" s="41" t="s">
        <v>33</v>
      </c>
      <c r="BE452" s="41" t="s">
        <v>34</v>
      </c>
      <c r="BF452" s="41" t="s">
        <v>35</v>
      </c>
      <c r="BG452" s="41" t="s">
        <v>36</v>
      </c>
      <c r="BH452" s="51" t="s">
        <v>37</v>
      </c>
      <c r="BI452" s="51" t="s">
        <v>38</v>
      </c>
      <c r="BJ452" s="51" t="s">
        <v>39</v>
      </c>
      <c r="BK452" s="44" t="s">
        <v>538</v>
      </c>
      <c r="BL452" s="44" t="s">
        <v>539</v>
      </c>
      <c r="BM452" s="44" t="s">
        <v>540</v>
      </c>
      <c r="BN452" s="44" t="s">
        <v>40</v>
      </c>
      <c r="BO452" s="44" t="s">
        <v>41</v>
      </c>
      <c r="BP452" s="44" t="s">
        <v>354</v>
      </c>
      <c r="BQ452" s="45" t="s">
        <v>42</v>
      </c>
      <c r="BR452" s="45" t="s">
        <v>43</v>
      </c>
      <c r="BS452" s="45" t="s">
        <v>44</v>
      </c>
      <c r="BT452" s="45" t="s">
        <v>45</v>
      </c>
      <c r="BU452" s="45" t="s">
        <v>46</v>
      </c>
      <c r="BV452" s="45" t="s">
        <v>47</v>
      </c>
      <c r="BW452" s="45" t="s">
        <v>48</v>
      </c>
    </row>
    <row r="453" spans="1:75" ht="13.5" customHeight="1">
      <c r="A453" s="1091" t="s">
        <v>49</v>
      </c>
      <c r="B453" s="12" t="s">
        <v>50</v>
      </c>
      <c r="C453" s="1079" t="str">
        <f>VLOOKUP($C452,'2025年度(1年前期)'!$B$5:$N$208,COLUMN('2025年度(1年前期)'!$C$5),0)&amp;""</f>
        <v/>
      </c>
      <c r="D453" s="1080"/>
      <c r="E453" s="1081" t="str">
        <f>VLOOKUP($C452,'2025年度(2年前期)'!$B$5:$N$208,COLUMN('2025年度(2年前期)'!$C$5),0)&amp;""</f>
        <v/>
      </c>
      <c r="F453" s="1080"/>
      <c r="G453" s="1081" t="str">
        <f>VLOOKUP($C452,'2025年度(3年前期)'!$B$5:$N$208,COLUMN('2025年度(3年前期)'!$C$5),0)&amp;""</f>
        <v/>
      </c>
      <c r="H453" s="1080"/>
      <c r="I453" s="1081" t="str">
        <f>VLOOKUP($C452,'2025年度(4年前期)'!$B$5:$N$208,COLUMN('2025年度(4年前期)'!$C$5),0)&amp;""</f>
        <v/>
      </c>
      <c r="J453" s="1080"/>
      <c r="K453" s="1072" t="str">
        <f>VLOOKUP($C452,'2025年度(助産前期)'!$B$5:$N$208,COLUMN('2025年度(助産前期)'!$C$5),0)&amp;""</f>
        <v/>
      </c>
      <c r="L453" s="1096"/>
      <c r="M453" s="1105" t="str">
        <f>VLOOKUP($C452,'2025年度(M1前期)'!$B$5:$N$208,COLUMN('2025年度(M1前期)'!$C$5),0)&amp;""</f>
        <v/>
      </c>
      <c r="N453" s="1096"/>
      <c r="O453" s="1081" t="str">
        <f>VLOOKUP($C452,'2025年度(M2前期)'!$B$5:$N$208,COLUMN('2025年度(M2前期)'!$C$5),0)&amp;""</f>
        <v/>
      </c>
      <c r="P453" s="1080"/>
      <c r="Q453" s="1081" t="str">
        <f>VLOOKUP($C452,'2025年度(D1前期)'!$B$5:$N$208,COLUMN('2025年度(D1前期)'!$C$5),0)&amp;""</f>
        <v/>
      </c>
      <c r="R453" s="1080"/>
      <c r="S453" s="1072" t="str">
        <f>VLOOKUP($C452,'2025年度(D23前期)'!$B$5:$N$208,COLUMN('2025年度(D23前期)'!$C$5),0)&amp;""</f>
        <v/>
      </c>
      <c r="T453" s="1080"/>
      <c r="U453" s="509" t="s">
        <v>771</v>
      </c>
      <c r="X453" s="83"/>
      <c r="Y453" s="38"/>
      <c r="Z453" s="1095" t="str">
        <f>A453</f>
        <v xml:space="preserve">１時限（09：20～10：50） </v>
      </c>
      <c r="AA453" s="1151" t="s">
        <v>388</v>
      </c>
      <c r="AB453" s="1151" t="s">
        <v>388</v>
      </c>
      <c r="AC453" s="1151" t="s">
        <v>388</v>
      </c>
      <c r="AD453" s="1151"/>
      <c r="AE453" s="1151"/>
      <c r="AF453" s="1151"/>
      <c r="AG453" s="1151"/>
      <c r="AH453" s="1151"/>
      <c r="AI453" s="1151"/>
      <c r="AJ453" s="1151"/>
      <c r="AK453" s="1151"/>
      <c r="AL453" s="1151"/>
      <c r="AM453" s="1151"/>
      <c r="AN453" s="1296"/>
      <c r="AO453" s="1296"/>
      <c r="AP453" s="1296"/>
      <c r="AQ453" s="1296"/>
      <c r="AR453" s="1296"/>
      <c r="AS453" s="1296"/>
      <c r="AT453" s="1296"/>
      <c r="AU453" s="1296"/>
      <c r="AV453" s="1296"/>
      <c r="AW453" s="1296"/>
      <c r="AX453" s="1296"/>
      <c r="AY453" s="1296"/>
      <c r="AZ453" s="1296"/>
      <c r="BA453" s="1296"/>
      <c r="BB453" s="1296"/>
      <c r="BC453" s="1151"/>
      <c r="BD453" s="1151"/>
      <c r="BE453" s="1151"/>
      <c r="BF453" s="1151"/>
      <c r="BG453" s="1151"/>
      <c r="BH453" s="1151"/>
      <c r="BI453" s="1151"/>
      <c r="BJ453" s="1296"/>
      <c r="BK453" s="1296"/>
      <c r="BL453" s="1296"/>
      <c r="BM453" s="1296"/>
      <c r="BN453" s="1151"/>
      <c r="BO453" s="1151"/>
      <c r="BP453" s="1151"/>
      <c r="BQ453" s="1151"/>
      <c r="BR453" s="1151"/>
      <c r="BS453" s="1151"/>
      <c r="BT453" s="1151"/>
      <c r="BU453" s="1151"/>
      <c r="BV453" s="1151"/>
      <c r="BW453" s="1151"/>
    </row>
    <row r="454" spans="1:75">
      <c r="A454" s="1091"/>
      <c r="B454" s="15" t="s">
        <v>53</v>
      </c>
      <c r="C454" s="1065" t="str">
        <f>IFERROR(VLOOKUP(C453,科目・教員!$A$1:$B$357,2,0),"")</f>
        <v/>
      </c>
      <c r="D454" s="1066"/>
      <c r="E454" s="1067" t="str">
        <f>IFERROR(VLOOKUP(E453,科目・教員!$A$1:$B$357,2,0),"")</f>
        <v/>
      </c>
      <c r="F454" s="1066"/>
      <c r="G454" s="1067" t="str">
        <f>IFERROR(VLOOKUP(G453,科目・教員!$A$1:$B$357,2,0),"")</f>
        <v/>
      </c>
      <c r="H454" s="1066"/>
      <c r="I454" s="1067" t="str">
        <f>IFERROR(VLOOKUP(I453,科目・教員!$A$1:$B$357,2,0),"")</f>
        <v/>
      </c>
      <c r="J454" s="1066"/>
      <c r="K454" s="1068" t="str">
        <f>IFERROR(VLOOKUP(K453,科目・教員!$A$1:$B$357,2,0),"")</f>
        <v/>
      </c>
      <c r="L454" s="1070"/>
      <c r="M454" s="1104" t="str">
        <f>IFERROR(VLOOKUP(M453,科目・教員!$A$1:$B$357,2,0),"")</f>
        <v/>
      </c>
      <c r="N454" s="1066"/>
      <c r="O454" s="1067" t="str">
        <f>IFERROR(VLOOKUP(O453,科目・教員!$A$1:$B$357,2,0),"")</f>
        <v/>
      </c>
      <c r="P454" s="1066"/>
      <c r="Q454" s="1067" t="str">
        <f>IFERROR(VLOOKUP(Q453,科目・教員!$A$1:$B$357,2,0),"")</f>
        <v/>
      </c>
      <c r="R454" s="1066"/>
      <c r="S454" s="1068" t="str">
        <f>IFERROR(VLOOKUP(S453,科目・教員!$A$1:$B$357,2,0),"")</f>
        <v/>
      </c>
      <c r="T454" s="1066"/>
      <c r="U454" s="509" t="s">
        <v>388</v>
      </c>
      <c r="X454" s="84"/>
      <c r="Y454" s="38"/>
      <c r="Z454" s="1091"/>
      <c r="AA454" s="1152"/>
      <c r="AB454" s="1152"/>
      <c r="AC454" s="1152"/>
      <c r="AD454" s="1152"/>
      <c r="AE454" s="1152"/>
      <c r="AF454" s="1152"/>
      <c r="AG454" s="1152"/>
      <c r="AH454" s="1152"/>
      <c r="AI454" s="1152"/>
      <c r="AJ454" s="1152"/>
      <c r="AK454" s="1152"/>
      <c r="AL454" s="1152"/>
      <c r="AM454" s="1152"/>
      <c r="AN454" s="1296"/>
      <c r="AO454" s="1296"/>
      <c r="AP454" s="1296"/>
      <c r="AQ454" s="1296"/>
      <c r="AR454" s="1296"/>
      <c r="AS454" s="1296"/>
      <c r="AT454" s="1296"/>
      <c r="AU454" s="1296"/>
      <c r="AV454" s="1296"/>
      <c r="AW454" s="1296"/>
      <c r="AX454" s="1296"/>
      <c r="AY454" s="1296"/>
      <c r="AZ454" s="1296"/>
      <c r="BA454" s="1296"/>
      <c r="BB454" s="1296"/>
      <c r="BC454" s="1152"/>
      <c r="BD454" s="1152"/>
      <c r="BE454" s="1152"/>
      <c r="BF454" s="1152"/>
      <c r="BG454" s="1152"/>
      <c r="BH454" s="1152"/>
      <c r="BI454" s="1152"/>
      <c r="BJ454" s="1296"/>
      <c r="BK454" s="1296"/>
      <c r="BL454" s="1296"/>
      <c r="BM454" s="1296"/>
      <c r="BN454" s="1152"/>
      <c r="BO454" s="1152"/>
      <c r="BP454" s="1152"/>
      <c r="BQ454" s="1152"/>
      <c r="BR454" s="1152"/>
      <c r="BS454" s="1152"/>
      <c r="BT454" s="1152"/>
      <c r="BU454" s="1152"/>
      <c r="BV454" s="1152"/>
      <c r="BW454" s="1152"/>
    </row>
    <row r="455" spans="1:75">
      <c r="A455" s="1091"/>
      <c r="B455" s="15" t="s">
        <v>59</v>
      </c>
      <c r="C455" s="1065" t="str">
        <f>VLOOKUP($C452,'2025年度(1年前期)'!$B$5:$N$208,COLUMN('2025年度(1年前期)'!$C$5)+1,0)&amp;""</f>
        <v/>
      </c>
      <c r="D455" s="1066"/>
      <c r="E455" s="1067" t="str">
        <f>VLOOKUP($C452,'2025年度(2年前期)'!$B$5:$N$208,COLUMN('2025年度(2年前期)'!$C$5)+1,0)&amp;""</f>
        <v/>
      </c>
      <c r="F455" s="1066"/>
      <c r="G455" s="1067" t="str">
        <f>VLOOKUP($C452,'2025年度(3年前期)'!$B$5:$N$208,COLUMN('2025年度(3年前期)'!$C$5)+1,0)&amp;""</f>
        <v/>
      </c>
      <c r="H455" s="1066"/>
      <c r="I455" s="1067" t="str">
        <f>VLOOKUP($C452,'2025年度(4年前期)'!$B$5:$N$208,COLUMN('2025年度(4年前期)'!$C$5)+1,0)&amp;""</f>
        <v/>
      </c>
      <c r="J455" s="1066"/>
      <c r="K455" s="1068" t="str">
        <f>VLOOKUP($C452,'2025年度(助産前期)'!$B$5:$N$208,COLUMN('2025年度(助産前期)'!$C$5)+1,0)&amp;""</f>
        <v/>
      </c>
      <c r="L455" s="1070"/>
      <c r="M455" s="1104" t="str">
        <f>VLOOKUP($C452,'2025年度(M1前期)'!$B$5:$N$208,COLUMN('2025年度(M1前期)'!C$5)+1,0)&amp;""</f>
        <v/>
      </c>
      <c r="N455" s="1066"/>
      <c r="O455" s="1067" t="str">
        <f>VLOOKUP($C452,'2025年度(M2前期)'!$B$5:$N$208,COLUMN('2025年度(M2前期)'!$C$5)+1,0)&amp;""</f>
        <v/>
      </c>
      <c r="P455" s="1066"/>
      <c r="Q455" s="1067" t="str">
        <f>VLOOKUP($C452,'2025年度(D1前期)'!$B$5:$N$208,COLUMN('2025年度(D1前期)'!$C$5)+1,0)&amp;""</f>
        <v/>
      </c>
      <c r="R455" s="1066"/>
      <c r="S455" s="1068" t="str">
        <f>VLOOKUP($C452,'2025年度(D23前期)'!$B$5:$N$208,COLUMN('2025年度(D23前期)'!$C$5)+1,0)&amp;""</f>
        <v/>
      </c>
      <c r="T455" s="1066"/>
      <c r="U455" s="509" t="s">
        <v>772</v>
      </c>
      <c r="X455" s="84"/>
      <c r="Y455" s="38"/>
      <c r="Z455" s="1091"/>
      <c r="AA455" s="1152"/>
      <c r="AB455" s="1152"/>
      <c r="AC455" s="1152"/>
      <c r="AD455" s="1152"/>
      <c r="AE455" s="1152"/>
      <c r="AF455" s="1152"/>
      <c r="AG455" s="1152"/>
      <c r="AH455" s="1152"/>
      <c r="AI455" s="1152"/>
      <c r="AJ455" s="1152"/>
      <c r="AK455" s="1152"/>
      <c r="AL455" s="1152"/>
      <c r="AM455" s="1152"/>
      <c r="AN455" s="1296"/>
      <c r="AO455" s="1296"/>
      <c r="AP455" s="1296"/>
      <c r="AQ455" s="1296"/>
      <c r="AR455" s="1296"/>
      <c r="AS455" s="1296"/>
      <c r="AT455" s="1296"/>
      <c r="AU455" s="1296"/>
      <c r="AV455" s="1296"/>
      <c r="AW455" s="1296"/>
      <c r="AX455" s="1296"/>
      <c r="AY455" s="1296"/>
      <c r="AZ455" s="1296"/>
      <c r="BA455" s="1296"/>
      <c r="BB455" s="1296"/>
      <c r="BC455" s="1152"/>
      <c r="BD455" s="1152"/>
      <c r="BE455" s="1152"/>
      <c r="BF455" s="1152"/>
      <c r="BG455" s="1152"/>
      <c r="BH455" s="1152"/>
      <c r="BI455" s="1152"/>
      <c r="BJ455" s="1296"/>
      <c r="BK455" s="1296"/>
      <c r="BL455" s="1296"/>
      <c r="BM455" s="1296"/>
      <c r="BN455" s="1152"/>
      <c r="BO455" s="1152"/>
      <c r="BP455" s="1152"/>
      <c r="BQ455" s="1152"/>
      <c r="BR455" s="1152"/>
      <c r="BS455" s="1152"/>
      <c r="BT455" s="1152"/>
      <c r="BU455" s="1152"/>
      <c r="BV455" s="1152"/>
      <c r="BW455" s="1152"/>
    </row>
    <row r="456" spans="1:75">
      <c r="A456" s="1092"/>
      <c r="B456" s="16" t="s">
        <v>56</v>
      </c>
      <c r="C456" s="1149"/>
      <c r="D456" s="1145"/>
      <c r="E456" s="1063"/>
      <c r="F456" s="1062"/>
      <c r="G456" s="1063"/>
      <c r="H456" s="1062"/>
      <c r="I456" s="1063"/>
      <c r="J456" s="1062"/>
      <c r="K456" s="1064"/>
      <c r="L456" s="1069"/>
      <c r="M456" s="1106"/>
      <c r="N456" s="1062"/>
      <c r="O456" s="1063"/>
      <c r="P456" s="1062"/>
      <c r="Q456" s="1063"/>
      <c r="R456" s="1062"/>
      <c r="S456" s="1064"/>
      <c r="T456" s="1062"/>
      <c r="U456" s="509"/>
      <c r="X456" s="84"/>
      <c r="Y456" s="38"/>
      <c r="Z456" s="1092"/>
      <c r="AA456" s="1153"/>
      <c r="AB456" s="1153"/>
      <c r="AC456" s="1153"/>
      <c r="AD456" s="1153"/>
      <c r="AE456" s="1153"/>
      <c r="AF456" s="1153"/>
      <c r="AG456" s="1153"/>
      <c r="AH456" s="1153"/>
      <c r="AI456" s="1153"/>
      <c r="AJ456" s="1153"/>
      <c r="AK456" s="1153"/>
      <c r="AL456" s="1153"/>
      <c r="AM456" s="1153"/>
      <c r="AN456" s="1296"/>
      <c r="AO456" s="1296"/>
      <c r="AP456" s="1296"/>
      <c r="AQ456" s="1296"/>
      <c r="AR456" s="1296"/>
      <c r="AS456" s="1296"/>
      <c r="AT456" s="1296"/>
      <c r="AU456" s="1296"/>
      <c r="AV456" s="1296"/>
      <c r="AW456" s="1296"/>
      <c r="AX456" s="1296"/>
      <c r="AY456" s="1296"/>
      <c r="AZ456" s="1296"/>
      <c r="BA456" s="1296"/>
      <c r="BB456" s="1296"/>
      <c r="BC456" s="1153"/>
      <c r="BD456" s="1153"/>
      <c r="BE456" s="1153"/>
      <c r="BF456" s="1153"/>
      <c r="BG456" s="1153"/>
      <c r="BH456" s="1153"/>
      <c r="BI456" s="1211"/>
      <c r="BJ456" s="1296"/>
      <c r="BK456" s="1296"/>
      <c r="BL456" s="1296"/>
      <c r="BM456" s="1296"/>
      <c r="BN456" s="1153"/>
      <c r="BO456" s="1153"/>
      <c r="BP456" s="1153"/>
      <c r="BQ456" s="1153"/>
      <c r="BR456" s="1153"/>
      <c r="BS456" s="1153"/>
      <c r="BT456" s="1153"/>
      <c r="BU456" s="1153"/>
      <c r="BV456" s="1153"/>
      <c r="BW456" s="1153"/>
    </row>
    <row r="457" spans="1:75" ht="13.5" customHeight="1">
      <c r="A457" s="1091" t="s">
        <v>58</v>
      </c>
      <c r="B457" s="15" t="s">
        <v>50</v>
      </c>
      <c r="C457" s="1079" t="str">
        <f>VLOOKUP($C452,'2025年度(1年前期)'!$B$5:$N$208,COLUMN('2025年度(1年前期)'!$E$5),0)&amp;""</f>
        <v/>
      </c>
      <c r="D457" s="1080"/>
      <c r="E457" s="1081" t="str">
        <f>VLOOKUP($C452,'2025年度(2年前期)'!$B$5:$N$208,COLUMN('2025年度(2年前期)'!$E$5),0)&amp;""</f>
        <v/>
      </c>
      <c r="F457" s="1080"/>
      <c r="G457" s="1081" t="str">
        <f>VLOOKUP($C452,'2025年度(3年前期)'!$B$5:$N$208,COLUMN('2025年度(3年前期)'!$E$5),0)&amp;""</f>
        <v/>
      </c>
      <c r="H457" s="1080"/>
      <c r="I457" s="1081" t="str">
        <f>VLOOKUP($C452,'2025年度(4年前期)'!$B$5:$N$208,COLUMN('2025年度(4年前期)'!$E$5),0)&amp;""</f>
        <v/>
      </c>
      <c r="J457" s="1080"/>
      <c r="K457" s="1072" t="str">
        <f>VLOOKUP($C452,'2025年度(助産前期)'!$B$5:$N$208,COLUMN('2025年度(助産前期)'!$E$5),0)&amp;""</f>
        <v/>
      </c>
      <c r="L457" s="1096"/>
      <c r="M457" s="1079" t="str">
        <f>VLOOKUP($C452,'2025年度(M1前期)'!$B$5:$N$208,COLUMN('2025年度(M1前期)'!$E$5),0)&amp;""</f>
        <v/>
      </c>
      <c r="N457" s="1080"/>
      <c r="O457" s="1072" t="str">
        <f>VLOOKUP($C452,'2025年度(M2前期)'!$B$5:$N$208,COLUMN('2025年度(M2前期)'!$E$5),0)&amp;""</f>
        <v/>
      </c>
      <c r="P457" s="1080"/>
      <c r="Q457" s="1072" t="str">
        <f>VLOOKUP($C452,'2025年度(D1前期)'!$B$5:$N$208,COLUMN('2025年度(D1前期)'!$E$5),0)&amp;""</f>
        <v/>
      </c>
      <c r="R457" s="1080"/>
      <c r="S457" s="1072" t="str">
        <f>VLOOKUP($C452,'2025年度(D23前期)'!$B$5:$N$208,COLUMN('2025年度(D23前期)'!$E$5),0)&amp;""</f>
        <v/>
      </c>
      <c r="T457" s="1080"/>
      <c r="U457" s="509" t="s">
        <v>408</v>
      </c>
      <c r="Y457" s="38"/>
      <c r="Z457" s="1091" t="str">
        <f>A457</f>
        <v>２時限（11：00～12：30）</v>
      </c>
      <c r="AA457" s="1151" t="s">
        <v>388</v>
      </c>
      <c r="AB457" s="1151" t="s">
        <v>388</v>
      </c>
      <c r="AC457" s="1151" t="s">
        <v>388</v>
      </c>
      <c r="AD457" s="1151"/>
      <c r="AE457" s="1151"/>
      <c r="AF457" s="1151"/>
      <c r="AG457" s="1151"/>
      <c r="AH457" s="1151"/>
      <c r="AI457" s="1151"/>
      <c r="AJ457" s="1151"/>
      <c r="AK457" s="1151"/>
      <c r="AL457" s="1151"/>
      <c r="AM457" s="1151"/>
      <c r="AN457" s="1296"/>
      <c r="AO457" s="1296"/>
      <c r="AP457" s="1296"/>
      <c r="AQ457" s="1296"/>
      <c r="AR457" s="1296"/>
      <c r="AS457" s="1296"/>
      <c r="AT457" s="1296"/>
      <c r="AU457" s="1296"/>
      <c r="AV457" s="1296"/>
      <c r="AW457" s="1296"/>
      <c r="AX457" s="1296"/>
      <c r="AY457" s="1296"/>
      <c r="AZ457" s="1296"/>
      <c r="BA457" s="1296"/>
      <c r="BB457" s="1296"/>
      <c r="BC457" s="1151"/>
      <c r="BD457" s="1151"/>
      <c r="BE457" s="1151"/>
      <c r="BF457" s="1151"/>
      <c r="BG457" s="1151"/>
      <c r="BH457" s="1151"/>
      <c r="BI457" s="1152"/>
      <c r="BJ457" s="1296"/>
      <c r="BK457" s="1296"/>
      <c r="BL457" s="1296"/>
      <c r="BM457" s="1296"/>
      <c r="BN457" s="1151"/>
      <c r="BO457" s="1151"/>
      <c r="BP457" s="1151"/>
      <c r="BQ457" s="1151"/>
      <c r="BR457" s="1151"/>
      <c r="BS457" s="1151"/>
      <c r="BT457" s="1151"/>
      <c r="BU457" s="1151"/>
      <c r="BV457" s="1151"/>
      <c r="BW457" s="1151"/>
    </row>
    <row r="458" spans="1:75">
      <c r="A458" s="1091"/>
      <c r="B458" s="15" t="s">
        <v>53</v>
      </c>
      <c r="C458" s="1065" t="str">
        <f>IFERROR(VLOOKUP(C457,科目・教員!$A$1:$B$357,2,0),"")</f>
        <v/>
      </c>
      <c r="D458" s="1066"/>
      <c r="E458" s="1067" t="str">
        <f>IFERROR(VLOOKUP(E457,科目・教員!$A$1:$B$357,2,0),"")</f>
        <v/>
      </c>
      <c r="F458" s="1066"/>
      <c r="G458" s="1067" t="str">
        <f>IFERROR(VLOOKUP(G457,科目・教員!$A$1:$B$357,2,0),"")</f>
        <v/>
      </c>
      <c r="H458" s="1066"/>
      <c r="I458" s="1067" t="str">
        <f>IFERROR(VLOOKUP(I457,科目・教員!$A$1:$B$357,2,0),"")</f>
        <v/>
      </c>
      <c r="J458" s="1066"/>
      <c r="K458" s="1068" t="str">
        <f>IFERROR(VLOOKUP(K457,科目・教員!$A$1:$B$357,2,0),"")</f>
        <v/>
      </c>
      <c r="L458" s="1070"/>
      <c r="M458" s="1065" t="str">
        <f>IFERROR(VLOOKUP(M457,科目・教員!$A$1:$B$357,2,0),"")</f>
        <v/>
      </c>
      <c r="N458" s="1066"/>
      <c r="O458" s="1068" t="str">
        <f>IFERROR(VLOOKUP(O457,科目・教員!$A$1:$B$357,2,0),"")</f>
        <v/>
      </c>
      <c r="P458" s="1066"/>
      <c r="Q458" s="1068" t="str">
        <f>IFERROR(VLOOKUP(Q457,科目・教員!$A$1:$B$357,2,0),"")</f>
        <v/>
      </c>
      <c r="R458" s="1066"/>
      <c r="S458" s="1068" t="str">
        <f>IFERROR(VLOOKUP(S457,科目・教員!$A$1:$B$357,2,0),"")</f>
        <v/>
      </c>
      <c r="T458" s="1066"/>
      <c r="U458" s="509"/>
      <c r="Y458" s="38"/>
      <c r="Z458" s="1091"/>
      <c r="AA458" s="1152"/>
      <c r="AB458" s="1152"/>
      <c r="AC458" s="1152"/>
      <c r="AD458" s="1152"/>
      <c r="AE458" s="1152"/>
      <c r="AF458" s="1152"/>
      <c r="AG458" s="1152"/>
      <c r="AH458" s="1152"/>
      <c r="AI458" s="1152"/>
      <c r="AJ458" s="1152"/>
      <c r="AK458" s="1152"/>
      <c r="AL458" s="1152"/>
      <c r="AM458" s="1152"/>
      <c r="AN458" s="1296"/>
      <c r="AO458" s="1296"/>
      <c r="AP458" s="1296"/>
      <c r="AQ458" s="1296"/>
      <c r="AR458" s="1296"/>
      <c r="AS458" s="1296"/>
      <c r="AT458" s="1296"/>
      <c r="AU458" s="1296"/>
      <c r="AV458" s="1296"/>
      <c r="AW458" s="1296"/>
      <c r="AX458" s="1296"/>
      <c r="AY458" s="1296"/>
      <c r="AZ458" s="1296"/>
      <c r="BA458" s="1296"/>
      <c r="BB458" s="1296"/>
      <c r="BC458" s="1152"/>
      <c r="BD458" s="1152"/>
      <c r="BE458" s="1152"/>
      <c r="BF458" s="1152"/>
      <c r="BG458" s="1152"/>
      <c r="BH458" s="1152"/>
      <c r="BI458" s="1152"/>
      <c r="BJ458" s="1296"/>
      <c r="BK458" s="1296"/>
      <c r="BL458" s="1296"/>
      <c r="BM458" s="1296"/>
      <c r="BN458" s="1152"/>
      <c r="BO458" s="1152"/>
      <c r="BP458" s="1152"/>
      <c r="BQ458" s="1152"/>
      <c r="BR458" s="1152"/>
      <c r="BS458" s="1152"/>
      <c r="BT458" s="1152"/>
      <c r="BU458" s="1152"/>
      <c r="BV458" s="1152"/>
      <c r="BW458" s="1152"/>
    </row>
    <row r="459" spans="1:75">
      <c r="A459" s="1091"/>
      <c r="B459" s="15" t="s">
        <v>59</v>
      </c>
      <c r="C459" s="1065" t="str">
        <f>VLOOKUP($C452,'2025年度(1年前期)'!$B$5:$N$208,COLUMN('2025年度(1年前期)'!$E$5)+1,0)&amp;""</f>
        <v/>
      </c>
      <c r="D459" s="1066"/>
      <c r="E459" s="1067" t="str">
        <f>VLOOKUP($C452,'2025年度(2年前期)'!$B$5:$N$208,COLUMN('2025年度(2年前期)'!$E$5)+1,0)&amp;""</f>
        <v/>
      </c>
      <c r="F459" s="1066"/>
      <c r="G459" s="1067" t="str">
        <f>VLOOKUP($C452,'2025年度(3年前期)'!$B$5:$N$208,COLUMN('2025年度(3年前期)'!$E$5)+1,0)&amp;""</f>
        <v/>
      </c>
      <c r="H459" s="1066"/>
      <c r="I459" s="1067" t="str">
        <f>VLOOKUP($C452,'2025年度(4年前期)'!$B$5:$N$208,COLUMN('2025年度(4年前期)'!$E$5)+1,0)&amp;""</f>
        <v/>
      </c>
      <c r="J459" s="1066"/>
      <c r="K459" s="1068" t="str">
        <f>VLOOKUP($C452,'2025年度(助産前期)'!$B$5:$N$208,COLUMN('2025年度(助産前期)'!$E$5)+1,0)&amp;""</f>
        <v/>
      </c>
      <c r="L459" s="1070"/>
      <c r="M459" s="1065" t="str">
        <f>VLOOKUP($C452,'2025年度(M1前期)'!$B$5:$N$208,COLUMN('2025年度(M1前期)'!$E$5)+1,0)&amp;""</f>
        <v/>
      </c>
      <c r="N459" s="1066"/>
      <c r="O459" s="1068" t="str">
        <f>VLOOKUP($C452,'2025年度(M2前期)'!$B$5:$N$208,COLUMN('2025年度(M2前期)'!$E$5)+1,0)&amp;""</f>
        <v/>
      </c>
      <c r="P459" s="1066"/>
      <c r="Q459" s="1068" t="str">
        <f>VLOOKUP($C452,'2025年度(D1前期)'!$B$5:$N$208,COLUMN('2025年度(D1前期)'!$E$5)+1,0)&amp;""</f>
        <v/>
      </c>
      <c r="R459" s="1066"/>
      <c r="S459" s="1068" t="str">
        <f>VLOOKUP($C452,'2025年度(D23前期)'!$B$5:$N$208,COLUMN('2025年度(D23前期)'!$E$5)+1,0)&amp;""</f>
        <v/>
      </c>
      <c r="T459" s="1066"/>
      <c r="U459" s="509"/>
      <c r="Z459" s="1091"/>
      <c r="AA459" s="1152"/>
      <c r="AB459" s="1152"/>
      <c r="AC459" s="1152"/>
      <c r="AD459" s="1152"/>
      <c r="AE459" s="1152"/>
      <c r="AF459" s="1152"/>
      <c r="AG459" s="1152"/>
      <c r="AH459" s="1152"/>
      <c r="AI459" s="1152"/>
      <c r="AJ459" s="1152"/>
      <c r="AK459" s="1152"/>
      <c r="AL459" s="1152"/>
      <c r="AM459" s="1152"/>
      <c r="AN459" s="1296"/>
      <c r="AO459" s="1296"/>
      <c r="AP459" s="1296"/>
      <c r="AQ459" s="1296"/>
      <c r="AR459" s="1296"/>
      <c r="AS459" s="1296"/>
      <c r="AT459" s="1296"/>
      <c r="AU459" s="1296"/>
      <c r="AV459" s="1296"/>
      <c r="AW459" s="1296"/>
      <c r="AX459" s="1296"/>
      <c r="AY459" s="1296"/>
      <c r="AZ459" s="1296"/>
      <c r="BA459" s="1296"/>
      <c r="BB459" s="1296"/>
      <c r="BC459" s="1152"/>
      <c r="BD459" s="1152"/>
      <c r="BE459" s="1152"/>
      <c r="BF459" s="1152"/>
      <c r="BG459" s="1152"/>
      <c r="BH459" s="1152"/>
      <c r="BI459" s="1152"/>
      <c r="BJ459" s="1296"/>
      <c r="BK459" s="1296"/>
      <c r="BL459" s="1296"/>
      <c r="BM459" s="1296"/>
      <c r="BN459" s="1152"/>
      <c r="BO459" s="1152"/>
      <c r="BP459" s="1152"/>
      <c r="BQ459" s="1152"/>
      <c r="BR459" s="1152"/>
      <c r="BS459" s="1152"/>
      <c r="BT459" s="1152"/>
      <c r="BU459" s="1152"/>
      <c r="BV459" s="1152"/>
      <c r="BW459" s="1152"/>
    </row>
    <row r="460" spans="1:75">
      <c r="A460" s="1100"/>
      <c r="B460" s="16" t="s">
        <v>56</v>
      </c>
      <c r="C460" s="1135"/>
      <c r="D460" s="1136"/>
      <c r="E460" s="1063"/>
      <c r="F460" s="1064"/>
      <c r="G460" s="1116"/>
      <c r="H460" s="1145"/>
      <c r="I460" s="1063"/>
      <c r="J460" s="1075"/>
      <c r="K460" s="1064"/>
      <c r="L460" s="1064"/>
      <c r="M460" s="1061"/>
      <c r="N460" s="1075"/>
      <c r="O460" s="1064"/>
      <c r="P460" s="1075"/>
      <c r="Q460" s="1064"/>
      <c r="R460" s="1075"/>
      <c r="S460" s="1064"/>
      <c r="T460" s="1075"/>
      <c r="U460" s="509"/>
      <c r="Z460" s="1092"/>
      <c r="AA460" s="1153"/>
      <c r="AB460" s="1153"/>
      <c r="AC460" s="1153"/>
      <c r="AD460" s="1153"/>
      <c r="AE460" s="1153"/>
      <c r="AF460" s="1153"/>
      <c r="AG460" s="1153"/>
      <c r="AH460" s="1153"/>
      <c r="AI460" s="1153"/>
      <c r="AJ460" s="1153"/>
      <c r="AK460" s="1153"/>
      <c r="AL460" s="1153"/>
      <c r="AM460" s="1153"/>
      <c r="AN460" s="1296"/>
      <c r="AO460" s="1296"/>
      <c r="AP460" s="1296"/>
      <c r="AQ460" s="1296"/>
      <c r="AR460" s="1296"/>
      <c r="AS460" s="1296"/>
      <c r="AT460" s="1296"/>
      <c r="AU460" s="1296"/>
      <c r="AV460" s="1296"/>
      <c r="AW460" s="1296"/>
      <c r="AX460" s="1296"/>
      <c r="AY460" s="1296"/>
      <c r="AZ460" s="1296"/>
      <c r="BA460" s="1296"/>
      <c r="BB460" s="1296"/>
      <c r="BC460" s="1153"/>
      <c r="BD460" s="1153"/>
      <c r="BE460" s="1153"/>
      <c r="BF460" s="1153"/>
      <c r="BG460" s="1153"/>
      <c r="BH460" s="1153"/>
      <c r="BI460" s="1153"/>
      <c r="BJ460" s="1296"/>
      <c r="BK460" s="1296"/>
      <c r="BL460" s="1296"/>
      <c r="BM460" s="1296"/>
      <c r="BN460" s="1153"/>
      <c r="BO460" s="1153"/>
      <c r="BP460" s="1153"/>
      <c r="BQ460" s="1153"/>
      <c r="BR460" s="1153"/>
      <c r="BS460" s="1153"/>
      <c r="BT460" s="1153"/>
      <c r="BU460" s="1153"/>
      <c r="BV460" s="1153"/>
      <c r="BW460" s="1153"/>
    </row>
    <row r="461" spans="1:75">
      <c r="A461" s="1095" t="s">
        <v>60</v>
      </c>
      <c r="B461" s="18" t="s">
        <v>61</v>
      </c>
      <c r="C461" s="1079"/>
      <c r="D461" s="1080"/>
      <c r="E461" s="1081"/>
      <c r="F461" s="1080"/>
      <c r="G461" s="1081"/>
      <c r="H461" s="1080"/>
      <c r="I461" s="1081"/>
      <c r="J461" s="1080"/>
      <c r="K461" s="1072"/>
      <c r="L461" s="1096"/>
      <c r="M461" s="1079"/>
      <c r="N461" s="1080"/>
      <c r="O461" s="1072"/>
      <c r="P461" s="1080"/>
      <c r="Q461" s="1072"/>
      <c r="R461" s="1080"/>
      <c r="S461" s="1072"/>
      <c r="T461" s="1080"/>
      <c r="U461" s="65"/>
      <c r="Z461" s="1091" t="str">
        <f>A461</f>
        <v>昼休み（12：30～13：30）</v>
      </c>
      <c r="AA461" s="1151"/>
      <c r="AB461" s="1151"/>
      <c r="AC461" s="1151"/>
      <c r="AD461" s="1151"/>
      <c r="AE461" s="1151"/>
      <c r="AF461" s="1151"/>
      <c r="AG461" s="1151"/>
      <c r="AH461" s="1151"/>
      <c r="AI461" s="1151"/>
      <c r="AJ461" s="1151"/>
      <c r="AK461" s="1151"/>
      <c r="AL461" s="1151"/>
      <c r="AM461" s="1151"/>
      <c r="AN461" s="1296"/>
      <c r="AO461" s="1296"/>
      <c r="AP461" s="1296"/>
      <c r="AQ461" s="1296"/>
      <c r="AR461" s="1296"/>
      <c r="AS461" s="1296"/>
      <c r="AT461" s="1296"/>
      <c r="AU461" s="1296"/>
      <c r="AV461" s="1296"/>
      <c r="AW461" s="1296"/>
      <c r="AX461" s="1296"/>
      <c r="AY461" s="1296"/>
      <c r="AZ461" s="1296"/>
      <c r="BA461" s="1296"/>
      <c r="BB461" s="1296"/>
      <c r="BC461" s="1151"/>
      <c r="BD461" s="1151"/>
      <c r="BE461" s="1151"/>
      <c r="BF461" s="1151"/>
      <c r="BG461" s="1151"/>
      <c r="BH461" s="1151"/>
      <c r="BI461" s="1151"/>
      <c r="BJ461" s="1151"/>
      <c r="BK461" s="1296"/>
      <c r="BL461" s="1296"/>
      <c r="BM461" s="1296"/>
      <c r="BN461" s="1151"/>
      <c r="BO461" s="1151"/>
      <c r="BP461" s="1151"/>
      <c r="BQ461" s="1151"/>
      <c r="BR461" s="1151"/>
      <c r="BS461" s="1151"/>
      <c r="BT461" s="1151"/>
      <c r="BU461" s="1151"/>
      <c r="BV461" s="1151"/>
      <c r="BW461" s="1151"/>
    </row>
    <row r="462" spans="1:75">
      <c r="A462" s="1091"/>
      <c r="B462" s="18" t="s">
        <v>62</v>
      </c>
      <c r="C462" s="1067"/>
      <c r="D462" s="1066"/>
      <c r="E462" s="1067"/>
      <c r="F462" s="1066"/>
      <c r="G462" s="1067"/>
      <c r="H462" s="1066"/>
      <c r="I462" s="1067"/>
      <c r="J462" s="1066"/>
      <c r="K462" s="1068"/>
      <c r="L462" s="1070"/>
      <c r="M462" s="1065"/>
      <c r="N462" s="1066"/>
      <c r="O462" s="1068"/>
      <c r="P462" s="1066"/>
      <c r="Q462" s="1068"/>
      <c r="R462" s="1066"/>
      <c r="S462" s="1068"/>
      <c r="T462" s="1066"/>
      <c r="U462" s="65"/>
      <c r="Z462" s="1091"/>
      <c r="AA462" s="1152"/>
      <c r="AB462" s="1152"/>
      <c r="AC462" s="1152"/>
      <c r="AD462" s="1152"/>
      <c r="AE462" s="1152"/>
      <c r="AF462" s="1152"/>
      <c r="AG462" s="1152"/>
      <c r="AH462" s="1152"/>
      <c r="AI462" s="1152"/>
      <c r="AJ462" s="1152"/>
      <c r="AK462" s="1152"/>
      <c r="AL462" s="1152"/>
      <c r="AM462" s="1152"/>
      <c r="AN462" s="1296"/>
      <c r="AO462" s="1296"/>
      <c r="AP462" s="1296"/>
      <c r="AQ462" s="1296"/>
      <c r="AR462" s="1296"/>
      <c r="AS462" s="1296"/>
      <c r="AT462" s="1296"/>
      <c r="AU462" s="1296"/>
      <c r="AV462" s="1296"/>
      <c r="AW462" s="1296"/>
      <c r="AX462" s="1296"/>
      <c r="AY462" s="1296"/>
      <c r="AZ462" s="1296"/>
      <c r="BA462" s="1296"/>
      <c r="BB462" s="1296"/>
      <c r="BC462" s="1152"/>
      <c r="BD462" s="1152"/>
      <c r="BE462" s="1152"/>
      <c r="BF462" s="1152"/>
      <c r="BG462" s="1152"/>
      <c r="BH462" s="1152"/>
      <c r="BI462" s="1152"/>
      <c r="BJ462" s="1152"/>
      <c r="BK462" s="1296"/>
      <c r="BL462" s="1296"/>
      <c r="BM462" s="1296"/>
      <c r="BN462" s="1152"/>
      <c r="BO462" s="1152"/>
      <c r="BP462" s="1152"/>
      <c r="BQ462" s="1152"/>
      <c r="BR462" s="1152"/>
      <c r="BS462" s="1152"/>
      <c r="BT462" s="1152"/>
      <c r="BU462" s="1152"/>
      <c r="BV462" s="1152"/>
      <c r="BW462" s="1152"/>
    </row>
    <row r="463" spans="1:75">
      <c r="A463" s="1091"/>
      <c r="B463" s="18" t="s">
        <v>59</v>
      </c>
      <c r="C463" s="1067"/>
      <c r="D463" s="1066"/>
      <c r="E463" s="1067"/>
      <c r="F463" s="1066"/>
      <c r="G463" s="1067"/>
      <c r="H463" s="1066"/>
      <c r="I463" s="1067"/>
      <c r="J463" s="1066"/>
      <c r="K463" s="1068"/>
      <c r="L463" s="1070"/>
      <c r="M463" s="1065"/>
      <c r="N463" s="1066"/>
      <c r="O463" s="1068"/>
      <c r="P463" s="1066"/>
      <c r="Q463" s="1068"/>
      <c r="R463" s="1066"/>
      <c r="S463" s="1068"/>
      <c r="T463" s="1066"/>
      <c r="U463" s="65"/>
      <c r="Z463" s="1091"/>
      <c r="AA463" s="1152"/>
      <c r="AB463" s="1152"/>
      <c r="AC463" s="1152"/>
      <c r="AD463" s="1152"/>
      <c r="AE463" s="1152"/>
      <c r="AF463" s="1152"/>
      <c r="AG463" s="1152"/>
      <c r="AH463" s="1152"/>
      <c r="AI463" s="1152"/>
      <c r="AJ463" s="1152"/>
      <c r="AK463" s="1152"/>
      <c r="AL463" s="1152"/>
      <c r="AM463" s="1152"/>
      <c r="AN463" s="1296"/>
      <c r="AO463" s="1296"/>
      <c r="AP463" s="1296"/>
      <c r="AQ463" s="1296"/>
      <c r="AR463" s="1296"/>
      <c r="AS463" s="1296"/>
      <c r="AT463" s="1296"/>
      <c r="AU463" s="1296"/>
      <c r="AV463" s="1296"/>
      <c r="AW463" s="1296"/>
      <c r="AX463" s="1296"/>
      <c r="AY463" s="1296"/>
      <c r="AZ463" s="1296"/>
      <c r="BA463" s="1296"/>
      <c r="BB463" s="1296"/>
      <c r="BC463" s="1152"/>
      <c r="BD463" s="1152"/>
      <c r="BE463" s="1152"/>
      <c r="BF463" s="1152"/>
      <c r="BG463" s="1152"/>
      <c r="BH463" s="1152"/>
      <c r="BI463" s="1152"/>
      <c r="BJ463" s="1152"/>
      <c r="BK463" s="1296"/>
      <c r="BL463" s="1296"/>
      <c r="BM463" s="1296"/>
      <c r="BN463" s="1152"/>
      <c r="BO463" s="1152"/>
      <c r="BP463" s="1152"/>
      <c r="BQ463" s="1152"/>
      <c r="BR463" s="1152"/>
      <c r="BS463" s="1152"/>
      <c r="BT463" s="1152"/>
      <c r="BU463" s="1152"/>
      <c r="BV463" s="1152"/>
      <c r="BW463" s="1152"/>
    </row>
    <row r="464" spans="1:75">
      <c r="A464" s="1092"/>
      <c r="B464" s="19" t="s">
        <v>56</v>
      </c>
      <c r="C464" s="1067"/>
      <c r="D464" s="1066"/>
      <c r="E464" s="1103"/>
      <c r="F464" s="1094"/>
      <c r="G464" s="1103"/>
      <c r="H464" s="1094"/>
      <c r="I464" s="1103"/>
      <c r="J464" s="1094"/>
      <c r="K464" s="1093"/>
      <c r="L464" s="1093"/>
      <c r="M464" s="1102"/>
      <c r="N464" s="1094"/>
      <c r="O464" s="1093"/>
      <c r="P464" s="1094"/>
      <c r="Q464" s="1093"/>
      <c r="R464" s="1094"/>
      <c r="S464" s="1093"/>
      <c r="T464" s="1094"/>
      <c r="U464" s="65"/>
      <c r="Z464" s="1092"/>
      <c r="AA464" s="1153"/>
      <c r="AB464" s="1153"/>
      <c r="AC464" s="1153"/>
      <c r="AD464" s="1153"/>
      <c r="AE464" s="1153"/>
      <c r="AF464" s="1153"/>
      <c r="AG464" s="1153"/>
      <c r="AH464" s="1153"/>
      <c r="AI464" s="1153"/>
      <c r="AJ464" s="1153"/>
      <c r="AK464" s="1153"/>
      <c r="AL464" s="1153"/>
      <c r="AM464" s="1153"/>
      <c r="AN464" s="1296"/>
      <c r="AO464" s="1296"/>
      <c r="AP464" s="1296"/>
      <c r="AQ464" s="1296"/>
      <c r="AR464" s="1296"/>
      <c r="AS464" s="1296"/>
      <c r="AT464" s="1296"/>
      <c r="AU464" s="1296"/>
      <c r="AV464" s="1296"/>
      <c r="AW464" s="1296"/>
      <c r="AX464" s="1296"/>
      <c r="AY464" s="1296"/>
      <c r="AZ464" s="1296"/>
      <c r="BA464" s="1296"/>
      <c r="BB464" s="1296"/>
      <c r="BC464" s="1153"/>
      <c r="BD464" s="1153"/>
      <c r="BE464" s="1153"/>
      <c r="BF464" s="1153"/>
      <c r="BG464" s="1153"/>
      <c r="BH464" s="1153"/>
      <c r="BI464" s="1153"/>
      <c r="BJ464" s="1153"/>
      <c r="BK464" s="1296"/>
      <c r="BL464" s="1296"/>
      <c r="BM464" s="1296"/>
      <c r="BN464" s="1153"/>
      <c r="BO464" s="1153"/>
      <c r="BP464" s="1153"/>
      <c r="BQ464" s="1153"/>
      <c r="BR464" s="1153"/>
      <c r="BS464" s="1153"/>
      <c r="BT464" s="1153"/>
      <c r="BU464" s="1153"/>
      <c r="BV464" s="1153"/>
      <c r="BW464" s="1153"/>
    </row>
    <row r="465" spans="1:75" ht="13.5" customHeight="1">
      <c r="A465" s="1091" t="s">
        <v>64</v>
      </c>
      <c r="B465" s="15" t="s">
        <v>50</v>
      </c>
      <c r="C465" s="1089" t="str">
        <f>VLOOKUP($C452,'2025年度(1年前期)'!$B$5:$N$208,COLUMN('2025年度(1年前期)'!$G$5),0)&amp;""</f>
        <v/>
      </c>
      <c r="D465" s="1072"/>
      <c r="E465" s="1090" t="str">
        <f>VLOOKUP($C452,'2025年度(2年前期)'!$B$5:$N$208,COLUMN('2025年度(2年前期)'!$G$5),0)&amp;""</f>
        <v/>
      </c>
      <c r="F465" s="1072"/>
      <c r="G465" s="1090" t="str">
        <f>VLOOKUP($C452,'2025年度(3年前期)'!$B$5:$N$208,COLUMN('2025年度(3年前期)'!$G$5),0)&amp;""</f>
        <v/>
      </c>
      <c r="H465" s="1072"/>
      <c r="I465" s="1090" t="str">
        <f>VLOOKUP($C452,'2025年度(4年前期)'!$B$5:$N$208,COLUMN('2025年度(4年前期)'!$G$5),0)&amp;""</f>
        <v/>
      </c>
      <c r="J465" s="1072"/>
      <c r="K465" s="1071" t="str">
        <f>VLOOKUP($C452,'2025年度(助産前期)'!$B$5:$N$208,COLUMN('2025年度(助産前期)'!$G$5),0)&amp;""</f>
        <v/>
      </c>
      <c r="L465" s="1071"/>
      <c r="M465" s="1089" t="str">
        <f>VLOOKUP($C452,'2025年度(M1前期)'!$B$5:$N$208,COLUMN('2025年度(M1前期)'!$G$5),0)&amp;""</f>
        <v/>
      </c>
      <c r="N465" s="1072"/>
      <c r="O465" s="1071" t="str">
        <f>VLOOKUP($C452,'2025年度(M2前期)'!$B$5:$N$208,COLUMN('2025年度(M2前期)'!$G$5),0)&amp;""</f>
        <v/>
      </c>
      <c r="P465" s="1072"/>
      <c r="Q465" s="1071" t="str">
        <f>VLOOKUP($C452,'2025年度(D1前期)'!$B$5:$N$208,COLUMN('2025年度(D1前期)'!$G$5),0)&amp;""</f>
        <v/>
      </c>
      <c r="R465" s="1072"/>
      <c r="S465" s="1071" t="str">
        <f>VLOOKUP($C452,'2025年度(D23前期)'!$B$5:$N$208,COLUMN('2025年度(D23前期)'!$G$5),0)&amp;""</f>
        <v/>
      </c>
      <c r="T465" s="1072"/>
      <c r="U465" s="65"/>
      <c r="Z465" s="1091" t="str">
        <f>A465</f>
        <v>３時限（13：30～15：00）</v>
      </c>
      <c r="AA465" s="1151"/>
      <c r="AB465" s="1151"/>
      <c r="AC465" s="1151"/>
      <c r="AD465" s="1151"/>
      <c r="AE465" s="1151"/>
      <c r="AF465" s="1151"/>
      <c r="AG465" s="1151"/>
      <c r="AH465" s="1151"/>
      <c r="AI465" s="1151"/>
      <c r="AJ465" s="1151"/>
      <c r="AK465" s="1151"/>
      <c r="AL465" s="1151"/>
      <c r="AM465" s="1151"/>
      <c r="AN465" s="1296"/>
      <c r="AO465" s="1296"/>
      <c r="AP465" s="1296"/>
      <c r="AQ465" s="1296"/>
      <c r="AR465" s="1296"/>
      <c r="AS465" s="1296"/>
      <c r="AT465" s="1296"/>
      <c r="AU465" s="1296"/>
      <c r="AV465" s="1296"/>
      <c r="AW465" s="1296"/>
      <c r="AX465" s="1296"/>
      <c r="AY465" s="1296"/>
      <c r="AZ465" s="1296"/>
      <c r="BA465" s="1296"/>
      <c r="BB465" s="1043"/>
      <c r="BC465" s="1151"/>
      <c r="BD465" s="1151"/>
      <c r="BE465" s="1151"/>
      <c r="BF465" s="1151"/>
      <c r="BG465" s="1151"/>
      <c r="BH465" s="1151"/>
      <c r="BI465" s="1151"/>
      <c r="BJ465" s="1151"/>
      <c r="BK465" s="1296"/>
      <c r="BL465" s="1296"/>
      <c r="BM465" s="1296"/>
      <c r="BN465" s="1151"/>
      <c r="BO465" s="1151"/>
      <c r="BP465" s="1151"/>
      <c r="BQ465" s="1151"/>
      <c r="BR465" s="1151"/>
      <c r="BS465" s="1151"/>
      <c r="BT465" s="1151"/>
      <c r="BU465" s="1151"/>
      <c r="BV465" s="1151"/>
      <c r="BW465" s="1151"/>
    </row>
    <row r="466" spans="1:75">
      <c r="A466" s="1091"/>
      <c r="B466" s="15" t="s">
        <v>53</v>
      </c>
      <c r="C466" s="1101" t="str">
        <f>IFERROR(VLOOKUP(C465,科目・教員!$A$1:$B$357,2,0),"")</f>
        <v/>
      </c>
      <c r="D466" s="1068"/>
      <c r="E466" s="1073" t="str">
        <f>IFERROR(VLOOKUP(E465,科目・教員!$A$1:$B$357,2,0),"")</f>
        <v/>
      </c>
      <c r="F466" s="1068"/>
      <c r="G466" s="1073" t="str">
        <f>IFERROR(VLOOKUP(G465,科目・教員!$A$1:$B$357,2,0),"")</f>
        <v/>
      </c>
      <c r="H466" s="1068"/>
      <c r="I466" s="1073" t="str">
        <f>IFERROR(VLOOKUP(I465,科目・教員!$A$1:$B$357,2,0),"")</f>
        <v/>
      </c>
      <c r="J466" s="1068"/>
      <c r="K466" s="1074" t="str">
        <f>IFERROR(VLOOKUP(K465,科目・教員!$A$1:$B$357,2,0),"")</f>
        <v/>
      </c>
      <c r="L466" s="1074"/>
      <c r="M466" s="1101" t="str">
        <f>IFERROR(VLOOKUP(M465,科目・教員!$A$1:$B$357,2,0),"")</f>
        <v/>
      </c>
      <c r="N466" s="1068"/>
      <c r="O466" s="1074" t="str">
        <f>IFERROR(VLOOKUP(O465,科目・教員!$A$1:$B$357,2,0),"")</f>
        <v/>
      </c>
      <c r="P466" s="1068"/>
      <c r="Q466" s="1074" t="str">
        <f>IFERROR(VLOOKUP(Q465,科目・教員!$A$1:$B$357,2,0),"")</f>
        <v/>
      </c>
      <c r="R466" s="1068"/>
      <c r="S466" s="1074" t="str">
        <f>IFERROR(VLOOKUP(S465,科目・教員!$A$1:$B$357,2,0),"")</f>
        <v/>
      </c>
      <c r="T466" s="1068"/>
      <c r="U466" s="65"/>
      <c r="Z466" s="1091"/>
      <c r="AA466" s="1152"/>
      <c r="AB466" s="1152"/>
      <c r="AC466" s="1152"/>
      <c r="AD466" s="1152"/>
      <c r="AE466" s="1152"/>
      <c r="AF466" s="1152"/>
      <c r="AG466" s="1152"/>
      <c r="AH466" s="1152"/>
      <c r="AI466" s="1152"/>
      <c r="AJ466" s="1152"/>
      <c r="AK466" s="1152"/>
      <c r="AL466" s="1152"/>
      <c r="AM466" s="1152"/>
      <c r="AN466" s="1296"/>
      <c r="AO466" s="1296"/>
      <c r="AP466" s="1296"/>
      <c r="AQ466" s="1296"/>
      <c r="AR466" s="1296"/>
      <c r="AS466" s="1296"/>
      <c r="AT466" s="1296"/>
      <c r="AU466" s="1296"/>
      <c r="AV466" s="1296"/>
      <c r="AW466" s="1296"/>
      <c r="AX466" s="1296"/>
      <c r="AY466" s="1296"/>
      <c r="AZ466" s="1296"/>
      <c r="BA466" s="1296"/>
      <c r="BB466" s="1044"/>
      <c r="BC466" s="1152"/>
      <c r="BD466" s="1152"/>
      <c r="BE466" s="1152"/>
      <c r="BF466" s="1152"/>
      <c r="BG466" s="1152"/>
      <c r="BH466" s="1152"/>
      <c r="BI466" s="1152"/>
      <c r="BJ466" s="1152"/>
      <c r="BK466" s="1296"/>
      <c r="BL466" s="1296"/>
      <c r="BM466" s="1296"/>
      <c r="BN466" s="1152"/>
      <c r="BO466" s="1152"/>
      <c r="BP466" s="1152"/>
      <c r="BQ466" s="1152"/>
      <c r="BR466" s="1152"/>
      <c r="BS466" s="1152"/>
      <c r="BT466" s="1152"/>
      <c r="BU466" s="1152"/>
      <c r="BV466" s="1152"/>
      <c r="BW466" s="1152"/>
    </row>
    <row r="467" spans="1:75">
      <c r="A467" s="1091"/>
      <c r="B467" s="15" t="s">
        <v>59</v>
      </c>
      <c r="C467" s="1101" t="str">
        <f>VLOOKUP($C452,'2025年度(1年前期)'!$B$5:$N$208,COLUMN('2025年度(1年前期)'!$G$5)+1,0)&amp;""</f>
        <v/>
      </c>
      <c r="D467" s="1068"/>
      <c r="E467" s="1073" t="str">
        <f>VLOOKUP($C452,'2025年度(2年前期)'!$B$5:$N$208,COLUMN('2025年度(2年前期)'!$G$5)+1,0)&amp;""</f>
        <v/>
      </c>
      <c r="F467" s="1068"/>
      <c r="G467" s="1073" t="str">
        <f>VLOOKUP($C452,'2025年度(3年前期)'!$B$5:$N$208,COLUMN('2025年度(3年前期)'!$G$5)+1,0)&amp;""</f>
        <v/>
      </c>
      <c r="H467" s="1068"/>
      <c r="I467" s="1073" t="str">
        <f>VLOOKUP($C452,'2025年度(4年前期)'!$B$5:$N$208,COLUMN('2025年度(4年前期)'!$G$5)+1,0)&amp;""</f>
        <v/>
      </c>
      <c r="J467" s="1068"/>
      <c r="K467" s="1074" t="str">
        <f>VLOOKUP($C452,'2025年度(助産前期)'!$B$5:$N$208,COLUMN('2025年度(助産前期)'!$G$5)+1,0)&amp;""</f>
        <v/>
      </c>
      <c r="L467" s="1074"/>
      <c r="M467" s="1101" t="str">
        <f>VLOOKUP($C452,'2025年度(M1前期)'!$B$5:$N$208,COLUMN('2025年度(M1前期)'!$G$5)+1,0)&amp;""</f>
        <v/>
      </c>
      <c r="N467" s="1068"/>
      <c r="O467" s="1074" t="str">
        <f>VLOOKUP($C452,'2025年度(M2前期)'!$B$5:$N$208,COLUMN('2025年度(M2前期)'!$G$5)+1,0)&amp;""</f>
        <v/>
      </c>
      <c r="P467" s="1068"/>
      <c r="Q467" s="1074" t="str">
        <f>VLOOKUP($C452,'2025年度(D1前期)'!$B$5:$N$208,COLUMN('2025年度(D1前期)'!$G$5)+1,0)&amp;""</f>
        <v/>
      </c>
      <c r="R467" s="1068"/>
      <c r="S467" s="1074" t="str">
        <f>VLOOKUP($C452,'2025年度(D23前期)'!$B$5:$N$208,COLUMN('2025年度(D23前期)'!$G$5)+1,0)&amp;""</f>
        <v/>
      </c>
      <c r="T467" s="1068"/>
      <c r="U467" s="65"/>
      <c r="Z467" s="1091"/>
      <c r="AA467" s="1152"/>
      <c r="AB467" s="1152"/>
      <c r="AC467" s="1152"/>
      <c r="AD467" s="1152"/>
      <c r="AE467" s="1152"/>
      <c r="AF467" s="1152"/>
      <c r="AG467" s="1152"/>
      <c r="AH467" s="1152"/>
      <c r="AI467" s="1152"/>
      <c r="AJ467" s="1152"/>
      <c r="AK467" s="1152"/>
      <c r="AL467" s="1152"/>
      <c r="AM467" s="1152"/>
      <c r="AN467" s="1296"/>
      <c r="AO467" s="1296"/>
      <c r="AP467" s="1296"/>
      <c r="AQ467" s="1296"/>
      <c r="AR467" s="1296"/>
      <c r="AS467" s="1296"/>
      <c r="AT467" s="1296"/>
      <c r="AU467" s="1296"/>
      <c r="AV467" s="1296"/>
      <c r="AW467" s="1296"/>
      <c r="AX467" s="1296"/>
      <c r="AY467" s="1296"/>
      <c r="AZ467" s="1296"/>
      <c r="BA467" s="1296"/>
      <c r="BB467" s="1044"/>
      <c r="BC467" s="1152"/>
      <c r="BD467" s="1152"/>
      <c r="BE467" s="1152"/>
      <c r="BF467" s="1152"/>
      <c r="BG467" s="1152"/>
      <c r="BH467" s="1152"/>
      <c r="BI467" s="1152"/>
      <c r="BJ467" s="1152"/>
      <c r="BK467" s="1296"/>
      <c r="BL467" s="1296"/>
      <c r="BM467" s="1296"/>
      <c r="BN467" s="1152"/>
      <c r="BO467" s="1152"/>
      <c r="BP467" s="1152"/>
      <c r="BQ467" s="1152"/>
      <c r="BR467" s="1152"/>
      <c r="BS467" s="1152"/>
      <c r="BT467" s="1152"/>
      <c r="BU467" s="1152"/>
      <c r="BV467" s="1152"/>
      <c r="BW467" s="1152"/>
    </row>
    <row r="468" spans="1:75">
      <c r="A468" s="1100"/>
      <c r="B468" s="16" t="s">
        <v>56</v>
      </c>
      <c r="C468" s="1135"/>
      <c r="D468" s="1136"/>
      <c r="E468" s="1063"/>
      <c r="F468" s="1075"/>
      <c r="G468" s="1063"/>
      <c r="H468" s="1075"/>
      <c r="I468" s="1116"/>
      <c r="J468" s="1117"/>
      <c r="K468" s="1064"/>
      <c r="L468" s="1064"/>
      <c r="M468" s="1061"/>
      <c r="N468" s="1075"/>
      <c r="O468" s="1064"/>
      <c r="P468" s="1075"/>
      <c r="Q468" s="1064"/>
      <c r="R468" s="1075"/>
      <c r="S468" s="1064"/>
      <c r="T468" s="1075"/>
      <c r="U468" s="65"/>
      <c r="Z468" s="1092"/>
      <c r="AA468" s="1153"/>
      <c r="AB468" s="1153"/>
      <c r="AC468" s="1153"/>
      <c r="AD468" s="1153"/>
      <c r="AE468" s="1153"/>
      <c r="AF468" s="1153"/>
      <c r="AG468" s="1153"/>
      <c r="AH468" s="1153"/>
      <c r="AI468" s="1153"/>
      <c r="AJ468" s="1153"/>
      <c r="AK468" s="1153"/>
      <c r="AL468" s="1153"/>
      <c r="AM468" s="1153"/>
      <c r="AN468" s="1296"/>
      <c r="AO468" s="1296"/>
      <c r="AP468" s="1296"/>
      <c r="AQ468" s="1296"/>
      <c r="AR468" s="1296"/>
      <c r="AS468" s="1296"/>
      <c r="AT468" s="1296"/>
      <c r="AU468" s="1296"/>
      <c r="AV468" s="1296"/>
      <c r="AW468" s="1296"/>
      <c r="AX468" s="1296"/>
      <c r="AY468" s="1296"/>
      <c r="AZ468" s="1296"/>
      <c r="BA468" s="1296"/>
      <c r="BB468" s="1045"/>
      <c r="BC468" s="1153"/>
      <c r="BD468" s="1153"/>
      <c r="BE468" s="1153"/>
      <c r="BF468" s="1153"/>
      <c r="BG468" s="1153"/>
      <c r="BH468" s="1153"/>
      <c r="BI468" s="1153"/>
      <c r="BJ468" s="1153"/>
      <c r="BK468" s="1296"/>
      <c r="BL468" s="1296"/>
      <c r="BM468" s="1296"/>
      <c r="BN468" s="1153"/>
      <c r="BO468" s="1153"/>
      <c r="BP468" s="1153"/>
      <c r="BQ468" s="1153"/>
      <c r="BR468" s="1153"/>
      <c r="BS468" s="1153"/>
      <c r="BT468" s="1153"/>
      <c r="BU468" s="1153"/>
      <c r="BV468" s="1153"/>
      <c r="BW468" s="1153"/>
    </row>
    <row r="469" spans="1:75" ht="13.5" customHeight="1">
      <c r="A469" s="1091" t="s">
        <v>67</v>
      </c>
      <c r="B469" s="15" t="s">
        <v>50</v>
      </c>
      <c r="C469" s="1089" t="str">
        <f>VLOOKUP($C452,'2025年度(1年前期)'!$B$5:$N$208,COLUMN('2025年度(1年前期)'!$I$5),0)&amp;""</f>
        <v/>
      </c>
      <c r="D469" s="1072"/>
      <c r="E469" s="1090" t="str">
        <f>VLOOKUP($C452,'2025年度(2年前期)'!$B$5:$N$208,COLUMN('2025年度(2年前期)'!$I$5),0)&amp;""</f>
        <v/>
      </c>
      <c r="F469" s="1072"/>
      <c r="G469" s="1090" t="str">
        <f>VLOOKUP($C452,'2025年度(3年前期)'!$B$5:$N$208,COLUMN('2025年度(3年前期)'!$I$5),0)&amp;""</f>
        <v/>
      </c>
      <c r="H469" s="1072"/>
      <c r="I469" s="1090" t="str">
        <f>VLOOKUP($C452,'2025年度(4年前期)'!$B$5:$N$208,COLUMN('2025年度(4年前期)'!$I$5),0)&amp;""</f>
        <v/>
      </c>
      <c r="J469" s="1072"/>
      <c r="K469" s="1071" t="str">
        <f>VLOOKUP($C452,'2025年度(助産前期)'!$B$5:$N$208,COLUMN('2025年度(助産前期)'!$I$5),0)&amp;""</f>
        <v/>
      </c>
      <c r="L469" s="1071"/>
      <c r="M469" s="1089" t="str">
        <f>VLOOKUP($C452,'2025年度(M1前期)'!$B$5:$N$208,COLUMN('2025年度(M1前期)'!$I$5),0)&amp;""</f>
        <v/>
      </c>
      <c r="N469" s="1072"/>
      <c r="O469" s="1071" t="str">
        <f>VLOOKUP($C452,'2025年度(M2前期)'!$B$5:$N$208,COLUMN('2025年度(M2前期)'!$I$5),0)&amp;""</f>
        <v/>
      </c>
      <c r="P469" s="1072"/>
      <c r="Q469" s="1071" t="str">
        <f>VLOOKUP($C452,'2025年度(D1前期)'!$B$5:$N$208,COLUMN('2025年度(D1前期)'!$I$5),0)&amp;""</f>
        <v/>
      </c>
      <c r="R469" s="1072"/>
      <c r="S469" s="1071" t="str">
        <f>VLOOKUP($C452,'2025年度(D23前期)'!$B$5:$N$208,COLUMN('2025年度(D23前期)'!$I$5),0)&amp;""</f>
        <v/>
      </c>
      <c r="T469" s="1072"/>
      <c r="U469" s="65"/>
      <c r="Z469" s="1091" t="str">
        <f>A469</f>
        <v>４時限（15：10～16：40）</v>
      </c>
      <c r="AA469" s="1151"/>
      <c r="AB469" s="1151"/>
      <c r="AC469" s="1151"/>
      <c r="AD469" s="1151"/>
      <c r="AE469" s="1151"/>
      <c r="AF469" s="1151"/>
      <c r="AG469" s="1151"/>
      <c r="AH469" s="1151"/>
      <c r="AI469" s="1151"/>
      <c r="AJ469" s="1151"/>
      <c r="AK469" s="1151"/>
      <c r="AL469" s="1151"/>
      <c r="AM469" s="1151"/>
      <c r="AN469" s="1296"/>
      <c r="AO469" s="1296"/>
      <c r="AP469" s="1296"/>
      <c r="AQ469" s="1296"/>
      <c r="AR469" s="1296"/>
      <c r="AS469" s="1296"/>
      <c r="AT469" s="1296"/>
      <c r="AU469" s="1296"/>
      <c r="AV469" s="1296"/>
      <c r="AW469" s="1296"/>
      <c r="AX469" s="1296"/>
      <c r="AY469" s="1296"/>
      <c r="AZ469" s="1296"/>
      <c r="BA469" s="1296"/>
      <c r="BB469" s="1043"/>
      <c r="BC469" s="1151"/>
      <c r="BD469" s="1151"/>
      <c r="BE469" s="1151"/>
      <c r="BF469" s="1151"/>
      <c r="BG469" s="1151"/>
      <c r="BH469" s="1151"/>
      <c r="BI469" s="1151"/>
      <c r="BJ469" s="1151"/>
      <c r="BK469" s="1296"/>
      <c r="BL469" s="1296"/>
      <c r="BM469" s="1296"/>
      <c r="BN469" s="1151"/>
      <c r="BO469" s="1151"/>
      <c r="BP469" s="1151"/>
      <c r="BQ469" s="1151"/>
      <c r="BR469" s="1151"/>
      <c r="BS469" s="1151"/>
      <c r="BT469" s="1151"/>
      <c r="BU469" s="1151"/>
      <c r="BV469" s="1151"/>
      <c r="BW469" s="1151"/>
    </row>
    <row r="470" spans="1:75">
      <c r="A470" s="1091"/>
      <c r="B470" s="15" t="s">
        <v>53</v>
      </c>
      <c r="C470" s="1101" t="str">
        <f>IFERROR(VLOOKUP(C469,科目・教員!$A$1:$B$357,2,0),"")</f>
        <v/>
      </c>
      <c r="D470" s="1068"/>
      <c r="E470" s="1073" t="str">
        <f>IFERROR(VLOOKUP(E469,科目・教員!$A$1:$B$357,2,0),"")</f>
        <v/>
      </c>
      <c r="F470" s="1068"/>
      <c r="G470" s="1073" t="str">
        <f>IFERROR(VLOOKUP(G469,科目・教員!$A$1:$B$357,2,0),"")</f>
        <v/>
      </c>
      <c r="H470" s="1068"/>
      <c r="I470" s="1073" t="str">
        <f>IFERROR(VLOOKUP(I469,科目・教員!$A$1:$B$357,2,0),"")</f>
        <v/>
      </c>
      <c r="J470" s="1068"/>
      <c r="K470" s="1074" t="str">
        <f>IFERROR(VLOOKUP(K469,科目・教員!$A$1:$B$357,2,0),"")</f>
        <v/>
      </c>
      <c r="L470" s="1074"/>
      <c r="M470" s="1101" t="str">
        <f>IFERROR(VLOOKUP(M469,科目・教員!$A$1:$B$357,2,0),"")</f>
        <v/>
      </c>
      <c r="N470" s="1068"/>
      <c r="O470" s="1074" t="str">
        <f>IFERROR(VLOOKUP(O469,科目・教員!$A$1:$B$357,2,0),"")</f>
        <v/>
      </c>
      <c r="P470" s="1068"/>
      <c r="Q470" s="1074" t="str">
        <f>IFERROR(VLOOKUP(Q469,科目・教員!$A$1:$B$357,2,0),"")</f>
        <v/>
      </c>
      <c r="R470" s="1068"/>
      <c r="S470" s="1074" t="str">
        <f>IFERROR(VLOOKUP(S469,科目・教員!$A$1:$B$357,2,0),"")</f>
        <v/>
      </c>
      <c r="T470" s="1068"/>
      <c r="U470" s="65"/>
      <c r="Z470" s="1091"/>
      <c r="AA470" s="1152"/>
      <c r="AB470" s="1152"/>
      <c r="AC470" s="1152"/>
      <c r="AD470" s="1152"/>
      <c r="AE470" s="1152"/>
      <c r="AF470" s="1152"/>
      <c r="AG470" s="1152"/>
      <c r="AH470" s="1152"/>
      <c r="AI470" s="1152"/>
      <c r="AJ470" s="1152"/>
      <c r="AK470" s="1152"/>
      <c r="AL470" s="1152"/>
      <c r="AM470" s="1152"/>
      <c r="AN470" s="1296"/>
      <c r="AO470" s="1296"/>
      <c r="AP470" s="1296"/>
      <c r="AQ470" s="1296"/>
      <c r="AR470" s="1296"/>
      <c r="AS470" s="1296"/>
      <c r="AT470" s="1296"/>
      <c r="AU470" s="1296"/>
      <c r="AV470" s="1296"/>
      <c r="AW470" s="1296"/>
      <c r="AX470" s="1296"/>
      <c r="AY470" s="1296"/>
      <c r="AZ470" s="1296"/>
      <c r="BA470" s="1296"/>
      <c r="BB470" s="1044"/>
      <c r="BC470" s="1152"/>
      <c r="BD470" s="1152"/>
      <c r="BE470" s="1152"/>
      <c r="BF470" s="1152"/>
      <c r="BG470" s="1152"/>
      <c r="BH470" s="1152"/>
      <c r="BI470" s="1152"/>
      <c r="BJ470" s="1152"/>
      <c r="BK470" s="1296"/>
      <c r="BL470" s="1296"/>
      <c r="BM470" s="1296"/>
      <c r="BN470" s="1152"/>
      <c r="BO470" s="1152"/>
      <c r="BP470" s="1152"/>
      <c r="BQ470" s="1152"/>
      <c r="BR470" s="1152"/>
      <c r="BS470" s="1152"/>
      <c r="BT470" s="1152"/>
      <c r="BU470" s="1152"/>
      <c r="BV470" s="1152"/>
      <c r="BW470" s="1152"/>
    </row>
    <row r="471" spans="1:75">
      <c r="A471" s="1091"/>
      <c r="B471" s="15" t="s">
        <v>59</v>
      </c>
      <c r="C471" s="1101" t="str">
        <f>VLOOKUP($C452,'2025年度(1年前期)'!$B$5:$N$208,COLUMN('2025年度(1年前期)'!$I$5)+1,0)&amp;""</f>
        <v/>
      </c>
      <c r="D471" s="1068"/>
      <c r="E471" s="1073" t="str">
        <f>VLOOKUP($C452,'2025年度(2年前期)'!$B$5:$N$208,COLUMN('2025年度(2年前期)'!$I$5)+1,0)&amp;""</f>
        <v/>
      </c>
      <c r="F471" s="1068"/>
      <c r="G471" s="1073" t="str">
        <f>VLOOKUP($C452,'2025年度(3年前期)'!$B$5:$N$208,COLUMN('2025年度(3年前期)'!$I$5)+1,0)&amp;""</f>
        <v/>
      </c>
      <c r="H471" s="1068"/>
      <c r="I471" s="1073" t="str">
        <f>VLOOKUP($C452,'2025年度(4年前期)'!$B$5:$N$208,COLUMN('2025年度(4年前期)'!$I$5)+1,0)&amp;""</f>
        <v/>
      </c>
      <c r="J471" s="1068"/>
      <c r="K471" s="1074" t="str">
        <f>VLOOKUP($C452,'2025年度(助産前期)'!$B$5:$N$208,COLUMN('2025年度(助産前期)'!$I$5)+1,0)&amp;""</f>
        <v/>
      </c>
      <c r="L471" s="1074"/>
      <c r="M471" s="1101" t="str">
        <f>VLOOKUP($C452,'2025年度(M1前期)'!$B$5:$N$208,COLUMN('2025年度(M1前期)'!$I$5)+1,0)&amp;""</f>
        <v/>
      </c>
      <c r="N471" s="1068"/>
      <c r="O471" s="1074" t="str">
        <f>VLOOKUP($C452,'2025年度(M2前期)'!$B$5:$N$208,COLUMN('2025年度(M2前期)'!$I$5)+1,0)&amp;""</f>
        <v/>
      </c>
      <c r="P471" s="1068"/>
      <c r="Q471" s="1074" t="str">
        <f>VLOOKUP($C452,'2025年度(D1前期)'!$B$5:$N$208,COLUMN('2025年度(D1前期)'!$I$5)+1,0)&amp;""</f>
        <v/>
      </c>
      <c r="R471" s="1068"/>
      <c r="S471" s="1074" t="str">
        <f>VLOOKUP($C452,'2025年度(D23前期)'!$B$5:$N$208,COLUMN('2025年度(D23前期)'!$I$5)+1,0)&amp;""</f>
        <v/>
      </c>
      <c r="T471" s="1068"/>
      <c r="U471" s="65"/>
      <c r="Z471" s="1091"/>
      <c r="AA471" s="1152"/>
      <c r="AB471" s="1152"/>
      <c r="AC471" s="1152"/>
      <c r="AD471" s="1152"/>
      <c r="AE471" s="1152"/>
      <c r="AF471" s="1152"/>
      <c r="AG471" s="1152"/>
      <c r="AH471" s="1152"/>
      <c r="AI471" s="1152"/>
      <c r="AJ471" s="1152"/>
      <c r="AK471" s="1152"/>
      <c r="AL471" s="1152"/>
      <c r="AM471" s="1152"/>
      <c r="AN471" s="1296"/>
      <c r="AO471" s="1296"/>
      <c r="AP471" s="1296"/>
      <c r="AQ471" s="1296"/>
      <c r="AR471" s="1296"/>
      <c r="AS471" s="1296"/>
      <c r="AT471" s="1296"/>
      <c r="AU471" s="1296"/>
      <c r="AV471" s="1296"/>
      <c r="AW471" s="1296"/>
      <c r="AX471" s="1296"/>
      <c r="AY471" s="1296"/>
      <c r="AZ471" s="1296"/>
      <c r="BA471" s="1296"/>
      <c r="BB471" s="1044"/>
      <c r="BC471" s="1152"/>
      <c r="BD471" s="1152"/>
      <c r="BE471" s="1152"/>
      <c r="BF471" s="1152"/>
      <c r="BG471" s="1152"/>
      <c r="BH471" s="1152"/>
      <c r="BI471" s="1152"/>
      <c r="BJ471" s="1152"/>
      <c r="BK471" s="1296"/>
      <c r="BL471" s="1296"/>
      <c r="BM471" s="1296"/>
      <c r="BN471" s="1152"/>
      <c r="BO471" s="1152"/>
      <c r="BP471" s="1152"/>
      <c r="BQ471" s="1152"/>
      <c r="BR471" s="1152"/>
      <c r="BS471" s="1152"/>
      <c r="BT471" s="1152"/>
      <c r="BU471" s="1152"/>
      <c r="BV471" s="1152"/>
      <c r="BW471" s="1152"/>
    </row>
    <row r="472" spans="1:75">
      <c r="A472" s="1092"/>
      <c r="B472" s="16" t="s">
        <v>56</v>
      </c>
      <c r="C472" s="1135"/>
      <c r="D472" s="1136"/>
      <c r="E472" s="1063"/>
      <c r="F472" s="1075"/>
      <c r="G472" s="1063"/>
      <c r="H472" s="1075"/>
      <c r="I472" s="1116"/>
      <c r="J472" s="1117"/>
      <c r="K472" s="1064"/>
      <c r="L472" s="1064"/>
      <c r="M472" s="1061"/>
      <c r="N472" s="1075"/>
      <c r="O472" s="1064"/>
      <c r="P472" s="1075"/>
      <c r="Q472" s="1064"/>
      <c r="R472" s="1075"/>
      <c r="S472" s="1064"/>
      <c r="T472" s="1075"/>
      <c r="U472" s="65"/>
      <c r="Z472" s="1092"/>
      <c r="AA472" s="1153"/>
      <c r="AB472" s="1153"/>
      <c r="AC472" s="1153"/>
      <c r="AD472" s="1153"/>
      <c r="AE472" s="1153"/>
      <c r="AF472" s="1153"/>
      <c r="AG472" s="1153"/>
      <c r="AH472" s="1153"/>
      <c r="AI472" s="1153"/>
      <c r="AJ472" s="1153"/>
      <c r="AK472" s="1153"/>
      <c r="AL472" s="1153"/>
      <c r="AM472" s="1153"/>
      <c r="AN472" s="1296"/>
      <c r="AO472" s="1296"/>
      <c r="AP472" s="1296"/>
      <c r="AQ472" s="1296"/>
      <c r="AR472" s="1296"/>
      <c r="AS472" s="1296"/>
      <c r="AT472" s="1296"/>
      <c r="AU472" s="1296"/>
      <c r="AV472" s="1296"/>
      <c r="AW472" s="1296"/>
      <c r="AX472" s="1296"/>
      <c r="AY472" s="1296"/>
      <c r="AZ472" s="1296"/>
      <c r="BA472" s="1296"/>
      <c r="BB472" s="1045"/>
      <c r="BC472" s="1153"/>
      <c r="BD472" s="1153"/>
      <c r="BE472" s="1153"/>
      <c r="BF472" s="1153"/>
      <c r="BG472" s="1153"/>
      <c r="BH472" s="1153"/>
      <c r="BI472" s="1153"/>
      <c r="BJ472" s="1153"/>
      <c r="BK472" s="1296"/>
      <c r="BL472" s="1296"/>
      <c r="BM472" s="1296"/>
      <c r="BN472" s="1153"/>
      <c r="BO472" s="1153"/>
      <c r="BP472" s="1153"/>
      <c r="BQ472" s="1153"/>
      <c r="BR472" s="1153"/>
      <c r="BS472" s="1153"/>
      <c r="BT472" s="1153"/>
      <c r="BU472" s="1153"/>
      <c r="BV472" s="1153"/>
      <c r="BW472" s="1153"/>
    </row>
    <row r="473" spans="1:75" ht="12.95" customHeight="1">
      <c r="A473" s="1091" t="s">
        <v>68</v>
      </c>
      <c r="B473" s="15" t="s">
        <v>50</v>
      </c>
      <c r="C473" s="1089" t="str">
        <f>VLOOKUP($C452,'2025年度(1年前期)'!$B$5:$N$208,COLUMN('2025年度(1年前期)'!$K$5),0)&amp;""</f>
        <v/>
      </c>
      <c r="D473" s="1072"/>
      <c r="E473" s="1090" t="str">
        <f>VLOOKUP($C452,'2025年度(2年前期)'!$B$5:$N$208,COLUMN('2025年度(2年前期)'!$K$5),0)&amp;""</f>
        <v/>
      </c>
      <c r="F473" s="1072"/>
      <c r="G473" s="1090" t="str">
        <f>VLOOKUP($C452,'2025年度(3年前期)'!$B$5:$N$208,COLUMN('2025年度(3年前期)'!$K$5),0)&amp;""</f>
        <v/>
      </c>
      <c r="H473" s="1072"/>
      <c r="I473" s="1090" t="str">
        <f>VLOOKUP($C452,'2025年度(4年前期)'!$B$5:$N$208,COLUMN('2025年度(4年前期)'!$K$5),0)&amp;""</f>
        <v/>
      </c>
      <c r="J473" s="1072"/>
      <c r="K473" s="1071" t="str">
        <f>VLOOKUP($C452,'2025年度(助産前期)'!$B$5:$N$208,COLUMN('2025年度(助産前期)'!$K$5),0)&amp;""</f>
        <v/>
      </c>
      <c r="L473" s="1071"/>
      <c r="M473" s="1089" t="str">
        <f>VLOOKUP($C452,'2025年度(M1前期)'!$B$5:$N$208,COLUMN('2025年度(M1前期)'!$K$5),0)&amp;""</f>
        <v/>
      </c>
      <c r="N473" s="1072"/>
      <c r="O473" s="1071" t="str">
        <f>VLOOKUP($C452,'2025年度(M2前期)'!$B$5:$N$208,COLUMN('2025年度(M2前期)'!$K$5),0)&amp;""</f>
        <v/>
      </c>
      <c r="P473" s="1072"/>
      <c r="Q473" s="1071" t="str">
        <f>VLOOKUP($C452,'2025年度(D1前期)'!$B$5:$N$208,COLUMN('2025年度(D1前期)'!$K$5),0)&amp;""</f>
        <v/>
      </c>
      <c r="R473" s="1072"/>
      <c r="S473" s="1071" t="str">
        <f>VLOOKUP($C452,'2025年度(D23前期)'!$B$5:$N$208,COLUMN('2025年度(D23前期)'!$K$5),0)&amp;""</f>
        <v/>
      </c>
      <c r="T473" s="1072"/>
      <c r="Z473" s="1091" t="str">
        <f>A473</f>
        <v>５時限（16：50～18：20）</v>
      </c>
      <c r="AA473" s="1151"/>
      <c r="AB473" s="1151"/>
      <c r="AC473" s="1151"/>
      <c r="AD473" s="1151"/>
      <c r="AE473" s="1151"/>
      <c r="AF473" s="1151"/>
      <c r="AG473" s="1151"/>
      <c r="AH473" s="1151"/>
      <c r="AI473" s="1151"/>
      <c r="AJ473" s="1151"/>
      <c r="AK473" s="1151"/>
      <c r="AL473" s="1151"/>
      <c r="AM473" s="1151"/>
      <c r="AN473" s="1151"/>
      <c r="AO473" s="1151"/>
      <c r="AP473" s="1151"/>
      <c r="AQ473" s="1151"/>
      <c r="AR473" s="1151"/>
      <c r="AS473" s="1151"/>
      <c r="AT473" s="1151"/>
      <c r="AU473" s="1151"/>
      <c r="AV473" s="1151"/>
      <c r="AW473" s="1151"/>
      <c r="AX473" s="1151"/>
      <c r="AY473" s="1151"/>
      <c r="AZ473" s="1151"/>
      <c r="BA473" s="1151"/>
      <c r="BB473" s="1151"/>
      <c r="BC473" s="1151"/>
      <c r="BD473" s="1151"/>
      <c r="BE473" s="1151"/>
      <c r="BF473" s="1151"/>
      <c r="BG473" s="1151"/>
      <c r="BH473" s="1151"/>
      <c r="BI473" s="1151"/>
      <c r="BJ473" s="1151"/>
      <c r="BK473" s="1296"/>
      <c r="BL473" s="1296"/>
      <c r="BM473" s="1296"/>
      <c r="BN473" s="1151"/>
      <c r="BO473" s="1151"/>
      <c r="BP473" s="1151"/>
      <c r="BQ473" s="1151"/>
      <c r="BR473" s="1151"/>
      <c r="BS473" s="1151"/>
      <c r="BT473" s="1151"/>
      <c r="BU473" s="1151"/>
      <c r="BV473" s="1151"/>
      <c r="BW473" s="1151"/>
    </row>
    <row r="474" spans="1:75" ht="12.95" customHeight="1">
      <c r="A474" s="1091"/>
      <c r="B474" s="15" t="s">
        <v>53</v>
      </c>
      <c r="C474" s="1101" t="str">
        <f>IFERROR(VLOOKUP(C473,科目・教員!$A$1:$B$357,2,0),"")</f>
        <v/>
      </c>
      <c r="D474" s="1068"/>
      <c r="E474" s="1073" t="str">
        <f>IFERROR(VLOOKUP(E473,科目・教員!$A$1:$B$357,2,0),"")</f>
        <v/>
      </c>
      <c r="F474" s="1068"/>
      <c r="G474" s="1073" t="str">
        <f>IFERROR(VLOOKUP(G473,科目・教員!$A$1:$B$357,2,0),"")</f>
        <v/>
      </c>
      <c r="H474" s="1068"/>
      <c r="I474" s="1073" t="str">
        <f>IFERROR(VLOOKUP(I473,科目・教員!$A$1:$B$357,2,0),"")</f>
        <v/>
      </c>
      <c r="J474" s="1068"/>
      <c r="K474" s="1074" t="str">
        <f>IFERROR(VLOOKUP(K473,科目・教員!$A$1:$B$357,2,0),"")</f>
        <v/>
      </c>
      <c r="L474" s="1074"/>
      <c r="M474" s="1101" t="str">
        <f>IFERROR(VLOOKUP(M473,科目・教員!$A$1:$B$357,2,0),"")</f>
        <v/>
      </c>
      <c r="N474" s="1068"/>
      <c r="O474" s="1074" t="str">
        <f>IFERROR(VLOOKUP(O473,科目・教員!$A$1:$B$357,2,0),"")</f>
        <v/>
      </c>
      <c r="P474" s="1068"/>
      <c r="Q474" s="1074" t="str">
        <f>IFERROR(VLOOKUP(Q473,科目・教員!$A$1:$B$357,2,0),"")</f>
        <v/>
      </c>
      <c r="R474" s="1068"/>
      <c r="S474" s="1074" t="str">
        <f>IFERROR(VLOOKUP(S473,科目・教員!$A$1:$B$357,2,0),"")</f>
        <v/>
      </c>
      <c r="T474" s="1068"/>
      <c r="Z474" s="1091"/>
      <c r="AA474" s="1152"/>
      <c r="AB474" s="1152"/>
      <c r="AC474" s="1152"/>
      <c r="AD474" s="1152"/>
      <c r="AE474" s="1152"/>
      <c r="AF474" s="1152"/>
      <c r="AG474" s="1152"/>
      <c r="AH474" s="1152"/>
      <c r="AI474" s="1152"/>
      <c r="AJ474" s="1152"/>
      <c r="AK474" s="1152"/>
      <c r="AL474" s="1152"/>
      <c r="AM474" s="1152"/>
      <c r="AN474" s="1152"/>
      <c r="AO474" s="1152"/>
      <c r="AP474" s="1152"/>
      <c r="AQ474" s="1152"/>
      <c r="AR474" s="1152"/>
      <c r="AS474" s="1152"/>
      <c r="AT474" s="1152"/>
      <c r="AU474" s="1152"/>
      <c r="AV474" s="1152"/>
      <c r="AW474" s="1152"/>
      <c r="AX474" s="1152"/>
      <c r="AY474" s="1152"/>
      <c r="AZ474" s="1152"/>
      <c r="BA474" s="1152"/>
      <c r="BB474" s="1152"/>
      <c r="BC474" s="1152"/>
      <c r="BD474" s="1152"/>
      <c r="BE474" s="1152"/>
      <c r="BF474" s="1152"/>
      <c r="BG474" s="1152"/>
      <c r="BH474" s="1152"/>
      <c r="BI474" s="1152"/>
      <c r="BJ474" s="1152"/>
      <c r="BK474" s="1296"/>
      <c r="BL474" s="1296"/>
      <c r="BM474" s="1296"/>
      <c r="BN474" s="1152"/>
      <c r="BO474" s="1152"/>
      <c r="BP474" s="1152"/>
      <c r="BQ474" s="1152"/>
      <c r="BR474" s="1152"/>
      <c r="BS474" s="1152"/>
      <c r="BT474" s="1152"/>
      <c r="BU474" s="1152"/>
      <c r="BV474" s="1152"/>
      <c r="BW474" s="1152"/>
    </row>
    <row r="475" spans="1:75" ht="12.95" customHeight="1">
      <c r="A475" s="1091"/>
      <c r="B475" s="15" t="s">
        <v>59</v>
      </c>
      <c r="C475" s="1101" t="str">
        <f>VLOOKUP($C452,'2025年度(1年前期)'!$B$5:$N$208,COLUMN('2025年度(1年前期)'!$K$5)+1,0)&amp;""</f>
        <v/>
      </c>
      <c r="D475" s="1068"/>
      <c r="E475" s="1073" t="str">
        <f>VLOOKUP($C452,'2025年度(2年前期)'!$B$5:$N$208,COLUMN('2025年度(2年前期)'!$K$5)+1,0)&amp;""</f>
        <v/>
      </c>
      <c r="F475" s="1068"/>
      <c r="G475" s="1073" t="str">
        <f>VLOOKUP($C452,'2025年度(3年前期)'!$B$5:$N$208,COLUMN('2025年度(3年前期)'!$K$5)+1,0)&amp;""</f>
        <v/>
      </c>
      <c r="H475" s="1068"/>
      <c r="I475" s="1073" t="str">
        <f>VLOOKUP($C452,'2025年度(4年前期)'!$B$5:$N$208,COLUMN('2025年度(4年前期)'!$K$5)+1,0)&amp;""</f>
        <v/>
      </c>
      <c r="J475" s="1068"/>
      <c r="K475" s="1074" t="str">
        <f>VLOOKUP($C452,'2025年度(助産前期)'!$B$5:$N$208,COLUMN('2025年度(助産前期)'!$K$5)+1,0)&amp;""</f>
        <v/>
      </c>
      <c r="L475" s="1074"/>
      <c r="M475" s="1101" t="str">
        <f>VLOOKUP($C452,'2025年度(M1前期)'!$B$5:$N$208,COLUMN('2025年度(M1前期)'!$K$5)+1,0)&amp;""</f>
        <v/>
      </c>
      <c r="N475" s="1068"/>
      <c r="O475" s="1074" t="str">
        <f>VLOOKUP($C452,'2025年度(M2前期)'!$B$5:$N$208,COLUMN('2025年度(M2前期)'!$K$5)+1,0)&amp;""</f>
        <v/>
      </c>
      <c r="P475" s="1068"/>
      <c r="Q475" s="1074" t="str">
        <f>VLOOKUP($C452,'2025年度(D1前期)'!$B$5:$N$208,COLUMN('2025年度(D1前期)'!$K$5)+1,0)&amp;""</f>
        <v/>
      </c>
      <c r="R475" s="1068"/>
      <c r="S475" s="1074" t="str">
        <f>VLOOKUP($C452,'2025年度(D23前期)'!$B$5:$N$208,COLUMN('2025年度(D23前期)'!$K$5)+1,0)&amp;""</f>
        <v/>
      </c>
      <c r="T475" s="1068"/>
      <c r="Z475" s="1091"/>
      <c r="AA475" s="1152"/>
      <c r="AB475" s="1152"/>
      <c r="AC475" s="1152"/>
      <c r="AD475" s="1152"/>
      <c r="AE475" s="1152"/>
      <c r="AF475" s="1152"/>
      <c r="AG475" s="1152"/>
      <c r="AH475" s="1152"/>
      <c r="AI475" s="1152"/>
      <c r="AJ475" s="1152"/>
      <c r="AK475" s="1152"/>
      <c r="AL475" s="1152"/>
      <c r="AM475" s="1152"/>
      <c r="AN475" s="1152"/>
      <c r="AO475" s="1152"/>
      <c r="AP475" s="1152"/>
      <c r="AQ475" s="1152"/>
      <c r="AR475" s="1152"/>
      <c r="AS475" s="1152"/>
      <c r="AT475" s="1152"/>
      <c r="AU475" s="1152"/>
      <c r="AV475" s="1152"/>
      <c r="AW475" s="1152"/>
      <c r="AX475" s="1152"/>
      <c r="AY475" s="1152"/>
      <c r="AZ475" s="1152"/>
      <c r="BA475" s="1152"/>
      <c r="BB475" s="1152"/>
      <c r="BC475" s="1152"/>
      <c r="BD475" s="1152"/>
      <c r="BE475" s="1152"/>
      <c r="BF475" s="1152"/>
      <c r="BG475" s="1152"/>
      <c r="BH475" s="1152"/>
      <c r="BI475" s="1152"/>
      <c r="BJ475" s="1152"/>
      <c r="BK475" s="1296"/>
      <c r="BL475" s="1296"/>
      <c r="BM475" s="1296"/>
      <c r="BN475" s="1152"/>
      <c r="BO475" s="1152"/>
      <c r="BP475" s="1152"/>
      <c r="BQ475" s="1152"/>
      <c r="BR475" s="1152"/>
      <c r="BS475" s="1152"/>
      <c r="BT475" s="1152"/>
      <c r="BU475" s="1152"/>
      <c r="BV475" s="1152"/>
      <c r="BW475" s="1152"/>
    </row>
    <row r="476" spans="1:75" ht="12.95" customHeight="1">
      <c r="A476" s="1092"/>
      <c r="B476" s="16" t="s">
        <v>56</v>
      </c>
      <c r="C476" s="1149"/>
      <c r="D476" s="1117"/>
      <c r="E476" s="1063"/>
      <c r="F476" s="1075"/>
      <c r="G476" s="1063"/>
      <c r="H476" s="1075"/>
      <c r="I476" s="1063"/>
      <c r="J476" s="1075"/>
      <c r="K476" s="1064"/>
      <c r="L476" s="1064"/>
      <c r="M476" s="1061"/>
      <c r="N476" s="1075"/>
      <c r="O476" s="1064"/>
      <c r="P476" s="1075"/>
      <c r="Q476" s="1064"/>
      <c r="R476" s="1075"/>
      <c r="S476" s="1064"/>
      <c r="T476" s="1075"/>
      <c r="U476" s="20"/>
      <c r="V476" s="20"/>
      <c r="W476" s="20"/>
      <c r="X476" s="20"/>
      <c r="Y476" s="20"/>
      <c r="Z476" s="1092"/>
      <c r="AA476" s="1153"/>
      <c r="AB476" s="1153"/>
      <c r="AC476" s="1153"/>
      <c r="AD476" s="1153"/>
      <c r="AE476" s="1153"/>
      <c r="AF476" s="1153"/>
      <c r="AG476" s="1153"/>
      <c r="AH476" s="1153"/>
      <c r="AI476" s="1153"/>
      <c r="AJ476" s="1153"/>
      <c r="AK476" s="1153"/>
      <c r="AL476" s="1153"/>
      <c r="AM476" s="1153"/>
      <c r="AN476" s="1153"/>
      <c r="AO476" s="1153"/>
      <c r="AP476" s="1153"/>
      <c r="AQ476" s="1153"/>
      <c r="AR476" s="1153"/>
      <c r="AS476" s="1153"/>
      <c r="AT476" s="1153"/>
      <c r="AU476" s="1153"/>
      <c r="AV476" s="1153"/>
      <c r="AW476" s="1153"/>
      <c r="AX476" s="1153"/>
      <c r="AY476" s="1153"/>
      <c r="AZ476" s="1153"/>
      <c r="BA476" s="1153"/>
      <c r="BB476" s="1153"/>
      <c r="BC476" s="1153"/>
      <c r="BD476" s="1153"/>
      <c r="BE476" s="1153"/>
      <c r="BF476" s="1153"/>
      <c r="BG476" s="1153"/>
      <c r="BH476" s="1153"/>
      <c r="BI476" s="1153"/>
      <c r="BJ476" s="1153"/>
      <c r="BK476" s="1296"/>
      <c r="BL476" s="1296"/>
      <c r="BM476" s="1296"/>
      <c r="BN476" s="1153"/>
      <c r="BO476" s="1153"/>
      <c r="BP476" s="1153"/>
      <c r="BQ476" s="1153"/>
      <c r="BR476" s="1153"/>
      <c r="BS476" s="1153"/>
      <c r="BT476" s="1153"/>
      <c r="BU476" s="1153"/>
      <c r="BV476" s="1153"/>
      <c r="BW476" s="1153"/>
    </row>
    <row r="477" spans="1:75" ht="20.25">
      <c r="A477" s="29"/>
      <c r="B477" s="30"/>
      <c r="C477" s="1113">
        <f>C452+1</f>
        <v>45858</v>
      </c>
      <c r="D477" s="1113"/>
      <c r="E477" s="1113"/>
      <c r="F477" s="1113"/>
      <c r="G477" s="1113"/>
      <c r="H477" s="1113"/>
      <c r="I477" s="1113"/>
      <c r="J477" s="1113"/>
      <c r="K477" s="1113"/>
      <c r="L477" s="1113"/>
      <c r="M477" s="1113"/>
      <c r="N477" s="1113"/>
      <c r="O477" s="1113"/>
      <c r="P477" s="1113"/>
      <c r="Q477" s="1113"/>
      <c r="R477" s="1113"/>
      <c r="S477" s="1113"/>
      <c r="T477" s="1113"/>
      <c r="U477" s="1052">
        <f>C477</f>
        <v>45858</v>
      </c>
      <c r="V477" s="1053"/>
      <c r="W477" s="1053"/>
      <c r="X477" s="1053"/>
      <c r="Y477" s="1053"/>
      <c r="Z477" s="1054"/>
      <c r="AA477" s="41">
        <v>101</v>
      </c>
      <c r="AB477" s="41">
        <v>102</v>
      </c>
      <c r="AC477" s="41">
        <v>103</v>
      </c>
      <c r="AD477" s="41" t="s">
        <v>16</v>
      </c>
      <c r="AE477" s="41" t="s">
        <v>17</v>
      </c>
      <c r="AF477" s="41" t="s">
        <v>18</v>
      </c>
      <c r="AG477" s="41">
        <v>201</v>
      </c>
      <c r="AH477" s="42">
        <v>202</v>
      </c>
      <c r="AI477" s="41">
        <v>203</v>
      </c>
      <c r="AJ477" s="41">
        <v>204</v>
      </c>
      <c r="AK477" s="41">
        <v>205</v>
      </c>
      <c r="AL477" s="41" t="s">
        <v>19</v>
      </c>
      <c r="AM477" s="41" t="s">
        <v>69</v>
      </c>
      <c r="AN477" s="41" t="s">
        <v>21</v>
      </c>
      <c r="AO477" s="41" t="s">
        <v>22</v>
      </c>
      <c r="AP477" s="41" t="s">
        <v>23</v>
      </c>
      <c r="AQ477" s="41" t="s">
        <v>24</v>
      </c>
      <c r="AR477" s="41" t="s">
        <v>25</v>
      </c>
      <c r="AS477" s="41" t="s">
        <v>26</v>
      </c>
      <c r="AT477" s="41" t="s">
        <v>27</v>
      </c>
      <c r="AU477" s="41" t="s">
        <v>28</v>
      </c>
      <c r="AV477" s="41" t="s">
        <v>29</v>
      </c>
      <c r="AW477" s="41">
        <v>301</v>
      </c>
      <c r="AX477" s="42">
        <v>302</v>
      </c>
      <c r="AY477" s="43">
        <v>303</v>
      </c>
      <c r="AZ477" s="43">
        <v>304</v>
      </c>
      <c r="BA477" s="41" t="s">
        <v>30</v>
      </c>
      <c r="BB477" s="41" t="s">
        <v>31</v>
      </c>
      <c r="BC477" s="42" t="s">
        <v>32</v>
      </c>
      <c r="BD477" s="41" t="s">
        <v>33</v>
      </c>
      <c r="BE477" s="41" t="s">
        <v>34</v>
      </c>
      <c r="BF477" s="41" t="s">
        <v>35</v>
      </c>
      <c r="BG477" s="41" t="s">
        <v>36</v>
      </c>
      <c r="BH477" s="41" t="s">
        <v>37</v>
      </c>
      <c r="BI477" s="41" t="s">
        <v>38</v>
      </c>
      <c r="BJ477" s="41" t="s">
        <v>39</v>
      </c>
      <c r="BK477" s="44" t="s">
        <v>538</v>
      </c>
      <c r="BL477" s="44" t="s">
        <v>539</v>
      </c>
      <c r="BM477" s="44" t="s">
        <v>540</v>
      </c>
      <c r="BN477" s="44" t="s">
        <v>40</v>
      </c>
      <c r="BO477" s="44" t="s">
        <v>41</v>
      </c>
      <c r="BP477" s="44" t="s">
        <v>354</v>
      </c>
      <c r="BQ477" s="45" t="s">
        <v>42</v>
      </c>
      <c r="BR477" s="45" t="s">
        <v>43</v>
      </c>
      <c r="BS477" s="45" t="s">
        <v>44</v>
      </c>
      <c r="BT477" s="45" t="s">
        <v>45</v>
      </c>
      <c r="BU477" s="45" t="s">
        <v>46</v>
      </c>
      <c r="BV477" s="45" t="s">
        <v>47</v>
      </c>
      <c r="BW477" s="45" t="s">
        <v>48</v>
      </c>
    </row>
    <row r="478" spans="1:75" ht="13.5" customHeight="1">
      <c r="A478" s="1091" t="s">
        <v>49</v>
      </c>
      <c r="B478" s="12" t="s">
        <v>50</v>
      </c>
      <c r="C478" s="1079" t="str">
        <f>VLOOKUP($C477,'2025年度(1年前期)'!$B$5:$N$208,COLUMN('2025年度(1年前期)'!$C$5),0)&amp;""</f>
        <v/>
      </c>
      <c r="D478" s="1080"/>
      <c r="E478" s="1081" t="str">
        <f>VLOOKUP($C477,'2025年度(2年前期)'!$B$5:$N$208,COLUMN('2025年度(2年前期)'!$C$5),0)&amp;""</f>
        <v/>
      </c>
      <c r="F478" s="1080"/>
      <c r="G478" s="1081" t="str">
        <f>VLOOKUP($C477,'2025年度(3年前期)'!$B$5:$N$208,COLUMN('2025年度(3年前期)'!$C$5),0)&amp;""</f>
        <v/>
      </c>
      <c r="H478" s="1080"/>
      <c r="I478" s="1081" t="str">
        <f>VLOOKUP($C477,'2025年度(4年前期)'!$B$5:$N$208,COLUMN('2025年度(4年前期)'!$C$5),0)&amp;""</f>
        <v/>
      </c>
      <c r="J478" s="1080"/>
      <c r="K478" s="1072" t="str">
        <f>VLOOKUP($C477,'2025年度(助産前期)'!$B$5:$N$208,COLUMN('2025年度(助産前期)'!$C$5),0)&amp;""</f>
        <v/>
      </c>
      <c r="L478" s="1096"/>
      <c r="M478" s="1105" t="str">
        <f>VLOOKUP($C477,'2025年度(M1前期)'!$B$5:$N$208,COLUMN('2025年度(M1前期)'!$C$5),0)&amp;""</f>
        <v/>
      </c>
      <c r="N478" s="1096"/>
      <c r="O478" s="1081" t="str">
        <f>VLOOKUP($C477,'2025年度(M2前期)'!$B$5:$N$208,COLUMN('2025年度(M2前期)'!$C$5),0)&amp;""</f>
        <v/>
      </c>
      <c r="P478" s="1080"/>
      <c r="Q478" s="1081" t="str">
        <f>VLOOKUP($C477,'2025年度(D1前期)'!$B$5:$N$208,COLUMN('2025年度(D1前期)'!$C$5),0)&amp;""</f>
        <v/>
      </c>
      <c r="R478" s="1080"/>
      <c r="S478" s="1072" t="str">
        <f>VLOOKUP($C477,'2025年度(D23前期)'!$B$5:$N$208,COLUMN('2025年度(D23前期)'!$C$5),0)&amp;""</f>
        <v/>
      </c>
      <c r="T478" s="1080"/>
      <c r="U478" s="17"/>
      <c r="X478" s="83"/>
      <c r="Y478" s="38"/>
      <c r="Z478" s="1095" t="str">
        <f>A478</f>
        <v xml:space="preserve">１時限（09：20～10：50） </v>
      </c>
      <c r="AA478" s="1151"/>
      <c r="AB478" s="1151"/>
      <c r="AC478" s="1151"/>
      <c r="AD478" s="1151"/>
      <c r="AE478" s="1151"/>
      <c r="AF478" s="1151"/>
      <c r="AG478" s="1151"/>
      <c r="AH478" s="1151"/>
      <c r="AI478" s="1151"/>
      <c r="AJ478" s="1151"/>
      <c r="AK478" s="1151"/>
      <c r="AL478" s="1151"/>
      <c r="AM478" s="1151"/>
      <c r="AN478" s="1296"/>
      <c r="AO478" s="1296"/>
      <c r="AP478" s="1296"/>
      <c r="AQ478" s="1296"/>
      <c r="AR478" s="1296"/>
      <c r="AS478" s="1296"/>
      <c r="AT478" s="1296"/>
      <c r="AU478" s="1296"/>
      <c r="AV478" s="1296"/>
      <c r="AW478" s="1296"/>
      <c r="AX478" s="1296"/>
      <c r="AY478" s="1296"/>
      <c r="AZ478" s="1296"/>
      <c r="BA478" s="1296"/>
      <c r="BB478" s="1296"/>
      <c r="BC478" s="1151"/>
      <c r="BD478" s="1151"/>
      <c r="BE478" s="1151"/>
      <c r="BF478" s="1151"/>
      <c r="BG478" s="1151"/>
      <c r="BH478" s="1151"/>
      <c r="BI478" s="1151"/>
      <c r="BJ478" s="1296"/>
      <c r="BK478" s="1296"/>
      <c r="BL478" s="1296"/>
      <c r="BM478" s="1296"/>
      <c r="BN478" s="1151"/>
      <c r="BO478" s="1151"/>
      <c r="BP478" s="1151"/>
      <c r="BQ478" s="1151"/>
      <c r="BR478" s="1151"/>
      <c r="BS478" s="1151"/>
      <c r="BT478" s="1151"/>
      <c r="BU478" s="1151"/>
      <c r="BV478" s="1151"/>
      <c r="BW478" s="1151"/>
    </row>
    <row r="479" spans="1:75" ht="13.5" customHeight="1">
      <c r="A479" s="1091"/>
      <c r="B479" s="15" t="s">
        <v>53</v>
      </c>
      <c r="C479" s="1065" t="str">
        <f>IFERROR(VLOOKUP(C478,科目・教員!$A$1:$B$357,2,0),"")</f>
        <v/>
      </c>
      <c r="D479" s="1066"/>
      <c r="E479" s="1067" t="str">
        <f>IFERROR(VLOOKUP(E478,科目・教員!$A$1:$B$357,2,0),"")</f>
        <v/>
      </c>
      <c r="F479" s="1066"/>
      <c r="G479" s="1067" t="str">
        <f>IFERROR(VLOOKUP(G478,科目・教員!$A$1:$B$357,2,0),"")</f>
        <v/>
      </c>
      <c r="H479" s="1066"/>
      <c r="I479" s="1067" t="str">
        <f>IFERROR(VLOOKUP(I478,科目・教員!$A$1:$B$357,2,0),"")</f>
        <v/>
      </c>
      <c r="J479" s="1066"/>
      <c r="K479" s="1068" t="str">
        <f>IFERROR(VLOOKUP(K478,科目・教員!$A$1:$B$357,2,0),"")</f>
        <v/>
      </c>
      <c r="L479" s="1070"/>
      <c r="M479" s="1104" t="str">
        <f>IFERROR(VLOOKUP(M478,科目・教員!$A$1:$B$357,2,0),"")</f>
        <v/>
      </c>
      <c r="N479" s="1066"/>
      <c r="O479" s="1067" t="str">
        <f>IFERROR(VLOOKUP(O478,科目・教員!$A$1:$B$357,2,0),"")</f>
        <v/>
      </c>
      <c r="P479" s="1066"/>
      <c r="Q479" s="1067" t="str">
        <f>IFERROR(VLOOKUP(Q478,科目・教員!$A$1:$B$357,2,0),"")</f>
        <v/>
      </c>
      <c r="R479" s="1066"/>
      <c r="S479" s="1068" t="str">
        <f>IFERROR(VLOOKUP(S478,科目・教員!$A$1:$B$357,2,0),"")</f>
        <v/>
      </c>
      <c r="T479" s="1066"/>
      <c r="U479" s="17"/>
      <c r="X479" s="84"/>
      <c r="Y479" s="38"/>
      <c r="Z479" s="1091"/>
      <c r="AA479" s="1152"/>
      <c r="AB479" s="1152"/>
      <c r="AC479" s="1152"/>
      <c r="AD479" s="1152"/>
      <c r="AE479" s="1152"/>
      <c r="AF479" s="1152"/>
      <c r="AG479" s="1152"/>
      <c r="AH479" s="1152"/>
      <c r="AI479" s="1152"/>
      <c r="AJ479" s="1152"/>
      <c r="AK479" s="1152"/>
      <c r="AL479" s="1152"/>
      <c r="AM479" s="1152"/>
      <c r="AN479" s="1296"/>
      <c r="AO479" s="1296"/>
      <c r="AP479" s="1296"/>
      <c r="AQ479" s="1296"/>
      <c r="AR479" s="1296"/>
      <c r="AS479" s="1296"/>
      <c r="AT479" s="1296"/>
      <c r="AU479" s="1296"/>
      <c r="AV479" s="1296"/>
      <c r="AW479" s="1296"/>
      <c r="AX479" s="1296"/>
      <c r="AY479" s="1296"/>
      <c r="AZ479" s="1296"/>
      <c r="BA479" s="1296"/>
      <c r="BB479" s="1296"/>
      <c r="BC479" s="1152"/>
      <c r="BD479" s="1152"/>
      <c r="BE479" s="1152"/>
      <c r="BF479" s="1152"/>
      <c r="BG479" s="1152"/>
      <c r="BH479" s="1152"/>
      <c r="BI479" s="1152"/>
      <c r="BJ479" s="1296"/>
      <c r="BK479" s="1296"/>
      <c r="BL479" s="1296"/>
      <c r="BM479" s="1296"/>
      <c r="BN479" s="1152"/>
      <c r="BO479" s="1152"/>
      <c r="BP479" s="1152"/>
      <c r="BQ479" s="1152"/>
      <c r="BR479" s="1152"/>
      <c r="BS479" s="1152"/>
      <c r="BT479" s="1152"/>
      <c r="BU479" s="1152"/>
      <c r="BV479" s="1152"/>
      <c r="BW479" s="1152"/>
    </row>
    <row r="480" spans="1:75" ht="13.5" customHeight="1">
      <c r="A480" s="1091"/>
      <c r="B480" s="15" t="s">
        <v>59</v>
      </c>
      <c r="C480" s="1065" t="str">
        <f>VLOOKUP($C477,'2025年度(1年前期)'!$B$5:$N$208,COLUMN('2025年度(1年前期)'!$C$5)+1,0)&amp;""</f>
        <v/>
      </c>
      <c r="D480" s="1066"/>
      <c r="E480" s="1067" t="str">
        <f>VLOOKUP($C477,'2025年度(2年前期)'!$B$5:$N$208,COLUMN('2025年度(2年前期)'!$C$5)+1,0)&amp;""</f>
        <v/>
      </c>
      <c r="F480" s="1066"/>
      <c r="G480" s="1067" t="str">
        <f>VLOOKUP($C477,'2025年度(3年前期)'!$B$5:$N$208,COLUMN('2025年度(3年前期)'!$C$5)+1,0)&amp;""</f>
        <v/>
      </c>
      <c r="H480" s="1066"/>
      <c r="I480" s="1067" t="str">
        <f>VLOOKUP($C477,'2025年度(4年前期)'!$B$5:$N$208,COLUMN('2025年度(4年前期)'!$C$5)+1,0)&amp;""</f>
        <v/>
      </c>
      <c r="J480" s="1066"/>
      <c r="K480" s="1068" t="str">
        <f>VLOOKUP($C477,'2025年度(助産前期)'!$B$5:$N$208,COLUMN('2025年度(助産前期)'!$C$5)+1,0)&amp;""</f>
        <v/>
      </c>
      <c r="L480" s="1070"/>
      <c r="M480" s="1104" t="str">
        <f>VLOOKUP($C477,'2025年度(M1前期)'!$B$5:$N$208,COLUMN('2025年度(M1前期)'!C$5)+1,0)&amp;""</f>
        <v/>
      </c>
      <c r="N480" s="1066"/>
      <c r="O480" s="1067" t="str">
        <f>VLOOKUP($C477,'2025年度(M2前期)'!$B$5:$N$208,COLUMN('2025年度(M2前期)'!$C$5)+1,0)&amp;""</f>
        <v/>
      </c>
      <c r="P480" s="1066"/>
      <c r="Q480" s="1067" t="str">
        <f>VLOOKUP($C477,'2025年度(D1前期)'!$B$5:$N$208,COLUMN('2025年度(D1前期)'!$C$5)+1,0)&amp;""</f>
        <v/>
      </c>
      <c r="R480" s="1066"/>
      <c r="S480" s="1068" t="str">
        <f>VLOOKUP($C477,'2025年度(D23前期)'!$B$5:$N$208,COLUMN('2025年度(D23前期)'!$C$5)+1,0)&amp;""</f>
        <v/>
      </c>
      <c r="T480" s="1066"/>
      <c r="U480" s="17"/>
      <c r="X480" s="84"/>
      <c r="Y480" s="38"/>
      <c r="Z480" s="1091"/>
      <c r="AA480" s="1152"/>
      <c r="AB480" s="1152"/>
      <c r="AC480" s="1152"/>
      <c r="AD480" s="1152"/>
      <c r="AE480" s="1152"/>
      <c r="AF480" s="1152"/>
      <c r="AG480" s="1152"/>
      <c r="AH480" s="1152"/>
      <c r="AI480" s="1152"/>
      <c r="AJ480" s="1152"/>
      <c r="AK480" s="1152"/>
      <c r="AL480" s="1152"/>
      <c r="AM480" s="1152"/>
      <c r="AN480" s="1296"/>
      <c r="AO480" s="1296"/>
      <c r="AP480" s="1296"/>
      <c r="AQ480" s="1296"/>
      <c r="AR480" s="1296"/>
      <c r="AS480" s="1296"/>
      <c r="AT480" s="1296"/>
      <c r="AU480" s="1296"/>
      <c r="AV480" s="1296"/>
      <c r="AW480" s="1296"/>
      <c r="AX480" s="1296"/>
      <c r="AY480" s="1296"/>
      <c r="AZ480" s="1296"/>
      <c r="BA480" s="1296"/>
      <c r="BB480" s="1296"/>
      <c r="BC480" s="1152"/>
      <c r="BD480" s="1152"/>
      <c r="BE480" s="1152"/>
      <c r="BF480" s="1152"/>
      <c r="BG480" s="1152"/>
      <c r="BH480" s="1152"/>
      <c r="BI480" s="1152"/>
      <c r="BJ480" s="1296"/>
      <c r="BK480" s="1296"/>
      <c r="BL480" s="1296"/>
      <c r="BM480" s="1296"/>
      <c r="BN480" s="1152"/>
      <c r="BO480" s="1152"/>
      <c r="BP480" s="1152"/>
      <c r="BQ480" s="1152"/>
      <c r="BR480" s="1152"/>
      <c r="BS480" s="1152"/>
      <c r="BT480" s="1152"/>
      <c r="BU480" s="1152"/>
      <c r="BV480" s="1152"/>
      <c r="BW480" s="1152"/>
    </row>
    <row r="481" spans="1:75" ht="13.5" customHeight="1">
      <c r="A481" s="1092"/>
      <c r="B481" s="16" t="s">
        <v>56</v>
      </c>
      <c r="C481" s="1149"/>
      <c r="D481" s="1145"/>
      <c r="E481" s="1063"/>
      <c r="F481" s="1062"/>
      <c r="G481" s="1063"/>
      <c r="H481" s="1062"/>
      <c r="I481" s="1063"/>
      <c r="J481" s="1062"/>
      <c r="K481" s="1064"/>
      <c r="L481" s="1069"/>
      <c r="M481" s="1106"/>
      <c r="N481" s="1062"/>
      <c r="O481" s="1063"/>
      <c r="P481" s="1062"/>
      <c r="Q481" s="1063"/>
      <c r="R481" s="1062"/>
      <c r="S481" s="1064"/>
      <c r="T481" s="1062"/>
      <c r="U481" s="17"/>
      <c r="X481" s="84"/>
      <c r="Y481" s="38"/>
      <c r="Z481" s="1092"/>
      <c r="AA481" s="1153"/>
      <c r="AB481" s="1153"/>
      <c r="AC481" s="1153"/>
      <c r="AD481" s="1153"/>
      <c r="AE481" s="1153"/>
      <c r="AF481" s="1153"/>
      <c r="AG481" s="1153"/>
      <c r="AH481" s="1153"/>
      <c r="AI481" s="1153"/>
      <c r="AJ481" s="1153"/>
      <c r="AK481" s="1153"/>
      <c r="AL481" s="1153"/>
      <c r="AM481" s="1153"/>
      <c r="AN481" s="1296"/>
      <c r="AO481" s="1296"/>
      <c r="AP481" s="1296"/>
      <c r="AQ481" s="1296"/>
      <c r="AR481" s="1296"/>
      <c r="AS481" s="1296"/>
      <c r="AT481" s="1296"/>
      <c r="AU481" s="1296"/>
      <c r="AV481" s="1296"/>
      <c r="AW481" s="1296"/>
      <c r="AX481" s="1296"/>
      <c r="AY481" s="1296"/>
      <c r="AZ481" s="1296"/>
      <c r="BA481" s="1296"/>
      <c r="BB481" s="1296"/>
      <c r="BC481" s="1153"/>
      <c r="BD481" s="1153"/>
      <c r="BE481" s="1153"/>
      <c r="BF481" s="1153"/>
      <c r="BG481" s="1153"/>
      <c r="BH481" s="1153"/>
      <c r="BI481" s="1153"/>
      <c r="BJ481" s="1296"/>
      <c r="BK481" s="1296"/>
      <c r="BL481" s="1296"/>
      <c r="BM481" s="1296"/>
      <c r="BN481" s="1153"/>
      <c r="BO481" s="1153"/>
      <c r="BP481" s="1153"/>
      <c r="BQ481" s="1153"/>
      <c r="BR481" s="1153"/>
      <c r="BS481" s="1153"/>
      <c r="BT481" s="1153"/>
      <c r="BU481" s="1153"/>
      <c r="BV481" s="1153"/>
      <c r="BW481" s="1153"/>
    </row>
    <row r="482" spans="1:75" ht="13.5" customHeight="1">
      <c r="A482" s="1091" t="s">
        <v>58</v>
      </c>
      <c r="B482" s="15" t="s">
        <v>50</v>
      </c>
      <c r="C482" s="1079" t="str">
        <f>VLOOKUP($C477,'2025年度(1年前期)'!$B$5:$N$208,COLUMN('2025年度(1年前期)'!$E$5),0)&amp;""</f>
        <v/>
      </c>
      <c r="D482" s="1080"/>
      <c r="E482" s="1081" t="str">
        <f>VLOOKUP($C477,'2025年度(2年前期)'!$B$5:$N$208,COLUMN('2025年度(2年前期)'!$E$5),0)&amp;""</f>
        <v/>
      </c>
      <c r="F482" s="1080"/>
      <c r="G482" s="1081" t="str">
        <f>VLOOKUP($C477,'2025年度(3年前期)'!$B$5:$N$208,COLUMN('2025年度(3年前期)'!$E$5),0)&amp;""</f>
        <v/>
      </c>
      <c r="H482" s="1080"/>
      <c r="I482" s="1081" t="str">
        <f>VLOOKUP($C477,'2025年度(4年前期)'!$B$5:$N$208,COLUMN('2025年度(4年前期)'!$E$5),0)&amp;""</f>
        <v/>
      </c>
      <c r="J482" s="1080"/>
      <c r="K482" s="1072" t="str">
        <f>VLOOKUP($C477,'2025年度(助産前期)'!$B$5:$N$208,COLUMN('2025年度(助産前期)'!$E$5),0)&amp;""</f>
        <v/>
      </c>
      <c r="L482" s="1096"/>
      <c r="M482" s="1079" t="str">
        <f>VLOOKUP($C477,'2025年度(M1前期)'!$B$5:$N$208,COLUMN('2025年度(M1前期)'!$E$5),0)&amp;""</f>
        <v/>
      </c>
      <c r="N482" s="1080"/>
      <c r="O482" s="1072" t="str">
        <f>VLOOKUP($C477,'2025年度(M2前期)'!$B$5:$N$208,COLUMN('2025年度(M2前期)'!$E$5),0)&amp;""</f>
        <v/>
      </c>
      <c r="P482" s="1080"/>
      <c r="Q482" s="1072" t="str">
        <f>VLOOKUP($C477,'2025年度(D1前期)'!$B$5:$N$208,COLUMN('2025年度(D1前期)'!$E$5),0)&amp;""</f>
        <v/>
      </c>
      <c r="R482" s="1080"/>
      <c r="S482" s="1072" t="str">
        <f>VLOOKUP($C477,'2025年度(D23前期)'!$B$5:$N$208,COLUMN('2025年度(D23前期)'!$E$5),0)&amp;""</f>
        <v/>
      </c>
      <c r="T482" s="1080"/>
      <c r="U482" s="17"/>
      <c r="Y482" s="38"/>
      <c r="Z482" s="1091" t="str">
        <f>A482</f>
        <v>２時限（11：00～12：30）</v>
      </c>
      <c r="AA482" s="1151"/>
      <c r="AB482" s="1151"/>
      <c r="AC482" s="1151"/>
      <c r="AD482" s="1151"/>
      <c r="AE482" s="1151"/>
      <c r="AF482" s="1151"/>
      <c r="AG482" s="1151"/>
      <c r="AH482" s="1151"/>
      <c r="AI482" s="1151"/>
      <c r="AJ482" s="1151"/>
      <c r="AK482" s="1151"/>
      <c r="AL482" s="1151"/>
      <c r="AM482" s="1151"/>
      <c r="AN482" s="1296"/>
      <c r="AO482" s="1296"/>
      <c r="AP482" s="1296"/>
      <c r="AQ482" s="1296"/>
      <c r="AR482" s="1296"/>
      <c r="AS482" s="1296"/>
      <c r="AT482" s="1296"/>
      <c r="AU482" s="1296"/>
      <c r="AV482" s="1296"/>
      <c r="AW482" s="1296"/>
      <c r="AX482" s="1296"/>
      <c r="AY482" s="1296"/>
      <c r="AZ482" s="1296"/>
      <c r="BA482" s="1296"/>
      <c r="BB482" s="1296"/>
      <c r="BC482" s="1151"/>
      <c r="BD482" s="1151"/>
      <c r="BE482" s="1151"/>
      <c r="BF482" s="1151"/>
      <c r="BG482" s="1151"/>
      <c r="BH482" s="1151"/>
      <c r="BI482" s="1151"/>
      <c r="BJ482" s="1296"/>
      <c r="BK482" s="1296"/>
      <c r="BL482" s="1296"/>
      <c r="BM482" s="1296"/>
      <c r="BN482" s="1151"/>
      <c r="BO482" s="1151"/>
      <c r="BP482" s="1151"/>
      <c r="BQ482" s="1151"/>
      <c r="BR482" s="1151"/>
      <c r="BS482" s="1151"/>
      <c r="BT482" s="1151"/>
      <c r="BU482" s="1151"/>
      <c r="BV482" s="1151"/>
      <c r="BW482" s="1151"/>
    </row>
    <row r="483" spans="1:75" ht="13.5" customHeight="1">
      <c r="A483" s="1091"/>
      <c r="B483" s="15" t="s">
        <v>53</v>
      </c>
      <c r="C483" s="1065" t="str">
        <f>IFERROR(VLOOKUP(C482,科目・教員!$A$1:$B$357,2,0),"")</f>
        <v/>
      </c>
      <c r="D483" s="1066"/>
      <c r="E483" s="1067" t="str">
        <f>IFERROR(VLOOKUP(E482,科目・教員!$A$1:$B$357,2,0),"")</f>
        <v/>
      </c>
      <c r="F483" s="1066"/>
      <c r="G483" s="1067" t="str">
        <f>IFERROR(VLOOKUP(G482,科目・教員!$A$1:$B$357,2,0),"")</f>
        <v/>
      </c>
      <c r="H483" s="1066"/>
      <c r="I483" s="1067" t="str">
        <f>IFERROR(VLOOKUP(I482,科目・教員!$A$1:$B$357,2,0),"")</f>
        <v/>
      </c>
      <c r="J483" s="1066"/>
      <c r="K483" s="1068" t="str">
        <f>IFERROR(VLOOKUP(K482,科目・教員!$A$1:$B$357,2,0),"")</f>
        <v/>
      </c>
      <c r="L483" s="1070"/>
      <c r="M483" s="1065" t="str">
        <f>IFERROR(VLOOKUP(M482,科目・教員!$A$1:$B$357,2,0),"")</f>
        <v/>
      </c>
      <c r="N483" s="1066"/>
      <c r="O483" s="1068" t="str">
        <f>IFERROR(VLOOKUP(O482,科目・教員!$A$1:$B$357,2,0),"")</f>
        <v/>
      </c>
      <c r="P483" s="1066"/>
      <c r="Q483" s="1068" t="str">
        <f>IFERROR(VLOOKUP(Q482,科目・教員!$A$1:$B$357,2,0),"")</f>
        <v/>
      </c>
      <c r="R483" s="1066"/>
      <c r="S483" s="1068" t="str">
        <f>IFERROR(VLOOKUP(S482,科目・教員!$A$1:$B$357,2,0),"")</f>
        <v/>
      </c>
      <c r="T483" s="1066"/>
      <c r="U483" s="17"/>
      <c r="Y483" s="38"/>
      <c r="Z483" s="1091"/>
      <c r="AA483" s="1152"/>
      <c r="AB483" s="1152"/>
      <c r="AC483" s="1152"/>
      <c r="AD483" s="1152"/>
      <c r="AE483" s="1152"/>
      <c r="AF483" s="1152"/>
      <c r="AG483" s="1152"/>
      <c r="AH483" s="1152"/>
      <c r="AI483" s="1152"/>
      <c r="AJ483" s="1152"/>
      <c r="AK483" s="1152"/>
      <c r="AL483" s="1152"/>
      <c r="AM483" s="1152"/>
      <c r="AN483" s="1296"/>
      <c r="AO483" s="1296"/>
      <c r="AP483" s="1296"/>
      <c r="AQ483" s="1296"/>
      <c r="AR483" s="1296"/>
      <c r="AS483" s="1296"/>
      <c r="AT483" s="1296"/>
      <c r="AU483" s="1296"/>
      <c r="AV483" s="1296"/>
      <c r="AW483" s="1296"/>
      <c r="AX483" s="1296"/>
      <c r="AY483" s="1296"/>
      <c r="AZ483" s="1296"/>
      <c r="BA483" s="1296"/>
      <c r="BB483" s="1296"/>
      <c r="BC483" s="1152"/>
      <c r="BD483" s="1152"/>
      <c r="BE483" s="1152"/>
      <c r="BF483" s="1152"/>
      <c r="BG483" s="1152"/>
      <c r="BH483" s="1152"/>
      <c r="BI483" s="1152"/>
      <c r="BJ483" s="1296"/>
      <c r="BK483" s="1296"/>
      <c r="BL483" s="1296"/>
      <c r="BM483" s="1296"/>
      <c r="BN483" s="1152"/>
      <c r="BO483" s="1152"/>
      <c r="BP483" s="1152"/>
      <c r="BQ483" s="1152"/>
      <c r="BR483" s="1152"/>
      <c r="BS483" s="1152"/>
      <c r="BT483" s="1152"/>
      <c r="BU483" s="1152"/>
      <c r="BV483" s="1152"/>
      <c r="BW483" s="1152"/>
    </row>
    <row r="484" spans="1:75" ht="13.5" customHeight="1">
      <c r="A484" s="1091"/>
      <c r="B484" s="15" t="s">
        <v>59</v>
      </c>
      <c r="C484" s="1065" t="str">
        <f>VLOOKUP($C477,'2025年度(1年前期)'!$B$5:$N$208,COLUMN('2025年度(1年前期)'!$E$5)+1,0)&amp;""</f>
        <v/>
      </c>
      <c r="D484" s="1066"/>
      <c r="E484" s="1067" t="str">
        <f>VLOOKUP($C477,'2025年度(2年前期)'!$B$5:$N$208,COLUMN('2025年度(2年前期)'!$E$5)+1,0)&amp;""</f>
        <v/>
      </c>
      <c r="F484" s="1066"/>
      <c r="G484" s="1067" t="str">
        <f>VLOOKUP($C477,'2025年度(3年前期)'!$B$5:$N$208,COLUMN('2025年度(3年前期)'!$E$5)+1,0)&amp;""</f>
        <v/>
      </c>
      <c r="H484" s="1066"/>
      <c r="I484" s="1067" t="str">
        <f>VLOOKUP($C477,'2025年度(4年前期)'!$B$5:$N$208,COLUMN('2025年度(4年前期)'!$E$5)+1,0)&amp;""</f>
        <v/>
      </c>
      <c r="J484" s="1066"/>
      <c r="K484" s="1068" t="str">
        <f>VLOOKUP($C477,'2025年度(助産前期)'!$B$5:$N$208,COLUMN('2025年度(助産前期)'!$E$5)+1,0)&amp;""</f>
        <v/>
      </c>
      <c r="L484" s="1070"/>
      <c r="M484" s="1065" t="str">
        <f>VLOOKUP($C477,'2025年度(M1前期)'!$B$5:$N$208,COLUMN('2025年度(M1前期)'!$E$5)+1,0)&amp;""</f>
        <v/>
      </c>
      <c r="N484" s="1066"/>
      <c r="O484" s="1068" t="str">
        <f>VLOOKUP($C477,'2025年度(M2前期)'!$B$5:$N$208,COLUMN('2025年度(M2前期)'!$E$5)+1,0)&amp;""</f>
        <v/>
      </c>
      <c r="P484" s="1066"/>
      <c r="Q484" s="1068" t="str">
        <f>VLOOKUP($C477,'2025年度(D1前期)'!$B$5:$N$208,COLUMN('2025年度(D1前期)'!$E$5)+1,0)&amp;""</f>
        <v/>
      </c>
      <c r="R484" s="1066"/>
      <c r="S484" s="1068" t="str">
        <f>VLOOKUP($C477,'2025年度(D23前期)'!$B$5:$N$208,COLUMN('2025年度(D23前期)'!$E$5)+1,0)&amp;""</f>
        <v/>
      </c>
      <c r="T484" s="1066"/>
      <c r="U484" s="17"/>
      <c r="Z484" s="1091"/>
      <c r="AA484" s="1152"/>
      <c r="AB484" s="1152"/>
      <c r="AC484" s="1152"/>
      <c r="AD484" s="1152"/>
      <c r="AE484" s="1152"/>
      <c r="AF484" s="1152"/>
      <c r="AG484" s="1152"/>
      <c r="AH484" s="1152"/>
      <c r="AI484" s="1152"/>
      <c r="AJ484" s="1152"/>
      <c r="AK484" s="1152"/>
      <c r="AL484" s="1152"/>
      <c r="AM484" s="1152"/>
      <c r="AN484" s="1296"/>
      <c r="AO484" s="1296"/>
      <c r="AP484" s="1296"/>
      <c r="AQ484" s="1296"/>
      <c r="AR484" s="1296"/>
      <c r="AS484" s="1296"/>
      <c r="AT484" s="1296"/>
      <c r="AU484" s="1296"/>
      <c r="AV484" s="1296"/>
      <c r="AW484" s="1296"/>
      <c r="AX484" s="1296"/>
      <c r="AY484" s="1296"/>
      <c r="AZ484" s="1296"/>
      <c r="BA484" s="1296"/>
      <c r="BB484" s="1296"/>
      <c r="BC484" s="1152"/>
      <c r="BD484" s="1152"/>
      <c r="BE484" s="1152"/>
      <c r="BF484" s="1152"/>
      <c r="BG484" s="1152"/>
      <c r="BH484" s="1152"/>
      <c r="BI484" s="1152"/>
      <c r="BJ484" s="1296"/>
      <c r="BK484" s="1296"/>
      <c r="BL484" s="1296"/>
      <c r="BM484" s="1296"/>
      <c r="BN484" s="1152"/>
      <c r="BO484" s="1152"/>
      <c r="BP484" s="1152"/>
      <c r="BQ484" s="1152"/>
      <c r="BR484" s="1152"/>
      <c r="BS484" s="1152"/>
      <c r="BT484" s="1152"/>
      <c r="BU484" s="1152"/>
      <c r="BV484" s="1152"/>
      <c r="BW484" s="1152"/>
    </row>
    <row r="485" spans="1:75" ht="13.5" customHeight="1">
      <c r="A485" s="1100"/>
      <c r="B485" s="16" t="s">
        <v>56</v>
      </c>
      <c r="C485" s="1149"/>
      <c r="D485" s="1145"/>
      <c r="E485" s="1063"/>
      <c r="F485" s="1075"/>
      <c r="G485" s="1063"/>
      <c r="H485" s="1075"/>
      <c r="I485" s="1063"/>
      <c r="J485" s="1075"/>
      <c r="K485" s="1064"/>
      <c r="L485" s="1064"/>
      <c r="M485" s="1061"/>
      <c r="N485" s="1075"/>
      <c r="O485" s="1064"/>
      <c r="P485" s="1075"/>
      <c r="Q485" s="1064"/>
      <c r="R485" s="1075"/>
      <c r="S485" s="1064"/>
      <c r="T485" s="1075"/>
      <c r="U485" s="17"/>
      <c r="Z485" s="1092"/>
      <c r="AA485" s="1153"/>
      <c r="AB485" s="1153"/>
      <c r="AC485" s="1153"/>
      <c r="AD485" s="1153"/>
      <c r="AE485" s="1153"/>
      <c r="AF485" s="1153"/>
      <c r="AG485" s="1153"/>
      <c r="AH485" s="1153"/>
      <c r="AI485" s="1153"/>
      <c r="AJ485" s="1153"/>
      <c r="AK485" s="1153"/>
      <c r="AL485" s="1153"/>
      <c r="AM485" s="1153"/>
      <c r="AN485" s="1296"/>
      <c r="AO485" s="1296"/>
      <c r="AP485" s="1296"/>
      <c r="AQ485" s="1296"/>
      <c r="AR485" s="1296"/>
      <c r="AS485" s="1296"/>
      <c r="AT485" s="1296"/>
      <c r="AU485" s="1296"/>
      <c r="AV485" s="1296"/>
      <c r="AW485" s="1296"/>
      <c r="AX485" s="1296"/>
      <c r="AY485" s="1296"/>
      <c r="AZ485" s="1296"/>
      <c r="BA485" s="1296"/>
      <c r="BB485" s="1296"/>
      <c r="BC485" s="1153"/>
      <c r="BD485" s="1153"/>
      <c r="BE485" s="1153"/>
      <c r="BF485" s="1153"/>
      <c r="BG485" s="1153"/>
      <c r="BH485" s="1153"/>
      <c r="BI485" s="1153"/>
      <c r="BJ485" s="1296"/>
      <c r="BK485" s="1296"/>
      <c r="BL485" s="1296"/>
      <c r="BM485" s="1296"/>
      <c r="BN485" s="1153"/>
      <c r="BO485" s="1153"/>
      <c r="BP485" s="1153"/>
      <c r="BQ485" s="1153"/>
      <c r="BR485" s="1153"/>
      <c r="BS485" s="1153"/>
      <c r="BT485" s="1153"/>
      <c r="BU485" s="1153"/>
      <c r="BV485" s="1153"/>
      <c r="BW485" s="1153"/>
    </row>
    <row r="486" spans="1:75" ht="13.5" customHeight="1">
      <c r="A486" s="1095" t="s">
        <v>60</v>
      </c>
      <c r="B486" s="18" t="s">
        <v>61</v>
      </c>
      <c r="C486" s="1079"/>
      <c r="D486" s="1080"/>
      <c r="E486" s="1081"/>
      <c r="F486" s="1080"/>
      <c r="G486" s="1081"/>
      <c r="H486" s="1080"/>
      <c r="I486" s="1081"/>
      <c r="J486" s="1080"/>
      <c r="K486" s="1072"/>
      <c r="L486" s="1096"/>
      <c r="M486" s="1079"/>
      <c r="N486" s="1080"/>
      <c r="O486" s="1072"/>
      <c r="P486" s="1080"/>
      <c r="Q486" s="1072"/>
      <c r="R486" s="1080"/>
      <c r="S486" s="1072"/>
      <c r="T486" s="1080"/>
      <c r="U486" s="65"/>
      <c r="Z486" s="1091" t="str">
        <f>A486</f>
        <v>昼休み（12：30～13：30）</v>
      </c>
      <c r="AA486" s="1151"/>
      <c r="AB486" s="1151"/>
      <c r="AC486" s="1151"/>
      <c r="AD486" s="1151"/>
      <c r="AE486" s="1151"/>
      <c r="AF486" s="1151"/>
      <c r="AG486" s="1151"/>
      <c r="AH486" s="1151"/>
      <c r="AI486" s="1151"/>
      <c r="AJ486" s="1151"/>
      <c r="AK486" s="1151"/>
      <c r="AL486" s="1151"/>
      <c r="AM486" s="1151"/>
      <c r="AN486" s="1296"/>
      <c r="AO486" s="1296"/>
      <c r="AP486" s="1296"/>
      <c r="AQ486" s="1296"/>
      <c r="AR486" s="1296"/>
      <c r="AS486" s="1296"/>
      <c r="AT486" s="1296"/>
      <c r="AU486" s="1296"/>
      <c r="AV486" s="1296"/>
      <c r="AW486" s="1296"/>
      <c r="AX486" s="1296"/>
      <c r="AY486" s="1296"/>
      <c r="AZ486" s="1296"/>
      <c r="BA486" s="1296"/>
      <c r="BB486" s="1296"/>
      <c r="BC486" s="1151"/>
      <c r="BD486" s="1151"/>
      <c r="BE486" s="1151"/>
      <c r="BF486" s="1151"/>
      <c r="BG486" s="1151"/>
      <c r="BH486" s="1151"/>
      <c r="BI486" s="1151"/>
      <c r="BJ486" s="1151"/>
      <c r="BK486" s="1296"/>
      <c r="BL486" s="1296"/>
      <c r="BM486" s="1296"/>
      <c r="BN486" s="1151"/>
      <c r="BO486" s="1151"/>
      <c r="BP486" s="1151"/>
      <c r="BQ486" s="1151"/>
      <c r="BR486" s="1151"/>
      <c r="BS486" s="1151"/>
      <c r="BT486" s="1151"/>
      <c r="BU486" s="1151"/>
      <c r="BV486" s="1151"/>
      <c r="BW486" s="1151"/>
    </row>
    <row r="487" spans="1:75" ht="13.5" customHeight="1">
      <c r="A487" s="1091"/>
      <c r="B487" s="18" t="s">
        <v>62</v>
      </c>
      <c r="C487" s="1065"/>
      <c r="D487" s="1066"/>
      <c r="E487" s="1067"/>
      <c r="F487" s="1066"/>
      <c r="G487" s="1067"/>
      <c r="H487" s="1066"/>
      <c r="I487" s="1067"/>
      <c r="J487" s="1066"/>
      <c r="K487" s="1068"/>
      <c r="L487" s="1070"/>
      <c r="M487" s="1065"/>
      <c r="N487" s="1066"/>
      <c r="O487" s="1068"/>
      <c r="P487" s="1066"/>
      <c r="Q487" s="1068"/>
      <c r="R487" s="1066"/>
      <c r="S487" s="1068"/>
      <c r="T487" s="1066"/>
      <c r="U487" s="65"/>
      <c r="Z487" s="1091"/>
      <c r="AA487" s="1152"/>
      <c r="AB487" s="1152"/>
      <c r="AC487" s="1152"/>
      <c r="AD487" s="1152"/>
      <c r="AE487" s="1152"/>
      <c r="AF487" s="1152"/>
      <c r="AG487" s="1152"/>
      <c r="AH487" s="1152"/>
      <c r="AI487" s="1152"/>
      <c r="AJ487" s="1152"/>
      <c r="AK487" s="1152"/>
      <c r="AL487" s="1152"/>
      <c r="AM487" s="1152"/>
      <c r="AN487" s="1296"/>
      <c r="AO487" s="1296"/>
      <c r="AP487" s="1296"/>
      <c r="AQ487" s="1296"/>
      <c r="AR487" s="1296"/>
      <c r="AS487" s="1296"/>
      <c r="AT487" s="1296"/>
      <c r="AU487" s="1296"/>
      <c r="AV487" s="1296"/>
      <c r="AW487" s="1296"/>
      <c r="AX487" s="1296"/>
      <c r="AY487" s="1296"/>
      <c r="AZ487" s="1296"/>
      <c r="BA487" s="1296"/>
      <c r="BB487" s="1296"/>
      <c r="BC487" s="1152"/>
      <c r="BD487" s="1152"/>
      <c r="BE487" s="1152"/>
      <c r="BF487" s="1152"/>
      <c r="BG487" s="1152"/>
      <c r="BH487" s="1152"/>
      <c r="BI487" s="1152"/>
      <c r="BJ487" s="1152"/>
      <c r="BK487" s="1296"/>
      <c r="BL487" s="1296"/>
      <c r="BM487" s="1296"/>
      <c r="BN487" s="1152"/>
      <c r="BO487" s="1152"/>
      <c r="BP487" s="1152"/>
      <c r="BQ487" s="1152"/>
      <c r="BR487" s="1152"/>
      <c r="BS487" s="1152"/>
      <c r="BT487" s="1152"/>
      <c r="BU487" s="1152"/>
      <c r="BV487" s="1152"/>
      <c r="BW487" s="1152"/>
    </row>
    <row r="488" spans="1:75" ht="13.5" customHeight="1">
      <c r="A488" s="1091"/>
      <c r="B488" s="18" t="s">
        <v>59</v>
      </c>
      <c r="C488" s="1065"/>
      <c r="D488" s="1066"/>
      <c r="E488" s="1067"/>
      <c r="F488" s="1066"/>
      <c r="G488" s="1067"/>
      <c r="H488" s="1066"/>
      <c r="I488" s="1067"/>
      <c r="J488" s="1066"/>
      <c r="K488" s="1068"/>
      <c r="L488" s="1070"/>
      <c r="M488" s="1065"/>
      <c r="N488" s="1066"/>
      <c r="O488" s="1068"/>
      <c r="P488" s="1066"/>
      <c r="Q488" s="1068"/>
      <c r="R488" s="1066"/>
      <c r="S488" s="1068"/>
      <c r="T488" s="1066"/>
      <c r="U488" s="65"/>
      <c r="Z488" s="1091"/>
      <c r="AA488" s="1152"/>
      <c r="AB488" s="1152"/>
      <c r="AC488" s="1152"/>
      <c r="AD488" s="1152"/>
      <c r="AE488" s="1152"/>
      <c r="AF488" s="1152"/>
      <c r="AG488" s="1152"/>
      <c r="AH488" s="1152"/>
      <c r="AI488" s="1152"/>
      <c r="AJ488" s="1152"/>
      <c r="AK488" s="1152"/>
      <c r="AL488" s="1152"/>
      <c r="AM488" s="1152"/>
      <c r="AN488" s="1296"/>
      <c r="AO488" s="1296"/>
      <c r="AP488" s="1296"/>
      <c r="AQ488" s="1296"/>
      <c r="AR488" s="1296"/>
      <c r="AS488" s="1296"/>
      <c r="AT488" s="1296"/>
      <c r="AU488" s="1296"/>
      <c r="AV488" s="1296"/>
      <c r="AW488" s="1296"/>
      <c r="AX488" s="1296"/>
      <c r="AY488" s="1296"/>
      <c r="AZ488" s="1296"/>
      <c r="BA488" s="1296"/>
      <c r="BB488" s="1296"/>
      <c r="BC488" s="1152"/>
      <c r="BD488" s="1152"/>
      <c r="BE488" s="1152"/>
      <c r="BF488" s="1152"/>
      <c r="BG488" s="1152"/>
      <c r="BH488" s="1152"/>
      <c r="BI488" s="1152"/>
      <c r="BJ488" s="1152"/>
      <c r="BK488" s="1296"/>
      <c r="BL488" s="1296"/>
      <c r="BM488" s="1296"/>
      <c r="BN488" s="1152"/>
      <c r="BO488" s="1152"/>
      <c r="BP488" s="1152"/>
      <c r="BQ488" s="1152"/>
      <c r="BR488" s="1152"/>
      <c r="BS488" s="1152"/>
      <c r="BT488" s="1152"/>
      <c r="BU488" s="1152"/>
      <c r="BV488" s="1152"/>
      <c r="BW488" s="1152"/>
    </row>
    <row r="489" spans="1:75" ht="13.5" customHeight="1">
      <c r="A489" s="1092"/>
      <c r="B489" s="19" t="s">
        <v>56</v>
      </c>
      <c r="C489" s="1102"/>
      <c r="D489" s="1094"/>
      <c r="E489" s="1103"/>
      <c r="F489" s="1094"/>
      <c r="G489" s="1103"/>
      <c r="H489" s="1094"/>
      <c r="I489" s="1103"/>
      <c r="J489" s="1094"/>
      <c r="K489" s="1093"/>
      <c r="L489" s="1093"/>
      <c r="M489" s="1102"/>
      <c r="N489" s="1094"/>
      <c r="O489" s="1093"/>
      <c r="P489" s="1094"/>
      <c r="Q489" s="1093"/>
      <c r="R489" s="1094"/>
      <c r="S489" s="1093"/>
      <c r="T489" s="1094"/>
      <c r="U489" s="65"/>
      <c r="Z489" s="1092"/>
      <c r="AA489" s="1153"/>
      <c r="AB489" s="1153"/>
      <c r="AC489" s="1153"/>
      <c r="AD489" s="1153"/>
      <c r="AE489" s="1153"/>
      <c r="AF489" s="1153"/>
      <c r="AG489" s="1153"/>
      <c r="AH489" s="1153"/>
      <c r="AI489" s="1153"/>
      <c r="AJ489" s="1153"/>
      <c r="AK489" s="1153"/>
      <c r="AL489" s="1153"/>
      <c r="AM489" s="1153"/>
      <c r="AN489" s="1296"/>
      <c r="AO489" s="1296"/>
      <c r="AP489" s="1296"/>
      <c r="AQ489" s="1296"/>
      <c r="AR489" s="1296"/>
      <c r="AS489" s="1296"/>
      <c r="AT489" s="1296"/>
      <c r="AU489" s="1296"/>
      <c r="AV489" s="1296"/>
      <c r="AW489" s="1296"/>
      <c r="AX489" s="1296"/>
      <c r="AY489" s="1296"/>
      <c r="AZ489" s="1296"/>
      <c r="BA489" s="1296"/>
      <c r="BB489" s="1296"/>
      <c r="BC489" s="1153"/>
      <c r="BD489" s="1153"/>
      <c r="BE489" s="1153"/>
      <c r="BF489" s="1153"/>
      <c r="BG489" s="1153"/>
      <c r="BH489" s="1153"/>
      <c r="BI489" s="1153"/>
      <c r="BJ489" s="1153"/>
      <c r="BK489" s="1296"/>
      <c r="BL489" s="1296"/>
      <c r="BM489" s="1296"/>
      <c r="BN489" s="1153"/>
      <c r="BO489" s="1153"/>
      <c r="BP489" s="1153"/>
      <c r="BQ489" s="1153"/>
      <c r="BR489" s="1153"/>
      <c r="BS489" s="1153"/>
      <c r="BT489" s="1153"/>
      <c r="BU489" s="1153"/>
      <c r="BV489" s="1153"/>
      <c r="BW489" s="1153"/>
    </row>
    <row r="490" spans="1:75" ht="13.5" customHeight="1">
      <c r="A490" s="1091" t="s">
        <v>64</v>
      </c>
      <c r="B490" s="15" t="s">
        <v>50</v>
      </c>
      <c r="C490" s="1089" t="str">
        <f>VLOOKUP($C477,'2025年度(1年前期)'!$B$5:$N$208,COLUMN('2025年度(1年前期)'!$G$5),0)&amp;""</f>
        <v/>
      </c>
      <c r="D490" s="1072"/>
      <c r="E490" s="1090" t="str">
        <f>VLOOKUP($C477,'2025年度(2年前期)'!$B$5:$N$208,COLUMN('2025年度(2年前期)'!$G$5),0)&amp;""</f>
        <v/>
      </c>
      <c r="F490" s="1072"/>
      <c r="G490" s="1090" t="str">
        <f>VLOOKUP($C477,'2025年度(3年前期)'!$B$5:$N$208,COLUMN('2025年度(3年前期)'!$G$5),0)&amp;""</f>
        <v/>
      </c>
      <c r="H490" s="1072"/>
      <c r="I490" s="1090" t="str">
        <f>VLOOKUP($C477,'2025年度(4年前期)'!$B$5:$N$208,COLUMN('2025年度(4年前期)'!$G$5),0)&amp;""</f>
        <v/>
      </c>
      <c r="J490" s="1072"/>
      <c r="K490" s="1071" t="str">
        <f>VLOOKUP($C477,'2025年度(助産前期)'!$B$5:$N$208,COLUMN('2025年度(助産前期)'!$G$5),0)&amp;""</f>
        <v/>
      </c>
      <c r="L490" s="1071"/>
      <c r="M490" s="1089" t="str">
        <f>VLOOKUP($C477,'2025年度(M1前期)'!$B$5:$N$208,COLUMN('2025年度(M1前期)'!$G$5),0)&amp;""</f>
        <v/>
      </c>
      <c r="N490" s="1072"/>
      <c r="O490" s="1071" t="str">
        <f>VLOOKUP($C477,'2025年度(M2前期)'!$B$5:$N$208,COLUMN('2025年度(M2前期)'!$G$5),0)&amp;""</f>
        <v/>
      </c>
      <c r="P490" s="1072"/>
      <c r="Q490" s="1071" t="str">
        <f>VLOOKUP($C477,'2025年度(D1前期)'!$B$5:$N$208,COLUMN('2025年度(D1前期)'!$G$5),0)&amp;""</f>
        <v/>
      </c>
      <c r="R490" s="1072"/>
      <c r="S490" s="1071" t="str">
        <f>VLOOKUP($C477,'2025年度(D23前期)'!$B$5:$N$208,COLUMN('2025年度(D23前期)'!$G$5),0)&amp;""</f>
        <v/>
      </c>
      <c r="T490" s="1072"/>
      <c r="U490" s="65"/>
      <c r="Z490" s="1091" t="str">
        <f>A490</f>
        <v>３時限（13：30～15：00）</v>
      </c>
      <c r="AA490" s="1151"/>
      <c r="AB490" s="1151"/>
      <c r="AC490" s="1151"/>
      <c r="AD490" s="1151"/>
      <c r="AE490" s="1151"/>
      <c r="AF490" s="1151"/>
      <c r="AG490" s="1151"/>
      <c r="AH490" s="1151"/>
      <c r="AI490" s="1151"/>
      <c r="AJ490" s="1151"/>
      <c r="AK490" s="1151"/>
      <c r="AL490" s="1151"/>
      <c r="AM490" s="1151"/>
      <c r="AN490" s="1296"/>
      <c r="AO490" s="1296"/>
      <c r="AP490" s="1296"/>
      <c r="AQ490" s="1296"/>
      <c r="AR490" s="1296"/>
      <c r="AS490" s="1296"/>
      <c r="AT490" s="1296"/>
      <c r="AU490" s="1296"/>
      <c r="AV490" s="1296"/>
      <c r="AW490" s="1296"/>
      <c r="AX490" s="1296"/>
      <c r="AY490" s="1296"/>
      <c r="AZ490" s="1296"/>
      <c r="BA490" s="1296"/>
      <c r="BB490" s="1296"/>
      <c r="BC490" s="1151"/>
      <c r="BD490" s="1151"/>
      <c r="BE490" s="1151"/>
      <c r="BF490" s="1151"/>
      <c r="BG490" s="1151"/>
      <c r="BH490" s="1151"/>
      <c r="BI490" s="1151"/>
      <c r="BJ490" s="1151"/>
      <c r="BK490" s="1296"/>
      <c r="BL490" s="1296"/>
      <c r="BM490" s="1296"/>
      <c r="BN490" s="1151"/>
      <c r="BO490" s="1151"/>
      <c r="BP490" s="1151"/>
      <c r="BQ490" s="1151"/>
      <c r="BR490" s="1151"/>
      <c r="BS490" s="1151"/>
      <c r="BT490" s="1151"/>
      <c r="BU490" s="1151"/>
      <c r="BV490" s="1151"/>
      <c r="BW490" s="1151"/>
    </row>
    <row r="491" spans="1:75" ht="13.5" customHeight="1">
      <c r="A491" s="1091"/>
      <c r="B491" s="15" t="s">
        <v>53</v>
      </c>
      <c r="C491" s="1101" t="str">
        <f>IFERROR(VLOOKUP(C490,科目・教員!$A$1:$B$357,2,0),"")</f>
        <v/>
      </c>
      <c r="D491" s="1068"/>
      <c r="E491" s="1073" t="str">
        <f>IFERROR(VLOOKUP(E490,科目・教員!$A$1:$B$357,2,0),"")</f>
        <v/>
      </c>
      <c r="F491" s="1068"/>
      <c r="G491" s="1073" t="str">
        <f>IFERROR(VLOOKUP(G490,科目・教員!$A$1:$B$357,2,0),"")</f>
        <v/>
      </c>
      <c r="H491" s="1068"/>
      <c r="I491" s="1073" t="str">
        <f>IFERROR(VLOOKUP(I490,科目・教員!$A$1:$B$357,2,0),"")</f>
        <v/>
      </c>
      <c r="J491" s="1068"/>
      <c r="K491" s="1074" t="str">
        <f>IFERROR(VLOOKUP(K490,科目・教員!$A$1:$B$357,2,0),"")</f>
        <v/>
      </c>
      <c r="L491" s="1074"/>
      <c r="M491" s="1101" t="str">
        <f>IFERROR(VLOOKUP(M490,科目・教員!$A$1:$B$357,2,0),"")</f>
        <v/>
      </c>
      <c r="N491" s="1068"/>
      <c r="O491" s="1074" t="str">
        <f>IFERROR(VLOOKUP(O490,科目・教員!$A$1:$B$357,2,0),"")</f>
        <v/>
      </c>
      <c r="P491" s="1068"/>
      <c r="Q491" s="1074" t="str">
        <f>IFERROR(VLOOKUP(Q490,科目・教員!$A$1:$B$357,2,0),"")</f>
        <v/>
      </c>
      <c r="R491" s="1068"/>
      <c r="S491" s="1074" t="str">
        <f>IFERROR(VLOOKUP(S490,科目・教員!$A$1:$B$357,2,0),"")</f>
        <v/>
      </c>
      <c r="T491" s="1068"/>
      <c r="U491" s="65"/>
      <c r="Z491" s="1091"/>
      <c r="AA491" s="1152"/>
      <c r="AB491" s="1152"/>
      <c r="AC491" s="1152"/>
      <c r="AD491" s="1152"/>
      <c r="AE491" s="1152"/>
      <c r="AF491" s="1152"/>
      <c r="AG491" s="1152"/>
      <c r="AH491" s="1152"/>
      <c r="AI491" s="1152"/>
      <c r="AJ491" s="1152"/>
      <c r="AK491" s="1152"/>
      <c r="AL491" s="1152"/>
      <c r="AM491" s="1152"/>
      <c r="AN491" s="1296"/>
      <c r="AO491" s="1296"/>
      <c r="AP491" s="1296"/>
      <c r="AQ491" s="1296"/>
      <c r="AR491" s="1296"/>
      <c r="AS491" s="1296"/>
      <c r="AT491" s="1296"/>
      <c r="AU491" s="1296"/>
      <c r="AV491" s="1296"/>
      <c r="AW491" s="1296"/>
      <c r="AX491" s="1296"/>
      <c r="AY491" s="1296"/>
      <c r="AZ491" s="1296"/>
      <c r="BA491" s="1296"/>
      <c r="BB491" s="1296"/>
      <c r="BC491" s="1152"/>
      <c r="BD491" s="1152"/>
      <c r="BE491" s="1152"/>
      <c r="BF491" s="1152"/>
      <c r="BG491" s="1152"/>
      <c r="BH491" s="1152"/>
      <c r="BI491" s="1152"/>
      <c r="BJ491" s="1152"/>
      <c r="BK491" s="1296"/>
      <c r="BL491" s="1296"/>
      <c r="BM491" s="1296"/>
      <c r="BN491" s="1152"/>
      <c r="BO491" s="1152"/>
      <c r="BP491" s="1152"/>
      <c r="BQ491" s="1152"/>
      <c r="BR491" s="1152"/>
      <c r="BS491" s="1152"/>
      <c r="BT491" s="1152"/>
      <c r="BU491" s="1152"/>
      <c r="BV491" s="1152"/>
      <c r="BW491" s="1152"/>
    </row>
    <row r="492" spans="1:75" ht="13.5" customHeight="1">
      <c r="A492" s="1091"/>
      <c r="B492" s="15" t="s">
        <v>59</v>
      </c>
      <c r="C492" s="1101" t="str">
        <f>VLOOKUP($C477,'2025年度(1年前期)'!$B$5:$N$208,COLUMN('2025年度(1年前期)'!$G$5)+1,0)&amp;""</f>
        <v/>
      </c>
      <c r="D492" s="1068"/>
      <c r="E492" s="1073" t="str">
        <f>VLOOKUP($C477,'2025年度(2年前期)'!$B$5:$N$208,COLUMN('2025年度(2年前期)'!$G$5)+1,0)&amp;""</f>
        <v/>
      </c>
      <c r="F492" s="1068"/>
      <c r="G492" s="1073" t="str">
        <f>VLOOKUP($C477,'2025年度(3年前期)'!$B$5:$N$208,COLUMN('2025年度(3年前期)'!$G$5)+1,0)&amp;""</f>
        <v/>
      </c>
      <c r="H492" s="1068"/>
      <c r="I492" s="1073" t="str">
        <f>VLOOKUP($C477,'2025年度(4年前期)'!$B$5:$N$208,COLUMN('2025年度(4年前期)'!$G$5)+1,0)&amp;""</f>
        <v/>
      </c>
      <c r="J492" s="1068"/>
      <c r="K492" s="1074" t="str">
        <f>VLOOKUP($C477,'2025年度(助産前期)'!$B$5:$N$208,COLUMN('2025年度(助産前期)'!$G$5)+1,0)&amp;""</f>
        <v/>
      </c>
      <c r="L492" s="1074"/>
      <c r="M492" s="1101" t="str">
        <f>VLOOKUP($C477,'2025年度(M1前期)'!$B$5:$N$208,COLUMN('2025年度(M1前期)'!$G$5)+1,0)&amp;""</f>
        <v/>
      </c>
      <c r="N492" s="1068"/>
      <c r="O492" s="1074" t="str">
        <f>VLOOKUP($C477,'2025年度(M2前期)'!$B$5:$N$208,COLUMN('2025年度(M2前期)'!$G$5)+1,0)&amp;""</f>
        <v/>
      </c>
      <c r="P492" s="1068"/>
      <c r="Q492" s="1074" t="str">
        <f>VLOOKUP($C477,'2025年度(D1前期)'!$B$5:$N$208,COLUMN('2025年度(D1前期)'!$G$5)+1,0)&amp;""</f>
        <v/>
      </c>
      <c r="R492" s="1068"/>
      <c r="S492" s="1074" t="str">
        <f>VLOOKUP($C477,'2025年度(D23前期)'!$B$5:$N$208,COLUMN('2025年度(D23前期)'!$G$5)+1,0)&amp;""</f>
        <v/>
      </c>
      <c r="T492" s="1068"/>
      <c r="U492" s="65"/>
      <c r="Z492" s="1091"/>
      <c r="AA492" s="1152"/>
      <c r="AB492" s="1152"/>
      <c r="AC492" s="1152"/>
      <c r="AD492" s="1152"/>
      <c r="AE492" s="1152"/>
      <c r="AF492" s="1152"/>
      <c r="AG492" s="1152"/>
      <c r="AH492" s="1152"/>
      <c r="AI492" s="1152"/>
      <c r="AJ492" s="1152"/>
      <c r="AK492" s="1152"/>
      <c r="AL492" s="1152"/>
      <c r="AM492" s="1152"/>
      <c r="AN492" s="1296"/>
      <c r="AO492" s="1296"/>
      <c r="AP492" s="1296"/>
      <c r="AQ492" s="1296"/>
      <c r="AR492" s="1296"/>
      <c r="AS492" s="1296"/>
      <c r="AT492" s="1296"/>
      <c r="AU492" s="1296"/>
      <c r="AV492" s="1296"/>
      <c r="AW492" s="1296"/>
      <c r="AX492" s="1296"/>
      <c r="AY492" s="1296"/>
      <c r="AZ492" s="1296"/>
      <c r="BA492" s="1296"/>
      <c r="BB492" s="1296"/>
      <c r="BC492" s="1152"/>
      <c r="BD492" s="1152"/>
      <c r="BE492" s="1152"/>
      <c r="BF492" s="1152"/>
      <c r="BG492" s="1152"/>
      <c r="BH492" s="1152"/>
      <c r="BI492" s="1152"/>
      <c r="BJ492" s="1152"/>
      <c r="BK492" s="1296"/>
      <c r="BL492" s="1296"/>
      <c r="BM492" s="1296"/>
      <c r="BN492" s="1152"/>
      <c r="BO492" s="1152"/>
      <c r="BP492" s="1152"/>
      <c r="BQ492" s="1152"/>
      <c r="BR492" s="1152"/>
      <c r="BS492" s="1152"/>
      <c r="BT492" s="1152"/>
      <c r="BU492" s="1152"/>
      <c r="BV492" s="1152"/>
      <c r="BW492" s="1152"/>
    </row>
    <row r="493" spans="1:75" ht="13.5" customHeight="1">
      <c r="A493" s="1100"/>
      <c r="B493" s="16" t="s">
        <v>56</v>
      </c>
      <c r="C493" s="1061"/>
      <c r="D493" s="1075"/>
      <c r="E493" s="1063"/>
      <c r="F493" s="1075"/>
      <c r="G493" s="1063"/>
      <c r="H493" s="1075"/>
      <c r="I493" s="1116"/>
      <c r="J493" s="1117"/>
      <c r="K493" s="1064"/>
      <c r="L493" s="1064"/>
      <c r="M493" s="1061"/>
      <c r="N493" s="1075"/>
      <c r="O493" s="1064"/>
      <c r="P493" s="1075"/>
      <c r="Q493" s="1064"/>
      <c r="R493" s="1075"/>
      <c r="S493" s="1064"/>
      <c r="T493" s="1075"/>
      <c r="U493" s="65"/>
      <c r="Z493" s="1092"/>
      <c r="AA493" s="1153"/>
      <c r="AB493" s="1153"/>
      <c r="AC493" s="1153"/>
      <c r="AD493" s="1153"/>
      <c r="AE493" s="1153"/>
      <c r="AF493" s="1153"/>
      <c r="AG493" s="1153"/>
      <c r="AH493" s="1153"/>
      <c r="AI493" s="1153"/>
      <c r="AJ493" s="1153"/>
      <c r="AK493" s="1153"/>
      <c r="AL493" s="1153"/>
      <c r="AM493" s="1153"/>
      <c r="AN493" s="1296"/>
      <c r="AO493" s="1296"/>
      <c r="AP493" s="1296"/>
      <c r="AQ493" s="1296"/>
      <c r="AR493" s="1296"/>
      <c r="AS493" s="1296"/>
      <c r="AT493" s="1296"/>
      <c r="AU493" s="1296"/>
      <c r="AV493" s="1296"/>
      <c r="AW493" s="1296"/>
      <c r="AX493" s="1296"/>
      <c r="AY493" s="1296"/>
      <c r="AZ493" s="1296"/>
      <c r="BA493" s="1296"/>
      <c r="BB493" s="1296"/>
      <c r="BC493" s="1153"/>
      <c r="BD493" s="1153"/>
      <c r="BE493" s="1153"/>
      <c r="BF493" s="1153"/>
      <c r="BG493" s="1153"/>
      <c r="BH493" s="1153"/>
      <c r="BI493" s="1153"/>
      <c r="BJ493" s="1153"/>
      <c r="BK493" s="1296"/>
      <c r="BL493" s="1296"/>
      <c r="BM493" s="1296"/>
      <c r="BN493" s="1153"/>
      <c r="BO493" s="1153"/>
      <c r="BP493" s="1153"/>
      <c r="BQ493" s="1153"/>
      <c r="BR493" s="1153"/>
      <c r="BS493" s="1153"/>
      <c r="BT493" s="1153"/>
      <c r="BU493" s="1153"/>
      <c r="BV493" s="1153"/>
      <c r="BW493" s="1153"/>
    </row>
    <row r="494" spans="1:75" ht="13.5" customHeight="1">
      <c r="A494" s="1091" t="s">
        <v>67</v>
      </c>
      <c r="B494" s="15" t="s">
        <v>50</v>
      </c>
      <c r="C494" s="1089" t="str">
        <f>VLOOKUP($C477,'2025年度(1年前期)'!$B$5:$N$208,COLUMN('2025年度(1年前期)'!$I$5),0)&amp;""</f>
        <v/>
      </c>
      <c r="D494" s="1072"/>
      <c r="E494" s="1090" t="str">
        <f>VLOOKUP($C477,'2025年度(2年前期)'!$B$5:$N$208,COLUMN('2025年度(2年前期)'!$I$5),0)&amp;""</f>
        <v/>
      </c>
      <c r="F494" s="1072"/>
      <c r="G494" s="1090" t="str">
        <f>VLOOKUP($C477,'2025年度(3年前期)'!$B$5:$N$208,COLUMN('2025年度(3年前期)'!$I$5),0)&amp;""</f>
        <v/>
      </c>
      <c r="H494" s="1072"/>
      <c r="I494" s="1090" t="str">
        <f>VLOOKUP($C477,'2025年度(4年前期)'!$B$5:$N$208,COLUMN('2025年度(4年前期)'!$I$5),0)&amp;""</f>
        <v/>
      </c>
      <c r="J494" s="1072"/>
      <c r="K494" s="1071" t="str">
        <f>VLOOKUP($C477,'2025年度(助産前期)'!$B$5:$N$208,COLUMN('2025年度(助産前期)'!$I$5),0)&amp;""</f>
        <v/>
      </c>
      <c r="L494" s="1071"/>
      <c r="M494" s="1089" t="str">
        <f>VLOOKUP($C477,'2025年度(M1前期)'!$B$5:$N$208,COLUMN('2025年度(M1前期)'!$I$5),0)&amp;""</f>
        <v/>
      </c>
      <c r="N494" s="1072"/>
      <c r="O494" s="1071" t="str">
        <f>VLOOKUP($C477,'2025年度(M2前期)'!$B$5:$N$208,COLUMN('2025年度(M2前期)'!$I$5),0)&amp;""</f>
        <v/>
      </c>
      <c r="P494" s="1072"/>
      <c r="Q494" s="1071" t="str">
        <f>VLOOKUP($C477,'2025年度(D1前期)'!$B$5:$N$208,COLUMN('2025年度(D1前期)'!$I$5),0)&amp;""</f>
        <v/>
      </c>
      <c r="R494" s="1072"/>
      <c r="S494" s="1071" t="str">
        <f>VLOOKUP($C477,'2025年度(D23前期)'!$B$5:$N$208,COLUMN('2025年度(D23前期)'!$I$5),0)&amp;""</f>
        <v/>
      </c>
      <c r="T494" s="1072"/>
      <c r="U494" s="65"/>
      <c r="Z494" s="1091" t="str">
        <f>A494</f>
        <v>４時限（15：10～16：40）</v>
      </c>
      <c r="AA494" s="1151"/>
      <c r="AB494" s="1151"/>
      <c r="AC494" s="1151"/>
      <c r="AD494" s="1151"/>
      <c r="AE494" s="1151"/>
      <c r="AF494" s="1151"/>
      <c r="AG494" s="1151"/>
      <c r="AH494" s="1151"/>
      <c r="AI494" s="1151"/>
      <c r="AJ494" s="1151"/>
      <c r="AK494" s="1151"/>
      <c r="AL494" s="1151"/>
      <c r="AM494" s="1151"/>
      <c r="AN494" s="1296"/>
      <c r="AO494" s="1296"/>
      <c r="AP494" s="1296"/>
      <c r="AQ494" s="1296"/>
      <c r="AR494" s="1296"/>
      <c r="AS494" s="1296"/>
      <c r="AT494" s="1296"/>
      <c r="AU494" s="1296"/>
      <c r="AV494" s="1296"/>
      <c r="AW494" s="1296"/>
      <c r="AX494" s="1296"/>
      <c r="AY494" s="1296"/>
      <c r="AZ494" s="1296"/>
      <c r="BA494" s="1296"/>
      <c r="BB494" s="1296"/>
      <c r="BC494" s="1151"/>
      <c r="BD494" s="1151"/>
      <c r="BE494" s="1151"/>
      <c r="BF494" s="1151"/>
      <c r="BG494" s="1151"/>
      <c r="BH494" s="1151"/>
      <c r="BI494" s="1151"/>
      <c r="BJ494" s="1151"/>
      <c r="BK494" s="1296"/>
      <c r="BL494" s="1296"/>
      <c r="BM494" s="1296"/>
      <c r="BN494" s="1151"/>
      <c r="BO494" s="1151"/>
      <c r="BP494" s="1151"/>
      <c r="BQ494" s="1151"/>
      <c r="BR494" s="1151"/>
      <c r="BS494" s="1151"/>
      <c r="BT494" s="1151"/>
      <c r="BU494" s="1151"/>
      <c r="BV494" s="1151"/>
      <c r="BW494" s="1151"/>
    </row>
    <row r="495" spans="1:75" ht="13.5" customHeight="1">
      <c r="A495" s="1091"/>
      <c r="B495" s="15" t="s">
        <v>53</v>
      </c>
      <c r="C495" s="1101" t="str">
        <f>IFERROR(VLOOKUP(C494,科目・教員!$A$1:$B$357,2,0),"")</f>
        <v/>
      </c>
      <c r="D495" s="1068"/>
      <c r="E495" s="1073" t="str">
        <f>IFERROR(VLOOKUP(E494,科目・教員!$A$1:$B$357,2,0),"")</f>
        <v/>
      </c>
      <c r="F495" s="1068"/>
      <c r="G495" s="1073" t="str">
        <f>IFERROR(VLOOKUP(G494,科目・教員!$A$1:$B$357,2,0),"")</f>
        <v/>
      </c>
      <c r="H495" s="1068"/>
      <c r="I495" s="1073" t="str">
        <f>IFERROR(VLOOKUP(I494,科目・教員!$A$1:$B$357,2,0),"")</f>
        <v/>
      </c>
      <c r="J495" s="1068"/>
      <c r="K495" s="1074" t="str">
        <f>IFERROR(VLOOKUP(K494,科目・教員!$A$1:$B$357,2,0),"")</f>
        <v/>
      </c>
      <c r="L495" s="1074"/>
      <c r="M495" s="1101" t="str">
        <f>IFERROR(VLOOKUP(M494,科目・教員!$A$1:$B$357,2,0),"")</f>
        <v/>
      </c>
      <c r="N495" s="1068"/>
      <c r="O495" s="1074" t="str">
        <f>IFERROR(VLOOKUP(O494,科目・教員!$A$1:$B$357,2,0),"")</f>
        <v/>
      </c>
      <c r="P495" s="1068"/>
      <c r="Q495" s="1074" t="str">
        <f>IFERROR(VLOOKUP(Q494,科目・教員!$A$1:$B$357,2,0),"")</f>
        <v/>
      </c>
      <c r="R495" s="1068"/>
      <c r="S495" s="1074" t="str">
        <f>IFERROR(VLOOKUP(S494,科目・教員!$A$1:$B$357,2,0),"")</f>
        <v/>
      </c>
      <c r="T495" s="1068"/>
      <c r="U495" s="65"/>
      <c r="Z495" s="1091"/>
      <c r="AA495" s="1152"/>
      <c r="AB495" s="1152"/>
      <c r="AC495" s="1152"/>
      <c r="AD495" s="1152"/>
      <c r="AE495" s="1152"/>
      <c r="AF495" s="1152"/>
      <c r="AG495" s="1152"/>
      <c r="AH495" s="1152"/>
      <c r="AI495" s="1152"/>
      <c r="AJ495" s="1152"/>
      <c r="AK495" s="1152"/>
      <c r="AL495" s="1152"/>
      <c r="AM495" s="1152"/>
      <c r="AN495" s="1296"/>
      <c r="AO495" s="1296"/>
      <c r="AP495" s="1296"/>
      <c r="AQ495" s="1296"/>
      <c r="AR495" s="1296"/>
      <c r="AS495" s="1296"/>
      <c r="AT495" s="1296"/>
      <c r="AU495" s="1296"/>
      <c r="AV495" s="1296"/>
      <c r="AW495" s="1296"/>
      <c r="AX495" s="1296"/>
      <c r="AY495" s="1296"/>
      <c r="AZ495" s="1296"/>
      <c r="BA495" s="1296"/>
      <c r="BB495" s="1296"/>
      <c r="BC495" s="1152"/>
      <c r="BD495" s="1152"/>
      <c r="BE495" s="1152"/>
      <c r="BF495" s="1152"/>
      <c r="BG495" s="1152"/>
      <c r="BH495" s="1152"/>
      <c r="BI495" s="1152"/>
      <c r="BJ495" s="1152"/>
      <c r="BK495" s="1296"/>
      <c r="BL495" s="1296"/>
      <c r="BM495" s="1296"/>
      <c r="BN495" s="1152"/>
      <c r="BO495" s="1152"/>
      <c r="BP495" s="1152"/>
      <c r="BQ495" s="1152"/>
      <c r="BR495" s="1152"/>
      <c r="BS495" s="1152"/>
      <c r="BT495" s="1152"/>
      <c r="BU495" s="1152"/>
      <c r="BV495" s="1152"/>
      <c r="BW495" s="1152"/>
    </row>
    <row r="496" spans="1:75" ht="13.5" customHeight="1">
      <c r="A496" s="1091"/>
      <c r="B496" s="15" t="s">
        <v>59</v>
      </c>
      <c r="C496" s="1101" t="str">
        <f>VLOOKUP($C477,'2025年度(1年前期)'!$B$5:$N$208,COLUMN('2025年度(1年前期)'!$I$5)+1,0)&amp;""</f>
        <v/>
      </c>
      <c r="D496" s="1068"/>
      <c r="E496" s="1073" t="str">
        <f>VLOOKUP($C477,'2025年度(2年前期)'!$B$5:$N$208,COLUMN('2025年度(2年前期)'!$I$5)+1,0)&amp;""</f>
        <v/>
      </c>
      <c r="F496" s="1068"/>
      <c r="G496" s="1073" t="str">
        <f>VLOOKUP($C477,'2025年度(3年前期)'!$B$5:$N$208,COLUMN('2025年度(3年前期)'!$I$5)+1,0)&amp;""</f>
        <v/>
      </c>
      <c r="H496" s="1068"/>
      <c r="I496" s="1073" t="str">
        <f>VLOOKUP($C477,'2025年度(4年前期)'!$B$5:$N$208,COLUMN('2025年度(4年前期)'!$I$5)+1,0)&amp;""</f>
        <v/>
      </c>
      <c r="J496" s="1068"/>
      <c r="K496" s="1074" t="str">
        <f>VLOOKUP($C477,'2025年度(助産前期)'!$B$5:$N$208,COLUMN('2025年度(助産前期)'!$I$5)+1,0)&amp;""</f>
        <v/>
      </c>
      <c r="L496" s="1074"/>
      <c r="M496" s="1101" t="str">
        <f>VLOOKUP($C477,'2025年度(M1前期)'!$B$5:$N$208,COLUMN('2025年度(M1前期)'!$I$5)+1,0)&amp;""</f>
        <v/>
      </c>
      <c r="N496" s="1068"/>
      <c r="O496" s="1074" t="str">
        <f>VLOOKUP($C477,'2025年度(M2前期)'!$B$5:$N$208,COLUMN('2025年度(M2前期)'!$I$5)+1,0)&amp;""</f>
        <v/>
      </c>
      <c r="P496" s="1068"/>
      <c r="Q496" s="1074" t="str">
        <f>VLOOKUP($C477,'2025年度(D1前期)'!$B$5:$N$208,COLUMN('2025年度(D1前期)'!$I$5)+1,0)&amp;""</f>
        <v/>
      </c>
      <c r="R496" s="1068"/>
      <c r="S496" s="1074" t="str">
        <f>VLOOKUP($C477,'2025年度(D23前期)'!$B$5:$N$208,COLUMN('2025年度(D23前期)'!$I$5)+1,0)&amp;""</f>
        <v/>
      </c>
      <c r="T496" s="1068"/>
      <c r="U496" s="65"/>
      <c r="Z496" s="1091"/>
      <c r="AA496" s="1152"/>
      <c r="AB496" s="1152"/>
      <c r="AC496" s="1152"/>
      <c r="AD496" s="1152"/>
      <c r="AE496" s="1152"/>
      <c r="AF496" s="1152"/>
      <c r="AG496" s="1152"/>
      <c r="AH496" s="1152"/>
      <c r="AI496" s="1152"/>
      <c r="AJ496" s="1152"/>
      <c r="AK496" s="1152"/>
      <c r="AL496" s="1152"/>
      <c r="AM496" s="1152"/>
      <c r="AN496" s="1296"/>
      <c r="AO496" s="1296"/>
      <c r="AP496" s="1296"/>
      <c r="AQ496" s="1296"/>
      <c r="AR496" s="1296"/>
      <c r="AS496" s="1296"/>
      <c r="AT496" s="1296"/>
      <c r="AU496" s="1296"/>
      <c r="AV496" s="1296"/>
      <c r="AW496" s="1296"/>
      <c r="AX496" s="1296"/>
      <c r="AY496" s="1296"/>
      <c r="AZ496" s="1296"/>
      <c r="BA496" s="1296"/>
      <c r="BB496" s="1296"/>
      <c r="BC496" s="1152"/>
      <c r="BD496" s="1152"/>
      <c r="BE496" s="1152"/>
      <c r="BF496" s="1152"/>
      <c r="BG496" s="1152"/>
      <c r="BH496" s="1152"/>
      <c r="BI496" s="1152"/>
      <c r="BJ496" s="1152"/>
      <c r="BK496" s="1296"/>
      <c r="BL496" s="1296"/>
      <c r="BM496" s="1296"/>
      <c r="BN496" s="1152"/>
      <c r="BO496" s="1152"/>
      <c r="BP496" s="1152"/>
      <c r="BQ496" s="1152"/>
      <c r="BR496" s="1152"/>
      <c r="BS496" s="1152"/>
      <c r="BT496" s="1152"/>
      <c r="BU496" s="1152"/>
      <c r="BV496" s="1152"/>
      <c r="BW496" s="1152"/>
    </row>
    <row r="497" spans="1:75" ht="13.5" customHeight="1">
      <c r="A497" s="1092"/>
      <c r="B497" s="16" t="s">
        <v>56</v>
      </c>
      <c r="C497" s="1061"/>
      <c r="D497" s="1075"/>
      <c r="E497" s="1063"/>
      <c r="F497" s="1075"/>
      <c r="G497" s="1063"/>
      <c r="H497" s="1075"/>
      <c r="I497" s="1116"/>
      <c r="J497" s="1117"/>
      <c r="K497" s="1064"/>
      <c r="L497" s="1064"/>
      <c r="M497" s="1061"/>
      <c r="N497" s="1075"/>
      <c r="O497" s="1064"/>
      <c r="P497" s="1075"/>
      <c r="Q497" s="1064"/>
      <c r="R497" s="1075"/>
      <c r="S497" s="1064"/>
      <c r="T497" s="1075"/>
      <c r="U497" s="65"/>
      <c r="Z497" s="1092"/>
      <c r="AA497" s="1153"/>
      <c r="AB497" s="1153"/>
      <c r="AC497" s="1153"/>
      <c r="AD497" s="1153"/>
      <c r="AE497" s="1153"/>
      <c r="AF497" s="1153"/>
      <c r="AG497" s="1153"/>
      <c r="AH497" s="1153"/>
      <c r="AI497" s="1153"/>
      <c r="AJ497" s="1153"/>
      <c r="AK497" s="1153"/>
      <c r="AL497" s="1153"/>
      <c r="AM497" s="1153"/>
      <c r="AN497" s="1296"/>
      <c r="AO497" s="1296"/>
      <c r="AP497" s="1296"/>
      <c r="AQ497" s="1296"/>
      <c r="AR497" s="1296"/>
      <c r="AS497" s="1296"/>
      <c r="AT497" s="1296"/>
      <c r="AU497" s="1296"/>
      <c r="AV497" s="1296"/>
      <c r="AW497" s="1296"/>
      <c r="AX497" s="1296"/>
      <c r="AY497" s="1296"/>
      <c r="AZ497" s="1296"/>
      <c r="BA497" s="1296"/>
      <c r="BB497" s="1296"/>
      <c r="BC497" s="1153"/>
      <c r="BD497" s="1153"/>
      <c r="BE497" s="1153"/>
      <c r="BF497" s="1153"/>
      <c r="BG497" s="1153"/>
      <c r="BH497" s="1153"/>
      <c r="BI497" s="1153"/>
      <c r="BJ497" s="1153"/>
      <c r="BK497" s="1296"/>
      <c r="BL497" s="1296"/>
      <c r="BM497" s="1296"/>
      <c r="BN497" s="1153"/>
      <c r="BO497" s="1153"/>
      <c r="BP497" s="1153"/>
      <c r="BQ497" s="1153"/>
      <c r="BR497" s="1153"/>
      <c r="BS497" s="1153"/>
      <c r="BT497" s="1153"/>
      <c r="BU497" s="1153"/>
      <c r="BV497" s="1153"/>
      <c r="BW497" s="1153"/>
    </row>
    <row r="498" spans="1:75" ht="13.5" customHeight="1">
      <c r="A498" s="1091" t="s">
        <v>68</v>
      </c>
      <c r="B498" s="15" t="s">
        <v>50</v>
      </c>
      <c r="C498" s="1089" t="str">
        <f>VLOOKUP($C477,'2025年度(1年前期)'!$B$5:$N$208,COLUMN('2025年度(1年前期)'!$K$5),0)&amp;""</f>
        <v/>
      </c>
      <c r="D498" s="1072"/>
      <c r="E498" s="1090" t="str">
        <f>VLOOKUP($C477,'2025年度(2年前期)'!$B$5:$N$208,COLUMN('2025年度(2年前期)'!$K$5),0)&amp;""</f>
        <v/>
      </c>
      <c r="F498" s="1072"/>
      <c r="G498" s="1090" t="str">
        <f>VLOOKUP($C477,'2025年度(3年前期)'!$B$5:$N$208,COLUMN('2025年度(3年前期)'!$K$5),0)&amp;""</f>
        <v/>
      </c>
      <c r="H498" s="1072"/>
      <c r="I498" s="1090" t="str">
        <f>VLOOKUP($C477,'2025年度(4年前期)'!$B$5:$N$208,COLUMN('2025年度(4年前期)'!$K$5),0)&amp;""</f>
        <v/>
      </c>
      <c r="J498" s="1072"/>
      <c r="K498" s="1071" t="str">
        <f>VLOOKUP($C477,'2025年度(助産前期)'!$B$5:$N$208,COLUMN('2025年度(助産前期)'!$K$5),0)&amp;""</f>
        <v/>
      </c>
      <c r="L498" s="1071"/>
      <c r="M498" s="1089" t="str">
        <f>VLOOKUP($C477,'2025年度(M1前期)'!$B$5:$N$208,COLUMN('2025年度(M1前期)'!$K$5),0)&amp;""</f>
        <v/>
      </c>
      <c r="N498" s="1072"/>
      <c r="O498" s="1071" t="str">
        <f>VLOOKUP($C477,'2025年度(M2前期)'!$B$5:$N$208,COLUMN('2025年度(M2前期)'!$K$5),0)&amp;""</f>
        <v/>
      </c>
      <c r="P498" s="1072"/>
      <c r="Q498" s="1071" t="str">
        <f>VLOOKUP($C477,'2025年度(D1前期)'!$B$5:$N$208,COLUMN('2025年度(D1前期)'!$K$5),0)&amp;""</f>
        <v/>
      </c>
      <c r="R498" s="1072"/>
      <c r="S498" s="1071" t="str">
        <f>VLOOKUP($C477,'2025年度(D23前期)'!$B$5:$N$208,COLUMN('2025年度(D23前期)'!$K$5),0)&amp;""</f>
        <v/>
      </c>
      <c r="T498" s="1072"/>
      <c r="Z498" s="1091" t="str">
        <f>A498</f>
        <v>５時限（16：50～18：20）</v>
      </c>
      <c r="AA498" s="1151"/>
      <c r="AB498" s="1151"/>
      <c r="AC498" s="1151"/>
      <c r="AD498" s="1151"/>
      <c r="AE498" s="1151"/>
      <c r="AF498" s="1151"/>
      <c r="AG498" s="1151"/>
      <c r="AH498" s="1151"/>
      <c r="AI498" s="1151"/>
      <c r="AJ498" s="1151"/>
      <c r="AK498" s="1151"/>
      <c r="AL498" s="1151"/>
      <c r="AM498" s="1151"/>
      <c r="AN498" s="1151"/>
      <c r="AO498" s="1151"/>
      <c r="AP498" s="1151"/>
      <c r="AQ498" s="1151"/>
      <c r="AR498" s="1151"/>
      <c r="AS498" s="1151"/>
      <c r="AT498" s="1151"/>
      <c r="AU498" s="1151"/>
      <c r="AV498" s="1151"/>
      <c r="AW498" s="1151"/>
      <c r="AX498" s="1151"/>
      <c r="AY498" s="1151"/>
      <c r="AZ498" s="1151"/>
      <c r="BA498" s="1151"/>
      <c r="BB498" s="1151"/>
      <c r="BC498" s="1151"/>
      <c r="BD498" s="1151"/>
      <c r="BE498" s="1151"/>
      <c r="BF498" s="1151"/>
      <c r="BG498" s="1151"/>
      <c r="BH498" s="1151"/>
      <c r="BI498" s="1151"/>
      <c r="BJ498" s="1151"/>
      <c r="BK498" s="1296"/>
      <c r="BL498" s="1296"/>
      <c r="BM498" s="1296"/>
      <c r="BN498" s="1151"/>
      <c r="BO498" s="1151"/>
      <c r="BP498" s="1151"/>
      <c r="BQ498" s="1151"/>
      <c r="BR498" s="1151"/>
      <c r="BS498" s="1151"/>
      <c r="BT498" s="1151"/>
      <c r="BU498" s="1151"/>
      <c r="BV498" s="1151"/>
      <c r="BW498" s="1151"/>
    </row>
    <row r="499" spans="1:75" ht="13.5" customHeight="1">
      <c r="A499" s="1091"/>
      <c r="B499" s="15" t="s">
        <v>53</v>
      </c>
      <c r="C499" s="1101" t="str">
        <f>IFERROR(VLOOKUP(C498,科目・教員!$A$1:$B$357,2,0),"")</f>
        <v/>
      </c>
      <c r="D499" s="1068"/>
      <c r="E499" s="1073" t="str">
        <f>IFERROR(VLOOKUP(E498,科目・教員!$A$1:$B$357,2,0),"")</f>
        <v/>
      </c>
      <c r="F499" s="1068"/>
      <c r="G499" s="1073" t="str">
        <f>IFERROR(VLOOKUP(G498,科目・教員!$A$1:$B$357,2,0),"")</f>
        <v/>
      </c>
      <c r="H499" s="1068"/>
      <c r="I499" s="1073" t="str">
        <f>IFERROR(VLOOKUP(I498,科目・教員!$A$1:$B$357,2,0),"")</f>
        <v/>
      </c>
      <c r="J499" s="1068"/>
      <c r="K499" s="1074" t="str">
        <f>IFERROR(VLOOKUP(K498,科目・教員!$A$1:$B$357,2,0),"")</f>
        <v/>
      </c>
      <c r="L499" s="1074"/>
      <c r="M499" s="1101" t="str">
        <f>IFERROR(VLOOKUP(M498,科目・教員!$A$1:$B$357,2,0),"")</f>
        <v/>
      </c>
      <c r="N499" s="1068"/>
      <c r="O499" s="1074" t="str">
        <f>IFERROR(VLOOKUP(O498,科目・教員!$A$1:$B$357,2,0),"")</f>
        <v/>
      </c>
      <c r="P499" s="1068"/>
      <c r="Q499" s="1074" t="str">
        <f>IFERROR(VLOOKUP(Q498,科目・教員!$A$1:$B$357,2,0),"")</f>
        <v/>
      </c>
      <c r="R499" s="1068"/>
      <c r="S499" s="1074" t="str">
        <f>IFERROR(VLOOKUP(S498,科目・教員!$A$1:$B$357,2,0),"")</f>
        <v/>
      </c>
      <c r="T499" s="1068"/>
      <c r="Z499" s="1091"/>
      <c r="AA499" s="1152"/>
      <c r="AB499" s="1152"/>
      <c r="AC499" s="1152"/>
      <c r="AD499" s="1152"/>
      <c r="AE499" s="1152"/>
      <c r="AF499" s="1152"/>
      <c r="AG499" s="1152"/>
      <c r="AH499" s="1152"/>
      <c r="AI499" s="1152"/>
      <c r="AJ499" s="1152"/>
      <c r="AK499" s="1152"/>
      <c r="AL499" s="1152"/>
      <c r="AM499" s="1152"/>
      <c r="AN499" s="1152"/>
      <c r="AO499" s="1152"/>
      <c r="AP499" s="1152"/>
      <c r="AQ499" s="1152"/>
      <c r="AR499" s="1152"/>
      <c r="AS499" s="1152"/>
      <c r="AT499" s="1152"/>
      <c r="AU499" s="1152"/>
      <c r="AV499" s="1152"/>
      <c r="AW499" s="1152"/>
      <c r="AX499" s="1152"/>
      <c r="AY499" s="1152"/>
      <c r="AZ499" s="1152"/>
      <c r="BA499" s="1152"/>
      <c r="BB499" s="1152"/>
      <c r="BC499" s="1152"/>
      <c r="BD499" s="1152"/>
      <c r="BE499" s="1152"/>
      <c r="BF499" s="1152"/>
      <c r="BG499" s="1152"/>
      <c r="BH499" s="1152"/>
      <c r="BI499" s="1152"/>
      <c r="BJ499" s="1152"/>
      <c r="BK499" s="1296"/>
      <c r="BL499" s="1296"/>
      <c r="BM499" s="1296"/>
      <c r="BN499" s="1152"/>
      <c r="BO499" s="1152"/>
      <c r="BP499" s="1152"/>
      <c r="BQ499" s="1152"/>
      <c r="BR499" s="1152"/>
      <c r="BS499" s="1152"/>
      <c r="BT499" s="1152"/>
      <c r="BU499" s="1152"/>
      <c r="BV499" s="1152"/>
      <c r="BW499" s="1152"/>
    </row>
    <row r="500" spans="1:75" ht="13.5" customHeight="1">
      <c r="A500" s="1091"/>
      <c r="B500" s="15" t="s">
        <v>59</v>
      </c>
      <c r="C500" s="1101" t="str">
        <f>VLOOKUP($C477,'2025年度(1年前期)'!$B$5:$N$208,COLUMN('2025年度(1年前期)'!$K$5)+1,0)&amp;""</f>
        <v/>
      </c>
      <c r="D500" s="1068"/>
      <c r="E500" s="1073" t="str">
        <f>VLOOKUP($C477,'2025年度(2年前期)'!$B$5:$N$208,COLUMN('2025年度(2年前期)'!$K$5)+1,0)&amp;""</f>
        <v/>
      </c>
      <c r="F500" s="1068"/>
      <c r="G500" s="1073" t="str">
        <f>VLOOKUP($C477,'2025年度(3年前期)'!$B$5:$N$208,COLUMN('2025年度(3年前期)'!$K$5)+1,0)&amp;""</f>
        <v/>
      </c>
      <c r="H500" s="1068"/>
      <c r="I500" s="1073" t="str">
        <f>VLOOKUP($C477,'2025年度(4年前期)'!$B$5:$N$208,COLUMN('2025年度(4年前期)'!$K$5)+1,0)&amp;""</f>
        <v/>
      </c>
      <c r="J500" s="1068"/>
      <c r="K500" s="1074" t="str">
        <f>VLOOKUP($C477,'2025年度(助産前期)'!$B$5:$N$208,COLUMN('2025年度(助産前期)'!$K$5)+1,0)&amp;""</f>
        <v/>
      </c>
      <c r="L500" s="1074"/>
      <c r="M500" s="1101" t="str">
        <f>VLOOKUP($C477,'2025年度(M1前期)'!$B$5:$N$208,COLUMN('2025年度(M1前期)'!$K$5)+1,0)&amp;""</f>
        <v/>
      </c>
      <c r="N500" s="1068"/>
      <c r="O500" s="1074" t="str">
        <f>VLOOKUP($C477,'2025年度(M2前期)'!$B$5:$N$208,COLUMN('2025年度(M2前期)'!$K$5)+1,0)&amp;""</f>
        <v/>
      </c>
      <c r="P500" s="1068"/>
      <c r="Q500" s="1074" t="str">
        <f>VLOOKUP($C477,'2025年度(D1前期)'!$B$5:$N$208,COLUMN('2025年度(D1前期)'!$K$5)+1,0)&amp;""</f>
        <v/>
      </c>
      <c r="R500" s="1068"/>
      <c r="S500" s="1074" t="str">
        <f>VLOOKUP($C477,'2025年度(D23前期)'!$B$5:$N$208,COLUMN('2025年度(D23前期)'!$K$5)+1,0)&amp;""</f>
        <v/>
      </c>
      <c r="T500" s="1068"/>
      <c r="Z500" s="1091"/>
      <c r="AA500" s="1152"/>
      <c r="AB500" s="1152"/>
      <c r="AC500" s="1152"/>
      <c r="AD500" s="1152"/>
      <c r="AE500" s="1152"/>
      <c r="AF500" s="1152"/>
      <c r="AG500" s="1152"/>
      <c r="AH500" s="1152"/>
      <c r="AI500" s="1152"/>
      <c r="AJ500" s="1152"/>
      <c r="AK500" s="1152"/>
      <c r="AL500" s="1152"/>
      <c r="AM500" s="1152"/>
      <c r="AN500" s="1152"/>
      <c r="AO500" s="1152"/>
      <c r="AP500" s="1152"/>
      <c r="AQ500" s="1152"/>
      <c r="AR500" s="1152"/>
      <c r="AS500" s="1152"/>
      <c r="AT500" s="1152"/>
      <c r="AU500" s="1152"/>
      <c r="AV500" s="1152"/>
      <c r="AW500" s="1152"/>
      <c r="AX500" s="1152"/>
      <c r="AY500" s="1152"/>
      <c r="AZ500" s="1152"/>
      <c r="BA500" s="1152"/>
      <c r="BB500" s="1152"/>
      <c r="BC500" s="1152"/>
      <c r="BD500" s="1152"/>
      <c r="BE500" s="1152"/>
      <c r="BF500" s="1152"/>
      <c r="BG500" s="1152"/>
      <c r="BH500" s="1152"/>
      <c r="BI500" s="1152"/>
      <c r="BJ500" s="1152"/>
      <c r="BK500" s="1296"/>
      <c r="BL500" s="1296"/>
      <c r="BM500" s="1296"/>
      <c r="BN500" s="1152"/>
      <c r="BO500" s="1152"/>
      <c r="BP500" s="1152"/>
      <c r="BQ500" s="1152"/>
      <c r="BR500" s="1152"/>
      <c r="BS500" s="1152"/>
      <c r="BT500" s="1152"/>
      <c r="BU500" s="1152"/>
      <c r="BV500" s="1152"/>
      <c r="BW500" s="1152"/>
    </row>
    <row r="501" spans="1:75" ht="13.5" customHeight="1">
      <c r="A501" s="1092"/>
      <c r="B501" s="16" t="s">
        <v>56</v>
      </c>
      <c r="C501" s="1149"/>
      <c r="D501" s="1145"/>
      <c r="E501" s="1063"/>
      <c r="F501" s="1075"/>
      <c r="G501" s="1063"/>
      <c r="H501" s="1075"/>
      <c r="I501" s="1063"/>
      <c r="J501" s="1075"/>
      <c r="K501" s="1064"/>
      <c r="L501" s="1064"/>
      <c r="M501" s="1061"/>
      <c r="N501" s="1075"/>
      <c r="O501" s="1064"/>
      <c r="P501" s="1075"/>
      <c r="Q501" s="1064"/>
      <c r="R501" s="1075"/>
      <c r="S501" s="1064"/>
      <c r="T501" s="1075"/>
      <c r="U501" s="20"/>
      <c r="V501" s="20"/>
      <c r="W501" s="20"/>
      <c r="X501" s="20"/>
      <c r="Y501" s="20"/>
      <c r="Z501" s="1092"/>
      <c r="AA501" s="1153"/>
      <c r="AB501" s="1153"/>
      <c r="AC501" s="1153"/>
      <c r="AD501" s="1153"/>
      <c r="AE501" s="1153"/>
      <c r="AF501" s="1153"/>
      <c r="AG501" s="1153"/>
      <c r="AH501" s="1153"/>
      <c r="AI501" s="1153"/>
      <c r="AJ501" s="1153"/>
      <c r="AK501" s="1153"/>
      <c r="AL501" s="1153"/>
      <c r="AM501" s="1153"/>
      <c r="AN501" s="1153"/>
      <c r="AO501" s="1153"/>
      <c r="AP501" s="1153"/>
      <c r="AQ501" s="1153"/>
      <c r="AR501" s="1153"/>
      <c r="AS501" s="1153"/>
      <c r="AT501" s="1153"/>
      <c r="AU501" s="1153"/>
      <c r="AV501" s="1153"/>
      <c r="AW501" s="1153"/>
      <c r="AX501" s="1153"/>
      <c r="AY501" s="1153"/>
      <c r="AZ501" s="1153"/>
      <c r="BA501" s="1153"/>
      <c r="BB501" s="1153"/>
      <c r="BC501" s="1153"/>
      <c r="BD501" s="1153"/>
      <c r="BE501" s="1153"/>
      <c r="BF501" s="1153"/>
      <c r="BG501" s="1153"/>
      <c r="BH501" s="1153"/>
      <c r="BI501" s="1153"/>
      <c r="BJ501" s="1153"/>
      <c r="BK501" s="1296"/>
      <c r="BL501" s="1296"/>
      <c r="BM501" s="1296"/>
      <c r="BN501" s="1153"/>
      <c r="BO501" s="1153"/>
      <c r="BP501" s="1153"/>
      <c r="BQ501" s="1153"/>
      <c r="BR501" s="1153"/>
      <c r="BS501" s="1153"/>
      <c r="BT501" s="1153"/>
      <c r="BU501" s="1153"/>
      <c r="BV501" s="1153"/>
      <c r="BW501" s="1153"/>
    </row>
    <row r="502" spans="1:75" ht="20.25">
      <c r="A502" s="29"/>
      <c r="B502" s="30"/>
      <c r="C502" s="1113">
        <f>C477+1</f>
        <v>45859</v>
      </c>
      <c r="D502" s="1113"/>
      <c r="E502" s="1113"/>
      <c r="F502" s="1113"/>
      <c r="G502" s="1113"/>
      <c r="H502" s="1113"/>
      <c r="I502" s="1113"/>
      <c r="J502" s="1113"/>
      <c r="K502" s="1113"/>
      <c r="L502" s="1113"/>
      <c r="M502" s="1113"/>
      <c r="N502" s="1113"/>
      <c r="O502" s="1113"/>
      <c r="P502" s="1113"/>
      <c r="Q502" s="1113"/>
      <c r="R502" s="1113"/>
      <c r="S502" s="1113"/>
      <c r="T502" s="1113"/>
      <c r="U502" s="1052">
        <f>C502</f>
        <v>45859</v>
      </c>
      <c r="V502" s="1053"/>
      <c r="W502" s="1053"/>
      <c r="X502" s="1053"/>
      <c r="Y502" s="1053"/>
      <c r="Z502" s="1054"/>
      <c r="AA502" s="41">
        <v>101</v>
      </c>
      <c r="AB502" s="41">
        <v>102</v>
      </c>
      <c r="AC502" s="41">
        <v>103</v>
      </c>
      <c r="AD502" s="41" t="s">
        <v>16</v>
      </c>
      <c r="AE502" s="41" t="s">
        <v>17</v>
      </c>
      <c r="AF502" s="41" t="s">
        <v>18</v>
      </c>
      <c r="AG502" s="41">
        <v>201</v>
      </c>
      <c r="AH502" s="42">
        <v>202</v>
      </c>
      <c r="AI502" s="41">
        <v>203</v>
      </c>
      <c r="AJ502" s="41">
        <v>204</v>
      </c>
      <c r="AK502" s="41">
        <v>205</v>
      </c>
      <c r="AL502" s="41" t="s">
        <v>19</v>
      </c>
      <c r="AM502" s="41" t="s">
        <v>69</v>
      </c>
      <c r="AN502" s="41" t="s">
        <v>21</v>
      </c>
      <c r="AO502" s="41" t="s">
        <v>22</v>
      </c>
      <c r="AP502" s="41" t="s">
        <v>23</v>
      </c>
      <c r="AQ502" s="41" t="s">
        <v>24</v>
      </c>
      <c r="AR502" s="41" t="s">
        <v>25</v>
      </c>
      <c r="AS502" s="41" t="s">
        <v>26</v>
      </c>
      <c r="AT502" s="41" t="s">
        <v>27</v>
      </c>
      <c r="AU502" s="41" t="s">
        <v>28</v>
      </c>
      <c r="AV502" s="41" t="s">
        <v>29</v>
      </c>
      <c r="AW502" s="41">
        <v>301</v>
      </c>
      <c r="AX502" s="42">
        <v>302</v>
      </c>
      <c r="AY502" s="43">
        <v>303</v>
      </c>
      <c r="AZ502" s="43">
        <v>304</v>
      </c>
      <c r="BA502" s="41" t="s">
        <v>30</v>
      </c>
      <c r="BB502" s="41" t="s">
        <v>31</v>
      </c>
      <c r="BC502" s="42" t="s">
        <v>32</v>
      </c>
      <c r="BD502" s="41" t="s">
        <v>33</v>
      </c>
      <c r="BE502" s="41" t="s">
        <v>34</v>
      </c>
      <c r="BF502" s="41" t="s">
        <v>35</v>
      </c>
      <c r="BG502" s="41" t="s">
        <v>36</v>
      </c>
      <c r="BH502" s="41" t="s">
        <v>37</v>
      </c>
      <c r="BI502" s="41" t="s">
        <v>38</v>
      </c>
      <c r="BJ502" s="41" t="s">
        <v>39</v>
      </c>
      <c r="BK502" s="44" t="s">
        <v>538</v>
      </c>
      <c r="BL502" s="44" t="s">
        <v>539</v>
      </c>
      <c r="BM502" s="44" t="s">
        <v>540</v>
      </c>
      <c r="BN502" s="44" t="s">
        <v>40</v>
      </c>
      <c r="BO502" s="44" t="s">
        <v>41</v>
      </c>
      <c r="BP502" s="44" t="s">
        <v>354</v>
      </c>
      <c r="BQ502" s="45" t="s">
        <v>42</v>
      </c>
      <c r="BR502" s="45" t="s">
        <v>43</v>
      </c>
      <c r="BS502" s="45" t="s">
        <v>44</v>
      </c>
      <c r="BT502" s="45" t="s">
        <v>45</v>
      </c>
      <c r="BU502" s="45" t="s">
        <v>46</v>
      </c>
      <c r="BV502" s="45" t="s">
        <v>47</v>
      </c>
      <c r="BW502" s="45" t="s">
        <v>48</v>
      </c>
    </row>
    <row r="503" spans="1:75" ht="13.5" customHeight="1">
      <c r="A503" s="1091" t="s">
        <v>49</v>
      </c>
      <c r="B503" s="12" t="s">
        <v>50</v>
      </c>
      <c r="C503" s="1079" t="str">
        <f>VLOOKUP($C502,'2025年度(1年前期)'!$B$5:$N$208,COLUMN('2025年度(1年前期)'!$C$5),0)&amp;""</f>
        <v/>
      </c>
      <c r="D503" s="1080"/>
      <c r="E503" s="1081" t="str">
        <f>VLOOKUP($C502,'2025年度(2年前期)'!$B$5:$N$208,COLUMN('2025年度(2年前期)'!$C$5),0)&amp;""</f>
        <v/>
      </c>
      <c r="F503" s="1080"/>
      <c r="G503" s="1081" t="str">
        <f>VLOOKUP($C502,'2025年度(3年前期)'!$B$5:$N$208,COLUMN('2025年度(3年前期)'!$C$5),0)&amp;""</f>
        <v/>
      </c>
      <c r="H503" s="1080"/>
      <c r="I503" s="1081" t="str">
        <f>VLOOKUP($C502,'2025年度(4年前期)'!$B$5:$N$208,COLUMN('2025年度(4年前期)'!$C$5),0)&amp;""</f>
        <v/>
      </c>
      <c r="J503" s="1080"/>
      <c r="K503" s="1072" t="str">
        <f>VLOOKUP($C502,'2025年度(助産前期)'!$B$5:$N$208,COLUMN('2025年度(助産前期)'!$C$5),0)&amp;""</f>
        <v/>
      </c>
      <c r="L503" s="1096"/>
      <c r="M503" s="1105" t="str">
        <f>VLOOKUP($C502,'2025年度(M1前期)'!$B$5:$N$208,COLUMN('2025年度(M1前期)'!$C$5),0)&amp;""</f>
        <v/>
      </c>
      <c r="N503" s="1096"/>
      <c r="O503" s="1081" t="str">
        <f>VLOOKUP($C502,'2025年度(M2前期)'!$B$5:$N$208,COLUMN('2025年度(M2前期)'!$C$5),0)&amp;""</f>
        <v/>
      </c>
      <c r="P503" s="1080"/>
      <c r="Q503" s="1081" t="str">
        <f>VLOOKUP($C502,'2025年度(D1前期)'!$B$5:$N$208,COLUMN('2025年度(D1前期)'!$C$5),0)&amp;""</f>
        <v/>
      </c>
      <c r="R503" s="1080"/>
      <c r="S503" s="1072" t="str">
        <f>VLOOKUP($C502,'2025年度(D23前期)'!$B$5:$N$208,COLUMN('2025年度(D23前期)'!$C$5),0)&amp;""</f>
        <v/>
      </c>
      <c r="T503" s="1080"/>
      <c r="U503" s="17"/>
      <c r="X503" s="83"/>
      <c r="Y503" s="38"/>
      <c r="Z503" s="1095" t="str">
        <f>A503</f>
        <v xml:space="preserve">１時限（09：20～10：50） </v>
      </c>
      <c r="AA503" s="1151"/>
      <c r="AB503" s="1151"/>
      <c r="AC503" s="1151"/>
      <c r="AD503" s="1151"/>
      <c r="AE503" s="1151"/>
      <c r="AF503" s="1151"/>
      <c r="AG503" s="1151"/>
      <c r="AH503" s="1151"/>
      <c r="AI503" s="1151"/>
      <c r="AJ503" s="1151"/>
      <c r="AK503" s="1151"/>
      <c r="AL503" s="1151"/>
      <c r="AM503" s="1151"/>
      <c r="AN503" s="1296"/>
      <c r="AO503" s="1296"/>
      <c r="AP503" s="1296"/>
      <c r="AQ503" s="1296"/>
      <c r="AR503" s="1296"/>
      <c r="AS503" s="1296"/>
      <c r="AT503" s="1296"/>
      <c r="AU503" s="1296"/>
      <c r="AV503" s="1296"/>
      <c r="AW503" s="1296"/>
      <c r="AX503" s="1296"/>
      <c r="AY503" s="1296"/>
      <c r="AZ503" s="1296"/>
      <c r="BA503" s="1296"/>
      <c r="BB503" s="1296"/>
      <c r="BC503" s="1151"/>
      <c r="BD503" s="1151"/>
      <c r="BE503" s="1151"/>
      <c r="BF503" s="1151"/>
      <c r="BG503" s="1151"/>
      <c r="BH503" s="1151"/>
      <c r="BI503" s="1151"/>
      <c r="BJ503" s="1296"/>
      <c r="BK503" s="1296"/>
      <c r="BL503" s="1296"/>
      <c r="BM503" s="1296"/>
      <c r="BN503" s="1151"/>
      <c r="BO503" s="1151"/>
      <c r="BP503" s="1151"/>
      <c r="BQ503" s="1151"/>
      <c r="BR503" s="1151"/>
      <c r="BS503" s="1151"/>
      <c r="BT503" s="1151"/>
      <c r="BU503" s="1151"/>
      <c r="BV503" s="1151"/>
      <c r="BW503" s="1151"/>
    </row>
    <row r="504" spans="1:75" ht="13.5" customHeight="1">
      <c r="A504" s="1091"/>
      <c r="B504" s="15" t="s">
        <v>53</v>
      </c>
      <c r="C504" s="1065" t="str">
        <f>IFERROR(VLOOKUP(C503,科目・教員!$A$1:$B$357,2,0),"")</f>
        <v/>
      </c>
      <c r="D504" s="1066"/>
      <c r="E504" s="1067" t="str">
        <f>IFERROR(VLOOKUP(E503,科目・教員!$A$1:$B$357,2,0),"")</f>
        <v/>
      </c>
      <c r="F504" s="1066"/>
      <c r="G504" s="1067" t="str">
        <f>IFERROR(VLOOKUP(G503,科目・教員!$A$1:$B$357,2,0),"")</f>
        <v/>
      </c>
      <c r="H504" s="1066"/>
      <c r="I504" s="1067" t="str">
        <f>IFERROR(VLOOKUP(I503,科目・教員!$A$1:$B$357,2,0),"")</f>
        <v/>
      </c>
      <c r="J504" s="1066"/>
      <c r="K504" s="1068" t="str">
        <f>IFERROR(VLOOKUP(K503,科目・教員!$A$1:$B$357,2,0),"")</f>
        <v/>
      </c>
      <c r="L504" s="1070"/>
      <c r="M504" s="1104" t="str">
        <f>IFERROR(VLOOKUP(M503,科目・教員!$A$1:$B$357,2,0),"")</f>
        <v/>
      </c>
      <c r="N504" s="1066"/>
      <c r="O504" s="1067" t="str">
        <f>IFERROR(VLOOKUP(O503,科目・教員!$A$1:$B$357,2,0),"")</f>
        <v/>
      </c>
      <c r="P504" s="1066"/>
      <c r="Q504" s="1067" t="str">
        <f>IFERROR(VLOOKUP(Q503,科目・教員!$A$1:$B$357,2,0),"")</f>
        <v/>
      </c>
      <c r="R504" s="1066"/>
      <c r="S504" s="1068" t="str">
        <f>IFERROR(VLOOKUP(S503,科目・教員!$A$1:$B$357,2,0),"")</f>
        <v/>
      </c>
      <c r="T504" s="1066"/>
      <c r="U504" s="17"/>
      <c r="X504" s="84"/>
      <c r="Y504" s="38"/>
      <c r="Z504" s="1091"/>
      <c r="AA504" s="1152"/>
      <c r="AB504" s="1152"/>
      <c r="AC504" s="1152"/>
      <c r="AD504" s="1152"/>
      <c r="AE504" s="1152"/>
      <c r="AF504" s="1152"/>
      <c r="AG504" s="1152"/>
      <c r="AH504" s="1152"/>
      <c r="AI504" s="1152"/>
      <c r="AJ504" s="1152"/>
      <c r="AK504" s="1152"/>
      <c r="AL504" s="1152"/>
      <c r="AM504" s="1152"/>
      <c r="AN504" s="1296"/>
      <c r="AO504" s="1296"/>
      <c r="AP504" s="1296"/>
      <c r="AQ504" s="1296"/>
      <c r="AR504" s="1296"/>
      <c r="AS504" s="1296"/>
      <c r="AT504" s="1296"/>
      <c r="AU504" s="1296"/>
      <c r="AV504" s="1296"/>
      <c r="AW504" s="1296"/>
      <c r="AX504" s="1296"/>
      <c r="AY504" s="1296"/>
      <c r="AZ504" s="1296"/>
      <c r="BA504" s="1296"/>
      <c r="BB504" s="1296"/>
      <c r="BC504" s="1152"/>
      <c r="BD504" s="1152"/>
      <c r="BE504" s="1152"/>
      <c r="BF504" s="1152"/>
      <c r="BG504" s="1152"/>
      <c r="BH504" s="1152"/>
      <c r="BI504" s="1152"/>
      <c r="BJ504" s="1296"/>
      <c r="BK504" s="1296"/>
      <c r="BL504" s="1296"/>
      <c r="BM504" s="1296"/>
      <c r="BN504" s="1152"/>
      <c r="BO504" s="1152"/>
      <c r="BP504" s="1152"/>
      <c r="BQ504" s="1152"/>
      <c r="BR504" s="1152"/>
      <c r="BS504" s="1152"/>
      <c r="BT504" s="1152"/>
      <c r="BU504" s="1152"/>
      <c r="BV504" s="1152"/>
      <c r="BW504" s="1152"/>
    </row>
    <row r="505" spans="1:75" ht="13.5" customHeight="1">
      <c r="A505" s="1091"/>
      <c r="B505" s="15" t="s">
        <v>59</v>
      </c>
      <c r="C505" s="1065" t="str">
        <f>VLOOKUP($C502,'2025年度(1年前期)'!$B$5:$N$208,COLUMN('2025年度(1年前期)'!$C$5)+1,0)&amp;""</f>
        <v/>
      </c>
      <c r="D505" s="1066"/>
      <c r="E505" s="1067" t="str">
        <f>VLOOKUP($C502,'2025年度(2年前期)'!$B$5:$N$208,COLUMN('2025年度(2年前期)'!$C$5)+1,0)&amp;""</f>
        <v/>
      </c>
      <c r="F505" s="1066"/>
      <c r="G505" s="1067" t="str">
        <f>VLOOKUP($C502,'2025年度(3年前期)'!$B$5:$N$208,COLUMN('2025年度(3年前期)'!$C$5)+1,0)&amp;""</f>
        <v/>
      </c>
      <c r="H505" s="1066"/>
      <c r="I505" s="1067" t="str">
        <f>VLOOKUP($C502,'2025年度(4年前期)'!$B$5:$N$208,COLUMN('2025年度(4年前期)'!$C$5)+1,0)&amp;""</f>
        <v/>
      </c>
      <c r="J505" s="1066"/>
      <c r="K505" s="1068" t="str">
        <f>VLOOKUP($C502,'2025年度(助産前期)'!$B$5:$N$208,COLUMN('2025年度(助産前期)'!$C$5)+1,0)&amp;""</f>
        <v/>
      </c>
      <c r="L505" s="1070"/>
      <c r="M505" s="1104" t="str">
        <f>VLOOKUP($C502,'2025年度(M1前期)'!$B$5:$N$208,COLUMN('2025年度(M1前期)'!C$5)+1,0)&amp;""</f>
        <v/>
      </c>
      <c r="N505" s="1066"/>
      <c r="O505" s="1067" t="str">
        <f>VLOOKUP($C502,'2025年度(M2前期)'!$B$5:$N$208,COLUMN('2025年度(M2前期)'!$C$5)+1,0)&amp;""</f>
        <v/>
      </c>
      <c r="P505" s="1066"/>
      <c r="Q505" s="1067" t="str">
        <f>VLOOKUP($C502,'2025年度(D1前期)'!$B$5:$N$208,COLUMN('2025年度(D1前期)'!$C$5)+1,0)&amp;""</f>
        <v/>
      </c>
      <c r="R505" s="1066"/>
      <c r="S505" s="1068" t="str">
        <f>VLOOKUP($C502,'2025年度(D23前期)'!$B$5:$N$208,COLUMN('2025年度(D23前期)'!$C$5)+1,0)&amp;""</f>
        <v/>
      </c>
      <c r="T505" s="1066"/>
      <c r="U505" s="17"/>
      <c r="X505" s="84"/>
      <c r="Y505" s="38"/>
      <c r="Z505" s="1091"/>
      <c r="AA505" s="1152"/>
      <c r="AB505" s="1152"/>
      <c r="AC505" s="1152"/>
      <c r="AD505" s="1152"/>
      <c r="AE505" s="1152"/>
      <c r="AF505" s="1152"/>
      <c r="AG505" s="1152"/>
      <c r="AH505" s="1152"/>
      <c r="AI505" s="1152"/>
      <c r="AJ505" s="1152"/>
      <c r="AK505" s="1152"/>
      <c r="AL505" s="1152"/>
      <c r="AM505" s="1152"/>
      <c r="AN505" s="1296"/>
      <c r="AO505" s="1296"/>
      <c r="AP505" s="1296"/>
      <c r="AQ505" s="1296"/>
      <c r="AR505" s="1296"/>
      <c r="AS505" s="1296"/>
      <c r="AT505" s="1296"/>
      <c r="AU505" s="1296"/>
      <c r="AV505" s="1296"/>
      <c r="AW505" s="1296"/>
      <c r="AX505" s="1296"/>
      <c r="AY505" s="1296"/>
      <c r="AZ505" s="1296"/>
      <c r="BA505" s="1296"/>
      <c r="BB505" s="1296"/>
      <c r="BC505" s="1152"/>
      <c r="BD505" s="1152"/>
      <c r="BE505" s="1152"/>
      <c r="BF505" s="1152"/>
      <c r="BG505" s="1152"/>
      <c r="BH505" s="1152"/>
      <c r="BI505" s="1152"/>
      <c r="BJ505" s="1296"/>
      <c r="BK505" s="1296"/>
      <c r="BL505" s="1296"/>
      <c r="BM505" s="1296"/>
      <c r="BN505" s="1152"/>
      <c r="BO505" s="1152"/>
      <c r="BP505" s="1152"/>
      <c r="BQ505" s="1152"/>
      <c r="BR505" s="1152"/>
      <c r="BS505" s="1152"/>
      <c r="BT505" s="1152"/>
      <c r="BU505" s="1152"/>
      <c r="BV505" s="1152"/>
      <c r="BW505" s="1152"/>
    </row>
    <row r="506" spans="1:75" ht="13.5" customHeight="1">
      <c r="A506" s="1092"/>
      <c r="B506" s="16" t="s">
        <v>56</v>
      </c>
      <c r="C506" s="1061"/>
      <c r="D506" s="1062"/>
      <c r="E506" s="1063"/>
      <c r="F506" s="1062"/>
      <c r="G506" s="1063"/>
      <c r="H506" s="1062"/>
      <c r="I506" s="1063"/>
      <c r="J506" s="1062"/>
      <c r="K506" s="1064"/>
      <c r="L506" s="1069"/>
      <c r="M506" s="1106"/>
      <c r="N506" s="1062"/>
      <c r="O506" s="1063"/>
      <c r="P506" s="1062"/>
      <c r="Q506" s="1063"/>
      <c r="R506" s="1062"/>
      <c r="S506" s="1064"/>
      <c r="T506" s="1062"/>
      <c r="U506" s="17"/>
      <c r="X506" s="84"/>
      <c r="Y506" s="38"/>
      <c r="Z506" s="1092"/>
      <c r="AA506" s="1153"/>
      <c r="AB506" s="1153"/>
      <c r="AC506" s="1153"/>
      <c r="AD506" s="1153"/>
      <c r="AE506" s="1153"/>
      <c r="AF506" s="1153"/>
      <c r="AG506" s="1153"/>
      <c r="AH506" s="1153"/>
      <c r="AI506" s="1153"/>
      <c r="AJ506" s="1153"/>
      <c r="AK506" s="1153"/>
      <c r="AL506" s="1153"/>
      <c r="AM506" s="1153"/>
      <c r="AN506" s="1296"/>
      <c r="AO506" s="1296"/>
      <c r="AP506" s="1296"/>
      <c r="AQ506" s="1296"/>
      <c r="AR506" s="1296"/>
      <c r="AS506" s="1296"/>
      <c r="AT506" s="1296"/>
      <c r="AU506" s="1296"/>
      <c r="AV506" s="1296"/>
      <c r="AW506" s="1296"/>
      <c r="AX506" s="1296"/>
      <c r="AY506" s="1296"/>
      <c r="AZ506" s="1296"/>
      <c r="BA506" s="1296"/>
      <c r="BB506" s="1296"/>
      <c r="BC506" s="1153"/>
      <c r="BD506" s="1153"/>
      <c r="BE506" s="1153"/>
      <c r="BF506" s="1153"/>
      <c r="BG506" s="1153"/>
      <c r="BH506" s="1153"/>
      <c r="BI506" s="1153"/>
      <c r="BJ506" s="1296"/>
      <c r="BK506" s="1296"/>
      <c r="BL506" s="1296"/>
      <c r="BM506" s="1296"/>
      <c r="BN506" s="1153"/>
      <c r="BO506" s="1153"/>
      <c r="BP506" s="1153"/>
      <c r="BQ506" s="1153"/>
      <c r="BR506" s="1153"/>
      <c r="BS506" s="1153"/>
      <c r="BT506" s="1153"/>
      <c r="BU506" s="1153"/>
      <c r="BV506" s="1153"/>
      <c r="BW506" s="1153"/>
    </row>
    <row r="507" spans="1:75" ht="13.5" customHeight="1">
      <c r="A507" s="1091" t="s">
        <v>58</v>
      </c>
      <c r="B507" s="15" t="s">
        <v>50</v>
      </c>
      <c r="C507" s="1079" t="str">
        <f>VLOOKUP($C502,'2025年度(1年前期)'!$B$5:$N$208,COLUMN('2025年度(1年前期)'!$E$5),0)&amp;""</f>
        <v/>
      </c>
      <c r="D507" s="1080"/>
      <c r="E507" s="1081" t="str">
        <f>VLOOKUP($C502,'2025年度(2年前期)'!$B$5:$N$208,COLUMN('2025年度(2年前期)'!$E$5),0)&amp;""</f>
        <v/>
      </c>
      <c r="F507" s="1080"/>
      <c r="G507" s="1081" t="str">
        <f>VLOOKUP($C502,'2025年度(3年前期)'!$B$5:$N$208,COLUMN('2025年度(3年前期)'!$E$5),0)&amp;""</f>
        <v/>
      </c>
      <c r="H507" s="1080"/>
      <c r="I507" s="1081" t="str">
        <f>VLOOKUP($C502,'2025年度(4年前期)'!$B$5:$N$208,COLUMN('2025年度(4年前期)'!$E$5),0)&amp;""</f>
        <v/>
      </c>
      <c r="J507" s="1080"/>
      <c r="K507" s="1072" t="str">
        <f>VLOOKUP($C502,'2025年度(助産前期)'!$B$5:$N$208,COLUMN('2025年度(助産前期)'!$E$5),0)&amp;""</f>
        <v/>
      </c>
      <c r="L507" s="1096"/>
      <c r="M507" s="1079" t="str">
        <f>VLOOKUP($C502,'2025年度(M1前期)'!$B$5:$N$208,COLUMN('2025年度(M1前期)'!$E$5),0)&amp;""</f>
        <v/>
      </c>
      <c r="N507" s="1080"/>
      <c r="O507" s="1072" t="str">
        <f>VLOOKUP($C502,'2025年度(M2前期)'!$B$5:$N$208,COLUMN('2025年度(M2前期)'!$E$5),0)&amp;""</f>
        <v/>
      </c>
      <c r="P507" s="1080"/>
      <c r="Q507" s="1072" t="str">
        <f>VLOOKUP($C502,'2025年度(D1前期)'!$B$5:$N$208,COLUMN('2025年度(D1前期)'!$E$5),0)&amp;""</f>
        <v/>
      </c>
      <c r="R507" s="1080"/>
      <c r="S507" s="1072" t="str">
        <f>VLOOKUP($C502,'2025年度(D23前期)'!$B$5:$N$208,COLUMN('2025年度(D23前期)'!$E$5),0)&amp;""</f>
        <v/>
      </c>
      <c r="T507" s="1080"/>
      <c r="U507" s="17"/>
      <c r="Y507" s="38"/>
      <c r="Z507" s="1091" t="str">
        <f>A507</f>
        <v>２時限（11：00～12：30）</v>
      </c>
      <c r="AA507" s="1151"/>
      <c r="AB507" s="1151"/>
      <c r="AC507" s="1151"/>
      <c r="AD507" s="1151"/>
      <c r="AE507" s="1151"/>
      <c r="AF507" s="1151"/>
      <c r="AG507" s="1151"/>
      <c r="AH507" s="1151"/>
      <c r="AI507" s="1151"/>
      <c r="AJ507" s="1151"/>
      <c r="AK507" s="1151"/>
      <c r="AL507" s="1151"/>
      <c r="AM507" s="1151"/>
      <c r="AN507" s="1296"/>
      <c r="AO507" s="1296"/>
      <c r="AP507" s="1296"/>
      <c r="AQ507" s="1296"/>
      <c r="AR507" s="1296"/>
      <c r="AS507" s="1296"/>
      <c r="AT507" s="1296"/>
      <c r="AU507" s="1296"/>
      <c r="AV507" s="1296"/>
      <c r="AW507" s="1296"/>
      <c r="AX507" s="1296"/>
      <c r="AY507" s="1296"/>
      <c r="AZ507" s="1296"/>
      <c r="BA507" s="1296"/>
      <c r="BB507" s="1296"/>
      <c r="BC507" s="1151"/>
      <c r="BD507" s="1151"/>
      <c r="BE507" s="1151"/>
      <c r="BF507" s="1151"/>
      <c r="BG507" s="1151"/>
      <c r="BH507" s="1151"/>
      <c r="BI507" s="1151"/>
      <c r="BJ507" s="1296"/>
      <c r="BK507" s="1296"/>
      <c r="BL507" s="1296"/>
      <c r="BM507" s="1296"/>
      <c r="BN507" s="1151"/>
      <c r="BO507" s="1151"/>
      <c r="BP507" s="1151"/>
      <c r="BQ507" s="1151"/>
      <c r="BR507" s="1151"/>
      <c r="BS507" s="1151"/>
      <c r="BT507" s="1151"/>
      <c r="BU507" s="1151"/>
      <c r="BV507" s="1151"/>
      <c r="BW507" s="1151"/>
    </row>
    <row r="508" spans="1:75" ht="13.5" customHeight="1">
      <c r="A508" s="1091"/>
      <c r="B508" s="15" t="s">
        <v>53</v>
      </c>
      <c r="C508" s="1065" t="str">
        <f>IFERROR(VLOOKUP(C507,科目・教員!$A$1:$B$357,2,0),"")</f>
        <v/>
      </c>
      <c r="D508" s="1066"/>
      <c r="E508" s="1067" t="str">
        <f>IFERROR(VLOOKUP(E507,科目・教員!$A$1:$B$357,2,0),"")</f>
        <v/>
      </c>
      <c r="F508" s="1066"/>
      <c r="G508" s="1067" t="str">
        <f>IFERROR(VLOOKUP(G507,科目・教員!$A$1:$B$357,2,0),"")</f>
        <v/>
      </c>
      <c r="H508" s="1066"/>
      <c r="I508" s="1067" t="str">
        <f>IFERROR(VLOOKUP(I507,科目・教員!$A$1:$B$357,2,0),"")</f>
        <v/>
      </c>
      <c r="J508" s="1066"/>
      <c r="K508" s="1068" t="str">
        <f>IFERROR(VLOOKUP(K507,科目・教員!$A$1:$B$357,2,0),"")</f>
        <v/>
      </c>
      <c r="L508" s="1070"/>
      <c r="M508" s="1065" t="str">
        <f>IFERROR(VLOOKUP(M507,科目・教員!$A$1:$B$357,2,0),"")</f>
        <v/>
      </c>
      <c r="N508" s="1066"/>
      <c r="O508" s="1068" t="str">
        <f>IFERROR(VLOOKUP(O507,科目・教員!$A$1:$B$357,2,0),"")</f>
        <v/>
      </c>
      <c r="P508" s="1066"/>
      <c r="Q508" s="1068" t="str">
        <f>IFERROR(VLOOKUP(Q507,科目・教員!$A$1:$B$357,2,0),"")</f>
        <v/>
      </c>
      <c r="R508" s="1066"/>
      <c r="S508" s="1068" t="str">
        <f>IFERROR(VLOOKUP(S507,科目・教員!$A$1:$B$357,2,0),"")</f>
        <v/>
      </c>
      <c r="T508" s="1066"/>
      <c r="U508" s="17"/>
      <c r="Y508" s="38"/>
      <c r="Z508" s="1091"/>
      <c r="AA508" s="1152"/>
      <c r="AB508" s="1152"/>
      <c r="AC508" s="1152"/>
      <c r="AD508" s="1152"/>
      <c r="AE508" s="1152"/>
      <c r="AF508" s="1152"/>
      <c r="AG508" s="1152"/>
      <c r="AH508" s="1152"/>
      <c r="AI508" s="1152"/>
      <c r="AJ508" s="1152"/>
      <c r="AK508" s="1152"/>
      <c r="AL508" s="1152"/>
      <c r="AM508" s="1152"/>
      <c r="AN508" s="1296"/>
      <c r="AO508" s="1296"/>
      <c r="AP508" s="1296"/>
      <c r="AQ508" s="1296"/>
      <c r="AR508" s="1296"/>
      <c r="AS508" s="1296"/>
      <c r="AT508" s="1296"/>
      <c r="AU508" s="1296"/>
      <c r="AV508" s="1296"/>
      <c r="AW508" s="1296"/>
      <c r="AX508" s="1296"/>
      <c r="AY508" s="1296"/>
      <c r="AZ508" s="1296"/>
      <c r="BA508" s="1296"/>
      <c r="BB508" s="1296"/>
      <c r="BC508" s="1152"/>
      <c r="BD508" s="1152"/>
      <c r="BE508" s="1152"/>
      <c r="BF508" s="1152"/>
      <c r="BG508" s="1152"/>
      <c r="BH508" s="1152"/>
      <c r="BI508" s="1152"/>
      <c r="BJ508" s="1296"/>
      <c r="BK508" s="1296"/>
      <c r="BL508" s="1296"/>
      <c r="BM508" s="1296"/>
      <c r="BN508" s="1152"/>
      <c r="BO508" s="1152"/>
      <c r="BP508" s="1152"/>
      <c r="BQ508" s="1152"/>
      <c r="BR508" s="1152"/>
      <c r="BS508" s="1152"/>
      <c r="BT508" s="1152"/>
      <c r="BU508" s="1152"/>
      <c r="BV508" s="1152"/>
      <c r="BW508" s="1152"/>
    </row>
    <row r="509" spans="1:75" ht="13.5" customHeight="1">
      <c r="A509" s="1091"/>
      <c r="B509" s="15" t="s">
        <v>59</v>
      </c>
      <c r="C509" s="1065" t="str">
        <f>VLOOKUP($C502,'2025年度(1年前期)'!$B$5:$N$208,COLUMN('2025年度(1年前期)'!$E$5)+1,0)&amp;""</f>
        <v/>
      </c>
      <c r="D509" s="1066"/>
      <c r="E509" s="1067" t="str">
        <f>VLOOKUP($C502,'2025年度(2年前期)'!$B$5:$N$208,COLUMN('2025年度(2年前期)'!$E$5)+1,0)&amp;""</f>
        <v/>
      </c>
      <c r="F509" s="1066"/>
      <c r="G509" s="1067" t="str">
        <f>VLOOKUP($C502,'2025年度(3年前期)'!$B$5:$N$208,COLUMN('2025年度(3年前期)'!$E$5)+1,0)&amp;""</f>
        <v/>
      </c>
      <c r="H509" s="1066"/>
      <c r="I509" s="1067" t="str">
        <f>VLOOKUP($C502,'2025年度(4年前期)'!$B$5:$N$208,COLUMN('2025年度(4年前期)'!$E$5)+1,0)&amp;""</f>
        <v/>
      </c>
      <c r="J509" s="1066"/>
      <c r="K509" s="1068" t="str">
        <f>VLOOKUP($C502,'2025年度(助産前期)'!$B$5:$N$208,COLUMN('2025年度(助産前期)'!$E$5)+1,0)&amp;""</f>
        <v/>
      </c>
      <c r="L509" s="1070"/>
      <c r="M509" s="1065" t="str">
        <f>VLOOKUP($C502,'2025年度(M1前期)'!$B$5:$N$208,COLUMN('2025年度(M1前期)'!$E$5)+1,0)&amp;""</f>
        <v/>
      </c>
      <c r="N509" s="1066"/>
      <c r="O509" s="1068" t="str">
        <f>VLOOKUP($C502,'2025年度(M2前期)'!$B$5:$N$208,COLUMN('2025年度(M2前期)'!$E$5)+1,0)&amp;""</f>
        <v/>
      </c>
      <c r="P509" s="1066"/>
      <c r="Q509" s="1068" t="str">
        <f>VLOOKUP($C502,'2025年度(D1前期)'!$B$5:$N$208,COLUMN('2025年度(D1前期)'!$E$5)+1,0)&amp;""</f>
        <v/>
      </c>
      <c r="R509" s="1066"/>
      <c r="S509" s="1068" t="str">
        <f>VLOOKUP($C502,'2025年度(D23前期)'!$B$5:$N$208,COLUMN('2025年度(D23前期)'!$E$5)+1,0)&amp;""</f>
        <v/>
      </c>
      <c r="T509" s="1066"/>
      <c r="U509" s="17"/>
      <c r="Z509" s="1091"/>
      <c r="AA509" s="1152"/>
      <c r="AB509" s="1152"/>
      <c r="AC509" s="1152"/>
      <c r="AD509" s="1152"/>
      <c r="AE509" s="1152"/>
      <c r="AF509" s="1152"/>
      <c r="AG509" s="1152"/>
      <c r="AH509" s="1152"/>
      <c r="AI509" s="1152"/>
      <c r="AJ509" s="1152"/>
      <c r="AK509" s="1152"/>
      <c r="AL509" s="1152"/>
      <c r="AM509" s="1152"/>
      <c r="AN509" s="1296"/>
      <c r="AO509" s="1296"/>
      <c r="AP509" s="1296"/>
      <c r="AQ509" s="1296"/>
      <c r="AR509" s="1296"/>
      <c r="AS509" s="1296"/>
      <c r="AT509" s="1296"/>
      <c r="AU509" s="1296"/>
      <c r="AV509" s="1296"/>
      <c r="AW509" s="1296"/>
      <c r="AX509" s="1296"/>
      <c r="AY509" s="1296"/>
      <c r="AZ509" s="1296"/>
      <c r="BA509" s="1296"/>
      <c r="BB509" s="1296"/>
      <c r="BC509" s="1152"/>
      <c r="BD509" s="1152"/>
      <c r="BE509" s="1152"/>
      <c r="BF509" s="1152"/>
      <c r="BG509" s="1152"/>
      <c r="BH509" s="1152"/>
      <c r="BI509" s="1152"/>
      <c r="BJ509" s="1296"/>
      <c r="BK509" s="1296"/>
      <c r="BL509" s="1296"/>
      <c r="BM509" s="1296"/>
      <c r="BN509" s="1152"/>
      <c r="BO509" s="1152"/>
      <c r="BP509" s="1152"/>
      <c r="BQ509" s="1152"/>
      <c r="BR509" s="1152"/>
      <c r="BS509" s="1152"/>
      <c r="BT509" s="1152"/>
      <c r="BU509" s="1152"/>
      <c r="BV509" s="1152"/>
      <c r="BW509" s="1152"/>
    </row>
    <row r="510" spans="1:75" ht="13.5" customHeight="1">
      <c r="A510" s="1100"/>
      <c r="B510" s="16" t="s">
        <v>56</v>
      </c>
      <c r="C510" s="1061"/>
      <c r="D510" s="1075"/>
      <c r="E510" s="1063"/>
      <c r="F510" s="1075"/>
      <c r="G510" s="1063"/>
      <c r="H510" s="1075"/>
      <c r="I510" s="1063"/>
      <c r="J510" s="1075"/>
      <c r="K510" s="1064"/>
      <c r="L510" s="1064"/>
      <c r="M510" s="1061"/>
      <c r="N510" s="1075"/>
      <c r="O510" s="1064"/>
      <c r="P510" s="1075"/>
      <c r="Q510" s="1064"/>
      <c r="R510" s="1075"/>
      <c r="S510" s="1064"/>
      <c r="T510" s="1075"/>
      <c r="U510" s="17"/>
      <c r="Z510" s="1092"/>
      <c r="AA510" s="1153"/>
      <c r="AB510" s="1153"/>
      <c r="AC510" s="1153"/>
      <c r="AD510" s="1153"/>
      <c r="AE510" s="1153"/>
      <c r="AF510" s="1153"/>
      <c r="AG510" s="1153"/>
      <c r="AH510" s="1153"/>
      <c r="AI510" s="1153"/>
      <c r="AJ510" s="1153"/>
      <c r="AK510" s="1153"/>
      <c r="AL510" s="1153"/>
      <c r="AM510" s="1153"/>
      <c r="AN510" s="1296"/>
      <c r="AO510" s="1296"/>
      <c r="AP510" s="1296"/>
      <c r="AQ510" s="1296"/>
      <c r="AR510" s="1296"/>
      <c r="AS510" s="1296"/>
      <c r="AT510" s="1296"/>
      <c r="AU510" s="1296"/>
      <c r="AV510" s="1296"/>
      <c r="AW510" s="1296"/>
      <c r="AX510" s="1296"/>
      <c r="AY510" s="1296"/>
      <c r="AZ510" s="1296"/>
      <c r="BA510" s="1296"/>
      <c r="BB510" s="1296"/>
      <c r="BC510" s="1153"/>
      <c r="BD510" s="1153"/>
      <c r="BE510" s="1153"/>
      <c r="BF510" s="1153"/>
      <c r="BG510" s="1153"/>
      <c r="BH510" s="1153"/>
      <c r="BI510" s="1153"/>
      <c r="BJ510" s="1296"/>
      <c r="BK510" s="1296"/>
      <c r="BL510" s="1296"/>
      <c r="BM510" s="1296"/>
      <c r="BN510" s="1153"/>
      <c r="BO510" s="1153"/>
      <c r="BP510" s="1153"/>
      <c r="BQ510" s="1153"/>
      <c r="BR510" s="1153"/>
      <c r="BS510" s="1153"/>
      <c r="BT510" s="1153"/>
      <c r="BU510" s="1153"/>
      <c r="BV510" s="1153"/>
      <c r="BW510" s="1153"/>
    </row>
    <row r="511" spans="1:75" ht="13.5" customHeight="1">
      <c r="A511" s="1095" t="s">
        <v>60</v>
      </c>
      <c r="B511" s="18" t="s">
        <v>61</v>
      </c>
      <c r="C511" s="1079"/>
      <c r="D511" s="1080"/>
      <c r="E511" s="1081"/>
      <c r="F511" s="1080"/>
      <c r="G511" s="1081"/>
      <c r="H511" s="1080"/>
      <c r="I511" s="1081"/>
      <c r="J511" s="1080"/>
      <c r="K511" s="1072"/>
      <c r="L511" s="1096"/>
      <c r="M511" s="1079"/>
      <c r="N511" s="1080"/>
      <c r="O511" s="1072"/>
      <c r="P511" s="1080"/>
      <c r="Q511" s="1072"/>
      <c r="R511" s="1080"/>
      <c r="S511" s="1072"/>
      <c r="T511" s="1080"/>
      <c r="U511" s="65"/>
      <c r="Z511" s="1091" t="str">
        <f>A511</f>
        <v>昼休み（12：30～13：30）</v>
      </c>
      <c r="AA511" s="1151"/>
      <c r="AB511" s="1151"/>
      <c r="AC511" s="1151"/>
      <c r="AD511" s="1151"/>
      <c r="AE511" s="1151"/>
      <c r="AF511" s="1151"/>
      <c r="AG511" s="1151"/>
      <c r="AH511" s="1151"/>
      <c r="AI511" s="1151"/>
      <c r="AJ511" s="1151"/>
      <c r="AK511" s="1151"/>
      <c r="AL511" s="1151"/>
      <c r="AM511" s="1151"/>
      <c r="AN511" s="1296"/>
      <c r="AO511" s="1296"/>
      <c r="AP511" s="1296"/>
      <c r="AQ511" s="1296"/>
      <c r="AR511" s="1296"/>
      <c r="AS511" s="1296"/>
      <c r="AT511" s="1296"/>
      <c r="AU511" s="1296"/>
      <c r="AV511" s="1296"/>
      <c r="AW511" s="1296"/>
      <c r="AX511" s="1296"/>
      <c r="AY511" s="1296"/>
      <c r="AZ511" s="1296"/>
      <c r="BA511" s="1296"/>
      <c r="BB511" s="1296"/>
      <c r="BC511" s="1151"/>
      <c r="BD511" s="1151"/>
      <c r="BE511" s="1151"/>
      <c r="BF511" s="1151"/>
      <c r="BG511" s="1151"/>
      <c r="BH511" s="1151"/>
      <c r="BI511" s="1151"/>
      <c r="BJ511" s="1151"/>
      <c r="BK511" s="1296"/>
      <c r="BL511" s="1296"/>
      <c r="BM511" s="1296"/>
      <c r="BN511" s="1151"/>
      <c r="BO511" s="1151"/>
      <c r="BP511" s="1151"/>
      <c r="BQ511" s="1151"/>
      <c r="BR511" s="1151"/>
      <c r="BS511" s="1151"/>
      <c r="BT511" s="1151"/>
      <c r="BU511" s="1151"/>
      <c r="BV511" s="1151"/>
      <c r="BW511" s="1151"/>
    </row>
    <row r="512" spans="1:75" ht="13.5" customHeight="1">
      <c r="A512" s="1091"/>
      <c r="B512" s="18" t="s">
        <v>62</v>
      </c>
      <c r="C512" s="1065"/>
      <c r="D512" s="1066"/>
      <c r="E512" s="1067"/>
      <c r="F512" s="1066"/>
      <c r="G512" s="1067"/>
      <c r="H512" s="1066"/>
      <c r="I512" s="1067"/>
      <c r="J512" s="1066"/>
      <c r="K512" s="1068"/>
      <c r="L512" s="1070"/>
      <c r="M512" s="1065"/>
      <c r="N512" s="1066"/>
      <c r="O512" s="1068"/>
      <c r="P512" s="1066"/>
      <c r="Q512" s="1068"/>
      <c r="R512" s="1066"/>
      <c r="S512" s="1068"/>
      <c r="T512" s="1066"/>
      <c r="U512" s="65"/>
      <c r="Z512" s="1091"/>
      <c r="AA512" s="1152"/>
      <c r="AB512" s="1152"/>
      <c r="AC512" s="1152"/>
      <c r="AD512" s="1152"/>
      <c r="AE512" s="1152"/>
      <c r="AF512" s="1152"/>
      <c r="AG512" s="1152"/>
      <c r="AH512" s="1152"/>
      <c r="AI512" s="1152"/>
      <c r="AJ512" s="1152"/>
      <c r="AK512" s="1152"/>
      <c r="AL512" s="1152"/>
      <c r="AM512" s="1152"/>
      <c r="AN512" s="1296"/>
      <c r="AO512" s="1296"/>
      <c r="AP512" s="1296"/>
      <c r="AQ512" s="1296"/>
      <c r="AR512" s="1296"/>
      <c r="AS512" s="1296"/>
      <c r="AT512" s="1296"/>
      <c r="AU512" s="1296"/>
      <c r="AV512" s="1296"/>
      <c r="AW512" s="1296"/>
      <c r="AX512" s="1296"/>
      <c r="AY512" s="1296"/>
      <c r="AZ512" s="1296"/>
      <c r="BA512" s="1296"/>
      <c r="BB512" s="1296"/>
      <c r="BC512" s="1152"/>
      <c r="BD512" s="1152"/>
      <c r="BE512" s="1152"/>
      <c r="BF512" s="1152"/>
      <c r="BG512" s="1152"/>
      <c r="BH512" s="1152"/>
      <c r="BI512" s="1152"/>
      <c r="BJ512" s="1152"/>
      <c r="BK512" s="1296"/>
      <c r="BL512" s="1296"/>
      <c r="BM512" s="1296"/>
      <c r="BN512" s="1152"/>
      <c r="BO512" s="1152"/>
      <c r="BP512" s="1152"/>
      <c r="BQ512" s="1152"/>
      <c r="BR512" s="1152"/>
      <c r="BS512" s="1152"/>
      <c r="BT512" s="1152"/>
      <c r="BU512" s="1152"/>
      <c r="BV512" s="1152"/>
      <c r="BW512" s="1152"/>
    </row>
    <row r="513" spans="1:75" ht="13.5" customHeight="1">
      <c r="A513" s="1091"/>
      <c r="B513" s="18" t="s">
        <v>59</v>
      </c>
      <c r="C513" s="1065"/>
      <c r="D513" s="1066"/>
      <c r="E513" s="1067"/>
      <c r="F513" s="1066"/>
      <c r="G513" s="1067"/>
      <c r="H513" s="1066"/>
      <c r="I513" s="1067"/>
      <c r="J513" s="1066"/>
      <c r="K513" s="1068"/>
      <c r="L513" s="1070"/>
      <c r="M513" s="1065"/>
      <c r="N513" s="1066"/>
      <c r="O513" s="1068"/>
      <c r="P513" s="1066"/>
      <c r="Q513" s="1068"/>
      <c r="R513" s="1066"/>
      <c r="S513" s="1068"/>
      <c r="T513" s="1066"/>
      <c r="U513" s="65"/>
      <c r="Z513" s="1091"/>
      <c r="AA513" s="1152"/>
      <c r="AB513" s="1152"/>
      <c r="AC513" s="1152"/>
      <c r="AD513" s="1152"/>
      <c r="AE513" s="1152"/>
      <c r="AF513" s="1152"/>
      <c r="AG513" s="1152"/>
      <c r="AH513" s="1152"/>
      <c r="AI513" s="1152"/>
      <c r="AJ513" s="1152"/>
      <c r="AK513" s="1152"/>
      <c r="AL513" s="1152"/>
      <c r="AM513" s="1152"/>
      <c r="AN513" s="1296"/>
      <c r="AO513" s="1296"/>
      <c r="AP513" s="1296"/>
      <c r="AQ513" s="1296"/>
      <c r="AR513" s="1296"/>
      <c r="AS513" s="1296"/>
      <c r="AT513" s="1296"/>
      <c r="AU513" s="1296"/>
      <c r="AV513" s="1296"/>
      <c r="AW513" s="1296"/>
      <c r="AX513" s="1296"/>
      <c r="AY513" s="1296"/>
      <c r="AZ513" s="1296"/>
      <c r="BA513" s="1296"/>
      <c r="BB513" s="1296"/>
      <c r="BC513" s="1152"/>
      <c r="BD513" s="1152"/>
      <c r="BE513" s="1152"/>
      <c r="BF513" s="1152"/>
      <c r="BG513" s="1152"/>
      <c r="BH513" s="1152"/>
      <c r="BI513" s="1152"/>
      <c r="BJ513" s="1152"/>
      <c r="BK513" s="1296"/>
      <c r="BL513" s="1296"/>
      <c r="BM513" s="1296"/>
      <c r="BN513" s="1152"/>
      <c r="BO513" s="1152"/>
      <c r="BP513" s="1152"/>
      <c r="BQ513" s="1152"/>
      <c r="BR513" s="1152"/>
      <c r="BS513" s="1152"/>
      <c r="BT513" s="1152"/>
      <c r="BU513" s="1152"/>
      <c r="BV513" s="1152"/>
      <c r="BW513" s="1152"/>
    </row>
    <row r="514" spans="1:75" ht="13.5" customHeight="1">
      <c r="A514" s="1092"/>
      <c r="B514" s="19" t="s">
        <v>56</v>
      </c>
      <c r="C514" s="1102"/>
      <c r="D514" s="1094"/>
      <c r="E514" s="1103"/>
      <c r="F514" s="1094"/>
      <c r="G514" s="1103"/>
      <c r="H514" s="1094"/>
      <c r="I514" s="1103"/>
      <c r="J514" s="1094"/>
      <c r="K514" s="1093"/>
      <c r="L514" s="1093"/>
      <c r="M514" s="1102"/>
      <c r="N514" s="1094"/>
      <c r="O514" s="1093"/>
      <c r="P514" s="1094"/>
      <c r="Q514" s="1093"/>
      <c r="R514" s="1094"/>
      <c r="S514" s="1093"/>
      <c r="T514" s="1094"/>
      <c r="U514" s="65"/>
      <c r="Z514" s="1092"/>
      <c r="AA514" s="1153"/>
      <c r="AB514" s="1153"/>
      <c r="AC514" s="1153"/>
      <c r="AD514" s="1153"/>
      <c r="AE514" s="1153"/>
      <c r="AF514" s="1153"/>
      <c r="AG514" s="1153"/>
      <c r="AH514" s="1153"/>
      <c r="AI514" s="1153"/>
      <c r="AJ514" s="1153"/>
      <c r="AK514" s="1153"/>
      <c r="AL514" s="1153"/>
      <c r="AM514" s="1153"/>
      <c r="AN514" s="1296"/>
      <c r="AO514" s="1296"/>
      <c r="AP514" s="1296"/>
      <c r="AQ514" s="1296"/>
      <c r="AR514" s="1296"/>
      <c r="AS514" s="1296"/>
      <c r="AT514" s="1296"/>
      <c r="AU514" s="1296"/>
      <c r="AV514" s="1296"/>
      <c r="AW514" s="1296"/>
      <c r="AX514" s="1296"/>
      <c r="AY514" s="1296"/>
      <c r="AZ514" s="1296"/>
      <c r="BA514" s="1296"/>
      <c r="BB514" s="1296"/>
      <c r="BC514" s="1153"/>
      <c r="BD514" s="1153"/>
      <c r="BE514" s="1153"/>
      <c r="BF514" s="1153"/>
      <c r="BG514" s="1153"/>
      <c r="BH514" s="1153"/>
      <c r="BI514" s="1153"/>
      <c r="BJ514" s="1153"/>
      <c r="BK514" s="1296"/>
      <c r="BL514" s="1296"/>
      <c r="BM514" s="1296"/>
      <c r="BN514" s="1153"/>
      <c r="BO514" s="1153"/>
      <c r="BP514" s="1153"/>
      <c r="BQ514" s="1153"/>
      <c r="BR514" s="1153"/>
      <c r="BS514" s="1153"/>
      <c r="BT514" s="1153"/>
      <c r="BU514" s="1153"/>
      <c r="BV514" s="1153"/>
      <c r="BW514" s="1153"/>
    </row>
    <row r="515" spans="1:75" ht="13.5" customHeight="1">
      <c r="A515" s="1091" t="s">
        <v>64</v>
      </c>
      <c r="B515" s="15" t="s">
        <v>50</v>
      </c>
      <c r="C515" s="1089" t="str">
        <f>VLOOKUP($C502,'2025年度(1年前期)'!$B$5:$N$208,COLUMN('2025年度(1年前期)'!$G$5),0)&amp;""</f>
        <v/>
      </c>
      <c r="D515" s="1072"/>
      <c r="E515" s="1090" t="str">
        <f>VLOOKUP($C502,'2025年度(2年前期)'!$B$5:$N$208,COLUMN('2025年度(2年前期)'!$G$5),0)&amp;""</f>
        <v/>
      </c>
      <c r="F515" s="1072"/>
      <c r="G515" s="1090" t="str">
        <f>VLOOKUP($C502,'2025年度(3年前期)'!$B$5:$N$208,COLUMN('2025年度(3年前期)'!$G$5),0)&amp;""</f>
        <v/>
      </c>
      <c r="H515" s="1072"/>
      <c r="I515" s="1090" t="str">
        <f>VLOOKUP($C502,'2025年度(4年前期)'!$B$5:$N$208,COLUMN('2025年度(4年前期)'!$G$5),0)&amp;""</f>
        <v/>
      </c>
      <c r="J515" s="1072"/>
      <c r="K515" s="1071" t="str">
        <f>VLOOKUP($C502,'2025年度(助産前期)'!$B$5:$N$208,COLUMN('2025年度(助産前期)'!$G$5),0)&amp;""</f>
        <v/>
      </c>
      <c r="L515" s="1071"/>
      <c r="M515" s="1089" t="str">
        <f>VLOOKUP($C502,'2025年度(M1前期)'!$B$5:$N$208,COLUMN('2025年度(M1前期)'!$G$5),0)&amp;""</f>
        <v/>
      </c>
      <c r="N515" s="1072"/>
      <c r="O515" s="1071" t="str">
        <f>VLOOKUP($C502,'2025年度(M2前期)'!$B$5:$N$208,COLUMN('2025年度(M2前期)'!$G$5),0)&amp;""</f>
        <v/>
      </c>
      <c r="P515" s="1072"/>
      <c r="Q515" s="1071" t="str">
        <f>VLOOKUP($C502,'2025年度(D1前期)'!$B$5:$N$208,COLUMN('2025年度(D1前期)'!$G$5),0)&amp;""</f>
        <v/>
      </c>
      <c r="R515" s="1072"/>
      <c r="S515" s="1071" t="str">
        <f>VLOOKUP($C502,'2025年度(D23前期)'!$B$5:$N$208,COLUMN('2025年度(D23前期)'!$G$5),0)&amp;""</f>
        <v/>
      </c>
      <c r="T515" s="1072"/>
      <c r="U515" s="65"/>
      <c r="Z515" s="1091" t="str">
        <f>A515</f>
        <v>３時限（13：30～15：00）</v>
      </c>
      <c r="AA515" s="1151"/>
      <c r="AB515" s="1151"/>
      <c r="AC515" s="1151"/>
      <c r="AD515" s="1151"/>
      <c r="AE515" s="1151"/>
      <c r="AF515" s="1151"/>
      <c r="AG515" s="1151"/>
      <c r="AH515" s="1151"/>
      <c r="AI515" s="1151"/>
      <c r="AJ515" s="1151"/>
      <c r="AK515" s="1151"/>
      <c r="AL515" s="1151"/>
      <c r="AM515" s="1151"/>
      <c r="AN515" s="1296"/>
      <c r="AO515" s="1296"/>
      <c r="AP515" s="1296"/>
      <c r="AQ515" s="1296"/>
      <c r="AR515" s="1296"/>
      <c r="AS515" s="1296"/>
      <c r="AT515" s="1296"/>
      <c r="AU515" s="1296"/>
      <c r="AV515" s="1296"/>
      <c r="AW515" s="1296"/>
      <c r="AX515" s="1296"/>
      <c r="AY515" s="1296"/>
      <c r="AZ515" s="1296"/>
      <c r="BA515" s="1296"/>
      <c r="BB515" s="1296"/>
      <c r="BC515" s="1151"/>
      <c r="BD515" s="1151"/>
      <c r="BE515" s="1151"/>
      <c r="BF515" s="1151"/>
      <c r="BG515" s="1151"/>
      <c r="BH515" s="1151"/>
      <c r="BI515" s="1151"/>
      <c r="BJ515" s="1151"/>
      <c r="BK515" s="1296"/>
      <c r="BL515" s="1296"/>
      <c r="BM515" s="1296"/>
      <c r="BN515" s="1151"/>
      <c r="BO515" s="1151"/>
      <c r="BP515" s="1151"/>
      <c r="BQ515" s="1151"/>
      <c r="BR515" s="1151"/>
      <c r="BS515" s="1151"/>
      <c r="BT515" s="1151"/>
      <c r="BU515" s="1151"/>
      <c r="BV515" s="1151"/>
      <c r="BW515" s="1151"/>
    </row>
    <row r="516" spans="1:75" ht="13.5" customHeight="1">
      <c r="A516" s="1091"/>
      <c r="B516" s="15" t="s">
        <v>53</v>
      </c>
      <c r="C516" s="1101" t="str">
        <f>IFERROR(VLOOKUP(C515,科目・教員!$A$1:$B$357,2,0),"")</f>
        <v/>
      </c>
      <c r="D516" s="1068"/>
      <c r="E516" s="1073" t="str">
        <f>IFERROR(VLOOKUP(E515,科目・教員!$A$1:$B$357,2,0),"")</f>
        <v/>
      </c>
      <c r="F516" s="1068"/>
      <c r="G516" s="1073" t="str">
        <f>IFERROR(VLOOKUP(G515,科目・教員!$A$1:$B$357,2,0),"")</f>
        <v/>
      </c>
      <c r="H516" s="1068"/>
      <c r="I516" s="1073" t="str">
        <f>IFERROR(VLOOKUP(I515,科目・教員!$A$1:$B$357,2,0),"")</f>
        <v/>
      </c>
      <c r="J516" s="1068"/>
      <c r="K516" s="1074" t="str">
        <f>IFERROR(VLOOKUP(K515,科目・教員!$A$1:$B$357,2,0),"")</f>
        <v/>
      </c>
      <c r="L516" s="1074"/>
      <c r="M516" s="1101" t="str">
        <f>IFERROR(VLOOKUP(M515,科目・教員!$A$1:$B$357,2,0),"")</f>
        <v/>
      </c>
      <c r="N516" s="1068"/>
      <c r="O516" s="1074" t="str">
        <f>IFERROR(VLOOKUP(O515,科目・教員!$A$1:$B$357,2,0),"")</f>
        <v/>
      </c>
      <c r="P516" s="1068"/>
      <c r="Q516" s="1074" t="str">
        <f>IFERROR(VLOOKUP(Q515,科目・教員!$A$1:$B$357,2,0),"")</f>
        <v/>
      </c>
      <c r="R516" s="1068"/>
      <c r="S516" s="1074" t="str">
        <f>IFERROR(VLOOKUP(S515,科目・教員!$A$1:$B$357,2,0),"")</f>
        <v/>
      </c>
      <c r="T516" s="1068"/>
      <c r="U516" s="65"/>
      <c r="Z516" s="1091"/>
      <c r="AA516" s="1152"/>
      <c r="AB516" s="1152"/>
      <c r="AC516" s="1152"/>
      <c r="AD516" s="1152"/>
      <c r="AE516" s="1152"/>
      <c r="AF516" s="1152"/>
      <c r="AG516" s="1152"/>
      <c r="AH516" s="1152"/>
      <c r="AI516" s="1152"/>
      <c r="AJ516" s="1152"/>
      <c r="AK516" s="1152"/>
      <c r="AL516" s="1152"/>
      <c r="AM516" s="1152"/>
      <c r="AN516" s="1296"/>
      <c r="AO516" s="1296"/>
      <c r="AP516" s="1296"/>
      <c r="AQ516" s="1296"/>
      <c r="AR516" s="1296"/>
      <c r="AS516" s="1296"/>
      <c r="AT516" s="1296"/>
      <c r="AU516" s="1296"/>
      <c r="AV516" s="1296"/>
      <c r="AW516" s="1296"/>
      <c r="AX516" s="1296"/>
      <c r="AY516" s="1296"/>
      <c r="AZ516" s="1296"/>
      <c r="BA516" s="1296"/>
      <c r="BB516" s="1296"/>
      <c r="BC516" s="1152"/>
      <c r="BD516" s="1152"/>
      <c r="BE516" s="1152"/>
      <c r="BF516" s="1152"/>
      <c r="BG516" s="1152"/>
      <c r="BH516" s="1152"/>
      <c r="BI516" s="1152"/>
      <c r="BJ516" s="1152"/>
      <c r="BK516" s="1296"/>
      <c r="BL516" s="1296"/>
      <c r="BM516" s="1296"/>
      <c r="BN516" s="1152"/>
      <c r="BO516" s="1152"/>
      <c r="BP516" s="1152"/>
      <c r="BQ516" s="1152"/>
      <c r="BR516" s="1152"/>
      <c r="BS516" s="1152"/>
      <c r="BT516" s="1152"/>
      <c r="BU516" s="1152"/>
      <c r="BV516" s="1152"/>
      <c r="BW516" s="1152"/>
    </row>
    <row r="517" spans="1:75" ht="13.5" customHeight="1">
      <c r="A517" s="1091"/>
      <c r="B517" s="15" t="s">
        <v>59</v>
      </c>
      <c r="C517" s="1101" t="str">
        <f>VLOOKUP($C502,'2025年度(1年前期)'!$B$5:$N$208,COLUMN('2025年度(1年前期)'!$G$5)+1,0)&amp;""</f>
        <v/>
      </c>
      <c r="D517" s="1068"/>
      <c r="E517" s="1073" t="str">
        <f>VLOOKUP($C502,'2025年度(2年前期)'!$B$5:$N$208,COLUMN('2025年度(2年前期)'!$G$5)+1,0)&amp;""</f>
        <v/>
      </c>
      <c r="F517" s="1068"/>
      <c r="G517" s="1073" t="str">
        <f>VLOOKUP($C502,'2025年度(3年前期)'!$B$5:$N$208,COLUMN('2025年度(3年前期)'!$G$5)+1,0)&amp;""</f>
        <v/>
      </c>
      <c r="H517" s="1068"/>
      <c r="I517" s="1073" t="str">
        <f>VLOOKUP($C502,'2025年度(4年前期)'!$B$5:$N$208,COLUMN('2025年度(4年前期)'!$G$5)+1,0)&amp;""</f>
        <v/>
      </c>
      <c r="J517" s="1068"/>
      <c r="K517" s="1074" t="str">
        <f>VLOOKUP($C502,'2025年度(助産前期)'!$B$5:$N$208,COLUMN('2025年度(助産前期)'!$G$5)+1,0)&amp;""</f>
        <v/>
      </c>
      <c r="L517" s="1074"/>
      <c r="M517" s="1101" t="str">
        <f>VLOOKUP($C502,'2025年度(M1前期)'!$B$5:$N$208,COLUMN('2025年度(M1前期)'!$G$5)+1,0)&amp;""</f>
        <v/>
      </c>
      <c r="N517" s="1068"/>
      <c r="O517" s="1074" t="str">
        <f>VLOOKUP($C502,'2025年度(M2前期)'!$B$5:$N$208,COLUMN('2025年度(M2前期)'!$G$5)+1,0)&amp;""</f>
        <v/>
      </c>
      <c r="P517" s="1068"/>
      <c r="Q517" s="1074" t="str">
        <f>VLOOKUP($C502,'2025年度(D1前期)'!$B$5:$N$208,COLUMN('2025年度(D1前期)'!$G$5)+1,0)&amp;""</f>
        <v/>
      </c>
      <c r="R517" s="1068"/>
      <c r="S517" s="1074" t="str">
        <f>VLOOKUP($C502,'2025年度(D23前期)'!$B$5:$N$208,COLUMN('2025年度(D23前期)'!$G$5)+1,0)&amp;""</f>
        <v/>
      </c>
      <c r="T517" s="1068"/>
      <c r="U517" s="65"/>
      <c r="Z517" s="1091"/>
      <c r="AA517" s="1152"/>
      <c r="AB517" s="1152"/>
      <c r="AC517" s="1152"/>
      <c r="AD517" s="1152"/>
      <c r="AE517" s="1152"/>
      <c r="AF517" s="1152"/>
      <c r="AG517" s="1152"/>
      <c r="AH517" s="1152"/>
      <c r="AI517" s="1152"/>
      <c r="AJ517" s="1152"/>
      <c r="AK517" s="1152"/>
      <c r="AL517" s="1152"/>
      <c r="AM517" s="1152"/>
      <c r="AN517" s="1296"/>
      <c r="AO517" s="1296"/>
      <c r="AP517" s="1296"/>
      <c r="AQ517" s="1296"/>
      <c r="AR517" s="1296"/>
      <c r="AS517" s="1296"/>
      <c r="AT517" s="1296"/>
      <c r="AU517" s="1296"/>
      <c r="AV517" s="1296"/>
      <c r="AW517" s="1296"/>
      <c r="AX517" s="1296"/>
      <c r="AY517" s="1296"/>
      <c r="AZ517" s="1296"/>
      <c r="BA517" s="1296"/>
      <c r="BB517" s="1296"/>
      <c r="BC517" s="1152"/>
      <c r="BD517" s="1152"/>
      <c r="BE517" s="1152"/>
      <c r="BF517" s="1152"/>
      <c r="BG517" s="1152"/>
      <c r="BH517" s="1152"/>
      <c r="BI517" s="1152"/>
      <c r="BJ517" s="1152"/>
      <c r="BK517" s="1296"/>
      <c r="BL517" s="1296"/>
      <c r="BM517" s="1296"/>
      <c r="BN517" s="1152"/>
      <c r="BO517" s="1152"/>
      <c r="BP517" s="1152"/>
      <c r="BQ517" s="1152"/>
      <c r="BR517" s="1152"/>
      <c r="BS517" s="1152"/>
      <c r="BT517" s="1152"/>
      <c r="BU517" s="1152"/>
      <c r="BV517" s="1152"/>
      <c r="BW517" s="1152"/>
    </row>
    <row r="518" spans="1:75" ht="13.5" customHeight="1">
      <c r="A518" s="1100"/>
      <c r="B518" s="16" t="s">
        <v>56</v>
      </c>
      <c r="C518" s="1061"/>
      <c r="D518" s="1075"/>
      <c r="E518" s="1063"/>
      <c r="F518" s="1075"/>
      <c r="G518" s="1063"/>
      <c r="H518" s="1075"/>
      <c r="I518" s="86"/>
      <c r="J518" s="87"/>
      <c r="K518" s="1064"/>
      <c r="L518" s="1064"/>
      <c r="M518" s="1061"/>
      <c r="N518" s="1075"/>
      <c r="O518" s="1064"/>
      <c r="P518" s="1075"/>
      <c r="Q518" s="1064"/>
      <c r="R518" s="1075"/>
      <c r="S518" s="1064"/>
      <c r="T518" s="1075"/>
      <c r="U518" s="65"/>
      <c r="Z518" s="1092"/>
      <c r="AA518" s="1153"/>
      <c r="AB518" s="1153"/>
      <c r="AC518" s="1153"/>
      <c r="AD518" s="1153"/>
      <c r="AE518" s="1153"/>
      <c r="AF518" s="1153"/>
      <c r="AG518" s="1153"/>
      <c r="AH518" s="1153"/>
      <c r="AI518" s="1153"/>
      <c r="AJ518" s="1153"/>
      <c r="AK518" s="1153"/>
      <c r="AL518" s="1153"/>
      <c r="AM518" s="1153"/>
      <c r="AN518" s="1296"/>
      <c r="AO518" s="1296"/>
      <c r="AP518" s="1296"/>
      <c r="AQ518" s="1296"/>
      <c r="AR518" s="1296"/>
      <c r="AS518" s="1296"/>
      <c r="AT518" s="1296"/>
      <c r="AU518" s="1296"/>
      <c r="AV518" s="1296"/>
      <c r="AW518" s="1296"/>
      <c r="AX518" s="1296"/>
      <c r="AY518" s="1296"/>
      <c r="AZ518" s="1296"/>
      <c r="BA518" s="1296"/>
      <c r="BB518" s="1296"/>
      <c r="BC518" s="1153"/>
      <c r="BD518" s="1153"/>
      <c r="BE518" s="1153"/>
      <c r="BF518" s="1153"/>
      <c r="BG518" s="1153"/>
      <c r="BH518" s="1153"/>
      <c r="BI518" s="1153"/>
      <c r="BJ518" s="1153"/>
      <c r="BK518" s="1296"/>
      <c r="BL518" s="1296"/>
      <c r="BM518" s="1296"/>
      <c r="BN518" s="1153"/>
      <c r="BO518" s="1153"/>
      <c r="BP518" s="1153"/>
      <c r="BQ518" s="1153"/>
      <c r="BR518" s="1153"/>
      <c r="BS518" s="1153"/>
      <c r="BT518" s="1153"/>
      <c r="BU518" s="1153"/>
      <c r="BV518" s="1153"/>
      <c r="BW518" s="1153"/>
    </row>
    <row r="519" spans="1:75" ht="13.5" customHeight="1">
      <c r="A519" s="1091" t="s">
        <v>67</v>
      </c>
      <c r="B519" s="15" t="s">
        <v>50</v>
      </c>
      <c r="C519" s="1089" t="str">
        <f>VLOOKUP($C502,'2025年度(1年前期)'!$B$5:$N$208,COLUMN('2025年度(1年前期)'!$I$5),0)&amp;""</f>
        <v/>
      </c>
      <c r="D519" s="1072"/>
      <c r="E519" s="1090" t="str">
        <f>VLOOKUP($C502,'2025年度(2年前期)'!$B$5:$N$208,COLUMN('2025年度(2年前期)'!$I$5),0)&amp;""</f>
        <v/>
      </c>
      <c r="F519" s="1072"/>
      <c r="G519" s="1090" t="str">
        <f>VLOOKUP($C502,'2025年度(3年前期)'!$B$5:$N$208,COLUMN('2025年度(3年前期)'!$I$5),0)&amp;""</f>
        <v/>
      </c>
      <c r="H519" s="1072"/>
      <c r="I519" s="1090" t="str">
        <f>VLOOKUP($C502,'2025年度(4年前期)'!$B$5:$N$208,COLUMN('2025年度(4年前期)'!$I$5),0)&amp;""</f>
        <v/>
      </c>
      <c r="J519" s="1072"/>
      <c r="K519" s="1071" t="str">
        <f>VLOOKUP($C502,'2025年度(助産前期)'!$B$5:$N$208,COLUMN('2025年度(助産前期)'!$I$5),0)&amp;""</f>
        <v/>
      </c>
      <c r="L519" s="1071"/>
      <c r="M519" s="1089" t="str">
        <f>VLOOKUP($C502,'2025年度(M1前期)'!$B$5:$N$208,COLUMN('2025年度(M1前期)'!$I$5),0)&amp;""</f>
        <v/>
      </c>
      <c r="N519" s="1072"/>
      <c r="O519" s="1071" t="str">
        <f>VLOOKUP($C502,'2025年度(M2前期)'!$B$5:$N$208,COLUMN('2025年度(M2前期)'!$I$5),0)&amp;""</f>
        <v/>
      </c>
      <c r="P519" s="1072"/>
      <c r="Q519" s="1071" t="str">
        <f>VLOOKUP($C502,'2025年度(D1前期)'!$B$5:$N$208,COLUMN('2025年度(D1前期)'!$I$5),0)&amp;""</f>
        <v/>
      </c>
      <c r="R519" s="1072"/>
      <c r="S519" s="1071" t="str">
        <f>VLOOKUP($C502,'2025年度(D23前期)'!$B$5:$N$208,COLUMN('2025年度(D23前期)'!$I$5),0)&amp;""</f>
        <v/>
      </c>
      <c r="T519" s="1072"/>
      <c r="U519" s="65"/>
      <c r="Z519" s="1091" t="str">
        <f>A519</f>
        <v>４時限（15：10～16：40）</v>
      </c>
      <c r="AA519" s="1151"/>
      <c r="AB519" s="1151"/>
      <c r="AC519" s="1151"/>
      <c r="AD519" s="1151"/>
      <c r="AE519" s="1151"/>
      <c r="AF519" s="1151"/>
      <c r="AG519" s="1151"/>
      <c r="AH519" s="1151"/>
      <c r="AI519" s="1151"/>
      <c r="AJ519" s="1151"/>
      <c r="AK519" s="1151"/>
      <c r="AL519" s="1151"/>
      <c r="AM519" s="1151"/>
      <c r="AN519" s="1296"/>
      <c r="AO519" s="1296"/>
      <c r="AP519" s="1296"/>
      <c r="AQ519" s="1296"/>
      <c r="AR519" s="1296"/>
      <c r="AS519" s="1296"/>
      <c r="AT519" s="1296"/>
      <c r="AU519" s="1296"/>
      <c r="AV519" s="1296"/>
      <c r="AW519" s="1296"/>
      <c r="AX519" s="1296"/>
      <c r="AY519" s="1296"/>
      <c r="AZ519" s="1296"/>
      <c r="BA519" s="1296"/>
      <c r="BB519" s="1296"/>
      <c r="BC519" s="1151"/>
      <c r="BD519" s="1151"/>
      <c r="BE519" s="1151"/>
      <c r="BF519" s="1151"/>
      <c r="BG519" s="1151"/>
      <c r="BH519" s="1151"/>
      <c r="BI519" s="1151"/>
      <c r="BJ519" s="1151"/>
      <c r="BK519" s="1296"/>
      <c r="BL519" s="1296"/>
      <c r="BM519" s="1296"/>
      <c r="BN519" s="1151"/>
      <c r="BO519" s="1151"/>
      <c r="BP519" s="1151"/>
      <c r="BQ519" s="1151"/>
      <c r="BR519" s="1151"/>
      <c r="BS519" s="1151"/>
      <c r="BT519" s="1151"/>
      <c r="BU519" s="1151"/>
      <c r="BV519" s="1151"/>
      <c r="BW519" s="1151"/>
    </row>
    <row r="520" spans="1:75" ht="13.5" customHeight="1">
      <c r="A520" s="1091"/>
      <c r="B520" s="15" t="s">
        <v>53</v>
      </c>
      <c r="C520" s="1101" t="str">
        <f>IFERROR(VLOOKUP(C519,科目・教員!$A$1:$B$357,2,0),"")</f>
        <v/>
      </c>
      <c r="D520" s="1068"/>
      <c r="E520" s="1073" t="str">
        <f>IFERROR(VLOOKUP(E519,科目・教員!$A$1:$B$357,2,0),"")</f>
        <v/>
      </c>
      <c r="F520" s="1068"/>
      <c r="G520" s="1073" t="str">
        <f>IFERROR(VLOOKUP(G519,科目・教員!$A$1:$B$357,2,0),"")</f>
        <v/>
      </c>
      <c r="H520" s="1068"/>
      <c r="I520" s="1073" t="str">
        <f>IFERROR(VLOOKUP(I519,科目・教員!$A$1:$B$357,2,0),"")</f>
        <v/>
      </c>
      <c r="J520" s="1068"/>
      <c r="K520" s="1074" t="str">
        <f>IFERROR(VLOOKUP(K519,科目・教員!$A$1:$B$357,2,0),"")</f>
        <v/>
      </c>
      <c r="L520" s="1074"/>
      <c r="M520" s="1101" t="str">
        <f>IFERROR(VLOOKUP(M519,科目・教員!$A$1:$B$357,2,0),"")</f>
        <v/>
      </c>
      <c r="N520" s="1068"/>
      <c r="O520" s="1074" t="str">
        <f>IFERROR(VLOOKUP(O519,科目・教員!$A$1:$B$357,2,0),"")</f>
        <v/>
      </c>
      <c r="P520" s="1068"/>
      <c r="Q520" s="1074" t="str">
        <f>IFERROR(VLOOKUP(Q519,科目・教員!$A$1:$B$357,2,0),"")</f>
        <v/>
      </c>
      <c r="R520" s="1068"/>
      <c r="S520" s="1074" t="str">
        <f>IFERROR(VLOOKUP(S519,科目・教員!$A$1:$B$357,2,0),"")</f>
        <v/>
      </c>
      <c r="T520" s="1068"/>
      <c r="U520" s="65"/>
      <c r="Z520" s="1091"/>
      <c r="AA520" s="1152"/>
      <c r="AB520" s="1152"/>
      <c r="AC520" s="1152"/>
      <c r="AD520" s="1152"/>
      <c r="AE520" s="1152"/>
      <c r="AF520" s="1152"/>
      <c r="AG520" s="1152"/>
      <c r="AH520" s="1152"/>
      <c r="AI520" s="1152"/>
      <c r="AJ520" s="1152"/>
      <c r="AK520" s="1152"/>
      <c r="AL520" s="1152"/>
      <c r="AM520" s="1152"/>
      <c r="AN520" s="1296"/>
      <c r="AO520" s="1296"/>
      <c r="AP520" s="1296"/>
      <c r="AQ520" s="1296"/>
      <c r="AR520" s="1296"/>
      <c r="AS520" s="1296"/>
      <c r="AT520" s="1296"/>
      <c r="AU520" s="1296"/>
      <c r="AV520" s="1296"/>
      <c r="AW520" s="1296"/>
      <c r="AX520" s="1296"/>
      <c r="AY520" s="1296"/>
      <c r="AZ520" s="1296"/>
      <c r="BA520" s="1296"/>
      <c r="BB520" s="1296"/>
      <c r="BC520" s="1152"/>
      <c r="BD520" s="1152"/>
      <c r="BE520" s="1152"/>
      <c r="BF520" s="1152"/>
      <c r="BG520" s="1152"/>
      <c r="BH520" s="1152"/>
      <c r="BI520" s="1152"/>
      <c r="BJ520" s="1152"/>
      <c r="BK520" s="1296"/>
      <c r="BL520" s="1296"/>
      <c r="BM520" s="1296"/>
      <c r="BN520" s="1152"/>
      <c r="BO520" s="1152"/>
      <c r="BP520" s="1152"/>
      <c r="BQ520" s="1152"/>
      <c r="BR520" s="1152"/>
      <c r="BS520" s="1152"/>
      <c r="BT520" s="1152"/>
      <c r="BU520" s="1152"/>
      <c r="BV520" s="1152"/>
      <c r="BW520" s="1152"/>
    </row>
    <row r="521" spans="1:75" ht="13.5" customHeight="1">
      <c r="A521" s="1091"/>
      <c r="B521" s="15" t="s">
        <v>59</v>
      </c>
      <c r="C521" s="1101" t="str">
        <f>VLOOKUP($C502,'2025年度(1年前期)'!$B$5:$N$208,COLUMN('2025年度(1年前期)'!$I$5)+1,0)&amp;""</f>
        <v/>
      </c>
      <c r="D521" s="1068"/>
      <c r="E521" s="1073" t="str">
        <f>VLOOKUP($C502,'2025年度(2年前期)'!$B$5:$N$208,COLUMN('2025年度(2年前期)'!$I$5)+1,0)&amp;""</f>
        <v/>
      </c>
      <c r="F521" s="1068"/>
      <c r="G521" s="1073" t="str">
        <f>VLOOKUP($C502,'2025年度(3年前期)'!$B$5:$N$208,COLUMN('2025年度(3年前期)'!$I$5)+1,0)&amp;""</f>
        <v/>
      </c>
      <c r="H521" s="1068"/>
      <c r="I521" s="1073" t="str">
        <f>VLOOKUP($C502,'2025年度(4年前期)'!$B$5:$N$208,COLUMN('2025年度(4年前期)'!$I$5)+1,0)&amp;""</f>
        <v/>
      </c>
      <c r="J521" s="1068"/>
      <c r="K521" s="1074" t="str">
        <f>VLOOKUP($C502,'2025年度(助産前期)'!$B$5:$N$208,COLUMN('2025年度(助産前期)'!$I$5)+1,0)&amp;""</f>
        <v/>
      </c>
      <c r="L521" s="1074"/>
      <c r="M521" s="1101" t="str">
        <f>VLOOKUP($C502,'2025年度(M1前期)'!$B$5:$N$208,COLUMN('2025年度(M1前期)'!$I$5)+1,0)&amp;""</f>
        <v/>
      </c>
      <c r="N521" s="1068"/>
      <c r="O521" s="1074" t="str">
        <f>VLOOKUP($C502,'2025年度(M2前期)'!$B$5:$N$208,COLUMN('2025年度(M2前期)'!$I$5)+1,0)&amp;""</f>
        <v/>
      </c>
      <c r="P521" s="1068"/>
      <c r="Q521" s="1074" t="str">
        <f>VLOOKUP($C502,'2025年度(D1前期)'!$B$5:$N$208,COLUMN('2025年度(D1前期)'!$I$5)+1,0)&amp;""</f>
        <v/>
      </c>
      <c r="R521" s="1068"/>
      <c r="S521" s="1074" t="str">
        <f>VLOOKUP($C502,'2025年度(D23前期)'!$B$5:$N$208,COLUMN('2025年度(D23前期)'!$I$5)+1,0)&amp;""</f>
        <v/>
      </c>
      <c r="T521" s="1068"/>
      <c r="U521" s="65"/>
      <c r="Z521" s="1091"/>
      <c r="AA521" s="1152"/>
      <c r="AB521" s="1152"/>
      <c r="AC521" s="1152"/>
      <c r="AD521" s="1152"/>
      <c r="AE521" s="1152"/>
      <c r="AF521" s="1152"/>
      <c r="AG521" s="1152"/>
      <c r="AH521" s="1152"/>
      <c r="AI521" s="1152"/>
      <c r="AJ521" s="1152"/>
      <c r="AK521" s="1152"/>
      <c r="AL521" s="1152"/>
      <c r="AM521" s="1152"/>
      <c r="AN521" s="1296"/>
      <c r="AO521" s="1296"/>
      <c r="AP521" s="1296"/>
      <c r="AQ521" s="1296"/>
      <c r="AR521" s="1296"/>
      <c r="AS521" s="1296"/>
      <c r="AT521" s="1296"/>
      <c r="AU521" s="1296"/>
      <c r="AV521" s="1296"/>
      <c r="AW521" s="1296"/>
      <c r="AX521" s="1296"/>
      <c r="AY521" s="1296"/>
      <c r="AZ521" s="1296"/>
      <c r="BA521" s="1296"/>
      <c r="BB521" s="1296"/>
      <c r="BC521" s="1152"/>
      <c r="BD521" s="1152"/>
      <c r="BE521" s="1152"/>
      <c r="BF521" s="1152"/>
      <c r="BG521" s="1152"/>
      <c r="BH521" s="1152"/>
      <c r="BI521" s="1152"/>
      <c r="BJ521" s="1152"/>
      <c r="BK521" s="1296"/>
      <c r="BL521" s="1296"/>
      <c r="BM521" s="1296"/>
      <c r="BN521" s="1152"/>
      <c r="BO521" s="1152"/>
      <c r="BP521" s="1152"/>
      <c r="BQ521" s="1152"/>
      <c r="BR521" s="1152"/>
      <c r="BS521" s="1152"/>
      <c r="BT521" s="1152"/>
      <c r="BU521" s="1152"/>
      <c r="BV521" s="1152"/>
      <c r="BW521" s="1152"/>
    </row>
    <row r="522" spans="1:75" ht="13.5" customHeight="1">
      <c r="A522" s="1092"/>
      <c r="B522" s="16" t="s">
        <v>56</v>
      </c>
      <c r="C522" s="1061"/>
      <c r="D522" s="1075"/>
      <c r="E522" s="1063"/>
      <c r="F522" s="1075"/>
      <c r="G522" s="1063"/>
      <c r="H522" s="1075"/>
      <c r="I522" s="1063"/>
      <c r="J522" s="1075"/>
      <c r="K522" s="1064"/>
      <c r="L522" s="1064"/>
      <c r="M522" s="1061"/>
      <c r="N522" s="1075"/>
      <c r="O522" s="1064"/>
      <c r="P522" s="1075"/>
      <c r="Q522" s="1064"/>
      <c r="R522" s="1075"/>
      <c r="S522" s="1064"/>
      <c r="T522" s="1075"/>
      <c r="U522" s="65"/>
      <c r="Z522" s="1092"/>
      <c r="AA522" s="1153"/>
      <c r="AB522" s="1153"/>
      <c r="AC522" s="1153"/>
      <c r="AD522" s="1153"/>
      <c r="AE522" s="1153"/>
      <c r="AF522" s="1153"/>
      <c r="AG522" s="1153"/>
      <c r="AH522" s="1153"/>
      <c r="AI522" s="1153"/>
      <c r="AJ522" s="1153"/>
      <c r="AK522" s="1153"/>
      <c r="AL522" s="1153"/>
      <c r="AM522" s="1153"/>
      <c r="AN522" s="1296"/>
      <c r="AO522" s="1296"/>
      <c r="AP522" s="1296"/>
      <c r="AQ522" s="1296"/>
      <c r="AR522" s="1296"/>
      <c r="AS522" s="1296"/>
      <c r="AT522" s="1296"/>
      <c r="AU522" s="1296"/>
      <c r="AV522" s="1296"/>
      <c r="AW522" s="1296"/>
      <c r="AX522" s="1296"/>
      <c r="AY522" s="1296"/>
      <c r="AZ522" s="1296"/>
      <c r="BA522" s="1296"/>
      <c r="BB522" s="1296"/>
      <c r="BC522" s="1153"/>
      <c r="BD522" s="1153"/>
      <c r="BE522" s="1153"/>
      <c r="BF522" s="1153"/>
      <c r="BG522" s="1153"/>
      <c r="BH522" s="1153"/>
      <c r="BI522" s="1153"/>
      <c r="BJ522" s="1153"/>
      <c r="BK522" s="1296"/>
      <c r="BL522" s="1296"/>
      <c r="BM522" s="1296"/>
      <c r="BN522" s="1153"/>
      <c r="BO522" s="1153"/>
      <c r="BP522" s="1153"/>
      <c r="BQ522" s="1153"/>
      <c r="BR522" s="1153"/>
      <c r="BS522" s="1153"/>
      <c r="BT522" s="1153"/>
      <c r="BU522" s="1153"/>
      <c r="BV522" s="1153"/>
      <c r="BW522" s="1153"/>
    </row>
    <row r="523" spans="1:75" ht="13.5" customHeight="1">
      <c r="A523" s="1091" t="s">
        <v>68</v>
      </c>
      <c r="B523" s="15" t="s">
        <v>50</v>
      </c>
      <c r="C523" s="1089" t="str">
        <f>VLOOKUP($C502,'2025年度(1年前期)'!$B$5:$N$208,COLUMN('2025年度(1年前期)'!$K$5),0)&amp;""</f>
        <v/>
      </c>
      <c r="D523" s="1072"/>
      <c r="E523" s="1090" t="str">
        <f>VLOOKUP($C502,'2025年度(2年前期)'!$B$5:$N$208,COLUMN('2025年度(2年前期)'!$K$5),0)&amp;""</f>
        <v/>
      </c>
      <c r="F523" s="1072"/>
      <c r="G523" s="1090" t="str">
        <f>VLOOKUP($C502,'2025年度(3年前期)'!$B$5:$N$208,COLUMN('2025年度(3年前期)'!$K$5),0)&amp;""</f>
        <v/>
      </c>
      <c r="H523" s="1072"/>
      <c r="I523" s="1090" t="str">
        <f>VLOOKUP($C502,'2025年度(4年前期)'!$B$5:$N$208,COLUMN('2025年度(4年前期)'!$K$5),0)&amp;""</f>
        <v/>
      </c>
      <c r="J523" s="1072"/>
      <c r="K523" s="1071" t="str">
        <f>VLOOKUP($C502,'2025年度(助産前期)'!$B$5:$N$208,COLUMN('2025年度(助産前期)'!$K$5),0)&amp;""</f>
        <v/>
      </c>
      <c r="L523" s="1071"/>
      <c r="M523" s="1089" t="str">
        <f>VLOOKUP($C502,'2025年度(M1前期)'!$B$5:$N$208,COLUMN('2025年度(M1前期)'!$K$5),0)&amp;""</f>
        <v/>
      </c>
      <c r="N523" s="1072"/>
      <c r="O523" s="1071" t="str">
        <f>VLOOKUP($C502,'2025年度(M2前期)'!$B$5:$N$208,COLUMN('2025年度(M2前期)'!$K$5),0)&amp;""</f>
        <v/>
      </c>
      <c r="P523" s="1072"/>
      <c r="Q523" s="1071" t="str">
        <f>VLOOKUP($C502,'2025年度(D1前期)'!$B$5:$N$208,COLUMN('2025年度(D1前期)'!$K$5),0)&amp;""</f>
        <v/>
      </c>
      <c r="R523" s="1072"/>
      <c r="S523" s="1071" t="str">
        <f>VLOOKUP($C502,'2025年度(D23前期)'!$B$5:$N$208,COLUMN('2025年度(D23前期)'!$K$5),0)&amp;""</f>
        <v/>
      </c>
      <c r="T523" s="1072"/>
      <c r="Z523" s="1091" t="str">
        <f>A523</f>
        <v>５時限（16：50～18：20）</v>
      </c>
      <c r="AA523" s="1151"/>
      <c r="AB523" s="1151"/>
      <c r="AC523" s="1151"/>
      <c r="AD523" s="1151"/>
      <c r="AE523" s="1151"/>
      <c r="AF523" s="1151"/>
      <c r="AG523" s="1151"/>
      <c r="AH523" s="1151"/>
      <c r="AI523" s="1151"/>
      <c r="AJ523" s="1151"/>
      <c r="AK523" s="1151"/>
      <c r="AL523" s="1151"/>
      <c r="AM523" s="1151"/>
      <c r="AN523" s="1151"/>
      <c r="AO523" s="1151"/>
      <c r="AP523" s="1151"/>
      <c r="AQ523" s="1151"/>
      <c r="AR523" s="1151"/>
      <c r="AS523" s="1151"/>
      <c r="AT523" s="1151"/>
      <c r="AU523" s="1151"/>
      <c r="AV523" s="1151"/>
      <c r="AW523" s="1151"/>
      <c r="AX523" s="1151"/>
      <c r="AY523" s="1151"/>
      <c r="AZ523" s="1151"/>
      <c r="BA523" s="1151"/>
      <c r="BB523" s="1151"/>
      <c r="BC523" s="1151"/>
      <c r="BD523" s="1151"/>
      <c r="BE523" s="1151"/>
      <c r="BF523" s="1151"/>
      <c r="BG523" s="1151"/>
      <c r="BH523" s="1151"/>
      <c r="BI523" s="1151"/>
      <c r="BJ523" s="1151"/>
      <c r="BK523" s="1296"/>
      <c r="BL523" s="1296"/>
      <c r="BM523" s="1296"/>
      <c r="BN523" s="1151"/>
      <c r="BO523" s="1151"/>
      <c r="BP523" s="1151"/>
      <c r="BQ523" s="1151"/>
      <c r="BR523" s="1151"/>
      <c r="BS523" s="1151"/>
      <c r="BT523" s="1151"/>
      <c r="BU523" s="1151"/>
      <c r="BV523" s="1151"/>
      <c r="BW523" s="1151"/>
    </row>
    <row r="524" spans="1:75" ht="13.5" customHeight="1">
      <c r="A524" s="1091"/>
      <c r="B524" s="15" t="s">
        <v>53</v>
      </c>
      <c r="C524" s="1101" t="str">
        <f>IFERROR(VLOOKUP(C523,科目・教員!$A$1:$B$357,2,0),"")</f>
        <v/>
      </c>
      <c r="D524" s="1068"/>
      <c r="E524" s="1073" t="str">
        <f>IFERROR(VLOOKUP(E523,科目・教員!$A$1:$B$357,2,0),"")</f>
        <v/>
      </c>
      <c r="F524" s="1068"/>
      <c r="G524" s="1073" t="str">
        <f>IFERROR(VLOOKUP(G523,科目・教員!$A$1:$B$357,2,0),"")</f>
        <v/>
      </c>
      <c r="H524" s="1068"/>
      <c r="I524" s="1073" t="str">
        <f>IFERROR(VLOOKUP(I523,科目・教員!$A$1:$B$357,2,0),"")</f>
        <v/>
      </c>
      <c r="J524" s="1068"/>
      <c r="K524" s="1074" t="str">
        <f>IFERROR(VLOOKUP(K523,科目・教員!$A$1:$B$357,2,0),"")</f>
        <v/>
      </c>
      <c r="L524" s="1074"/>
      <c r="M524" s="1101" t="str">
        <f>IFERROR(VLOOKUP(M523,科目・教員!$A$1:$B$357,2,0),"")</f>
        <v/>
      </c>
      <c r="N524" s="1068"/>
      <c r="O524" s="1074" t="str">
        <f>IFERROR(VLOOKUP(O523,科目・教員!$A$1:$B$357,2,0),"")</f>
        <v/>
      </c>
      <c r="P524" s="1068"/>
      <c r="Q524" s="1074" t="str">
        <f>IFERROR(VLOOKUP(Q523,科目・教員!$A$1:$B$357,2,0),"")</f>
        <v/>
      </c>
      <c r="R524" s="1068"/>
      <c r="S524" s="1074" t="str">
        <f>IFERROR(VLOOKUP(S523,科目・教員!$A$1:$B$357,2,0),"")</f>
        <v/>
      </c>
      <c r="T524" s="1068"/>
      <c r="Z524" s="1091"/>
      <c r="AA524" s="1152"/>
      <c r="AB524" s="1152"/>
      <c r="AC524" s="1152"/>
      <c r="AD524" s="1152"/>
      <c r="AE524" s="1152"/>
      <c r="AF524" s="1152"/>
      <c r="AG524" s="1152"/>
      <c r="AH524" s="1152"/>
      <c r="AI524" s="1152"/>
      <c r="AJ524" s="1152"/>
      <c r="AK524" s="1152"/>
      <c r="AL524" s="1152"/>
      <c r="AM524" s="1152"/>
      <c r="AN524" s="1152"/>
      <c r="AO524" s="1152"/>
      <c r="AP524" s="1152"/>
      <c r="AQ524" s="1152"/>
      <c r="AR524" s="1152"/>
      <c r="AS524" s="1152"/>
      <c r="AT524" s="1152"/>
      <c r="AU524" s="1152"/>
      <c r="AV524" s="1152"/>
      <c r="AW524" s="1152"/>
      <c r="AX524" s="1152"/>
      <c r="AY524" s="1152"/>
      <c r="AZ524" s="1152"/>
      <c r="BA524" s="1152"/>
      <c r="BB524" s="1152"/>
      <c r="BC524" s="1152"/>
      <c r="BD524" s="1152"/>
      <c r="BE524" s="1152"/>
      <c r="BF524" s="1152"/>
      <c r="BG524" s="1152"/>
      <c r="BH524" s="1152"/>
      <c r="BI524" s="1152"/>
      <c r="BJ524" s="1152"/>
      <c r="BK524" s="1296"/>
      <c r="BL524" s="1296"/>
      <c r="BM524" s="1296"/>
      <c r="BN524" s="1152"/>
      <c r="BO524" s="1152"/>
      <c r="BP524" s="1152"/>
      <c r="BQ524" s="1152"/>
      <c r="BR524" s="1152"/>
      <c r="BS524" s="1152"/>
      <c r="BT524" s="1152"/>
      <c r="BU524" s="1152"/>
      <c r="BV524" s="1152"/>
      <c r="BW524" s="1152"/>
    </row>
    <row r="525" spans="1:75" ht="13.5" customHeight="1">
      <c r="A525" s="1091"/>
      <c r="B525" s="15" t="s">
        <v>59</v>
      </c>
      <c r="C525" s="1101" t="str">
        <f>VLOOKUP($C502,'2025年度(1年前期)'!$B$5:$N$208,COLUMN('2025年度(1年前期)'!$K$5)+1,0)&amp;""</f>
        <v/>
      </c>
      <c r="D525" s="1068"/>
      <c r="E525" s="1073" t="str">
        <f>VLOOKUP($C502,'2025年度(2年前期)'!$B$5:$N$208,COLUMN('2025年度(2年前期)'!$K$5)+1,0)&amp;""</f>
        <v/>
      </c>
      <c r="F525" s="1068"/>
      <c r="G525" s="1073" t="str">
        <f>VLOOKUP($C502,'2025年度(3年前期)'!$B$5:$N$208,COLUMN('2025年度(3年前期)'!$K$5)+1,0)&amp;""</f>
        <v/>
      </c>
      <c r="H525" s="1068"/>
      <c r="I525" s="1073" t="str">
        <f>VLOOKUP($C502,'2025年度(4年前期)'!$B$5:$N$208,COLUMN('2025年度(4年前期)'!$K$5)+1,0)&amp;""</f>
        <v/>
      </c>
      <c r="J525" s="1068"/>
      <c r="K525" s="1074" t="str">
        <f>VLOOKUP($C502,'2025年度(助産前期)'!$B$5:$N$208,COLUMN('2025年度(助産前期)'!$K$5)+1,0)&amp;""</f>
        <v/>
      </c>
      <c r="L525" s="1074"/>
      <c r="M525" s="1101" t="str">
        <f>VLOOKUP($C502,'2025年度(M1前期)'!$B$5:$N$208,COLUMN('2025年度(M1前期)'!$K$5)+1,0)&amp;""</f>
        <v/>
      </c>
      <c r="N525" s="1068"/>
      <c r="O525" s="1074" t="str">
        <f>VLOOKUP($C502,'2025年度(M2前期)'!$B$5:$N$208,COLUMN('2025年度(M2前期)'!$K$5)+1,0)&amp;""</f>
        <v/>
      </c>
      <c r="P525" s="1068"/>
      <c r="Q525" s="1074" t="str">
        <f>VLOOKUP($C502,'2025年度(D1前期)'!$B$5:$N$208,COLUMN('2025年度(D1前期)'!$K$5)+1,0)&amp;""</f>
        <v/>
      </c>
      <c r="R525" s="1068"/>
      <c r="S525" s="1074" t="str">
        <f>VLOOKUP($C502,'2025年度(D23前期)'!$B$5:$N$208,COLUMN('2025年度(D23前期)'!$K$5)+1,0)&amp;""</f>
        <v/>
      </c>
      <c r="T525" s="1068"/>
      <c r="Z525" s="1091"/>
      <c r="AA525" s="1152"/>
      <c r="AB525" s="1152"/>
      <c r="AC525" s="1152"/>
      <c r="AD525" s="1152"/>
      <c r="AE525" s="1152"/>
      <c r="AF525" s="1152"/>
      <c r="AG525" s="1152"/>
      <c r="AH525" s="1152"/>
      <c r="AI525" s="1152"/>
      <c r="AJ525" s="1152"/>
      <c r="AK525" s="1152"/>
      <c r="AL525" s="1152"/>
      <c r="AM525" s="1152"/>
      <c r="AN525" s="1152"/>
      <c r="AO525" s="1152"/>
      <c r="AP525" s="1152"/>
      <c r="AQ525" s="1152"/>
      <c r="AR525" s="1152"/>
      <c r="AS525" s="1152"/>
      <c r="AT525" s="1152"/>
      <c r="AU525" s="1152"/>
      <c r="AV525" s="1152"/>
      <c r="AW525" s="1152"/>
      <c r="AX525" s="1152"/>
      <c r="AY525" s="1152"/>
      <c r="AZ525" s="1152"/>
      <c r="BA525" s="1152"/>
      <c r="BB525" s="1152"/>
      <c r="BC525" s="1152"/>
      <c r="BD525" s="1152"/>
      <c r="BE525" s="1152"/>
      <c r="BF525" s="1152"/>
      <c r="BG525" s="1152"/>
      <c r="BH525" s="1152"/>
      <c r="BI525" s="1152"/>
      <c r="BJ525" s="1152"/>
      <c r="BK525" s="1296"/>
      <c r="BL525" s="1296"/>
      <c r="BM525" s="1296"/>
      <c r="BN525" s="1152"/>
      <c r="BO525" s="1152"/>
      <c r="BP525" s="1152"/>
      <c r="BQ525" s="1152"/>
      <c r="BR525" s="1152"/>
      <c r="BS525" s="1152"/>
      <c r="BT525" s="1152"/>
      <c r="BU525" s="1152"/>
      <c r="BV525" s="1152"/>
      <c r="BW525" s="1152"/>
    </row>
    <row r="526" spans="1:75" ht="13.5" customHeight="1">
      <c r="A526" s="1092"/>
      <c r="B526" s="16" t="s">
        <v>56</v>
      </c>
      <c r="C526" s="1061"/>
      <c r="D526" s="1075"/>
      <c r="E526" s="1063"/>
      <c r="F526" s="1075"/>
      <c r="G526" s="1063"/>
      <c r="H526" s="1075"/>
      <c r="I526" s="1063"/>
      <c r="J526" s="1075"/>
      <c r="K526" s="1064"/>
      <c r="L526" s="1064"/>
      <c r="M526" s="1061"/>
      <c r="N526" s="1075"/>
      <c r="O526" s="1064"/>
      <c r="P526" s="1075"/>
      <c r="Q526" s="1064"/>
      <c r="R526" s="1075"/>
      <c r="S526" s="1064"/>
      <c r="T526" s="1075"/>
      <c r="U526" s="20"/>
      <c r="V526" s="20"/>
      <c r="W526" s="20"/>
      <c r="X526" s="20"/>
      <c r="Y526" s="20"/>
      <c r="Z526" s="1092"/>
      <c r="AA526" s="1153"/>
      <c r="AB526" s="1153"/>
      <c r="AC526" s="1153"/>
      <c r="AD526" s="1153"/>
      <c r="AE526" s="1153"/>
      <c r="AF526" s="1153"/>
      <c r="AG526" s="1153"/>
      <c r="AH526" s="1153"/>
      <c r="AI526" s="1153"/>
      <c r="AJ526" s="1153"/>
      <c r="AK526" s="1153"/>
      <c r="AL526" s="1153"/>
      <c r="AM526" s="1153"/>
      <c r="AN526" s="1153"/>
      <c r="AO526" s="1153"/>
      <c r="AP526" s="1153"/>
      <c r="AQ526" s="1153"/>
      <c r="AR526" s="1153"/>
      <c r="AS526" s="1153"/>
      <c r="AT526" s="1153"/>
      <c r="AU526" s="1153"/>
      <c r="AV526" s="1153"/>
      <c r="AW526" s="1153"/>
      <c r="AX526" s="1153"/>
      <c r="AY526" s="1153"/>
      <c r="AZ526" s="1153"/>
      <c r="BA526" s="1153"/>
      <c r="BB526" s="1153"/>
      <c r="BC526" s="1153"/>
      <c r="BD526" s="1153"/>
      <c r="BE526" s="1153"/>
      <c r="BF526" s="1153"/>
      <c r="BG526" s="1153"/>
      <c r="BH526" s="1153"/>
      <c r="BI526" s="1153"/>
      <c r="BJ526" s="1153"/>
      <c r="BK526" s="1296"/>
      <c r="BL526" s="1296"/>
      <c r="BM526" s="1296"/>
      <c r="BN526" s="1153"/>
      <c r="BO526" s="1153"/>
      <c r="BP526" s="1153"/>
      <c r="BQ526" s="1153"/>
      <c r="BR526" s="1153"/>
      <c r="BS526" s="1153"/>
      <c r="BT526" s="1153"/>
      <c r="BU526" s="1153"/>
      <c r="BV526" s="1153"/>
      <c r="BW526" s="1153"/>
    </row>
    <row r="527" spans="1:75" ht="21.75">
      <c r="A527" s="5"/>
      <c r="B527" s="6"/>
      <c r="C527" s="1077">
        <f>C502+1</f>
        <v>45860</v>
      </c>
      <c r="D527" s="1077"/>
      <c r="E527" s="1077"/>
      <c r="F527" s="1077"/>
      <c r="G527" s="1077"/>
      <c r="H527" s="1077"/>
      <c r="I527" s="1077"/>
      <c r="J527" s="1077"/>
      <c r="K527" s="1077"/>
      <c r="L527" s="1077"/>
      <c r="M527" s="1077"/>
      <c r="N527" s="1077"/>
      <c r="O527" s="1077"/>
      <c r="P527" s="1077"/>
      <c r="Q527" s="1077"/>
      <c r="R527" s="1077"/>
      <c r="S527" s="1077"/>
      <c r="T527" s="1077"/>
      <c r="U527" s="1049">
        <f>C527</f>
        <v>45860</v>
      </c>
      <c r="V527" s="1050"/>
      <c r="W527" s="1050"/>
      <c r="X527" s="1050"/>
      <c r="Y527" s="1050"/>
      <c r="Z527" s="1051"/>
      <c r="AA527" s="41">
        <v>101</v>
      </c>
      <c r="AB527" s="41">
        <v>102</v>
      </c>
      <c r="AC527" s="41">
        <v>103</v>
      </c>
      <c r="AD527" s="41" t="s">
        <v>16</v>
      </c>
      <c r="AE527" s="41" t="s">
        <v>17</v>
      </c>
      <c r="AF527" s="41" t="s">
        <v>18</v>
      </c>
      <c r="AG527" s="41">
        <v>201</v>
      </c>
      <c r="AH527" s="42">
        <v>202</v>
      </c>
      <c r="AI527" s="41">
        <v>203</v>
      </c>
      <c r="AJ527" s="41">
        <v>204</v>
      </c>
      <c r="AK527" s="41">
        <v>205</v>
      </c>
      <c r="AL527" s="41" t="s">
        <v>19</v>
      </c>
      <c r="AM527" s="41" t="s">
        <v>69</v>
      </c>
      <c r="AN527" s="41" t="s">
        <v>21</v>
      </c>
      <c r="AO527" s="41" t="s">
        <v>22</v>
      </c>
      <c r="AP527" s="41" t="s">
        <v>23</v>
      </c>
      <c r="AQ527" s="41" t="s">
        <v>24</v>
      </c>
      <c r="AR527" s="41" t="s">
        <v>25</v>
      </c>
      <c r="AS527" s="41" t="s">
        <v>26</v>
      </c>
      <c r="AT527" s="41" t="s">
        <v>27</v>
      </c>
      <c r="AU527" s="41" t="s">
        <v>28</v>
      </c>
      <c r="AV527" s="41" t="s">
        <v>29</v>
      </c>
      <c r="AW527" s="41">
        <v>301</v>
      </c>
      <c r="AX527" s="42">
        <v>302</v>
      </c>
      <c r="AY527" s="43">
        <v>303</v>
      </c>
      <c r="AZ527" s="43">
        <v>304</v>
      </c>
      <c r="BA527" s="41" t="s">
        <v>30</v>
      </c>
      <c r="BB527" s="41" t="s">
        <v>31</v>
      </c>
      <c r="BC527" s="42" t="s">
        <v>32</v>
      </c>
      <c r="BD527" s="41" t="s">
        <v>33</v>
      </c>
      <c r="BE527" s="41" t="s">
        <v>34</v>
      </c>
      <c r="BF527" s="41" t="s">
        <v>35</v>
      </c>
      <c r="BG527" s="41" t="s">
        <v>36</v>
      </c>
      <c r="BH527" s="41" t="s">
        <v>37</v>
      </c>
      <c r="BI527" s="41" t="s">
        <v>38</v>
      </c>
      <c r="BJ527" s="41" t="s">
        <v>773</v>
      </c>
      <c r="BK527" s="44" t="s">
        <v>538</v>
      </c>
      <c r="BL527" s="44" t="s">
        <v>539</v>
      </c>
      <c r="BM527" s="44" t="s">
        <v>540</v>
      </c>
      <c r="BN527" s="44" t="s">
        <v>40</v>
      </c>
      <c r="BO527" s="44" t="s">
        <v>41</v>
      </c>
      <c r="BP527" s="44" t="s">
        <v>354</v>
      </c>
      <c r="BQ527" s="45" t="s">
        <v>42</v>
      </c>
      <c r="BR527" s="45" t="s">
        <v>43</v>
      </c>
      <c r="BS527" s="45" t="s">
        <v>44</v>
      </c>
      <c r="BT527" s="45" t="s">
        <v>45</v>
      </c>
      <c r="BU527" s="45" t="s">
        <v>46</v>
      </c>
      <c r="BV527" s="45" t="s">
        <v>47</v>
      </c>
      <c r="BW527" s="45" t="s">
        <v>48</v>
      </c>
    </row>
    <row r="528" spans="1:75" ht="13.5" customHeight="1">
      <c r="A528" s="1091" t="s">
        <v>49</v>
      </c>
      <c r="B528" s="12" t="s">
        <v>50</v>
      </c>
      <c r="C528" s="1079" t="str">
        <f>VLOOKUP($C527,'2025年度(1年前期)'!$B$5:$N$208,COLUMN('2025年度(1年前期)'!$C$5),0)&amp;""</f>
        <v/>
      </c>
      <c r="D528" s="1080"/>
      <c r="E528" s="1230" t="str">
        <f>VLOOKUP($C527,'2025年度(2年前期)'!$B$5:$N$208,COLUMN('2025年度(2年前期)'!$C$5),0)&amp;""</f>
        <v>フィジカルアセスメント　本試験(実技)</v>
      </c>
      <c r="F528" s="1231"/>
      <c r="G528" s="1081" t="str">
        <f>VLOOKUP($C527,'2025年度(3年前期)'!$B$5:$N$208,COLUMN('2025年度(3年前期)'!$C$5),0)&amp;""</f>
        <v/>
      </c>
      <c r="H528" s="1080"/>
      <c r="I528" s="1148" t="str">
        <f>VLOOKUP($C527,'2025年度(4年前期)'!$B$5:$N$208,COLUMN('2025年度(4年前期)'!$C$5),0)&amp;""</f>
        <v>国際看護学実習Ⅰ</v>
      </c>
      <c r="J528" s="1123"/>
      <c r="K528" s="1072" t="str">
        <f>VLOOKUP($C527,'2025年度(助産前期)'!$B$5:$N$208,COLUMN('2025年度(助産前期)'!$C$5),0)&amp;""</f>
        <v/>
      </c>
      <c r="L528" s="1096"/>
      <c r="M528" s="1105" t="str">
        <f>VLOOKUP($C527,'2025年度(M1前期)'!$B$5:$N$208,COLUMN('2025年度(M1前期)'!$C$5),0)&amp;""</f>
        <v/>
      </c>
      <c r="N528" s="1096"/>
      <c r="O528" s="1081" t="str">
        <f>VLOOKUP($C527,'2025年度(M2前期)'!$B$5:$N$208,COLUMN('2025年度(M2前期)'!$C$5),0)&amp;""</f>
        <v/>
      </c>
      <c r="P528" s="1080"/>
      <c r="Q528" s="1081" t="str">
        <f>VLOOKUP($C527,'2025年度(D1前期)'!$B$5:$N$208,COLUMN('2025年度(D1前期)'!$C$5),0)&amp;""</f>
        <v>成育看護学特論Ｂ
成人看護学演習Ｂ</v>
      </c>
      <c r="R528" s="1080"/>
      <c r="S528" s="1072" t="str">
        <f>VLOOKUP($C527,'2025年度(D23前期)'!$B$5:$N$208,COLUMN('2025年度(D23前期)'!$C$5),0)&amp;""</f>
        <v>特別研究</v>
      </c>
      <c r="T528" s="1080"/>
      <c r="U528" s="506" t="s">
        <v>111</v>
      </c>
      <c r="X528" s="83"/>
      <c r="Y528" s="913"/>
      <c r="Z528" s="1095" t="str">
        <f>A528</f>
        <v xml:space="preserve">１時限（09：20～10：50） </v>
      </c>
      <c r="AA528" s="1151" t="s">
        <v>774</v>
      </c>
      <c r="AB528" s="1151"/>
      <c r="AC528" s="1151"/>
      <c r="AD528" s="1151"/>
      <c r="AE528" s="1151" t="s">
        <v>774</v>
      </c>
      <c r="AF528" s="1151"/>
      <c r="AG528" s="1296"/>
      <c r="AH528" s="1151"/>
      <c r="AI528" s="1151"/>
      <c r="AJ528" s="1151"/>
      <c r="AK528" s="1151"/>
      <c r="AL528" s="1151" t="s">
        <v>774</v>
      </c>
      <c r="AM528" s="1151"/>
      <c r="AN528" s="1296"/>
      <c r="AO528" s="1296"/>
      <c r="AP528" s="1296"/>
      <c r="AQ528" s="1296"/>
      <c r="AR528" s="1296"/>
      <c r="AS528" s="1296"/>
      <c r="AT528" s="1296"/>
      <c r="AU528" s="1296"/>
      <c r="AV528" s="1296"/>
      <c r="AW528" s="1296" t="s">
        <v>775</v>
      </c>
      <c r="AX528" s="1296" t="s">
        <v>775</v>
      </c>
      <c r="AY528" s="1296" t="s">
        <v>775</v>
      </c>
      <c r="AZ528" s="1296" t="s">
        <v>775</v>
      </c>
      <c r="BA528" s="1296"/>
      <c r="BB528" s="1296"/>
      <c r="BC528" s="1151"/>
      <c r="BD528" s="1151"/>
      <c r="BE528" s="1151"/>
      <c r="BF528" s="1296" t="s">
        <v>775</v>
      </c>
      <c r="BG528" s="1151"/>
      <c r="BH528" s="1151"/>
      <c r="BI528" s="1151" t="s">
        <v>552</v>
      </c>
      <c r="BJ528" s="1296"/>
      <c r="BK528" s="1296"/>
      <c r="BL528" s="1296"/>
      <c r="BM528" s="1296"/>
      <c r="BN528" s="1151"/>
      <c r="BO528" s="1151"/>
      <c r="BP528" s="1151"/>
      <c r="BQ528" s="1151"/>
      <c r="BR528" s="1151"/>
      <c r="BS528" s="1151"/>
      <c r="BT528" s="1151"/>
      <c r="BU528" s="1151"/>
      <c r="BV528" s="1151"/>
      <c r="BW528" s="1151"/>
    </row>
    <row r="529" spans="1:75" ht="13.5" customHeight="1">
      <c r="A529" s="1091"/>
      <c r="B529" s="15" t="s">
        <v>53</v>
      </c>
      <c r="C529" s="1065" t="str">
        <f>IFERROR(VLOOKUP(C528,科目・教員!$A$1:$B$357,2,0),"")</f>
        <v/>
      </c>
      <c r="D529" s="1066"/>
      <c r="E529" s="1224" t="str">
        <f>IFERROR(VLOOKUP(E528,科目・教員!$A$1:$B$357,2,0),"")</f>
        <v/>
      </c>
      <c r="F529" s="1225"/>
      <c r="G529" s="1067" t="str">
        <f>IFERROR(VLOOKUP(G528,科目・教員!$A$1:$B$357,2,0),"")</f>
        <v/>
      </c>
      <c r="H529" s="1066"/>
      <c r="I529" s="1147" t="str">
        <f>IFERROR(VLOOKUP(I528,科目・教員!$A$1:$B$357,2,0),"")</f>
        <v>須藤　恭子</v>
      </c>
      <c r="J529" s="1119"/>
      <c r="K529" s="1068" t="str">
        <f>IFERROR(VLOOKUP(K528,科目・教員!$A$1:$B$357,2,0),"")</f>
        <v/>
      </c>
      <c r="L529" s="1070"/>
      <c r="M529" s="1104" t="str">
        <f>IFERROR(VLOOKUP(M528,科目・教員!$A$1:$B$357,2,0),"")</f>
        <v/>
      </c>
      <c r="N529" s="1066"/>
      <c r="O529" s="1067" t="str">
        <f>IFERROR(VLOOKUP(O528,科目・教員!$A$1:$B$357,2,0),"")</f>
        <v/>
      </c>
      <c r="P529" s="1066"/>
      <c r="Q529" s="1067" t="str">
        <f>IFERROR(VLOOKUP(Q528,科目・教員!$A$1:$B$357,2,0),"")</f>
        <v/>
      </c>
      <c r="R529" s="1066"/>
      <c r="S529" s="1068" t="str">
        <f>IFERROR(VLOOKUP(S528,科目・教員!$A$1:$B$357,2,0),"")</f>
        <v/>
      </c>
      <c r="T529" s="1066"/>
      <c r="U529" s="506" t="s">
        <v>701</v>
      </c>
      <c r="X529" s="84"/>
      <c r="Y529" s="913"/>
      <c r="Z529" s="1091"/>
      <c r="AA529" s="1152"/>
      <c r="AB529" s="1152"/>
      <c r="AC529" s="1152"/>
      <c r="AD529" s="1152"/>
      <c r="AE529" s="1152"/>
      <c r="AF529" s="1152"/>
      <c r="AG529" s="1296"/>
      <c r="AH529" s="1152"/>
      <c r="AI529" s="1152"/>
      <c r="AJ529" s="1152"/>
      <c r="AK529" s="1152"/>
      <c r="AL529" s="1152"/>
      <c r="AM529" s="1152"/>
      <c r="AN529" s="1296"/>
      <c r="AO529" s="1296"/>
      <c r="AP529" s="1296"/>
      <c r="AQ529" s="1296"/>
      <c r="AR529" s="1296"/>
      <c r="AS529" s="1296"/>
      <c r="AT529" s="1296"/>
      <c r="AU529" s="1296"/>
      <c r="AV529" s="1296"/>
      <c r="AW529" s="1296"/>
      <c r="AX529" s="1296"/>
      <c r="AY529" s="1296"/>
      <c r="AZ529" s="1296"/>
      <c r="BA529" s="1296"/>
      <c r="BB529" s="1296"/>
      <c r="BC529" s="1152"/>
      <c r="BD529" s="1152"/>
      <c r="BE529" s="1152"/>
      <c r="BF529" s="1296"/>
      <c r="BG529" s="1152"/>
      <c r="BH529" s="1152"/>
      <c r="BI529" s="1152"/>
      <c r="BJ529" s="1296"/>
      <c r="BK529" s="1296"/>
      <c r="BL529" s="1296"/>
      <c r="BM529" s="1296"/>
      <c r="BN529" s="1152"/>
      <c r="BO529" s="1152"/>
      <c r="BP529" s="1152"/>
      <c r="BQ529" s="1152"/>
      <c r="BR529" s="1152"/>
      <c r="BS529" s="1152"/>
      <c r="BT529" s="1152"/>
      <c r="BU529" s="1152"/>
      <c r="BV529" s="1152"/>
      <c r="BW529" s="1152"/>
    </row>
    <row r="530" spans="1:75" ht="13.5" customHeight="1">
      <c r="A530" s="1091"/>
      <c r="B530" s="15" t="s">
        <v>59</v>
      </c>
      <c r="C530" s="1065" t="str">
        <f>VLOOKUP($C527,'2025年度(1年前期)'!$B$5:$N$208,COLUMN('2025年度(1年前期)'!$C$5)+1,0)&amp;""</f>
        <v/>
      </c>
      <c r="D530" s="1066"/>
      <c r="E530" s="1224" t="str">
        <f>VLOOKUP($C527,'2025年度(2年前期)'!$B$5:$N$208,COLUMN('2025年度(2年前期)'!$C$5)+1,0)&amp;""</f>
        <v>101･成人実･基礎実</v>
      </c>
      <c r="F530" s="1225"/>
      <c r="G530" s="1067" t="str">
        <f>VLOOKUP($C527,'2025年度(3年前期)'!$B$5:$N$208,COLUMN('2025年度(3年前期)'!$C$5)+1,0)&amp;""</f>
        <v/>
      </c>
      <c r="H530" s="1066"/>
      <c r="I530" s="1147" t="str">
        <f>VLOOKUP($C527,'2025年度(4年前期)'!$B$5:$N$208,COLUMN('2025年度(4年前期)'!$C$5)+1,0)&amp;""</f>
        <v>301･302･303･304･情報処理室</v>
      </c>
      <c r="J530" s="1119"/>
      <c r="K530" s="1068" t="str">
        <f>VLOOKUP($C527,'2025年度(助産前期)'!$B$5:$N$208,COLUMN('2025年度(助産前期)'!$C$5)+1,0)&amp;""</f>
        <v/>
      </c>
      <c r="L530" s="1070"/>
      <c r="M530" s="1104" t="str">
        <f>VLOOKUP($C527,'2025年度(M1前期)'!$B$5:$N$208,COLUMN('2025年度(M1前期)'!C$5)+1,0)&amp;""</f>
        <v/>
      </c>
      <c r="N530" s="1066"/>
      <c r="O530" s="1067" t="str">
        <f>VLOOKUP($C527,'2025年度(M2前期)'!$B$5:$N$208,COLUMN('2025年度(M2前期)'!$C$5)+1,0)&amp;""</f>
        <v/>
      </c>
      <c r="P530" s="1066"/>
      <c r="Q530" s="1067" t="str">
        <f>VLOOKUP($C527,'2025年度(D1前期)'!$B$5:$N$208,COLUMN('2025年度(D1前期)'!$C$5)+1,0)&amp;""</f>
        <v>成育:別途指定
成人:別途指定</v>
      </c>
      <c r="R530" s="1066"/>
      <c r="S530" s="1068" t="str">
        <f>VLOOKUP($C527,'2025年度(D23前期)'!$B$5:$N$208,COLUMN('2025年度(D23前期)'!$C$5)+1,0)&amp;""</f>
        <v/>
      </c>
      <c r="T530" s="1066"/>
      <c r="U530" s="506" t="s">
        <v>82</v>
      </c>
      <c r="X530" s="84"/>
      <c r="Y530" s="31"/>
      <c r="Z530" s="1091"/>
      <c r="AA530" s="1152"/>
      <c r="AB530" s="1152"/>
      <c r="AC530" s="1152"/>
      <c r="AD530" s="1152"/>
      <c r="AE530" s="1152"/>
      <c r="AF530" s="1152"/>
      <c r="AG530" s="1296"/>
      <c r="AH530" s="1152"/>
      <c r="AI530" s="1152"/>
      <c r="AJ530" s="1152"/>
      <c r="AK530" s="1152"/>
      <c r="AL530" s="1152"/>
      <c r="AM530" s="1152"/>
      <c r="AN530" s="1296"/>
      <c r="AO530" s="1296"/>
      <c r="AP530" s="1296"/>
      <c r="AQ530" s="1296"/>
      <c r="AR530" s="1296"/>
      <c r="AS530" s="1296"/>
      <c r="AT530" s="1296"/>
      <c r="AU530" s="1296"/>
      <c r="AV530" s="1296"/>
      <c r="AW530" s="1296"/>
      <c r="AX530" s="1296"/>
      <c r="AY530" s="1296"/>
      <c r="AZ530" s="1296"/>
      <c r="BA530" s="1296"/>
      <c r="BB530" s="1296"/>
      <c r="BC530" s="1152"/>
      <c r="BD530" s="1152"/>
      <c r="BE530" s="1152"/>
      <c r="BF530" s="1296"/>
      <c r="BG530" s="1152"/>
      <c r="BH530" s="1152"/>
      <c r="BI530" s="1152"/>
      <c r="BJ530" s="1296"/>
      <c r="BK530" s="1296"/>
      <c r="BL530" s="1296"/>
      <c r="BM530" s="1296"/>
      <c r="BN530" s="1152"/>
      <c r="BO530" s="1152"/>
      <c r="BP530" s="1152"/>
      <c r="BQ530" s="1152"/>
      <c r="BR530" s="1152"/>
      <c r="BS530" s="1152"/>
      <c r="BT530" s="1152"/>
      <c r="BU530" s="1152"/>
      <c r="BV530" s="1152"/>
      <c r="BW530" s="1152"/>
    </row>
    <row r="531" spans="1:75" ht="13.5" customHeight="1">
      <c r="A531" s="1092"/>
      <c r="B531" s="16" t="s">
        <v>56</v>
      </c>
      <c r="C531" s="1061"/>
      <c r="D531" s="1062"/>
      <c r="E531" s="1212"/>
      <c r="F531" s="1233"/>
      <c r="G531" s="1063"/>
      <c r="H531" s="1062"/>
      <c r="I531" s="1137" t="s">
        <v>776</v>
      </c>
      <c r="J531" s="1121"/>
      <c r="K531" s="1064"/>
      <c r="L531" s="1069"/>
      <c r="M531" s="1106"/>
      <c r="N531" s="1062"/>
      <c r="O531" s="1063"/>
      <c r="P531" s="1062"/>
      <c r="Q531" s="1063"/>
      <c r="R531" s="1062"/>
      <c r="S531" s="1064"/>
      <c r="T531" s="1062"/>
      <c r="U531" s="506" t="s">
        <v>552</v>
      </c>
      <c r="X531" s="84"/>
      <c r="Y531" s="31"/>
      <c r="Z531" s="1092"/>
      <c r="AA531" s="1153"/>
      <c r="AB531" s="1153"/>
      <c r="AC531" s="1153"/>
      <c r="AD531" s="1153"/>
      <c r="AE531" s="1153"/>
      <c r="AF531" s="1153"/>
      <c r="AG531" s="1296"/>
      <c r="AH531" s="1153"/>
      <c r="AI531" s="1153"/>
      <c r="AJ531" s="1153"/>
      <c r="AK531" s="1153"/>
      <c r="AL531" s="1153"/>
      <c r="AM531" s="1153"/>
      <c r="AN531" s="1296"/>
      <c r="AO531" s="1296"/>
      <c r="AP531" s="1296"/>
      <c r="AQ531" s="1296"/>
      <c r="AR531" s="1296"/>
      <c r="AS531" s="1296"/>
      <c r="AT531" s="1296"/>
      <c r="AU531" s="1296"/>
      <c r="AV531" s="1296"/>
      <c r="AW531" s="1296"/>
      <c r="AX531" s="1296"/>
      <c r="AY531" s="1296"/>
      <c r="AZ531" s="1296"/>
      <c r="BA531" s="1296"/>
      <c r="BB531" s="1296"/>
      <c r="BC531" s="1153"/>
      <c r="BD531" s="1153"/>
      <c r="BE531" s="1153"/>
      <c r="BF531" s="1296"/>
      <c r="BG531" s="1153"/>
      <c r="BH531" s="1153"/>
      <c r="BI531" s="1153"/>
      <c r="BJ531" s="1296"/>
      <c r="BK531" s="1296"/>
      <c r="BL531" s="1296"/>
      <c r="BM531" s="1296"/>
      <c r="BN531" s="1153"/>
      <c r="BO531" s="1153"/>
      <c r="BP531" s="1153"/>
      <c r="BQ531" s="1153"/>
      <c r="BR531" s="1153"/>
      <c r="BS531" s="1153"/>
      <c r="BT531" s="1153"/>
      <c r="BU531" s="1153"/>
      <c r="BV531" s="1153"/>
      <c r="BW531" s="1153"/>
    </row>
    <row r="532" spans="1:75" ht="13.5" customHeight="1">
      <c r="A532" s="1091" t="s">
        <v>58</v>
      </c>
      <c r="B532" s="15" t="s">
        <v>50</v>
      </c>
      <c r="C532" s="1311" t="str">
        <f>VLOOKUP($C527,'2025年度(1年前期)'!$B$5:$N$208,COLUMN('2025年度(1年前期)'!$E$5),0)&amp;""</f>
        <v>人体の構造と機能Ⅰ　本試験</v>
      </c>
      <c r="D532" s="1231"/>
      <c r="E532" s="1230" t="str">
        <f>VLOOKUP($C527,'2025年度(2年前期)'!$B$5:$N$208,COLUMN('2025年度(2年前期)'!$E$5),0)&amp;""</f>
        <v>フィジカルアセスメント　本試験(実技)</v>
      </c>
      <c r="F532" s="1231"/>
      <c r="G532" s="1081" t="str">
        <f>VLOOKUP($C527,'2025年度(3年前期)'!$B$5:$N$208,COLUMN('2025年度(3年前期)'!$E$5),0)&amp;""</f>
        <v/>
      </c>
      <c r="H532" s="1080"/>
      <c r="I532" s="1148" t="str">
        <f>VLOOKUP($C527,'2025年度(4年前期)'!$B$5:$N$208,COLUMN('2025年度(4年前期)'!$E$5),0)&amp;""</f>
        <v>国際看護学実習Ⅰ</v>
      </c>
      <c r="J532" s="1123"/>
      <c r="K532" s="1072" t="str">
        <f>VLOOKUP($C527,'2025年度(助産前期)'!$B$5:$N$208,COLUMN('2025年度(助産前期)'!$E$5),0)&amp;""</f>
        <v/>
      </c>
      <c r="L532" s="1096"/>
      <c r="M532" s="1079" t="str">
        <f>VLOOKUP($C527,'2025年度(M1前期)'!$B$5:$N$208,COLUMN('2025年度(M1前期)'!$E$5),0)&amp;""</f>
        <v/>
      </c>
      <c r="N532" s="1080"/>
      <c r="O532" s="1072" t="str">
        <f>VLOOKUP($C527,'2025年度(M2前期)'!$B$5:$N$208,COLUMN('2025年度(M2前期)'!$E$5),0)&amp;""</f>
        <v/>
      </c>
      <c r="P532" s="1080"/>
      <c r="Q532" s="1072" t="str">
        <f>VLOOKUP($C527,'2025年度(D1前期)'!$B$5:$N$208,COLUMN('2025年度(D1前期)'!$E$5),0)&amp;""</f>
        <v>成育看護学特論Ｂ
成人看護学演習Ｂ</v>
      </c>
      <c r="R532" s="1080"/>
      <c r="S532" s="1072" t="str">
        <f>VLOOKUP($C527,'2025年度(D23前期)'!$B$5:$N$208,COLUMN('2025年度(D23前期)'!$E$5),0)&amp;""</f>
        <v>特別研究</v>
      </c>
      <c r="T532" s="1080"/>
      <c r="U532" s="17"/>
      <c r="Y532" s="914"/>
      <c r="Z532" s="1091" t="str">
        <f>A532</f>
        <v>２時限（11：00～12：30）</v>
      </c>
      <c r="AA532" s="1151" t="s">
        <v>774</v>
      </c>
      <c r="AB532" s="1151"/>
      <c r="AC532" s="1151"/>
      <c r="AD532" s="1151"/>
      <c r="AE532" s="1151" t="s">
        <v>774</v>
      </c>
      <c r="AF532" s="1151"/>
      <c r="AG532" s="1296"/>
      <c r="AH532" s="1151"/>
      <c r="AI532" s="1151"/>
      <c r="AJ532" s="1151"/>
      <c r="AK532" s="1151"/>
      <c r="AL532" s="1151" t="s">
        <v>774</v>
      </c>
      <c r="AM532" s="1151"/>
      <c r="AN532" s="1296"/>
      <c r="AO532" s="1296"/>
      <c r="AP532" s="1296"/>
      <c r="AQ532" s="1296"/>
      <c r="AR532" s="1296"/>
      <c r="AS532" s="1296"/>
      <c r="AT532" s="1296"/>
      <c r="AU532" s="1296"/>
      <c r="AV532" s="1296"/>
      <c r="AW532" s="1296" t="s">
        <v>775</v>
      </c>
      <c r="AX532" s="1296" t="s">
        <v>775</v>
      </c>
      <c r="AY532" s="1296" t="s">
        <v>775</v>
      </c>
      <c r="AZ532" s="1296" t="s">
        <v>775</v>
      </c>
      <c r="BA532" s="1296"/>
      <c r="BB532" s="1296"/>
      <c r="BC532" s="1151"/>
      <c r="BD532" s="1151"/>
      <c r="BE532" s="1151"/>
      <c r="BF532" s="1296" t="s">
        <v>775</v>
      </c>
      <c r="BG532" s="1151"/>
      <c r="BH532" s="1151"/>
      <c r="BI532" s="1151"/>
      <c r="BJ532" s="1296"/>
      <c r="BK532" s="1296"/>
      <c r="BL532" s="1296"/>
      <c r="BM532" s="1296"/>
      <c r="BN532" s="1151" t="s">
        <v>777</v>
      </c>
      <c r="BO532" s="1151"/>
      <c r="BP532" s="1151"/>
      <c r="BQ532" s="1151"/>
      <c r="BR532" s="1151"/>
      <c r="BS532" s="1151"/>
      <c r="BT532" s="1151"/>
      <c r="BU532" s="1151"/>
      <c r="BV532" s="1151"/>
      <c r="BW532" s="1151"/>
    </row>
    <row r="533" spans="1:75" ht="13.5" customHeight="1">
      <c r="A533" s="1091"/>
      <c r="B533" s="15" t="s">
        <v>53</v>
      </c>
      <c r="C533" s="1310" t="str">
        <f>IFERROR(VLOOKUP(C532,科目・教員!$A$1:$B$357,2,0),"")</f>
        <v/>
      </c>
      <c r="D533" s="1225"/>
      <c r="E533" s="1224" t="str">
        <f>IFERROR(VLOOKUP(E532,科目・教員!$A$1:$B$357,2,0),"")</f>
        <v/>
      </c>
      <c r="F533" s="1225"/>
      <c r="G533" s="1067" t="str">
        <f>IFERROR(VLOOKUP(G532,科目・教員!$A$1:$B$357,2,0),"")</f>
        <v/>
      </c>
      <c r="H533" s="1066"/>
      <c r="I533" s="1147" t="str">
        <f>IFERROR(VLOOKUP(I532,科目・教員!$A$1:$B$357,2,0),"")</f>
        <v>須藤　恭子</v>
      </c>
      <c r="J533" s="1119"/>
      <c r="K533" s="1068" t="str">
        <f>IFERROR(VLOOKUP(K532,科目・教員!$A$1:$B$357,2,0),"")</f>
        <v/>
      </c>
      <c r="L533" s="1070"/>
      <c r="M533" s="1065" t="str">
        <f>IFERROR(VLOOKUP(M532,科目・教員!$A$1:$B$357,2,0),"")</f>
        <v/>
      </c>
      <c r="N533" s="1066"/>
      <c r="O533" s="1068" t="str">
        <f>IFERROR(VLOOKUP(O532,科目・教員!$A$1:$B$357,2,0),"")</f>
        <v/>
      </c>
      <c r="P533" s="1066"/>
      <c r="Q533" s="1068" t="str">
        <f>IFERROR(VLOOKUP(Q532,科目・教員!$A$1:$B$357,2,0),"")</f>
        <v/>
      </c>
      <c r="R533" s="1066"/>
      <c r="S533" s="1068" t="str">
        <f>IFERROR(VLOOKUP(S532,科目・教員!$A$1:$B$357,2,0),"")</f>
        <v/>
      </c>
      <c r="T533" s="1066"/>
      <c r="U533" s="17"/>
      <c r="Y533" s="38"/>
      <c r="Z533" s="1091"/>
      <c r="AA533" s="1152"/>
      <c r="AB533" s="1152"/>
      <c r="AC533" s="1152"/>
      <c r="AD533" s="1152"/>
      <c r="AE533" s="1152"/>
      <c r="AF533" s="1152"/>
      <c r="AG533" s="1296"/>
      <c r="AH533" s="1152"/>
      <c r="AI533" s="1152"/>
      <c r="AJ533" s="1152"/>
      <c r="AK533" s="1152"/>
      <c r="AL533" s="1152"/>
      <c r="AM533" s="1152"/>
      <c r="AN533" s="1296"/>
      <c r="AO533" s="1296"/>
      <c r="AP533" s="1296"/>
      <c r="AQ533" s="1296"/>
      <c r="AR533" s="1296"/>
      <c r="AS533" s="1296"/>
      <c r="AT533" s="1296"/>
      <c r="AU533" s="1296"/>
      <c r="AV533" s="1296"/>
      <c r="AW533" s="1296"/>
      <c r="AX533" s="1296"/>
      <c r="AY533" s="1296"/>
      <c r="AZ533" s="1296"/>
      <c r="BA533" s="1296"/>
      <c r="BB533" s="1296"/>
      <c r="BC533" s="1152"/>
      <c r="BD533" s="1152"/>
      <c r="BE533" s="1152"/>
      <c r="BF533" s="1296"/>
      <c r="BG533" s="1152"/>
      <c r="BH533" s="1152"/>
      <c r="BI533" s="1152"/>
      <c r="BJ533" s="1296"/>
      <c r="BK533" s="1296"/>
      <c r="BL533" s="1296"/>
      <c r="BM533" s="1296"/>
      <c r="BN533" s="1152"/>
      <c r="BO533" s="1152"/>
      <c r="BP533" s="1152"/>
      <c r="BQ533" s="1152"/>
      <c r="BR533" s="1152"/>
      <c r="BS533" s="1152"/>
      <c r="BT533" s="1152"/>
      <c r="BU533" s="1152"/>
      <c r="BV533" s="1152"/>
      <c r="BW533" s="1152"/>
    </row>
    <row r="534" spans="1:75" ht="13.5" customHeight="1">
      <c r="A534" s="1091"/>
      <c r="B534" s="15" t="s">
        <v>59</v>
      </c>
      <c r="C534" s="1310" t="str">
        <f>VLOOKUP($C527,'2025年度(1年前期)'!$B$5:$N$208,COLUMN('2025年度(1年前期)'!$E$5)+1,0)&amp;""</f>
        <v>大講義室</v>
      </c>
      <c r="D534" s="1225"/>
      <c r="E534" s="1224" t="str">
        <f>VLOOKUP($C527,'2025年度(2年前期)'!$B$5:$N$208,COLUMN('2025年度(2年前期)'!$E$5)+1,0)&amp;""</f>
        <v>101･成人実･基礎実</v>
      </c>
      <c r="F534" s="1225"/>
      <c r="G534" s="1067" t="str">
        <f>VLOOKUP($C527,'2025年度(3年前期)'!$B$5:$N$208,COLUMN('2025年度(3年前期)'!$E$5)+1,0)&amp;""</f>
        <v/>
      </c>
      <c r="H534" s="1066"/>
      <c r="I534" s="1147" t="str">
        <f>VLOOKUP($C527,'2025年度(4年前期)'!$B$5:$N$208,COLUMN('2025年度(4年前期)'!$E$5)+1,0)&amp;""</f>
        <v>301･302･303･304･情報処理室</v>
      </c>
      <c r="J534" s="1119"/>
      <c r="K534" s="1068" t="str">
        <f>VLOOKUP($C527,'2025年度(助産前期)'!$B$5:$N$208,COLUMN('2025年度(助産前期)'!$E$5)+1,0)&amp;""</f>
        <v/>
      </c>
      <c r="L534" s="1070"/>
      <c r="M534" s="1065" t="str">
        <f>VLOOKUP($C527,'2025年度(M1前期)'!$B$5:$N$208,COLUMN('2025年度(M1前期)'!$E$5)+1,0)&amp;""</f>
        <v/>
      </c>
      <c r="N534" s="1066"/>
      <c r="O534" s="1068" t="str">
        <f>VLOOKUP($C527,'2025年度(M2前期)'!$B$5:$N$208,COLUMN('2025年度(M2前期)'!$E$5)+1,0)&amp;""</f>
        <v/>
      </c>
      <c r="P534" s="1066"/>
      <c r="Q534" s="1068" t="str">
        <f>VLOOKUP($C527,'2025年度(D1前期)'!$B$5:$N$208,COLUMN('2025年度(D1前期)'!$E$5)+1,0)&amp;""</f>
        <v>成育:別途指定
成人:別途指定</v>
      </c>
      <c r="R534" s="1066"/>
      <c r="S534" s="1068" t="str">
        <f>VLOOKUP($C527,'2025年度(D23前期)'!$B$5:$N$208,COLUMN('2025年度(D23前期)'!$E$5)+1,0)&amp;""</f>
        <v/>
      </c>
      <c r="T534" s="1066"/>
      <c r="U534" s="17"/>
      <c r="Z534" s="1091"/>
      <c r="AA534" s="1152"/>
      <c r="AB534" s="1152"/>
      <c r="AC534" s="1152"/>
      <c r="AD534" s="1152"/>
      <c r="AE534" s="1152"/>
      <c r="AF534" s="1152"/>
      <c r="AG534" s="1296"/>
      <c r="AH534" s="1152"/>
      <c r="AI534" s="1152"/>
      <c r="AJ534" s="1152"/>
      <c r="AK534" s="1152"/>
      <c r="AL534" s="1152"/>
      <c r="AM534" s="1152"/>
      <c r="AN534" s="1296"/>
      <c r="AO534" s="1296"/>
      <c r="AP534" s="1296"/>
      <c r="AQ534" s="1296"/>
      <c r="AR534" s="1296"/>
      <c r="AS534" s="1296"/>
      <c r="AT534" s="1296"/>
      <c r="AU534" s="1296"/>
      <c r="AV534" s="1296"/>
      <c r="AW534" s="1296"/>
      <c r="AX534" s="1296"/>
      <c r="AY534" s="1296"/>
      <c r="AZ534" s="1296"/>
      <c r="BA534" s="1296"/>
      <c r="BB534" s="1296"/>
      <c r="BC534" s="1152"/>
      <c r="BD534" s="1152"/>
      <c r="BE534" s="1152"/>
      <c r="BF534" s="1296"/>
      <c r="BG534" s="1152"/>
      <c r="BH534" s="1152"/>
      <c r="BI534" s="1152"/>
      <c r="BJ534" s="1296"/>
      <c r="BK534" s="1296"/>
      <c r="BL534" s="1296"/>
      <c r="BM534" s="1296"/>
      <c r="BN534" s="1152"/>
      <c r="BO534" s="1152"/>
      <c r="BP534" s="1152"/>
      <c r="BQ534" s="1152"/>
      <c r="BR534" s="1152"/>
      <c r="BS534" s="1152"/>
      <c r="BT534" s="1152"/>
      <c r="BU534" s="1152"/>
      <c r="BV534" s="1152"/>
      <c r="BW534" s="1152"/>
    </row>
    <row r="535" spans="1:75" ht="13.5" customHeight="1">
      <c r="A535" s="1100"/>
      <c r="B535" s="16" t="s">
        <v>56</v>
      </c>
      <c r="C535" s="1309"/>
      <c r="D535" s="1213"/>
      <c r="E535" s="1212"/>
      <c r="F535" s="1213"/>
      <c r="G535" s="1063"/>
      <c r="H535" s="1075"/>
      <c r="I535" s="1137" t="s">
        <v>776</v>
      </c>
      <c r="J535" s="1121"/>
      <c r="K535" s="1064"/>
      <c r="L535" s="1064"/>
      <c r="M535" s="1061"/>
      <c r="N535" s="1075"/>
      <c r="O535" s="1064"/>
      <c r="P535" s="1075"/>
      <c r="Q535" s="1064"/>
      <c r="R535" s="1075"/>
      <c r="S535" s="1064"/>
      <c r="T535" s="1075"/>
      <c r="U535" s="17"/>
      <c r="Z535" s="1092"/>
      <c r="AA535" s="1153"/>
      <c r="AB535" s="1153"/>
      <c r="AC535" s="1153"/>
      <c r="AD535" s="1153"/>
      <c r="AE535" s="1153"/>
      <c r="AF535" s="1153"/>
      <c r="AG535" s="1296"/>
      <c r="AH535" s="1153"/>
      <c r="AI535" s="1153"/>
      <c r="AJ535" s="1153"/>
      <c r="AK535" s="1153"/>
      <c r="AL535" s="1153"/>
      <c r="AM535" s="1153"/>
      <c r="AN535" s="1296"/>
      <c r="AO535" s="1296"/>
      <c r="AP535" s="1296"/>
      <c r="AQ535" s="1296"/>
      <c r="AR535" s="1296"/>
      <c r="AS535" s="1296"/>
      <c r="AT535" s="1296"/>
      <c r="AU535" s="1296"/>
      <c r="AV535" s="1296"/>
      <c r="AW535" s="1296"/>
      <c r="AX535" s="1296"/>
      <c r="AY535" s="1296"/>
      <c r="AZ535" s="1296"/>
      <c r="BA535" s="1296"/>
      <c r="BB535" s="1296"/>
      <c r="BC535" s="1153"/>
      <c r="BD535" s="1153"/>
      <c r="BE535" s="1153"/>
      <c r="BF535" s="1296"/>
      <c r="BG535" s="1153"/>
      <c r="BH535" s="1153"/>
      <c r="BI535" s="1153"/>
      <c r="BJ535" s="1296"/>
      <c r="BK535" s="1296"/>
      <c r="BL535" s="1296"/>
      <c r="BM535" s="1296"/>
      <c r="BN535" s="1153"/>
      <c r="BO535" s="1153"/>
      <c r="BP535" s="1153"/>
      <c r="BQ535" s="1153"/>
      <c r="BR535" s="1153"/>
      <c r="BS535" s="1153"/>
      <c r="BT535" s="1153"/>
      <c r="BU535" s="1153"/>
      <c r="BV535" s="1153"/>
      <c r="BW535" s="1153"/>
    </row>
    <row r="536" spans="1:75" ht="13.5" customHeight="1">
      <c r="A536" s="1095" t="s">
        <v>60</v>
      </c>
      <c r="B536" s="18" t="s">
        <v>61</v>
      </c>
      <c r="C536" s="1079"/>
      <c r="D536" s="1080"/>
      <c r="E536" s="1081"/>
      <c r="F536" s="1080"/>
      <c r="G536" s="1081"/>
      <c r="H536" s="1080"/>
      <c r="I536" s="1081"/>
      <c r="J536" s="1080"/>
      <c r="K536" s="1072"/>
      <c r="L536" s="1096"/>
      <c r="M536" s="1079"/>
      <c r="N536" s="1080"/>
      <c r="O536" s="1072"/>
      <c r="P536" s="1080"/>
      <c r="Q536" s="1072"/>
      <c r="R536" s="1080"/>
      <c r="S536" s="1072"/>
      <c r="T536" s="1080"/>
      <c r="U536" s="65"/>
      <c r="Z536" s="1091" t="str">
        <f>A536</f>
        <v>昼休み（12：30～13：30）</v>
      </c>
      <c r="AA536" s="1151"/>
      <c r="AB536" s="1151"/>
      <c r="AC536" s="1151"/>
      <c r="AD536" s="1151"/>
      <c r="AE536" s="1151"/>
      <c r="AF536" s="1151"/>
      <c r="AG536" s="1151"/>
      <c r="AH536" s="1151"/>
      <c r="AI536" s="1151"/>
      <c r="AJ536" s="1151"/>
      <c r="AK536" s="1151"/>
      <c r="AL536" s="1151"/>
      <c r="AM536" s="1151"/>
      <c r="AN536" s="1296"/>
      <c r="AO536" s="1296"/>
      <c r="AP536" s="1296"/>
      <c r="AQ536" s="1296"/>
      <c r="AR536" s="1296"/>
      <c r="AS536" s="1296"/>
      <c r="AT536" s="1296"/>
      <c r="AU536" s="1296"/>
      <c r="AV536" s="1296"/>
      <c r="AW536" s="1296"/>
      <c r="AX536" s="1296"/>
      <c r="AY536" s="1296"/>
      <c r="AZ536" s="1296"/>
      <c r="BA536" s="1296"/>
      <c r="BB536" s="1296"/>
      <c r="BC536" s="1151"/>
      <c r="BD536" s="1151"/>
      <c r="BE536" s="1151"/>
      <c r="BF536" s="1296"/>
      <c r="BG536" s="1151"/>
      <c r="BH536" s="1151"/>
      <c r="BI536" s="1151"/>
      <c r="BJ536" s="1151"/>
      <c r="BK536" s="1296"/>
      <c r="BL536" s="1296"/>
      <c r="BM536" s="1296"/>
      <c r="BN536" s="1151"/>
      <c r="BO536" s="1151"/>
      <c r="BP536" s="1151"/>
      <c r="BQ536" s="1151"/>
      <c r="BR536" s="1151"/>
      <c r="BS536" s="1151"/>
      <c r="BT536" s="1151"/>
      <c r="BU536" s="1151"/>
      <c r="BV536" s="1151"/>
      <c r="BW536" s="1151"/>
    </row>
    <row r="537" spans="1:75" ht="13.5" customHeight="1">
      <c r="A537" s="1091"/>
      <c r="B537" s="18" t="s">
        <v>62</v>
      </c>
      <c r="C537" s="1065"/>
      <c r="D537" s="1066"/>
      <c r="E537" s="1067"/>
      <c r="F537" s="1066"/>
      <c r="G537" s="1067"/>
      <c r="H537" s="1066"/>
      <c r="I537" s="1067"/>
      <c r="J537" s="1066"/>
      <c r="K537" s="1068"/>
      <c r="L537" s="1070"/>
      <c r="M537" s="1065"/>
      <c r="N537" s="1066"/>
      <c r="O537" s="1068"/>
      <c r="P537" s="1066"/>
      <c r="Q537" s="1068"/>
      <c r="R537" s="1066"/>
      <c r="S537" s="1068"/>
      <c r="T537" s="1066"/>
      <c r="U537" s="65"/>
      <c r="Z537" s="1091"/>
      <c r="AA537" s="1152"/>
      <c r="AB537" s="1152"/>
      <c r="AC537" s="1152"/>
      <c r="AD537" s="1152"/>
      <c r="AE537" s="1152"/>
      <c r="AF537" s="1152"/>
      <c r="AG537" s="1152"/>
      <c r="AH537" s="1152"/>
      <c r="AI537" s="1152"/>
      <c r="AJ537" s="1152"/>
      <c r="AK537" s="1152"/>
      <c r="AL537" s="1152"/>
      <c r="AM537" s="1152"/>
      <c r="AN537" s="1296"/>
      <c r="AO537" s="1296"/>
      <c r="AP537" s="1296"/>
      <c r="AQ537" s="1296"/>
      <c r="AR537" s="1296"/>
      <c r="AS537" s="1296"/>
      <c r="AT537" s="1296"/>
      <c r="AU537" s="1296"/>
      <c r="AV537" s="1296"/>
      <c r="AW537" s="1296"/>
      <c r="AX537" s="1296"/>
      <c r="AY537" s="1296"/>
      <c r="AZ537" s="1296"/>
      <c r="BA537" s="1296"/>
      <c r="BB537" s="1296"/>
      <c r="BC537" s="1152"/>
      <c r="BD537" s="1152"/>
      <c r="BE537" s="1152"/>
      <c r="BF537" s="1296"/>
      <c r="BG537" s="1152"/>
      <c r="BH537" s="1152"/>
      <c r="BI537" s="1152"/>
      <c r="BJ537" s="1152"/>
      <c r="BK537" s="1296"/>
      <c r="BL537" s="1296"/>
      <c r="BM537" s="1296"/>
      <c r="BN537" s="1152"/>
      <c r="BO537" s="1152"/>
      <c r="BP537" s="1152"/>
      <c r="BQ537" s="1152"/>
      <c r="BR537" s="1152"/>
      <c r="BS537" s="1152"/>
      <c r="BT537" s="1152"/>
      <c r="BU537" s="1152"/>
      <c r="BV537" s="1152"/>
      <c r="BW537" s="1152"/>
    </row>
    <row r="538" spans="1:75" ht="13.5" customHeight="1">
      <c r="A538" s="1091"/>
      <c r="B538" s="18" t="s">
        <v>59</v>
      </c>
      <c r="C538" s="1065"/>
      <c r="D538" s="1066"/>
      <c r="E538" s="1067"/>
      <c r="F538" s="1066"/>
      <c r="G538" s="1067"/>
      <c r="H538" s="1066"/>
      <c r="I538" s="1067"/>
      <c r="J538" s="1066"/>
      <c r="K538" s="1068"/>
      <c r="L538" s="1070"/>
      <c r="M538" s="1065"/>
      <c r="N538" s="1066"/>
      <c r="O538" s="1068"/>
      <c r="P538" s="1066"/>
      <c r="Q538" s="1068"/>
      <c r="R538" s="1066"/>
      <c r="S538" s="1068"/>
      <c r="T538" s="1066"/>
      <c r="U538" s="65"/>
      <c r="Z538" s="1091"/>
      <c r="AA538" s="1152"/>
      <c r="AB538" s="1152"/>
      <c r="AC538" s="1152"/>
      <c r="AD538" s="1152"/>
      <c r="AE538" s="1152"/>
      <c r="AF538" s="1152"/>
      <c r="AG538" s="1152"/>
      <c r="AH538" s="1152"/>
      <c r="AI538" s="1152"/>
      <c r="AJ538" s="1152"/>
      <c r="AK538" s="1152"/>
      <c r="AL538" s="1152"/>
      <c r="AM538" s="1152"/>
      <c r="AN538" s="1296"/>
      <c r="AO538" s="1296"/>
      <c r="AP538" s="1296"/>
      <c r="AQ538" s="1296"/>
      <c r="AR538" s="1296"/>
      <c r="AS538" s="1296"/>
      <c r="AT538" s="1296"/>
      <c r="AU538" s="1296"/>
      <c r="AV538" s="1296"/>
      <c r="AW538" s="1296"/>
      <c r="AX538" s="1296"/>
      <c r="AY538" s="1296"/>
      <c r="AZ538" s="1296"/>
      <c r="BA538" s="1296"/>
      <c r="BB538" s="1296"/>
      <c r="BC538" s="1152"/>
      <c r="BD538" s="1152"/>
      <c r="BE538" s="1152"/>
      <c r="BF538" s="1296"/>
      <c r="BG538" s="1152"/>
      <c r="BH538" s="1152"/>
      <c r="BI538" s="1152"/>
      <c r="BJ538" s="1152"/>
      <c r="BK538" s="1296"/>
      <c r="BL538" s="1296"/>
      <c r="BM538" s="1296"/>
      <c r="BN538" s="1152"/>
      <c r="BO538" s="1152"/>
      <c r="BP538" s="1152"/>
      <c r="BQ538" s="1152"/>
      <c r="BR538" s="1152"/>
      <c r="BS538" s="1152"/>
      <c r="BT538" s="1152"/>
      <c r="BU538" s="1152"/>
      <c r="BV538" s="1152"/>
      <c r="BW538" s="1152"/>
    </row>
    <row r="539" spans="1:75" ht="13.5" customHeight="1">
      <c r="A539" s="1092"/>
      <c r="B539" s="19" t="s">
        <v>56</v>
      </c>
      <c r="C539" s="1102"/>
      <c r="D539" s="1094"/>
      <c r="E539" s="1103"/>
      <c r="F539" s="1094"/>
      <c r="G539" s="1103"/>
      <c r="H539" s="1094"/>
      <c r="I539" s="1103"/>
      <c r="J539" s="1094"/>
      <c r="K539" s="1093"/>
      <c r="L539" s="1093"/>
      <c r="M539" s="1102"/>
      <c r="N539" s="1094"/>
      <c r="O539" s="1093"/>
      <c r="P539" s="1094"/>
      <c r="Q539" s="1093"/>
      <c r="R539" s="1094"/>
      <c r="S539" s="1093"/>
      <c r="T539" s="1094"/>
      <c r="U539" s="65"/>
      <c r="Z539" s="1092"/>
      <c r="AA539" s="1153"/>
      <c r="AB539" s="1153"/>
      <c r="AC539" s="1153"/>
      <c r="AD539" s="1153"/>
      <c r="AE539" s="1153"/>
      <c r="AF539" s="1153"/>
      <c r="AG539" s="1153"/>
      <c r="AH539" s="1153"/>
      <c r="AI539" s="1153"/>
      <c r="AJ539" s="1153"/>
      <c r="AK539" s="1153"/>
      <c r="AL539" s="1153"/>
      <c r="AM539" s="1153"/>
      <c r="AN539" s="1296"/>
      <c r="AO539" s="1296"/>
      <c r="AP539" s="1296"/>
      <c r="AQ539" s="1296"/>
      <c r="AR539" s="1296"/>
      <c r="AS539" s="1296"/>
      <c r="AT539" s="1296"/>
      <c r="AU539" s="1296"/>
      <c r="AV539" s="1296"/>
      <c r="AW539" s="1296"/>
      <c r="AX539" s="1296"/>
      <c r="AY539" s="1296"/>
      <c r="AZ539" s="1296"/>
      <c r="BA539" s="1296"/>
      <c r="BB539" s="1296"/>
      <c r="BC539" s="1153"/>
      <c r="BD539" s="1153"/>
      <c r="BE539" s="1153"/>
      <c r="BF539" s="1296"/>
      <c r="BG539" s="1153"/>
      <c r="BH539" s="1153"/>
      <c r="BI539" s="1153"/>
      <c r="BJ539" s="1153"/>
      <c r="BK539" s="1296"/>
      <c r="BL539" s="1296"/>
      <c r="BM539" s="1296"/>
      <c r="BN539" s="1153"/>
      <c r="BO539" s="1153"/>
      <c r="BP539" s="1153"/>
      <c r="BQ539" s="1153"/>
      <c r="BR539" s="1153"/>
      <c r="BS539" s="1153"/>
      <c r="BT539" s="1153"/>
      <c r="BU539" s="1153"/>
      <c r="BV539" s="1153"/>
      <c r="BW539" s="1153"/>
    </row>
    <row r="540" spans="1:75" ht="13.5" customHeight="1">
      <c r="A540" s="1091" t="s">
        <v>64</v>
      </c>
      <c r="B540" s="15" t="s">
        <v>50</v>
      </c>
      <c r="C540" s="1298" t="str">
        <f>VLOOKUP($C527,'2025年度(1年前期)'!$B$5:$N$208,COLUMN('2025年度(1年前期)'!$G$5),0)&amp;""</f>
        <v>生活援助論Ⅰ　本試験(筆記)</v>
      </c>
      <c r="D540" s="1217"/>
      <c r="E540" s="1216" t="str">
        <f>VLOOKUP($C527,'2025年度(2年前期)'!$B$5:$N$208,COLUMN('2025年度(2年前期)'!$G$5),0)&amp;""</f>
        <v>フィジカルアセスメント　本試験(実技)</v>
      </c>
      <c r="F540" s="1217"/>
      <c r="G540" s="1216" t="str">
        <f>VLOOKUP($C527,'2025年度(3年前期)'!$B$5:$N$208,COLUMN('2025年度(3年前期)'!$G$5),0)&amp;""</f>
        <v>看護実践と研究成果の活用　本試験</v>
      </c>
      <c r="H540" s="1217"/>
      <c r="I540" s="1132" t="str">
        <f>VLOOKUP($C527,'2025年度(4年前期)'!$B$5:$N$208,COLUMN('2025年度(4年前期)'!$G$5),0)&amp;""</f>
        <v>国際看護学実習Ⅰ</v>
      </c>
      <c r="J540" s="1133"/>
      <c r="K540" s="1071" t="str">
        <f>VLOOKUP($C527,'2025年度(助産前期)'!$B$5:$N$208,COLUMN('2025年度(助産前期)'!$G$5),0)&amp;""</f>
        <v/>
      </c>
      <c r="L540" s="1071"/>
      <c r="M540" s="1089" t="str">
        <f>VLOOKUP($C527,'2025年度(M1前期)'!$B$5:$N$208,COLUMN('2025年度(M1前期)'!$G$5),0)&amp;""</f>
        <v/>
      </c>
      <c r="N540" s="1072"/>
      <c r="O540" s="1071" t="str">
        <f>VLOOKUP($C527,'2025年度(M2前期)'!$B$5:$N$208,COLUMN('2025年度(M2前期)'!$G$5),0)&amp;""</f>
        <v>特別研究</v>
      </c>
      <c r="P540" s="1072"/>
      <c r="Q540" s="1071" t="str">
        <f>VLOOKUP($C527,'2025年度(D1前期)'!$B$5:$N$208,COLUMN('2025年度(D1前期)'!$G$5),0)&amp;""</f>
        <v>成人看護学演習Ｂ</v>
      </c>
      <c r="R540" s="1072"/>
      <c r="S540" s="1071" t="str">
        <f>VLOOKUP($C527,'2025年度(D23前期)'!$B$5:$N$208,COLUMN('2025年度(D23前期)'!$G$5),0)&amp;""</f>
        <v>特別研究</v>
      </c>
      <c r="T540" s="1072"/>
      <c r="U540" s="65"/>
      <c r="Z540" s="1091" t="str">
        <f>A540</f>
        <v>３時限（13：30～15：00）</v>
      </c>
      <c r="AA540" s="1151" t="s">
        <v>774</v>
      </c>
      <c r="AB540" s="1151"/>
      <c r="AC540" s="1151"/>
      <c r="AD540" s="1151"/>
      <c r="AE540" s="1151" t="s">
        <v>774</v>
      </c>
      <c r="AF540" s="1151"/>
      <c r="AG540" s="1296"/>
      <c r="AH540" s="1151" t="s">
        <v>778</v>
      </c>
      <c r="AI540" s="1151"/>
      <c r="AJ540" s="1151"/>
      <c r="AK540" s="1151"/>
      <c r="AL540" s="1151" t="s">
        <v>774</v>
      </c>
      <c r="AM540" s="1151"/>
      <c r="AN540" s="1296"/>
      <c r="AO540" s="1296"/>
      <c r="AP540" s="1296"/>
      <c r="AQ540" s="1296"/>
      <c r="AR540" s="1296"/>
      <c r="AS540" s="1296"/>
      <c r="AT540" s="1296"/>
      <c r="AU540" s="1296"/>
      <c r="AV540" s="1296"/>
      <c r="AW540" s="1296" t="s">
        <v>775</v>
      </c>
      <c r="AX540" s="1296" t="s">
        <v>775</v>
      </c>
      <c r="AY540" s="1296" t="s">
        <v>775</v>
      </c>
      <c r="AZ540" s="1296" t="s">
        <v>775</v>
      </c>
      <c r="BA540" s="1296"/>
      <c r="BB540" s="1151"/>
      <c r="BC540" s="1151"/>
      <c r="BD540" s="1151"/>
      <c r="BE540" s="1151"/>
      <c r="BF540" s="1296" t="s">
        <v>775</v>
      </c>
      <c r="BG540" s="1151"/>
      <c r="BH540" s="1151"/>
      <c r="BI540" s="1151"/>
      <c r="BJ540" s="1151"/>
      <c r="BK540" s="1296"/>
      <c r="BL540" s="1296"/>
      <c r="BM540" s="1296"/>
      <c r="BN540" s="1151" t="s">
        <v>779</v>
      </c>
      <c r="BO540" s="1151"/>
      <c r="BP540" s="1151"/>
      <c r="BQ540" s="1151"/>
      <c r="BR540" s="1151"/>
      <c r="BS540" s="1151"/>
      <c r="BT540" s="1151"/>
      <c r="BU540" s="1151"/>
      <c r="BV540" s="1151"/>
      <c r="BW540" s="1151"/>
    </row>
    <row r="541" spans="1:75" ht="13.5" customHeight="1">
      <c r="A541" s="1091"/>
      <c r="B541" s="15" t="s">
        <v>53</v>
      </c>
      <c r="C541" s="1297" t="str">
        <f>IFERROR(VLOOKUP(C540,科目・教員!$A$1:$B$357,2,0),"")</f>
        <v/>
      </c>
      <c r="D541" s="1215"/>
      <c r="E541" s="1214" t="str">
        <f>IFERROR(VLOOKUP(E540,科目・教員!$A$1:$B$357,2,0),"")</f>
        <v/>
      </c>
      <c r="F541" s="1215"/>
      <c r="G541" s="1214" t="str">
        <f>IFERROR(VLOOKUP(G540,科目・教員!$A$1:$B$357,2,0),"")</f>
        <v/>
      </c>
      <c r="H541" s="1215"/>
      <c r="I541" s="1139" t="str">
        <f>IFERROR(VLOOKUP(I540,科目・教員!$A$1:$B$357,2,0),"")</f>
        <v>須藤　恭子</v>
      </c>
      <c r="J541" s="1140"/>
      <c r="K541" s="1074" t="str">
        <f>IFERROR(VLOOKUP(K540,科目・教員!$A$1:$B$357,2,0),"")</f>
        <v/>
      </c>
      <c r="L541" s="1074"/>
      <c r="M541" s="1101" t="str">
        <f>IFERROR(VLOOKUP(M540,科目・教員!$A$1:$B$357,2,0),"")</f>
        <v/>
      </c>
      <c r="N541" s="1068"/>
      <c r="O541" s="1074" t="str">
        <f>IFERROR(VLOOKUP(O540,科目・教員!$A$1:$B$357,2,0),"")</f>
        <v/>
      </c>
      <c r="P541" s="1068"/>
      <c r="Q541" s="1074" t="str">
        <f>IFERROR(VLOOKUP(Q540,科目・教員!$A$1:$B$357,2,0),"")</f>
        <v/>
      </c>
      <c r="R541" s="1068"/>
      <c r="S541" s="1074" t="str">
        <f>IFERROR(VLOOKUP(S540,科目・教員!$A$1:$B$357,2,0),"")</f>
        <v/>
      </c>
      <c r="T541" s="1068"/>
      <c r="U541" s="65"/>
      <c r="Z541" s="1091"/>
      <c r="AA541" s="1152"/>
      <c r="AB541" s="1152"/>
      <c r="AC541" s="1152"/>
      <c r="AD541" s="1152"/>
      <c r="AE541" s="1152"/>
      <c r="AF541" s="1152"/>
      <c r="AG541" s="1296"/>
      <c r="AH541" s="1152"/>
      <c r="AI541" s="1152"/>
      <c r="AJ541" s="1152"/>
      <c r="AK541" s="1152"/>
      <c r="AL541" s="1152"/>
      <c r="AM541" s="1152"/>
      <c r="AN541" s="1296"/>
      <c r="AO541" s="1296"/>
      <c r="AP541" s="1296"/>
      <c r="AQ541" s="1296"/>
      <c r="AR541" s="1296"/>
      <c r="AS541" s="1296"/>
      <c r="AT541" s="1296"/>
      <c r="AU541" s="1296"/>
      <c r="AV541" s="1296"/>
      <c r="AW541" s="1296"/>
      <c r="AX541" s="1296"/>
      <c r="AY541" s="1296"/>
      <c r="AZ541" s="1296"/>
      <c r="BA541" s="1296"/>
      <c r="BB541" s="1152"/>
      <c r="BC541" s="1152"/>
      <c r="BD541" s="1152"/>
      <c r="BE541" s="1152"/>
      <c r="BF541" s="1296"/>
      <c r="BG541" s="1152"/>
      <c r="BH541" s="1152"/>
      <c r="BI541" s="1152"/>
      <c r="BJ541" s="1152"/>
      <c r="BK541" s="1296"/>
      <c r="BL541" s="1296"/>
      <c r="BM541" s="1296"/>
      <c r="BN541" s="1152"/>
      <c r="BO541" s="1152"/>
      <c r="BP541" s="1152"/>
      <c r="BQ541" s="1152"/>
      <c r="BR541" s="1152"/>
      <c r="BS541" s="1152"/>
      <c r="BT541" s="1152"/>
      <c r="BU541" s="1152"/>
      <c r="BV541" s="1152"/>
      <c r="BW541" s="1152"/>
    </row>
    <row r="542" spans="1:75" ht="13.5" customHeight="1">
      <c r="A542" s="1091"/>
      <c r="B542" s="15" t="s">
        <v>59</v>
      </c>
      <c r="C542" s="1297" t="str">
        <f>VLOOKUP($C527,'2025年度(1年前期)'!$B$5:$N$208,COLUMN('2025年度(1年前期)'!$G$5)+1,0)&amp;""</f>
        <v>大講義室</v>
      </c>
      <c r="D542" s="1215"/>
      <c r="E542" s="1214" t="str">
        <f>VLOOKUP($C527,'2025年度(2年前期)'!$B$5:$N$208,COLUMN('2025年度(2年前期)'!$G$5)+1,0)&amp;""</f>
        <v>101･成人実･基礎実</v>
      </c>
      <c r="F542" s="1215"/>
      <c r="G542" s="1214" t="str">
        <f>VLOOKUP($C527,'2025年度(3年前期)'!$B$5:$N$208,COLUMN('2025年度(3年前期)'!$G$5)+1,0)&amp;""</f>
        <v>202</v>
      </c>
      <c r="H542" s="1215"/>
      <c r="I542" s="1139" t="str">
        <f>VLOOKUP($C527,'2025年度(4年前期)'!$B$5:$N$208,COLUMN('2025年度(4年前期)'!$G$5)+1,0)&amp;""</f>
        <v>301･302･303･304･情報処理室</v>
      </c>
      <c r="J542" s="1140"/>
      <c r="K542" s="1074" t="str">
        <f>VLOOKUP($C527,'2025年度(助産前期)'!$B$5:$N$208,COLUMN('2025年度(助産前期)'!$G$5)+1,0)&amp;""</f>
        <v/>
      </c>
      <c r="L542" s="1074"/>
      <c r="M542" s="1101" t="str">
        <f>VLOOKUP($C527,'2025年度(M1前期)'!$B$5:$N$208,COLUMN('2025年度(M1前期)'!$G$5)+1,0)&amp;""</f>
        <v/>
      </c>
      <c r="N542" s="1068"/>
      <c r="O542" s="1074" t="str">
        <f>VLOOKUP($C527,'2025年度(M2前期)'!$B$5:$N$208,COLUMN('2025年度(M2前期)'!$G$5)+1,0)&amp;""</f>
        <v/>
      </c>
      <c r="P542" s="1068"/>
      <c r="Q542" s="1074" t="str">
        <f>VLOOKUP($C527,'2025年度(D1前期)'!$B$5:$N$208,COLUMN('2025年度(D1前期)'!$G$5)+1,0)&amp;""</f>
        <v>別途指定</v>
      </c>
      <c r="R542" s="1068"/>
      <c r="S542" s="1074" t="str">
        <f>VLOOKUP($C527,'2025年度(D23前期)'!$B$5:$N$208,COLUMN('2025年度(D23前期)'!$G$5)+1,0)&amp;""</f>
        <v/>
      </c>
      <c r="T542" s="1068"/>
      <c r="U542" s="65"/>
      <c r="Z542" s="1091"/>
      <c r="AA542" s="1152"/>
      <c r="AB542" s="1152"/>
      <c r="AC542" s="1152"/>
      <c r="AD542" s="1152"/>
      <c r="AE542" s="1152"/>
      <c r="AF542" s="1152"/>
      <c r="AG542" s="1296"/>
      <c r="AH542" s="1152"/>
      <c r="AI542" s="1152"/>
      <c r="AJ542" s="1152"/>
      <c r="AK542" s="1152"/>
      <c r="AL542" s="1152"/>
      <c r="AM542" s="1152"/>
      <c r="AN542" s="1296"/>
      <c r="AO542" s="1296"/>
      <c r="AP542" s="1296"/>
      <c r="AQ542" s="1296"/>
      <c r="AR542" s="1296"/>
      <c r="AS542" s="1296"/>
      <c r="AT542" s="1296"/>
      <c r="AU542" s="1296"/>
      <c r="AV542" s="1296"/>
      <c r="AW542" s="1296"/>
      <c r="AX542" s="1296"/>
      <c r="AY542" s="1296"/>
      <c r="AZ542" s="1296"/>
      <c r="BA542" s="1296"/>
      <c r="BB542" s="1152"/>
      <c r="BC542" s="1152"/>
      <c r="BD542" s="1152"/>
      <c r="BE542" s="1152"/>
      <c r="BF542" s="1296"/>
      <c r="BG542" s="1152"/>
      <c r="BH542" s="1152"/>
      <c r="BI542" s="1152"/>
      <c r="BJ542" s="1152"/>
      <c r="BK542" s="1296"/>
      <c r="BL542" s="1296"/>
      <c r="BM542" s="1296"/>
      <c r="BN542" s="1152"/>
      <c r="BO542" s="1152"/>
      <c r="BP542" s="1152"/>
      <c r="BQ542" s="1152"/>
      <c r="BR542" s="1152"/>
      <c r="BS542" s="1152"/>
      <c r="BT542" s="1152"/>
      <c r="BU542" s="1152"/>
      <c r="BV542" s="1152"/>
      <c r="BW542" s="1152"/>
    </row>
    <row r="543" spans="1:75" ht="13.5" customHeight="1">
      <c r="A543" s="1100"/>
      <c r="B543" s="16" t="s">
        <v>56</v>
      </c>
      <c r="C543" s="1299"/>
      <c r="D543" s="1300"/>
      <c r="E543" s="1212"/>
      <c r="F543" s="1213"/>
      <c r="G543" s="1212"/>
      <c r="H543" s="1213"/>
      <c r="I543" s="1137" t="s">
        <v>776</v>
      </c>
      <c r="J543" s="1121"/>
      <c r="K543" s="1064"/>
      <c r="L543" s="1064"/>
      <c r="M543" s="1061"/>
      <c r="N543" s="1075"/>
      <c r="O543" s="1064"/>
      <c r="P543" s="1075"/>
      <c r="Q543" s="1064"/>
      <c r="R543" s="1075"/>
      <c r="S543" s="1064"/>
      <c r="T543" s="1075"/>
      <c r="U543" s="65"/>
      <c r="Z543" s="1092"/>
      <c r="AA543" s="1153"/>
      <c r="AB543" s="1153"/>
      <c r="AC543" s="1153"/>
      <c r="AD543" s="1153"/>
      <c r="AE543" s="1153"/>
      <c r="AF543" s="1153"/>
      <c r="AG543" s="1296"/>
      <c r="AH543" s="1153"/>
      <c r="AI543" s="1153"/>
      <c r="AJ543" s="1153"/>
      <c r="AK543" s="1153"/>
      <c r="AL543" s="1153"/>
      <c r="AM543" s="1153"/>
      <c r="AN543" s="1296"/>
      <c r="AO543" s="1296"/>
      <c r="AP543" s="1296"/>
      <c r="AQ543" s="1296"/>
      <c r="AR543" s="1296"/>
      <c r="AS543" s="1296"/>
      <c r="AT543" s="1296"/>
      <c r="AU543" s="1296"/>
      <c r="AV543" s="1296"/>
      <c r="AW543" s="1296"/>
      <c r="AX543" s="1296"/>
      <c r="AY543" s="1296"/>
      <c r="AZ543" s="1296"/>
      <c r="BA543" s="1296"/>
      <c r="BB543" s="1153"/>
      <c r="BC543" s="1153"/>
      <c r="BD543" s="1153"/>
      <c r="BE543" s="1153"/>
      <c r="BF543" s="1296"/>
      <c r="BG543" s="1153"/>
      <c r="BH543" s="1153"/>
      <c r="BI543" s="1153"/>
      <c r="BJ543" s="1153"/>
      <c r="BK543" s="1296"/>
      <c r="BL543" s="1296"/>
      <c r="BM543" s="1296"/>
      <c r="BN543" s="1153"/>
      <c r="BO543" s="1153"/>
      <c r="BP543" s="1153"/>
      <c r="BQ543" s="1153"/>
      <c r="BR543" s="1153"/>
      <c r="BS543" s="1153"/>
      <c r="BT543" s="1153"/>
      <c r="BU543" s="1153"/>
      <c r="BV543" s="1153"/>
      <c r="BW543" s="1153"/>
    </row>
    <row r="544" spans="1:75" ht="13.5" customHeight="1">
      <c r="A544" s="1091" t="s">
        <v>67</v>
      </c>
      <c r="B544" s="15" t="s">
        <v>50</v>
      </c>
      <c r="C544" s="1298" t="str">
        <f>VLOOKUP($C527,'2025年度(1年前期)'!$B$5:$N$208,COLUMN('2025年度(1年前期)'!$I$5),0)&amp;""</f>
        <v>スペイン語　本試験</v>
      </c>
      <c r="D544" s="1217"/>
      <c r="E544" s="1216" t="str">
        <f>VLOOKUP($C527,'2025年度(2年前期)'!$B$5:$N$208,COLUMN('2025年度(2年前期)'!$I$5),0)&amp;""</f>
        <v>フィジカルアセスメント　本試験(実技)</v>
      </c>
      <c r="F544" s="1217"/>
      <c r="G544" s="1090" t="str">
        <f>VLOOKUP($C527,'2025年度(3年前期)'!$B$5:$N$208,COLUMN('2025年度(3年前期)'!$I$5),0)&amp;""</f>
        <v/>
      </c>
      <c r="H544" s="1072"/>
      <c r="I544" s="1132" t="str">
        <f>VLOOKUP($C527,'2025年度(4年前期)'!$B$5:$N$208,COLUMN('2025年度(4年前期)'!$I$5),0)&amp;""</f>
        <v>国際看護学実習Ⅰ</v>
      </c>
      <c r="J544" s="1133"/>
      <c r="K544" s="1071" t="str">
        <f>VLOOKUP($C527,'2025年度(助産前期)'!$B$5:$N$208,COLUMN('2025年度(助産前期)'!$I$5),0)&amp;""</f>
        <v/>
      </c>
      <c r="L544" s="1071"/>
      <c r="M544" s="1089" t="str">
        <f>VLOOKUP($C527,'2025年度(M1前期)'!$B$5:$N$208,COLUMN('2025年度(M1前期)'!$I$5),0)&amp;""</f>
        <v>薬理学特論(仮)</v>
      </c>
      <c r="N544" s="1072"/>
      <c r="O544" s="1071" t="str">
        <f>VLOOKUP($C527,'2025年度(M2前期)'!$B$5:$N$208,COLUMN('2025年度(M2前期)'!$I$5),0)&amp;""</f>
        <v>特別研究</v>
      </c>
      <c r="P544" s="1072"/>
      <c r="Q544" s="1071" t="str">
        <f>VLOOKUP($C527,'2025年度(D1前期)'!$B$5:$N$208,COLUMN('2025年度(D1前期)'!$I$5),0)&amp;""</f>
        <v>成人看護学演習Ｂ</v>
      </c>
      <c r="R544" s="1072"/>
      <c r="S544" s="1071" t="str">
        <f>VLOOKUP($C527,'2025年度(D23前期)'!$B$5:$N$208,COLUMN('2025年度(D23前期)'!$I$5),0)&amp;""</f>
        <v>特別研究</v>
      </c>
      <c r="T544" s="1072"/>
      <c r="U544" s="65"/>
      <c r="Y544" s="915" t="s">
        <v>780</v>
      </c>
      <c r="Z544" s="1091" t="str">
        <f>A544</f>
        <v>４時限（15：10～16：40）</v>
      </c>
      <c r="AA544" s="1151" t="s">
        <v>774</v>
      </c>
      <c r="AB544" s="1151"/>
      <c r="AC544" s="1151"/>
      <c r="AD544" s="1344"/>
      <c r="AE544" s="1151" t="s">
        <v>774</v>
      </c>
      <c r="AF544" s="1151"/>
      <c r="AG544" s="1296"/>
      <c r="AH544" s="1151"/>
      <c r="AI544" s="1151" t="s">
        <v>781</v>
      </c>
      <c r="AJ544" s="1151"/>
      <c r="AK544" s="1151"/>
      <c r="AL544" s="1151" t="s">
        <v>774</v>
      </c>
      <c r="AM544" s="1151"/>
      <c r="AN544" s="1296"/>
      <c r="AO544" s="1296"/>
      <c r="AP544" s="1296"/>
      <c r="AQ544" s="1296"/>
      <c r="AR544" s="1296"/>
      <c r="AS544" s="1296"/>
      <c r="AT544" s="1296"/>
      <c r="AU544" s="1296"/>
      <c r="AV544" s="1296"/>
      <c r="AW544" s="1296" t="s">
        <v>775</v>
      </c>
      <c r="AX544" s="1296" t="s">
        <v>775</v>
      </c>
      <c r="AY544" s="1296" t="s">
        <v>775</v>
      </c>
      <c r="AZ544" s="1296" t="s">
        <v>775</v>
      </c>
      <c r="BA544" s="1296"/>
      <c r="BB544" s="1151"/>
      <c r="BC544" s="1151"/>
      <c r="BD544" s="1151"/>
      <c r="BE544" s="1151"/>
      <c r="BF544" s="1296" t="s">
        <v>775</v>
      </c>
      <c r="BG544" s="1151"/>
      <c r="BH544" s="1151"/>
      <c r="BI544" s="1151"/>
      <c r="BJ544" s="1151"/>
      <c r="BK544" s="1296"/>
      <c r="BL544" s="1296"/>
      <c r="BM544" s="1296"/>
      <c r="BN544" s="1151"/>
      <c r="BO544" s="1151"/>
      <c r="BP544" s="1151"/>
      <c r="BQ544" s="1151"/>
      <c r="BR544" s="1151"/>
      <c r="BS544" s="1151"/>
      <c r="BT544" s="1151"/>
      <c r="BU544" s="1151"/>
      <c r="BV544" s="1151"/>
      <c r="BW544" s="1151"/>
    </row>
    <row r="545" spans="1:75" ht="13.5" customHeight="1">
      <c r="A545" s="1091"/>
      <c r="B545" s="15" t="s">
        <v>53</v>
      </c>
      <c r="C545" s="1297" t="str">
        <f>IFERROR(VLOOKUP(C544,科目・教員!$A$1:$B$357,2,0),"")</f>
        <v/>
      </c>
      <c r="D545" s="1215"/>
      <c r="E545" s="1214" t="str">
        <f>IFERROR(VLOOKUP(E544,科目・教員!$A$1:$B$357,2,0),"")</f>
        <v/>
      </c>
      <c r="F545" s="1215"/>
      <c r="G545" s="1073" t="str">
        <f>IFERROR(VLOOKUP(G544,科目・教員!$A$1:$B$357,2,0),"")</f>
        <v/>
      </c>
      <c r="H545" s="1068"/>
      <c r="I545" s="1139" t="str">
        <f>IFERROR(VLOOKUP(I544,科目・教員!$A$1:$B$357,2,0),"")</f>
        <v>須藤　恭子</v>
      </c>
      <c r="J545" s="1140"/>
      <c r="K545" s="1074" t="str">
        <f>IFERROR(VLOOKUP(K544,科目・教員!$A$1:$B$357,2,0),"")</f>
        <v/>
      </c>
      <c r="L545" s="1074"/>
      <c r="M545" s="1101" t="str">
        <f>IFERROR(VLOOKUP(M544,科目・教員!$A$1:$B$357,2,0),"")</f>
        <v/>
      </c>
      <c r="N545" s="1068"/>
      <c r="O545" s="1074" t="str">
        <f>IFERROR(VLOOKUP(O544,科目・教員!$A$1:$B$357,2,0),"")</f>
        <v/>
      </c>
      <c r="P545" s="1068"/>
      <c r="Q545" s="1074" t="str">
        <f>IFERROR(VLOOKUP(Q544,科目・教員!$A$1:$B$357,2,0),"")</f>
        <v/>
      </c>
      <c r="R545" s="1068"/>
      <c r="S545" s="1074" t="str">
        <f>IFERROR(VLOOKUP(S544,科目・教員!$A$1:$B$357,2,0),"")</f>
        <v/>
      </c>
      <c r="T545" s="1068"/>
      <c r="U545" s="65"/>
      <c r="Y545" s="915" t="s">
        <v>261</v>
      </c>
      <c r="Z545" s="1091"/>
      <c r="AA545" s="1152"/>
      <c r="AB545" s="1152"/>
      <c r="AC545" s="1152"/>
      <c r="AD545" s="1345"/>
      <c r="AE545" s="1152"/>
      <c r="AF545" s="1152"/>
      <c r="AG545" s="1296"/>
      <c r="AH545" s="1152"/>
      <c r="AI545" s="1152"/>
      <c r="AJ545" s="1152"/>
      <c r="AK545" s="1152"/>
      <c r="AL545" s="1152"/>
      <c r="AM545" s="1152"/>
      <c r="AN545" s="1296"/>
      <c r="AO545" s="1296"/>
      <c r="AP545" s="1296"/>
      <c r="AQ545" s="1296"/>
      <c r="AR545" s="1296"/>
      <c r="AS545" s="1296"/>
      <c r="AT545" s="1296"/>
      <c r="AU545" s="1296"/>
      <c r="AV545" s="1296"/>
      <c r="AW545" s="1296"/>
      <c r="AX545" s="1296"/>
      <c r="AY545" s="1296"/>
      <c r="AZ545" s="1296"/>
      <c r="BA545" s="1296"/>
      <c r="BB545" s="1152"/>
      <c r="BC545" s="1152"/>
      <c r="BD545" s="1152"/>
      <c r="BE545" s="1152"/>
      <c r="BF545" s="1296"/>
      <c r="BG545" s="1152"/>
      <c r="BH545" s="1152"/>
      <c r="BI545" s="1152"/>
      <c r="BJ545" s="1152"/>
      <c r="BK545" s="1296"/>
      <c r="BL545" s="1296"/>
      <c r="BM545" s="1296"/>
      <c r="BN545" s="1152"/>
      <c r="BO545" s="1152"/>
      <c r="BP545" s="1152"/>
      <c r="BQ545" s="1152"/>
      <c r="BR545" s="1152"/>
      <c r="BS545" s="1152"/>
      <c r="BT545" s="1152"/>
      <c r="BU545" s="1152"/>
      <c r="BV545" s="1152"/>
      <c r="BW545" s="1152"/>
    </row>
    <row r="546" spans="1:75" ht="13.5" customHeight="1">
      <c r="A546" s="1091"/>
      <c r="B546" s="15" t="s">
        <v>59</v>
      </c>
      <c r="C546" s="1297" t="str">
        <f>VLOOKUP($C527,'2025年度(1年前期)'!$B$5:$N$208,COLUMN('2025年度(1年前期)'!$I$5)+1,0)&amp;""</f>
        <v>203</v>
      </c>
      <c r="D546" s="1215"/>
      <c r="E546" s="1214" t="str">
        <f>VLOOKUP($C527,'2025年度(2年前期)'!$B$5:$N$208,COLUMN('2025年度(2年前期)'!$I$5)+1,0)&amp;""</f>
        <v>101･成人実･基礎実</v>
      </c>
      <c r="F546" s="1215"/>
      <c r="G546" s="1073" t="str">
        <f>VLOOKUP($C527,'2025年度(3年前期)'!$B$5:$N$208,COLUMN('2025年度(3年前期)'!$I$5)+1,0)&amp;""</f>
        <v/>
      </c>
      <c r="H546" s="1068"/>
      <c r="I546" s="1139" t="str">
        <f>VLOOKUP($C527,'2025年度(4年前期)'!$B$5:$N$208,COLUMN('2025年度(4年前期)'!$I$5)+1,0)&amp;""</f>
        <v>301･302･303･304･情報処理室</v>
      </c>
      <c r="J546" s="1140"/>
      <c r="K546" s="1074" t="str">
        <f>VLOOKUP($C527,'2025年度(助産前期)'!$B$5:$N$208,COLUMN('2025年度(助産前期)'!$I$5)+1,0)&amp;""</f>
        <v/>
      </c>
      <c r="L546" s="1074"/>
      <c r="M546" s="1101" t="str">
        <f>VLOOKUP($C527,'2025年度(M1前期)'!$B$5:$N$208,COLUMN('2025年度(M1前期)'!$I$5)+1,0)&amp;""</f>
        <v>ＮＣＧＭ</v>
      </c>
      <c r="N546" s="1068"/>
      <c r="O546" s="1074" t="str">
        <f>VLOOKUP($C527,'2025年度(M2前期)'!$B$5:$N$208,COLUMN('2025年度(M2前期)'!$I$5)+1,0)&amp;""</f>
        <v/>
      </c>
      <c r="P546" s="1068"/>
      <c r="Q546" s="1074" t="str">
        <f>VLOOKUP($C527,'2025年度(D1前期)'!$B$5:$N$208,COLUMN('2025年度(D1前期)'!$I$5)+1,0)&amp;""</f>
        <v>別途指定</v>
      </c>
      <c r="R546" s="1068"/>
      <c r="S546" s="1074" t="str">
        <f>VLOOKUP($C527,'2025年度(D23前期)'!$B$5:$N$208,COLUMN('2025年度(D23前期)'!$I$5)+1,0)&amp;""</f>
        <v/>
      </c>
      <c r="T546" s="1068"/>
      <c r="U546" s="65"/>
      <c r="Y546" s="806" t="s">
        <v>782</v>
      </c>
      <c r="Z546" s="1091"/>
      <c r="AA546" s="1152"/>
      <c r="AB546" s="1152"/>
      <c r="AC546" s="1152"/>
      <c r="AD546" s="1345"/>
      <c r="AE546" s="1152"/>
      <c r="AF546" s="1152"/>
      <c r="AG546" s="1296"/>
      <c r="AH546" s="1152"/>
      <c r="AI546" s="1152"/>
      <c r="AJ546" s="1152"/>
      <c r="AK546" s="1152"/>
      <c r="AL546" s="1152"/>
      <c r="AM546" s="1152"/>
      <c r="AN546" s="1296"/>
      <c r="AO546" s="1296"/>
      <c r="AP546" s="1296"/>
      <c r="AQ546" s="1296"/>
      <c r="AR546" s="1296"/>
      <c r="AS546" s="1296"/>
      <c r="AT546" s="1296"/>
      <c r="AU546" s="1296"/>
      <c r="AV546" s="1296"/>
      <c r="AW546" s="1296"/>
      <c r="AX546" s="1296"/>
      <c r="AY546" s="1296"/>
      <c r="AZ546" s="1296"/>
      <c r="BA546" s="1296"/>
      <c r="BB546" s="1152"/>
      <c r="BC546" s="1152"/>
      <c r="BD546" s="1152"/>
      <c r="BE546" s="1152"/>
      <c r="BF546" s="1296"/>
      <c r="BG546" s="1152"/>
      <c r="BH546" s="1152"/>
      <c r="BI546" s="1152"/>
      <c r="BJ546" s="1152"/>
      <c r="BK546" s="1296"/>
      <c r="BL546" s="1296"/>
      <c r="BM546" s="1296"/>
      <c r="BN546" s="1152"/>
      <c r="BO546" s="1152"/>
      <c r="BP546" s="1152"/>
      <c r="BQ546" s="1152"/>
      <c r="BR546" s="1152"/>
      <c r="BS546" s="1152"/>
      <c r="BT546" s="1152"/>
      <c r="BU546" s="1152"/>
      <c r="BV546" s="1152"/>
      <c r="BW546" s="1152"/>
    </row>
    <row r="547" spans="1:75" ht="13.5" customHeight="1">
      <c r="A547" s="1092"/>
      <c r="B547" s="16" t="s">
        <v>56</v>
      </c>
      <c r="C547" s="1299" t="s">
        <v>172</v>
      </c>
      <c r="D547" s="1300"/>
      <c r="E547" s="1212"/>
      <c r="F547" s="1213"/>
      <c r="G547" s="1063"/>
      <c r="H547" s="1075"/>
      <c r="I547" s="1137" t="s">
        <v>776</v>
      </c>
      <c r="J547" s="1121"/>
      <c r="K547" s="1064"/>
      <c r="L547" s="1064"/>
      <c r="M547" s="1061"/>
      <c r="N547" s="1075"/>
      <c r="O547" s="1064"/>
      <c r="P547" s="1075"/>
      <c r="Q547" s="1064"/>
      <c r="R547" s="1075"/>
      <c r="S547" s="1064"/>
      <c r="T547" s="1075"/>
      <c r="U547" s="65"/>
      <c r="Y547" s="806" t="s">
        <v>783</v>
      </c>
      <c r="Z547" s="1092"/>
      <c r="AA547" s="1153"/>
      <c r="AB547" s="1153"/>
      <c r="AC547" s="1153"/>
      <c r="AD547" s="1346"/>
      <c r="AE547" s="1153"/>
      <c r="AF547" s="1153"/>
      <c r="AG547" s="1296"/>
      <c r="AH547" s="1153"/>
      <c r="AI547" s="1153"/>
      <c r="AJ547" s="1153"/>
      <c r="AK547" s="1153"/>
      <c r="AL547" s="1153"/>
      <c r="AM547" s="1153"/>
      <c r="AN547" s="1296"/>
      <c r="AO547" s="1296"/>
      <c r="AP547" s="1296"/>
      <c r="AQ547" s="1296"/>
      <c r="AR547" s="1296"/>
      <c r="AS547" s="1296"/>
      <c r="AT547" s="1296"/>
      <c r="AU547" s="1296"/>
      <c r="AV547" s="1296"/>
      <c r="AW547" s="1296"/>
      <c r="AX547" s="1296"/>
      <c r="AY547" s="1296"/>
      <c r="AZ547" s="1296"/>
      <c r="BA547" s="1296"/>
      <c r="BB547" s="1153"/>
      <c r="BC547" s="1153"/>
      <c r="BD547" s="1153"/>
      <c r="BE547" s="1153"/>
      <c r="BF547" s="1296"/>
      <c r="BG547" s="1153"/>
      <c r="BH547" s="1153"/>
      <c r="BI547" s="1153"/>
      <c r="BJ547" s="1153"/>
      <c r="BK547" s="1296"/>
      <c r="BL547" s="1296"/>
      <c r="BM547" s="1296"/>
      <c r="BN547" s="1153"/>
      <c r="BO547" s="1153"/>
      <c r="BP547" s="1153"/>
      <c r="BQ547" s="1153"/>
      <c r="BR547" s="1153"/>
      <c r="BS547" s="1153"/>
      <c r="BT547" s="1153"/>
      <c r="BU547" s="1153"/>
      <c r="BV547" s="1153"/>
      <c r="BW547" s="1153"/>
    </row>
    <row r="548" spans="1:75" ht="13.5" customHeight="1">
      <c r="A548" s="1091" t="s">
        <v>68</v>
      </c>
      <c r="B548" s="15" t="s">
        <v>50</v>
      </c>
      <c r="C548" s="1089" t="str">
        <f>VLOOKUP($C527,'2025年度(1年前期)'!$B$5:$N$208,COLUMN('2025年度(1年前期)'!$K$5),0)&amp;""</f>
        <v/>
      </c>
      <c r="D548" s="1072"/>
      <c r="E548" s="1090" t="str">
        <f>VLOOKUP($C527,'2025年度(2年前期)'!$B$5:$N$208,COLUMN('2025年度(2年前期)'!$K$5),0)&amp;""</f>
        <v/>
      </c>
      <c r="F548" s="1072"/>
      <c r="G548" s="1090" t="str">
        <f>VLOOKUP($C527,'2025年度(3年前期)'!$B$5:$N$208,COLUMN('2025年度(3年前期)'!$K$5),0)&amp;""</f>
        <v/>
      </c>
      <c r="H548" s="1072"/>
      <c r="I548" s="1090" t="str">
        <f>VLOOKUP($C527,'2025年度(4年前期)'!$B$5:$N$208,COLUMN('2025年度(4年前期)'!$K$5),0)&amp;""</f>
        <v>後期履修ガイダンス</v>
      </c>
      <c r="J548" s="1072"/>
      <c r="K548" s="1071" t="str">
        <f>VLOOKUP($C527,'2025年度(助産前期)'!$B$5:$N$208,COLUMN('2025年度(助産前期)'!$K$5),0)&amp;""</f>
        <v/>
      </c>
      <c r="L548" s="1071"/>
      <c r="M548" s="1089" t="str">
        <f>VLOOKUP($C527,'2025年度(M1前期)'!$B$5:$N$208,COLUMN('2025年度(M1前期)'!$K$5),0)&amp;""</f>
        <v>生理学特論</v>
      </c>
      <c r="N548" s="1072"/>
      <c r="O548" s="1071" t="str">
        <f>VLOOKUP($C527,'2025年度(M2前期)'!$B$5:$N$208,COLUMN('2025年度(M2前期)'!$K$5),0)&amp;""</f>
        <v/>
      </c>
      <c r="P548" s="1072"/>
      <c r="Q548" s="1071" t="str">
        <f>VLOOKUP($C527,'2025年度(D1前期)'!$B$5:$N$208,COLUMN('2025年度(D1前期)'!$K$5),0)&amp;""</f>
        <v/>
      </c>
      <c r="R548" s="1072"/>
      <c r="S548" s="1071" t="str">
        <f>VLOOKUP($C527,'2025年度(D23前期)'!$B$5:$N$208,COLUMN('2025年度(D23前期)'!$K$5),0)&amp;""</f>
        <v/>
      </c>
      <c r="T548" s="1072"/>
      <c r="U548" s="509" t="s">
        <v>79</v>
      </c>
      <c r="Y548" s="916" t="s">
        <v>784</v>
      </c>
      <c r="Z548" s="1091" t="str">
        <f>A548</f>
        <v>５時限（16：50～18：20）</v>
      </c>
      <c r="AA548" s="1151"/>
      <c r="AB548" s="1151"/>
      <c r="AC548" s="1151"/>
      <c r="AD548" s="1344"/>
      <c r="AE548" s="1151"/>
      <c r="AF548" s="1151"/>
      <c r="AG548" s="1151"/>
      <c r="AH548" s="1151"/>
      <c r="AI548" s="1151"/>
      <c r="AJ548" s="1151"/>
      <c r="AK548" s="1151"/>
      <c r="AL548" s="1151"/>
      <c r="AM548" s="1151"/>
      <c r="AN548" s="1151"/>
      <c r="AO548" s="1151"/>
      <c r="AP548" s="1151"/>
      <c r="AQ548" s="1151"/>
      <c r="AR548" s="1151"/>
      <c r="AS548" s="1151"/>
      <c r="AT548" s="1151"/>
      <c r="AU548" s="1151"/>
      <c r="AV548" s="1151"/>
      <c r="AW548" s="1151" t="s">
        <v>785</v>
      </c>
      <c r="AX548" s="1151"/>
      <c r="AY548" s="1151"/>
      <c r="AZ548" s="1151"/>
      <c r="BA548" s="1151"/>
      <c r="BB548" s="1151"/>
      <c r="BC548" s="1151"/>
      <c r="BD548" s="1151"/>
      <c r="BE548" s="1151"/>
      <c r="BF548" s="1151"/>
      <c r="BG548" s="1151"/>
      <c r="BH548" s="1151"/>
      <c r="BI548" s="1151"/>
      <c r="BJ548" s="1151" t="s">
        <v>786</v>
      </c>
      <c r="BK548" s="1296"/>
      <c r="BL548" s="1296"/>
      <c r="BM548" s="1296"/>
      <c r="BN548" s="1151"/>
      <c r="BO548" s="1151"/>
      <c r="BP548" s="1151"/>
      <c r="BQ548" s="1151"/>
      <c r="BR548" s="1151"/>
      <c r="BS548" s="1151"/>
      <c r="BT548" s="1151"/>
      <c r="BU548" s="1151"/>
      <c r="BV548" s="1151"/>
      <c r="BW548" s="1151"/>
    </row>
    <row r="549" spans="1:75" ht="13.5" customHeight="1">
      <c r="A549" s="1091"/>
      <c r="B549" s="15" t="s">
        <v>53</v>
      </c>
      <c r="C549" s="1101" t="str">
        <f>IFERROR(VLOOKUP(C548,科目・教員!$A$1:$B$357,2,0),"")</f>
        <v/>
      </c>
      <c r="D549" s="1068"/>
      <c r="E549" s="1073" t="str">
        <f>IFERROR(VLOOKUP(E548,科目・教員!$A$1:$B$357,2,0),"")</f>
        <v/>
      </c>
      <c r="F549" s="1068"/>
      <c r="G549" s="1073" t="str">
        <f>IFERROR(VLOOKUP(G548,科目・教員!$A$1:$B$357,2,0),"")</f>
        <v/>
      </c>
      <c r="H549" s="1068"/>
      <c r="I549" s="1073" t="str">
        <f>IFERROR(VLOOKUP(I548,科目・教員!$A$1:$B$357,2,0),"")</f>
        <v/>
      </c>
      <c r="J549" s="1068"/>
      <c r="K549" s="1074" t="str">
        <f>IFERROR(VLOOKUP(K548,科目・教員!$A$1:$B$357,2,0),"")</f>
        <v/>
      </c>
      <c r="L549" s="1074"/>
      <c r="M549" s="1101" t="str">
        <f>IFERROR(VLOOKUP(M548,科目・教員!$A$1:$B$357,2,0),"")</f>
        <v>大曲　貴夫</v>
      </c>
      <c r="N549" s="1068"/>
      <c r="O549" s="1074" t="str">
        <f>IFERROR(VLOOKUP(O548,科目・教員!$A$1:$B$357,2,0),"")</f>
        <v/>
      </c>
      <c r="P549" s="1068"/>
      <c r="Q549" s="1074" t="str">
        <f>IFERROR(VLOOKUP(Q548,科目・教員!$A$1:$B$357,2,0),"")</f>
        <v/>
      </c>
      <c r="R549" s="1068"/>
      <c r="S549" s="1074" t="str">
        <f>IFERROR(VLOOKUP(S548,科目・教員!$A$1:$B$357,2,0),"")</f>
        <v/>
      </c>
      <c r="T549" s="1068"/>
      <c r="U549" s="509" t="s">
        <v>787</v>
      </c>
      <c r="Y549" s="509"/>
      <c r="Z549" s="1091"/>
      <c r="AA549" s="1152"/>
      <c r="AB549" s="1152"/>
      <c r="AC549" s="1152"/>
      <c r="AD549" s="1345"/>
      <c r="AE549" s="1152"/>
      <c r="AF549" s="1152"/>
      <c r="AG549" s="1152"/>
      <c r="AH549" s="1152"/>
      <c r="AI549" s="1152"/>
      <c r="AJ549" s="1152"/>
      <c r="AK549" s="1152"/>
      <c r="AL549" s="1152"/>
      <c r="AM549" s="1152"/>
      <c r="AN549" s="1152"/>
      <c r="AO549" s="1152"/>
      <c r="AP549" s="1152"/>
      <c r="AQ549" s="1152"/>
      <c r="AR549" s="1152"/>
      <c r="AS549" s="1152"/>
      <c r="AT549" s="1152"/>
      <c r="AU549" s="1152"/>
      <c r="AV549" s="1152"/>
      <c r="AW549" s="1152"/>
      <c r="AX549" s="1152"/>
      <c r="AY549" s="1152"/>
      <c r="AZ549" s="1152"/>
      <c r="BA549" s="1152"/>
      <c r="BB549" s="1152"/>
      <c r="BC549" s="1152"/>
      <c r="BD549" s="1152"/>
      <c r="BE549" s="1152"/>
      <c r="BF549" s="1152"/>
      <c r="BG549" s="1152"/>
      <c r="BH549" s="1152"/>
      <c r="BI549" s="1152"/>
      <c r="BJ549" s="1152"/>
      <c r="BK549" s="1296"/>
      <c r="BL549" s="1296"/>
      <c r="BM549" s="1296"/>
      <c r="BN549" s="1152"/>
      <c r="BO549" s="1152"/>
      <c r="BP549" s="1152"/>
      <c r="BQ549" s="1152"/>
      <c r="BR549" s="1152"/>
      <c r="BS549" s="1152"/>
      <c r="BT549" s="1152"/>
      <c r="BU549" s="1152"/>
      <c r="BV549" s="1152"/>
      <c r="BW549" s="1152"/>
    </row>
    <row r="550" spans="1:75" ht="13.5" customHeight="1">
      <c r="A550" s="1091"/>
      <c r="B550" s="15" t="s">
        <v>59</v>
      </c>
      <c r="C550" s="1101" t="str">
        <f>VLOOKUP($C527,'2025年度(1年前期)'!$B$5:$N$208,COLUMN('2025年度(1年前期)'!$K$5)+1,0)&amp;""</f>
        <v/>
      </c>
      <c r="D550" s="1068"/>
      <c r="E550" s="1073" t="str">
        <f>VLOOKUP($C527,'2025年度(2年前期)'!$B$5:$N$208,COLUMN('2025年度(2年前期)'!$K$5)+1,0)&amp;""</f>
        <v/>
      </c>
      <c r="F550" s="1068"/>
      <c r="G550" s="1073" t="str">
        <f>VLOOKUP($C527,'2025年度(3年前期)'!$B$5:$N$208,COLUMN('2025年度(3年前期)'!$K$5)+1,0)&amp;""</f>
        <v/>
      </c>
      <c r="H550" s="1068"/>
      <c r="I550" s="1073" t="str">
        <f>VLOOKUP($C527,'2025年度(4年前期)'!$B$5:$N$208,COLUMN('2025年度(4年前期)'!$K$5)+1,0)&amp;""</f>
        <v>301</v>
      </c>
      <c r="J550" s="1068"/>
      <c r="K550" s="1074" t="str">
        <f>VLOOKUP($C527,'2025年度(助産前期)'!$B$5:$N$208,COLUMN('2025年度(助産前期)'!$K$5)+1,0)&amp;""</f>
        <v/>
      </c>
      <c r="L550" s="1074"/>
      <c r="M550" s="1101" t="str">
        <f>VLOOKUP($C527,'2025年度(M1前期)'!$B$5:$N$208,COLUMN('2025年度(M1前期)'!$K$5)+1,0)&amp;""</f>
        <v>ＮＣＧＭ</v>
      </c>
      <c r="N550" s="1068"/>
      <c r="O550" s="1074" t="str">
        <f>VLOOKUP($C527,'2025年度(M2前期)'!$B$5:$N$208,COLUMN('2025年度(M2前期)'!$K$5)+1,0)&amp;""</f>
        <v/>
      </c>
      <c r="P550" s="1068"/>
      <c r="Q550" s="1074" t="str">
        <f>VLOOKUP($C527,'2025年度(D1前期)'!$B$5:$N$208,COLUMN('2025年度(D1前期)'!$K$5)+1,0)&amp;""</f>
        <v/>
      </c>
      <c r="R550" s="1068"/>
      <c r="S550" s="1074" t="str">
        <f>VLOOKUP($C527,'2025年度(D23前期)'!$B$5:$N$208,COLUMN('2025年度(D23前期)'!$K$5)+1,0)&amp;""</f>
        <v/>
      </c>
      <c r="T550" s="1068"/>
      <c r="U550" s="509" t="s">
        <v>530</v>
      </c>
      <c r="Y550" s="509"/>
      <c r="Z550" s="1091"/>
      <c r="AA550" s="1152"/>
      <c r="AB550" s="1152"/>
      <c r="AC550" s="1152"/>
      <c r="AD550" s="1345"/>
      <c r="AE550" s="1152"/>
      <c r="AF550" s="1152"/>
      <c r="AG550" s="1152"/>
      <c r="AH550" s="1152"/>
      <c r="AI550" s="1152"/>
      <c r="AJ550" s="1152"/>
      <c r="AK550" s="1152"/>
      <c r="AL550" s="1152"/>
      <c r="AM550" s="1152"/>
      <c r="AN550" s="1152"/>
      <c r="AO550" s="1152"/>
      <c r="AP550" s="1152"/>
      <c r="AQ550" s="1152"/>
      <c r="AR550" s="1152"/>
      <c r="AS550" s="1152"/>
      <c r="AT550" s="1152"/>
      <c r="AU550" s="1152"/>
      <c r="AV550" s="1152"/>
      <c r="AW550" s="1152"/>
      <c r="AX550" s="1152"/>
      <c r="AY550" s="1152"/>
      <c r="AZ550" s="1152"/>
      <c r="BA550" s="1152"/>
      <c r="BB550" s="1152"/>
      <c r="BC550" s="1152"/>
      <c r="BD550" s="1152"/>
      <c r="BE550" s="1152"/>
      <c r="BF550" s="1152"/>
      <c r="BG550" s="1152"/>
      <c r="BH550" s="1152"/>
      <c r="BI550" s="1152"/>
      <c r="BJ550" s="1152"/>
      <c r="BK550" s="1296"/>
      <c r="BL550" s="1296"/>
      <c r="BM550" s="1296"/>
      <c r="BN550" s="1152"/>
      <c r="BO550" s="1152"/>
      <c r="BP550" s="1152"/>
      <c r="BQ550" s="1152"/>
      <c r="BR550" s="1152"/>
      <c r="BS550" s="1152"/>
      <c r="BT550" s="1152"/>
      <c r="BU550" s="1152"/>
      <c r="BV550" s="1152"/>
      <c r="BW550" s="1152"/>
    </row>
    <row r="551" spans="1:75" ht="13.5" customHeight="1">
      <c r="A551" s="1092"/>
      <c r="B551" s="16" t="s">
        <v>56</v>
      </c>
      <c r="C551" s="1061"/>
      <c r="D551" s="1075"/>
      <c r="E551" s="1063"/>
      <c r="F551" s="1075"/>
      <c r="G551" s="1063"/>
      <c r="H551" s="1075"/>
      <c r="I551" s="1063"/>
      <c r="J551" s="1075"/>
      <c r="K551" s="1064"/>
      <c r="L551" s="1064"/>
      <c r="M551" s="1061"/>
      <c r="N551" s="1075"/>
      <c r="O551" s="1064"/>
      <c r="P551" s="1075"/>
      <c r="Q551" s="1064"/>
      <c r="R551" s="1075"/>
      <c r="S551" s="1064"/>
      <c r="T551" s="1075"/>
      <c r="U551" s="509" t="s">
        <v>110</v>
      </c>
      <c r="V551" s="20"/>
      <c r="W551" s="20"/>
      <c r="X551" s="20"/>
      <c r="Y551" s="510"/>
      <c r="Z551" s="1092"/>
      <c r="AA551" s="1153"/>
      <c r="AB551" s="1153"/>
      <c r="AC551" s="1153"/>
      <c r="AD551" s="1346"/>
      <c r="AE551" s="1153"/>
      <c r="AF551" s="1153"/>
      <c r="AG551" s="1153"/>
      <c r="AH551" s="1153"/>
      <c r="AI551" s="1153"/>
      <c r="AJ551" s="1153"/>
      <c r="AK551" s="1153"/>
      <c r="AL551" s="1153"/>
      <c r="AM551" s="1153"/>
      <c r="AN551" s="1153"/>
      <c r="AO551" s="1153"/>
      <c r="AP551" s="1153"/>
      <c r="AQ551" s="1153"/>
      <c r="AR551" s="1153"/>
      <c r="AS551" s="1153"/>
      <c r="AT551" s="1153"/>
      <c r="AU551" s="1153"/>
      <c r="AV551" s="1153"/>
      <c r="AW551" s="1153"/>
      <c r="AX551" s="1153"/>
      <c r="AY551" s="1153"/>
      <c r="AZ551" s="1153"/>
      <c r="BA551" s="1153"/>
      <c r="BB551" s="1153"/>
      <c r="BC551" s="1153"/>
      <c r="BD551" s="1153"/>
      <c r="BE551" s="1153"/>
      <c r="BF551" s="1153"/>
      <c r="BG551" s="1153"/>
      <c r="BH551" s="1153"/>
      <c r="BI551" s="1153"/>
      <c r="BJ551" s="1153"/>
      <c r="BK551" s="1296"/>
      <c r="BL551" s="1296"/>
      <c r="BM551" s="1296"/>
      <c r="BN551" s="1153"/>
      <c r="BO551" s="1153"/>
      <c r="BP551" s="1153"/>
      <c r="BQ551" s="1153"/>
      <c r="BR551" s="1153"/>
      <c r="BS551" s="1153"/>
      <c r="BT551" s="1153"/>
      <c r="BU551" s="1153"/>
      <c r="BV551" s="1153"/>
      <c r="BW551" s="1153"/>
    </row>
    <row r="552" spans="1:75" ht="20.25">
      <c r="A552" s="5"/>
      <c r="B552" s="6"/>
      <c r="C552" s="1077">
        <f>C527+1</f>
        <v>45861</v>
      </c>
      <c r="D552" s="1077"/>
      <c r="E552" s="1077"/>
      <c r="F552" s="1077"/>
      <c r="G552" s="1077"/>
      <c r="H552" s="1077"/>
      <c r="I552" s="1077"/>
      <c r="J552" s="1077"/>
      <c r="K552" s="1077"/>
      <c r="L552" s="1077"/>
      <c r="M552" s="1077"/>
      <c r="N552" s="1077"/>
      <c r="O552" s="1077"/>
      <c r="P552" s="1077"/>
      <c r="Q552" s="1077"/>
      <c r="R552" s="1077"/>
      <c r="S552" s="1077"/>
      <c r="T552" s="1077"/>
      <c r="U552" s="1049">
        <f>C552</f>
        <v>45861</v>
      </c>
      <c r="V552" s="1050"/>
      <c r="W552" s="1050"/>
      <c r="X552" s="1050"/>
      <c r="Y552" s="1050"/>
      <c r="Z552" s="1051"/>
      <c r="AA552" s="41">
        <v>101</v>
      </c>
      <c r="AB552" s="41">
        <v>102</v>
      </c>
      <c r="AC552" s="41">
        <v>103</v>
      </c>
      <c r="AD552" s="41" t="s">
        <v>16</v>
      </c>
      <c r="AE552" s="41" t="s">
        <v>17</v>
      </c>
      <c r="AF552" s="41" t="s">
        <v>18</v>
      </c>
      <c r="AG552" s="41">
        <v>201</v>
      </c>
      <c r="AH552" s="42">
        <v>202</v>
      </c>
      <c r="AI552" s="41">
        <v>203</v>
      </c>
      <c r="AJ552" s="41">
        <v>204</v>
      </c>
      <c r="AK552" s="41">
        <v>205</v>
      </c>
      <c r="AL552" s="41" t="s">
        <v>19</v>
      </c>
      <c r="AM552" s="41" t="s">
        <v>69</v>
      </c>
      <c r="AN552" s="41" t="s">
        <v>21</v>
      </c>
      <c r="AO552" s="41" t="s">
        <v>22</v>
      </c>
      <c r="AP552" s="41" t="s">
        <v>23</v>
      </c>
      <c r="AQ552" s="41" t="s">
        <v>24</v>
      </c>
      <c r="AR552" s="41" t="s">
        <v>25</v>
      </c>
      <c r="AS552" s="41" t="s">
        <v>26</v>
      </c>
      <c r="AT552" s="41" t="s">
        <v>27</v>
      </c>
      <c r="AU552" s="41" t="s">
        <v>28</v>
      </c>
      <c r="AV552" s="41" t="s">
        <v>29</v>
      </c>
      <c r="AW552" s="41">
        <v>301</v>
      </c>
      <c r="AX552" s="42">
        <v>302</v>
      </c>
      <c r="AY552" s="43">
        <v>303</v>
      </c>
      <c r="AZ552" s="43">
        <v>304</v>
      </c>
      <c r="BA552" s="41" t="s">
        <v>30</v>
      </c>
      <c r="BB552" s="41" t="s">
        <v>31</v>
      </c>
      <c r="BC552" s="42" t="s">
        <v>32</v>
      </c>
      <c r="BD552" s="41" t="s">
        <v>33</v>
      </c>
      <c r="BE552" s="41" t="s">
        <v>34</v>
      </c>
      <c r="BF552" s="41" t="s">
        <v>35</v>
      </c>
      <c r="BG552" s="41" t="s">
        <v>36</v>
      </c>
      <c r="BH552" s="41" t="s">
        <v>37</v>
      </c>
      <c r="BI552" s="41" t="s">
        <v>38</v>
      </c>
      <c r="BJ552" s="41" t="s">
        <v>39</v>
      </c>
      <c r="BK552" s="44" t="s">
        <v>538</v>
      </c>
      <c r="BL552" s="44" t="s">
        <v>539</v>
      </c>
      <c r="BM552" s="44" t="s">
        <v>540</v>
      </c>
      <c r="BN552" s="44" t="s">
        <v>40</v>
      </c>
      <c r="BO552" s="44" t="s">
        <v>41</v>
      </c>
      <c r="BP552" s="44" t="s">
        <v>354</v>
      </c>
      <c r="BQ552" s="45" t="s">
        <v>42</v>
      </c>
      <c r="BR552" s="45" t="s">
        <v>43</v>
      </c>
      <c r="BS552" s="45" t="s">
        <v>44</v>
      </c>
      <c r="BT552" s="45" t="s">
        <v>45</v>
      </c>
      <c r="BU552" s="45" t="s">
        <v>46</v>
      </c>
      <c r="BV552" s="45" t="s">
        <v>47</v>
      </c>
      <c r="BW552" s="45" t="s">
        <v>48</v>
      </c>
    </row>
    <row r="553" spans="1:75" ht="13.5" customHeight="1">
      <c r="A553" s="1091" t="s">
        <v>49</v>
      </c>
      <c r="B553" s="12" t="s">
        <v>50</v>
      </c>
      <c r="C553" s="1079" t="str">
        <f>VLOOKUP($C552,'2025年度(1年前期)'!$B$5:$N$208,COLUMN('2025年度(1年前期)'!$C$5),0)&amp;""</f>
        <v/>
      </c>
      <c r="D553" s="1080"/>
      <c r="E553" s="1230" t="str">
        <f>VLOOKUP($C552,'2025年度(2年前期)'!$B$5:$N$208,COLUMN('2025年度(2年前期)'!$C$5),0)&amp;""</f>
        <v>遺伝と健康　本試験</v>
      </c>
      <c r="F553" s="1231"/>
      <c r="G553" s="1230" t="str">
        <f>VLOOKUP($C552,'2025年度(3年前期)'!$B$5:$N$208,COLUMN('2025年度(3年前期)'!$C$5),0)&amp;""</f>
        <v>成人看護援助論Ⅲ　本試験(実技)</v>
      </c>
      <c r="H553" s="1231"/>
      <c r="I553" s="1081" t="str">
        <f>VLOOKUP($C552,'2025年度(4年前期)'!$B$5:$N$208,COLUMN('2025年度(4年前期)'!$C$5),0)&amp;""</f>
        <v>国際看護学実習Ⅰ</v>
      </c>
      <c r="J553" s="1080"/>
      <c r="K553" s="1072" t="str">
        <f>VLOOKUP($C552,'2025年度(助産前期)'!$B$5:$N$208,COLUMN('2025年度(助産前期)'!$C$5),0)&amp;""</f>
        <v/>
      </c>
      <c r="L553" s="1096"/>
      <c r="M553" s="1105" t="str">
        <f>VLOOKUP($C552,'2025年度(M1前期)'!$B$5:$N$208,COLUMN('2025年度(M1前期)'!$C$5),0)&amp;""</f>
        <v>成育看護学特論Ａ－Ⅱ(母性)</v>
      </c>
      <c r="N553" s="1096"/>
      <c r="O553" s="1081" t="str">
        <f>VLOOKUP($C552,'2025年度(M2前期)'!$B$5:$N$208,COLUMN('2025年度(M2前期)'!$C$5),0)&amp;""</f>
        <v>国際看護学演習Ａ－Ⅱ
看護教育学演習Ａ－Ⅱ
精神看護学演習Ａ－Ⅲ</v>
      </c>
      <c r="P553" s="1080"/>
      <c r="Q553" s="1081" t="str">
        <f>VLOOKUP($C552,'2025年度(D1前期)'!$B$5:$N$208,COLUMN('2025年度(D1前期)'!$C$5),0)&amp;""</f>
        <v/>
      </c>
      <c r="R553" s="1080"/>
      <c r="S553" s="1072" t="str">
        <f>VLOOKUP($C552,'2025年度(D23前期)'!$B$5:$N$208,COLUMN('2025年度(D23前期)'!$C$5),0)&amp;""</f>
        <v>特別研究</v>
      </c>
      <c r="T553" s="1080"/>
      <c r="U553" s="918" t="s">
        <v>111</v>
      </c>
      <c r="X553" s="83"/>
      <c r="Y553" s="915" t="s">
        <v>788</v>
      </c>
      <c r="Z553" s="1095" t="str">
        <f>A553</f>
        <v xml:space="preserve">１時限（09：20～10：50） </v>
      </c>
      <c r="AA553" s="1296" t="s">
        <v>789</v>
      </c>
      <c r="AB553" s="1151"/>
      <c r="AC553" s="1151"/>
      <c r="AD553" s="1344"/>
      <c r="AE553" s="1296" t="s">
        <v>789</v>
      </c>
      <c r="AF553" s="1151"/>
      <c r="AG553" s="1296" t="s">
        <v>789</v>
      </c>
      <c r="AH553" s="1151"/>
      <c r="AI553" s="1151"/>
      <c r="AJ553" s="1151"/>
      <c r="AK553" s="1151"/>
      <c r="AL553" s="1296" t="s">
        <v>789</v>
      </c>
      <c r="AM553" s="1151"/>
      <c r="AN553" s="1296"/>
      <c r="AO553" s="1296"/>
      <c r="AP553" s="1296"/>
      <c r="AQ553" s="1296"/>
      <c r="AR553" s="1296"/>
      <c r="AS553" s="1296"/>
      <c r="AT553" s="1296"/>
      <c r="AU553" s="1296"/>
      <c r="AV553" s="1296"/>
      <c r="AW553" s="1296" t="s">
        <v>775</v>
      </c>
      <c r="AX553" s="1296"/>
      <c r="AY553" s="1296"/>
      <c r="AZ553" s="1296"/>
      <c r="BA553" s="1296"/>
      <c r="BB553" s="1296" t="s">
        <v>221</v>
      </c>
      <c r="BC553" s="1151"/>
      <c r="BD553" s="1151"/>
      <c r="BE553" s="1151"/>
      <c r="BF553" s="1151"/>
      <c r="BG553" s="1151"/>
      <c r="BH553" s="1151"/>
      <c r="BI553" s="1151" t="s">
        <v>696</v>
      </c>
      <c r="BJ553" s="1296"/>
      <c r="BK553" s="1296"/>
      <c r="BL553" s="1296"/>
      <c r="BM553" s="1296"/>
      <c r="BN553" s="1151" t="s">
        <v>790</v>
      </c>
      <c r="BO553" s="1151"/>
      <c r="BP553" s="1151"/>
      <c r="BQ553" s="1151"/>
      <c r="BR553" s="1151"/>
      <c r="BS553" s="1151"/>
      <c r="BT553" s="1151"/>
      <c r="BU553" s="1151"/>
      <c r="BV553" s="1151"/>
      <c r="BW553" s="1151"/>
    </row>
    <row r="554" spans="1:75" ht="13.5" customHeight="1">
      <c r="A554" s="1091"/>
      <c r="B554" s="15" t="s">
        <v>53</v>
      </c>
      <c r="C554" s="1065" t="str">
        <f>IFERROR(VLOOKUP(C553,科目・教員!$A$1:$B$357,2,0),"")</f>
        <v/>
      </c>
      <c r="D554" s="1066"/>
      <c r="E554" s="1224" t="str">
        <f>IFERROR(VLOOKUP(E553,科目・教員!$A$1:$B$357,2,0),"")</f>
        <v/>
      </c>
      <c r="F554" s="1225"/>
      <c r="G554" s="1224" t="str">
        <f>IFERROR(VLOOKUP(G553,科目・教員!$A$1:$B$357,2,0),"")</f>
        <v/>
      </c>
      <c r="H554" s="1225"/>
      <c r="I554" s="1067" t="str">
        <f>IFERROR(VLOOKUP(I553,科目・教員!$A$1:$B$357,2,0),"")</f>
        <v>須藤　恭子</v>
      </c>
      <c r="J554" s="1066"/>
      <c r="K554" s="1068" t="str">
        <f>IFERROR(VLOOKUP(K553,科目・教員!$A$1:$B$357,2,0),"")</f>
        <v/>
      </c>
      <c r="L554" s="1070"/>
      <c r="M554" s="1104" t="str">
        <f>IFERROR(VLOOKUP(M553,科目・教員!$A$1:$B$357,2,0),"")</f>
        <v/>
      </c>
      <c r="N554" s="1066"/>
      <c r="O554" s="1067" t="str">
        <f>IFERROR(VLOOKUP(O553,科目・教員!$A$1:$B$357,2,0),"")</f>
        <v/>
      </c>
      <c r="P554" s="1066"/>
      <c r="Q554" s="1067" t="str">
        <f>IFERROR(VLOOKUP(Q553,科目・教員!$A$1:$B$357,2,0),"")</f>
        <v/>
      </c>
      <c r="R554" s="1066"/>
      <c r="S554" s="1068" t="str">
        <f>IFERROR(VLOOKUP(S553,科目・教員!$A$1:$B$357,2,0),"")</f>
        <v/>
      </c>
      <c r="T554" s="1066"/>
      <c r="U554" s="918" t="s">
        <v>549</v>
      </c>
      <c r="X554" s="84"/>
      <c r="Y554" s="806" t="s">
        <v>782</v>
      </c>
      <c r="Z554" s="1091"/>
      <c r="AA554" s="1296"/>
      <c r="AB554" s="1152"/>
      <c r="AC554" s="1152"/>
      <c r="AD554" s="1345"/>
      <c r="AE554" s="1296"/>
      <c r="AF554" s="1152"/>
      <c r="AG554" s="1296"/>
      <c r="AH554" s="1152"/>
      <c r="AI554" s="1152"/>
      <c r="AJ554" s="1152"/>
      <c r="AK554" s="1152"/>
      <c r="AL554" s="1296"/>
      <c r="AM554" s="1152"/>
      <c r="AN554" s="1296"/>
      <c r="AO554" s="1296"/>
      <c r="AP554" s="1296"/>
      <c r="AQ554" s="1296"/>
      <c r="AR554" s="1296"/>
      <c r="AS554" s="1296"/>
      <c r="AT554" s="1296"/>
      <c r="AU554" s="1296"/>
      <c r="AV554" s="1296"/>
      <c r="AW554" s="1296"/>
      <c r="AX554" s="1296"/>
      <c r="AY554" s="1296"/>
      <c r="AZ554" s="1296"/>
      <c r="BA554" s="1296"/>
      <c r="BB554" s="1296"/>
      <c r="BC554" s="1152"/>
      <c r="BD554" s="1152"/>
      <c r="BE554" s="1152"/>
      <c r="BF554" s="1152"/>
      <c r="BG554" s="1152"/>
      <c r="BH554" s="1152"/>
      <c r="BI554" s="1152"/>
      <c r="BJ554" s="1296"/>
      <c r="BK554" s="1296"/>
      <c r="BL554" s="1296"/>
      <c r="BM554" s="1296"/>
      <c r="BN554" s="1152"/>
      <c r="BO554" s="1152"/>
      <c r="BP554" s="1152"/>
      <c r="BQ554" s="1152"/>
      <c r="BR554" s="1152"/>
      <c r="BS554" s="1152"/>
      <c r="BT554" s="1152"/>
      <c r="BU554" s="1152"/>
      <c r="BV554" s="1152"/>
      <c r="BW554" s="1152"/>
    </row>
    <row r="555" spans="1:75" ht="13.5" customHeight="1">
      <c r="A555" s="1091"/>
      <c r="B555" s="15" t="s">
        <v>59</v>
      </c>
      <c r="C555" s="1065" t="str">
        <f>VLOOKUP($C552,'2025年度(1年前期)'!$B$5:$N$208,COLUMN('2025年度(1年前期)'!$C$5)+1,0)&amp;""</f>
        <v/>
      </c>
      <c r="D555" s="1066"/>
      <c r="E555" s="1224" t="str">
        <f>VLOOKUP($C552,'2025年度(2年前期)'!$B$5:$N$208,COLUMN('2025年度(2年前期)'!$C$5)+1,0)&amp;""</f>
        <v>大講義室</v>
      </c>
      <c r="F555" s="1225"/>
      <c r="G555" s="1224" t="str">
        <f>VLOOKUP($C552,'2025年度(3年前期)'!$B$5:$N$208,COLUMN('2025年度(3年前期)'!$C$5)+1,0)&amp;""</f>
        <v>101･201･成人実･基礎実</v>
      </c>
      <c r="H555" s="1225"/>
      <c r="I555" s="1067" t="str">
        <f>VLOOKUP($C552,'2025年度(4年前期)'!$B$5:$N$208,COLUMN('2025年度(4年前期)'!$C$5)+1,0)&amp;""</f>
        <v>301</v>
      </c>
      <c r="J555" s="1066"/>
      <c r="K555" s="1068" t="str">
        <f>VLOOKUP($C552,'2025年度(助産前期)'!$B$5:$N$208,COLUMN('2025年度(助産前期)'!$C$5)+1,0)&amp;""</f>
        <v/>
      </c>
      <c r="L555" s="1070"/>
      <c r="M555" s="1104" t="str">
        <f>VLOOKUP($C552,'2025年度(M1前期)'!$B$5:$N$208,COLUMN('2025年度(M1前期)'!C$5)+1,0)&amp;""</f>
        <v>成育:別途指定</v>
      </c>
      <c r="N555" s="1066"/>
      <c r="O555" s="1067" t="str">
        <f>VLOOKUP($C552,'2025年度(M2前期)'!$B$5:$N$208,COLUMN('2025年度(M2前期)'!$C$5)+1,0)&amp;""</f>
        <v>国際:別途指定
教育:別途指定
精神:臨床講義室2</v>
      </c>
      <c r="P555" s="1066"/>
      <c r="Q555" s="1067" t="str">
        <f>VLOOKUP($C552,'2025年度(D1前期)'!$B$5:$N$208,COLUMN('2025年度(D1前期)'!$C$5)+1,0)&amp;""</f>
        <v/>
      </c>
      <c r="R555" s="1066"/>
      <c r="S555" s="1068" t="str">
        <f>VLOOKUP($C552,'2025年度(D23前期)'!$B$5:$N$208,COLUMN('2025年度(D23前期)'!$C$5)+1,0)&amp;""</f>
        <v/>
      </c>
      <c r="T555" s="1066"/>
      <c r="U555" s="918" t="s">
        <v>82</v>
      </c>
      <c r="X555" s="84"/>
      <c r="Y555" s="806" t="s">
        <v>783</v>
      </c>
      <c r="Z555" s="1091"/>
      <c r="AA555" s="1296"/>
      <c r="AB555" s="1152"/>
      <c r="AC555" s="1152"/>
      <c r="AD555" s="1345"/>
      <c r="AE555" s="1296"/>
      <c r="AF555" s="1152"/>
      <c r="AG555" s="1296"/>
      <c r="AH555" s="1152"/>
      <c r="AI555" s="1152"/>
      <c r="AJ555" s="1152"/>
      <c r="AK555" s="1152"/>
      <c r="AL555" s="1296"/>
      <c r="AM555" s="1152"/>
      <c r="AN555" s="1296"/>
      <c r="AO555" s="1296"/>
      <c r="AP555" s="1296"/>
      <c r="AQ555" s="1296"/>
      <c r="AR555" s="1296"/>
      <c r="AS555" s="1296"/>
      <c r="AT555" s="1296"/>
      <c r="AU555" s="1296"/>
      <c r="AV555" s="1296"/>
      <c r="AW555" s="1296"/>
      <c r="AX555" s="1296"/>
      <c r="AY555" s="1296"/>
      <c r="AZ555" s="1296"/>
      <c r="BA555" s="1296"/>
      <c r="BB555" s="1296"/>
      <c r="BC555" s="1152"/>
      <c r="BD555" s="1152"/>
      <c r="BE555" s="1152"/>
      <c r="BF555" s="1152"/>
      <c r="BG555" s="1152"/>
      <c r="BH555" s="1152"/>
      <c r="BI555" s="1152"/>
      <c r="BJ555" s="1296"/>
      <c r="BK555" s="1296"/>
      <c r="BL555" s="1296"/>
      <c r="BM555" s="1296"/>
      <c r="BN555" s="1152"/>
      <c r="BO555" s="1152"/>
      <c r="BP555" s="1152"/>
      <c r="BQ555" s="1152"/>
      <c r="BR555" s="1152"/>
      <c r="BS555" s="1152"/>
      <c r="BT555" s="1152"/>
      <c r="BU555" s="1152"/>
      <c r="BV555" s="1152"/>
      <c r="BW555" s="1152"/>
    </row>
    <row r="556" spans="1:75" ht="13.5" customHeight="1">
      <c r="A556" s="1092"/>
      <c r="B556" s="16" t="s">
        <v>56</v>
      </c>
      <c r="C556" s="1061"/>
      <c r="D556" s="1062"/>
      <c r="E556" s="1212"/>
      <c r="F556" s="1233"/>
      <c r="G556" s="1212"/>
      <c r="H556" s="1233"/>
      <c r="I556" s="1063"/>
      <c r="J556" s="1062"/>
      <c r="K556" s="1064"/>
      <c r="L556" s="1069"/>
      <c r="M556" s="1106"/>
      <c r="N556" s="1062"/>
      <c r="O556" s="1063"/>
      <c r="P556" s="1062"/>
      <c r="Q556" s="1063"/>
      <c r="R556" s="1062"/>
      <c r="S556" s="1064"/>
      <c r="T556" s="1069"/>
      <c r="U556" s="974" t="s">
        <v>696</v>
      </c>
      <c r="X556" s="84"/>
      <c r="Y556" s="916" t="s">
        <v>784</v>
      </c>
      <c r="Z556" s="1092"/>
      <c r="AA556" s="1296"/>
      <c r="AB556" s="1153"/>
      <c r="AC556" s="1153"/>
      <c r="AD556" s="1346"/>
      <c r="AE556" s="1296"/>
      <c r="AF556" s="1153"/>
      <c r="AG556" s="1296"/>
      <c r="AH556" s="1153"/>
      <c r="AI556" s="1153"/>
      <c r="AJ556" s="1153"/>
      <c r="AK556" s="1153"/>
      <c r="AL556" s="1296"/>
      <c r="AM556" s="1153"/>
      <c r="AN556" s="1296"/>
      <c r="AO556" s="1296"/>
      <c r="AP556" s="1296"/>
      <c r="AQ556" s="1296"/>
      <c r="AR556" s="1296"/>
      <c r="AS556" s="1296"/>
      <c r="AT556" s="1296"/>
      <c r="AU556" s="1296"/>
      <c r="AV556" s="1296"/>
      <c r="AW556" s="1296"/>
      <c r="AX556" s="1296"/>
      <c r="AY556" s="1296"/>
      <c r="AZ556" s="1296"/>
      <c r="BA556" s="1296"/>
      <c r="BB556" s="1296"/>
      <c r="BC556" s="1153"/>
      <c r="BD556" s="1153"/>
      <c r="BE556" s="1153"/>
      <c r="BF556" s="1153"/>
      <c r="BG556" s="1153"/>
      <c r="BH556" s="1153"/>
      <c r="BI556" s="1153"/>
      <c r="BJ556" s="1296"/>
      <c r="BK556" s="1296"/>
      <c r="BL556" s="1296"/>
      <c r="BM556" s="1296"/>
      <c r="BN556" s="1153"/>
      <c r="BO556" s="1153"/>
      <c r="BP556" s="1153"/>
      <c r="BQ556" s="1153"/>
      <c r="BR556" s="1153"/>
      <c r="BS556" s="1153"/>
      <c r="BT556" s="1153"/>
      <c r="BU556" s="1153"/>
      <c r="BV556" s="1153"/>
      <c r="BW556" s="1153"/>
    </row>
    <row r="557" spans="1:75" ht="13.5" customHeight="1">
      <c r="A557" s="1091" t="s">
        <v>58</v>
      </c>
      <c r="B557" s="15" t="s">
        <v>50</v>
      </c>
      <c r="C557" s="1079" t="str">
        <f>VLOOKUP($C552,'2025年度(1年前期)'!$B$5:$N$208,COLUMN('2025年度(1年前期)'!$E$5),0)&amp;""</f>
        <v/>
      </c>
      <c r="D557" s="1080"/>
      <c r="E557" s="1230" t="str">
        <f>VLOOKUP($C552,'2025年度(2年前期)'!$B$5:$N$208,COLUMN('2025年度(2年前期)'!$E$5),0)&amp;""</f>
        <v>母性看護学概論　本試験</v>
      </c>
      <c r="F557" s="1231"/>
      <c r="G557" s="1230" t="str">
        <f>VLOOKUP($C552,'2025年度(3年前期)'!$B$5:$N$208,COLUMN('2025年度(3年前期)'!$E$5),0)&amp;""</f>
        <v>成人看護援助論Ⅲ　本試験(実技)</v>
      </c>
      <c r="H557" s="1231"/>
      <c r="I557" s="1081" t="str">
        <f>VLOOKUP($C552,'2025年度(4年前期)'!$B$5:$N$208,COLUMN('2025年度(4年前期)'!$E$5),0)&amp;""</f>
        <v>国際看護学実習Ⅰ</v>
      </c>
      <c r="J557" s="1080"/>
      <c r="K557" s="1072" t="str">
        <f>VLOOKUP($C552,'2025年度(助産前期)'!$B$5:$N$208,COLUMN('2025年度(助産前期)'!$E$5),0)&amp;""</f>
        <v/>
      </c>
      <c r="L557" s="1096"/>
      <c r="M557" s="1079" t="str">
        <f>VLOOKUP($C552,'2025年度(M1前期)'!$B$5:$N$208,COLUMN('2025年度(M1前期)'!$E$5),0)&amp;""</f>
        <v>成育看護学特論Ａ－Ⅱ(母性)</v>
      </c>
      <c r="N557" s="1080"/>
      <c r="O557" s="1072" t="str">
        <f>VLOOKUP($C552,'2025年度(M2前期)'!$B$5:$N$208,COLUMN('2025年度(M2前期)'!$E$5),0)&amp;""</f>
        <v>国際看護学演習Ａ－Ⅱ
看護教育学演習Ａ－Ⅱ
精神看護学演習Ａ－Ⅲ</v>
      </c>
      <c r="P557" s="1080"/>
      <c r="Q557" s="1072" t="str">
        <f>VLOOKUP($C552,'2025年度(D1前期)'!$B$5:$N$208,COLUMN('2025年度(D1前期)'!$E$5),0)&amp;""</f>
        <v/>
      </c>
      <c r="R557" s="1080"/>
      <c r="S557" s="1072" t="str">
        <f>VLOOKUP($C552,'2025年度(D23前期)'!$B$5:$N$208,COLUMN('2025年度(D23前期)'!$E$5),0)&amp;""</f>
        <v>特別研究</v>
      </c>
      <c r="T557" s="1080"/>
      <c r="U557" s="505" t="s">
        <v>189</v>
      </c>
      <c r="Y557" s="916"/>
      <c r="Z557" s="1091" t="str">
        <f>A557</f>
        <v>２時限（11：00～12：30）</v>
      </c>
      <c r="AA557" s="1296" t="s">
        <v>789</v>
      </c>
      <c r="AB557" s="1151"/>
      <c r="AC557" s="1151"/>
      <c r="AD557" s="1344"/>
      <c r="AE557" s="1296" t="s">
        <v>789</v>
      </c>
      <c r="AF557" s="1151"/>
      <c r="AG557" s="1296" t="s">
        <v>789</v>
      </c>
      <c r="AH557" s="1151"/>
      <c r="AI557" s="1151"/>
      <c r="AJ557" s="1151"/>
      <c r="AK557" s="1151"/>
      <c r="AL557" s="1296" t="s">
        <v>789</v>
      </c>
      <c r="AM557" s="1151"/>
      <c r="AN557" s="1296"/>
      <c r="AO557" s="1296"/>
      <c r="AP557" s="1296"/>
      <c r="AQ557" s="1296"/>
      <c r="AR557" s="1296"/>
      <c r="AS557" s="1296"/>
      <c r="AT557" s="1296"/>
      <c r="AU557" s="1296"/>
      <c r="AV557" s="1296"/>
      <c r="AW557" s="1296" t="s">
        <v>775</v>
      </c>
      <c r="AX557" s="1296"/>
      <c r="AY557" s="1296"/>
      <c r="AZ557" s="1296"/>
      <c r="BA557" s="1296"/>
      <c r="BB557" s="1296" t="s">
        <v>221</v>
      </c>
      <c r="BC557" s="1151"/>
      <c r="BD557" s="1151"/>
      <c r="BE557" s="1151"/>
      <c r="BF557" s="1151"/>
      <c r="BG557" s="1151"/>
      <c r="BH557" s="1151"/>
      <c r="BI557" s="1151"/>
      <c r="BJ557" s="1296"/>
      <c r="BK557" s="1296"/>
      <c r="BL557" s="1296"/>
      <c r="BM557" s="1296" t="s">
        <v>253</v>
      </c>
      <c r="BN557" s="1151" t="s">
        <v>791</v>
      </c>
      <c r="BO557" s="1151"/>
      <c r="BP557" s="1151"/>
      <c r="BQ557" s="1151"/>
      <c r="BR557" s="1151"/>
      <c r="BS557" s="1151"/>
      <c r="BT557" s="1151"/>
      <c r="BU557" s="1151"/>
      <c r="BV557" s="1151"/>
      <c r="BW557" s="1151"/>
    </row>
    <row r="558" spans="1:75" ht="13.5" customHeight="1">
      <c r="A558" s="1091"/>
      <c r="B558" s="15" t="s">
        <v>53</v>
      </c>
      <c r="C558" s="1065" t="str">
        <f>IFERROR(VLOOKUP(C557,科目・教員!$A$1:$B$357,2,0),"")</f>
        <v/>
      </c>
      <c r="D558" s="1066"/>
      <c r="E558" s="1224" t="str">
        <f>IFERROR(VLOOKUP(E557,科目・教員!$A$1:$B$357,2,0),"")</f>
        <v/>
      </c>
      <c r="F558" s="1225"/>
      <c r="G558" s="1224" t="str">
        <f>IFERROR(VLOOKUP(G557,科目・教員!$A$1:$B$357,2,0),"")</f>
        <v/>
      </c>
      <c r="H558" s="1225"/>
      <c r="I558" s="1067" t="str">
        <f>IFERROR(VLOOKUP(I557,科目・教員!$A$1:$B$357,2,0),"")</f>
        <v>須藤　恭子</v>
      </c>
      <c r="J558" s="1066"/>
      <c r="K558" s="1068" t="str">
        <f>IFERROR(VLOOKUP(K557,科目・教員!$A$1:$B$357,2,0),"")</f>
        <v/>
      </c>
      <c r="L558" s="1070"/>
      <c r="M558" s="1065" t="str">
        <f>IFERROR(VLOOKUP(M557,科目・教員!$A$1:$B$357,2,0),"")</f>
        <v/>
      </c>
      <c r="N558" s="1066"/>
      <c r="O558" s="1068" t="str">
        <f>IFERROR(VLOOKUP(O557,科目・教員!$A$1:$B$357,2,0),"")</f>
        <v/>
      </c>
      <c r="P558" s="1066"/>
      <c r="Q558" s="1068" t="str">
        <f>IFERROR(VLOOKUP(Q557,科目・教員!$A$1:$B$357,2,0),"")</f>
        <v/>
      </c>
      <c r="R558" s="1066"/>
      <c r="S558" s="1068" t="str">
        <f>IFERROR(VLOOKUP(S557,科目・教員!$A$1:$B$357,2,0),"")</f>
        <v/>
      </c>
      <c r="T558" s="1066"/>
      <c r="U558" s="505" t="s">
        <v>213</v>
      </c>
      <c r="Y558" s="916"/>
      <c r="Z558" s="1091"/>
      <c r="AA558" s="1296"/>
      <c r="AB558" s="1152"/>
      <c r="AC558" s="1152"/>
      <c r="AD558" s="1345"/>
      <c r="AE558" s="1296"/>
      <c r="AF558" s="1152"/>
      <c r="AG558" s="1296"/>
      <c r="AH558" s="1152"/>
      <c r="AI558" s="1152"/>
      <c r="AJ558" s="1152"/>
      <c r="AK558" s="1152"/>
      <c r="AL558" s="1296"/>
      <c r="AM558" s="1152"/>
      <c r="AN558" s="1296"/>
      <c r="AO558" s="1296"/>
      <c r="AP558" s="1296"/>
      <c r="AQ558" s="1296"/>
      <c r="AR558" s="1296"/>
      <c r="AS558" s="1296"/>
      <c r="AT558" s="1296"/>
      <c r="AU558" s="1296"/>
      <c r="AV558" s="1296"/>
      <c r="AW558" s="1296"/>
      <c r="AX558" s="1296"/>
      <c r="AY558" s="1296"/>
      <c r="AZ558" s="1296"/>
      <c r="BA558" s="1296"/>
      <c r="BB558" s="1296"/>
      <c r="BC558" s="1152"/>
      <c r="BD558" s="1152"/>
      <c r="BE558" s="1152"/>
      <c r="BF558" s="1152"/>
      <c r="BG558" s="1152"/>
      <c r="BH558" s="1152"/>
      <c r="BI558" s="1152"/>
      <c r="BJ558" s="1296"/>
      <c r="BK558" s="1296"/>
      <c r="BL558" s="1296"/>
      <c r="BM558" s="1296"/>
      <c r="BN558" s="1152"/>
      <c r="BO558" s="1152"/>
      <c r="BP558" s="1152"/>
      <c r="BQ558" s="1152"/>
      <c r="BR558" s="1152"/>
      <c r="BS558" s="1152"/>
      <c r="BT558" s="1152"/>
      <c r="BU558" s="1152"/>
      <c r="BV558" s="1152"/>
      <c r="BW558" s="1152"/>
    </row>
    <row r="559" spans="1:75" ht="13.5" customHeight="1">
      <c r="A559" s="1091"/>
      <c r="B559" s="15" t="s">
        <v>59</v>
      </c>
      <c r="C559" s="1065" t="str">
        <f>VLOOKUP($C552,'2025年度(1年前期)'!$B$5:$N$208,COLUMN('2025年度(1年前期)'!$E$5)+1,0)&amp;""</f>
        <v/>
      </c>
      <c r="D559" s="1066"/>
      <c r="E559" s="1224" t="str">
        <f>VLOOKUP($C552,'2025年度(2年前期)'!$B$5:$N$208,COLUMN('2025年度(2年前期)'!$E$5)+1,0)&amp;""</f>
        <v>大講義室</v>
      </c>
      <c r="F559" s="1225"/>
      <c r="G559" s="1224" t="str">
        <f>VLOOKUP($C552,'2025年度(3年前期)'!$B$5:$N$208,COLUMN('2025年度(3年前期)'!$E$5)+1,0)&amp;""</f>
        <v>101･201･成人実･基礎実</v>
      </c>
      <c r="H559" s="1225"/>
      <c r="I559" s="1067" t="str">
        <f>VLOOKUP($C552,'2025年度(4年前期)'!$B$5:$N$208,COLUMN('2025年度(4年前期)'!$E$5)+1,0)&amp;""</f>
        <v>301</v>
      </c>
      <c r="J559" s="1066"/>
      <c r="K559" s="1068" t="str">
        <f>VLOOKUP($C552,'2025年度(助産前期)'!$B$5:$N$208,COLUMN('2025年度(助産前期)'!$E$5)+1,0)&amp;""</f>
        <v/>
      </c>
      <c r="L559" s="1070"/>
      <c r="M559" s="1065" t="str">
        <f>VLOOKUP($C552,'2025年度(M1前期)'!$B$5:$N$208,COLUMN('2025年度(M1前期)'!$E$5)+1,0)&amp;""</f>
        <v>成育:別途指定</v>
      </c>
      <c r="N559" s="1066"/>
      <c r="O559" s="1068" t="str">
        <f>VLOOKUP($C552,'2025年度(M2前期)'!$B$5:$N$208,COLUMN('2025年度(M2前期)'!$E$5)+1,0)&amp;""</f>
        <v>国際:別途指定
教育:別途指定
精神:臨床講義室2</v>
      </c>
      <c r="P559" s="1066"/>
      <c r="Q559" s="1068" t="str">
        <f>VLOOKUP($C552,'2025年度(D1前期)'!$B$5:$N$208,COLUMN('2025年度(D1前期)'!$E$5)+1,0)&amp;""</f>
        <v/>
      </c>
      <c r="R559" s="1066"/>
      <c r="S559" s="1068" t="str">
        <f>VLOOKUP($C552,'2025年度(D23前期)'!$B$5:$N$208,COLUMN('2025年度(D23前期)'!$E$5)+1,0)&amp;""</f>
        <v/>
      </c>
      <c r="T559" s="1066"/>
      <c r="U559" s="505" t="s">
        <v>624</v>
      </c>
      <c r="Y559" s="509"/>
      <c r="Z559" s="1091"/>
      <c r="AA559" s="1296"/>
      <c r="AB559" s="1152"/>
      <c r="AC559" s="1152"/>
      <c r="AD559" s="1345"/>
      <c r="AE559" s="1296"/>
      <c r="AF559" s="1152"/>
      <c r="AG559" s="1296"/>
      <c r="AH559" s="1152"/>
      <c r="AI559" s="1152"/>
      <c r="AJ559" s="1152"/>
      <c r="AK559" s="1152"/>
      <c r="AL559" s="1296"/>
      <c r="AM559" s="1152"/>
      <c r="AN559" s="1296"/>
      <c r="AO559" s="1296"/>
      <c r="AP559" s="1296"/>
      <c r="AQ559" s="1296"/>
      <c r="AR559" s="1296"/>
      <c r="AS559" s="1296"/>
      <c r="AT559" s="1296"/>
      <c r="AU559" s="1296"/>
      <c r="AV559" s="1296"/>
      <c r="AW559" s="1296"/>
      <c r="AX559" s="1296"/>
      <c r="AY559" s="1296"/>
      <c r="AZ559" s="1296"/>
      <c r="BA559" s="1296"/>
      <c r="BB559" s="1296"/>
      <c r="BC559" s="1152"/>
      <c r="BD559" s="1152"/>
      <c r="BE559" s="1152"/>
      <c r="BF559" s="1152"/>
      <c r="BG559" s="1152"/>
      <c r="BH559" s="1152"/>
      <c r="BI559" s="1152"/>
      <c r="BJ559" s="1296"/>
      <c r="BK559" s="1296"/>
      <c r="BL559" s="1296"/>
      <c r="BM559" s="1296"/>
      <c r="BN559" s="1152"/>
      <c r="BO559" s="1152"/>
      <c r="BP559" s="1152"/>
      <c r="BQ559" s="1152"/>
      <c r="BR559" s="1152"/>
      <c r="BS559" s="1152"/>
      <c r="BT559" s="1152"/>
      <c r="BU559" s="1152"/>
      <c r="BV559" s="1152"/>
      <c r="BW559" s="1152"/>
    </row>
    <row r="560" spans="1:75" ht="13.5" customHeight="1">
      <c r="A560" s="1100"/>
      <c r="B560" s="16" t="s">
        <v>56</v>
      </c>
      <c r="C560" s="1061"/>
      <c r="D560" s="1075"/>
      <c r="E560" s="1212"/>
      <c r="F560" s="1213"/>
      <c r="G560" s="1212"/>
      <c r="H560" s="1213"/>
      <c r="I560" s="1063"/>
      <c r="J560" s="1075"/>
      <c r="K560" s="1064"/>
      <c r="L560" s="1064"/>
      <c r="M560" s="1061"/>
      <c r="N560" s="1075"/>
      <c r="O560" s="1064"/>
      <c r="P560" s="1075"/>
      <c r="Q560" s="1064"/>
      <c r="R560" s="1075"/>
      <c r="S560" s="1064"/>
      <c r="T560" s="1075"/>
      <c r="U560" s="505" t="s">
        <v>253</v>
      </c>
      <c r="Y560" s="509"/>
      <c r="Z560" s="1092"/>
      <c r="AA560" s="1296"/>
      <c r="AB560" s="1153"/>
      <c r="AC560" s="1153"/>
      <c r="AD560" s="1346"/>
      <c r="AE560" s="1296"/>
      <c r="AF560" s="1153"/>
      <c r="AG560" s="1296"/>
      <c r="AH560" s="1153"/>
      <c r="AI560" s="1153"/>
      <c r="AJ560" s="1153"/>
      <c r="AK560" s="1153"/>
      <c r="AL560" s="1296"/>
      <c r="AM560" s="1153"/>
      <c r="AN560" s="1296"/>
      <c r="AO560" s="1296"/>
      <c r="AP560" s="1296"/>
      <c r="AQ560" s="1296"/>
      <c r="AR560" s="1296"/>
      <c r="AS560" s="1296"/>
      <c r="AT560" s="1296"/>
      <c r="AU560" s="1296"/>
      <c r="AV560" s="1296"/>
      <c r="AW560" s="1296"/>
      <c r="AX560" s="1296"/>
      <c r="AY560" s="1296"/>
      <c r="AZ560" s="1296"/>
      <c r="BA560" s="1296"/>
      <c r="BB560" s="1296"/>
      <c r="BC560" s="1153"/>
      <c r="BD560" s="1153"/>
      <c r="BE560" s="1153"/>
      <c r="BF560" s="1153"/>
      <c r="BG560" s="1153"/>
      <c r="BH560" s="1153"/>
      <c r="BI560" s="1153"/>
      <c r="BJ560" s="1296"/>
      <c r="BK560" s="1296"/>
      <c r="BL560" s="1296"/>
      <c r="BM560" s="1296"/>
      <c r="BN560" s="1153"/>
      <c r="BO560" s="1153"/>
      <c r="BP560" s="1153"/>
      <c r="BQ560" s="1153"/>
      <c r="BR560" s="1153"/>
      <c r="BS560" s="1153"/>
      <c r="BT560" s="1153"/>
      <c r="BU560" s="1153"/>
      <c r="BV560" s="1153"/>
      <c r="BW560" s="1153"/>
    </row>
    <row r="561" spans="1:75" ht="13.5" customHeight="1">
      <c r="A561" s="1095" t="s">
        <v>60</v>
      </c>
      <c r="B561" s="18" t="s">
        <v>61</v>
      </c>
      <c r="C561" s="1079"/>
      <c r="D561" s="1080"/>
      <c r="E561" s="1081"/>
      <c r="F561" s="1080"/>
      <c r="G561" s="1081"/>
      <c r="H561" s="1080"/>
      <c r="I561" s="1081"/>
      <c r="J561" s="1080"/>
      <c r="K561" s="1072"/>
      <c r="L561" s="1096"/>
      <c r="M561" s="1079"/>
      <c r="N561" s="1080"/>
      <c r="O561" s="1072"/>
      <c r="P561" s="1080"/>
      <c r="Q561" s="1072"/>
      <c r="R561" s="1080"/>
      <c r="S561" s="1072"/>
      <c r="T561" s="1080"/>
      <c r="U561" s="65"/>
      <c r="Z561" s="1091" t="str">
        <f>A561</f>
        <v>昼休み（12：30～13：30）</v>
      </c>
      <c r="AA561" s="1296"/>
      <c r="AB561" s="1151"/>
      <c r="AC561" s="1151"/>
      <c r="AD561" s="1151"/>
      <c r="AE561" s="1151"/>
      <c r="AF561" s="1151"/>
      <c r="AG561" s="1151"/>
      <c r="AH561" s="1151"/>
      <c r="AI561" s="1151"/>
      <c r="AJ561" s="1151"/>
      <c r="AK561" s="1151"/>
      <c r="AL561" s="1151"/>
      <c r="AM561" s="1151"/>
      <c r="AN561" s="1296"/>
      <c r="AO561" s="1296"/>
      <c r="AP561" s="1296"/>
      <c r="AQ561" s="1296"/>
      <c r="AR561" s="1296"/>
      <c r="AS561" s="1296"/>
      <c r="AT561" s="1296"/>
      <c r="AU561" s="1296"/>
      <c r="AV561" s="1296"/>
      <c r="AW561" s="1296"/>
      <c r="AX561" s="1296"/>
      <c r="AY561" s="1296"/>
      <c r="AZ561" s="1296"/>
      <c r="BA561" s="1296"/>
      <c r="BB561" s="1296"/>
      <c r="BC561" s="1151"/>
      <c r="BD561" s="1151"/>
      <c r="BE561" s="1151"/>
      <c r="BF561" s="1151"/>
      <c r="BG561" s="1151"/>
      <c r="BH561" s="1151"/>
      <c r="BI561" s="1151"/>
      <c r="BJ561" s="1151"/>
      <c r="BK561" s="1296"/>
      <c r="BL561" s="1296"/>
      <c r="BM561" s="1296"/>
      <c r="BN561" s="1151"/>
      <c r="BO561" s="1151"/>
      <c r="BP561" s="1151"/>
      <c r="BQ561" s="1151"/>
      <c r="BR561" s="1151"/>
      <c r="BS561" s="1151"/>
      <c r="BT561" s="1151"/>
      <c r="BU561" s="1151"/>
      <c r="BV561" s="1151"/>
      <c r="BW561" s="1151"/>
    </row>
    <row r="562" spans="1:75" ht="13.5" customHeight="1">
      <c r="A562" s="1091"/>
      <c r="B562" s="18" t="s">
        <v>62</v>
      </c>
      <c r="C562" s="1065"/>
      <c r="D562" s="1066"/>
      <c r="E562" s="1067"/>
      <c r="F562" s="1066"/>
      <c r="G562" s="1067"/>
      <c r="H562" s="1066"/>
      <c r="I562" s="1067"/>
      <c r="J562" s="1066"/>
      <c r="K562" s="1068"/>
      <c r="L562" s="1070"/>
      <c r="M562" s="1065"/>
      <c r="N562" s="1066"/>
      <c r="O562" s="1068"/>
      <c r="P562" s="1066"/>
      <c r="Q562" s="1068"/>
      <c r="R562" s="1066"/>
      <c r="S562" s="1068"/>
      <c r="T562" s="1066"/>
      <c r="U562" s="65"/>
      <c r="Z562" s="1091"/>
      <c r="AA562" s="1296"/>
      <c r="AB562" s="1152"/>
      <c r="AC562" s="1152"/>
      <c r="AD562" s="1152"/>
      <c r="AE562" s="1152"/>
      <c r="AF562" s="1152"/>
      <c r="AG562" s="1152"/>
      <c r="AH562" s="1152"/>
      <c r="AI562" s="1152"/>
      <c r="AJ562" s="1152"/>
      <c r="AK562" s="1152"/>
      <c r="AL562" s="1152"/>
      <c r="AM562" s="1152"/>
      <c r="AN562" s="1296"/>
      <c r="AO562" s="1296"/>
      <c r="AP562" s="1296"/>
      <c r="AQ562" s="1296"/>
      <c r="AR562" s="1296"/>
      <c r="AS562" s="1296"/>
      <c r="AT562" s="1296"/>
      <c r="AU562" s="1296"/>
      <c r="AV562" s="1296"/>
      <c r="AW562" s="1296"/>
      <c r="AX562" s="1296"/>
      <c r="AY562" s="1296"/>
      <c r="AZ562" s="1296"/>
      <c r="BA562" s="1296"/>
      <c r="BB562" s="1296"/>
      <c r="BC562" s="1152"/>
      <c r="BD562" s="1152"/>
      <c r="BE562" s="1152"/>
      <c r="BF562" s="1152"/>
      <c r="BG562" s="1152"/>
      <c r="BH562" s="1152"/>
      <c r="BI562" s="1152"/>
      <c r="BJ562" s="1152"/>
      <c r="BK562" s="1296"/>
      <c r="BL562" s="1296"/>
      <c r="BM562" s="1296"/>
      <c r="BN562" s="1152"/>
      <c r="BO562" s="1152"/>
      <c r="BP562" s="1152"/>
      <c r="BQ562" s="1152"/>
      <c r="BR562" s="1152"/>
      <c r="BS562" s="1152"/>
      <c r="BT562" s="1152"/>
      <c r="BU562" s="1152"/>
      <c r="BV562" s="1152"/>
      <c r="BW562" s="1152"/>
    </row>
    <row r="563" spans="1:75" ht="13.5" customHeight="1">
      <c r="A563" s="1091"/>
      <c r="B563" s="18" t="s">
        <v>59</v>
      </c>
      <c r="C563" s="1065"/>
      <c r="D563" s="1066"/>
      <c r="E563" s="1067"/>
      <c r="F563" s="1066"/>
      <c r="G563" s="1067"/>
      <c r="H563" s="1066"/>
      <c r="I563" s="1067"/>
      <c r="J563" s="1066"/>
      <c r="K563" s="1068"/>
      <c r="L563" s="1070"/>
      <c r="M563" s="1065"/>
      <c r="N563" s="1066"/>
      <c r="O563" s="1068"/>
      <c r="P563" s="1066"/>
      <c r="Q563" s="1068"/>
      <c r="R563" s="1066"/>
      <c r="S563" s="1068"/>
      <c r="T563" s="1066"/>
      <c r="U563" s="65"/>
      <c r="Z563" s="1091"/>
      <c r="AA563" s="1296"/>
      <c r="AB563" s="1152"/>
      <c r="AC563" s="1152"/>
      <c r="AD563" s="1152"/>
      <c r="AE563" s="1152"/>
      <c r="AF563" s="1152"/>
      <c r="AG563" s="1152"/>
      <c r="AH563" s="1152"/>
      <c r="AI563" s="1152"/>
      <c r="AJ563" s="1152"/>
      <c r="AK563" s="1152"/>
      <c r="AL563" s="1152"/>
      <c r="AM563" s="1152"/>
      <c r="AN563" s="1296"/>
      <c r="AO563" s="1296"/>
      <c r="AP563" s="1296"/>
      <c r="AQ563" s="1296"/>
      <c r="AR563" s="1296"/>
      <c r="AS563" s="1296"/>
      <c r="AT563" s="1296"/>
      <c r="AU563" s="1296"/>
      <c r="AV563" s="1296"/>
      <c r="AW563" s="1296"/>
      <c r="AX563" s="1296"/>
      <c r="AY563" s="1296"/>
      <c r="AZ563" s="1296"/>
      <c r="BA563" s="1296"/>
      <c r="BB563" s="1296"/>
      <c r="BC563" s="1152"/>
      <c r="BD563" s="1152"/>
      <c r="BE563" s="1152"/>
      <c r="BF563" s="1152"/>
      <c r="BG563" s="1152"/>
      <c r="BH563" s="1152"/>
      <c r="BI563" s="1152"/>
      <c r="BJ563" s="1152"/>
      <c r="BK563" s="1296"/>
      <c r="BL563" s="1296"/>
      <c r="BM563" s="1296"/>
      <c r="BN563" s="1152"/>
      <c r="BO563" s="1152"/>
      <c r="BP563" s="1152"/>
      <c r="BQ563" s="1152"/>
      <c r="BR563" s="1152"/>
      <c r="BS563" s="1152"/>
      <c r="BT563" s="1152"/>
      <c r="BU563" s="1152"/>
      <c r="BV563" s="1152"/>
      <c r="BW563" s="1152"/>
    </row>
    <row r="564" spans="1:75" ht="13.5" customHeight="1">
      <c r="A564" s="1092"/>
      <c r="B564" s="19" t="s">
        <v>56</v>
      </c>
      <c r="C564" s="1102"/>
      <c r="D564" s="1094"/>
      <c r="E564" s="1103"/>
      <c r="F564" s="1094"/>
      <c r="G564" s="1103"/>
      <c r="H564" s="1094"/>
      <c r="I564" s="1103"/>
      <c r="J564" s="1094"/>
      <c r="K564" s="1093"/>
      <c r="L564" s="1093"/>
      <c r="M564" s="1102"/>
      <c r="N564" s="1094"/>
      <c r="O564" s="1093"/>
      <c r="P564" s="1094"/>
      <c r="Q564" s="1093"/>
      <c r="R564" s="1094"/>
      <c r="S564" s="1093"/>
      <c r="T564" s="1094"/>
      <c r="U564" s="65"/>
      <c r="Z564" s="1092"/>
      <c r="AA564" s="1296"/>
      <c r="AB564" s="1153"/>
      <c r="AC564" s="1153"/>
      <c r="AD564" s="1153"/>
      <c r="AE564" s="1153"/>
      <c r="AF564" s="1153"/>
      <c r="AG564" s="1153"/>
      <c r="AH564" s="1153"/>
      <c r="AI564" s="1153"/>
      <c r="AJ564" s="1153"/>
      <c r="AK564" s="1153"/>
      <c r="AL564" s="1153"/>
      <c r="AM564" s="1153"/>
      <c r="AN564" s="1296"/>
      <c r="AO564" s="1296"/>
      <c r="AP564" s="1296"/>
      <c r="AQ564" s="1296"/>
      <c r="AR564" s="1296"/>
      <c r="AS564" s="1296"/>
      <c r="AT564" s="1296"/>
      <c r="AU564" s="1296"/>
      <c r="AV564" s="1296"/>
      <c r="AW564" s="1296"/>
      <c r="AX564" s="1296"/>
      <c r="AY564" s="1296"/>
      <c r="AZ564" s="1296"/>
      <c r="BA564" s="1296"/>
      <c r="BB564" s="1296"/>
      <c r="BC564" s="1153"/>
      <c r="BD564" s="1153"/>
      <c r="BE564" s="1153"/>
      <c r="BF564" s="1153"/>
      <c r="BG564" s="1153"/>
      <c r="BH564" s="1153"/>
      <c r="BI564" s="1153"/>
      <c r="BJ564" s="1153"/>
      <c r="BK564" s="1296"/>
      <c r="BL564" s="1296"/>
      <c r="BM564" s="1296"/>
      <c r="BN564" s="1153"/>
      <c r="BO564" s="1153"/>
      <c r="BP564" s="1153"/>
      <c r="BQ564" s="1153"/>
      <c r="BR564" s="1153"/>
      <c r="BS564" s="1153"/>
      <c r="BT564" s="1153"/>
      <c r="BU564" s="1153"/>
      <c r="BV564" s="1153"/>
      <c r="BW564" s="1153"/>
    </row>
    <row r="565" spans="1:75" ht="13.5" customHeight="1">
      <c r="A565" s="1091" t="s">
        <v>64</v>
      </c>
      <c r="B565" s="15" t="s">
        <v>50</v>
      </c>
      <c r="C565" s="1089" t="str">
        <f>VLOOKUP($C552,'2025年度(1年前期)'!$B$5:$N$208,COLUMN('2025年度(1年前期)'!$G$5),0)&amp;""</f>
        <v/>
      </c>
      <c r="D565" s="1072"/>
      <c r="E565" s="1090" t="str">
        <f>VLOOKUP($C552,'2025年度(2年前期)'!$B$5:$N$208,COLUMN('2025年度(2年前期)'!$G$5),0)&amp;""</f>
        <v/>
      </c>
      <c r="F565" s="1072"/>
      <c r="G565" s="1216" t="str">
        <f>VLOOKUP($C552,'2025年度(3年前期)'!$B$5:$N$208,COLUMN('2025年度(3年前期)'!$G$5),0)&amp;""</f>
        <v>成人看護援助論Ⅲ　本試験(実技)</v>
      </c>
      <c r="H565" s="1217"/>
      <c r="I565" s="1090" t="str">
        <f>VLOOKUP($C552,'2025年度(4年前期)'!$B$5:$N$208,COLUMN('2025年度(4年前期)'!$G$5),0)&amp;""</f>
        <v>国際看護学実習Ⅰ</v>
      </c>
      <c r="J565" s="1072"/>
      <c r="K565" s="1071" t="str">
        <f>VLOOKUP($C552,'2025年度(助産前期)'!$B$5:$N$208,COLUMN('2025年度(助産前期)'!$G$5),0)&amp;""</f>
        <v/>
      </c>
      <c r="L565" s="1071"/>
      <c r="M565" s="1089" t="str">
        <f>VLOOKUP($C552,'2025年度(M1前期)'!$B$5:$N$208,COLUMN('2025年度(M1前期)'!$G$5),0)&amp;""</f>
        <v>看護情報・管理学特論Ａ－Ⅱ
長寿看護学特論Ａ－Ⅱ</v>
      </c>
      <c r="N565" s="1072"/>
      <c r="O565" s="1071" t="str">
        <f>VLOOKUP($C552,'2025年度(M2前期)'!$B$5:$N$208,COLUMN('2025年度(M2前期)'!$G$5),0)&amp;""</f>
        <v>特別研究</v>
      </c>
      <c r="P565" s="1072"/>
      <c r="Q565" s="1071" t="str">
        <f>VLOOKUP($C552,'2025年度(D1前期)'!$B$5:$N$208,COLUMN('2025年度(D1前期)'!$G$5),0)&amp;""</f>
        <v>国際看護学演習Ｂ</v>
      </c>
      <c r="R565" s="1072"/>
      <c r="S565" s="1071" t="str">
        <f>VLOOKUP($C552,'2025年度(D23前期)'!$B$5:$N$208,COLUMN('2025年度(D23前期)'!$G$5),0)&amp;""</f>
        <v>特別研究</v>
      </c>
      <c r="T565" s="1072"/>
      <c r="U565" s="65"/>
      <c r="Z565" s="1091" t="str">
        <f>A565</f>
        <v>３時限（13：30～15：00）</v>
      </c>
      <c r="AA565" s="1296" t="s">
        <v>789</v>
      </c>
      <c r="AB565" s="1151"/>
      <c r="AC565" s="1151"/>
      <c r="AD565" s="1151"/>
      <c r="AE565" s="1296" t="s">
        <v>789</v>
      </c>
      <c r="AF565" s="1151"/>
      <c r="AG565" s="1296" t="s">
        <v>789</v>
      </c>
      <c r="AH565" s="1151"/>
      <c r="AI565" s="1151"/>
      <c r="AJ565" s="1151"/>
      <c r="AK565" s="1151"/>
      <c r="AL565" s="1296" t="s">
        <v>789</v>
      </c>
      <c r="AM565" s="1151"/>
      <c r="AN565" s="1296"/>
      <c r="AO565" s="1296"/>
      <c r="AP565" s="1296"/>
      <c r="AQ565" s="1296"/>
      <c r="AR565" s="1296"/>
      <c r="AS565" s="1296"/>
      <c r="AT565" s="1296"/>
      <c r="AU565" s="1296"/>
      <c r="AV565" s="1296"/>
      <c r="AW565" s="1296" t="s">
        <v>775</v>
      </c>
      <c r="AX565" s="1296"/>
      <c r="AY565" s="1296"/>
      <c r="AZ565" s="1296"/>
      <c r="BA565" s="1296"/>
      <c r="BB565" s="1296"/>
      <c r="BC565" s="1151"/>
      <c r="BD565" s="1151"/>
      <c r="BE565" s="1151"/>
      <c r="BF565" s="1151"/>
      <c r="BG565" s="1151"/>
      <c r="BH565" s="1151"/>
      <c r="BI565" s="1151"/>
      <c r="BJ565" s="1151"/>
      <c r="BK565" s="1296"/>
      <c r="BL565" s="1296"/>
      <c r="BM565" s="1296"/>
      <c r="BN565" s="1151"/>
      <c r="BO565" s="1151"/>
      <c r="BP565" s="1151"/>
      <c r="BQ565" s="1151"/>
      <c r="BR565" s="1151"/>
      <c r="BS565" s="1151"/>
      <c r="BT565" s="1151"/>
      <c r="BU565" s="1151"/>
      <c r="BV565" s="1151"/>
      <c r="BW565" s="1151"/>
    </row>
    <row r="566" spans="1:75" ht="13.5" customHeight="1">
      <c r="A566" s="1091"/>
      <c r="B566" s="15" t="s">
        <v>53</v>
      </c>
      <c r="C566" s="1101" t="str">
        <f>IFERROR(VLOOKUP(C565,科目・教員!$A$1:$B$357,2,0),"")</f>
        <v/>
      </c>
      <c r="D566" s="1068"/>
      <c r="E566" s="1073" t="str">
        <f>IFERROR(VLOOKUP(E565,科目・教員!$A$1:$B$357,2,0),"")</f>
        <v/>
      </c>
      <c r="F566" s="1068"/>
      <c r="G566" s="1214" t="str">
        <f>IFERROR(VLOOKUP(G565,科目・教員!$A$1:$B$357,2,0),"")</f>
        <v/>
      </c>
      <c r="H566" s="1215"/>
      <c r="I566" s="1073" t="str">
        <f>IFERROR(VLOOKUP(I565,科目・教員!$A$1:$B$357,2,0),"")</f>
        <v>須藤　恭子</v>
      </c>
      <c r="J566" s="1068"/>
      <c r="K566" s="1074" t="str">
        <f>IFERROR(VLOOKUP(K565,科目・教員!$A$1:$B$357,2,0),"")</f>
        <v/>
      </c>
      <c r="L566" s="1074"/>
      <c r="M566" s="1101" t="str">
        <f>IFERROR(VLOOKUP(M565,科目・教員!$A$1:$B$357,2,0),"")</f>
        <v/>
      </c>
      <c r="N566" s="1068"/>
      <c r="O566" s="1074" t="str">
        <f>IFERROR(VLOOKUP(O565,科目・教員!$A$1:$B$357,2,0),"")</f>
        <v/>
      </c>
      <c r="P566" s="1068"/>
      <c r="Q566" s="1074" t="str">
        <f>IFERROR(VLOOKUP(Q565,科目・教員!$A$1:$B$357,2,0),"")</f>
        <v/>
      </c>
      <c r="R566" s="1068"/>
      <c r="S566" s="1074" t="str">
        <f>IFERROR(VLOOKUP(S565,科目・教員!$A$1:$B$357,2,0),"")</f>
        <v/>
      </c>
      <c r="T566" s="1068"/>
      <c r="U566" s="65"/>
      <c r="Z566" s="1091"/>
      <c r="AA566" s="1296"/>
      <c r="AB566" s="1152"/>
      <c r="AC566" s="1152"/>
      <c r="AD566" s="1152"/>
      <c r="AE566" s="1296"/>
      <c r="AF566" s="1152"/>
      <c r="AG566" s="1296"/>
      <c r="AH566" s="1152"/>
      <c r="AI566" s="1152"/>
      <c r="AJ566" s="1152"/>
      <c r="AK566" s="1152"/>
      <c r="AL566" s="1296"/>
      <c r="AM566" s="1152"/>
      <c r="AN566" s="1296"/>
      <c r="AO566" s="1296"/>
      <c r="AP566" s="1296"/>
      <c r="AQ566" s="1296"/>
      <c r="AR566" s="1296"/>
      <c r="AS566" s="1296"/>
      <c r="AT566" s="1296"/>
      <c r="AU566" s="1296"/>
      <c r="AV566" s="1296"/>
      <c r="AW566" s="1296"/>
      <c r="AX566" s="1296"/>
      <c r="AY566" s="1296"/>
      <c r="AZ566" s="1296"/>
      <c r="BA566" s="1296"/>
      <c r="BB566" s="1296"/>
      <c r="BC566" s="1152"/>
      <c r="BD566" s="1152"/>
      <c r="BE566" s="1152"/>
      <c r="BF566" s="1152"/>
      <c r="BG566" s="1152"/>
      <c r="BH566" s="1152"/>
      <c r="BI566" s="1152"/>
      <c r="BJ566" s="1152"/>
      <c r="BK566" s="1296"/>
      <c r="BL566" s="1296"/>
      <c r="BM566" s="1296"/>
      <c r="BN566" s="1152"/>
      <c r="BO566" s="1152"/>
      <c r="BP566" s="1152"/>
      <c r="BQ566" s="1152"/>
      <c r="BR566" s="1152"/>
      <c r="BS566" s="1152"/>
      <c r="BT566" s="1152"/>
      <c r="BU566" s="1152"/>
      <c r="BV566" s="1152"/>
      <c r="BW566" s="1152"/>
    </row>
    <row r="567" spans="1:75" ht="13.5" customHeight="1">
      <c r="A567" s="1091"/>
      <c r="B567" s="15" t="s">
        <v>59</v>
      </c>
      <c r="C567" s="1101" t="str">
        <f>VLOOKUP($C552,'2025年度(1年前期)'!$B$5:$N$208,COLUMN('2025年度(1年前期)'!$G$5)+1,0)&amp;""</f>
        <v/>
      </c>
      <c r="D567" s="1068"/>
      <c r="E567" s="1073" t="str">
        <f>VLOOKUP($C552,'2025年度(2年前期)'!$B$5:$N$208,COLUMN('2025年度(2年前期)'!$G$5)+1,0)&amp;""</f>
        <v/>
      </c>
      <c r="F567" s="1068"/>
      <c r="G567" s="1214" t="str">
        <f>VLOOKUP($C552,'2025年度(3年前期)'!$B$5:$N$208,COLUMN('2025年度(3年前期)'!$G$5)+1,0)&amp;""</f>
        <v>101･201･成人実･基礎実</v>
      </c>
      <c r="H567" s="1215"/>
      <c r="I567" s="1073" t="str">
        <f>VLOOKUP($C552,'2025年度(4年前期)'!$B$5:$N$208,COLUMN('2025年度(4年前期)'!$G$5)+1,0)&amp;""</f>
        <v>301</v>
      </c>
      <c r="J567" s="1068"/>
      <c r="K567" s="1074" t="str">
        <f>VLOOKUP($C552,'2025年度(助産前期)'!$B$5:$N$208,COLUMN('2025年度(助産前期)'!$G$5)+1,0)&amp;""</f>
        <v/>
      </c>
      <c r="L567" s="1074"/>
      <c r="M567" s="1101" t="str">
        <f>VLOOKUP($C552,'2025年度(M1前期)'!$B$5:$N$208,COLUMN('2025年度(M1前期)'!$G$5)+1,0)&amp;""</f>
        <v>情報:別途指定
長寿:別途指定</v>
      </c>
      <c r="N567" s="1068"/>
      <c r="O567" s="1074" t="str">
        <f>VLOOKUP($C552,'2025年度(M2前期)'!$B$5:$N$208,COLUMN('2025年度(M2前期)'!$G$5)+1,0)&amp;""</f>
        <v/>
      </c>
      <c r="P567" s="1068"/>
      <c r="Q567" s="1074" t="str">
        <f>VLOOKUP($C552,'2025年度(D1前期)'!$B$5:$N$208,COLUMN('2025年度(D1前期)'!$G$5)+1,0)&amp;""</f>
        <v>別途指定</v>
      </c>
      <c r="R567" s="1068"/>
      <c r="S567" s="1074" t="str">
        <f>VLOOKUP($C552,'2025年度(D23前期)'!$B$5:$N$208,COLUMN('2025年度(D23前期)'!$G$5)+1,0)&amp;""</f>
        <v/>
      </c>
      <c r="T567" s="1068"/>
      <c r="U567" s="65"/>
      <c r="Z567" s="1091"/>
      <c r="AA567" s="1296"/>
      <c r="AB567" s="1152"/>
      <c r="AC567" s="1152"/>
      <c r="AD567" s="1152"/>
      <c r="AE567" s="1296"/>
      <c r="AF567" s="1152"/>
      <c r="AG567" s="1296"/>
      <c r="AH567" s="1152"/>
      <c r="AI567" s="1152"/>
      <c r="AJ567" s="1152"/>
      <c r="AK567" s="1152"/>
      <c r="AL567" s="1296"/>
      <c r="AM567" s="1152"/>
      <c r="AN567" s="1296"/>
      <c r="AO567" s="1296"/>
      <c r="AP567" s="1296"/>
      <c r="AQ567" s="1296"/>
      <c r="AR567" s="1296"/>
      <c r="AS567" s="1296"/>
      <c r="AT567" s="1296"/>
      <c r="AU567" s="1296"/>
      <c r="AV567" s="1296"/>
      <c r="AW567" s="1296"/>
      <c r="AX567" s="1296"/>
      <c r="AY567" s="1296"/>
      <c r="AZ567" s="1296"/>
      <c r="BA567" s="1296"/>
      <c r="BB567" s="1296"/>
      <c r="BC567" s="1152"/>
      <c r="BD567" s="1152"/>
      <c r="BE567" s="1152"/>
      <c r="BF567" s="1152"/>
      <c r="BG567" s="1152"/>
      <c r="BH567" s="1152"/>
      <c r="BI567" s="1152"/>
      <c r="BJ567" s="1152"/>
      <c r="BK567" s="1296"/>
      <c r="BL567" s="1296"/>
      <c r="BM567" s="1296"/>
      <c r="BN567" s="1152"/>
      <c r="BO567" s="1152"/>
      <c r="BP567" s="1152"/>
      <c r="BQ567" s="1152"/>
      <c r="BR567" s="1152"/>
      <c r="BS567" s="1152"/>
      <c r="BT567" s="1152"/>
      <c r="BU567" s="1152"/>
      <c r="BV567" s="1152"/>
      <c r="BW567" s="1152"/>
    </row>
    <row r="568" spans="1:75" ht="13.5" customHeight="1">
      <c r="A568" s="1100"/>
      <c r="B568" s="16" t="s">
        <v>56</v>
      </c>
      <c r="C568" s="1061"/>
      <c r="D568" s="1075"/>
      <c r="E568" s="1063"/>
      <c r="F568" s="1075"/>
      <c r="G568" s="1212"/>
      <c r="H568" s="1213"/>
      <c r="I568" s="1063"/>
      <c r="J568" s="1075"/>
      <c r="K568" s="1064"/>
      <c r="L568" s="1064"/>
      <c r="M568" s="1061"/>
      <c r="N568" s="1075"/>
      <c r="O568" s="1064"/>
      <c r="P568" s="1075"/>
      <c r="Q568" s="1064"/>
      <c r="R568" s="1075"/>
      <c r="S568" s="1064"/>
      <c r="T568" s="1075"/>
      <c r="U568" s="65"/>
      <c r="Z568" s="1092"/>
      <c r="AA568" s="1296"/>
      <c r="AB568" s="1153"/>
      <c r="AC568" s="1153"/>
      <c r="AD568" s="1153"/>
      <c r="AE568" s="1296"/>
      <c r="AF568" s="1153"/>
      <c r="AG568" s="1296"/>
      <c r="AH568" s="1153"/>
      <c r="AI568" s="1153"/>
      <c r="AJ568" s="1153"/>
      <c r="AK568" s="1153"/>
      <c r="AL568" s="1296"/>
      <c r="AM568" s="1153"/>
      <c r="AN568" s="1296"/>
      <c r="AO568" s="1296"/>
      <c r="AP568" s="1296"/>
      <c r="AQ568" s="1296"/>
      <c r="AR568" s="1296"/>
      <c r="AS568" s="1296"/>
      <c r="AT568" s="1296"/>
      <c r="AU568" s="1296"/>
      <c r="AV568" s="1296"/>
      <c r="AW568" s="1296"/>
      <c r="AX568" s="1296"/>
      <c r="AY568" s="1296"/>
      <c r="AZ568" s="1296"/>
      <c r="BA568" s="1296"/>
      <c r="BB568" s="1296"/>
      <c r="BC568" s="1153"/>
      <c r="BD568" s="1153"/>
      <c r="BE568" s="1153"/>
      <c r="BF568" s="1153"/>
      <c r="BG568" s="1153"/>
      <c r="BH568" s="1153"/>
      <c r="BI568" s="1153"/>
      <c r="BJ568" s="1153"/>
      <c r="BK568" s="1296"/>
      <c r="BL568" s="1296"/>
      <c r="BM568" s="1296"/>
      <c r="BN568" s="1153"/>
      <c r="BO568" s="1153"/>
      <c r="BP568" s="1153"/>
      <c r="BQ568" s="1153"/>
      <c r="BR568" s="1153"/>
      <c r="BS568" s="1153"/>
      <c r="BT568" s="1153"/>
      <c r="BU568" s="1153"/>
      <c r="BV568" s="1153"/>
      <c r="BW568" s="1153"/>
    </row>
    <row r="569" spans="1:75" ht="13.5" customHeight="1">
      <c r="A569" s="1091" t="s">
        <v>67</v>
      </c>
      <c r="B569" s="15" t="s">
        <v>50</v>
      </c>
      <c r="C569" s="1089" t="str">
        <f>VLOOKUP($C552,'2025年度(1年前期)'!$B$5:$N$208,COLUMN('2025年度(1年前期)'!$I$5),0)&amp;""</f>
        <v/>
      </c>
      <c r="D569" s="1072"/>
      <c r="E569" s="1090" t="str">
        <f>VLOOKUP($C552,'2025年度(2年前期)'!$B$5:$N$208,COLUMN('2025年度(2年前期)'!$I$5),0)&amp;""</f>
        <v/>
      </c>
      <c r="F569" s="1072"/>
      <c r="G569" s="1216" t="str">
        <f>VLOOKUP($C552,'2025年度(3年前期)'!$B$5:$N$208,COLUMN('2025年度(3年前期)'!$I$5),0)&amp;""</f>
        <v>成人看護援助論Ⅲ　本試験(実技)</v>
      </c>
      <c r="H569" s="1217"/>
      <c r="I569" s="1090" t="str">
        <f>VLOOKUP($C552,'2025年度(4年前期)'!$B$5:$N$208,COLUMN('2025年度(4年前期)'!$I$5),0)&amp;""</f>
        <v>国際看護学実習Ⅰ</v>
      </c>
      <c r="J569" s="1072"/>
      <c r="K569" s="1071" t="str">
        <f>VLOOKUP($C552,'2025年度(助産前期)'!$B$5:$N$208,COLUMN('2025年度(助産前期)'!$I$5),0)&amp;""</f>
        <v/>
      </c>
      <c r="L569" s="1071"/>
      <c r="M569" s="1089" t="str">
        <f>VLOOKUP($C552,'2025年度(M1前期)'!$B$5:$N$208,COLUMN('2025年度(M1前期)'!$I$5),0)&amp;""</f>
        <v>看護情報・管理学特論Ａ－Ⅱ
長寿看護学特論Ａ－Ⅱ</v>
      </c>
      <c r="N569" s="1072"/>
      <c r="O569" s="1071" t="str">
        <f>VLOOKUP($C552,'2025年度(M2前期)'!$B$5:$N$208,COLUMN('2025年度(M2前期)'!$I$5),0)&amp;""</f>
        <v>特別研究</v>
      </c>
      <c r="P569" s="1072"/>
      <c r="Q569" s="1071" t="str">
        <f>VLOOKUP($C552,'2025年度(D1前期)'!$B$5:$N$208,COLUMN('2025年度(D1前期)'!$I$5),0)&amp;""</f>
        <v>国際看護学演習Ｂ</v>
      </c>
      <c r="R569" s="1072"/>
      <c r="S569" s="1071" t="str">
        <f>VLOOKUP($C552,'2025年度(D23前期)'!$B$5:$N$208,COLUMN('2025年度(D23前期)'!$I$5),0)&amp;""</f>
        <v>特別研究</v>
      </c>
      <c r="T569" s="1072"/>
      <c r="U569" s="778" t="s">
        <v>99</v>
      </c>
      <c r="Y569" s="915" t="s">
        <v>780</v>
      </c>
      <c r="Z569" s="1091" t="str">
        <f>A569</f>
        <v>４時限（15：10～16：40）</v>
      </c>
      <c r="AA569" s="1296" t="s">
        <v>789</v>
      </c>
      <c r="AB569" s="1151"/>
      <c r="AC569" s="1151"/>
      <c r="AD569" s="1344"/>
      <c r="AE569" s="1296" t="s">
        <v>789</v>
      </c>
      <c r="AF569" s="1151"/>
      <c r="AG569" s="1296" t="s">
        <v>789</v>
      </c>
      <c r="AH569" s="1151"/>
      <c r="AI569" s="1151"/>
      <c r="AJ569" s="1151"/>
      <c r="AK569" s="1151"/>
      <c r="AL569" s="1296" t="s">
        <v>789</v>
      </c>
      <c r="AM569" s="1151"/>
      <c r="AN569" s="1296"/>
      <c r="AO569" s="1296"/>
      <c r="AP569" s="1296"/>
      <c r="AQ569" s="1296"/>
      <c r="AR569" s="1296"/>
      <c r="AS569" s="1296"/>
      <c r="AT569" s="1296"/>
      <c r="AU569" s="1296"/>
      <c r="AV569" s="1296"/>
      <c r="AW569" s="1296" t="s">
        <v>775</v>
      </c>
      <c r="AX569" s="1296"/>
      <c r="AY569" s="1296"/>
      <c r="AZ569" s="1296"/>
      <c r="BA569" s="1296"/>
      <c r="BB569" s="1296"/>
      <c r="BC569" s="1151"/>
      <c r="BD569" s="1151"/>
      <c r="BE569" s="1151"/>
      <c r="BF569" s="1151"/>
      <c r="BG569" s="1151"/>
      <c r="BH569" s="1151"/>
      <c r="BI569" s="1151" t="s">
        <v>304</v>
      </c>
      <c r="BJ569" s="1151"/>
      <c r="BK569" s="1296"/>
      <c r="BL569" s="1296"/>
      <c r="BM569" s="1296"/>
      <c r="BN569" s="1151"/>
      <c r="BO569" s="1151"/>
      <c r="BP569" s="1151"/>
      <c r="BQ569" s="1151"/>
      <c r="BR569" s="1151"/>
      <c r="BS569" s="1151"/>
      <c r="BT569" s="1151"/>
      <c r="BU569" s="1151"/>
      <c r="BV569" s="1151"/>
      <c r="BW569" s="1151"/>
    </row>
    <row r="570" spans="1:75" ht="13.5" customHeight="1">
      <c r="A570" s="1091"/>
      <c r="B570" s="15" t="s">
        <v>53</v>
      </c>
      <c r="C570" s="1101" t="str">
        <f>IFERROR(VLOOKUP(C569,科目・教員!$A$1:$B$357,2,0),"")</f>
        <v/>
      </c>
      <c r="D570" s="1068"/>
      <c r="E570" s="1073" t="str">
        <f>IFERROR(VLOOKUP(E569,科目・教員!$A$1:$B$357,2,0),"")</f>
        <v/>
      </c>
      <c r="F570" s="1068"/>
      <c r="G570" s="1214" t="str">
        <f>IFERROR(VLOOKUP(G569,科目・教員!$A$1:$B$357,2,0),"")</f>
        <v/>
      </c>
      <c r="H570" s="1215"/>
      <c r="I570" s="1073" t="str">
        <f>IFERROR(VLOOKUP(I569,科目・教員!$A$1:$B$357,2,0),"")</f>
        <v>須藤　恭子</v>
      </c>
      <c r="J570" s="1068"/>
      <c r="K570" s="1074" t="str">
        <f>IFERROR(VLOOKUP(K569,科目・教員!$A$1:$B$357,2,0),"")</f>
        <v/>
      </c>
      <c r="L570" s="1074"/>
      <c r="M570" s="1101" t="str">
        <f>IFERROR(VLOOKUP(M569,科目・教員!$A$1:$B$357,2,0),"")</f>
        <v/>
      </c>
      <c r="N570" s="1068"/>
      <c r="O570" s="1074" t="str">
        <f>IFERROR(VLOOKUP(O569,科目・教員!$A$1:$B$357,2,0),"")</f>
        <v/>
      </c>
      <c r="P570" s="1068"/>
      <c r="Q570" s="1074" t="str">
        <f>IFERROR(VLOOKUP(Q569,科目・教員!$A$1:$B$357,2,0),"")</f>
        <v/>
      </c>
      <c r="R570" s="1068"/>
      <c r="S570" s="1074" t="str">
        <f>IFERROR(VLOOKUP(S569,科目・教員!$A$1:$B$357,2,0),"")</f>
        <v/>
      </c>
      <c r="T570" s="1068"/>
      <c r="U570" s="778" t="s">
        <v>619</v>
      </c>
      <c r="Y570" s="915" t="s">
        <v>261</v>
      </c>
      <c r="Z570" s="1091"/>
      <c r="AA570" s="1296"/>
      <c r="AB570" s="1152"/>
      <c r="AC570" s="1152"/>
      <c r="AD570" s="1345"/>
      <c r="AE570" s="1296"/>
      <c r="AF570" s="1152"/>
      <c r="AG570" s="1296"/>
      <c r="AH570" s="1152"/>
      <c r="AI570" s="1152"/>
      <c r="AJ570" s="1152"/>
      <c r="AK570" s="1152"/>
      <c r="AL570" s="1296"/>
      <c r="AM570" s="1152"/>
      <c r="AN570" s="1296"/>
      <c r="AO570" s="1296"/>
      <c r="AP570" s="1296"/>
      <c r="AQ570" s="1296"/>
      <c r="AR570" s="1296"/>
      <c r="AS570" s="1296"/>
      <c r="AT570" s="1296"/>
      <c r="AU570" s="1296"/>
      <c r="AV570" s="1296"/>
      <c r="AW570" s="1296"/>
      <c r="AX570" s="1296"/>
      <c r="AY570" s="1296"/>
      <c r="AZ570" s="1296"/>
      <c r="BA570" s="1296"/>
      <c r="BB570" s="1296"/>
      <c r="BC570" s="1152"/>
      <c r="BD570" s="1152"/>
      <c r="BE570" s="1152"/>
      <c r="BF570" s="1152"/>
      <c r="BG570" s="1152"/>
      <c r="BH570" s="1152"/>
      <c r="BI570" s="1152"/>
      <c r="BJ570" s="1152"/>
      <c r="BK570" s="1296"/>
      <c r="BL570" s="1296"/>
      <c r="BM570" s="1296"/>
      <c r="BN570" s="1152"/>
      <c r="BO570" s="1152"/>
      <c r="BP570" s="1152"/>
      <c r="BQ570" s="1152"/>
      <c r="BR570" s="1152"/>
      <c r="BS570" s="1152"/>
      <c r="BT570" s="1152"/>
      <c r="BU570" s="1152"/>
      <c r="BV570" s="1152"/>
      <c r="BW570" s="1152"/>
    </row>
    <row r="571" spans="1:75" ht="13.5" customHeight="1">
      <c r="A571" s="1091"/>
      <c r="B571" s="15" t="s">
        <v>59</v>
      </c>
      <c r="C571" s="1101" t="str">
        <f>VLOOKUP($C552,'2025年度(1年前期)'!$B$5:$N$208,COLUMN('2025年度(1年前期)'!$I$5)+1,0)&amp;""</f>
        <v/>
      </c>
      <c r="D571" s="1068"/>
      <c r="E571" s="1073" t="str">
        <f>VLOOKUP($C552,'2025年度(2年前期)'!$B$5:$N$208,COLUMN('2025年度(2年前期)'!$I$5)+1,0)&amp;""</f>
        <v/>
      </c>
      <c r="F571" s="1068"/>
      <c r="G571" s="1214" t="str">
        <f>VLOOKUP($C552,'2025年度(3年前期)'!$B$5:$N$208,COLUMN('2025年度(3年前期)'!$I$5)+1,0)&amp;""</f>
        <v>101･201･成人実･基礎実</v>
      </c>
      <c r="H571" s="1215"/>
      <c r="I571" s="1073" t="str">
        <f>VLOOKUP($C552,'2025年度(4年前期)'!$B$5:$N$208,COLUMN('2025年度(4年前期)'!$I$5)+1,0)&amp;""</f>
        <v>301</v>
      </c>
      <c r="J571" s="1068"/>
      <c r="K571" s="1074" t="str">
        <f>VLOOKUP($C552,'2025年度(助産前期)'!$B$5:$N$208,COLUMN('2025年度(助産前期)'!$I$5)+1,0)&amp;""</f>
        <v/>
      </c>
      <c r="L571" s="1074"/>
      <c r="M571" s="1101" t="str">
        <f>VLOOKUP($C552,'2025年度(M1前期)'!$B$5:$N$208,COLUMN('2025年度(M1前期)'!$I$5)+1,0)&amp;""</f>
        <v>情報:別途指定
長寿:別途指定</v>
      </c>
      <c r="N571" s="1068"/>
      <c r="O571" s="1074" t="str">
        <f>VLOOKUP($C552,'2025年度(M2前期)'!$B$5:$N$208,COLUMN('2025年度(M2前期)'!$I$5)+1,0)&amp;""</f>
        <v/>
      </c>
      <c r="P571" s="1068"/>
      <c r="Q571" s="1074" t="str">
        <f>VLOOKUP($C552,'2025年度(D1前期)'!$B$5:$N$208,COLUMN('2025年度(D1前期)'!$I$5)+1,0)&amp;""</f>
        <v>別途指定</v>
      </c>
      <c r="R571" s="1068"/>
      <c r="S571" s="1074" t="str">
        <f>VLOOKUP($C552,'2025年度(D23前期)'!$B$5:$N$208,COLUMN('2025年度(D23前期)'!$I$5)+1,0)&amp;""</f>
        <v/>
      </c>
      <c r="T571" s="1068"/>
      <c r="U571" s="778" t="s">
        <v>304</v>
      </c>
      <c r="Y571" s="806" t="s">
        <v>782</v>
      </c>
      <c r="Z571" s="1091"/>
      <c r="AA571" s="1296"/>
      <c r="AB571" s="1152"/>
      <c r="AC571" s="1152"/>
      <c r="AD571" s="1345"/>
      <c r="AE571" s="1296"/>
      <c r="AF571" s="1152"/>
      <c r="AG571" s="1296"/>
      <c r="AH571" s="1152"/>
      <c r="AI571" s="1152"/>
      <c r="AJ571" s="1152"/>
      <c r="AK571" s="1152"/>
      <c r="AL571" s="1296"/>
      <c r="AM571" s="1152"/>
      <c r="AN571" s="1296"/>
      <c r="AO571" s="1296"/>
      <c r="AP571" s="1296"/>
      <c r="AQ571" s="1296"/>
      <c r="AR571" s="1296"/>
      <c r="AS571" s="1296"/>
      <c r="AT571" s="1296"/>
      <c r="AU571" s="1296"/>
      <c r="AV571" s="1296"/>
      <c r="AW571" s="1296"/>
      <c r="AX571" s="1296"/>
      <c r="AY571" s="1296"/>
      <c r="AZ571" s="1296"/>
      <c r="BA571" s="1296"/>
      <c r="BB571" s="1296"/>
      <c r="BC571" s="1152"/>
      <c r="BD571" s="1152"/>
      <c r="BE571" s="1152"/>
      <c r="BF571" s="1152"/>
      <c r="BG571" s="1152"/>
      <c r="BH571" s="1152"/>
      <c r="BI571" s="1152"/>
      <c r="BJ571" s="1152"/>
      <c r="BK571" s="1296"/>
      <c r="BL571" s="1296"/>
      <c r="BM571" s="1296"/>
      <c r="BN571" s="1152"/>
      <c r="BO571" s="1152"/>
      <c r="BP571" s="1152"/>
      <c r="BQ571" s="1152"/>
      <c r="BR571" s="1152"/>
      <c r="BS571" s="1152"/>
      <c r="BT571" s="1152"/>
      <c r="BU571" s="1152"/>
      <c r="BV571" s="1152"/>
      <c r="BW571" s="1152"/>
    </row>
    <row r="572" spans="1:75" ht="13.5" customHeight="1">
      <c r="A572" s="1092"/>
      <c r="B572" s="16" t="s">
        <v>56</v>
      </c>
      <c r="C572" s="1061"/>
      <c r="D572" s="1075"/>
      <c r="E572" s="1063"/>
      <c r="F572" s="1075"/>
      <c r="G572" s="1212"/>
      <c r="H572" s="1213"/>
      <c r="I572" s="1063"/>
      <c r="J572" s="1075"/>
      <c r="K572" s="1064"/>
      <c r="L572" s="1064"/>
      <c r="M572" s="1061"/>
      <c r="N572" s="1075"/>
      <c r="O572" s="1064"/>
      <c r="P572" s="1075"/>
      <c r="Q572" s="1064"/>
      <c r="R572" s="1075"/>
      <c r="S572" s="1064"/>
      <c r="T572" s="1075"/>
      <c r="U572" s="778" t="s">
        <v>82</v>
      </c>
      <c r="Y572" s="806" t="s">
        <v>783</v>
      </c>
      <c r="Z572" s="1092"/>
      <c r="AA572" s="1296"/>
      <c r="AB572" s="1153"/>
      <c r="AC572" s="1153"/>
      <c r="AD572" s="1346"/>
      <c r="AE572" s="1296"/>
      <c r="AF572" s="1153"/>
      <c r="AG572" s="1296"/>
      <c r="AH572" s="1153"/>
      <c r="AI572" s="1153"/>
      <c r="AJ572" s="1153"/>
      <c r="AK572" s="1153"/>
      <c r="AL572" s="1296"/>
      <c r="AM572" s="1153"/>
      <c r="AN572" s="1296"/>
      <c r="AO572" s="1296"/>
      <c r="AP572" s="1296"/>
      <c r="AQ572" s="1296"/>
      <c r="AR572" s="1296"/>
      <c r="AS572" s="1296"/>
      <c r="AT572" s="1296"/>
      <c r="AU572" s="1296"/>
      <c r="AV572" s="1296"/>
      <c r="AW572" s="1296"/>
      <c r="AX572" s="1296"/>
      <c r="AY572" s="1296"/>
      <c r="AZ572" s="1296"/>
      <c r="BA572" s="1296"/>
      <c r="BB572" s="1296"/>
      <c r="BC572" s="1153"/>
      <c r="BD572" s="1153"/>
      <c r="BE572" s="1153"/>
      <c r="BF572" s="1153"/>
      <c r="BG572" s="1153"/>
      <c r="BH572" s="1153"/>
      <c r="BI572" s="1153"/>
      <c r="BJ572" s="1153"/>
      <c r="BK572" s="1296"/>
      <c r="BL572" s="1296"/>
      <c r="BM572" s="1296"/>
      <c r="BN572" s="1153"/>
      <c r="BO572" s="1153"/>
      <c r="BP572" s="1153"/>
      <c r="BQ572" s="1153"/>
      <c r="BR572" s="1153"/>
      <c r="BS572" s="1153"/>
      <c r="BT572" s="1153"/>
      <c r="BU572" s="1153"/>
      <c r="BV572" s="1153"/>
      <c r="BW572" s="1153"/>
    </row>
    <row r="573" spans="1:75">
      <c r="A573" s="1091" t="s">
        <v>68</v>
      </c>
      <c r="B573" s="15" t="s">
        <v>50</v>
      </c>
      <c r="C573" s="1089" t="str">
        <f>VLOOKUP($C552,'2025年度(1年前期)'!$B$5:$N$208,COLUMN('2025年度(1年前期)'!$K$5),0)&amp;""</f>
        <v/>
      </c>
      <c r="D573" s="1072"/>
      <c r="E573" s="1090" t="str">
        <f>VLOOKUP($C552,'2025年度(2年前期)'!$B$5:$N$208,COLUMN('2025年度(2年前期)'!$K$5),0)&amp;""</f>
        <v/>
      </c>
      <c r="F573" s="1072"/>
      <c r="G573" s="1090" t="str">
        <f>VLOOKUP($C552,'2025年度(3年前期)'!$B$5:$N$208,COLUMN('2025年度(3年前期)'!$K$5),0)&amp;""</f>
        <v/>
      </c>
      <c r="H573" s="1072"/>
      <c r="I573" s="1090" t="str">
        <f>VLOOKUP($C552,'2025年度(4年前期)'!$B$5:$N$208,COLUMN('2025年度(4年前期)'!$K$5),0)&amp;""</f>
        <v/>
      </c>
      <c r="J573" s="1072"/>
      <c r="K573" s="1071" t="str">
        <f>VLOOKUP($C552,'2025年度(助産前期)'!$B$5:$N$208,COLUMN('2025年度(助産前期)'!$K$5),0)&amp;""</f>
        <v/>
      </c>
      <c r="L573" s="1071"/>
      <c r="M573" s="1089" t="str">
        <f>VLOOKUP($C552,'2025年度(M1前期)'!$B$5:$N$208,COLUMN('2025年度(M1前期)'!$K$5),0)&amp;""</f>
        <v/>
      </c>
      <c r="N573" s="1072"/>
      <c r="O573" s="1071" t="str">
        <f>VLOOKUP($C552,'2025年度(M2前期)'!$B$5:$N$208,COLUMN('2025年度(M2前期)'!$K$5),0)&amp;""</f>
        <v/>
      </c>
      <c r="P573" s="1072"/>
      <c r="Q573" s="1071" t="str">
        <f>VLOOKUP($C552,'2025年度(D1前期)'!$B$5:$N$208,COLUMN('2025年度(D1前期)'!$K$5),0)&amp;""</f>
        <v/>
      </c>
      <c r="R573" s="1072"/>
      <c r="S573" s="1071" t="str">
        <f>VLOOKUP($C552,'2025年度(D23前期)'!$B$5:$N$208,COLUMN('2025年度(D23前期)'!$K$5),0)&amp;""</f>
        <v/>
      </c>
      <c r="T573" s="1072"/>
      <c r="Y573" s="916" t="s">
        <v>784</v>
      </c>
      <c r="Z573" s="1091" t="str">
        <f>A573</f>
        <v>５時限（16：50～18：20）</v>
      </c>
      <c r="AA573" s="1151"/>
      <c r="AB573" s="1151"/>
      <c r="AC573" s="1151"/>
      <c r="AD573" s="1344"/>
      <c r="AE573" s="1151"/>
      <c r="AF573" s="1151"/>
      <c r="AG573" s="1151"/>
      <c r="AH573" s="1151"/>
      <c r="AI573" s="1151"/>
      <c r="AJ573" s="1151"/>
      <c r="AK573" s="1151"/>
      <c r="AL573" s="1151"/>
      <c r="AM573" s="1151"/>
      <c r="AN573" s="1151"/>
      <c r="AO573" s="1151"/>
      <c r="AP573" s="1151"/>
      <c r="AQ573" s="1151"/>
      <c r="AR573" s="1151"/>
      <c r="AS573" s="1151"/>
      <c r="AT573" s="1151"/>
      <c r="AU573" s="1151"/>
      <c r="AV573" s="1151"/>
      <c r="AW573" s="1151"/>
      <c r="AX573" s="1151"/>
      <c r="AY573" s="1151"/>
      <c r="AZ573" s="1151"/>
      <c r="BA573" s="1151"/>
      <c r="BB573" s="1151"/>
      <c r="BC573" s="1151"/>
      <c r="BD573" s="1151"/>
      <c r="BE573" s="1151"/>
      <c r="BF573" s="1151"/>
      <c r="BG573" s="1151"/>
      <c r="BH573" s="1151"/>
      <c r="BI573" s="1151"/>
      <c r="BJ573" s="1151"/>
      <c r="BK573" s="1296"/>
      <c r="BL573" s="1296"/>
      <c r="BM573" s="1296"/>
      <c r="BN573" s="1151"/>
      <c r="BO573" s="1151"/>
      <c r="BP573" s="1151"/>
      <c r="BQ573" s="1151"/>
      <c r="BR573" s="1151"/>
      <c r="BS573" s="1151"/>
      <c r="BT573" s="1151"/>
      <c r="BU573" s="1151"/>
      <c r="BV573" s="1151"/>
      <c r="BW573" s="1151"/>
    </row>
    <row r="574" spans="1:75">
      <c r="A574" s="1091"/>
      <c r="B574" s="15" t="s">
        <v>53</v>
      </c>
      <c r="C574" s="1101" t="str">
        <f>IFERROR(VLOOKUP(C573,科目・教員!$A$1:$B$357,2,0),"")</f>
        <v/>
      </c>
      <c r="D574" s="1068"/>
      <c r="E574" s="1073" t="str">
        <f>IFERROR(VLOOKUP(E573,科目・教員!$A$1:$B$357,2,0),"")</f>
        <v/>
      </c>
      <c r="F574" s="1068"/>
      <c r="G574" s="1073" t="str">
        <f>IFERROR(VLOOKUP(G573,科目・教員!$A$1:$B$357,2,0),"")</f>
        <v/>
      </c>
      <c r="H574" s="1068"/>
      <c r="I574" s="1073" t="str">
        <f>IFERROR(VLOOKUP(I573,科目・教員!$A$1:$B$357,2,0),"")</f>
        <v/>
      </c>
      <c r="J574" s="1068"/>
      <c r="K574" s="1074" t="str">
        <f>IFERROR(VLOOKUP(K573,科目・教員!$A$1:$B$357,2,0),"")</f>
        <v/>
      </c>
      <c r="L574" s="1074"/>
      <c r="M574" s="1101" t="str">
        <f>IFERROR(VLOOKUP(M573,科目・教員!$A$1:$B$357,2,0),"")</f>
        <v/>
      </c>
      <c r="N574" s="1068"/>
      <c r="O574" s="1074" t="str">
        <f>IFERROR(VLOOKUP(O573,科目・教員!$A$1:$B$357,2,0),"")</f>
        <v/>
      </c>
      <c r="P574" s="1068"/>
      <c r="Q574" s="1074" t="str">
        <f>IFERROR(VLOOKUP(Q573,科目・教員!$A$1:$B$357,2,0),"")</f>
        <v/>
      </c>
      <c r="R574" s="1068"/>
      <c r="S574" s="1074" t="str">
        <f>IFERROR(VLOOKUP(S573,科目・教員!$A$1:$B$357,2,0),"")</f>
        <v/>
      </c>
      <c r="T574" s="1068"/>
      <c r="Y574" s="509"/>
      <c r="Z574" s="1091"/>
      <c r="AA574" s="1152"/>
      <c r="AB574" s="1152"/>
      <c r="AC574" s="1152"/>
      <c r="AD574" s="1345"/>
      <c r="AE574" s="1152"/>
      <c r="AF574" s="1152"/>
      <c r="AG574" s="1152"/>
      <c r="AH574" s="1152"/>
      <c r="AI574" s="1152"/>
      <c r="AJ574" s="1152"/>
      <c r="AK574" s="1152"/>
      <c r="AL574" s="1152"/>
      <c r="AM574" s="1152"/>
      <c r="AN574" s="1152"/>
      <c r="AO574" s="1152"/>
      <c r="AP574" s="1152"/>
      <c r="AQ574" s="1152"/>
      <c r="AR574" s="1152"/>
      <c r="AS574" s="1152"/>
      <c r="AT574" s="1152"/>
      <c r="AU574" s="1152"/>
      <c r="AV574" s="1152"/>
      <c r="AW574" s="1152"/>
      <c r="AX574" s="1152"/>
      <c r="AY574" s="1152"/>
      <c r="AZ574" s="1152"/>
      <c r="BA574" s="1152"/>
      <c r="BB574" s="1152"/>
      <c r="BC574" s="1152"/>
      <c r="BD574" s="1152"/>
      <c r="BE574" s="1152"/>
      <c r="BF574" s="1152"/>
      <c r="BG574" s="1152"/>
      <c r="BH574" s="1152"/>
      <c r="BI574" s="1152"/>
      <c r="BJ574" s="1152"/>
      <c r="BK574" s="1296"/>
      <c r="BL574" s="1296"/>
      <c r="BM574" s="1296"/>
      <c r="BN574" s="1152"/>
      <c r="BO574" s="1152"/>
      <c r="BP574" s="1152"/>
      <c r="BQ574" s="1152"/>
      <c r="BR574" s="1152"/>
      <c r="BS574" s="1152"/>
      <c r="BT574" s="1152"/>
      <c r="BU574" s="1152"/>
      <c r="BV574" s="1152"/>
      <c r="BW574" s="1152"/>
    </row>
    <row r="575" spans="1:75">
      <c r="A575" s="1091"/>
      <c r="B575" s="15" t="s">
        <v>59</v>
      </c>
      <c r="C575" s="1101" t="str">
        <f>VLOOKUP($C552,'2025年度(1年前期)'!$B$5:$N$208,COLUMN('2025年度(1年前期)'!$K$5)+1,0)&amp;""</f>
        <v/>
      </c>
      <c r="D575" s="1068"/>
      <c r="E575" s="1073" t="str">
        <f>VLOOKUP($C552,'2025年度(2年前期)'!$B$5:$N$208,COLUMN('2025年度(2年前期)'!$K$5)+1,0)&amp;""</f>
        <v/>
      </c>
      <c r="F575" s="1068"/>
      <c r="G575" s="1073" t="str">
        <f>VLOOKUP($C552,'2025年度(3年前期)'!$B$5:$N$208,COLUMN('2025年度(3年前期)'!$K$5)+1,0)&amp;""</f>
        <v/>
      </c>
      <c r="H575" s="1068"/>
      <c r="I575" s="1073" t="str">
        <f>VLOOKUP($C552,'2025年度(4年前期)'!$B$5:$N$208,COLUMN('2025年度(4年前期)'!$K$5)+1,0)&amp;""</f>
        <v/>
      </c>
      <c r="J575" s="1068"/>
      <c r="K575" s="1074" t="str">
        <f>VLOOKUP($C552,'2025年度(助産前期)'!$B$5:$N$208,COLUMN('2025年度(助産前期)'!$K$5)+1,0)&amp;""</f>
        <v/>
      </c>
      <c r="L575" s="1074"/>
      <c r="M575" s="1101" t="str">
        <f>VLOOKUP($C552,'2025年度(M1前期)'!$B$5:$N$208,COLUMN('2025年度(M1前期)'!$K$5)+1,0)&amp;""</f>
        <v/>
      </c>
      <c r="N575" s="1068"/>
      <c r="O575" s="1074" t="str">
        <f>VLOOKUP($C552,'2025年度(M2前期)'!$B$5:$N$208,COLUMN('2025年度(M2前期)'!$K$5)+1,0)&amp;""</f>
        <v/>
      </c>
      <c r="P575" s="1068"/>
      <c r="Q575" s="1074" t="str">
        <f>VLOOKUP($C552,'2025年度(D1前期)'!$B$5:$N$208,COLUMN('2025年度(D1前期)'!$K$5)+1,0)&amp;""</f>
        <v/>
      </c>
      <c r="R575" s="1068"/>
      <c r="S575" s="1074" t="str">
        <f>VLOOKUP($C552,'2025年度(D23前期)'!$B$5:$N$208,COLUMN('2025年度(D23前期)'!$K$5)+1,0)&amp;""</f>
        <v/>
      </c>
      <c r="T575" s="1068"/>
      <c r="Y575" s="509"/>
      <c r="Z575" s="1091"/>
      <c r="AA575" s="1152"/>
      <c r="AB575" s="1152"/>
      <c r="AC575" s="1152"/>
      <c r="AD575" s="1345"/>
      <c r="AE575" s="1152"/>
      <c r="AF575" s="1152"/>
      <c r="AG575" s="1152"/>
      <c r="AH575" s="1152"/>
      <c r="AI575" s="1152"/>
      <c r="AJ575" s="1152"/>
      <c r="AK575" s="1152"/>
      <c r="AL575" s="1152"/>
      <c r="AM575" s="1152"/>
      <c r="AN575" s="1152"/>
      <c r="AO575" s="1152"/>
      <c r="AP575" s="1152"/>
      <c r="AQ575" s="1152"/>
      <c r="AR575" s="1152"/>
      <c r="AS575" s="1152"/>
      <c r="AT575" s="1152"/>
      <c r="AU575" s="1152"/>
      <c r="AV575" s="1152"/>
      <c r="AW575" s="1152"/>
      <c r="AX575" s="1152"/>
      <c r="AY575" s="1152"/>
      <c r="AZ575" s="1152"/>
      <c r="BA575" s="1152"/>
      <c r="BB575" s="1152"/>
      <c r="BC575" s="1152"/>
      <c r="BD575" s="1152"/>
      <c r="BE575" s="1152"/>
      <c r="BF575" s="1152"/>
      <c r="BG575" s="1152"/>
      <c r="BH575" s="1152"/>
      <c r="BI575" s="1152"/>
      <c r="BJ575" s="1152"/>
      <c r="BK575" s="1296"/>
      <c r="BL575" s="1296"/>
      <c r="BM575" s="1296"/>
      <c r="BN575" s="1152"/>
      <c r="BO575" s="1152"/>
      <c r="BP575" s="1152"/>
      <c r="BQ575" s="1152"/>
      <c r="BR575" s="1152"/>
      <c r="BS575" s="1152"/>
      <c r="BT575" s="1152"/>
      <c r="BU575" s="1152"/>
      <c r="BV575" s="1152"/>
      <c r="BW575" s="1152"/>
    </row>
    <row r="576" spans="1:75">
      <c r="A576" s="1092"/>
      <c r="B576" s="16" t="s">
        <v>56</v>
      </c>
      <c r="C576" s="1061"/>
      <c r="D576" s="1075"/>
      <c r="E576" s="1063"/>
      <c r="F576" s="1075"/>
      <c r="G576" s="1063"/>
      <c r="H576" s="1075"/>
      <c r="I576" s="1063"/>
      <c r="J576" s="1075"/>
      <c r="K576" s="1064"/>
      <c r="L576" s="1064"/>
      <c r="M576" s="1061"/>
      <c r="N576" s="1075"/>
      <c r="O576" s="1064"/>
      <c r="P576" s="1075"/>
      <c r="Q576" s="1064"/>
      <c r="R576" s="1075"/>
      <c r="S576" s="1064"/>
      <c r="T576" s="1075"/>
      <c r="U576" s="20"/>
      <c r="V576" s="20"/>
      <c r="W576" s="20"/>
      <c r="X576" s="20"/>
      <c r="Y576" s="510"/>
      <c r="Z576" s="1092"/>
      <c r="AA576" s="1153"/>
      <c r="AB576" s="1153"/>
      <c r="AC576" s="1153"/>
      <c r="AD576" s="1346"/>
      <c r="AE576" s="1153"/>
      <c r="AF576" s="1153"/>
      <c r="AG576" s="1153"/>
      <c r="AH576" s="1153"/>
      <c r="AI576" s="1153"/>
      <c r="AJ576" s="1153"/>
      <c r="AK576" s="1153"/>
      <c r="AL576" s="1153"/>
      <c r="AM576" s="1153"/>
      <c r="AN576" s="1153"/>
      <c r="AO576" s="1153"/>
      <c r="AP576" s="1153"/>
      <c r="AQ576" s="1153"/>
      <c r="AR576" s="1153"/>
      <c r="AS576" s="1153"/>
      <c r="AT576" s="1153"/>
      <c r="AU576" s="1153"/>
      <c r="AV576" s="1153"/>
      <c r="AW576" s="1153"/>
      <c r="AX576" s="1153"/>
      <c r="AY576" s="1153"/>
      <c r="AZ576" s="1153"/>
      <c r="BA576" s="1153"/>
      <c r="BB576" s="1153"/>
      <c r="BC576" s="1153"/>
      <c r="BD576" s="1153"/>
      <c r="BE576" s="1153"/>
      <c r="BF576" s="1153"/>
      <c r="BG576" s="1153"/>
      <c r="BH576" s="1153"/>
      <c r="BI576" s="1153"/>
      <c r="BJ576" s="1153"/>
      <c r="BK576" s="1296"/>
      <c r="BL576" s="1296"/>
      <c r="BM576" s="1296"/>
      <c r="BN576" s="1153"/>
      <c r="BO576" s="1153"/>
      <c r="BP576" s="1153"/>
      <c r="BQ576" s="1153"/>
      <c r="BR576" s="1153"/>
      <c r="BS576" s="1153"/>
      <c r="BT576" s="1153"/>
      <c r="BU576" s="1153"/>
      <c r="BV576" s="1153"/>
      <c r="BW576" s="1153"/>
    </row>
    <row r="577" spans="1:75" ht="21.75">
      <c r="A577" s="5"/>
      <c r="B577" s="6"/>
      <c r="C577" s="1077">
        <f>C552+1</f>
        <v>45862</v>
      </c>
      <c r="D577" s="1077"/>
      <c r="E577" s="1077"/>
      <c r="F577" s="1077"/>
      <c r="G577" s="1077"/>
      <c r="H577" s="1077"/>
      <c r="I577" s="1077"/>
      <c r="J577" s="1077"/>
      <c r="K577" s="1077"/>
      <c r="L577" s="1077"/>
      <c r="M577" s="1077"/>
      <c r="N577" s="1077"/>
      <c r="O577" s="1077"/>
      <c r="P577" s="1077"/>
      <c r="Q577" s="1077"/>
      <c r="R577" s="1077"/>
      <c r="S577" s="1077"/>
      <c r="T577" s="1077"/>
      <c r="U577" s="1049">
        <f>C577</f>
        <v>45862</v>
      </c>
      <c r="V577" s="1050"/>
      <c r="W577" s="1050"/>
      <c r="X577" s="1050"/>
      <c r="Y577" s="1050"/>
      <c r="Z577" s="1051"/>
      <c r="AA577" s="41">
        <v>101</v>
      </c>
      <c r="AB577" s="41">
        <v>102</v>
      </c>
      <c r="AC577" s="41">
        <v>103</v>
      </c>
      <c r="AD577" s="41" t="s">
        <v>16</v>
      </c>
      <c r="AE577" s="41" t="s">
        <v>17</v>
      </c>
      <c r="AF577" s="41" t="s">
        <v>18</v>
      </c>
      <c r="AG577" s="41">
        <v>201</v>
      </c>
      <c r="AH577" s="42">
        <v>202</v>
      </c>
      <c r="AI577" s="41">
        <v>203</v>
      </c>
      <c r="AJ577" s="41">
        <v>204</v>
      </c>
      <c r="AK577" s="41">
        <v>205</v>
      </c>
      <c r="AL577" s="41" t="s">
        <v>19</v>
      </c>
      <c r="AM577" s="41" t="s">
        <v>69</v>
      </c>
      <c r="AN577" s="41" t="s">
        <v>21</v>
      </c>
      <c r="AO577" s="41" t="s">
        <v>22</v>
      </c>
      <c r="AP577" s="41" t="s">
        <v>23</v>
      </c>
      <c r="AQ577" s="41" t="s">
        <v>24</v>
      </c>
      <c r="AR577" s="41" t="s">
        <v>25</v>
      </c>
      <c r="AS577" s="41" t="s">
        <v>26</v>
      </c>
      <c r="AT577" s="41" t="s">
        <v>27</v>
      </c>
      <c r="AU577" s="41" t="s">
        <v>28</v>
      </c>
      <c r="AV577" s="41" t="s">
        <v>29</v>
      </c>
      <c r="AW577" s="41">
        <v>301</v>
      </c>
      <c r="AX577" s="42">
        <v>302</v>
      </c>
      <c r="AY577" s="43">
        <v>303</v>
      </c>
      <c r="AZ577" s="43">
        <v>304</v>
      </c>
      <c r="BA577" s="41" t="s">
        <v>30</v>
      </c>
      <c r="BB577" s="41" t="s">
        <v>31</v>
      </c>
      <c r="BC577" s="42" t="s">
        <v>32</v>
      </c>
      <c r="BD577" s="41" t="s">
        <v>33</v>
      </c>
      <c r="BE577" s="41" t="s">
        <v>34</v>
      </c>
      <c r="BF577" s="41" t="s">
        <v>35</v>
      </c>
      <c r="BG577" s="41" t="s">
        <v>36</v>
      </c>
      <c r="BH577" s="41" t="s">
        <v>37</v>
      </c>
      <c r="BI577" s="41" t="s">
        <v>38</v>
      </c>
      <c r="BJ577" s="41" t="s">
        <v>39</v>
      </c>
      <c r="BK577" s="44" t="s">
        <v>538</v>
      </c>
      <c r="BL577" s="44" t="s">
        <v>539</v>
      </c>
      <c r="BM577" s="44" t="s">
        <v>540</v>
      </c>
      <c r="BN577" s="44" t="s">
        <v>40</v>
      </c>
      <c r="BO577" s="44" t="s">
        <v>41</v>
      </c>
      <c r="BP577" s="44" t="s">
        <v>354</v>
      </c>
      <c r="BQ577" s="45" t="s">
        <v>42</v>
      </c>
      <c r="BR577" s="45" t="s">
        <v>43</v>
      </c>
      <c r="BS577" s="45" t="s">
        <v>44</v>
      </c>
      <c r="BT577" s="45" t="s">
        <v>45</v>
      </c>
      <c r="BU577" s="45" t="s">
        <v>46</v>
      </c>
      <c r="BV577" s="45" t="s">
        <v>47</v>
      </c>
      <c r="BW577" s="45" t="s">
        <v>48</v>
      </c>
    </row>
    <row r="578" spans="1:75" ht="13.5" customHeight="1">
      <c r="A578" s="1091" t="s">
        <v>49</v>
      </c>
      <c r="B578" s="12" t="s">
        <v>50</v>
      </c>
      <c r="C578" s="1311" t="str">
        <f>VLOOKUP($C577,'2025年度(1年前期)'!$B$5:$N$208,COLUMN('2025年度(1年前期)'!$C$5),0)&amp;""</f>
        <v>英語Ⅱ　本試験</v>
      </c>
      <c r="D578" s="1231"/>
      <c r="E578" s="1230" t="str">
        <f>VLOOKUP($C577,'2025年度(2年前期)'!$B$5:$N$208,COLUMN('2025年度(2年前期)'!$C$5),0)&amp;""</f>
        <v>生活援助論Ⅲ　本試験(実技)</v>
      </c>
      <c r="F578" s="1231"/>
      <c r="G578" s="1081" t="str">
        <f>VLOOKUP($C577,'2025年度(3年前期)'!$B$5:$N$208,COLUMN('2025年度(3年前期)'!$C$5),0)&amp;""</f>
        <v/>
      </c>
      <c r="H578" s="1080"/>
      <c r="I578" s="1081" t="str">
        <f>VLOOKUP($C577,'2025年度(4年前期)'!$B$5:$N$208,COLUMN('2025年度(4年前期)'!$C$5),0)&amp;""</f>
        <v>国際看護学実習Ⅰ</v>
      </c>
      <c r="J578" s="1080"/>
      <c r="K578" s="1072" t="str">
        <f>VLOOKUP($C577,'2025年度(助産前期)'!$B$5:$N$208,COLUMN('2025年度(助産前期)'!$C$5),0)&amp;""</f>
        <v/>
      </c>
      <c r="L578" s="1096"/>
      <c r="M578" s="1105" t="str">
        <f>VLOOKUP($C577,'2025年度(M1前期)'!$B$5:$N$208,COLUMN('2025年度(M1前期)'!$C$5),0)&amp;""</f>
        <v>看護教育学特論Ａ－Ⅱ
感染管理看護学特論Ａ－Ⅲ
精神看護学特論Ａ－Ⅲ
成育看護学特論Ａ－Ⅱ(小児)</v>
      </c>
      <c r="N578" s="1096"/>
      <c r="O578" s="1081" t="str">
        <f>VLOOKUP($C577,'2025年度(M2前期)'!$B$5:$N$208,COLUMN('2025年度(M2前期)'!$C$5),0)&amp;""</f>
        <v>長寿看護学演習Ａ－Ⅱ</v>
      </c>
      <c r="P578" s="1080"/>
      <c r="Q578" s="1081" t="str">
        <f>VLOOKUP($C577,'2025年度(D1前期)'!$B$5:$N$208,COLUMN('2025年度(D1前期)'!$C$5),0)&amp;""</f>
        <v/>
      </c>
      <c r="R578" s="1080"/>
      <c r="S578" s="1072" t="str">
        <f>VLOOKUP($C577,'2025年度(D23前期)'!$B$5:$N$208,COLUMN('2025年度(D23前期)'!$C$5),0)&amp;""</f>
        <v>特別研究</v>
      </c>
      <c r="T578" s="1080"/>
      <c r="U578" s="854" t="s">
        <v>111</v>
      </c>
      <c r="X578" s="917" t="s">
        <v>792</v>
      </c>
      <c r="Y578" s="915" t="s">
        <v>788</v>
      </c>
      <c r="Z578" s="1095" t="str">
        <f>A578</f>
        <v xml:space="preserve">１時限（09：20～10：50） </v>
      </c>
      <c r="AA578" s="1296"/>
      <c r="AB578" s="1151"/>
      <c r="AC578" s="1151"/>
      <c r="AD578" s="1344"/>
      <c r="AE578" s="1151"/>
      <c r="AF578" s="1151"/>
      <c r="AG578" s="1296" t="s">
        <v>793</v>
      </c>
      <c r="AH578" s="1296" t="s">
        <v>793</v>
      </c>
      <c r="AI578" s="1151"/>
      <c r="AJ578" s="1151"/>
      <c r="AK578" s="1151"/>
      <c r="AL578" s="1296" t="s">
        <v>793</v>
      </c>
      <c r="AM578" s="1151"/>
      <c r="AN578" s="1296"/>
      <c r="AO578" s="1296"/>
      <c r="AP578" s="1296"/>
      <c r="AQ578" s="1296"/>
      <c r="AR578" s="1296"/>
      <c r="AS578" s="1296"/>
      <c r="AT578" s="1296"/>
      <c r="AU578" s="1296"/>
      <c r="AV578" s="1296"/>
      <c r="AW578" s="1296" t="s">
        <v>775</v>
      </c>
      <c r="AX578" s="1296" t="s">
        <v>775</v>
      </c>
      <c r="AY578" s="1296" t="s">
        <v>775</v>
      </c>
      <c r="AZ578" s="1296" t="s">
        <v>775</v>
      </c>
      <c r="BA578" s="1296" t="s">
        <v>577</v>
      </c>
      <c r="BB578" s="1296" t="s">
        <v>636</v>
      </c>
      <c r="BC578" s="1151"/>
      <c r="BD578" s="1151"/>
      <c r="BE578" s="1151"/>
      <c r="BF578" s="1296" t="s">
        <v>775</v>
      </c>
      <c r="BG578" s="1151"/>
      <c r="BH578" s="1151"/>
      <c r="BI578" s="1151"/>
      <c r="BJ578" s="1296" t="s">
        <v>508</v>
      </c>
      <c r="BK578" s="1296" t="s">
        <v>794</v>
      </c>
      <c r="BL578" s="1296" t="s">
        <v>795</v>
      </c>
      <c r="BM578" s="1296"/>
      <c r="BN578" s="1151" t="s">
        <v>796</v>
      </c>
      <c r="BO578" s="1151"/>
      <c r="BP578" s="1151"/>
      <c r="BQ578" s="1151"/>
      <c r="BR578" s="1151"/>
      <c r="BS578" s="1151"/>
      <c r="BT578" s="1151"/>
      <c r="BU578" s="1151"/>
      <c r="BV578" s="1151"/>
      <c r="BW578" s="1151"/>
    </row>
    <row r="579" spans="1:75" ht="13.5" customHeight="1">
      <c r="A579" s="1091"/>
      <c r="B579" s="15" t="s">
        <v>53</v>
      </c>
      <c r="C579" s="1310" t="str">
        <f>IFERROR(VLOOKUP(C578,科目・教員!$A$1:$B$357,2,0),"")</f>
        <v/>
      </c>
      <c r="D579" s="1225"/>
      <c r="E579" s="1224" t="str">
        <f>IFERROR(VLOOKUP(E578,科目・教員!$A$1:$B$357,2,0),"")</f>
        <v/>
      </c>
      <c r="F579" s="1225"/>
      <c r="G579" s="1067" t="str">
        <f>IFERROR(VLOOKUP(G578,科目・教員!$A$1:$B$357,2,0),"")</f>
        <v/>
      </c>
      <c r="H579" s="1066"/>
      <c r="I579" s="1067" t="str">
        <f>IFERROR(VLOOKUP(I578,科目・教員!$A$1:$B$357,2,0),"")</f>
        <v>須藤　恭子</v>
      </c>
      <c r="J579" s="1066"/>
      <c r="K579" s="1068" t="str">
        <f>IFERROR(VLOOKUP(K578,科目・教員!$A$1:$B$357,2,0),"")</f>
        <v/>
      </c>
      <c r="L579" s="1070"/>
      <c r="M579" s="1104" t="str">
        <f>IFERROR(VLOOKUP(M578,科目・教員!$A$1:$B$357,2,0),"")</f>
        <v/>
      </c>
      <c r="N579" s="1066"/>
      <c r="O579" s="1067" t="str">
        <f>IFERROR(VLOOKUP(O578,科目・教員!$A$1:$B$357,2,0),"")</f>
        <v/>
      </c>
      <c r="P579" s="1066"/>
      <c r="Q579" s="1067" t="str">
        <f>IFERROR(VLOOKUP(Q578,科目・教員!$A$1:$B$357,2,0),"")</f>
        <v/>
      </c>
      <c r="R579" s="1066"/>
      <c r="S579" s="1068" t="str">
        <f>IFERROR(VLOOKUP(S578,科目・教員!$A$1:$B$357,2,0),"")</f>
        <v/>
      </c>
      <c r="T579" s="1066"/>
      <c r="U579" s="854" t="s">
        <v>797</v>
      </c>
      <c r="X579" s="917" t="s">
        <v>81</v>
      </c>
      <c r="Y579" s="806" t="s">
        <v>782</v>
      </c>
      <c r="Z579" s="1091"/>
      <c r="AA579" s="1296"/>
      <c r="AB579" s="1152"/>
      <c r="AC579" s="1152"/>
      <c r="AD579" s="1345"/>
      <c r="AE579" s="1152"/>
      <c r="AF579" s="1152"/>
      <c r="AG579" s="1296"/>
      <c r="AH579" s="1296"/>
      <c r="AI579" s="1152"/>
      <c r="AJ579" s="1152"/>
      <c r="AK579" s="1152"/>
      <c r="AL579" s="1296"/>
      <c r="AM579" s="1152"/>
      <c r="AN579" s="1296"/>
      <c r="AO579" s="1296"/>
      <c r="AP579" s="1296"/>
      <c r="AQ579" s="1296"/>
      <c r="AR579" s="1296"/>
      <c r="AS579" s="1296"/>
      <c r="AT579" s="1296"/>
      <c r="AU579" s="1296"/>
      <c r="AV579" s="1296"/>
      <c r="AW579" s="1296"/>
      <c r="AX579" s="1296"/>
      <c r="AY579" s="1296"/>
      <c r="AZ579" s="1296"/>
      <c r="BA579" s="1296"/>
      <c r="BB579" s="1296"/>
      <c r="BC579" s="1152"/>
      <c r="BD579" s="1152"/>
      <c r="BE579" s="1152"/>
      <c r="BF579" s="1296"/>
      <c r="BG579" s="1152"/>
      <c r="BH579" s="1152"/>
      <c r="BI579" s="1152"/>
      <c r="BJ579" s="1296"/>
      <c r="BK579" s="1296"/>
      <c r="BL579" s="1296"/>
      <c r="BM579" s="1296"/>
      <c r="BN579" s="1152"/>
      <c r="BO579" s="1152"/>
      <c r="BP579" s="1152"/>
      <c r="BQ579" s="1152"/>
      <c r="BR579" s="1152"/>
      <c r="BS579" s="1152"/>
      <c r="BT579" s="1152"/>
      <c r="BU579" s="1152"/>
      <c r="BV579" s="1152"/>
      <c r="BW579" s="1152"/>
    </row>
    <row r="580" spans="1:75" ht="12.95" customHeight="1">
      <c r="A580" s="1091"/>
      <c r="B580" s="15" t="s">
        <v>59</v>
      </c>
      <c r="C580" s="1310" t="str">
        <f>VLOOKUP($C577,'2025年度(1年前期)'!$B$5:$N$208,COLUMN('2025年度(1年前期)'!$C$5)+1,0)&amp;""</f>
        <v>大講義室</v>
      </c>
      <c r="D580" s="1225"/>
      <c r="E580" s="1224" t="str">
        <f>VLOOKUP($C577,'2025年度(2年前期)'!$B$5:$N$208,COLUMN('2025年度(2年前期)'!$C$5)+1,0)&amp;""</f>
        <v>201･202･基礎実</v>
      </c>
      <c r="F580" s="1225"/>
      <c r="G580" s="1067" t="str">
        <f>VLOOKUP($C577,'2025年度(3年前期)'!$B$5:$N$208,COLUMN('2025年度(3年前期)'!$C$5)+1,0)&amp;""</f>
        <v/>
      </c>
      <c r="H580" s="1066"/>
      <c r="I580" s="1067" t="str">
        <f>VLOOKUP($C577,'2025年度(4年前期)'!$B$5:$N$208,COLUMN('2025年度(4年前期)'!$C$5)+1,0)&amp;""</f>
        <v>301･302･303･304･情報処理室</v>
      </c>
      <c r="J580" s="1066"/>
      <c r="K580" s="1068" t="str">
        <f>VLOOKUP($C577,'2025年度(助産前期)'!$B$5:$N$208,COLUMN('2025年度(助産前期)'!$C$5)+1,0)&amp;""</f>
        <v/>
      </c>
      <c r="L580" s="1070"/>
      <c r="M580" s="1104" t="str">
        <f>VLOOKUP($C577,'2025年度(M1前期)'!$B$5:$N$208,COLUMN('2025年度(M1前期)'!C$5)+1,0)&amp;""</f>
        <v>教育:別途指定
感染:別途指定
精神:臨床講義室1
成育:臨床講義室2</v>
      </c>
      <c r="N580" s="1066"/>
      <c r="O580" s="1067" t="str">
        <f>VLOOKUP($C577,'2025年度(M2前期)'!$B$5:$N$208,COLUMN('2025年度(M2前期)'!$C$5)+1,0)&amp;""</f>
        <v>別途指定</v>
      </c>
      <c r="P580" s="1066"/>
      <c r="Q580" s="1067" t="str">
        <f>VLOOKUP($C577,'2025年度(D1前期)'!$B$5:$N$208,COLUMN('2025年度(D1前期)'!$C$5)+1,0)&amp;""</f>
        <v/>
      </c>
      <c r="R580" s="1066"/>
      <c r="S580" s="1068" t="str">
        <f>VLOOKUP($C577,'2025年度(D23前期)'!$B$5:$N$208,COLUMN('2025年度(D23前期)'!$C$5)+1,0)&amp;""</f>
        <v/>
      </c>
      <c r="T580" s="1066"/>
      <c r="U580" s="854" t="s">
        <v>508</v>
      </c>
      <c r="X580" s="917" t="s">
        <v>326</v>
      </c>
      <c r="Y580" s="806" t="s">
        <v>783</v>
      </c>
      <c r="Z580" s="1091"/>
      <c r="AA580" s="1296"/>
      <c r="AB580" s="1152"/>
      <c r="AC580" s="1152"/>
      <c r="AD580" s="1345"/>
      <c r="AE580" s="1152"/>
      <c r="AF580" s="1152"/>
      <c r="AG580" s="1296"/>
      <c r="AH580" s="1296"/>
      <c r="AI580" s="1152"/>
      <c r="AJ580" s="1152"/>
      <c r="AK580" s="1152"/>
      <c r="AL580" s="1296"/>
      <c r="AM580" s="1152"/>
      <c r="AN580" s="1296"/>
      <c r="AO580" s="1296"/>
      <c r="AP580" s="1296"/>
      <c r="AQ580" s="1296"/>
      <c r="AR580" s="1296"/>
      <c r="AS580" s="1296"/>
      <c r="AT580" s="1296"/>
      <c r="AU580" s="1296"/>
      <c r="AV580" s="1296"/>
      <c r="AW580" s="1296"/>
      <c r="AX580" s="1296"/>
      <c r="AY580" s="1296"/>
      <c r="AZ580" s="1296"/>
      <c r="BA580" s="1296"/>
      <c r="BB580" s="1296"/>
      <c r="BC580" s="1152"/>
      <c r="BD580" s="1152"/>
      <c r="BE580" s="1152"/>
      <c r="BF580" s="1296"/>
      <c r="BG580" s="1152"/>
      <c r="BH580" s="1152"/>
      <c r="BI580" s="1152"/>
      <c r="BJ580" s="1296"/>
      <c r="BK580" s="1296"/>
      <c r="BL580" s="1296"/>
      <c r="BM580" s="1296"/>
      <c r="BN580" s="1152"/>
      <c r="BO580" s="1152"/>
      <c r="BP580" s="1152"/>
      <c r="BQ580" s="1152"/>
      <c r="BR580" s="1152"/>
      <c r="BS580" s="1152"/>
      <c r="BT580" s="1152"/>
      <c r="BU580" s="1152"/>
      <c r="BV580" s="1152"/>
      <c r="BW580" s="1152"/>
    </row>
    <row r="581" spans="1:75">
      <c r="A581" s="1092"/>
      <c r="B581" s="16" t="s">
        <v>56</v>
      </c>
      <c r="C581" s="1299" t="s">
        <v>298</v>
      </c>
      <c r="D581" s="1314"/>
      <c r="E581" s="1212"/>
      <c r="F581" s="1233"/>
      <c r="G581" s="1063"/>
      <c r="H581" s="1062"/>
      <c r="I581" s="1063"/>
      <c r="J581" s="1062"/>
      <c r="K581" s="1064"/>
      <c r="L581" s="1069"/>
      <c r="M581" s="1106"/>
      <c r="N581" s="1062"/>
      <c r="O581" s="1063"/>
      <c r="P581" s="1062"/>
      <c r="Q581" s="1063"/>
      <c r="R581" s="1062"/>
      <c r="S581" s="1064"/>
      <c r="T581" s="1062"/>
      <c r="U581" s="854" t="s">
        <v>110</v>
      </c>
      <c r="W581" s="778" t="s">
        <v>798</v>
      </c>
      <c r="X581" s="917" t="s">
        <v>566</v>
      </c>
      <c r="Y581" s="916" t="s">
        <v>784</v>
      </c>
      <c r="Z581" s="1092"/>
      <c r="AA581" s="1296"/>
      <c r="AB581" s="1153"/>
      <c r="AC581" s="1153"/>
      <c r="AD581" s="1346"/>
      <c r="AE581" s="1153"/>
      <c r="AF581" s="1153"/>
      <c r="AG581" s="1296"/>
      <c r="AH581" s="1296"/>
      <c r="AI581" s="1153"/>
      <c r="AJ581" s="1153"/>
      <c r="AK581" s="1153"/>
      <c r="AL581" s="1296"/>
      <c r="AM581" s="1153"/>
      <c r="AN581" s="1296"/>
      <c r="AO581" s="1296"/>
      <c r="AP581" s="1296"/>
      <c r="AQ581" s="1296"/>
      <c r="AR581" s="1296"/>
      <c r="AS581" s="1296"/>
      <c r="AT581" s="1296"/>
      <c r="AU581" s="1296"/>
      <c r="AV581" s="1296"/>
      <c r="AW581" s="1296"/>
      <c r="AX581" s="1296"/>
      <c r="AY581" s="1296"/>
      <c r="AZ581" s="1296"/>
      <c r="BA581" s="1296"/>
      <c r="BB581" s="1296"/>
      <c r="BC581" s="1153"/>
      <c r="BD581" s="1153"/>
      <c r="BE581" s="1153"/>
      <c r="BF581" s="1296"/>
      <c r="BG581" s="1153"/>
      <c r="BH581" s="1153"/>
      <c r="BI581" s="1153"/>
      <c r="BJ581" s="1296"/>
      <c r="BK581" s="1296"/>
      <c r="BL581" s="1296"/>
      <c r="BM581" s="1296"/>
      <c r="BN581" s="1153"/>
      <c r="BO581" s="1153"/>
      <c r="BP581" s="1153"/>
      <c r="BQ581" s="1153"/>
      <c r="BR581" s="1153"/>
      <c r="BS581" s="1153"/>
      <c r="BT581" s="1153"/>
      <c r="BU581" s="1153"/>
      <c r="BV581" s="1153"/>
      <c r="BW581" s="1153"/>
    </row>
    <row r="582" spans="1:75" ht="12.95" customHeight="1">
      <c r="A582" s="1091" t="s">
        <v>58</v>
      </c>
      <c r="B582" s="15" t="s">
        <v>50</v>
      </c>
      <c r="C582" s="1311" t="str">
        <f>VLOOKUP($C577,'2025年度(1年前期)'!$B$5:$N$208,COLUMN('2025年度(1年前期)'!$E$5),0)&amp;""</f>
        <v>人体の構造と機能Ⅱ　本試験</v>
      </c>
      <c r="D582" s="1231"/>
      <c r="E582" s="1230" t="str">
        <f>VLOOKUP($C577,'2025年度(2年前期)'!$B$5:$N$208,COLUMN('2025年度(2年前期)'!$E$5),0)&amp;""</f>
        <v>生活援助論Ⅲ　本試験(実技)</v>
      </c>
      <c r="F582" s="1231"/>
      <c r="G582" s="1230" t="str">
        <f>VLOOKUP($C577,'2025年度(3年前期)'!$B$5:$N$208,COLUMN('2025年度(3年前期)'!$E$5),0)&amp;""</f>
        <v>英語V 本試験</v>
      </c>
      <c r="H582" s="1231"/>
      <c r="I582" s="1148" t="str">
        <f>VLOOKUP($C577,'2025年度(4年前期)'!$B$5:$N$208,COLUMN('2025年度(4年前期)'!$E$5),0)&amp;""</f>
        <v>国際看護学実習Ⅰ</v>
      </c>
      <c r="J582" s="1123"/>
      <c r="K582" s="1072" t="str">
        <f>VLOOKUP($C577,'2025年度(助産前期)'!$B$5:$N$208,COLUMN('2025年度(助産前期)'!$E$5),0)&amp;""</f>
        <v/>
      </c>
      <c r="L582" s="1096"/>
      <c r="M582" s="1079" t="str">
        <f>VLOOKUP($C577,'2025年度(M1前期)'!$B$5:$N$208,COLUMN('2025年度(M1前期)'!$E$5),0)&amp;""</f>
        <v>看護教育学特論Ａ－Ⅱ
感染管理看護学特論Ａ－Ⅲ
精神看護学特論Ａ－Ⅲ
成育看護学特論Ａ－Ⅱ(小児)</v>
      </c>
      <c r="N582" s="1080"/>
      <c r="O582" s="1072" t="str">
        <f>VLOOKUP($C577,'2025年度(M2前期)'!$B$5:$N$208,COLUMN('2025年度(M2前期)'!$E$5),0)&amp;""</f>
        <v>長寿看護学演習Ａ－Ⅱ</v>
      </c>
      <c r="P582" s="1080"/>
      <c r="Q582" s="1072" t="str">
        <f>VLOOKUP($C577,'2025年度(D1前期)'!$B$5:$N$208,COLUMN('2025年度(D1前期)'!$E$5),0)&amp;""</f>
        <v/>
      </c>
      <c r="R582" s="1080"/>
      <c r="S582" s="1072" t="str">
        <f>VLOOKUP($C577,'2025年度(D23前期)'!$B$5:$N$208,COLUMN('2025年度(D23前期)'!$E$5),0)&amp;""</f>
        <v>特別研究</v>
      </c>
      <c r="T582" s="1080"/>
      <c r="U582" s="702" t="s">
        <v>189</v>
      </c>
      <c r="V582" s="912" t="s">
        <v>189</v>
      </c>
      <c r="W582" s="778" t="s">
        <v>213</v>
      </c>
      <c r="Y582" s="916"/>
      <c r="Z582" s="1091" t="str">
        <f>A582</f>
        <v>２時限（11：00～12：30）</v>
      </c>
      <c r="AA582" s="1296"/>
      <c r="AB582" s="1151" t="s">
        <v>799</v>
      </c>
      <c r="AC582" s="1151" t="s">
        <v>799</v>
      </c>
      <c r="AD582" s="1344"/>
      <c r="AE582" s="1151"/>
      <c r="AF582" s="1151"/>
      <c r="AG582" s="1296" t="s">
        <v>793</v>
      </c>
      <c r="AH582" s="1296" t="s">
        <v>793</v>
      </c>
      <c r="AI582" s="1151"/>
      <c r="AJ582" s="1151"/>
      <c r="AK582" s="1151"/>
      <c r="AL582" s="1296" t="s">
        <v>793</v>
      </c>
      <c r="AM582" s="1151"/>
      <c r="AN582" s="1296"/>
      <c r="AO582" s="1296"/>
      <c r="AP582" s="1296"/>
      <c r="AQ582" s="1296"/>
      <c r="AR582" s="1296"/>
      <c r="AS582" s="1296"/>
      <c r="AT582" s="1347"/>
      <c r="AU582" s="1296"/>
      <c r="AV582" s="1296"/>
      <c r="AW582" s="1296" t="s">
        <v>775</v>
      </c>
      <c r="AX582" s="1296" t="s">
        <v>775</v>
      </c>
      <c r="AY582" s="1296" t="s">
        <v>775</v>
      </c>
      <c r="AZ582" s="1296" t="s">
        <v>775</v>
      </c>
      <c r="BA582" s="1296" t="s">
        <v>577</v>
      </c>
      <c r="BB582" s="1296" t="s">
        <v>636</v>
      </c>
      <c r="BC582" s="1151"/>
      <c r="BD582" s="1151"/>
      <c r="BE582" s="1151"/>
      <c r="BF582" s="1296" t="s">
        <v>775</v>
      </c>
      <c r="BG582" s="1151"/>
      <c r="BH582" s="1151"/>
      <c r="BI582" s="1151"/>
      <c r="BJ582" s="1296" t="s">
        <v>192</v>
      </c>
      <c r="BK582" s="1296"/>
      <c r="BL582" s="1296" t="s">
        <v>795</v>
      </c>
      <c r="BM582" s="1296" t="s">
        <v>118</v>
      </c>
      <c r="BN582" s="1151" t="s">
        <v>800</v>
      </c>
      <c r="BO582" s="1151"/>
      <c r="BP582" s="1151"/>
      <c r="BQ582" s="1151"/>
      <c r="BR582" s="1151"/>
      <c r="BS582" s="1151"/>
      <c r="BT582" s="1151"/>
      <c r="BU582" s="1151"/>
      <c r="BV582" s="1151"/>
      <c r="BW582" s="1151"/>
    </row>
    <row r="583" spans="1:75" ht="12.95" customHeight="1">
      <c r="A583" s="1091"/>
      <c r="B583" s="15" t="s">
        <v>53</v>
      </c>
      <c r="C583" s="1310" t="str">
        <f>IFERROR(VLOOKUP(C582,科目・教員!$A$1:$B$357,2,0),"")</f>
        <v/>
      </c>
      <c r="D583" s="1225"/>
      <c r="E583" s="1224" t="str">
        <f>IFERROR(VLOOKUP(E582,科目・教員!$A$1:$B$357,2,0),"")</f>
        <v/>
      </c>
      <c r="F583" s="1225"/>
      <c r="G583" s="1224" t="str">
        <f>IFERROR(VLOOKUP(G582,科目・教員!$A$1:$B$357,2,0),"")</f>
        <v/>
      </c>
      <c r="H583" s="1225"/>
      <c r="I583" s="1147" t="str">
        <f>IFERROR(VLOOKUP(I582,科目・教員!$A$1:$B$357,2,0),"")</f>
        <v>須藤　恭子</v>
      </c>
      <c r="J583" s="1119"/>
      <c r="K583" s="1068" t="str">
        <f>IFERROR(VLOOKUP(K582,科目・教員!$A$1:$B$357,2,0),"")</f>
        <v/>
      </c>
      <c r="L583" s="1070"/>
      <c r="M583" s="1065" t="str">
        <f>IFERROR(VLOOKUP(M582,科目・教員!$A$1:$B$357,2,0),"")</f>
        <v/>
      </c>
      <c r="N583" s="1066"/>
      <c r="O583" s="1068" t="str">
        <f>IFERROR(VLOOKUP(O582,科目・教員!$A$1:$B$357,2,0),"")</f>
        <v/>
      </c>
      <c r="P583" s="1066"/>
      <c r="Q583" s="1068" t="str">
        <f>IFERROR(VLOOKUP(Q582,科目・教員!$A$1:$B$357,2,0),"")</f>
        <v/>
      </c>
      <c r="R583" s="1066"/>
      <c r="S583" s="1068" t="str">
        <f>IFERROR(VLOOKUP(S582,科目・教員!$A$1:$B$357,2,0),"")</f>
        <v/>
      </c>
      <c r="T583" s="1066"/>
      <c r="U583" s="702" t="s">
        <v>137</v>
      </c>
      <c r="V583" s="912" t="s">
        <v>214</v>
      </c>
      <c r="W583" s="778" t="s">
        <v>210</v>
      </c>
      <c r="Y583" s="508"/>
      <c r="Z583" s="1091"/>
      <c r="AA583" s="1296"/>
      <c r="AB583" s="1152"/>
      <c r="AC583" s="1152"/>
      <c r="AD583" s="1345"/>
      <c r="AE583" s="1152"/>
      <c r="AF583" s="1152"/>
      <c r="AG583" s="1296"/>
      <c r="AH583" s="1296"/>
      <c r="AI583" s="1152"/>
      <c r="AJ583" s="1152"/>
      <c r="AK583" s="1152"/>
      <c r="AL583" s="1296"/>
      <c r="AM583" s="1152"/>
      <c r="AN583" s="1296"/>
      <c r="AO583" s="1296"/>
      <c r="AP583" s="1296"/>
      <c r="AQ583" s="1296"/>
      <c r="AR583" s="1296"/>
      <c r="AS583" s="1296"/>
      <c r="AT583" s="1347"/>
      <c r="AU583" s="1296"/>
      <c r="AV583" s="1296"/>
      <c r="AW583" s="1296"/>
      <c r="AX583" s="1296"/>
      <c r="AY583" s="1296"/>
      <c r="AZ583" s="1296"/>
      <c r="BA583" s="1296"/>
      <c r="BB583" s="1296"/>
      <c r="BC583" s="1152"/>
      <c r="BD583" s="1152"/>
      <c r="BE583" s="1152"/>
      <c r="BF583" s="1296"/>
      <c r="BG583" s="1152"/>
      <c r="BH583" s="1152"/>
      <c r="BI583" s="1152"/>
      <c r="BJ583" s="1296"/>
      <c r="BK583" s="1296"/>
      <c r="BL583" s="1296"/>
      <c r="BM583" s="1296"/>
      <c r="BN583" s="1152"/>
      <c r="BO583" s="1152"/>
      <c r="BP583" s="1152"/>
      <c r="BQ583" s="1152"/>
      <c r="BR583" s="1152"/>
      <c r="BS583" s="1152"/>
      <c r="BT583" s="1152"/>
      <c r="BU583" s="1152"/>
      <c r="BV583" s="1152"/>
      <c r="BW583" s="1152"/>
    </row>
    <row r="584" spans="1:75" ht="12.95" customHeight="1">
      <c r="A584" s="1091"/>
      <c r="B584" s="15" t="s">
        <v>59</v>
      </c>
      <c r="C584" s="1310" t="str">
        <f>VLOOKUP($C577,'2025年度(1年前期)'!$B$5:$N$208,COLUMN('2025年度(1年前期)'!$E$5)+1,0)&amp;""</f>
        <v>大講義室</v>
      </c>
      <c r="D584" s="1225"/>
      <c r="E584" s="1224" t="str">
        <f>VLOOKUP($C577,'2025年度(2年前期)'!$B$5:$N$208,COLUMN('2025年度(2年前期)'!$E$5)+1,0)&amp;""</f>
        <v>201･202･基礎実</v>
      </c>
      <c r="F584" s="1225"/>
      <c r="G584" s="1224" t="str">
        <f>VLOOKUP($C577,'2025年度(3年前期)'!$B$5:$N$208,COLUMN('2025年度(3年前期)'!$E$5)+1,0)&amp;""</f>
        <v>102･103</v>
      </c>
      <c r="H584" s="1225"/>
      <c r="I584" s="1147" t="str">
        <f>VLOOKUP($C577,'2025年度(4年前期)'!$B$5:$N$208,COLUMN('2025年度(4年前期)'!$E$5)+1,0)&amp;""</f>
        <v>301･302･303･304･情報処理室</v>
      </c>
      <c r="J584" s="1119"/>
      <c r="K584" s="1068" t="str">
        <f>VLOOKUP($C577,'2025年度(助産前期)'!$B$5:$N$208,COLUMN('2025年度(助産前期)'!$E$5)+1,0)&amp;""</f>
        <v/>
      </c>
      <c r="L584" s="1070"/>
      <c r="M584" s="1065" t="str">
        <f>VLOOKUP($C577,'2025年度(M1前期)'!$B$5:$N$208,COLUMN('2025年度(M1前期)'!$E$5)+1,0)&amp;""</f>
        <v>教育:別途指定
感染:別途指定
精神:臨床講義室1
成育:臨床講義室2</v>
      </c>
      <c r="N584" s="1066"/>
      <c r="O584" s="1068" t="str">
        <f>VLOOKUP($C577,'2025年度(M2前期)'!$B$5:$N$208,COLUMN('2025年度(M2前期)'!$E$5)+1,0)&amp;""</f>
        <v>別途指定</v>
      </c>
      <c r="P584" s="1066"/>
      <c r="Q584" s="1068" t="str">
        <f>VLOOKUP($C577,'2025年度(D1前期)'!$B$5:$N$208,COLUMN('2025年度(D1前期)'!$E$5)+1,0)&amp;""</f>
        <v/>
      </c>
      <c r="R584" s="1066"/>
      <c r="S584" s="1068" t="str">
        <f>VLOOKUP($C577,'2025年度(D23前期)'!$B$5:$N$208,COLUMN('2025年度(D23前期)'!$E$5)+1,0)&amp;""</f>
        <v/>
      </c>
      <c r="T584" s="1066"/>
      <c r="U584" s="702" t="s">
        <v>192</v>
      </c>
      <c r="V584" s="912" t="s">
        <v>118</v>
      </c>
      <c r="W584" s="778" t="s">
        <v>548</v>
      </c>
      <c r="Y584" s="509"/>
      <c r="Z584" s="1091"/>
      <c r="AA584" s="1296"/>
      <c r="AB584" s="1152"/>
      <c r="AC584" s="1152"/>
      <c r="AD584" s="1345"/>
      <c r="AE584" s="1152"/>
      <c r="AF584" s="1152"/>
      <c r="AG584" s="1296"/>
      <c r="AH584" s="1296"/>
      <c r="AI584" s="1152"/>
      <c r="AJ584" s="1152"/>
      <c r="AK584" s="1152"/>
      <c r="AL584" s="1296"/>
      <c r="AM584" s="1152"/>
      <c r="AN584" s="1296"/>
      <c r="AO584" s="1296"/>
      <c r="AP584" s="1296"/>
      <c r="AQ584" s="1296"/>
      <c r="AR584" s="1296"/>
      <c r="AS584" s="1296"/>
      <c r="AT584" s="1347"/>
      <c r="AU584" s="1296"/>
      <c r="AV584" s="1296"/>
      <c r="AW584" s="1296"/>
      <c r="AX584" s="1296"/>
      <c r="AY584" s="1296"/>
      <c r="AZ584" s="1296"/>
      <c r="BA584" s="1296"/>
      <c r="BB584" s="1296"/>
      <c r="BC584" s="1152"/>
      <c r="BD584" s="1152"/>
      <c r="BE584" s="1152"/>
      <c r="BF584" s="1296"/>
      <c r="BG584" s="1152"/>
      <c r="BH584" s="1152"/>
      <c r="BI584" s="1152"/>
      <c r="BJ584" s="1296"/>
      <c r="BK584" s="1296"/>
      <c r="BL584" s="1296"/>
      <c r="BM584" s="1296"/>
      <c r="BN584" s="1152"/>
      <c r="BO584" s="1152"/>
      <c r="BP584" s="1152"/>
      <c r="BQ584" s="1152"/>
      <c r="BR584" s="1152"/>
      <c r="BS584" s="1152"/>
      <c r="BT584" s="1152"/>
      <c r="BU584" s="1152"/>
      <c r="BV584" s="1152"/>
      <c r="BW584" s="1152"/>
    </row>
    <row r="585" spans="1:75" ht="12.95" customHeight="1">
      <c r="A585" s="1100"/>
      <c r="B585" s="16" t="s">
        <v>56</v>
      </c>
      <c r="C585" s="1309"/>
      <c r="D585" s="1213"/>
      <c r="E585" s="1212"/>
      <c r="F585" s="1213"/>
      <c r="G585" s="1299" t="s">
        <v>172</v>
      </c>
      <c r="H585" s="1314"/>
      <c r="I585" s="1137" t="s">
        <v>229</v>
      </c>
      <c r="J585" s="1138"/>
      <c r="K585" s="1064"/>
      <c r="L585" s="1064"/>
      <c r="M585" s="1061"/>
      <c r="N585" s="1075"/>
      <c r="O585" s="1064"/>
      <c r="P585" s="1075"/>
      <c r="Q585" s="1064"/>
      <c r="R585" s="1075"/>
      <c r="S585" s="1064"/>
      <c r="T585" s="1075"/>
      <c r="U585" s="702" t="s">
        <v>110</v>
      </c>
      <c r="V585" s="912" t="s">
        <v>624</v>
      </c>
      <c r="Y585" s="509"/>
      <c r="Z585" s="1092"/>
      <c r="AA585" s="1296"/>
      <c r="AB585" s="1153"/>
      <c r="AC585" s="1153"/>
      <c r="AD585" s="1346"/>
      <c r="AE585" s="1153"/>
      <c r="AF585" s="1153"/>
      <c r="AG585" s="1296"/>
      <c r="AH585" s="1296"/>
      <c r="AI585" s="1153"/>
      <c r="AJ585" s="1153"/>
      <c r="AK585" s="1153"/>
      <c r="AL585" s="1296"/>
      <c r="AM585" s="1153"/>
      <c r="AN585" s="1296"/>
      <c r="AO585" s="1296"/>
      <c r="AP585" s="1296"/>
      <c r="AQ585" s="1296"/>
      <c r="AR585" s="1296"/>
      <c r="AS585" s="1296"/>
      <c r="AT585" s="1347"/>
      <c r="AU585" s="1296"/>
      <c r="AV585" s="1296"/>
      <c r="AW585" s="1296"/>
      <c r="AX585" s="1296"/>
      <c r="AY585" s="1296"/>
      <c r="AZ585" s="1296"/>
      <c r="BA585" s="1296"/>
      <c r="BB585" s="1296"/>
      <c r="BC585" s="1153"/>
      <c r="BD585" s="1153"/>
      <c r="BE585" s="1153"/>
      <c r="BF585" s="1296"/>
      <c r="BG585" s="1153"/>
      <c r="BH585" s="1153"/>
      <c r="BI585" s="1153"/>
      <c r="BJ585" s="1296"/>
      <c r="BK585" s="1296"/>
      <c r="BL585" s="1296"/>
      <c r="BM585" s="1296"/>
      <c r="BN585" s="1153"/>
      <c r="BO585" s="1153"/>
      <c r="BP585" s="1153"/>
      <c r="BQ585" s="1153"/>
      <c r="BR585" s="1153"/>
      <c r="BS585" s="1153"/>
      <c r="BT585" s="1153"/>
      <c r="BU585" s="1153"/>
      <c r="BV585" s="1153"/>
      <c r="BW585" s="1153"/>
    </row>
    <row r="586" spans="1:75">
      <c r="A586" s="1095" t="s">
        <v>60</v>
      </c>
      <c r="B586" s="18" t="s">
        <v>61</v>
      </c>
      <c r="C586" s="1079"/>
      <c r="D586" s="1080"/>
      <c r="E586" s="1081"/>
      <c r="F586" s="1080"/>
      <c r="G586" s="1081"/>
      <c r="H586" s="1080"/>
      <c r="I586" s="1081"/>
      <c r="J586" s="1080"/>
      <c r="K586" s="1072"/>
      <c r="L586" s="1096"/>
      <c r="M586" s="1079"/>
      <c r="N586" s="1080"/>
      <c r="O586" s="1072"/>
      <c r="P586" s="1080"/>
      <c r="Q586" s="1072"/>
      <c r="R586" s="1080"/>
      <c r="S586" s="1072"/>
      <c r="T586" s="1080"/>
      <c r="U586" s="65"/>
      <c r="Z586" s="1091" t="str">
        <f>A586</f>
        <v>昼休み（12：30～13：30）</v>
      </c>
      <c r="AA586" s="1296"/>
      <c r="AB586" s="1151"/>
      <c r="AC586" s="1151"/>
      <c r="AD586" s="1151"/>
      <c r="AE586" s="1151"/>
      <c r="AF586" s="1151"/>
      <c r="AG586" s="1296"/>
      <c r="AH586" s="1151"/>
      <c r="AI586" s="1151"/>
      <c r="AJ586" s="1151"/>
      <c r="AK586" s="1151"/>
      <c r="AL586" s="1151"/>
      <c r="AM586" s="1151"/>
      <c r="AN586" s="1296"/>
      <c r="AO586" s="1296"/>
      <c r="AP586" s="1296"/>
      <c r="AQ586" s="1296"/>
      <c r="AR586" s="1296"/>
      <c r="AS586" s="1296"/>
      <c r="AT586" s="1296"/>
      <c r="AU586" s="1296"/>
      <c r="AV586" s="1296"/>
      <c r="AW586" s="1296"/>
      <c r="AX586" s="1296"/>
      <c r="AY586" s="1296"/>
      <c r="AZ586" s="1296"/>
      <c r="BA586" s="1296"/>
      <c r="BB586" s="1296"/>
      <c r="BC586" s="1151"/>
      <c r="BD586" s="1151"/>
      <c r="BE586" s="1151"/>
      <c r="BF586" s="1296"/>
      <c r="BG586" s="1151"/>
      <c r="BH586" s="1151"/>
      <c r="BI586" s="1151"/>
      <c r="BJ586" s="1151"/>
      <c r="BK586" s="1296"/>
      <c r="BL586" s="1296"/>
      <c r="BM586" s="1296"/>
      <c r="BN586" s="1151"/>
      <c r="BO586" s="1151"/>
      <c r="BP586" s="1151"/>
      <c r="BQ586" s="1151"/>
      <c r="BR586" s="1151"/>
      <c r="BS586" s="1151"/>
      <c r="BT586" s="1151"/>
      <c r="BU586" s="1151"/>
      <c r="BV586" s="1151"/>
      <c r="BW586" s="1151"/>
    </row>
    <row r="587" spans="1:75" ht="13.5" customHeight="1">
      <c r="A587" s="1091"/>
      <c r="B587" s="18" t="s">
        <v>62</v>
      </c>
      <c r="C587" s="1065"/>
      <c r="D587" s="1066"/>
      <c r="E587" s="1067"/>
      <c r="F587" s="1066"/>
      <c r="G587" s="1067"/>
      <c r="H587" s="1066"/>
      <c r="I587" s="1067"/>
      <c r="J587" s="1066"/>
      <c r="K587" s="1068"/>
      <c r="L587" s="1070"/>
      <c r="M587" s="1065"/>
      <c r="N587" s="1066"/>
      <c r="O587" s="1068"/>
      <c r="P587" s="1066"/>
      <c r="Q587" s="1068"/>
      <c r="R587" s="1066"/>
      <c r="S587" s="1068"/>
      <c r="T587" s="1066"/>
      <c r="U587" s="65"/>
      <c r="Z587" s="1091"/>
      <c r="AA587" s="1296"/>
      <c r="AB587" s="1152"/>
      <c r="AC587" s="1152"/>
      <c r="AD587" s="1152"/>
      <c r="AE587" s="1152"/>
      <c r="AF587" s="1152"/>
      <c r="AG587" s="1296"/>
      <c r="AH587" s="1152"/>
      <c r="AI587" s="1152"/>
      <c r="AJ587" s="1152"/>
      <c r="AK587" s="1152"/>
      <c r="AL587" s="1152"/>
      <c r="AM587" s="1152"/>
      <c r="AN587" s="1296"/>
      <c r="AO587" s="1296"/>
      <c r="AP587" s="1296"/>
      <c r="AQ587" s="1296"/>
      <c r="AR587" s="1296"/>
      <c r="AS587" s="1296"/>
      <c r="AT587" s="1296"/>
      <c r="AU587" s="1296"/>
      <c r="AV587" s="1296"/>
      <c r="AW587" s="1296"/>
      <c r="AX587" s="1296"/>
      <c r="AY587" s="1296"/>
      <c r="AZ587" s="1296"/>
      <c r="BA587" s="1296"/>
      <c r="BB587" s="1296"/>
      <c r="BC587" s="1152"/>
      <c r="BD587" s="1152"/>
      <c r="BE587" s="1152"/>
      <c r="BF587" s="1296"/>
      <c r="BG587" s="1152"/>
      <c r="BH587" s="1152"/>
      <c r="BI587" s="1152"/>
      <c r="BJ587" s="1152"/>
      <c r="BK587" s="1296"/>
      <c r="BL587" s="1296"/>
      <c r="BM587" s="1296"/>
      <c r="BN587" s="1152"/>
      <c r="BO587" s="1152"/>
      <c r="BP587" s="1152"/>
      <c r="BQ587" s="1152"/>
      <c r="BR587" s="1152"/>
      <c r="BS587" s="1152"/>
      <c r="BT587" s="1152"/>
      <c r="BU587" s="1152"/>
      <c r="BV587" s="1152"/>
      <c r="BW587" s="1152"/>
    </row>
    <row r="588" spans="1:75" ht="13.5" customHeight="1">
      <c r="A588" s="1091"/>
      <c r="B588" s="18" t="s">
        <v>59</v>
      </c>
      <c r="C588" s="1065"/>
      <c r="D588" s="1066"/>
      <c r="E588" s="1067"/>
      <c r="F588" s="1066"/>
      <c r="G588" s="1067"/>
      <c r="H588" s="1066"/>
      <c r="I588" s="1067"/>
      <c r="J588" s="1066"/>
      <c r="K588" s="1068"/>
      <c r="L588" s="1070"/>
      <c r="M588" s="1065"/>
      <c r="N588" s="1066"/>
      <c r="O588" s="1068"/>
      <c r="P588" s="1066"/>
      <c r="Q588" s="1068"/>
      <c r="R588" s="1066"/>
      <c r="S588" s="1068"/>
      <c r="T588" s="1066"/>
      <c r="U588" s="65"/>
      <c r="Z588" s="1091"/>
      <c r="AA588" s="1296"/>
      <c r="AB588" s="1152"/>
      <c r="AC588" s="1152"/>
      <c r="AD588" s="1152"/>
      <c r="AE588" s="1152"/>
      <c r="AF588" s="1152"/>
      <c r="AG588" s="1296"/>
      <c r="AH588" s="1152"/>
      <c r="AI588" s="1152"/>
      <c r="AJ588" s="1152"/>
      <c r="AK588" s="1152"/>
      <c r="AL588" s="1152"/>
      <c r="AM588" s="1152"/>
      <c r="AN588" s="1296"/>
      <c r="AO588" s="1296"/>
      <c r="AP588" s="1296"/>
      <c r="AQ588" s="1296"/>
      <c r="AR588" s="1296"/>
      <c r="AS588" s="1296"/>
      <c r="AT588" s="1296"/>
      <c r="AU588" s="1296"/>
      <c r="AV588" s="1296"/>
      <c r="AW588" s="1296"/>
      <c r="AX588" s="1296"/>
      <c r="AY588" s="1296"/>
      <c r="AZ588" s="1296"/>
      <c r="BA588" s="1296"/>
      <c r="BB588" s="1296"/>
      <c r="BC588" s="1152"/>
      <c r="BD588" s="1152"/>
      <c r="BE588" s="1152"/>
      <c r="BF588" s="1296"/>
      <c r="BG588" s="1152"/>
      <c r="BH588" s="1152"/>
      <c r="BI588" s="1152"/>
      <c r="BJ588" s="1152"/>
      <c r="BK588" s="1296"/>
      <c r="BL588" s="1296"/>
      <c r="BM588" s="1296"/>
      <c r="BN588" s="1152"/>
      <c r="BO588" s="1152"/>
      <c r="BP588" s="1152"/>
      <c r="BQ588" s="1152"/>
      <c r="BR588" s="1152"/>
      <c r="BS588" s="1152"/>
      <c r="BT588" s="1152"/>
      <c r="BU588" s="1152"/>
      <c r="BV588" s="1152"/>
      <c r="BW588" s="1152"/>
    </row>
    <row r="589" spans="1:75">
      <c r="A589" s="1092"/>
      <c r="B589" s="19" t="s">
        <v>56</v>
      </c>
      <c r="C589" s="1102"/>
      <c r="D589" s="1094"/>
      <c r="E589" s="1103"/>
      <c r="F589" s="1094"/>
      <c r="G589" s="1103"/>
      <c r="H589" s="1094"/>
      <c r="I589" s="1103"/>
      <c r="J589" s="1094"/>
      <c r="K589" s="1093"/>
      <c r="L589" s="1093"/>
      <c r="M589" s="1102"/>
      <c r="N589" s="1094"/>
      <c r="O589" s="1093"/>
      <c r="P589" s="1094"/>
      <c r="Q589" s="1093"/>
      <c r="R589" s="1094"/>
      <c r="S589" s="1093"/>
      <c r="T589" s="1094"/>
      <c r="U589" s="65"/>
      <c r="Z589" s="1092"/>
      <c r="AA589" s="1296"/>
      <c r="AB589" s="1153"/>
      <c r="AC589" s="1153"/>
      <c r="AD589" s="1153"/>
      <c r="AE589" s="1153"/>
      <c r="AF589" s="1153"/>
      <c r="AG589" s="1296"/>
      <c r="AH589" s="1153"/>
      <c r="AI589" s="1153"/>
      <c r="AJ589" s="1153"/>
      <c r="AK589" s="1153"/>
      <c r="AL589" s="1153"/>
      <c r="AM589" s="1153"/>
      <c r="AN589" s="1296"/>
      <c r="AO589" s="1296"/>
      <c r="AP589" s="1296"/>
      <c r="AQ589" s="1296"/>
      <c r="AR589" s="1296"/>
      <c r="AS589" s="1296"/>
      <c r="AT589" s="1296"/>
      <c r="AU589" s="1296"/>
      <c r="AV589" s="1296"/>
      <c r="AW589" s="1296"/>
      <c r="AX589" s="1296"/>
      <c r="AY589" s="1296"/>
      <c r="AZ589" s="1296"/>
      <c r="BA589" s="1296"/>
      <c r="BB589" s="1296"/>
      <c r="BC589" s="1153"/>
      <c r="BD589" s="1153"/>
      <c r="BE589" s="1153"/>
      <c r="BF589" s="1296"/>
      <c r="BG589" s="1153"/>
      <c r="BH589" s="1153"/>
      <c r="BI589" s="1153"/>
      <c r="BJ589" s="1153"/>
      <c r="BK589" s="1296"/>
      <c r="BL589" s="1296"/>
      <c r="BM589" s="1296"/>
      <c r="BN589" s="1153"/>
      <c r="BO589" s="1153"/>
      <c r="BP589" s="1153"/>
      <c r="BQ589" s="1153"/>
      <c r="BR589" s="1153"/>
      <c r="BS589" s="1153"/>
      <c r="BT589" s="1153"/>
      <c r="BU589" s="1153"/>
      <c r="BV589" s="1153"/>
      <c r="BW589" s="1153"/>
    </row>
    <row r="590" spans="1:75" ht="13.5" customHeight="1">
      <c r="A590" s="1091" t="s">
        <v>64</v>
      </c>
      <c r="B590" s="15" t="s">
        <v>50</v>
      </c>
      <c r="C590" s="1089" t="str">
        <f>VLOOKUP($C577,'2025年度(1年前期)'!$B$5:$N$208,COLUMN('2025年度(1年前期)'!$G$5),0)&amp;""</f>
        <v/>
      </c>
      <c r="D590" s="1072"/>
      <c r="E590" s="1216" t="str">
        <f>VLOOKUP($C577,'2025年度(2年前期)'!$B$5:$N$208,COLUMN('2025年度(2年前期)'!$G$5),0)&amp;""</f>
        <v>生活援助論Ⅲ　本試験(実技)</v>
      </c>
      <c r="F590" s="1217"/>
      <c r="G590" s="1216" t="str">
        <f>VLOOKUP($C577,'2025年度(3年前期)'!$B$5:$N$208,COLUMN('2025年度(3年前期)'!$G$5),0)&amp;""</f>
        <v>小児看護援助論Ⅱ　本試験</v>
      </c>
      <c r="H590" s="1217"/>
      <c r="I590" s="1132" t="str">
        <f>VLOOKUP($C577,'2025年度(4年前期)'!$B$5:$N$208,COLUMN('2025年度(4年前期)'!$G$5),0)&amp;""</f>
        <v>国際看護学実習Ⅰ</v>
      </c>
      <c r="J590" s="1133"/>
      <c r="K590" s="1071" t="str">
        <f>VLOOKUP($C577,'2025年度(助産前期)'!$B$5:$N$208,COLUMN('2025年度(助産前期)'!$G$5),0)&amp;""</f>
        <v/>
      </c>
      <c r="L590" s="1071"/>
      <c r="M590" s="1089" t="str">
        <f>VLOOKUP($C577,'2025年度(M1前期)'!$B$5:$N$208,COLUMN('2025年度(M1前期)'!$G$5),0)&amp;""</f>
        <v>精神看護学特論Ａ－Ⅳ(慢性期精神看護)
薬理学特論</v>
      </c>
      <c r="N590" s="1072"/>
      <c r="O590" s="1071" t="str">
        <f>VLOOKUP($C577,'2025年度(M2前期)'!$B$5:$N$208,COLUMN('2025年度(M2前期)'!$G$5),0)&amp;""</f>
        <v>特別研究</v>
      </c>
      <c r="P590" s="1072"/>
      <c r="Q590" s="1071" t="str">
        <f>VLOOKUP($C577,'2025年度(D1前期)'!$B$5:$N$208,COLUMN('2025年度(D1前期)'!$G$5),0)&amp;""</f>
        <v/>
      </c>
      <c r="R590" s="1072"/>
      <c r="S590" s="1071" t="str">
        <f>VLOOKUP($C577,'2025年度(D23前期)'!$B$5:$N$208,COLUMN('2025年度(D23前期)'!$G$5),0)&amp;""</f>
        <v>特別研究</v>
      </c>
      <c r="T590" s="1072"/>
      <c r="U590" s="703" t="s">
        <v>197</v>
      </c>
      <c r="V590" s="778" t="s">
        <v>197</v>
      </c>
      <c r="W590" s="506" t="s">
        <v>342</v>
      </c>
      <c r="Z590" s="1091" t="str">
        <f>A590</f>
        <v>３時限（13：30～15：00）</v>
      </c>
      <c r="AA590" s="1296"/>
      <c r="AB590" s="1151"/>
      <c r="AC590" s="1151"/>
      <c r="AD590" s="1151"/>
      <c r="AE590" s="1151"/>
      <c r="AF590" s="1151"/>
      <c r="AG590" s="1296" t="s">
        <v>793</v>
      </c>
      <c r="AH590" s="1296" t="s">
        <v>793</v>
      </c>
      <c r="AI590" s="1151"/>
      <c r="AJ590" s="1151"/>
      <c r="AK590" s="1151"/>
      <c r="AL590" s="1296" t="s">
        <v>793</v>
      </c>
      <c r="AM590" s="1151"/>
      <c r="AN590" s="1296"/>
      <c r="AO590" s="1296"/>
      <c r="AP590" s="1296"/>
      <c r="AQ590" s="1296"/>
      <c r="AR590" s="1296"/>
      <c r="AS590" s="1296"/>
      <c r="AT590" s="1296"/>
      <c r="AU590" s="1296"/>
      <c r="AV590" s="1296"/>
      <c r="AW590" s="1296" t="s">
        <v>775</v>
      </c>
      <c r="AX590" s="1296" t="s">
        <v>775</v>
      </c>
      <c r="AY590" s="1296" t="s">
        <v>775</v>
      </c>
      <c r="AZ590" s="1296" t="s">
        <v>775</v>
      </c>
      <c r="BA590" s="1296" t="s">
        <v>752</v>
      </c>
      <c r="BB590" s="1296" t="s">
        <v>801</v>
      </c>
      <c r="BC590" s="1151"/>
      <c r="BD590" s="1151"/>
      <c r="BE590" s="1151"/>
      <c r="BF590" s="1296" t="s">
        <v>775</v>
      </c>
      <c r="BG590" s="1151"/>
      <c r="BH590" s="1151"/>
      <c r="BI590" s="1151" t="s">
        <v>304</v>
      </c>
      <c r="BJ590" s="1151"/>
      <c r="BK590" s="1296"/>
      <c r="BL590" s="1296"/>
      <c r="BM590" s="1296"/>
      <c r="BN590" s="1151" t="s">
        <v>802</v>
      </c>
      <c r="BO590" s="1151"/>
      <c r="BP590" s="1151"/>
      <c r="BQ590" s="1151"/>
      <c r="BR590" s="1151"/>
      <c r="BS590" s="1151"/>
      <c r="BT590" s="1151"/>
      <c r="BU590" s="1151"/>
      <c r="BV590" s="1151"/>
      <c r="BW590" s="1151"/>
    </row>
    <row r="591" spans="1:75">
      <c r="A591" s="1091"/>
      <c r="B591" s="15" t="s">
        <v>53</v>
      </c>
      <c r="C591" s="1101" t="str">
        <f>IFERROR(VLOOKUP(C590,科目・教員!$A$1:$B$357,2,0),"")</f>
        <v/>
      </c>
      <c r="D591" s="1068"/>
      <c r="E591" s="1214" t="str">
        <f>IFERROR(VLOOKUP(E590,科目・教員!$A$1:$B$357,2,0),"")</f>
        <v/>
      </c>
      <c r="F591" s="1215"/>
      <c r="G591" s="1214" t="str">
        <f>IFERROR(VLOOKUP(G590,科目・教員!$A$1:$B$357,2,0),"")</f>
        <v/>
      </c>
      <c r="H591" s="1215"/>
      <c r="I591" s="1139" t="str">
        <f>IFERROR(VLOOKUP(I590,科目・教員!$A$1:$B$357,2,0),"")</f>
        <v>須藤　恭子</v>
      </c>
      <c r="J591" s="1140"/>
      <c r="K591" s="1074" t="str">
        <f>IFERROR(VLOOKUP(K590,科目・教員!$A$1:$B$357,2,0),"")</f>
        <v/>
      </c>
      <c r="L591" s="1074"/>
      <c r="M591" s="1101" t="str">
        <f>IFERROR(VLOOKUP(M590,科目・教員!$A$1:$B$357,2,0),"")</f>
        <v/>
      </c>
      <c r="N591" s="1068"/>
      <c r="O591" s="1074" t="str">
        <f>IFERROR(VLOOKUP(O590,科目・教員!$A$1:$B$357,2,0),"")</f>
        <v/>
      </c>
      <c r="P591" s="1068"/>
      <c r="Q591" s="1074" t="str">
        <f>IFERROR(VLOOKUP(Q590,科目・教員!$A$1:$B$357,2,0),"")</f>
        <v/>
      </c>
      <c r="R591" s="1068"/>
      <c r="S591" s="1074" t="str">
        <f>IFERROR(VLOOKUP(S590,科目・教員!$A$1:$B$357,2,0),"")</f>
        <v/>
      </c>
      <c r="T591" s="1068"/>
      <c r="U591" s="703" t="s">
        <v>801</v>
      </c>
      <c r="V591" s="778" t="s">
        <v>619</v>
      </c>
      <c r="W591" s="506" t="s">
        <v>752</v>
      </c>
      <c r="Z591" s="1091"/>
      <c r="AA591" s="1296"/>
      <c r="AB591" s="1152"/>
      <c r="AC591" s="1152"/>
      <c r="AD591" s="1152"/>
      <c r="AE591" s="1152"/>
      <c r="AF591" s="1152"/>
      <c r="AG591" s="1296"/>
      <c r="AH591" s="1296"/>
      <c r="AI591" s="1152"/>
      <c r="AJ591" s="1152"/>
      <c r="AK591" s="1152"/>
      <c r="AL591" s="1296"/>
      <c r="AM591" s="1152"/>
      <c r="AN591" s="1296"/>
      <c r="AO591" s="1296"/>
      <c r="AP591" s="1296"/>
      <c r="AQ591" s="1296"/>
      <c r="AR591" s="1296"/>
      <c r="AS591" s="1296"/>
      <c r="AT591" s="1296"/>
      <c r="AU591" s="1296"/>
      <c r="AV591" s="1296"/>
      <c r="AW591" s="1296"/>
      <c r="AX591" s="1296"/>
      <c r="AY591" s="1296"/>
      <c r="AZ591" s="1296"/>
      <c r="BA591" s="1296"/>
      <c r="BB591" s="1296"/>
      <c r="BC591" s="1152"/>
      <c r="BD591" s="1152"/>
      <c r="BE591" s="1152"/>
      <c r="BF591" s="1296"/>
      <c r="BG591" s="1152"/>
      <c r="BH591" s="1152"/>
      <c r="BI591" s="1152"/>
      <c r="BJ591" s="1152"/>
      <c r="BK591" s="1296"/>
      <c r="BL591" s="1296"/>
      <c r="BM591" s="1296"/>
      <c r="BN591" s="1152"/>
      <c r="BO591" s="1152"/>
      <c r="BP591" s="1152"/>
      <c r="BQ591" s="1152"/>
      <c r="BR591" s="1152"/>
      <c r="BS591" s="1152"/>
      <c r="BT591" s="1152"/>
      <c r="BU591" s="1152"/>
      <c r="BV591" s="1152"/>
      <c r="BW591" s="1152"/>
    </row>
    <row r="592" spans="1:75">
      <c r="A592" s="1091"/>
      <c r="B592" s="15" t="s">
        <v>59</v>
      </c>
      <c r="C592" s="1101" t="str">
        <f>VLOOKUP($C577,'2025年度(1年前期)'!$B$5:$N$208,COLUMN('2025年度(1年前期)'!$G$5)+1,0)&amp;""</f>
        <v/>
      </c>
      <c r="D592" s="1068"/>
      <c r="E592" s="1214" t="str">
        <f>VLOOKUP($C577,'2025年度(2年前期)'!$B$5:$N$208,COLUMN('2025年度(2年前期)'!$G$5)+1,0)&amp;""</f>
        <v>201･202･基礎実</v>
      </c>
      <c r="F592" s="1215"/>
      <c r="G592" s="1214" t="str">
        <f>VLOOKUP($C577,'2025年度(3年前期)'!$B$5:$N$208,COLUMN('2025年度(3年前期)'!$G$5)+1,0)&amp;""</f>
        <v>大講義室</v>
      </c>
      <c r="H592" s="1215"/>
      <c r="I592" s="1139" t="str">
        <f>VLOOKUP($C577,'2025年度(4年前期)'!$B$5:$N$208,COLUMN('2025年度(4年前期)'!$G$5)+1,0)&amp;""</f>
        <v>301･302･303･304･情報処理室</v>
      </c>
      <c r="J592" s="1140"/>
      <c r="K592" s="1074" t="str">
        <f>VLOOKUP($C577,'2025年度(助産前期)'!$B$5:$N$208,COLUMN('2025年度(助産前期)'!$G$5)+1,0)&amp;""</f>
        <v/>
      </c>
      <c r="L592" s="1074"/>
      <c r="M592" s="1101" t="str">
        <f>VLOOKUP($C577,'2025年度(M1前期)'!$B$5:$N$208,COLUMN('2025年度(M1前期)'!$G$5)+1,0)&amp;""</f>
        <v>精神:別途指定　薬理:臨床講義室1</v>
      </c>
      <c r="N592" s="1068"/>
      <c r="O592" s="1074" t="str">
        <f>VLOOKUP($C577,'2025年度(M2前期)'!$B$5:$N$208,COLUMN('2025年度(M2前期)'!$G$5)+1,0)&amp;""</f>
        <v/>
      </c>
      <c r="P592" s="1068"/>
      <c r="Q592" s="1074" t="str">
        <f>VLOOKUP($C577,'2025年度(D1前期)'!$B$5:$N$208,COLUMN('2025年度(D1前期)'!$G$5)+1,0)&amp;""</f>
        <v/>
      </c>
      <c r="R592" s="1068"/>
      <c r="S592" s="1074" t="str">
        <f>VLOOKUP($C577,'2025年度(D23前期)'!$B$5:$N$208,COLUMN('2025年度(D23前期)'!$G$5)+1,0)&amp;""</f>
        <v/>
      </c>
      <c r="T592" s="1068"/>
      <c r="U592" s="703" t="s">
        <v>705</v>
      </c>
      <c r="V592" s="778" t="s">
        <v>304</v>
      </c>
      <c r="W592" s="506"/>
      <c r="Z592" s="1091"/>
      <c r="AA592" s="1296"/>
      <c r="AB592" s="1152"/>
      <c r="AC592" s="1152"/>
      <c r="AD592" s="1152"/>
      <c r="AE592" s="1152"/>
      <c r="AF592" s="1152"/>
      <c r="AG592" s="1296"/>
      <c r="AH592" s="1296"/>
      <c r="AI592" s="1152"/>
      <c r="AJ592" s="1152"/>
      <c r="AK592" s="1152"/>
      <c r="AL592" s="1296"/>
      <c r="AM592" s="1152"/>
      <c r="AN592" s="1296"/>
      <c r="AO592" s="1296"/>
      <c r="AP592" s="1296"/>
      <c r="AQ592" s="1296"/>
      <c r="AR592" s="1296"/>
      <c r="AS592" s="1296"/>
      <c r="AT592" s="1296"/>
      <c r="AU592" s="1296"/>
      <c r="AV592" s="1296"/>
      <c r="AW592" s="1296"/>
      <c r="AX592" s="1296"/>
      <c r="AY592" s="1296"/>
      <c r="AZ592" s="1296"/>
      <c r="BA592" s="1296"/>
      <c r="BB592" s="1296"/>
      <c r="BC592" s="1152"/>
      <c r="BD592" s="1152"/>
      <c r="BE592" s="1152"/>
      <c r="BF592" s="1296"/>
      <c r="BG592" s="1152"/>
      <c r="BH592" s="1152"/>
      <c r="BI592" s="1152"/>
      <c r="BJ592" s="1152"/>
      <c r="BK592" s="1296"/>
      <c r="BL592" s="1296"/>
      <c r="BM592" s="1296"/>
      <c r="BN592" s="1152"/>
      <c r="BO592" s="1152"/>
      <c r="BP592" s="1152"/>
      <c r="BQ592" s="1152"/>
      <c r="BR592" s="1152"/>
      <c r="BS592" s="1152"/>
      <c r="BT592" s="1152"/>
      <c r="BU592" s="1152"/>
      <c r="BV592" s="1152"/>
      <c r="BW592" s="1152"/>
    </row>
    <row r="593" spans="1:75">
      <c r="A593" s="1100"/>
      <c r="B593" s="16" t="s">
        <v>56</v>
      </c>
      <c r="C593" s="1149"/>
      <c r="D593" s="1117"/>
      <c r="E593" s="1212"/>
      <c r="F593" s="1213"/>
      <c r="G593" s="1212"/>
      <c r="H593" s="1213"/>
      <c r="I593" s="1137" t="s">
        <v>265</v>
      </c>
      <c r="J593" s="1138"/>
      <c r="K593" s="1064"/>
      <c r="L593" s="1064"/>
      <c r="M593" s="1061"/>
      <c r="N593" s="1075"/>
      <c r="O593" s="1064"/>
      <c r="P593" s="1075"/>
      <c r="Q593" s="1064"/>
      <c r="R593" s="1075"/>
      <c r="S593" s="1064"/>
      <c r="T593" s="1075"/>
      <c r="U593" s="703" t="s">
        <v>407</v>
      </c>
      <c r="V593" s="778" t="s">
        <v>82</v>
      </c>
      <c r="W593" s="506"/>
      <c r="Z593" s="1092"/>
      <c r="AA593" s="1296"/>
      <c r="AB593" s="1153"/>
      <c r="AC593" s="1153"/>
      <c r="AD593" s="1153"/>
      <c r="AE593" s="1153"/>
      <c r="AF593" s="1153"/>
      <c r="AG593" s="1296"/>
      <c r="AH593" s="1296"/>
      <c r="AI593" s="1153"/>
      <c r="AJ593" s="1153"/>
      <c r="AK593" s="1153"/>
      <c r="AL593" s="1296"/>
      <c r="AM593" s="1153"/>
      <c r="AN593" s="1296"/>
      <c r="AO593" s="1296"/>
      <c r="AP593" s="1296"/>
      <c r="AQ593" s="1296"/>
      <c r="AR593" s="1296"/>
      <c r="AS593" s="1296"/>
      <c r="AT593" s="1296"/>
      <c r="AU593" s="1296"/>
      <c r="AV593" s="1296"/>
      <c r="AW593" s="1296"/>
      <c r="AX593" s="1296"/>
      <c r="AY593" s="1296"/>
      <c r="AZ593" s="1296"/>
      <c r="BA593" s="1296"/>
      <c r="BB593" s="1296"/>
      <c r="BC593" s="1153"/>
      <c r="BD593" s="1153"/>
      <c r="BE593" s="1153"/>
      <c r="BF593" s="1296"/>
      <c r="BG593" s="1153"/>
      <c r="BH593" s="1153"/>
      <c r="BI593" s="1153"/>
      <c r="BJ593" s="1153"/>
      <c r="BK593" s="1296"/>
      <c r="BL593" s="1296"/>
      <c r="BM593" s="1296"/>
      <c r="BN593" s="1153"/>
      <c r="BO593" s="1153"/>
      <c r="BP593" s="1153"/>
      <c r="BQ593" s="1153"/>
      <c r="BR593" s="1153"/>
      <c r="BS593" s="1153"/>
      <c r="BT593" s="1153"/>
      <c r="BU593" s="1153"/>
      <c r="BV593" s="1153"/>
      <c r="BW593" s="1153"/>
    </row>
    <row r="594" spans="1:75" ht="12.95" customHeight="1">
      <c r="A594" s="1091" t="s">
        <v>67</v>
      </c>
      <c r="B594" s="15" t="s">
        <v>50</v>
      </c>
      <c r="C594" s="1089" t="str">
        <f>VLOOKUP($C577,'2025年度(1年前期)'!$B$5:$N$208,COLUMN('2025年度(1年前期)'!$I$5),0)&amp;""</f>
        <v/>
      </c>
      <c r="D594" s="1072"/>
      <c r="E594" s="1216" t="str">
        <f>VLOOKUP($C577,'2025年度(2年前期)'!$B$5:$N$208,COLUMN('2025年度(2年前期)'!$I$5),0)&amp;""</f>
        <v>生活援助論Ⅲ　本試験(筆記)</v>
      </c>
      <c r="F594" s="1217"/>
      <c r="G594" s="1216" t="str">
        <f>VLOOKUP($C577,'2025年度(3年前期)'!$B$5:$N$208,COLUMN('2025年度(3年前期)'!$I$5),0)&amp;""</f>
        <v>老年看護援助論　本試験</v>
      </c>
      <c r="H594" s="1217"/>
      <c r="I594" s="1090" t="str">
        <f>VLOOKUP($C577,'2025年度(4年前期)'!$B$5:$N$208,COLUMN('2025年度(4年前期)'!$I$5),0)&amp;""</f>
        <v>国際看護学実習Ⅰ</v>
      </c>
      <c r="J594" s="1072"/>
      <c r="K594" s="1071" t="str">
        <f>VLOOKUP($C577,'2025年度(助産前期)'!$B$5:$N$208,COLUMN('2025年度(助産前期)'!$I$5),0)&amp;""</f>
        <v/>
      </c>
      <c r="L594" s="1071"/>
      <c r="M594" s="1089" t="str">
        <f>VLOOKUP($C577,'2025年度(M1前期)'!$B$5:$N$208,COLUMN('2025年度(M1前期)'!$I$5),0)&amp;""</f>
        <v>精神看護学特論Ａ－Ⅳ(慢性期精神看護)
薬理学特論</v>
      </c>
      <c r="N594" s="1072"/>
      <c r="O594" s="1071" t="str">
        <f>VLOOKUP($C577,'2025年度(M2前期)'!$B$5:$N$208,COLUMN('2025年度(M2前期)'!$I$5),0)&amp;""</f>
        <v>特別研究</v>
      </c>
      <c r="P594" s="1072"/>
      <c r="Q594" s="1071" t="str">
        <f>VLOOKUP($C577,'2025年度(D1前期)'!$B$5:$N$208,COLUMN('2025年度(D1前期)'!$I$5),0)&amp;""</f>
        <v/>
      </c>
      <c r="R594" s="1072"/>
      <c r="S594" s="1071" t="str">
        <f>VLOOKUP($C577,'2025年度(D23前期)'!$B$5:$N$208,COLUMN('2025年度(D23前期)'!$I$5),0)&amp;""</f>
        <v>特別研究</v>
      </c>
      <c r="T594" s="1072"/>
      <c r="U594" s="65"/>
      <c r="W594" s="506" t="s">
        <v>147</v>
      </c>
      <c r="Z594" s="1091" t="str">
        <f>A594</f>
        <v>４時限（15：10～16：40）</v>
      </c>
      <c r="AA594" s="1296"/>
      <c r="AB594" s="1151"/>
      <c r="AC594" s="1151"/>
      <c r="AD594" s="1151"/>
      <c r="AE594" s="1151"/>
      <c r="AF594" s="1151"/>
      <c r="AG594" s="1296"/>
      <c r="AH594" s="1296" t="s">
        <v>793</v>
      </c>
      <c r="AI594" s="1151"/>
      <c r="AJ594" s="1151"/>
      <c r="AK594" s="1151"/>
      <c r="AL594" s="1151"/>
      <c r="AM594" s="1151"/>
      <c r="AN594" s="1296"/>
      <c r="AO594" s="1296"/>
      <c r="AP594" s="1296"/>
      <c r="AQ594" s="1296"/>
      <c r="AR594" s="1296"/>
      <c r="AS594" s="1296"/>
      <c r="AT594" s="1296"/>
      <c r="AU594" s="1296"/>
      <c r="AV594" s="1296"/>
      <c r="AW594" s="1296" t="s">
        <v>775</v>
      </c>
      <c r="AX594" s="1296" t="s">
        <v>775</v>
      </c>
      <c r="AY594" s="1296" t="s">
        <v>775</v>
      </c>
      <c r="AZ594" s="1296" t="s">
        <v>775</v>
      </c>
      <c r="BA594" s="1296" t="s">
        <v>752</v>
      </c>
      <c r="BB594" s="1296"/>
      <c r="BC594" s="1151"/>
      <c r="BD594" s="1151"/>
      <c r="BE594" s="1151"/>
      <c r="BF594" s="1296" t="s">
        <v>775</v>
      </c>
      <c r="BG594" s="1151"/>
      <c r="BH594" s="1151"/>
      <c r="BI594" s="1151"/>
      <c r="BJ594" s="1151"/>
      <c r="BK594" s="1296"/>
      <c r="BL594" s="1296"/>
      <c r="BM594" s="1296"/>
      <c r="BN594" s="1151" t="s">
        <v>803</v>
      </c>
      <c r="BO594" s="1151"/>
      <c r="BP594" s="1151"/>
      <c r="BQ594" s="1151"/>
      <c r="BR594" s="1151"/>
      <c r="BS594" s="1151"/>
      <c r="BT594" s="1151"/>
      <c r="BU594" s="1151"/>
      <c r="BV594" s="1151"/>
      <c r="BW594" s="1151"/>
    </row>
    <row r="595" spans="1:75" ht="13.5" customHeight="1">
      <c r="A595" s="1091"/>
      <c r="B595" s="15" t="s">
        <v>53</v>
      </c>
      <c r="C595" s="1101" t="str">
        <f>IFERROR(VLOOKUP(C594,科目・教員!$A$1:$B$357,2,0),"")</f>
        <v/>
      </c>
      <c r="D595" s="1068"/>
      <c r="E595" s="1214" t="str">
        <f>IFERROR(VLOOKUP(E594,科目・教員!$A$1:$B$357,2,0),"")</f>
        <v/>
      </c>
      <c r="F595" s="1215"/>
      <c r="G595" s="1214" t="str">
        <f>IFERROR(VLOOKUP(G594,科目・教員!$A$1:$B$357,2,0),"")</f>
        <v/>
      </c>
      <c r="H595" s="1215"/>
      <c r="I595" s="1073" t="str">
        <f>IFERROR(VLOOKUP(I594,科目・教員!$A$1:$B$357,2,0),"")</f>
        <v>須藤　恭子</v>
      </c>
      <c r="J595" s="1068"/>
      <c r="K595" s="1074" t="str">
        <f>IFERROR(VLOOKUP(K594,科目・教員!$A$1:$B$357,2,0),"")</f>
        <v/>
      </c>
      <c r="L595" s="1074"/>
      <c r="M595" s="1101" t="str">
        <f>IFERROR(VLOOKUP(M594,科目・教員!$A$1:$B$357,2,0),"")</f>
        <v/>
      </c>
      <c r="N595" s="1068"/>
      <c r="O595" s="1074" t="str">
        <f>IFERROR(VLOOKUP(O594,科目・教員!$A$1:$B$357,2,0),"")</f>
        <v/>
      </c>
      <c r="P595" s="1068"/>
      <c r="Q595" s="1074" t="str">
        <f>IFERROR(VLOOKUP(Q594,科目・教員!$A$1:$B$357,2,0),"")</f>
        <v/>
      </c>
      <c r="R595" s="1068"/>
      <c r="S595" s="1074" t="str">
        <f>IFERROR(VLOOKUP(S594,科目・教員!$A$1:$B$357,2,0),"")</f>
        <v/>
      </c>
      <c r="T595" s="1068"/>
      <c r="U595" s="65"/>
      <c r="W595" s="506" t="s">
        <v>757</v>
      </c>
      <c r="Z595" s="1091"/>
      <c r="AA595" s="1296"/>
      <c r="AB595" s="1152"/>
      <c r="AC595" s="1152"/>
      <c r="AD595" s="1152"/>
      <c r="AE595" s="1152"/>
      <c r="AF595" s="1152"/>
      <c r="AG595" s="1296"/>
      <c r="AH595" s="1296"/>
      <c r="AI595" s="1152"/>
      <c r="AJ595" s="1152"/>
      <c r="AK595" s="1152"/>
      <c r="AL595" s="1152"/>
      <c r="AM595" s="1152"/>
      <c r="AN595" s="1296"/>
      <c r="AO595" s="1296"/>
      <c r="AP595" s="1296"/>
      <c r="AQ595" s="1296"/>
      <c r="AR595" s="1296"/>
      <c r="AS595" s="1296"/>
      <c r="AT595" s="1296"/>
      <c r="AU595" s="1296"/>
      <c r="AV595" s="1296"/>
      <c r="AW595" s="1296"/>
      <c r="AX595" s="1296"/>
      <c r="AY595" s="1296"/>
      <c r="AZ595" s="1296"/>
      <c r="BA595" s="1296"/>
      <c r="BB595" s="1296"/>
      <c r="BC595" s="1152"/>
      <c r="BD595" s="1152"/>
      <c r="BE595" s="1152"/>
      <c r="BF595" s="1296"/>
      <c r="BG595" s="1152"/>
      <c r="BH595" s="1152"/>
      <c r="BI595" s="1152"/>
      <c r="BJ595" s="1152"/>
      <c r="BK595" s="1296"/>
      <c r="BL595" s="1296"/>
      <c r="BM595" s="1296"/>
      <c r="BN595" s="1152"/>
      <c r="BO595" s="1152"/>
      <c r="BP595" s="1152"/>
      <c r="BQ595" s="1152"/>
      <c r="BR595" s="1152"/>
      <c r="BS595" s="1152"/>
      <c r="BT595" s="1152"/>
      <c r="BU595" s="1152"/>
      <c r="BV595" s="1152"/>
      <c r="BW595" s="1152"/>
    </row>
    <row r="596" spans="1:75" ht="12.95" customHeight="1">
      <c r="A596" s="1091"/>
      <c r="B596" s="15" t="s">
        <v>59</v>
      </c>
      <c r="C596" s="1101" t="str">
        <f>VLOOKUP($C577,'2025年度(1年前期)'!$B$5:$N$208,COLUMN('2025年度(1年前期)'!$I$5)+1,0)&amp;""</f>
        <v/>
      </c>
      <c r="D596" s="1068"/>
      <c r="E596" s="1214" t="str">
        <f>VLOOKUP($C577,'2025年度(2年前期)'!$B$5:$N$208,COLUMN('2025年度(2年前期)'!$I$5)+1,0)&amp;""</f>
        <v>202</v>
      </c>
      <c r="F596" s="1215"/>
      <c r="G596" s="1214" t="str">
        <f>VLOOKUP($C577,'2025年度(3年前期)'!$B$5:$N$208,COLUMN('2025年度(3年前期)'!$I$5)+1,0)&amp;""</f>
        <v>大講義室</v>
      </c>
      <c r="H596" s="1215"/>
      <c r="I596" s="1073" t="str">
        <f>VLOOKUP($C577,'2025年度(4年前期)'!$B$5:$N$208,COLUMN('2025年度(4年前期)'!$I$5)+1,0)&amp;""</f>
        <v>301･302･303･304･情報処理室</v>
      </c>
      <c r="J596" s="1068"/>
      <c r="K596" s="1074" t="str">
        <f>VLOOKUP($C577,'2025年度(助産前期)'!$B$5:$N$208,COLUMN('2025年度(助産前期)'!$I$5)+1,0)&amp;""</f>
        <v/>
      </c>
      <c r="L596" s="1074"/>
      <c r="M596" s="1101" t="str">
        <f>VLOOKUP($C577,'2025年度(M1前期)'!$B$5:$N$208,COLUMN('2025年度(M1前期)'!$I$5)+1,0)&amp;""</f>
        <v>精神:別途指定　薬理:臨床講義室1</v>
      </c>
      <c r="N596" s="1068"/>
      <c r="O596" s="1074" t="str">
        <f>VLOOKUP($C577,'2025年度(M2前期)'!$B$5:$N$208,COLUMN('2025年度(M2前期)'!$I$5)+1,0)&amp;""</f>
        <v/>
      </c>
      <c r="P596" s="1068"/>
      <c r="Q596" s="1074" t="str">
        <f>VLOOKUP($C577,'2025年度(D1前期)'!$B$5:$N$208,COLUMN('2025年度(D1前期)'!$I$5)+1,0)&amp;""</f>
        <v/>
      </c>
      <c r="R596" s="1068"/>
      <c r="S596" s="1074" t="str">
        <f>VLOOKUP($C577,'2025年度(D23前期)'!$B$5:$N$208,COLUMN('2025年度(D23前期)'!$I$5)+1,0)&amp;""</f>
        <v/>
      </c>
      <c r="T596" s="1068"/>
      <c r="U596" s="65"/>
      <c r="W596" s="506"/>
      <c r="Z596" s="1091"/>
      <c r="AA596" s="1296"/>
      <c r="AB596" s="1152"/>
      <c r="AC596" s="1152"/>
      <c r="AD596" s="1152"/>
      <c r="AE596" s="1152"/>
      <c r="AF596" s="1152"/>
      <c r="AG596" s="1296"/>
      <c r="AH596" s="1296"/>
      <c r="AI596" s="1152"/>
      <c r="AJ596" s="1152"/>
      <c r="AK596" s="1152"/>
      <c r="AL596" s="1152"/>
      <c r="AM596" s="1152"/>
      <c r="AN596" s="1296"/>
      <c r="AO596" s="1296"/>
      <c r="AP596" s="1296"/>
      <c r="AQ596" s="1296"/>
      <c r="AR596" s="1296"/>
      <c r="AS596" s="1296"/>
      <c r="AT596" s="1296"/>
      <c r="AU596" s="1296"/>
      <c r="AV596" s="1296"/>
      <c r="AW596" s="1296"/>
      <c r="AX596" s="1296"/>
      <c r="AY596" s="1296"/>
      <c r="AZ596" s="1296"/>
      <c r="BA596" s="1296"/>
      <c r="BB596" s="1296"/>
      <c r="BC596" s="1152"/>
      <c r="BD596" s="1152"/>
      <c r="BE596" s="1152"/>
      <c r="BF596" s="1296"/>
      <c r="BG596" s="1152"/>
      <c r="BH596" s="1152"/>
      <c r="BI596" s="1152"/>
      <c r="BJ596" s="1152"/>
      <c r="BK596" s="1296"/>
      <c r="BL596" s="1296"/>
      <c r="BM596" s="1296"/>
      <c r="BN596" s="1152"/>
      <c r="BO596" s="1152"/>
      <c r="BP596" s="1152"/>
      <c r="BQ596" s="1152"/>
      <c r="BR596" s="1152"/>
      <c r="BS596" s="1152"/>
      <c r="BT596" s="1152"/>
      <c r="BU596" s="1152"/>
      <c r="BV596" s="1152"/>
      <c r="BW596" s="1152"/>
    </row>
    <row r="597" spans="1:75" ht="12.95" customHeight="1">
      <c r="A597" s="1092"/>
      <c r="B597" s="16" t="s">
        <v>56</v>
      </c>
      <c r="C597" s="1149"/>
      <c r="D597" s="1117"/>
      <c r="E597" s="1212"/>
      <c r="F597" s="1213"/>
      <c r="G597" s="1212"/>
      <c r="H597" s="1213"/>
      <c r="I597" s="1063"/>
      <c r="J597" s="1075"/>
      <c r="K597" s="1064"/>
      <c r="L597" s="1064"/>
      <c r="M597" s="1061"/>
      <c r="N597" s="1075"/>
      <c r="O597" s="1064"/>
      <c r="P597" s="1075"/>
      <c r="Q597" s="1064"/>
      <c r="R597" s="1075"/>
      <c r="S597" s="1064"/>
      <c r="T597" s="1075"/>
      <c r="U597" s="65"/>
      <c r="W597" s="506"/>
      <c r="Z597" s="1092"/>
      <c r="AA597" s="1296"/>
      <c r="AB597" s="1153"/>
      <c r="AC597" s="1153"/>
      <c r="AD597" s="1153"/>
      <c r="AE597" s="1153"/>
      <c r="AF597" s="1153"/>
      <c r="AG597" s="1296"/>
      <c r="AH597" s="1296"/>
      <c r="AI597" s="1153"/>
      <c r="AJ597" s="1153"/>
      <c r="AK597" s="1153"/>
      <c r="AL597" s="1153"/>
      <c r="AM597" s="1153"/>
      <c r="AN597" s="1296"/>
      <c r="AO597" s="1296"/>
      <c r="AP597" s="1296"/>
      <c r="AQ597" s="1296"/>
      <c r="AR597" s="1296"/>
      <c r="AS597" s="1296"/>
      <c r="AT597" s="1296"/>
      <c r="AU597" s="1296"/>
      <c r="AV597" s="1296"/>
      <c r="AW597" s="1296"/>
      <c r="AX597" s="1296"/>
      <c r="AY597" s="1296"/>
      <c r="AZ597" s="1296"/>
      <c r="BA597" s="1296"/>
      <c r="BB597" s="1296"/>
      <c r="BC597" s="1153"/>
      <c r="BD597" s="1153"/>
      <c r="BE597" s="1153"/>
      <c r="BF597" s="1296"/>
      <c r="BG597" s="1153"/>
      <c r="BH597" s="1153"/>
      <c r="BI597" s="1153"/>
      <c r="BJ597" s="1153"/>
      <c r="BK597" s="1296"/>
      <c r="BL597" s="1296"/>
      <c r="BM597" s="1296"/>
      <c r="BN597" s="1153"/>
      <c r="BO597" s="1153"/>
      <c r="BP597" s="1153"/>
      <c r="BQ597" s="1153"/>
      <c r="BR597" s="1153"/>
      <c r="BS597" s="1153"/>
      <c r="BT597" s="1153"/>
      <c r="BU597" s="1153"/>
      <c r="BV597" s="1153"/>
      <c r="BW597" s="1153"/>
    </row>
    <row r="598" spans="1:75">
      <c r="A598" s="1091" t="s">
        <v>68</v>
      </c>
      <c r="B598" s="15" t="s">
        <v>50</v>
      </c>
      <c r="C598" s="1089" t="str">
        <f>VLOOKUP($C577,'2025年度(1年前期)'!$B$5:$N$208,COLUMN('2025年度(1年前期)'!$K$5),0)&amp;""</f>
        <v/>
      </c>
      <c r="D598" s="1072"/>
      <c r="E598" s="1090" t="str">
        <f>VLOOKUP($C577,'2025年度(2年前期)'!$B$5:$N$208,COLUMN('2025年度(2年前期)'!$K$5),0)&amp;""</f>
        <v/>
      </c>
      <c r="F598" s="1072"/>
      <c r="G598" s="1090" t="str">
        <f>VLOOKUP($C577,'2025年度(3年前期)'!$B$5:$N$208,COLUMN('2025年度(3年前期)'!$K$5),0)&amp;""</f>
        <v/>
      </c>
      <c r="H598" s="1072"/>
      <c r="I598" s="1090" t="str">
        <f>VLOOKUP($C577,'2025年度(4年前期)'!$B$5:$N$208,COLUMN('2025年度(4年前期)'!$K$5),0)&amp;""</f>
        <v/>
      </c>
      <c r="J598" s="1072"/>
      <c r="K598" s="1071" t="str">
        <f>VLOOKUP($C577,'2025年度(助産前期)'!$B$5:$N$208,COLUMN('2025年度(助産前期)'!$K$5),0)&amp;""</f>
        <v/>
      </c>
      <c r="L598" s="1071"/>
      <c r="M598" s="1089" t="str">
        <f>VLOOKUP($C577,'2025年度(M1前期)'!$B$5:$N$208,COLUMN('2025年度(M1前期)'!$K$5),0)&amp;""</f>
        <v/>
      </c>
      <c r="N598" s="1072"/>
      <c r="O598" s="1071" t="str">
        <f>VLOOKUP($C577,'2025年度(M2前期)'!$B$5:$N$208,COLUMN('2025年度(M2前期)'!$K$5),0)&amp;""</f>
        <v/>
      </c>
      <c r="P598" s="1072"/>
      <c r="Q598" s="1071" t="str">
        <f>VLOOKUP($C577,'2025年度(D1前期)'!$B$5:$N$208,COLUMN('2025年度(D1前期)'!$K$5),0)&amp;""</f>
        <v/>
      </c>
      <c r="R598" s="1072"/>
      <c r="S598" s="1071" t="str">
        <f>VLOOKUP($C577,'2025年度(D23前期)'!$B$5:$N$208,COLUMN('2025年度(D23前期)'!$K$5),0)&amp;""</f>
        <v/>
      </c>
      <c r="T598" s="1072"/>
      <c r="U598" s="778" t="s">
        <v>79</v>
      </c>
      <c r="V598" s="14" t="s">
        <v>79</v>
      </c>
      <c r="Y598" s="988" t="s">
        <v>390</v>
      </c>
      <c r="Z598" s="1091" t="str">
        <f>A598</f>
        <v>５時限（16：50～18：20）</v>
      </c>
      <c r="AA598" s="1151" t="s">
        <v>804</v>
      </c>
      <c r="AB598" s="1151"/>
      <c r="AC598" s="1151" t="s">
        <v>805</v>
      </c>
      <c r="AD598" s="1151"/>
      <c r="AE598" s="1151"/>
      <c r="AF598" s="1151"/>
      <c r="AG598" s="1151"/>
      <c r="AH598" s="1151"/>
      <c r="AI598" s="1151"/>
      <c r="AJ598" s="1151"/>
      <c r="AK598" s="1151"/>
      <c r="AL598" s="1151"/>
      <c r="AM598" s="1151"/>
      <c r="AN598" s="1151"/>
      <c r="AO598" s="1151"/>
      <c r="AP598" s="1151"/>
      <c r="AQ598" s="1151"/>
      <c r="AR598" s="1151"/>
      <c r="AS598" s="1151"/>
      <c r="AT598" s="1151"/>
      <c r="AU598" s="1151"/>
      <c r="AV598" s="1151"/>
      <c r="AW598" s="1151"/>
      <c r="AX598" s="1151"/>
      <c r="AY598" s="1151"/>
      <c r="AZ598" s="1151"/>
      <c r="BA598" s="1151"/>
      <c r="BB598" s="1151"/>
      <c r="BC598" s="1151"/>
      <c r="BD598" s="1151"/>
      <c r="BE598" s="1151"/>
      <c r="BF598" s="1151"/>
      <c r="BG598" s="1151"/>
      <c r="BH598" s="1151"/>
      <c r="BI598" s="1151"/>
      <c r="BJ598" s="1151" t="s">
        <v>108</v>
      </c>
      <c r="BK598" s="1296"/>
      <c r="BL598" s="1296"/>
      <c r="BM598" s="1296"/>
      <c r="BN598" s="1151"/>
      <c r="BO598" s="1151"/>
      <c r="BP598" s="1151"/>
      <c r="BQ598" s="1151"/>
      <c r="BR598" s="1151"/>
      <c r="BS598" s="1151"/>
      <c r="BT598" s="1151"/>
      <c r="BU598" s="1151"/>
      <c r="BV598" s="1151"/>
      <c r="BW598" s="1151"/>
    </row>
    <row r="599" spans="1:75">
      <c r="A599" s="1091"/>
      <c r="B599" s="15" t="s">
        <v>53</v>
      </c>
      <c r="C599" s="1101" t="str">
        <f>IFERROR(VLOOKUP(C598,科目・教員!$A$1:$B$357,2,0),"")</f>
        <v/>
      </c>
      <c r="D599" s="1068"/>
      <c r="E599" s="1073" t="str">
        <f>IFERROR(VLOOKUP(E598,科目・教員!$A$1:$B$357,2,0),"")</f>
        <v/>
      </c>
      <c r="F599" s="1068"/>
      <c r="G599" s="1073" t="str">
        <f>IFERROR(VLOOKUP(G598,科目・教員!$A$1:$B$357,2,0),"")</f>
        <v/>
      </c>
      <c r="H599" s="1068"/>
      <c r="I599" s="1073" t="str">
        <f>IFERROR(VLOOKUP(I598,科目・教員!$A$1:$B$357,2,0),"")</f>
        <v/>
      </c>
      <c r="J599" s="1068"/>
      <c r="K599" s="1074" t="str">
        <f>IFERROR(VLOOKUP(K598,科目・教員!$A$1:$B$357,2,0),"")</f>
        <v/>
      </c>
      <c r="L599" s="1074"/>
      <c r="M599" s="1101" t="str">
        <f>IFERROR(VLOOKUP(M598,科目・教員!$A$1:$B$357,2,0),"")</f>
        <v/>
      </c>
      <c r="N599" s="1068"/>
      <c r="O599" s="1074" t="str">
        <f>IFERROR(VLOOKUP(O598,科目・教員!$A$1:$B$357,2,0),"")</f>
        <v/>
      </c>
      <c r="P599" s="1068"/>
      <c r="Q599" s="1074" t="str">
        <f>IFERROR(VLOOKUP(Q598,科目・教員!$A$1:$B$357,2,0),"")</f>
        <v/>
      </c>
      <c r="R599" s="1068"/>
      <c r="S599" s="1074" t="str">
        <f>IFERROR(VLOOKUP(S598,科目・教員!$A$1:$B$357,2,0),"")</f>
        <v/>
      </c>
      <c r="T599" s="1068"/>
      <c r="U599" s="778" t="s">
        <v>164</v>
      </c>
      <c r="V599" s="14" t="s">
        <v>186</v>
      </c>
      <c r="Y599" s="988" t="s">
        <v>805</v>
      </c>
      <c r="Z599" s="1091"/>
      <c r="AA599" s="1152"/>
      <c r="AB599" s="1152"/>
      <c r="AC599" s="1152"/>
      <c r="AD599" s="1152"/>
      <c r="AE599" s="1152"/>
      <c r="AF599" s="1152"/>
      <c r="AG599" s="1152"/>
      <c r="AH599" s="1152"/>
      <c r="AI599" s="1152"/>
      <c r="AJ599" s="1152"/>
      <c r="AK599" s="1152"/>
      <c r="AL599" s="1152"/>
      <c r="AM599" s="1152"/>
      <c r="AN599" s="1152"/>
      <c r="AO599" s="1152"/>
      <c r="AP599" s="1152"/>
      <c r="AQ599" s="1152"/>
      <c r="AR599" s="1152"/>
      <c r="AS599" s="1152"/>
      <c r="AT599" s="1152"/>
      <c r="AU599" s="1152"/>
      <c r="AV599" s="1152"/>
      <c r="AW599" s="1152"/>
      <c r="AX599" s="1152"/>
      <c r="AY599" s="1152"/>
      <c r="AZ599" s="1152"/>
      <c r="BA599" s="1152"/>
      <c r="BB599" s="1152"/>
      <c r="BC599" s="1152"/>
      <c r="BD599" s="1152"/>
      <c r="BE599" s="1152"/>
      <c r="BF599" s="1152"/>
      <c r="BG599" s="1152"/>
      <c r="BH599" s="1152"/>
      <c r="BI599" s="1152"/>
      <c r="BJ599" s="1152"/>
      <c r="BK599" s="1296"/>
      <c r="BL599" s="1296"/>
      <c r="BM599" s="1296"/>
      <c r="BN599" s="1152"/>
      <c r="BO599" s="1152"/>
      <c r="BP599" s="1152"/>
      <c r="BQ599" s="1152"/>
      <c r="BR599" s="1152"/>
      <c r="BS599" s="1152"/>
      <c r="BT599" s="1152"/>
      <c r="BU599" s="1152"/>
      <c r="BV599" s="1152"/>
      <c r="BW599" s="1152"/>
    </row>
    <row r="600" spans="1:75">
      <c r="A600" s="1091"/>
      <c r="B600" s="15" t="s">
        <v>59</v>
      </c>
      <c r="C600" s="1101" t="str">
        <f>VLOOKUP($C577,'2025年度(1年前期)'!$B$5:$N$208,COLUMN('2025年度(1年前期)'!$K$5)+1,0)&amp;""</f>
        <v/>
      </c>
      <c r="D600" s="1068"/>
      <c r="E600" s="1073" t="str">
        <f>VLOOKUP($C577,'2025年度(2年前期)'!$B$5:$N$208,COLUMN('2025年度(2年前期)'!$K$5)+1,0)&amp;""</f>
        <v/>
      </c>
      <c r="F600" s="1068"/>
      <c r="G600" s="1073" t="str">
        <f>VLOOKUP($C577,'2025年度(3年前期)'!$B$5:$N$208,COLUMN('2025年度(3年前期)'!$K$5)+1,0)&amp;""</f>
        <v/>
      </c>
      <c r="H600" s="1068"/>
      <c r="I600" s="1073" t="str">
        <f>VLOOKUP($C577,'2025年度(4年前期)'!$B$5:$N$208,COLUMN('2025年度(4年前期)'!$K$5)+1,0)&amp;""</f>
        <v/>
      </c>
      <c r="J600" s="1068"/>
      <c r="K600" s="1074" t="str">
        <f>VLOOKUP($C577,'2025年度(助産前期)'!$B$5:$N$208,COLUMN('2025年度(助産前期)'!$K$5)+1,0)&amp;""</f>
        <v/>
      </c>
      <c r="L600" s="1074"/>
      <c r="M600" s="1101" t="str">
        <f>VLOOKUP($C577,'2025年度(M1前期)'!$B$5:$N$208,COLUMN('2025年度(M1前期)'!$K$5)+1,0)&amp;""</f>
        <v/>
      </c>
      <c r="N600" s="1068"/>
      <c r="O600" s="1074" t="str">
        <f>VLOOKUP($C577,'2025年度(M2前期)'!$B$5:$N$208,COLUMN('2025年度(M2前期)'!$K$5)+1,0)&amp;""</f>
        <v/>
      </c>
      <c r="P600" s="1068"/>
      <c r="Q600" s="1074" t="str">
        <f>VLOOKUP($C577,'2025年度(D1前期)'!$B$5:$N$208,COLUMN('2025年度(D1前期)'!$K$5)+1,0)&amp;""</f>
        <v/>
      </c>
      <c r="R600" s="1068"/>
      <c r="S600" s="1074" t="str">
        <f>VLOOKUP($C577,'2025年度(D23前期)'!$B$5:$N$208,COLUMN('2025年度(D23前期)'!$K$5)+1,0)&amp;""</f>
        <v/>
      </c>
      <c r="T600" s="1068"/>
      <c r="U600" s="778" t="s">
        <v>236</v>
      </c>
      <c r="V600" s="14" t="s">
        <v>108</v>
      </c>
      <c r="Y600" s="988" t="s">
        <v>806</v>
      </c>
      <c r="Z600" s="1091"/>
      <c r="AA600" s="1152"/>
      <c r="AB600" s="1152"/>
      <c r="AC600" s="1152"/>
      <c r="AD600" s="1152"/>
      <c r="AE600" s="1152"/>
      <c r="AF600" s="1152"/>
      <c r="AG600" s="1152"/>
      <c r="AH600" s="1152"/>
      <c r="AI600" s="1152"/>
      <c r="AJ600" s="1152"/>
      <c r="AK600" s="1152"/>
      <c r="AL600" s="1152"/>
      <c r="AM600" s="1152"/>
      <c r="AN600" s="1152"/>
      <c r="AO600" s="1152"/>
      <c r="AP600" s="1152"/>
      <c r="AQ600" s="1152"/>
      <c r="AR600" s="1152"/>
      <c r="AS600" s="1152"/>
      <c r="AT600" s="1152"/>
      <c r="AU600" s="1152"/>
      <c r="AV600" s="1152"/>
      <c r="AW600" s="1152"/>
      <c r="AX600" s="1152"/>
      <c r="AY600" s="1152"/>
      <c r="AZ600" s="1152"/>
      <c r="BA600" s="1152"/>
      <c r="BB600" s="1152"/>
      <c r="BC600" s="1152"/>
      <c r="BD600" s="1152"/>
      <c r="BE600" s="1152"/>
      <c r="BF600" s="1152"/>
      <c r="BG600" s="1152"/>
      <c r="BH600" s="1152"/>
      <c r="BI600" s="1152"/>
      <c r="BJ600" s="1152"/>
      <c r="BK600" s="1296"/>
      <c r="BL600" s="1296"/>
      <c r="BM600" s="1296"/>
      <c r="BN600" s="1152"/>
      <c r="BO600" s="1152"/>
      <c r="BP600" s="1152"/>
      <c r="BQ600" s="1152"/>
      <c r="BR600" s="1152"/>
      <c r="BS600" s="1152"/>
      <c r="BT600" s="1152"/>
      <c r="BU600" s="1152"/>
      <c r="BV600" s="1152"/>
      <c r="BW600" s="1152"/>
    </row>
    <row r="601" spans="1:75">
      <c r="A601" s="1092"/>
      <c r="B601" s="16" t="s">
        <v>56</v>
      </c>
      <c r="C601" s="1061"/>
      <c r="D601" s="1075"/>
      <c r="E601" s="1063"/>
      <c r="F601" s="1075"/>
      <c r="G601" s="1063"/>
      <c r="H601" s="1075"/>
      <c r="I601" s="1063"/>
      <c r="J601" s="1075"/>
      <c r="K601" s="1064"/>
      <c r="L601" s="1064"/>
      <c r="M601" s="1061"/>
      <c r="N601" s="1075"/>
      <c r="O601" s="1064"/>
      <c r="P601" s="1075"/>
      <c r="Q601" s="1064"/>
      <c r="R601" s="1075"/>
      <c r="S601" s="1064"/>
      <c r="T601" s="1075"/>
      <c r="U601" s="779" t="s">
        <v>488</v>
      </c>
      <c r="V601" s="20" t="s">
        <v>110</v>
      </c>
      <c r="W601" s="20"/>
      <c r="X601" s="20"/>
      <c r="Y601" s="988"/>
      <c r="Z601" s="1092"/>
      <c r="AA601" s="1153"/>
      <c r="AB601" s="1153"/>
      <c r="AC601" s="1153"/>
      <c r="AD601" s="1153"/>
      <c r="AE601" s="1153"/>
      <c r="AF601" s="1153"/>
      <c r="AG601" s="1153"/>
      <c r="AH601" s="1153"/>
      <c r="AI601" s="1153"/>
      <c r="AJ601" s="1153"/>
      <c r="AK601" s="1153"/>
      <c r="AL601" s="1153"/>
      <c r="AM601" s="1153"/>
      <c r="AN601" s="1153"/>
      <c r="AO601" s="1153"/>
      <c r="AP601" s="1153"/>
      <c r="AQ601" s="1153"/>
      <c r="AR601" s="1153"/>
      <c r="AS601" s="1153"/>
      <c r="AT601" s="1153"/>
      <c r="AU601" s="1153"/>
      <c r="AV601" s="1153"/>
      <c r="AW601" s="1153"/>
      <c r="AX601" s="1153"/>
      <c r="AY601" s="1153"/>
      <c r="AZ601" s="1153"/>
      <c r="BA601" s="1153"/>
      <c r="BB601" s="1153"/>
      <c r="BC601" s="1153"/>
      <c r="BD601" s="1153"/>
      <c r="BE601" s="1153"/>
      <c r="BF601" s="1153"/>
      <c r="BG601" s="1153"/>
      <c r="BH601" s="1153"/>
      <c r="BI601" s="1153"/>
      <c r="BJ601" s="1153"/>
      <c r="BK601" s="1296"/>
      <c r="BL601" s="1296"/>
      <c r="BM601" s="1296"/>
      <c r="BN601" s="1153"/>
      <c r="BO601" s="1153"/>
      <c r="BP601" s="1153"/>
      <c r="BQ601" s="1153"/>
      <c r="BR601" s="1153"/>
      <c r="BS601" s="1153"/>
      <c r="BT601" s="1153"/>
      <c r="BU601" s="1153"/>
      <c r="BV601" s="1153"/>
      <c r="BW601" s="1153"/>
    </row>
    <row r="602" spans="1:75" ht="20.25">
      <c r="A602" s="5"/>
      <c r="B602" s="6"/>
      <c r="C602" s="1077">
        <f>C577+1</f>
        <v>45863</v>
      </c>
      <c r="D602" s="1077"/>
      <c r="E602" s="1077"/>
      <c r="F602" s="1077"/>
      <c r="G602" s="1077"/>
      <c r="H602" s="1077"/>
      <c r="I602" s="1077"/>
      <c r="J602" s="1077"/>
      <c r="K602" s="1077"/>
      <c r="L602" s="1077"/>
      <c r="M602" s="1077"/>
      <c r="N602" s="1077"/>
      <c r="O602" s="1077"/>
      <c r="P602" s="1077"/>
      <c r="Q602" s="1077"/>
      <c r="R602" s="1077"/>
      <c r="S602" s="1077"/>
      <c r="T602" s="1077"/>
      <c r="U602" s="1049">
        <f>C602</f>
        <v>45863</v>
      </c>
      <c r="V602" s="1050"/>
      <c r="W602" s="1050"/>
      <c r="X602" s="1050"/>
      <c r="Y602" s="1050"/>
      <c r="Z602" s="1051"/>
      <c r="AA602" s="41">
        <v>101</v>
      </c>
      <c r="AB602" s="41">
        <v>102</v>
      </c>
      <c r="AC602" s="41">
        <v>103</v>
      </c>
      <c r="AD602" s="41" t="s">
        <v>16</v>
      </c>
      <c r="AE602" s="41" t="s">
        <v>17</v>
      </c>
      <c r="AF602" s="41" t="s">
        <v>18</v>
      </c>
      <c r="AG602" s="41">
        <v>201</v>
      </c>
      <c r="AH602" s="42">
        <v>202</v>
      </c>
      <c r="AI602" s="41">
        <v>203</v>
      </c>
      <c r="AJ602" s="41">
        <v>204</v>
      </c>
      <c r="AK602" s="41">
        <v>205</v>
      </c>
      <c r="AL602" s="41" t="s">
        <v>19</v>
      </c>
      <c r="AM602" s="41" t="s">
        <v>69</v>
      </c>
      <c r="AN602" s="41" t="s">
        <v>21</v>
      </c>
      <c r="AO602" s="41" t="s">
        <v>22</v>
      </c>
      <c r="AP602" s="41" t="s">
        <v>23</v>
      </c>
      <c r="AQ602" s="41" t="s">
        <v>24</v>
      </c>
      <c r="AR602" s="41" t="s">
        <v>25</v>
      </c>
      <c r="AS602" s="41" t="s">
        <v>26</v>
      </c>
      <c r="AT602" s="41" t="s">
        <v>27</v>
      </c>
      <c r="AU602" s="41" t="s">
        <v>28</v>
      </c>
      <c r="AV602" s="41" t="s">
        <v>29</v>
      </c>
      <c r="AW602" s="41">
        <v>301</v>
      </c>
      <c r="AX602" s="42">
        <v>302</v>
      </c>
      <c r="AY602" s="43">
        <v>303</v>
      </c>
      <c r="AZ602" s="43">
        <v>304</v>
      </c>
      <c r="BA602" s="41" t="s">
        <v>30</v>
      </c>
      <c r="BB602" s="41" t="s">
        <v>31</v>
      </c>
      <c r="BC602" s="42" t="s">
        <v>32</v>
      </c>
      <c r="BD602" s="41" t="s">
        <v>33</v>
      </c>
      <c r="BE602" s="41" t="s">
        <v>34</v>
      </c>
      <c r="BF602" s="41" t="s">
        <v>35</v>
      </c>
      <c r="BG602" s="41" t="s">
        <v>36</v>
      </c>
      <c r="BH602" s="41" t="s">
        <v>37</v>
      </c>
      <c r="BI602" s="41" t="s">
        <v>38</v>
      </c>
      <c r="BJ602" s="41" t="s">
        <v>39</v>
      </c>
      <c r="BK602" s="44" t="s">
        <v>538</v>
      </c>
      <c r="BL602" s="44" t="s">
        <v>539</v>
      </c>
      <c r="BM602" s="44" t="s">
        <v>540</v>
      </c>
      <c r="BN602" s="44" t="s">
        <v>40</v>
      </c>
      <c r="BO602" s="44" t="s">
        <v>41</v>
      </c>
      <c r="BP602" s="44" t="s">
        <v>354</v>
      </c>
      <c r="BQ602" s="45" t="s">
        <v>42</v>
      </c>
      <c r="BR602" s="45" t="s">
        <v>43</v>
      </c>
      <c r="BS602" s="45" t="s">
        <v>44</v>
      </c>
      <c r="BT602" s="45" t="s">
        <v>45</v>
      </c>
      <c r="BU602" s="45" t="s">
        <v>46</v>
      </c>
      <c r="BV602" s="45" t="s">
        <v>47</v>
      </c>
      <c r="BW602" s="45" t="s">
        <v>48</v>
      </c>
    </row>
    <row r="603" spans="1:75" ht="13.5" customHeight="1">
      <c r="A603" s="1091" t="s">
        <v>49</v>
      </c>
      <c r="B603" s="12" t="s">
        <v>50</v>
      </c>
      <c r="C603" s="1079" t="str">
        <f>VLOOKUP($C602,'2025年度(1年前期)'!$B$5:$N$208,COLUMN('2025年度(1年前期)'!$C$5),0)&amp;""</f>
        <v/>
      </c>
      <c r="D603" s="1080"/>
      <c r="E603" s="1230" t="str">
        <f>VLOOKUP($C602,'2025年度(2年前期)'!$B$5:$N$208,COLUMN('2025年度(2年前期)'!$C$5),0)&amp;""</f>
        <v>看護過程原論　本試験</v>
      </c>
      <c r="F603" s="1231"/>
      <c r="G603" s="1230" t="str">
        <f>VLOOKUP($C602,'2025年度(3年前期)'!$B$5:$N$208,COLUMN('2025年度(3年前期)'!$C$5),0)&amp;""</f>
        <v>周産期看護　本試験</v>
      </c>
      <c r="H603" s="1231"/>
      <c r="I603" s="1081" t="str">
        <f>VLOOKUP($C602,'2025年度(4年前期)'!$B$5:$N$208,COLUMN('2025年度(4年前期)'!$C$5),0)&amp;""</f>
        <v>国際看護学実習Ⅰ</v>
      </c>
      <c r="J603" s="1080"/>
      <c r="K603" s="1072" t="str">
        <f>VLOOKUP($C602,'2025年度(助産前期)'!$B$5:$N$208,COLUMN('2025年度(助産前期)'!$C$5),0)&amp;""</f>
        <v/>
      </c>
      <c r="L603" s="1096"/>
      <c r="M603" s="1105" t="str">
        <f>VLOOKUP($C602,'2025年度(M1前期)'!$B$5:$N$208,COLUMN('2025年度(M1前期)'!$C$5),0)&amp;""</f>
        <v>保健経済論</v>
      </c>
      <c r="N603" s="1096"/>
      <c r="O603" s="1081" t="str">
        <f>VLOOKUP($C602,'2025年度(M2前期)'!$B$5:$N$208,COLUMN('2025年度(M2前期)'!$C$5),0)&amp;""</f>
        <v>看護情報・管理学演習Ａ－Ⅱ
感染管理看護学演習Ａ－Ⅱ</v>
      </c>
      <c r="P603" s="1080"/>
      <c r="Q603" s="1081" t="str">
        <f>VLOOKUP($C602,'2025年度(D1前期)'!$B$5:$N$208,COLUMN('2025年度(D1前期)'!$C$5),0)&amp;""</f>
        <v>精神看護学演習Ｂ</v>
      </c>
      <c r="R603" s="1080"/>
      <c r="S603" s="1072" t="str">
        <f>VLOOKUP($C602,'2025年度(D23前期)'!$B$5:$N$208,COLUMN('2025年度(D23前期)'!$C$5),0)&amp;""</f>
        <v>特別研究</v>
      </c>
      <c r="T603" s="1080"/>
      <c r="V603" s="778" t="s">
        <v>83</v>
      </c>
      <c r="X603" s="83"/>
      <c r="Y603" s="38"/>
      <c r="Z603" s="1095" t="str">
        <f>A603</f>
        <v xml:space="preserve">１時限（09：20～10：50） </v>
      </c>
      <c r="AA603" s="1151"/>
      <c r="AB603" s="1151"/>
      <c r="AC603" s="1151"/>
      <c r="AD603" s="1151"/>
      <c r="AE603" s="1151"/>
      <c r="AF603" s="1151"/>
      <c r="AG603" s="1151"/>
      <c r="AH603" s="1296" t="s">
        <v>807</v>
      </c>
      <c r="AI603" s="1151"/>
      <c r="AJ603" s="1151"/>
      <c r="AK603" s="1151"/>
      <c r="AL603" s="1151"/>
      <c r="AM603" s="1151"/>
      <c r="AN603" s="1296"/>
      <c r="AO603" s="1296"/>
      <c r="AP603" s="1296"/>
      <c r="AQ603" s="1296"/>
      <c r="AR603" s="1296"/>
      <c r="AS603" s="1296"/>
      <c r="AT603" s="1296"/>
      <c r="AU603" s="1296"/>
      <c r="AV603" s="1296"/>
      <c r="AW603" s="1151" t="s">
        <v>775</v>
      </c>
      <c r="AX603" s="1296" t="s">
        <v>775</v>
      </c>
      <c r="AY603" s="1296" t="s">
        <v>775</v>
      </c>
      <c r="AZ603" s="1296" t="s">
        <v>775</v>
      </c>
      <c r="BA603" s="1151" t="s">
        <v>640</v>
      </c>
      <c r="BB603" s="1296"/>
      <c r="BC603" s="1151"/>
      <c r="BD603" s="1151"/>
      <c r="BE603" s="1151"/>
      <c r="BF603" s="1296" t="s">
        <v>775</v>
      </c>
      <c r="BG603" s="1151"/>
      <c r="BH603" s="1151"/>
      <c r="BI603" s="1151"/>
      <c r="BJ603" s="1296"/>
      <c r="BK603" s="1296"/>
      <c r="BL603" s="1296" t="s">
        <v>717</v>
      </c>
      <c r="BM603" s="1296"/>
      <c r="BN603" s="1151" t="s">
        <v>808</v>
      </c>
      <c r="BO603" s="1151"/>
      <c r="BP603" s="1151"/>
      <c r="BQ603" s="1151"/>
      <c r="BR603" s="1151"/>
      <c r="BS603" s="1151"/>
      <c r="BT603" s="1151"/>
      <c r="BU603" s="1151"/>
      <c r="BV603" s="1151"/>
      <c r="BW603" s="1151"/>
    </row>
    <row r="604" spans="1:75" ht="13.5" customHeight="1">
      <c r="A604" s="1091"/>
      <c r="B604" s="15" t="s">
        <v>53</v>
      </c>
      <c r="C604" s="1065" t="str">
        <f>IFERROR(VLOOKUP(C603,科目・教員!$A$1:$B$357,2,0),"")</f>
        <v/>
      </c>
      <c r="D604" s="1066"/>
      <c r="E604" s="1224" t="str">
        <f>IFERROR(VLOOKUP(E603,科目・教員!$A$1:$B$357,2,0),"")</f>
        <v/>
      </c>
      <c r="F604" s="1225"/>
      <c r="G604" s="1224" t="str">
        <f>IFERROR(VLOOKUP(G603,科目・教員!$A$1:$B$357,2,0),"")</f>
        <v/>
      </c>
      <c r="H604" s="1225"/>
      <c r="I604" s="1067" t="str">
        <f>IFERROR(VLOOKUP(I603,科目・教員!$A$1:$B$357,2,0),"")</f>
        <v>須藤　恭子</v>
      </c>
      <c r="J604" s="1066"/>
      <c r="K604" s="1068" t="str">
        <f>IFERROR(VLOOKUP(K603,科目・教員!$A$1:$B$357,2,0),"")</f>
        <v/>
      </c>
      <c r="L604" s="1070"/>
      <c r="M604" s="1104" t="str">
        <f>IFERROR(VLOOKUP(M603,科目・教員!$A$1:$B$357,2,0),"")</f>
        <v>渡辺　幹司</v>
      </c>
      <c r="N604" s="1066"/>
      <c r="O604" s="1067" t="str">
        <f>IFERROR(VLOOKUP(O603,科目・教員!$A$1:$B$357,2,0),"")</f>
        <v/>
      </c>
      <c r="P604" s="1066"/>
      <c r="Q604" s="1067" t="str">
        <f>IFERROR(VLOOKUP(Q603,科目・教員!$A$1:$B$357,2,0),"")</f>
        <v/>
      </c>
      <c r="R604" s="1066"/>
      <c r="S604" s="1068" t="str">
        <f>IFERROR(VLOOKUP(S603,科目・教員!$A$1:$B$357,2,0),"")</f>
        <v/>
      </c>
      <c r="T604" s="1066"/>
      <c r="V604" s="778" t="s">
        <v>809</v>
      </c>
      <c r="X604" s="84"/>
      <c r="Y604" s="38"/>
      <c r="Z604" s="1091"/>
      <c r="AA604" s="1152"/>
      <c r="AB604" s="1152"/>
      <c r="AC604" s="1152"/>
      <c r="AD604" s="1152"/>
      <c r="AE604" s="1152"/>
      <c r="AF604" s="1152"/>
      <c r="AG604" s="1152"/>
      <c r="AH604" s="1296"/>
      <c r="AI604" s="1152"/>
      <c r="AJ604" s="1152"/>
      <c r="AK604" s="1152"/>
      <c r="AL604" s="1152"/>
      <c r="AM604" s="1152"/>
      <c r="AN604" s="1296"/>
      <c r="AO604" s="1296"/>
      <c r="AP604" s="1296"/>
      <c r="AQ604" s="1296"/>
      <c r="AR604" s="1296"/>
      <c r="AS604" s="1296"/>
      <c r="AT604" s="1296"/>
      <c r="AU604" s="1296"/>
      <c r="AV604" s="1296"/>
      <c r="AW604" s="1152"/>
      <c r="AX604" s="1296"/>
      <c r="AY604" s="1296"/>
      <c r="AZ604" s="1296"/>
      <c r="BA604" s="1152"/>
      <c r="BB604" s="1296"/>
      <c r="BC604" s="1152"/>
      <c r="BD604" s="1152"/>
      <c r="BE604" s="1152"/>
      <c r="BF604" s="1296"/>
      <c r="BG604" s="1152"/>
      <c r="BH604" s="1152"/>
      <c r="BI604" s="1152"/>
      <c r="BJ604" s="1296"/>
      <c r="BK604" s="1296"/>
      <c r="BL604" s="1296"/>
      <c r="BM604" s="1296"/>
      <c r="BN604" s="1152"/>
      <c r="BO604" s="1152"/>
      <c r="BP604" s="1152"/>
      <c r="BQ604" s="1152"/>
      <c r="BR604" s="1152"/>
      <c r="BS604" s="1152"/>
      <c r="BT604" s="1152"/>
      <c r="BU604" s="1152"/>
      <c r="BV604" s="1152"/>
      <c r="BW604" s="1152"/>
    </row>
    <row r="605" spans="1:75" ht="13.5" customHeight="1">
      <c r="A605" s="1091"/>
      <c r="B605" s="15" t="s">
        <v>59</v>
      </c>
      <c r="C605" s="1065" t="str">
        <f>VLOOKUP($C602,'2025年度(1年前期)'!$B$5:$N$208,COLUMN('2025年度(1年前期)'!$C$5)+1,0)&amp;""</f>
        <v/>
      </c>
      <c r="D605" s="1066"/>
      <c r="E605" s="1224" t="str">
        <f>VLOOKUP($C602,'2025年度(2年前期)'!$B$5:$N$208,COLUMN('2025年度(2年前期)'!$C$5)+1,0)&amp;""</f>
        <v>202</v>
      </c>
      <c r="F605" s="1225"/>
      <c r="G605" s="1224" t="str">
        <f>VLOOKUP($C602,'2025年度(3年前期)'!$B$5:$N$208,COLUMN('2025年度(3年前期)'!$C$5)+1,0)&amp;""</f>
        <v>大講義室</v>
      </c>
      <c r="H605" s="1225"/>
      <c r="I605" s="1067" t="str">
        <f>VLOOKUP($C602,'2025年度(4年前期)'!$B$5:$N$208,COLUMN('2025年度(4年前期)'!$C$5)+1,0)&amp;""</f>
        <v>301･302･303･304･情報処理室</v>
      </c>
      <c r="J605" s="1066"/>
      <c r="K605" s="1068" t="str">
        <f>VLOOKUP($C602,'2025年度(助産前期)'!$B$5:$N$208,COLUMN('2025年度(助産前期)'!$C$5)+1,0)&amp;""</f>
        <v/>
      </c>
      <c r="L605" s="1070"/>
      <c r="M605" s="1104" t="str">
        <f>VLOOKUP($C602,'2025年度(M1前期)'!$B$5:$N$208,COLUMN('2025年度(M1前期)'!C$5)+1,0)&amp;""</f>
        <v>臨床講義室1</v>
      </c>
      <c r="N605" s="1066"/>
      <c r="O605" s="1067" t="str">
        <f>VLOOKUP($C602,'2025年度(M2前期)'!$B$5:$N$208,COLUMN('2025年度(M2前期)'!$C$5)+1,0)&amp;""</f>
        <v>情報:別途指定
感染:別途指定</v>
      </c>
      <c r="P605" s="1066"/>
      <c r="Q605" s="1067" t="str">
        <f>VLOOKUP($C602,'2025年度(D1前期)'!$B$5:$N$208,COLUMN('2025年度(D1前期)'!$C$5)+1,0)&amp;""</f>
        <v>別途指定</v>
      </c>
      <c r="R605" s="1066"/>
      <c r="S605" s="1068" t="str">
        <f>VLOOKUP($C602,'2025年度(D23前期)'!$B$5:$N$208,COLUMN('2025年度(D23前期)'!$C$5)+1,0)&amp;""</f>
        <v/>
      </c>
      <c r="T605" s="1066"/>
      <c r="V605" s="778" t="s">
        <v>717</v>
      </c>
      <c r="X605" s="84"/>
      <c r="Y605" s="38"/>
      <c r="Z605" s="1091"/>
      <c r="AA605" s="1152"/>
      <c r="AB605" s="1152"/>
      <c r="AC605" s="1152"/>
      <c r="AD605" s="1152"/>
      <c r="AE605" s="1152"/>
      <c r="AF605" s="1152"/>
      <c r="AG605" s="1152"/>
      <c r="AH605" s="1296"/>
      <c r="AI605" s="1152"/>
      <c r="AJ605" s="1152"/>
      <c r="AK605" s="1152"/>
      <c r="AL605" s="1152"/>
      <c r="AM605" s="1152"/>
      <c r="AN605" s="1296"/>
      <c r="AO605" s="1296"/>
      <c r="AP605" s="1296"/>
      <c r="AQ605" s="1296"/>
      <c r="AR605" s="1296"/>
      <c r="AS605" s="1296"/>
      <c r="AT605" s="1296"/>
      <c r="AU605" s="1296"/>
      <c r="AV605" s="1296"/>
      <c r="AW605" s="1152"/>
      <c r="AX605" s="1296"/>
      <c r="AY605" s="1296"/>
      <c r="AZ605" s="1296"/>
      <c r="BA605" s="1152"/>
      <c r="BB605" s="1296"/>
      <c r="BC605" s="1152"/>
      <c r="BD605" s="1152"/>
      <c r="BE605" s="1152"/>
      <c r="BF605" s="1296"/>
      <c r="BG605" s="1152"/>
      <c r="BH605" s="1152"/>
      <c r="BI605" s="1152"/>
      <c r="BJ605" s="1296"/>
      <c r="BK605" s="1296"/>
      <c r="BL605" s="1296"/>
      <c r="BM605" s="1296"/>
      <c r="BN605" s="1152"/>
      <c r="BO605" s="1152"/>
      <c r="BP605" s="1152"/>
      <c r="BQ605" s="1152"/>
      <c r="BR605" s="1152"/>
      <c r="BS605" s="1152"/>
      <c r="BT605" s="1152"/>
      <c r="BU605" s="1152"/>
      <c r="BV605" s="1152"/>
      <c r="BW605" s="1152"/>
    </row>
    <row r="606" spans="1:75" ht="13.5" customHeight="1">
      <c r="A606" s="1092"/>
      <c r="B606" s="16" t="s">
        <v>56</v>
      </c>
      <c r="C606" s="1061"/>
      <c r="D606" s="1062"/>
      <c r="E606" s="1212"/>
      <c r="F606" s="1233"/>
      <c r="G606" s="1212"/>
      <c r="H606" s="1233"/>
      <c r="I606" s="1063"/>
      <c r="J606" s="1062"/>
      <c r="K606" s="1064"/>
      <c r="L606" s="1069"/>
      <c r="M606" s="1106"/>
      <c r="N606" s="1062"/>
      <c r="O606" s="1063"/>
      <c r="P606" s="1062"/>
      <c r="Q606" s="1063"/>
      <c r="R606" s="1062"/>
      <c r="S606" s="1064"/>
      <c r="T606" s="1062"/>
      <c r="V606" s="778" t="s">
        <v>548</v>
      </c>
      <c r="X606" s="84"/>
      <c r="Y606" s="38"/>
      <c r="Z606" s="1092"/>
      <c r="AA606" s="1153"/>
      <c r="AB606" s="1153"/>
      <c r="AC606" s="1153"/>
      <c r="AD606" s="1153"/>
      <c r="AE606" s="1153"/>
      <c r="AF606" s="1153"/>
      <c r="AG606" s="1153"/>
      <c r="AH606" s="1296"/>
      <c r="AI606" s="1153"/>
      <c r="AJ606" s="1153"/>
      <c r="AK606" s="1153"/>
      <c r="AL606" s="1153"/>
      <c r="AM606" s="1153"/>
      <c r="AN606" s="1296"/>
      <c r="AO606" s="1296"/>
      <c r="AP606" s="1296"/>
      <c r="AQ606" s="1296"/>
      <c r="AR606" s="1296"/>
      <c r="AS606" s="1296"/>
      <c r="AT606" s="1296"/>
      <c r="AU606" s="1296"/>
      <c r="AV606" s="1296"/>
      <c r="AW606" s="1153"/>
      <c r="AX606" s="1296"/>
      <c r="AY606" s="1296"/>
      <c r="AZ606" s="1296"/>
      <c r="BA606" s="1153"/>
      <c r="BB606" s="1296"/>
      <c r="BC606" s="1153"/>
      <c r="BD606" s="1153"/>
      <c r="BE606" s="1153"/>
      <c r="BF606" s="1296"/>
      <c r="BG606" s="1153"/>
      <c r="BH606" s="1153"/>
      <c r="BI606" s="1153"/>
      <c r="BJ606" s="1296"/>
      <c r="BK606" s="1296"/>
      <c r="BL606" s="1296"/>
      <c r="BM606" s="1296"/>
      <c r="BN606" s="1153"/>
      <c r="BO606" s="1153"/>
      <c r="BP606" s="1153"/>
      <c r="BQ606" s="1153"/>
      <c r="BR606" s="1153"/>
      <c r="BS606" s="1153"/>
      <c r="BT606" s="1153"/>
      <c r="BU606" s="1153"/>
      <c r="BV606" s="1153"/>
      <c r="BW606" s="1153"/>
    </row>
    <row r="607" spans="1:75" ht="13.5" customHeight="1">
      <c r="A607" s="1091" t="s">
        <v>58</v>
      </c>
      <c r="B607" s="15" t="s">
        <v>50</v>
      </c>
      <c r="C607" s="1079" t="str">
        <f>VLOOKUP($C602,'2025年度(1年前期)'!$B$5:$N$208,COLUMN('2025年度(1年前期)'!$E$5),0)&amp;""</f>
        <v/>
      </c>
      <c r="D607" s="1080"/>
      <c r="E607" s="1081" t="str">
        <f>VLOOKUP($C602,'2025年度(2年前期)'!$B$5:$N$208,COLUMN('2025年度(2年前期)'!$E$5),0)&amp;""</f>
        <v/>
      </c>
      <c r="F607" s="1080"/>
      <c r="G607" s="1230" t="str">
        <f>VLOOKUP($C602,'2025年度(3年前期)'!$B$5:$N$208,COLUMN('2025年度(3年前期)'!$E$5),0)&amp;""</f>
        <v>看護と安全　本試験</v>
      </c>
      <c r="H607" s="1231"/>
      <c r="I607" s="1081" t="str">
        <f>VLOOKUP($C602,'2025年度(4年前期)'!$B$5:$N$208,COLUMN('2025年度(4年前期)'!$E$5),0)&amp;""</f>
        <v>国際看護学実習Ⅰ</v>
      </c>
      <c r="J607" s="1080"/>
      <c r="K607" s="1072" t="str">
        <f>VLOOKUP($C602,'2025年度(助産前期)'!$B$5:$N$208,COLUMN('2025年度(助産前期)'!$E$5),0)&amp;""</f>
        <v/>
      </c>
      <c r="L607" s="1096"/>
      <c r="M607" s="1079" t="str">
        <f>VLOOKUP($C602,'2025年度(M1前期)'!$B$5:$N$208,COLUMN('2025年度(M1前期)'!$E$5),0)&amp;""</f>
        <v>保健経済論</v>
      </c>
      <c r="N607" s="1080"/>
      <c r="O607" s="1072" t="str">
        <f>VLOOKUP($C602,'2025年度(M2前期)'!$B$5:$N$208,COLUMN('2025年度(M2前期)'!$E$5),0)&amp;""</f>
        <v>看護情報・管理学演習Ａ－Ⅱ
感染管理看護学演習Ａ－Ⅱ</v>
      </c>
      <c r="P607" s="1080"/>
      <c r="Q607" s="1072" t="str">
        <f>VLOOKUP($C602,'2025年度(D1前期)'!$B$5:$N$208,COLUMN('2025年度(D1前期)'!$E$5),0)&amp;""</f>
        <v>精神看護学演習Ｂ</v>
      </c>
      <c r="R607" s="1080"/>
      <c r="S607" s="1072" t="str">
        <f>VLOOKUP($C602,'2025年度(D23前期)'!$B$5:$N$208,COLUMN('2025年度(D23前期)'!$E$5),0)&amp;""</f>
        <v>特別研究</v>
      </c>
      <c r="T607" s="1080"/>
      <c r="U607" s="17"/>
      <c r="Y607" s="38"/>
      <c r="Z607" s="1091" t="str">
        <f>A607</f>
        <v>２時限（11：00～12：30）</v>
      </c>
      <c r="AA607" s="1151"/>
      <c r="AB607" s="1151"/>
      <c r="AC607" s="1151"/>
      <c r="AD607" s="1151"/>
      <c r="AE607" s="1151"/>
      <c r="AF607" s="1151"/>
      <c r="AG607" s="1151"/>
      <c r="AH607" s="1151" t="s">
        <v>810</v>
      </c>
      <c r="AI607" s="1151"/>
      <c r="AJ607" s="1151"/>
      <c r="AK607" s="1151"/>
      <c r="AL607" s="1151"/>
      <c r="AM607" s="1151"/>
      <c r="AN607" s="1296"/>
      <c r="AO607" s="1296"/>
      <c r="AP607" s="1296"/>
      <c r="AQ607" s="1296"/>
      <c r="AR607" s="1296"/>
      <c r="AS607" s="1296"/>
      <c r="AT607" s="1296"/>
      <c r="AU607" s="1296"/>
      <c r="AV607" s="1296"/>
      <c r="AW607" s="1151" t="s">
        <v>775</v>
      </c>
      <c r="AX607" s="1296" t="s">
        <v>775</v>
      </c>
      <c r="AY607" s="1296" t="s">
        <v>775</v>
      </c>
      <c r="AZ607" s="1296" t="s">
        <v>775</v>
      </c>
      <c r="BA607" s="1151" t="s">
        <v>640</v>
      </c>
      <c r="BB607" s="1296"/>
      <c r="BC607" s="1151"/>
      <c r="BD607" s="1151"/>
      <c r="BE607" s="1151"/>
      <c r="BF607" s="1296" t="s">
        <v>775</v>
      </c>
      <c r="BG607" s="1151"/>
      <c r="BH607" s="1151"/>
      <c r="BI607" s="1151"/>
      <c r="BJ607" s="1296"/>
      <c r="BK607" s="1296"/>
      <c r="BL607" s="1296" t="s">
        <v>717</v>
      </c>
      <c r="BM607" s="1296"/>
      <c r="BN607" s="1151" t="s">
        <v>811</v>
      </c>
      <c r="BO607" s="1151"/>
      <c r="BP607" s="1151"/>
      <c r="BQ607" s="1151"/>
      <c r="BR607" s="1151"/>
      <c r="BS607" s="1151"/>
      <c r="BT607" s="1151"/>
      <c r="BU607" s="1151"/>
      <c r="BV607" s="1151"/>
      <c r="BW607" s="1151"/>
    </row>
    <row r="608" spans="1:75" ht="13.5" customHeight="1">
      <c r="A608" s="1091"/>
      <c r="B608" s="15" t="s">
        <v>53</v>
      </c>
      <c r="C608" s="1065" t="str">
        <f>IFERROR(VLOOKUP(C607,科目・教員!$A$1:$B$357,2,0),"")</f>
        <v/>
      </c>
      <c r="D608" s="1066"/>
      <c r="E608" s="1067" t="str">
        <f>IFERROR(VLOOKUP(E607,科目・教員!$A$1:$B$357,2,0),"")</f>
        <v/>
      </c>
      <c r="F608" s="1066"/>
      <c r="G608" s="1224" t="str">
        <f>IFERROR(VLOOKUP(G607,科目・教員!$A$1:$B$357,2,0),"")</f>
        <v/>
      </c>
      <c r="H608" s="1225"/>
      <c r="I608" s="1067" t="str">
        <f>IFERROR(VLOOKUP(I607,科目・教員!$A$1:$B$357,2,0),"")</f>
        <v>須藤　恭子</v>
      </c>
      <c r="J608" s="1066"/>
      <c r="K608" s="1068" t="str">
        <f>IFERROR(VLOOKUP(K607,科目・教員!$A$1:$B$357,2,0),"")</f>
        <v/>
      </c>
      <c r="L608" s="1070"/>
      <c r="M608" s="1065" t="str">
        <f>IFERROR(VLOOKUP(M607,科目・教員!$A$1:$B$357,2,0),"")</f>
        <v>渡辺　幹司</v>
      </c>
      <c r="N608" s="1066"/>
      <c r="O608" s="1068" t="str">
        <f>IFERROR(VLOOKUP(O607,科目・教員!$A$1:$B$357,2,0),"")</f>
        <v/>
      </c>
      <c r="P608" s="1066"/>
      <c r="Q608" s="1068" t="str">
        <f>IFERROR(VLOOKUP(Q607,科目・教員!$A$1:$B$357,2,0),"")</f>
        <v/>
      </c>
      <c r="R608" s="1066"/>
      <c r="S608" s="1068" t="str">
        <f>IFERROR(VLOOKUP(S607,科目・教員!$A$1:$B$357,2,0),"")</f>
        <v/>
      </c>
      <c r="T608" s="1066"/>
      <c r="U608" s="17"/>
      <c r="Y608" s="38"/>
      <c r="Z608" s="1091"/>
      <c r="AA608" s="1152"/>
      <c r="AB608" s="1152"/>
      <c r="AC608" s="1152"/>
      <c r="AD608" s="1152"/>
      <c r="AE608" s="1152"/>
      <c r="AF608" s="1152"/>
      <c r="AG608" s="1152"/>
      <c r="AH608" s="1152"/>
      <c r="AI608" s="1152"/>
      <c r="AJ608" s="1152"/>
      <c r="AK608" s="1152"/>
      <c r="AL608" s="1152"/>
      <c r="AM608" s="1152"/>
      <c r="AN608" s="1296"/>
      <c r="AO608" s="1296"/>
      <c r="AP608" s="1296"/>
      <c r="AQ608" s="1296"/>
      <c r="AR608" s="1296"/>
      <c r="AS608" s="1296"/>
      <c r="AT608" s="1296"/>
      <c r="AU608" s="1296"/>
      <c r="AV608" s="1296"/>
      <c r="AW608" s="1152"/>
      <c r="AX608" s="1296"/>
      <c r="AY608" s="1296"/>
      <c r="AZ608" s="1296"/>
      <c r="BA608" s="1152"/>
      <c r="BB608" s="1296"/>
      <c r="BC608" s="1152"/>
      <c r="BD608" s="1152"/>
      <c r="BE608" s="1152"/>
      <c r="BF608" s="1296"/>
      <c r="BG608" s="1152"/>
      <c r="BH608" s="1152"/>
      <c r="BI608" s="1152"/>
      <c r="BJ608" s="1296"/>
      <c r="BK608" s="1296"/>
      <c r="BL608" s="1296"/>
      <c r="BM608" s="1296"/>
      <c r="BN608" s="1152"/>
      <c r="BO608" s="1152"/>
      <c r="BP608" s="1152"/>
      <c r="BQ608" s="1152"/>
      <c r="BR608" s="1152"/>
      <c r="BS608" s="1152"/>
      <c r="BT608" s="1152"/>
      <c r="BU608" s="1152"/>
      <c r="BV608" s="1152"/>
      <c r="BW608" s="1152"/>
    </row>
    <row r="609" spans="1:75" ht="13.5" customHeight="1">
      <c r="A609" s="1091"/>
      <c r="B609" s="15" t="s">
        <v>59</v>
      </c>
      <c r="C609" s="1065" t="str">
        <f>VLOOKUP($C602,'2025年度(1年前期)'!$B$5:$N$208,COLUMN('2025年度(1年前期)'!$E$5)+1,0)&amp;""</f>
        <v/>
      </c>
      <c r="D609" s="1066"/>
      <c r="E609" s="1067" t="str">
        <f>VLOOKUP($C602,'2025年度(2年前期)'!$B$5:$N$208,COLUMN('2025年度(2年前期)'!$E$5)+1,0)&amp;""</f>
        <v/>
      </c>
      <c r="F609" s="1066"/>
      <c r="G609" s="1224" t="str">
        <f>VLOOKUP($C602,'2025年度(3年前期)'!$B$5:$N$208,COLUMN('2025年度(3年前期)'!$E$5)+1,0)&amp;""</f>
        <v>大講義室</v>
      </c>
      <c r="H609" s="1225"/>
      <c r="I609" s="1067" t="str">
        <f>VLOOKUP($C602,'2025年度(4年前期)'!$B$5:$N$208,COLUMN('2025年度(4年前期)'!$E$5)+1,0)&amp;""</f>
        <v>301･302･303･304･情報処理室</v>
      </c>
      <c r="J609" s="1066"/>
      <c r="K609" s="1068" t="str">
        <f>VLOOKUP($C602,'2025年度(助産前期)'!$B$5:$N$208,COLUMN('2025年度(助産前期)'!$E$5)+1,0)&amp;""</f>
        <v/>
      </c>
      <c r="L609" s="1070"/>
      <c r="M609" s="1065" t="str">
        <f>VLOOKUP($C602,'2025年度(M1前期)'!$B$5:$N$208,COLUMN('2025年度(M1前期)'!$E$5)+1,0)&amp;""</f>
        <v>臨床講義室1</v>
      </c>
      <c r="N609" s="1066"/>
      <c r="O609" s="1068" t="str">
        <f>VLOOKUP($C602,'2025年度(M2前期)'!$B$5:$N$208,COLUMN('2025年度(M2前期)'!$E$5)+1,0)&amp;""</f>
        <v>情報:別途指定
感染:別途指定</v>
      </c>
      <c r="P609" s="1066"/>
      <c r="Q609" s="1068" t="str">
        <f>VLOOKUP($C602,'2025年度(D1前期)'!$B$5:$N$208,COLUMN('2025年度(D1前期)'!$E$5)+1,0)&amp;""</f>
        <v>別途指定</v>
      </c>
      <c r="R609" s="1066"/>
      <c r="S609" s="1068" t="str">
        <f>VLOOKUP($C602,'2025年度(D23前期)'!$B$5:$N$208,COLUMN('2025年度(D23前期)'!$E$5)+1,0)&amp;""</f>
        <v/>
      </c>
      <c r="T609" s="1066"/>
      <c r="U609" s="17"/>
      <c r="Z609" s="1091"/>
      <c r="AA609" s="1152"/>
      <c r="AB609" s="1152"/>
      <c r="AC609" s="1152"/>
      <c r="AD609" s="1152"/>
      <c r="AE609" s="1152"/>
      <c r="AF609" s="1152"/>
      <c r="AG609" s="1152"/>
      <c r="AH609" s="1152"/>
      <c r="AI609" s="1152"/>
      <c r="AJ609" s="1152"/>
      <c r="AK609" s="1152"/>
      <c r="AL609" s="1152"/>
      <c r="AM609" s="1152"/>
      <c r="AN609" s="1296"/>
      <c r="AO609" s="1296"/>
      <c r="AP609" s="1296"/>
      <c r="AQ609" s="1296"/>
      <c r="AR609" s="1296"/>
      <c r="AS609" s="1296"/>
      <c r="AT609" s="1296"/>
      <c r="AU609" s="1296"/>
      <c r="AV609" s="1296"/>
      <c r="AW609" s="1152"/>
      <c r="AX609" s="1296"/>
      <c r="AY609" s="1296"/>
      <c r="AZ609" s="1296"/>
      <c r="BA609" s="1152"/>
      <c r="BB609" s="1296"/>
      <c r="BC609" s="1152"/>
      <c r="BD609" s="1152"/>
      <c r="BE609" s="1152"/>
      <c r="BF609" s="1296"/>
      <c r="BG609" s="1152"/>
      <c r="BH609" s="1152"/>
      <c r="BI609" s="1152"/>
      <c r="BJ609" s="1296"/>
      <c r="BK609" s="1296"/>
      <c r="BL609" s="1296"/>
      <c r="BM609" s="1296"/>
      <c r="BN609" s="1152"/>
      <c r="BO609" s="1152"/>
      <c r="BP609" s="1152"/>
      <c r="BQ609" s="1152"/>
      <c r="BR609" s="1152"/>
      <c r="BS609" s="1152"/>
      <c r="BT609" s="1152"/>
      <c r="BU609" s="1152"/>
      <c r="BV609" s="1152"/>
      <c r="BW609" s="1152"/>
    </row>
    <row r="610" spans="1:75" ht="13.5" customHeight="1">
      <c r="A610" s="1100"/>
      <c r="B610" s="16" t="s">
        <v>56</v>
      </c>
      <c r="C610" s="1061"/>
      <c r="D610" s="1075"/>
      <c r="E610" s="1063"/>
      <c r="F610" s="1075"/>
      <c r="G610" s="1212"/>
      <c r="H610" s="1213"/>
      <c r="I610" s="1063"/>
      <c r="J610" s="1075"/>
      <c r="K610" s="1064"/>
      <c r="L610" s="1064"/>
      <c r="M610" s="1061"/>
      <c r="N610" s="1075"/>
      <c r="O610" s="1064"/>
      <c r="P610" s="1075"/>
      <c r="Q610" s="1064"/>
      <c r="R610" s="1075"/>
      <c r="S610" s="1064"/>
      <c r="T610" s="1075"/>
      <c r="U610" s="17"/>
      <c r="Z610" s="1092"/>
      <c r="AA610" s="1153"/>
      <c r="AB610" s="1153"/>
      <c r="AC610" s="1153"/>
      <c r="AD610" s="1153"/>
      <c r="AE610" s="1153"/>
      <c r="AF610" s="1153"/>
      <c r="AG610" s="1153"/>
      <c r="AH610" s="1153"/>
      <c r="AI610" s="1153"/>
      <c r="AJ610" s="1153"/>
      <c r="AK610" s="1153"/>
      <c r="AL610" s="1153"/>
      <c r="AM610" s="1153"/>
      <c r="AN610" s="1296"/>
      <c r="AO610" s="1296"/>
      <c r="AP610" s="1296"/>
      <c r="AQ610" s="1296"/>
      <c r="AR610" s="1296"/>
      <c r="AS610" s="1296"/>
      <c r="AT610" s="1296"/>
      <c r="AU610" s="1296"/>
      <c r="AV610" s="1296"/>
      <c r="AW610" s="1153"/>
      <c r="AX610" s="1296"/>
      <c r="AY610" s="1296"/>
      <c r="AZ610" s="1296"/>
      <c r="BA610" s="1153"/>
      <c r="BB610" s="1296"/>
      <c r="BC610" s="1153"/>
      <c r="BD610" s="1153"/>
      <c r="BE610" s="1153"/>
      <c r="BF610" s="1296"/>
      <c r="BG610" s="1153"/>
      <c r="BH610" s="1153"/>
      <c r="BI610" s="1153"/>
      <c r="BJ610" s="1296"/>
      <c r="BK610" s="1296"/>
      <c r="BL610" s="1296"/>
      <c r="BM610" s="1296"/>
      <c r="BN610" s="1153"/>
      <c r="BO610" s="1153"/>
      <c r="BP610" s="1153"/>
      <c r="BQ610" s="1153"/>
      <c r="BR610" s="1153"/>
      <c r="BS610" s="1153"/>
      <c r="BT610" s="1153"/>
      <c r="BU610" s="1153"/>
      <c r="BV610" s="1153"/>
      <c r="BW610" s="1153"/>
    </row>
    <row r="611" spans="1:75" ht="13.5" customHeight="1">
      <c r="A611" s="1095" t="s">
        <v>60</v>
      </c>
      <c r="B611" s="18" t="s">
        <v>61</v>
      </c>
      <c r="C611" s="1079"/>
      <c r="D611" s="1080"/>
      <c r="E611" s="1081"/>
      <c r="F611" s="1080"/>
      <c r="G611" s="1081"/>
      <c r="H611" s="1080"/>
      <c r="I611" s="1081"/>
      <c r="J611" s="1080"/>
      <c r="K611" s="1072"/>
      <c r="L611" s="1096"/>
      <c r="M611" s="1079"/>
      <c r="N611" s="1080"/>
      <c r="O611" s="1072"/>
      <c r="P611" s="1080"/>
      <c r="Q611" s="1072"/>
      <c r="R611" s="1080"/>
      <c r="S611" s="1072"/>
      <c r="T611" s="1080"/>
      <c r="U611" s="65"/>
      <c r="Z611" s="1091" t="str">
        <f>A611</f>
        <v>昼休み（12：30～13：30）</v>
      </c>
      <c r="AA611" s="1151"/>
      <c r="AB611" s="1151"/>
      <c r="AC611" s="1151"/>
      <c r="AD611" s="1151"/>
      <c r="AE611" s="1151"/>
      <c r="AF611" s="1151"/>
      <c r="AG611" s="1151"/>
      <c r="AH611" s="1151"/>
      <c r="AI611" s="1151"/>
      <c r="AJ611" s="1151"/>
      <c r="AK611" s="1151"/>
      <c r="AL611" s="1151"/>
      <c r="AM611" s="1151"/>
      <c r="AN611" s="1296"/>
      <c r="AO611" s="1296"/>
      <c r="AP611" s="1296"/>
      <c r="AQ611" s="1296"/>
      <c r="AR611" s="1296"/>
      <c r="AS611" s="1296"/>
      <c r="AT611" s="1296"/>
      <c r="AU611" s="1296"/>
      <c r="AV611" s="1296"/>
      <c r="AW611" s="1151"/>
      <c r="AX611" s="1296"/>
      <c r="AY611" s="1296"/>
      <c r="AZ611" s="1296"/>
      <c r="BA611" s="1296"/>
      <c r="BB611" s="1296"/>
      <c r="BC611" s="1151"/>
      <c r="BD611" s="1151"/>
      <c r="BE611" s="1151"/>
      <c r="BF611" s="1296"/>
      <c r="BG611" s="1151"/>
      <c r="BH611" s="1151"/>
      <c r="BI611" s="1151"/>
      <c r="BJ611" s="1151"/>
      <c r="BK611" s="1296"/>
      <c r="BL611" s="1296"/>
      <c r="BM611" s="1296"/>
      <c r="BN611" s="1151"/>
      <c r="BO611" s="1151"/>
      <c r="BP611" s="1151"/>
      <c r="BQ611" s="1151"/>
      <c r="BR611" s="1151"/>
      <c r="BS611" s="1151"/>
      <c r="BT611" s="1151"/>
      <c r="BU611" s="1151"/>
      <c r="BV611" s="1151"/>
      <c r="BW611" s="1151"/>
    </row>
    <row r="612" spans="1:75" ht="13.5" customHeight="1">
      <c r="A612" s="1091"/>
      <c r="B612" s="18" t="s">
        <v>62</v>
      </c>
      <c r="C612" s="1065"/>
      <c r="D612" s="1066"/>
      <c r="E612" s="1067"/>
      <c r="F612" s="1066"/>
      <c r="G612" s="1067"/>
      <c r="H612" s="1066"/>
      <c r="I612" s="1067"/>
      <c r="J612" s="1066"/>
      <c r="K612" s="1068"/>
      <c r="L612" s="1070"/>
      <c r="M612" s="1065"/>
      <c r="N612" s="1066"/>
      <c r="O612" s="1068"/>
      <c r="P612" s="1066"/>
      <c r="Q612" s="1068"/>
      <c r="R612" s="1066"/>
      <c r="S612" s="1068"/>
      <c r="T612" s="1066"/>
      <c r="U612" s="65"/>
      <c r="Z612" s="1091"/>
      <c r="AA612" s="1152"/>
      <c r="AB612" s="1152"/>
      <c r="AC612" s="1152"/>
      <c r="AD612" s="1152"/>
      <c r="AE612" s="1152"/>
      <c r="AF612" s="1152"/>
      <c r="AG612" s="1152"/>
      <c r="AH612" s="1152"/>
      <c r="AI612" s="1152"/>
      <c r="AJ612" s="1152"/>
      <c r="AK612" s="1152"/>
      <c r="AL612" s="1152"/>
      <c r="AM612" s="1152"/>
      <c r="AN612" s="1296"/>
      <c r="AO612" s="1296"/>
      <c r="AP612" s="1296"/>
      <c r="AQ612" s="1296"/>
      <c r="AR612" s="1296"/>
      <c r="AS612" s="1296"/>
      <c r="AT612" s="1296"/>
      <c r="AU612" s="1296"/>
      <c r="AV612" s="1296"/>
      <c r="AW612" s="1152"/>
      <c r="AX612" s="1296"/>
      <c r="AY612" s="1296"/>
      <c r="AZ612" s="1296"/>
      <c r="BA612" s="1296"/>
      <c r="BB612" s="1296"/>
      <c r="BC612" s="1152"/>
      <c r="BD612" s="1152"/>
      <c r="BE612" s="1152"/>
      <c r="BF612" s="1296"/>
      <c r="BG612" s="1152"/>
      <c r="BH612" s="1152"/>
      <c r="BI612" s="1152"/>
      <c r="BJ612" s="1152"/>
      <c r="BK612" s="1296"/>
      <c r="BL612" s="1296"/>
      <c r="BM612" s="1296"/>
      <c r="BN612" s="1152"/>
      <c r="BO612" s="1152"/>
      <c r="BP612" s="1152"/>
      <c r="BQ612" s="1152"/>
      <c r="BR612" s="1152"/>
      <c r="BS612" s="1152"/>
      <c r="BT612" s="1152"/>
      <c r="BU612" s="1152"/>
      <c r="BV612" s="1152"/>
      <c r="BW612" s="1152"/>
    </row>
    <row r="613" spans="1:75" ht="13.5" customHeight="1">
      <c r="A613" s="1091"/>
      <c r="B613" s="18" t="s">
        <v>59</v>
      </c>
      <c r="C613" s="1065"/>
      <c r="D613" s="1066"/>
      <c r="E613" s="1067"/>
      <c r="F613" s="1066"/>
      <c r="G613" s="1067"/>
      <c r="H613" s="1066"/>
      <c r="I613" s="1067"/>
      <c r="J613" s="1066"/>
      <c r="K613" s="1068"/>
      <c r="L613" s="1070"/>
      <c r="M613" s="1065"/>
      <c r="N613" s="1066"/>
      <c r="O613" s="1068"/>
      <c r="P613" s="1066"/>
      <c r="Q613" s="1068"/>
      <c r="R613" s="1066"/>
      <c r="S613" s="1068"/>
      <c r="T613" s="1066"/>
      <c r="U613" s="65"/>
      <c r="Z613" s="1091"/>
      <c r="AA613" s="1152"/>
      <c r="AB613" s="1152"/>
      <c r="AC613" s="1152"/>
      <c r="AD613" s="1152"/>
      <c r="AE613" s="1152"/>
      <c r="AF613" s="1152"/>
      <c r="AG613" s="1152"/>
      <c r="AH613" s="1152"/>
      <c r="AI613" s="1152"/>
      <c r="AJ613" s="1152"/>
      <c r="AK613" s="1152"/>
      <c r="AL613" s="1152"/>
      <c r="AM613" s="1152"/>
      <c r="AN613" s="1296"/>
      <c r="AO613" s="1296"/>
      <c r="AP613" s="1296"/>
      <c r="AQ613" s="1296"/>
      <c r="AR613" s="1296"/>
      <c r="AS613" s="1296"/>
      <c r="AT613" s="1296"/>
      <c r="AU613" s="1296"/>
      <c r="AV613" s="1296"/>
      <c r="AW613" s="1152"/>
      <c r="AX613" s="1296"/>
      <c r="AY613" s="1296"/>
      <c r="AZ613" s="1296"/>
      <c r="BA613" s="1296"/>
      <c r="BB613" s="1296"/>
      <c r="BC613" s="1152"/>
      <c r="BD613" s="1152"/>
      <c r="BE613" s="1152"/>
      <c r="BF613" s="1296"/>
      <c r="BG613" s="1152"/>
      <c r="BH613" s="1152"/>
      <c r="BI613" s="1152"/>
      <c r="BJ613" s="1152"/>
      <c r="BK613" s="1296"/>
      <c r="BL613" s="1296"/>
      <c r="BM613" s="1296"/>
      <c r="BN613" s="1152"/>
      <c r="BO613" s="1152"/>
      <c r="BP613" s="1152"/>
      <c r="BQ613" s="1152"/>
      <c r="BR613" s="1152"/>
      <c r="BS613" s="1152"/>
      <c r="BT613" s="1152"/>
      <c r="BU613" s="1152"/>
      <c r="BV613" s="1152"/>
      <c r="BW613" s="1152"/>
    </row>
    <row r="614" spans="1:75" ht="13.5" customHeight="1">
      <c r="A614" s="1092"/>
      <c r="B614" s="19" t="s">
        <v>56</v>
      </c>
      <c r="C614" s="1102"/>
      <c r="D614" s="1094"/>
      <c r="E614" s="1103"/>
      <c r="F614" s="1094"/>
      <c r="G614" s="1103"/>
      <c r="H614" s="1094"/>
      <c r="I614" s="1103"/>
      <c r="J614" s="1094"/>
      <c r="K614" s="1093"/>
      <c r="L614" s="1093"/>
      <c r="M614" s="1102"/>
      <c r="N614" s="1094"/>
      <c r="O614" s="1093"/>
      <c r="P614" s="1094"/>
      <c r="Q614" s="1093"/>
      <c r="R614" s="1094"/>
      <c r="S614" s="1093"/>
      <c r="T614" s="1094"/>
      <c r="U614" s="65"/>
      <c r="Z614" s="1092"/>
      <c r="AA614" s="1153"/>
      <c r="AB614" s="1153"/>
      <c r="AC614" s="1153"/>
      <c r="AD614" s="1153"/>
      <c r="AE614" s="1153"/>
      <c r="AF614" s="1153"/>
      <c r="AG614" s="1153"/>
      <c r="AH614" s="1153"/>
      <c r="AI614" s="1153"/>
      <c r="AJ614" s="1153"/>
      <c r="AK614" s="1153"/>
      <c r="AL614" s="1153"/>
      <c r="AM614" s="1153"/>
      <c r="AN614" s="1296"/>
      <c r="AO614" s="1296"/>
      <c r="AP614" s="1296"/>
      <c r="AQ614" s="1296"/>
      <c r="AR614" s="1296"/>
      <c r="AS614" s="1296"/>
      <c r="AT614" s="1296"/>
      <c r="AU614" s="1296"/>
      <c r="AV614" s="1296"/>
      <c r="AW614" s="1153"/>
      <c r="AX614" s="1296"/>
      <c r="AY614" s="1296"/>
      <c r="AZ614" s="1296"/>
      <c r="BA614" s="1296"/>
      <c r="BB614" s="1296"/>
      <c r="BC614" s="1153"/>
      <c r="BD614" s="1153"/>
      <c r="BE614" s="1153"/>
      <c r="BF614" s="1296"/>
      <c r="BG614" s="1153"/>
      <c r="BH614" s="1153"/>
      <c r="BI614" s="1153"/>
      <c r="BJ614" s="1153"/>
      <c r="BK614" s="1296"/>
      <c r="BL614" s="1296"/>
      <c r="BM614" s="1296"/>
      <c r="BN614" s="1153"/>
      <c r="BO614" s="1153"/>
      <c r="BP614" s="1153"/>
      <c r="BQ614" s="1153"/>
      <c r="BR614" s="1153"/>
      <c r="BS614" s="1153"/>
      <c r="BT614" s="1153"/>
      <c r="BU614" s="1153"/>
      <c r="BV614" s="1153"/>
      <c r="BW614" s="1153"/>
    </row>
    <row r="615" spans="1:75" ht="13.5" customHeight="1">
      <c r="A615" s="1091" t="s">
        <v>64</v>
      </c>
      <c r="B615" s="15" t="s">
        <v>50</v>
      </c>
      <c r="C615" s="1298" t="str">
        <f>VLOOKUP($C602,'2025年度(1年前期)'!$B$5:$N$208,COLUMN('2025年度(1年前期)'!$G$5),0)&amp;""</f>
        <v>生命科学　本試験</v>
      </c>
      <c r="D615" s="1217"/>
      <c r="E615" s="1216" t="str">
        <f>VLOOKUP($C602,'2025年度(2年前期)'!$B$5:$N$208,COLUMN('2025年度(2年前期)'!$G$5),0)&amp;""</f>
        <v>疾病･病態論Ⅱ　追再試</v>
      </c>
      <c r="F615" s="1217"/>
      <c r="G615" s="1090" t="str">
        <f>VLOOKUP($C602,'2025年度(3年前期)'!$B$5:$N$208,COLUMN('2025年度(3年前期)'!$G$5),0)&amp;""</f>
        <v>領域別実習オリエンテーション</v>
      </c>
      <c r="H615" s="1072"/>
      <c r="I615" s="1090" t="str">
        <f>VLOOKUP($C602,'2025年度(4年前期)'!$B$5:$N$208,COLUMN('2025年度(4年前期)'!$G$5),0)&amp;""</f>
        <v>国際看護学実習Ⅰ</v>
      </c>
      <c r="J615" s="1072"/>
      <c r="K615" s="1071" t="str">
        <f>VLOOKUP($C602,'2025年度(助産前期)'!$B$5:$N$208,COLUMN('2025年度(助産前期)'!$G$5),0)&amp;""</f>
        <v/>
      </c>
      <c r="L615" s="1071"/>
      <c r="M615" s="1089" t="str">
        <f>VLOOKUP($C602,'2025年度(M1前期)'!$B$5:$N$208,COLUMN('2025年度(M1前期)'!$G$5),0)&amp;""</f>
        <v>国際看護学特論Ａ－Ⅱ
がん看護学特論Ａ－Ⅱ</v>
      </c>
      <c r="N615" s="1072"/>
      <c r="O615" s="1071" t="str">
        <f>VLOOKUP($C602,'2025年度(M2前期)'!$B$5:$N$208,COLUMN('2025年度(M2前期)'!$G$5),0)&amp;""</f>
        <v>特別研究</v>
      </c>
      <c r="P615" s="1072"/>
      <c r="Q615" s="1071" t="str">
        <f>VLOOKUP($C602,'2025年度(D1前期)'!$B$5:$N$208,COLUMN('2025年度(D1前期)'!$G$5),0)&amp;""</f>
        <v>看護情報・管理学特論Ｂ</v>
      </c>
      <c r="R615" s="1072"/>
      <c r="S615" s="1071" t="str">
        <f>VLOOKUP($C602,'2025年度(D23前期)'!$B$5:$N$208,COLUMN('2025年度(D23前期)'!$G$5),0)&amp;""</f>
        <v>特別研究</v>
      </c>
      <c r="T615" s="1072"/>
      <c r="U615" s="65"/>
      <c r="Z615" s="1091" t="str">
        <f>A615</f>
        <v>３時限（13：30～15：00）</v>
      </c>
      <c r="AA615" s="1151"/>
      <c r="AB615" s="1151"/>
      <c r="AC615" s="1151" t="s">
        <v>812</v>
      </c>
      <c r="AD615" s="1151"/>
      <c r="AE615" s="1151"/>
      <c r="AF615" s="1151"/>
      <c r="AG615" s="1151"/>
      <c r="AH615" s="1151" t="s">
        <v>813</v>
      </c>
      <c r="AI615" s="1151" t="s">
        <v>813</v>
      </c>
      <c r="AJ615" s="1151"/>
      <c r="AK615" s="1151"/>
      <c r="AL615" s="1151"/>
      <c r="AM615" s="1151"/>
      <c r="AN615" s="1296"/>
      <c r="AO615" s="1296"/>
      <c r="AP615" s="1296"/>
      <c r="AQ615" s="1296"/>
      <c r="AR615" s="1296"/>
      <c r="AS615" s="1296"/>
      <c r="AT615" s="1296"/>
      <c r="AU615" s="1296"/>
      <c r="AV615" s="1296"/>
      <c r="AW615" s="1151" t="s">
        <v>775</v>
      </c>
      <c r="AX615" s="1296" t="s">
        <v>775</v>
      </c>
      <c r="AY615" s="1296" t="s">
        <v>775</v>
      </c>
      <c r="AZ615" s="1296" t="s">
        <v>775</v>
      </c>
      <c r="BA615" s="1296"/>
      <c r="BB615" s="1296"/>
      <c r="BC615" s="1151"/>
      <c r="BD615" s="1151"/>
      <c r="BE615" s="1151"/>
      <c r="BF615" s="1296" t="s">
        <v>775</v>
      </c>
      <c r="BG615" s="1151"/>
      <c r="BH615" s="1151"/>
      <c r="BI615" s="1151"/>
      <c r="BJ615" s="1151"/>
      <c r="BK615" s="1296"/>
      <c r="BL615" s="1296"/>
      <c r="BM615" s="1296"/>
      <c r="BN615" s="1151" t="s">
        <v>814</v>
      </c>
      <c r="BO615" s="1151"/>
      <c r="BP615" s="1151"/>
      <c r="BQ615" s="1151"/>
      <c r="BR615" s="1151"/>
      <c r="BS615" s="1151"/>
      <c r="BT615" s="1151"/>
      <c r="BU615" s="1151"/>
      <c r="BV615" s="1151"/>
      <c r="BW615" s="1151"/>
    </row>
    <row r="616" spans="1:75" ht="13.5" customHeight="1">
      <c r="A616" s="1091"/>
      <c r="B616" s="15" t="s">
        <v>53</v>
      </c>
      <c r="C616" s="1297" t="str">
        <f>IFERROR(VLOOKUP(C615,科目・教員!$A$1:$B$357,2,0),"")</f>
        <v/>
      </c>
      <c r="D616" s="1215"/>
      <c r="E616" s="1214" t="str">
        <f>IFERROR(VLOOKUP(E615,科目・教員!$A$1:$B$357,2,0),"")</f>
        <v/>
      </c>
      <c r="F616" s="1215"/>
      <c r="G616" s="1073" t="str">
        <f>IFERROR(VLOOKUP(G615,科目・教員!$A$1:$B$357,2,0),"")</f>
        <v/>
      </c>
      <c r="H616" s="1068"/>
      <c r="I616" s="1073" t="str">
        <f>IFERROR(VLOOKUP(I615,科目・教員!$A$1:$B$357,2,0),"")</f>
        <v>須藤　恭子</v>
      </c>
      <c r="J616" s="1068"/>
      <c r="K616" s="1074" t="str">
        <f>IFERROR(VLOOKUP(K615,科目・教員!$A$1:$B$357,2,0),"")</f>
        <v/>
      </c>
      <c r="L616" s="1074"/>
      <c r="M616" s="1101" t="str">
        <f>IFERROR(VLOOKUP(M615,科目・教員!$A$1:$B$357,2,0),"")</f>
        <v/>
      </c>
      <c r="N616" s="1068"/>
      <c r="O616" s="1074" t="str">
        <f>IFERROR(VLOOKUP(O615,科目・教員!$A$1:$B$357,2,0),"")</f>
        <v/>
      </c>
      <c r="P616" s="1068"/>
      <c r="Q616" s="1074" t="str">
        <f>IFERROR(VLOOKUP(Q615,科目・教員!$A$1:$B$357,2,0),"")</f>
        <v/>
      </c>
      <c r="R616" s="1068"/>
      <c r="S616" s="1074" t="str">
        <f>IFERROR(VLOOKUP(S615,科目・教員!$A$1:$B$357,2,0),"")</f>
        <v/>
      </c>
      <c r="T616" s="1068"/>
      <c r="U616" s="65"/>
      <c r="Z616" s="1091"/>
      <c r="AA616" s="1152"/>
      <c r="AB616" s="1152"/>
      <c r="AC616" s="1152"/>
      <c r="AD616" s="1152"/>
      <c r="AE616" s="1152"/>
      <c r="AF616" s="1152"/>
      <c r="AG616" s="1152"/>
      <c r="AH616" s="1152"/>
      <c r="AI616" s="1152"/>
      <c r="AJ616" s="1152"/>
      <c r="AK616" s="1152"/>
      <c r="AL616" s="1152"/>
      <c r="AM616" s="1152"/>
      <c r="AN616" s="1296"/>
      <c r="AO616" s="1296"/>
      <c r="AP616" s="1296"/>
      <c r="AQ616" s="1296"/>
      <c r="AR616" s="1296"/>
      <c r="AS616" s="1296"/>
      <c r="AT616" s="1296"/>
      <c r="AU616" s="1296"/>
      <c r="AV616" s="1296"/>
      <c r="AW616" s="1152"/>
      <c r="AX616" s="1296"/>
      <c r="AY616" s="1296"/>
      <c r="AZ616" s="1296"/>
      <c r="BA616" s="1296"/>
      <c r="BB616" s="1296"/>
      <c r="BC616" s="1152"/>
      <c r="BD616" s="1152"/>
      <c r="BE616" s="1152"/>
      <c r="BF616" s="1296"/>
      <c r="BG616" s="1152"/>
      <c r="BH616" s="1152"/>
      <c r="BI616" s="1152"/>
      <c r="BJ616" s="1152"/>
      <c r="BK616" s="1296"/>
      <c r="BL616" s="1296"/>
      <c r="BM616" s="1296"/>
      <c r="BN616" s="1152"/>
      <c r="BO616" s="1152"/>
      <c r="BP616" s="1152"/>
      <c r="BQ616" s="1152"/>
      <c r="BR616" s="1152"/>
      <c r="BS616" s="1152"/>
      <c r="BT616" s="1152"/>
      <c r="BU616" s="1152"/>
      <c r="BV616" s="1152"/>
      <c r="BW616" s="1152"/>
    </row>
    <row r="617" spans="1:75" ht="13.5" customHeight="1">
      <c r="A617" s="1091"/>
      <c r="B617" s="15" t="s">
        <v>59</v>
      </c>
      <c r="C617" s="1297" t="str">
        <f>VLOOKUP($C602,'2025年度(1年前期)'!$B$5:$N$208,COLUMN('2025年度(1年前期)'!$G$5)+1,0)&amp;""</f>
        <v>202･203</v>
      </c>
      <c r="D617" s="1215"/>
      <c r="E617" s="1214" t="str">
        <f>VLOOKUP($C602,'2025年度(2年前期)'!$B$5:$N$208,COLUMN('2025年度(2年前期)'!$G$5)+1,0)&amp;""</f>
        <v>103</v>
      </c>
      <c r="F617" s="1215"/>
      <c r="G617" s="1073" t="str">
        <f>VLOOKUP($C602,'2025年度(3年前期)'!$B$5:$N$208,COLUMN('2025年度(3年前期)'!$G$5)+1,0)&amp;""</f>
        <v>大講義室</v>
      </c>
      <c r="H617" s="1068"/>
      <c r="I617" s="1073" t="str">
        <f>VLOOKUP($C602,'2025年度(4年前期)'!$B$5:$N$208,COLUMN('2025年度(4年前期)'!$G$5)+1,0)&amp;""</f>
        <v>301･302･303･304･情報処理室</v>
      </c>
      <c r="J617" s="1068"/>
      <c r="K617" s="1074" t="str">
        <f>VLOOKUP($C602,'2025年度(助産前期)'!$B$5:$N$208,COLUMN('2025年度(助産前期)'!$G$5)+1,0)&amp;""</f>
        <v/>
      </c>
      <c r="L617" s="1074"/>
      <c r="M617" s="1101" t="str">
        <f>VLOOKUP($C602,'2025年度(M1前期)'!$B$5:$N$208,COLUMN('2025年度(M1前期)'!$G$5)+1,0)&amp;""</f>
        <v>国際:別途指定
がん:別途指定</v>
      </c>
      <c r="N617" s="1068"/>
      <c r="O617" s="1074" t="str">
        <f>VLOOKUP($C602,'2025年度(M2前期)'!$B$5:$N$208,COLUMN('2025年度(M2前期)'!$G$5)+1,0)&amp;""</f>
        <v/>
      </c>
      <c r="P617" s="1068"/>
      <c r="Q617" s="1074" t="str">
        <f>VLOOKUP($C602,'2025年度(D1前期)'!$B$5:$N$208,COLUMN('2025年度(D1前期)'!$G$5)+1,0)&amp;""</f>
        <v>別途指定</v>
      </c>
      <c r="R617" s="1068"/>
      <c r="S617" s="1074" t="str">
        <f>VLOOKUP($C602,'2025年度(D23前期)'!$B$5:$N$208,COLUMN('2025年度(D23前期)'!$G$5)+1,0)&amp;""</f>
        <v/>
      </c>
      <c r="T617" s="1068"/>
      <c r="U617" s="65"/>
      <c r="Z617" s="1091"/>
      <c r="AA617" s="1152"/>
      <c r="AB617" s="1152"/>
      <c r="AC617" s="1152"/>
      <c r="AD617" s="1152"/>
      <c r="AE617" s="1152"/>
      <c r="AF617" s="1152"/>
      <c r="AG617" s="1152"/>
      <c r="AH617" s="1152"/>
      <c r="AI617" s="1152"/>
      <c r="AJ617" s="1152"/>
      <c r="AK617" s="1152"/>
      <c r="AL617" s="1152"/>
      <c r="AM617" s="1152"/>
      <c r="AN617" s="1296"/>
      <c r="AO617" s="1296"/>
      <c r="AP617" s="1296"/>
      <c r="AQ617" s="1296"/>
      <c r="AR617" s="1296"/>
      <c r="AS617" s="1296"/>
      <c r="AT617" s="1296"/>
      <c r="AU617" s="1296"/>
      <c r="AV617" s="1296"/>
      <c r="AW617" s="1152"/>
      <c r="AX617" s="1296"/>
      <c r="AY617" s="1296"/>
      <c r="AZ617" s="1296"/>
      <c r="BA617" s="1296"/>
      <c r="BB617" s="1296"/>
      <c r="BC617" s="1152"/>
      <c r="BD617" s="1152"/>
      <c r="BE617" s="1152"/>
      <c r="BF617" s="1296"/>
      <c r="BG617" s="1152"/>
      <c r="BH617" s="1152"/>
      <c r="BI617" s="1152"/>
      <c r="BJ617" s="1152"/>
      <c r="BK617" s="1296"/>
      <c r="BL617" s="1296"/>
      <c r="BM617" s="1296"/>
      <c r="BN617" s="1152"/>
      <c r="BO617" s="1152"/>
      <c r="BP617" s="1152"/>
      <c r="BQ617" s="1152"/>
      <c r="BR617" s="1152"/>
      <c r="BS617" s="1152"/>
      <c r="BT617" s="1152"/>
      <c r="BU617" s="1152"/>
      <c r="BV617" s="1152"/>
      <c r="BW617" s="1152"/>
    </row>
    <row r="618" spans="1:75" ht="13.5" customHeight="1">
      <c r="A618" s="1100"/>
      <c r="B618" s="16" t="s">
        <v>56</v>
      </c>
      <c r="C618" s="1309"/>
      <c r="D618" s="1213"/>
      <c r="E618" s="1212"/>
      <c r="F618" s="1213"/>
      <c r="G618" s="1063"/>
      <c r="H618" s="1075"/>
      <c r="I618" s="1063"/>
      <c r="J618" s="1075"/>
      <c r="K618" s="1064"/>
      <c r="L618" s="1064"/>
      <c r="M618" s="1061"/>
      <c r="N618" s="1075"/>
      <c r="O618" s="1064"/>
      <c r="P618" s="1075"/>
      <c r="Q618" s="1064"/>
      <c r="R618" s="1075"/>
      <c r="S618" s="1064"/>
      <c r="T618" s="1075"/>
      <c r="U618" s="65"/>
      <c r="Z618" s="1092"/>
      <c r="AA618" s="1153"/>
      <c r="AB618" s="1153"/>
      <c r="AC618" s="1153"/>
      <c r="AD618" s="1153"/>
      <c r="AE618" s="1153"/>
      <c r="AF618" s="1153"/>
      <c r="AG618" s="1153"/>
      <c r="AH618" s="1153"/>
      <c r="AI618" s="1153"/>
      <c r="AJ618" s="1153"/>
      <c r="AK618" s="1153"/>
      <c r="AL618" s="1153"/>
      <c r="AM618" s="1153"/>
      <c r="AN618" s="1296"/>
      <c r="AO618" s="1296"/>
      <c r="AP618" s="1296"/>
      <c r="AQ618" s="1296"/>
      <c r="AR618" s="1296"/>
      <c r="AS618" s="1296"/>
      <c r="AT618" s="1296"/>
      <c r="AU618" s="1296"/>
      <c r="AV618" s="1296"/>
      <c r="AW618" s="1153"/>
      <c r="AX618" s="1296"/>
      <c r="AY618" s="1296"/>
      <c r="AZ618" s="1296"/>
      <c r="BA618" s="1296"/>
      <c r="BB618" s="1296"/>
      <c r="BC618" s="1153"/>
      <c r="BD618" s="1153"/>
      <c r="BE618" s="1153"/>
      <c r="BF618" s="1296"/>
      <c r="BG618" s="1153"/>
      <c r="BH618" s="1153"/>
      <c r="BI618" s="1153"/>
      <c r="BJ618" s="1153"/>
      <c r="BK618" s="1296"/>
      <c r="BL618" s="1296"/>
      <c r="BM618" s="1296"/>
      <c r="BN618" s="1153"/>
      <c r="BO618" s="1153"/>
      <c r="BP618" s="1153"/>
      <c r="BQ618" s="1153"/>
      <c r="BR618" s="1153"/>
      <c r="BS618" s="1153"/>
      <c r="BT618" s="1153"/>
      <c r="BU618" s="1153"/>
      <c r="BV618" s="1153"/>
      <c r="BW618" s="1153"/>
    </row>
    <row r="619" spans="1:75" ht="13.5" customHeight="1">
      <c r="A619" s="1091" t="s">
        <v>67</v>
      </c>
      <c r="B619" s="15" t="s">
        <v>50</v>
      </c>
      <c r="C619" s="1089" t="str">
        <f>VLOOKUP($C602,'2025年度(1年前期)'!$B$5:$N$208,COLUMN('2025年度(1年前期)'!$I$5),0)&amp;""</f>
        <v>後期履修ガイダンス</v>
      </c>
      <c r="D619" s="1072"/>
      <c r="E619" s="1090" t="str">
        <f>VLOOKUP($C602,'2025年度(2年前期)'!$B$5:$N$208,COLUMN('2025年度(2年前期)'!$I$5),0)&amp;""</f>
        <v/>
      </c>
      <c r="F619" s="1072"/>
      <c r="G619" s="1090" t="str">
        <f>VLOOKUP($C602,'2025年度(3年前期)'!$B$5:$N$208,COLUMN('2025年度(3年前期)'!$I$5),0)&amp;""</f>
        <v>領域別実習オリエンテーション</v>
      </c>
      <c r="H619" s="1072"/>
      <c r="I619" s="1090" t="str">
        <f>VLOOKUP($C602,'2025年度(4年前期)'!$B$5:$N$208,COLUMN('2025年度(4年前期)'!$I$5),0)&amp;""</f>
        <v>国際看護学実習Ⅰ</v>
      </c>
      <c r="J619" s="1072"/>
      <c r="K619" s="1071" t="str">
        <f>VLOOKUP($C602,'2025年度(助産前期)'!$B$5:$N$208,COLUMN('2025年度(助産前期)'!$I$5),0)&amp;""</f>
        <v/>
      </c>
      <c r="L619" s="1071"/>
      <c r="M619" s="1089" t="str">
        <f>VLOOKUP($C602,'2025年度(M1前期)'!$B$5:$N$208,COLUMN('2025年度(M1前期)'!$I$5),0)&amp;""</f>
        <v>国際看護学特論Ａ－Ⅱ
がん看護学特論Ａ－Ⅱ</v>
      </c>
      <c r="N619" s="1072"/>
      <c r="O619" s="1071" t="str">
        <f>VLOOKUP($C602,'2025年度(M2前期)'!$B$5:$N$208,COLUMN('2025年度(M2前期)'!$I$5),0)&amp;""</f>
        <v>特別研究</v>
      </c>
      <c r="P619" s="1072"/>
      <c r="Q619" s="1071" t="str">
        <f>VLOOKUP($C602,'2025年度(D1前期)'!$B$5:$N$208,COLUMN('2025年度(D1前期)'!$I$5),0)&amp;""</f>
        <v>看護情報・管理学特論Ｂ</v>
      </c>
      <c r="R619" s="1072"/>
      <c r="S619" s="1071" t="str">
        <f>VLOOKUP($C602,'2025年度(D23前期)'!$B$5:$N$208,COLUMN('2025年度(D23前期)'!$I$5),0)&amp;""</f>
        <v>特別研究</v>
      </c>
      <c r="T619" s="1072"/>
      <c r="U619" s="65"/>
      <c r="Y619" s="825" t="s">
        <v>630</v>
      </c>
      <c r="Z619" s="1091" t="str">
        <f>A619</f>
        <v>４時限（15：10～16：40）</v>
      </c>
      <c r="AA619" s="1151"/>
      <c r="AB619" s="1151"/>
      <c r="AC619" s="1151"/>
      <c r="AD619" s="1151"/>
      <c r="AE619" s="1151"/>
      <c r="AF619" s="1151" t="s">
        <v>630</v>
      </c>
      <c r="AG619" s="1151" t="s">
        <v>785</v>
      </c>
      <c r="AH619" s="1151"/>
      <c r="AI619" s="1151"/>
      <c r="AJ619" s="1151"/>
      <c r="AK619" s="1151"/>
      <c r="AL619" s="1151"/>
      <c r="AM619" s="1151"/>
      <c r="AN619" s="1296"/>
      <c r="AO619" s="1296"/>
      <c r="AP619" s="1296"/>
      <c r="AQ619" s="1296"/>
      <c r="AR619" s="1296"/>
      <c r="AS619" s="1296"/>
      <c r="AT619" s="1296"/>
      <c r="AU619" s="1296"/>
      <c r="AV619" s="1296"/>
      <c r="AW619" s="1151" t="s">
        <v>775</v>
      </c>
      <c r="AX619" s="1296" t="s">
        <v>775</v>
      </c>
      <c r="AY619" s="1296" t="s">
        <v>775</v>
      </c>
      <c r="AZ619" s="1296" t="s">
        <v>775</v>
      </c>
      <c r="BA619" s="1296"/>
      <c r="BB619" s="1296"/>
      <c r="BC619" s="1151"/>
      <c r="BD619" s="1151"/>
      <c r="BE619" s="1151"/>
      <c r="BF619" s="1296" t="s">
        <v>775</v>
      </c>
      <c r="BG619" s="1151"/>
      <c r="BH619" s="1151"/>
      <c r="BI619" s="1151" t="s">
        <v>552</v>
      </c>
      <c r="BJ619" s="1151"/>
      <c r="BK619" s="1296"/>
      <c r="BL619" s="1296"/>
      <c r="BM619" s="1296"/>
      <c r="BN619" s="1151" t="s">
        <v>814</v>
      </c>
      <c r="BO619" s="1151"/>
      <c r="BP619" s="1151"/>
      <c r="BQ619" s="1151"/>
      <c r="BR619" s="1151"/>
      <c r="BS619" s="1151"/>
      <c r="BT619" s="1151"/>
      <c r="BU619" s="1151"/>
      <c r="BV619" s="1151"/>
      <c r="BW619" s="1151"/>
    </row>
    <row r="620" spans="1:75" ht="13.5" customHeight="1">
      <c r="A620" s="1091"/>
      <c r="B620" s="15" t="s">
        <v>53</v>
      </c>
      <c r="C620" s="1101" t="str">
        <f>IFERROR(VLOOKUP(C619,科目・教員!$A$1:$B$357,2,0),"")</f>
        <v/>
      </c>
      <c r="D620" s="1068"/>
      <c r="E620" s="1073" t="str">
        <f>IFERROR(VLOOKUP(E619,科目・教員!$A$1:$B$357,2,0),"")</f>
        <v/>
      </c>
      <c r="F620" s="1068"/>
      <c r="G620" s="1073" t="str">
        <f>IFERROR(VLOOKUP(G619,科目・教員!$A$1:$B$357,2,0),"")</f>
        <v/>
      </c>
      <c r="H620" s="1068"/>
      <c r="I620" s="1073" t="str">
        <f>IFERROR(VLOOKUP(I619,科目・教員!$A$1:$B$357,2,0),"")</f>
        <v>須藤　恭子</v>
      </c>
      <c r="J620" s="1068"/>
      <c r="K620" s="1074" t="str">
        <f>IFERROR(VLOOKUP(K619,科目・教員!$A$1:$B$357,2,0),"")</f>
        <v/>
      </c>
      <c r="L620" s="1074"/>
      <c r="M620" s="1101" t="str">
        <f>IFERROR(VLOOKUP(M619,科目・教員!$A$1:$B$357,2,0),"")</f>
        <v/>
      </c>
      <c r="N620" s="1068"/>
      <c r="O620" s="1074" t="str">
        <f>IFERROR(VLOOKUP(O619,科目・教員!$A$1:$B$357,2,0),"")</f>
        <v/>
      </c>
      <c r="P620" s="1068"/>
      <c r="Q620" s="1074" t="str">
        <f>IFERROR(VLOOKUP(Q619,科目・教員!$A$1:$B$357,2,0),"")</f>
        <v/>
      </c>
      <c r="R620" s="1068"/>
      <c r="S620" s="1074" t="str">
        <f>IFERROR(VLOOKUP(S619,科目・教員!$A$1:$B$357,2,0),"")</f>
        <v/>
      </c>
      <c r="T620" s="1068"/>
      <c r="U620" s="65"/>
      <c r="Y620" s="825" t="s">
        <v>73</v>
      </c>
      <c r="Z620" s="1091"/>
      <c r="AA620" s="1152"/>
      <c r="AB620" s="1152"/>
      <c r="AC620" s="1152"/>
      <c r="AD620" s="1152"/>
      <c r="AE620" s="1152"/>
      <c r="AF620" s="1152"/>
      <c r="AG620" s="1152"/>
      <c r="AH620" s="1152"/>
      <c r="AI620" s="1152"/>
      <c r="AJ620" s="1152"/>
      <c r="AK620" s="1152"/>
      <c r="AL620" s="1152"/>
      <c r="AM620" s="1152"/>
      <c r="AN620" s="1296"/>
      <c r="AO620" s="1296"/>
      <c r="AP620" s="1296"/>
      <c r="AQ620" s="1296"/>
      <c r="AR620" s="1296"/>
      <c r="AS620" s="1296"/>
      <c r="AT620" s="1296"/>
      <c r="AU620" s="1296"/>
      <c r="AV620" s="1296"/>
      <c r="AW620" s="1152"/>
      <c r="AX620" s="1296"/>
      <c r="AY620" s="1296"/>
      <c r="AZ620" s="1296"/>
      <c r="BA620" s="1296"/>
      <c r="BB620" s="1296"/>
      <c r="BC620" s="1152"/>
      <c r="BD620" s="1152"/>
      <c r="BE620" s="1152"/>
      <c r="BF620" s="1296"/>
      <c r="BG620" s="1152"/>
      <c r="BH620" s="1152"/>
      <c r="BI620" s="1152"/>
      <c r="BJ620" s="1152"/>
      <c r="BK620" s="1296"/>
      <c r="BL620" s="1296"/>
      <c r="BM620" s="1296"/>
      <c r="BN620" s="1152"/>
      <c r="BO620" s="1152"/>
      <c r="BP620" s="1152"/>
      <c r="BQ620" s="1152"/>
      <c r="BR620" s="1152"/>
      <c r="BS620" s="1152"/>
      <c r="BT620" s="1152"/>
      <c r="BU620" s="1152"/>
      <c r="BV620" s="1152"/>
      <c r="BW620" s="1152"/>
    </row>
    <row r="621" spans="1:75" ht="13.5" customHeight="1">
      <c r="A621" s="1091"/>
      <c r="B621" s="15" t="s">
        <v>59</v>
      </c>
      <c r="C621" s="1101" t="str">
        <f>VLOOKUP($C602,'2025年度(1年前期)'!$B$5:$N$208,COLUMN('2025年度(1年前期)'!$I$5)+1,0)&amp;""</f>
        <v>201</v>
      </c>
      <c r="D621" s="1068"/>
      <c r="E621" s="1073" t="str">
        <f>VLOOKUP($C602,'2025年度(2年前期)'!$B$5:$N$208,COLUMN('2025年度(2年前期)'!$I$5)+1,0)&amp;""</f>
        <v/>
      </c>
      <c r="F621" s="1068"/>
      <c r="G621" s="1073" t="str">
        <f>VLOOKUP($C602,'2025年度(3年前期)'!$B$5:$N$208,COLUMN('2025年度(3年前期)'!$I$5)+1,0)&amp;""</f>
        <v>大講義室</v>
      </c>
      <c r="H621" s="1068"/>
      <c r="I621" s="1073" t="str">
        <f>VLOOKUP($C602,'2025年度(4年前期)'!$B$5:$N$208,COLUMN('2025年度(4年前期)'!$I$5)+1,0)&amp;""</f>
        <v>301･302･303･304･情報処理室</v>
      </c>
      <c r="J621" s="1068"/>
      <c r="K621" s="1074" t="str">
        <f>VLOOKUP($C602,'2025年度(助産前期)'!$B$5:$N$208,COLUMN('2025年度(助産前期)'!$I$5)+1,0)&amp;""</f>
        <v/>
      </c>
      <c r="L621" s="1074"/>
      <c r="M621" s="1101" t="str">
        <f>VLOOKUP($C602,'2025年度(M1前期)'!$B$5:$N$208,COLUMN('2025年度(M1前期)'!$I$5)+1,0)&amp;""</f>
        <v>国際:別途指定
がん:別途指定</v>
      </c>
      <c r="N621" s="1068"/>
      <c r="O621" s="1074" t="str">
        <f>VLOOKUP($C602,'2025年度(M2前期)'!$B$5:$N$208,COLUMN('2025年度(M2前期)'!$I$5)+1,0)&amp;""</f>
        <v/>
      </c>
      <c r="P621" s="1068"/>
      <c r="Q621" s="1074" t="str">
        <f>VLOOKUP($C602,'2025年度(D1前期)'!$B$5:$N$208,COLUMN('2025年度(D1前期)'!$I$5)+1,0)&amp;""</f>
        <v>別途指定</v>
      </c>
      <c r="R621" s="1068"/>
      <c r="S621" s="1074" t="str">
        <f>VLOOKUP($C602,'2025年度(D23前期)'!$B$5:$N$208,COLUMN('2025年度(D23前期)'!$I$5)+1,0)&amp;""</f>
        <v/>
      </c>
      <c r="T621" s="1068"/>
      <c r="U621" s="65"/>
      <c r="Y621" s="825" t="s">
        <v>632</v>
      </c>
      <c r="Z621" s="1091"/>
      <c r="AA621" s="1152"/>
      <c r="AB621" s="1152"/>
      <c r="AC621" s="1152"/>
      <c r="AD621" s="1152"/>
      <c r="AE621" s="1152"/>
      <c r="AF621" s="1152"/>
      <c r="AG621" s="1152"/>
      <c r="AH621" s="1152"/>
      <c r="AI621" s="1152"/>
      <c r="AJ621" s="1152"/>
      <c r="AK621" s="1152"/>
      <c r="AL621" s="1152"/>
      <c r="AM621" s="1152"/>
      <c r="AN621" s="1296"/>
      <c r="AO621" s="1296"/>
      <c r="AP621" s="1296"/>
      <c r="AQ621" s="1296"/>
      <c r="AR621" s="1296"/>
      <c r="AS621" s="1296"/>
      <c r="AT621" s="1296"/>
      <c r="AU621" s="1296"/>
      <c r="AV621" s="1296"/>
      <c r="AW621" s="1152"/>
      <c r="AX621" s="1296"/>
      <c r="AY621" s="1296"/>
      <c r="AZ621" s="1296"/>
      <c r="BA621" s="1296"/>
      <c r="BB621" s="1296"/>
      <c r="BC621" s="1152"/>
      <c r="BD621" s="1152"/>
      <c r="BE621" s="1152"/>
      <c r="BF621" s="1296"/>
      <c r="BG621" s="1152"/>
      <c r="BH621" s="1152"/>
      <c r="BI621" s="1152"/>
      <c r="BJ621" s="1152"/>
      <c r="BK621" s="1296"/>
      <c r="BL621" s="1296"/>
      <c r="BM621" s="1296"/>
      <c r="BN621" s="1152"/>
      <c r="BO621" s="1152"/>
      <c r="BP621" s="1152"/>
      <c r="BQ621" s="1152"/>
      <c r="BR621" s="1152"/>
      <c r="BS621" s="1152"/>
      <c r="BT621" s="1152"/>
      <c r="BU621" s="1152"/>
      <c r="BV621" s="1152"/>
      <c r="BW621" s="1152"/>
    </row>
    <row r="622" spans="1:75" ht="13.5" customHeight="1">
      <c r="A622" s="1092"/>
      <c r="B622" s="16" t="s">
        <v>56</v>
      </c>
      <c r="C622" s="1061"/>
      <c r="D622" s="1075"/>
      <c r="E622" s="1063"/>
      <c r="F622" s="1075"/>
      <c r="G622" s="1063"/>
      <c r="H622" s="1075"/>
      <c r="I622" s="1116" t="s">
        <v>815</v>
      </c>
      <c r="J622" s="1117"/>
      <c r="K622" s="1064"/>
      <c r="L622" s="1064"/>
      <c r="M622" s="1061"/>
      <c r="N622" s="1075"/>
      <c r="O622" s="1064"/>
      <c r="P622" s="1075"/>
      <c r="Q622" s="1064"/>
      <c r="R622" s="1075"/>
      <c r="S622" s="1064"/>
      <c r="T622" s="1075"/>
      <c r="U622" s="65"/>
      <c r="W622" s="506" t="s">
        <v>816</v>
      </c>
      <c r="Y622" s="825"/>
      <c r="Z622" s="1092"/>
      <c r="AA622" s="1153"/>
      <c r="AB622" s="1153"/>
      <c r="AC622" s="1153"/>
      <c r="AD622" s="1153"/>
      <c r="AE622" s="1153"/>
      <c r="AF622" s="1153"/>
      <c r="AG622" s="1153"/>
      <c r="AH622" s="1153"/>
      <c r="AI622" s="1153"/>
      <c r="AJ622" s="1153"/>
      <c r="AK622" s="1153"/>
      <c r="AL622" s="1153"/>
      <c r="AM622" s="1153"/>
      <c r="AN622" s="1296"/>
      <c r="AO622" s="1296"/>
      <c r="AP622" s="1296"/>
      <c r="AQ622" s="1296"/>
      <c r="AR622" s="1296"/>
      <c r="AS622" s="1296"/>
      <c r="AT622" s="1296"/>
      <c r="AU622" s="1296"/>
      <c r="AV622" s="1296"/>
      <c r="AW622" s="1153"/>
      <c r="AX622" s="1296"/>
      <c r="AY622" s="1296"/>
      <c r="AZ622" s="1296"/>
      <c r="BA622" s="1296"/>
      <c r="BB622" s="1296"/>
      <c r="BC622" s="1153"/>
      <c r="BD622" s="1153"/>
      <c r="BE622" s="1153"/>
      <c r="BF622" s="1296"/>
      <c r="BG622" s="1153"/>
      <c r="BH622" s="1153"/>
      <c r="BI622" s="1153"/>
      <c r="BJ622" s="1153"/>
      <c r="BK622" s="1296"/>
      <c r="BL622" s="1296"/>
      <c r="BM622" s="1296"/>
      <c r="BN622" s="1153"/>
      <c r="BO622" s="1153"/>
      <c r="BP622" s="1153"/>
      <c r="BQ622" s="1153"/>
      <c r="BR622" s="1153"/>
      <c r="BS622" s="1153"/>
      <c r="BT622" s="1153"/>
      <c r="BU622" s="1153"/>
      <c r="BV622" s="1153"/>
      <c r="BW622" s="1153"/>
    </row>
    <row r="623" spans="1:75" ht="13.5" customHeight="1">
      <c r="A623" s="1091" t="s">
        <v>68</v>
      </c>
      <c r="B623" s="15" t="s">
        <v>50</v>
      </c>
      <c r="C623" s="1089" t="str">
        <f>VLOOKUP($C602,'2025年度(1年前期)'!$B$5:$N$208,COLUMN('2025年度(1年前期)'!$K$5),0)&amp;""</f>
        <v/>
      </c>
      <c r="D623" s="1072"/>
      <c r="E623" s="1090" t="str">
        <f>VLOOKUP($C602,'2025年度(2年前期)'!$B$5:$N$208,COLUMN('2025年度(2年前期)'!$K$5),0)&amp;""</f>
        <v/>
      </c>
      <c r="F623" s="1072"/>
      <c r="G623" s="1090" t="str">
        <f>VLOOKUP($C602,'2025年度(3年前期)'!$B$5:$N$208,COLUMN('2025年度(3年前期)'!$K$5),0)&amp;""</f>
        <v/>
      </c>
      <c r="H623" s="1072"/>
      <c r="I623" s="1090" t="str">
        <f>VLOOKUP($C602,'2025年度(4年前期)'!$B$5:$N$208,COLUMN('2025年度(4年前期)'!$K$5),0)&amp;""</f>
        <v>国際看護学実習Ⅱオリ③</v>
      </c>
      <c r="J623" s="1072"/>
      <c r="K623" s="1071" t="str">
        <f>VLOOKUP($C602,'2025年度(助産前期)'!$B$5:$N$208,COLUMN('2025年度(助産前期)'!$K$5),0)&amp;""</f>
        <v/>
      </c>
      <c r="L623" s="1071"/>
      <c r="M623" s="1089" t="str">
        <f>VLOOKUP($C602,'2025年度(M1前期)'!$B$5:$N$208,COLUMN('2025年度(M1前期)'!$K$5),0)&amp;""</f>
        <v/>
      </c>
      <c r="N623" s="1072"/>
      <c r="O623" s="1071" t="str">
        <f>VLOOKUP($C602,'2025年度(M2前期)'!$B$5:$N$208,COLUMN('2025年度(M2前期)'!$K$5),0)&amp;""</f>
        <v/>
      </c>
      <c r="P623" s="1072"/>
      <c r="Q623" s="1071" t="str">
        <f>VLOOKUP($C602,'2025年度(D1前期)'!$B$5:$N$208,COLUMN('2025年度(D1前期)'!$K$5),0)&amp;""</f>
        <v/>
      </c>
      <c r="R623" s="1072"/>
      <c r="S623" s="1071" t="str">
        <f>VLOOKUP($C602,'2025年度(D23前期)'!$B$5:$N$208,COLUMN('2025年度(D23前期)'!$K$5),0)&amp;""</f>
        <v/>
      </c>
      <c r="T623" s="1072"/>
      <c r="U623" s="812" t="s">
        <v>79</v>
      </c>
      <c r="V623" s="509" t="s">
        <v>79</v>
      </c>
      <c r="W623" s="506"/>
      <c r="Y623" s="825"/>
      <c r="Z623" s="1091" t="str">
        <f>A623</f>
        <v>５時限（16：50～18：20）</v>
      </c>
      <c r="AA623" s="1151"/>
      <c r="AB623" s="1151"/>
      <c r="AC623" s="1151"/>
      <c r="AD623" s="1151"/>
      <c r="AE623" s="1151"/>
      <c r="AF623" s="1151" t="s">
        <v>630</v>
      </c>
      <c r="AG623" s="1151" t="s">
        <v>817</v>
      </c>
      <c r="AH623" s="1151"/>
      <c r="AI623" s="1151"/>
      <c r="AJ623" s="1151"/>
      <c r="AK623" s="1151"/>
      <c r="AL623" s="1151"/>
      <c r="AM623" s="1151"/>
      <c r="AN623" s="1151"/>
      <c r="AO623" s="1151"/>
      <c r="AP623" s="1151"/>
      <c r="AQ623" s="1151"/>
      <c r="AR623" s="1151"/>
      <c r="AS623" s="1151"/>
      <c r="AT623" s="1151"/>
      <c r="AU623" s="1151"/>
      <c r="AV623" s="1151"/>
      <c r="AW623" s="1151" t="s">
        <v>357</v>
      </c>
      <c r="AX623" s="1151"/>
      <c r="AY623" s="1151"/>
      <c r="AZ623" s="1151"/>
      <c r="BA623" s="1151"/>
      <c r="BB623" s="1151"/>
      <c r="BC623" s="1151"/>
      <c r="BD623" s="1151"/>
      <c r="BE623" s="1151"/>
      <c r="BF623" s="1151"/>
      <c r="BG623" s="1151"/>
      <c r="BH623" s="1151"/>
      <c r="BI623" s="1151" t="s">
        <v>552</v>
      </c>
      <c r="BJ623" s="1151" t="s">
        <v>567</v>
      </c>
      <c r="BK623" s="1296"/>
      <c r="BL623" s="1296"/>
      <c r="BM623" s="1296"/>
      <c r="BN623" s="1151"/>
      <c r="BO623" s="1151"/>
      <c r="BP623" s="1151"/>
      <c r="BQ623" s="1151"/>
      <c r="BR623" s="1151"/>
      <c r="BS623" s="1151"/>
      <c r="BT623" s="1151"/>
      <c r="BU623" s="1151"/>
      <c r="BV623" s="1151"/>
      <c r="BW623" s="1151"/>
    </row>
    <row r="624" spans="1:75" ht="13.5" customHeight="1">
      <c r="A624" s="1091"/>
      <c r="B624" s="15" t="s">
        <v>53</v>
      </c>
      <c r="C624" s="1101" t="str">
        <f>IFERROR(VLOOKUP(C623,科目・教員!$A$1:$B$357,2,0),"")</f>
        <v/>
      </c>
      <c r="D624" s="1068"/>
      <c r="E624" s="1073" t="str">
        <f>IFERROR(VLOOKUP(E623,科目・教員!$A$1:$B$357,2,0),"")</f>
        <v/>
      </c>
      <c r="F624" s="1068"/>
      <c r="G624" s="1073" t="str">
        <f>IFERROR(VLOOKUP(G623,科目・教員!$A$1:$B$357,2,0),"")</f>
        <v/>
      </c>
      <c r="H624" s="1068"/>
      <c r="I624" s="1073" t="str">
        <f>IFERROR(VLOOKUP(I623,科目・教員!$A$1:$B$357,2,0),"")</f>
        <v/>
      </c>
      <c r="J624" s="1068"/>
      <c r="K624" s="1074" t="str">
        <f>IFERROR(VLOOKUP(K623,科目・教員!$A$1:$B$357,2,0),"")</f>
        <v/>
      </c>
      <c r="L624" s="1074"/>
      <c r="M624" s="1101" t="str">
        <f>IFERROR(VLOOKUP(M623,科目・教員!$A$1:$B$357,2,0),"")</f>
        <v/>
      </c>
      <c r="N624" s="1068"/>
      <c r="O624" s="1074" t="str">
        <f>IFERROR(VLOOKUP(O623,科目・教員!$A$1:$B$357,2,0),"")</f>
        <v/>
      </c>
      <c r="P624" s="1068"/>
      <c r="Q624" s="1074" t="str">
        <f>IFERROR(VLOOKUP(Q623,科目・教員!$A$1:$B$357,2,0),"")</f>
        <v/>
      </c>
      <c r="R624" s="1068"/>
      <c r="S624" s="1074" t="str">
        <f>IFERROR(VLOOKUP(S623,科目・教員!$A$1:$B$357,2,0),"")</f>
        <v/>
      </c>
      <c r="T624" s="1068"/>
      <c r="U624" s="812" t="s">
        <v>213</v>
      </c>
      <c r="V624" s="987" t="s">
        <v>818</v>
      </c>
      <c r="W624" s="506" t="s">
        <v>701</v>
      </c>
      <c r="Y624" s="825"/>
      <c r="Z624" s="1091"/>
      <c r="AA624" s="1152"/>
      <c r="AB624" s="1152"/>
      <c r="AC624" s="1152"/>
      <c r="AD624" s="1152"/>
      <c r="AE624" s="1152"/>
      <c r="AF624" s="1152"/>
      <c r="AG624" s="1152"/>
      <c r="AH624" s="1152"/>
      <c r="AI624" s="1152"/>
      <c r="AJ624" s="1152"/>
      <c r="AK624" s="1152"/>
      <c r="AL624" s="1152"/>
      <c r="AM624" s="1152"/>
      <c r="AN624" s="1152"/>
      <c r="AO624" s="1152"/>
      <c r="AP624" s="1152"/>
      <c r="AQ624" s="1152"/>
      <c r="AR624" s="1152"/>
      <c r="AS624" s="1152"/>
      <c r="AT624" s="1152"/>
      <c r="AU624" s="1152"/>
      <c r="AV624" s="1152"/>
      <c r="AW624" s="1152"/>
      <c r="AX624" s="1152"/>
      <c r="AY624" s="1152"/>
      <c r="AZ624" s="1152"/>
      <c r="BA624" s="1152"/>
      <c r="BB624" s="1152"/>
      <c r="BC624" s="1152"/>
      <c r="BD624" s="1152"/>
      <c r="BE624" s="1152"/>
      <c r="BF624" s="1152"/>
      <c r="BG624" s="1152"/>
      <c r="BH624" s="1152"/>
      <c r="BI624" s="1152"/>
      <c r="BJ624" s="1152"/>
      <c r="BK624" s="1296"/>
      <c r="BL624" s="1296"/>
      <c r="BM624" s="1296"/>
      <c r="BN624" s="1152"/>
      <c r="BO624" s="1152"/>
      <c r="BP624" s="1152"/>
      <c r="BQ624" s="1152"/>
      <c r="BR624" s="1152"/>
      <c r="BS624" s="1152"/>
      <c r="BT624" s="1152"/>
      <c r="BU624" s="1152"/>
      <c r="BV624" s="1152"/>
      <c r="BW624" s="1152"/>
    </row>
    <row r="625" spans="1:75" ht="13.5" customHeight="1">
      <c r="A625" s="1091"/>
      <c r="B625" s="15" t="s">
        <v>59</v>
      </c>
      <c r="C625" s="1101" t="str">
        <f>VLOOKUP($C602,'2025年度(1年前期)'!$B$5:$N$208,COLUMN('2025年度(1年前期)'!$K$5)+1,0)&amp;""</f>
        <v/>
      </c>
      <c r="D625" s="1068"/>
      <c r="E625" s="1073" t="str">
        <f>VLOOKUP($C602,'2025年度(2年前期)'!$B$5:$N$208,COLUMN('2025年度(2年前期)'!$K$5)+1,0)&amp;""</f>
        <v/>
      </c>
      <c r="F625" s="1068"/>
      <c r="G625" s="1073" t="str">
        <f>VLOOKUP($C602,'2025年度(3年前期)'!$B$5:$N$208,COLUMN('2025年度(3年前期)'!$K$5)+1,0)&amp;""</f>
        <v/>
      </c>
      <c r="H625" s="1068"/>
      <c r="I625" s="1073" t="str">
        <f>VLOOKUP($C602,'2025年度(4年前期)'!$B$5:$N$208,COLUMN('2025年度(4年前期)'!$K$5)+1,0)&amp;""</f>
        <v>301</v>
      </c>
      <c r="J625" s="1068"/>
      <c r="K625" s="1074" t="str">
        <f>VLOOKUP($C602,'2025年度(助産前期)'!$B$5:$N$208,COLUMN('2025年度(助産前期)'!$K$5)+1,0)&amp;""</f>
        <v/>
      </c>
      <c r="L625" s="1074"/>
      <c r="M625" s="1101" t="str">
        <f>VLOOKUP($C602,'2025年度(M1前期)'!$B$5:$N$208,COLUMN('2025年度(M1前期)'!$K$5)+1,0)&amp;""</f>
        <v/>
      </c>
      <c r="N625" s="1068"/>
      <c r="O625" s="1074" t="str">
        <f>VLOOKUP($C602,'2025年度(M2前期)'!$B$5:$N$208,COLUMN('2025年度(M2前期)'!$K$5)+1,0)&amp;""</f>
        <v/>
      </c>
      <c r="P625" s="1068"/>
      <c r="Q625" s="1074" t="str">
        <f>VLOOKUP($C602,'2025年度(D1前期)'!$B$5:$N$208,COLUMN('2025年度(D1前期)'!$K$5)+1,0)&amp;""</f>
        <v/>
      </c>
      <c r="R625" s="1068"/>
      <c r="S625" s="1074" t="str">
        <f>VLOOKUP($C602,'2025年度(D23前期)'!$B$5:$N$208,COLUMN('2025年度(D23前期)'!$K$5)+1,0)&amp;""</f>
        <v/>
      </c>
      <c r="T625" s="1068"/>
      <c r="U625" s="812" t="s">
        <v>110</v>
      </c>
      <c r="V625" s="509" t="s">
        <v>819</v>
      </c>
      <c r="W625" s="506" t="s">
        <v>82</v>
      </c>
      <c r="Y625" s="825"/>
      <c r="Z625" s="1091"/>
      <c r="AA625" s="1152"/>
      <c r="AB625" s="1152"/>
      <c r="AC625" s="1152"/>
      <c r="AD625" s="1152"/>
      <c r="AE625" s="1152"/>
      <c r="AF625" s="1152"/>
      <c r="AG625" s="1152"/>
      <c r="AH625" s="1152"/>
      <c r="AI625" s="1152"/>
      <c r="AJ625" s="1152"/>
      <c r="AK625" s="1152"/>
      <c r="AL625" s="1152"/>
      <c r="AM625" s="1152"/>
      <c r="AN625" s="1152"/>
      <c r="AO625" s="1152"/>
      <c r="AP625" s="1152"/>
      <c r="AQ625" s="1152"/>
      <c r="AR625" s="1152"/>
      <c r="AS625" s="1152"/>
      <c r="AT625" s="1152"/>
      <c r="AU625" s="1152"/>
      <c r="AV625" s="1152"/>
      <c r="AW625" s="1152"/>
      <c r="AX625" s="1152"/>
      <c r="AY625" s="1152"/>
      <c r="AZ625" s="1152"/>
      <c r="BA625" s="1152"/>
      <c r="BB625" s="1152"/>
      <c r="BC625" s="1152"/>
      <c r="BD625" s="1152"/>
      <c r="BE625" s="1152"/>
      <c r="BF625" s="1152"/>
      <c r="BG625" s="1152"/>
      <c r="BH625" s="1152"/>
      <c r="BI625" s="1152"/>
      <c r="BJ625" s="1152"/>
      <c r="BK625" s="1296"/>
      <c r="BL625" s="1296"/>
      <c r="BM625" s="1296"/>
      <c r="BN625" s="1152"/>
      <c r="BO625" s="1152"/>
      <c r="BP625" s="1152"/>
      <c r="BQ625" s="1152"/>
      <c r="BR625" s="1152"/>
      <c r="BS625" s="1152"/>
      <c r="BT625" s="1152"/>
      <c r="BU625" s="1152"/>
      <c r="BV625" s="1152"/>
      <c r="BW625" s="1152"/>
    </row>
    <row r="626" spans="1:75" ht="13.5" customHeight="1">
      <c r="A626" s="1092"/>
      <c r="B626" s="16" t="s">
        <v>56</v>
      </c>
      <c r="C626" s="1061"/>
      <c r="D626" s="1075"/>
      <c r="E626" s="1063"/>
      <c r="F626" s="1075"/>
      <c r="G626" s="1063"/>
      <c r="H626" s="1075"/>
      <c r="I626" s="1116" t="s">
        <v>815</v>
      </c>
      <c r="J626" s="1117"/>
      <c r="K626" s="1064"/>
      <c r="L626" s="1064"/>
      <c r="M626" s="1061"/>
      <c r="N626" s="1075"/>
      <c r="O626" s="1064"/>
      <c r="P626" s="1075"/>
      <c r="Q626" s="1064"/>
      <c r="R626" s="1075"/>
      <c r="S626" s="1064"/>
      <c r="T626" s="1075"/>
      <c r="U626" s="813" t="s">
        <v>145</v>
      </c>
      <c r="V626" s="510" t="s">
        <v>820</v>
      </c>
      <c r="W626" s="506" t="s">
        <v>552</v>
      </c>
      <c r="X626" s="20"/>
      <c r="Y626" s="952"/>
      <c r="Z626" s="1092"/>
      <c r="AA626" s="1153"/>
      <c r="AB626" s="1153"/>
      <c r="AC626" s="1153"/>
      <c r="AD626" s="1153"/>
      <c r="AE626" s="1153"/>
      <c r="AF626" s="1153"/>
      <c r="AG626" s="1153"/>
      <c r="AH626" s="1153"/>
      <c r="AI626" s="1153"/>
      <c r="AJ626" s="1153"/>
      <c r="AK626" s="1153"/>
      <c r="AL626" s="1153"/>
      <c r="AM626" s="1153"/>
      <c r="AN626" s="1153"/>
      <c r="AO626" s="1153"/>
      <c r="AP626" s="1153"/>
      <c r="AQ626" s="1153"/>
      <c r="AR626" s="1153"/>
      <c r="AS626" s="1153"/>
      <c r="AT626" s="1153"/>
      <c r="AU626" s="1153"/>
      <c r="AV626" s="1153"/>
      <c r="AW626" s="1153"/>
      <c r="AX626" s="1153"/>
      <c r="AY626" s="1153"/>
      <c r="AZ626" s="1153"/>
      <c r="BA626" s="1153"/>
      <c r="BB626" s="1153"/>
      <c r="BC626" s="1153"/>
      <c r="BD626" s="1153"/>
      <c r="BE626" s="1153"/>
      <c r="BF626" s="1153"/>
      <c r="BG626" s="1153"/>
      <c r="BH626" s="1153"/>
      <c r="BI626" s="1153"/>
      <c r="BJ626" s="1153"/>
      <c r="BK626" s="1296"/>
      <c r="BL626" s="1296"/>
      <c r="BM626" s="1296"/>
      <c r="BN626" s="1153"/>
      <c r="BO626" s="1153"/>
      <c r="BP626" s="1153"/>
      <c r="BQ626" s="1153"/>
      <c r="BR626" s="1153"/>
      <c r="BS626" s="1153"/>
      <c r="BT626" s="1153"/>
      <c r="BU626" s="1153"/>
      <c r="BV626" s="1153"/>
      <c r="BW626" s="1153"/>
    </row>
    <row r="627" spans="1:75" ht="21.75">
      <c r="A627" s="29"/>
      <c r="B627" s="30"/>
      <c r="C627" s="1113">
        <f>C602+1</f>
        <v>45864</v>
      </c>
      <c r="D627" s="1113"/>
      <c r="E627" s="1113"/>
      <c r="F627" s="1113"/>
      <c r="G627" s="1113"/>
      <c r="H627" s="1113"/>
      <c r="I627" s="1113"/>
      <c r="J627" s="1113"/>
      <c r="K627" s="1113"/>
      <c r="L627" s="1113"/>
      <c r="M627" s="1113"/>
      <c r="N627" s="1113"/>
      <c r="O627" s="1113"/>
      <c r="P627" s="1113"/>
      <c r="Q627" s="1113"/>
      <c r="R627" s="1113"/>
      <c r="S627" s="1113"/>
      <c r="T627" s="1113"/>
      <c r="U627" s="1052">
        <f>C627</f>
        <v>45864</v>
      </c>
      <c r="V627" s="1053"/>
      <c r="W627" s="1053"/>
      <c r="X627" s="1053"/>
      <c r="Y627" s="1053"/>
      <c r="Z627" s="1054"/>
      <c r="AA627" s="41">
        <v>101</v>
      </c>
      <c r="AB627" s="41">
        <v>102</v>
      </c>
      <c r="AC627" s="41">
        <v>103</v>
      </c>
      <c r="AD627" s="41" t="s">
        <v>16</v>
      </c>
      <c r="AE627" s="41" t="s">
        <v>17</v>
      </c>
      <c r="AF627" s="41" t="s">
        <v>18</v>
      </c>
      <c r="AG627" s="41">
        <v>201</v>
      </c>
      <c r="AH627" s="42">
        <v>202</v>
      </c>
      <c r="AI627" s="41">
        <v>203</v>
      </c>
      <c r="AJ627" s="41">
        <v>204</v>
      </c>
      <c r="AK627" s="41">
        <v>205</v>
      </c>
      <c r="AL627" s="41" t="s">
        <v>19</v>
      </c>
      <c r="AM627" s="41" t="s">
        <v>69</v>
      </c>
      <c r="AN627" s="41" t="s">
        <v>21</v>
      </c>
      <c r="AO627" s="41" t="s">
        <v>22</v>
      </c>
      <c r="AP627" s="41" t="s">
        <v>23</v>
      </c>
      <c r="AQ627" s="41" t="s">
        <v>24</v>
      </c>
      <c r="AR627" s="41" t="s">
        <v>25</v>
      </c>
      <c r="AS627" s="41" t="s">
        <v>26</v>
      </c>
      <c r="AT627" s="41" t="s">
        <v>27</v>
      </c>
      <c r="AU627" s="41" t="s">
        <v>28</v>
      </c>
      <c r="AV627" s="41" t="s">
        <v>29</v>
      </c>
      <c r="AW627" s="41">
        <v>301</v>
      </c>
      <c r="AX627" s="42">
        <v>302</v>
      </c>
      <c r="AY627" s="43">
        <v>303</v>
      </c>
      <c r="AZ627" s="43">
        <v>304</v>
      </c>
      <c r="BA627" s="41" t="s">
        <v>30</v>
      </c>
      <c r="BB627" s="41" t="s">
        <v>31</v>
      </c>
      <c r="BC627" s="42" t="s">
        <v>32</v>
      </c>
      <c r="BD627" s="41" t="s">
        <v>33</v>
      </c>
      <c r="BE627" s="41" t="s">
        <v>34</v>
      </c>
      <c r="BF627" s="41" t="s">
        <v>35</v>
      </c>
      <c r="BG627" s="41" t="s">
        <v>36</v>
      </c>
      <c r="BH627" s="41" t="s">
        <v>37</v>
      </c>
      <c r="BI627" s="41" t="s">
        <v>38</v>
      </c>
      <c r="BJ627" s="41" t="s">
        <v>39</v>
      </c>
      <c r="BK627" s="44" t="s">
        <v>538</v>
      </c>
      <c r="BL627" s="44" t="s">
        <v>539</v>
      </c>
      <c r="BM627" s="44" t="s">
        <v>540</v>
      </c>
      <c r="BN627" s="44" t="s">
        <v>40</v>
      </c>
      <c r="BO627" s="44" t="s">
        <v>41</v>
      </c>
      <c r="BP627" s="44" t="s">
        <v>354</v>
      </c>
      <c r="BQ627" s="45" t="s">
        <v>42</v>
      </c>
      <c r="BR627" s="45" t="s">
        <v>43</v>
      </c>
      <c r="BS627" s="45" t="s">
        <v>44</v>
      </c>
      <c r="BT627" s="45" t="s">
        <v>45</v>
      </c>
      <c r="BU627" s="45" t="s">
        <v>46</v>
      </c>
      <c r="BV627" s="45" t="s">
        <v>47</v>
      </c>
      <c r="BW627" s="45" t="s">
        <v>48</v>
      </c>
    </row>
    <row r="628" spans="1:75" ht="13.5" customHeight="1">
      <c r="A628" s="1091" t="s">
        <v>49</v>
      </c>
      <c r="B628" s="12" t="s">
        <v>50</v>
      </c>
      <c r="C628" s="1079" t="str">
        <f>VLOOKUP($C627,'2025年度(1年前期)'!$B$5:$N$208,COLUMN('2025年度(1年前期)'!$C$5),0)&amp;""</f>
        <v/>
      </c>
      <c r="D628" s="1080"/>
      <c r="E628" s="1081" t="str">
        <f>VLOOKUP($C627,'2025年度(2年前期)'!$B$5:$N$208,COLUMN('2025年度(2年前期)'!$C$5),0)&amp;""</f>
        <v/>
      </c>
      <c r="F628" s="1080"/>
      <c r="G628" s="1081" t="str">
        <f>VLOOKUP($C627,'2025年度(3年前期)'!$B$5:$N$208,COLUMN('2025年度(3年前期)'!$C$5),0)&amp;""</f>
        <v/>
      </c>
      <c r="H628" s="1080"/>
      <c r="I628" s="1081" t="str">
        <f>VLOOKUP($C627,'2025年度(4年前期)'!$B$5:$N$208,COLUMN('2025年度(4年前期)'!$C$5),0)&amp;""</f>
        <v/>
      </c>
      <c r="J628" s="1080"/>
      <c r="K628" s="1072" t="str">
        <f>VLOOKUP($C627,'2025年度(助産前期)'!$B$5:$N$208,COLUMN('2025年度(助産前期)'!$C$5),0)&amp;""</f>
        <v/>
      </c>
      <c r="L628" s="1096"/>
      <c r="M628" s="1105" t="str">
        <f>VLOOKUP($C627,'2025年度(M1前期)'!$B$5:$N$208,COLUMN('2025年度(M1前期)'!$C$5),0)&amp;""</f>
        <v/>
      </c>
      <c r="N628" s="1096"/>
      <c r="O628" s="1081" t="str">
        <f>VLOOKUP($C627,'2025年度(M2前期)'!$B$5:$N$208,COLUMN('2025年度(M2前期)'!$C$5),0)&amp;""</f>
        <v/>
      </c>
      <c r="P628" s="1080"/>
      <c r="Q628" s="1081" t="str">
        <f>VLOOKUP($C627,'2025年度(D1前期)'!$B$5:$N$208,COLUMN('2025年度(D1前期)'!$C$5),0)&amp;""</f>
        <v/>
      </c>
      <c r="R628" s="1080"/>
      <c r="S628" s="1072" t="str">
        <f>VLOOKUP($C627,'2025年度(D23前期)'!$B$5:$N$208,COLUMN('2025年度(D23前期)'!$C$5),0)&amp;""</f>
        <v/>
      </c>
      <c r="T628" s="1080"/>
      <c r="U628" s="17"/>
      <c r="X628" s="83"/>
      <c r="Y628" s="38"/>
      <c r="Z628" s="1095" t="str">
        <f>A628</f>
        <v xml:space="preserve">１時限（09：20～10：50） </v>
      </c>
      <c r="AA628" s="1151"/>
      <c r="AB628" s="1151"/>
      <c r="AC628" s="1151"/>
      <c r="AD628" s="1151"/>
      <c r="AE628" s="1151"/>
      <c r="AF628" s="1151"/>
      <c r="AG628" s="1151"/>
      <c r="AH628" s="1151"/>
      <c r="AI628" s="1151"/>
      <c r="AJ628" s="1151"/>
      <c r="AK628" s="1151"/>
      <c r="AL628" s="1151"/>
      <c r="AM628" s="1151"/>
      <c r="AN628" s="1296"/>
      <c r="AO628" s="1296"/>
      <c r="AP628" s="1296"/>
      <c r="AQ628" s="1296"/>
      <c r="AR628" s="1296"/>
      <c r="AS628" s="1296"/>
      <c r="AT628" s="1296"/>
      <c r="AU628" s="1296"/>
      <c r="AV628" s="1296"/>
      <c r="AW628" s="1296"/>
      <c r="AX628" s="1296"/>
      <c r="AY628" s="1296"/>
      <c r="AZ628" s="1296"/>
      <c r="BA628" s="1296"/>
      <c r="BB628" s="1296"/>
      <c r="BC628" s="1151"/>
      <c r="BD628" s="1151"/>
      <c r="BE628" s="1151"/>
      <c r="BF628" s="1151"/>
      <c r="BG628" s="1151"/>
      <c r="BH628" s="1151"/>
      <c r="BI628" s="1151"/>
      <c r="BJ628" s="1296"/>
      <c r="BK628" s="1296"/>
      <c r="BL628" s="1296"/>
      <c r="BM628" s="1296"/>
      <c r="BN628" s="1151"/>
      <c r="BO628" s="1151"/>
      <c r="BP628" s="1151"/>
      <c r="BQ628" s="1151"/>
      <c r="BR628" s="1151"/>
      <c r="BS628" s="1151"/>
      <c r="BT628" s="1151"/>
      <c r="BU628" s="1151"/>
      <c r="BV628" s="1151"/>
      <c r="BW628" s="1151"/>
    </row>
    <row r="629" spans="1:75" ht="13.5" customHeight="1">
      <c r="A629" s="1091"/>
      <c r="B629" s="15" t="s">
        <v>53</v>
      </c>
      <c r="C629" s="1065" t="str">
        <f>IFERROR(VLOOKUP(C628,科目・教員!$A$1:$B$357,2,0),"")</f>
        <v/>
      </c>
      <c r="D629" s="1066"/>
      <c r="E629" s="1067" t="str">
        <f>IFERROR(VLOOKUP(E628,科目・教員!$A$1:$B$357,2,0),"")</f>
        <v/>
      </c>
      <c r="F629" s="1066"/>
      <c r="G629" s="1067" t="str">
        <f>IFERROR(VLOOKUP(G628,科目・教員!$A$1:$B$357,2,0),"")</f>
        <v/>
      </c>
      <c r="H629" s="1066"/>
      <c r="I629" s="1067" t="str">
        <f>IFERROR(VLOOKUP(I628,科目・教員!$A$1:$B$357,2,0),"")</f>
        <v/>
      </c>
      <c r="J629" s="1066"/>
      <c r="K629" s="1068" t="str">
        <f>IFERROR(VLOOKUP(K628,科目・教員!$A$1:$B$357,2,0),"")</f>
        <v/>
      </c>
      <c r="L629" s="1070"/>
      <c r="M629" s="1104" t="str">
        <f>IFERROR(VLOOKUP(M628,科目・教員!$A$1:$B$357,2,0),"")</f>
        <v/>
      </c>
      <c r="N629" s="1066"/>
      <c r="O629" s="1067" t="str">
        <f>IFERROR(VLOOKUP(O628,科目・教員!$A$1:$B$357,2,0),"")</f>
        <v/>
      </c>
      <c r="P629" s="1066"/>
      <c r="Q629" s="1067" t="str">
        <f>IFERROR(VLOOKUP(Q628,科目・教員!$A$1:$B$357,2,0),"")</f>
        <v/>
      </c>
      <c r="R629" s="1066"/>
      <c r="S629" s="1068" t="str">
        <f>IFERROR(VLOOKUP(S628,科目・教員!$A$1:$B$357,2,0),"")</f>
        <v/>
      </c>
      <c r="T629" s="1066"/>
      <c r="U629" s="17"/>
      <c r="X629" s="84"/>
      <c r="Y629" s="38"/>
      <c r="Z629" s="1091"/>
      <c r="AA629" s="1152"/>
      <c r="AB629" s="1152"/>
      <c r="AC629" s="1152"/>
      <c r="AD629" s="1152"/>
      <c r="AE629" s="1152"/>
      <c r="AF629" s="1152"/>
      <c r="AG629" s="1152"/>
      <c r="AH629" s="1152"/>
      <c r="AI629" s="1152"/>
      <c r="AJ629" s="1152"/>
      <c r="AK629" s="1152"/>
      <c r="AL629" s="1152"/>
      <c r="AM629" s="1152"/>
      <c r="AN629" s="1296"/>
      <c r="AO629" s="1296"/>
      <c r="AP629" s="1296"/>
      <c r="AQ629" s="1296"/>
      <c r="AR629" s="1296"/>
      <c r="AS629" s="1296"/>
      <c r="AT629" s="1296"/>
      <c r="AU629" s="1296"/>
      <c r="AV629" s="1296"/>
      <c r="AW629" s="1296"/>
      <c r="AX629" s="1296"/>
      <c r="AY629" s="1296"/>
      <c r="AZ629" s="1296"/>
      <c r="BA629" s="1296"/>
      <c r="BB629" s="1296"/>
      <c r="BC629" s="1152"/>
      <c r="BD629" s="1152"/>
      <c r="BE629" s="1152"/>
      <c r="BF629" s="1152"/>
      <c r="BG629" s="1152"/>
      <c r="BH629" s="1152"/>
      <c r="BI629" s="1152"/>
      <c r="BJ629" s="1296"/>
      <c r="BK629" s="1296"/>
      <c r="BL629" s="1296"/>
      <c r="BM629" s="1296"/>
      <c r="BN629" s="1152"/>
      <c r="BO629" s="1152"/>
      <c r="BP629" s="1152"/>
      <c r="BQ629" s="1152"/>
      <c r="BR629" s="1152"/>
      <c r="BS629" s="1152"/>
      <c r="BT629" s="1152"/>
      <c r="BU629" s="1152"/>
      <c r="BV629" s="1152"/>
      <c r="BW629" s="1152"/>
    </row>
    <row r="630" spans="1:75" ht="13.5" customHeight="1">
      <c r="A630" s="1091"/>
      <c r="B630" s="15" t="s">
        <v>59</v>
      </c>
      <c r="C630" s="1065" t="str">
        <f>VLOOKUP($C627,'2025年度(1年前期)'!$B$5:$N$208,COLUMN('2025年度(1年前期)'!$C$5)+1,0)&amp;""</f>
        <v/>
      </c>
      <c r="D630" s="1066"/>
      <c r="E630" s="1067" t="str">
        <f>VLOOKUP($C627,'2025年度(2年前期)'!$B$5:$N$208,COLUMN('2025年度(2年前期)'!$C$5)+1,0)&amp;""</f>
        <v/>
      </c>
      <c r="F630" s="1066"/>
      <c r="G630" s="1067" t="str">
        <f>VLOOKUP($C627,'2025年度(3年前期)'!$B$5:$N$208,COLUMN('2025年度(3年前期)'!$C$5)+1,0)&amp;""</f>
        <v/>
      </c>
      <c r="H630" s="1066"/>
      <c r="I630" s="1067" t="str">
        <f>VLOOKUP($C627,'2025年度(4年前期)'!$B$5:$N$208,COLUMN('2025年度(4年前期)'!$C$5)+1,0)&amp;""</f>
        <v/>
      </c>
      <c r="J630" s="1066"/>
      <c r="K630" s="1068" t="str">
        <f>VLOOKUP($C627,'2025年度(助産前期)'!$B$5:$N$208,COLUMN('2025年度(助産前期)'!$C$5)+1,0)&amp;""</f>
        <v/>
      </c>
      <c r="L630" s="1070"/>
      <c r="M630" s="1104" t="str">
        <f>VLOOKUP($C627,'2025年度(M1前期)'!$B$5:$N$208,COLUMN('2025年度(M1前期)'!C$5)+1,0)&amp;""</f>
        <v/>
      </c>
      <c r="N630" s="1066"/>
      <c r="O630" s="1067" t="str">
        <f>VLOOKUP($C627,'2025年度(M2前期)'!$B$5:$N$208,COLUMN('2025年度(M2前期)'!$C$5)+1,0)&amp;""</f>
        <v/>
      </c>
      <c r="P630" s="1066"/>
      <c r="Q630" s="1067" t="str">
        <f>VLOOKUP($C627,'2025年度(D1前期)'!$B$5:$N$208,COLUMN('2025年度(D1前期)'!$C$5)+1,0)&amp;""</f>
        <v/>
      </c>
      <c r="R630" s="1066"/>
      <c r="S630" s="1068" t="str">
        <f>VLOOKUP($C627,'2025年度(D23前期)'!$B$5:$N$208,COLUMN('2025年度(D23前期)'!$C$5)+1,0)&amp;""</f>
        <v/>
      </c>
      <c r="T630" s="1066"/>
      <c r="U630" s="17"/>
      <c r="X630" s="84"/>
      <c r="Y630" s="38"/>
      <c r="Z630" s="1091"/>
      <c r="AA630" s="1152"/>
      <c r="AB630" s="1152"/>
      <c r="AC630" s="1152"/>
      <c r="AD630" s="1152"/>
      <c r="AE630" s="1152"/>
      <c r="AF630" s="1152"/>
      <c r="AG630" s="1152"/>
      <c r="AH630" s="1152"/>
      <c r="AI630" s="1152"/>
      <c r="AJ630" s="1152"/>
      <c r="AK630" s="1152"/>
      <c r="AL630" s="1152"/>
      <c r="AM630" s="1152"/>
      <c r="AN630" s="1296"/>
      <c r="AO630" s="1296"/>
      <c r="AP630" s="1296"/>
      <c r="AQ630" s="1296"/>
      <c r="AR630" s="1296"/>
      <c r="AS630" s="1296"/>
      <c r="AT630" s="1296"/>
      <c r="AU630" s="1296"/>
      <c r="AV630" s="1296"/>
      <c r="AW630" s="1296"/>
      <c r="AX630" s="1296"/>
      <c r="AY630" s="1296"/>
      <c r="AZ630" s="1296"/>
      <c r="BA630" s="1296"/>
      <c r="BB630" s="1296"/>
      <c r="BC630" s="1152"/>
      <c r="BD630" s="1152"/>
      <c r="BE630" s="1152"/>
      <c r="BF630" s="1152"/>
      <c r="BG630" s="1152"/>
      <c r="BH630" s="1152"/>
      <c r="BI630" s="1152"/>
      <c r="BJ630" s="1296"/>
      <c r="BK630" s="1296"/>
      <c r="BL630" s="1296"/>
      <c r="BM630" s="1296"/>
      <c r="BN630" s="1152"/>
      <c r="BO630" s="1152"/>
      <c r="BP630" s="1152"/>
      <c r="BQ630" s="1152"/>
      <c r="BR630" s="1152"/>
      <c r="BS630" s="1152"/>
      <c r="BT630" s="1152"/>
      <c r="BU630" s="1152"/>
      <c r="BV630" s="1152"/>
      <c r="BW630" s="1152"/>
    </row>
    <row r="631" spans="1:75" ht="13.5" customHeight="1">
      <c r="A631" s="1092"/>
      <c r="B631" s="16" t="s">
        <v>56</v>
      </c>
      <c r="C631" s="1149"/>
      <c r="D631" s="1145"/>
      <c r="E631" s="1063"/>
      <c r="F631" s="1062"/>
      <c r="G631" s="1063"/>
      <c r="H631" s="1062"/>
      <c r="I631" s="1063"/>
      <c r="J631" s="1062"/>
      <c r="K631" s="1064"/>
      <c r="L631" s="1069"/>
      <c r="M631" s="1106"/>
      <c r="N631" s="1062"/>
      <c r="O631" s="1063"/>
      <c r="P631" s="1062"/>
      <c r="Q631" s="1063"/>
      <c r="R631" s="1062"/>
      <c r="S631" s="1064"/>
      <c r="T631" s="1062"/>
      <c r="U631" s="17"/>
      <c r="X631" s="84"/>
      <c r="Y631" s="38"/>
      <c r="Z631" s="1092"/>
      <c r="AA631" s="1153"/>
      <c r="AB631" s="1153"/>
      <c r="AC631" s="1153"/>
      <c r="AD631" s="1153"/>
      <c r="AE631" s="1153"/>
      <c r="AF631" s="1153"/>
      <c r="AG631" s="1153"/>
      <c r="AH631" s="1153"/>
      <c r="AI631" s="1153"/>
      <c r="AJ631" s="1153"/>
      <c r="AK631" s="1153"/>
      <c r="AL631" s="1153"/>
      <c r="AM631" s="1153"/>
      <c r="AN631" s="1296"/>
      <c r="AO631" s="1296"/>
      <c r="AP631" s="1296"/>
      <c r="AQ631" s="1296"/>
      <c r="AR631" s="1296"/>
      <c r="AS631" s="1296"/>
      <c r="AT631" s="1296"/>
      <c r="AU631" s="1296"/>
      <c r="AV631" s="1296"/>
      <c r="AW631" s="1296"/>
      <c r="AX631" s="1296"/>
      <c r="AY631" s="1296"/>
      <c r="AZ631" s="1296"/>
      <c r="BA631" s="1296"/>
      <c r="BB631" s="1296"/>
      <c r="BC631" s="1153"/>
      <c r="BD631" s="1153"/>
      <c r="BE631" s="1153"/>
      <c r="BF631" s="1153"/>
      <c r="BG631" s="1153"/>
      <c r="BH631" s="1153"/>
      <c r="BI631" s="1153"/>
      <c r="BJ631" s="1296"/>
      <c r="BK631" s="1296"/>
      <c r="BL631" s="1296"/>
      <c r="BM631" s="1296"/>
      <c r="BN631" s="1153"/>
      <c r="BO631" s="1153"/>
      <c r="BP631" s="1153"/>
      <c r="BQ631" s="1153"/>
      <c r="BR631" s="1153"/>
      <c r="BS631" s="1153"/>
      <c r="BT631" s="1153"/>
      <c r="BU631" s="1153"/>
      <c r="BV631" s="1153"/>
      <c r="BW631" s="1153"/>
    </row>
    <row r="632" spans="1:75" ht="13.5" customHeight="1">
      <c r="A632" s="1091" t="s">
        <v>58</v>
      </c>
      <c r="B632" s="15" t="s">
        <v>50</v>
      </c>
      <c r="C632" s="1079" t="str">
        <f>VLOOKUP($C627,'2025年度(1年前期)'!$B$5:$N$208,COLUMN('2025年度(1年前期)'!$E$5),0)&amp;""</f>
        <v/>
      </c>
      <c r="D632" s="1080"/>
      <c r="E632" s="1081" t="str">
        <f>VLOOKUP($C627,'2025年度(2年前期)'!$B$5:$N$208,COLUMN('2025年度(2年前期)'!$E$5),0)&amp;""</f>
        <v/>
      </c>
      <c r="F632" s="1080"/>
      <c r="G632" s="1081" t="str">
        <f>VLOOKUP($C627,'2025年度(3年前期)'!$B$5:$N$208,COLUMN('2025年度(3年前期)'!$E$5),0)&amp;""</f>
        <v/>
      </c>
      <c r="H632" s="1080"/>
      <c r="I632" s="1081" t="str">
        <f>VLOOKUP($C627,'2025年度(4年前期)'!$B$5:$N$208,COLUMN('2025年度(4年前期)'!$E$5),0)&amp;""</f>
        <v/>
      </c>
      <c r="J632" s="1080"/>
      <c r="K632" s="1072" t="str">
        <f>VLOOKUP($C627,'2025年度(助産前期)'!$B$5:$N$208,COLUMN('2025年度(助産前期)'!$E$5),0)&amp;""</f>
        <v/>
      </c>
      <c r="L632" s="1096"/>
      <c r="M632" s="1079" t="str">
        <f>VLOOKUP($C627,'2025年度(M1前期)'!$B$5:$N$208,COLUMN('2025年度(M1前期)'!$E$5),0)&amp;""</f>
        <v/>
      </c>
      <c r="N632" s="1080"/>
      <c r="O632" s="1072" t="str">
        <f>VLOOKUP($C627,'2025年度(M2前期)'!$B$5:$N$208,COLUMN('2025年度(M2前期)'!$E$5),0)&amp;""</f>
        <v/>
      </c>
      <c r="P632" s="1080"/>
      <c r="Q632" s="1072" t="str">
        <f>VLOOKUP($C627,'2025年度(D1前期)'!$B$5:$N$208,COLUMN('2025年度(D1前期)'!$E$5),0)&amp;""</f>
        <v/>
      </c>
      <c r="R632" s="1080"/>
      <c r="S632" s="1072" t="str">
        <f>VLOOKUP($C627,'2025年度(D23前期)'!$B$5:$N$208,COLUMN('2025年度(D23前期)'!$E$5),0)&amp;""</f>
        <v/>
      </c>
      <c r="T632" s="1080"/>
      <c r="U632" s="17"/>
      <c r="Y632" s="38"/>
      <c r="Z632" s="1091" t="str">
        <f>A632</f>
        <v>２時限（11：00～12：30）</v>
      </c>
      <c r="AA632" s="1151"/>
      <c r="AB632" s="1151"/>
      <c r="AC632" s="1151"/>
      <c r="AD632" s="1151"/>
      <c r="AE632" s="1151"/>
      <c r="AF632" s="1151"/>
      <c r="AG632" s="1151"/>
      <c r="AH632" s="1151"/>
      <c r="AI632" s="1151"/>
      <c r="AJ632" s="1151"/>
      <c r="AK632" s="1151"/>
      <c r="AL632" s="1151"/>
      <c r="AM632" s="1151"/>
      <c r="AN632" s="1296"/>
      <c r="AO632" s="1296"/>
      <c r="AP632" s="1296"/>
      <c r="AQ632" s="1296"/>
      <c r="AR632" s="1296"/>
      <c r="AS632" s="1296"/>
      <c r="AT632" s="1296"/>
      <c r="AU632" s="1296"/>
      <c r="AV632" s="1296"/>
      <c r="AW632" s="1296"/>
      <c r="AX632" s="1296"/>
      <c r="AY632" s="1296"/>
      <c r="AZ632" s="1296"/>
      <c r="BA632" s="1296"/>
      <c r="BB632" s="1296"/>
      <c r="BC632" s="1151"/>
      <c r="BD632" s="1151"/>
      <c r="BE632" s="1151"/>
      <c r="BF632" s="1151"/>
      <c r="BG632" s="1151"/>
      <c r="BH632" s="1151"/>
      <c r="BI632" s="1151"/>
      <c r="BJ632" s="1296"/>
      <c r="BK632" s="1296"/>
      <c r="BL632" s="1296"/>
      <c r="BM632" s="1296"/>
      <c r="BN632" s="1151"/>
      <c r="BO632" s="1151"/>
      <c r="BP632" s="1151"/>
      <c r="BQ632" s="1151"/>
      <c r="BR632" s="1151"/>
      <c r="BS632" s="1151"/>
      <c r="BT632" s="1151"/>
      <c r="BU632" s="1151"/>
      <c r="BV632" s="1151"/>
      <c r="BW632" s="1151"/>
    </row>
    <row r="633" spans="1:75" ht="13.5" customHeight="1">
      <c r="A633" s="1091"/>
      <c r="B633" s="15" t="s">
        <v>53</v>
      </c>
      <c r="C633" s="1065" t="str">
        <f>IFERROR(VLOOKUP(C632,科目・教員!$A$1:$B$357,2,0),"")</f>
        <v/>
      </c>
      <c r="D633" s="1066"/>
      <c r="E633" s="1067" t="str">
        <f>IFERROR(VLOOKUP(E632,科目・教員!$A$1:$B$357,2,0),"")</f>
        <v/>
      </c>
      <c r="F633" s="1066"/>
      <c r="G633" s="1067" t="str">
        <f>IFERROR(VLOOKUP(G632,科目・教員!$A$1:$B$357,2,0),"")</f>
        <v/>
      </c>
      <c r="H633" s="1066"/>
      <c r="I633" s="1067" t="str">
        <f>IFERROR(VLOOKUP(I632,科目・教員!$A$1:$B$357,2,0),"")</f>
        <v/>
      </c>
      <c r="J633" s="1066"/>
      <c r="K633" s="1068" t="str">
        <f>IFERROR(VLOOKUP(K632,科目・教員!$A$1:$B$357,2,0),"")</f>
        <v/>
      </c>
      <c r="L633" s="1070"/>
      <c r="M633" s="1065" t="str">
        <f>IFERROR(VLOOKUP(M632,科目・教員!$A$1:$B$357,2,0),"")</f>
        <v/>
      </c>
      <c r="N633" s="1066"/>
      <c r="O633" s="1068" t="str">
        <f>IFERROR(VLOOKUP(O632,科目・教員!$A$1:$B$357,2,0),"")</f>
        <v/>
      </c>
      <c r="P633" s="1066"/>
      <c r="Q633" s="1068" t="str">
        <f>IFERROR(VLOOKUP(Q632,科目・教員!$A$1:$B$357,2,0),"")</f>
        <v/>
      </c>
      <c r="R633" s="1066"/>
      <c r="S633" s="1068" t="str">
        <f>IFERROR(VLOOKUP(S632,科目・教員!$A$1:$B$357,2,0),"")</f>
        <v/>
      </c>
      <c r="T633" s="1066"/>
      <c r="U633" s="17"/>
      <c r="Y633" s="38"/>
      <c r="Z633" s="1091"/>
      <c r="AA633" s="1152"/>
      <c r="AB633" s="1152"/>
      <c r="AC633" s="1152"/>
      <c r="AD633" s="1152"/>
      <c r="AE633" s="1152"/>
      <c r="AF633" s="1152"/>
      <c r="AG633" s="1152"/>
      <c r="AH633" s="1152"/>
      <c r="AI633" s="1152"/>
      <c r="AJ633" s="1152"/>
      <c r="AK633" s="1152"/>
      <c r="AL633" s="1152"/>
      <c r="AM633" s="1152"/>
      <c r="AN633" s="1296"/>
      <c r="AO633" s="1296"/>
      <c r="AP633" s="1296"/>
      <c r="AQ633" s="1296"/>
      <c r="AR633" s="1296"/>
      <c r="AS633" s="1296"/>
      <c r="AT633" s="1296"/>
      <c r="AU633" s="1296"/>
      <c r="AV633" s="1296"/>
      <c r="AW633" s="1296"/>
      <c r="AX633" s="1296"/>
      <c r="AY633" s="1296"/>
      <c r="AZ633" s="1296"/>
      <c r="BA633" s="1296"/>
      <c r="BB633" s="1296"/>
      <c r="BC633" s="1152"/>
      <c r="BD633" s="1152"/>
      <c r="BE633" s="1152"/>
      <c r="BF633" s="1152"/>
      <c r="BG633" s="1152"/>
      <c r="BH633" s="1152"/>
      <c r="BI633" s="1152"/>
      <c r="BJ633" s="1296"/>
      <c r="BK633" s="1296"/>
      <c r="BL633" s="1296"/>
      <c r="BM633" s="1296"/>
      <c r="BN633" s="1152"/>
      <c r="BO633" s="1152"/>
      <c r="BP633" s="1152"/>
      <c r="BQ633" s="1152"/>
      <c r="BR633" s="1152"/>
      <c r="BS633" s="1152"/>
      <c r="BT633" s="1152"/>
      <c r="BU633" s="1152"/>
      <c r="BV633" s="1152"/>
      <c r="BW633" s="1152"/>
    </row>
    <row r="634" spans="1:75" ht="13.5" customHeight="1">
      <c r="A634" s="1091"/>
      <c r="B634" s="15" t="s">
        <v>59</v>
      </c>
      <c r="C634" s="1065" t="str">
        <f>VLOOKUP($C627,'2025年度(1年前期)'!$B$5:$N$208,COLUMN('2025年度(1年前期)'!$E$5)+1,0)&amp;""</f>
        <v/>
      </c>
      <c r="D634" s="1066"/>
      <c r="E634" s="1067" t="str">
        <f>VLOOKUP($C627,'2025年度(2年前期)'!$B$5:$N$208,COLUMN('2025年度(2年前期)'!$E$5)+1,0)&amp;""</f>
        <v/>
      </c>
      <c r="F634" s="1066"/>
      <c r="G634" s="1067" t="str">
        <f>VLOOKUP($C627,'2025年度(3年前期)'!$B$5:$N$208,COLUMN('2025年度(3年前期)'!$E$5)+1,0)&amp;""</f>
        <v/>
      </c>
      <c r="H634" s="1066"/>
      <c r="I634" s="1067" t="str">
        <f>VLOOKUP($C627,'2025年度(4年前期)'!$B$5:$N$208,COLUMN('2025年度(4年前期)'!$E$5)+1,0)&amp;""</f>
        <v/>
      </c>
      <c r="J634" s="1066"/>
      <c r="K634" s="1068" t="str">
        <f>VLOOKUP($C627,'2025年度(助産前期)'!$B$5:$N$208,COLUMN('2025年度(助産前期)'!$E$5)+1,0)&amp;""</f>
        <v/>
      </c>
      <c r="L634" s="1070"/>
      <c r="M634" s="1065" t="str">
        <f>VLOOKUP($C627,'2025年度(M1前期)'!$B$5:$N$208,COLUMN('2025年度(M1前期)'!$E$5)+1,0)&amp;""</f>
        <v/>
      </c>
      <c r="N634" s="1066"/>
      <c r="O634" s="1068" t="str">
        <f>VLOOKUP($C627,'2025年度(M2前期)'!$B$5:$N$208,COLUMN('2025年度(M2前期)'!$E$5)+1,0)&amp;""</f>
        <v/>
      </c>
      <c r="P634" s="1066"/>
      <c r="Q634" s="1068" t="str">
        <f>VLOOKUP($C627,'2025年度(D1前期)'!$B$5:$N$208,COLUMN('2025年度(D1前期)'!$E$5)+1,0)&amp;""</f>
        <v/>
      </c>
      <c r="R634" s="1066"/>
      <c r="S634" s="1068" t="str">
        <f>VLOOKUP($C627,'2025年度(D23前期)'!$B$5:$N$208,COLUMN('2025年度(D23前期)'!$E$5)+1,0)&amp;""</f>
        <v/>
      </c>
      <c r="T634" s="1066"/>
      <c r="U634" s="17"/>
      <c r="Z634" s="1091"/>
      <c r="AA634" s="1152"/>
      <c r="AB634" s="1152"/>
      <c r="AC634" s="1152"/>
      <c r="AD634" s="1152"/>
      <c r="AE634" s="1152"/>
      <c r="AF634" s="1152"/>
      <c r="AG634" s="1152"/>
      <c r="AH634" s="1152"/>
      <c r="AI634" s="1152"/>
      <c r="AJ634" s="1152"/>
      <c r="AK634" s="1152"/>
      <c r="AL634" s="1152"/>
      <c r="AM634" s="1152"/>
      <c r="AN634" s="1296"/>
      <c r="AO634" s="1296"/>
      <c r="AP634" s="1296"/>
      <c r="AQ634" s="1296"/>
      <c r="AR634" s="1296"/>
      <c r="AS634" s="1296"/>
      <c r="AT634" s="1296"/>
      <c r="AU634" s="1296"/>
      <c r="AV634" s="1296"/>
      <c r="AW634" s="1296"/>
      <c r="AX634" s="1296"/>
      <c r="AY634" s="1296"/>
      <c r="AZ634" s="1296"/>
      <c r="BA634" s="1296"/>
      <c r="BB634" s="1296"/>
      <c r="BC634" s="1152"/>
      <c r="BD634" s="1152"/>
      <c r="BE634" s="1152"/>
      <c r="BF634" s="1152"/>
      <c r="BG634" s="1152"/>
      <c r="BH634" s="1152"/>
      <c r="BI634" s="1152"/>
      <c r="BJ634" s="1296"/>
      <c r="BK634" s="1296"/>
      <c r="BL634" s="1296"/>
      <c r="BM634" s="1296"/>
      <c r="BN634" s="1152"/>
      <c r="BO634" s="1152"/>
      <c r="BP634" s="1152"/>
      <c r="BQ634" s="1152"/>
      <c r="BR634" s="1152"/>
      <c r="BS634" s="1152"/>
      <c r="BT634" s="1152"/>
      <c r="BU634" s="1152"/>
      <c r="BV634" s="1152"/>
      <c r="BW634" s="1152"/>
    </row>
    <row r="635" spans="1:75" ht="13.5" customHeight="1">
      <c r="A635" s="1100"/>
      <c r="B635" s="16" t="s">
        <v>56</v>
      </c>
      <c r="C635" s="1061"/>
      <c r="D635" s="1075"/>
      <c r="E635" s="1063"/>
      <c r="F635" s="1075"/>
      <c r="G635" s="1219"/>
      <c r="H635" s="1145"/>
      <c r="I635" s="1063"/>
      <c r="J635" s="1075"/>
      <c r="K635" s="1064"/>
      <c r="L635" s="1064"/>
      <c r="M635" s="1061"/>
      <c r="N635" s="1075"/>
      <c r="O635" s="1064"/>
      <c r="P635" s="1075"/>
      <c r="Q635" s="1064"/>
      <c r="R635" s="1075"/>
      <c r="S635" s="1064"/>
      <c r="T635" s="1075"/>
      <c r="U635" s="17"/>
      <c r="Z635" s="1092"/>
      <c r="AA635" s="1153"/>
      <c r="AB635" s="1153"/>
      <c r="AC635" s="1153"/>
      <c r="AD635" s="1153"/>
      <c r="AE635" s="1153"/>
      <c r="AF635" s="1153"/>
      <c r="AG635" s="1153"/>
      <c r="AH635" s="1153"/>
      <c r="AI635" s="1153"/>
      <c r="AJ635" s="1153"/>
      <c r="AK635" s="1153"/>
      <c r="AL635" s="1153"/>
      <c r="AM635" s="1153"/>
      <c r="AN635" s="1296"/>
      <c r="AO635" s="1296"/>
      <c r="AP635" s="1296"/>
      <c r="AQ635" s="1296"/>
      <c r="AR635" s="1296"/>
      <c r="AS635" s="1296"/>
      <c r="AT635" s="1296"/>
      <c r="AU635" s="1296"/>
      <c r="AV635" s="1296"/>
      <c r="AW635" s="1296"/>
      <c r="AX635" s="1296"/>
      <c r="AY635" s="1296"/>
      <c r="AZ635" s="1296"/>
      <c r="BA635" s="1296"/>
      <c r="BB635" s="1296"/>
      <c r="BC635" s="1153"/>
      <c r="BD635" s="1153"/>
      <c r="BE635" s="1153"/>
      <c r="BF635" s="1153"/>
      <c r="BG635" s="1153"/>
      <c r="BH635" s="1153"/>
      <c r="BI635" s="1153"/>
      <c r="BJ635" s="1296"/>
      <c r="BK635" s="1296"/>
      <c r="BL635" s="1296"/>
      <c r="BM635" s="1296"/>
      <c r="BN635" s="1153"/>
      <c r="BO635" s="1153"/>
      <c r="BP635" s="1153"/>
      <c r="BQ635" s="1153"/>
      <c r="BR635" s="1153"/>
      <c r="BS635" s="1153"/>
      <c r="BT635" s="1153"/>
      <c r="BU635" s="1153"/>
      <c r="BV635" s="1153"/>
      <c r="BW635" s="1153"/>
    </row>
    <row r="636" spans="1:75" ht="13.5" customHeight="1">
      <c r="A636" s="1095" t="s">
        <v>60</v>
      </c>
      <c r="B636" s="18" t="s">
        <v>61</v>
      </c>
      <c r="C636" s="1079"/>
      <c r="D636" s="1080"/>
      <c r="E636" s="1081"/>
      <c r="F636" s="1080"/>
      <c r="G636" s="1081"/>
      <c r="H636" s="1080"/>
      <c r="I636" s="1081"/>
      <c r="J636" s="1080"/>
      <c r="K636" s="1072"/>
      <c r="L636" s="1096"/>
      <c r="M636" s="1079"/>
      <c r="N636" s="1080"/>
      <c r="O636" s="1072"/>
      <c r="P636" s="1080"/>
      <c r="Q636" s="1072"/>
      <c r="R636" s="1080"/>
      <c r="S636" s="1072"/>
      <c r="T636" s="1080"/>
      <c r="U636" s="65"/>
      <c r="Z636" s="1091" t="str">
        <f>A636</f>
        <v>昼休み（12：30～13：30）</v>
      </c>
      <c r="AA636" s="1151"/>
      <c r="AB636" s="1151"/>
      <c r="AC636" s="1151"/>
      <c r="AD636" s="1151"/>
      <c r="AE636" s="1151"/>
      <c r="AF636" s="1151"/>
      <c r="AG636" s="1151"/>
      <c r="AH636" s="1151"/>
      <c r="AI636" s="1151"/>
      <c r="AJ636" s="1151"/>
      <c r="AK636" s="1151"/>
      <c r="AL636" s="1151"/>
      <c r="AM636" s="1151"/>
      <c r="AN636" s="1296"/>
      <c r="AO636" s="1296"/>
      <c r="AP636" s="1296"/>
      <c r="AQ636" s="1296"/>
      <c r="AR636" s="1296"/>
      <c r="AS636" s="1296"/>
      <c r="AT636" s="1296"/>
      <c r="AU636" s="1296"/>
      <c r="AV636" s="1296"/>
      <c r="AW636" s="1296"/>
      <c r="AX636" s="1296"/>
      <c r="AY636" s="1296"/>
      <c r="AZ636" s="1296"/>
      <c r="BA636" s="1296"/>
      <c r="BB636" s="1296"/>
      <c r="BC636" s="1151"/>
      <c r="BD636" s="1151"/>
      <c r="BE636" s="1151"/>
      <c r="BF636" s="1151"/>
      <c r="BG636" s="1151"/>
      <c r="BH636" s="1151"/>
      <c r="BI636" s="1151"/>
      <c r="BJ636" s="1151"/>
      <c r="BK636" s="1296"/>
      <c r="BL636" s="1296"/>
      <c r="BM636" s="1296"/>
      <c r="BN636" s="1151"/>
      <c r="BO636" s="1151"/>
      <c r="BP636" s="1151"/>
      <c r="BQ636" s="1151"/>
      <c r="BR636" s="1151"/>
      <c r="BS636" s="1151"/>
      <c r="BT636" s="1151"/>
      <c r="BU636" s="1151"/>
      <c r="BV636" s="1151"/>
      <c r="BW636" s="1151"/>
    </row>
    <row r="637" spans="1:75" ht="13.5" customHeight="1">
      <c r="A637" s="1091"/>
      <c r="B637" s="18" t="s">
        <v>62</v>
      </c>
      <c r="C637" s="1065"/>
      <c r="D637" s="1066"/>
      <c r="E637" s="1067"/>
      <c r="F637" s="1066"/>
      <c r="G637" s="1067"/>
      <c r="H637" s="1066"/>
      <c r="I637" s="1067"/>
      <c r="J637" s="1066"/>
      <c r="K637" s="1068"/>
      <c r="L637" s="1070"/>
      <c r="M637" s="1065"/>
      <c r="N637" s="1066"/>
      <c r="O637" s="1068"/>
      <c r="P637" s="1066"/>
      <c r="Q637" s="1068"/>
      <c r="R637" s="1066"/>
      <c r="S637" s="1068"/>
      <c r="T637" s="1066"/>
      <c r="U637" s="65"/>
      <c r="Z637" s="1091"/>
      <c r="AA637" s="1152"/>
      <c r="AB637" s="1152"/>
      <c r="AC637" s="1152"/>
      <c r="AD637" s="1152"/>
      <c r="AE637" s="1152"/>
      <c r="AF637" s="1152"/>
      <c r="AG637" s="1152"/>
      <c r="AH637" s="1152"/>
      <c r="AI637" s="1152"/>
      <c r="AJ637" s="1152"/>
      <c r="AK637" s="1152"/>
      <c r="AL637" s="1152"/>
      <c r="AM637" s="1152"/>
      <c r="AN637" s="1296"/>
      <c r="AO637" s="1296"/>
      <c r="AP637" s="1296"/>
      <c r="AQ637" s="1296"/>
      <c r="AR637" s="1296"/>
      <c r="AS637" s="1296"/>
      <c r="AT637" s="1296"/>
      <c r="AU637" s="1296"/>
      <c r="AV637" s="1296"/>
      <c r="AW637" s="1296"/>
      <c r="AX637" s="1296"/>
      <c r="AY637" s="1296"/>
      <c r="AZ637" s="1296"/>
      <c r="BA637" s="1296"/>
      <c r="BB637" s="1296"/>
      <c r="BC637" s="1152"/>
      <c r="BD637" s="1152"/>
      <c r="BE637" s="1152"/>
      <c r="BF637" s="1152"/>
      <c r="BG637" s="1152"/>
      <c r="BH637" s="1152"/>
      <c r="BI637" s="1152"/>
      <c r="BJ637" s="1152"/>
      <c r="BK637" s="1296"/>
      <c r="BL637" s="1296"/>
      <c r="BM637" s="1296"/>
      <c r="BN637" s="1152"/>
      <c r="BO637" s="1152"/>
      <c r="BP637" s="1152"/>
      <c r="BQ637" s="1152"/>
      <c r="BR637" s="1152"/>
      <c r="BS637" s="1152"/>
      <c r="BT637" s="1152"/>
      <c r="BU637" s="1152"/>
      <c r="BV637" s="1152"/>
      <c r="BW637" s="1152"/>
    </row>
    <row r="638" spans="1:75" ht="13.5" customHeight="1">
      <c r="A638" s="1091"/>
      <c r="B638" s="18" t="s">
        <v>59</v>
      </c>
      <c r="C638" s="1065"/>
      <c r="D638" s="1066"/>
      <c r="E638" s="1067"/>
      <c r="F638" s="1066"/>
      <c r="G638" s="1067"/>
      <c r="H638" s="1066"/>
      <c r="I638" s="1067"/>
      <c r="J638" s="1066"/>
      <c r="K638" s="1068"/>
      <c r="L638" s="1070"/>
      <c r="M638" s="1065"/>
      <c r="N638" s="1066"/>
      <c r="O638" s="1068"/>
      <c r="P638" s="1066"/>
      <c r="Q638" s="1068"/>
      <c r="R638" s="1066"/>
      <c r="S638" s="1068"/>
      <c r="T638" s="1066"/>
      <c r="U638" s="65"/>
      <c r="Z638" s="1091"/>
      <c r="AA638" s="1152"/>
      <c r="AB638" s="1152"/>
      <c r="AC638" s="1152"/>
      <c r="AD638" s="1152"/>
      <c r="AE638" s="1152"/>
      <c r="AF638" s="1152"/>
      <c r="AG638" s="1152"/>
      <c r="AH638" s="1152"/>
      <c r="AI638" s="1152"/>
      <c r="AJ638" s="1152"/>
      <c r="AK638" s="1152"/>
      <c r="AL638" s="1152"/>
      <c r="AM638" s="1152"/>
      <c r="AN638" s="1296"/>
      <c r="AO638" s="1296"/>
      <c r="AP638" s="1296"/>
      <c r="AQ638" s="1296"/>
      <c r="AR638" s="1296"/>
      <c r="AS638" s="1296"/>
      <c r="AT638" s="1296"/>
      <c r="AU638" s="1296"/>
      <c r="AV638" s="1296"/>
      <c r="AW638" s="1296"/>
      <c r="AX638" s="1296"/>
      <c r="AY638" s="1296"/>
      <c r="AZ638" s="1296"/>
      <c r="BA638" s="1296"/>
      <c r="BB638" s="1296"/>
      <c r="BC638" s="1152"/>
      <c r="BD638" s="1152"/>
      <c r="BE638" s="1152"/>
      <c r="BF638" s="1152"/>
      <c r="BG638" s="1152"/>
      <c r="BH638" s="1152"/>
      <c r="BI638" s="1152"/>
      <c r="BJ638" s="1152"/>
      <c r="BK638" s="1296"/>
      <c r="BL638" s="1296"/>
      <c r="BM638" s="1296"/>
      <c r="BN638" s="1152"/>
      <c r="BO638" s="1152"/>
      <c r="BP638" s="1152"/>
      <c r="BQ638" s="1152"/>
      <c r="BR638" s="1152"/>
      <c r="BS638" s="1152"/>
      <c r="BT638" s="1152"/>
      <c r="BU638" s="1152"/>
      <c r="BV638" s="1152"/>
      <c r="BW638" s="1152"/>
    </row>
    <row r="639" spans="1:75" ht="13.5" customHeight="1">
      <c r="A639" s="1092"/>
      <c r="B639" s="19" t="s">
        <v>56</v>
      </c>
      <c r="C639" s="1102"/>
      <c r="D639" s="1094"/>
      <c r="E639" s="1103"/>
      <c r="F639" s="1094"/>
      <c r="G639" s="1103"/>
      <c r="H639" s="1094"/>
      <c r="I639" s="1103"/>
      <c r="J639" s="1094"/>
      <c r="K639" s="1093"/>
      <c r="L639" s="1093"/>
      <c r="M639" s="1102"/>
      <c r="N639" s="1094"/>
      <c r="O639" s="1093"/>
      <c r="P639" s="1094"/>
      <c r="Q639" s="1093"/>
      <c r="R639" s="1094"/>
      <c r="S639" s="1093"/>
      <c r="T639" s="1094"/>
      <c r="U639" s="65"/>
      <c r="Z639" s="1092"/>
      <c r="AA639" s="1153"/>
      <c r="AB639" s="1153"/>
      <c r="AC639" s="1153"/>
      <c r="AD639" s="1153"/>
      <c r="AE639" s="1153"/>
      <c r="AF639" s="1153"/>
      <c r="AG639" s="1153"/>
      <c r="AH639" s="1153"/>
      <c r="AI639" s="1153"/>
      <c r="AJ639" s="1153"/>
      <c r="AK639" s="1153"/>
      <c r="AL639" s="1153"/>
      <c r="AM639" s="1153"/>
      <c r="AN639" s="1296"/>
      <c r="AO639" s="1296"/>
      <c r="AP639" s="1296"/>
      <c r="AQ639" s="1296"/>
      <c r="AR639" s="1296"/>
      <c r="AS639" s="1296"/>
      <c r="AT639" s="1296"/>
      <c r="AU639" s="1296"/>
      <c r="AV639" s="1296"/>
      <c r="AW639" s="1296"/>
      <c r="AX639" s="1296"/>
      <c r="AY639" s="1296"/>
      <c r="AZ639" s="1296"/>
      <c r="BA639" s="1296"/>
      <c r="BB639" s="1296"/>
      <c r="BC639" s="1153"/>
      <c r="BD639" s="1153"/>
      <c r="BE639" s="1153"/>
      <c r="BF639" s="1153"/>
      <c r="BG639" s="1153"/>
      <c r="BH639" s="1153"/>
      <c r="BI639" s="1153"/>
      <c r="BJ639" s="1153"/>
      <c r="BK639" s="1296"/>
      <c r="BL639" s="1296"/>
      <c r="BM639" s="1296"/>
      <c r="BN639" s="1153"/>
      <c r="BO639" s="1153"/>
      <c r="BP639" s="1153"/>
      <c r="BQ639" s="1153"/>
      <c r="BR639" s="1153"/>
      <c r="BS639" s="1153"/>
      <c r="BT639" s="1153"/>
      <c r="BU639" s="1153"/>
      <c r="BV639" s="1153"/>
      <c r="BW639" s="1153"/>
    </row>
    <row r="640" spans="1:75" ht="13.5" customHeight="1">
      <c r="A640" s="1091" t="s">
        <v>64</v>
      </c>
      <c r="B640" s="15" t="s">
        <v>50</v>
      </c>
      <c r="C640" s="1089" t="str">
        <f>VLOOKUP($C627,'2025年度(1年前期)'!$B$5:$N$208,COLUMN('2025年度(1年前期)'!$G$5),0)&amp;""</f>
        <v/>
      </c>
      <c r="D640" s="1072"/>
      <c r="E640" s="1090" t="str">
        <f>VLOOKUP($C627,'2025年度(2年前期)'!$B$5:$N$208,COLUMN('2025年度(2年前期)'!$G$5),0)&amp;""</f>
        <v/>
      </c>
      <c r="F640" s="1072"/>
      <c r="G640" s="1090" t="str">
        <f>VLOOKUP($C627,'2025年度(3年前期)'!$B$5:$N$208,COLUMN('2025年度(3年前期)'!$G$5),0)&amp;""</f>
        <v/>
      </c>
      <c r="H640" s="1072"/>
      <c r="I640" s="1090" t="str">
        <f>VLOOKUP($C627,'2025年度(4年前期)'!$B$5:$N$208,COLUMN('2025年度(4年前期)'!$G$5),0)&amp;""</f>
        <v/>
      </c>
      <c r="J640" s="1072"/>
      <c r="K640" s="1071" t="str">
        <f>VLOOKUP($C627,'2025年度(助産前期)'!$B$5:$N$208,COLUMN('2025年度(助産前期)'!$G$5),0)&amp;""</f>
        <v/>
      </c>
      <c r="L640" s="1071"/>
      <c r="M640" s="1089" t="str">
        <f>VLOOKUP($C627,'2025年度(M1前期)'!$B$5:$N$208,COLUMN('2025年度(M1前期)'!$G$5),0)&amp;""</f>
        <v/>
      </c>
      <c r="N640" s="1072"/>
      <c r="O640" s="1071" t="str">
        <f>VLOOKUP($C627,'2025年度(M2前期)'!$B$5:$N$208,COLUMN('2025年度(M2前期)'!$G$5),0)&amp;""</f>
        <v/>
      </c>
      <c r="P640" s="1072"/>
      <c r="Q640" s="1071" t="str">
        <f>VLOOKUP($C627,'2025年度(D1前期)'!$B$5:$N$208,COLUMN('2025年度(D1前期)'!$G$5),0)&amp;""</f>
        <v/>
      </c>
      <c r="R640" s="1072"/>
      <c r="S640" s="1071" t="str">
        <f>VLOOKUP($C627,'2025年度(D23前期)'!$B$5:$N$208,COLUMN('2025年度(D23前期)'!$G$5),0)&amp;""</f>
        <v/>
      </c>
      <c r="T640" s="1072"/>
      <c r="U640" s="65"/>
      <c r="Z640" s="1091" t="str">
        <f>A640</f>
        <v>３時限（13：30～15：00）</v>
      </c>
      <c r="AA640" s="1151"/>
      <c r="AB640" s="1151"/>
      <c r="AC640" s="1151"/>
      <c r="AD640" s="1151"/>
      <c r="AE640" s="1151"/>
      <c r="AF640" s="1151"/>
      <c r="AG640" s="1151"/>
      <c r="AH640" s="1151"/>
      <c r="AI640" s="1151"/>
      <c r="AJ640" s="1151"/>
      <c r="AK640" s="1151"/>
      <c r="AL640" s="1151"/>
      <c r="AM640" s="1151"/>
      <c r="AN640" s="1296"/>
      <c r="AO640" s="1296"/>
      <c r="AP640" s="1296"/>
      <c r="AQ640" s="1296"/>
      <c r="AR640" s="1296"/>
      <c r="AS640" s="1296"/>
      <c r="AT640" s="1296"/>
      <c r="AU640" s="1296"/>
      <c r="AV640" s="1296"/>
      <c r="AW640" s="1296"/>
      <c r="AX640" s="1296"/>
      <c r="AY640" s="1296"/>
      <c r="AZ640" s="1296"/>
      <c r="BA640" s="1296"/>
      <c r="BB640" s="1043"/>
      <c r="BC640" s="1151"/>
      <c r="BD640" s="1151"/>
      <c r="BE640" s="1151"/>
      <c r="BF640" s="1151"/>
      <c r="BG640" s="1151"/>
      <c r="BH640" s="1151"/>
      <c r="BI640" s="1151"/>
      <c r="BJ640" s="1151"/>
      <c r="BK640" s="1296"/>
      <c r="BL640" s="1296"/>
      <c r="BM640" s="1296"/>
      <c r="BN640" s="1151"/>
      <c r="BO640" s="1151"/>
      <c r="BP640" s="1151"/>
      <c r="BQ640" s="1151"/>
      <c r="BR640" s="1151"/>
      <c r="BS640" s="1151"/>
      <c r="BT640" s="1151"/>
      <c r="BU640" s="1151"/>
      <c r="BV640" s="1151"/>
      <c r="BW640" s="1151"/>
    </row>
    <row r="641" spans="1:75" ht="13.5" customHeight="1">
      <c r="A641" s="1091"/>
      <c r="B641" s="15" t="s">
        <v>53</v>
      </c>
      <c r="C641" s="1101" t="str">
        <f>IFERROR(VLOOKUP(C640,科目・教員!$A$1:$B$357,2,0),"")</f>
        <v/>
      </c>
      <c r="D641" s="1068"/>
      <c r="E641" s="1073" t="str">
        <f>IFERROR(VLOOKUP(E640,科目・教員!$A$1:$B$357,2,0),"")</f>
        <v/>
      </c>
      <c r="F641" s="1068"/>
      <c r="G641" s="1073" t="str">
        <f>IFERROR(VLOOKUP(G640,科目・教員!$A$1:$B$357,2,0),"")</f>
        <v/>
      </c>
      <c r="H641" s="1068"/>
      <c r="I641" s="1073" t="str">
        <f>IFERROR(VLOOKUP(I640,科目・教員!$A$1:$B$357,2,0),"")</f>
        <v/>
      </c>
      <c r="J641" s="1068"/>
      <c r="K641" s="1074" t="str">
        <f>IFERROR(VLOOKUP(K640,科目・教員!$A$1:$B$357,2,0),"")</f>
        <v/>
      </c>
      <c r="L641" s="1074"/>
      <c r="M641" s="1101" t="str">
        <f>IFERROR(VLOOKUP(M640,科目・教員!$A$1:$B$357,2,0),"")</f>
        <v/>
      </c>
      <c r="N641" s="1068"/>
      <c r="O641" s="1074" t="str">
        <f>IFERROR(VLOOKUP(O640,科目・教員!$A$1:$B$357,2,0),"")</f>
        <v/>
      </c>
      <c r="P641" s="1068"/>
      <c r="Q641" s="1074" t="str">
        <f>IFERROR(VLOOKUP(Q640,科目・教員!$A$1:$B$357,2,0),"")</f>
        <v/>
      </c>
      <c r="R641" s="1068"/>
      <c r="S641" s="1074" t="str">
        <f>IFERROR(VLOOKUP(S640,科目・教員!$A$1:$B$357,2,0),"")</f>
        <v/>
      </c>
      <c r="T641" s="1068"/>
      <c r="U641" s="65"/>
      <c r="Z641" s="1091"/>
      <c r="AA641" s="1152"/>
      <c r="AB641" s="1152"/>
      <c r="AC641" s="1152"/>
      <c r="AD641" s="1152"/>
      <c r="AE641" s="1152"/>
      <c r="AF641" s="1152"/>
      <c r="AG641" s="1152"/>
      <c r="AH641" s="1152"/>
      <c r="AI641" s="1152"/>
      <c r="AJ641" s="1152"/>
      <c r="AK641" s="1152"/>
      <c r="AL641" s="1152"/>
      <c r="AM641" s="1152"/>
      <c r="AN641" s="1296"/>
      <c r="AO641" s="1296"/>
      <c r="AP641" s="1296"/>
      <c r="AQ641" s="1296"/>
      <c r="AR641" s="1296"/>
      <c r="AS641" s="1296"/>
      <c r="AT641" s="1296"/>
      <c r="AU641" s="1296"/>
      <c r="AV641" s="1296"/>
      <c r="AW641" s="1296"/>
      <c r="AX641" s="1296"/>
      <c r="AY641" s="1296"/>
      <c r="AZ641" s="1296"/>
      <c r="BA641" s="1296"/>
      <c r="BB641" s="1044"/>
      <c r="BC641" s="1152"/>
      <c r="BD641" s="1152"/>
      <c r="BE641" s="1152"/>
      <c r="BF641" s="1152"/>
      <c r="BG641" s="1152"/>
      <c r="BH641" s="1152"/>
      <c r="BI641" s="1152"/>
      <c r="BJ641" s="1152"/>
      <c r="BK641" s="1296"/>
      <c r="BL641" s="1296"/>
      <c r="BM641" s="1296"/>
      <c r="BN641" s="1152"/>
      <c r="BO641" s="1152"/>
      <c r="BP641" s="1152"/>
      <c r="BQ641" s="1152"/>
      <c r="BR641" s="1152"/>
      <c r="BS641" s="1152"/>
      <c r="BT641" s="1152"/>
      <c r="BU641" s="1152"/>
      <c r="BV641" s="1152"/>
      <c r="BW641" s="1152"/>
    </row>
    <row r="642" spans="1:75" ht="13.5" customHeight="1">
      <c r="A642" s="1091"/>
      <c r="B642" s="15" t="s">
        <v>59</v>
      </c>
      <c r="C642" s="1101" t="str">
        <f>VLOOKUP($C627,'2025年度(1年前期)'!$B$5:$N$208,COLUMN('2025年度(1年前期)'!$G$5)+1,0)&amp;""</f>
        <v/>
      </c>
      <c r="D642" s="1068"/>
      <c r="E642" s="1073" t="str">
        <f>VLOOKUP($C627,'2025年度(2年前期)'!$B$5:$N$208,COLUMN('2025年度(2年前期)'!$G$5)+1,0)&amp;""</f>
        <v/>
      </c>
      <c r="F642" s="1068"/>
      <c r="G642" s="1073" t="str">
        <f>VLOOKUP($C627,'2025年度(3年前期)'!$B$5:$N$208,COLUMN('2025年度(3年前期)'!$G$5)+1,0)&amp;""</f>
        <v/>
      </c>
      <c r="H642" s="1068"/>
      <c r="I642" s="1073" t="str">
        <f>VLOOKUP($C627,'2025年度(4年前期)'!$B$5:$N$208,COLUMN('2025年度(4年前期)'!$G$5)+1,0)&amp;""</f>
        <v/>
      </c>
      <c r="J642" s="1068"/>
      <c r="K642" s="1074" t="str">
        <f>VLOOKUP($C627,'2025年度(助産前期)'!$B$5:$N$208,COLUMN('2025年度(助産前期)'!$G$5)+1,0)&amp;""</f>
        <v/>
      </c>
      <c r="L642" s="1074"/>
      <c r="M642" s="1101" t="str">
        <f>VLOOKUP($C627,'2025年度(M1前期)'!$B$5:$N$208,COLUMN('2025年度(M1前期)'!$G$5)+1,0)&amp;""</f>
        <v/>
      </c>
      <c r="N642" s="1068"/>
      <c r="O642" s="1074" t="str">
        <f>VLOOKUP($C627,'2025年度(M2前期)'!$B$5:$N$208,COLUMN('2025年度(M2前期)'!$G$5)+1,0)&amp;""</f>
        <v/>
      </c>
      <c r="P642" s="1068"/>
      <c r="Q642" s="1074" t="str">
        <f>VLOOKUP($C627,'2025年度(D1前期)'!$B$5:$N$208,COLUMN('2025年度(D1前期)'!$G$5)+1,0)&amp;""</f>
        <v/>
      </c>
      <c r="R642" s="1068"/>
      <c r="S642" s="1074" t="str">
        <f>VLOOKUP($C627,'2025年度(D23前期)'!$B$5:$N$208,COLUMN('2025年度(D23前期)'!$G$5)+1,0)&amp;""</f>
        <v/>
      </c>
      <c r="T642" s="1068"/>
      <c r="U642" s="65"/>
      <c r="Z642" s="1091"/>
      <c r="AA642" s="1152"/>
      <c r="AB642" s="1152"/>
      <c r="AC642" s="1152"/>
      <c r="AD642" s="1152"/>
      <c r="AE642" s="1152"/>
      <c r="AF642" s="1152"/>
      <c r="AG642" s="1152"/>
      <c r="AH642" s="1152"/>
      <c r="AI642" s="1152"/>
      <c r="AJ642" s="1152"/>
      <c r="AK642" s="1152"/>
      <c r="AL642" s="1152"/>
      <c r="AM642" s="1152"/>
      <c r="AN642" s="1296"/>
      <c r="AO642" s="1296"/>
      <c r="AP642" s="1296"/>
      <c r="AQ642" s="1296"/>
      <c r="AR642" s="1296"/>
      <c r="AS642" s="1296"/>
      <c r="AT642" s="1296"/>
      <c r="AU642" s="1296"/>
      <c r="AV642" s="1296"/>
      <c r="AW642" s="1296"/>
      <c r="AX642" s="1296"/>
      <c r="AY642" s="1296"/>
      <c r="AZ642" s="1296"/>
      <c r="BA642" s="1296"/>
      <c r="BB642" s="1044"/>
      <c r="BC642" s="1152"/>
      <c r="BD642" s="1152"/>
      <c r="BE642" s="1152"/>
      <c r="BF642" s="1152"/>
      <c r="BG642" s="1152"/>
      <c r="BH642" s="1152"/>
      <c r="BI642" s="1152"/>
      <c r="BJ642" s="1152"/>
      <c r="BK642" s="1296"/>
      <c r="BL642" s="1296"/>
      <c r="BM642" s="1296"/>
      <c r="BN642" s="1152"/>
      <c r="BO642" s="1152"/>
      <c r="BP642" s="1152"/>
      <c r="BQ642" s="1152"/>
      <c r="BR642" s="1152"/>
      <c r="BS642" s="1152"/>
      <c r="BT642" s="1152"/>
      <c r="BU642" s="1152"/>
      <c r="BV642" s="1152"/>
      <c r="BW642" s="1152"/>
    </row>
    <row r="643" spans="1:75" ht="13.5" customHeight="1">
      <c r="A643" s="1100"/>
      <c r="B643" s="16" t="s">
        <v>56</v>
      </c>
      <c r="C643" s="1135"/>
      <c r="D643" s="1136"/>
      <c r="E643" s="1063"/>
      <c r="F643" s="1075"/>
      <c r="G643" s="1063"/>
      <c r="H643" s="1075"/>
      <c r="I643" s="1063"/>
      <c r="J643" s="1075"/>
      <c r="K643" s="1064"/>
      <c r="L643" s="1064"/>
      <c r="M643" s="1061"/>
      <c r="N643" s="1075"/>
      <c r="O643" s="1064"/>
      <c r="P643" s="1075"/>
      <c r="Q643" s="1064"/>
      <c r="R643" s="1075"/>
      <c r="S643" s="1064"/>
      <c r="T643" s="1075"/>
      <c r="U643" s="65"/>
      <c r="Z643" s="1092"/>
      <c r="AA643" s="1153"/>
      <c r="AB643" s="1153"/>
      <c r="AC643" s="1153"/>
      <c r="AD643" s="1153"/>
      <c r="AE643" s="1153"/>
      <c r="AF643" s="1153"/>
      <c r="AG643" s="1153"/>
      <c r="AH643" s="1153"/>
      <c r="AI643" s="1153"/>
      <c r="AJ643" s="1153"/>
      <c r="AK643" s="1153"/>
      <c r="AL643" s="1153"/>
      <c r="AM643" s="1153"/>
      <c r="AN643" s="1296"/>
      <c r="AO643" s="1296"/>
      <c r="AP643" s="1296"/>
      <c r="AQ643" s="1296"/>
      <c r="AR643" s="1296"/>
      <c r="AS643" s="1296"/>
      <c r="AT643" s="1296"/>
      <c r="AU643" s="1296"/>
      <c r="AV643" s="1296"/>
      <c r="AW643" s="1296"/>
      <c r="AX643" s="1296"/>
      <c r="AY643" s="1296"/>
      <c r="AZ643" s="1296"/>
      <c r="BA643" s="1296"/>
      <c r="BB643" s="1045"/>
      <c r="BC643" s="1153"/>
      <c r="BD643" s="1153"/>
      <c r="BE643" s="1153"/>
      <c r="BF643" s="1153"/>
      <c r="BG643" s="1153"/>
      <c r="BH643" s="1153"/>
      <c r="BI643" s="1153"/>
      <c r="BJ643" s="1153"/>
      <c r="BK643" s="1296"/>
      <c r="BL643" s="1296"/>
      <c r="BM643" s="1296"/>
      <c r="BN643" s="1153"/>
      <c r="BO643" s="1153"/>
      <c r="BP643" s="1153"/>
      <c r="BQ643" s="1153"/>
      <c r="BR643" s="1153"/>
      <c r="BS643" s="1153"/>
      <c r="BT643" s="1153"/>
      <c r="BU643" s="1153"/>
      <c r="BV643" s="1153"/>
      <c r="BW643" s="1153"/>
    </row>
    <row r="644" spans="1:75" ht="13.5" customHeight="1">
      <c r="A644" s="1091" t="s">
        <v>67</v>
      </c>
      <c r="B644" s="15" t="s">
        <v>50</v>
      </c>
      <c r="C644" s="1089" t="str">
        <f>VLOOKUP($C627,'2025年度(1年前期)'!$B$5:$N$208,COLUMN('2025年度(1年前期)'!$I$5),0)&amp;""</f>
        <v/>
      </c>
      <c r="D644" s="1072"/>
      <c r="E644" s="1090" t="str">
        <f>VLOOKUP($C627,'2025年度(2年前期)'!$B$5:$N$208,COLUMN('2025年度(2年前期)'!$I$5),0)&amp;""</f>
        <v/>
      </c>
      <c r="F644" s="1072"/>
      <c r="G644" s="1090" t="str">
        <f>VLOOKUP($C627,'2025年度(3年前期)'!$B$5:$N$208,COLUMN('2025年度(3年前期)'!$I$5),0)&amp;""</f>
        <v/>
      </c>
      <c r="H644" s="1072"/>
      <c r="I644" s="1090" t="str">
        <f>VLOOKUP($C627,'2025年度(4年前期)'!$B$5:$N$208,COLUMN('2025年度(4年前期)'!$I$5),0)&amp;""</f>
        <v/>
      </c>
      <c r="J644" s="1072"/>
      <c r="K644" s="1071" t="str">
        <f>VLOOKUP($C627,'2025年度(助産前期)'!$B$5:$N$208,COLUMN('2025年度(助産前期)'!$I$5),0)&amp;""</f>
        <v/>
      </c>
      <c r="L644" s="1071"/>
      <c r="M644" s="1089" t="str">
        <f>VLOOKUP($C627,'2025年度(M1前期)'!$B$5:$N$208,COLUMN('2025年度(M1前期)'!$I$5),0)&amp;""</f>
        <v/>
      </c>
      <c r="N644" s="1072"/>
      <c r="O644" s="1071" t="str">
        <f>VLOOKUP($C627,'2025年度(M2前期)'!$B$5:$N$208,COLUMN('2025年度(M2前期)'!$I$5),0)&amp;""</f>
        <v/>
      </c>
      <c r="P644" s="1072"/>
      <c r="Q644" s="1071" t="str">
        <f>VLOOKUP($C627,'2025年度(D1前期)'!$B$5:$N$208,COLUMN('2025年度(D1前期)'!$I$5),0)&amp;""</f>
        <v/>
      </c>
      <c r="R644" s="1072"/>
      <c r="S644" s="1071" t="str">
        <f>VLOOKUP($C627,'2025年度(D23前期)'!$B$5:$N$208,COLUMN('2025年度(D23前期)'!$I$5),0)&amp;""</f>
        <v/>
      </c>
      <c r="T644" s="1072"/>
      <c r="U644" s="65"/>
      <c r="Z644" s="1091" t="str">
        <f>A644</f>
        <v>４時限（15：10～16：40）</v>
      </c>
      <c r="AA644" s="1151"/>
      <c r="AB644" s="1151"/>
      <c r="AC644" s="1151"/>
      <c r="AD644" s="1151"/>
      <c r="AE644" s="1151"/>
      <c r="AF644" s="1151"/>
      <c r="AG644" s="1151"/>
      <c r="AH644" s="1151"/>
      <c r="AI644" s="1151"/>
      <c r="AJ644" s="1151"/>
      <c r="AK644" s="1151"/>
      <c r="AL644" s="1151"/>
      <c r="AM644" s="1151"/>
      <c r="AN644" s="1296"/>
      <c r="AO644" s="1296"/>
      <c r="AP644" s="1296"/>
      <c r="AQ644" s="1296"/>
      <c r="AR644" s="1296"/>
      <c r="AS644" s="1296"/>
      <c r="AT644" s="1296"/>
      <c r="AU644" s="1296"/>
      <c r="AV644" s="1296"/>
      <c r="AW644" s="1296"/>
      <c r="AX644" s="1296"/>
      <c r="AY644" s="1296"/>
      <c r="AZ644" s="1296"/>
      <c r="BA644" s="1296"/>
      <c r="BB644" s="1043"/>
      <c r="BC644" s="1151"/>
      <c r="BD644" s="1151"/>
      <c r="BE644" s="1151"/>
      <c r="BF644" s="1151"/>
      <c r="BG644" s="1151"/>
      <c r="BH644" s="1151"/>
      <c r="BI644" s="1151"/>
      <c r="BJ644" s="1151"/>
      <c r="BK644" s="1296"/>
      <c r="BL644" s="1296"/>
      <c r="BM644" s="1296"/>
      <c r="BN644" s="1151"/>
      <c r="BO644" s="1151"/>
      <c r="BP644" s="1151"/>
      <c r="BQ644" s="1151"/>
      <c r="BR644" s="1151"/>
      <c r="BS644" s="1151"/>
      <c r="BT644" s="1151"/>
      <c r="BU644" s="1151"/>
      <c r="BV644" s="1151"/>
      <c r="BW644" s="1151"/>
    </row>
    <row r="645" spans="1:75" ht="13.5" customHeight="1">
      <c r="A645" s="1091"/>
      <c r="B645" s="15" t="s">
        <v>53</v>
      </c>
      <c r="C645" s="1101" t="str">
        <f>IFERROR(VLOOKUP(C644,科目・教員!$A$1:$B$357,2,0),"")</f>
        <v/>
      </c>
      <c r="D645" s="1068"/>
      <c r="E645" s="1073" t="str">
        <f>IFERROR(VLOOKUP(E644,科目・教員!$A$1:$B$357,2,0),"")</f>
        <v/>
      </c>
      <c r="F645" s="1068"/>
      <c r="G645" s="1073" t="str">
        <f>IFERROR(VLOOKUP(G644,科目・教員!$A$1:$B$357,2,0),"")</f>
        <v/>
      </c>
      <c r="H645" s="1068"/>
      <c r="I645" s="1073" t="str">
        <f>IFERROR(VLOOKUP(I644,科目・教員!$A$1:$B$357,2,0),"")</f>
        <v/>
      </c>
      <c r="J645" s="1068"/>
      <c r="K645" s="1074" t="str">
        <f>IFERROR(VLOOKUP(K644,科目・教員!$A$1:$B$357,2,0),"")</f>
        <v/>
      </c>
      <c r="L645" s="1074"/>
      <c r="M645" s="1101" t="str">
        <f>IFERROR(VLOOKUP(M644,科目・教員!$A$1:$B$357,2,0),"")</f>
        <v/>
      </c>
      <c r="N645" s="1068"/>
      <c r="O645" s="1074" t="str">
        <f>IFERROR(VLOOKUP(O644,科目・教員!$A$1:$B$357,2,0),"")</f>
        <v/>
      </c>
      <c r="P645" s="1068"/>
      <c r="Q645" s="1074" t="str">
        <f>IFERROR(VLOOKUP(Q644,科目・教員!$A$1:$B$357,2,0),"")</f>
        <v/>
      </c>
      <c r="R645" s="1068"/>
      <c r="S645" s="1074" t="str">
        <f>IFERROR(VLOOKUP(S644,科目・教員!$A$1:$B$357,2,0),"")</f>
        <v/>
      </c>
      <c r="T645" s="1068"/>
      <c r="U645" s="65"/>
      <c r="Z645" s="1091"/>
      <c r="AA645" s="1152"/>
      <c r="AB645" s="1152"/>
      <c r="AC645" s="1152"/>
      <c r="AD645" s="1152"/>
      <c r="AE645" s="1152"/>
      <c r="AF645" s="1152"/>
      <c r="AG645" s="1152"/>
      <c r="AH645" s="1152"/>
      <c r="AI645" s="1152"/>
      <c r="AJ645" s="1152"/>
      <c r="AK645" s="1152"/>
      <c r="AL645" s="1152"/>
      <c r="AM645" s="1152"/>
      <c r="AN645" s="1296"/>
      <c r="AO645" s="1296"/>
      <c r="AP645" s="1296"/>
      <c r="AQ645" s="1296"/>
      <c r="AR645" s="1296"/>
      <c r="AS645" s="1296"/>
      <c r="AT645" s="1296"/>
      <c r="AU645" s="1296"/>
      <c r="AV645" s="1296"/>
      <c r="AW645" s="1296"/>
      <c r="AX645" s="1296"/>
      <c r="AY645" s="1296"/>
      <c r="AZ645" s="1296"/>
      <c r="BA645" s="1296"/>
      <c r="BB645" s="1044"/>
      <c r="BC645" s="1152"/>
      <c r="BD645" s="1152"/>
      <c r="BE645" s="1152"/>
      <c r="BF645" s="1152"/>
      <c r="BG645" s="1152"/>
      <c r="BH645" s="1152"/>
      <c r="BI645" s="1152"/>
      <c r="BJ645" s="1152"/>
      <c r="BK645" s="1296"/>
      <c r="BL645" s="1296"/>
      <c r="BM645" s="1296"/>
      <c r="BN645" s="1152"/>
      <c r="BO645" s="1152"/>
      <c r="BP645" s="1152"/>
      <c r="BQ645" s="1152"/>
      <c r="BR645" s="1152"/>
      <c r="BS645" s="1152"/>
      <c r="BT645" s="1152"/>
      <c r="BU645" s="1152"/>
      <c r="BV645" s="1152"/>
      <c r="BW645" s="1152"/>
    </row>
    <row r="646" spans="1:75" ht="13.5" customHeight="1">
      <c r="A646" s="1091"/>
      <c r="B646" s="15" t="s">
        <v>59</v>
      </c>
      <c r="C646" s="1101" t="str">
        <f>VLOOKUP($C627,'2025年度(1年前期)'!$B$5:$N$208,COLUMN('2025年度(1年前期)'!$I$5)+1,0)&amp;""</f>
        <v/>
      </c>
      <c r="D646" s="1068"/>
      <c r="E646" s="1073" t="str">
        <f>VLOOKUP($C627,'2025年度(2年前期)'!$B$5:$N$208,COLUMN('2025年度(2年前期)'!$I$5)+1,0)&amp;""</f>
        <v/>
      </c>
      <c r="F646" s="1068"/>
      <c r="G646" s="1073" t="str">
        <f>VLOOKUP($C627,'2025年度(3年前期)'!$B$5:$N$208,COLUMN('2025年度(3年前期)'!$I$5)+1,0)&amp;""</f>
        <v/>
      </c>
      <c r="H646" s="1068"/>
      <c r="I646" s="1073" t="str">
        <f>VLOOKUP($C627,'2025年度(4年前期)'!$B$5:$N$208,COLUMN('2025年度(4年前期)'!$I$5)+1,0)&amp;""</f>
        <v/>
      </c>
      <c r="J646" s="1068"/>
      <c r="K646" s="1074" t="str">
        <f>VLOOKUP($C627,'2025年度(助産前期)'!$B$5:$N$208,COLUMN('2025年度(助産前期)'!$I$5)+1,0)&amp;""</f>
        <v/>
      </c>
      <c r="L646" s="1074"/>
      <c r="M646" s="1101" t="str">
        <f>VLOOKUP($C627,'2025年度(M1前期)'!$B$5:$N$208,COLUMN('2025年度(M1前期)'!$I$5)+1,0)&amp;""</f>
        <v/>
      </c>
      <c r="N646" s="1068"/>
      <c r="O646" s="1074" t="str">
        <f>VLOOKUP($C627,'2025年度(M2前期)'!$B$5:$N$208,COLUMN('2025年度(M2前期)'!$I$5)+1,0)&amp;""</f>
        <v/>
      </c>
      <c r="P646" s="1068"/>
      <c r="Q646" s="1074" t="str">
        <f>VLOOKUP($C627,'2025年度(D1前期)'!$B$5:$N$208,COLUMN('2025年度(D1前期)'!$I$5)+1,0)&amp;""</f>
        <v/>
      </c>
      <c r="R646" s="1068"/>
      <c r="S646" s="1074" t="str">
        <f>VLOOKUP($C627,'2025年度(D23前期)'!$B$5:$N$208,COLUMN('2025年度(D23前期)'!$I$5)+1,0)&amp;""</f>
        <v/>
      </c>
      <c r="T646" s="1068"/>
      <c r="U646" s="65"/>
      <c r="Z646" s="1091"/>
      <c r="AA646" s="1152"/>
      <c r="AB646" s="1152"/>
      <c r="AC646" s="1152"/>
      <c r="AD646" s="1152"/>
      <c r="AE646" s="1152"/>
      <c r="AF646" s="1152"/>
      <c r="AG646" s="1152"/>
      <c r="AH646" s="1152"/>
      <c r="AI646" s="1152"/>
      <c r="AJ646" s="1152"/>
      <c r="AK646" s="1152"/>
      <c r="AL646" s="1152"/>
      <c r="AM646" s="1152"/>
      <c r="AN646" s="1296"/>
      <c r="AO646" s="1296"/>
      <c r="AP646" s="1296"/>
      <c r="AQ646" s="1296"/>
      <c r="AR646" s="1296"/>
      <c r="AS646" s="1296"/>
      <c r="AT646" s="1296"/>
      <c r="AU646" s="1296"/>
      <c r="AV646" s="1296"/>
      <c r="AW646" s="1296"/>
      <c r="AX646" s="1296"/>
      <c r="AY646" s="1296"/>
      <c r="AZ646" s="1296"/>
      <c r="BA646" s="1296"/>
      <c r="BB646" s="1044"/>
      <c r="BC646" s="1152"/>
      <c r="BD646" s="1152"/>
      <c r="BE646" s="1152"/>
      <c r="BF646" s="1152"/>
      <c r="BG646" s="1152"/>
      <c r="BH646" s="1152"/>
      <c r="BI646" s="1152"/>
      <c r="BJ646" s="1152"/>
      <c r="BK646" s="1296"/>
      <c r="BL646" s="1296"/>
      <c r="BM646" s="1296"/>
      <c r="BN646" s="1152"/>
      <c r="BO646" s="1152"/>
      <c r="BP646" s="1152"/>
      <c r="BQ646" s="1152"/>
      <c r="BR646" s="1152"/>
      <c r="BS646" s="1152"/>
      <c r="BT646" s="1152"/>
      <c r="BU646" s="1152"/>
      <c r="BV646" s="1152"/>
      <c r="BW646" s="1152"/>
    </row>
    <row r="647" spans="1:75" ht="13.5" customHeight="1">
      <c r="A647" s="1092"/>
      <c r="B647" s="16" t="s">
        <v>56</v>
      </c>
      <c r="C647" s="1061"/>
      <c r="D647" s="1075"/>
      <c r="E647" s="1116"/>
      <c r="F647" s="1117"/>
      <c r="G647" s="1063"/>
      <c r="H647" s="1075"/>
      <c r="I647" s="1063"/>
      <c r="J647" s="1075"/>
      <c r="K647" s="1064"/>
      <c r="L647" s="1064"/>
      <c r="M647" s="1061"/>
      <c r="N647" s="1075"/>
      <c r="O647" s="1064"/>
      <c r="P647" s="1075"/>
      <c r="Q647" s="1064"/>
      <c r="R647" s="1075"/>
      <c r="S647" s="1064"/>
      <c r="T647" s="1075"/>
      <c r="U647" s="65"/>
      <c r="Z647" s="1092"/>
      <c r="AA647" s="1153"/>
      <c r="AB647" s="1153"/>
      <c r="AC647" s="1153"/>
      <c r="AD647" s="1153"/>
      <c r="AE647" s="1153"/>
      <c r="AF647" s="1153"/>
      <c r="AG647" s="1153"/>
      <c r="AH647" s="1153"/>
      <c r="AI647" s="1153"/>
      <c r="AJ647" s="1153"/>
      <c r="AK647" s="1153"/>
      <c r="AL647" s="1153"/>
      <c r="AM647" s="1153"/>
      <c r="AN647" s="1296"/>
      <c r="AO647" s="1296"/>
      <c r="AP647" s="1296"/>
      <c r="AQ647" s="1296"/>
      <c r="AR647" s="1296"/>
      <c r="AS647" s="1296"/>
      <c r="AT647" s="1296"/>
      <c r="AU647" s="1296"/>
      <c r="AV647" s="1296"/>
      <c r="AW647" s="1296"/>
      <c r="AX647" s="1296"/>
      <c r="AY647" s="1296"/>
      <c r="AZ647" s="1296"/>
      <c r="BA647" s="1296"/>
      <c r="BB647" s="1045"/>
      <c r="BC647" s="1153"/>
      <c r="BD647" s="1153"/>
      <c r="BE647" s="1153"/>
      <c r="BF647" s="1153"/>
      <c r="BG647" s="1153"/>
      <c r="BH647" s="1153"/>
      <c r="BI647" s="1153"/>
      <c r="BJ647" s="1153"/>
      <c r="BK647" s="1296"/>
      <c r="BL647" s="1296"/>
      <c r="BM647" s="1296"/>
      <c r="BN647" s="1153"/>
      <c r="BO647" s="1153"/>
      <c r="BP647" s="1153"/>
      <c r="BQ647" s="1153"/>
      <c r="BR647" s="1153"/>
      <c r="BS647" s="1153"/>
      <c r="BT647" s="1153"/>
      <c r="BU647" s="1153"/>
      <c r="BV647" s="1153"/>
      <c r="BW647" s="1153"/>
    </row>
    <row r="648" spans="1:75" ht="12.95" customHeight="1">
      <c r="A648" s="1091" t="s">
        <v>68</v>
      </c>
      <c r="B648" s="15" t="s">
        <v>50</v>
      </c>
      <c r="C648" s="1089" t="str">
        <f>VLOOKUP($C627,'2025年度(1年前期)'!$B$5:$N$208,COLUMN('2025年度(1年前期)'!$K$5),0)&amp;""</f>
        <v/>
      </c>
      <c r="D648" s="1072"/>
      <c r="E648" s="1090" t="str">
        <f>VLOOKUP($C627,'2025年度(2年前期)'!$B$5:$N$208,COLUMN('2025年度(2年前期)'!$K$5),0)&amp;""</f>
        <v/>
      </c>
      <c r="F648" s="1072"/>
      <c r="G648" s="1090" t="str">
        <f>VLOOKUP($C627,'2025年度(3年前期)'!$B$5:$N$208,COLUMN('2025年度(3年前期)'!$K$5),0)&amp;""</f>
        <v/>
      </c>
      <c r="H648" s="1072"/>
      <c r="I648" s="1090" t="str">
        <f>VLOOKUP($C627,'2025年度(4年前期)'!$B$5:$N$208,COLUMN('2025年度(4年前期)'!$K$5),0)&amp;""</f>
        <v/>
      </c>
      <c r="J648" s="1072"/>
      <c r="K648" s="1071" t="str">
        <f>VLOOKUP($C627,'2025年度(助産前期)'!$B$5:$N$208,COLUMN('2025年度(助産前期)'!$K$5),0)&amp;""</f>
        <v/>
      </c>
      <c r="L648" s="1071"/>
      <c r="M648" s="1089" t="str">
        <f>VLOOKUP($C627,'2025年度(M1前期)'!$B$5:$N$208,COLUMN('2025年度(M1前期)'!$K$5),0)&amp;""</f>
        <v/>
      </c>
      <c r="N648" s="1072"/>
      <c r="O648" s="1071" t="str">
        <f>VLOOKUP($C627,'2025年度(M2前期)'!$B$5:$N$208,COLUMN('2025年度(M2前期)'!$K$5),0)&amp;""</f>
        <v/>
      </c>
      <c r="P648" s="1072"/>
      <c r="Q648" s="1071" t="str">
        <f>VLOOKUP($C627,'2025年度(D1前期)'!$B$5:$N$208,COLUMN('2025年度(D1前期)'!$K$5),0)&amp;""</f>
        <v/>
      </c>
      <c r="R648" s="1072"/>
      <c r="S648" s="1071" t="str">
        <f>VLOOKUP($C627,'2025年度(D23前期)'!$B$5:$N$208,COLUMN('2025年度(D23前期)'!$K$5),0)&amp;""</f>
        <v/>
      </c>
      <c r="T648" s="1072"/>
      <c r="Z648" s="1091" t="str">
        <f>A648</f>
        <v>５時限（16：50～18：20）</v>
      </c>
      <c r="AA648" s="1151"/>
      <c r="AB648" s="1151"/>
      <c r="AC648" s="1151"/>
      <c r="AD648" s="1151"/>
      <c r="AE648" s="1151"/>
      <c r="AF648" s="1151"/>
      <c r="AG648" s="1151"/>
      <c r="AH648" s="1151"/>
      <c r="AI648" s="1151"/>
      <c r="AJ648" s="1151"/>
      <c r="AK648" s="1151"/>
      <c r="AL648" s="1151"/>
      <c r="AM648" s="1151"/>
      <c r="AN648" s="1151"/>
      <c r="AO648" s="1151"/>
      <c r="AP648" s="1151"/>
      <c r="AQ648" s="1151"/>
      <c r="AR648" s="1151"/>
      <c r="AS648" s="1151"/>
      <c r="AT648" s="1151"/>
      <c r="AU648" s="1151"/>
      <c r="AV648" s="1151"/>
      <c r="AW648" s="1151"/>
      <c r="AX648" s="1151"/>
      <c r="AY648" s="1151"/>
      <c r="AZ648" s="1151"/>
      <c r="BA648" s="1151"/>
      <c r="BB648" s="1151"/>
      <c r="BC648" s="1151"/>
      <c r="BD648" s="1151"/>
      <c r="BE648" s="1151"/>
      <c r="BF648" s="1151"/>
      <c r="BG648" s="1151"/>
      <c r="BH648" s="1151"/>
      <c r="BI648" s="1151"/>
      <c r="BJ648" s="1151"/>
      <c r="BK648" s="1296"/>
      <c r="BL648" s="1296"/>
      <c r="BM648" s="1296"/>
      <c r="BN648" s="1151"/>
      <c r="BO648" s="1151"/>
      <c r="BP648" s="1151"/>
      <c r="BQ648" s="1151"/>
      <c r="BR648" s="1151"/>
      <c r="BS648" s="1151"/>
      <c r="BT648" s="1151"/>
      <c r="BU648" s="1151"/>
      <c r="BV648" s="1151"/>
      <c r="BW648" s="1151"/>
    </row>
    <row r="649" spans="1:75" ht="12.95" customHeight="1">
      <c r="A649" s="1091"/>
      <c r="B649" s="15" t="s">
        <v>53</v>
      </c>
      <c r="C649" s="1101" t="str">
        <f>IFERROR(VLOOKUP(C648,科目・教員!$A$1:$B$357,2,0),"")</f>
        <v/>
      </c>
      <c r="D649" s="1068"/>
      <c r="E649" s="1073" t="str">
        <f>IFERROR(VLOOKUP(E648,科目・教員!$A$1:$B$357,2,0),"")</f>
        <v/>
      </c>
      <c r="F649" s="1068"/>
      <c r="G649" s="1073" t="str">
        <f>IFERROR(VLOOKUP(G648,科目・教員!$A$1:$B$357,2,0),"")</f>
        <v/>
      </c>
      <c r="H649" s="1068"/>
      <c r="I649" s="1073" t="str">
        <f>IFERROR(VLOOKUP(I648,科目・教員!$A$1:$B$357,2,0),"")</f>
        <v/>
      </c>
      <c r="J649" s="1068"/>
      <c r="K649" s="1074" t="str">
        <f>IFERROR(VLOOKUP(K648,科目・教員!$A$1:$B$357,2,0),"")</f>
        <v/>
      </c>
      <c r="L649" s="1074"/>
      <c r="M649" s="1101" t="str">
        <f>IFERROR(VLOOKUP(M648,科目・教員!$A$1:$B$357,2,0),"")</f>
        <v/>
      </c>
      <c r="N649" s="1068"/>
      <c r="O649" s="1074" t="str">
        <f>IFERROR(VLOOKUP(O648,科目・教員!$A$1:$B$357,2,0),"")</f>
        <v/>
      </c>
      <c r="P649" s="1068"/>
      <c r="Q649" s="1074" t="str">
        <f>IFERROR(VLOOKUP(Q648,科目・教員!$A$1:$B$357,2,0),"")</f>
        <v/>
      </c>
      <c r="R649" s="1068"/>
      <c r="S649" s="1074" t="str">
        <f>IFERROR(VLOOKUP(S648,科目・教員!$A$1:$B$357,2,0),"")</f>
        <v/>
      </c>
      <c r="T649" s="1068"/>
      <c r="Z649" s="1091"/>
      <c r="AA649" s="1152"/>
      <c r="AB649" s="1152"/>
      <c r="AC649" s="1152"/>
      <c r="AD649" s="1152"/>
      <c r="AE649" s="1152"/>
      <c r="AF649" s="1152"/>
      <c r="AG649" s="1152"/>
      <c r="AH649" s="1152"/>
      <c r="AI649" s="1152"/>
      <c r="AJ649" s="1152"/>
      <c r="AK649" s="1152"/>
      <c r="AL649" s="1152"/>
      <c r="AM649" s="1152"/>
      <c r="AN649" s="1152"/>
      <c r="AO649" s="1152"/>
      <c r="AP649" s="1152"/>
      <c r="AQ649" s="1152"/>
      <c r="AR649" s="1152"/>
      <c r="AS649" s="1152"/>
      <c r="AT649" s="1152"/>
      <c r="AU649" s="1152"/>
      <c r="AV649" s="1152"/>
      <c r="AW649" s="1152"/>
      <c r="AX649" s="1152"/>
      <c r="AY649" s="1152"/>
      <c r="AZ649" s="1152"/>
      <c r="BA649" s="1152"/>
      <c r="BB649" s="1152"/>
      <c r="BC649" s="1152"/>
      <c r="BD649" s="1152"/>
      <c r="BE649" s="1152"/>
      <c r="BF649" s="1152"/>
      <c r="BG649" s="1152"/>
      <c r="BH649" s="1152"/>
      <c r="BI649" s="1152"/>
      <c r="BJ649" s="1152"/>
      <c r="BK649" s="1296"/>
      <c r="BL649" s="1296"/>
      <c r="BM649" s="1296"/>
      <c r="BN649" s="1152"/>
      <c r="BO649" s="1152"/>
      <c r="BP649" s="1152"/>
      <c r="BQ649" s="1152"/>
      <c r="BR649" s="1152"/>
      <c r="BS649" s="1152"/>
      <c r="BT649" s="1152"/>
      <c r="BU649" s="1152"/>
      <c r="BV649" s="1152"/>
      <c r="BW649" s="1152"/>
    </row>
    <row r="650" spans="1:75" ht="12.95" customHeight="1">
      <c r="A650" s="1091"/>
      <c r="B650" s="15" t="s">
        <v>59</v>
      </c>
      <c r="C650" s="1101" t="str">
        <f>VLOOKUP($C627,'2025年度(1年前期)'!$B$5:$N$208,COLUMN('2025年度(1年前期)'!$K$5)+1,0)&amp;""</f>
        <v/>
      </c>
      <c r="D650" s="1068"/>
      <c r="E650" s="1073" t="str">
        <f>VLOOKUP($C627,'2025年度(2年前期)'!$B$5:$N$208,COLUMN('2025年度(2年前期)'!$K$5)+1,0)&amp;""</f>
        <v/>
      </c>
      <c r="F650" s="1068"/>
      <c r="G650" s="1073" t="str">
        <f>VLOOKUP($C627,'2025年度(3年前期)'!$B$5:$N$208,COLUMN('2025年度(3年前期)'!$K$5)+1,0)&amp;""</f>
        <v/>
      </c>
      <c r="H650" s="1068"/>
      <c r="I650" s="1073" t="str">
        <f>VLOOKUP($C627,'2025年度(4年前期)'!$B$5:$N$208,COLUMN('2025年度(4年前期)'!$K$5)+1,0)&amp;""</f>
        <v/>
      </c>
      <c r="J650" s="1068"/>
      <c r="K650" s="1074" t="str">
        <f>VLOOKUP($C627,'2025年度(助産前期)'!$B$5:$N$208,COLUMN('2025年度(助産前期)'!$K$5)+1,0)&amp;""</f>
        <v/>
      </c>
      <c r="L650" s="1074"/>
      <c r="M650" s="1101" t="str">
        <f>VLOOKUP($C627,'2025年度(M1前期)'!$B$5:$N$208,COLUMN('2025年度(M1前期)'!$K$5)+1,0)&amp;""</f>
        <v/>
      </c>
      <c r="N650" s="1068"/>
      <c r="O650" s="1074" t="str">
        <f>VLOOKUP($C627,'2025年度(M2前期)'!$B$5:$N$208,COLUMN('2025年度(M2前期)'!$K$5)+1,0)&amp;""</f>
        <v/>
      </c>
      <c r="P650" s="1068"/>
      <c r="Q650" s="1074" t="str">
        <f>VLOOKUP($C627,'2025年度(D1前期)'!$B$5:$N$208,COLUMN('2025年度(D1前期)'!$K$5)+1,0)&amp;""</f>
        <v/>
      </c>
      <c r="R650" s="1068"/>
      <c r="S650" s="1074" t="str">
        <f>VLOOKUP($C627,'2025年度(D23前期)'!$B$5:$N$208,COLUMN('2025年度(D23前期)'!$K$5)+1,0)&amp;""</f>
        <v/>
      </c>
      <c r="T650" s="1068"/>
      <c r="Z650" s="1091"/>
      <c r="AA650" s="1152"/>
      <c r="AB650" s="1152"/>
      <c r="AC650" s="1152"/>
      <c r="AD650" s="1152"/>
      <c r="AE650" s="1152"/>
      <c r="AF650" s="1152"/>
      <c r="AG650" s="1152"/>
      <c r="AH650" s="1152"/>
      <c r="AI650" s="1152"/>
      <c r="AJ650" s="1152"/>
      <c r="AK650" s="1152"/>
      <c r="AL650" s="1152"/>
      <c r="AM650" s="1152"/>
      <c r="AN650" s="1152"/>
      <c r="AO650" s="1152"/>
      <c r="AP650" s="1152"/>
      <c r="AQ650" s="1152"/>
      <c r="AR650" s="1152"/>
      <c r="AS650" s="1152"/>
      <c r="AT650" s="1152"/>
      <c r="AU650" s="1152"/>
      <c r="AV650" s="1152"/>
      <c r="AW650" s="1152"/>
      <c r="AX650" s="1152"/>
      <c r="AY650" s="1152"/>
      <c r="AZ650" s="1152"/>
      <c r="BA650" s="1152"/>
      <c r="BB650" s="1152"/>
      <c r="BC650" s="1152"/>
      <c r="BD650" s="1152"/>
      <c r="BE650" s="1152"/>
      <c r="BF650" s="1152"/>
      <c r="BG650" s="1152"/>
      <c r="BH650" s="1152"/>
      <c r="BI650" s="1152"/>
      <c r="BJ650" s="1152"/>
      <c r="BK650" s="1296"/>
      <c r="BL650" s="1296"/>
      <c r="BM650" s="1296"/>
      <c r="BN650" s="1152"/>
      <c r="BO650" s="1152"/>
      <c r="BP650" s="1152"/>
      <c r="BQ650" s="1152"/>
      <c r="BR650" s="1152"/>
      <c r="BS650" s="1152"/>
      <c r="BT650" s="1152"/>
      <c r="BU650" s="1152"/>
      <c r="BV650" s="1152"/>
      <c r="BW650" s="1152"/>
    </row>
    <row r="651" spans="1:75" ht="12.95" customHeight="1">
      <c r="A651" s="1092"/>
      <c r="B651" s="16" t="s">
        <v>56</v>
      </c>
      <c r="C651" s="1061"/>
      <c r="D651" s="1075"/>
      <c r="E651" s="1063"/>
      <c r="F651" s="1075"/>
      <c r="G651" s="1063"/>
      <c r="H651" s="1075"/>
      <c r="I651" s="1063"/>
      <c r="J651" s="1075"/>
      <c r="K651" s="1064"/>
      <c r="L651" s="1064"/>
      <c r="M651" s="1061"/>
      <c r="N651" s="1075"/>
      <c r="O651" s="1064"/>
      <c r="P651" s="1075"/>
      <c r="Q651" s="1064"/>
      <c r="R651" s="1075"/>
      <c r="S651" s="1064"/>
      <c r="T651" s="1075"/>
      <c r="U651" s="20"/>
      <c r="V651" s="20"/>
      <c r="W651" s="20"/>
      <c r="X651" s="20"/>
      <c r="Y651" s="20"/>
      <c r="Z651" s="1092"/>
      <c r="AA651" s="1153"/>
      <c r="AB651" s="1153"/>
      <c r="AC651" s="1153"/>
      <c r="AD651" s="1153"/>
      <c r="AE651" s="1153"/>
      <c r="AF651" s="1153"/>
      <c r="AG651" s="1153"/>
      <c r="AH651" s="1153"/>
      <c r="AI651" s="1153"/>
      <c r="AJ651" s="1153"/>
      <c r="AK651" s="1153"/>
      <c r="AL651" s="1153"/>
      <c r="AM651" s="1153"/>
      <c r="AN651" s="1153"/>
      <c r="AO651" s="1153"/>
      <c r="AP651" s="1153"/>
      <c r="AQ651" s="1153"/>
      <c r="AR651" s="1153"/>
      <c r="AS651" s="1153"/>
      <c r="AT651" s="1153"/>
      <c r="AU651" s="1153"/>
      <c r="AV651" s="1153"/>
      <c r="AW651" s="1153"/>
      <c r="AX651" s="1153"/>
      <c r="AY651" s="1153"/>
      <c r="AZ651" s="1153"/>
      <c r="BA651" s="1153"/>
      <c r="BB651" s="1153"/>
      <c r="BC651" s="1153"/>
      <c r="BD651" s="1153"/>
      <c r="BE651" s="1153"/>
      <c r="BF651" s="1153"/>
      <c r="BG651" s="1153"/>
      <c r="BH651" s="1153"/>
      <c r="BI651" s="1153"/>
      <c r="BJ651" s="1153"/>
      <c r="BK651" s="1296"/>
      <c r="BL651" s="1296"/>
      <c r="BM651" s="1296"/>
      <c r="BN651" s="1153"/>
      <c r="BO651" s="1153"/>
      <c r="BP651" s="1153"/>
      <c r="BQ651" s="1153"/>
      <c r="BR651" s="1153"/>
      <c r="BS651" s="1153"/>
      <c r="BT651" s="1153"/>
      <c r="BU651" s="1153"/>
      <c r="BV651" s="1153"/>
      <c r="BW651" s="1153"/>
    </row>
    <row r="652" spans="1:75" ht="20.25">
      <c r="A652" s="29"/>
      <c r="B652" s="30"/>
      <c r="C652" s="1113">
        <f>C627+1</f>
        <v>45865</v>
      </c>
      <c r="D652" s="1113"/>
      <c r="E652" s="1113"/>
      <c r="F652" s="1113"/>
      <c r="G652" s="1113"/>
      <c r="H652" s="1113"/>
      <c r="I652" s="1113"/>
      <c r="J652" s="1113"/>
      <c r="K652" s="1113"/>
      <c r="L652" s="1113"/>
      <c r="M652" s="1113"/>
      <c r="N652" s="1113"/>
      <c r="O652" s="1113"/>
      <c r="P652" s="1113"/>
      <c r="Q652" s="1113"/>
      <c r="R652" s="1113"/>
      <c r="S652" s="1113"/>
      <c r="T652" s="1113"/>
      <c r="U652" s="1052">
        <f>C652</f>
        <v>45865</v>
      </c>
      <c r="V652" s="1053"/>
      <c r="W652" s="1053"/>
      <c r="X652" s="1053"/>
      <c r="Y652" s="1053"/>
      <c r="Z652" s="1054"/>
      <c r="AA652" s="41">
        <v>101</v>
      </c>
      <c r="AB652" s="41">
        <v>102</v>
      </c>
      <c r="AC652" s="41">
        <v>103</v>
      </c>
      <c r="AD652" s="41" t="s">
        <v>16</v>
      </c>
      <c r="AE652" s="41" t="s">
        <v>17</v>
      </c>
      <c r="AF652" s="41" t="s">
        <v>18</v>
      </c>
      <c r="AG652" s="41">
        <v>201</v>
      </c>
      <c r="AH652" s="42">
        <v>202</v>
      </c>
      <c r="AI652" s="41">
        <v>203</v>
      </c>
      <c r="AJ652" s="41">
        <v>204</v>
      </c>
      <c r="AK652" s="41">
        <v>205</v>
      </c>
      <c r="AL652" s="41" t="s">
        <v>19</v>
      </c>
      <c r="AM652" s="41" t="s">
        <v>69</v>
      </c>
      <c r="AN652" s="41" t="s">
        <v>21</v>
      </c>
      <c r="AO652" s="41" t="s">
        <v>22</v>
      </c>
      <c r="AP652" s="41" t="s">
        <v>23</v>
      </c>
      <c r="AQ652" s="41" t="s">
        <v>24</v>
      </c>
      <c r="AR652" s="41" t="s">
        <v>25</v>
      </c>
      <c r="AS652" s="41" t="s">
        <v>26</v>
      </c>
      <c r="AT652" s="41" t="s">
        <v>27</v>
      </c>
      <c r="AU652" s="41" t="s">
        <v>28</v>
      </c>
      <c r="AV652" s="41" t="s">
        <v>29</v>
      </c>
      <c r="AW652" s="41">
        <v>301</v>
      </c>
      <c r="AX652" s="42">
        <v>302</v>
      </c>
      <c r="AY652" s="43">
        <v>303</v>
      </c>
      <c r="AZ652" s="43">
        <v>304</v>
      </c>
      <c r="BA652" s="41" t="s">
        <v>30</v>
      </c>
      <c r="BB652" s="41" t="s">
        <v>31</v>
      </c>
      <c r="BC652" s="42" t="s">
        <v>32</v>
      </c>
      <c r="BD652" s="41" t="s">
        <v>33</v>
      </c>
      <c r="BE652" s="41" t="s">
        <v>34</v>
      </c>
      <c r="BF652" s="41" t="s">
        <v>35</v>
      </c>
      <c r="BG652" s="41" t="s">
        <v>36</v>
      </c>
      <c r="BH652" s="41" t="s">
        <v>37</v>
      </c>
      <c r="BI652" s="41" t="s">
        <v>38</v>
      </c>
      <c r="BJ652" s="41" t="s">
        <v>39</v>
      </c>
      <c r="BK652" s="44" t="s">
        <v>538</v>
      </c>
      <c r="BL652" s="44" t="s">
        <v>539</v>
      </c>
      <c r="BM652" s="44" t="s">
        <v>540</v>
      </c>
      <c r="BN652" s="44" t="s">
        <v>40</v>
      </c>
      <c r="BO652" s="44" t="s">
        <v>41</v>
      </c>
      <c r="BP652" s="44" t="s">
        <v>354</v>
      </c>
      <c r="BQ652" s="45" t="s">
        <v>42</v>
      </c>
      <c r="BR652" s="45" t="s">
        <v>43</v>
      </c>
      <c r="BS652" s="45" t="s">
        <v>44</v>
      </c>
      <c r="BT652" s="45" t="s">
        <v>45</v>
      </c>
      <c r="BU652" s="45" t="s">
        <v>46</v>
      </c>
      <c r="BV652" s="45" t="s">
        <v>47</v>
      </c>
      <c r="BW652" s="45" t="s">
        <v>48</v>
      </c>
    </row>
    <row r="653" spans="1:75" ht="13.5" customHeight="1">
      <c r="A653" s="1091" t="s">
        <v>49</v>
      </c>
      <c r="B653" s="12" t="s">
        <v>50</v>
      </c>
      <c r="C653" s="1079" t="str">
        <f>VLOOKUP($C652,'2025年度(1年前期)'!$B$5:$N$208,COLUMN('2025年度(1年前期)'!$C$5),0)&amp;""</f>
        <v/>
      </c>
      <c r="D653" s="1080"/>
      <c r="E653" s="1081" t="str">
        <f>VLOOKUP($C652,'2025年度(2年前期)'!$B$5:$N$208,COLUMN('2025年度(2年前期)'!$C$5),0)&amp;""</f>
        <v/>
      </c>
      <c r="F653" s="1080"/>
      <c r="G653" s="1081" t="str">
        <f>VLOOKUP($C652,'2025年度(3年前期)'!$B$5:$N$208,COLUMN('2025年度(3年前期)'!$C$5),0)&amp;""</f>
        <v/>
      </c>
      <c r="H653" s="1080"/>
      <c r="I653" s="1081" t="str">
        <f>VLOOKUP($C652,'2025年度(4年前期)'!$B$5:$N$208,COLUMN('2025年度(4年前期)'!$C$5),0)&amp;""</f>
        <v>国際看護学実習Ⅱ</v>
      </c>
      <c r="J653" s="1080"/>
      <c r="K653" s="1072" t="str">
        <f>VLOOKUP($C652,'2025年度(助産前期)'!$B$5:$N$208,COLUMN('2025年度(助産前期)'!$C$5),0)&amp;""</f>
        <v/>
      </c>
      <c r="L653" s="1096"/>
      <c r="M653" s="1105" t="str">
        <f>VLOOKUP($C652,'2025年度(M1前期)'!$B$5:$N$208,COLUMN('2025年度(M1前期)'!$C$5),0)&amp;""</f>
        <v/>
      </c>
      <c r="N653" s="1096"/>
      <c r="O653" s="1081" t="str">
        <f>VLOOKUP($C652,'2025年度(M2前期)'!$B$5:$N$208,COLUMN('2025年度(M2前期)'!$C$5),0)&amp;""</f>
        <v/>
      </c>
      <c r="P653" s="1080"/>
      <c r="Q653" s="1081" t="str">
        <f>VLOOKUP($C652,'2025年度(D1前期)'!$B$5:$N$208,COLUMN('2025年度(D1前期)'!$C$5),0)&amp;""</f>
        <v/>
      </c>
      <c r="R653" s="1080"/>
      <c r="S653" s="1072" t="str">
        <f>VLOOKUP($C652,'2025年度(D23前期)'!$B$5:$N$208,COLUMN('2025年度(D23前期)'!$C$5),0)&amp;""</f>
        <v/>
      </c>
      <c r="T653" s="1080"/>
      <c r="U653" s="17"/>
      <c r="X653" s="83"/>
      <c r="Y653" s="38"/>
      <c r="Z653" s="1095" t="str">
        <f>A653</f>
        <v xml:space="preserve">１時限（09：20～10：50） </v>
      </c>
      <c r="AA653" s="1151"/>
      <c r="AB653" s="1151"/>
      <c r="AC653" s="1151"/>
      <c r="AD653" s="1151"/>
      <c r="AE653" s="1151"/>
      <c r="AF653" s="1151"/>
      <c r="AG653" s="1151"/>
      <c r="AH653" s="1151"/>
      <c r="AI653" s="1151"/>
      <c r="AJ653" s="1151"/>
      <c r="AK653" s="1151"/>
      <c r="AL653" s="1151"/>
      <c r="AM653" s="1151"/>
      <c r="AN653" s="1296"/>
      <c r="AO653" s="1296"/>
      <c r="AP653" s="1296"/>
      <c r="AQ653" s="1296"/>
      <c r="AR653" s="1296"/>
      <c r="AS653" s="1296"/>
      <c r="AT653" s="1296"/>
      <c r="AU653" s="1296"/>
      <c r="AV653" s="1296"/>
      <c r="AW653" s="1296"/>
      <c r="AX653" s="1296"/>
      <c r="AY653" s="1296"/>
      <c r="AZ653" s="1296"/>
      <c r="BA653" s="1296"/>
      <c r="BB653" s="1296"/>
      <c r="BC653" s="1151"/>
      <c r="BD653" s="1151"/>
      <c r="BE653" s="1151"/>
      <c r="BF653" s="1151"/>
      <c r="BG653" s="1151"/>
      <c r="BH653" s="1151"/>
      <c r="BI653" s="1151"/>
      <c r="BJ653" s="1296"/>
      <c r="BK653" s="1296"/>
      <c r="BL653" s="1296"/>
      <c r="BM653" s="1296"/>
      <c r="BN653" s="1151"/>
      <c r="BO653" s="1151"/>
      <c r="BP653" s="1151"/>
      <c r="BQ653" s="1151"/>
      <c r="BR653" s="1151"/>
      <c r="BS653" s="1151"/>
      <c r="BT653" s="1151"/>
      <c r="BU653" s="1151"/>
      <c r="BV653" s="1151"/>
      <c r="BW653" s="1151"/>
    </row>
    <row r="654" spans="1:75" ht="13.5" customHeight="1">
      <c r="A654" s="1091"/>
      <c r="B654" s="15" t="s">
        <v>53</v>
      </c>
      <c r="C654" s="1065" t="str">
        <f>IFERROR(VLOOKUP(C653,科目・教員!$A$1:$B$357,2,0),"")</f>
        <v/>
      </c>
      <c r="D654" s="1066"/>
      <c r="E654" s="1067" t="str">
        <f>IFERROR(VLOOKUP(E653,科目・教員!$A$1:$B$357,2,0),"")</f>
        <v/>
      </c>
      <c r="F654" s="1066"/>
      <c r="G654" s="1067" t="str">
        <f>IFERROR(VLOOKUP(G653,科目・教員!$A$1:$B$357,2,0),"")</f>
        <v/>
      </c>
      <c r="H654" s="1066"/>
      <c r="I654" s="1067" t="str">
        <f>IFERROR(VLOOKUP(I653,科目・教員!$A$1:$B$357,2,0),"")</f>
        <v>須藤　恭子</v>
      </c>
      <c r="J654" s="1066"/>
      <c r="K654" s="1068" t="str">
        <f>IFERROR(VLOOKUP(K653,科目・教員!$A$1:$B$357,2,0),"")</f>
        <v/>
      </c>
      <c r="L654" s="1070"/>
      <c r="M654" s="1104" t="str">
        <f>IFERROR(VLOOKUP(M653,科目・教員!$A$1:$B$357,2,0),"")</f>
        <v/>
      </c>
      <c r="N654" s="1066"/>
      <c r="O654" s="1067" t="str">
        <f>IFERROR(VLOOKUP(O653,科目・教員!$A$1:$B$357,2,0),"")</f>
        <v/>
      </c>
      <c r="P654" s="1066"/>
      <c r="Q654" s="1067" t="str">
        <f>IFERROR(VLOOKUP(Q653,科目・教員!$A$1:$B$357,2,0),"")</f>
        <v/>
      </c>
      <c r="R654" s="1066"/>
      <c r="S654" s="1068" t="str">
        <f>IFERROR(VLOOKUP(S653,科目・教員!$A$1:$B$357,2,0),"")</f>
        <v/>
      </c>
      <c r="T654" s="1066"/>
      <c r="U654" s="17"/>
      <c r="X654" s="84"/>
      <c r="Y654" s="38"/>
      <c r="Z654" s="1091"/>
      <c r="AA654" s="1152"/>
      <c r="AB654" s="1152"/>
      <c r="AC654" s="1152"/>
      <c r="AD654" s="1152"/>
      <c r="AE654" s="1152"/>
      <c r="AF654" s="1152"/>
      <c r="AG654" s="1152"/>
      <c r="AH654" s="1152"/>
      <c r="AI654" s="1152"/>
      <c r="AJ654" s="1152"/>
      <c r="AK654" s="1152"/>
      <c r="AL654" s="1152"/>
      <c r="AM654" s="1152"/>
      <c r="AN654" s="1296"/>
      <c r="AO654" s="1296"/>
      <c r="AP654" s="1296"/>
      <c r="AQ654" s="1296"/>
      <c r="AR654" s="1296"/>
      <c r="AS654" s="1296"/>
      <c r="AT654" s="1296"/>
      <c r="AU654" s="1296"/>
      <c r="AV654" s="1296"/>
      <c r="AW654" s="1296"/>
      <c r="AX654" s="1296"/>
      <c r="AY654" s="1296"/>
      <c r="AZ654" s="1296"/>
      <c r="BA654" s="1296"/>
      <c r="BB654" s="1296"/>
      <c r="BC654" s="1152"/>
      <c r="BD654" s="1152"/>
      <c r="BE654" s="1152"/>
      <c r="BF654" s="1152"/>
      <c r="BG654" s="1152"/>
      <c r="BH654" s="1152"/>
      <c r="BI654" s="1152"/>
      <c r="BJ654" s="1296"/>
      <c r="BK654" s="1296"/>
      <c r="BL654" s="1296"/>
      <c r="BM654" s="1296"/>
      <c r="BN654" s="1152"/>
      <c r="BO654" s="1152"/>
      <c r="BP654" s="1152"/>
      <c r="BQ654" s="1152"/>
      <c r="BR654" s="1152"/>
      <c r="BS654" s="1152"/>
      <c r="BT654" s="1152"/>
      <c r="BU654" s="1152"/>
      <c r="BV654" s="1152"/>
      <c r="BW654" s="1152"/>
    </row>
    <row r="655" spans="1:75" ht="13.5" customHeight="1">
      <c r="A655" s="1091"/>
      <c r="B655" s="15" t="s">
        <v>59</v>
      </c>
      <c r="C655" s="1065" t="str">
        <f>VLOOKUP($C652,'2025年度(1年前期)'!$B$5:$N$208,COLUMN('2025年度(1年前期)'!$C$5)+1,0)&amp;""</f>
        <v/>
      </c>
      <c r="D655" s="1066"/>
      <c r="E655" s="1067" t="str">
        <f>VLOOKUP($C652,'2025年度(2年前期)'!$B$5:$N$208,COLUMN('2025年度(2年前期)'!$C$5)+1,0)&amp;""</f>
        <v/>
      </c>
      <c r="F655" s="1066"/>
      <c r="G655" s="1067" t="str">
        <f>VLOOKUP($C652,'2025年度(3年前期)'!$B$5:$N$208,COLUMN('2025年度(3年前期)'!$C$5)+1,0)&amp;""</f>
        <v/>
      </c>
      <c r="H655" s="1066"/>
      <c r="I655" s="1067" t="str">
        <f>VLOOKUP($C652,'2025年度(4年前期)'!$B$5:$N$208,COLUMN('2025年度(4年前期)'!$C$5)+1,0)&amp;""</f>
        <v/>
      </c>
      <c r="J655" s="1066"/>
      <c r="K655" s="1068" t="str">
        <f>VLOOKUP($C652,'2025年度(助産前期)'!$B$5:$N$208,COLUMN('2025年度(助産前期)'!$C$5)+1,0)&amp;""</f>
        <v/>
      </c>
      <c r="L655" s="1070"/>
      <c r="M655" s="1104" t="str">
        <f>VLOOKUP($C652,'2025年度(M1前期)'!$B$5:$N$208,COLUMN('2025年度(M1前期)'!C$5)+1,0)&amp;""</f>
        <v/>
      </c>
      <c r="N655" s="1066"/>
      <c r="O655" s="1067" t="str">
        <f>VLOOKUP($C652,'2025年度(M2前期)'!$B$5:$N$208,COLUMN('2025年度(M2前期)'!$C$5)+1,0)&amp;""</f>
        <v/>
      </c>
      <c r="P655" s="1066"/>
      <c r="Q655" s="1067" t="str">
        <f>VLOOKUP($C652,'2025年度(D1前期)'!$B$5:$N$208,COLUMN('2025年度(D1前期)'!$C$5)+1,0)&amp;""</f>
        <v/>
      </c>
      <c r="R655" s="1066"/>
      <c r="S655" s="1068" t="str">
        <f>VLOOKUP($C652,'2025年度(D23前期)'!$B$5:$N$208,COLUMN('2025年度(D23前期)'!$C$5)+1,0)&amp;""</f>
        <v/>
      </c>
      <c r="T655" s="1066"/>
      <c r="U655" s="17"/>
      <c r="X655" s="84"/>
      <c r="Y655" s="38"/>
      <c r="Z655" s="1091"/>
      <c r="AA655" s="1152"/>
      <c r="AB655" s="1152"/>
      <c r="AC655" s="1152"/>
      <c r="AD655" s="1152"/>
      <c r="AE655" s="1152"/>
      <c r="AF655" s="1152"/>
      <c r="AG655" s="1152"/>
      <c r="AH655" s="1152"/>
      <c r="AI655" s="1152"/>
      <c r="AJ655" s="1152"/>
      <c r="AK655" s="1152"/>
      <c r="AL655" s="1152"/>
      <c r="AM655" s="1152"/>
      <c r="AN655" s="1296"/>
      <c r="AO655" s="1296"/>
      <c r="AP655" s="1296"/>
      <c r="AQ655" s="1296"/>
      <c r="AR655" s="1296"/>
      <c r="AS655" s="1296"/>
      <c r="AT655" s="1296"/>
      <c r="AU655" s="1296"/>
      <c r="AV655" s="1296"/>
      <c r="AW655" s="1296"/>
      <c r="AX655" s="1296"/>
      <c r="AY655" s="1296"/>
      <c r="AZ655" s="1296"/>
      <c r="BA655" s="1296"/>
      <c r="BB655" s="1296"/>
      <c r="BC655" s="1152"/>
      <c r="BD655" s="1152"/>
      <c r="BE655" s="1152"/>
      <c r="BF655" s="1152"/>
      <c r="BG655" s="1152"/>
      <c r="BH655" s="1152"/>
      <c r="BI655" s="1152"/>
      <c r="BJ655" s="1296"/>
      <c r="BK655" s="1296"/>
      <c r="BL655" s="1296"/>
      <c r="BM655" s="1296"/>
      <c r="BN655" s="1152"/>
      <c r="BO655" s="1152"/>
      <c r="BP655" s="1152"/>
      <c r="BQ655" s="1152"/>
      <c r="BR655" s="1152"/>
      <c r="BS655" s="1152"/>
      <c r="BT655" s="1152"/>
      <c r="BU655" s="1152"/>
      <c r="BV655" s="1152"/>
      <c r="BW655" s="1152"/>
    </row>
    <row r="656" spans="1:75" ht="13.5" customHeight="1">
      <c r="A656" s="1092"/>
      <c r="B656" s="16" t="s">
        <v>56</v>
      </c>
      <c r="C656" s="1061"/>
      <c r="D656" s="1062"/>
      <c r="E656" s="1063"/>
      <c r="F656" s="1062"/>
      <c r="G656" s="1063"/>
      <c r="H656" s="1062"/>
      <c r="I656" s="1063"/>
      <c r="J656" s="1062"/>
      <c r="K656" s="1064"/>
      <c r="L656" s="1069"/>
      <c r="M656" s="1106"/>
      <c r="N656" s="1062"/>
      <c r="O656" s="1063"/>
      <c r="P656" s="1062"/>
      <c r="Q656" s="1063"/>
      <c r="R656" s="1062"/>
      <c r="S656" s="1064"/>
      <c r="T656" s="1062"/>
      <c r="U656" s="17"/>
      <c r="X656" s="84"/>
      <c r="Y656" s="38"/>
      <c r="Z656" s="1092"/>
      <c r="AA656" s="1153"/>
      <c r="AB656" s="1153"/>
      <c r="AC656" s="1153"/>
      <c r="AD656" s="1153"/>
      <c r="AE656" s="1153"/>
      <c r="AF656" s="1153"/>
      <c r="AG656" s="1153"/>
      <c r="AH656" s="1153"/>
      <c r="AI656" s="1153"/>
      <c r="AJ656" s="1153"/>
      <c r="AK656" s="1153"/>
      <c r="AL656" s="1153"/>
      <c r="AM656" s="1153"/>
      <c r="AN656" s="1296"/>
      <c r="AO656" s="1296"/>
      <c r="AP656" s="1296"/>
      <c r="AQ656" s="1296"/>
      <c r="AR656" s="1296"/>
      <c r="AS656" s="1296"/>
      <c r="AT656" s="1296"/>
      <c r="AU656" s="1296"/>
      <c r="AV656" s="1296"/>
      <c r="AW656" s="1296"/>
      <c r="AX656" s="1296"/>
      <c r="AY656" s="1296"/>
      <c r="AZ656" s="1296"/>
      <c r="BA656" s="1296"/>
      <c r="BB656" s="1296"/>
      <c r="BC656" s="1153"/>
      <c r="BD656" s="1153"/>
      <c r="BE656" s="1153"/>
      <c r="BF656" s="1153"/>
      <c r="BG656" s="1153"/>
      <c r="BH656" s="1153"/>
      <c r="BI656" s="1153"/>
      <c r="BJ656" s="1296"/>
      <c r="BK656" s="1296"/>
      <c r="BL656" s="1296"/>
      <c r="BM656" s="1296"/>
      <c r="BN656" s="1153"/>
      <c r="BO656" s="1153"/>
      <c r="BP656" s="1153"/>
      <c r="BQ656" s="1153"/>
      <c r="BR656" s="1153"/>
      <c r="BS656" s="1153"/>
      <c r="BT656" s="1153"/>
      <c r="BU656" s="1153"/>
      <c r="BV656" s="1153"/>
      <c r="BW656" s="1153"/>
    </row>
    <row r="657" spans="1:75" ht="13.5" customHeight="1">
      <c r="A657" s="1091" t="s">
        <v>58</v>
      </c>
      <c r="B657" s="15" t="s">
        <v>50</v>
      </c>
      <c r="C657" s="1079" t="str">
        <f>VLOOKUP($C652,'2025年度(1年前期)'!$B$5:$N$208,COLUMN('2025年度(1年前期)'!$E$5),0)&amp;""</f>
        <v/>
      </c>
      <c r="D657" s="1080"/>
      <c r="E657" s="1081" t="str">
        <f>VLOOKUP($C652,'2025年度(2年前期)'!$B$5:$N$208,COLUMN('2025年度(2年前期)'!$E$5),0)&amp;""</f>
        <v/>
      </c>
      <c r="F657" s="1080"/>
      <c r="G657" s="1081" t="str">
        <f>VLOOKUP($C652,'2025年度(3年前期)'!$B$5:$N$208,COLUMN('2025年度(3年前期)'!$E$5),0)&amp;""</f>
        <v/>
      </c>
      <c r="H657" s="1080"/>
      <c r="I657" s="1081" t="str">
        <f>VLOOKUP($C652,'2025年度(4年前期)'!$B$5:$N$208,COLUMN('2025年度(4年前期)'!$E$5),0)&amp;""</f>
        <v>国際看護学実習Ⅱ</v>
      </c>
      <c r="J657" s="1080"/>
      <c r="K657" s="1072" t="str">
        <f>VLOOKUP($C652,'2025年度(助産前期)'!$B$5:$N$208,COLUMN('2025年度(助産前期)'!$E$5),0)&amp;""</f>
        <v/>
      </c>
      <c r="L657" s="1096"/>
      <c r="M657" s="1079" t="str">
        <f>VLOOKUP($C652,'2025年度(M1前期)'!$B$5:$N$208,COLUMN('2025年度(M1前期)'!$E$5),0)&amp;""</f>
        <v/>
      </c>
      <c r="N657" s="1080"/>
      <c r="O657" s="1072" t="str">
        <f>VLOOKUP($C652,'2025年度(M2前期)'!$B$5:$N$208,COLUMN('2025年度(M2前期)'!$E$5),0)&amp;""</f>
        <v/>
      </c>
      <c r="P657" s="1080"/>
      <c r="Q657" s="1072" t="str">
        <f>VLOOKUP($C652,'2025年度(D1前期)'!$B$5:$N$208,COLUMN('2025年度(D1前期)'!$E$5),0)&amp;""</f>
        <v/>
      </c>
      <c r="R657" s="1080"/>
      <c r="S657" s="1072" t="str">
        <f>VLOOKUP($C652,'2025年度(D23前期)'!$B$5:$N$208,COLUMN('2025年度(D23前期)'!$E$5),0)&amp;""</f>
        <v/>
      </c>
      <c r="T657" s="1080"/>
      <c r="U657" s="17"/>
      <c r="Y657" s="38"/>
      <c r="Z657" s="1091" t="str">
        <f>A657</f>
        <v>２時限（11：00～12：30）</v>
      </c>
      <c r="AA657" s="1151"/>
      <c r="AB657" s="1151"/>
      <c r="AC657" s="1151"/>
      <c r="AD657" s="1151"/>
      <c r="AE657" s="1151"/>
      <c r="AF657" s="1151"/>
      <c r="AG657" s="1151"/>
      <c r="AH657" s="1151"/>
      <c r="AI657" s="1151"/>
      <c r="AJ657" s="1151"/>
      <c r="AK657" s="1151"/>
      <c r="AL657" s="1151"/>
      <c r="AM657" s="1151"/>
      <c r="AN657" s="1296"/>
      <c r="AO657" s="1296"/>
      <c r="AP657" s="1296"/>
      <c r="AQ657" s="1296"/>
      <c r="AR657" s="1296"/>
      <c r="AS657" s="1296"/>
      <c r="AT657" s="1296"/>
      <c r="AU657" s="1296"/>
      <c r="AV657" s="1296"/>
      <c r="AW657" s="1296"/>
      <c r="AX657" s="1296"/>
      <c r="AY657" s="1296"/>
      <c r="AZ657" s="1296"/>
      <c r="BA657" s="1296"/>
      <c r="BB657" s="1296"/>
      <c r="BC657" s="1151"/>
      <c r="BD657" s="1151"/>
      <c r="BE657" s="1151"/>
      <c r="BF657" s="1151"/>
      <c r="BG657" s="1151"/>
      <c r="BH657" s="1151"/>
      <c r="BI657" s="1151"/>
      <c r="BJ657" s="1296"/>
      <c r="BK657" s="1296"/>
      <c r="BL657" s="1296"/>
      <c r="BM657" s="1296"/>
      <c r="BN657" s="1151"/>
      <c r="BO657" s="1151"/>
      <c r="BP657" s="1151"/>
      <c r="BQ657" s="1151"/>
      <c r="BR657" s="1151"/>
      <c r="BS657" s="1151"/>
      <c r="BT657" s="1151"/>
      <c r="BU657" s="1151"/>
      <c r="BV657" s="1151"/>
      <c r="BW657" s="1151"/>
    </row>
    <row r="658" spans="1:75" ht="13.5" customHeight="1">
      <c r="A658" s="1091"/>
      <c r="B658" s="15" t="s">
        <v>53</v>
      </c>
      <c r="C658" s="1065" t="str">
        <f>IFERROR(VLOOKUP(C657,科目・教員!$A$1:$B$357,2,0),"")</f>
        <v/>
      </c>
      <c r="D658" s="1066"/>
      <c r="E658" s="1067" t="str">
        <f>IFERROR(VLOOKUP(E657,科目・教員!$A$1:$B$357,2,0),"")</f>
        <v/>
      </c>
      <c r="F658" s="1066"/>
      <c r="G658" s="1067" t="str">
        <f>IFERROR(VLOOKUP(G657,科目・教員!$A$1:$B$357,2,0),"")</f>
        <v/>
      </c>
      <c r="H658" s="1066"/>
      <c r="I658" s="1067" t="str">
        <f>IFERROR(VLOOKUP(I657,科目・教員!$A$1:$B$357,2,0),"")</f>
        <v>須藤　恭子</v>
      </c>
      <c r="J658" s="1066"/>
      <c r="K658" s="1068" t="str">
        <f>IFERROR(VLOOKUP(K657,科目・教員!$A$1:$B$357,2,0),"")</f>
        <v/>
      </c>
      <c r="L658" s="1070"/>
      <c r="M658" s="1065" t="str">
        <f>IFERROR(VLOOKUP(M657,科目・教員!$A$1:$B$357,2,0),"")</f>
        <v/>
      </c>
      <c r="N658" s="1066"/>
      <c r="O658" s="1068" t="str">
        <f>IFERROR(VLOOKUP(O657,科目・教員!$A$1:$B$357,2,0),"")</f>
        <v/>
      </c>
      <c r="P658" s="1066"/>
      <c r="Q658" s="1068" t="str">
        <f>IFERROR(VLOOKUP(Q657,科目・教員!$A$1:$B$357,2,0),"")</f>
        <v/>
      </c>
      <c r="R658" s="1066"/>
      <c r="S658" s="1068" t="str">
        <f>IFERROR(VLOOKUP(S657,科目・教員!$A$1:$B$357,2,0),"")</f>
        <v/>
      </c>
      <c r="T658" s="1066"/>
      <c r="U658" s="17"/>
      <c r="Y658" s="38"/>
      <c r="Z658" s="1091"/>
      <c r="AA658" s="1152"/>
      <c r="AB658" s="1152"/>
      <c r="AC658" s="1152"/>
      <c r="AD658" s="1152"/>
      <c r="AE658" s="1152"/>
      <c r="AF658" s="1152"/>
      <c r="AG658" s="1152"/>
      <c r="AH658" s="1152"/>
      <c r="AI658" s="1152"/>
      <c r="AJ658" s="1152"/>
      <c r="AK658" s="1152"/>
      <c r="AL658" s="1152"/>
      <c r="AM658" s="1152"/>
      <c r="AN658" s="1296"/>
      <c r="AO658" s="1296"/>
      <c r="AP658" s="1296"/>
      <c r="AQ658" s="1296"/>
      <c r="AR658" s="1296"/>
      <c r="AS658" s="1296"/>
      <c r="AT658" s="1296"/>
      <c r="AU658" s="1296"/>
      <c r="AV658" s="1296"/>
      <c r="AW658" s="1296"/>
      <c r="AX658" s="1296"/>
      <c r="AY658" s="1296"/>
      <c r="AZ658" s="1296"/>
      <c r="BA658" s="1296"/>
      <c r="BB658" s="1296"/>
      <c r="BC658" s="1152"/>
      <c r="BD658" s="1152"/>
      <c r="BE658" s="1152"/>
      <c r="BF658" s="1152"/>
      <c r="BG658" s="1152"/>
      <c r="BH658" s="1152"/>
      <c r="BI658" s="1152"/>
      <c r="BJ658" s="1296"/>
      <c r="BK658" s="1296"/>
      <c r="BL658" s="1296"/>
      <c r="BM658" s="1296"/>
      <c r="BN658" s="1152"/>
      <c r="BO658" s="1152"/>
      <c r="BP658" s="1152"/>
      <c r="BQ658" s="1152"/>
      <c r="BR658" s="1152"/>
      <c r="BS658" s="1152"/>
      <c r="BT658" s="1152"/>
      <c r="BU658" s="1152"/>
      <c r="BV658" s="1152"/>
      <c r="BW658" s="1152"/>
    </row>
    <row r="659" spans="1:75" ht="13.5" customHeight="1">
      <c r="A659" s="1091"/>
      <c r="B659" s="15" t="s">
        <v>59</v>
      </c>
      <c r="C659" s="1065" t="str">
        <f>VLOOKUP($C652,'2025年度(1年前期)'!$B$5:$N$208,COLUMN('2025年度(1年前期)'!$E$5)+1,0)&amp;""</f>
        <v/>
      </c>
      <c r="D659" s="1066"/>
      <c r="E659" s="1067" t="str">
        <f>VLOOKUP($C652,'2025年度(2年前期)'!$B$5:$N$208,COLUMN('2025年度(2年前期)'!$E$5)+1,0)&amp;""</f>
        <v/>
      </c>
      <c r="F659" s="1066"/>
      <c r="G659" s="1067" t="str">
        <f>VLOOKUP($C652,'2025年度(3年前期)'!$B$5:$N$208,COLUMN('2025年度(3年前期)'!$E$5)+1,0)&amp;""</f>
        <v/>
      </c>
      <c r="H659" s="1066"/>
      <c r="I659" s="1067" t="str">
        <f>VLOOKUP($C652,'2025年度(4年前期)'!$B$5:$N$208,COLUMN('2025年度(4年前期)'!$E$5)+1,0)&amp;""</f>
        <v/>
      </c>
      <c r="J659" s="1066"/>
      <c r="K659" s="1068" t="str">
        <f>VLOOKUP($C652,'2025年度(助産前期)'!$B$5:$N$208,COLUMN('2025年度(助産前期)'!$E$5)+1,0)&amp;""</f>
        <v/>
      </c>
      <c r="L659" s="1070"/>
      <c r="M659" s="1065" t="str">
        <f>VLOOKUP($C652,'2025年度(M1前期)'!$B$5:$N$208,COLUMN('2025年度(M1前期)'!$E$5)+1,0)&amp;""</f>
        <v/>
      </c>
      <c r="N659" s="1066"/>
      <c r="O659" s="1068" t="str">
        <f>VLOOKUP($C652,'2025年度(M2前期)'!$B$5:$N$208,COLUMN('2025年度(M2前期)'!$E$5)+1,0)&amp;""</f>
        <v/>
      </c>
      <c r="P659" s="1066"/>
      <c r="Q659" s="1068" t="str">
        <f>VLOOKUP($C652,'2025年度(D1前期)'!$B$5:$N$208,COLUMN('2025年度(D1前期)'!$E$5)+1,0)&amp;""</f>
        <v/>
      </c>
      <c r="R659" s="1066"/>
      <c r="S659" s="1068" t="str">
        <f>VLOOKUP($C652,'2025年度(D23前期)'!$B$5:$N$208,COLUMN('2025年度(D23前期)'!$E$5)+1,0)&amp;""</f>
        <v/>
      </c>
      <c r="T659" s="1066"/>
      <c r="U659" s="17"/>
      <c r="Z659" s="1091"/>
      <c r="AA659" s="1152"/>
      <c r="AB659" s="1152"/>
      <c r="AC659" s="1152"/>
      <c r="AD659" s="1152"/>
      <c r="AE659" s="1152"/>
      <c r="AF659" s="1152"/>
      <c r="AG659" s="1152"/>
      <c r="AH659" s="1152"/>
      <c r="AI659" s="1152"/>
      <c r="AJ659" s="1152"/>
      <c r="AK659" s="1152"/>
      <c r="AL659" s="1152"/>
      <c r="AM659" s="1152"/>
      <c r="AN659" s="1296"/>
      <c r="AO659" s="1296"/>
      <c r="AP659" s="1296"/>
      <c r="AQ659" s="1296"/>
      <c r="AR659" s="1296"/>
      <c r="AS659" s="1296"/>
      <c r="AT659" s="1296"/>
      <c r="AU659" s="1296"/>
      <c r="AV659" s="1296"/>
      <c r="AW659" s="1296"/>
      <c r="AX659" s="1296"/>
      <c r="AY659" s="1296"/>
      <c r="AZ659" s="1296"/>
      <c r="BA659" s="1296"/>
      <c r="BB659" s="1296"/>
      <c r="BC659" s="1152"/>
      <c r="BD659" s="1152"/>
      <c r="BE659" s="1152"/>
      <c r="BF659" s="1152"/>
      <c r="BG659" s="1152"/>
      <c r="BH659" s="1152"/>
      <c r="BI659" s="1152"/>
      <c r="BJ659" s="1296"/>
      <c r="BK659" s="1296"/>
      <c r="BL659" s="1296"/>
      <c r="BM659" s="1296"/>
      <c r="BN659" s="1152"/>
      <c r="BO659" s="1152"/>
      <c r="BP659" s="1152"/>
      <c r="BQ659" s="1152"/>
      <c r="BR659" s="1152"/>
      <c r="BS659" s="1152"/>
      <c r="BT659" s="1152"/>
      <c r="BU659" s="1152"/>
      <c r="BV659" s="1152"/>
      <c r="BW659" s="1152"/>
    </row>
    <row r="660" spans="1:75" ht="13.5" customHeight="1">
      <c r="A660" s="1100"/>
      <c r="B660" s="16" t="s">
        <v>56</v>
      </c>
      <c r="C660" s="1061"/>
      <c r="D660" s="1062"/>
      <c r="E660" s="1063"/>
      <c r="F660" s="1075"/>
      <c r="G660" s="1063"/>
      <c r="H660" s="1075"/>
      <c r="I660" s="1063"/>
      <c r="J660" s="1075"/>
      <c r="K660" s="1064"/>
      <c r="L660" s="1064"/>
      <c r="M660" s="1061"/>
      <c r="N660" s="1075"/>
      <c r="O660" s="1064"/>
      <c r="P660" s="1075"/>
      <c r="Q660" s="1064"/>
      <c r="R660" s="1075"/>
      <c r="S660" s="1064"/>
      <c r="T660" s="1075"/>
      <c r="U660" s="17"/>
      <c r="Z660" s="1092"/>
      <c r="AA660" s="1153"/>
      <c r="AB660" s="1153"/>
      <c r="AC660" s="1153"/>
      <c r="AD660" s="1153"/>
      <c r="AE660" s="1153"/>
      <c r="AF660" s="1153"/>
      <c r="AG660" s="1153"/>
      <c r="AH660" s="1153"/>
      <c r="AI660" s="1153"/>
      <c r="AJ660" s="1153"/>
      <c r="AK660" s="1153"/>
      <c r="AL660" s="1153"/>
      <c r="AM660" s="1153"/>
      <c r="AN660" s="1296"/>
      <c r="AO660" s="1296"/>
      <c r="AP660" s="1296"/>
      <c r="AQ660" s="1296"/>
      <c r="AR660" s="1296"/>
      <c r="AS660" s="1296"/>
      <c r="AT660" s="1296"/>
      <c r="AU660" s="1296"/>
      <c r="AV660" s="1296"/>
      <c r="AW660" s="1296"/>
      <c r="AX660" s="1296"/>
      <c r="AY660" s="1296"/>
      <c r="AZ660" s="1296"/>
      <c r="BA660" s="1296"/>
      <c r="BB660" s="1296"/>
      <c r="BC660" s="1153"/>
      <c r="BD660" s="1153"/>
      <c r="BE660" s="1153"/>
      <c r="BF660" s="1153"/>
      <c r="BG660" s="1153"/>
      <c r="BH660" s="1153"/>
      <c r="BI660" s="1153"/>
      <c r="BJ660" s="1296"/>
      <c r="BK660" s="1296"/>
      <c r="BL660" s="1296"/>
      <c r="BM660" s="1296"/>
      <c r="BN660" s="1153"/>
      <c r="BO660" s="1153"/>
      <c r="BP660" s="1153"/>
      <c r="BQ660" s="1153"/>
      <c r="BR660" s="1153"/>
      <c r="BS660" s="1153"/>
      <c r="BT660" s="1153"/>
      <c r="BU660" s="1153"/>
      <c r="BV660" s="1153"/>
      <c r="BW660" s="1153"/>
    </row>
    <row r="661" spans="1:75" ht="13.5" customHeight="1">
      <c r="A661" s="1095" t="s">
        <v>60</v>
      </c>
      <c r="B661" s="18" t="s">
        <v>61</v>
      </c>
      <c r="C661" s="1079"/>
      <c r="D661" s="1080"/>
      <c r="E661" s="1081"/>
      <c r="F661" s="1080"/>
      <c r="G661" s="1081"/>
      <c r="H661" s="1080"/>
      <c r="I661" s="1081"/>
      <c r="J661" s="1080"/>
      <c r="K661" s="1072"/>
      <c r="L661" s="1096"/>
      <c r="M661" s="1079"/>
      <c r="N661" s="1080"/>
      <c r="O661" s="1072"/>
      <c r="P661" s="1080"/>
      <c r="Q661" s="1072"/>
      <c r="R661" s="1080"/>
      <c r="S661" s="1072"/>
      <c r="T661" s="1080"/>
      <c r="U661" s="65"/>
      <c r="Z661" s="1091" t="str">
        <f>A661</f>
        <v>昼休み（12：30～13：30）</v>
      </c>
      <c r="AA661" s="1151"/>
      <c r="AB661" s="1151"/>
      <c r="AC661" s="1151"/>
      <c r="AD661" s="1151"/>
      <c r="AE661" s="1151"/>
      <c r="AF661" s="1151"/>
      <c r="AG661" s="1151"/>
      <c r="AH661" s="1151"/>
      <c r="AI661" s="1151"/>
      <c r="AJ661" s="1151"/>
      <c r="AK661" s="1151"/>
      <c r="AL661" s="1151"/>
      <c r="AM661" s="1151"/>
      <c r="AN661" s="1296"/>
      <c r="AO661" s="1296"/>
      <c r="AP661" s="1296"/>
      <c r="AQ661" s="1296"/>
      <c r="AR661" s="1296"/>
      <c r="AS661" s="1296"/>
      <c r="AT661" s="1296"/>
      <c r="AU661" s="1296"/>
      <c r="AV661" s="1296"/>
      <c r="AW661" s="1296"/>
      <c r="AX661" s="1296"/>
      <c r="AY661" s="1296"/>
      <c r="AZ661" s="1296"/>
      <c r="BA661" s="1296"/>
      <c r="BB661" s="1296"/>
      <c r="BC661" s="1151"/>
      <c r="BD661" s="1151"/>
      <c r="BE661" s="1151"/>
      <c r="BF661" s="1151"/>
      <c r="BG661" s="1151"/>
      <c r="BH661" s="1151"/>
      <c r="BI661" s="1151"/>
      <c r="BJ661" s="1151"/>
      <c r="BK661" s="1296"/>
      <c r="BL661" s="1296"/>
      <c r="BM661" s="1296"/>
      <c r="BN661" s="1151"/>
      <c r="BO661" s="1151"/>
      <c r="BP661" s="1151"/>
      <c r="BQ661" s="1151"/>
      <c r="BR661" s="1151"/>
      <c r="BS661" s="1151"/>
      <c r="BT661" s="1151"/>
      <c r="BU661" s="1151"/>
      <c r="BV661" s="1151"/>
      <c r="BW661" s="1151"/>
    </row>
    <row r="662" spans="1:75" ht="13.5" customHeight="1">
      <c r="A662" s="1091"/>
      <c r="B662" s="18" t="s">
        <v>62</v>
      </c>
      <c r="C662" s="1065"/>
      <c r="D662" s="1066"/>
      <c r="E662" s="1067"/>
      <c r="F662" s="1066"/>
      <c r="G662" s="1067"/>
      <c r="H662" s="1066"/>
      <c r="I662" s="1067"/>
      <c r="J662" s="1066"/>
      <c r="K662" s="1068"/>
      <c r="L662" s="1070"/>
      <c r="M662" s="1065"/>
      <c r="N662" s="1066"/>
      <c r="O662" s="1068"/>
      <c r="P662" s="1066"/>
      <c r="Q662" s="1068"/>
      <c r="R662" s="1066"/>
      <c r="S662" s="1068"/>
      <c r="T662" s="1066"/>
      <c r="U662" s="65"/>
      <c r="Z662" s="1091"/>
      <c r="AA662" s="1152"/>
      <c r="AB662" s="1152"/>
      <c r="AC662" s="1152"/>
      <c r="AD662" s="1152"/>
      <c r="AE662" s="1152"/>
      <c r="AF662" s="1152"/>
      <c r="AG662" s="1152"/>
      <c r="AH662" s="1152"/>
      <c r="AI662" s="1152"/>
      <c r="AJ662" s="1152"/>
      <c r="AK662" s="1152"/>
      <c r="AL662" s="1152"/>
      <c r="AM662" s="1152"/>
      <c r="AN662" s="1296"/>
      <c r="AO662" s="1296"/>
      <c r="AP662" s="1296"/>
      <c r="AQ662" s="1296"/>
      <c r="AR662" s="1296"/>
      <c r="AS662" s="1296"/>
      <c r="AT662" s="1296"/>
      <c r="AU662" s="1296"/>
      <c r="AV662" s="1296"/>
      <c r="AW662" s="1296"/>
      <c r="AX662" s="1296"/>
      <c r="AY662" s="1296"/>
      <c r="AZ662" s="1296"/>
      <c r="BA662" s="1296"/>
      <c r="BB662" s="1296"/>
      <c r="BC662" s="1152"/>
      <c r="BD662" s="1152"/>
      <c r="BE662" s="1152"/>
      <c r="BF662" s="1152"/>
      <c r="BG662" s="1152"/>
      <c r="BH662" s="1152"/>
      <c r="BI662" s="1152"/>
      <c r="BJ662" s="1152"/>
      <c r="BK662" s="1296"/>
      <c r="BL662" s="1296"/>
      <c r="BM662" s="1296"/>
      <c r="BN662" s="1152"/>
      <c r="BO662" s="1152"/>
      <c r="BP662" s="1152"/>
      <c r="BQ662" s="1152"/>
      <c r="BR662" s="1152"/>
      <c r="BS662" s="1152"/>
      <c r="BT662" s="1152"/>
      <c r="BU662" s="1152"/>
      <c r="BV662" s="1152"/>
      <c r="BW662" s="1152"/>
    </row>
    <row r="663" spans="1:75" ht="13.5" customHeight="1">
      <c r="A663" s="1091"/>
      <c r="B663" s="18" t="s">
        <v>59</v>
      </c>
      <c r="C663" s="1065"/>
      <c r="D663" s="1066"/>
      <c r="E663" s="1067"/>
      <c r="F663" s="1066"/>
      <c r="G663" s="1067"/>
      <c r="H663" s="1066"/>
      <c r="I663" s="1067"/>
      <c r="J663" s="1066"/>
      <c r="K663" s="1068"/>
      <c r="L663" s="1070"/>
      <c r="M663" s="1065"/>
      <c r="N663" s="1066"/>
      <c r="O663" s="1068"/>
      <c r="P663" s="1066"/>
      <c r="Q663" s="1068"/>
      <c r="R663" s="1066"/>
      <c r="S663" s="1068"/>
      <c r="T663" s="1066"/>
      <c r="U663" s="65"/>
      <c r="Z663" s="1091"/>
      <c r="AA663" s="1152"/>
      <c r="AB663" s="1152"/>
      <c r="AC663" s="1152"/>
      <c r="AD663" s="1152"/>
      <c r="AE663" s="1152"/>
      <c r="AF663" s="1152"/>
      <c r="AG663" s="1152"/>
      <c r="AH663" s="1152"/>
      <c r="AI663" s="1152"/>
      <c r="AJ663" s="1152"/>
      <c r="AK663" s="1152"/>
      <c r="AL663" s="1152"/>
      <c r="AM663" s="1152"/>
      <c r="AN663" s="1296"/>
      <c r="AO663" s="1296"/>
      <c r="AP663" s="1296"/>
      <c r="AQ663" s="1296"/>
      <c r="AR663" s="1296"/>
      <c r="AS663" s="1296"/>
      <c r="AT663" s="1296"/>
      <c r="AU663" s="1296"/>
      <c r="AV663" s="1296"/>
      <c r="AW663" s="1296"/>
      <c r="AX663" s="1296"/>
      <c r="AY663" s="1296"/>
      <c r="AZ663" s="1296"/>
      <c r="BA663" s="1296"/>
      <c r="BB663" s="1296"/>
      <c r="BC663" s="1152"/>
      <c r="BD663" s="1152"/>
      <c r="BE663" s="1152"/>
      <c r="BF663" s="1152"/>
      <c r="BG663" s="1152"/>
      <c r="BH663" s="1152"/>
      <c r="BI663" s="1152"/>
      <c r="BJ663" s="1152"/>
      <c r="BK663" s="1296"/>
      <c r="BL663" s="1296"/>
      <c r="BM663" s="1296"/>
      <c r="BN663" s="1152"/>
      <c r="BO663" s="1152"/>
      <c r="BP663" s="1152"/>
      <c r="BQ663" s="1152"/>
      <c r="BR663" s="1152"/>
      <c r="BS663" s="1152"/>
      <c r="BT663" s="1152"/>
      <c r="BU663" s="1152"/>
      <c r="BV663" s="1152"/>
      <c r="BW663" s="1152"/>
    </row>
    <row r="664" spans="1:75" ht="13.5" customHeight="1">
      <c r="A664" s="1092"/>
      <c r="B664" s="19" t="s">
        <v>56</v>
      </c>
      <c r="C664" s="1102"/>
      <c r="D664" s="1094"/>
      <c r="E664" s="1103"/>
      <c r="F664" s="1094"/>
      <c r="G664" s="1103"/>
      <c r="H664" s="1094"/>
      <c r="I664" s="1103"/>
      <c r="J664" s="1094"/>
      <c r="K664" s="1093"/>
      <c r="L664" s="1093"/>
      <c r="M664" s="1102"/>
      <c r="N664" s="1094"/>
      <c r="O664" s="1093"/>
      <c r="P664" s="1094"/>
      <c r="Q664" s="1093"/>
      <c r="R664" s="1094"/>
      <c r="S664" s="1093"/>
      <c r="T664" s="1094"/>
      <c r="U664" s="65"/>
      <c r="Z664" s="1092"/>
      <c r="AA664" s="1153"/>
      <c r="AB664" s="1153"/>
      <c r="AC664" s="1153"/>
      <c r="AD664" s="1153"/>
      <c r="AE664" s="1153"/>
      <c r="AF664" s="1153"/>
      <c r="AG664" s="1153"/>
      <c r="AH664" s="1153"/>
      <c r="AI664" s="1153"/>
      <c r="AJ664" s="1153"/>
      <c r="AK664" s="1153"/>
      <c r="AL664" s="1153"/>
      <c r="AM664" s="1153"/>
      <c r="AN664" s="1296"/>
      <c r="AO664" s="1296"/>
      <c r="AP664" s="1296"/>
      <c r="AQ664" s="1296"/>
      <c r="AR664" s="1296"/>
      <c r="AS664" s="1296"/>
      <c r="AT664" s="1296"/>
      <c r="AU664" s="1296"/>
      <c r="AV664" s="1296"/>
      <c r="AW664" s="1296"/>
      <c r="AX664" s="1296"/>
      <c r="AY664" s="1296"/>
      <c r="AZ664" s="1296"/>
      <c r="BA664" s="1296"/>
      <c r="BB664" s="1296"/>
      <c r="BC664" s="1153"/>
      <c r="BD664" s="1153"/>
      <c r="BE664" s="1153"/>
      <c r="BF664" s="1153"/>
      <c r="BG664" s="1153"/>
      <c r="BH664" s="1153"/>
      <c r="BI664" s="1153"/>
      <c r="BJ664" s="1153"/>
      <c r="BK664" s="1296"/>
      <c r="BL664" s="1296"/>
      <c r="BM664" s="1296"/>
      <c r="BN664" s="1153"/>
      <c r="BO664" s="1153"/>
      <c r="BP664" s="1153"/>
      <c r="BQ664" s="1153"/>
      <c r="BR664" s="1153"/>
      <c r="BS664" s="1153"/>
      <c r="BT664" s="1153"/>
      <c r="BU664" s="1153"/>
      <c r="BV664" s="1153"/>
      <c r="BW664" s="1153"/>
    </row>
    <row r="665" spans="1:75" ht="13.5" customHeight="1">
      <c r="A665" s="1091" t="s">
        <v>64</v>
      </c>
      <c r="B665" s="15" t="s">
        <v>50</v>
      </c>
      <c r="C665" s="1089" t="str">
        <f>VLOOKUP($C652,'2025年度(1年前期)'!$B$5:$N$208,COLUMN('2025年度(1年前期)'!$G$5),0)&amp;""</f>
        <v/>
      </c>
      <c r="D665" s="1072"/>
      <c r="E665" s="1090" t="str">
        <f>VLOOKUP($C652,'2025年度(2年前期)'!$B$5:$N$208,COLUMN('2025年度(2年前期)'!$G$5),0)&amp;""</f>
        <v/>
      </c>
      <c r="F665" s="1072"/>
      <c r="G665" s="1090" t="str">
        <f>VLOOKUP($C652,'2025年度(3年前期)'!$B$5:$N$208,COLUMN('2025年度(3年前期)'!$G$5),0)&amp;""</f>
        <v/>
      </c>
      <c r="H665" s="1072"/>
      <c r="I665" s="1090" t="str">
        <f>VLOOKUP($C652,'2025年度(4年前期)'!$B$5:$N$208,COLUMN('2025年度(4年前期)'!$G$5),0)&amp;""</f>
        <v>国際看護学実習Ⅱ</v>
      </c>
      <c r="J665" s="1072"/>
      <c r="K665" s="1071" t="str">
        <f>VLOOKUP($C652,'2025年度(助産前期)'!$B$5:$N$208,COLUMN('2025年度(助産前期)'!$G$5),0)&amp;""</f>
        <v/>
      </c>
      <c r="L665" s="1071"/>
      <c r="M665" s="1089" t="str">
        <f>VLOOKUP($C652,'2025年度(M1前期)'!$B$5:$N$208,COLUMN('2025年度(M1前期)'!$G$5),0)&amp;""</f>
        <v/>
      </c>
      <c r="N665" s="1072"/>
      <c r="O665" s="1071" t="str">
        <f>VLOOKUP($C652,'2025年度(M2前期)'!$B$5:$N$208,COLUMN('2025年度(M2前期)'!$G$5),0)&amp;""</f>
        <v/>
      </c>
      <c r="P665" s="1072"/>
      <c r="Q665" s="1071" t="str">
        <f>VLOOKUP($C652,'2025年度(D1前期)'!$B$5:$N$208,COLUMN('2025年度(D1前期)'!$G$5),0)&amp;""</f>
        <v/>
      </c>
      <c r="R665" s="1072"/>
      <c r="S665" s="1071" t="str">
        <f>VLOOKUP($C652,'2025年度(D23前期)'!$B$5:$N$208,COLUMN('2025年度(D23前期)'!$G$5),0)&amp;""</f>
        <v/>
      </c>
      <c r="T665" s="1072"/>
      <c r="U665" s="65"/>
      <c r="Z665" s="1091" t="str">
        <f>A665</f>
        <v>３時限（13：30～15：00）</v>
      </c>
      <c r="AA665" s="1151"/>
      <c r="AB665" s="1151"/>
      <c r="AC665" s="1151"/>
      <c r="AD665" s="1151"/>
      <c r="AE665" s="1151"/>
      <c r="AF665" s="1151"/>
      <c r="AG665" s="1151"/>
      <c r="AH665" s="1151"/>
      <c r="AI665" s="1151"/>
      <c r="AJ665" s="1151"/>
      <c r="AK665" s="1151"/>
      <c r="AL665" s="1151"/>
      <c r="AM665" s="1151"/>
      <c r="AN665" s="1296"/>
      <c r="AO665" s="1296"/>
      <c r="AP665" s="1296"/>
      <c r="AQ665" s="1296"/>
      <c r="AR665" s="1296"/>
      <c r="AS665" s="1296"/>
      <c r="AT665" s="1296"/>
      <c r="AU665" s="1296"/>
      <c r="AV665" s="1296"/>
      <c r="AW665" s="1296"/>
      <c r="AX665" s="1296"/>
      <c r="AY665" s="1296"/>
      <c r="AZ665" s="1296"/>
      <c r="BA665" s="1296"/>
      <c r="BB665" s="1296"/>
      <c r="BC665" s="1151"/>
      <c r="BD665" s="1151"/>
      <c r="BE665" s="1151"/>
      <c r="BF665" s="1151"/>
      <c r="BG665" s="1151"/>
      <c r="BH665" s="1151"/>
      <c r="BI665" s="1151"/>
      <c r="BJ665" s="1151"/>
      <c r="BK665" s="1296"/>
      <c r="BL665" s="1296"/>
      <c r="BM665" s="1296"/>
      <c r="BN665" s="1151"/>
      <c r="BO665" s="1151"/>
      <c r="BP665" s="1151"/>
      <c r="BQ665" s="1151"/>
      <c r="BR665" s="1151"/>
      <c r="BS665" s="1151"/>
      <c r="BT665" s="1151"/>
      <c r="BU665" s="1151"/>
      <c r="BV665" s="1151"/>
      <c r="BW665" s="1151"/>
    </row>
    <row r="666" spans="1:75" ht="13.5" customHeight="1">
      <c r="A666" s="1091"/>
      <c r="B666" s="15" t="s">
        <v>53</v>
      </c>
      <c r="C666" s="1101" t="str">
        <f>IFERROR(VLOOKUP(C665,科目・教員!$A$1:$B$357,2,0),"")</f>
        <v/>
      </c>
      <c r="D666" s="1068"/>
      <c r="E666" s="1073" t="str">
        <f>IFERROR(VLOOKUP(E665,科目・教員!$A$1:$B$357,2,0),"")</f>
        <v/>
      </c>
      <c r="F666" s="1068"/>
      <c r="G666" s="1073" t="str">
        <f>IFERROR(VLOOKUP(G665,科目・教員!$A$1:$B$357,2,0),"")</f>
        <v/>
      </c>
      <c r="H666" s="1068"/>
      <c r="I666" s="1073" t="str">
        <f>IFERROR(VLOOKUP(I665,科目・教員!$A$1:$B$357,2,0),"")</f>
        <v>須藤　恭子</v>
      </c>
      <c r="J666" s="1068"/>
      <c r="K666" s="1074" t="str">
        <f>IFERROR(VLOOKUP(K665,科目・教員!$A$1:$B$357,2,0),"")</f>
        <v/>
      </c>
      <c r="L666" s="1074"/>
      <c r="M666" s="1101" t="str">
        <f>IFERROR(VLOOKUP(M665,科目・教員!$A$1:$B$357,2,0),"")</f>
        <v/>
      </c>
      <c r="N666" s="1068"/>
      <c r="O666" s="1074" t="str">
        <f>IFERROR(VLOOKUP(O665,科目・教員!$A$1:$B$357,2,0),"")</f>
        <v/>
      </c>
      <c r="P666" s="1068"/>
      <c r="Q666" s="1074" t="str">
        <f>IFERROR(VLOOKUP(Q665,科目・教員!$A$1:$B$357,2,0),"")</f>
        <v/>
      </c>
      <c r="R666" s="1068"/>
      <c r="S666" s="1074" t="str">
        <f>IFERROR(VLOOKUP(S665,科目・教員!$A$1:$B$357,2,0),"")</f>
        <v/>
      </c>
      <c r="T666" s="1068"/>
      <c r="U666" s="65"/>
      <c r="Z666" s="1091"/>
      <c r="AA666" s="1152"/>
      <c r="AB666" s="1152"/>
      <c r="AC666" s="1152"/>
      <c r="AD666" s="1152"/>
      <c r="AE666" s="1152"/>
      <c r="AF666" s="1152"/>
      <c r="AG666" s="1152"/>
      <c r="AH666" s="1152"/>
      <c r="AI666" s="1152"/>
      <c r="AJ666" s="1152"/>
      <c r="AK666" s="1152"/>
      <c r="AL666" s="1152"/>
      <c r="AM666" s="1152"/>
      <c r="AN666" s="1296"/>
      <c r="AO666" s="1296"/>
      <c r="AP666" s="1296"/>
      <c r="AQ666" s="1296"/>
      <c r="AR666" s="1296"/>
      <c r="AS666" s="1296"/>
      <c r="AT666" s="1296"/>
      <c r="AU666" s="1296"/>
      <c r="AV666" s="1296"/>
      <c r="AW666" s="1296"/>
      <c r="AX666" s="1296"/>
      <c r="AY666" s="1296"/>
      <c r="AZ666" s="1296"/>
      <c r="BA666" s="1296"/>
      <c r="BB666" s="1296"/>
      <c r="BC666" s="1152"/>
      <c r="BD666" s="1152"/>
      <c r="BE666" s="1152"/>
      <c r="BF666" s="1152"/>
      <c r="BG666" s="1152"/>
      <c r="BH666" s="1152"/>
      <c r="BI666" s="1152"/>
      <c r="BJ666" s="1152"/>
      <c r="BK666" s="1296"/>
      <c r="BL666" s="1296"/>
      <c r="BM666" s="1296"/>
      <c r="BN666" s="1152"/>
      <c r="BO666" s="1152"/>
      <c r="BP666" s="1152"/>
      <c r="BQ666" s="1152"/>
      <c r="BR666" s="1152"/>
      <c r="BS666" s="1152"/>
      <c r="BT666" s="1152"/>
      <c r="BU666" s="1152"/>
      <c r="BV666" s="1152"/>
      <c r="BW666" s="1152"/>
    </row>
    <row r="667" spans="1:75" ht="13.5" customHeight="1">
      <c r="A667" s="1091"/>
      <c r="B667" s="15" t="s">
        <v>59</v>
      </c>
      <c r="C667" s="1101" t="str">
        <f>VLOOKUP($C652,'2025年度(1年前期)'!$B$5:$N$208,COLUMN('2025年度(1年前期)'!$G$5)+1,0)&amp;""</f>
        <v/>
      </c>
      <c r="D667" s="1068"/>
      <c r="E667" s="1073" t="str">
        <f>VLOOKUP($C652,'2025年度(2年前期)'!$B$5:$N$208,COLUMN('2025年度(2年前期)'!$G$5)+1,0)&amp;""</f>
        <v/>
      </c>
      <c r="F667" s="1068"/>
      <c r="G667" s="1073" t="str">
        <f>VLOOKUP($C652,'2025年度(3年前期)'!$B$5:$N$208,COLUMN('2025年度(3年前期)'!$G$5)+1,0)&amp;""</f>
        <v/>
      </c>
      <c r="H667" s="1068"/>
      <c r="I667" s="1073" t="str">
        <f>VLOOKUP($C652,'2025年度(4年前期)'!$B$5:$N$208,COLUMN('2025年度(4年前期)'!$G$5)+1,0)&amp;""</f>
        <v/>
      </c>
      <c r="J667" s="1068"/>
      <c r="K667" s="1074" t="str">
        <f>VLOOKUP($C652,'2025年度(助産前期)'!$B$5:$N$208,COLUMN('2025年度(助産前期)'!$G$5)+1,0)&amp;""</f>
        <v/>
      </c>
      <c r="L667" s="1074"/>
      <c r="M667" s="1101" t="str">
        <f>VLOOKUP($C652,'2025年度(M1前期)'!$B$5:$N$208,COLUMN('2025年度(M1前期)'!$G$5)+1,0)&amp;""</f>
        <v/>
      </c>
      <c r="N667" s="1068"/>
      <c r="O667" s="1074" t="str">
        <f>VLOOKUP($C652,'2025年度(M2前期)'!$B$5:$N$208,COLUMN('2025年度(M2前期)'!$G$5)+1,0)&amp;""</f>
        <v/>
      </c>
      <c r="P667" s="1068"/>
      <c r="Q667" s="1074" t="str">
        <f>VLOOKUP($C652,'2025年度(D1前期)'!$B$5:$N$208,COLUMN('2025年度(D1前期)'!$G$5)+1,0)&amp;""</f>
        <v/>
      </c>
      <c r="R667" s="1068"/>
      <c r="S667" s="1074" t="str">
        <f>VLOOKUP($C652,'2025年度(D23前期)'!$B$5:$N$208,COLUMN('2025年度(D23前期)'!$G$5)+1,0)&amp;""</f>
        <v/>
      </c>
      <c r="T667" s="1068"/>
      <c r="U667" s="65"/>
      <c r="Z667" s="1091"/>
      <c r="AA667" s="1152"/>
      <c r="AB667" s="1152"/>
      <c r="AC667" s="1152"/>
      <c r="AD667" s="1152"/>
      <c r="AE667" s="1152"/>
      <c r="AF667" s="1152"/>
      <c r="AG667" s="1152"/>
      <c r="AH667" s="1152"/>
      <c r="AI667" s="1152"/>
      <c r="AJ667" s="1152"/>
      <c r="AK667" s="1152"/>
      <c r="AL667" s="1152"/>
      <c r="AM667" s="1152"/>
      <c r="AN667" s="1296"/>
      <c r="AO667" s="1296"/>
      <c r="AP667" s="1296"/>
      <c r="AQ667" s="1296"/>
      <c r="AR667" s="1296"/>
      <c r="AS667" s="1296"/>
      <c r="AT667" s="1296"/>
      <c r="AU667" s="1296"/>
      <c r="AV667" s="1296"/>
      <c r="AW667" s="1296"/>
      <c r="AX667" s="1296"/>
      <c r="AY667" s="1296"/>
      <c r="AZ667" s="1296"/>
      <c r="BA667" s="1296"/>
      <c r="BB667" s="1296"/>
      <c r="BC667" s="1152"/>
      <c r="BD667" s="1152"/>
      <c r="BE667" s="1152"/>
      <c r="BF667" s="1152"/>
      <c r="BG667" s="1152"/>
      <c r="BH667" s="1152"/>
      <c r="BI667" s="1152"/>
      <c r="BJ667" s="1152"/>
      <c r="BK667" s="1296"/>
      <c r="BL667" s="1296"/>
      <c r="BM667" s="1296"/>
      <c r="BN667" s="1152"/>
      <c r="BO667" s="1152"/>
      <c r="BP667" s="1152"/>
      <c r="BQ667" s="1152"/>
      <c r="BR667" s="1152"/>
      <c r="BS667" s="1152"/>
      <c r="BT667" s="1152"/>
      <c r="BU667" s="1152"/>
      <c r="BV667" s="1152"/>
      <c r="BW667" s="1152"/>
    </row>
    <row r="668" spans="1:75" ht="13.5" customHeight="1">
      <c r="A668" s="1100"/>
      <c r="B668" s="16" t="s">
        <v>56</v>
      </c>
      <c r="C668" s="1061"/>
      <c r="D668" s="1075"/>
      <c r="E668" s="1063"/>
      <c r="F668" s="1075"/>
      <c r="G668" s="1063"/>
      <c r="H668" s="1075"/>
      <c r="I668" s="1063"/>
      <c r="J668" s="1075"/>
      <c r="K668" s="1064"/>
      <c r="L668" s="1064"/>
      <c r="M668" s="1061"/>
      <c r="N668" s="1075"/>
      <c r="O668" s="1064"/>
      <c r="P668" s="1075"/>
      <c r="Q668" s="1064"/>
      <c r="R668" s="1075"/>
      <c r="S668" s="1064"/>
      <c r="T668" s="1075"/>
      <c r="U668" s="65"/>
      <c r="Z668" s="1092"/>
      <c r="AA668" s="1153"/>
      <c r="AB668" s="1153"/>
      <c r="AC668" s="1153"/>
      <c r="AD668" s="1153"/>
      <c r="AE668" s="1153"/>
      <c r="AF668" s="1153"/>
      <c r="AG668" s="1153"/>
      <c r="AH668" s="1153"/>
      <c r="AI668" s="1153"/>
      <c r="AJ668" s="1153"/>
      <c r="AK668" s="1153"/>
      <c r="AL668" s="1153"/>
      <c r="AM668" s="1153"/>
      <c r="AN668" s="1296"/>
      <c r="AO668" s="1296"/>
      <c r="AP668" s="1296"/>
      <c r="AQ668" s="1296"/>
      <c r="AR668" s="1296"/>
      <c r="AS668" s="1296"/>
      <c r="AT668" s="1296"/>
      <c r="AU668" s="1296"/>
      <c r="AV668" s="1296"/>
      <c r="AW668" s="1296"/>
      <c r="AX668" s="1296"/>
      <c r="AY668" s="1296"/>
      <c r="AZ668" s="1296"/>
      <c r="BA668" s="1296"/>
      <c r="BB668" s="1296"/>
      <c r="BC668" s="1153"/>
      <c r="BD668" s="1153"/>
      <c r="BE668" s="1153"/>
      <c r="BF668" s="1153"/>
      <c r="BG668" s="1153"/>
      <c r="BH668" s="1153"/>
      <c r="BI668" s="1153"/>
      <c r="BJ668" s="1153"/>
      <c r="BK668" s="1296"/>
      <c r="BL668" s="1296"/>
      <c r="BM668" s="1296"/>
      <c r="BN668" s="1153"/>
      <c r="BO668" s="1153"/>
      <c r="BP668" s="1153"/>
      <c r="BQ668" s="1153"/>
      <c r="BR668" s="1153"/>
      <c r="BS668" s="1153"/>
      <c r="BT668" s="1153"/>
      <c r="BU668" s="1153"/>
      <c r="BV668" s="1153"/>
      <c r="BW668" s="1153"/>
    </row>
    <row r="669" spans="1:75" ht="13.5" customHeight="1">
      <c r="A669" s="1091" t="s">
        <v>67</v>
      </c>
      <c r="B669" s="15" t="s">
        <v>50</v>
      </c>
      <c r="C669" s="1089" t="str">
        <f>VLOOKUP($C652,'2025年度(1年前期)'!$B$5:$N$208,COLUMN('2025年度(1年前期)'!$I$5),0)&amp;""</f>
        <v/>
      </c>
      <c r="D669" s="1072"/>
      <c r="E669" s="1090" t="str">
        <f>VLOOKUP($C652,'2025年度(2年前期)'!$B$5:$N$208,COLUMN('2025年度(2年前期)'!$I$5),0)&amp;""</f>
        <v/>
      </c>
      <c r="F669" s="1072"/>
      <c r="G669" s="1090" t="str">
        <f>VLOOKUP($C652,'2025年度(3年前期)'!$B$5:$N$208,COLUMN('2025年度(3年前期)'!$I$5),0)&amp;""</f>
        <v/>
      </c>
      <c r="H669" s="1072"/>
      <c r="I669" s="1090" t="str">
        <f>VLOOKUP($C652,'2025年度(4年前期)'!$B$5:$N$208,COLUMN('2025年度(4年前期)'!$I$5),0)&amp;""</f>
        <v>国際看護学実習Ⅱ</v>
      </c>
      <c r="J669" s="1072"/>
      <c r="K669" s="1071" t="str">
        <f>VLOOKUP($C652,'2025年度(助産前期)'!$B$5:$N$208,COLUMN('2025年度(助産前期)'!$I$5),0)&amp;""</f>
        <v/>
      </c>
      <c r="L669" s="1071"/>
      <c r="M669" s="1089" t="str">
        <f>VLOOKUP($C652,'2025年度(M1前期)'!$B$5:$N$208,COLUMN('2025年度(M1前期)'!$I$5),0)&amp;""</f>
        <v/>
      </c>
      <c r="N669" s="1072"/>
      <c r="O669" s="1071" t="str">
        <f>VLOOKUP($C652,'2025年度(M2前期)'!$B$5:$N$208,COLUMN('2025年度(M2前期)'!$I$5),0)&amp;""</f>
        <v/>
      </c>
      <c r="P669" s="1072"/>
      <c r="Q669" s="1071" t="str">
        <f>VLOOKUP($C652,'2025年度(D1前期)'!$B$5:$N$208,COLUMN('2025年度(D1前期)'!$I$5),0)&amp;""</f>
        <v/>
      </c>
      <c r="R669" s="1072"/>
      <c r="S669" s="1071" t="str">
        <f>VLOOKUP($C652,'2025年度(D23前期)'!$B$5:$N$208,COLUMN('2025年度(D23前期)'!$I$5),0)&amp;""</f>
        <v/>
      </c>
      <c r="T669" s="1072"/>
      <c r="U669" s="65"/>
      <c r="Z669" s="1091" t="str">
        <f>A669</f>
        <v>４時限（15：10～16：40）</v>
      </c>
      <c r="AA669" s="1151"/>
      <c r="AB669" s="1151"/>
      <c r="AC669" s="1151"/>
      <c r="AD669" s="1151"/>
      <c r="AE669" s="1151"/>
      <c r="AF669" s="1151"/>
      <c r="AG669" s="1151"/>
      <c r="AH669" s="1151"/>
      <c r="AI669" s="1151"/>
      <c r="AJ669" s="1151"/>
      <c r="AK669" s="1151"/>
      <c r="AL669" s="1151"/>
      <c r="AM669" s="1151"/>
      <c r="AN669" s="1296"/>
      <c r="AO669" s="1296"/>
      <c r="AP669" s="1296"/>
      <c r="AQ669" s="1296"/>
      <c r="AR669" s="1296"/>
      <c r="AS669" s="1296"/>
      <c r="AT669" s="1296"/>
      <c r="AU669" s="1296"/>
      <c r="AV669" s="1296"/>
      <c r="AW669" s="1296"/>
      <c r="AX669" s="1296"/>
      <c r="AY669" s="1296"/>
      <c r="AZ669" s="1296"/>
      <c r="BA669" s="1296"/>
      <c r="BB669" s="1296"/>
      <c r="BC669" s="1151"/>
      <c r="BD669" s="1151"/>
      <c r="BE669" s="1151"/>
      <c r="BF669" s="1151"/>
      <c r="BG669" s="1151"/>
      <c r="BH669" s="1151"/>
      <c r="BI669" s="1151"/>
      <c r="BJ669" s="1151"/>
      <c r="BK669" s="1296"/>
      <c r="BL669" s="1296"/>
      <c r="BM669" s="1296"/>
      <c r="BN669" s="1151"/>
      <c r="BO669" s="1151"/>
      <c r="BP669" s="1151"/>
      <c r="BQ669" s="1151"/>
      <c r="BR669" s="1151"/>
      <c r="BS669" s="1151"/>
      <c r="BT669" s="1151"/>
      <c r="BU669" s="1151"/>
      <c r="BV669" s="1151"/>
      <c r="BW669" s="1151"/>
    </row>
    <row r="670" spans="1:75" ht="13.5" customHeight="1">
      <c r="A670" s="1091"/>
      <c r="B670" s="15" t="s">
        <v>53</v>
      </c>
      <c r="C670" s="1101" t="str">
        <f>IFERROR(VLOOKUP(C669,科目・教員!$A$1:$B$357,2,0),"")</f>
        <v/>
      </c>
      <c r="D670" s="1068"/>
      <c r="E670" s="1073" t="str">
        <f>IFERROR(VLOOKUP(E669,科目・教員!$A$1:$B$357,2,0),"")</f>
        <v/>
      </c>
      <c r="F670" s="1068"/>
      <c r="G670" s="1073" t="str">
        <f>IFERROR(VLOOKUP(G669,科目・教員!$A$1:$B$357,2,0),"")</f>
        <v/>
      </c>
      <c r="H670" s="1068"/>
      <c r="I670" s="1073" t="str">
        <f>IFERROR(VLOOKUP(I669,科目・教員!$A$1:$B$357,2,0),"")</f>
        <v>須藤　恭子</v>
      </c>
      <c r="J670" s="1068"/>
      <c r="K670" s="1074" t="str">
        <f>IFERROR(VLOOKUP(K669,科目・教員!$A$1:$B$357,2,0),"")</f>
        <v/>
      </c>
      <c r="L670" s="1074"/>
      <c r="M670" s="1101" t="str">
        <f>IFERROR(VLOOKUP(M669,科目・教員!$A$1:$B$357,2,0),"")</f>
        <v/>
      </c>
      <c r="N670" s="1068"/>
      <c r="O670" s="1074" t="str">
        <f>IFERROR(VLOOKUP(O669,科目・教員!$A$1:$B$357,2,0),"")</f>
        <v/>
      </c>
      <c r="P670" s="1068"/>
      <c r="Q670" s="1074" t="str">
        <f>IFERROR(VLOOKUP(Q669,科目・教員!$A$1:$B$357,2,0),"")</f>
        <v/>
      </c>
      <c r="R670" s="1068"/>
      <c r="S670" s="1074" t="str">
        <f>IFERROR(VLOOKUP(S669,科目・教員!$A$1:$B$357,2,0),"")</f>
        <v/>
      </c>
      <c r="T670" s="1068"/>
      <c r="U670" s="65"/>
      <c r="Z670" s="1091"/>
      <c r="AA670" s="1152"/>
      <c r="AB670" s="1152"/>
      <c r="AC670" s="1152"/>
      <c r="AD670" s="1152"/>
      <c r="AE670" s="1152"/>
      <c r="AF670" s="1152"/>
      <c r="AG670" s="1152"/>
      <c r="AH670" s="1152"/>
      <c r="AI670" s="1152"/>
      <c r="AJ670" s="1152"/>
      <c r="AK670" s="1152"/>
      <c r="AL670" s="1152"/>
      <c r="AM670" s="1152"/>
      <c r="AN670" s="1296"/>
      <c r="AO670" s="1296"/>
      <c r="AP670" s="1296"/>
      <c r="AQ670" s="1296"/>
      <c r="AR670" s="1296"/>
      <c r="AS670" s="1296"/>
      <c r="AT670" s="1296"/>
      <c r="AU670" s="1296"/>
      <c r="AV670" s="1296"/>
      <c r="AW670" s="1296"/>
      <c r="AX670" s="1296"/>
      <c r="AY670" s="1296"/>
      <c r="AZ670" s="1296"/>
      <c r="BA670" s="1296"/>
      <c r="BB670" s="1296"/>
      <c r="BC670" s="1152"/>
      <c r="BD670" s="1152"/>
      <c r="BE670" s="1152"/>
      <c r="BF670" s="1152"/>
      <c r="BG670" s="1152"/>
      <c r="BH670" s="1152"/>
      <c r="BI670" s="1152"/>
      <c r="BJ670" s="1152"/>
      <c r="BK670" s="1296"/>
      <c r="BL670" s="1296"/>
      <c r="BM670" s="1296"/>
      <c r="BN670" s="1152"/>
      <c r="BO670" s="1152"/>
      <c r="BP670" s="1152"/>
      <c r="BQ670" s="1152"/>
      <c r="BR670" s="1152"/>
      <c r="BS670" s="1152"/>
      <c r="BT670" s="1152"/>
      <c r="BU670" s="1152"/>
      <c r="BV670" s="1152"/>
      <c r="BW670" s="1152"/>
    </row>
    <row r="671" spans="1:75" ht="13.5" customHeight="1">
      <c r="A671" s="1091"/>
      <c r="B671" s="15" t="s">
        <v>59</v>
      </c>
      <c r="C671" s="1101" t="str">
        <f>VLOOKUP($C652,'2025年度(1年前期)'!$B$5:$N$208,COLUMN('2025年度(1年前期)'!$I$5)+1,0)&amp;""</f>
        <v/>
      </c>
      <c r="D671" s="1068"/>
      <c r="E671" s="1073" t="str">
        <f>VLOOKUP($C652,'2025年度(2年前期)'!$B$5:$N$208,COLUMN('2025年度(2年前期)'!$I$5)+1,0)&amp;""</f>
        <v/>
      </c>
      <c r="F671" s="1068"/>
      <c r="G671" s="1073" t="str">
        <f>VLOOKUP($C652,'2025年度(3年前期)'!$B$5:$N$208,COLUMN('2025年度(3年前期)'!$I$5)+1,0)&amp;""</f>
        <v/>
      </c>
      <c r="H671" s="1068"/>
      <c r="I671" s="1073" t="str">
        <f>VLOOKUP($C652,'2025年度(4年前期)'!$B$5:$N$208,COLUMN('2025年度(4年前期)'!$I$5)+1,0)&amp;""</f>
        <v/>
      </c>
      <c r="J671" s="1068"/>
      <c r="K671" s="1074" t="str">
        <f>VLOOKUP($C652,'2025年度(助産前期)'!$B$5:$N$208,COLUMN('2025年度(助産前期)'!$I$5)+1,0)&amp;""</f>
        <v/>
      </c>
      <c r="L671" s="1074"/>
      <c r="M671" s="1101" t="str">
        <f>VLOOKUP($C652,'2025年度(M1前期)'!$B$5:$N$208,COLUMN('2025年度(M1前期)'!$I$5)+1,0)&amp;""</f>
        <v/>
      </c>
      <c r="N671" s="1068"/>
      <c r="O671" s="1074" t="str">
        <f>VLOOKUP($C652,'2025年度(M2前期)'!$B$5:$N$208,COLUMN('2025年度(M2前期)'!$I$5)+1,0)&amp;""</f>
        <v/>
      </c>
      <c r="P671" s="1068"/>
      <c r="Q671" s="1074" t="str">
        <f>VLOOKUP($C652,'2025年度(D1前期)'!$B$5:$N$208,COLUMN('2025年度(D1前期)'!$I$5)+1,0)&amp;""</f>
        <v/>
      </c>
      <c r="R671" s="1068"/>
      <c r="S671" s="1074" t="str">
        <f>VLOOKUP($C652,'2025年度(D23前期)'!$B$5:$N$208,COLUMN('2025年度(D23前期)'!$I$5)+1,0)&amp;""</f>
        <v/>
      </c>
      <c r="T671" s="1068"/>
      <c r="U671" s="65"/>
      <c r="Z671" s="1091"/>
      <c r="AA671" s="1152"/>
      <c r="AB671" s="1152"/>
      <c r="AC671" s="1152"/>
      <c r="AD671" s="1152"/>
      <c r="AE671" s="1152"/>
      <c r="AF671" s="1152"/>
      <c r="AG671" s="1152"/>
      <c r="AH671" s="1152"/>
      <c r="AI671" s="1152"/>
      <c r="AJ671" s="1152"/>
      <c r="AK671" s="1152"/>
      <c r="AL671" s="1152"/>
      <c r="AM671" s="1152"/>
      <c r="AN671" s="1296"/>
      <c r="AO671" s="1296"/>
      <c r="AP671" s="1296"/>
      <c r="AQ671" s="1296"/>
      <c r="AR671" s="1296"/>
      <c r="AS671" s="1296"/>
      <c r="AT671" s="1296"/>
      <c r="AU671" s="1296"/>
      <c r="AV671" s="1296"/>
      <c r="AW671" s="1296"/>
      <c r="AX671" s="1296"/>
      <c r="AY671" s="1296"/>
      <c r="AZ671" s="1296"/>
      <c r="BA671" s="1296"/>
      <c r="BB671" s="1296"/>
      <c r="BC671" s="1152"/>
      <c r="BD671" s="1152"/>
      <c r="BE671" s="1152"/>
      <c r="BF671" s="1152"/>
      <c r="BG671" s="1152"/>
      <c r="BH671" s="1152"/>
      <c r="BI671" s="1152"/>
      <c r="BJ671" s="1152"/>
      <c r="BK671" s="1296"/>
      <c r="BL671" s="1296"/>
      <c r="BM671" s="1296"/>
      <c r="BN671" s="1152"/>
      <c r="BO671" s="1152"/>
      <c r="BP671" s="1152"/>
      <c r="BQ671" s="1152"/>
      <c r="BR671" s="1152"/>
      <c r="BS671" s="1152"/>
      <c r="BT671" s="1152"/>
      <c r="BU671" s="1152"/>
      <c r="BV671" s="1152"/>
      <c r="BW671" s="1152"/>
    </row>
    <row r="672" spans="1:75" ht="13.5" customHeight="1">
      <c r="A672" s="1092"/>
      <c r="B672" s="16" t="s">
        <v>56</v>
      </c>
      <c r="C672" s="1061"/>
      <c r="D672" s="1075"/>
      <c r="E672" s="1063"/>
      <c r="F672" s="1075"/>
      <c r="G672" s="1063"/>
      <c r="H672" s="1075"/>
      <c r="I672" s="1063"/>
      <c r="J672" s="1075"/>
      <c r="K672" s="1064"/>
      <c r="L672" s="1064"/>
      <c r="M672" s="1061"/>
      <c r="N672" s="1075"/>
      <c r="O672" s="1064"/>
      <c r="P672" s="1075"/>
      <c r="Q672" s="1064"/>
      <c r="R672" s="1075"/>
      <c r="S672" s="1064"/>
      <c r="T672" s="1075"/>
      <c r="U672" s="65"/>
      <c r="Z672" s="1092"/>
      <c r="AA672" s="1153"/>
      <c r="AB672" s="1153"/>
      <c r="AC672" s="1153"/>
      <c r="AD672" s="1153"/>
      <c r="AE672" s="1153"/>
      <c r="AF672" s="1153"/>
      <c r="AG672" s="1153"/>
      <c r="AH672" s="1153"/>
      <c r="AI672" s="1153"/>
      <c r="AJ672" s="1153"/>
      <c r="AK672" s="1153"/>
      <c r="AL672" s="1153"/>
      <c r="AM672" s="1153"/>
      <c r="AN672" s="1296"/>
      <c r="AO672" s="1296"/>
      <c r="AP672" s="1296"/>
      <c r="AQ672" s="1296"/>
      <c r="AR672" s="1296"/>
      <c r="AS672" s="1296"/>
      <c r="AT672" s="1296"/>
      <c r="AU672" s="1296"/>
      <c r="AV672" s="1296"/>
      <c r="AW672" s="1296"/>
      <c r="AX672" s="1296"/>
      <c r="AY672" s="1296"/>
      <c r="AZ672" s="1296"/>
      <c r="BA672" s="1296"/>
      <c r="BB672" s="1296"/>
      <c r="BC672" s="1153"/>
      <c r="BD672" s="1153"/>
      <c r="BE672" s="1153"/>
      <c r="BF672" s="1153"/>
      <c r="BG672" s="1153"/>
      <c r="BH672" s="1153"/>
      <c r="BI672" s="1153"/>
      <c r="BJ672" s="1153"/>
      <c r="BK672" s="1296"/>
      <c r="BL672" s="1296"/>
      <c r="BM672" s="1296"/>
      <c r="BN672" s="1153"/>
      <c r="BO672" s="1153"/>
      <c r="BP672" s="1153"/>
      <c r="BQ672" s="1153"/>
      <c r="BR672" s="1153"/>
      <c r="BS672" s="1153"/>
      <c r="BT672" s="1153"/>
      <c r="BU672" s="1153"/>
      <c r="BV672" s="1153"/>
      <c r="BW672" s="1153"/>
    </row>
    <row r="673" spans="1:75" ht="12.95" customHeight="1">
      <c r="A673" s="1091" t="s">
        <v>68</v>
      </c>
      <c r="B673" s="15" t="s">
        <v>50</v>
      </c>
      <c r="C673" s="1089" t="str">
        <f>VLOOKUP($C652,'2025年度(1年前期)'!$B$5:$N$208,COLUMN('2025年度(1年前期)'!$K$5),0)&amp;""</f>
        <v/>
      </c>
      <c r="D673" s="1072"/>
      <c r="E673" s="1090" t="str">
        <f>VLOOKUP($C652,'2025年度(2年前期)'!$B$5:$N$208,COLUMN('2025年度(2年前期)'!$K$5),0)&amp;""</f>
        <v/>
      </c>
      <c r="F673" s="1072"/>
      <c r="G673" s="1090" t="str">
        <f>VLOOKUP($C652,'2025年度(3年前期)'!$B$5:$N$208,COLUMN('2025年度(3年前期)'!$K$5),0)&amp;""</f>
        <v/>
      </c>
      <c r="H673" s="1072"/>
      <c r="I673" s="1090" t="str">
        <f>VLOOKUP($C652,'2025年度(4年前期)'!$B$5:$N$208,COLUMN('2025年度(4年前期)'!$K$5),0)&amp;""</f>
        <v/>
      </c>
      <c r="J673" s="1072"/>
      <c r="K673" s="1071" t="str">
        <f>VLOOKUP($C652,'2025年度(助産前期)'!$B$5:$N$208,COLUMN('2025年度(助産前期)'!$K$5),0)&amp;""</f>
        <v/>
      </c>
      <c r="L673" s="1071"/>
      <c r="M673" s="1089" t="str">
        <f>VLOOKUP($C652,'2025年度(M1前期)'!$B$5:$N$208,COLUMN('2025年度(M1前期)'!$K$5),0)&amp;""</f>
        <v/>
      </c>
      <c r="N673" s="1072"/>
      <c r="O673" s="1071" t="str">
        <f>VLOOKUP($C652,'2025年度(M2前期)'!$B$5:$N$208,COLUMN('2025年度(M2前期)'!$K$5),0)&amp;""</f>
        <v/>
      </c>
      <c r="P673" s="1072"/>
      <c r="Q673" s="1071" t="str">
        <f>VLOOKUP($C652,'2025年度(D1前期)'!$B$5:$N$208,COLUMN('2025年度(D1前期)'!$K$5),0)&amp;""</f>
        <v/>
      </c>
      <c r="R673" s="1072"/>
      <c r="S673" s="1071" t="str">
        <f>VLOOKUP($C652,'2025年度(D23前期)'!$B$5:$N$208,COLUMN('2025年度(D23前期)'!$K$5),0)&amp;""</f>
        <v/>
      </c>
      <c r="T673" s="1072"/>
      <c r="Z673" s="1091" t="str">
        <f>A673</f>
        <v>５時限（16：50～18：20）</v>
      </c>
      <c r="AA673" s="1151"/>
      <c r="AB673" s="1151"/>
      <c r="AC673" s="1151"/>
      <c r="AD673" s="1151"/>
      <c r="AE673" s="1151"/>
      <c r="AF673" s="1151"/>
      <c r="AG673" s="1151"/>
      <c r="AH673" s="1151"/>
      <c r="AI673" s="1151"/>
      <c r="AJ673" s="1151"/>
      <c r="AK673" s="1151"/>
      <c r="AL673" s="1151"/>
      <c r="AM673" s="1151"/>
      <c r="AN673" s="1151"/>
      <c r="AO673" s="1151"/>
      <c r="AP673" s="1151"/>
      <c r="AQ673" s="1151"/>
      <c r="AR673" s="1151"/>
      <c r="AS673" s="1151"/>
      <c r="AT673" s="1151"/>
      <c r="AU673" s="1151"/>
      <c r="AV673" s="1151"/>
      <c r="AW673" s="1151"/>
      <c r="AX673" s="1151"/>
      <c r="AY673" s="1151"/>
      <c r="AZ673" s="1151"/>
      <c r="BA673" s="1151"/>
      <c r="BB673" s="1151"/>
      <c r="BC673" s="1151"/>
      <c r="BD673" s="1151"/>
      <c r="BE673" s="1151"/>
      <c r="BF673" s="1151"/>
      <c r="BG673" s="1151"/>
      <c r="BH673" s="1151"/>
      <c r="BI673" s="1151"/>
      <c r="BJ673" s="1151"/>
      <c r="BK673" s="1296"/>
      <c r="BL673" s="1296"/>
      <c r="BM673" s="1296"/>
      <c r="BN673" s="1151"/>
      <c r="BO673" s="1151"/>
      <c r="BP673" s="1151"/>
      <c r="BQ673" s="1151"/>
      <c r="BR673" s="1151"/>
      <c r="BS673" s="1151"/>
      <c r="BT673" s="1151"/>
      <c r="BU673" s="1151"/>
      <c r="BV673" s="1151"/>
      <c r="BW673" s="1151"/>
    </row>
    <row r="674" spans="1:75" ht="12.95" customHeight="1">
      <c r="A674" s="1091"/>
      <c r="B674" s="15" t="s">
        <v>53</v>
      </c>
      <c r="C674" s="1101" t="str">
        <f>IFERROR(VLOOKUP(C673,科目・教員!$A$1:$B$357,2,0),"")</f>
        <v/>
      </c>
      <c r="D674" s="1068"/>
      <c r="E674" s="1073" t="str">
        <f>IFERROR(VLOOKUP(E673,科目・教員!$A$1:$B$357,2,0),"")</f>
        <v/>
      </c>
      <c r="F674" s="1068"/>
      <c r="G674" s="1073" t="str">
        <f>IFERROR(VLOOKUP(G673,科目・教員!$A$1:$B$357,2,0),"")</f>
        <v/>
      </c>
      <c r="H674" s="1068"/>
      <c r="I674" s="1073" t="str">
        <f>IFERROR(VLOOKUP(I673,科目・教員!$A$1:$B$357,2,0),"")</f>
        <v/>
      </c>
      <c r="J674" s="1068"/>
      <c r="K674" s="1074" t="str">
        <f>IFERROR(VLOOKUP(K673,科目・教員!$A$1:$B$357,2,0),"")</f>
        <v/>
      </c>
      <c r="L674" s="1074"/>
      <c r="M674" s="1101" t="str">
        <f>IFERROR(VLOOKUP(M673,科目・教員!$A$1:$B$357,2,0),"")</f>
        <v/>
      </c>
      <c r="N674" s="1068"/>
      <c r="O674" s="1074" t="str">
        <f>IFERROR(VLOOKUP(O673,科目・教員!$A$1:$B$357,2,0),"")</f>
        <v/>
      </c>
      <c r="P674" s="1068"/>
      <c r="Q674" s="1074" t="str">
        <f>IFERROR(VLOOKUP(Q673,科目・教員!$A$1:$B$357,2,0),"")</f>
        <v/>
      </c>
      <c r="R674" s="1068"/>
      <c r="S674" s="1074" t="str">
        <f>IFERROR(VLOOKUP(S673,科目・教員!$A$1:$B$357,2,0),"")</f>
        <v/>
      </c>
      <c r="T674" s="1068"/>
      <c r="Z674" s="1091"/>
      <c r="AA674" s="1152"/>
      <c r="AB674" s="1152"/>
      <c r="AC674" s="1152"/>
      <c r="AD674" s="1152"/>
      <c r="AE674" s="1152"/>
      <c r="AF674" s="1152"/>
      <c r="AG674" s="1152"/>
      <c r="AH674" s="1152"/>
      <c r="AI674" s="1152"/>
      <c r="AJ674" s="1152"/>
      <c r="AK674" s="1152"/>
      <c r="AL674" s="1152"/>
      <c r="AM674" s="1152"/>
      <c r="AN674" s="1152"/>
      <c r="AO674" s="1152"/>
      <c r="AP674" s="1152"/>
      <c r="AQ674" s="1152"/>
      <c r="AR674" s="1152"/>
      <c r="AS674" s="1152"/>
      <c r="AT674" s="1152"/>
      <c r="AU674" s="1152"/>
      <c r="AV674" s="1152"/>
      <c r="AW674" s="1152"/>
      <c r="AX674" s="1152"/>
      <c r="AY674" s="1152"/>
      <c r="AZ674" s="1152"/>
      <c r="BA674" s="1152"/>
      <c r="BB674" s="1152"/>
      <c r="BC674" s="1152"/>
      <c r="BD674" s="1152"/>
      <c r="BE674" s="1152"/>
      <c r="BF674" s="1152"/>
      <c r="BG674" s="1152"/>
      <c r="BH674" s="1152"/>
      <c r="BI674" s="1152"/>
      <c r="BJ674" s="1152"/>
      <c r="BK674" s="1296"/>
      <c r="BL674" s="1296"/>
      <c r="BM674" s="1296"/>
      <c r="BN674" s="1152"/>
      <c r="BO674" s="1152"/>
      <c r="BP674" s="1152"/>
      <c r="BQ674" s="1152"/>
      <c r="BR674" s="1152"/>
      <c r="BS674" s="1152"/>
      <c r="BT674" s="1152"/>
      <c r="BU674" s="1152"/>
      <c r="BV674" s="1152"/>
      <c r="BW674" s="1152"/>
    </row>
    <row r="675" spans="1:75" ht="12.95" customHeight="1">
      <c r="A675" s="1091"/>
      <c r="B675" s="15" t="s">
        <v>59</v>
      </c>
      <c r="C675" s="1101" t="str">
        <f>VLOOKUP($C652,'2025年度(1年前期)'!$B$5:$N$208,COLUMN('2025年度(1年前期)'!$K$5)+1,0)&amp;""</f>
        <v/>
      </c>
      <c r="D675" s="1068"/>
      <c r="E675" s="1073" t="str">
        <f>VLOOKUP($C652,'2025年度(2年前期)'!$B$5:$N$208,COLUMN('2025年度(2年前期)'!$K$5)+1,0)&amp;""</f>
        <v/>
      </c>
      <c r="F675" s="1068"/>
      <c r="G675" s="1073" t="str">
        <f>VLOOKUP($C652,'2025年度(3年前期)'!$B$5:$N$208,COLUMN('2025年度(3年前期)'!$K$5)+1,0)&amp;""</f>
        <v/>
      </c>
      <c r="H675" s="1068"/>
      <c r="I675" s="1073" t="str">
        <f>VLOOKUP($C652,'2025年度(4年前期)'!$B$5:$N$208,COLUMN('2025年度(4年前期)'!$K$5)+1,0)&amp;""</f>
        <v/>
      </c>
      <c r="J675" s="1068"/>
      <c r="K675" s="1074" t="str">
        <f>VLOOKUP($C652,'2025年度(助産前期)'!$B$5:$N$208,COLUMN('2025年度(助産前期)'!$K$5)+1,0)&amp;""</f>
        <v/>
      </c>
      <c r="L675" s="1074"/>
      <c r="M675" s="1101" t="str">
        <f>VLOOKUP($C652,'2025年度(M1前期)'!$B$5:$N$208,COLUMN('2025年度(M1前期)'!$K$5)+1,0)&amp;""</f>
        <v/>
      </c>
      <c r="N675" s="1068"/>
      <c r="O675" s="1074" t="str">
        <f>VLOOKUP($C652,'2025年度(M2前期)'!$B$5:$N$208,COLUMN('2025年度(M2前期)'!$K$5)+1,0)&amp;""</f>
        <v/>
      </c>
      <c r="P675" s="1068"/>
      <c r="Q675" s="1074" t="str">
        <f>VLOOKUP($C652,'2025年度(D1前期)'!$B$5:$N$208,COLUMN('2025年度(D1前期)'!$K$5)+1,0)&amp;""</f>
        <v/>
      </c>
      <c r="R675" s="1068"/>
      <c r="S675" s="1074" t="str">
        <f>VLOOKUP($C652,'2025年度(D23前期)'!$B$5:$N$208,COLUMN('2025年度(D23前期)'!$K$5)+1,0)&amp;""</f>
        <v/>
      </c>
      <c r="T675" s="1068"/>
      <c r="Z675" s="1091"/>
      <c r="AA675" s="1152"/>
      <c r="AB675" s="1152"/>
      <c r="AC675" s="1152"/>
      <c r="AD675" s="1152"/>
      <c r="AE675" s="1152"/>
      <c r="AF675" s="1152"/>
      <c r="AG675" s="1152"/>
      <c r="AH675" s="1152"/>
      <c r="AI675" s="1152"/>
      <c r="AJ675" s="1152"/>
      <c r="AK675" s="1152"/>
      <c r="AL675" s="1152"/>
      <c r="AM675" s="1152"/>
      <c r="AN675" s="1152"/>
      <c r="AO675" s="1152"/>
      <c r="AP675" s="1152"/>
      <c r="AQ675" s="1152"/>
      <c r="AR675" s="1152"/>
      <c r="AS675" s="1152"/>
      <c r="AT675" s="1152"/>
      <c r="AU675" s="1152"/>
      <c r="AV675" s="1152"/>
      <c r="AW675" s="1152"/>
      <c r="AX675" s="1152"/>
      <c r="AY675" s="1152"/>
      <c r="AZ675" s="1152"/>
      <c r="BA675" s="1152"/>
      <c r="BB675" s="1152"/>
      <c r="BC675" s="1152"/>
      <c r="BD675" s="1152"/>
      <c r="BE675" s="1152"/>
      <c r="BF675" s="1152"/>
      <c r="BG675" s="1152"/>
      <c r="BH675" s="1152"/>
      <c r="BI675" s="1152"/>
      <c r="BJ675" s="1152"/>
      <c r="BK675" s="1296"/>
      <c r="BL675" s="1296"/>
      <c r="BM675" s="1296"/>
      <c r="BN675" s="1152"/>
      <c r="BO675" s="1152"/>
      <c r="BP675" s="1152"/>
      <c r="BQ675" s="1152"/>
      <c r="BR675" s="1152"/>
      <c r="BS675" s="1152"/>
      <c r="BT675" s="1152"/>
      <c r="BU675" s="1152"/>
      <c r="BV675" s="1152"/>
      <c r="BW675" s="1152"/>
    </row>
    <row r="676" spans="1:75" ht="12.95" customHeight="1">
      <c r="A676" s="1092"/>
      <c r="B676" s="16" t="s">
        <v>56</v>
      </c>
      <c r="C676" s="1061"/>
      <c r="D676" s="1075"/>
      <c r="E676" s="1063"/>
      <c r="F676" s="1075"/>
      <c r="G676" s="1063"/>
      <c r="H676" s="1075"/>
      <c r="I676" s="1063"/>
      <c r="J676" s="1075"/>
      <c r="K676" s="1064"/>
      <c r="L676" s="1064"/>
      <c r="M676" s="1061"/>
      <c r="N676" s="1075"/>
      <c r="O676" s="1064"/>
      <c r="P676" s="1075"/>
      <c r="Q676" s="1064"/>
      <c r="R676" s="1075"/>
      <c r="S676" s="1064"/>
      <c r="T676" s="1075"/>
      <c r="U676" s="20"/>
      <c r="V676" s="20"/>
      <c r="W676" s="20"/>
      <c r="X676" s="20"/>
      <c r="Y676" s="20"/>
      <c r="Z676" s="1092"/>
      <c r="AA676" s="1153"/>
      <c r="AB676" s="1153"/>
      <c r="AC676" s="1153"/>
      <c r="AD676" s="1153"/>
      <c r="AE676" s="1153"/>
      <c r="AF676" s="1153"/>
      <c r="AG676" s="1153"/>
      <c r="AH676" s="1153"/>
      <c r="AI676" s="1153"/>
      <c r="AJ676" s="1153"/>
      <c r="AK676" s="1153"/>
      <c r="AL676" s="1153"/>
      <c r="AM676" s="1153"/>
      <c r="AN676" s="1153"/>
      <c r="AO676" s="1153"/>
      <c r="AP676" s="1153"/>
      <c r="AQ676" s="1153"/>
      <c r="AR676" s="1153"/>
      <c r="AS676" s="1153"/>
      <c r="AT676" s="1153"/>
      <c r="AU676" s="1153"/>
      <c r="AV676" s="1153"/>
      <c r="AW676" s="1153"/>
      <c r="AX676" s="1153"/>
      <c r="AY676" s="1153"/>
      <c r="AZ676" s="1153"/>
      <c r="BA676" s="1153"/>
      <c r="BB676" s="1153"/>
      <c r="BC676" s="1153"/>
      <c r="BD676" s="1153"/>
      <c r="BE676" s="1153"/>
      <c r="BF676" s="1153"/>
      <c r="BG676" s="1153"/>
      <c r="BH676" s="1153"/>
      <c r="BI676" s="1153"/>
      <c r="BJ676" s="1153"/>
      <c r="BK676" s="1296"/>
      <c r="BL676" s="1296"/>
      <c r="BM676" s="1296"/>
      <c r="BN676" s="1153"/>
      <c r="BO676" s="1153"/>
      <c r="BP676" s="1153"/>
      <c r="BQ676" s="1153"/>
      <c r="BR676" s="1153"/>
      <c r="BS676" s="1153"/>
      <c r="BT676" s="1153"/>
      <c r="BU676" s="1153"/>
      <c r="BV676" s="1153"/>
      <c r="BW676" s="1153"/>
    </row>
    <row r="677" spans="1:75" ht="20.25">
      <c r="A677" s="5"/>
      <c r="B677" s="6"/>
      <c r="C677" s="1077">
        <f>C652+1</f>
        <v>45866</v>
      </c>
      <c r="D677" s="1077"/>
      <c r="E677" s="1077"/>
      <c r="F677" s="1077"/>
      <c r="G677" s="1077"/>
      <c r="H677" s="1077"/>
      <c r="I677" s="1077"/>
      <c r="J677" s="1077"/>
      <c r="K677" s="1077"/>
      <c r="L677" s="1077"/>
      <c r="M677" s="1077"/>
      <c r="N677" s="1077"/>
      <c r="O677" s="1077"/>
      <c r="P677" s="1077"/>
      <c r="Q677" s="1077"/>
      <c r="R677" s="1077"/>
      <c r="S677" s="1077"/>
      <c r="T677" s="1077"/>
      <c r="U677" s="1049">
        <f>C677</f>
        <v>45866</v>
      </c>
      <c r="V677" s="1050"/>
      <c r="W677" s="1050"/>
      <c r="X677" s="1050"/>
      <c r="Y677" s="1050"/>
      <c r="Z677" s="1051"/>
      <c r="AA677" s="41">
        <v>101</v>
      </c>
      <c r="AB677" s="41">
        <v>102</v>
      </c>
      <c r="AC677" s="41">
        <v>103</v>
      </c>
      <c r="AD677" s="41" t="s">
        <v>16</v>
      </c>
      <c r="AE677" s="41" t="s">
        <v>17</v>
      </c>
      <c r="AF677" s="41" t="s">
        <v>18</v>
      </c>
      <c r="AG677" s="41">
        <v>201</v>
      </c>
      <c r="AH677" s="42">
        <v>202</v>
      </c>
      <c r="AI677" s="41">
        <v>203</v>
      </c>
      <c r="AJ677" s="41">
        <v>204</v>
      </c>
      <c r="AK677" s="41">
        <v>205</v>
      </c>
      <c r="AL677" s="41" t="s">
        <v>19</v>
      </c>
      <c r="AM677" s="41" t="s">
        <v>69</v>
      </c>
      <c r="AN677" s="41" t="s">
        <v>21</v>
      </c>
      <c r="AO677" s="41" t="s">
        <v>22</v>
      </c>
      <c r="AP677" s="41" t="s">
        <v>23</v>
      </c>
      <c r="AQ677" s="41" t="s">
        <v>24</v>
      </c>
      <c r="AR677" s="41" t="s">
        <v>25</v>
      </c>
      <c r="AS677" s="41" t="s">
        <v>26</v>
      </c>
      <c r="AT677" s="41" t="s">
        <v>27</v>
      </c>
      <c r="AU677" s="41" t="s">
        <v>28</v>
      </c>
      <c r="AV677" s="41" t="s">
        <v>29</v>
      </c>
      <c r="AW677" s="41">
        <v>301</v>
      </c>
      <c r="AX677" s="42">
        <v>302</v>
      </c>
      <c r="AY677" s="43">
        <v>303</v>
      </c>
      <c r="AZ677" s="43">
        <v>304</v>
      </c>
      <c r="BA677" s="41" t="s">
        <v>30</v>
      </c>
      <c r="BB677" s="41" t="s">
        <v>31</v>
      </c>
      <c r="BC677" s="42" t="s">
        <v>32</v>
      </c>
      <c r="BD677" s="41" t="s">
        <v>33</v>
      </c>
      <c r="BE677" s="41" t="s">
        <v>34</v>
      </c>
      <c r="BF677" s="41" t="s">
        <v>35</v>
      </c>
      <c r="BG677" s="41" t="s">
        <v>36</v>
      </c>
      <c r="BH677" s="41" t="s">
        <v>37</v>
      </c>
      <c r="BI677" s="41" t="s">
        <v>38</v>
      </c>
      <c r="BJ677" s="41" t="s">
        <v>39</v>
      </c>
      <c r="BK677" s="44" t="s">
        <v>538</v>
      </c>
      <c r="BL677" s="44" t="s">
        <v>539</v>
      </c>
      <c r="BM677" s="44" t="s">
        <v>540</v>
      </c>
      <c r="BN677" s="44" t="s">
        <v>40</v>
      </c>
      <c r="BO677" s="44" t="s">
        <v>41</v>
      </c>
      <c r="BP677" s="44" t="s">
        <v>354</v>
      </c>
      <c r="BQ677" s="45" t="s">
        <v>42</v>
      </c>
      <c r="BR677" s="45" t="s">
        <v>43</v>
      </c>
      <c r="BS677" s="45" t="s">
        <v>44</v>
      </c>
      <c r="BT677" s="45" t="s">
        <v>45</v>
      </c>
      <c r="BU677" s="45" t="s">
        <v>46</v>
      </c>
      <c r="BV677" s="45" t="s">
        <v>47</v>
      </c>
      <c r="BW677" s="45" t="s">
        <v>48</v>
      </c>
    </row>
    <row r="678" spans="1:75" ht="13.5" customHeight="1">
      <c r="A678" s="1091" t="s">
        <v>49</v>
      </c>
      <c r="B678" s="12" t="s">
        <v>50</v>
      </c>
      <c r="C678" s="1079" t="str">
        <f>VLOOKUP($C677,'2025年度(1年前期)'!$B$5:$N$208,COLUMN('2025年度(1年前期)'!$C$5),0)&amp;""</f>
        <v/>
      </c>
      <c r="D678" s="1080"/>
      <c r="E678" s="1230" t="str">
        <f>VLOOKUP($C677,'2025年度(2年前期)'!$B$5:$N$208,COLUMN('2025年度(2年前期)'!$C$5),0)&amp;""</f>
        <v>成人看護援助論Ⅰ　本試験</v>
      </c>
      <c r="F678" s="1231"/>
      <c r="G678" s="1081" t="str">
        <f>VLOOKUP($C677,'2025年度(3年前期)'!$B$5:$N$208,COLUMN('2025年度(3年前期)'!$C$5),0)&amp;""</f>
        <v>後期履修ガイダンス</v>
      </c>
      <c r="H678" s="1080"/>
      <c r="I678" s="1081" t="str">
        <f>VLOOKUP($C677,'2025年度(4年前期)'!$B$5:$N$208,COLUMN('2025年度(4年前期)'!$C$5),0)&amp;""</f>
        <v>国際看護学実習Ⅱ</v>
      </c>
      <c r="J678" s="1080"/>
      <c r="K678" s="1072" t="str">
        <f>VLOOKUP($C677,'2025年度(助産前期)'!$B$5:$N$208,COLUMN('2025年度(助産前期)'!$C$5),0)&amp;""</f>
        <v/>
      </c>
      <c r="L678" s="1096"/>
      <c r="M678" s="1105" t="str">
        <f>VLOOKUP($C677,'2025年度(M1前期)'!$B$5:$N$208,COLUMN('2025年度(M1前期)'!$C$5),0)&amp;""</f>
        <v>コンサルテーション</v>
      </c>
      <c r="N678" s="1096"/>
      <c r="O678" s="1081" t="str">
        <f>VLOOKUP($C677,'2025年度(M2前期)'!$B$5:$N$208,COLUMN('2025年度(M2前期)'!$C$5),0)&amp;""</f>
        <v>看護教育学演習Ａ－Ⅱ
成育看護学演習Ａ－Ⅲ(母性)
成育看護学演習Ａ－Ⅲ(小児)
成人看護学演習Ａ－Ⅱ</v>
      </c>
      <c r="P678" s="1080"/>
      <c r="Q678" s="1081" t="str">
        <f>VLOOKUP($C677,'2025年度(D1前期)'!$B$5:$N$208,COLUMN('2025年度(D1前期)'!$C$5),0)&amp;""</f>
        <v/>
      </c>
      <c r="R678" s="1080"/>
      <c r="S678" s="1072" t="str">
        <f>VLOOKUP($C677,'2025年度(D23前期)'!$B$5:$N$208,COLUMN('2025年度(D23前期)'!$C$5),0)&amp;""</f>
        <v>特別研究</v>
      </c>
      <c r="T678" s="1080"/>
      <c r="U678" s="17"/>
      <c r="X678" s="83"/>
      <c r="Y678" s="992" t="s">
        <v>821</v>
      </c>
      <c r="Z678" s="1095" t="str">
        <f>A678</f>
        <v xml:space="preserve">１時限（09：20～10：50） </v>
      </c>
      <c r="AA678" s="1151"/>
      <c r="AB678" s="1151"/>
      <c r="AC678" s="1151"/>
      <c r="AD678" s="1151"/>
      <c r="AE678" s="1151" t="s">
        <v>822</v>
      </c>
      <c r="AF678" s="1151"/>
      <c r="AG678" s="1151"/>
      <c r="AH678" s="1151"/>
      <c r="AI678" s="1151"/>
      <c r="AJ678" s="1151"/>
      <c r="AK678" s="1151"/>
      <c r="AL678" s="1151"/>
      <c r="AM678" s="1151"/>
      <c r="AN678" s="1296"/>
      <c r="AO678" s="1296"/>
      <c r="AP678" s="1296"/>
      <c r="AQ678" s="1296"/>
      <c r="AR678" s="1296"/>
      <c r="AS678" s="1296"/>
      <c r="AT678" s="1296"/>
      <c r="AU678" s="1296"/>
      <c r="AV678" s="1296"/>
      <c r="AW678" s="1296" t="s">
        <v>823</v>
      </c>
      <c r="AX678" s="1296" t="s">
        <v>824</v>
      </c>
      <c r="AY678" s="1296"/>
      <c r="AZ678" s="1296"/>
      <c r="BA678" s="1296" t="s">
        <v>646</v>
      </c>
      <c r="BB678" s="1296"/>
      <c r="BC678" s="1151"/>
      <c r="BD678" s="1151"/>
      <c r="BE678" s="1151"/>
      <c r="BF678" s="1151"/>
      <c r="BG678" s="1151"/>
      <c r="BH678" s="1151"/>
      <c r="BI678" s="1151"/>
      <c r="BJ678" s="1296"/>
      <c r="BK678" s="1296"/>
      <c r="BL678" s="1296"/>
      <c r="BM678" s="1296"/>
      <c r="BN678" s="1151" t="s">
        <v>825</v>
      </c>
      <c r="BO678" s="1151"/>
      <c r="BP678" s="1151"/>
      <c r="BQ678" s="1151"/>
      <c r="BR678" s="1151"/>
      <c r="BS678" s="1151"/>
      <c r="BT678" s="1151"/>
      <c r="BU678" s="1151"/>
      <c r="BV678" s="1151"/>
      <c r="BW678" s="1151"/>
    </row>
    <row r="679" spans="1:75" ht="13.5" customHeight="1">
      <c r="A679" s="1091"/>
      <c r="B679" s="15" t="s">
        <v>53</v>
      </c>
      <c r="C679" s="1065" t="str">
        <f>IFERROR(VLOOKUP(C678,科目・教員!$A$1:$B$357,2,0),"")</f>
        <v/>
      </c>
      <c r="D679" s="1066"/>
      <c r="E679" s="1224" t="str">
        <f>IFERROR(VLOOKUP(E678,科目・教員!$A$1:$B$357,2,0),"")</f>
        <v/>
      </c>
      <c r="F679" s="1225"/>
      <c r="G679" s="1067" t="str">
        <f>IFERROR(VLOOKUP(G678,科目・教員!$A$1:$B$357,2,0),"")</f>
        <v/>
      </c>
      <c r="H679" s="1066"/>
      <c r="I679" s="1067" t="str">
        <f>IFERROR(VLOOKUP(I678,科目・教員!$A$1:$B$357,2,0),"")</f>
        <v>須藤　恭子</v>
      </c>
      <c r="J679" s="1066"/>
      <c r="K679" s="1068" t="str">
        <f>IFERROR(VLOOKUP(K678,科目・教員!$A$1:$B$357,2,0),"")</f>
        <v/>
      </c>
      <c r="L679" s="1070"/>
      <c r="M679" s="1104" t="str">
        <f>IFERROR(VLOOKUP(M678,科目・教員!$A$1:$B$357,2,0),"")</f>
        <v>森 真喜子</v>
      </c>
      <c r="N679" s="1066"/>
      <c r="O679" s="1067" t="str">
        <f>IFERROR(VLOOKUP(O678,科目・教員!$A$1:$B$357,2,0),"")</f>
        <v/>
      </c>
      <c r="P679" s="1066"/>
      <c r="Q679" s="1067" t="str">
        <f>IFERROR(VLOOKUP(Q678,科目・教員!$A$1:$B$357,2,0),"")</f>
        <v/>
      </c>
      <c r="R679" s="1066"/>
      <c r="S679" s="1068" t="str">
        <f>IFERROR(VLOOKUP(S678,科目・教員!$A$1:$B$357,2,0),"")</f>
        <v/>
      </c>
      <c r="T679" s="1066"/>
      <c r="U679" s="17"/>
      <c r="X679" s="84"/>
      <c r="Y679" s="992" t="s">
        <v>822</v>
      </c>
      <c r="Z679" s="1091"/>
      <c r="AA679" s="1152"/>
      <c r="AB679" s="1152"/>
      <c r="AC679" s="1152"/>
      <c r="AD679" s="1152"/>
      <c r="AE679" s="1152"/>
      <c r="AF679" s="1152"/>
      <c r="AG679" s="1152"/>
      <c r="AH679" s="1152"/>
      <c r="AI679" s="1152"/>
      <c r="AJ679" s="1152"/>
      <c r="AK679" s="1152"/>
      <c r="AL679" s="1152"/>
      <c r="AM679" s="1152"/>
      <c r="AN679" s="1296"/>
      <c r="AO679" s="1296"/>
      <c r="AP679" s="1296"/>
      <c r="AQ679" s="1296"/>
      <c r="AR679" s="1296"/>
      <c r="AS679" s="1296"/>
      <c r="AT679" s="1296"/>
      <c r="AU679" s="1296"/>
      <c r="AV679" s="1296"/>
      <c r="AW679" s="1296"/>
      <c r="AX679" s="1296"/>
      <c r="AY679" s="1296"/>
      <c r="AZ679" s="1296"/>
      <c r="BA679" s="1296"/>
      <c r="BB679" s="1296"/>
      <c r="BC679" s="1152"/>
      <c r="BD679" s="1152"/>
      <c r="BE679" s="1152"/>
      <c r="BF679" s="1152"/>
      <c r="BG679" s="1152"/>
      <c r="BH679" s="1152"/>
      <c r="BI679" s="1152"/>
      <c r="BJ679" s="1296"/>
      <c r="BK679" s="1296"/>
      <c r="BL679" s="1296"/>
      <c r="BM679" s="1296"/>
      <c r="BN679" s="1152"/>
      <c r="BO679" s="1152"/>
      <c r="BP679" s="1152"/>
      <c r="BQ679" s="1152"/>
      <c r="BR679" s="1152"/>
      <c r="BS679" s="1152"/>
      <c r="BT679" s="1152"/>
      <c r="BU679" s="1152"/>
      <c r="BV679" s="1152"/>
      <c r="BW679" s="1152"/>
    </row>
    <row r="680" spans="1:75" ht="13.5" customHeight="1">
      <c r="A680" s="1091"/>
      <c r="B680" s="15" t="s">
        <v>59</v>
      </c>
      <c r="C680" s="1065" t="str">
        <f>VLOOKUP($C677,'2025年度(1年前期)'!$B$5:$N$208,COLUMN('2025年度(1年前期)'!$C$5)+1,0)&amp;""</f>
        <v/>
      </c>
      <c r="D680" s="1066"/>
      <c r="E680" s="1224" t="str">
        <f>VLOOKUP($C677,'2025年度(2年前期)'!$B$5:$N$208,COLUMN('2025年度(2年前期)'!$C$5)+1,0)&amp;""</f>
        <v>大講義室</v>
      </c>
      <c r="F680" s="1225"/>
      <c r="G680" s="1067" t="str">
        <f>VLOOKUP($C677,'2025年度(3年前期)'!$B$5:$N$208,COLUMN('2025年度(3年前期)'!$C$5)+1,0)&amp;""</f>
        <v>301</v>
      </c>
      <c r="H680" s="1066"/>
      <c r="I680" s="1067" t="str">
        <f>VLOOKUP($C677,'2025年度(4年前期)'!$B$5:$N$208,COLUMN('2025年度(4年前期)'!$C$5)+1,0)&amp;""</f>
        <v/>
      </c>
      <c r="J680" s="1066"/>
      <c r="K680" s="1068" t="str">
        <f>VLOOKUP($C677,'2025年度(助産前期)'!$B$5:$N$208,COLUMN('2025年度(助産前期)'!$C$5)+1,0)&amp;""</f>
        <v/>
      </c>
      <c r="L680" s="1070"/>
      <c r="M680" s="1104" t="str">
        <f>VLOOKUP($C677,'2025年度(M1前期)'!$B$5:$N$208,COLUMN('2025年度(M1前期)'!C$5)+1,0)&amp;""</f>
        <v>臨床講義室1</v>
      </c>
      <c r="N680" s="1066"/>
      <c r="O680" s="1067" t="str">
        <f>VLOOKUP($C677,'2025年度(M2前期)'!$B$5:$N$208,COLUMN('2025年度(M2前期)'!$C$5)+1,0)&amp;""</f>
        <v>教育:別途指定
成育:別途指定
成人:別途指定</v>
      </c>
      <c r="P680" s="1066"/>
      <c r="Q680" s="1067" t="str">
        <f>VLOOKUP($C677,'2025年度(D1前期)'!$B$5:$N$208,COLUMN('2025年度(D1前期)'!$C$5)+1,0)&amp;""</f>
        <v/>
      </c>
      <c r="R680" s="1066"/>
      <c r="S680" s="1068" t="str">
        <f>VLOOKUP($C677,'2025年度(D23前期)'!$B$5:$N$208,COLUMN('2025年度(D23前期)'!$C$5)+1,0)&amp;""</f>
        <v/>
      </c>
      <c r="T680" s="1066"/>
      <c r="U680" s="17"/>
      <c r="X680" s="84"/>
      <c r="Y680" s="992" t="s">
        <v>355</v>
      </c>
      <c r="Z680" s="1091"/>
      <c r="AA680" s="1152"/>
      <c r="AB680" s="1152"/>
      <c r="AC680" s="1152"/>
      <c r="AD680" s="1152"/>
      <c r="AE680" s="1152"/>
      <c r="AF680" s="1152"/>
      <c r="AG680" s="1152"/>
      <c r="AH680" s="1152"/>
      <c r="AI680" s="1152"/>
      <c r="AJ680" s="1152"/>
      <c r="AK680" s="1152"/>
      <c r="AL680" s="1152"/>
      <c r="AM680" s="1152"/>
      <c r="AN680" s="1296"/>
      <c r="AO680" s="1296"/>
      <c r="AP680" s="1296"/>
      <c r="AQ680" s="1296"/>
      <c r="AR680" s="1296"/>
      <c r="AS680" s="1296"/>
      <c r="AT680" s="1296"/>
      <c r="AU680" s="1296"/>
      <c r="AV680" s="1296"/>
      <c r="AW680" s="1296"/>
      <c r="AX680" s="1296"/>
      <c r="AY680" s="1296"/>
      <c r="AZ680" s="1296"/>
      <c r="BA680" s="1296"/>
      <c r="BB680" s="1296"/>
      <c r="BC680" s="1152"/>
      <c r="BD680" s="1152"/>
      <c r="BE680" s="1152"/>
      <c r="BF680" s="1152"/>
      <c r="BG680" s="1152"/>
      <c r="BH680" s="1152"/>
      <c r="BI680" s="1152"/>
      <c r="BJ680" s="1296"/>
      <c r="BK680" s="1296"/>
      <c r="BL680" s="1296"/>
      <c r="BM680" s="1296"/>
      <c r="BN680" s="1152"/>
      <c r="BO680" s="1152"/>
      <c r="BP680" s="1152"/>
      <c r="BQ680" s="1152"/>
      <c r="BR680" s="1152"/>
      <c r="BS680" s="1152"/>
      <c r="BT680" s="1152"/>
      <c r="BU680" s="1152"/>
      <c r="BV680" s="1152"/>
      <c r="BW680" s="1152"/>
    </row>
    <row r="681" spans="1:75" ht="13.5" customHeight="1">
      <c r="A681" s="1092"/>
      <c r="B681" s="16" t="s">
        <v>56</v>
      </c>
      <c r="C681" s="1061"/>
      <c r="D681" s="1062"/>
      <c r="E681" s="1301"/>
      <c r="F681" s="1302"/>
      <c r="G681" s="1063"/>
      <c r="H681" s="1062"/>
      <c r="I681" s="1063"/>
      <c r="J681" s="1062"/>
      <c r="K681" s="1064"/>
      <c r="L681" s="1069"/>
      <c r="M681" s="1106"/>
      <c r="N681" s="1062"/>
      <c r="O681" s="1063"/>
      <c r="P681" s="1062"/>
      <c r="Q681" s="1063"/>
      <c r="R681" s="1062"/>
      <c r="S681" s="1064"/>
      <c r="T681" s="1062"/>
      <c r="U681" s="17"/>
      <c r="X681" s="84"/>
      <c r="Y681" s="992" t="s">
        <v>240</v>
      </c>
      <c r="Z681" s="1092"/>
      <c r="AA681" s="1153"/>
      <c r="AB681" s="1153"/>
      <c r="AC681" s="1153"/>
      <c r="AD681" s="1153"/>
      <c r="AE681" s="1153"/>
      <c r="AF681" s="1153"/>
      <c r="AG681" s="1153"/>
      <c r="AH681" s="1153"/>
      <c r="AI681" s="1153"/>
      <c r="AJ681" s="1153"/>
      <c r="AK681" s="1153"/>
      <c r="AL681" s="1153"/>
      <c r="AM681" s="1153"/>
      <c r="AN681" s="1296"/>
      <c r="AO681" s="1296"/>
      <c r="AP681" s="1296"/>
      <c r="AQ681" s="1296"/>
      <c r="AR681" s="1296"/>
      <c r="AS681" s="1296"/>
      <c r="AT681" s="1296"/>
      <c r="AU681" s="1296"/>
      <c r="AV681" s="1296"/>
      <c r="AW681" s="1296"/>
      <c r="AX681" s="1296"/>
      <c r="AY681" s="1296"/>
      <c r="AZ681" s="1296"/>
      <c r="BA681" s="1296"/>
      <c r="BB681" s="1296"/>
      <c r="BC681" s="1153"/>
      <c r="BD681" s="1153"/>
      <c r="BE681" s="1153"/>
      <c r="BF681" s="1153"/>
      <c r="BG681" s="1153"/>
      <c r="BH681" s="1153"/>
      <c r="BI681" s="1153"/>
      <c r="BJ681" s="1296"/>
      <c r="BK681" s="1296"/>
      <c r="BL681" s="1296"/>
      <c r="BM681" s="1296"/>
      <c r="BN681" s="1153"/>
      <c r="BO681" s="1153"/>
      <c r="BP681" s="1153"/>
      <c r="BQ681" s="1153"/>
      <c r="BR681" s="1153"/>
      <c r="BS681" s="1153"/>
      <c r="BT681" s="1153"/>
      <c r="BU681" s="1153"/>
      <c r="BV681" s="1153"/>
      <c r="BW681" s="1153"/>
    </row>
    <row r="682" spans="1:75" ht="13.5" customHeight="1">
      <c r="A682" s="1091" t="s">
        <v>58</v>
      </c>
      <c r="B682" s="15" t="s">
        <v>50</v>
      </c>
      <c r="C682" s="1079" t="str">
        <f>VLOOKUP($C677,'2025年度(1年前期)'!$B$5:$N$208,COLUMN('2025年度(1年前期)'!$E$5),0)&amp;""</f>
        <v/>
      </c>
      <c r="D682" s="1080"/>
      <c r="E682" s="1081" t="str">
        <f>VLOOKUP($C677,'2025年度(2年前期)'!$B$5:$N$208,COLUMN('2025年度(2年前期)'!$E$5),0)&amp;""</f>
        <v>後期履修ガイダンス</v>
      </c>
      <c r="F682" s="1080"/>
      <c r="G682" s="1081" t="str">
        <f>VLOOKUP($C677,'2025年度(3年前期)'!$B$5:$N$208,COLUMN('2025年度(3年前期)'!$E$5),0)&amp;""</f>
        <v>CBT 事前準備</v>
      </c>
      <c r="H682" s="1080"/>
      <c r="I682" s="1081" t="str">
        <f>VLOOKUP($C677,'2025年度(4年前期)'!$B$5:$N$208,COLUMN('2025年度(4年前期)'!$E$5),0)&amp;""</f>
        <v>国際看護学実習Ⅱ</v>
      </c>
      <c r="J682" s="1080"/>
      <c r="K682" s="1072" t="str">
        <f>VLOOKUP($C677,'2025年度(助産前期)'!$B$5:$N$208,COLUMN('2025年度(助産前期)'!$E$5),0)&amp;""</f>
        <v/>
      </c>
      <c r="L682" s="1096"/>
      <c r="M682" s="1079" t="str">
        <f>VLOOKUP($C677,'2025年度(M1前期)'!$B$5:$N$208,COLUMN('2025年度(M1前期)'!$E$5),0)&amp;""</f>
        <v>コンサルテーション</v>
      </c>
      <c r="N682" s="1080"/>
      <c r="O682" s="1072" t="str">
        <f>VLOOKUP($C677,'2025年度(M2前期)'!$B$5:$N$208,COLUMN('2025年度(M2前期)'!$E$5),0)&amp;""</f>
        <v>看護教育学演習Ａ－Ⅱ
成育看護学演習Ａ－Ⅲ(母性)
成育看護学演習Ａ－Ⅲ(小児)
成人看護学演習Ａ－Ⅱ</v>
      </c>
      <c r="P682" s="1080"/>
      <c r="Q682" s="1072" t="str">
        <f>VLOOKUP($C677,'2025年度(D1前期)'!$B$5:$N$208,COLUMN('2025年度(D1前期)'!$E$5),0)&amp;""</f>
        <v/>
      </c>
      <c r="R682" s="1080"/>
      <c r="S682" s="1072" t="str">
        <f>VLOOKUP($C677,'2025年度(D23前期)'!$B$5:$N$208,COLUMN('2025年度(D23前期)'!$E$5),0)&amp;""</f>
        <v>特別研究</v>
      </c>
      <c r="T682" s="1080"/>
      <c r="U682" s="918" t="s">
        <v>699</v>
      </c>
      <c r="Y682" s="508"/>
      <c r="Z682" s="1091" t="str">
        <f>A682</f>
        <v>２時限（11：00～12：30）</v>
      </c>
      <c r="AA682" s="1296" t="s">
        <v>826</v>
      </c>
      <c r="AB682" s="1151"/>
      <c r="AC682" s="1151"/>
      <c r="AD682" s="1151"/>
      <c r="AE682" s="1151" t="s">
        <v>822</v>
      </c>
      <c r="AF682" s="1151"/>
      <c r="AG682" s="1296" t="s">
        <v>826</v>
      </c>
      <c r="AH682" s="1151"/>
      <c r="AI682" s="1151"/>
      <c r="AJ682" s="1151"/>
      <c r="AK682" s="1151"/>
      <c r="AL682" s="1151"/>
      <c r="AM682" s="1151"/>
      <c r="AN682" s="1296"/>
      <c r="AO682" s="1296"/>
      <c r="AP682" s="1296"/>
      <c r="AQ682" s="1296"/>
      <c r="AR682" s="1296"/>
      <c r="AS682" s="1296"/>
      <c r="AT682" s="1296"/>
      <c r="AU682" s="1296"/>
      <c r="AV682" s="1296"/>
      <c r="AW682" s="1296" t="s">
        <v>826</v>
      </c>
      <c r="AX682" s="1296"/>
      <c r="AY682" s="1296"/>
      <c r="AZ682" s="1296"/>
      <c r="BA682" s="1296" t="s">
        <v>646</v>
      </c>
      <c r="BB682" s="1296"/>
      <c r="BC682" s="1151"/>
      <c r="BD682" s="1151"/>
      <c r="BE682" s="1151"/>
      <c r="BF682" s="1151"/>
      <c r="BG682" s="1151"/>
      <c r="BH682" s="1151"/>
      <c r="BI682" s="1151" t="s">
        <v>696</v>
      </c>
      <c r="BJ682" s="1296"/>
      <c r="BK682" s="1296"/>
      <c r="BL682" s="1296"/>
      <c r="BM682" s="1296"/>
      <c r="BN682" s="1151" t="s">
        <v>827</v>
      </c>
      <c r="BO682" s="1151"/>
      <c r="BP682" s="1151"/>
      <c r="BQ682" s="1151"/>
      <c r="BR682" s="1151"/>
      <c r="BS682" s="1151"/>
      <c r="BT682" s="1151"/>
      <c r="BU682" s="1151"/>
      <c r="BV682" s="1151"/>
      <c r="BW682" s="1151"/>
    </row>
    <row r="683" spans="1:75" ht="13.5" customHeight="1">
      <c r="A683" s="1091"/>
      <c r="B683" s="15" t="s">
        <v>53</v>
      </c>
      <c r="C683" s="1065" t="str">
        <f>IFERROR(VLOOKUP(C682,科目・教員!$A$1:$B$357,2,0),"")</f>
        <v/>
      </c>
      <c r="D683" s="1066"/>
      <c r="E683" s="1067" t="str">
        <f>IFERROR(VLOOKUP(E682,科目・教員!$A$1:$B$357,2,0),"")</f>
        <v/>
      </c>
      <c r="F683" s="1066"/>
      <c r="G683" s="1067" t="str">
        <f>IFERROR(VLOOKUP(G682,科目・教員!$A$1:$B$357,2,0),"")</f>
        <v/>
      </c>
      <c r="H683" s="1066"/>
      <c r="I683" s="1067" t="str">
        <f>IFERROR(VLOOKUP(I682,科目・教員!$A$1:$B$357,2,0),"")</f>
        <v>須藤　恭子</v>
      </c>
      <c r="J683" s="1066"/>
      <c r="K683" s="1068" t="str">
        <f>IFERROR(VLOOKUP(K682,科目・教員!$A$1:$B$357,2,0),"")</f>
        <v/>
      </c>
      <c r="L683" s="1070"/>
      <c r="M683" s="1065" t="str">
        <f>IFERROR(VLOOKUP(M682,科目・教員!$A$1:$B$357,2,0),"")</f>
        <v>森 真喜子</v>
      </c>
      <c r="N683" s="1066"/>
      <c r="O683" s="1068" t="str">
        <f>IFERROR(VLOOKUP(O682,科目・教員!$A$1:$B$357,2,0),"")</f>
        <v/>
      </c>
      <c r="P683" s="1066"/>
      <c r="Q683" s="1068" t="str">
        <f>IFERROR(VLOOKUP(Q682,科目・教員!$A$1:$B$357,2,0),"")</f>
        <v/>
      </c>
      <c r="R683" s="1066"/>
      <c r="S683" s="1068" t="str">
        <f>IFERROR(VLOOKUP(S682,科目・教員!$A$1:$B$357,2,0),"")</f>
        <v/>
      </c>
      <c r="T683" s="1066"/>
      <c r="U683" s="918" t="s">
        <v>549</v>
      </c>
      <c r="Y683" s="508"/>
      <c r="Z683" s="1091"/>
      <c r="AA683" s="1296"/>
      <c r="AB683" s="1152"/>
      <c r="AC683" s="1152"/>
      <c r="AD683" s="1152"/>
      <c r="AE683" s="1152"/>
      <c r="AF683" s="1152"/>
      <c r="AG683" s="1296"/>
      <c r="AH683" s="1152"/>
      <c r="AI683" s="1152"/>
      <c r="AJ683" s="1152"/>
      <c r="AK683" s="1152"/>
      <c r="AL683" s="1152"/>
      <c r="AM683" s="1152"/>
      <c r="AN683" s="1296"/>
      <c r="AO683" s="1296"/>
      <c r="AP683" s="1296"/>
      <c r="AQ683" s="1296"/>
      <c r="AR683" s="1296"/>
      <c r="AS683" s="1296"/>
      <c r="AT683" s="1296"/>
      <c r="AU683" s="1296"/>
      <c r="AV683" s="1296"/>
      <c r="AW683" s="1296"/>
      <c r="AX683" s="1296"/>
      <c r="AY683" s="1296"/>
      <c r="AZ683" s="1296"/>
      <c r="BA683" s="1296"/>
      <c r="BB683" s="1296"/>
      <c r="BC683" s="1152"/>
      <c r="BD683" s="1152"/>
      <c r="BE683" s="1152"/>
      <c r="BF683" s="1152"/>
      <c r="BG683" s="1152"/>
      <c r="BH683" s="1152"/>
      <c r="BI683" s="1152"/>
      <c r="BJ683" s="1296"/>
      <c r="BK683" s="1296"/>
      <c r="BL683" s="1296"/>
      <c r="BM683" s="1296"/>
      <c r="BN683" s="1152"/>
      <c r="BO683" s="1152"/>
      <c r="BP683" s="1152"/>
      <c r="BQ683" s="1152"/>
      <c r="BR683" s="1152"/>
      <c r="BS683" s="1152"/>
      <c r="BT683" s="1152"/>
      <c r="BU683" s="1152"/>
      <c r="BV683" s="1152"/>
      <c r="BW683" s="1152"/>
    </row>
    <row r="684" spans="1:75" ht="13.5" customHeight="1">
      <c r="A684" s="1091"/>
      <c r="B684" s="15" t="s">
        <v>59</v>
      </c>
      <c r="C684" s="1065" t="str">
        <f>VLOOKUP($C677,'2025年度(1年前期)'!$B$5:$N$208,COLUMN('2025年度(1年前期)'!$E$5)+1,0)&amp;""</f>
        <v/>
      </c>
      <c r="D684" s="1066"/>
      <c r="E684" s="1067" t="str">
        <f>VLOOKUP($C677,'2025年度(2年前期)'!$B$5:$N$208,COLUMN('2025年度(2年前期)'!$E$5)+1,0)&amp;""</f>
        <v>大講義室</v>
      </c>
      <c r="F684" s="1066"/>
      <c r="G684" s="1067" t="str">
        <f>VLOOKUP($C677,'2025年度(3年前期)'!$B$5:$N$208,COLUMN('2025年度(3年前期)'!$E$5)+1,0)&amp;""</f>
        <v>101･201･301</v>
      </c>
      <c r="H684" s="1066"/>
      <c r="I684" s="1067" t="str">
        <f>VLOOKUP($C677,'2025年度(4年前期)'!$B$5:$N$208,COLUMN('2025年度(4年前期)'!$E$5)+1,0)&amp;""</f>
        <v/>
      </c>
      <c r="J684" s="1066"/>
      <c r="K684" s="1068" t="str">
        <f>VLOOKUP($C677,'2025年度(助産前期)'!$B$5:$N$208,COLUMN('2025年度(助産前期)'!$E$5)+1,0)&amp;""</f>
        <v/>
      </c>
      <c r="L684" s="1070"/>
      <c r="M684" s="1065" t="str">
        <f>VLOOKUP($C677,'2025年度(M1前期)'!$B$5:$N$208,COLUMN('2025年度(M1前期)'!$E$5)+1,0)&amp;""</f>
        <v>臨床講義室1</v>
      </c>
      <c r="N684" s="1066"/>
      <c r="O684" s="1068" t="str">
        <f>VLOOKUP($C677,'2025年度(M2前期)'!$B$5:$N$208,COLUMN('2025年度(M2前期)'!$E$5)+1,0)&amp;""</f>
        <v>教育:別途指定
成育:別途指定
成人:別途指定</v>
      </c>
      <c r="P684" s="1066"/>
      <c r="Q684" s="1068" t="str">
        <f>VLOOKUP($C677,'2025年度(D1前期)'!$B$5:$N$208,COLUMN('2025年度(D1前期)'!$E$5)+1,0)&amp;""</f>
        <v/>
      </c>
      <c r="R684" s="1066"/>
      <c r="S684" s="1068" t="str">
        <f>VLOOKUP($C677,'2025年度(D23前期)'!$B$5:$N$208,COLUMN('2025年度(D23前期)'!$E$5)+1,0)&amp;""</f>
        <v/>
      </c>
      <c r="T684" s="1066"/>
      <c r="U684" s="918" t="s">
        <v>82</v>
      </c>
      <c r="Y684" s="509"/>
      <c r="Z684" s="1091"/>
      <c r="AA684" s="1296"/>
      <c r="AB684" s="1152"/>
      <c r="AC684" s="1152"/>
      <c r="AD684" s="1152"/>
      <c r="AE684" s="1152"/>
      <c r="AF684" s="1152"/>
      <c r="AG684" s="1296"/>
      <c r="AH684" s="1152"/>
      <c r="AI684" s="1152"/>
      <c r="AJ684" s="1152"/>
      <c r="AK684" s="1152"/>
      <c r="AL684" s="1152"/>
      <c r="AM684" s="1152"/>
      <c r="AN684" s="1296"/>
      <c r="AO684" s="1296"/>
      <c r="AP684" s="1296"/>
      <c r="AQ684" s="1296"/>
      <c r="AR684" s="1296"/>
      <c r="AS684" s="1296"/>
      <c r="AT684" s="1296"/>
      <c r="AU684" s="1296"/>
      <c r="AV684" s="1296"/>
      <c r="AW684" s="1296"/>
      <c r="AX684" s="1296"/>
      <c r="AY684" s="1296"/>
      <c r="AZ684" s="1296"/>
      <c r="BA684" s="1296"/>
      <c r="BB684" s="1296"/>
      <c r="BC684" s="1152"/>
      <c r="BD684" s="1152"/>
      <c r="BE684" s="1152"/>
      <c r="BF684" s="1152"/>
      <c r="BG684" s="1152"/>
      <c r="BH684" s="1152"/>
      <c r="BI684" s="1152"/>
      <c r="BJ684" s="1296"/>
      <c r="BK684" s="1296"/>
      <c r="BL684" s="1296"/>
      <c r="BM684" s="1296"/>
      <c r="BN684" s="1152"/>
      <c r="BO684" s="1152"/>
      <c r="BP684" s="1152"/>
      <c r="BQ684" s="1152"/>
      <c r="BR684" s="1152"/>
      <c r="BS684" s="1152"/>
      <c r="BT684" s="1152"/>
      <c r="BU684" s="1152"/>
      <c r="BV684" s="1152"/>
      <c r="BW684" s="1152"/>
    </row>
    <row r="685" spans="1:75" ht="13.5" customHeight="1">
      <c r="A685" s="1100"/>
      <c r="B685" s="16" t="s">
        <v>56</v>
      </c>
      <c r="C685" s="1061"/>
      <c r="D685" s="1075"/>
      <c r="E685" s="1063"/>
      <c r="F685" s="1075"/>
      <c r="G685" s="1063"/>
      <c r="H685" s="1075"/>
      <c r="I685" s="1063"/>
      <c r="J685" s="1075"/>
      <c r="K685" s="1064"/>
      <c r="L685" s="1064"/>
      <c r="M685" s="1061"/>
      <c r="N685" s="1075"/>
      <c r="O685" s="1064"/>
      <c r="P685" s="1075"/>
      <c r="Q685" s="1064"/>
      <c r="R685" s="1075"/>
      <c r="S685" s="1064"/>
      <c r="T685" s="1075"/>
      <c r="U685" s="974" t="s">
        <v>696</v>
      </c>
      <c r="Y685" s="509"/>
      <c r="Z685" s="1092"/>
      <c r="AA685" s="1296"/>
      <c r="AB685" s="1153"/>
      <c r="AC685" s="1153"/>
      <c r="AD685" s="1153"/>
      <c r="AE685" s="1153"/>
      <c r="AF685" s="1153"/>
      <c r="AG685" s="1296"/>
      <c r="AH685" s="1153"/>
      <c r="AI685" s="1153"/>
      <c r="AJ685" s="1153"/>
      <c r="AK685" s="1153"/>
      <c r="AL685" s="1153"/>
      <c r="AM685" s="1153"/>
      <c r="AN685" s="1296"/>
      <c r="AO685" s="1296"/>
      <c r="AP685" s="1296"/>
      <c r="AQ685" s="1296"/>
      <c r="AR685" s="1296"/>
      <c r="AS685" s="1296"/>
      <c r="AT685" s="1296"/>
      <c r="AU685" s="1296"/>
      <c r="AV685" s="1296"/>
      <c r="AW685" s="1296"/>
      <c r="AX685" s="1296"/>
      <c r="AY685" s="1296"/>
      <c r="AZ685" s="1296"/>
      <c r="BA685" s="1296"/>
      <c r="BB685" s="1296"/>
      <c r="BC685" s="1153"/>
      <c r="BD685" s="1153"/>
      <c r="BE685" s="1153"/>
      <c r="BF685" s="1153"/>
      <c r="BG685" s="1153"/>
      <c r="BH685" s="1153"/>
      <c r="BI685" s="1153"/>
      <c r="BJ685" s="1296"/>
      <c r="BK685" s="1296"/>
      <c r="BL685" s="1296"/>
      <c r="BM685" s="1296"/>
      <c r="BN685" s="1153"/>
      <c r="BO685" s="1153"/>
      <c r="BP685" s="1153"/>
      <c r="BQ685" s="1153"/>
      <c r="BR685" s="1153"/>
      <c r="BS685" s="1153"/>
      <c r="BT685" s="1153"/>
      <c r="BU685" s="1153"/>
      <c r="BV685" s="1153"/>
      <c r="BW685" s="1153"/>
    </row>
    <row r="686" spans="1:75" ht="13.5" customHeight="1">
      <c r="A686" s="1095" t="s">
        <v>60</v>
      </c>
      <c r="B686" s="18" t="s">
        <v>61</v>
      </c>
      <c r="C686" s="1079"/>
      <c r="D686" s="1080"/>
      <c r="E686" s="1081"/>
      <c r="F686" s="1080"/>
      <c r="G686" s="1081"/>
      <c r="H686" s="1080"/>
      <c r="I686" s="1081"/>
      <c r="J686" s="1080"/>
      <c r="K686" s="1072"/>
      <c r="L686" s="1096"/>
      <c r="M686" s="1079"/>
      <c r="N686" s="1080"/>
      <c r="O686" s="1072"/>
      <c r="P686" s="1080"/>
      <c r="Q686" s="1072"/>
      <c r="R686" s="1080"/>
      <c r="S686" s="1072"/>
      <c r="T686" s="1080"/>
      <c r="U686" s="65"/>
      <c r="Y686" s="509"/>
      <c r="Z686" s="1091" t="str">
        <f>A686</f>
        <v>昼休み（12：30～13：30）</v>
      </c>
      <c r="AA686" s="1151"/>
      <c r="AB686" s="1151"/>
      <c r="AC686" s="1151"/>
      <c r="AD686" s="1151"/>
      <c r="AE686" s="1151"/>
      <c r="AF686" s="1151"/>
      <c r="AG686" s="1151"/>
      <c r="AH686" s="1151"/>
      <c r="AI686" s="1151"/>
      <c r="AJ686" s="1151"/>
      <c r="AK686" s="1151"/>
      <c r="AL686" s="1151"/>
      <c r="AM686" s="1151"/>
      <c r="AN686" s="1296"/>
      <c r="AO686" s="1296"/>
      <c r="AP686" s="1296"/>
      <c r="AQ686" s="1296"/>
      <c r="AR686" s="1296"/>
      <c r="AS686" s="1296"/>
      <c r="AT686" s="1296"/>
      <c r="AU686" s="1296"/>
      <c r="AV686" s="1296"/>
      <c r="AW686" s="1296"/>
      <c r="AX686" s="1296"/>
      <c r="AY686" s="1296"/>
      <c r="AZ686" s="1296"/>
      <c r="BA686" s="1296"/>
      <c r="BB686" s="1296"/>
      <c r="BC686" s="1151"/>
      <c r="BD686" s="1151"/>
      <c r="BE686" s="1151"/>
      <c r="BF686" s="1151"/>
      <c r="BG686" s="1151"/>
      <c r="BH686" s="1151"/>
      <c r="BI686" s="1151"/>
      <c r="BJ686" s="1151"/>
      <c r="BK686" s="1296"/>
      <c r="BL686" s="1296"/>
      <c r="BM686" s="1296"/>
      <c r="BN686" s="1151"/>
      <c r="BO686" s="1151"/>
      <c r="BP686" s="1151"/>
      <c r="BQ686" s="1151"/>
      <c r="BR686" s="1151"/>
      <c r="BS686" s="1151"/>
      <c r="BT686" s="1151"/>
      <c r="BU686" s="1151"/>
      <c r="BV686" s="1151"/>
      <c r="BW686" s="1151"/>
    </row>
    <row r="687" spans="1:75" ht="13.5" customHeight="1">
      <c r="A687" s="1091"/>
      <c r="B687" s="18" t="s">
        <v>62</v>
      </c>
      <c r="C687" s="1065"/>
      <c r="D687" s="1066"/>
      <c r="E687" s="1067"/>
      <c r="F687" s="1066"/>
      <c r="G687" s="1067"/>
      <c r="H687" s="1066"/>
      <c r="I687" s="1067"/>
      <c r="J687" s="1066"/>
      <c r="K687" s="1068"/>
      <c r="L687" s="1070"/>
      <c r="M687" s="1065"/>
      <c r="N687" s="1066"/>
      <c r="O687" s="1068"/>
      <c r="P687" s="1066"/>
      <c r="Q687" s="1068"/>
      <c r="R687" s="1066"/>
      <c r="S687" s="1068"/>
      <c r="T687" s="1066"/>
      <c r="U687" s="65"/>
      <c r="Y687" s="509"/>
      <c r="Z687" s="1091"/>
      <c r="AA687" s="1152"/>
      <c r="AB687" s="1152"/>
      <c r="AC687" s="1152"/>
      <c r="AD687" s="1152"/>
      <c r="AE687" s="1152"/>
      <c r="AF687" s="1152"/>
      <c r="AG687" s="1152"/>
      <c r="AH687" s="1152"/>
      <c r="AI687" s="1152"/>
      <c r="AJ687" s="1152"/>
      <c r="AK687" s="1152"/>
      <c r="AL687" s="1152"/>
      <c r="AM687" s="1152"/>
      <c r="AN687" s="1296"/>
      <c r="AO687" s="1296"/>
      <c r="AP687" s="1296"/>
      <c r="AQ687" s="1296"/>
      <c r="AR687" s="1296"/>
      <c r="AS687" s="1296"/>
      <c r="AT687" s="1296"/>
      <c r="AU687" s="1296"/>
      <c r="AV687" s="1296"/>
      <c r="AW687" s="1296"/>
      <c r="AX687" s="1296"/>
      <c r="AY687" s="1296"/>
      <c r="AZ687" s="1296"/>
      <c r="BA687" s="1296"/>
      <c r="BB687" s="1296"/>
      <c r="BC687" s="1152"/>
      <c r="BD687" s="1152"/>
      <c r="BE687" s="1152"/>
      <c r="BF687" s="1152"/>
      <c r="BG687" s="1152"/>
      <c r="BH687" s="1152"/>
      <c r="BI687" s="1152"/>
      <c r="BJ687" s="1152"/>
      <c r="BK687" s="1296"/>
      <c r="BL687" s="1296"/>
      <c r="BM687" s="1296"/>
      <c r="BN687" s="1152"/>
      <c r="BO687" s="1152"/>
      <c r="BP687" s="1152"/>
      <c r="BQ687" s="1152"/>
      <c r="BR687" s="1152"/>
      <c r="BS687" s="1152"/>
      <c r="BT687" s="1152"/>
      <c r="BU687" s="1152"/>
      <c r="BV687" s="1152"/>
      <c r="BW687" s="1152"/>
    </row>
    <row r="688" spans="1:75" ht="13.5" customHeight="1">
      <c r="A688" s="1091"/>
      <c r="B688" s="18" t="s">
        <v>59</v>
      </c>
      <c r="C688" s="1065"/>
      <c r="D688" s="1066"/>
      <c r="E688" s="1067"/>
      <c r="F688" s="1066"/>
      <c r="G688" s="1067"/>
      <c r="H688" s="1066"/>
      <c r="I688" s="1067"/>
      <c r="J688" s="1066"/>
      <c r="K688" s="1068"/>
      <c r="L688" s="1070"/>
      <c r="M688" s="1065"/>
      <c r="N688" s="1066"/>
      <c r="O688" s="1068"/>
      <c r="P688" s="1066"/>
      <c r="Q688" s="1068"/>
      <c r="R688" s="1066"/>
      <c r="S688" s="1068"/>
      <c r="T688" s="1066"/>
      <c r="U688" s="65"/>
      <c r="Y688" s="509"/>
      <c r="Z688" s="1091"/>
      <c r="AA688" s="1152"/>
      <c r="AB688" s="1152"/>
      <c r="AC688" s="1152"/>
      <c r="AD688" s="1152"/>
      <c r="AE688" s="1152"/>
      <c r="AF688" s="1152"/>
      <c r="AG688" s="1152"/>
      <c r="AH688" s="1152"/>
      <c r="AI688" s="1152"/>
      <c r="AJ688" s="1152"/>
      <c r="AK688" s="1152"/>
      <c r="AL688" s="1152"/>
      <c r="AM688" s="1152"/>
      <c r="AN688" s="1296"/>
      <c r="AO688" s="1296"/>
      <c r="AP688" s="1296"/>
      <c r="AQ688" s="1296"/>
      <c r="AR688" s="1296"/>
      <c r="AS688" s="1296"/>
      <c r="AT688" s="1296"/>
      <c r="AU688" s="1296"/>
      <c r="AV688" s="1296"/>
      <c r="AW688" s="1296"/>
      <c r="AX688" s="1296"/>
      <c r="AY688" s="1296"/>
      <c r="AZ688" s="1296"/>
      <c r="BA688" s="1296"/>
      <c r="BB688" s="1296"/>
      <c r="BC688" s="1152"/>
      <c r="BD688" s="1152"/>
      <c r="BE688" s="1152"/>
      <c r="BF688" s="1152"/>
      <c r="BG688" s="1152"/>
      <c r="BH688" s="1152"/>
      <c r="BI688" s="1152"/>
      <c r="BJ688" s="1152"/>
      <c r="BK688" s="1296"/>
      <c r="BL688" s="1296"/>
      <c r="BM688" s="1296"/>
      <c r="BN688" s="1152"/>
      <c r="BO688" s="1152"/>
      <c r="BP688" s="1152"/>
      <c r="BQ688" s="1152"/>
      <c r="BR688" s="1152"/>
      <c r="BS688" s="1152"/>
      <c r="BT688" s="1152"/>
      <c r="BU688" s="1152"/>
      <c r="BV688" s="1152"/>
      <c r="BW688" s="1152"/>
    </row>
    <row r="689" spans="1:75" ht="13.5" customHeight="1">
      <c r="A689" s="1092"/>
      <c r="B689" s="19" t="s">
        <v>56</v>
      </c>
      <c r="C689" s="1102"/>
      <c r="D689" s="1094"/>
      <c r="E689" s="1103"/>
      <c r="F689" s="1094"/>
      <c r="G689" s="1103"/>
      <c r="H689" s="1094"/>
      <c r="I689" s="1103"/>
      <c r="J689" s="1094"/>
      <c r="K689" s="1093"/>
      <c r="L689" s="1093"/>
      <c r="M689" s="1102"/>
      <c r="N689" s="1094"/>
      <c r="O689" s="1093"/>
      <c r="P689" s="1094"/>
      <c r="Q689" s="1093"/>
      <c r="R689" s="1094"/>
      <c r="S689" s="1093"/>
      <c r="T689" s="1094"/>
      <c r="U689" s="65"/>
      <c r="Y689" s="509"/>
      <c r="Z689" s="1092"/>
      <c r="AA689" s="1153"/>
      <c r="AB689" s="1153"/>
      <c r="AC689" s="1153"/>
      <c r="AD689" s="1153"/>
      <c r="AE689" s="1153"/>
      <c r="AF689" s="1153"/>
      <c r="AG689" s="1153"/>
      <c r="AH689" s="1153"/>
      <c r="AI689" s="1153"/>
      <c r="AJ689" s="1153"/>
      <c r="AK689" s="1153"/>
      <c r="AL689" s="1153"/>
      <c r="AM689" s="1153"/>
      <c r="AN689" s="1296"/>
      <c r="AO689" s="1296"/>
      <c r="AP689" s="1296"/>
      <c r="AQ689" s="1296"/>
      <c r="AR689" s="1296"/>
      <c r="AS689" s="1296"/>
      <c r="AT689" s="1296"/>
      <c r="AU689" s="1296"/>
      <c r="AV689" s="1296"/>
      <c r="AW689" s="1296"/>
      <c r="AX689" s="1296"/>
      <c r="AY689" s="1296"/>
      <c r="AZ689" s="1296"/>
      <c r="BA689" s="1296"/>
      <c r="BB689" s="1296"/>
      <c r="BC689" s="1153"/>
      <c r="BD689" s="1153"/>
      <c r="BE689" s="1153"/>
      <c r="BF689" s="1153"/>
      <c r="BG689" s="1153"/>
      <c r="BH689" s="1153"/>
      <c r="BI689" s="1153"/>
      <c r="BJ689" s="1153"/>
      <c r="BK689" s="1296"/>
      <c r="BL689" s="1296"/>
      <c r="BM689" s="1296"/>
      <c r="BN689" s="1153"/>
      <c r="BO689" s="1153"/>
      <c r="BP689" s="1153"/>
      <c r="BQ689" s="1153"/>
      <c r="BR689" s="1153"/>
      <c r="BS689" s="1153"/>
      <c r="BT689" s="1153"/>
      <c r="BU689" s="1153"/>
      <c r="BV689" s="1153"/>
      <c r="BW689" s="1153"/>
    </row>
    <row r="690" spans="1:75" ht="13.5" customHeight="1">
      <c r="A690" s="1091" t="s">
        <v>64</v>
      </c>
      <c r="B690" s="15" t="s">
        <v>50</v>
      </c>
      <c r="C690" s="1089" t="str">
        <f>VLOOKUP($C677,'2025年度(1年前期)'!$B$5:$N$208,COLUMN('2025年度(1年前期)'!$G$5),0)&amp;""</f>
        <v/>
      </c>
      <c r="D690" s="1072"/>
      <c r="E690" s="1090" t="str">
        <f>VLOOKUP($C677,'2025年度(2年前期)'!$B$5:$N$208,COLUMN('2025年度(2年前期)'!$G$5),0)&amp;""</f>
        <v/>
      </c>
      <c r="F690" s="1072"/>
      <c r="G690" s="1216" t="str">
        <f>VLOOKUP($C677,'2025年度(3年前期)'!$B$5:$N$208,COLUMN('2025年度(3年前期)'!$G$5),0)&amp;""</f>
        <v>国試対策基礎学力テスト</v>
      </c>
      <c r="H690" s="1217"/>
      <c r="I690" s="1090" t="str">
        <f>VLOOKUP($C677,'2025年度(4年前期)'!$B$5:$N$208,COLUMN('2025年度(4年前期)'!$G$5),0)&amp;""</f>
        <v>国際看護学実習Ⅱ</v>
      </c>
      <c r="J690" s="1072"/>
      <c r="K690" s="1071" t="str">
        <f>VLOOKUP($C677,'2025年度(助産前期)'!$B$5:$N$208,COLUMN('2025年度(助産前期)'!$G$5),0)&amp;""</f>
        <v/>
      </c>
      <c r="L690" s="1071"/>
      <c r="M690" s="1089" t="str">
        <f>VLOOKUP($C677,'2025年度(M1前期)'!$B$5:$N$208,COLUMN('2025年度(M1前期)'!$G$5),0)&amp;""</f>
        <v>精神看護学特論Ａ－Ⅳ(リエゾン精神看護)
がん看護学特論Ａ－Ⅲ</v>
      </c>
      <c r="N690" s="1072"/>
      <c r="O690" s="1071" t="str">
        <f>VLOOKUP($C677,'2025年度(M2前期)'!$B$5:$N$208,COLUMN('2025年度(M2前期)'!$G$5),0)&amp;""</f>
        <v>特別研究</v>
      </c>
      <c r="P690" s="1072"/>
      <c r="Q690" s="1071" t="str">
        <f>VLOOKUP($C677,'2025年度(D1前期)'!$B$5:$N$208,COLUMN('2025年度(D1前期)'!$G$5),0)&amp;""</f>
        <v/>
      </c>
      <c r="R690" s="1072"/>
      <c r="S690" s="1071" t="str">
        <f>VLOOKUP($C677,'2025年度(D23前期)'!$B$5:$N$208,COLUMN('2025年度(D23前期)'!$G$5),0)&amp;""</f>
        <v>特別研究</v>
      </c>
      <c r="T690" s="1072"/>
      <c r="U690" s="65"/>
      <c r="V690" s="912" t="s">
        <v>117</v>
      </c>
      <c r="Y690" s="509"/>
      <c r="Z690" s="1091" t="str">
        <f>A690</f>
        <v>３時限（13：30～15：00）</v>
      </c>
      <c r="AA690" s="1151"/>
      <c r="AB690" s="1151"/>
      <c r="AC690" s="1151"/>
      <c r="AD690" s="1151"/>
      <c r="AE690" s="1151" t="s">
        <v>822</v>
      </c>
      <c r="AF690" s="1151"/>
      <c r="AG690" s="1151"/>
      <c r="AH690" s="1151"/>
      <c r="AI690" s="1151"/>
      <c r="AJ690" s="1151"/>
      <c r="AK690" s="1151"/>
      <c r="AL690" s="1151"/>
      <c r="AM690" s="1151"/>
      <c r="AN690" s="1296"/>
      <c r="AO690" s="1296"/>
      <c r="AP690" s="1296"/>
      <c r="AQ690" s="1296"/>
      <c r="AR690" s="1296"/>
      <c r="AS690" s="1296"/>
      <c r="AT690" s="1296"/>
      <c r="AU690" s="1296"/>
      <c r="AV690" s="1296"/>
      <c r="AW690" s="1296"/>
      <c r="AX690" s="1296"/>
      <c r="AY690" s="1296"/>
      <c r="AZ690" s="1296"/>
      <c r="BA690" s="1296" t="s">
        <v>650</v>
      </c>
      <c r="BB690" s="1296"/>
      <c r="BC690" s="1151"/>
      <c r="BD690" s="1151"/>
      <c r="BE690" s="1151"/>
      <c r="BF690" s="1151"/>
      <c r="BG690" s="1151"/>
      <c r="BH690" s="1151"/>
      <c r="BI690" s="1151"/>
      <c r="BJ690" s="1151"/>
      <c r="BK690" s="1296"/>
      <c r="BL690" s="1296"/>
      <c r="BM690" s="1296" t="s">
        <v>828</v>
      </c>
      <c r="BN690" s="1151" t="s">
        <v>501</v>
      </c>
      <c r="BO690" s="1151"/>
      <c r="BP690" s="1151"/>
      <c r="BQ690" s="1151"/>
      <c r="BR690" s="1151"/>
      <c r="BS690" s="1151"/>
      <c r="BT690" s="1151"/>
      <c r="BU690" s="1151"/>
      <c r="BV690" s="1151"/>
      <c r="BW690" s="1151"/>
    </row>
    <row r="691" spans="1:75" ht="13.5" customHeight="1">
      <c r="A691" s="1091"/>
      <c r="B691" s="15" t="s">
        <v>53</v>
      </c>
      <c r="C691" s="1101" t="str">
        <f>IFERROR(VLOOKUP(C690,科目・教員!$A$1:$B$357,2,0),"")</f>
        <v/>
      </c>
      <c r="D691" s="1068"/>
      <c r="E691" s="1073" t="str">
        <f>IFERROR(VLOOKUP(E690,科目・教員!$A$1:$B$357,2,0),"")</f>
        <v/>
      </c>
      <c r="F691" s="1068"/>
      <c r="G691" s="1214" t="str">
        <f>IFERROR(VLOOKUP(G690,科目・教員!$A$1:$B$357,2,0),"")</f>
        <v/>
      </c>
      <c r="H691" s="1215"/>
      <c r="I691" s="1073" t="str">
        <f>IFERROR(VLOOKUP(I690,科目・教員!$A$1:$B$357,2,0),"")</f>
        <v>須藤　恭子</v>
      </c>
      <c r="J691" s="1068"/>
      <c r="K691" s="1074" t="str">
        <f>IFERROR(VLOOKUP(K690,科目・教員!$A$1:$B$357,2,0),"")</f>
        <v/>
      </c>
      <c r="L691" s="1074"/>
      <c r="M691" s="1101" t="str">
        <f>IFERROR(VLOOKUP(M690,科目・教員!$A$1:$B$357,2,0),"")</f>
        <v/>
      </c>
      <c r="N691" s="1068"/>
      <c r="O691" s="1074" t="str">
        <f>IFERROR(VLOOKUP(O690,科目・教員!$A$1:$B$357,2,0),"")</f>
        <v/>
      </c>
      <c r="P691" s="1068"/>
      <c r="Q691" s="1074" t="str">
        <f>IFERROR(VLOOKUP(Q690,科目・教員!$A$1:$B$357,2,0),"")</f>
        <v/>
      </c>
      <c r="R691" s="1068"/>
      <c r="S691" s="1074" t="str">
        <f>IFERROR(VLOOKUP(S690,科目・教員!$A$1:$B$357,2,0),"")</f>
        <v/>
      </c>
      <c r="T691" s="1068"/>
      <c r="U691" s="65"/>
      <c r="V691" s="912" t="s">
        <v>214</v>
      </c>
      <c r="Y691" s="509"/>
      <c r="Z691" s="1091"/>
      <c r="AA691" s="1152"/>
      <c r="AB691" s="1152"/>
      <c r="AC691" s="1152"/>
      <c r="AD691" s="1152"/>
      <c r="AE691" s="1152"/>
      <c r="AF691" s="1152"/>
      <c r="AG691" s="1152"/>
      <c r="AH691" s="1152"/>
      <c r="AI691" s="1152"/>
      <c r="AJ691" s="1152"/>
      <c r="AK691" s="1152"/>
      <c r="AL691" s="1152"/>
      <c r="AM691" s="1152"/>
      <c r="AN691" s="1296"/>
      <c r="AO691" s="1296"/>
      <c r="AP691" s="1296"/>
      <c r="AQ691" s="1296"/>
      <c r="AR691" s="1296"/>
      <c r="AS691" s="1296"/>
      <c r="AT691" s="1296"/>
      <c r="AU691" s="1296"/>
      <c r="AV691" s="1296"/>
      <c r="AW691" s="1296"/>
      <c r="AX691" s="1296"/>
      <c r="AY691" s="1296"/>
      <c r="AZ691" s="1296"/>
      <c r="BA691" s="1296"/>
      <c r="BB691" s="1296"/>
      <c r="BC691" s="1152"/>
      <c r="BD691" s="1152"/>
      <c r="BE691" s="1152"/>
      <c r="BF691" s="1152"/>
      <c r="BG691" s="1152"/>
      <c r="BH691" s="1152"/>
      <c r="BI691" s="1152"/>
      <c r="BJ691" s="1152"/>
      <c r="BK691" s="1296"/>
      <c r="BL691" s="1296"/>
      <c r="BM691" s="1296"/>
      <c r="BN691" s="1152"/>
      <c r="BO691" s="1152"/>
      <c r="BP691" s="1152"/>
      <c r="BQ691" s="1152"/>
      <c r="BR691" s="1152"/>
      <c r="BS691" s="1152"/>
      <c r="BT691" s="1152"/>
      <c r="BU691" s="1152"/>
      <c r="BV691" s="1152"/>
      <c r="BW691" s="1152"/>
    </row>
    <row r="692" spans="1:75" ht="13.5" customHeight="1">
      <c r="A692" s="1091"/>
      <c r="B692" s="15" t="s">
        <v>59</v>
      </c>
      <c r="C692" s="1101" t="str">
        <f>VLOOKUP($C677,'2025年度(1年前期)'!$B$5:$N$208,COLUMN('2025年度(1年前期)'!$G$5)+1,0)&amp;""</f>
        <v/>
      </c>
      <c r="D692" s="1068"/>
      <c r="E692" s="1073" t="str">
        <f>VLOOKUP($C677,'2025年度(2年前期)'!$B$5:$N$208,COLUMN('2025年度(2年前期)'!$G$5)+1,0)&amp;""</f>
        <v/>
      </c>
      <c r="F692" s="1068"/>
      <c r="G692" s="1214" t="str">
        <f>VLOOKUP($C677,'2025年度(3年前期)'!$B$5:$N$208,COLUMN('2025年度(3年前期)'!$G$5)+1,0)&amp;""</f>
        <v>大講義室</v>
      </c>
      <c r="H692" s="1215"/>
      <c r="I692" s="1073" t="str">
        <f>VLOOKUP($C677,'2025年度(4年前期)'!$B$5:$N$208,COLUMN('2025年度(4年前期)'!$G$5)+1,0)&amp;""</f>
        <v/>
      </c>
      <c r="J692" s="1068"/>
      <c r="K692" s="1074" t="str">
        <f>VLOOKUP($C677,'2025年度(助産前期)'!$B$5:$N$208,COLUMN('2025年度(助産前期)'!$G$5)+1,0)&amp;""</f>
        <v/>
      </c>
      <c r="L692" s="1074"/>
      <c r="M692" s="1101" t="str">
        <f>VLOOKUP($C677,'2025年度(M1前期)'!$B$5:$N$208,COLUMN('2025年度(M1前期)'!$G$5)+1,0)&amp;""</f>
        <v>精神:臨床講義室1
がん:別途指定</v>
      </c>
      <c r="N692" s="1068"/>
      <c r="O692" s="1074" t="str">
        <f>VLOOKUP($C677,'2025年度(M2前期)'!$B$5:$N$208,COLUMN('2025年度(M2前期)'!$G$5)+1,0)&amp;""</f>
        <v/>
      </c>
      <c r="P692" s="1068"/>
      <c r="Q692" s="1074" t="str">
        <f>VLOOKUP($C677,'2025年度(D1前期)'!$B$5:$N$208,COLUMN('2025年度(D1前期)'!$G$5)+1,0)&amp;""</f>
        <v/>
      </c>
      <c r="R692" s="1068"/>
      <c r="S692" s="1074" t="str">
        <f>VLOOKUP($C677,'2025年度(D23前期)'!$B$5:$N$208,COLUMN('2025年度(D23前期)'!$G$5)+1,0)&amp;""</f>
        <v/>
      </c>
      <c r="T692" s="1068"/>
      <c r="U692" s="65"/>
      <c r="V692" s="912" t="s">
        <v>118</v>
      </c>
      <c r="Y692" s="509"/>
      <c r="Z692" s="1091"/>
      <c r="AA692" s="1152"/>
      <c r="AB692" s="1152"/>
      <c r="AC692" s="1152"/>
      <c r="AD692" s="1152"/>
      <c r="AE692" s="1152"/>
      <c r="AF692" s="1152"/>
      <c r="AG692" s="1152"/>
      <c r="AH692" s="1152"/>
      <c r="AI692" s="1152"/>
      <c r="AJ692" s="1152"/>
      <c r="AK692" s="1152"/>
      <c r="AL692" s="1152"/>
      <c r="AM692" s="1152"/>
      <c r="AN692" s="1296"/>
      <c r="AO692" s="1296"/>
      <c r="AP692" s="1296"/>
      <c r="AQ692" s="1296"/>
      <c r="AR692" s="1296"/>
      <c r="AS692" s="1296"/>
      <c r="AT692" s="1296"/>
      <c r="AU692" s="1296"/>
      <c r="AV692" s="1296"/>
      <c r="AW692" s="1296"/>
      <c r="AX692" s="1296"/>
      <c r="AY692" s="1296"/>
      <c r="AZ692" s="1296"/>
      <c r="BA692" s="1296"/>
      <c r="BB692" s="1296"/>
      <c r="BC692" s="1152"/>
      <c r="BD692" s="1152"/>
      <c r="BE692" s="1152"/>
      <c r="BF692" s="1152"/>
      <c r="BG692" s="1152"/>
      <c r="BH692" s="1152"/>
      <c r="BI692" s="1152"/>
      <c r="BJ692" s="1152"/>
      <c r="BK692" s="1296"/>
      <c r="BL692" s="1296"/>
      <c r="BM692" s="1296"/>
      <c r="BN692" s="1152"/>
      <c r="BO692" s="1152"/>
      <c r="BP692" s="1152"/>
      <c r="BQ692" s="1152"/>
      <c r="BR692" s="1152"/>
      <c r="BS692" s="1152"/>
      <c r="BT692" s="1152"/>
      <c r="BU692" s="1152"/>
      <c r="BV692" s="1152"/>
      <c r="BW692" s="1152"/>
    </row>
    <row r="693" spans="1:75" ht="13.5" customHeight="1">
      <c r="A693" s="1100"/>
      <c r="B693" s="16" t="s">
        <v>56</v>
      </c>
      <c r="C693" s="1149"/>
      <c r="D693" s="1117"/>
      <c r="E693" s="1063"/>
      <c r="F693" s="1075"/>
      <c r="G693" s="1212"/>
      <c r="H693" s="1213"/>
      <c r="I693" s="1063"/>
      <c r="J693" s="1075"/>
      <c r="K693" s="1064"/>
      <c r="L693" s="1064"/>
      <c r="M693" s="1061"/>
      <c r="N693" s="1075"/>
      <c r="O693" s="1064"/>
      <c r="P693" s="1075"/>
      <c r="Q693" s="1064"/>
      <c r="R693" s="1075"/>
      <c r="S693" s="1064"/>
      <c r="T693" s="1075"/>
      <c r="U693" s="65"/>
      <c r="V693" s="912" t="s">
        <v>624</v>
      </c>
      <c r="Y693" s="509"/>
      <c r="Z693" s="1092"/>
      <c r="AA693" s="1153"/>
      <c r="AB693" s="1153"/>
      <c r="AC693" s="1153"/>
      <c r="AD693" s="1153"/>
      <c r="AE693" s="1153"/>
      <c r="AF693" s="1153"/>
      <c r="AG693" s="1153"/>
      <c r="AH693" s="1153"/>
      <c r="AI693" s="1153"/>
      <c r="AJ693" s="1153"/>
      <c r="AK693" s="1153"/>
      <c r="AL693" s="1153"/>
      <c r="AM693" s="1153"/>
      <c r="AN693" s="1296"/>
      <c r="AO693" s="1296"/>
      <c r="AP693" s="1296"/>
      <c r="AQ693" s="1296"/>
      <c r="AR693" s="1296"/>
      <c r="AS693" s="1296"/>
      <c r="AT693" s="1296"/>
      <c r="AU693" s="1296"/>
      <c r="AV693" s="1296"/>
      <c r="AW693" s="1296"/>
      <c r="AX693" s="1296"/>
      <c r="AY693" s="1296"/>
      <c r="AZ693" s="1296"/>
      <c r="BA693" s="1296"/>
      <c r="BB693" s="1296"/>
      <c r="BC693" s="1153"/>
      <c r="BD693" s="1153"/>
      <c r="BE693" s="1153"/>
      <c r="BF693" s="1153"/>
      <c r="BG693" s="1153"/>
      <c r="BH693" s="1153"/>
      <c r="BI693" s="1153"/>
      <c r="BJ693" s="1153"/>
      <c r="BK693" s="1296"/>
      <c r="BL693" s="1296"/>
      <c r="BM693" s="1296"/>
      <c r="BN693" s="1153"/>
      <c r="BO693" s="1153"/>
      <c r="BP693" s="1153"/>
      <c r="BQ693" s="1153"/>
      <c r="BR693" s="1153"/>
      <c r="BS693" s="1153"/>
      <c r="BT693" s="1153"/>
      <c r="BU693" s="1153"/>
      <c r="BV693" s="1153"/>
      <c r="BW693" s="1153"/>
    </row>
    <row r="694" spans="1:75" ht="13.5" customHeight="1">
      <c r="A694" s="1091" t="s">
        <v>67</v>
      </c>
      <c r="B694" s="15" t="s">
        <v>50</v>
      </c>
      <c r="C694" s="1089" t="str">
        <f>VLOOKUP($C677,'2025年度(1年前期)'!$B$5:$N$208,COLUMN('2025年度(1年前期)'!$I$5),0)&amp;""</f>
        <v/>
      </c>
      <c r="D694" s="1072"/>
      <c r="E694" s="1090" t="str">
        <f>VLOOKUP($C677,'2025年度(2年前期)'!$B$5:$N$208,COLUMN('2025年度(2年前期)'!$I$5),0)&amp;""</f>
        <v/>
      </c>
      <c r="F694" s="1072"/>
      <c r="G694" s="1090" t="str">
        <f>VLOOKUP($C677,'2025年度(3年前期)'!$B$5:$N$208,COLUMN('2025年度(3年前期)'!$I$5),0)&amp;""</f>
        <v>成人看護学実習Ⅱオリエンテーション</v>
      </c>
      <c r="H694" s="1072"/>
      <c r="I694" s="1090" t="str">
        <f>VLOOKUP($C677,'2025年度(4年前期)'!$B$5:$N$208,COLUMN('2025年度(4年前期)'!$I$5),0)&amp;""</f>
        <v>国際看護学実習Ⅱ</v>
      </c>
      <c r="J694" s="1072"/>
      <c r="K694" s="1071" t="str">
        <f>VLOOKUP($C677,'2025年度(助産前期)'!$B$5:$N$208,COLUMN('2025年度(助産前期)'!$I$5),0)&amp;""</f>
        <v/>
      </c>
      <c r="L694" s="1071"/>
      <c r="M694" s="1089" t="str">
        <f>VLOOKUP($C677,'2025年度(M1前期)'!$B$5:$N$208,COLUMN('2025年度(M1前期)'!$I$5),0)&amp;""</f>
        <v>精神看護学特論Ａ－Ⅳ(リエゾン精神看護)
がん看護学特論Ａ－Ⅲ</v>
      </c>
      <c r="N694" s="1072"/>
      <c r="O694" s="1071" t="str">
        <f>VLOOKUP($C677,'2025年度(M2前期)'!$B$5:$N$208,COLUMN('2025年度(M2前期)'!$I$5),0)&amp;""</f>
        <v>特別研究</v>
      </c>
      <c r="P694" s="1072"/>
      <c r="Q694" s="1071" t="str">
        <f>VLOOKUP($C677,'2025年度(D1前期)'!$B$5:$N$208,COLUMN('2025年度(D1前期)'!$I$5),0)&amp;""</f>
        <v/>
      </c>
      <c r="R694" s="1072"/>
      <c r="S694" s="1071" t="str">
        <f>VLOOKUP($C677,'2025年度(D23前期)'!$B$5:$N$208,COLUMN('2025年度(D23前期)'!$I$5),0)&amp;""</f>
        <v>特別研究</v>
      </c>
      <c r="T694" s="1072"/>
      <c r="U694" s="778" t="s">
        <v>99</v>
      </c>
      <c r="V694" s="911"/>
      <c r="Y694" s="509"/>
      <c r="Z694" s="1091" t="str">
        <f>A694</f>
        <v>４時限（15：10～16：40）</v>
      </c>
      <c r="AA694" s="1183" t="s">
        <v>829</v>
      </c>
      <c r="AB694" s="1151"/>
      <c r="AC694" s="1151"/>
      <c r="AD694" s="1151"/>
      <c r="AE694" s="1151" t="s">
        <v>822</v>
      </c>
      <c r="AF694" s="1151"/>
      <c r="AG694" s="1151"/>
      <c r="AH694" s="1151"/>
      <c r="AI694" s="1151"/>
      <c r="AJ694" s="1151"/>
      <c r="AK694" s="1151"/>
      <c r="AL694" s="1151"/>
      <c r="AM694" s="1151"/>
      <c r="AN694" s="1296"/>
      <c r="AO694" s="1296"/>
      <c r="AP694" s="1296"/>
      <c r="AQ694" s="1296"/>
      <c r="AR694" s="1296"/>
      <c r="AS694" s="1296"/>
      <c r="AT694" s="1296"/>
      <c r="AU694" s="1296"/>
      <c r="AV694" s="1296"/>
      <c r="AW694" s="1296"/>
      <c r="AX694" s="1296"/>
      <c r="AY694" s="1296"/>
      <c r="AZ694" s="1296"/>
      <c r="BA694" s="1296" t="s">
        <v>650</v>
      </c>
      <c r="BB694" s="1296"/>
      <c r="BC694" s="1151"/>
      <c r="BD694" s="1151"/>
      <c r="BE694" s="1151"/>
      <c r="BF694" s="1151"/>
      <c r="BG694" s="1151"/>
      <c r="BH694" s="1151"/>
      <c r="BI694" s="1151" t="s">
        <v>304</v>
      </c>
      <c r="BJ694" s="1151"/>
      <c r="BK694" s="1296"/>
      <c r="BL694" s="1343"/>
      <c r="BM694" s="1343" t="s">
        <v>828</v>
      </c>
      <c r="BN694" s="1151" t="s">
        <v>829</v>
      </c>
      <c r="BO694" s="1151"/>
      <c r="BP694" s="1151"/>
      <c r="BQ694" s="1151"/>
      <c r="BR694" s="1151"/>
      <c r="BS694" s="1151"/>
      <c r="BT694" s="1151"/>
      <c r="BU694" s="1151"/>
      <c r="BV694" s="1151"/>
      <c r="BW694" s="1151"/>
    </row>
    <row r="695" spans="1:75" ht="13.5" customHeight="1">
      <c r="A695" s="1091"/>
      <c r="B695" s="15" t="s">
        <v>53</v>
      </c>
      <c r="C695" s="1101" t="str">
        <f>IFERROR(VLOOKUP(C694,科目・教員!$A$1:$B$357,2,0),"")</f>
        <v/>
      </c>
      <c r="D695" s="1068"/>
      <c r="E695" s="1073" t="str">
        <f>IFERROR(VLOOKUP(E694,科目・教員!$A$1:$B$357,2,0),"")</f>
        <v/>
      </c>
      <c r="F695" s="1068"/>
      <c r="G695" s="1073" t="str">
        <f>IFERROR(VLOOKUP(G694,科目・教員!$A$1:$B$357,2,0),"")</f>
        <v/>
      </c>
      <c r="H695" s="1068"/>
      <c r="I695" s="1073" t="str">
        <f>IFERROR(VLOOKUP(I694,科目・教員!$A$1:$B$357,2,0),"")</f>
        <v>須藤　恭子</v>
      </c>
      <c r="J695" s="1068"/>
      <c r="K695" s="1074" t="str">
        <f>IFERROR(VLOOKUP(K694,科目・教員!$A$1:$B$357,2,0),"")</f>
        <v/>
      </c>
      <c r="L695" s="1074"/>
      <c r="M695" s="1101" t="str">
        <f>IFERROR(VLOOKUP(M694,科目・教員!$A$1:$B$357,2,0),"")</f>
        <v/>
      </c>
      <c r="N695" s="1068"/>
      <c r="O695" s="1074" t="str">
        <f>IFERROR(VLOOKUP(O694,科目・教員!$A$1:$B$357,2,0),"")</f>
        <v/>
      </c>
      <c r="P695" s="1068"/>
      <c r="Q695" s="1074" t="str">
        <f>IFERROR(VLOOKUP(Q694,科目・教員!$A$1:$B$357,2,0),"")</f>
        <v/>
      </c>
      <c r="R695" s="1068"/>
      <c r="S695" s="1074" t="str">
        <f>IFERROR(VLOOKUP(S694,科目・教員!$A$1:$B$357,2,0),"")</f>
        <v/>
      </c>
      <c r="T695" s="1068"/>
      <c r="U695" s="778" t="s">
        <v>619</v>
      </c>
      <c r="V695" s="911"/>
      <c r="Y695" s="509"/>
      <c r="Z695" s="1091"/>
      <c r="AA695" s="1184"/>
      <c r="AB695" s="1152"/>
      <c r="AC695" s="1152"/>
      <c r="AD695" s="1152"/>
      <c r="AE695" s="1152"/>
      <c r="AF695" s="1152"/>
      <c r="AG695" s="1152"/>
      <c r="AH695" s="1152"/>
      <c r="AI695" s="1152"/>
      <c r="AJ695" s="1152"/>
      <c r="AK695" s="1152"/>
      <c r="AL695" s="1152"/>
      <c r="AM695" s="1152"/>
      <c r="AN695" s="1296"/>
      <c r="AO695" s="1296"/>
      <c r="AP695" s="1296"/>
      <c r="AQ695" s="1296"/>
      <c r="AR695" s="1296"/>
      <c r="AS695" s="1296"/>
      <c r="AT695" s="1296"/>
      <c r="AU695" s="1296"/>
      <c r="AV695" s="1296"/>
      <c r="AW695" s="1296"/>
      <c r="AX695" s="1296"/>
      <c r="AY695" s="1296"/>
      <c r="AZ695" s="1296"/>
      <c r="BA695" s="1296"/>
      <c r="BB695" s="1296"/>
      <c r="BC695" s="1152"/>
      <c r="BD695" s="1152"/>
      <c r="BE695" s="1152"/>
      <c r="BF695" s="1152"/>
      <c r="BG695" s="1152"/>
      <c r="BH695" s="1152"/>
      <c r="BI695" s="1152"/>
      <c r="BJ695" s="1152"/>
      <c r="BK695" s="1296"/>
      <c r="BL695" s="1343"/>
      <c r="BM695" s="1343"/>
      <c r="BN695" s="1152"/>
      <c r="BO695" s="1152"/>
      <c r="BP695" s="1152"/>
      <c r="BQ695" s="1152"/>
      <c r="BR695" s="1152"/>
      <c r="BS695" s="1152"/>
      <c r="BT695" s="1152"/>
      <c r="BU695" s="1152"/>
      <c r="BV695" s="1152"/>
      <c r="BW695" s="1152"/>
    </row>
    <row r="696" spans="1:75" ht="13.5" customHeight="1">
      <c r="A696" s="1091"/>
      <c r="B696" s="15" t="s">
        <v>59</v>
      </c>
      <c r="C696" s="1101" t="str">
        <f>VLOOKUP($C677,'2025年度(1年前期)'!$B$5:$N$208,COLUMN('2025年度(1年前期)'!$I$5)+1,0)&amp;""</f>
        <v/>
      </c>
      <c r="D696" s="1068"/>
      <c r="E696" s="1073" t="str">
        <f>VLOOKUP($C677,'2025年度(2年前期)'!$B$5:$N$208,COLUMN('2025年度(2年前期)'!$I$5)+1,0)&amp;""</f>
        <v/>
      </c>
      <c r="F696" s="1068"/>
      <c r="G696" s="1073" t="str">
        <f>VLOOKUP($C677,'2025年度(3年前期)'!$B$5:$N$208,COLUMN('2025年度(3年前期)'!$I$5)+1,0)&amp;""</f>
        <v>大講義室・101</v>
      </c>
      <c r="H696" s="1068"/>
      <c r="I696" s="1073" t="str">
        <f>VLOOKUP($C677,'2025年度(4年前期)'!$B$5:$N$208,COLUMN('2025年度(4年前期)'!$I$5)+1,0)&amp;""</f>
        <v/>
      </c>
      <c r="J696" s="1068"/>
      <c r="K696" s="1074" t="str">
        <f>VLOOKUP($C677,'2025年度(助産前期)'!$B$5:$N$208,COLUMN('2025年度(助産前期)'!$I$5)+1,0)&amp;""</f>
        <v/>
      </c>
      <c r="L696" s="1074"/>
      <c r="M696" s="1101" t="str">
        <f>VLOOKUP($C677,'2025年度(M1前期)'!$B$5:$N$208,COLUMN('2025年度(M1前期)'!$I$5)+1,0)&amp;""</f>
        <v>精神:臨床講義室1
がん:別途指定</v>
      </c>
      <c r="N696" s="1068"/>
      <c r="O696" s="1074" t="str">
        <f>VLOOKUP($C677,'2025年度(M2前期)'!$B$5:$N$208,COLUMN('2025年度(M2前期)'!$I$5)+1,0)&amp;""</f>
        <v/>
      </c>
      <c r="P696" s="1068"/>
      <c r="Q696" s="1074" t="str">
        <f>VLOOKUP($C677,'2025年度(D1前期)'!$B$5:$N$208,COLUMN('2025年度(D1前期)'!$I$5)+1,0)&amp;""</f>
        <v/>
      </c>
      <c r="R696" s="1068"/>
      <c r="S696" s="1074" t="str">
        <f>VLOOKUP($C677,'2025年度(D23前期)'!$B$5:$N$208,COLUMN('2025年度(D23前期)'!$I$5)+1,0)&amp;""</f>
        <v/>
      </c>
      <c r="T696" s="1068"/>
      <c r="U696" s="778" t="s">
        <v>304</v>
      </c>
      <c r="V696" s="911"/>
      <c r="Y696" s="509"/>
      <c r="Z696" s="1091"/>
      <c r="AA696" s="1184"/>
      <c r="AB696" s="1152"/>
      <c r="AC696" s="1152"/>
      <c r="AD696" s="1152"/>
      <c r="AE696" s="1152"/>
      <c r="AF696" s="1152"/>
      <c r="AG696" s="1152"/>
      <c r="AH696" s="1152"/>
      <c r="AI696" s="1152"/>
      <c r="AJ696" s="1152"/>
      <c r="AK696" s="1152"/>
      <c r="AL696" s="1152"/>
      <c r="AM696" s="1152"/>
      <c r="AN696" s="1296"/>
      <c r="AO696" s="1296"/>
      <c r="AP696" s="1296"/>
      <c r="AQ696" s="1296"/>
      <c r="AR696" s="1296"/>
      <c r="AS696" s="1296"/>
      <c r="AT696" s="1296"/>
      <c r="AU696" s="1296"/>
      <c r="AV696" s="1296"/>
      <c r="AW696" s="1296"/>
      <c r="AX696" s="1296"/>
      <c r="AY696" s="1296"/>
      <c r="AZ696" s="1296"/>
      <c r="BA696" s="1296"/>
      <c r="BB696" s="1296"/>
      <c r="BC696" s="1152"/>
      <c r="BD696" s="1152"/>
      <c r="BE696" s="1152"/>
      <c r="BF696" s="1152"/>
      <c r="BG696" s="1152"/>
      <c r="BH696" s="1152"/>
      <c r="BI696" s="1152"/>
      <c r="BJ696" s="1152"/>
      <c r="BK696" s="1296"/>
      <c r="BL696" s="1343"/>
      <c r="BM696" s="1343"/>
      <c r="BN696" s="1152"/>
      <c r="BO696" s="1152"/>
      <c r="BP696" s="1152"/>
      <c r="BQ696" s="1152"/>
      <c r="BR696" s="1152"/>
      <c r="BS696" s="1152"/>
      <c r="BT696" s="1152"/>
      <c r="BU696" s="1152"/>
      <c r="BV696" s="1152"/>
      <c r="BW696" s="1152"/>
    </row>
    <row r="697" spans="1:75" ht="13.5" customHeight="1">
      <c r="A697" s="1092"/>
      <c r="B697" s="16" t="s">
        <v>56</v>
      </c>
      <c r="C697" s="1061"/>
      <c r="D697" s="1075"/>
      <c r="E697" s="1063"/>
      <c r="F697" s="1075"/>
      <c r="G697" s="1063"/>
      <c r="H697" s="1075"/>
      <c r="I697" s="1063"/>
      <c r="J697" s="1075"/>
      <c r="K697" s="1064"/>
      <c r="L697" s="1064"/>
      <c r="M697" s="1061"/>
      <c r="N697" s="1075"/>
      <c r="O697" s="1064"/>
      <c r="P697" s="1075"/>
      <c r="Q697" s="1064"/>
      <c r="R697" s="1075"/>
      <c r="S697" s="1064"/>
      <c r="T697" s="1075"/>
      <c r="U697" s="779" t="s">
        <v>82</v>
      </c>
      <c r="V697" s="911"/>
      <c r="Y697" s="509"/>
      <c r="Z697" s="1092"/>
      <c r="AA697" s="1185"/>
      <c r="AB697" s="1153"/>
      <c r="AC697" s="1153"/>
      <c r="AD697" s="1153"/>
      <c r="AE697" s="1153"/>
      <c r="AF697" s="1153"/>
      <c r="AG697" s="1153"/>
      <c r="AH697" s="1153"/>
      <c r="AI697" s="1153"/>
      <c r="AJ697" s="1153"/>
      <c r="AK697" s="1153"/>
      <c r="AL697" s="1153"/>
      <c r="AM697" s="1153"/>
      <c r="AN697" s="1296"/>
      <c r="AO697" s="1296"/>
      <c r="AP697" s="1296"/>
      <c r="AQ697" s="1296"/>
      <c r="AR697" s="1296"/>
      <c r="AS697" s="1296"/>
      <c r="AT697" s="1296"/>
      <c r="AU697" s="1296"/>
      <c r="AV697" s="1296"/>
      <c r="AW697" s="1296"/>
      <c r="AX697" s="1296"/>
      <c r="AY697" s="1296"/>
      <c r="AZ697" s="1296"/>
      <c r="BA697" s="1296"/>
      <c r="BB697" s="1296"/>
      <c r="BC697" s="1153"/>
      <c r="BD697" s="1153"/>
      <c r="BE697" s="1153"/>
      <c r="BF697" s="1153"/>
      <c r="BG697" s="1153"/>
      <c r="BH697" s="1153"/>
      <c r="BI697" s="1153"/>
      <c r="BJ697" s="1153"/>
      <c r="BK697" s="1296"/>
      <c r="BL697" s="1343"/>
      <c r="BM697" s="1343"/>
      <c r="BN697" s="1153"/>
      <c r="BO697" s="1153"/>
      <c r="BP697" s="1153"/>
      <c r="BQ697" s="1153"/>
      <c r="BR697" s="1153"/>
      <c r="BS697" s="1153"/>
      <c r="BT697" s="1153"/>
      <c r="BU697" s="1153"/>
      <c r="BV697" s="1153"/>
      <c r="BW697" s="1153"/>
    </row>
    <row r="698" spans="1:75">
      <c r="A698" s="1091" t="s">
        <v>68</v>
      </c>
      <c r="B698" s="15" t="s">
        <v>50</v>
      </c>
      <c r="C698" s="1089" t="str">
        <f>VLOOKUP($C677,'2025年度(1年前期)'!$B$5:$N$208,COLUMN('2025年度(1年前期)'!$K$5),0)&amp;""</f>
        <v/>
      </c>
      <c r="D698" s="1072"/>
      <c r="E698" s="1090" t="str">
        <f>VLOOKUP($C677,'2025年度(2年前期)'!$B$5:$N$208,COLUMN('2025年度(2年前期)'!$K$5),0)&amp;""</f>
        <v/>
      </c>
      <c r="F698" s="1072"/>
      <c r="G698" s="1090" t="str">
        <f>VLOOKUP($C677,'2025年度(3年前期)'!$B$5:$N$208,COLUMN('2025年度(3年前期)'!$K$5),0)&amp;""</f>
        <v/>
      </c>
      <c r="H698" s="1072"/>
      <c r="I698" s="1090" t="str">
        <f>VLOOKUP($C677,'2025年度(4年前期)'!$B$5:$N$208,COLUMN('2025年度(4年前期)'!$K$5),0)&amp;""</f>
        <v/>
      </c>
      <c r="J698" s="1072"/>
      <c r="K698" s="1071" t="str">
        <f>VLOOKUP($C677,'2025年度(助産前期)'!$B$5:$N$208,COLUMN('2025年度(助産前期)'!$K$5),0)&amp;""</f>
        <v/>
      </c>
      <c r="L698" s="1071"/>
      <c r="M698" s="1089" t="str">
        <f>VLOOKUP($C677,'2025年度(M1前期)'!$B$5:$N$208,COLUMN('2025年度(M1前期)'!$K$5),0)&amp;""</f>
        <v/>
      </c>
      <c r="N698" s="1072"/>
      <c r="O698" s="1071" t="str">
        <f>VLOOKUP($C677,'2025年度(M2前期)'!$B$5:$N$208,COLUMN('2025年度(M2前期)'!$K$5),0)&amp;""</f>
        <v/>
      </c>
      <c r="P698" s="1072"/>
      <c r="Q698" s="1071" t="str">
        <f>VLOOKUP($C677,'2025年度(D1前期)'!$B$5:$N$208,COLUMN('2025年度(D1前期)'!$K$5),0)&amp;""</f>
        <v/>
      </c>
      <c r="R698" s="1072"/>
      <c r="S698" s="1071" t="str">
        <f>VLOOKUP($C677,'2025年度(D23前期)'!$B$5:$N$208,COLUMN('2025年度(D23前期)'!$K$5),0)&amp;""</f>
        <v/>
      </c>
      <c r="T698" s="1072"/>
      <c r="Y698" s="509"/>
      <c r="Z698" s="1091" t="str">
        <f>A698</f>
        <v>５時限（16：50～18：20）</v>
      </c>
      <c r="AA698" s="1151"/>
      <c r="AB698" s="1151"/>
      <c r="AC698" s="1151"/>
      <c r="AD698" s="1151"/>
      <c r="AE698" s="1151" t="s">
        <v>822</v>
      </c>
      <c r="AF698" s="1151"/>
      <c r="AG698" s="1151"/>
      <c r="AH698" s="1151"/>
      <c r="AI698" s="1151"/>
      <c r="AJ698" s="1151"/>
      <c r="AK698" s="1151"/>
      <c r="AL698" s="1151"/>
      <c r="AM698" s="1151"/>
      <c r="AN698" s="1151"/>
      <c r="AO698" s="1151"/>
      <c r="AP698" s="1151"/>
      <c r="AQ698" s="1151"/>
      <c r="AR698" s="1151"/>
      <c r="AS698" s="1151"/>
      <c r="AT698" s="1151"/>
      <c r="AU698" s="1151"/>
      <c r="AV698" s="1151"/>
      <c r="AW698" s="1151"/>
      <c r="AX698" s="1151"/>
      <c r="AY698" s="1151"/>
      <c r="AZ698" s="1151"/>
      <c r="BA698" s="1151"/>
      <c r="BB698" s="1151"/>
      <c r="BC698" s="1151"/>
      <c r="BD698" s="1151"/>
      <c r="BE698" s="1151"/>
      <c r="BF698" s="1151"/>
      <c r="BG698" s="1151"/>
      <c r="BH698" s="1151"/>
      <c r="BI698" s="1151"/>
      <c r="BJ698" s="1151"/>
      <c r="BK698" s="1296"/>
      <c r="BL698" s="1296"/>
      <c r="BM698" s="1296"/>
      <c r="BN698" s="1151"/>
      <c r="BO698" s="1151"/>
      <c r="BP698" s="1151"/>
      <c r="BQ698" s="1151"/>
      <c r="BR698" s="1151"/>
      <c r="BS698" s="1151"/>
      <c r="BT698" s="1151"/>
      <c r="BU698" s="1151"/>
      <c r="BV698" s="1151"/>
      <c r="BW698" s="1151"/>
    </row>
    <row r="699" spans="1:75">
      <c r="A699" s="1091"/>
      <c r="B699" s="15" t="s">
        <v>53</v>
      </c>
      <c r="C699" s="1101" t="str">
        <f>IFERROR(VLOOKUP(C698,科目・教員!$A$1:$B$357,2,0),"")</f>
        <v/>
      </c>
      <c r="D699" s="1068"/>
      <c r="E699" s="1073" t="str">
        <f>IFERROR(VLOOKUP(E698,科目・教員!$A$1:$B$357,2,0),"")</f>
        <v/>
      </c>
      <c r="F699" s="1068"/>
      <c r="G699" s="1073" t="str">
        <f>IFERROR(VLOOKUP(G698,科目・教員!$A$1:$B$357,2,0),"")</f>
        <v/>
      </c>
      <c r="H699" s="1068"/>
      <c r="I699" s="1073" t="str">
        <f>IFERROR(VLOOKUP(I698,科目・教員!$A$1:$B$357,2,0),"")</f>
        <v/>
      </c>
      <c r="J699" s="1068"/>
      <c r="K699" s="1074" t="str">
        <f>IFERROR(VLOOKUP(K698,科目・教員!$A$1:$B$357,2,0),"")</f>
        <v/>
      </c>
      <c r="L699" s="1074"/>
      <c r="M699" s="1101" t="str">
        <f>IFERROR(VLOOKUP(M698,科目・教員!$A$1:$B$357,2,0),"")</f>
        <v/>
      </c>
      <c r="N699" s="1068"/>
      <c r="O699" s="1074" t="str">
        <f>IFERROR(VLOOKUP(O698,科目・教員!$A$1:$B$357,2,0),"")</f>
        <v/>
      </c>
      <c r="P699" s="1068"/>
      <c r="Q699" s="1074" t="str">
        <f>IFERROR(VLOOKUP(Q698,科目・教員!$A$1:$B$357,2,0),"")</f>
        <v/>
      </c>
      <c r="R699" s="1068"/>
      <c r="S699" s="1074" t="str">
        <f>IFERROR(VLOOKUP(S698,科目・教員!$A$1:$B$357,2,0),"")</f>
        <v/>
      </c>
      <c r="T699" s="1068"/>
      <c r="Y699" s="509"/>
      <c r="Z699" s="1091"/>
      <c r="AA699" s="1152"/>
      <c r="AB699" s="1152"/>
      <c r="AC699" s="1152"/>
      <c r="AD699" s="1152"/>
      <c r="AE699" s="1152"/>
      <c r="AF699" s="1152"/>
      <c r="AG699" s="1152"/>
      <c r="AH699" s="1152"/>
      <c r="AI699" s="1152"/>
      <c r="AJ699" s="1152"/>
      <c r="AK699" s="1152"/>
      <c r="AL699" s="1152"/>
      <c r="AM699" s="1152"/>
      <c r="AN699" s="1152"/>
      <c r="AO699" s="1152"/>
      <c r="AP699" s="1152"/>
      <c r="AQ699" s="1152"/>
      <c r="AR699" s="1152"/>
      <c r="AS699" s="1152"/>
      <c r="AT699" s="1152"/>
      <c r="AU699" s="1152"/>
      <c r="AV699" s="1152"/>
      <c r="AW699" s="1152"/>
      <c r="AX699" s="1152"/>
      <c r="AY699" s="1152"/>
      <c r="AZ699" s="1152"/>
      <c r="BA699" s="1152"/>
      <c r="BB699" s="1152"/>
      <c r="BC699" s="1152"/>
      <c r="BD699" s="1152"/>
      <c r="BE699" s="1152"/>
      <c r="BF699" s="1152"/>
      <c r="BG699" s="1152"/>
      <c r="BH699" s="1152"/>
      <c r="BI699" s="1152"/>
      <c r="BJ699" s="1152"/>
      <c r="BK699" s="1296"/>
      <c r="BL699" s="1296"/>
      <c r="BM699" s="1296"/>
      <c r="BN699" s="1152"/>
      <c r="BO699" s="1152"/>
      <c r="BP699" s="1152"/>
      <c r="BQ699" s="1152"/>
      <c r="BR699" s="1152"/>
      <c r="BS699" s="1152"/>
      <c r="BT699" s="1152"/>
      <c r="BU699" s="1152"/>
      <c r="BV699" s="1152"/>
      <c r="BW699" s="1152"/>
    </row>
    <row r="700" spans="1:75" ht="13.5" customHeight="1">
      <c r="A700" s="1091"/>
      <c r="B700" s="15" t="s">
        <v>59</v>
      </c>
      <c r="C700" s="1101" t="str">
        <f>VLOOKUP($C677,'2025年度(1年前期)'!$B$5:$N$208,COLUMN('2025年度(1年前期)'!$K$5)+1,0)&amp;""</f>
        <v/>
      </c>
      <c r="D700" s="1068"/>
      <c r="E700" s="1073" t="str">
        <f>VLOOKUP($C677,'2025年度(2年前期)'!$B$5:$N$208,COLUMN('2025年度(2年前期)'!$K$5)+1,0)&amp;""</f>
        <v/>
      </c>
      <c r="F700" s="1068"/>
      <c r="G700" s="1073" t="str">
        <f>VLOOKUP($C677,'2025年度(3年前期)'!$B$5:$N$208,COLUMN('2025年度(3年前期)'!$K$5)+1,0)&amp;""</f>
        <v/>
      </c>
      <c r="H700" s="1068"/>
      <c r="I700" s="1073" t="str">
        <f>VLOOKUP($C677,'2025年度(4年前期)'!$B$5:$N$208,COLUMN('2025年度(4年前期)'!$K$5)+1,0)&amp;""</f>
        <v/>
      </c>
      <c r="J700" s="1068"/>
      <c r="K700" s="1074" t="str">
        <f>VLOOKUP($C677,'2025年度(助産前期)'!$B$5:$N$208,COLUMN('2025年度(助産前期)'!$K$5)+1,0)&amp;""</f>
        <v/>
      </c>
      <c r="L700" s="1074"/>
      <c r="M700" s="1101" t="str">
        <f>VLOOKUP($C677,'2025年度(M1前期)'!$B$5:$N$208,COLUMN('2025年度(M1前期)'!$K$5)+1,0)&amp;""</f>
        <v/>
      </c>
      <c r="N700" s="1068"/>
      <c r="O700" s="1074" t="str">
        <f>VLOOKUP($C677,'2025年度(M2前期)'!$B$5:$N$208,COLUMN('2025年度(M2前期)'!$K$5)+1,0)&amp;""</f>
        <v/>
      </c>
      <c r="P700" s="1068"/>
      <c r="Q700" s="1074" t="str">
        <f>VLOOKUP($C677,'2025年度(D1前期)'!$B$5:$N$208,COLUMN('2025年度(D1前期)'!$K$5)+1,0)&amp;""</f>
        <v/>
      </c>
      <c r="R700" s="1068"/>
      <c r="S700" s="1074" t="str">
        <f>VLOOKUP($C677,'2025年度(D23前期)'!$B$5:$N$208,COLUMN('2025年度(D23前期)'!$K$5)+1,0)&amp;""</f>
        <v/>
      </c>
      <c r="T700" s="1068"/>
      <c r="Z700" s="1091"/>
      <c r="AA700" s="1152"/>
      <c r="AB700" s="1152"/>
      <c r="AC700" s="1152"/>
      <c r="AD700" s="1152"/>
      <c r="AE700" s="1152"/>
      <c r="AF700" s="1152"/>
      <c r="AG700" s="1152"/>
      <c r="AH700" s="1152"/>
      <c r="AI700" s="1152"/>
      <c r="AJ700" s="1152"/>
      <c r="AK700" s="1152"/>
      <c r="AL700" s="1152"/>
      <c r="AM700" s="1152"/>
      <c r="AN700" s="1152"/>
      <c r="AO700" s="1152"/>
      <c r="AP700" s="1152"/>
      <c r="AQ700" s="1152"/>
      <c r="AR700" s="1152"/>
      <c r="AS700" s="1152"/>
      <c r="AT700" s="1152"/>
      <c r="AU700" s="1152"/>
      <c r="AV700" s="1152"/>
      <c r="AW700" s="1152"/>
      <c r="AX700" s="1152"/>
      <c r="AY700" s="1152"/>
      <c r="AZ700" s="1152"/>
      <c r="BA700" s="1152"/>
      <c r="BB700" s="1152"/>
      <c r="BC700" s="1152"/>
      <c r="BD700" s="1152"/>
      <c r="BE700" s="1152"/>
      <c r="BF700" s="1152"/>
      <c r="BG700" s="1152"/>
      <c r="BH700" s="1152"/>
      <c r="BI700" s="1152"/>
      <c r="BJ700" s="1152"/>
      <c r="BK700" s="1296"/>
      <c r="BL700" s="1296"/>
      <c r="BM700" s="1296"/>
      <c r="BN700" s="1152"/>
      <c r="BO700" s="1152"/>
      <c r="BP700" s="1152"/>
      <c r="BQ700" s="1152"/>
      <c r="BR700" s="1152"/>
      <c r="BS700" s="1152"/>
      <c r="BT700" s="1152"/>
      <c r="BU700" s="1152"/>
      <c r="BV700" s="1152"/>
      <c r="BW700" s="1152"/>
    </row>
    <row r="701" spans="1:75">
      <c r="A701" s="1092"/>
      <c r="B701" s="16" t="s">
        <v>56</v>
      </c>
      <c r="C701" s="1061"/>
      <c r="D701" s="1075"/>
      <c r="E701" s="1063"/>
      <c r="F701" s="1075"/>
      <c r="G701" s="1063"/>
      <c r="H701" s="1075"/>
      <c r="I701" s="1063"/>
      <c r="J701" s="1075"/>
      <c r="K701" s="1064"/>
      <c r="L701" s="1064"/>
      <c r="M701" s="1061"/>
      <c r="N701" s="1075"/>
      <c r="O701" s="1064"/>
      <c r="P701" s="1075"/>
      <c r="Q701" s="1064"/>
      <c r="R701" s="1075"/>
      <c r="S701" s="1064"/>
      <c r="T701" s="1075"/>
      <c r="U701" s="20"/>
      <c r="V701" s="20"/>
      <c r="W701" s="20"/>
      <c r="X701" s="20"/>
      <c r="Y701" s="20"/>
      <c r="Z701" s="1092"/>
      <c r="AA701" s="1153"/>
      <c r="AB701" s="1153"/>
      <c r="AC701" s="1153"/>
      <c r="AD701" s="1153"/>
      <c r="AE701" s="1153"/>
      <c r="AF701" s="1153"/>
      <c r="AG701" s="1153"/>
      <c r="AH701" s="1153"/>
      <c r="AI701" s="1153"/>
      <c r="AJ701" s="1153"/>
      <c r="AK701" s="1153"/>
      <c r="AL701" s="1153"/>
      <c r="AM701" s="1153"/>
      <c r="AN701" s="1153"/>
      <c r="AO701" s="1153"/>
      <c r="AP701" s="1153"/>
      <c r="AQ701" s="1153"/>
      <c r="AR701" s="1153"/>
      <c r="AS701" s="1153"/>
      <c r="AT701" s="1153"/>
      <c r="AU701" s="1153"/>
      <c r="AV701" s="1153"/>
      <c r="AW701" s="1153"/>
      <c r="AX701" s="1153"/>
      <c r="AY701" s="1153"/>
      <c r="AZ701" s="1153"/>
      <c r="BA701" s="1153"/>
      <c r="BB701" s="1153"/>
      <c r="BC701" s="1153"/>
      <c r="BD701" s="1153"/>
      <c r="BE701" s="1153"/>
      <c r="BF701" s="1153"/>
      <c r="BG701" s="1153"/>
      <c r="BH701" s="1153"/>
      <c r="BI701" s="1153"/>
      <c r="BJ701" s="1153"/>
      <c r="BK701" s="1296"/>
      <c r="BL701" s="1296"/>
      <c r="BM701" s="1296"/>
      <c r="BN701" s="1153"/>
      <c r="BO701" s="1153"/>
      <c r="BP701" s="1153"/>
      <c r="BQ701" s="1153"/>
      <c r="BR701" s="1153"/>
      <c r="BS701" s="1153"/>
      <c r="BT701" s="1153"/>
      <c r="BU701" s="1153"/>
      <c r="BV701" s="1153"/>
      <c r="BW701" s="1153"/>
    </row>
    <row r="702" spans="1:75" ht="21.75">
      <c r="A702" s="5"/>
      <c r="B702" s="6"/>
      <c r="C702" s="1077">
        <f>C677+1</f>
        <v>45867</v>
      </c>
      <c r="D702" s="1077"/>
      <c r="E702" s="1077"/>
      <c r="F702" s="1077"/>
      <c r="G702" s="1077"/>
      <c r="H702" s="1077"/>
      <c r="I702" s="1077"/>
      <c r="J702" s="1077"/>
      <c r="K702" s="1077"/>
      <c r="L702" s="1077"/>
      <c r="M702" s="1077"/>
      <c r="N702" s="1077"/>
      <c r="O702" s="1077"/>
      <c r="P702" s="1077"/>
      <c r="Q702" s="1077"/>
      <c r="R702" s="1077"/>
      <c r="S702" s="1077"/>
      <c r="T702" s="1077"/>
      <c r="U702" s="1049">
        <f>C702</f>
        <v>45867</v>
      </c>
      <c r="V702" s="1050"/>
      <c r="W702" s="1050"/>
      <c r="X702" s="1050"/>
      <c r="Y702" s="1050"/>
      <c r="Z702" s="1051"/>
      <c r="AA702" s="41">
        <v>101</v>
      </c>
      <c r="AB702" s="41">
        <v>102</v>
      </c>
      <c r="AC702" s="41">
        <v>103</v>
      </c>
      <c r="AD702" s="41" t="s">
        <v>16</v>
      </c>
      <c r="AE702" s="41" t="s">
        <v>17</v>
      </c>
      <c r="AF702" s="41" t="s">
        <v>18</v>
      </c>
      <c r="AG702" s="41">
        <v>201</v>
      </c>
      <c r="AH702" s="42">
        <v>202</v>
      </c>
      <c r="AI702" s="41">
        <v>203</v>
      </c>
      <c r="AJ702" s="41">
        <v>204</v>
      </c>
      <c r="AK702" s="41">
        <v>205</v>
      </c>
      <c r="AL702" s="41" t="s">
        <v>19</v>
      </c>
      <c r="AM702" s="41" t="s">
        <v>69</v>
      </c>
      <c r="AN702" s="41" t="s">
        <v>21</v>
      </c>
      <c r="AO702" s="41" t="s">
        <v>22</v>
      </c>
      <c r="AP702" s="41" t="s">
        <v>23</v>
      </c>
      <c r="AQ702" s="41" t="s">
        <v>24</v>
      </c>
      <c r="AR702" s="41" t="s">
        <v>25</v>
      </c>
      <c r="AS702" s="41" t="s">
        <v>26</v>
      </c>
      <c r="AT702" s="41" t="s">
        <v>27</v>
      </c>
      <c r="AU702" s="41" t="s">
        <v>28</v>
      </c>
      <c r="AV702" s="41" t="s">
        <v>29</v>
      </c>
      <c r="AW702" s="41">
        <v>301</v>
      </c>
      <c r="AX702" s="42">
        <v>302</v>
      </c>
      <c r="AY702" s="43">
        <v>303</v>
      </c>
      <c r="AZ702" s="43">
        <v>304</v>
      </c>
      <c r="BA702" s="41" t="s">
        <v>30</v>
      </c>
      <c r="BB702" s="41" t="s">
        <v>31</v>
      </c>
      <c r="BC702" s="42" t="s">
        <v>32</v>
      </c>
      <c r="BD702" s="41" t="s">
        <v>33</v>
      </c>
      <c r="BE702" s="41" t="s">
        <v>34</v>
      </c>
      <c r="BF702" s="41" t="s">
        <v>35</v>
      </c>
      <c r="BG702" s="41" t="s">
        <v>36</v>
      </c>
      <c r="BH702" s="41" t="s">
        <v>37</v>
      </c>
      <c r="BI702" s="41" t="s">
        <v>38</v>
      </c>
      <c r="BJ702" s="41" t="s">
        <v>39</v>
      </c>
      <c r="BK702" s="44" t="s">
        <v>538</v>
      </c>
      <c r="BL702" s="44" t="s">
        <v>539</v>
      </c>
      <c r="BM702" s="44" t="s">
        <v>540</v>
      </c>
      <c r="BN702" s="44" t="s">
        <v>40</v>
      </c>
      <c r="BO702" s="44" t="s">
        <v>41</v>
      </c>
      <c r="BP702" s="44" t="s">
        <v>354</v>
      </c>
      <c r="BQ702" s="45" t="s">
        <v>42</v>
      </c>
      <c r="BR702" s="45" t="s">
        <v>43</v>
      </c>
      <c r="BS702" s="45" t="s">
        <v>44</v>
      </c>
      <c r="BT702" s="45" t="s">
        <v>45</v>
      </c>
      <c r="BU702" s="45" t="s">
        <v>46</v>
      </c>
      <c r="BV702" s="45" t="s">
        <v>47</v>
      </c>
      <c r="BW702" s="45" t="s">
        <v>48</v>
      </c>
    </row>
    <row r="703" spans="1:75" ht="13.5" customHeight="1">
      <c r="A703" s="1091" t="s">
        <v>49</v>
      </c>
      <c r="B703" s="12" t="s">
        <v>50</v>
      </c>
      <c r="C703" s="1311" t="str">
        <f>VLOOKUP($C702,'2025年度(1年前期)'!$B$5:$N$208,COLUMN('2025年度(1年前期)'!$C$5),0)&amp;""</f>
        <v>生活援助論Ⅰ　追再試(実技)</v>
      </c>
      <c r="D703" s="1231"/>
      <c r="E703" s="1081" t="str">
        <f>VLOOKUP($C702,'2025年度(2年前期)'!$B$5:$N$208,COLUMN('2025年度(2年前期)'!$C$5),0)&amp;""</f>
        <v/>
      </c>
      <c r="F703" s="1080"/>
      <c r="G703" s="1081" t="str">
        <f>VLOOKUP($C702,'2025年度(3年前期)'!$B$5:$N$208,COLUMN('2025年度(3年前期)'!$C$5),0)&amp;""</f>
        <v/>
      </c>
      <c r="H703" s="1080"/>
      <c r="I703" s="1081" t="str">
        <f>VLOOKUP($C702,'2025年度(4年前期)'!$B$5:$N$208,COLUMN('2025年度(4年前期)'!$C$5),0)&amp;""</f>
        <v>国際看護学実習Ⅱ</v>
      </c>
      <c r="J703" s="1080"/>
      <c r="K703" s="1072" t="str">
        <f>VLOOKUP($C702,'2025年度(助産前期)'!$B$5:$N$208,COLUMN('2025年度(助産前期)'!$C$5),0)&amp;""</f>
        <v/>
      </c>
      <c r="L703" s="1096"/>
      <c r="M703" s="1105" t="str">
        <f>VLOOKUP($C702,'2025年度(M1前期)'!$B$5:$N$208,COLUMN('2025年度(M1前期)'!$C$5),0)&amp;""</f>
        <v/>
      </c>
      <c r="N703" s="1096"/>
      <c r="O703" s="1081" t="str">
        <f>VLOOKUP($C702,'2025年度(M2前期)'!$B$5:$N$208,COLUMN('2025年度(M2前期)'!$C$5),0)&amp;""</f>
        <v/>
      </c>
      <c r="P703" s="1080"/>
      <c r="Q703" s="1081" t="str">
        <f>VLOOKUP($C702,'2025年度(D1前期)'!$B$5:$N$208,COLUMN('2025年度(D1前期)'!$C$5),0)&amp;""</f>
        <v>成育看護学特論Ｂ
成人看護学演習Ｂ</v>
      </c>
      <c r="R703" s="1080"/>
      <c r="S703" s="1072" t="str">
        <f>VLOOKUP($C702,'2025年度(D23前期)'!$B$5:$N$208,COLUMN('2025年度(D23前期)'!$C$5),0)&amp;""</f>
        <v>特別研究</v>
      </c>
      <c r="T703" s="1080"/>
      <c r="U703" s="17"/>
      <c r="X703" s="83"/>
      <c r="Y703" s="992" t="s">
        <v>821</v>
      </c>
      <c r="Z703" s="1095" t="str">
        <f>A703</f>
        <v xml:space="preserve">１時限（09：20～10：50） </v>
      </c>
      <c r="AA703" s="1151"/>
      <c r="AB703" s="1151"/>
      <c r="AC703" s="1151"/>
      <c r="AD703" s="1151"/>
      <c r="AE703" s="1151" t="s">
        <v>822</v>
      </c>
      <c r="AF703" s="1151"/>
      <c r="AG703" s="1151" t="s">
        <v>830</v>
      </c>
      <c r="AH703" s="1151"/>
      <c r="AI703" s="1151"/>
      <c r="AJ703" s="1151"/>
      <c r="AK703" s="1151"/>
      <c r="AL703" s="1151" t="s">
        <v>830</v>
      </c>
      <c r="AM703" s="1151"/>
      <c r="AN703" s="1296"/>
      <c r="AO703" s="1296"/>
      <c r="AP703" s="1296"/>
      <c r="AQ703" s="1296"/>
      <c r="AR703" s="1296"/>
      <c r="AS703" s="1296"/>
      <c r="AT703" s="1296"/>
      <c r="AU703" s="1296"/>
      <c r="AV703" s="1296"/>
      <c r="AW703" s="1296"/>
      <c r="AX703" s="1296"/>
      <c r="AY703" s="1296"/>
      <c r="AZ703" s="1296"/>
      <c r="BA703" s="1296"/>
      <c r="BB703" s="1296"/>
      <c r="BC703" s="1151"/>
      <c r="BD703" s="1151"/>
      <c r="BE703" s="1151"/>
      <c r="BF703" s="1151"/>
      <c r="BG703" s="1151"/>
      <c r="BH703" s="1151"/>
      <c r="BI703" s="1151"/>
      <c r="BJ703" s="1296"/>
      <c r="BK703" s="1296"/>
      <c r="BL703" s="1296"/>
      <c r="BM703" s="1296"/>
      <c r="BN703" s="1151"/>
      <c r="BO703" s="1151"/>
      <c r="BP703" s="1151"/>
      <c r="BQ703" s="1151"/>
      <c r="BR703" s="1151"/>
      <c r="BS703" s="1151"/>
      <c r="BT703" s="1151"/>
      <c r="BU703" s="1151"/>
      <c r="BV703" s="1151"/>
      <c r="BW703" s="1151"/>
    </row>
    <row r="704" spans="1:75" ht="13.5" customHeight="1">
      <c r="A704" s="1091"/>
      <c r="B704" s="15" t="s">
        <v>53</v>
      </c>
      <c r="C704" s="1310" t="str">
        <f>IFERROR(VLOOKUP(C703,科目・教員!$A$1:$B$357,2,0),"")</f>
        <v/>
      </c>
      <c r="D704" s="1225"/>
      <c r="E704" s="1067" t="str">
        <f>IFERROR(VLOOKUP(E703,科目・教員!$A$1:$B$357,2,0),"")</f>
        <v/>
      </c>
      <c r="F704" s="1066"/>
      <c r="G704" s="1067" t="str">
        <f>IFERROR(VLOOKUP(G703,科目・教員!$A$1:$B$357,2,0),"")</f>
        <v/>
      </c>
      <c r="H704" s="1066"/>
      <c r="I704" s="1067" t="str">
        <f>IFERROR(VLOOKUP(I703,科目・教員!$A$1:$B$357,2,0),"")</f>
        <v>須藤　恭子</v>
      </c>
      <c r="J704" s="1066"/>
      <c r="K704" s="1068" t="str">
        <f>IFERROR(VLOOKUP(K703,科目・教員!$A$1:$B$357,2,0),"")</f>
        <v/>
      </c>
      <c r="L704" s="1070"/>
      <c r="M704" s="1104" t="str">
        <f>IFERROR(VLOOKUP(M703,科目・教員!$A$1:$B$357,2,0),"")</f>
        <v/>
      </c>
      <c r="N704" s="1066"/>
      <c r="O704" s="1067" t="str">
        <f>IFERROR(VLOOKUP(O703,科目・教員!$A$1:$B$357,2,0),"")</f>
        <v/>
      </c>
      <c r="P704" s="1066"/>
      <c r="Q704" s="1067" t="str">
        <f>IFERROR(VLOOKUP(Q703,科目・教員!$A$1:$B$357,2,0),"")</f>
        <v/>
      </c>
      <c r="R704" s="1066"/>
      <c r="S704" s="1068" t="str">
        <f>IFERROR(VLOOKUP(S703,科目・教員!$A$1:$B$357,2,0),"")</f>
        <v/>
      </c>
      <c r="T704" s="1066"/>
      <c r="U704" s="17"/>
      <c r="X704" s="84"/>
      <c r="Y704" s="992" t="s">
        <v>822</v>
      </c>
      <c r="Z704" s="1091"/>
      <c r="AA704" s="1152"/>
      <c r="AB704" s="1152"/>
      <c r="AC704" s="1152"/>
      <c r="AD704" s="1152"/>
      <c r="AE704" s="1152"/>
      <c r="AF704" s="1152"/>
      <c r="AG704" s="1152"/>
      <c r="AH704" s="1152"/>
      <c r="AI704" s="1152"/>
      <c r="AJ704" s="1152"/>
      <c r="AK704" s="1152"/>
      <c r="AL704" s="1152"/>
      <c r="AM704" s="1152"/>
      <c r="AN704" s="1296"/>
      <c r="AO704" s="1296"/>
      <c r="AP704" s="1296"/>
      <c r="AQ704" s="1296"/>
      <c r="AR704" s="1296"/>
      <c r="AS704" s="1296"/>
      <c r="AT704" s="1296"/>
      <c r="AU704" s="1296"/>
      <c r="AV704" s="1296"/>
      <c r="AW704" s="1296"/>
      <c r="AX704" s="1296"/>
      <c r="AY704" s="1296"/>
      <c r="AZ704" s="1296"/>
      <c r="BA704" s="1296"/>
      <c r="BB704" s="1296"/>
      <c r="BC704" s="1152"/>
      <c r="BD704" s="1152"/>
      <c r="BE704" s="1152"/>
      <c r="BF704" s="1152"/>
      <c r="BG704" s="1152"/>
      <c r="BH704" s="1152"/>
      <c r="BI704" s="1152"/>
      <c r="BJ704" s="1296"/>
      <c r="BK704" s="1296"/>
      <c r="BL704" s="1296"/>
      <c r="BM704" s="1296"/>
      <c r="BN704" s="1152"/>
      <c r="BO704" s="1152"/>
      <c r="BP704" s="1152"/>
      <c r="BQ704" s="1152"/>
      <c r="BR704" s="1152"/>
      <c r="BS704" s="1152"/>
      <c r="BT704" s="1152"/>
      <c r="BU704" s="1152"/>
      <c r="BV704" s="1152"/>
      <c r="BW704" s="1152"/>
    </row>
    <row r="705" spans="1:75" ht="13.5" customHeight="1">
      <c r="A705" s="1091"/>
      <c r="B705" s="15" t="s">
        <v>59</v>
      </c>
      <c r="C705" s="1310" t="str">
        <f>VLOOKUP($C702,'2025年度(1年前期)'!$B$5:$N$208,COLUMN('2025年度(1年前期)'!$C$5)+1,0)&amp;""</f>
        <v>201･基礎実</v>
      </c>
      <c r="D705" s="1225"/>
      <c r="E705" s="1067" t="str">
        <f>VLOOKUP($C702,'2025年度(2年前期)'!$B$5:$N$208,COLUMN('2025年度(2年前期)'!$C$5)+1,0)&amp;""</f>
        <v/>
      </c>
      <c r="F705" s="1066"/>
      <c r="G705" s="1067" t="str">
        <f>VLOOKUP($C702,'2025年度(3年前期)'!$B$5:$N$208,COLUMN('2025年度(3年前期)'!$C$5)+1,0)&amp;""</f>
        <v/>
      </c>
      <c r="H705" s="1066"/>
      <c r="I705" s="1067" t="str">
        <f>VLOOKUP($C702,'2025年度(4年前期)'!$B$5:$N$208,COLUMN('2025年度(4年前期)'!$C$5)+1,0)&amp;""</f>
        <v/>
      </c>
      <c r="J705" s="1066"/>
      <c r="K705" s="1068" t="str">
        <f>VLOOKUP($C702,'2025年度(助産前期)'!$B$5:$N$208,COLUMN('2025年度(助産前期)'!$C$5)+1,0)&amp;""</f>
        <v/>
      </c>
      <c r="L705" s="1070"/>
      <c r="M705" s="1104" t="str">
        <f>VLOOKUP($C702,'2025年度(M1前期)'!$B$5:$N$208,COLUMN('2025年度(M1前期)'!C$5)+1,0)&amp;""</f>
        <v/>
      </c>
      <c r="N705" s="1066"/>
      <c r="O705" s="1067" t="str">
        <f>VLOOKUP($C702,'2025年度(M2前期)'!$B$5:$N$208,COLUMN('2025年度(M2前期)'!$C$5)+1,0)&amp;""</f>
        <v/>
      </c>
      <c r="P705" s="1066"/>
      <c r="Q705" s="1067" t="str">
        <f>VLOOKUP($C702,'2025年度(D1前期)'!$B$5:$N$208,COLUMN('2025年度(D1前期)'!$C$5)+1,0)&amp;""</f>
        <v>成育:別途指定
成人:別途指定</v>
      </c>
      <c r="R705" s="1066"/>
      <c r="S705" s="1068" t="str">
        <f>VLOOKUP($C702,'2025年度(D23前期)'!$B$5:$N$208,COLUMN('2025年度(D23前期)'!$C$5)+1,0)&amp;""</f>
        <v/>
      </c>
      <c r="T705" s="1066"/>
      <c r="U705" s="17"/>
      <c r="X705" s="84"/>
      <c r="Y705" s="992" t="s">
        <v>355</v>
      </c>
      <c r="Z705" s="1091"/>
      <c r="AA705" s="1152"/>
      <c r="AB705" s="1152"/>
      <c r="AC705" s="1152"/>
      <c r="AD705" s="1152"/>
      <c r="AE705" s="1152"/>
      <c r="AF705" s="1152"/>
      <c r="AG705" s="1152"/>
      <c r="AH705" s="1152"/>
      <c r="AI705" s="1152"/>
      <c r="AJ705" s="1152"/>
      <c r="AK705" s="1152"/>
      <c r="AL705" s="1152"/>
      <c r="AM705" s="1152"/>
      <c r="AN705" s="1296"/>
      <c r="AO705" s="1296"/>
      <c r="AP705" s="1296"/>
      <c r="AQ705" s="1296"/>
      <c r="AR705" s="1296"/>
      <c r="AS705" s="1296"/>
      <c r="AT705" s="1296"/>
      <c r="AU705" s="1296"/>
      <c r="AV705" s="1296"/>
      <c r="AW705" s="1296"/>
      <c r="AX705" s="1296"/>
      <c r="AY705" s="1296"/>
      <c r="AZ705" s="1296"/>
      <c r="BA705" s="1296"/>
      <c r="BB705" s="1296"/>
      <c r="BC705" s="1152"/>
      <c r="BD705" s="1152"/>
      <c r="BE705" s="1152"/>
      <c r="BF705" s="1152"/>
      <c r="BG705" s="1152"/>
      <c r="BH705" s="1152"/>
      <c r="BI705" s="1152"/>
      <c r="BJ705" s="1296"/>
      <c r="BK705" s="1296"/>
      <c r="BL705" s="1296"/>
      <c r="BM705" s="1296"/>
      <c r="BN705" s="1152"/>
      <c r="BO705" s="1152"/>
      <c r="BP705" s="1152"/>
      <c r="BQ705" s="1152"/>
      <c r="BR705" s="1152"/>
      <c r="BS705" s="1152"/>
      <c r="BT705" s="1152"/>
      <c r="BU705" s="1152"/>
      <c r="BV705" s="1152"/>
      <c r="BW705" s="1152"/>
    </row>
    <row r="706" spans="1:75" ht="13.5" customHeight="1">
      <c r="A706" s="1092"/>
      <c r="B706" s="16" t="s">
        <v>56</v>
      </c>
      <c r="C706" s="1309"/>
      <c r="D706" s="1233"/>
      <c r="E706" s="1063"/>
      <c r="F706" s="1062"/>
      <c r="G706" s="1063"/>
      <c r="H706" s="1062"/>
      <c r="I706" s="1063"/>
      <c r="J706" s="1062"/>
      <c r="K706" s="1064"/>
      <c r="L706" s="1069"/>
      <c r="M706" s="1106"/>
      <c r="N706" s="1062"/>
      <c r="O706" s="1063"/>
      <c r="P706" s="1062"/>
      <c r="Q706" s="1063"/>
      <c r="R706" s="1062"/>
      <c r="S706" s="1064"/>
      <c r="T706" s="1062"/>
      <c r="U706" s="17"/>
      <c r="X706" s="84"/>
      <c r="Y706" s="992" t="s">
        <v>240</v>
      </c>
      <c r="Z706" s="1092"/>
      <c r="AA706" s="1153"/>
      <c r="AB706" s="1153"/>
      <c r="AC706" s="1153"/>
      <c r="AD706" s="1153"/>
      <c r="AE706" s="1153"/>
      <c r="AF706" s="1153"/>
      <c r="AG706" s="1153"/>
      <c r="AH706" s="1153"/>
      <c r="AI706" s="1153"/>
      <c r="AJ706" s="1153"/>
      <c r="AK706" s="1153"/>
      <c r="AL706" s="1153"/>
      <c r="AM706" s="1153"/>
      <c r="AN706" s="1296"/>
      <c r="AO706" s="1296"/>
      <c r="AP706" s="1296"/>
      <c r="AQ706" s="1296"/>
      <c r="AR706" s="1296"/>
      <c r="AS706" s="1296"/>
      <c r="AT706" s="1296"/>
      <c r="AU706" s="1296"/>
      <c r="AV706" s="1296"/>
      <c r="AW706" s="1296"/>
      <c r="AX706" s="1296"/>
      <c r="AY706" s="1296"/>
      <c r="AZ706" s="1296"/>
      <c r="BA706" s="1296"/>
      <c r="BB706" s="1296"/>
      <c r="BC706" s="1153"/>
      <c r="BD706" s="1153"/>
      <c r="BE706" s="1153"/>
      <c r="BF706" s="1153"/>
      <c r="BG706" s="1153"/>
      <c r="BH706" s="1153"/>
      <c r="BI706" s="1153"/>
      <c r="BJ706" s="1296"/>
      <c r="BK706" s="1296"/>
      <c r="BL706" s="1296"/>
      <c r="BM706" s="1296"/>
      <c r="BN706" s="1153"/>
      <c r="BO706" s="1153"/>
      <c r="BP706" s="1153"/>
      <c r="BQ706" s="1153"/>
      <c r="BR706" s="1153"/>
      <c r="BS706" s="1153"/>
      <c r="BT706" s="1153"/>
      <c r="BU706" s="1153"/>
      <c r="BV706" s="1153"/>
      <c r="BW706" s="1153"/>
    </row>
    <row r="707" spans="1:75" ht="13.5" customHeight="1">
      <c r="A707" s="1091" t="s">
        <v>58</v>
      </c>
      <c r="B707" s="15" t="s">
        <v>50</v>
      </c>
      <c r="C707" s="1311" t="str">
        <f>VLOOKUP($C702,'2025年度(1年前期)'!$B$5:$N$208,COLUMN('2025年度(1年前期)'!$E$5),0)&amp;""</f>
        <v>生活援助論Ⅰ　追再試(実技)</v>
      </c>
      <c r="D707" s="1231"/>
      <c r="E707" s="1081" t="str">
        <f>VLOOKUP($C702,'2025年度(2年前期)'!$B$5:$N$208,COLUMN('2025年度(2年前期)'!$E$5),0)&amp;""</f>
        <v/>
      </c>
      <c r="F707" s="1080"/>
      <c r="G707" s="1230" t="str">
        <f>VLOOKUP($C702,'2025年度(3年前期)'!$B$5:$N$208,COLUMN('2025年度(3年前期)'!$E$5),0)&amp;""</f>
        <v>英語Ⅴ　追再試</v>
      </c>
      <c r="H707" s="1231"/>
      <c r="I707" s="1081" t="str">
        <f>VLOOKUP($C702,'2025年度(4年前期)'!$B$5:$N$208,COLUMN('2025年度(4年前期)'!$E$5),0)&amp;""</f>
        <v>国際看護学実習Ⅱ</v>
      </c>
      <c r="J707" s="1080"/>
      <c r="K707" s="1072" t="str">
        <f>VLOOKUP($C702,'2025年度(助産前期)'!$B$5:$N$208,COLUMN('2025年度(助産前期)'!$E$5),0)&amp;""</f>
        <v/>
      </c>
      <c r="L707" s="1096"/>
      <c r="M707" s="1079" t="str">
        <f>VLOOKUP($C702,'2025年度(M1前期)'!$B$5:$N$208,COLUMN('2025年度(M1前期)'!$E$5),0)&amp;""</f>
        <v/>
      </c>
      <c r="N707" s="1080"/>
      <c r="O707" s="1072" t="str">
        <f>VLOOKUP($C702,'2025年度(M2前期)'!$B$5:$N$208,COLUMN('2025年度(M2前期)'!$E$5),0)&amp;""</f>
        <v/>
      </c>
      <c r="P707" s="1080"/>
      <c r="Q707" s="1072" t="str">
        <f>VLOOKUP($C702,'2025年度(D1前期)'!$B$5:$N$208,COLUMN('2025年度(D1前期)'!$E$5),0)&amp;""</f>
        <v>成育看護学特論Ｂ
成人看護学演習Ｂ</v>
      </c>
      <c r="R707" s="1080"/>
      <c r="S707" s="1072" t="str">
        <f>VLOOKUP($C702,'2025年度(D23前期)'!$B$5:$N$208,COLUMN('2025年度(D23前期)'!$E$5),0)&amp;""</f>
        <v>特別研究</v>
      </c>
      <c r="T707" s="1080"/>
      <c r="U707" s="780" t="s">
        <v>189</v>
      </c>
      <c r="Y707" s="508"/>
      <c r="Z707" s="1091" t="str">
        <f>A707</f>
        <v>２時限（11：00～12：30）</v>
      </c>
      <c r="AA707" s="1151"/>
      <c r="AB707" s="1151"/>
      <c r="AC707" s="1151"/>
      <c r="AD707" s="1151"/>
      <c r="AE707" s="1151" t="s">
        <v>822</v>
      </c>
      <c r="AF707" s="1151"/>
      <c r="AG707" s="1151" t="s">
        <v>830</v>
      </c>
      <c r="AH707" s="1151"/>
      <c r="AI707" s="1151"/>
      <c r="AJ707" s="1151"/>
      <c r="AK707" s="1151"/>
      <c r="AL707" s="1151" t="s">
        <v>830</v>
      </c>
      <c r="AM707" s="1151"/>
      <c r="AN707" s="1296"/>
      <c r="AO707" s="1296"/>
      <c r="AP707" s="1296"/>
      <c r="AQ707" s="1296"/>
      <c r="AR707" s="1296"/>
      <c r="AS707" s="1296"/>
      <c r="AT707" s="1296"/>
      <c r="AU707" s="1296"/>
      <c r="AV707" s="1296"/>
      <c r="AW707" s="1296"/>
      <c r="AX707" s="1343"/>
      <c r="AY707" s="1296"/>
      <c r="AZ707" s="1296"/>
      <c r="BA707" s="1296"/>
      <c r="BB707" s="1296"/>
      <c r="BC707" s="1151"/>
      <c r="BD707" s="1151"/>
      <c r="BE707" s="1151"/>
      <c r="BF707" s="1151"/>
      <c r="BG707" s="1151"/>
      <c r="BH707" s="1151"/>
      <c r="BI707" s="1151"/>
      <c r="BJ707" s="1296"/>
      <c r="BK707" s="1296" t="s">
        <v>729</v>
      </c>
      <c r="BL707" s="1296"/>
      <c r="BM707" s="1296"/>
      <c r="BN707" s="1151"/>
      <c r="BO707" s="1151"/>
      <c r="BP707" s="1151"/>
      <c r="BQ707" s="1151"/>
      <c r="BR707" s="1151"/>
      <c r="BS707" s="1151"/>
      <c r="BT707" s="1151"/>
      <c r="BU707" s="1151"/>
      <c r="BV707" s="1151"/>
      <c r="BW707" s="1151"/>
    </row>
    <row r="708" spans="1:75" ht="13.5" customHeight="1">
      <c r="A708" s="1091"/>
      <c r="B708" s="15" t="s">
        <v>53</v>
      </c>
      <c r="C708" s="1310" t="str">
        <f>IFERROR(VLOOKUP(C707,科目・教員!$A$1:$B$357,2,0),"")</f>
        <v/>
      </c>
      <c r="D708" s="1225"/>
      <c r="E708" s="1067" t="str">
        <f>IFERROR(VLOOKUP(E707,科目・教員!$A$1:$B$357,2,0),"")</f>
        <v/>
      </c>
      <c r="F708" s="1066"/>
      <c r="G708" s="1224" t="str">
        <f>IFERROR(VLOOKUP(G707,科目・教員!$A$1:$B$357,2,0),"")</f>
        <v/>
      </c>
      <c r="H708" s="1225"/>
      <c r="I708" s="1067" t="str">
        <f>IFERROR(VLOOKUP(I707,科目・教員!$A$1:$B$357,2,0),"")</f>
        <v>須藤　恭子</v>
      </c>
      <c r="J708" s="1066"/>
      <c r="K708" s="1068" t="str">
        <f>IFERROR(VLOOKUP(K707,科目・教員!$A$1:$B$357,2,0),"")</f>
        <v/>
      </c>
      <c r="L708" s="1070"/>
      <c r="M708" s="1065" t="str">
        <f>IFERROR(VLOOKUP(M707,科目・教員!$A$1:$B$357,2,0),"")</f>
        <v/>
      </c>
      <c r="N708" s="1066"/>
      <c r="O708" s="1068" t="str">
        <f>IFERROR(VLOOKUP(O707,科目・教員!$A$1:$B$357,2,0),"")</f>
        <v/>
      </c>
      <c r="P708" s="1066"/>
      <c r="Q708" s="1068" t="str">
        <f>IFERROR(VLOOKUP(Q707,科目・教員!$A$1:$B$357,2,0),"")</f>
        <v/>
      </c>
      <c r="R708" s="1066"/>
      <c r="S708" s="1068" t="str">
        <f>IFERROR(VLOOKUP(S707,科目・教員!$A$1:$B$357,2,0),"")</f>
        <v/>
      </c>
      <c r="T708" s="1066"/>
      <c r="U708" s="780" t="s">
        <v>164</v>
      </c>
      <c r="Y708" s="508"/>
      <c r="Z708" s="1091"/>
      <c r="AA708" s="1152"/>
      <c r="AB708" s="1152"/>
      <c r="AC708" s="1152"/>
      <c r="AD708" s="1152"/>
      <c r="AE708" s="1152"/>
      <c r="AF708" s="1152"/>
      <c r="AG708" s="1152"/>
      <c r="AH708" s="1152"/>
      <c r="AI708" s="1152"/>
      <c r="AJ708" s="1152"/>
      <c r="AK708" s="1152"/>
      <c r="AL708" s="1152"/>
      <c r="AM708" s="1152"/>
      <c r="AN708" s="1296"/>
      <c r="AO708" s="1296"/>
      <c r="AP708" s="1296"/>
      <c r="AQ708" s="1296"/>
      <c r="AR708" s="1296"/>
      <c r="AS708" s="1296"/>
      <c r="AT708" s="1296"/>
      <c r="AU708" s="1296"/>
      <c r="AV708" s="1296"/>
      <c r="AW708" s="1296"/>
      <c r="AX708" s="1343"/>
      <c r="AY708" s="1296"/>
      <c r="AZ708" s="1296"/>
      <c r="BA708" s="1296"/>
      <c r="BB708" s="1296"/>
      <c r="BC708" s="1152"/>
      <c r="BD708" s="1152"/>
      <c r="BE708" s="1152"/>
      <c r="BF708" s="1152"/>
      <c r="BG708" s="1152"/>
      <c r="BH708" s="1152"/>
      <c r="BI708" s="1152"/>
      <c r="BJ708" s="1296"/>
      <c r="BK708" s="1296"/>
      <c r="BL708" s="1296"/>
      <c r="BM708" s="1296"/>
      <c r="BN708" s="1152"/>
      <c r="BO708" s="1152"/>
      <c r="BP708" s="1152"/>
      <c r="BQ708" s="1152"/>
      <c r="BR708" s="1152"/>
      <c r="BS708" s="1152"/>
      <c r="BT708" s="1152"/>
      <c r="BU708" s="1152"/>
      <c r="BV708" s="1152"/>
      <c r="BW708" s="1152"/>
    </row>
    <row r="709" spans="1:75" ht="13.5" customHeight="1">
      <c r="A709" s="1091"/>
      <c r="B709" s="15" t="s">
        <v>59</v>
      </c>
      <c r="C709" s="1310" t="str">
        <f>VLOOKUP($C702,'2025年度(1年前期)'!$B$5:$N$208,COLUMN('2025年度(1年前期)'!$E$5)+1,0)&amp;""</f>
        <v>201･基礎実</v>
      </c>
      <c r="D709" s="1225"/>
      <c r="E709" s="1067" t="str">
        <f>VLOOKUP($C702,'2025年度(2年前期)'!$B$5:$N$208,COLUMN('2025年度(2年前期)'!$E$5)+1,0)&amp;""</f>
        <v/>
      </c>
      <c r="F709" s="1066"/>
      <c r="G709" s="1224" t="str">
        <f>VLOOKUP($C702,'2025年度(3年前期)'!$B$5:$N$208,COLUMN('2025年度(3年前期)'!$E$5)+1,0)&amp;""</f>
        <v>302</v>
      </c>
      <c r="H709" s="1225"/>
      <c r="I709" s="1067" t="str">
        <f>VLOOKUP($C702,'2025年度(4年前期)'!$B$5:$N$208,COLUMN('2025年度(4年前期)'!$E$5)+1,0)&amp;""</f>
        <v/>
      </c>
      <c r="J709" s="1066"/>
      <c r="K709" s="1068" t="str">
        <f>VLOOKUP($C702,'2025年度(助産前期)'!$B$5:$N$208,COLUMN('2025年度(助産前期)'!$E$5)+1,0)&amp;""</f>
        <v/>
      </c>
      <c r="L709" s="1070"/>
      <c r="M709" s="1065" t="str">
        <f>VLOOKUP($C702,'2025年度(M1前期)'!$B$5:$N$208,COLUMN('2025年度(M1前期)'!$E$5)+1,0)&amp;""</f>
        <v/>
      </c>
      <c r="N709" s="1066"/>
      <c r="O709" s="1068" t="str">
        <f>VLOOKUP($C702,'2025年度(M2前期)'!$B$5:$N$208,COLUMN('2025年度(M2前期)'!$E$5)+1,0)&amp;""</f>
        <v/>
      </c>
      <c r="P709" s="1066"/>
      <c r="Q709" s="1068" t="str">
        <f>VLOOKUP($C702,'2025年度(D1前期)'!$B$5:$N$208,COLUMN('2025年度(D1前期)'!$E$5)+1,0)&amp;""</f>
        <v>成育:別途指定
成人:別途指定</v>
      </c>
      <c r="R709" s="1066"/>
      <c r="S709" s="1068" t="str">
        <f>VLOOKUP($C702,'2025年度(D23前期)'!$B$5:$N$208,COLUMN('2025年度(D23前期)'!$E$5)+1,0)&amp;""</f>
        <v/>
      </c>
      <c r="T709" s="1066"/>
      <c r="U709" s="780" t="s">
        <v>240</v>
      </c>
      <c r="Y709" s="509"/>
      <c r="Z709" s="1091"/>
      <c r="AA709" s="1152"/>
      <c r="AB709" s="1152"/>
      <c r="AC709" s="1152"/>
      <c r="AD709" s="1152"/>
      <c r="AE709" s="1152"/>
      <c r="AF709" s="1152"/>
      <c r="AG709" s="1152"/>
      <c r="AH709" s="1152"/>
      <c r="AI709" s="1152"/>
      <c r="AJ709" s="1152"/>
      <c r="AK709" s="1152"/>
      <c r="AL709" s="1152"/>
      <c r="AM709" s="1152"/>
      <c r="AN709" s="1296"/>
      <c r="AO709" s="1296"/>
      <c r="AP709" s="1296"/>
      <c r="AQ709" s="1296"/>
      <c r="AR709" s="1296"/>
      <c r="AS709" s="1296"/>
      <c r="AT709" s="1296"/>
      <c r="AU709" s="1296"/>
      <c r="AV709" s="1296"/>
      <c r="AW709" s="1296"/>
      <c r="AX709" s="1343"/>
      <c r="AY709" s="1296"/>
      <c r="AZ709" s="1296"/>
      <c r="BA709" s="1296"/>
      <c r="BB709" s="1296"/>
      <c r="BC709" s="1152"/>
      <c r="BD709" s="1152"/>
      <c r="BE709" s="1152"/>
      <c r="BF709" s="1152"/>
      <c r="BG709" s="1152"/>
      <c r="BH709" s="1152"/>
      <c r="BI709" s="1152"/>
      <c r="BJ709" s="1296"/>
      <c r="BK709" s="1296"/>
      <c r="BL709" s="1296"/>
      <c r="BM709" s="1296"/>
      <c r="BN709" s="1152"/>
      <c r="BO709" s="1152"/>
      <c r="BP709" s="1152"/>
      <c r="BQ709" s="1152"/>
      <c r="BR709" s="1152"/>
      <c r="BS709" s="1152"/>
      <c r="BT709" s="1152"/>
      <c r="BU709" s="1152"/>
      <c r="BV709" s="1152"/>
      <c r="BW709" s="1152"/>
    </row>
    <row r="710" spans="1:75" ht="13.5" customHeight="1">
      <c r="A710" s="1100"/>
      <c r="B710" s="16" t="s">
        <v>56</v>
      </c>
      <c r="C710" s="1309"/>
      <c r="D710" s="1213"/>
      <c r="E710" s="1063"/>
      <c r="F710" s="1075"/>
      <c r="G710" s="1212"/>
      <c r="H710" s="1213"/>
      <c r="I710" s="1063"/>
      <c r="J710" s="1075"/>
      <c r="K710" s="1064"/>
      <c r="L710" s="1064"/>
      <c r="M710" s="1061"/>
      <c r="N710" s="1075"/>
      <c r="O710" s="1064"/>
      <c r="P710" s="1075"/>
      <c r="Q710" s="1064"/>
      <c r="R710" s="1075"/>
      <c r="S710" s="1064"/>
      <c r="T710" s="1075"/>
      <c r="U710" s="780" t="s">
        <v>566</v>
      </c>
      <c r="Y710" s="509"/>
      <c r="Z710" s="1092"/>
      <c r="AA710" s="1153"/>
      <c r="AB710" s="1153"/>
      <c r="AC710" s="1153"/>
      <c r="AD710" s="1153"/>
      <c r="AE710" s="1153"/>
      <c r="AF710" s="1153"/>
      <c r="AG710" s="1153"/>
      <c r="AH710" s="1153"/>
      <c r="AI710" s="1153"/>
      <c r="AJ710" s="1153"/>
      <c r="AK710" s="1153"/>
      <c r="AL710" s="1153"/>
      <c r="AM710" s="1153"/>
      <c r="AN710" s="1296"/>
      <c r="AO710" s="1296"/>
      <c r="AP710" s="1296"/>
      <c r="AQ710" s="1296"/>
      <c r="AR710" s="1296"/>
      <c r="AS710" s="1296"/>
      <c r="AT710" s="1296"/>
      <c r="AU710" s="1296"/>
      <c r="AV710" s="1296"/>
      <c r="AW710" s="1296"/>
      <c r="AX710" s="1343"/>
      <c r="AY710" s="1296"/>
      <c r="AZ710" s="1296"/>
      <c r="BA710" s="1296"/>
      <c r="BB710" s="1296"/>
      <c r="BC710" s="1153"/>
      <c r="BD710" s="1153"/>
      <c r="BE710" s="1153"/>
      <c r="BF710" s="1153"/>
      <c r="BG710" s="1153"/>
      <c r="BH710" s="1153"/>
      <c r="BI710" s="1153"/>
      <c r="BJ710" s="1296"/>
      <c r="BK710" s="1296"/>
      <c r="BL710" s="1296"/>
      <c r="BM710" s="1296"/>
      <c r="BN710" s="1153"/>
      <c r="BO710" s="1153"/>
      <c r="BP710" s="1153"/>
      <c r="BQ710" s="1153"/>
      <c r="BR710" s="1153"/>
      <c r="BS710" s="1153"/>
      <c r="BT710" s="1153"/>
      <c r="BU710" s="1153"/>
      <c r="BV710" s="1153"/>
      <c r="BW710" s="1153"/>
    </row>
    <row r="711" spans="1:75" ht="13.5" customHeight="1">
      <c r="A711" s="1095" t="s">
        <v>60</v>
      </c>
      <c r="B711" s="18" t="s">
        <v>61</v>
      </c>
      <c r="C711" s="1079"/>
      <c r="D711" s="1080"/>
      <c r="E711" s="1081"/>
      <c r="F711" s="1080"/>
      <c r="G711" s="1081"/>
      <c r="H711" s="1080"/>
      <c r="I711" s="1081"/>
      <c r="J711" s="1080"/>
      <c r="K711" s="1072"/>
      <c r="L711" s="1096"/>
      <c r="M711" s="1079"/>
      <c r="N711" s="1080"/>
      <c r="O711" s="1072"/>
      <c r="P711" s="1080"/>
      <c r="Q711" s="1072"/>
      <c r="R711" s="1080"/>
      <c r="S711" s="1072"/>
      <c r="T711" s="1080"/>
      <c r="U711" s="65"/>
      <c r="Y711" s="509"/>
      <c r="Z711" s="1091" t="str">
        <f>A711</f>
        <v>昼休み（12：30～13：30）</v>
      </c>
      <c r="AA711" s="1151"/>
      <c r="AB711" s="1151"/>
      <c r="AC711" s="1151"/>
      <c r="AD711" s="1151"/>
      <c r="AE711" s="1151"/>
      <c r="AF711" s="1151"/>
      <c r="AG711" s="1151"/>
      <c r="AH711" s="1151"/>
      <c r="AI711" s="1151"/>
      <c r="AJ711" s="1151"/>
      <c r="AK711" s="1151"/>
      <c r="AL711" s="1151"/>
      <c r="AM711" s="1151"/>
      <c r="AN711" s="1296"/>
      <c r="AO711" s="1296"/>
      <c r="AP711" s="1296"/>
      <c r="AQ711" s="1296"/>
      <c r="AR711" s="1296"/>
      <c r="AS711" s="1296"/>
      <c r="AT711" s="1296"/>
      <c r="AU711" s="1296"/>
      <c r="AV711" s="1296"/>
      <c r="AW711" s="1296"/>
      <c r="AX711" s="1296"/>
      <c r="AY711" s="1296"/>
      <c r="AZ711" s="1296"/>
      <c r="BA711" s="1296"/>
      <c r="BB711" s="1296"/>
      <c r="BC711" s="1151"/>
      <c r="BD711" s="1151"/>
      <c r="BE711" s="1151"/>
      <c r="BF711" s="1151"/>
      <c r="BG711" s="1151"/>
      <c r="BH711" s="1151"/>
      <c r="BI711" s="1151"/>
      <c r="BJ711" s="1151"/>
      <c r="BK711" s="1296"/>
      <c r="BL711" s="1296"/>
      <c r="BM711" s="1296"/>
      <c r="BN711" s="1151"/>
      <c r="BO711" s="1151"/>
      <c r="BP711" s="1151"/>
      <c r="BQ711" s="1151"/>
      <c r="BR711" s="1151"/>
      <c r="BS711" s="1151"/>
      <c r="BT711" s="1151"/>
      <c r="BU711" s="1151"/>
      <c r="BV711" s="1151"/>
      <c r="BW711" s="1151"/>
    </row>
    <row r="712" spans="1:75" ht="13.5" customHeight="1">
      <c r="A712" s="1091"/>
      <c r="B712" s="18" t="s">
        <v>62</v>
      </c>
      <c r="C712" s="1065"/>
      <c r="D712" s="1066"/>
      <c r="E712" s="1067"/>
      <c r="F712" s="1066"/>
      <c r="G712" s="1067"/>
      <c r="H712" s="1066"/>
      <c r="I712" s="1067"/>
      <c r="J712" s="1066"/>
      <c r="K712" s="1068"/>
      <c r="L712" s="1070"/>
      <c r="M712" s="1065"/>
      <c r="N712" s="1066"/>
      <c r="O712" s="1068"/>
      <c r="P712" s="1066"/>
      <c r="Q712" s="1068"/>
      <c r="R712" s="1066"/>
      <c r="S712" s="1068"/>
      <c r="T712" s="1066"/>
      <c r="U712" s="65"/>
      <c r="Y712" s="509"/>
      <c r="Z712" s="1091"/>
      <c r="AA712" s="1152"/>
      <c r="AB712" s="1152"/>
      <c r="AC712" s="1152"/>
      <c r="AD712" s="1152"/>
      <c r="AE712" s="1152"/>
      <c r="AF712" s="1152"/>
      <c r="AG712" s="1152"/>
      <c r="AH712" s="1152"/>
      <c r="AI712" s="1152"/>
      <c r="AJ712" s="1152"/>
      <c r="AK712" s="1152"/>
      <c r="AL712" s="1152"/>
      <c r="AM712" s="1152"/>
      <c r="AN712" s="1296"/>
      <c r="AO712" s="1296"/>
      <c r="AP712" s="1296"/>
      <c r="AQ712" s="1296"/>
      <c r="AR712" s="1296"/>
      <c r="AS712" s="1296"/>
      <c r="AT712" s="1296"/>
      <c r="AU712" s="1296"/>
      <c r="AV712" s="1296"/>
      <c r="AW712" s="1296"/>
      <c r="AX712" s="1296"/>
      <c r="AY712" s="1296"/>
      <c r="AZ712" s="1296"/>
      <c r="BA712" s="1296"/>
      <c r="BB712" s="1296"/>
      <c r="BC712" s="1152"/>
      <c r="BD712" s="1152"/>
      <c r="BE712" s="1152"/>
      <c r="BF712" s="1152"/>
      <c r="BG712" s="1152"/>
      <c r="BH712" s="1152"/>
      <c r="BI712" s="1152"/>
      <c r="BJ712" s="1152"/>
      <c r="BK712" s="1296"/>
      <c r="BL712" s="1296"/>
      <c r="BM712" s="1296"/>
      <c r="BN712" s="1152"/>
      <c r="BO712" s="1152"/>
      <c r="BP712" s="1152"/>
      <c r="BQ712" s="1152"/>
      <c r="BR712" s="1152"/>
      <c r="BS712" s="1152"/>
      <c r="BT712" s="1152"/>
      <c r="BU712" s="1152"/>
      <c r="BV712" s="1152"/>
      <c r="BW712" s="1152"/>
    </row>
    <row r="713" spans="1:75" ht="13.5" customHeight="1">
      <c r="A713" s="1091"/>
      <c r="B713" s="18" t="s">
        <v>59</v>
      </c>
      <c r="C713" s="1065"/>
      <c r="D713" s="1066"/>
      <c r="E713" s="1067"/>
      <c r="F713" s="1066"/>
      <c r="G713" s="1067"/>
      <c r="H713" s="1066"/>
      <c r="I713" s="1067"/>
      <c r="J713" s="1066"/>
      <c r="K713" s="1068"/>
      <c r="L713" s="1070"/>
      <c r="M713" s="1065"/>
      <c r="N713" s="1066"/>
      <c r="O713" s="1068"/>
      <c r="P713" s="1066"/>
      <c r="Q713" s="1068"/>
      <c r="R713" s="1066"/>
      <c r="S713" s="1068"/>
      <c r="T713" s="1066"/>
      <c r="U713" s="65"/>
      <c r="Y713" s="509"/>
      <c r="Z713" s="1091"/>
      <c r="AA713" s="1152"/>
      <c r="AB713" s="1152"/>
      <c r="AC713" s="1152"/>
      <c r="AD713" s="1152"/>
      <c r="AE713" s="1152"/>
      <c r="AF713" s="1152"/>
      <c r="AG713" s="1152"/>
      <c r="AH713" s="1152"/>
      <c r="AI713" s="1152"/>
      <c r="AJ713" s="1152"/>
      <c r="AK713" s="1152"/>
      <c r="AL713" s="1152"/>
      <c r="AM713" s="1152"/>
      <c r="AN713" s="1296"/>
      <c r="AO713" s="1296"/>
      <c r="AP713" s="1296"/>
      <c r="AQ713" s="1296"/>
      <c r="AR713" s="1296"/>
      <c r="AS713" s="1296"/>
      <c r="AT713" s="1296"/>
      <c r="AU713" s="1296"/>
      <c r="AV713" s="1296"/>
      <c r="AW713" s="1296"/>
      <c r="AX713" s="1296"/>
      <c r="AY713" s="1296"/>
      <c r="AZ713" s="1296"/>
      <c r="BA713" s="1296"/>
      <c r="BB713" s="1296"/>
      <c r="BC713" s="1152"/>
      <c r="BD713" s="1152"/>
      <c r="BE713" s="1152"/>
      <c r="BF713" s="1152"/>
      <c r="BG713" s="1152"/>
      <c r="BH713" s="1152"/>
      <c r="BI713" s="1152"/>
      <c r="BJ713" s="1152"/>
      <c r="BK713" s="1296"/>
      <c r="BL713" s="1296"/>
      <c r="BM713" s="1296"/>
      <c r="BN713" s="1152"/>
      <c r="BO713" s="1152"/>
      <c r="BP713" s="1152"/>
      <c r="BQ713" s="1152"/>
      <c r="BR713" s="1152"/>
      <c r="BS713" s="1152"/>
      <c r="BT713" s="1152"/>
      <c r="BU713" s="1152"/>
      <c r="BV713" s="1152"/>
      <c r="BW713" s="1152"/>
    </row>
    <row r="714" spans="1:75" ht="13.5" customHeight="1">
      <c r="A714" s="1092"/>
      <c r="B714" s="19" t="s">
        <v>56</v>
      </c>
      <c r="C714" s="1102"/>
      <c r="D714" s="1094"/>
      <c r="E714" s="1103"/>
      <c r="F714" s="1094"/>
      <c r="G714" s="1103"/>
      <c r="H714" s="1094"/>
      <c r="I714" s="1103"/>
      <c r="J714" s="1094"/>
      <c r="K714" s="1093"/>
      <c r="L714" s="1093"/>
      <c r="M714" s="1102"/>
      <c r="N714" s="1094"/>
      <c r="O714" s="1093"/>
      <c r="P714" s="1094"/>
      <c r="Q714" s="1093"/>
      <c r="R714" s="1094"/>
      <c r="S714" s="1093"/>
      <c r="T714" s="1094"/>
      <c r="U714" s="65"/>
      <c r="Y714" s="509"/>
      <c r="Z714" s="1092"/>
      <c r="AA714" s="1153"/>
      <c r="AB714" s="1153"/>
      <c r="AC714" s="1153"/>
      <c r="AD714" s="1153"/>
      <c r="AE714" s="1153"/>
      <c r="AF714" s="1153"/>
      <c r="AG714" s="1153"/>
      <c r="AH714" s="1153"/>
      <c r="AI714" s="1153"/>
      <c r="AJ714" s="1153"/>
      <c r="AK714" s="1153"/>
      <c r="AL714" s="1153"/>
      <c r="AM714" s="1153"/>
      <c r="AN714" s="1296"/>
      <c r="AO714" s="1296"/>
      <c r="AP714" s="1296"/>
      <c r="AQ714" s="1296"/>
      <c r="AR714" s="1296"/>
      <c r="AS714" s="1296"/>
      <c r="AT714" s="1296"/>
      <c r="AU714" s="1296"/>
      <c r="AV714" s="1296"/>
      <c r="AW714" s="1296"/>
      <c r="AX714" s="1296"/>
      <c r="AY714" s="1296"/>
      <c r="AZ714" s="1296"/>
      <c r="BA714" s="1296"/>
      <c r="BB714" s="1296"/>
      <c r="BC714" s="1153"/>
      <c r="BD714" s="1153"/>
      <c r="BE714" s="1153"/>
      <c r="BF714" s="1153"/>
      <c r="BG714" s="1153"/>
      <c r="BH714" s="1153"/>
      <c r="BI714" s="1153"/>
      <c r="BJ714" s="1153"/>
      <c r="BK714" s="1296"/>
      <c r="BL714" s="1296"/>
      <c r="BM714" s="1296"/>
      <c r="BN714" s="1153"/>
      <c r="BO714" s="1153"/>
      <c r="BP714" s="1153"/>
      <c r="BQ714" s="1153"/>
      <c r="BR714" s="1153"/>
      <c r="BS714" s="1153"/>
      <c r="BT714" s="1153"/>
      <c r="BU714" s="1153"/>
      <c r="BV714" s="1153"/>
      <c r="BW714" s="1153"/>
    </row>
    <row r="715" spans="1:75" ht="13.5" customHeight="1">
      <c r="A715" s="1091" t="s">
        <v>64</v>
      </c>
      <c r="B715" s="15" t="s">
        <v>50</v>
      </c>
      <c r="C715" s="1089" t="str">
        <f>VLOOKUP($C702,'2025年度(1年前期)'!$B$5:$N$208,COLUMN('2025年度(1年前期)'!$G$5),0)&amp;""</f>
        <v/>
      </c>
      <c r="D715" s="1072"/>
      <c r="E715" s="1090" t="str">
        <f>VLOOKUP($C702,'2025年度(2年前期)'!$B$5:$N$208,COLUMN('2025年度(2年前期)'!$G$5),0)&amp;""</f>
        <v/>
      </c>
      <c r="F715" s="1072"/>
      <c r="G715" s="1090" t="str">
        <f>VLOOKUP($C702,'2025年度(3年前期)'!$B$5:$N$208,COLUMN('2025年度(3年前期)'!$G$5),0)&amp;""</f>
        <v/>
      </c>
      <c r="H715" s="1072"/>
      <c r="I715" s="1090" t="str">
        <f>VLOOKUP($C702,'2025年度(4年前期)'!$B$5:$N$208,COLUMN('2025年度(4年前期)'!$G$5),0)&amp;""</f>
        <v>国際看護学実習Ⅱ</v>
      </c>
      <c r="J715" s="1072"/>
      <c r="K715" s="1071" t="str">
        <f>VLOOKUP($C702,'2025年度(助産前期)'!$B$5:$N$208,COLUMN('2025年度(助産前期)'!$G$5),0)&amp;""</f>
        <v/>
      </c>
      <c r="L715" s="1071"/>
      <c r="M715" s="1089" t="str">
        <f>VLOOKUP($C702,'2025年度(M1前期)'!$B$5:$N$208,COLUMN('2025年度(M1前期)'!$G$5),0)&amp;""</f>
        <v>生理学特論(仮)</v>
      </c>
      <c r="N715" s="1072"/>
      <c r="O715" s="1071" t="str">
        <f>VLOOKUP($C702,'2025年度(M2前期)'!$B$5:$N$208,COLUMN('2025年度(M2前期)'!$G$5),0)&amp;""</f>
        <v>特別研究</v>
      </c>
      <c r="P715" s="1072"/>
      <c r="Q715" s="1071" t="str">
        <f>VLOOKUP($C702,'2025年度(D1前期)'!$B$5:$N$208,COLUMN('2025年度(D1前期)'!$G$5),0)&amp;""</f>
        <v>成人看護学演習Ｂ</v>
      </c>
      <c r="R715" s="1072"/>
      <c r="S715" s="1071" t="str">
        <f>VLOOKUP($C702,'2025年度(D23前期)'!$B$5:$N$208,COLUMN('2025年度(D23前期)'!$G$5),0)&amp;""</f>
        <v>特別研究</v>
      </c>
      <c r="T715" s="1072"/>
      <c r="U715" s="703" t="s">
        <v>342</v>
      </c>
      <c r="Y715" s="509"/>
      <c r="Z715" s="1091" t="str">
        <f>A715</f>
        <v>３時限（13：30～15：00）</v>
      </c>
      <c r="AA715" s="1151"/>
      <c r="AB715" s="1151"/>
      <c r="AC715" s="1151"/>
      <c r="AD715" s="1151"/>
      <c r="AE715" s="1151" t="s">
        <v>822</v>
      </c>
      <c r="AF715" s="1151"/>
      <c r="AG715" s="1151"/>
      <c r="AH715" s="1151"/>
      <c r="AI715" s="1151"/>
      <c r="AJ715" s="1151"/>
      <c r="AK715" s="1151"/>
      <c r="AL715" s="1151"/>
      <c r="AM715" s="1151"/>
      <c r="AN715" s="1296"/>
      <c r="AO715" s="1296"/>
      <c r="AP715" s="1296"/>
      <c r="AQ715" s="1296"/>
      <c r="AR715" s="1296"/>
      <c r="AS715" s="1296"/>
      <c r="AT715" s="1296"/>
      <c r="AU715" s="1296"/>
      <c r="AV715" s="1296"/>
      <c r="AW715" s="1296"/>
      <c r="AX715" s="1296"/>
      <c r="AY715" s="1296"/>
      <c r="AZ715" s="1296"/>
      <c r="BA715" s="1296"/>
      <c r="BB715" s="1151"/>
      <c r="BC715" s="1151"/>
      <c r="BD715" s="1151"/>
      <c r="BE715" s="1151"/>
      <c r="BF715" s="1151"/>
      <c r="BG715" s="1151"/>
      <c r="BH715" s="1151"/>
      <c r="BI715" s="1151"/>
      <c r="BJ715" s="1151" t="s">
        <v>739</v>
      </c>
      <c r="BK715" s="1296"/>
      <c r="BL715" s="1296"/>
      <c r="BM715" s="1296"/>
      <c r="BN715" s="1151"/>
      <c r="BO715" s="1151"/>
      <c r="BP715" s="1151"/>
      <c r="BQ715" s="1151"/>
      <c r="BR715" s="1151"/>
      <c r="BS715" s="1151"/>
      <c r="BT715" s="1151"/>
      <c r="BU715" s="1151"/>
      <c r="BV715" s="1151"/>
      <c r="BW715" s="1151"/>
    </row>
    <row r="716" spans="1:75" ht="13.5" customHeight="1">
      <c r="A716" s="1091"/>
      <c r="B716" s="15" t="s">
        <v>53</v>
      </c>
      <c r="C716" s="1101" t="str">
        <f>IFERROR(VLOOKUP(C715,科目・教員!$A$1:$B$357,2,0),"")</f>
        <v/>
      </c>
      <c r="D716" s="1068"/>
      <c r="E716" s="1073" t="str">
        <f>IFERROR(VLOOKUP(E715,科目・教員!$A$1:$B$357,2,0),"")</f>
        <v/>
      </c>
      <c r="F716" s="1068"/>
      <c r="G716" s="1073" t="str">
        <f>IFERROR(VLOOKUP(G715,科目・教員!$A$1:$B$357,2,0),"")</f>
        <v/>
      </c>
      <c r="H716" s="1068"/>
      <c r="I716" s="1073" t="str">
        <f>IFERROR(VLOOKUP(I715,科目・教員!$A$1:$B$357,2,0),"")</f>
        <v>須藤　恭子</v>
      </c>
      <c r="J716" s="1068"/>
      <c r="K716" s="1074" t="str">
        <f>IFERROR(VLOOKUP(K715,科目・教員!$A$1:$B$357,2,0),"")</f>
        <v/>
      </c>
      <c r="L716" s="1074"/>
      <c r="M716" s="1101" t="str">
        <f>IFERROR(VLOOKUP(M715,科目・教員!$A$1:$B$357,2,0),"")</f>
        <v/>
      </c>
      <c r="N716" s="1068"/>
      <c r="O716" s="1074" t="str">
        <f>IFERROR(VLOOKUP(O715,科目・教員!$A$1:$B$357,2,0),"")</f>
        <v/>
      </c>
      <c r="P716" s="1068"/>
      <c r="Q716" s="1074" t="str">
        <f>IFERROR(VLOOKUP(Q715,科目・教員!$A$1:$B$357,2,0),"")</f>
        <v/>
      </c>
      <c r="R716" s="1068"/>
      <c r="S716" s="1074" t="str">
        <f>IFERROR(VLOOKUP(S715,科目・教員!$A$1:$B$357,2,0),"")</f>
        <v/>
      </c>
      <c r="T716" s="1068"/>
      <c r="U716" s="703" t="s">
        <v>228</v>
      </c>
      <c r="Y716" s="509"/>
      <c r="Z716" s="1091"/>
      <c r="AA716" s="1152"/>
      <c r="AB716" s="1152"/>
      <c r="AC716" s="1152"/>
      <c r="AD716" s="1152"/>
      <c r="AE716" s="1152"/>
      <c r="AF716" s="1152"/>
      <c r="AG716" s="1152"/>
      <c r="AH716" s="1152"/>
      <c r="AI716" s="1152"/>
      <c r="AJ716" s="1152"/>
      <c r="AK716" s="1152"/>
      <c r="AL716" s="1152"/>
      <c r="AM716" s="1152"/>
      <c r="AN716" s="1296"/>
      <c r="AO716" s="1296"/>
      <c r="AP716" s="1296"/>
      <c r="AQ716" s="1296"/>
      <c r="AR716" s="1296"/>
      <c r="AS716" s="1296"/>
      <c r="AT716" s="1296"/>
      <c r="AU716" s="1296"/>
      <c r="AV716" s="1296"/>
      <c r="AW716" s="1296"/>
      <c r="AX716" s="1296"/>
      <c r="AY716" s="1296"/>
      <c r="AZ716" s="1296"/>
      <c r="BA716" s="1296"/>
      <c r="BB716" s="1152"/>
      <c r="BC716" s="1152"/>
      <c r="BD716" s="1152"/>
      <c r="BE716" s="1152"/>
      <c r="BF716" s="1152"/>
      <c r="BG716" s="1152"/>
      <c r="BH716" s="1152"/>
      <c r="BI716" s="1152"/>
      <c r="BJ716" s="1152"/>
      <c r="BK716" s="1296"/>
      <c r="BL716" s="1296"/>
      <c r="BM716" s="1296"/>
      <c r="BN716" s="1152"/>
      <c r="BO716" s="1152"/>
      <c r="BP716" s="1152"/>
      <c r="BQ716" s="1152"/>
      <c r="BR716" s="1152"/>
      <c r="BS716" s="1152"/>
      <c r="BT716" s="1152"/>
      <c r="BU716" s="1152"/>
      <c r="BV716" s="1152"/>
      <c r="BW716" s="1152"/>
    </row>
    <row r="717" spans="1:75" ht="13.5" customHeight="1">
      <c r="A717" s="1091"/>
      <c r="B717" s="15" t="s">
        <v>59</v>
      </c>
      <c r="C717" s="1101" t="str">
        <f>VLOOKUP($C702,'2025年度(1年前期)'!$B$5:$N$208,COLUMN('2025年度(1年前期)'!$G$5)+1,0)&amp;""</f>
        <v/>
      </c>
      <c r="D717" s="1068"/>
      <c r="E717" s="1073" t="str">
        <f>VLOOKUP($C702,'2025年度(2年前期)'!$B$5:$N$208,COLUMN('2025年度(2年前期)'!$G$5)+1,0)&amp;""</f>
        <v/>
      </c>
      <c r="F717" s="1068"/>
      <c r="G717" s="1073" t="str">
        <f>VLOOKUP($C702,'2025年度(3年前期)'!$B$5:$N$208,COLUMN('2025年度(3年前期)'!$G$5)+1,0)&amp;""</f>
        <v/>
      </c>
      <c r="H717" s="1068"/>
      <c r="I717" s="1073" t="str">
        <f>VLOOKUP($C702,'2025年度(4年前期)'!$B$5:$N$208,COLUMN('2025年度(4年前期)'!$G$5)+1,0)&amp;""</f>
        <v/>
      </c>
      <c r="J717" s="1068"/>
      <c r="K717" s="1074" t="str">
        <f>VLOOKUP($C702,'2025年度(助産前期)'!$B$5:$N$208,COLUMN('2025年度(助産前期)'!$G$5)+1,0)&amp;""</f>
        <v/>
      </c>
      <c r="L717" s="1074"/>
      <c r="M717" s="1101" t="str">
        <f>VLOOKUP($C702,'2025年度(M1前期)'!$B$5:$N$208,COLUMN('2025年度(M1前期)'!$G$5)+1,0)&amp;""</f>
        <v>ＮＣＧＭ</v>
      </c>
      <c r="N717" s="1068"/>
      <c r="O717" s="1074" t="str">
        <f>VLOOKUP($C702,'2025年度(M2前期)'!$B$5:$N$208,COLUMN('2025年度(M2前期)'!$G$5)+1,0)&amp;""</f>
        <v/>
      </c>
      <c r="P717" s="1068"/>
      <c r="Q717" s="1074" t="str">
        <f>VLOOKUP($C702,'2025年度(D1前期)'!$B$5:$N$208,COLUMN('2025年度(D1前期)'!$G$5)+1,0)&amp;""</f>
        <v>別途指定</v>
      </c>
      <c r="R717" s="1068"/>
      <c r="S717" s="1074" t="str">
        <f>VLOOKUP($C702,'2025年度(D23前期)'!$B$5:$N$208,COLUMN('2025年度(D23前期)'!$G$5)+1,0)&amp;""</f>
        <v/>
      </c>
      <c r="T717" s="1068"/>
      <c r="U717" s="703" t="s">
        <v>110</v>
      </c>
      <c r="Y717" s="509"/>
      <c r="Z717" s="1091"/>
      <c r="AA717" s="1152"/>
      <c r="AB717" s="1152"/>
      <c r="AC717" s="1152"/>
      <c r="AD717" s="1152"/>
      <c r="AE717" s="1152"/>
      <c r="AF717" s="1152"/>
      <c r="AG717" s="1152"/>
      <c r="AH717" s="1152"/>
      <c r="AI717" s="1152"/>
      <c r="AJ717" s="1152"/>
      <c r="AK717" s="1152"/>
      <c r="AL717" s="1152"/>
      <c r="AM717" s="1152"/>
      <c r="AN717" s="1296"/>
      <c r="AO717" s="1296"/>
      <c r="AP717" s="1296"/>
      <c r="AQ717" s="1296"/>
      <c r="AR717" s="1296"/>
      <c r="AS717" s="1296"/>
      <c r="AT717" s="1296"/>
      <c r="AU717" s="1296"/>
      <c r="AV717" s="1296"/>
      <c r="AW717" s="1296"/>
      <c r="AX717" s="1296"/>
      <c r="AY717" s="1296"/>
      <c r="AZ717" s="1296"/>
      <c r="BA717" s="1296"/>
      <c r="BB717" s="1152"/>
      <c r="BC717" s="1152"/>
      <c r="BD717" s="1152"/>
      <c r="BE717" s="1152"/>
      <c r="BF717" s="1152"/>
      <c r="BG717" s="1152"/>
      <c r="BH717" s="1152"/>
      <c r="BI717" s="1152"/>
      <c r="BJ717" s="1152"/>
      <c r="BK717" s="1296"/>
      <c r="BL717" s="1296"/>
      <c r="BM717" s="1296"/>
      <c r="BN717" s="1152"/>
      <c r="BO717" s="1152"/>
      <c r="BP717" s="1152"/>
      <c r="BQ717" s="1152"/>
      <c r="BR717" s="1152"/>
      <c r="BS717" s="1152"/>
      <c r="BT717" s="1152"/>
      <c r="BU717" s="1152"/>
      <c r="BV717" s="1152"/>
      <c r="BW717" s="1152"/>
    </row>
    <row r="718" spans="1:75" ht="13.5" customHeight="1">
      <c r="A718" s="1100"/>
      <c r="B718" s="16" t="s">
        <v>56</v>
      </c>
      <c r="C718" s="1061"/>
      <c r="D718" s="1075"/>
      <c r="E718" s="1063"/>
      <c r="F718" s="1075"/>
      <c r="G718" s="1063"/>
      <c r="H718" s="1075"/>
      <c r="I718" s="1063"/>
      <c r="J718" s="1075"/>
      <c r="K718" s="1064"/>
      <c r="L718" s="1064"/>
      <c r="M718" s="1061"/>
      <c r="N718" s="1075"/>
      <c r="O718" s="1064"/>
      <c r="P718" s="1075"/>
      <c r="Q718" s="1064"/>
      <c r="R718" s="1075"/>
      <c r="S718" s="1064"/>
      <c r="T718" s="1075"/>
      <c r="U718" s="703" t="s">
        <v>739</v>
      </c>
      <c r="Y718" s="509"/>
      <c r="Z718" s="1092"/>
      <c r="AA718" s="1153"/>
      <c r="AB718" s="1153"/>
      <c r="AC718" s="1153"/>
      <c r="AD718" s="1153"/>
      <c r="AE718" s="1153"/>
      <c r="AF718" s="1153"/>
      <c r="AG718" s="1153"/>
      <c r="AH718" s="1153"/>
      <c r="AI718" s="1153"/>
      <c r="AJ718" s="1153"/>
      <c r="AK718" s="1153"/>
      <c r="AL718" s="1153"/>
      <c r="AM718" s="1153"/>
      <c r="AN718" s="1296"/>
      <c r="AO718" s="1296"/>
      <c r="AP718" s="1296"/>
      <c r="AQ718" s="1296"/>
      <c r="AR718" s="1296"/>
      <c r="AS718" s="1296"/>
      <c r="AT718" s="1296"/>
      <c r="AU718" s="1296"/>
      <c r="AV718" s="1296"/>
      <c r="AW718" s="1296"/>
      <c r="AX718" s="1296"/>
      <c r="AY718" s="1296"/>
      <c r="AZ718" s="1296"/>
      <c r="BA718" s="1296"/>
      <c r="BB718" s="1153"/>
      <c r="BC718" s="1153"/>
      <c r="BD718" s="1153"/>
      <c r="BE718" s="1153"/>
      <c r="BF718" s="1153"/>
      <c r="BG718" s="1153"/>
      <c r="BH718" s="1153"/>
      <c r="BI718" s="1153"/>
      <c r="BJ718" s="1153"/>
      <c r="BK718" s="1296"/>
      <c r="BL718" s="1296"/>
      <c r="BM718" s="1296"/>
      <c r="BN718" s="1153"/>
      <c r="BO718" s="1153"/>
      <c r="BP718" s="1153"/>
      <c r="BQ718" s="1153"/>
      <c r="BR718" s="1153"/>
      <c r="BS718" s="1153"/>
      <c r="BT718" s="1153"/>
      <c r="BU718" s="1153"/>
      <c r="BV718" s="1153"/>
      <c r="BW718" s="1153"/>
    </row>
    <row r="719" spans="1:75" ht="13.5" customHeight="1">
      <c r="A719" s="1091" t="s">
        <v>67</v>
      </c>
      <c r="B719" s="15" t="s">
        <v>50</v>
      </c>
      <c r="C719" s="1089" t="str">
        <f>VLOOKUP($C702,'2025年度(1年前期)'!$B$5:$N$208,COLUMN('2025年度(1年前期)'!$I$5),0)&amp;""</f>
        <v/>
      </c>
      <c r="D719" s="1072"/>
      <c r="E719" s="1090" t="str">
        <f>VLOOKUP($C702,'2025年度(2年前期)'!$B$5:$N$208,COLUMN('2025年度(2年前期)'!$I$5),0)&amp;""</f>
        <v/>
      </c>
      <c r="F719" s="1072"/>
      <c r="G719" s="1216" t="str">
        <f>VLOOKUP($C702,'2025年度(3年前期)'!$B$5:$N$208,COLUMN('2025年度(3年前期)'!$I$5),0)&amp;""</f>
        <v>成人看護援助論Ⅲ　追再試(筆記)</v>
      </c>
      <c r="H719" s="1217"/>
      <c r="I719" s="1090" t="str">
        <f>VLOOKUP($C702,'2025年度(4年前期)'!$B$5:$N$208,COLUMN('2025年度(4年前期)'!$I$5),0)&amp;""</f>
        <v>国際看護学実習Ⅱ</v>
      </c>
      <c r="J719" s="1072"/>
      <c r="K719" s="1071" t="str">
        <f>VLOOKUP($C702,'2025年度(助産前期)'!$B$5:$N$208,COLUMN('2025年度(助産前期)'!$I$5),0)&amp;""</f>
        <v/>
      </c>
      <c r="L719" s="1071"/>
      <c r="M719" s="1089" t="str">
        <f>VLOOKUP($C702,'2025年度(M1前期)'!$B$5:$N$208,COLUMN('2025年度(M1前期)'!$I$5),0)&amp;""</f>
        <v>生理学特論</v>
      </c>
      <c r="N719" s="1072"/>
      <c r="O719" s="1071" t="str">
        <f>VLOOKUP($C702,'2025年度(M2前期)'!$B$5:$N$208,COLUMN('2025年度(M2前期)'!$I$5),0)&amp;""</f>
        <v>特別研究</v>
      </c>
      <c r="P719" s="1072"/>
      <c r="Q719" s="1071" t="str">
        <f>VLOOKUP($C702,'2025年度(D1前期)'!$B$5:$N$208,COLUMN('2025年度(D1前期)'!$I$5),0)&amp;""</f>
        <v>成人看護学演習Ｂ</v>
      </c>
      <c r="R719" s="1072"/>
      <c r="S719" s="1071" t="str">
        <f>VLOOKUP($C702,'2025年度(D23前期)'!$B$5:$N$208,COLUMN('2025年度(D23前期)'!$I$5),0)&amp;""</f>
        <v>特別研究</v>
      </c>
      <c r="T719" s="1072"/>
      <c r="U719" s="703"/>
      <c r="V719" s="506" t="s">
        <v>99</v>
      </c>
      <c r="W719" s="509" t="s">
        <v>99</v>
      </c>
      <c r="Y719" s="509"/>
      <c r="Z719" s="1091" t="str">
        <f>A719</f>
        <v>４時限（15：10～16：40）</v>
      </c>
      <c r="AA719" s="1151"/>
      <c r="AB719" s="1151"/>
      <c r="AC719" s="1151"/>
      <c r="AD719" s="1151"/>
      <c r="AE719" s="1151" t="s">
        <v>822</v>
      </c>
      <c r="AF719" s="1151"/>
      <c r="AG719" s="1151"/>
      <c r="AH719" s="1151"/>
      <c r="AI719" s="1151"/>
      <c r="AJ719" s="1151"/>
      <c r="AK719" s="1151"/>
      <c r="AL719" s="1151"/>
      <c r="AM719" s="1151"/>
      <c r="AN719" s="1296"/>
      <c r="AO719" s="1296"/>
      <c r="AP719" s="1296"/>
      <c r="AQ719" s="1296"/>
      <c r="AR719" s="1296"/>
      <c r="AS719" s="1296"/>
      <c r="AT719" s="1296"/>
      <c r="AU719" s="1296"/>
      <c r="AV719" s="1296"/>
      <c r="AW719" s="1296"/>
      <c r="AX719" s="1296" t="s">
        <v>824</v>
      </c>
      <c r="AY719" s="1296"/>
      <c r="AZ719" s="1296"/>
      <c r="BA719" s="1296"/>
      <c r="BB719" s="1151"/>
      <c r="BC719" s="1151"/>
      <c r="BD719" s="1151"/>
      <c r="BE719" s="1151"/>
      <c r="BF719" s="1151"/>
      <c r="BG719" s="1151"/>
      <c r="BH719" s="1151"/>
      <c r="BI719" s="1151" t="s">
        <v>552</v>
      </c>
      <c r="BJ719" s="1151" t="s">
        <v>739</v>
      </c>
      <c r="BK719" s="1296"/>
      <c r="BL719" s="1296" t="s">
        <v>80</v>
      </c>
      <c r="BM719" s="1296"/>
      <c r="BN719" s="1151"/>
      <c r="BO719" s="1151"/>
      <c r="BP719" s="1151"/>
      <c r="BQ719" s="1151"/>
      <c r="BR719" s="1151"/>
      <c r="BS719" s="1151"/>
      <c r="BT719" s="1151"/>
      <c r="BU719" s="1151"/>
      <c r="BV719" s="1151"/>
      <c r="BW719" s="1151"/>
    </row>
    <row r="720" spans="1:75" ht="13.5" customHeight="1">
      <c r="A720" s="1091"/>
      <c r="B720" s="15" t="s">
        <v>53</v>
      </c>
      <c r="C720" s="1101" t="str">
        <f>IFERROR(VLOOKUP(C719,科目・教員!$A$1:$B$357,2,0),"")</f>
        <v/>
      </c>
      <c r="D720" s="1068"/>
      <c r="E720" s="1073" t="str">
        <f>IFERROR(VLOOKUP(E719,科目・教員!$A$1:$B$357,2,0),"")</f>
        <v/>
      </c>
      <c r="F720" s="1068"/>
      <c r="G720" s="1214" t="str">
        <f>IFERROR(VLOOKUP(G719,科目・教員!$A$1:$B$357,2,0),"")</f>
        <v/>
      </c>
      <c r="H720" s="1215"/>
      <c r="I720" s="1073" t="str">
        <f>IFERROR(VLOOKUP(I719,科目・教員!$A$1:$B$357,2,0),"")</f>
        <v>須藤　恭子</v>
      </c>
      <c r="J720" s="1068"/>
      <c r="K720" s="1074" t="str">
        <f>IFERROR(VLOOKUP(K719,科目・教員!$A$1:$B$357,2,0),"")</f>
        <v/>
      </c>
      <c r="L720" s="1074"/>
      <c r="M720" s="1101" t="str">
        <f>IFERROR(VLOOKUP(M719,科目・教員!$A$1:$B$357,2,0),"")</f>
        <v>大曲　貴夫</v>
      </c>
      <c r="N720" s="1068"/>
      <c r="O720" s="1074" t="str">
        <f>IFERROR(VLOOKUP(O719,科目・教員!$A$1:$B$357,2,0),"")</f>
        <v/>
      </c>
      <c r="P720" s="1068"/>
      <c r="Q720" s="1074" t="str">
        <f>IFERROR(VLOOKUP(Q719,科目・教員!$A$1:$B$357,2,0),"")</f>
        <v/>
      </c>
      <c r="R720" s="1068"/>
      <c r="S720" s="1074" t="str">
        <f>IFERROR(VLOOKUP(S719,科目・教員!$A$1:$B$357,2,0),"")</f>
        <v/>
      </c>
      <c r="T720" s="1068"/>
      <c r="U720" s="703"/>
      <c r="V720" s="506" t="s">
        <v>701</v>
      </c>
      <c r="W720" s="509" t="s">
        <v>193</v>
      </c>
      <c r="Y720" s="509"/>
      <c r="Z720" s="1091"/>
      <c r="AA720" s="1152"/>
      <c r="AB720" s="1152"/>
      <c r="AC720" s="1152"/>
      <c r="AD720" s="1152"/>
      <c r="AE720" s="1152"/>
      <c r="AF720" s="1152"/>
      <c r="AG720" s="1152"/>
      <c r="AH720" s="1152"/>
      <c r="AI720" s="1152"/>
      <c r="AJ720" s="1152"/>
      <c r="AK720" s="1152"/>
      <c r="AL720" s="1152"/>
      <c r="AM720" s="1152"/>
      <c r="AN720" s="1296"/>
      <c r="AO720" s="1296"/>
      <c r="AP720" s="1296"/>
      <c r="AQ720" s="1296"/>
      <c r="AR720" s="1296"/>
      <c r="AS720" s="1296"/>
      <c r="AT720" s="1296"/>
      <c r="AU720" s="1296"/>
      <c r="AV720" s="1296"/>
      <c r="AW720" s="1296"/>
      <c r="AX720" s="1296"/>
      <c r="AY720" s="1296"/>
      <c r="AZ720" s="1296"/>
      <c r="BA720" s="1296"/>
      <c r="BB720" s="1152"/>
      <c r="BC720" s="1152"/>
      <c r="BD720" s="1152"/>
      <c r="BE720" s="1152"/>
      <c r="BF720" s="1152"/>
      <c r="BG720" s="1152"/>
      <c r="BH720" s="1152"/>
      <c r="BI720" s="1152"/>
      <c r="BJ720" s="1152"/>
      <c r="BK720" s="1296"/>
      <c r="BL720" s="1296"/>
      <c r="BM720" s="1296"/>
      <c r="BN720" s="1152"/>
      <c r="BO720" s="1152"/>
      <c r="BP720" s="1152"/>
      <c r="BQ720" s="1152"/>
      <c r="BR720" s="1152"/>
      <c r="BS720" s="1152"/>
      <c r="BT720" s="1152"/>
      <c r="BU720" s="1152"/>
      <c r="BV720" s="1152"/>
      <c r="BW720" s="1152"/>
    </row>
    <row r="721" spans="1:75" ht="13.5" customHeight="1">
      <c r="A721" s="1091"/>
      <c r="B721" s="15" t="s">
        <v>59</v>
      </c>
      <c r="C721" s="1101" t="str">
        <f>VLOOKUP($C702,'2025年度(1年前期)'!$B$5:$N$208,COLUMN('2025年度(1年前期)'!$I$5)+1,0)&amp;""</f>
        <v/>
      </c>
      <c r="D721" s="1068"/>
      <c r="E721" s="1073" t="str">
        <f>VLOOKUP($C702,'2025年度(2年前期)'!$B$5:$N$208,COLUMN('2025年度(2年前期)'!$I$5)+1,0)&amp;""</f>
        <v/>
      </c>
      <c r="F721" s="1068"/>
      <c r="G721" s="1214" t="str">
        <f>VLOOKUP($C702,'2025年度(3年前期)'!$B$5:$N$208,COLUMN('2025年度(3年前期)'!$I$5)+1,0)&amp;""</f>
        <v>302</v>
      </c>
      <c r="H721" s="1215"/>
      <c r="I721" s="1073" t="str">
        <f>VLOOKUP($C702,'2025年度(4年前期)'!$B$5:$N$208,COLUMN('2025年度(4年前期)'!$I$5)+1,0)&amp;""</f>
        <v/>
      </c>
      <c r="J721" s="1068"/>
      <c r="K721" s="1074" t="str">
        <f>VLOOKUP($C702,'2025年度(助産前期)'!$B$5:$N$208,COLUMN('2025年度(助産前期)'!$I$5)+1,0)&amp;""</f>
        <v/>
      </c>
      <c r="L721" s="1074"/>
      <c r="M721" s="1101" t="str">
        <f>VLOOKUP($C702,'2025年度(M1前期)'!$B$5:$N$208,COLUMN('2025年度(M1前期)'!$I$5)+1,0)&amp;""</f>
        <v>ＮＣＧＭ</v>
      </c>
      <c r="N721" s="1068"/>
      <c r="O721" s="1074" t="str">
        <f>VLOOKUP($C702,'2025年度(M2前期)'!$B$5:$N$208,COLUMN('2025年度(M2前期)'!$I$5)+1,0)&amp;""</f>
        <v/>
      </c>
      <c r="P721" s="1068"/>
      <c r="Q721" s="1074" t="str">
        <f>VLOOKUP($C702,'2025年度(D1前期)'!$B$5:$N$208,COLUMN('2025年度(D1前期)'!$I$5)+1,0)&amp;""</f>
        <v>別途指定</v>
      </c>
      <c r="R721" s="1068"/>
      <c r="S721" s="1074" t="str">
        <f>VLOOKUP($C702,'2025年度(D23前期)'!$B$5:$N$208,COLUMN('2025年度(D23前期)'!$I$5)+1,0)&amp;""</f>
        <v/>
      </c>
      <c r="T721" s="1068"/>
      <c r="U721" s="703"/>
      <c r="V721" s="506" t="s">
        <v>82</v>
      </c>
      <c r="W721" s="509" t="s">
        <v>548</v>
      </c>
      <c r="Y721" s="509"/>
      <c r="Z721" s="1091"/>
      <c r="AA721" s="1152"/>
      <c r="AB721" s="1152"/>
      <c r="AC721" s="1152"/>
      <c r="AD721" s="1152"/>
      <c r="AE721" s="1152"/>
      <c r="AF721" s="1152"/>
      <c r="AG721" s="1152"/>
      <c r="AH721" s="1152"/>
      <c r="AI721" s="1152"/>
      <c r="AJ721" s="1152"/>
      <c r="AK721" s="1152"/>
      <c r="AL721" s="1152"/>
      <c r="AM721" s="1152"/>
      <c r="AN721" s="1296"/>
      <c r="AO721" s="1296"/>
      <c r="AP721" s="1296"/>
      <c r="AQ721" s="1296"/>
      <c r="AR721" s="1296"/>
      <c r="AS721" s="1296"/>
      <c r="AT721" s="1296"/>
      <c r="AU721" s="1296"/>
      <c r="AV721" s="1296"/>
      <c r="AW721" s="1296"/>
      <c r="AX721" s="1296"/>
      <c r="AY721" s="1296"/>
      <c r="AZ721" s="1296"/>
      <c r="BA721" s="1296"/>
      <c r="BB721" s="1152"/>
      <c r="BC721" s="1152"/>
      <c r="BD721" s="1152"/>
      <c r="BE721" s="1152"/>
      <c r="BF721" s="1152"/>
      <c r="BG721" s="1152"/>
      <c r="BH721" s="1152"/>
      <c r="BI721" s="1152"/>
      <c r="BJ721" s="1152"/>
      <c r="BK721" s="1296"/>
      <c r="BL721" s="1296"/>
      <c r="BM721" s="1296"/>
      <c r="BN721" s="1152"/>
      <c r="BO721" s="1152"/>
      <c r="BP721" s="1152"/>
      <c r="BQ721" s="1152"/>
      <c r="BR721" s="1152"/>
      <c r="BS721" s="1152"/>
      <c r="BT721" s="1152"/>
      <c r="BU721" s="1152"/>
      <c r="BV721" s="1152"/>
      <c r="BW721" s="1152"/>
    </row>
    <row r="722" spans="1:75" ht="13.5" customHeight="1">
      <c r="A722" s="1092"/>
      <c r="B722" s="16" t="s">
        <v>56</v>
      </c>
      <c r="C722" s="1135"/>
      <c r="D722" s="1136"/>
      <c r="E722" s="1063"/>
      <c r="F722" s="1075"/>
      <c r="G722" s="1212"/>
      <c r="H722" s="1213"/>
      <c r="I722" s="1063"/>
      <c r="J722" s="1075"/>
      <c r="K722" s="1064"/>
      <c r="L722" s="1064"/>
      <c r="M722" s="1061"/>
      <c r="N722" s="1075"/>
      <c r="O722" s="1064"/>
      <c r="P722" s="1075"/>
      <c r="Q722" s="1064"/>
      <c r="R722" s="1075"/>
      <c r="S722" s="1064"/>
      <c r="T722" s="1075"/>
      <c r="U722" s="703"/>
      <c r="V722" s="506" t="s">
        <v>552</v>
      </c>
      <c r="W722" s="509" t="s">
        <v>80</v>
      </c>
      <c r="Y722" s="509"/>
      <c r="Z722" s="1092"/>
      <c r="AA722" s="1153"/>
      <c r="AB722" s="1153"/>
      <c r="AC722" s="1153"/>
      <c r="AD722" s="1153"/>
      <c r="AE722" s="1153"/>
      <c r="AF722" s="1153"/>
      <c r="AG722" s="1153"/>
      <c r="AH722" s="1153"/>
      <c r="AI722" s="1153"/>
      <c r="AJ722" s="1153"/>
      <c r="AK722" s="1153"/>
      <c r="AL722" s="1153"/>
      <c r="AM722" s="1153"/>
      <c r="AN722" s="1296"/>
      <c r="AO722" s="1296"/>
      <c r="AP722" s="1296"/>
      <c r="AQ722" s="1296"/>
      <c r="AR722" s="1296"/>
      <c r="AS722" s="1296"/>
      <c r="AT722" s="1296"/>
      <c r="AU722" s="1296"/>
      <c r="AV722" s="1296"/>
      <c r="AW722" s="1296"/>
      <c r="AX722" s="1296"/>
      <c r="AY722" s="1296"/>
      <c r="AZ722" s="1296"/>
      <c r="BA722" s="1296"/>
      <c r="BB722" s="1153"/>
      <c r="BC722" s="1153"/>
      <c r="BD722" s="1153"/>
      <c r="BE722" s="1153"/>
      <c r="BF722" s="1153"/>
      <c r="BG722" s="1153"/>
      <c r="BH722" s="1153"/>
      <c r="BI722" s="1153"/>
      <c r="BJ722" s="1153"/>
      <c r="BK722" s="1296"/>
      <c r="BL722" s="1296"/>
      <c r="BM722" s="1296"/>
      <c r="BN722" s="1153"/>
      <c r="BO722" s="1153"/>
      <c r="BP722" s="1153"/>
      <c r="BQ722" s="1153"/>
      <c r="BR722" s="1153"/>
      <c r="BS722" s="1153"/>
      <c r="BT722" s="1153"/>
      <c r="BU722" s="1153"/>
      <c r="BV722" s="1153"/>
      <c r="BW722" s="1153"/>
    </row>
    <row r="723" spans="1:75" ht="13.5" customHeight="1">
      <c r="A723" s="1091" t="s">
        <v>68</v>
      </c>
      <c r="B723" s="15" t="s">
        <v>50</v>
      </c>
      <c r="C723" s="1089" t="str">
        <f>VLOOKUP($C702,'2025年度(1年前期)'!$B$5:$N$208,COLUMN('2025年度(1年前期)'!$K$5),0)&amp;""</f>
        <v/>
      </c>
      <c r="D723" s="1072"/>
      <c r="E723" s="1090" t="str">
        <f>VLOOKUP($C702,'2025年度(2年前期)'!$B$5:$N$208,COLUMN('2025年度(2年前期)'!$K$5),0)&amp;""</f>
        <v/>
      </c>
      <c r="F723" s="1072"/>
      <c r="G723" s="1090" t="str">
        <f>VLOOKUP($C702,'2025年度(3年前期)'!$B$5:$N$208,COLUMN('2025年度(3年前期)'!$K$5),0)&amp;""</f>
        <v/>
      </c>
      <c r="H723" s="1072"/>
      <c r="I723" s="1090" t="str">
        <f>VLOOKUP($C702,'2025年度(4年前期)'!$B$5:$N$208,COLUMN('2025年度(4年前期)'!$K$5),0)&amp;""</f>
        <v/>
      </c>
      <c r="J723" s="1072"/>
      <c r="K723" s="1071" t="str">
        <f>VLOOKUP($C702,'2025年度(助産前期)'!$B$5:$N$208,COLUMN('2025年度(助産前期)'!$K$5),0)&amp;""</f>
        <v/>
      </c>
      <c r="L723" s="1071"/>
      <c r="M723" s="1089" t="str">
        <f>VLOOKUP($C702,'2025年度(M1前期)'!$B$5:$N$208,COLUMN('2025年度(M1前期)'!$K$5),0)&amp;""</f>
        <v>生理学特論</v>
      </c>
      <c r="N723" s="1072"/>
      <c r="O723" s="1071" t="str">
        <f>VLOOKUP($C702,'2025年度(M2前期)'!$B$5:$N$208,COLUMN('2025年度(M2前期)'!$K$5),0)&amp;""</f>
        <v/>
      </c>
      <c r="P723" s="1072"/>
      <c r="Q723" s="1071" t="str">
        <f>VLOOKUP($C702,'2025年度(D1前期)'!$B$5:$N$208,COLUMN('2025年度(D1前期)'!$K$5),0)&amp;""</f>
        <v/>
      </c>
      <c r="R723" s="1072"/>
      <c r="S723" s="1071" t="str">
        <f>VLOOKUP($C702,'2025年度(D23前期)'!$B$5:$N$208,COLUMN('2025年度(D23前期)'!$K$5),0)&amp;""</f>
        <v/>
      </c>
      <c r="T723" s="1072"/>
      <c r="U723" s="778" t="s">
        <v>79</v>
      </c>
      <c r="Y723" s="509"/>
      <c r="Z723" s="1091" t="str">
        <f>A723</f>
        <v>５時限（16：50～18：20）</v>
      </c>
      <c r="AA723" s="1151"/>
      <c r="AB723" s="1151"/>
      <c r="AC723" s="1151"/>
      <c r="AD723" s="1151"/>
      <c r="AE723" s="1151" t="s">
        <v>822</v>
      </c>
      <c r="AF723" s="1151"/>
      <c r="AG723" s="1151"/>
      <c r="AH723" s="1151"/>
      <c r="AI723" s="1151"/>
      <c r="AJ723" s="1151"/>
      <c r="AK723" s="1151"/>
      <c r="AL723" s="1151"/>
      <c r="AM723" s="1151"/>
      <c r="AN723" s="1151"/>
      <c r="AO723" s="1151"/>
      <c r="AP723" s="1151"/>
      <c r="AQ723" s="1151"/>
      <c r="AR723" s="1151"/>
      <c r="AS723" s="1151"/>
      <c r="AT723" s="1151"/>
      <c r="AU723" s="1151"/>
      <c r="AV723" s="1151"/>
      <c r="AW723" s="1151"/>
      <c r="AX723" s="1151"/>
      <c r="AY723" s="1151"/>
      <c r="AZ723" s="1151"/>
      <c r="BA723" s="1151"/>
      <c r="BB723" s="1151"/>
      <c r="BC723" s="1151"/>
      <c r="BD723" s="1151"/>
      <c r="BE723" s="1151"/>
      <c r="BF723" s="1151"/>
      <c r="BG723" s="1151"/>
      <c r="BH723" s="1151"/>
      <c r="BI723" s="1151" t="s">
        <v>304</v>
      </c>
      <c r="BJ723" s="1151"/>
      <c r="BK723" s="1296"/>
      <c r="BL723" s="1296"/>
      <c r="BM723" s="1296"/>
      <c r="BN723" s="1151"/>
      <c r="BO723" s="1151"/>
      <c r="BP723" s="1151"/>
      <c r="BQ723" s="1151"/>
      <c r="BR723" s="1151"/>
      <c r="BS723" s="1151"/>
      <c r="BT723" s="1151"/>
      <c r="BU723" s="1151"/>
      <c r="BV723" s="1151"/>
      <c r="BW723" s="1151"/>
    </row>
    <row r="724" spans="1:75" ht="13.5" customHeight="1">
      <c r="A724" s="1091"/>
      <c r="B724" s="15" t="s">
        <v>53</v>
      </c>
      <c r="C724" s="1101" t="str">
        <f>IFERROR(VLOOKUP(C723,科目・教員!$A$1:$B$357,2,0),"")</f>
        <v/>
      </c>
      <c r="D724" s="1068"/>
      <c r="E724" s="1073" t="str">
        <f>IFERROR(VLOOKUP(E723,科目・教員!$A$1:$B$357,2,0),"")</f>
        <v/>
      </c>
      <c r="F724" s="1068"/>
      <c r="G724" s="1073" t="str">
        <f>IFERROR(VLOOKUP(G723,科目・教員!$A$1:$B$357,2,0),"")</f>
        <v/>
      </c>
      <c r="H724" s="1068"/>
      <c r="I724" s="1073" t="str">
        <f>IFERROR(VLOOKUP(I723,科目・教員!$A$1:$B$357,2,0),"")</f>
        <v/>
      </c>
      <c r="J724" s="1068"/>
      <c r="K724" s="1074" t="str">
        <f>IFERROR(VLOOKUP(K723,科目・教員!$A$1:$B$357,2,0),"")</f>
        <v/>
      </c>
      <c r="L724" s="1074"/>
      <c r="M724" s="1101" t="str">
        <f>IFERROR(VLOOKUP(M723,科目・教員!$A$1:$B$357,2,0),"")</f>
        <v>大曲　貴夫</v>
      </c>
      <c r="N724" s="1068"/>
      <c r="O724" s="1074" t="str">
        <f>IFERROR(VLOOKUP(O723,科目・教員!$A$1:$B$357,2,0),"")</f>
        <v/>
      </c>
      <c r="P724" s="1068"/>
      <c r="Q724" s="1074" t="str">
        <f>IFERROR(VLOOKUP(Q723,科目・教員!$A$1:$B$357,2,0),"")</f>
        <v/>
      </c>
      <c r="R724" s="1068"/>
      <c r="S724" s="1074" t="str">
        <f>IFERROR(VLOOKUP(S723,科目・教員!$A$1:$B$357,2,0),"")</f>
        <v/>
      </c>
      <c r="T724" s="1068"/>
      <c r="U724" s="778" t="s">
        <v>619</v>
      </c>
      <c r="Y724" s="509"/>
      <c r="Z724" s="1091"/>
      <c r="AA724" s="1152"/>
      <c r="AB724" s="1152"/>
      <c r="AC724" s="1152"/>
      <c r="AD724" s="1152"/>
      <c r="AE724" s="1152"/>
      <c r="AF724" s="1152"/>
      <c r="AG724" s="1152"/>
      <c r="AH724" s="1152"/>
      <c r="AI724" s="1152"/>
      <c r="AJ724" s="1152"/>
      <c r="AK724" s="1152"/>
      <c r="AL724" s="1152"/>
      <c r="AM724" s="1152"/>
      <c r="AN724" s="1152"/>
      <c r="AO724" s="1152"/>
      <c r="AP724" s="1152"/>
      <c r="AQ724" s="1152"/>
      <c r="AR724" s="1152"/>
      <c r="AS724" s="1152"/>
      <c r="AT724" s="1152"/>
      <c r="AU724" s="1152"/>
      <c r="AV724" s="1152"/>
      <c r="AW724" s="1152"/>
      <c r="AX724" s="1152"/>
      <c r="AY724" s="1152"/>
      <c r="AZ724" s="1152"/>
      <c r="BA724" s="1152"/>
      <c r="BB724" s="1152"/>
      <c r="BC724" s="1152"/>
      <c r="BD724" s="1152"/>
      <c r="BE724" s="1152"/>
      <c r="BF724" s="1152"/>
      <c r="BG724" s="1152"/>
      <c r="BH724" s="1152"/>
      <c r="BI724" s="1152"/>
      <c r="BJ724" s="1152"/>
      <c r="BK724" s="1296"/>
      <c r="BL724" s="1296"/>
      <c r="BM724" s="1296"/>
      <c r="BN724" s="1152"/>
      <c r="BO724" s="1152"/>
      <c r="BP724" s="1152"/>
      <c r="BQ724" s="1152"/>
      <c r="BR724" s="1152"/>
      <c r="BS724" s="1152"/>
      <c r="BT724" s="1152"/>
      <c r="BU724" s="1152"/>
      <c r="BV724" s="1152"/>
      <c r="BW724" s="1152"/>
    </row>
    <row r="725" spans="1:75" ht="13.5" customHeight="1">
      <c r="A725" s="1091"/>
      <c r="B725" s="15" t="s">
        <v>59</v>
      </c>
      <c r="C725" s="1101" t="str">
        <f>VLOOKUP($C702,'2025年度(1年前期)'!$B$5:$N$208,COLUMN('2025年度(1年前期)'!$K$5)+1,0)&amp;""</f>
        <v/>
      </c>
      <c r="D725" s="1068"/>
      <c r="E725" s="1073" t="str">
        <f>VLOOKUP($C702,'2025年度(2年前期)'!$B$5:$N$208,COLUMN('2025年度(2年前期)'!$K$5)+1,0)&amp;""</f>
        <v/>
      </c>
      <c r="F725" s="1068"/>
      <c r="G725" s="1073" t="str">
        <f>VLOOKUP($C702,'2025年度(3年前期)'!$B$5:$N$208,COLUMN('2025年度(3年前期)'!$K$5)+1,0)&amp;""</f>
        <v/>
      </c>
      <c r="H725" s="1068"/>
      <c r="I725" s="1073" t="str">
        <f>VLOOKUP($C702,'2025年度(4年前期)'!$B$5:$N$208,COLUMN('2025年度(4年前期)'!$K$5)+1,0)&amp;""</f>
        <v/>
      </c>
      <c r="J725" s="1068"/>
      <c r="K725" s="1074" t="str">
        <f>VLOOKUP($C702,'2025年度(助産前期)'!$B$5:$N$208,COLUMN('2025年度(助産前期)'!$K$5)+1,0)&amp;""</f>
        <v/>
      </c>
      <c r="L725" s="1074"/>
      <c r="M725" s="1101" t="str">
        <f>VLOOKUP($C702,'2025年度(M1前期)'!$B$5:$N$208,COLUMN('2025年度(M1前期)'!$K$5)+1,0)&amp;""</f>
        <v>ＮＣＧＭ</v>
      </c>
      <c r="N725" s="1068"/>
      <c r="O725" s="1074" t="str">
        <f>VLOOKUP($C702,'2025年度(M2前期)'!$B$5:$N$208,COLUMN('2025年度(M2前期)'!$K$5)+1,0)&amp;""</f>
        <v/>
      </c>
      <c r="P725" s="1068"/>
      <c r="Q725" s="1074" t="str">
        <f>VLOOKUP($C702,'2025年度(D1前期)'!$B$5:$N$208,COLUMN('2025年度(D1前期)'!$K$5)+1,0)&amp;""</f>
        <v/>
      </c>
      <c r="R725" s="1068"/>
      <c r="S725" s="1074" t="str">
        <f>VLOOKUP($C702,'2025年度(D23前期)'!$B$5:$N$208,COLUMN('2025年度(D23前期)'!$K$5)+1,0)&amp;""</f>
        <v/>
      </c>
      <c r="T725" s="1068"/>
      <c r="U725" s="778" t="s">
        <v>304</v>
      </c>
      <c r="Z725" s="1091"/>
      <c r="AA725" s="1152"/>
      <c r="AB725" s="1152"/>
      <c r="AC725" s="1152"/>
      <c r="AD725" s="1152"/>
      <c r="AE725" s="1152"/>
      <c r="AF725" s="1152"/>
      <c r="AG725" s="1152"/>
      <c r="AH725" s="1152"/>
      <c r="AI725" s="1152"/>
      <c r="AJ725" s="1152"/>
      <c r="AK725" s="1152"/>
      <c r="AL725" s="1152"/>
      <c r="AM725" s="1152"/>
      <c r="AN725" s="1152"/>
      <c r="AO725" s="1152"/>
      <c r="AP725" s="1152"/>
      <c r="AQ725" s="1152"/>
      <c r="AR725" s="1152"/>
      <c r="AS725" s="1152"/>
      <c r="AT725" s="1152"/>
      <c r="AU725" s="1152"/>
      <c r="AV725" s="1152"/>
      <c r="AW725" s="1152"/>
      <c r="AX725" s="1152"/>
      <c r="AY725" s="1152"/>
      <c r="AZ725" s="1152"/>
      <c r="BA725" s="1152"/>
      <c r="BB725" s="1152"/>
      <c r="BC725" s="1152"/>
      <c r="BD725" s="1152"/>
      <c r="BE725" s="1152"/>
      <c r="BF725" s="1152"/>
      <c r="BG725" s="1152"/>
      <c r="BH725" s="1152"/>
      <c r="BI725" s="1152"/>
      <c r="BJ725" s="1152"/>
      <c r="BK725" s="1296"/>
      <c r="BL725" s="1296"/>
      <c r="BM725" s="1296"/>
      <c r="BN725" s="1152"/>
      <c r="BO725" s="1152"/>
      <c r="BP725" s="1152"/>
      <c r="BQ725" s="1152"/>
      <c r="BR725" s="1152"/>
      <c r="BS725" s="1152"/>
      <c r="BT725" s="1152"/>
      <c r="BU725" s="1152"/>
      <c r="BV725" s="1152"/>
      <c r="BW725" s="1152"/>
    </row>
    <row r="726" spans="1:75" ht="13.5" customHeight="1">
      <c r="A726" s="1092"/>
      <c r="B726" s="16" t="s">
        <v>56</v>
      </c>
      <c r="C726" s="1135"/>
      <c r="D726" s="1136"/>
      <c r="E726" s="1063"/>
      <c r="F726" s="1075"/>
      <c r="G726" s="1063"/>
      <c r="H726" s="1075"/>
      <c r="I726" s="1063"/>
      <c r="J726" s="1075"/>
      <c r="K726" s="1064"/>
      <c r="L726" s="1064"/>
      <c r="M726" s="1061"/>
      <c r="N726" s="1075"/>
      <c r="O726" s="1064"/>
      <c r="P726" s="1075"/>
      <c r="Q726" s="1064"/>
      <c r="R726" s="1075"/>
      <c r="S726" s="1064"/>
      <c r="T726" s="1075"/>
      <c r="U726" s="779" t="s">
        <v>82</v>
      </c>
      <c r="W726" s="20"/>
      <c r="X726" s="20"/>
      <c r="Y726" s="20"/>
      <c r="Z726" s="1092"/>
      <c r="AA726" s="1153"/>
      <c r="AB726" s="1153"/>
      <c r="AC726" s="1153"/>
      <c r="AD726" s="1153"/>
      <c r="AE726" s="1153"/>
      <c r="AF726" s="1153"/>
      <c r="AG726" s="1153"/>
      <c r="AH726" s="1153"/>
      <c r="AI726" s="1153"/>
      <c r="AJ726" s="1153"/>
      <c r="AK726" s="1153"/>
      <c r="AL726" s="1153"/>
      <c r="AM726" s="1153"/>
      <c r="AN726" s="1153"/>
      <c r="AO726" s="1153"/>
      <c r="AP726" s="1153"/>
      <c r="AQ726" s="1153"/>
      <c r="AR726" s="1153"/>
      <c r="AS726" s="1153"/>
      <c r="AT726" s="1153"/>
      <c r="AU726" s="1153"/>
      <c r="AV726" s="1153"/>
      <c r="AW726" s="1153"/>
      <c r="AX726" s="1153"/>
      <c r="AY726" s="1153"/>
      <c r="AZ726" s="1153"/>
      <c r="BA726" s="1153"/>
      <c r="BB726" s="1153"/>
      <c r="BC726" s="1153"/>
      <c r="BD726" s="1153"/>
      <c r="BE726" s="1153"/>
      <c r="BF726" s="1153"/>
      <c r="BG726" s="1153"/>
      <c r="BH726" s="1153"/>
      <c r="BI726" s="1153"/>
      <c r="BJ726" s="1153"/>
      <c r="BK726" s="1296"/>
      <c r="BL726" s="1296"/>
      <c r="BM726" s="1296"/>
      <c r="BN726" s="1153"/>
      <c r="BO726" s="1153"/>
      <c r="BP726" s="1153"/>
      <c r="BQ726" s="1153"/>
      <c r="BR726" s="1153"/>
      <c r="BS726" s="1153"/>
      <c r="BT726" s="1153"/>
      <c r="BU726" s="1153"/>
      <c r="BV726" s="1153"/>
      <c r="BW726" s="1153"/>
    </row>
    <row r="727" spans="1:75" ht="21.75">
      <c r="A727" s="5"/>
      <c r="B727" s="6"/>
      <c r="C727" s="1077">
        <f>C702+1</f>
        <v>45868</v>
      </c>
      <c r="D727" s="1077"/>
      <c r="E727" s="1077"/>
      <c r="F727" s="1077"/>
      <c r="G727" s="1077"/>
      <c r="H727" s="1077"/>
      <c r="I727" s="1077"/>
      <c r="J727" s="1077"/>
      <c r="K727" s="1077"/>
      <c r="L727" s="1077"/>
      <c r="M727" s="1077"/>
      <c r="N727" s="1077"/>
      <c r="O727" s="1077"/>
      <c r="P727" s="1077"/>
      <c r="Q727" s="1077"/>
      <c r="R727" s="1077"/>
      <c r="S727" s="1077"/>
      <c r="T727" s="1077"/>
      <c r="U727" s="1049">
        <f>C727</f>
        <v>45868</v>
      </c>
      <c r="V727" s="1050"/>
      <c r="W727" s="1050"/>
      <c r="X727" s="1050"/>
      <c r="Y727" s="1050"/>
      <c r="Z727" s="1051"/>
      <c r="AA727" s="41">
        <v>101</v>
      </c>
      <c r="AB727" s="41">
        <v>102</v>
      </c>
      <c r="AC727" s="41">
        <v>103</v>
      </c>
      <c r="AD727" s="41" t="s">
        <v>16</v>
      </c>
      <c r="AE727" s="41" t="s">
        <v>17</v>
      </c>
      <c r="AF727" s="41" t="s">
        <v>18</v>
      </c>
      <c r="AG727" s="41">
        <v>201</v>
      </c>
      <c r="AH727" s="42">
        <v>202</v>
      </c>
      <c r="AI727" s="41">
        <v>203</v>
      </c>
      <c r="AJ727" s="41">
        <v>204</v>
      </c>
      <c r="AK727" s="41">
        <v>205</v>
      </c>
      <c r="AL727" s="41" t="s">
        <v>19</v>
      </c>
      <c r="AM727" s="41" t="s">
        <v>69</v>
      </c>
      <c r="AN727" s="41" t="s">
        <v>21</v>
      </c>
      <c r="AO727" s="41" t="s">
        <v>22</v>
      </c>
      <c r="AP727" s="41" t="s">
        <v>23</v>
      </c>
      <c r="AQ727" s="41" t="s">
        <v>24</v>
      </c>
      <c r="AR727" s="41" t="s">
        <v>25</v>
      </c>
      <c r="AS727" s="41" t="s">
        <v>26</v>
      </c>
      <c r="AT727" s="41" t="s">
        <v>27</v>
      </c>
      <c r="AU727" s="41" t="s">
        <v>28</v>
      </c>
      <c r="AV727" s="41" t="s">
        <v>29</v>
      </c>
      <c r="AW727" s="41">
        <v>301</v>
      </c>
      <c r="AX727" s="42">
        <v>302</v>
      </c>
      <c r="AY727" s="43">
        <v>303</v>
      </c>
      <c r="AZ727" s="43">
        <v>304</v>
      </c>
      <c r="BA727" s="41" t="s">
        <v>30</v>
      </c>
      <c r="BB727" s="41" t="s">
        <v>31</v>
      </c>
      <c r="BC727" s="42" t="s">
        <v>32</v>
      </c>
      <c r="BD727" s="41" t="s">
        <v>33</v>
      </c>
      <c r="BE727" s="41" t="s">
        <v>34</v>
      </c>
      <c r="BF727" s="41" t="s">
        <v>35</v>
      </c>
      <c r="BG727" s="41" t="s">
        <v>36</v>
      </c>
      <c r="BH727" s="41" t="s">
        <v>37</v>
      </c>
      <c r="BI727" s="41" t="s">
        <v>38</v>
      </c>
      <c r="BJ727" s="41" t="s">
        <v>39</v>
      </c>
      <c r="BK727" s="44" t="s">
        <v>538</v>
      </c>
      <c r="BL727" s="44" t="s">
        <v>539</v>
      </c>
      <c r="BM727" s="44" t="s">
        <v>540</v>
      </c>
      <c r="BN727" s="44" t="s">
        <v>40</v>
      </c>
      <c r="BO727" s="44" t="s">
        <v>41</v>
      </c>
      <c r="BP727" s="44" t="s">
        <v>354</v>
      </c>
      <c r="BQ727" s="45" t="s">
        <v>42</v>
      </c>
      <c r="BR727" s="45" t="s">
        <v>43</v>
      </c>
      <c r="BS727" s="45" t="s">
        <v>44</v>
      </c>
      <c r="BT727" s="45" t="s">
        <v>45</v>
      </c>
      <c r="BU727" s="45" t="s">
        <v>46</v>
      </c>
      <c r="BV727" s="45" t="s">
        <v>47</v>
      </c>
      <c r="BW727" s="45" t="s">
        <v>48</v>
      </c>
    </row>
    <row r="728" spans="1:75" ht="13.5" customHeight="1">
      <c r="A728" s="1091" t="s">
        <v>49</v>
      </c>
      <c r="B728" s="12" t="s">
        <v>50</v>
      </c>
      <c r="C728" s="1079" t="str">
        <f>VLOOKUP($C727,'2025年度(1年前期)'!$B$5:$N$208,COLUMN('2025年度(1年前期)'!$C$5),0)&amp;""</f>
        <v>多職種連携演習</v>
      </c>
      <c r="D728" s="1080"/>
      <c r="E728" s="1081" t="str">
        <f>VLOOKUP($C727,'2025年度(2年前期)'!$B$5:$N$208,COLUMN('2025年度(2年前期)'!$C$5),0)&amp;""</f>
        <v>多職種連携演習</v>
      </c>
      <c r="F728" s="1080"/>
      <c r="G728" s="1230" t="str">
        <f>VLOOKUP($C727,'2025年度(3年前期)'!$B$5:$N$208,COLUMN('2025年度(3年前期)'!$C$5),0)&amp;""</f>
        <v>成人看護援助論Ⅲ　追再試(実技)</v>
      </c>
      <c r="H728" s="1231"/>
      <c r="I728" s="1081" t="str">
        <f>VLOOKUP($C727,'2025年度(4年前期)'!$B$5:$N$208,COLUMN('2025年度(4年前期)'!$C$5),0)&amp;""</f>
        <v>国際看護学実習Ⅱ</v>
      </c>
      <c r="J728" s="1080"/>
      <c r="K728" s="1072" t="str">
        <f>VLOOKUP($C727,'2025年度(助産前期)'!$B$5:$N$208,COLUMN('2025年度(助産前期)'!$C$5),0)&amp;""</f>
        <v/>
      </c>
      <c r="L728" s="1096"/>
      <c r="M728" s="1105" t="str">
        <f>VLOOKUP($C727,'2025年度(M1前期)'!$B$5:$N$208,COLUMN('2025年度(M1前期)'!$C$5),0)&amp;""</f>
        <v>成育看護学特論Ａ－Ⅱ(母性)</v>
      </c>
      <c r="N728" s="1096"/>
      <c r="O728" s="1081" t="str">
        <f>VLOOKUP($C727,'2025年度(M2前期)'!$B$5:$N$208,COLUMN('2025年度(M2前期)'!$C$5),0)&amp;""</f>
        <v>国際看護学演習Ａ－Ⅱ
看護教育学演習Ａ－Ⅱ
精神看護学演習Ａ－Ⅲ</v>
      </c>
      <c r="P728" s="1080"/>
      <c r="Q728" s="1081" t="str">
        <f>VLOOKUP($C727,'2025年度(D1前期)'!$B$5:$N$208,COLUMN('2025年度(D1前期)'!$C$5),0)&amp;""</f>
        <v/>
      </c>
      <c r="R728" s="1080"/>
      <c r="S728" s="1072" t="str">
        <f>VLOOKUP($C727,'2025年度(D23前期)'!$B$5:$N$208,COLUMN('2025年度(D23前期)'!$C$5),0)&amp;""</f>
        <v>特別研究</v>
      </c>
      <c r="T728" s="1080"/>
      <c r="U728" s="701" t="s">
        <v>83</v>
      </c>
      <c r="X728" s="83"/>
      <c r="Y728" s="992" t="s">
        <v>821</v>
      </c>
      <c r="Z728" s="1095" t="str">
        <f>A728</f>
        <v xml:space="preserve">１時限（09：20～10：50） </v>
      </c>
      <c r="AA728" s="1151" t="s">
        <v>831</v>
      </c>
      <c r="AB728" s="1151"/>
      <c r="AC728" s="1151"/>
      <c r="AD728" s="1151"/>
      <c r="AE728" s="1151" t="s">
        <v>832</v>
      </c>
      <c r="AF728" s="1151"/>
      <c r="AG728" s="1151"/>
      <c r="AH728" s="1151"/>
      <c r="AI728" s="1151"/>
      <c r="AJ728" s="1151"/>
      <c r="AK728" s="1151"/>
      <c r="AL728" s="1151"/>
      <c r="AM728" s="1151"/>
      <c r="AN728" s="1296"/>
      <c r="AO728" s="1296"/>
      <c r="AP728" s="1296"/>
      <c r="AQ728" s="1296"/>
      <c r="AR728" s="1296"/>
      <c r="AS728" s="1296"/>
      <c r="AT728" s="1296"/>
      <c r="AU728" s="1296"/>
      <c r="AV728" s="1296"/>
      <c r="AW728" s="1296"/>
      <c r="AX728" s="1296"/>
      <c r="AY728" s="1296"/>
      <c r="AZ728" s="1296"/>
      <c r="BA728" s="1296"/>
      <c r="BB728" s="1296" t="s">
        <v>221</v>
      </c>
      <c r="BC728" s="1151"/>
      <c r="BD728" s="1151"/>
      <c r="BE728" s="1151"/>
      <c r="BF728" s="1151"/>
      <c r="BG728" s="1151"/>
      <c r="BH728" s="1151"/>
      <c r="BI728" s="1151"/>
      <c r="BJ728" s="1296"/>
      <c r="BK728" s="1296"/>
      <c r="BL728" s="1296"/>
      <c r="BM728" s="1296"/>
      <c r="BN728" s="1151"/>
      <c r="BO728" s="1151"/>
      <c r="BP728" s="1151"/>
      <c r="BQ728" s="1151"/>
      <c r="BR728" s="1151"/>
      <c r="BS728" s="1151"/>
      <c r="BT728" s="1151"/>
      <c r="BU728" s="1151"/>
      <c r="BV728" s="1151"/>
      <c r="BW728" s="1151"/>
    </row>
    <row r="729" spans="1:75" ht="13.5" customHeight="1">
      <c r="A729" s="1091"/>
      <c r="B729" s="15" t="s">
        <v>53</v>
      </c>
      <c r="C729" s="1065" t="str">
        <f>IFERROR(VLOOKUP(C728,科目・教員!$A$1:$B$357,2,0),"")</f>
        <v/>
      </c>
      <c r="D729" s="1066"/>
      <c r="E729" s="1067" t="str">
        <f>IFERROR(VLOOKUP(E728,科目・教員!$A$1:$B$357,2,0),"")</f>
        <v/>
      </c>
      <c r="F729" s="1066"/>
      <c r="G729" s="1224" t="str">
        <f>IFERROR(VLOOKUP(G728,科目・教員!$A$1:$B$357,2,0),"")</f>
        <v/>
      </c>
      <c r="H729" s="1225"/>
      <c r="I729" s="1067" t="str">
        <f>IFERROR(VLOOKUP(I728,科目・教員!$A$1:$B$357,2,0),"")</f>
        <v>須藤　恭子</v>
      </c>
      <c r="J729" s="1066"/>
      <c r="K729" s="1068" t="str">
        <f>IFERROR(VLOOKUP(K728,科目・教員!$A$1:$B$357,2,0),"")</f>
        <v/>
      </c>
      <c r="L729" s="1070"/>
      <c r="M729" s="1104" t="str">
        <f>IFERROR(VLOOKUP(M728,科目・教員!$A$1:$B$357,2,0),"")</f>
        <v/>
      </c>
      <c r="N729" s="1066"/>
      <c r="O729" s="1067" t="str">
        <f>IFERROR(VLOOKUP(O728,科目・教員!$A$1:$B$357,2,0),"")</f>
        <v/>
      </c>
      <c r="P729" s="1066"/>
      <c r="Q729" s="1067" t="str">
        <f>IFERROR(VLOOKUP(Q728,科目・教員!$A$1:$B$357,2,0),"")</f>
        <v/>
      </c>
      <c r="R729" s="1066"/>
      <c r="S729" s="1068" t="str">
        <f>IFERROR(VLOOKUP(S728,科目・教員!$A$1:$B$357,2,0),"")</f>
        <v/>
      </c>
      <c r="T729" s="1066"/>
      <c r="U729" s="701" t="s">
        <v>250</v>
      </c>
      <c r="X729" s="84"/>
      <c r="Y729" s="992" t="s">
        <v>822</v>
      </c>
      <c r="Z729" s="1091"/>
      <c r="AA729" s="1152"/>
      <c r="AB729" s="1152"/>
      <c r="AC729" s="1152"/>
      <c r="AD729" s="1152"/>
      <c r="AE729" s="1152"/>
      <c r="AF729" s="1152"/>
      <c r="AG729" s="1152"/>
      <c r="AH729" s="1152"/>
      <c r="AI729" s="1152"/>
      <c r="AJ729" s="1152"/>
      <c r="AK729" s="1152"/>
      <c r="AL729" s="1152"/>
      <c r="AM729" s="1152"/>
      <c r="AN729" s="1296"/>
      <c r="AO729" s="1296"/>
      <c r="AP729" s="1296"/>
      <c r="AQ729" s="1296"/>
      <c r="AR729" s="1296"/>
      <c r="AS729" s="1296"/>
      <c r="AT729" s="1296"/>
      <c r="AU729" s="1296"/>
      <c r="AV729" s="1296"/>
      <c r="AW729" s="1296"/>
      <c r="AX729" s="1296"/>
      <c r="AY729" s="1296"/>
      <c r="AZ729" s="1296"/>
      <c r="BA729" s="1296"/>
      <c r="BB729" s="1296"/>
      <c r="BC729" s="1152"/>
      <c r="BD729" s="1152"/>
      <c r="BE729" s="1152"/>
      <c r="BF729" s="1152"/>
      <c r="BG729" s="1152"/>
      <c r="BH729" s="1152"/>
      <c r="BI729" s="1152"/>
      <c r="BJ729" s="1296"/>
      <c r="BK729" s="1296"/>
      <c r="BL729" s="1296"/>
      <c r="BM729" s="1296"/>
      <c r="BN729" s="1152"/>
      <c r="BO729" s="1152"/>
      <c r="BP729" s="1152"/>
      <c r="BQ729" s="1152"/>
      <c r="BR729" s="1152"/>
      <c r="BS729" s="1152"/>
      <c r="BT729" s="1152"/>
      <c r="BU729" s="1152"/>
      <c r="BV729" s="1152"/>
      <c r="BW729" s="1152"/>
    </row>
    <row r="730" spans="1:75" ht="13.5" customHeight="1">
      <c r="A730" s="1091"/>
      <c r="B730" s="15" t="s">
        <v>59</v>
      </c>
      <c r="C730" s="1065" t="str">
        <f>VLOOKUP($C727,'2025年度(1年前期)'!$B$5:$N$208,COLUMN('2025年度(1年前期)'!$C$5)+1,0)&amp;""</f>
        <v/>
      </c>
      <c r="D730" s="1066"/>
      <c r="E730" s="1067" t="str">
        <f>VLOOKUP($C727,'2025年度(2年前期)'!$B$5:$N$208,COLUMN('2025年度(2年前期)'!$C$5)+1,0)&amp;""</f>
        <v/>
      </c>
      <c r="F730" s="1066"/>
      <c r="G730" s="1224" t="str">
        <f>VLOOKUP($C727,'2025年度(3年前期)'!$B$5:$N$208,COLUMN('2025年度(3年前期)'!$C$5)+1,0)&amp;""</f>
        <v>成人実</v>
      </c>
      <c r="H730" s="1225"/>
      <c r="I730" s="1067" t="str">
        <f>VLOOKUP($C727,'2025年度(4年前期)'!$B$5:$N$208,COLUMN('2025年度(4年前期)'!$C$5)+1,0)&amp;""</f>
        <v/>
      </c>
      <c r="J730" s="1066"/>
      <c r="K730" s="1068" t="str">
        <f>VLOOKUP($C727,'2025年度(助産前期)'!$B$5:$N$208,COLUMN('2025年度(助産前期)'!$C$5)+1,0)&amp;""</f>
        <v/>
      </c>
      <c r="L730" s="1070"/>
      <c r="M730" s="1104" t="str">
        <f>VLOOKUP($C727,'2025年度(M1前期)'!$B$5:$N$208,COLUMN('2025年度(M1前期)'!C$5)+1,0)&amp;""</f>
        <v>成育:別途指定</v>
      </c>
      <c r="N730" s="1066"/>
      <c r="O730" s="1067" t="str">
        <f>VLOOKUP($C727,'2025年度(M2前期)'!$B$5:$N$208,COLUMN('2025年度(M2前期)'!$C$5)+1,0)&amp;""</f>
        <v>国際:別途指定
教育:別途指定
精神:臨床講義室2</v>
      </c>
      <c r="P730" s="1066"/>
      <c r="Q730" s="1067" t="str">
        <f>VLOOKUP($C727,'2025年度(D1前期)'!$B$5:$N$208,COLUMN('2025年度(D1前期)'!$C$5)+1,0)&amp;""</f>
        <v/>
      </c>
      <c r="R730" s="1066"/>
      <c r="S730" s="1068" t="str">
        <f>VLOOKUP($C727,'2025年度(D23前期)'!$B$5:$N$208,COLUMN('2025年度(D23前期)'!$C$5)+1,0)&amp;""</f>
        <v/>
      </c>
      <c r="T730" s="1066"/>
      <c r="U730" s="701" t="s">
        <v>833</v>
      </c>
      <c r="X730" s="84"/>
      <c r="Y730" s="992" t="s">
        <v>355</v>
      </c>
      <c r="Z730" s="1091"/>
      <c r="AA730" s="1152"/>
      <c r="AB730" s="1152"/>
      <c r="AC730" s="1152"/>
      <c r="AD730" s="1152"/>
      <c r="AE730" s="1152"/>
      <c r="AF730" s="1152"/>
      <c r="AG730" s="1152"/>
      <c r="AH730" s="1152"/>
      <c r="AI730" s="1152"/>
      <c r="AJ730" s="1152"/>
      <c r="AK730" s="1152"/>
      <c r="AL730" s="1152"/>
      <c r="AM730" s="1152"/>
      <c r="AN730" s="1296"/>
      <c r="AO730" s="1296"/>
      <c r="AP730" s="1296"/>
      <c r="AQ730" s="1296"/>
      <c r="AR730" s="1296"/>
      <c r="AS730" s="1296"/>
      <c r="AT730" s="1296"/>
      <c r="AU730" s="1296"/>
      <c r="AV730" s="1296"/>
      <c r="AW730" s="1296"/>
      <c r="AX730" s="1296"/>
      <c r="AY730" s="1296"/>
      <c r="AZ730" s="1296"/>
      <c r="BA730" s="1296"/>
      <c r="BB730" s="1296"/>
      <c r="BC730" s="1152"/>
      <c r="BD730" s="1152"/>
      <c r="BE730" s="1152"/>
      <c r="BF730" s="1152"/>
      <c r="BG730" s="1152"/>
      <c r="BH730" s="1152"/>
      <c r="BI730" s="1152"/>
      <c r="BJ730" s="1296"/>
      <c r="BK730" s="1296"/>
      <c r="BL730" s="1296"/>
      <c r="BM730" s="1296"/>
      <c r="BN730" s="1152"/>
      <c r="BO730" s="1152"/>
      <c r="BP730" s="1152"/>
      <c r="BQ730" s="1152"/>
      <c r="BR730" s="1152"/>
      <c r="BS730" s="1152"/>
      <c r="BT730" s="1152"/>
      <c r="BU730" s="1152"/>
      <c r="BV730" s="1152"/>
      <c r="BW730" s="1152"/>
    </row>
    <row r="731" spans="1:75" ht="13.5" customHeight="1">
      <c r="A731" s="1092"/>
      <c r="B731" s="16" t="s">
        <v>56</v>
      </c>
      <c r="C731" s="1135"/>
      <c r="D731" s="1144"/>
      <c r="E731" s="1063"/>
      <c r="F731" s="1062"/>
      <c r="G731" s="1212"/>
      <c r="H731" s="1233"/>
      <c r="I731" s="1063"/>
      <c r="J731" s="1062"/>
      <c r="K731" s="1064"/>
      <c r="L731" s="1069"/>
      <c r="M731" s="1106"/>
      <c r="N731" s="1062"/>
      <c r="O731" s="1063"/>
      <c r="P731" s="1062"/>
      <c r="Q731" s="1063"/>
      <c r="R731" s="1062"/>
      <c r="S731" s="1064"/>
      <c r="T731" s="1062"/>
      <c r="U731" s="701"/>
      <c r="X731" s="84"/>
      <c r="Y731" s="992" t="s">
        <v>240</v>
      </c>
      <c r="Z731" s="1092"/>
      <c r="AA731" s="1153"/>
      <c r="AB731" s="1153"/>
      <c r="AC731" s="1153"/>
      <c r="AD731" s="1153"/>
      <c r="AE731" s="1153"/>
      <c r="AF731" s="1153"/>
      <c r="AG731" s="1153"/>
      <c r="AH731" s="1153"/>
      <c r="AI731" s="1153"/>
      <c r="AJ731" s="1153"/>
      <c r="AK731" s="1153"/>
      <c r="AL731" s="1153"/>
      <c r="AM731" s="1153"/>
      <c r="AN731" s="1296"/>
      <c r="AO731" s="1296"/>
      <c r="AP731" s="1296"/>
      <c r="AQ731" s="1296"/>
      <c r="AR731" s="1296"/>
      <c r="AS731" s="1296"/>
      <c r="AT731" s="1296"/>
      <c r="AU731" s="1296"/>
      <c r="AV731" s="1296"/>
      <c r="AW731" s="1296"/>
      <c r="AX731" s="1296"/>
      <c r="AY731" s="1296"/>
      <c r="AZ731" s="1296"/>
      <c r="BA731" s="1296"/>
      <c r="BB731" s="1296"/>
      <c r="BC731" s="1153"/>
      <c r="BD731" s="1153"/>
      <c r="BE731" s="1153"/>
      <c r="BF731" s="1153"/>
      <c r="BG731" s="1153"/>
      <c r="BH731" s="1153"/>
      <c r="BI731" s="1153"/>
      <c r="BJ731" s="1296"/>
      <c r="BK731" s="1296"/>
      <c r="BL731" s="1296"/>
      <c r="BM731" s="1296"/>
      <c r="BN731" s="1153"/>
      <c r="BO731" s="1153"/>
      <c r="BP731" s="1153"/>
      <c r="BQ731" s="1153"/>
      <c r="BR731" s="1153"/>
      <c r="BS731" s="1153"/>
      <c r="BT731" s="1153"/>
      <c r="BU731" s="1153"/>
      <c r="BV731" s="1153"/>
      <c r="BW731" s="1153"/>
    </row>
    <row r="732" spans="1:75" ht="13.5" customHeight="1">
      <c r="A732" s="1091" t="s">
        <v>58</v>
      </c>
      <c r="B732" s="15" t="s">
        <v>50</v>
      </c>
      <c r="C732" s="1079" t="str">
        <f>VLOOKUP($C727,'2025年度(1年前期)'!$B$5:$N$208,COLUMN('2025年度(1年前期)'!$E$5),0)&amp;""</f>
        <v>多職種連携演習</v>
      </c>
      <c r="D732" s="1080"/>
      <c r="E732" s="1081" t="str">
        <f>VLOOKUP($C727,'2025年度(2年前期)'!$B$5:$N$208,COLUMN('2025年度(2年前期)'!$E$5),0)&amp;""</f>
        <v>多職種連携演習</v>
      </c>
      <c r="F732" s="1080"/>
      <c r="G732" s="1230" t="str">
        <f>VLOOKUP($C727,'2025年度(3年前期)'!$B$5:$N$208,COLUMN('2025年度(3年前期)'!$E$5),0)&amp;""</f>
        <v>成人看護援助論Ⅲ　追再試(実技)</v>
      </c>
      <c r="H732" s="1231"/>
      <c r="I732" s="1081" t="str">
        <f>VLOOKUP($C727,'2025年度(4年前期)'!$B$5:$N$208,COLUMN('2025年度(4年前期)'!$E$5),0)&amp;""</f>
        <v>国際看護学実習Ⅱ</v>
      </c>
      <c r="J732" s="1080"/>
      <c r="K732" s="1072" t="str">
        <f>VLOOKUP($C727,'2025年度(助産前期)'!$B$5:$N$208,COLUMN('2025年度(助産前期)'!$E$5),0)&amp;""</f>
        <v/>
      </c>
      <c r="L732" s="1096"/>
      <c r="M732" s="1079" t="str">
        <f>VLOOKUP($C727,'2025年度(M1前期)'!$B$5:$N$208,COLUMN('2025年度(M1前期)'!$E$5),0)&amp;""</f>
        <v>成育看護学特論Ａ－Ⅱ(母性)</v>
      </c>
      <c r="N732" s="1080"/>
      <c r="O732" s="1072" t="str">
        <f>VLOOKUP($C727,'2025年度(M2前期)'!$B$5:$N$208,COLUMN('2025年度(M2前期)'!$E$5),0)&amp;""</f>
        <v>国際看護学演習Ａ－Ⅱ
看護教育学演習Ａ－Ⅱ
精神看護学演習Ａ－Ⅲ</v>
      </c>
      <c r="P732" s="1080"/>
      <c r="Q732" s="1072" t="str">
        <f>VLOOKUP($C727,'2025年度(D1前期)'!$B$5:$N$208,COLUMN('2025年度(D1前期)'!$E$5),0)&amp;""</f>
        <v/>
      </c>
      <c r="R732" s="1080"/>
      <c r="S732" s="1072" t="str">
        <f>VLOOKUP($C727,'2025年度(D23前期)'!$B$5:$N$208,COLUMN('2025年度(D23前期)'!$E$5),0)&amp;""</f>
        <v>特別研究</v>
      </c>
      <c r="T732" s="1080"/>
      <c r="U732" s="701" t="s">
        <v>442</v>
      </c>
      <c r="Y732" s="508"/>
      <c r="Z732" s="1091" t="str">
        <f>A732</f>
        <v>２時限（11：00～12：30）</v>
      </c>
      <c r="AA732" s="1151" t="s">
        <v>831</v>
      </c>
      <c r="AB732" s="1151"/>
      <c r="AC732" s="1151"/>
      <c r="AD732" s="1151"/>
      <c r="AE732" s="1151" t="s">
        <v>832</v>
      </c>
      <c r="AF732" s="1151"/>
      <c r="AG732" s="1151"/>
      <c r="AH732" s="1151"/>
      <c r="AI732" s="1151"/>
      <c r="AJ732" s="1151"/>
      <c r="AK732" s="1151"/>
      <c r="AL732" s="1151"/>
      <c r="AM732" s="1151"/>
      <c r="AN732" s="1296"/>
      <c r="AO732" s="1296"/>
      <c r="AP732" s="1296"/>
      <c r="AQ732" s="1296"/>
      <c r="AR732" s="1296"/>
      <c r="AS732" s="1296"/>
      <c r="AT732" s="1296"/>
      <c r="AU732" s="1296"/>
      <c r="AV732" s="1296"/>
      <c r="AW732" s="1296"/>
      <c r="AX732" s="1296"/>
      <c r="AY732" s="1296"/>
      <c r="AZ732" s="1296"/>
      <c r="BA732" s="1296"/>
      <c r="BB732" s="1296" t="s">
        <v>221</v>
      </c>
      <c r="BC732" s="1151"/>
      <c r="BD732" s="1151"/>
      <c r="BE732" s="1151"/>
      <c r="BF732" s="1151"/>
      <c r="BG732" s="1151"/>
      <c r="BH732" s="1151"/>
      <c r="BI732" s="1151"/>
      <c r="BJ732" s="1296"/>
      <c r="BK732" s="1296"/>
      <c r="BL732" s="1296"/>
      <c r="BM732" s="1296"/>
      <c r="BN732" s="1151"/>
      <c r="BO732" s="1151"/>
      <c r="BP732" s="1151"/>
      <c r="BQ732" s="1151"/>
      <c r="BR732" s="1151"/>
      <c r="BS732" s="1151"/>
      <c r="BT732" s="1151"/>
      <c r="BU732" s="1151"/>
      <c r="BV732" s="1151"/>
      <c r="BW732" s="1151"/>
    </row>
    <row r="733" spans="1:75" ht="13.5" customHeight="1">
      <c r="A733" s="1091"/>
      <c r="B733" s="15" t="s">
        <v>53</v>
      </c>
      <c r="C733" s="1065" t="str">
        <f>IFERROR(VLOOKUP(C732,科目・教員!$A$1:$B$357,2,0),"")</f>
        <v/>
      </c>
      <c r="D733" s="1066"/>
      <c r="E733" s="1067" t="str">
        <f>IFERROR(VLOOKUP(E732,科目・教員!$A$1:$B$357,2,0),"")</f>
        <v/>
      </c>
      <c r="F733" s="1066"/>
      <c r="G733" s="1224" t="str">
        <f>IFERROR(VLOOKUP(G732,科目・教員!$A$1:$B$357,2,0),"")</f>
        <v/>
      </c>
      <c r="H733" s="1225"/>
      <c r="I733" s="1067" t="str">
        <f>IFERROR(VLOOKUP(I732,科目・教員!$A$1:$B$357,2,0),"")</f>
        <v>須藤　恭子</v>
      </c>
      <c r="J733" s="1066"/>
      <c r="K733" s="1068" t="str">
        <f>IFERROR(VLOOKUP(K732,科目・教員!$A$1:$B$357,2,0),"")</f>
        <v/>
      </c>
      <c r="L733" s="1070"/>
      <c r="M733" s="1065" t="str">
        <f>IFERROR(VLOOKUP(M732,科目・教員!$A$1:$B$357,2,0),"")</f>
        <v/>
      </c>
      <c r="N733" s="1066"/>
      <c r="O733" s="1068" t="str">
        <f>IFERROR(VLOOKUP(O732,科目・教員!$A$1:$B$357,2,0),"")</f>
        <v/>
      </c>
      <c r="P733" s="1066"/>
      <c r="Q733" s="1068" t="str">
        <f>IFERROR(VLOOKUP(Q732,科目・教員!$A$1:$B$357,2,0),"")</f>
        <v/>
      </c>
      <c r="R733" s="1066"/>
      <c r="S733" s="1068" t="str">
        <f>IFERROR(VLOOKUP(S732,科目・教員!$A$1:$B$357,2,0),"")</f>
        <v/>
      </c>
      <c r="T733" s="1066"/>
      <c r="U733" s="701"/>
      <c r="Y733" s="508" t="s">
        <v>834</v>
      </c>
      <c r="Z733" s="1091"/>
      <c r="AA733" s="1152"/>
      <c r="AB733" s="1152"/>
      <c r="AC733" s="1152"/>
      <c r="AD733" s="1152"/>
      <c r="AE733" s="1152"/>
      <c r="AF733" s="1152"/>
      <c r="AG733" s="1152"/>
      <c r="AH733" s="1152"/>
      <c r="AI733" s="1152"/>
      <c r="AJ733" s="1152"/>
      <c r="AK733" s="1152"/>
      <c r="AL733" s="1152"/>
      <c r="AM733" s="1152"/>
      <c r="AN733" s="1296"/>
      <c r="AO733" s="1296"/>
      <c r="AP733" s="1296"/>
      <c r="AQ733" s="1296"/>
      <c r="AR733" s="1296"/>
      <c r="AS733" s="1296"/>
      <c r="AT733" s="1296"/>
      <c r="AU733" s="1296"/>
      <c r="AV733" s="1296"/>
      <c r="AW733" s="1296"/>
      <c r="AX733" s="1296"/>
      <c r="AY733" s="1296"/>
      <c r="AZ733" s="1296"/>
      <c r="BA733" s="1296"/>
      <c r="BB733" s="1296"/>
      <c r="BC733" s="1152"/>
      <c r="BD733" s="1152"/>
      <c r="BE733" s="1152"/>
      <c r="BF733" s="1152"/>
      <c r="BG733" s="1152"/>
      <c r="BH733" s="1152"/>
      <c r="BI733" s="1152"/>
      <c r="BJ733" s="1296"/>
      <c r="BK733" s="1296"/>
      <c r="BL733" s="1296"/>
      <c r="BM733" s="1296"/>
      <c r="BN733" s="1152"/>
      <c r="BO733" s="1152"/>
      <c r="BP733" s="1152"/>
      <c r="BQ733" s="1152"/>
      <c r="BR733" s="1152"/>
      <c r="BS733" s="1152"/>
      <c r="BT733" s="1152"/>
      <c r="BU733" s="1152"/>
      <c r="BV733" s="1152"/>
      <c r="BW733" s="1152"/>
    </row>
    <row r="734" spans="1:75" ht="13.5" customHeight="1">
      <c r="A734" s="1091"/>
      <c r="B734" s="15" t="s">
        <v>59</v>
      </c>
      <c r="C734" s="1065" t="str">
        <f>VLOOKUP($C727,'2025年度(1年前期)'!$B$5:$N$208,COLUMN('2025年度(1年前期)'!$E$5)+1,0)&amp;""</f>
        <v/>
      </c>
      <c r="D734" s="1066"/>
      <c r="E734" s="1067" t="str">
        <f>VLOOKUP($C727,'2025年度(2年前期)'!$B$5:$N$208,COLUMN('2025年度(2年前期)'!$E$5)+1,0)&amp;""</f>
        <v/>
      </c>
      <c r="F734" s="1066"/>
      <c r="G734" s="1224" t="str">
        <f>VLOOKUP($C727,'2025年度(3年前期)'!$B$5:$N$208,COLUMN('2025年度(3年前期)'!$E$5)+1,0)&amp;""</f>
        <v>成人実</v>
      </c>
      <c r="H734" s="1225"/>
      <c r="I734" s="1067" t="str">
        <f>VLOOKUP($C727,'2025年度(4年前期)'!$B$5:$N$208,COLUMN('2025年度(4年前期)'!$E$5)+1,0)&amp;""</f>
        <v/>
      </c>
      <c r="J734" s="1066"/>
      <c r="K734" s="1068" t="str">
        <f>VLOOKUP($C727,'2025年度(助産前期)'!$B$5:$N$208,COLUMN('2025年度(助産前期)'!$E$5)+1,0)&amp;""</f>
        <v/>
      </c>
      <c r="L734" s="1070"/>
      <c r="M734" s="1065" t="str">
        <f>VLOOKUP($C727,'2025年度(M1前期)'!$B$5:$N$208,COLUMN('2025年度(M1前期)'!$E$5)+1,0)&amp;""</f>
        <v>成育:別途指定</v>
      </c>
      <c r="N734" s="1066"/>
      <c r="O734" s="1068" t="str">
        <f>VLOOKUP($C727,'2025年度(M2前期)'!$B$5:$N$208,COLUMN('2025年度(M2前期)'!$E$5)+1,0)&amp;""</f>
        <v>国際:別途指定
教育:別途指定
精神:臨床講義室2</v>
      </c>
      <c r="P734" s="1066"/>
      <c r="Q734" s="1068" t="str">
        <f>VLOOKUP($C727,'2025年度(D1前期)'!$B$5:$N$208,COLUMN('2025年度(D1前期)'!$E$5)+1,0)&amp;""</f>
        <v/>
      </c>
      <c r="R734" s="1066"/>
      <c r="S734" s="1068" t="str">
        <f>VLOOKUP($C727,'2025年度(D23前期)'!$B$5:$N$208,COLUMN('2025年度(D23前期)'!$E$5)+1,0)&amp;""</f>
        <v/>
      </c>
      <c r="T734" s="1066"/>
      <c r="U734" s="701" t="s">
        <v>240</v>
      </c>
      <c r="Y734" s="511" t="s">
        <v>835</v>
      </c>
      <c r="Z734" s="1091"/>
      <c r="AA734" s="1152"/>
      <c r="AB734" s="1152"/>
      <c r="AC734" s="1152"/>
      <c r="AD734" s="1152"/>
      <c r="AE734" s="1152"/>
      <c r="AF734" s="1152"/>
      <c r="AG734" s="1152"/>
      <c r="AH734" s="1152"/>
      <c r="AI734" s="1152"/>
      <c r="AJ734" s="1152"/>
      <c r="AK734" s="1152"/>
      <c r="AL734" s="1152"/>
      <c r="AM734" s="1152"/>
      <c r="AN734" s="1296"/>
      <c r="AO734" s="1296"/>
      <c r="AP734" s="1296"/>
      <c r="AQ734" s="1296"/>
      <c r="AR734" s="1296"/>
      <c r="AS734" s="1296"/>
      <c r="AT734" s="1296"/>
      <c r="AU734" s="1296"/>
      <c r="AV734" s="1296"/>
      <c r="AW734" s="1296"/>
      <c r="AX734" s="1296"/>
      <c r="AY734" s="1296"/>
      <c r="AZ734" s="1296"/>
      <c r="BA734" s="1296"/>
      <c r="BB734" s="1296"/>
      <c r="BC734" s="1152"/>
      <c r="BD734" s="1152"/>
      <c r="BE734" s="1152"/>
      <c r="BF734" s="1152"/>
      <c r="BG734" s="1152"/>
      <c r="BH734" s="1152"/>
      <c r="BI734" s="1152"/>
      <c r="BJ734" s="1296"/>
      <c r="BK734" s="1296"/>
      <c r="BL734" s="1296"/>
      <c r="BM734" s="1296"/>
      <c r="BN734" s="1152"/>
      <c r="BO734" s="1152"/>
      <c r="BP734" s="1152"/>
      <c r="BQ734" s="1152"/>
      <c r="BR734" s="1152"/>
      <c r="BS734" s="1152"/>
      <c r="BT734" s="1152"/>
      <c r="BU734" s="1152"/>
      <c r="BV734" s="1152"/>
      <c r="BW734" s="1152"/>
    </row>
    <row r="735" spans="1:75" ht="13.5" customHeight="1">
      <c r="A735" s="1100"/>
      <c r="B735" s="16" t="s">
        <v>56</v>
      </c>
      <c r="C735" s="1061"/>
      <c r="D735" s="1075"/>
      <c r="E735" s="1063"/>
      <c r="F735" s="1075"/>
      <c r="G735" s="1212"/>
      <c r="H735" s="1213"/>
      <c r="I735" s="1063"/>
      <c r="J735" s="1075"/>
      <c r="K735" s="1064"/>
      <c r="L735" s="1064"/>
      <c r="M735" s="1061"/>
      <c r="N735" s="1075"/>
      <c r="O735" s="1064"/>
      <c r="P735" s="1075"/>
      <c r="Q735" s="1064"/>
      <c r="R735" s="1075"/>
      <c r="S735" s="1064"/>
      <c r="T735" s="1075"/>
      <c r="U735" s="701"/>
      <c r="Y735" s="511" t="s">
        <v>836</v>
      </c>
      <c r="Z735" s="1092"/>
      <c r="AA735" s="1153"/>
      <c r="AB735" s="1153"/>
      <c r="AC735" s="1153"/>
      <c r="AD735" s="1153"/>
      <c r="AE735" s="1153"/>
      <c r="AF735" s="1153"/>
      <c r="AG735" s="1153"/>
      <c r="AH735" s="1153"/>
      <c r="AI735" s="1153"/>
      <c r="AJ735" s="1153"/>
      <c r="AK735" s="1153"/>
      <c r="AL735" s="1153"/>
      <c r="AM735" s="1153"/>
      <c r="AN735" s="1296"/>
      <c r="AO735" s="1296"/>
      <c r="AP735" s="1296"/>
      <c r="AQ735" s="1296"/>
      <c r="AR735" s="1296"/>
      <c r="AS735" s="1296"/>
      <c r="AT735" s="1296"/>
      <c r="AU735" s="1296"/>
      <c r="AV735" s="1296"/>
      <c r="AW735" s="1296"/>
      <c r="AX735" s="1296"/>
      <c r="AY735" s="1296"/>
      <c r="AZ735" s="1296"/>
      <c r="BA735" s="1296"/>
      <c r="BB735" s="1296"/>
      <c r="BC735" s="1153"/>
      <c r="BD735" s="1153"/>
      <c r="BE735" s="1153"/>
      <c r="BF735" s="1153"/>
      <c r="BG735" s="1153"/>
      <c r="BH735" s="1153"/>
      <c r="BI735" s="1153"/>
      <c r="BJ735" s="1296"/>
      <c r="BK735" s="1296"/>
      <c r="BL735" s="1296"/>
      <c r="BM735" s="1296"/>
      <c r="BN735" s="1153"/>
      <c r="BO735" s="1153"/>
      <c r="BP735" s="1153"/>
      <c r="BQ735" s="1153"/>
      <c r="BR735" s="1153"/>
      <c r="BS735" s="1153"/>
      <c r="BT735" s="1153"/>
      <c r="BU735" s="1153"/>
      <c r="BV735" s="1153"/>
      <c r="BW735" s="1153"/>
    </row>
    <row r="736" spans="1:75" ht="13.5" customHeight="1">
      <c r="A736" s="1095" t="s">
        <v>60</v>
      </c>
      <c r="B736" s="18" t="s">
        <v>61</v>
      </c>
      <c r="C736" s="1079"/>
      <c r="D736" s="1080"/>
      <c r="E736" s="1081"/>
      <c r="F736" s="1080"/>
      <c r="G736" s="1081"/>
      <c r="H736" s="1080"/>
      <c r="I736" s="1081"/>
      <c r="J736" s="1080"/>
      <c r="K736" s="1072"/>
      <c r="L736" s="1096"/>
      <c r="M736" s="1079"/>
      <c r="N736" s="1080"/>
      <c r="O736" s="1072"/>
      <c r="P736" s="1080"/>
      <c r="Q736" s="1072"/>
      <c r="R736" s="1080"/>
      <c r="S736" s="1072"/>
      <c r="T736" s="1080"/>
      <c r="U736" s="65"/>
      <c r="Y736" s="509"/>
      <c r="Z736" s="1091" t="str">
        <f>A736</f>
        <v>昼休み（12：30～13：30）</v>
      </c>
      <c r="AA736" s="1151"/>
      <c r="AB736" s="1151"/>
      <c r="AC736" s="1151"/>
      <c r="AD736" s="1151"/>
      <c r="AE736" s="1151"/>
      <c r="AF736" s="1151"/>
      <c r="AG736" s="1151"/>
      <c r="AH736" s="1151"/>
      <c r="AI736" s="1151"/>
      <c r="AJ736" s="1151"/>
      <c r="AK736" s="1151"/>
      <c r="AL736" s="1151"/>
      <c r="AM736" s="1151"/>
      <c r="AN736" s="1296"/>
      <c r="AO736" s="1296"/>
      <c r="AP736" s="1296"/>
      <c r="AQ736" s="1296"/>
      <c r="AR736" s="1296"/>
      <c r="AS736" s="1296"/>
      <c r="AT736" s="1296"/>
      <c r="AU736" s="1296"/>
      <c r="AV736" s="1296"/>
      <c r="AW736" s="1296"/>
      <c r="AX736" s="1296"/>
      <c r="AY736" s="1296"/>
      <c r="AZ736" s="1296"/>
      <c r="BA736" s="1296"/>
      <c r="BB736" s="1296"/>
      <c r="BC736" s="1151"/>
      <c r="BD736" s="1151"/>
      <c r="BE736" s="1151"/>
      <c r="BF736" s="1151"/>
      <c r="BG736" s="1151"/>
      <c r="BH736" s="1151"/>
      <c r="BI736" s="1151"/>
      <c r="BJ736" s="1151"/>
      <c r="BK736" s="1296"/>
      <c r="BL736" s="1296"/>
      <c r="BM736" s="1296"/>
      <c r="BN736" s="1151"/>
      <c r="BO736" s="1151"/>
      <c r="BP736" s="1151"/>
      <c r="BQ736" s="1151"/>
      <c r="BR736" s="1151"/>
      <c r="BS736" s="1151"/>
      <c r="BT736" s="1151"/>
      <c r="BU736" s="1151"/>
      <c r="BV736" s="1151"/>
      <c r="BW736" s="1151"/>
    </row>
    <row r="737" spans="1:75" ht="13.5" customHeight="1">
      <c r="A737" s="1091"/>
      <c r="B737" s="18" t="s">
        <v>62</v>
      </c>
      <c r="C737" s="1065"/>
      <c r="D737" s="1066"/>
      <c r="E737" s="1067"/>
      <c r="F737" s="1066"/>
      <c r="G737" s="1067"/>
      <c r="H737" s="1066"/>
      <c r="I737" s="1067"/>
      <c r="J737" s="1066"/>
      <c r="K737" s="1068"/>
      <c r="L737" s="1070"/>
      <c r="M737" s="1065"/>
      <c r="N737" s="1066"/>
      <c r="O737" s="1068"/>
      <c r="P737" s="1066"/>
      <c r="Q737" s="1068"/>
      <c r="R737" s="1066"/>
      <c r="S737" s="1068"/>
      <c r="T737" s="1066"/>
      <c r="U737" s="65"/>
      <c r="Y737" s="509"/>
      <c r="Z737" s="1091"/>
      <c r="AA737" s="1152"/>
      <c r="AB737" s="1152"/>
      <c r="AC737" s="1152"/>
      <c r="AD737" s="1152"/>
      <c r="AE737" s="1152"/>
      <c r="AF737" s="1152"/>
      <c r="AG737" s="1152"/>
      <c r="AH737" s="1152"/>
      <c r="AI737" s="1152"/>
      <c r="AJ737" s="1152"/>
      <c r="AK737" s="1152"/>
      <c r="AL737" s="1152"/>
      <c r="AM737" s="1152"/>
      <c r="AN737" s="1296"/>
      <c r="AO737" s="1296"/>
      <c r="AP737" s="1296"/>
      <c r="AQ737" s="1296"/>
      <c r="AR737" s="1296"/>
      <c r="AS737" s="1296"/>
      <c r="AT737" s="1296"/>
      <c r="AU737" s="1296"/>
      <c r="AV737" s="1296"/>
      <c r="AW737" s="1296"/>
      <c r="AX737" s="1296"/>
      <c r="AY737" s="1296"/>
      <c r="AZ737" s="1296"/>
      <c r="BA737" s="1296"/>
      <c r="BB737" s="1296"/>
      <c r="BC737" s="1152"/>
      <c r="BD737" s="1152"/>
      <c r="BE737" s="1152"/>
      <c r="BF737" s="1152"/>
      <c r="BG737" s="1152"/>
      <c r="BH737" s="1152"/>
      <c r="BI737" s="1152"/>
      <c r="BJ737" s="1152"/>
      <c r="BK737" s="1296"/>
      <c r="BL737" s="1296"/>
      <c r="BM737" s="1296"/>
      <c r="BN737" s="1152"/>
      <c r="BO737" s="1152"/>
      <c r="BP737" s="1152"/>
      <c r="BQ737" s="1152"/>
      <c r="BR737" s="1152"/>
      <c r="BS737" s="1152"/>
      <c r="BT737" s="1152"/>
      <c r="BU737" s="1152"/>
      <c r="BV737" s="1152"/>
      <c r="BW737" s="1152"/>
    </row>
    <row r="738" spans="1:75" ht="13.5" customHeight="1">
      <c r="A738" s="1091"/>
      <c r="B738" s="18" t="s">
        <v>59</v>
      </c>
      <c r="C738" s="1065"/>
      <c r="D738" s="1066"/>
      <c r="E738" s="1067"/>
      <c r="F738" s="1066"/>
      <c r="G738" s="1067"/>
      <c r="H738" s="1066"/>
      <c r="I738" s="1067"/>
      <c r="J738" s="1066"/>
      <c r="K738" s="1068"/>
      <c r="L738" s="1070"/>
      <c r="M738" s="1065"/>
      <c r="N738" s="1066"/>
      <c r="O738" s="1068"/>
      <c r="P738" s="1066"/>
      <c r="Q738" s="1068"/>
      <c r="R738" s="1066"/>
      <c r="S738" s="1068"/>
      <c r="T738" s="1066"/>
      <c r="U738" s="65"/>
      <c r="Y738" s="509"/>
      <c r="Z738" s="1091"/>
      <c r="AA738" s="1152"/>
      <c r="AB738" s="1152"/>
      <c r="AC738" s="1152"/>
      <c r="AD738" s="1152"/>
      <c r="AE738" s="1152"/>
      <c r="AF738" s="1152"/>
      <c r="AG738" s="1152"/>
      <c r="AH738" s="1152"/>
      <c r="AI738" s="1152"/>
      <c r="AJ738" s="1152"/>
      <c r="AK738" s="1152"/>
      <c r="AL738" s="1152"/>
      <c r="AM738" s="1152"/>
      <c r="AN738" s="1296"/>
      <c r="AO738" s="1296"/>
      <c r="AP738" s="1296"/>
      <c r="AQ738" s="1296"/>
      <c r="AR738" s="1296"/>
      <c r="AS738" s="1296"/>
      <c r="AT738" s="1296"/>
      <c r="AU738" s="1296"/>
      <c r="AV738" s="1296"/>
      <c r="AW738" s="1296"/>
      <c r="AX738" s="1296"/>
      <c r="AY738" s="1296"/>
      <c r="AZ738" s="1296"/>
      <c r="BA738" s="1296"/>
      <c r="BB738" s="1296"/>
      <c r="BC738" s="1152"/>
      <c r="BD738" s="1152"/>
      <c r="BE738" s="1152"/>
      <c r="BF738" s="1152"/>
      <c r="BG738" s="1152"/>
      <c r="BH738" s="1152"/>
      <c r="BI738" s="1152"/>
      <c r="BJ738" s="1152"/>
      <c r="BK738" s="1296"/>
      <c r="BL738" s="1296"/>
      <c r="BM738" s="1296"/>
      <c r="BN738" s="1152"/>
      <c r="BO738" s="1152"/>
      <c r="BP738" s="1152"/>
      <c r="BQ738" s="1152"/>
      <c r="BR738" s="1152"/>
      <c r="BS738" s="1152"/>
      <c r="BT738" s="1152"/>
      <c r="BU738" s="1152"/>
      <c r="BV738" s="1152"/>
      <c r="BW738" s="1152"/>
    </row>
    <row r="739" spans="1:75" ht="13.5" customHeight="1">
      <c r="A739" s="1092"/>
      <c r="B739" s="19" t="s">
        <v>56</v>
      </c>
      <c r="C739" s="1102"/>
      <c r="D739" s="1094"/>
      <c r="E739" s="1103"/>
      <c r="F739" s="1094"/>
      <c r="G739" s="1103"/>
      <c r="H739" s="1094"/>
      <c r="I739" s="1103"/>
      <c r="J739" s="1094"/>
      <c r="K739" s="1093"/>
      <c r="L739" s="1093"/>
      <c r="M739" s="1102"/>
      <c r="N739" s="1094"/>
      <c r="O739" s="1093"/>
      <c r="P739" s="1094"/>
      <c r="Q739" s="1093"/>
      <c r="R739" s="1094"/>
      <c r="S739" s="1093"/>
      <c r="T739" s="1094"/>
      <c r="U739" s="65"/>
      <c r="Y739" s="509"/>
      <c r="Z739" s="1092"/>
      <c r="AA739" s="1153"/>
      <c r="AB739" s="1153"/>
      <c r="AC739" s="1153"/>
      <c r="AD739" s="1153"/>
      <c r="AE739" s="1153"/>
      <c r="AF739" s="1153"/>
      <c r="AG739" s="1153"/>
      <c r="AH739" s="1153"/>
      <c r="AI739" s="1153"/>
      <c r="AJ739" s="1153"/>
      <c r="AK739" s="1153"/>
      <c r="AL739" s="1153"/>
      <c r="AM739" s="1153"/>
      <c r="AN739" s="1296"/>
      <c r="AO739" s="1296"/>
      <c r="AP739" s="1296"/>
      <c r="AQ739" s="1296"/>
      <c r="AR739" s="1296"/>
      <c r="AS739" s="1296"/>
      <c r="AT739" s="1296"/>
      <c r="AU739" s="1296"/>
      <c r="AV739" s="1296"/>
      <c r="AW739" s="1296"/>
      <c r="AX739" s="1296"/>
      <c r="AY739" s="1296"/>
      <c r="AZ739" s="1296"/>
      <c r="BA739" s="1296"/>
      <c r="BB739" s="1296"/>
      <c r="BC739" s="1153"/>
      <c r="BD739" s="1153"/>
      <c r="BE739" s="1153"/>
      <c r="BF739" s="1153"/>
      <c r="BG739" s="1153"/>
      <c r="BH739" s="1153"/>
      <c r="BI739" s="1153"/>
      <c r="BJ739" s="1153"/>
      <c r="BK739" s="1296"/>
      <c r="BL739" s="1296"/>
      <c r="BM739" s="1296"/>
      <c r="BN739" s="1153"/>
      <c r="BO739" s="1153"/>
      <c r="BP739" s="1153"/>
      <c r="BQ739" s="1153"/>
      <c r="BR739" s="1153"/>
      <c r="BS739" s="1153"/>
      <c r="BT739" s="1153"/>
      <c r="BU739" s="1153"/>
      <c r="BV739" s="1153"/>
      <c r="BW739" s="1153"/>
    </row>
    <row r="740" spans="1:75" ht="13.5" customHeight="1">
      <c r="A740" s="1091" t="s">
        <v>64</v>
      </c>
      <c r="B740" s="15" t="s">
        <v>50</v>
      </c>
      <c r="C740" s="1089" t="str">
        <f>VLOOKUP($C727,'2025年度(1年前期)'!$B$5:$N$208,COLUMN('2025年度(1年前期)'!$G$5),0)&amp;""</f>
        <v>多職種連携演習</v>
      </c>
      <c r="D740" s="1072"/>
      <c r="E740" s="1090" t="str">
        <f>VLOOKUP($C727,'2025年度(2年前期)'!$B$5:$N$208,COLUMN('2025年度(2年前期)'!$G$5),0)&amp;""</f>
        <v>多職種連携演習</v>
      </c>
      <c r="F740" s="1072"/>
      <c r="G740" s="1216" t="str">
        <f>VLOOKUP($C727,'2025年度(3年前期)'!$B$5:$N$208,COLUMN('2025年度(3年前期)'!$G$5),0)&amp;""</f>
        <v>地域在宅看護学実践論　追再試</v>
      </c>
      <c r="H740" s="1217"/>
      <c r="I740" s="1090" t="str">
        <f>VLOOKUP($C727,'2025年度(4年前期)'!$B$5:$N$208,COLUMN('2025年度(4年前期)'!$G$5),0)&amp;""</f>
        <v>国際看護学実習Ⅱ</v>
      </c>
      <c r="J740" s="1072"/>
      <c r="K740" s="1071" t="str">
        <f>VLOOKUP($C727,'2025年度(助産前期)'!$B$5:$N$208,COLUMN('2025年度(助産前期)'!$G$5),0)&amp;""</f>
        <v/>
      </c>
      <c r="L740" s="1071"/>
      <c r="M740" s="1089" t="str">
        <f>VLOOKUP($C727,'2025年度(M1前期)'!$B$5:$N$208,COLUMN('2025年度(M1前期)'!$G$5),0)&amp;""</f>
        <v>看護情報・管理学特論Ａ－Ⅱ
長寿看護学特論Ａ－Ⅱ</v>
      </c>
      <c r="N740" s="1072"/>
      <c r="O740" s="1071" t="str">
        <f>VLOOKUP($C727,'2025年度(M2前期)'!$B$5:$N$208,COLUMN('2025年度(M2前期)'!$G$5),0)&amp;""</f>
        <v>特別研究</v>
      </c>
      <c r="P740" s="1072"/>
      <c r="Q740" s="1071" t="str">
        <f>VLOOKUP($C727,'2025年度(D1前期)'!$B$5:$N$208,COLUMN('2025年度(D1前期)'!$G$5),0)&amp;""</f>
        <v>国際看護学演習Ｂ</v>
      </c>
      <c r="R740" s="1072"/>
      <c r="S740" s="1071" t="str">
        <f>VLOOKUP($C727,'2025年度(D23前期)'!$B$5:$N$208,COLUMN('2025年度(D23前期)'!$G$5),0)&amp;""</f>
        <v>特別研究</v>
      </c>
      <c r="T740" s="1072"/>
      <c r="U740" s="506" t="s">
        <v>197</v>
      </c>
      <c r="V740" s="780" t="s">
        <v>197</v>
      </c>
      <c r="Y740" s="509"/>
      <c r="Z740" s="1091" t="str">
        <f>A740</f>
        <v>３時限（13：30～15：00）</v>
      </c>
      <c r="AA740" s="1151"/>
      <c r="AB740" s="1151"/>
      <c r="AC740" s="1151"/>
      <c r="AD740" s="1151"/>
      <c r="AE740" s="1151" t="s">
        <v>822</v>
      </c>
      <c r="AF740" s="1151"/>
      <c r="AG740" s="1151"/>
      <c r="AH740" s="1151"/>
      <c r="AI740" s="1151"/>
      <c r="AJ740" s="1151"/>
      <c r="AK740" s="1151"/>
      <c r="AL740" s="1151"/>
      <c r="AM740" s="1151"/>
      <c r="AN740" s="1296"/>
      <c r="AO740" s="1296"/>
      <c r="AP740" s="1296"/>
      <c r="AQ740" s="1296"/>
      <c r="AR740" s="1296"/>
      <c r="AS740" s="1296"/>
      <c r="AT740" s="1296"/>
      <c r="AU740" s="1296"/>
      <c r="AV740" s="1296"/>
      <c r="AW740" s="1296"/>
      <c r="AX740" s="1296" t="s">
        <v>837</v>
      </c>
      <c r="AY740" s="1296"/>
      <c r="AZ740" s="1296"/>
      <c r="BA740" s="1296"/>
      <c r="BB740" s="1296"/>
      <c r="BC740" s="1151"/>
      <c r="BD740" s="1151"/>
      <c r="BE740" s="1151"/>
      <c r="BF740" s="1151"/>
      <c r="BG740" s="1151"/>
      <c r="BH740" s="1151"/>
      <c r="BI740" s="1151" t="s">
        <v>552</v>
      </c>
      <c r="BJ740" s="1151"/>
      <c r="BK740" s="1296" t="s">
        <v>729</v>
      </c>
      <c r="BL740" s="1296"/>
      <c r="BM740" s="1296"/>
      <c r="BN740" s="1151"/>
      <c r="BO740" s="1151"/>
      <c r="BP740" s="1151"/>
      <c r="BQ740" s="1151"/>
      <c r="BR740" s="1151"/>
      <c r="BS740" s="1151"/>
      <c r="BT740" s="1151"/>
      <c r="BU740" s="1151"/>
      <c r="BV740" s="1151"/>
      <c r="BW740" s="1151"/>
    </row>
    <row r="741" spans="1:75" ht="13.5" customHeight="1">
      <c r="A741" s="1091"/>
      <c r="B741" s="15" t="s">
        <v>53</v>
      </c>
      <c r="C741" s="1101" t="str">
        <f>IFERROR(VLOOKUP(C740,科目・教員!$A$1:$B$357,2,0),"")</f>
        <v/>
      </c>
      <c r="D741" s="1068"/>
      <c r="E741" s="1073" t="str">
        <f>IFERROR(VLOOKUP(E740,科目・教員!$A$1:$B$357,2,0),"")</f>
        <v/>
      </c>
      <c r="F741" s="1068"/>
      <c r="G741" s="1214" t="str">
        <f>IFERROR(VLOOKUP(G740,科目・教員!$A$1:$B$357,2,0),"")</f>
        <v/>
      </c>
      <c r="H741" s="1215"/>
      <c r="I741" s="1073" t="str">
        <f>IFERROR(VLOOKUP(I740,科目・教員!$A$1:$B$357,2,0),"")</f>
        <v>須藤　恭子</v>
      </c>
      <c r="J741" s="1068"/>
      <c r="K741" s="1074" t="str">
        <f>IFERROR(VLOOKUP(K740,科目・教員!$A$1:$B$357,2,0),"")</f>
        <v/>
      </c>
      <c r="L741" s="1074"/>
      <c r="M741" s="1101" t="str">
        <f>IFERROR(VLOOKUP(M740,科目・教員!$A$1:$B$357,2,0),"")</f>
        <v/>
      </c>
      <c r="N741" s="1068"/>
      <c r="O741" s="1074" t="str">
        <f>IFERROR(VLOOKUP(O740,科目・教員!$A$1:$B$357,2,0),"")</f>
        <v/>
      </c>
      <c r="P741" s="1068"/>
      <c r="Q741" s="1074" t="str">
        <f>IFERROR(VLOOKUP(Q740,科目・教員!$A$1:$B$357,2,0),"")</f>
        <v/>
      </c>
      <c r="R741" s="1068"/>
      <c r="S741" s="1074" t="str">
        <f>IFERROR(VLOOKUP(S740,科目・教員!$A$1:$B$357,2,0),"")</f>
        <v/>
      </c>
      <c r="T741" s="1068"/>
      <c r="U741" s="506" t="s">
        <v>701</v>
      </c>
      <c r="V741" s="780" t="s">
        <v>164</v>
      </c>
      <c r="Y741" s="509"/>
      <c r="Z741" s="1091"/>
      <c r="AA741" s="1152"/>
      <c r="AB741" s="1152"/>
      <c r="AC741" s="1152"/>
      <c r="AD741" s="1152"/>
      <c r="AE741" s="1152"/>
      <c r="AF741" s="1152"/>
      <c r="AG741" s="1152"/>
      <c r="AH741" s="1152"/>
      <c r="AI741" s="1152"/>
      <c r="AJ741" s="1152"/>
      <c r="AK741" s="1152"/>
      <c r="AL741" s="1152"/>
      <c r="AM741" s="1152"/>
      <c r="AN741" s="1296"/>
      <c r="AO741" s="1296"/>
      <c r="AP741" s="1296"/>
      <c r="AQ741" s="1296"/>
      <c r="AR741" s="1296"/>
      <c r="AS741" s="1296"/>
      <c r="AT741" s="1296"/>
      <c r="AU741" s="1296"/>
      <c r="AV741" s="1296"/>
      <c r="AW741" s="1296"/>
      <c r="AX741" s="1296"/>
      <c r="AY741" s="1296"/>
      <c r="AZ741" s="1296"/>
      <c r="BA741" s="1296"/>
      <c r="BB741" s="1296"/>
      <c r="BC741" s="1152"/>
      <c r="BD741" s="1152"/>
      <c r="BE741" s="1152"/>
      <c r="BF741" s="1152"/>
      <c r="BG741" s="1152"/>
      <c r="BH741" s="1152"/>
      <c r="BI741" s="1152"/>
      <c r="BJ741" s="1152"/>
      <c r="BK741" s="1296"/>
      <c r="BL741" s="1296"/>
      <c r="BM741" s="1296"/>
      <c r="BN741" s="1152"/>
      <c r="BO741" s="1152"/>
      <c r="BP741" s="1152"/>
      <c r="BQ741" s="1152"/>
      <c r="BR741" s="1152"/>
      <c r="BS741" s="1152"/>
      <c r="BT741" s="1152"/>
      <c r="BU741" s="1152"/>
      <c r="BV741" s="1152"/>
      <c r="BW741" s="1152"/>
    </row>
    <row r="742" spans="1:75" ht="13.5" customHeight="1">
      <c r="A742" s="1091"/>
      <c r="B742" s="15" t="s">
        <v>59</v>
      </c>
      <c r="C742" s="1101" t="str">
        <f>VLOOKUP($C727,'2025年度(1年前期)'!$B$5:$N$208,COLUMN('2025年度(1年前期)'!$G$5)+1,0)&amp;""</f>
        <v/>
      </c>
      <c r="D742" s="1068"/>
      <c r="E742" s="1073" t="str">
        <f>VLOOKUP($C727,'2025年度(2年前期)'!$B$5:$N$208,COLUMN('2025年度(2年前期)'!$G$5)+1,0)&amp;""</f>
        <v/>
      </c>
      <c r="F742" s="1068"/>
      <c r="G742" s="1214" t="str">
        <f>VLOOKUP($C727,'2025年度(3年前期)'!$B$5:$N$208,COLUMN('2025年度(3年前期)'!$G$5)+1,0)&amp;""</f>
        <v>302</v>
      </c>
      <c r="H742" s="1215"/>
      <c r="I742" s="1073" t="str">
        <f>VLOOKUP($C727,'2025年度(4年前期)'!$B$5:$N$208,COLUMN('2025年度(4年前期)'!$G$5)+1,0)&amp;""</f>
        <v/>
      </c>
      <c r="J742" s="1068"/>
      <c r="K742" s="1074" t="str">
        <f>VLOOKUP($C727,'2025年度(助産前期)'!$B$5:$N$208,COLUMN('2025年度(助産前期)'!$G$5)+1,0)&amp;""</f>
        <v/>
      </c>
      <c r="L742" s="1074"/>
      <c r="M742" s="1101" t="str">
        <f>VLOOKUP($C727,'2025年度(M1前期)'!$B$5:$N$208,COLUMN('2025年度(M1前期)'!$G$5)+1,0)&amp;""</f>
        <v>情報:別途指定
長寿:別途指定</v>
      </c>
      <c r="N742" s="1068"/>
      <c r="O742" s="1074" t="str">
        <f>VLOOKUP($C727,'2025年度(M2前期)'!$B$5:$N$208,COLUMN('2025年度(M2前期)'!$G$5)+1,0)&amp;""</f>
        <v/>
      </c>
      <c r="P742" s="1068"/>
      <c r="Q742" s="1074" t="str">
        <f>VLOOKUP($C727,'2025年度(D1前期)'!$B$5:$N$208,COLUMN('2025年度(D1前期)'!$G$5)+1,0)&amp;""</f>
        <v>別途指定</v>
      </c>
      <c r="R742" s="1068"/>
      <c r="S742" s="1074" t="str">
        <f>VLOOKUP($C727,'2025年度(D23前期)'!$B$5:$N$208,COLUMN('2025年度(D23前期)'!$G$5)+1,0)&amp;""</f>
        <v/>
      </c>
      <c r="T742" s="1068"/>
      <c r="U742" s="506" t="s">
        <v>82</v>
      </c>
      <c r="V742" s="780" t="s">
        <v>240</v>
      </c>
      <c r="Y742" s="509"/>
      <c r="Z742" s="1091"/>
      <c r="AA742" s="1152"/>
      <c r="AB742" s="1152"/>
      <c r="AC742" s="1152"/>
      <c r="AD742" s="1152"/>
      <c r="AE742" s="1152"/>
      <c r="AF742" s="1152"/>
      <c r="AG742" s="1152"/>
      <c r="AH742" s="1152"/>
      <c r="AI742" s="1152"/>
      <c r="AJ742" s="1152"/>
      <c r="AK742" s="1152"/>
      <c r="AL742" s="1152"/>
      <c r="AM742" s="1152"/>
      <c r="AN742" s="1296"/>
      <c r="AO742" s="1296"/>
      <c r="AP742" s="1296"/>
      <c r="AQ742" s="1296"/>
      <c r="AR742" s="1296"/>
      <c r="AS742" s="1296"/>
      <c r="AT742" s="1296"/>
      <c r="AU742" s="1296"/>
      <c r="AV742" s="1296"/>
      <c r="AW742" s="1296"/>
      <c r="AX742" s="1296"/>
      <c r="AY742" s="1296"/>
      <c r="AZ742" s="1296"/>
      <c r="BA742" s="1296"/>
      <c r="BB742" s="1296"/>
      <c r="BC742" s="1152"/>
      <c r="BD742" s="1152"/>
      <c r="BE742" s="1152"/>
      <c r="BF742" s="1152"/>
      <c r="BG742" s="1152"/>
      <c r="BH742" s="1152"/>
      <c r="BI742" s="1152"/>
      <c r="BJ742" s="1152"/>
      <c r="BK742" s="1296"/>
      <c r="BL742" s="1296"/>
      <c r="BM742" s="1296"/>
      <c r="BN742" s="1152"/>
      <c r="BO742" s="1152"/>
      <c r="BP742" s="1152"/>
      <c r="BQ742" s="1152"/>
      <c r="BR742" s="1152"/>
      <c r="BS742" s="1152"/>
      <c r="BT742" s="1152"/>
      <c r="BU742" s="1152"/>
      <c r="BV742" s="1152"/>
      <c r="BW742" s="1152"/>
    </row>
    <row r="743" spans="1:75" ht="13.5" customHeight="1">
      <c r="A743" s="1100"/>
      <c r="B743" s="16" t="s">
        <v>56</v>
      </c>
      <c r="C743" s="1061"/>
      <c r="D743" s="1075"/>
      <c r="E743" s="1063"/>
      <c r="F743" s="1075"/>
      <c r="G743" s="1212"/>
      <c r="H743" s="1213"/>
      <c r="I743" s="1063"/>
      <c r="J743" s="1075"/>
      <c r="K743" s="1064"/>
      <c r="L743" s="1064"/>
      <c r="M743" s="1061"/>
      <c r="N743" s="1075"/>
      <c r="O743" s="1064"/>
      <c r="P743" s="1075"/>
      <c r="Q743" s="1064"/>
      <c r="R743" s="1075"/>
      <c r="S743" s="1064"/>
      <c r="T743" s="1075"/>
      <c r="U743" s="506" t="s">
        <v>552</v>
      </c>
      <c r="V743" s="780" t="s">
        <v>566</v>
      </c>
      <c r="Y743" s="509"/>
      <c r="Z743" s="1092"/>
      <c r="AA743" s="1153"/>
      <c r="AB743" s="1153"/>
      <c r="AC743" s="1153"/>
      <c r="AD743" s="1153"/>
      <c r="AE743" s="1153"/>
      <c r="AF743" s="1153"/>
      <c r="AG743" s="1153"/>
      <c r="AH743" s="1153"/>
      <c r="AI743" s="1153"/>
      <c r="AJ743" s="1153"/>
      <c r="AK743" s="1153"/>
      <c r="AL743" s="1153"/>
      <c r="AM743" s="1153"/>
      <c r="AN743" s="1296"/>
      <c r="AO743" s="1296"/>
      <c r="AP743" s="1296"/>
      <c r="AQ743" s="1296"/>
      <c r="AR743" s="1296"/>
      <c r="AS743" s="1296"/>
      <c r="AT743" s="1296"/>
      <c r="AU743" s="1296"/>
      <c r="AV743" s="1296"/>
      <c r="AW743" s="1296"/>
      <c r="AX743" s="1296"/>
      <c r="AY743" s="1296"/>
      <c r="AZ743" s="1296"/>
      <c r="BA743" s="1296"/>
      <c r="BB743" s="1296"/>
      <c r="BC743" s="1153"/>
      <c r="BD743" s="1153"/>
      <c r="BE743" s="1153"/>
      <c r="BF743" s="1153"/>
      <c r="BG743" s="1153"/>
      <c r="BH743" s="1153"/>
      <c r="BI743" s="1153"/>
      <c r="BJ743" s="1153"/>
      <c r="BK743" s="1296"/>
      <c r="BL743" s="1296"/>
      <c r="BM743" s="1296"/>
      <c r="BN743" s="1153"/>
      <c r="BO743" s="1153"/>
      <c r="BP743" s="1153"/>
      <c r="BQ743" s="1153"/>
      <c r="BR743" s="1153"/>
      <c r="BS743" s="1153"/>
      <c r="BT743" s="1153"/>
      <c r="BU743" s="1153"/>
      <c r="BV743" s="1153"/>
      <c r="BW743" s="1153"/>
    </row>
    <row r="744" spans="1:75" ht="13.5" customHeight="1">
      <c r="A744" s="1091" t="s">
        <v>67</v>
      </c>
      <c r="B744" s="15" t="s">
        <v>50</v>
      </c>
      <c r="C744" s="1089" t="str">
        <f>VLOOKUP($C727,'2025年度(1年前期)'!$B$5:$N$208,COLUMN('2025年度(1年前期)'!$I$5),0)&amp;""</f>
        <v>多職種連携演習</v>
      </c>
      <c r="D744" s="1072"/>
      <c r="E744" s="1090" t="str">
        <f>VLOOKUP($C727,'2025年度(2年前期)'!$B$5:$N$208,COLUMN('2025年度(2年前期)'!$I$5),0)&amp;""</f>
        <v>多職種連携演習</v>
      </c>
      <c r="F744" s="1072"/>
      <c r="G744" s="1090" t="str">
        <f>VLOOKUP($C727,'2025年度(3年前期)'!$B$5:$N$208,COLUMN('2025年度(3年前期)'!$I$5),0)&amp;""</f>
        <v/>
      </c>
      <c r="H744" s="1072"/>
      <c r="I744" s="1090" t="str">
        <f>VLOOKUP($C727,'2025年度(4年前期)'!$B$5:$N$208,COLUMN('2025年度(4年前期)'!$I$5),0)&amp;""</f>
        <v>国際看護学実習Ⅱ</v>
      </c>
      <c r="J744" s="1072"/>
      <c r="K744" s="1071" t="str">
        <f>VLOOKUP($C727,'2025年度(助産前期)'!$B$5:$N$208,COLUMN('2025年度(助産前期)'!$I$5),0)&amp;""</f>
        <v/>
      </c>
      <c r="L744" s="1071"/>
      <c r="M744" s="1089" t="str">
        <f>VLOOKUP($C727,'2025年度(M1前期)'!$B$5:$N$208,COLUMN('2025年度(M1前期)'!$I$5),0)&amp;""</f>
        <v>看護情報・管理学特論Ａ－Ⅱ
長寿看護学特論Ａ－Ⅱ</v>
      </c>
      <c r="N744" s="1072"/>
      <c r="O744" s="1071" t="str">
        <f>VLOOKUP($C727,'2025年度(M2前期)'!$B$5:$N$208,COLUMN('2025年度(M2前期)'!$I$5),0)&amp;""</f>
        <v>特別研究</v>
      </c>
      <c r="P744" s="1072"/>
      <c r="Q744" s="1071" t="str">
        <f>VLOOKUP($C727,'2025年度(D1前期)'!$B$5:$N$208,COLUMN('2025年度(D1前期)'!$I$5),0)&amp;""</f>
        <v>国際看護学演習Ｂ</v>
      </c>
      <c r="R744" s="1072"/>
      <c r="S744" s="1071" t="str">
        <f>VLOOKUP($C727,'2025年度(D23前期)'!$B$5:$N$208,COLUMN('2025年度(D23前期)'!$I$5),0)&amp;""</f>
        <v>特別研究</v>
      </c>
      <c r="T744" s="1072"/>
      <c r="U744" s="68"/>
      <c r="Y744" s="509"/>
      <c r="Z744" s="1091" t="str">
        <f>A744</f>
        <v>４時限（15：10～16：40）</v>
      </c>
      <c r="AA744" s="1151"/>
      <c r="AB744" s="1151"/>
      <c r="AC744" s="1151"/>
      <c r="AD744" s="1151"/>
      <c r="AE744" s="1151" t="s">
        <v>822</v>
      </c>
      <c r="AF744" s="1151"/>
      <c r="AG744" s="1151"/>
      <c r="AH744" s="1151"/>
      <c r="AI744" s="1151"/>
      <c r="AJ744" s="1151"/>
      <c r="AK744" s="1151"/>
      <c r="AL744" s="1151"/>
      <c r="AM744" s="1151"/>
      <c r="AN744" s="1296"/>
      <c r="AO744" s="1296"/>
      <c r="AP744" s="1296"/>
      <c r="AQ744" s="1296"/>
      <c r="AR744" s="1296"/>
      <c r="AS744" s="1296"/>
      <c r="AT744" s="1296"/>
      <c r="AU744" s="1296"/>
      <c r="AV744" s="1296"/>
      <c r="AW744" s="1296"/>
      <c r="AX744" s="1296"/>
      <c r="AY744" s="1296"/>
      <c r="AZ744" s="1296"/>
      <c r="BA744" s="1296"/>
      <c r="BB744" s="1296"/>
      <c r="BC744" s="1151"/>
      <c r="BD744" s="1151"/>
      <c r="BE744" s="1151"/>
      <c r="BF744" s="1151"/>
      <c r="BG744" s="1151"/>
      <c r="BH744" s="1151"/>
      <c r="BI744" s="1151"/>
      <c r="BJ744" s="1151"/>
      <c r="BK744" s="1296"/>
      <c r="BL744" s="1296"/>
      <c r="BM744" s="1296"/>
      <c r="BN744" s="1151"/>
      <c r="BO744" s="1151"/>
      <c r="BP744" s="1151"/>
      <c r="BQ744" s="1151"/>
      <c r="BR744" s="1151"/>
      <c r="BS744" s="1151"/>
      <c r="BT744" s="1151"/>
      <c r="BU744" s="1151"/>
      <c r="BV744" s="1151"/>
      <c r="BW744" s="1151"/>
    </row>
    <row r="745" spans="1:75" ht="13.5" customHeight="1">
      <c r="A745" s="1091"/>
      <c r="B745" s="15" t="s">
        <v>53</v>
      </c>
      <c r="C745" s="1101" t="str">
        <f>IFERROR(VLOOKUP(C744,科目・教員!$A$1:$B$357,2,0),"")</f>
        <v/>
      </c>
      <c r="D745" s="1068"/>
      <c r="E745" s="1073" t="str">
        <f>IFERROR(VLOOKUP(E744,科目・教員!$A$1:$B$357,2,0),"")</f>
        <v/>
      </c>
      <c r="F745" s="1068"/>
      <c r="G745" s="1073" t="str">
        <f>IFERROR(VLOOKUP(G744,科目・教員!$A$1:$B$357,2,0),"")</f>
        <v/>
      </c>
      <c r="H745" s="1068"/>
      <c r="I745" s="1073" t="str">
        <f>IFERROR(VLOOKUP(I744,科目・教員!$A$1:$B$357,2,0),"")</f>
        <v>須藤　恭子</v>
      </c>
      <c r="J745" s="1068"/>
      <c r="K745" s="1074" t="str">
        <f>IFERROR(VLOOKUP(K744,科目・教員!$A$1:$B$357,2,0),"")</f>
        <v/>
      </c>
      <c r="L745" s="1074"/>
      <c r="M745" s="1101" t="str">
        <f>IFERROR(VLOOKUP(M744,科目・教員!$A$1:$B$357,2,0),"")</f>
        <v/>
      </c>
      <c r="N745" s="1068"/>
      <c r="O745" s="1074" t="str">
        <f>IFERROR(VLOOKUP(O744,科目・教員!$A$1:$B$357,2,0),"")</f>
        <v/>
      </c>
      <c r="P745" s="1068"/>
      <c r="Q745" s="1074" t="str">
        <f>IFERROR(VLOOKUP(Q744,科目・教員!$A$1:$B$357,2,0),"")</f>
        <v/>
      </c>
      <c r="R745" s="1068"/>
      <c r="S745" s="1074" t="str">
        <f>IFERROR(VLOOKUP(S744,科目・教員!$A$1:$B$357,2,0),"")</f>
        <v/>
      </c>
      <c r="T745" s="1068"/>
      <c r="U745" s="68"/>
      <c r="Y745" s="509"/>
      <c r="Z745" s="1091"/>
      <c r="AA745" s="1152"/>
      <c r="AB745" s="1152"/>
      <c r="AC745" s="1152"/>
      <c r="AD745" s="1152"/>
      <c r="AE745" s="1152"/>
      <c r="AF745" s="1152"/>
      <c r="AG745" s="1152"/>
      <c r="AH745" s="1152"/>
      <c r="AI745" s="1152"/>
      <c r="AJ745" s="1152"/>
      <c r="AK745" s="1152"/>
      <c r="AL745" s="1152"/>
      <c r="AM745" s="1152"/>
      <c r="AN745" s="1296"/>
      <c r="AO745" s="1296"/>
      <c r="AP745" s="1296"/>
      <c r="AQ745" s="1296"/>
      <c r="AR745" s="1296"/>
      <c r="AS745" s="1296"/>
      <c r="AT745" s="1296"/>
      <c r="AU745" s="1296"/>
      <c r="AV745" s="1296"/>
      <c r="AW745" s="1296"/>
      <c r="AX745" s="1296"/>
      <c r="AY745" s="1296"/>
      <c r="AZ745" s="1296"/>
      <c r="BA745" s="1296"/>
      <c r="BB745" s="1296"/>
      <c r="BC745" s="1152"/>
      <c r="BD745" s="1152"/>
      <c r="BE745" s="1152"/>
      <c r="BF745" s="1152"/>
      <c r="BG745" s="1152"/>
      <c r="BH745" s="1152"/>
      <c r="BI745" s="1152"/>
      <c r="BJ745" s="1152"/>
      <c r="BK745" s="1296"/>
      <c r="BL745" s="1296"/>
      <c r="BM745" s="1296"/>
      <c r="BN745" s="1152"/>
      <c r="BO745" s="1152"/>
      <c r="BP745" s="1152"/>
      <c r="BQ745" s="1152"/>
      <c r="BR745" s="1152"/>
      <c r="BS745" s="1152"/>
      <c r="BT745" s="1152"/>
      <c r="BU745" s="1152"/>
      <c r="BV745" s="1152"/>
      <c r="BW745" s="1152"/>
    </row>
    <row r="746" spans="1:75" ht="13.5" customHeight="1">
      <c r="A746" s="1091"/>
      <c r="B746" s="15" t="s">
        <v>59</v>
      </c>
      <c r="C746" s="1101" t="str">
        <f>VLOOKUP($C727,'2025年度(1年前期)'!$B$5:$N$208,COLUMN('2025年度(1年前期)'!$I$5)+1,0)&amp;""</f>
        <v/>
      </c>
      <c r="D746" s="1068"/>
      <c r="E746" s="1073" t="str">
        <f>VLOOKUP($C727,'2025年度(2年前期)'!$B$5:$N$208,COLUMN('2025年度(2年前期)'!$I$5)+1,0)&amp;""</f>
        <v/>
      </c>
      <c r="F746" s="1068"/>
      <c r="G746" s="1073" t="str">
        <f>VLOOKUP($C727,'2025年度(3年前期)'!$B$5:$N$208,COLUMN('2025年度(3年前期)'!$I$5)+1,0)&amp;""</f>
        <v/>
      </c>
      <c r="H746" s="1068"/>
      <c r="I746" s="1073" t="str">
        <f>VLOOKUP($C727,'2025年度(4年前期)'!$B$5:$N$208,COLUMN('2025年度(4年前期)'!$I$5)+1,0)&amp;""</f>
        <v/>
      </c>
      <c r="J746" s="1068"/>
      <c r="K746" s="1074" t="str">
        <f>VLOOKUP($C727,'2025年度(助産前期)'!$B$5:$N$208,COLUMN('2025年度(助産前期)'!$I$5)+1,0)&amp;""</f>
        <v/>
      </c>
      <c r="L746" s="1074"/>
      <c r="M746" s="1101" t="str">
        <f>VLOOKUP($C727,'2025年度(M1前期)'!$B$5:$N$208,COLUMN('2025年度(M1前期)'!$I$5)+1,0)&amp;""</f>
        <v>情報:別途指定
長寿:別途指定</v>
      </c>
      <c r="N746" s="1068"/>
      <c r="O746" s="1074" t="str">
        <f>VLOOKUP($C727,'2025年度(M2前期)'!$B$5:$N$208,COLUMN('2025年度(M2前期)'!$I$5)+1,0)&amp;""</f>
        <v/>
      </c>
      <c r="P746" s="1068"/>
      <c r="Q746" s="1074" t="str">
        <f>VLOOKUP($C727,'2025年度(D1前期)'!$B$5:$N$208,COLUMN('2025年度(D1前期)'!$I$5)+1,0)&amp;""</f>
        <v>別途指定</v>
      </c>
      <c r="R746" s="1068"/>
      <c r="S746" s="1074" t="str">
        <f>VLOOKUP($C727,'2025年度(D23前期)'!$B$5:$N$208,COLUMN('2025年度(D23前期)'!$I$5)+1,0)&amp;""</f>
        <v/>
      </c>
      <c r="T746" s="1068"/>
      <c r="U746" s="68"/>
      <c r="Y746" s="509"/>
      <c r="Z746" s="1091"/>
      <c r="AA746" s="1152"/>
      <c r="AB746" s="1152"/>
      <c r="AC746" s="1152"/>
      <c r="AD746" s="1152"/>
      <c r="AE746" s="1152"/>
      <c r="AF746" s="1152"/>
      <c r="AG746" s="1152"/>
      <c r="AH746" s="1152"/>
      <c r="AI746" s="1152"/>
      <c r="AJ746" s="1152"/>
      <c r="AK746" s="1152"/>
      <c r="AL746" s="1152"/>
      <c r="AM746" s="1152"/>
      <c r="AN746" s="1296"/>
      <c r="AO746" s="1296"/>
      <c r="AP746" s="1296"/>
      <c r="AQ746" s="1296"/>
      <c r="AR746" s="1296"/>
      <c r="AS746" s="1296"/>
      <c r="AT746" s="1296"/>
      <c r="AU746" s="1296"/>
      <c r="AV746" s="1296"/>
      <c r="AW746" s="1296"/>
      <c r="AX746" s="1296"/>
      <c r="AY746" s="1296"/>
      <c r="AZ746" s="1296"/>
      <c r="BA746" s="1296"/>
      <c r="BB746" s="1296"/>
      <c r="BC746" s="1152"/>
      <c r="BD746" s="1152"/>
      <c r="BE746" s="1152"/>
      <c r="BF746" s="1152"/>
      <c r="BG746" s="1152"/>
      <c r="BH746" s="1152"/>
      <c r="BI746" s="1152"/>
      <c r="BJ746" s="1152"/>
      <c r="BK746" s="1296"/>
      <c r="BL746" s="1296"/>
      <c r="BM746" s="1296"/>
      <c r="BN746" s="1152"/>
      <c r="BO746" s="1152"/>
      <c r="BP746" s="1152"/>
      <c r="BQ746" s="1152"/>
      <c r="BR746" s="1152"/>
      <c r="BS746" s="1152"/>
      <c r="BT746" s="1152"/>
      <c r="BU746" s="1152"/>
      <c r="BV746" s="1152"/>
      <c r="BW746" s="1152"/>
    </row>
    <row r="747" spans="1:75" ht="13.5" customHeight="1">
      <c r="A747" s="1092"/>
      <c r="B747" s="16" t="s">
        <v>56</v>
      </c>
      <c r="C747" s="1061"/>
      <c r="D747" s="1075"/>
      <c r="E747" s="1063"/>
      <c r="F747" s="1075"/>
      <c r="G747" s="1063"/>
      <c r="H747" s="1075"/>
      <c r="I747" s="1063"/>
      <c r="J747" s="1075"/>
      <c r="K747" s="1064"/>
      <c r="L747" s="1064"/>
      <c r="M747" s="1061"/>
      <c r="N747" s="1075"/>
      <c r="O747" s="1064"/>
      <c r="P747" s="1075"/>
      <c r="Q747" s="1064"/>
      <c r="R747" s="1075"/>
      <c r="S747" s="1064"/>
      <c r="T747" s="1075"/>
      <c r="U747" s="68"/>
      <c r="Y747" s="509"/>
      <c r="Z747" s="1092"/>
      <c r="AA747" s="1153"/>
      <c r="AB747" s="1153"/>
      <c r="AC747" s="1153"/>
      <c r="AD747" s="1153"/>
      <c r="AE747" s="1153"/>
      <c r="AF747" s="1153"/>
      <c r="AG747" s="1153"/>
      <c r="AH747" s="1153"/>
      <c r="AI747" s="1153"/>
      <c r="AJ747" s="1153"/>
      <c r="AK747" s="1153"/>
      <c r="AL747" s="1153"/>
      <c r="AM747" s="1153"/>
      <c r="AN747" s="1296"/>
      <c r="AO747" s="1296"/>
      <c r="AP747" s="1296"/>
      <c r="AQ747" s="1296"/>
      <c r="AR747" s="1296"/>
      <c r="AS747" s="1296"/>
      <c r="AT747" s="1296"/>
      <c r="AU747" s="1296"/>
      <c r="AV747" s="1296"/>
      <c r="AW747" s="1296"/>
      <c r="AX747" s="1296"/>
      <c r="AY747" s="1296"/>
      <c r="AZ747" s="1296"/>
      <c r="BA747" s="1296"/>
      <c r="BB747" s="1296"/>
      <c r="BC747" s="1153"/>
      <c r="BD747" s="1153"/>
      <c r="BE747" s="1153"/>
      <c r="BF747" s="1153"/>
      <c r="BG747" s="1153"/>
      <c r="BH747" s="1153"/>
      <c r="BI747" s="1153"/>
      <c r="BJ747" s="1153"/>
      <c r="BK747" s="1296"/>
      <c r="BL747" s="1296"/>
      <c r="BM747" s="1296"/>
      <c r="BN747" s="1153"/>
      <c r="BO747" s="1153"/>
      <c r="BP747" s="1153"/>
      <c r="BQ747" s="1153"/>
      <c r="BR747" s="1153"/>
      <c r="BS747" s="1153"/>
      <c r="BT747" s="1153"/>
      <c r="BU747" s="1153"/>
      <c r="BV747" s="1153"/>
      <c r="BW747" s="1153"/>
    </row>
    <row r="748" spans="1:75">
      <c r="A748" s="1091" t="s">
        <v>68</v>
      </c>
      <c r="B748" s="15" t="s">
        <v>50</v>
      </c>
      <c r="C748" s="1089" t="str">
        <f>VLOOKUP($C727,'2025年度(1年前期)'!$B$5:$N$208,COLUMN('2025年度(1年前期)'!$K$5),0)&amp;""</f>
        <v/>
      </c>
      <c r="D748" s="1072"/>
      <c r="E748" s="1090" t="str">
        <f>VLOOKUP($C727,'2025年度(2年前期)'!$B$5:$N$208,COLUMN('2025年度(2年前期)'!$K$5),0)&amp;""</f>
        <v/>
      </c>
      <c r="F748" s="1072"/>
      <c r="G748" s="1090" t="str">
        <f>VLOOKUP($C727,'2025年度(3年前期)'!$B$5:$N$208,COLUMN('2025年度(3年前期)'!$K$5),0)&amp;""</f>
        <v/>
      </c>
      <c r="H748" s="1072"/>
      <c r="I748" s="1090" t="str">
        <f>VLOOKUP($C727,'2025年度(4年前期)'!$B$5:$N$208,COLUMN('2025年度(4年前期)'!$K$5),0)&amp;""</f>
        <v/>
      </c>
      <c r="J748" s="1072"/>
      <c r="K748" s="1071" t="str">
        <f>VLOOKUP($C727,'2025年度(助産前期)'!$B$5:$N$208,COLUMN('2025年度(助産前期)'!$K$5),0)&amp;""</f>
        <v/>
      </c>
      <c r="L748" s="1071"/>
      <c r="M748" s="1089" t="str">
        <f>VLOOKUP($C727,'2025年度(M1前期)'!$B$5:$N$208,COLUMN('2025年度(M1前期)'!$K$5),0)&amp;""</f>
        <v/>
      </c>
      <c r="N748" s="1072"/>
      <c r="O748" s="1071" t="str">
        <f>VLOOKUP($C727,'2025年度(M2前期)'!$B$5:$N$208,COLUMN('2025年度(M2前期)'!$K$5),0)&amp;""</f>
        <v/>
      </c>
      <c r="P748" s="1072"/>
      <c r="Q748" s="1071" t="str">
        <f>VLOOKUP($C727,'2025年度(D1前期)'!$B$5:$N$208,COLUMN('2025年度(D1前期)'!$K$5),0)&amp;""</f>
        <v/>
      </c>
      <c r="R748" s="1072"/>
      <c r="S748" s="1071" t="str">
        <f>VLOOKUP($C727,'2025年度(D23前期)'!$B$5:$N$208,COLUMN('2025年度(D23前期)'!$K$5),0)&amp;""</f>
        <v/>
      </c>
      <c r="T748" s="1072"/>
      <c r="U748" s="778" t="s">
        <v>79</v>
      </c>
      <c r="Y748" s="509"/>
      <c r="Z748" s="1091" t="str">
        <f>A748</f>
        <v>５時限（16：50～18：20）</v>
      </c>
      <c r="AA748" s="1151"/>
      <c r="AB748" s="1151"/>
      <c r="AC748" s="1151"/>
      <c r="AD748" s="1151"/>
      <c r="AE748" s="1151" t="s">
        <v>822</v>
      </c>
      <c r="AF748" s="1151"/>
      <c r="AG748" s="1151"/>
      <c r="AH748" s="1151"/>
      <c r="AI748" s="1151"/>
      <c r="AJ748" s="1151"/>
      <c r="AK748" s="1151"/>
      <c r="AL748" s="1151"/>
      <c r="AM748" s="1151"/>
      <c r="AN748" s="1151"/>
      <c r="AO748" s="1151"/>
      <c r="AP748" s="1151"/>
      <c r="AQ748" s="1151"/>
      <c r="AR748" s="1151"/>
      <c r="AS748" s="1151"/>
      <c r="AT748" s="1151"/>
      <c r="AU748" s="1151"/>
      <c r="AV748" s="1151"/>
      <c r="AW748" s="1151"/>
      <c r="AX748" s="1151"/>
      <c r="AY748" s="1151"/>
      <c r="AZ748" s="1151"/>
      <c r="BA748" s="1151"/>
      <c r="BB748" s="1151"/>
      <c r="BC748" s="1151"/>
      <c r="BD748" s="1151"/>
      <c r="BE748" s="1151"/>
      <c r="BF748" s="1151"/>
      <c r="BG748" s="1151"/>
      <c r="BH748" s="1151"/>
      <c r="BI748" s="1151" t="s">
        <v>304</v>
      </c>
      <c r="BJ748" s="1151"/>
      <c r="BK748" s="1296"/>
      <c r="BL748" s="1296"/>
      <c r="BM748" s="1296"/>
      <c r="BN748" s="1151"/>
      <c r="BO748" s="1151"/>
      <c r="BP748" s="1151"/>
      <c r="BQ748" s="1151"/>
      <c r="BR748" s="1151"/>
      <c r="BS748" s="1151"/>
      <c r="BT748" s="1151"/>
      <c r="BU748" s="1151"/>
      <c r="BV748" s="1151"/>
      <c r="BW748" s="1151"/>
    </row>
    <row r="749" spans="1:75">
      <c r="A749" s="1091"/>
      <c r="B749" s="15" t="s">
        <v>53</v>
      </c>
      <c r="C749" s="1101" t="str">
        <f>IFERROR(VLOOKUP(C748,科目・教員!$A$1:$B$357,2,0),"")</f>
        <v/>
      </c>
      <c r="D749" s="1068"/>
      <c r="E749" s="1073" t="str">
        <f>IFERROR(VLOOKUP(E748,科目・教員!$A$1:$B$357,2,0),"")</f>
        <v/>
      </c>
      <c r="F749" s="1068"/>
      <c r="G749" s="1073" t="str">
        <f>IFERROR(VLOOKUP(G748,科目・教員!$A$1:$B$357,2,0),"")</f>
        <v/>
      </c>
      <c r="H749" s="1068"/>
      <c r="I749" s="1073" t="str">
        <f>IFERROR(VLOOKUP(I748,科目・教員!$A$1:$B$357,2,0),"")</f>
        <v/>
      </c>
      <c r="J749" s="1068"/>
      <c r="K749" s="1074" t="str">
        <f>IFERROR(VLOOKUP(K748,科目・教員!$A$1:$B$357,2,0),"")</f>
        <v/>
      </c>
      <c r="L749" s="1074"/>
      <c r="M749" s="1101" t="str">
        <f>IFERROR(VLOOKUP(M748,科目・教員!$A$1:$B$357,2,0),"")</f>
        <v/>
      </c>
      <c r="N749" s="1068"/>
      <c r="O749" s="1074" t="str">
        <f>IFERROR(VLOOKUP(O748,科目・教員!$A$1:$B$357,2,0),"")</f>
        <v/>
      </c>
      <c r="P749" s="1068"/>
      <c r="Q749" s="1074" t="str">
        <f>IFERROR(VLOOKUP(Q748,科目・教員!$A$1:$B$357,2,0),"")</f>
        <v/>
      </c>
      <c r="R749" s="1068"/>
      <c r="S749" s="1074" t="str">
        <f>IFERROR(VLOOKUP(S748,科目・教員!$A$1:$B$357,2,0),"")</f>
        <v/>
      </c>
      <c r="T749" s="1068"/>
      <c r="U749" s="778" t="s">
        <v>619</v>
      </c>
      <c r="Y749" s="509"/>
      <c r="Z749" s="1091"/>
      <c r="AA749" s="1152"/>
      <c r="AB749" s="1152"/>
      <c r="AC749" s="1152"/>
      <c r="AD749" s="1152"/>
      <c r="AE749" s="1152"/>
      <c r="AF749" s="1152"/>
      <c r="AG749" s="1152"/>
      <c r="AH749" s="1152"/>
      <c r="AI749" s="1152"/>
      <c r="AJ749" s="1152"/>
      <c r="AK749" s="1152"/>
      <c r="AL749" s="1152"/>
      <c r="AM749" s="1152"/>
      <c r="AN749" s="1152"/>
      <c r="AO749" s="1152"/>
      <c r="AP749" s="1152"/>
      <c r="AQ749" s="1152"/>
      <c r="AR749" s="1152"/>
      <c r="AS749" s="1152"/>
      <c r="AT749" s="1152"/>
      <c r="AU749" s="1152"/>
      <c r="AV749" s="1152"/>
      <c r="AW749" s="1152"/>
      <c r="AX749" s="1152"/>
      <c r="AY749" s="1152"/>
      <c r="AZ749" s="1152"/>
      <c r="BA749" s="1152"/>
      <c r="BB749" s="1152"/>
      <c r="BC749" s="1152"/>
      <c r="BD749" s="1152"/>
      <c r="BE749" s="1152"/>
      <c r="BF749" s="1152"/>
      <c r="BG749" s="1152"/>
      <c r="BH749" s="1152"/>
      <c r="BI749" s="1152"/>
      <c r="BJ749" s="1152"/>
      <c r="BK749" s="1296"/>
      <c r="BL749" s="1296"/>
      <c r="BM749" s="1296"/>
      <c r="BN749" s="1152"/>
      <c r="BO749" s="1152"/>
      <c r="BP749" s="1152"/>
      <c r="BQ749" s="1152"/>
      <c r="BR749" s="1152"/>
      <c r="BS749" s="1152"/>
      <c r="BT749" s="1152"/>
      <c r="BU749" s="1152"/>
      <c r="BV749" s="1152"/>
      <c r="BW749" s="1152"/>
    </row>
    <row r="750" spans="1:75">
      <c r="A750" s="1091"/>
      <c r="B750" s="15" t="s">
        <v>59</v>
      </c>
      <c r="C750" s="1101" t="str">
        <f>VLOOKUP($C727,'2025年度(1年前期)'!$B$5:$N$208,COLUMN('2025年度(1年前期)'!$K$5)+1,0)&amp;""</f>
        <v/>
      </c>
      <c r="D750" s="1068"/>
      <c r="E750" s="1073" t="str">
        <f>VLOOKUP($C727,'2025年度(2年前期)'!$B$5:$N$208,COLUMN('2025年度(2年前期)'!$K$5)+1,0)&amp;""</f>
        <v/>
      </c>
      <c r="F750" s="1068"/>
      <c r="G750" s="1073" t="str">
        <f>VLOOKUP($C727,'2025年度(3年前期)'!$B$5:$N$208,COLUMN('2025年度(3年前期)'!$K$5)+1,0)&amp;""</f>
        <v/>
      </c>
      <c r="H750" s="1068"/>
      <c r="I750" s="1073" t="str">
        <f>VLOOKUP($C727,'2025年度(4年前期)'!$B$5:$N$208,COLUMN('2025年度(4年前期)'!$K$5)+1,0)&amp;""</f>
        <v/>
      </c>
      <c r="J750" s="1068"/>
      <c r="K750" s="1074" t="str">
        <f>VLOOKUP($C727,'2025年度(助産前期)'!$B$5:$N$208,COLUMN('2025年度(助産前期)'!$K$5)+1,0)&amp;""</f>
        <v/>
      </c>
      <c r="L750" s="1074"/>
      <c r="M750" s="1101" t="str">
        <f>VLOOKUP($C727,'2025年度(M1前期)'!$B$5:$N$208,COLUMN('2025年度(M1前期)'!$K$5)+1,0)&amp;""</f>
        <v/>
      </c>
      <c r="N750" s="1068"/>
      <c r="O750" s="1074" t="str">
        <f>VLOOKUP($C727,'2025年度(M2前期)'!$B$5:$N$208,COLUMN('2025年度(M2前期)'!$K$5)+1,0)&amp;""</f>
        <v/>
      </c>
      <c r="P750" s="1068"/>
      <c r="Q750" s="1074" t="str">
        <f>VLOOKUP($C727,'2025年度(D1前期)'!$B$5:$N$208,COLUMN('2025年度(D1前期)'!$K$5)+1,0)&amp;""</f>
        <v/>
      </c>
      <c r="R750" s="1068"/>
      <c r="S750" s="1074" t="str">
        <f>VLOOKUP($C727,'2025年度(D23前期)'!$B$5:$N$208,COLUMN('2025年度(D23前期)'!$K$5)+1,0)&amp;""</f>
        <v/>
      </c>
      <c r="T750" s="1068"/>
      <c r="U750" s="778" t="s">
        <v>304</v>
      </c>
      <c r="Z750" s="1091"/>
      <c r="AA750" s="1152"/>
      <c r="AB750" s="1152"/>
      <c r="AC750" s="1152"/>
      <c r="AD750" s="1152"/>
      <c r="AE750" s="1152"/>
      <c r="AF750" s="1152"/>
      <c r="AG750" s="1152"/>
      <c r="AH750" s="1152"/>
      <c r="AI750" s="1152"/>
      <c r="AJ750" s="1152"/>
      <c r="AK750" s="1152"/>
      <c r="AL750" s="1152"/>
      <c r="AM750" s="1152"/>
      <c r="AN750" s="1152"/>
      <c r="AO750" s="1152"/>
      <c r="AP750" s="1152"/>
      <c r="AQ750" s="1152"/>
      <c r="AR750" s="1152"/>
      <c r="AS750" s="1152"/>
      <c r="AT750" s="1152"/>
      <c r="AU750" s="1152"/>
      <c r="AV750" s="1152"/>
      <c r="AW750" s="1152"/>
      <c r="AX750" s="1152"/>
      <c r="AY750" s="1152"/>
      <c r="AZ750" s="1152"/>
      <c r="BA750" s="1152"/>
      <c r="BB750" s="1152"/>
      <c r="BC750" s="1152"/>
      <c r="BD750" s="1152"/>
      <c r="BE750" s="1152"/>
      <c r="BF750" s="1152"/>
      <c r="BG750" s="1152"/>
      <c r="BH750" s="1152"/>
      <c r="BI750" s="1152"/>
      <c r="BJ750" s="1152"/>
      <c r="BK750" s="1296"/>
      <c r="BL750" s="1296"/>
      <c r="BM750" s="1296"/>
      <c r="BN750" s="1152"/>
      <c r="BO750" s="1152"/>
      <c r="BP750" s="1152"/>
      <c r="BQ750" s="1152"/>
      <c r="BR750" s="1152"/>
      <c r="BS750" s="1152"/>
      <c r="BT750" s="1152"/>
      <c r="BU750" s="1152"/>
      <c r="BV750" s="1152"/>
      <c r="BW750" s="1152"/>
    </row>
    <row r="751" spans="1:75">
      <c r="A751" s="1092"/>
      <c r="B751" s="16" t="s">
        <v>56</v>
      </c>
      <c r="C751" s="1135"/>
      <c r="D751" s="1144"/>
      <c r="E751" s="1063"/>
      <c r="F751" s="1075"/>
      <c r="G751" s="1063"/>
      <c r="H751" s="1075"/>
      <c r="I751" s="1063"/>
      <c r="J751" s="1075"/>
      <c r="K751" s="1064"/>
      <c r="L751" s="1064"/>
      <c r="M751" s="1061"/>
      <c r="N751" s="1075"/>
      <c r="O751" s="1064"/>
      <c r="P751" s="1075"/>
      <c r="Q751" s="1064"/>
      <c r="R751" s="1075"/>
      <c r="S751" s="1064"/>
      <c r="T751" s="1075"/>
      <c r="U751" s="779" t="s">
        <v>82</v>
      </c>
      <c r="W751" s="20"/>
      <c r="X751" s="20"/>
      <c r="Y751" s="20"/>
      <c r="Z751" s="1092"/>
      <c r="AA751" s="1153"/>
      <c r="AB751" s="1153"/>
      <c r="AC751" s="1153"/>
      <c r="AD751" s="1153"/>
      <c r="AE751" s="1153"/>
      <c r="AF751" s="1153"/>
      <c r="AG751" s="1153"/>
      <c r="AH751" s="1153"/>
      <c r="AI751" s="1153"/>
      <c r="AJ751" s="1153"/>
      <c r="AK751" s="1153"/>
      <c r="AL751" s="1153"/>
      <c r="AM751" s="1153"/>
      <c r="AN751" s="1153"/>
      <c r="AO751" s="1153"/>
      <c r="AP751" s="1153"/>
      <c r="AQ751" s="1153"/>
      <c r="AR751" s="1153"/>
      <c r="AS751" s="1153"/>
      <c r="AT751" s="1153"/>
      <c r="AU751" s="1153"/>
      <c r="AV751" s="1153"/>
      <c r="AW751" s="1153"/>
      <c r="AX751" s="1153"/>
      <c r="AY751" s="1153"/>
      <c r="AZ751" s="1153"/>
      <c r="BA751" s="1153"/>
      <c r="BB751" s="1153"/>
      <c r="BC751" s="1153"/>
      <c r="BD751" s="1153"/>
      <c r="BE751" s="1153"/>
      <c r="BF751" s="1153"/>
      <c r="BG751" s="1153"/>
      <c r="BH751" s="1153"/>
      <c r="BI751" s="1153"/>
      <c r="BJ751" s="1153"/>
      <c r="BK751" s="1296"/>
      <c r="BL751" s="1296"/>
      <c r="BM751" s="1296"/>
      <c r="BN751" s="1153"/>
      <c r="BO751" s="1153"/>
      <c r="BP751" s="1153"/>
      <c r="BQ751" s="1153"/>
      <c r="BR751" s="1153"/>
      <c r="BS751" s="1153"/>
      <c r="BT751" s="1153"/>
      <c r="BU751" s="1153"/>
      <c r="BV751" s="1153"/>
      <c r="BW751" s="1153"/>
    </row>
    <row r="752" spans="1:75" s="36" customFormat="1" ht="21.75">
      <c r="A752" s="5"/>
      <c r="B752" s="6"/>
      <c r="C752" s="1077">
        <f>C727+1</f>
        <v>45869</v>
      </c>
      <c r="D752" s="1077"/>
      <c r="E752" s="1077"/>
      <c r="F752" s="1077"/>
      <c r="G752" s="1077"/>
      <c r="H752" s="1077"/>
      <c r="I752" s="1077"/>
      <c r="J752" s="1077"/>
      <c r="K752" s="1077"/>
      <c r="L752" s="1077"/>
      <c r="M752" s="1077"/>
      <c r="N752" s="1077"/>
      <c r="O752" s="1077"/>
      <c r="P752" s="1077"/>
      <c r="Q752" s="1077"/>
      <c r="R752" s="1077"/>
      <c r="S752" s="1077"/>
      <c r="T752" s="1077"/>
      <c r="U752" s="1049">
        <f>C752</f>
        <v>45869</v>
      </c>
      <c r="V752" s="1050"/>
      <c r="W752" s="1050"/>
      <c r="X752" s="1050"/>
      <c r="Y752" s="1050"/>
      <c r="Z752" s="1051"/>
      <c r="AA752" s="41">
        <v>101</v>
      </c>
      <c r="AB752" s="41">
        <v>102</v>
      </c>
      <c r="AC752" s="41">
        <v>103</v>
      </c>
      <c r="AD752" s="41" t="s">
        <v>16</v>
      </c>
      <c r="AE752" s="41" t="s">
        <v>17</v>
      </c>
      <c r="AF752" s="41" t="s">
        <v>18</v>
      </c>
      <c r="AG752" s="41">
        <v>201</v>
      </c>
      <c r="AH752" s="42">
        <v>202</v>
      </c>
      <c r="AI752" s="41">
        <v>203</v>
      </c>
      <c r="AJ752" s="41">
        <v>204</v>
      </c>
      <c r="AK752" s="41">
        <v>205</v>
      </c>
      <c r="AL752" s="41" t="s">
        <v>19</v>
      </c>
      <c r="AM752" s="41" t="s">
        <v>69</v>
      </c>
      <c r="AN752" s="41" t="s">
        <v>21</v>
      </c>
      <c r="AO752" s="41" t="s">
        <v>22</v>
      </c>
      <c r="AP752" s="41" t="s">
        <v>23</v>
      </c>
      <c r="AQ752" s="41" t="s">
        <v>24</v>
      </c>
      <c r="AR752" s="41" t="s">
        <v>25</v>
      </c>
      <c r="AS752" s="41" t="s">
        <v>26</v>
      </c>
      <c r="AT752" s="41" t="s">
        <v>27</v>
      </c>
      <c r="AU752" s="41" t="s">
        <v>28</v>
      </c>
      <c r="AV752" s="41" t="s">
        <v>29</v>
      </c>
      <c r="AW752" s="41">
        <v>301</v>
      </c>
      <c r="AX752" s="42">
        <v>302</v>
      </c>
      <c r="AY752" s="43">
        <v>303</v>
      </c>
      <c r="AZ752" s="43">
        <v>304</v>
      </c>
      <c r="BA752" s="41" t="s">
        <v>30</v>
      </c>
      <c r="BB752" s="41" t="s">
        <v>31</v>
      </c>
      <c r="BC752" s="42" t="s">
        <v>32</v>
      </c>
      <c r="BD752" s="41" t="s">
        <v>33</v>
      </c>
      <c r="BE752" s="41" t="s">
        <v>34</v>
      </c>
      <c r="BF752" s="41" t="s">
        <v>35</v>
      </c>
      <c r="BG752" s="41" t="s">
        <v>36</v>
      </c>
      <c r="BH752" s="41" t="s">
        <v>37</v>
      </c>
      <c r="BI752" s="41" t="s">
        <v>38</v>
      </c>
      <c r="BJ752" s="41" t="s">
        <v>39</v>
      </c>
      <c r="BK752" s="44" t="s">
        <v>538</v>
      </c>
      <c r="BL752" s="44" t="s">
        <v>539</v>
      </c>
      <c r="BM752" s="44" t="s">
        <v>540</v>
      </c>
      <c r="BN752" s="44" t="s">
        <v>40</v>
      </c>
      <c r="BO752" s="44" t="s">
        <v>41</v>
      </c>
      <c r="BP752" s="44" t="s">
        <v>354</v>
      </c>
      <c r="BQ752" s="45" t="s">
        <v>42</v>
      </c>
      <c r="BR752" s="45" t="s">
        <v>43</v>
      </c>
      <c r="BS752" s="45" t="s">
        <v>44</v>
      </c>
      <c r="BT752" s="45" t="s">
        <v>45</v>
      </c>
      <c r="BU752" s="45" t="s">
        <v>46</v>
      </c>
      <c r="BV752" s="45" t="s">
        <v>47</v>
      </c>
      <c r="BW752" s="45" t="s">
        <v>48</v>
      </c>
    </row>
    <row r="753" spans="1:75" ht="13.5" customHeight="1">
      <c r="A753" s="1091" t="s">
        <v>49</v>
      </c>
      <c r="B753" s="12" t="s">
        <v>50</v>
      </c>
      <c r="C753" s="1079" t="str">
        <f>VLOOKUP($C752,'2025年度(1年前期)'!$B$5:$N$208,COLUMN('2025年度(1年前期)'!$C$5),0)&amp;""</f>
        <v>多職種連携演習</v>
      </c>
      <c r="D753" s="1080"/>
      <c r="E753" s="1081" t="str">
        <f>VLOOKUP($C752,'2025年度(2年前期)'!$B$5:$N$208,COLUMN('2025年度(2年前期)'!$C$5),0)&amp;""</f>
        <v>多職種連携演習</v>
      </c>
      <c r="F753" s="1080"/>
      <c r="G753" s="1081" t="str">
        <f>VLOOKUP($C752,'2025年度(3年前期)'!$B$5:$N$208,COLUMN('2025年度(3年前期)'!$C$5),0)&amp;""</f>
        <v/>
      </c>
      <c r="H753" s="1080"/>
      <c r="I753" s="1081" t="str">
        <f>VLOOKUP($C752,'2025年度(4年前期)'!$B$5:$N$208,COLUMN('2025年度(4年前期)'!$C$5),0)&amp;""</f>
        <v>国際看護学実習Ⅱ</v>
      </c>
      <c r="J753" s="1080"/>
      <c r="K753" s="1072" t="str">
        <f>VLOOKUP($C752,'2025年度(助産前期)'!$B$5:$N$208,COLUMN('2025年度(助産前期)'!$C$5),0)&amp;""</f>
        <v/>
      </c>
      <c r="L753" s="1096"/>
      <c r="M753" s="1105" t="str">
        <f>VLOOKUP($C752,'2025年度(M1前期)'!$B$5:$N$208,COLUMN('2025年度(M1前期)'!$C$5),0)&amp;""</f>
        <v>看護教育学特論Ａ－Ⅱ
感染管理看護学特論Ａ－Ⅲ
精神看護学特論Ａ－Ⅲ
成育看護学特論Ａ－Ⅱ(小児)</v>
      </c>
      <c r="N753" s="1096"/>
      <c r="O753" s="1081" t="str">
        <f>VLOOKUP($C752,'2025年度(M2前期)'!$B$5:$N$208,COLUMN('2025年度(M2前期)'!$C$5),0)&amp;""</f>
        <v>長寿看護学演習Ａ－Ⅱ</v>
      </c>
      <c r="P753" s="1080"/>
      <c r="Q753" s="1081" t="str">
        <f>VLOOKUP($C752,'2025年度(D1前期)'!$B$5:$N$208,COLUMN('2025年度(D1前期)'!$C$5),0)&amp;""</f>
        <v/>
      </c>
      <c r="R753" s="1080"/>
      <c r="S753" s="1072" t="str">
        <f>VLOOKUP($C752,'2025年度(D23前期)'!$B$5:$N$208,COLUMN('2025年度(D23前期)'!$C$5),0)&amp;""</f>
        <v>特別研究</v>
      </c>
      <c r="T753" s="1080"/>
      <c r="U753" s="957" t="s">
        <v>469</v>
      </c>
      <c r="X753" s="83"/>
      <c r="Y753" s="38"/>
      <c r="Z753" s="1095" t="str">
        <f>A753</f>
        <v xml:space="preserve">１時限（09：20～10：50） </v>
      </c>
      <c r="AA753" s="1151" t="s">
        <v>838</v>
      </c>
      <c r="AB753" s="1151"/>
      <c r="AC753" s="1151"/>
      <c r="AD753" s="1151"/>
      <c r="AE753" s="1151" t="s">
        <v>838</v>
      </c>
      <c r="AF753" s="1151"/>
      <c r="AG753" s="1151"/>
      <c r="AH753" s="1151" t="s">
        <v>838</v>
      </c>
      <c r="AI753" s="1151" t="s">
        <v>838</v>
      </c>
      <c r="AJ753" s="1151" t="s">
        <v>838</v>
      </c>
      <c r="AK753" s="1151"/>
      <c r="AL753" s="1151" t="s">
        <v>838</v>
      </c>
      <c r="AM753" s="1151"/>
      <c r="AN753" s="1296" t="s">
        <v>839</v>
      </c>
      <c r="AO753" s="1296"/>
      <c r="AP753" s="1296"/>
      <c r="AQ753" s="1296"/>
      <c r="AR753" s="1296"/>
      <c r="AS753" s="1296"/>
      <c r="AT753" s="1296"/>
      <c r="AU753" s="1296"/>
      <c r="AV753" s="1296"/>
      <c r="AW753" s="1296"/>
      <c r="AX753" s="1296"/>
      <c r="AY753" s="1296"/>
      <c r="AZ753" s="1296"/>
      <c r="BA753" s="1296" t="s">
        <v>577</v>
      </c>
      <c r="BB753" s="1296" t="s">
        <v>636</v>
      </c>
      <c r="BC753" s="1151"/>
      <c r="BD753" s="1151"/>
      <c r="BE753" s="1151"/>
      <c r="BF753" s="1151"/>
      <c r="BG753" s="1151"/>
      <c r="BH753" s="1151"/>
      <c r="BI753" s="1151"/>
      <c r="BJ753" s="1296"/>
      <c r="BK753" s="1296"/>
      <c r="BL753" s="1296"/>
      <c r="BM753" s="1296"/>
      <c r="BN753" s="1151"/>
      <c r="BO753" s="1151"/>
      <c r="BP753" s="1151"/>
      <c r="BQ753" s="1151"/>
      <c r="BR753" s="1151"/>
      <c r="BS753" s="1151"/>
      <c r="BT753" s="1151"/>
      <c r="BU753" s="1151"/>
      <c r="BV753" s="1151"/>
      <c r="BW753" s="1151"/>
    </row>
    <row r="754" spans="1:75" ht="12.95" customHeight="1">
      <c r="A754" s="1091"/>
      <c r="B754" s="15" t="s">
        <v>53</v>
      </c>
      <c r="C754" s="1065" t="str">
        <f>IFERROR(VLOOKUP(C753,科目・教員!$A$1:$B$357,2,0),"")</f>
        <v/>
      </c>
      <c r="D754" s="1066"/>
      <c r="E754" s="1067" t="str">
        <f>IFERROR(VLOOKUP(E753,科目・教員!$A$1:$B$357,2,0),"")</f>
        <v/>
      </c>
      <c r="F754" s="1066"/>
      <c r="G754" s="1067" t="str">
        <f>IFERROR(VLOOKUP(G753,科目・教員!$A$1:$B$357,2,0),"")</f>
        <v/>
      </c>
      <c r="H754" s="1066"/>
      <c r="I754" s="1067" t="str">
        <f>IFERROR(VLOOKUP(I753,科目・教員!$A$1:$B$357,2,0),"")</f>
        <v>須藤　恭子</v>
      </c>
      <c r="J754" s="1066"/>
      <c r="K754" s="1068" t="str">
        <f>IFERROR(VLOOKUP(K753,科目・教員!$A$1:$B$357,2,0),"")</f>
        <v/>
      </c>
      <c r="L754" s="1070"/>
      <c r="M754" s="1104" t="str">
        <f>IFERROR(VLOOKUP(M753,科目・教員!$A$1:$B$357,2,0),"")</f>
        <v/>
      </c>
      <c r="N754" s="1066"/>
      <c r="O754" s="1067" t="str">
        <f>IFERROR(VLOOKUP(O753,科目・教員!$A$1:$B$357,2,0),"")</f>
        <v/>
      </c>
      <c r="P754" s="1066"/>
      <c r="Q754" s="1067" t="str">
        <f>IFERROR(VLOOKUP(Q753,科目・教員!$A$1:$B$357,2,0),"")</f>
        <v/>
      </c>
      <c r="R754" s="1066"/>
      <c r="S754" s="1068" t="str">
        <f>IFERROR(VLOOKUP(S753,科目・教員!$A$1:$B$357,2,0),"")</f>
        <v/>
      </c>
      <c r="T754" s="1066"/>
      <c r="U754" s="957" t="s">
        <v>838</v>
      </c>
      <c r="X754" s="84"/>
      <c r="Y754" s="38"/>
      <c r="Z754" s="1091"/>
      <c r="AA754" s="1152"/>
      <c r="AB754" s="1152"/>
      <c r="AC754" s="1152"/>
      <c r="AD754" s="1152"/>
      <c r="AE754" s="1152"/>
      <c r="AF754" s="1152"/>
      <c r="AG754" s="1152"/>
      <c r="AH754" s="1152"/>
      <c r="AI754" s="1152"/>
      <c r="AJ754" s="1152"/>
      <c r="AK754" s="1152"/>
      <c r="AL754" s="1152"/>
      <c r="AM754" s="1152"/>
      <c r="AN754" s="1296"/>
      <c r="AO754" s="1296"/>
      <c r="AP754" s="1296"/>
      <c r="AQ754" s="1296"/>
      <c r="AR754" s="1296"/>
      <c r="AS754" s="1296"/>
      <c r="AT754" s="1296"/>
      <c r="AU754" s="1296"/>
      <c r="AV754" s="1296"/>
      <c r="AW754" s="1296"/>
      <c r="AX754" s="1296"/>
      <c r="AY754" s="1296"/>
      <c r="AZ754" s="1296"/>
      <c r="BA754" s="1296"/>
      <c r="BB754" s="1296"/>
      <c r="BC754" s="1152"/>
      <c r="BD754" s="1152"/>
      <c r="BE754" s="1152"/>
      <c r="BF754" s="1152"/>
      <c r="BG754" s="1152"/>
      <c r="BH754" s="1152"/>
      <c r="BI754" s="1152"/>
      <c r="BJ754" s="1296"/>
      <c r="BK754" s="1296"/>
      <c r="BL754" s="1296"/>
      <c r="BM754" s="1296"/>
      <c r="BN754" s="1152"/>
      <c r="BO754" s="1152"/>
      <c r="BP754" s="1152"/>
      <c r="BQ754" s="1152"/>
      <c r="BR754" s="1152"/>
      <c r="BS754" s="1152"/>
      <c r="BT754" s="1152"/>
      <c r="BU754" s="1152"/>
      <c r="BV754" s="1152"/>
      <c r="BW754" s="1152"/>
    </row>
    <row r="755" spans="1:75" ht="12.95" customHeight="1">
      <c r="A755" s="1091"/>
      <c r="B755" s="15" t="s">
        <v>59</v>
      </c>
      <c r="C755" s="1065" t="str">
        <f>VLOOKUP($C752,'2025年度(1年前期)'!$B$5:$N$208,COLUMN('2025年度(1年前期)'!$C$5)+1,0)&amp;""</f>
        <v>101･基礎実･成人実･202～204</v>
      </c>
      <c r="D755" s="1066"/>
      <c r="E755" s="1067" t="str">
        <f>VLOOKUP($C752,'2025年度(2年前期)'!$B$5:$N$208,COLUMN('2025年度(2年前期)'!$C$5)+1,0)&amp;""</f>
        <v>101･基礎実･成人実･202～204</v>
      </c>
      <c r="F755" s="1066"/>
      <c r="G755" s="1067" t="str">
        <f>VLOOKUP($C752,'2025年度(3年前期)'!$B$5:$N$208,COLUMN('2025年度(3年前期)'!$C$5)+1,0)&amp;""</f>
        <v/>
      </c>
      <c r="H755" s="1066"/>
      <c r="I755" s="1067" t="str">
        <f>VLOOKUP($C752,'2025年度(4年前期)'!$B$5:$N$208,COLUMN('2025年度(4年前期)'!$C$5)+1,0)&amp;""</f>
        <v/>
      </c>
      <c r="J755" s="1066"/>
      <c r="K755" s="1068" t="str">
        <f>VLOOKUP($C752,'2025年度(助産前期)'!$B$5:$N$208,COLUMN('2025年度(助産前期)'!$C$5)+1,0)&amp;""</f>
        <v/>
      </c>
      <c r="L755" s="1070"/>
      <c r="M755" s="1104" t="str">
        <f>VLOOKUP($C752,'2025年度(M1前期)'!$B$5:$N$208,COLUMN('2025年度(M1前期)'!C$5)+1,0)&amp;""</f>
        <v>教育:別途指定
感染:別途指定
精神:臨床講義室1
成育:臨床講義室2</v>
      </c>
      <c r="N755" s="1066"/>
      <c r="O755" s="1067" t="str">
        <f>VLOOKUP($C752,'2025年度(M2前期)'!$B$5:$N$208,COLUMN('2025年度(M2前期)'!$C$5)+1,0)&amp;""</f>
        <v>別途指定</v>
      </c>
      <c r="P755" s="1066"/>
      <c r="Q755" s="1067" t="str">
        <f>VLOOKUP($C752,'2025年度(D1前期)'!$B$5:$N$208,COLUMN('2025年度(D1前期)'!$C$5)+1,0)&amp;""</f>
        <v/>
      </c>
      <c r="R755" s="1066"/>
      <c r="S755" s="1068" t="str">
        <f>VLOOKUP($C752,'2025年度(D23前期)'!$B$5:$N$208,COLUMN('2025年度(D23前期)'!$C$5)+1,0)&amp;""</f>
        <v/>
      </c>
      <c r="T755" s="1066"/>
      <c r="U755" s="957" t="s">
        <v>840</v>
      </c>
      <c r="X755" s="84"/>
      <c r="Y755" s="38"/>
      <c r="Z755" s="1091"/>
      <c r="AA755" s="1152"/>
      <c r="AB755" s="1152"/>
      <c r="AC755" s="1152"/>
      <c r="AD755" s="1152"/>
      <c r="AE755" s="1152"/>
      <c r="AF755" s="1152"/>
      <c r="AG755" s="1152"/>
      <c r="AH755" s="1152"/>
      <c r="AI755" s="1152"/>
      <c r="AJ755" s="1152"/>
      <c r="AK755" s="1152"/>
      <c r="AL755" s="1152"/>
      <c r="AM755" s="1152"/>
      <c r="AN755" s="1296"/>
      <c r="AO755" s="1296"/>
      <c r="AP755" s="1296"/>
      <c r="AQ755" s="1296"/>
      <c r="AR755" s="1296"/>
      <c r="AS755" s="1296"/>
      <c r="AT755" s="1296"/>
      <c r="AU755" s="1296"/>
      <c r="AV755" s="1296"/>
      <c r="AW755" s="1296"/>
      <c r="AX755" s="1296"/>
      <c r="AY755" s="1296"/>
      <c r="AZ755" s="1296"/>
      <c r="BA755" s="1296"/>
      <c r="BB755" s="1296"/>
      <c r="BC755" s="1152"/>
      <c r="BD755" s="1152"/>
      <c r="BE755" s="1152"/>
      <c r="BF755" s="1152"/>
      <c r="BG755" s="1152"/>
      <c r="BH755" s="1152"/>
      <c r="BI755" s="1152"/>
      <c r="BJ755" s="1296"/>
      <c r="BK755" s="1296"/>
      <c r="BL755" s="1296"/>
      <c r="BM755" s="1296"/>
      <c r="BN755" s="1152"/>
      <c r="BO755" s="1152"/>
      <c r="BP755" s="1152"/>
      <c r="BQ755" s="1152"/>
      <c r="BR755" s="1152"/>
      <c r="BS755" s="1152"/>
      <c r="BT755" s="1152"/>
      <c r="BU755" s="1152"/>
      <c r="BV755" s="1152"/>
      <c r="BW755" s="1152"/>
    </row>
    <row r="756" spans="1:75">
      <c r="A756" s="1092"/>
      <c r="B756" s="16" t="s">
        <v>56</v>
      </c>
      <c r="C756" s="1061"/>
      <c r="D756" s="1062"/>
      <c r="E756" s="1063"/>
      <c r="F756" s="1062"/>
      <c r="G756" s="1063"/>
      <c r="H756" s="1062"/>
      <c r="I756" s="1063"/>
      <c r="J756" s="1062"/>
      <c r="K756" s="1064"/>
      <c r="L756" s="1069"/>
      <c r="M756" s="1106"/>
      <c r="N756" s="1062"/>
      <c r="O756" s="1063"/>
      <c r="P756" s="1062"/>
      <c r="Q756" s="1063"/>
      <c r="R756" s="1062"/>
      <c r="S756" s="1064"/>
      <c r="T756" s="1062"/>
      <c r="U756" s="957"/>
      <c r="X756" s="84"/>
      <c r="Y756" s="38"/>
      <c r="Z756" s="1092"/>
      <c r="AA756" s="1153"/>
      <c r="AB756" s="1153"/>
      <c r="AC756" s="1153"/>
      <c r="AD756" s="1153"/>
      <c r="AE756" s="1153"/>
      <c r="AF756" s="1153"/>
      <c r="AG756" s="1153"/>
      <c r="AH756" s="1153"/>
      <c r="AI756" s="1153"/>
      <c r="AJ756" s="1153"/>
      <c r="AK756" s="1153"/>
      <c r="AL756" s="1153"/>
      <c r="AM756" s="1153"/>
      <c r="AN756" s="1296"/>
      <c r="AO756" s="1296"/>
      <c r="AP756" s="1296"/>
      <c r="AQ756" s="1296"/>
      <c r="AR756" s="1296"/>
      <c r="AS756" s="1296"/>
      <c r="AT756" s="1296"/>
      <c r="AU756" s="1296"/>
      <c r="AV756" s="1296"/>
      <c r="AW756" s="1296"/>
      <c r="AX756" s="1296"/>
      <c r="AY756" s="1296"/>
      <c r="AZ756" s="1296"/>
      <c r="BA756" s="1296"/>
      <c r="BB756" s="1296"/>
      <c r="BC756" s="1153"/>
      <c r="BD756" s="1153"/>
      <c r="BE756" s="1153"/>
      <c r="BF756" s="1153"/>
      <c r="BG756" s="1153"/>
      <c r="BH756" s="1153"/>
      <c r="BI756" s="1153"/>
      <c r="BJ756" s="1296"/>
      <c r="BK756" s="1296"/>
      <c r="BL756" s="1296"/>
      <c r="BM756" s="1296"/>
      <c r="BN756" s="1153"/>
      <c r="BO756" s="1153"/>
      <c r="BP756" s="1153"/>
      <c r="BQ756" s="1153"/>
      <c r="BR756" s="1153"/>
      <c r="BS756" s="1153"/>
      <c r="BT756" s="1153"/>
      <c r="BU756" s="1153"/>
      <c r="BV756" s="1153"/>
      <c r="BW756" s="1153"/>
    </row>
    <row r="757" spans="1:75" ht="12.95" customHeight="1">
      <c r="A757" s="1091" t="s">
        <v>58</v>
      </c>
      <c r="B757" s="15" t="s">
        <v>50</v>
      </c>
      <c r="C757" s="1079" t="str">
        <f>VLOOKUP($C752,'2025年度(1年前期)'!$B$5:$N$208,COLUMN('2025年度(1年前期)'!$E$5),0)&amp;""</f>
        <v>多職種連携演習</v>
      </c>
      <c r="D757" s="1080"/>
      <c r="E757" s="1081" t="str">
        <f>VLOOKUP($C752,'2025年度(2年前期)'!$B$5:$N$208,COLUMN('2025年度(2年前期)'!$E$5),0)&amp;""</f>
        <v>多職種連携演習</v>
      </c>
      <c r="F757" s="1080"/>
      <c r="G757" s="1230" t="str">
        <f>VLOOKUP($C752,'2025年度(3年前期)'!$B$5:$N$208,COLUMN('2025年度(3年前期)'!$E$5),0)&amp;""</f>
        <v>老年看護援助論　追再試</v>
      </c>
      <c r="H757" s="1231"/>
      <c r="I757" s="1081" t="str">
        <f>VLOOKUP($C752,'2025年度(4年前期)'!$B$5:$N$208,COLUMN('2025年度(4年前期)'!$E$5),0)&amp;""</f>
        <v>国際看護学実習Ⅱ</v>
      </c>
      <c r="J757" s="1080"/>
      <c r="K757" s="1072" t="str">
        <f>VLOOKUP($C752,'2025年度(助産前期)'!$B$5:$N$208,COLUMN('2025年度(助産前期)'!$E$5),0)&amp;""</f>
        <v/>
      </c>
      <c r="L757" s="1096"/>
      <c r="M757" s="1079" t="str">
        <f>VLOOKUP($C752,'2025年度(M1前期)'!$B$5:$N$208,COLUMN('2025年度(M1前期)'!$E$5),0)&amp;""</f>
        <v>看護教育学特論Ａ－Ⅱ
感染管理看護学特論Ａ－Ⅲ
精神看護学特論Ａ－Ⅲ
成育看護学特論Ａ－Ⅱ(小児)</v>
      </c>
      <c r="N757" s="1080"/>
      <c r="O757" s="1072" t="str">
        <f>VLOOKUP($C752,'2025年度(M2前期)'!$B$5:$N$208,COLUMN('2025年度(M2前期)'!$E$5),0)&amp;""</f>
        <v>長寿看護学演習Ａ－Ⅱ</v>
      </c>
      <c r="P757" s="1080"/>
      <c r="Q757" s="1072" t="str">
        <f>VLOOKUP($C752,'2025年度(D1前期)'!$B$5:$N$208,COLUMN('2025年度(D1前期)'!$E$5),0)&amp;""</f>
        <v/>
      </c>
      <c r="R757" s="1080"/>
      <c r="S757" s="1072" t="str">
        <f>VLOOKUP($C752,'2025年度(D23前期)'!$B$5:$N$208,COLUMN('2025年度(D23前期)'!$E$5),0)&amp;""</f>
        <v>特別研究</v>
      </c>
      <c r="T757" s="1080"/>
      <c r="U757" s="957" t="s">
        <v>815</v>
      </c>
      <c r="V757" s="970" t="s">
        <v>841</v>
      </c>
      <c r="Y757" s="38"/>
      <c r="Z757" s="1095" t="str">
        <f>A757</f>
        <v>２時限（11：00～12：30）</v>
      </c>
      <c r="AA757" s="1151" t="s">
        <v>838</v>
      </c>
      <c r="AB757" s="1151"/>
      <c r="AC757" s="1151"/>
      <c r="AD757" s="1151"/>
      <c r="AE757" s="1151" t="s">
        <v>838</v>
      </c>
      <c r="AF757" s="1151"/>
      <c r="AG757" s="1151"/>
      <c r="AH757" s="1151" t="s">
        <v>838</v>
      </c>
      <c r="AI757" s="1151" t="s">
        <v>838</v>
      </c>
      <c r="AJ757" s="1151" t="s">
        <v>838</v>
      </c>
      <c r="AK757" s="1151"/>
      <c r="AL757" s="1151" t="s">
        <v>838</v>
      </c>
      <c r="AM757" s="1151"/>
      <c r="AN757" s="1296" t="s">
        <v>839</v>
      </c>
      <c r="AO757" s="1296"/>
      <c r="AP757" s="1296"/>
      <c r="AQ757" s="1296"/>
      <c r="AR757" s="1296"/>
      <c r="AS757" s="1296"/>
      <c r="AT757" s="1296"/>
      <c r="AU757" s="1296"/>
      <c r="AV757" s="1296"/>
      <c r="AW757" s="1296" t="s">
        <v>842</v>
      </c>
      <c r="AX757" s="1296" t="s">
        <v>843</v>
      </c>
      <c r="AY757" s="1296"/>
      <c r="AZ757" s="1296"/>
      <c r="BA757" s="1296" t="s">
        <v>577</v>
      </c>
      <c r="BB757" s="1296" t="s">
        <v>636</v>
      </c>
      <c r="BC757" s="1151"/>
      <c r="BD757" s="1151"/>
      <c r="BE757" s="1151"/>
      <c r="BF757" s="1151"/>
      <c r="BG757" s="1151"/>
      <c r="BH757" s="1151"/>
      <c r="BI757" s="1151"/>
      <c r="BJ757" s="1296"/>
      <c r="BK757" s="1296"/>
      <c r="BL757" s="1296"/>
      <c r="BM757" s="1296"/>
      <c r="BN757" s="1151"/>
      <c r="BO757" s="1151"/>
      <c r="BP757" s="1151"/>
      <c r="BQ757" s="1151"/>
      <c r="BR757" s="1151"/>
      <c r="BS757" s="1151"/>
      <c r="BT757" s="1151"/>
      <c r="BU757" s="1151"/>
      <c r="BV757" s="1151"/>
      <c r="BW757" s="1151"/>
    </row>
    <row r="758" spans="1:75" ht="12.95" customHeight="1">
      <c r="A758" s="1091"/>
      <c r="B758" s="15" t="s">
        <v>53</v>
      </c>
      <c r="C758" s="1065" t="str">
        <f>IFERROR(VLOOKUP(C757,科目・教員!$A$1:$B$357,2,0),"")</f>
        <v/>
      </c>
      <c r="D758" s="1066"/>
      <c r="E758" s="1067" t="str">
        <f>IFERROR(VLOOKUP(E757,科目・教員!$A$1:$B$357,2,0),"")</f>
        <v/>
      </c>
      <c r="F758" s="1066"/>
      <c r="G758" s="1224" t="str">
        <f>IFERROR(VLOOKUP(G757,科目・教員!$A$1:$B$357,2,0),"")</f>
        <v/>
      </c>
      <c r="H758" s="1225"/>
      <c r="I758" s="1067" t="str">
        <f>IFERROR(VLOOKUP(I757,科目・教員!$A$1:$B$357,2,0),"")</f>
        <v>須藤　恭子</v>
      </c>
      <c r="J758" s="1066"/>
      <c r="K758" s="1068" t="str">
        <f>IFERROR(VLOOKUP(K757,科目・教員!$A$1:$B$357,2,0),"")</f>
        <v/>
      </c>
      <c r="L758" s="1070"/>
      <c r="M758" s="1065" t="str">
        <f>IFERROR(VLOOKUP(M757,科目・教員!$A$1:$B$357,2,0),"")</f>
        <v/>
      </c>
      <c r="N758" s="1066"/>
      <c r="O758" s="1068" t="str">
        <f>IFERROR(VLOOKUP(O757,科目・教員!$A$1:$B$357,2,0),"")</f>
        <v/>
      </c>
      <c r="P758" s="1066"/>
      <c r="Q758" s="1068" t="str">
        <f>IFERROR(VLOOKUP(Q757,科目・教員!$A$1:$B$357,2,0),"")</f>
        <v/>
      </c>
      <c r="R758" s="1066"/>
      <c r="S758" s="1068" t="str">
        <f>IFERROR(VLOOKUP(S757,科目・教員!$A$1:$B$357,2,0),"")</f>
        <v/>
      </c>
      <c r="T758" s="1066"/>
      <c r="U758" s="957" t="s">
        <v>838</v>
      </c>
      <c r="V758" s="970" t="s">
        <v>842</v>
      </c>
      <c r="Y758" s="38"/>
      <c r="Z758" s="1091"/>
      <c r="AA758" s="1152"/>
      <c r="AB758" s="1152"/>
      <c r="AC758" s="1152"/>
      <c r="AD758" s="1152"/>
      <c r="AE758" s="1152"/>
      <c r="AF758" s="1152"/>
      <c r="AG758" s="1152"/>
      <c r="AH758" s="1152"/>
      <c r="AI758" s="1152"/>
      <c r="AJ758" s="1152"/>
      <c r="AK758" s="1152"/>
      <c r="AL758" s="1152"/>
      <c r="AM758" s="1152"/>
      <c r="AN758" s="1296"/>
      <c r="AO758" s="1296"/>
      <c r="AP758" s="1296"/>
      <c r="AQ758" s="1296"/>
      <c r="AR758" s="1296"/>
      <c r="AS758" s="1296"/>
      <c r="AT758" s="1296"/>
      <c r="AU758" s="1296"/>
      <c r="AV758" s="1296"/>
      <c r="AW758" s="1296"/>
      <c r="AX758" s="1296"/>
      <c r="AY758" s="1296"/>
      <c r="AZ758" s="1296"/>
      <c r="BA758" s="1296"/>
      <c r="BB758" s="1296"/>
      <c r="BC758" s="1152"/>
      <c r="BD758" s="1152"/>
      <c r="BE758" s="1152"/>
      <c r="BF758" s="1152"/>
      <c r="BG758" s="1152"/>
      <c r="BH758" s="1152"/>
      <c r="BI758" s="1152"/>
      <c r="BJ758" s="1296"/>
      <c r="BK758" s="1296"/>
      <c r="BL758" s="1296"/>
      <c r="BM758" s="1296"/>
      <c r="BN758" s="1152"/>
      <c r="BO758" s="1152"/>
      <c r="BP758" s="1152"/>
      <c r="BQ758" s="1152"/>
      <c r="BR758" s="1152"/>
      <c r="BS758" s="1152"/>
      <c r="BT758" s="1152"/>
      <c r="BU758" s="1152"/>
      <c r="BV758" s="1152"/>
      <c r="BW758" s="1152"/>
    </row>
    <row r="759" spans="1:75" ht="12.95" customHeight="1">
      <c r="A759" s="1091"/>
      <c r="B759" s="15" t="s">
        <v>59</v>
      </c>
      <c r="C759" s="1065" t="str">
        <f>VLOOKUP($C752,'2025年度(1年前期)'!$B$5:$N$208,COLUMN('2025年度(1年前期)'!$E$5)+1,0)&amp;""</f>
        <v>101･基礎実･成人実･202～204</v>
      </c>
      <c r="D759" s="1066"/>
      <c r="E759" s="1067" t="str">
        <f>VLOOKUP($C752,'2025年度(2年前期)'!$B$5:$N$208,COLUMN('2025年度(2年前期)'!$E$5)+1,0)&amp;""</f>
        <v>101･基礎実･成人実･202～204</v>
      </c>
      <c r="F759" s="1066"/>
      <c r="G759" s="1224" t="str">
        <f>VLOOKUP($C752,'2025年度(3年前期)'!$B$5:$N$208,COLUMN('2025年度(3年前期)'!$E$5)+1,0)&amp;""</f>
        <v>302</v>
      </c>
      <c r="H759" s="1225"/>
      <c r="I759" s="1067" t="str">
        <f>VLOOKUP($C752,'2025年度(4年前期)'!$B$5:$N$208,COLUMN('2025年度(4年前期)'!$E$5)+1,0)&amp;""</f>
        <v/>
      </c>
      <c r="J759" s="1066"/>
      <c r="K759" s="1068" t="str">
        <f>VLOOKUP($C752,'2025年度(助産前期)'!$B$5:$N$208,COLUMN('2025年度(助産前期)'!$E$5)+1,0)&amp;""</f>
        <v/>
      </c>
      <c r="L759" s="1070"/>
      <c r="M759" s="1065" t="str">
        <f>VLOOKUP($C752,'2025年度(M1前期)'!$B$5:$N$208,COLUMN('2025年度(M1前期)'!$E$5)+1,0)&amp;""</f>
        <v>教育:別途指定
感染:別途指定
精神:臨床講義室1
成育:臨床講義室2</v>
      </c>
      <c r="N759" s="1066"/>
      <c r="O759" s="1068" t="str">
        <f>VLOOKUP($C752,'2025年度(M2前期)'!$B$5:$N$208,COLUMN('2025年度(M2前期)'!$E$5)+1,0)&amp;""</f>
        <v>別途指定</v>
      </c>
      <c r="P759" s="1066"/>
      <c r="Q759" s="1068" t="str">
        <f>VLOOKUP($C752,'2025年度(D1前期)'!$B$5:$N$208,COLUMN('2025年度(D1前期)'!$E$5)+1,0)&amp;""</f>
        <v/>
      </c>
      <c r="R759" s="1066"/>
      <c r="S759" s="1068" t="str">
        <f>VLOOKUP($C752,'2025年度(D23前期)'!$B$5:$N$208,COLUMN('2025年度(D23前期)'!$E$5)+1,0)&amp;""</f>
        <v/>
      </c>
      <c r="T759" s="1066"/>
      <c r="U759" s="957" t="s">
        <v>844</v>
      </c>
      <c r="V759" s="970" t="s">
        <v>845</v>
      </c>
      <c r="Z759" s="1091"/>
      <c r="AA759" s="1152"/>
      <c r="AB759" s="1152"/>
      <c r="AC759" s="1152"/>
      <c r="AD759" s="1152"/>
      <c r="AE759" s="1152"/>
      <c r="AF759" s="1152"/>
      <c r="AG759" s="1152"/>
      <c r="AH759" s="1152"/>
      <c r="AI759" s="1152"/>
      <c r="AJ759" s="1152"/>
      <c r="AK759" s="1152"/>
      <c r="AL759" s="1152"/>
      <c r="AM759" s="1152"/>
      <c r="AN759" s="1296"/>
      <c r="AO759" s="1296"/>
      <c r="AP759" s="1296"/>
      <c r="AQ759" s="1296"/>
      <c r="AR759" s="1296"/>
      <c r="AS759" s="1296"/>
      <c r="AT759" s="1296"/>
      <c r="AU759" s="1296"/>
      <c r="AV759" s="1296"/>
      <c r="AW759" s="1296"/>
      <c r="AX759" s="1296"/>
      <c r="AY759" s="1296"/>
      <c r="AZ759" s="1296"/>
      <c r="BA759" s="1296"/>
      <c r="BB759" s="1296"/>
      <c r="BC759" s="1152"/>
      <c r="BD759" s="1152"/>
      <c r="BE759" s="1152"/>
      <c r="BF759" s="1152"/>
      <c r="BG759" s="1152"/>
      <c r="BH759" s="1152"/>
      <c r="BI759" s="1152"/>
      <c r="BJ759" s="1296"/>
      <c r="BK759" s="1296"/>
      <c r="BL759" s="1296"/>
      <c r="BM759" s="1296"/>
      <c r="BN759" s="1152"/>
      <c r="BO759" s="1152"/>
      <c r="BP759" s="1152"/>
      <c r="BQ759" s="1152"/>
      <c r="BR759" s="1152"/>
      <c r="BS759" s="1152"/>
      <c r="BT759" s="1152"/>
      <c r="BU759" s="1152"/>
      <c r="BV759" s="1152"/>
      <c r="BW759" s="1152"/>
    </row>
    <row r="760" spans="1:75" ht="12.95" customHeight="1">
      <c r="A760" s="1100"/>
      <c r="B760" s="16" t="s">
        <v>56</v>
      </c>
      <c r="C760" s="1061"/>
      <c r="D760" s="1075"/>
      <c r="E760" s="1063"/>
      <c r="F760" s="1075"/>
      <c r="G760" s="1212"/>
      <c r="H760" s="1213"/>
      <c r="I760" s="1063"/>
      <c r="J760" s="1075"/>
      <c r="K760" s="1064"/>
      <c r="L760" s="1064"/>
      <c r="M760" s="1061"/>
      <c r="N760" s="1075"/>
      <c r="O760" s="1064"/>
      <c r="P760" s="1075"/>
      <c r="Q760" s="1064"/>
      <c r="R760" s="1075"/>
      <c r="S760" s="1064"/>
      <c r="T760" s="1075"/>
      <c r="U760" s="958"/>
      <c r="V760" s="970" t="s">
        <v>234</v>
      </c>
      <c r="Z760" s="1092"/>
      <c r="AA760" s="1153"/>
      <c r="AB760" s="1153"/>
      <c r="AC760" s="1153"/>
      <c r="AD760" s="1153"/>
      <c r="AE760" s="1153"/>
      <c r="AF760" s="1153"/>
      <c r="AG760" s="1153"/>
      <c r="AH760" s="1153"/>
      <c r="AI760" s="1153"/>
      <c r="AJ760" s="1153"/>
      <c r="AK760" s="1153"/>
      <c r="AL760" s="1153"/>
      <c r="AM760" s="1153"/>
      <c r="AN760" s="1296"/>
      <c r="AO760" s="1296"/>
      <c r="AP760" s="1296"/>
      <c r="AQ760" s="1296"/>
      <c r="AR760" s="1296"/>
      <c r="AS760" s="1296"/>
      <c r="AT760" s="1296"/>
      <c r="AU760" s="1296"/>
      <c r="AV760" s="1296"/>
      <c r="AW760" s="1296"/>
      <c r="AX760" s="1296"/>
      <c r="AY760" s="1296"/>
      <c r="AZ760" s="1296"/>
      <c r="BA760" s="1296"/>
      <c r="BB760" s="1296"/>
      <c r="BC760" s="1153"/>
      <c r="BD760" s="1153"/>
      <c r="BE760" s="1153"/>
      <c r="BF760" s="1153"/>
      <c r="BG760" s="1153"/>
      <c r="BH760" s="1153"/>
      <c r="BI760" s="1153"/>
      <c r="BJ760" s="1296"/>
      <c r="BK760" s="1296"/>
      <c r="BL760" s="1296"/>
      <c r="BM760" s="1296"/>
      <c r="BN760" s="1153"/>
      <c r="BO760" s="1153"/>
      <c r="BP760" s="1153"/>
      <c r="BQ760" s="1153"/>
      <c r="BR760" s="1153"/>
      <c r="BS760" s="1153"/>
      <c r="BT760" s="1153"/>
      <c r="BU760" s="1153"/>
      <c r="BV760" s="1153"/>
      <c r="BW760" s="1153"/>
    </row>
    <row r="761" spans="1:75" ht="15" customHeight="1">
      <c r="A761" s="1095" t="s">
        <v>60</v>
      </c>
      <c r="B761" s="18" t="s">
        <v>61</v>
      </c>
      <c r="C761" s="1079"/>
      <c r="D761" s="1080"/>
      <c r="E761" s="1081"/>
      <c r="F761" s="1080"/>
      <c r="G761" s="1081"/>
      <c r="H761" s="1080"/>
      <c r="I761" s="1081"/>
      <c r="J761" s="1080"/>
      <c r="K761" s="1072"/>
      <c r="L761" s="1096"/>
      <c r="M761" s="1079"/>
      <c r="N761" s="1080"/>
      <c r="O761" s="1072"/>
      <c r="P761" s="1080"/>
      <c r="Q761" s="1072"/>
      <c r="R761" s="1080"/>
      <c r="S761" s="1072"/>
      <c r="T761" s="1080"/>
      <c r="U761" s="957" t="s">
        <v>846</v>
      </c>
      <c r="Z761" s="1095" t="str">
        <f>A761</f>
        <v>昼休み（12：30～13：30）</v>
      </c>
      <c r="AA761" s="1151"/>
      <c r="AB761" s="1151"/>
      <c r="AC761" s="1151"/>
      <c r="AD761" s="1151"/>
      <c r="AE761" s="1151"/>
      <c r="AF761" s="1151"/>
      <c r="AG761" s="1151"/>
      <c r="AH761" s="1151"/>
      <c r="AI761" s="1151"/>
      <c r="AJ761" s="1151"/>
      <c r="AK761" s="1151"/>
      <c r="AL761" s="1151"/>
      <c r="AM761" s="1151"/>
      <c r="AN761" s="1296" t="s">
        <v>839</v>
      </c>
      <c r="AO761" s="1296"/>
      <c r="AP761" s="1296"/>
      <c r="AQ761" s="1296"/>
      <c r="AR761" s="1296"/>
      <c r="AS761" s="1296"/>
      <c r="AT761" s="1296"/>
      <c r="AU761" s="1296"/>
      <c r="AV761" s="1296"/>
      <c r="AW761" s="1296" t="s">
        <v>842</v>
      </c>
      <c r="AX761" s="1296"/>
      <c r="AY761" s="1296"/>
      <c r="AZ761" s="1296"/>
      <c r="BA761" s="1296"/>
      <c r="BB761" s="1296"/>
      <c r="BC761" s="1151"/>
      <c r="BD761" s="1151"/>
      <c r="BE761" s="1151"/>
      <c r="BF761" s="1151"/>
      <c r="BG761" s="1151"/>
      <c r="BH761" s="1151"/>
      <c r="BI761" s="1151"/>
      <c r="BJ761" s="1151"/>
      <c r="BK761" s="1296"/>
      <c r="BL761" s="1296"/>
      <c r="BM761" s="1296"/>
      <c r="BN761" s="1151"/>
      <c r="BO761" s="1151"/>
      <c r="BP761" s="1151"/>
      <c r="BQ761" s="1151"/>
      <c r="BR761" s="1151"/>
      <c r="BS761" s="1151"/>
      <c r="BT761" s="1151"/>
      <c r="BU761" s="1151"/>
      <c r="BV761" s="1151"/>
      <c r="BW761" s="1151"/>
    </row>
    <row r="762" spans="1:75" ht="13.5" customHeight="1">
      <c r="A762" s="1091"/>
      <c r="B762" s="18" t="s">
        <v>62</v>
      </c>
      <c r="C762" s="1065"/>
      <c r="D762" s="1066"/>
      <c r="E762" s="1067"/>
      <c r="F762" s="1066"/>
      <c r="G762" s="1067"/>
      <c r="H762" s="1066"/>
      <c r="I762" s="1067"/>
      <c r="J762" s="1066"/>
      <c r="K762" s="1068"/>
      <c r="L762" s="1070"/>
      <c r="M762" s="1065"/>
      <c r="N762" s="1066"/>
      <c r="O762" s="1068"/>
      <c r="P762" s="1066"/>
      <c r="Q762" s="1068"/>
      <c r="R762" s="1066"/>
      <c r="S762" s="1068"/>
      <c r="T762" s="1066"/>
      <c r="U762" s="957" t="s">
        <v>838</v>
      </c>
      <c r="Z762" s="1091"/>
      <c r="AA762" s="1152"/>
      <c r="AB762" s="1152"/>
      <c r="AC762" s="1152"/>
      <c r="AD762" s="1152"/>
      <c r="AE762" s="1152"/>
      <c r="AF762" s="1152"/>
      <c r="AG762" s="1152"/>
      <c r="AH762" s="1152"/>
      <c r="AI762" s="1152"/>
      <c r="AJ762" s="1152"/>
      <c r="AK762" s="1152"/>
      <c r="AL762" s="1152"/>
      <c r="AM762" s="1152"/>
      <c r="AN762" s="1296"/>
      <c r="AO762" s="1296"/>
      <c r="AP762" s="1296"/>
      <c r="AQ762" s="1296"/>
      <c r="AR762" s="1296"/>
      <c r="AS762" s="1296"/>
      <c r="AT762" s="1296"/>
      <c r="AU762" s="1296"/>
      <c r="AV762" s="1296"/>
      <c r="AW762" s="1296"/>
      <c r="AX762" s="1296"/>
      <c r="AY762" s="1296"/>
      <c r="AZ762" s="1296"/>
      <c r="BA762" s="1296"/>
      <c r="BB762" s="1296"/>
      <c r="BC762" s="1152"/>
      <c r="BD762" s="1152"/>
      <c r="BE762" s="1152"/>
      <c r="BF762" s="1152"/>
      <c r="BG762" s="1152"/>
      <c r="BH762" s="1152"/>
      <c r="BI762" s="1152"/>
      <c r="BJ762" s="1152"/>
      <c r="BK762" s="1296"/>
      <c r="BL762" s="1296"/>
      <c r="BM762" s="1296"/>
      <c r="BN762" s="1152"/>
      <c r="BO762" s="1152"/>
      <c r="BP762" s="1152"/>
      <c r="BQ762" s="1152"/>
      <c r="BR762" s="1152"/>
      <c r="BS762" s="1152"/>
      <c r="BT762" s="1152"/>
      <c r="BU762" s="1152"/>
      <c r="BV762" s="1152"/>
      <c r="BW762" s="1152"/>
    </row>
    <row r="763" spans="1:75" ht="13.5" customHeight="1">
      <c r="A763" s="1091"/>
      <c r="B763" s="18" t="s">
        <v>59</v>
      </c>
      <c r="C763" s="1065"/>
      <c r="D763" s="1066"/>
      <c r="E763" s="1067"/>
      <c r="F763" s="1066"/>
      <c r="G763" s="1067"/>
      <c r="H763" s="1066"/>
      <c r="I763" s="1067"/>
      <c r="J763" s="1066"/>
      <c r="K763" s="1068"/>
      <c r="L763" s="1070"/>
      <c r="M763" s="1065"/>
      <c r="N763" s="1066"/>
      <c r="O763" s="1068"/>
      <c r="P763" s="1066"/>
      <c r="Q763" s="1068"/>
      <c r="R763" s="1066"/>
      <c r="S763" s="1068"/>
      <c r="T763" s="1066"/>
      <c r="U763" s="957" t="s">
        <v>847</v>
      </c>
      <c r="Z763" s="1091"/>
      <c r="AA763" s="1152"/>
      <c r="AB763" s="1152"/>
      <c r="AC763" s="1152"/>
      <c r="AD763" s="1152"/>
      <c r="AE763" s="1152"/>
      <c r="AF763" s="1152"/>
      <c r="AG763" s="1152"/>
      <c r="AH763" s="1152"/>
      <c r="AI763" s="1152"/>
      <c r="AJ763" s="1152"/>
      <c r="AK763" s="1152"/>
      <c r="AL763" s="1152"/>
      <c r="AM763" s="1152"/>
      <c r="AN763" s="1296"/>
      <c r="AO763" s="1296"/>
      <c r="AP763" s="1296"/>
      <c r="AQ763" s="1296"/>
      <c r="AR763" s="1296"/>
      <c r="AS763" s="1296"/>
      <c r="AT763" s="1296"/>
      <c r="AU763" s="1296"/>
      <c r="AV763" s="1296"/>
      <c r="AW763" s="1296"/>
      <c r="AX763" s="1296"/>
      <c r="AY763" s="1296"/>
      <c r="AZ763" s="1296"/>
      <c r="BA763" s="1296"/>
      <c r="BB763" s="1296"/>
      <c r="BC763" s="1152"/>
      <c r="BD763" s="1152"/>
      <c r="BE763" s="1152"/>
      <c r="BF763" s="1152"/>
      <c r="BG763" s="1152"/>
      <c r="BH763" s="1152"/>
      <c r="BI763" s="1152"/>
      <c r="BJ763" s="1152"/>
      <c r="BK763" s="1296"/>
      <c r="BL763" s="1296"/>
      <c r="BM763" s="1296"/>
      <c r="BN763" s="1152"/>
      <c r="BO763" s="1152"/>
      <c r="BP763" s="1152"/>
      <c r="BQ763" s="1152"/>
      <c r="BR763" s="1152"/>
      <c r="BS763" s="1152"/>
      <c r="BT763" s="1152"/>
      <c r="BU763" s="1152"/>
      <c r="BV763" s="1152"/>
      <c r="BW763" s="1152"/>
    </row>
    <row r="764" spans="1:75">
      <c r="A764" s="1092"/>
      <c r="B764" s="19" t="s">
        <v>56</v>
      </c>
      <c r="C764" s="1102"/>
      <c r="D764" s="1094"/>
      <c r="E764" s="1103"/>
      <c r="F764" s="1094"/>
      <c r="G764" s="1103"/>
      <c r="H764" s="1094"/>
      <c r="I764" s="1103"/>
      <c r="J764" s="1094"/>
      <c r="K764" s="1093"/>
      <c r="L764" s="1093"/>
      <c r="M764" s="1102"/>
      <c r="N764" s="1094"/>
      <c r="O764" s="1093"/>
      <c r="P764" s="1094"/>
      <c r="Q764" s="1093"/>
      <c r="R764" s="1094"/>
      <c r="S764" s="1093"/>
      <c r="T764" s="1094"/>
      <c r="U764" s="958"/>
      <c r="Z764" s="1092"/>
      <c r="AA764" s="1153"/>
      <c r="AB764" s="1153"/>
      <c r="AC764" s="1153"/>
      <c r="AD764" s="1153"/>
      <c r="AE764" s="1153"/>
      <c r="AF764" s="1153"/>
      <c r="AG764" s="1153"/>
      <c r="AH764" s="1153"/>
      <c r="AI764" s="1153"/>
      <c r="AJ764" s="1153"/>
      <c r="AK764" s="1153"/>
      <c r="AL764" s="1153"/>
      <c r="AM764" s="1153"/>
      <c r="AN764" s="1296"/>
      <c r="AO764" s="1296"/>
      <c r="AP764" s="1296"/>
      <c r="AQ764" s="1296"/>
      <c r="AR764" s="1296"/>
      <c r="AS764" s="1296"/>
      <c r="AT764" s="1296"/>
      <c r="AU764" s="1296"/>
      <c r="AV764" s="1296"/>
      <c r="AW764" s="1296"/>
      <c r="AX764" s="1296"/>
      <c r="AY764" s="1296"/>
      <c r="AZ764" s="1296"/>
      <c r="BA764" s="1296"/>
      <c r="BB764" s="1296"/>
      <c r="BC764" s="1153"/>
      <c r="BD764" s="1153"/>
      <c r="BE764" s="1153"/>
      <c r="BF764" s="1153"/>
      <c r="BG764" s="1153"/>
      <c r="BH764" s="1153"/>
      <c r="BI764" s="1153"/>
      <c r="BJ764" s="1153"/>
      <c r="BK764" s="1296"/>
      <c r="BL764" s="1296"/>
      <c r="BM764" s="1296"/>
      <c r="BN764" s="1153"/>
      <c r="BO764" s="1153"/>
      <c r="BP764" s="1153"/>
      <c r="BQ764" s="1153"/>
      <c r="BR764" s="1153"/>
      <c r="BS764" s="1153"/>
      <c r="BT764" s="1153"/>
      <c r="BU764" s="1153"/>
      <c r="BV764" s="1153"/>
      <c r="BW764" s="1153"/>
    </row>
    <row r="765" spans="1:75" ht="13.5" customHeight="1">
      <c r="A765" s="1095" t="s">
        <v>64</v>
      </c>
      <c r="B765" s="15" t="s">
        <v>50</v>
      </c>
      <c r="C765" s="1089" t="str">
        <f>VLOOKUP($C752,'2025年度(1年前期)'!$B$5:$N$208,COLUMN('2025年度(1年前期)'!$G$5),0)&amp;""</f>
        <v>多職種連携演習</v>
      </c>
      <c r="D765" s="1072"/>
      <c r="E765" s="1090" t="str">
        <f>VLOOKUP($C752,'2025年度(2年前期)'!$B$5:$N$208,COLUMN('2025年度(2年前期)'!$G$5),0)&amp;""</f>
        <v>多職種連携演習</v>
      </c>
      <c r="F765" s="1072"/>
      <c r="G765" s="1216" t="str">
        <f>VLOOKUP($C752,'2025年度(3年前期)'!$B$5:$N$208,COLUMN('2025年度(3年前期)'!$G$5),0)&amp;""</f>
        <v>小児看護援助論Ⅱ　追再試</v>
      </c>
      <c r="H765" s="1217"/>
      <c r="I765" s="1090" t="str">
        <f>VLOOKUP($C752,'2025年度(4年前期)'!$B$5:$N$208,COLUMN('2025年度(4年前期)'!$G$5),0)&amp;""</f>
        <v>国際看護学実習Ⅱ</v>
      </c>
      <c r="J765" s="1072"/>
      <c r="K765" s="1071" t="str">
        <f>VLOOKUP($C752,'2025年度(助産前期)'!$B$5:$N$208,COLUMN('2025年度(助産前期)'!$G$5),0)&amp;""</f>
        <v/>
      </c>
      <c r="L765" s="1071"/>
      <c r="M765" s="1089" t="str">
        <f>VLOOKUP($C752,'2025年度(M1前期)'!$B$5:$N$208,COLUMN('2025年度(M1前期)'!$G$5),0)&amp;""</f>
        <v>精神看護学特論Ａ－Ⅳ(慢性期精神看護)</v>
      </c>
      <c r="N765" s="1072"/>
      <c r="O765" s="1071" t="str">
        <f>VLOOKUP($C752,'2025年度(M2前期)'!$B$5:$N$208,COLUMN('2025年度(M2前期)'!$G$5),0)&amp;""</f>
        <v>特別研究</v>
      </c>
      <c r="P765" s="1072"/>
      <c r="Q765" s="1071" t="str">
        <f>VLOOKUP($C752,'2025年度(D1前期)'!$B$5:$N$208,COLUMN('2025年度(D1前期)'!$G$5),0)&amp;""</f>
        <v/>
      </c>
      <c r="R765" s="1072"/>
      <c r="S765" s="1071" t="str">
        <f>VLOOKUP($C752,'2025年度(D23前期)'!$B$5:$N$208,COLUMN('2025年度(D23前期)'!$G$5),0)&amp;""</f>
        <v>特別研究</v>
      </c>
      <c r="T765" s="1072"/>
      <c r="U765" s="957" t="s">
        <v>848</v>
      </c>
      <c r="Z765" s="1095" t="str">
        <f>A765</f>
        <v>３時限（13：30～15：00）</v>
      </c>
      <c r="AA765" s="1151" t="s">
        <v>838</v>
      </c>
      <c r="AB765" s="1151"/>
      <c r="AC765" s="1151"/>
      <c r="AD765" s="1151"/>
      <c r="AE765" s="1151" t="s">
        <v>838</v>
      </c>
      <c r="AF765" s="1151"/>
      <c r="AG765" s="1151"/>
      <c r="AH765" s="1151" t="s">
        <v>838</v>
      </c>
      <c r="AI765" s="1151" t="s">
        <v>838</v>
      </c>
      <c r="AJ765" s="1151" t="s">
        <v>838</v>
      </c>
      <c r="AK765" s="1151"/>
      <c r="AL765" s="1151" t="s">
        <v>838</v>
      </c>
      <c r="AM765" s="1151"/>
      <c r="AN765" s="1296" t="s">
        <v>839</v>
      </c>
      <c r="AO765" s="1296"/>
      <c r="AP765" s="1296"/>
      <c r="AQ765" s="1296"/>
      <c r="AR765" s="1296"/>
      <c r="AS765" s="1296"/>
      <c r="AT765" s="1296"/>
      <c r="AU765" s="1296"/>
      <c r="AV765" s="1296"/>
      <c r="AW765" s="1296" t="s">
        <v>842</v>
      </c>
      <c r="AX765" s="1296" t="s">
        <v>849</v>
      </c>
      <c r="AY765" s="1296"/>
      <c r="AZ765" s="1296"/>
      <c r="BA765" s="1296"/>
      <c r="BB765" s="1296"/>
      <c r="BC765" s="1151"/>
      <c r="BD765" s="1151"/>
      <c r="BE765" s="1151"/>
      <c r="BF765" s="1151"/>
      <c r="BG765" s="1151"/>
      <c r="BH765" s="1151"/>
      <c r="BI765" s="1151"/>
      <c r="BJ765" s="1151"/>
      <c r="BK765" s="1296"/>
      <c r="BL765" s="1296"/>
      <c r="BM765" s="1296"/>
      <c r="BN765" s="1151"/>
      <c r="BO765" s="1151"/>
      <c r="BP765" s="1151"/>
      <c r="BQ765" s="1151"/>
      <c r="BR765" s="1151"/>
      <c r="BS765" s="1151"/>
      <c r="BT765" s="1151"/>
      <c r="BU765" s="1151"/>
      <c r="BV765" s="1151"/>
      <c r="BW765" s="1151"/>
    </row>
    <row r="766" spans="1:75">
      <c r="A766" s="1091"/>
      <c r="B766" s="15" t="s">
        <v>53</v>
      </c>
      <c r="C766" s="1101" t="str">
        <f>IFERROR(VLOOKUP(C765,科目・教員!$A$1:$B$357,2,0),"")</f>
        <v/>
      </c>
      <c r="D766" s="1068"/>
      <c r="E766" s="1073" t="str">
        <f>IFERROR(VLOOKUP(E765,科目・教員!$A$1:$B$357,2,0),"")</f>
        <v/>
      </c>
      <c r="F766" s="1068"/>
      <c r="G766" s="1214" t="str">
        <f>IFERROR(VLOOKUP(G765,科目・教員!$A$1:$B$357,2,0),"")</f>
        <v/>
      </c>
      <c r="H766" s="1215"/>
      <c r="I766" s="1073" t="str">
        <f>IFERROR(VLOOKUP(I765,科目・教員!$A$1:$B$357,2,0),"")</f>
        <v>須藤　恭子</v>
      </c>
      <c r="J766" s="1068"/>
      <c r="K766" s="1074" t="str">
        <f>IFERROR(VLOOKUP(K765,科目・教員!$A$1:$B$357,2,0),"")</f>
        <v/>
      </c>
      <c r="L766" s="1074"/>
      <c r="M766" s="1101" t="str">
        <f>IFERROR(VLOOKUP(M765,科目・教員!$A$1:$B$357,2,0),"")</f>
        <v/>
      </c>
      <c r="N766" s="1068"/>
      <c r="O766" s="1074" t="str">
        <f>IFERROR(VLOOKUP(O765,科目・教員!$A$1:$B$357,2,0),"")</f>
        <v/>
      </c>
      <c r="P766" s="1068"/>
      <c r="Q766" s="1074" t="str">
        <f>IFERROR(VLOOKUP(Q765,科目・教員!$A$1:$B$357,2,0),"")</f>
        <v/>
      </c>
      <c r="R766" s="1068"/>
      <c r="S766" s="1074" t="str">
        <f>IFERROR(VLOOKUP(S765,科目・教員!$A$1:$B$357,2,0),"")</f>
        <v/>
      </c>
      <c r="T766" s="1068"/>
      <c r="U766" s="958"/>
      <c r="Z766" s="1091"/>
      <c r="AA766" s="1152"/>
      <c r="AB766" s="1152"/>
      <c r="AC766" s="1152"/>
      <c r="AD766" s="1152"/>
      <c r="AE766" s="1152"/>
      <c r="AF766" s="1152"/>
      <c r="AG766" s="1152"/>
      <c r="AH766" s="1152"/>
      <c r="AI766" s="1152"/>
      <c r="AJ766" s="1152"/>
      <c r="AK766" s="1152"/>
      <c r="AL766" s="1152"/>
      <c r="AM766" s="1152"/>
      <c r="AN766" s="1296"/>
      <c r="AO766" s="1296"/>
      <c r="AP766" s="1296"/>
      <c r="AQ766" s="1296"/>
      <c r="AR766" s="1296"/>
      <c r="AS766" s="1296"/>
      <c r="AT766" s="1296"/>
      <c r="AU766" s="1296"/>
      <c r="AV766" s="1296"/>
      <c r="AW766" s="1296"/>
      <c r="AX766" s="1296"/>
      <c r="AY766" s="1296"/>
      <c r="AZ766" s="1296"/>
      <c r="BA766" s="1296"/>
      <c r="BB766" s="1296"/>
      <c r="BC766" s="1152"/>
      <c r="BD766" s="1152"/>
      <c r="BE766" s="1152"/>
      <c r="BF766" s="1152"/>
      <c r="BG766" s="1152"/>
      <c r="BH766" s="1152"/>
      <c r="BI766" s="1152"/>
      <c r="BJ766" s="1152"/>
      <c r="BK766" s="1296"/>
      <c r="BL766" s="1296"/>
      <c r="BM766" s="1296"/>
      <c r="BN766" s="1152"/>
      <c r="BO766" s="1152"/>
      <c r="BP766" s="1152"/>
      <c r="BQ766" s="1152"/>
      <c r="BR766" s="1152"/>
      <c r="BS766" s="1152"/>
      <c r="BT766" s="1152"/>
      <c r="BU766" s="1152"/>
      <c r="BV766" s="1152"/>
      <c r="BW766" s="1152"/>
    </row>
    <row r="767" spans="1:75">
      <c r="A767" s="1091"/>
      <c r="B767" s="15" t="s">
        <v>59</v>
      </c>
      <c r="C767" s="1101" t="str">
        <f>VLOOKUP($C752,'2025年度(1年前期)'!$B$5:$N$208,COLUMN('2025年度(1年前期)'!$G$5)+1,0)&amp;""</f>
        <v>101･基礎実･成人実･202～204</v>
      </c>
      <c r="D767" s="1068"/>
      <c r="E767" s="1073" t="str">
        <f>VLOOKUP($C752,'2025年度(2年前期)'!$B$5:$N$208,COLUMN('2025年度(2年前期)'!$G$5)+1,0)&amp;""</f>
        <v>101･基礎実･成人実･202～204</v>
      </c>
      <c r="F767" s="1068"/>
      <c r="G767" s="1214" t="str">
        <f>VLOOKUP($C752,'2025年度(3年前期)'!$B$5:$N$208,COLUMN('2025年度(3年前期)'!$G$5)+1,0)&amp;""</f>
        <v>302</v>
      </c>
      <c r="H767" s="1215"/>
      <c r="I767" s="1073" t="str">
        <f>VLOOKUP($C752,'2025年度(4年前期)'!$B$5:$N$208,COLUMN('2025年度(4年前期)'!$G$5)+1,0)&amp;""</f>
        <v/>
      </c>
      <c r="J767" s="1068"/>
      <c r="K767" s="1074" t="str">
        <f>VLOOKUP($C752,'2025年度(助産前期)'!$B$5:$N$208,COLUMN('2025年度(助産前期)'!$G$5)+1,0)&amp;""</f>
        <v/>
      </c>
      <c r="L767" s="1074"/>
      <c r="M767" s="1101" t="str">
        <f>VLOOKUP($C752,'2025年度(M1前期)'!$B$5:$N$208,COLUMN('2025年度(M1前期)'!$G$5)+1,0)&amp;""</f>
        <v>精神:別途指定</v>
      </c>
      <c r="N767" s="1068"/>
      <c r="O767" s="1074" t="str">
        <f>VLOOKUP($C752,'2025年度(M2前期)'!$B$5:$N$208,COLUMN('2025年度(M2前期)'!$G$5)+1,0)&amp;""</f>
        <v/>
      </c>
      <c r="P767" s="1068"/>
      <c r="Q767" s="1074" t="str">
        <f>VLOOKUP($C752,'2025年度(D1前期)'!$B$5:$N$208,COLUMN('2025年度(D1前期)'!$G$5)+1,0)&amp;""</f>
        <v/>
      </c>
      <c r="R767" s="1068"/>
      <c r="S767" s="1074" t="str">
        <f>VLOOKUP($C752,'2025年度(D23前期)'!$B$5:$N$208,COLUMN('2025年度(D23前期)'!$G$5)+1,0)&amp;""</f>
        <v/>
      </c>
      <c r="T767" s="1068"/>
      <c r="U767" s="958"/>
      <c r="Z767" s="1091"/>
      <c r="AA767" s="1152"/>
      <c r="AB767" s="1152"/>
      <c r="AC767" s="1152"/>
      <c r="AD767" s="1152"/>
      <c r="AE767" s="1152"/>
      <c r="AF767" s="1152"/>
      <c r="AG767" s="1152"/>
      <c r="AH767" s="1152"/>
      <c r="AI767" s="1152"/>
      <c r="AJ767" s="1152"/>
      <c r="AK767" s="1152"/>
      <c r="AL767" s="1152"/>
      <c r="AM767" s="1152"/>
      <c r="AN767" s="1296"/>
      <c r="AO767" s="1296"/>
      <c r="AP767" s="1296"/>
      <c r="AQ767" s="1296"/>
      <c r="AR767" s="1296"/>
      <c r="AS767" s="1296"/>
      <c r="AT767" s="1296"/>
      <c r="AU767" s="1296"/>
      <c r="AV767" s="1296"/>
      <c r="AW767" s="1296"/>
      <c r="AX767" s="1296"/>
      <c r="AY767" s="1296"/>
      <c r="AZ767" s="1296"/>
      <c r="BA767" s="1296"/>
      <c r="BB767" s="1296"/>
      <c r="BC767" s="1152"/>
      <c r="BD767" s="1152"/>
      <c r="BE767" s="1152"/>
      <c r="BF767" s="1152"/>
      <c r="BG767" s="1152"/>
      <c r="BH767" s="1152"/>
      <c r="BI767" s="1152"/>
      <c r="BJ767" s="1152"/>
      <c r="BK767" s="1296"/>
      <c r="BL767" s="1296"/>
      <c r="BM767" s="1296"/>
      <c r="BN767" s="1152"/>
      <c r="BO767" s="1152"/>
      <c r="BP767" s="1152"/>
      <c r="BQ767" s="1152"/>
      <c r="BR767" s="1152"/>
      <c r="BS767" s="1152"/>
      <c r="BT767" s="1152"/>
      <c r="BU767" s="1152"/>
      <c r="BV767" s="1152"/>
      <c r="BW767" s="1152"/>
    </row>
    <row r="768" spans="1:75">
      <c r="A768" s="1092"/>
      <c r="B768" s="16" t="s">
        <v>56</v>
      </c>
      <c r="C768" s="1149"/>
      <c r="D768" s="1117"/>
      <c r="E768" s="1063"/>
      <c r="F768" s="1075"/>
      <c r="G768" s="1212"/>
      <c r="H768" s="1213"/>
      <c r="I768" s="1063"/>
      <c r="J768" s="1075"/>
      <c r="K768" s="1064"/>
      <c r="L768" s="1064"/>
      <c r="M768" s="1061"/>
      <c r="N768" s="1075"/>
      <c r="O768" s="1064"/>
      <c r="P768" s="1075"/>
      <c r="Q768" s="1064"/>
      <c r="R768" s="1075"/>
      <c r="S768" s="1064"/>
      <c r="T768" s="1075"/>
      <c r="U768" s="958"/>
      <c r="Z768" s="1092"/>
      <c r="AA768" s="1153"/>
      <c r="AB768" s="1153"/>
      <c r="AC768" s="1153"/>
      <c r="AD768" s="1153"/>
      <c r="AE768" s="1153"/>
      <c r="AF768" s="1153"/>
      <c r="AG768" s="1153"/>
      <c r="AH768" s="1153"/>
      <c r="AI768" s="1153"/>
      <c r="AJ768" s="1153"/>
      <c r="AK768" s="1153"/>
      <c r="AL768" s="1153"/>
      <c r="AM768" s="1153"/>
      <c r="AN768" s="1296"/>
      <c r="AO768" s="1296"/>
      <c r="AP768" s="1296"/>
      <c r="AQ768" s="1296"/>
      <c r="AR768" s="1296"/>
      <c r="AS768" s="1296"/>
      <c r="AT768" s="1296"/>
      <c r="AU768" s="1296"/>
      <c r="AV768" s="1296"/>
      <c r="AW768" s="1296"/>
      <c r="AX768" s="1296"/>
      <c r="AY768" s="1296"/>
      <c r="AZ768" s="1296"/>
      <c r="BA768" s="1296"/>
      <c r="BB768" s="1296"/>
      <c r="BC768" s="1153"/>
      <c r="BD768" s="1153"/>
      <c r="BE768" s="1153"/>
      <c r="BF768" s="1153"/>
      <c r="BG768" s="1153"/>
      <c r="BH768" s="1153"/>
      <c r="BI768" s="1153"/>
      <c r="BJ768" s="1153"/>
      <c r="BK768" s="1296"/>
      <c r="BL768" s="1296"/>
      <c r="BM768" s="1296"/>
      <c r="BN768" s="1153"/>
      <c r="BO768" s="1153"/>
      <c r="BP768" s="1153"/>
      <c r="BQ768" s="1153"/>
      <c r="BR768" s="1153"/>
      <c r="BS768" s="1153"/>
      <c r="BT768" s="1153"/>
      <c r="BU768" s="1153"/>
      <c r="BV768" s="1153"/>
      <c r="BW768" s="1153"/>
    </row>
    <row r="769" spans="1:75" ht="12.95" customHeight="1">
      <c r="A769" s="1095" t="s">
        <v>67</v>
      </c>
      <c r="B769" s="15" t="s">
        <v>50</v>
      </c>
      <c r="C769" s="1089" t="str">
        <f>VLOOKUP($C752,'2025年度(1年前期)'!$B$5:$N$208,COLUMN('2025年度(1年前期)'!$I$5),0)&amp;""</f>
        <v>多職種連携演習</v>
      </c>
      <c r="D769" s="1072"/>
      <c r="E769" s="1090" t="str">
        <f>VLOOKUP($C752,'2025年度(2年前期)'!$B$5:$N$208,COLUMN('2025年度(2年前期)'!$I$5),0)&amp;""</f>
        <v>多職種連携演習</v>
      </c>
      <c r="F769" s="1072"/>
      <c r="G769" s="1090" t="str">
        <f>VLOOKUP($C752,'2025年度(3年前期)'!$B$5:$N$208,COLUMN('2025年度(3年前期)'!$I$5),0)&amp;""</f>
        <v/>
      </c>
      <c r="H769" s="1072"/>
      <c r="I769" s="1090" t="str">
        <f>VLOOKUP($C752,'2025年度(4年前期)'!$B$5:$N$208,COLUMN('2025年度(4年前期)'!$I$5),0)&amp;""</f>
        <v>国際看護学実習Ⅱ</v>
      </c>
      <c r="J769" s="1072"/>
      <c r="K769" s="1071" t="str">
        <f>VLOOKUP($C752,'2025年度(助産前期)'!$B$5:$N$208,COLUMN('2025年度(助産前期)'!$I$5),0)&amp;""</f>
        <v/>
      </c>
      <c r="L769" s="1071"/>
      <c r="M769" s="1089" t="str">
        <f>VLOOKUP($C752,'2025年度(M1前期)'!$B$5:$N$208,COLUMN('2025年度(M1前期)'!$I$5),0)&amp;""</f>
        <v>精神看護学特論Ａ－Ⅳ(慢性期精神看護)</v>
      </c>
      <c r="N769" s="1072"/>
      <c r="O769" s="1071" t="str">
        <f>VLOOKUP($C752,'2025年度(M2前期)'!$B$5:$N$208,COLUMN('2025年度(M2前期)'!$I$5),0)&amp;""</f>
        <v>特別研究</v>
      </c>
      <c r="P769" s="1072"/>
      <c r="Q769" s="1071" t="str">
        <f>VLOOKUP($C752,'2025年度(D1前期)'!$B$5:$N$208,COLUMN('2025年度(D1前期)'!$I$5),0)&amp;""</f>
        <v/>
      </c>
      <c r="R769" s="1072"/>
      <c r="S769" s="1071" t="str">
        <f>VLOOKUP($C752,'2025年度(D23前期)'!$B$5:$N$208,COLUMN('2025年度(D23前期)'!$I$5),0)&amp;""</f>
        <v>特別研究</v>
      </c>
      <c r="T769" s="1072"/>
      <c r="U769" s="958"/>
      <c r="Z769" s="1095" t="str">
        <f>A769</f>
        <v>４時限（15：10～16：40）</v>
      </c>
      <c r="AA769" s="1151" t="s">
        <v>838</v>
      </c>
      <c r="AB769" s="1151"/>
      <c r="AC769" s="1151"/>
      <c r="AD769" s="1151"/>
      <c r="AE769" s="1151" t="s">
        <v>838</v>
      </c>
      <c r="AF769" s="1151"/>
      <c r="AG769" s="1151"/>
      <c r="AH769" s="1151" t="s">
        <v>838</v>
      </c>
      <c r="AI769" s="1151" t="s">
        <v>838</v>
      </c>
      <c r="AJ769" s="1151" t="s">
        <v>838</v>
      </c>
      <c r="AK769" s="1151"/>
      <c r="AL769" s="1151" t="s">
        <v>838</v>
      </c>
      <c r="AM769" s="1151"/>
      <c r="AN769" s="1296" t="s">
        <v>839</v>
      </c>
      <c r="AO769" s="1296"/>
      <c r="AP769" s="1296"/>
      <c r="AQ769" s="1296"/>
      <c r="AR769" s="1296"/>
      <c r="AS769" s="1296"/>
      <c r="AT769" s="1296"/>
      <c r="AU769" s="1296"/>
      <c r="AV769" s="1296"/>
      <c r="AW769" s="1151"/>
      <c r="AX769" s="1296" t="s">
        <v>850</v>
      </c>
      <c r="AY769" s="1296"/>
      <c r="AZ769" s="1296"/>
      <c r="BA769" s="1296"/>
      <c r="BB769" s="1296"/>
      <c r="BC769" s="1151"/>
      <c r="BD769" s="1151"/>
      <c r="BE769" s="1151"/>
      <c r="BF769" s="1151"/>
      <c r="BG769" s="1151"/>
      <c r="BH769" s="1151"/>
      <c r="BI769" s="1151"/>
      <c r="BJ769" s="1151"/>
      <c r="BK769" s="1296"/>
      <c r="BL769" s="1296"/>
      <c r="BM769" s="1296"/>
      <c r="BN769" s="1151"/>
      <c r="BO769" s="1151"/>
      <c r="BP769" s="1151"/>
      <c r="BQ769" s="1151"/>
      <c r="BR769" s="1151"/>
      <c r="BS769" s="1151"/>
      <c r="BT769" s="1151"/>
      <c r="BU769" s="1151"/>
      <c r="BV769" s="1151"/>
      <c r="BW769" s="1151"/>
    </row>
    <row r="770" spans="1:75" ht="12.95" customHeight="1">
      <c r="A770" s="1091"/>
      <c r="B770" s="15" t="s">
        <v>53</v>
      </c>
      <c r="C770" s="1101" t="str">
        <f>IFERROR(VLOOKUP(C769,科目・教員!$A$1:$B$357,2,0),"")</f>
        <v/>
      </c>
      <c r="D770" s="1068"/>
      <c r="E770" s="1073" t="str">
        <f>IFERROR(VLOOKUP(E769,科目・教員!$A$1:$B$357,2,0),"")</f>
        <v/>
      </c>
      <c r="F770" s="1068"/>
      <c r="G770" s="1073" t="str">
        <f>IFERROR(VLOOKUP(G769,科目・教員!$A$1:$B$357,2,0),"")</f>
        <v/>
      </c>
      <c r="H770" s="1068"/>
      <c r="I770" s="1073" t="str">
        <f>IFERROR(VLOOKUP(I769,科目・教員!$A$1:$B$357,2,0),"")</f>
        <v>須藤　恭子</v>
      </c>
      <c r="J770" s="1068"/>
      <c r="K770" s="1074" t="str">
        <f>IFERROR(VLOOKUP(K769,科目・教員!$A$1:$B$357,2,0),"")</f>
        <v/>
      </c>
      <c r="L770" s="1074"/>
      <c r="M770" s="1101" t="str">
        <f>IFERROR(VLOOKUP(M769,科目・教員!$A$1:$B$357,2,0),"")</f>
        <v/>
      </c>
      <c r="N770" s="1068"/>
      <c r="O770" s="1074" t="str">
        <f>IFERROR(VLOOKUP(O769,科目・教員!$A$1:$B$357,2,0),"")</f>
        <v/>
      </c>
      <c r="P770" s="1068"/>
      <c r="Q770" s="1074" t="str">
        <f>IFERROR(VLOOKUP(Q769,科目・教員!$A$1:$B$357,2,0),"")</f>
        <v/>
      </c>
      <c r="R770" s="1068"/>
      <c r="S770" s="1074" t="str">
        <f>IFERROR(VLOOKUP(S769,科目・教員!$A$1:$B$357,2,0),"")</f>
        <v/>
      </c>
      <c r="T770" s="1068"/>
      <c r="U770" s="958"/>
      <c r="Z770" s="1091"/>
      <c r="AA770" s="1152"/>
      <c r="AB770" s="1152"/>
      <c r="AC770" s="1152"/>
      <c r="AD770" s="1152"/>
      <c r="AE770" s="1152"/>
      <c r="AF770" s="1152"/>
      <c r="AG770" s="1152"/>
      <c r="AH770" s="1152"/>
      <c r="AI770" s="1152"/>
      <c r="AJ770" s="1152"/>
      <c r="AK770" s="1152"/>
      <c r="AL770" s="1152"/>
      <c r="AM770" s="1152"/>
      <c r="AN770" s="1296"/>
      <c r="AO770" s="1296"/>
      <c r="AP770" s="1296"/>
      <c r="AQ770" s="1296"/>
      <c r="AR770" s="1296"/>
      <c r="AS770" s="1296"/>
      <c r="AT770" s="1296"/>
      <c r="AU770" s="1296"/>
      <c r="AV770" s="1296"/>
      <c r="AW770" s="1152"/>
      <c r="AX770" s="1296"/>
      <c r="AY770" s="1296"/>
      <c r="AZ770" s="1296"/>
      <c r="BA770" s="1296"/>
      <c r="BB770" s="1296"/>
      <c r="BC770" s="1152"/>
      <c r="BD770" s="1152"/>
      <c r="BE770" s="1152"/>
      <c r="BF770" s="1152"/>
      <c r="BG770" s="1152"/>
      <c r="BH770" s="1152"/>
      <c r="BI770" s="1152"/>
      <c r="BJ770" s="1152"/>
      <c r="BK770" s="1296"/>
      <c r="BL770" s="1296"/>
      <c r="BM770" s="1296"/>
      <c r="BN770" s="1152"/>
      <c r="BO770" s="1152"/>
      <c r="BP770" s="1152"/>
      <c r="BQ770" s="1152"/>
      <c r="BR770" s="1152"/>
      <c r="BS770" s="1152"/>
      <c r="BT770" s="1152"/>
      <c r="BU770" s="1152"/>
      <c r="BV770" s="1152"/>
      <c r="BW770" s="1152"/>
    </row>
    <row r="771" spans="1:75" ht="12.95" customHeight="1">
      <c r="A771" s="1091"/>
      <c r="B771" s="15" t="s">
        <v>59</v>
      </c>
      <c r="C771" s="1101" t="str">
        <f>VLOOKUP($C752,'2025年度(1年前期)'!$B$5:$N$208,COLUMN('2025年度(1年前期)'!$I$5)+1,0)&amp;""</f>
        <v>101･基礎実･成人実･202～204</v>
      </c>
      <c r="D771" s="1068"/>
      <c r="E771" s="1073" t="str">
        <f>VLOOKUP($C752,'2025年度(2年前期)'!$B$5:$N$208,COLUMN('2025年度(2年前期)'!$I$5)+1,0)&amp;""</f>
        <v>101･基礎実･成人実･202～204</v>
      </c>
      <c r="F771" s="1068"/>
      <c r="G771" s="1073" t="str">
        <f>VLOOKUP($C752,'2025年度(3年前期)'!$B$5:$N$208,COLUMN('2025年度(3年前期)'!$I$5)+1,0)&amp;""</f>
        <v/>
      </c>
      <c r="H771" s="1068"/>
      <c r="I771" s="1073" t="str">
        <f>VLOOKUP($C752,'2025年度(4年前期)'!$B$5:$N$208,COLUMN('2025年度(4年前期)'!$I$5)+1,0)&amp;""</f>
        <v/>
      </c>
      <c r="J771" s="1068"/>
      <c r="K771" s="1074" t="str">
        <f>VLOOKUP($C752,'2025年度(助産前期)'!$B$5:$N$208,COLUMN('2025年度(助産前期)'!$I$5)+1,0)&amp;""</f>
        <v/>
      </c>
      <c r="L771" s="1074"/>
      <c r="M771" s="1101" t="str">
        <f>VLOOKUP($C752,'2025年度(M1前期)'!$B$5:$N$208,COLUMN('2025年度(M1前期)'!$I$5)+1,0)&amp;""</f>
        <v>精神:別途指定</v>
      </c>
      <c r="N771" s="1068"/>
      <c r="O771" s="1074" t="str">
        <f>VLOOKUP($C752,'2025年度(M2前期)'!$B$5:$N$208,COLUMN('2025年度(M2前期)'!$I$5)+1,0)&amp;""</f>
        <v/>
      </c>
      <c r="P771" s="1068"/>
      <c r="Q771" s="1074" t="str">
        <f>VLOOKUP($C752,'2025年度(D1前期)'!$B$5:$N$208,COLUMN('2025年度(D1前期)'!$I$5)+1,0)&amp;""</f>
        <v/>
      </c>
      <c r="R771" s="1068"/>
      <c r="S771" s="1074" t="str">
        <f>VLOOKUP($C752,'2025年度(D23前期)'!$B$5:$N$208,COLUMN('2025年度(D23前期)'!$I$5)+1,0)&amp;""</f>
        <v/>
      </c>
      <c r="T771" s="1068"/>
      <c r="U771" s="958"/>
      <c r="Z771" s="1091"/>
      <c r="AA771" s="1152"/>
      <c r="AB771" s="1152"/>
      <c r="AC771" s="1152"/>
      <c r="AD771" s="1152"/>
      <c r="AE771" s="1152"/>
      <c r="AF771" s="1152"/>
      <c r="AG771" s="1152"/>
      <c r="AH771" s="1152"/>
      <c r="AI771" s="1152"/>
      <c r="AJ771" s="1152"/>
      <c r="AK771" s="1152"/>
      <c r="AL771" s="1152"/>
      <c r="AM771" s="1152"/>
      <c r="AN771" s="1296"/>
      <c r="AO771" s="1296"/>
      <c r="AP771" s="1296"/>
      <c r="AQ771" s="1296"/>
      <c r="AR771" s="1296"/>
      <c r="AS771" s="1296"/>
      <c r="AT771" s="1296"/>
      <c r="AU771" s="1296"/>
      <c r="AV771" s="1296"/>
      <c r="AW771" s="1152"/>
      <c r="AX771" s="1296"/>
      <c r="AY771" s="1296"/>
      <c r="AZ771" s="1296"/>
      <c r="BA771" s="1296"/>
      <c r="BB771" s="1296"/>
      <c r="BC771" s="1152"/>
      <c r="BD771" s="1152"/>
      <c r="BE771" s="1152"/>
      <c r="BF771" s="1152"/>
      <c r="BG771" s="1152"/>
      <c r="BH771" s="1152"/>
      <c r="BI771" s="1152"/>
      <c r="BJ771" s="1152"/>
      <c r="BK771" s="1296"/>
      <c r="BL771" s="1296"/>
      <c r="BM771" s="1296"/>
      <c r="BN771" s="1152"/>
      <c r="BO771" s="1152"/>
      <c r="BP771" s="1152"/>
      <c r="BQ771" s="1152"/>
      <c r="BR771" s="1152"/>
      <c r="BS771" s="1152"/>
      <c r="BT771" s="1152"/>
      <c r="BU771" s="1152"/>
      <c r="BV771" s="1152"/>
      <c r="BW771" s="1152"/>
    </row>
    <row r="772" spans="1:75" ht="12.95" customHeight="1">
      <c r="A772" s="1092"/>
      <c r="B772" s="16" t="s">
        <v>56</v>
      </c>
      <c r="C772" s="1135"/>
      <c r="D772" s="1136"/>
      <c r="E772" s="1063"/>
      <c r="F772" s="1075"/>
      <c r="G772" s="1063"/>
      <c r="H772" s="1075"/>
      <c r="I772" s="1063"/>
      <c r="J772" s="1075"/>
      <c r="K772" s="1064"/>
      <c r="L772" s="1064"/>
      <c r="M772" s="1061"/>
      <c r="N772" s="1075"/>
      <c r="O772" s="1064"/>
      <c r="P772" s="1075"/>
      <c r="Q772" s="1064"/>
      <c r="R772" s="1075"/>
      <c r="S772" s="1064"/>
      <c r="T772" s="1075"/>
      <c r="U772" s="958"/>
      <c r="Z772" s="1092"/>
      <c r="AA772" s="1153"/>
      <c r="AB772" s="1153"/>
      <c r="AC772" s="1153"/>
      <c r="AD772" s="1153"/>
      <c r="AE772" s="1153"/>
      <c r="AF772" s="1153"/>
      <c r="AG772" s="1153"/>
      <c r="AH772" s="1153"/>
      <c r="AI772" s="1153"/>
      <c r="AJ772" s="1153"/>
      <c r="AK772" s="1153"/>
      <c r="AL772" s="1153"/>
      <c r="AM772" s="1153"/>
      <c r="AN772" s="1296"/>
      <c r="AO772" s="1296"/>
      <c r="AP772" s="1296"/>
      <c r="AQ772" s="1296"/>
      <c r="AR772" s="1296"/>
      <c r="AS772" s="1296"/>
      <c r="AT772" s="1296"/>
      <c r="AU772" s="1296"/>
      <c r="AV772" s="1296"/>
      <c r="AW772" s="1153"/>
      <c r="AX772" s="1296"/>
      <c r="AY772" s="1296"/>
      <c r="AZ772" s="1296"/>
      <c r="BA772" s="1296"/>
      <c r="BB772" s="1296"/>
      <c r="BC772" s="1153"/>
      <c r="BD772" s="1153"/>
      <c r="BE772" s="1153"/>
      <c r="BF772" s="1153"/>
      <c r="BG772" s="1153"/>
      <c r="BH772" s="1153"/>
      <c r="BI772" s="1153"/>
      <c r="BJ772" s="1153"/>
      <c r="BK772" s="1296"/>
      <c r="BL772" s="1296"/>
      <c r="BM772" s="1296"/>
      <c r="BN772" s="1153"/>
      <c r="BO772" s="1153"/>
      <c r="BP772" s="1153"/>
      <c r="BQ772" s="1153"/>
      <c r="BR772" s="1153"/>
      <c r="BS772" s="1153"/>
      <c r="BT772" s="1153"/>
      <c r="BU772" s="1153"/>
      <c r="BV772" s="1153"/>
      <c r="BW772" s="1153"/>
    </row>
    <row r="773" spans="1:75">
      <c r="A773" s="1095" t="s">
        <v>68</v>
      </c>
      <c r="B773" s="15" t="s">
        <v>50</v>
      </c>
      <c r="C773" s="1089" t="str">
        <f>VLOOKUP($C752,'2025年度(1年前期)'!$B$5:$N$208,COLUMN('2025年度(1年前期)'!$K$5),0)&amp;""</f>
        <v/>
      </c>
      <c r="D773" s="1072"/>
      <c r="E773" s="1090" t="str">
        <f>VLOOKUP($C752,'2025年度(2年前期)'!$B$5:$N$208,COLUMN('2025年度(2年前期)'!$K$5),0)&amp;""</f>
        <v/>
      </c>
      <c r="F773" s="1072"/>
      <c r="G773" s="1090" t="str">
        <f>VLOOKUP($C752,'2025年度(3年前期)'!$B$5:$N$208,COLUMN('2025年度(3年前期)'!$K$5),0)&amp;""</f>
        <v/>
      </c>
      <c r="H773" s="1072"/>
      <c r="I773" s="1090" t="str">
        <f>VLOOKUP($C752,'2025年度(4年前期)'!$B$5:$N$208,COLUMN('2025年度(4年前期)'!$K$5),0)&amp;""</f>
        <v/>
      </c>
      <c r="J773" s="1072"/>
      <c r="K773" s="1071" t="str">
        <f>VLOOKUP($C752,'2025年度(助産前期)'!$B$5:$N$208,COLUMN('2025年度(助産前期)'!$K$5),0)&amp;""</f>
        <v/>
      </c>
      <c r="L773" s="1071"/>
      <c r="M773" s="1089" t="str">
        <f>VLOOKUP($C752,'2025年度(M1前期)'!$B$5:$N$208,COLUMN('2025年度(M1前期)'!$K$5),0)&amp;""</f>
        <v/>
      </c>
      <c r="N773" s="1072"/>
      <c r="O773" s="1071" t="str">
        <f>VLOOKUP($C752,'2025年度(M2前期)'!$B$5:$N$208,COLUMN('2025年度(M2前期)'!$K$5),0)&amp;""</f>
        <v/>
      </c>
      <c r="P773" s="1072"/>
      <c r="Q773" s="1071" t="str">
        <f>VLOOKUP($C752,'2025年度(D1前期)'!$B$5:$N$208,COLUMN('2025年度(D1前期)'!$K$5),0)&amp;""</f>
        <v/>
      </c>
      <c r="R773" s="1072"/>
      <c r="S773" s="1071" t="str">
        <f>VLOOKUP($C752,'2025年度(D23前期)'!$B$5:$N$208,COLUMN('2025年度(D23前期)'!$K$5),0)&amp;""</f>
        <v/>
      </c>
      <c r="T773" s="1072"/>
      <c r="V773" s="994" t="s">
        <v>79</v>
      </c>
      <c r="Z773" s="1095" t="str">
        <f>A773</f>
        <v>５時限（16：50～18：20）</v>
      </c>
      <c r="AA773" s="1151"/>
      <c r="AB773" s="1151"/>
      <c r="AC773" s="1151"/>
      <c r="AD773" s="1151"/>
      <c r="AE773" s="1151"/>
      <c r="AF773" s="1151"/>
      <c r="AG773" s="1151"/>
      <c r="AH773" s="1151"/>
      <c r="AI773" s="1151"/>
      <c r="AJ773" s="1151"/>
      <c r="AK773" s="1151"/>
      <c r="AL773" s="1151"/>
      <c r="AM773" s="1151"/>
      <c r="AN773" s="1151"/>
      <c r="AO773" s="1151"/>
      <c r="AP773" s="1151"/>
      <c r="AQ773" s="1151"/>
      <c r="AR773" s="1151"/>
      <c r="AS773" s="1151"/>
      <c r="AT773" s="1151"/>
      <c r="AU773" s="1151"/>
      <c r="AV773" s="1151"/>
      <c r="AW773" s="1151"/>
      <c r="AX773" s="1151"/>
      <c r="AY773" s="1151"/>
      <c r="AZ773" s="1151"/>
      <c r="BA773" s="1151"/>
      <c r="BB773" s="1151"/>
      <c r="BC773" s="1151"/>
      <c r="BD773" s="1151"/>
      <c r="BE773" s="1151"/>
      <c r="BF773" s="1151"/>
      <c r="BG773" s="1151"/>
      <c r="BH773" s="1151"/>
      <c r="BI773" s="1151"/>
      <c r="BJ773" s="1151" t="s">
        <v>108</v>
      </c>
      <c r="BK773" s="1296"/>
      <c r="BL773" s="1296"/>
      <c r="BM773" s="1296"/>
      <c r="BN773" s="1151"/>
      <c r="BO773" s="1151"/>
      <c r="BP773" s="1151"/>
      <c r="BQ773" s="1151"/>
      <c r="BR773" s="1151"/>
      <c r="BS773" s="1151"/>
      <c r="BT773" s="1151"/>
      <c r="BU773" s="1151"/>
      <c r="BV773" s="1151"/>
      <c r="BW773" s="1151"/>
    </row>
    <row r="774" spans="1:75">
      <c r="A774" s="1091"/>
      <c r="B774" s="15" t="s">
        <v>53</v>
      </c>
      <c r="C774" s="1101" t="str">
        <f>IFERROR(VLOOKUP(C773,科目・教員!$A$1:$B$357,2,0),"")</f>
        <v/>
      </c>
      <c r="D774" s="1068"/>
      <c r="E774" s="1073" t="str">
        <f>IFERROR(VLOOKUP(E773,科目・教員!$A$1:$B$357,2,0),"")</f>
        <v/>
      </c>
      <c r="F774" s="1068"/>
      <c r="G774" s="1073" t="str">
        <f>IFERROR(VLOOKUP(G773,科目・教員!$A$1:$B$357,2,0),"")</f>
        <v/>
      </c>
      <c r="H774" s="1068"/>
      <c r="I774" s="1073" t="str">
        <f>IFERROR(VLOOKUP(I773,科目・教員!$A$1:$B$357,2,0),"")</f>
        <v/>
      </c>
      <c r="J774" s="1068"/>
      <c r="K774" s="1074" t="str">
        <f>IFERROR(VLOOKUP(K773,科目・教員!$A$1:$B$357,2,0),"")</f>
        <v/>
      </c>
      <c r="L774" s="1074"/>
      <c r="M774" s="1101" t="str">
        <f>IFERROR(VLOOKUP(M773,科目・教員!$A$1:$B$357,2,0),"")</f>
        <v/>
      </c>
      <c r="N774" s="1068"/>
      <c r="O774" s="1074" t="str">
        <f>IFERROR(VLOOKUP(O773,科目・教員!$A$1:$B$357,2,0),"")</f>
        <v/>
      </c>
      <c r="P774" s="1068"/>
      <c r="Q774" s="1074" t="str">
        <f>IFERROR(VLOOKUP(Q773,科目・教員!$A$1:$B$357,2,0),"")</f>
        <v/>
      </c>
      <c r="R774" s="1068"/>
      <c r="S774" s="1074" t="str">
        <f>IFERROR(VLOOKUP(S773,科目・教員!$A$1:$B$357,2,0),"")</f>
        <v/>
      </c>
      <c r="T774" s="1068"/>
      <c r="V774" s="994" t="s">
        <v>851</v>
      </c>
      <c r="Z774" s="1091"/>
      <c r="AA774" s="1152"/>
      <c r="AB774" s="1152"/>
      <c r="AC774" s="1152"/>
      <c r="AD774" s="1152"/>
      <c r="AE774" s="1152"/>
      <c r="AF774" s="1152"/>
      <c r="AG774" s="1152"/>
      <c r="AH774" s="1152"/>
      <c r="AI774" s="1152"/>
      <c r="AJ774" s="1152"/>
      <c r="AK774" s="1152"/>
      <c r="AL774" s="1152"/>
      <c r="AM774" s="1152"/>
      <c r="AN774" s="1152"/>
      <c r="AO774" s="1152"/>
      <c r="AP774" s="1152"/>
      <c r="AQ774" s="1152"/>
      <c r="AR774" s="1152"/>
      <c r="AS774" s="1152"/>
      <c r="AT774" s="1152"/>
      <c r="AU774" s="1152"/>
      <c r="AV774" s="1152"/>
      <c r="AW774" s="1152"/>
      <c r="AX774" s="1152"/>
      <c r="AY774" s="1152"/>
      <c r="AZ774" s="1152"/>
      <c r="BA774" s="1152"/>
      <c r="BB774" s="1152"/>
      <c r="BC774" s="1152"/>
      <c r="BD774" s="1152"/>
      <c r="BE774" s="1152"/>
      <c r="BF774" s="1152"/>
      <c r="BG774" s="1152"/>
      <c r="BH774" s="1152"/>
      <c r="BI774" s="1152"/>
      <c r="BJ774" s="1152"/>
      <c r="BK774" s="1296"/>
      <c r="BL774" s="1296"/>
      <c r="BM774" s="1296"/>
      <c r="BN774" s="1152"/>
      <c r="BO774" s="1152"/>
      <c r="BP774" s="1152"/>
      <c r="BQ774" s="1152"/>
      <c r="BR774" s="1152"/>
      <c r="BS774" s="1152"/>
      <c r="BT774" s="1152"/>
      <c r="BU774" s="1152"/>
      <c r="BV774" s="1152"/>
      <c r="BW774" s="1152"/>
    </row>
    <row r="775" spans="1:75">
      <c r="A775" s="1091"/>
      <c r="B775" s="15" t="s">
        <v>59</v>
      </c>
      <c r="C775" s="1101" t="str">
        <f>VLOOKUP($C752,'2025年度(1年前期)'!$B$5:$N$208,COLUMN('2025年度(1年前期)'!$K$5)+1,0)&amp;""</f>
        <v/>
      </c>
      <c r="D775" s="1068"/>
      <c r="E775" s="1073" t="str">
        <f>VLOOKUP($C752,'2025年度(2年前期)'!$B$5:$N$208,COLUMN('2025年度(2年前期)'!$K$5)+1,0)&amp;""</f>
        <v/>
      </c>
      <c r="F775" s="1068"/>
      <c r="G775" s="1073" t="str">
        <f>VLOOKUP($C752,'2025年度(3年前期)'!$B$5:$N$208,COLUMN('2025年度(3年前期)'!$K$5)+1,0)&amp;""</f>
        <v/>
      </c>
      <c r="H775" s="1068"/>
      <c r="I775" s="1073" t="str">
        <f>VLOOKUP($C752,'2025年度(4年前期)'!$B$5:$N$208,COLUMN('2025年度(4年前期)'!$K$5)+1,0)&amp;""</f>
        <v/>
      </c>
      <c r="J775" s="1068"/>
      <c r="K775" s="1074" t="str">
        <f>VLOOKUP($C752,'2025年度(助産前期)'!$B$5:$N$208,COLUMN('2025年度(助産前期)'!$K$5)+1,0)&amp;""</f>
        <v/>
      </c>
      <c r="L775" s="1074"/>
      <c r="M775" s="1101" t="str">
        <f>VLOOKUP($C752,'2025年度(M1前期)'!$B$5:$N$208,COLUMN('2025年度(M1前期)'!$K$5)+1,0)&amp;""</f>
        <v/>
      </c>
      <c r="N775" s="1068"/>
      <c r="O775" s="1074" t="str">
        <f>VLOOKUP($C752,'2025年度(M2前期)'!$B$5:$N$208,COLUMN('2025年度(M2前期)'!$K$5)+1,0)&amp;""</f>
        <v/>
      </c>
      <c r="P775" s="1068"/>
      <c r="Q775" s="1074" t="str">
        <f>VLOOKUP($C752,'2025年度(D1前期)'!$B$5:$N$208,COLUMN('2025年度(D1前期)'!$K$5)+1,0)&amp;""</f>
        <v/>
      </c>
      <c r="R775" s="1068"/>
      <c r="S775" s="1074" t="str">
        <f>VLOOKUP($C752,'2025年度(D23前期)'!$B$5:$N$208,COLUMN('2025年度(D23前期)'!$K$5)+1,0)&amp;""</f>
        <v/>
      </c>
      <c r="T775" s="1068"/>
      <c r="V775" s="994" t="s">
        <v>108</v>
      </c>
      <c r="Z775" s="1091"/>
      <c r="AA775" s="1152"/>
      <c r="AB775" s="1152"/>
      <c r="AC775" s="1152"/>
      <c r="AD775" s="1152"/>
      <c r="AE775" s="1152"/>
      <c r="AF775" s="1152"/>
      <c r="AG775" s="1152"/>
      <c r="AH775" s="1152"/>
      <c r="AI775" s="1152"/>
      <c r="AJ775" s="1152"/>
      <c r="AK775" s="1152"/>
      <c r="AL775" s="1152"/>
      <c r="AM775" s="1152"/>
      <c r="AN775" s="1152"/>
      <c r="AO775" s="1152"/>
      <c r="AP775" s="1152"/>
      <c r="AQ775" s="1152"/>
      <c r="AR775" s="1152"/>
      <c r="AS775" s="1152"/>
      <c r="AT775" s="1152"/>
      <c r="AU775" s="1152"/>
      <c r="AV775" s="1152"/>
      <c r="AW775" s="1152"/>
      <c r="AX775" s="1152"/>
      <c r="AY775" s="1152"/>
      <c r="AZ775" s="1152"/>
      <c r="BA775" s="1152"/>
      <c r="BB775" s="1152"/>
      <c r="BC775" s="1152"/>
      <c r="BD775" s="1152"/>
      <c r="BE775" s="1152"/>
      <c r="BF775" s="1152"/>
      <c r="BG775" s="1152"/>
      <c r="BH775" s="1152"/>
      <c r="BI775" s="1152"/>
      <c r="BJ775" s="1152"/>
      <c r="BK775" s="1296"/>
      <c r="BL775" s="1296"/>
      <c r="BM775" s="1296"/>
      <c r="BN775" s="1152"/>
      <c r="BO775" s="1152"/>
      <c r="BP775" s="1152"/>
      <c r="BQ775" s="1152"/>
      <c r="BR775" s="1152"/>
      <c r="BS775" s="1152"/>
      <c r="BT775" s="1152"/>
      <c r="BU775" s="1152"/>
      <c r="BV775" s="1152"/>
      <c r="BW775" s="1152"/>
    </row>
    <row r="776" spans="1:75">
      <c r="A776" s="1092"/>
      <c r="B776" s="16" t="s">
        <v>56</v>
      </c>
      <c r="C776" s="1135"/>
      <c r="D776" s="1136"/>
      <c r="E776" s="1063"/>
      <c r="F776" s="1075"/>
      <c r="G776" s="1063"/>
      <c r="H776" s="1075"/>
      <c r="I776" s="1063"/>
      <c r="J776" s="1075"/>
      <c r="K776" s="1064"/>
      <c r="L776" s="1064"/>
      <c r="M776" s="1061"/>
      <c r="N776" s="1075"/>
      <c r="O776" s="1064"/>
      <c r="P776" s="1075"/>
      <c r="Q776" s="1064"/>
      <c r="R776" s="1075"/>
      <c r="S776" s="1064"/>
      <c r="T776" s="1075"/>
      <c r="U776" s="20"/>
      <c r="V776" s="995" t="s">
        <v>110</v>
      </c>
      <c r="W776" s="20"/>
      <c r="X776" s="20"/>
      <c r="Y776" s="20"/>
      <c r="Z776" s="1092"/>
      <c r="AA776" s="1153"/>
      <c r="AB776" s="1153"/>
      <c r="AC776" s="1153"/>
      <c r="AD776" s="1153"/>
      <c r="AE776" s="1153"/>
      <c r="AF776" s="1153"/>
      <c r="AG776" s="1153"/>
      <c r="AH776" s="1153"/>
      <c r="AI776" s="1153"/>
      <c r="AJ776" s="1153"/>
      <c r="AK776" s="1153"/>
      <c r="AL776" s="1153"/>
      <c r="AM776" s="1153"/>
      <c r="AN776" s="1153"/>
      <c r="AO776" s="1153"/>
      <c r="AP776" s="1153"/>
      <c r="AQ776" s="1153"/>
      <c r="AR776" s="1153"/>
      <c r="AS776" s="1153"/>
      <c r="AT776" s="1153"/>
      <c r="AU776" s="1153"/>
      <c r="AV776" s="1153"/>
      <c r="AW776" s="1153"/>
      <c r="AX776" s="1153"/>
      <c r="AY776" s="1153"/>
      <c r="AZ776" s="1153"/>
      <c r="BA776" s="1153"/>
      <c r="BB776" s="1153"/>
      <c r="BC776" s="1153"/>
      <c r="BD776" s="1153"/>
      <c r="BE776" s="1153"/>
      <c r="BF776" s="1153"/>
      <c r="BG776" s="1153"/>
      <c r="BH776" s="1153"/>
      <c r="BI776" s="1153"/>
      <c r="BJ776" s="1153"/>
      <c r="BK776" s="1296"/>
      <c r="BL776" s="1296"/>
      <c r="BM776" s="1296"/>
      <c r="BN776" s="1153"/>
      <c r="BO776" s="1153"/>
      <c r="BP776" s="1153"/>
      <c r="BQ776" s="1153"/>
      <c r="BR776" s="1153"/>
      <c r="BS776" s="1153"/>
      <c r="BT776" s="1153"/>
      <c r="BU776" s="1153"/>
      <c r="BV776" s="1153"/>
      <c r="BW776" s="1153"/>
    </row>
  </sheetData>
  <autoFilter ref="A1:Z751" xr:uid="{00000000-0009-0000-0000-000003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260">
    <mergeCell ref="BI448:BI451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O136:BO139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U27:Z27"/>
    <mergeCell ref="U52:Z52"/>
    <mergeCell ref="U77:Z77"/>
    <mergeCell ref="U102:Z102"/>
    <mergeCell ref="U127:Z127"/>
    <mergeCell ref="U152:Z152"/>
    <mergeCell ref="U177:Z177"/>
    <mergeCell ref="U227:Z227"/>
    <mergeCell ref="U202:Z202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602:Z602"/>
    <mergeCell ref="U627:Z627"/>
    <mergeCell ref="U652:Z652"/>
    <mergeCell ref="U677:Z677"/>
    <mergeCell ref="U702:Z702"/>
    <mergeCell ref="U727:Z727"/>
    <mergeCell ref="U752:Z752"/>
    <mergeCell ref="BQ773:BQ776"/>
    <mergeCell ref="BR773:BR776"/>
    <mergeCell ref="BS773:BS776"/>
    <mergeCell ref="BQ732:BQ735"/>
    <mergeCell ref="BR732:BR735"/>
    <mergeCell ref="BS732:BS735"/>
    <mergeCell ref="BQ669:BQ672"/>
    <mergeCell ref="BR669:BR672"/>
    <mergeCell ref="BS669:BS672"/>
    <mergeCell ref="BQ607:BQ610"/>
    <mergeCell ref="BR607:BR610"/>
    <mergeCell ref="BS607:BS610"/>
    <mergeCell ref="BQ544:BQ547"/>
    <mergeCell ref="BR544:BR547"/>
    <mergeCell ref="BS544:BS547"/>
    <mergeCell ref="BQ482:BQ485"/>
    <mergeCell ref="BR482:BR485"/>
    <mergeCell ref="BS482:BS485"/>
    <mergeCell ref="BQ419:BQ422"/>
    <mergeCell ref="BR419:BR422"/>
    <mergeCell ref="BS419:BS422"/>
    <mergeCell ref="BQ357:BQ360"/>
    <mergeCell ref="BR357:BR360"/>
    <mergeCell ref="BS357:BS360"/>
    <mergeCell ref="BQ294:BQ297"/>
    <mergeCell ref="BR294:BR297"/>
    <mergeCell ref="BS294:BS297"/>
    <mergeCell ref="BQ232:BQ235"/>
    <mergeCell ref="BR232:BR235"/>
    <mergeCell ref="BS232:BS235"/>
    <mergeCell ref="BQ169:BQ172"/>
    <mergeCell ref="BR169:BR172"/>
    <mergeCell ref="BS169:BS172"/>
    <mergeCell ref="BQ107:BQ110"/>
    <mergeCell ref="BO140:BO143"/>
    <mergeCell ref="BT773:BT776"/>
    <mergeCell ref="BU773:BU776"/>
    <mergeCell ref="BV773:BV776"/>
    <mergeCell ref="BW773:BW776"/>
    <mergeCell ref="BQ753:BQ756"/>
    <mergeCell ref="BR753:BR756"/>
    <mergeCell ref="BS753:BS756"/>
    <mergeCell ref="BT753:BT756"/>
    <mergeCell ref="BU753:BU756"/>
    <mergeCell ref="BV753:BV756"/>
    <mergeCell ref="BW753:BW756"/>
    <mergeCell ref="BQ757:BQ760"/>
    <mergeCell ref="BR757:BR760"/>
    <mergeCell ref="BS757:BS760"/>
    <mergeCell ref="BT757:BT760"/>
    <mergeCell ref="BU757:BU760"/>
    <mergeCell ref="BV757:BV760"/>
    <mergeCell ref="BW757:BW760"/>
    <mergeCell ref="BQ761:BQ764"/>
    <mergeCell ref="BR761:BR764"/>
    <mergeCell ref="BS761:BS764"/>
    <mergeCell ref="BT761:BT764"/>
    <mergeCell ref="BU761:BU764"/>
    <mergeCell ref="BV761:BV764"/>
    <mergeCell ref="BW761:BW764"/>
    <mergeCell ref="BQ765:BQ768"/>
    <mergeCell ref="BR765:BR768"/>
    <mergeCell ref="BS765:BS768"/>
    <mergeCell ref="BT765:BT768"/>
    <mergeCell ref="BU765:BU768"/>
    <mergeCell ref="BV765:BV768"/>
    <mergeCell ref="BW765:BW768"/>
    <mergeCell ref="BQ769:BQ772"/>
    <mergeCell ref="BR769:BR772"/>
    <mergeCell ref="BS769:BS772"/>
    <mergeCell ref="BT769:BT772"/>
    <mergeCell ref="BU769:BU772"/>
    <mergeCell ref="BV769:BV772"/>
    <mergeCell ref="BW769:BW772"/>
    <mergeCell ref="BT732:BT735"/>
    <mergeCell ref="BU732:BU735"/>
    <mergeCell ref="BV732:BV735"/>
    <mergeCell ref="BW732:BW735"/>
    <mergeCell ref="BQ736:BQ739"/>
    <mergeCell ref="BR736:BR739"/>
    <mergeCell ref="BS736:BS739"/>
    <mergeCell ref="BT736:BT739"/>
    <mergeCell ref="BU736:BU739"/>
    <mergeCell ref="BV736:BV739"/>
    <mergeCell ref="BW736:BW739"/>
    <mergeCell ref="BQ740:BQ743"/>
    <mergeCell ref="BR740:BR743"/>
    <mergeCell ref="BS740:BS743"/>
    <mergeCell ref="BT740:BT743"/>
    <mergeCell ref="BU740:BU743"/>
    <mergeCell ref="BV740:BV743"/>
    <mergeCell ref="BW740:BW743"/>
    <mergeCell ref="BQ744:BQ747"/>
    <mergeCell ref="BR744:BR747"/>
    <mergeCell ref="BS744:BS747"/>
    <mergeCell ref="BT744:BT747"/>
    <mergeCell ref="BU744:BU747"/>
    <mergeCell ref="BV744:BV747"/>
    <mergeCell ref="BW744:BW747"/>
    <mergeCell ref="BQ748:BQ751"/>
    <mergeCell ref="BR748:BR751"/>
    <mergeCell ref="BS748:BS751"/>
    <mergeCell ref="BT748:BT751"/>
    <mergeCell ref="BU748:BU751"/>
    <mergeCell ref="BV748:BV751"/>
    <mergeCell ref="BW748:BW751"/>
    <mergeCell ref="BQ711:BQ714"/>
    <mergeCell ref="BR711:BR714"/>
    <mergeCell ref="BS711:BS714"/>
    <mergeCell ref="BT711:BT714"/>
    <mergeCell ref="BU711:BU714"/>
    <mergeCell ref="BV711:BV714"/>
    <mergeCell ref="BW711:BW714"/>
    <mergeCell ref="BQ715:BQ718"/>
    <mergeCell ref="BR715:BR718"/>
    <mergeCell ref="BS715:BS718"/>
    <mergeCell ref="BT715:BT718"/>
    <mergeCell ref="BU715:BU718"/>
    <mergeCell ref="BV715:BV718"/>
    <mergeCell ref="BW715:BW718"/>
    <mergeCell ref="BQ719:BQ722"/>
    <mergeCell ref="BR719:BR722"/>
    <mergeCell ref="BS719:BS722"/>
    <mergeCell ref="BT719:BT722"/>
    <mergeCell ref="BU719:BU722"/>
    <mergeCell ref="BV719:BV722"/>
    <mergeCell ref="BW719:BW722"/>
    <mergeCell ref="BQ723:BQ726"/>
    <mergeCell ref="BR723:BR726"/>
    <mergeCell ref="BS723:BS726"/>
    <mergeCell ref="BT723:BT726"/>
    <mergeCell ref="BU723:BU726"/>
    <mergeCell ref="BV723:BV726"/>
    <mergeCell ref="BW723:BW726"/>
    <mergeCell ref="BQ728:BQ731"/>
    <mergeCell ref="BR728:BR731"/>
    <mergeCell ref="BS728:BS731"/>
    <mergeCell ref="BT728:BT731"/>
    <mergeCell ref="BU728:BU731"/>
    <mergeCell ref="BV728:BV731"/>
    <mergeCell ref="BW728:BW731"/>
    <mergeCell ref="BQ690:BQ693"/>
    <mergeCell ref="BR690:BR693"/>
    <mergeCell ref="BS690:BS693"/>
    <mergeCell ref="BT690:BT693"/>
    <mergeCell ref="BU690:BU693"/>
    <mergeCell ref="BV690:BV693"/>
    <mergeCell ref="BW690:BW693"/>
    <mergeCell ref="BQ694:BQ697"/>
    <mergeCell ref="BR694:BR697"/>
    <mergeCell ref="BS694:BS697"/>
    <mergeCell ref="BT694:BT697"/>
    <mergeCell ref="BU694:BU697"/>
    <mergeCell ref="BV694:BV697"/>
    <mergeCell ref="BW694:BW697"/>
    <mergeCell ref="BQ698:BQ701"/>
    <mergeCell ref="BR698:BR701"/>
    <mergeCell ref="BS698:BS701"/>
    <mergeCell ref="BT698:BT701"/>
    <mergeCell ref="BU698:BU701"/>
    <mergeCell ref="BV698:BV701"/>
    <mergeCell ref="BW698:BW701"/>
    <mergeCell ref="BQ703:BQ706"/>
    <mergeCell ref="BR703:BR706"/>
    <mergeCell ref="BS703:BS706"/>
    <mergeCell ref="BT703:BT706"/>
    <mergeCell ref="BU703:BU706"/>
    <mergeCell ref="BV703:BV706"/>
    <mergeCell ref="BW703:BW706"/>
    <mergeCell ref="BQ707:BQ710"/>
    <mergeCell ref="BR707:BR710"/>
    <mergeCell ref="BS707:BS710"/>
    <mergeCell ref="BT707:BT710"/>
    <mergeCell ref="BU707:BU710"/>
    <mergeCell ref="BV707:BV710"/>
    <mergeCell ref="BW707:BW710"/>
    <mergeCell ref="BT669:BT672"/>
    <mergeCell ref="BU669:BU672"/>
    <mergeCell ref="BV669:BV672"/>
    <mergeCell ref="BW669:BW672"/>
    <mergeCell ref="BQ673:BQ676"/>
    <mergeCell ref="BR673:BR676"/>
    <mergeCell ref="BS673:BS676"/>
    <mergeCell ref="BT673:BT676"/>
    <mergeCell ref="BU673:BU676"/>
    <mergeCell ref="BV673:BV676"/>
    <mergeCell ref="BW673:BW676"/>
    <mergeCell ref="BQ678:BQ681"/>
    <mergeCell ref="BR678:BR681"/>
    <mergeCell ref="BS678:BS681"/>
    <mergeCell ref="BT678:BT681"/>
    <mergeCell ref="BU678:BU681"/>
    <mergeCell ref="BV678:BV681"/>
    <mergeCell ref="BW678:BW681"/>
    <mergeCell ref="BQ682:BQ685"/>
    <mergeCell ref="BR682:BR685"/>
    <mergeCell ref="BS682:BS685"/>
    <mergeCell ref="BT682:BT685"/>
    <mergeCell ref="BU682:BU685"/>
    <mergeCell ref="BV682:BV685"/>
    <mergeCell ref="BW682:BW685"/>
    <mergeCell ref="BQ686:BQ689"/>
    <mergeCell ref="BR686:BR689"/>
    <mergeCell ref="BS686:BS689"/>
    <mergeCell ref="BT686:BT689"/>
    <mergeCell ref="BU686:BU689"/>
    <mergeCell ref="BV686:BV689"/>
    <mergeCell ref="BW686:BW689"/>
    <mergeCell ref="BQ648:BQ651"/>
    <mergeCell ref="BR648:BR651"/>
    <mergeCell ref="BS648:BS651"/>
    <mergeCell ref="BT648:BT651"/>
    <mergeCell ref="BU648:BU651"/>
    <mergeCell ref="BV648:BV651"/>
    <mergeCell ref="BW648:BW651"/>
    <mergeCell ref="BQ653:BQ656"/>
    <mergeCell ref="BR653:BR656"/>
    <mergeCell ref="BS653:BS656"/>
    <mergeCell ref="BT653:BT656"/>
    <mergeCell ref="BU653:BU656"/>
    <mergeCell ref="BV653:BV656"/>
    <mergeCell ref="BW653:BW656"/>
    <mergeCell ref="BQ657:BQ660"/>
    <mergeCell ref="BR657:BR660"/>
    <mergeCell ref="BS657:BS660"/>
    <mergeCell ref="BT657:BT660"/>
    <mergeCell ref="BU657:BU660"/>
    <mergeCell ref="BV657:BV660"/>
    <mergeCell ref="BW657:BW660"/>
    <mergeCell ref="BQ661:BQ664"/>
    <mergeCell ref="BR661:BR664"/>
    <mergeCell ref="BS661:BS664"/>
    <mergeCell ref="BT661:BT664"/>
    <mergeCell ref="BU661:BU664"/>
    <mergeCell ref="BV661:BV664"/>
    <mergeCell ref="BW661:BW664"/>
    <mergeCell ref="BQ665:BQ668"/>
    <mergeCell ref="BR665:BR668"/>
    <mergeCell ref="BS665:BS668"/>
    <mergeCell ref="BT665:BT668"/>
    <mergeCell ref="BU665:BU668"/>
    <mergeCell ref="BV665:BV668"/>
    <mergeCell ref="BW665:BW668"/>
    <mergeCell ref="BQ628:BQ631"/>
    <mergeCell ref="BR628:BR631"/>
    <mergeCell ref="BS628:BS631"/>
    <mergeCell ref="BT628:BT631"/>
    <mergeCell ref="BU628:BU631"/>
    <mergeCell ref="BV628:BV631"/>
    <mergeCell ref="BW628:BW631"/>
    <mergeCell ref="BQ632:BQ635"/>
    <mergeCell ref="BR632:BR635"/>
    <mergeCell ref="BS632:BS635"/>
    <mergeCell ref="BT632:BT635"/>
    <mergeCell ref="BU632:BU635"/>
    <mergeCell ref="BV632:BV635"/>
    <mergeCell ref="BW632:BW635"/>
    <mergeCell ref="BQ636:BQ639"/>
    <mergeCell ref="BR636:BR639"/>
    <mergeCell ref="BS636:BS639"/>
    <mergeCell ref="BT636:BT639"/>
    <mergeCell ref="BU636:BU639"/>
    <mergeCell ref="BV636:BV639"/>
    <mergeCell ref="BW636:BW639"/>
    <mergeCell ref="BQ640:BQ643"/>
    <mergeCell ref="BR640:BR643"/>
    <mergeCell ref="BS640:BS643"/>
    <mergeCell ref="BT640:BT643"/>
    <mergeCell ref="BU640:BU643"/>
    <mergeCell ref="BV640:BV643"/>
    <mergeCell ref="BW640:BW643"/>
    <mergeCell ref="BQ644:BQ647"/>
    <mergeCell ref="BR644:BR647"/>
    <mergeCell ref="BS644:BS647"/>
    <mergeCell ref="BT644:BT647"/>
    <mergeCell ref="BU644:BU647"/>
    <mergeCell ref="BV644:BV647"/>
    <mergeCell ref="BW644:BW647"/>
    <mergeCell ref="BT607:BT610"/>
    <mergeCell ref="BU607:BU610"/>
    <mergeCell ref="BV607:BV610"/>
    <mergeCell ref="BW607:BW610"/>
    <mergeCell ref="BQ611:BQ614"/>
    <mergeCell ref="BR611:BR614"/>
    <mergeCell ref="BS611:BS614"/>
    <mergeCell ref="BT611:BT614"/>
    <mergeCell ref="BU611:BU614"/>
    <mergeCell ref="BV611:BV614"/>
    <mergeCell ref="BW611:BW614"/>
    <mergeCell ref="BQ615:BQ618"/>
    <mergeCell ref="BR615:BR618"/>
    <mergeCell ref="BS615:BS618"/>
    <mergeCell ref="BT615:BT618"/>
    <mergeCell ref="BU615:BU618"/>
    <mergeCell ref="BV615:BV618"/>
    <mergeCell ref="BW615:BW618"/>
    <mergeCell ref="BQ619:BQ622"/>
    <mergeCell ref="BR619:BR622"/>
    <mergeCell ref="BS619:BS622"/>
    <mergeCell ref="BT619:BT622"/>
    <mergeCell ref="BU619:BU622"/>
    <mergeCell ref="BV619:BV622"/>
    <mergeCell ref="BW619:BW622"/>
    <mergeCell ref="BQ623:BQ626"/>
    <mergeCell ref="BR623:BR626"/>
    <mergeCell ref="BS623:BS626"/>
    <mergeCell ref="BT623:BT626"/>
    <mergeCell ref="BU623:BU626"/>
    <mergeCell ref="BV623:BV626"/>
    <mergeCell ref="BW623:BW626"/>
    <mergeCell ref="BQ586:BQ589"/>
    <mergeCell ref="BR586:BR589"/>
    <mergeCell ref="BS586:BS589"/>
    <mergeCell ref="BT586:BT589"/>
    <mergeCell ref="BU586:BU589"/>
    <mergeCell ref="BV586:BV589"/>
    <mergeCell ref="BW586:BW589"/>
    <mergeCell ref="BQ590:BQ593"/>
    <mergeCell ref="BR590:BR593"/>
    <mergeCell ref="BS590:BS593"/>
    <mergeCell ref="BT590:BT593"/>
    <mergeCell ref="BU590:BU593"/>
    <mergeCell ref="BV590:BV593"/>
    <mergeCell ref="BW590:BW593"/>
    <mergeCell ref="BQ594:BQ597"/>
    <mergeCell ref="BR594:BR597"/>
    <mergeCell ref="BS594:BS597"/>
    <mergeCell ref="BT594:BT597"/>
    <mergeCell ref="BU594:BU597"/>
    <mergeCell ref="BV594:BV597"/>
    <mergeCell ref="BW594:BW597"/>
    <mergeCell ref="BQ598:BQ601"/>
    <mergeCell ref="BR598:BR601"/>
    <mergeCell ref="BS598:BS601"/>
    <mergeCell ref="BT598:BT601"/>
    <mergeCell ref="BU598:BU601"/>
    <mergeCell ref="BV598:BV601"/>
    <mergeCell ref="BW598:BW601"/>
    <mergeCell ref="BQ603:BQ606"/>
    <mergeCell ref="BR603:BR606"/>
    <mergeCell ref="BS603:BS606"/>
    <mergeCell ref="BT603:BT606"/>
    <mergeCell ref="BU603:BU606"/>
    <mergeCell ref="BV603:BV606"/>
    <mergeCell ref="BW603:BW606"/>
    <mergeCell ref="BQ565:BQ568"/>
    <mergeCell ref="BR565:BR568"/>
    <mergeCell ref="BS565:BS568"/>
    <mergeCell ref="BT565:BT568"/>
    <mergeCell ref="BU565:BU568"/>
    <mergeCell ref="BV565:BV568"/>
    <mergeCell ref="BW565:BW568"/>
    <mergeCell ref="BQ569:BQ572"/>
    <mergeCell ref="BR569:BR572"/>
    <mergeCell ref="BS569:BS572"/>
    <mergeCell ref="BT569:BT572"/>
    <mergeCell ref="BU569:BU572"/>
    <mergeCell ref="BV569:BV572"/>
    <mergeCell ref="BW569:BW572"/>
    <mergeCell ref="BQ573:BQ576"/>
    <mergeCell ref="BR573:BR576"/>
    <mergeCell ref="BS573:BS576"/>
    <mergeCell ref="BT573:BT576"/>
    <mergeCell ref="BU573:BU576"/>
    <mergeCell ref="BV573:BV576"/>
    <mergeCell ref="BW573:BW576"/>
    <mergeCell ref="BQ578:BQ581"/>
    <mergeCell ref="BR578:BR581"/>
    <mergeCell ref="BS578:BS581"/>
    <mergeCell ref="BT578:BT581"/>
    <mergeCell ref="BU578:BU581"/>
    <mergeCell ref="BV578:BV581"/>
    <mergeCell ref="BW578:BW581"/>
    <mergeCell ref="BQ582:BQ585"/>
    <mergeCell ref="BR582:BR585"/>
    <mergeCell ref="BS582:BS585"/>
    <mergeCell ref="BT582:BT585"/>
    <mergeCell ref="BU582:BU585"/>
    <mergeCell ref="BV582:BV585"/>
    <mergeCell ref="BW582:BW585"/>
    <mergeCell ref="BT544:BT547"/>
    <mergeCell ref="BU544:BU547"/>
    <mergeCell ref="BV544:BV547"/>
    <mergeCell ref="BW544:BW547"/>
    <mergeCell ref="BQ548:BQ551"/>
    <mergeCell ref="BR548:BR551"/>
    <mergeCell ref="BS548:BS551"/>
    <mergeCell ref="BT548:BT551"/>
    <mergeCell ref="BU548:BU551"/>
    <mergeCell ref="BV548:BV551"/>
    <mergeCell ref="BW548:BW551"/>
    <mergeCell ref="BQ553:BQ556"/>
    <mergeCell ref="BR553:BR556"/>
    <mergeCell ref="BS553:BS556"/>
    <mergeCell ref="BT553:BT556"/>
    <mergeCell ref="BU553:BU556"/>
    <mergeCell ref="BV553:BV556"/>
    <mergeCell ref="BW553:BW556"/>
    <mergeCell ref="BQ557:BQ560"/>
    <mergeCell ref="BR557:BR560"/>
    <mergeCell ref="BS557:BS560"/>
    <mergeCell ref="BT557:BT560"/>
    <mergeCell ref="BU557:BU560"/>
    <mergeCell ref="BV557:BV560"/>
    <mergeCell ref="BW557:BW560"/>
    <mergeCell ref="BQ561:BQ564"/>
    <mergeCell ref="BR561:BR564"/>
    <mergeCell ref="BS561:BS564"/>
    <mergeCell ref="BT561:BT564"/>
    <mergeCell ref="BU561:BU564"/>
    <mergeCell ref="BV561:BV564"/>
    <mergeCell ref="BW561:BW564"/>
    <mergeCell ref="BQ523:BQ526"/>
    <mergeCell ref="BR523:BR526"/>
    <mergeCell ref="BS523:BS526"/>
    <mergeCell ref="BT523:BT526"/>
    <mergeCell ref="BU523:BU526"/>
    <mergeCell ref="BV523:BV526"/>
    <mergeCell ref="BW523:BW526"/>
    <mergeCell ref="BQ528:BQ531"/>
    <mergeCell ref="BR528:BR531"/>
    <mergeCell ref="BS528:BS531"/>
    <mergeCell ref="BT528:BT531"/>
    <mergeCell ref="BU528:BU531"/>
    <mergeCell ref="BV528:BV531"/>
    <mergeCell ref="BW528:BW531"/>
    <mergeCell ref="BQ532:BQ535"/>
    <mergeCell ref="BR532:BR535"/>
    <mergeCell ref="BS532:BS535"/>
    <mergeCell ref="BT532:BT535"/>
    <mergeCell ref="BU532:BU535"/>
    <mergeCell ref="BV532:BV535"/>
    <mergeCell ref="BW532:BW535"/>
    <mergeCell ref="BQ536:BQ539"/>
    <mergeCell ref="BR536:BR539"/>
    <mergeCell ref="BS536:BS539"/>
    <mergeCell ref="BT536:BT539"/>
    <mergeCell ref="BU536:BU539"/>
    <mergeCell ref="BV536:BV539"/>
    <mergeCell ref="BW536:BW539"/>
    <mergeCell ref="BQ540:BQ543"/>
    <mergeCell ref="BR540:BR543"/>
    <mergeCell ref="BS540:BS543"/>
    <mergeCell ref="BT540:BT543"/>
    <mergeCell ref="BU540:BU543"/>
    <mergeCell ref="BV540:BV543"/>
    <mergeCell ref="BW540:BW543"/>
    <mergeCell ref="BQ503:BQ506"/>
    <mergeCell ref="BR503:BR506"/>
    <mergeCell ref="BS503:BS506"/>
    <mergeCell ref="BT503:BT506"/>
    <mergeCell ref="BU503:BU506"/>
    <mergeCell ref="BV503:BV506"/>
    <mergeCell ref="BW503:BW506"/>
    <mergeCell ref="BQ507:BQ510"/>
    <mergeCell ref="BR507:BR510"/>
    <mergeCell ref="BS507:BS510"/>
    <mergeCell ref="BT507:BT510"/>
    <mergeCell ref="BU507:BU510"/>
    <mergeCell ref="BV507:BV510"/>
    <mergeCell ref="BW507:BW510"/>
    <mergeCell ref="BQ511:BQ514"/>
    <mergeCell ref="BR511:BR514"/>
    <mergeCell ref="BS511:BS514"/>
    <mergeCell ref="BT511:BT514"/>
    <mergeCell ref="BU511:BU514"/>
    <mergeCell ref="BV511:BV514"/>
    <mergeCell ref="BW511:BW514"/>
    <mergeCell ref="BQ515:BQ518"/>
    <mergeCell ref="BR515:BR518"/>
    <mergeCell ref="BS515:BS518"/>
    <mergeCell ref="BT515:BT518"/>
    <mergeCell ref="BU515:BU518"/>
    <mergeCell ref="BV515:BV518"/>
    <mergeCell ref="BW515:BW518"/>
    <mergeCell ref="BQ519:BQ522"/>
    <mergeCell ref="BR519:BR522"/>
    <mergeCell ref="BS519:BS522"/>
    <mergeCell ref="BT519:BT522"/>
    <mergeCell ref="BU519:BU522"/>
    <mergeCell ref="BV519:BV522"/>
    <mergeCell ref="BW519:BW522"/>
    <mergeCell ref="BT482:BT485"/>
    <mergeCell ref="BU482:BU485"/>
    <mergeCell ref="BV482:BV485"/>
    <mergeCell ref="BW482:BW485"/>
    <mergeCell ref="BQ486:BQ489"/>
    <mergeCell ref="BR486:BR489"/>
    <mergeCell ref="BS486:BS489"/>
    <mergeCell ref="BT486:BT489"/>
    <mergeCell ref="BU486:BU489"/>
    <mergeCell ref="BV486:BV489"/>
    <mergeCell ref="BW486:BW489"/>
    <mergeCell ref="BQ490:BQ493"/>
    <mergeCell ref="BR490:BR493"/>
    <mergeCell ref="BS490:BS493"/>
    <mergeCell ref="BT490:BT493"/>
    <mergeCell ref="BU490:BU493"/>
    <mergeCell ref="BV490:BV493"/>
    <mergeCell ref="BW490:BW493"/>
    <mergeCell ref="BQ494:BQ497"/>
    <mergeCell ref="BR494:BR497"/>
    <mergeCell ref="BS494:BS497"/>
    <mergeCell ref="BT494:BT497"/>
    <mergeCell ref="BU494:BU497"/>
    <mergeCell ref="BV494:BV497"/>
    <mergeCell ref="BW494:BW497"/>
    <mergeCell ref="BQ498:BQ501"/>
    <mergeCell ref="BR498:BR501"/>
    <mergeCell ref="BS498:BS501"/>
    <mergeCell ref="BT498:BT501"/>
    <mergeCell ref="BU498:BU501"/>
    <mergeCell ref="BV498:BV501"/>
    <mergeCell ref="BW498:BW501"/>
    <mergeCell ref="BQ461:BQ464"/>
    <mergeCell ref="BR461:BR464"/>
    <mergeCell ref="BS461:BS464"/>
    <mergeCell ref="BT461:BT464"/>
    <mergeCell ref="BU461:BU464"/>
    <mergeCell ref="BV461:BV464"/>
    <mergeCell ref="BW461:BW464"/>
    <mergeCell ref="BQ465:BQ468"/>
    <mergeCell ref="BR465:BR468"/>
    <mergeCell ref="BS465:BS468"/>
    <mergeCell ref="BT465:BT468"/>
    <mergeCell ref="BU465:BU468"/>
    <mergeCell ref="BV465:BV468"/>
    <mergeCell ref="BW465:BW468"/>
    <mergeCell ref="BQ469:BQ472"/>
    <mergeCell ref="BR469:BR472"/>
    <mergeCell ref="BS469:BS472"/>
    <mergeCell ref="BT469:BT472"/>
    <mergeCell ref="BU469:BU472"/>
    <mergeCell ref="BV469:BV472"/>
    <mergeCell ref="BW469:BW472"/>
    <mergeCell ref="BQ473:BQ476"/>
    <mergeCell ref="BR473:BR476"/>
    <mergeCell ref="BS473:BS476"/>
    <mergeCell ref="BT473:BT476"/>
    <mergeCell ref="BU473:BU476"/>
    <mergeCell ref="BV473:BV476"/>
    <mergeCell ref="BW473:BW476"/>
    <mergeCell ref="BQ478:BQ481"/>
    <mergeCell ref="BR478:BR481"/>
    <mergeCell ref="BS478:BS481"/>
    <mergeCell ref="BT478:BT481"/>
    <mergeCell ref="BU478:BU481"/>
    <mergeCell ref="BV478:BV481"/>
    <mergeCell ref="BW478:BW481"/>
    <mergeCell ref="BQ440:BQ443"/>
    <mergeCell ref="BR440:BR443"/>
    <mergeCell ref="BS440:BS443"/>
    <mergeCell ref="BT440:BT443"/>
    <mergeCell ref="BU440:BU443"/>
    <mergeCell ref="BV440:BV443"/>
    <mergeCell ref="BW440:BW443"/>
    <mergeCell ref="BQ444:BQ447"/>
    <mergeCell ref="BR444:BR447"/>
    <mergeCell ref="BS444:BS447"/>
    <mergeCell ref="BT444:BT447"/>
    <mergeCell ref="BU444:BU447"/>
    <mergeCell ref="BV444:BV447"/>
    <mergeCell ref="BW444:BW447"/>
    <mergeCell ref="BQ448:BQ451"/>
    <mergeCell ref="BR448:BR451"/>
    <mergeCell ref="BS448:BS451"/>
    <mergeCell ref="BT448:BT451"/>
    <mergeCell ref="BU448:BU451"/>
    <mergeCell ref="BV448:BV451"/>
    <mergeCell ref="BW448:BW451"/>
    <mergeCell ref="BQ453:BQ456"/>
    <mergeCell ref="BR453:BR456"/>
    <mergeCell ref="BS453:BS456"/>
    <mergeCell ref="BT453:BT456"/>
    <mergeCell ref="BU453:BU456"/>
    <mergeCell ref="BV453:BV456"/>
    <mergeCell ref="BW453:BW456"/>
    <mergeCell ref="BQ457:BQ460"/>
    <mergeCell ref="BR457:BR460"/>
    <mergeCell ref="BS457:BS460"/>
    <mergeCell ref="BT457:BT460"/>
    <mergeCell ref="BU457:BU460"/>
    <mergeCell ref="BV457:BV460"/>
    <mergeCell ref="BW457:BW460"/>
    <mergeCell ref="BT419:BT422"/>
    <mergeCell ref="BU419:BU422"/>
    <mergeCell ref="BV419:BV422"/>
    <mergeCell ref="BW419:BW422"/>
    <mergeCell ref="BQ423:BQ426"/>
    <mergeCell ref="BR423:BR426"/>
    <mergeCell ref="BS423:BS426"/>
    <mergeCell ref="BT423:BT426"/>
    <mergeCell ref="BU423:BU426"/>
    <mergeCell ref="BV423:BV426"/>
    <mergeCell ref="BW423:BW426"/>
    <mergeCell ref="BQ428:BQ431"/>
    <mergeCell ref="BR428:BR431"/>
    <mergeCell ref="BS428:BS431"/>
    <mergeCell ref="BT428:BT431"/>
    <mergeCell ref="BU428:BU431"/>
    <mergeCell ref="BV428:BV431"/>
    <mergeCell ref="BW428:BW431"/>
    <mergeCell ref="BQ432:BQ435"/>
    <mergeCell ref="BR432:BR435"/>
    <mergeCell ref="BS432:BS435"/>
    <mergeCell ref="BT432:BT435"/>
    <mergeCell ref="BU432:BU435"/>
    <mergeCell ref="BV432:BV435"/>
    <mergeCell ref="BW432:BW435"/>
    <mergeCell ref="BQ436:BQ439"/>
    <mergeCell ref="BR436:BR439"/>
    <mergeCell ref="BS436:BS439"/>
    <mergeCell ref="BT436:BT439"/>
    <mergeCell ref="BU436:BU439"/>
    <mergeCell ref="BV436:BV439"/>
    <mergeCell ref="BW436:BW439"/>
    <mergeCell ref="BQ398:BQ401"/>
    <mergeCell ref="BR398:BR401"/>
    <mergeCell ref="BS398:BS401"/>
    <mergeCell ref="BT398:BT401"/>
    <mergeCell ref="BU398:BU401"/>
    <mergeCell ref="BV398:BV401"/>
    <mergeCell ref="BW398:BW401"/>
    <mergeCell ref="BQ403:BQ406"/>
    <mergeCell ref="BR403:BR406"/>
    <mergeCell ref="BS403:BS406"/>
    <mergeCell ref="BT403:BT406"/>
    <mergeCell ref="BU403:BU406"/>
    <mergeCell ref="BV403:BV406"/>
    <mergeCell ref="BW403:BW406"/>
    <mergeCell ref="BQ407:BQ410"/>
    <mergeCell ref="BR407:BR410"/>
    <mergeCell ref="BS407:BS410"/>
    <mergeCell ref="BT407:BT410"/>
    <mergeCell ref="BU407:BU410"/>
    <mergeCell ref="BV407:BV410"/>
    <mergeCell ref="BW407:BW410"/>
    <mergeCell ref="BQ411:BQ414"/>
    <mergeCell ref="BR411:BR414"/>
    <mergeCell ref="BS411:BS414"/>
    <mergeCell ref="BT411:BT414"/>
    <mergeCell ref="BU411:BU414"/>
    <mergeCell ref="BV411:BV414"/>
    <mergeCell ref="BW411:BW414"/>
    <mergeCell ref="BQ415:BQ418"/>
    <mergeCell ref="BR415:BR418"/>
    <mergeCell ref="BS415:BS418"/>
    <mergeCell ref="BT415:BT418"/>
    <mergeCell ref="BU415:BU418"/>
    <mergeCell ref="BV415:BV418"/>
    <mergeCell ref="BW415:BW418"/>
    <mergeCell ref="BQ378:BQ381"/>
    <mergeCell ref="BR378:BR381"/>
    <mergeCell ref="BS378:BS381"/>
    <mergeCell ref="BT378:BT381"/>
    <mergeCell ref="BU378:BU381"/>
    <mergeCell ref="BV378:BV381"/>
    <mergeCell ref="BW378:BW381"/>
    <mergeCell ref="BQ382:BQ385"/>
    <mergeCell ref="BR382:BR385"/>
    <mergeCell ref="BS382:BS385"/>
    <mergeCell ref="BT382:BT385"/>
    <mergeCell ref="BU382:BU385"/>
    <mergeCell ref="BV382:BV385"/>
    <mergeCell ref="BW382:BW385"/>
    <mergeCell ref="BQ386:BQ389"/>
    <mergeCell ref="BR386:BR389"/>
    <mergeCell ref="BS386:BS389"/>
    <mergeCell ref="BT386:BT389"/>
    <mergeCell ref="BU386:BU389"/>
    <mergeCell ref="BV386:BV389"/>
    <mergeCell ref="BW386:BW389"/>
    <mergeCell ref="BQ390:BQ393"/>
    <mergeCell ref="BR390:BR393"/>
    <mergeCell ref="BS390:BS393"/>
    <mergeCell ref="BT390:BT393"/>
    <mergeCell ref="BU390:BU393"/>
    <mergeCell ref="BV390:BV393"/>
    <mergeCell ref="BW390:BW393"/>
    <mergeCell ref="BQ394:BQ397"/>
    <mergeCell ref="BR394:BR397"/>
    <mergeCell ref="BS394:BS397"/>
    <mergeCell ref="BT394:BT397"/>
    <mergeCell ref="BU394:BU397"/>
    <mergeCell ref="BV394:BV397"/>
    <mergeCell ref="BW394:BW397"/>
    <mergeCell ref="BT357:BT360"/>
    <mergeCell ref="BU357:BU360"/>
    <mergeCell ref="BV357:BV360"/>
    <mergeCell ref="BW357:BW360"/>
    <mergeCell ref="BQ361:BQ364"/>
    <mergeCell ref="BR361:BR364"/>
    <mergeCell ref="BS361:BS364"/>
    <mergeCell ref="BT361:BT364"/>
    <mergeCell ref="BU361:BU364"/>
    <mergeCell ref="BV361:BV364"/>
    <mergeCell ref="BW361:BW364"/>
    <mergeCell ref="BQ365:BQ368"/>
    <mergeCell ref="BR365:BR368"/>
    <mergeCell ref="BS365:BS368"/>
    <mergeCell ref="BT365:BT368"/>
    <mergeCell ref="BU365:BU368"/>
    <mergeCell ref="BV365:BV368"/>
    <mergeCell ref="BW365:BW368"/>
    <mergeCell ref="BQ369:BQ372"/>
    <mergeCell ref="BR369:BR372"/>
    <mergeCell ref="BS369:BS372"/>
    <mergeCell ref="BT369:BT372"/>
    <mergeCell ref="BU369:BU372"/>
    <mergeCell ref="BV369:BV372"/>
    <mergeCell ref="BW369:BW372"/>
    <mergeCell ref="BQ373:BQ376"/>
    <mergeCell ref="BR373:BR376"/>
    <mergeCell ref="BS373:BS376"/>
    <mergeCell ref="BT373:BT376"/>
    <mergeCell ref="BU373:BU376"/>
    <mergeCell ref="BV373:BV376"/>
    <mergeCell ref="BW373:BW376"/>
    <mergeCell ref="BQ336:BQ339"/>
    <mergeCell ref="BR336:BR339"/>
    <mergeCell ref="BS336:BS339"/>
    <mergeCell ref="BT336:BT339"/>
    <mergeCell ref="BU336:BU339"/>
    <mergeCell ref="BV336:BV339"/>
    <mergeCell ref="BW336:BW339"/>
    <mergeCell ref="BQ340:BQ343"/>
    <mergeCell ref="BR340:BR343"/>
    <mergeCell ref="BS340:BS343"/>
    <mergeCell ref="BT340:BT343"/>
    <mergeCell ref="BU340:BU343"/>
    <mergeCell ref="BV340:BV343"/>
    <mergeCell ref="BW340:BW343"/>
    <mergeCell ref="BQ344:BQ347"/>
    <mergeCell ref="BR344:BR347"/>
    <mergeCell ref="BS344:BS347"/>
    <mergeCell ref="BT344:BT347"/>
    <mergeCell ref="BU344:BU347"/>
    <mergeCell ref="BV344:BV347"/>
    <mergeCell ref="BW344:BW347"/>
    <mergeCell ref="BQ348:BQ351"/>
    <mergeCell ref="BR348:BR351"/>
    <mergeCell ref="BS348:BS351"/>
    <mergeCell ref="BT348:BT351"/>
    <mergeCell ref="BU348:BU351"/>
    <mergeCell ref="BV348:BV351"/>
    <mergeCell ref="BW348:BW351"/>
    <mergeCell ref="BQ353:BQ356"/>
    <mergeCell ref="BR353:BR356"/>
    <mergeCell ref="BS353:BS356"/>
    <mergeCell ref="BT353:BT356"/>
    <mergeCell ref="BU353:BU356"/>
    <mergeCell ref="BV353:BV356"/>
    <mergeCell ref="BW353:BW356"/>
    <mergeCell ref="BQ315:BQ318"/>
    <mergeCell ref="BR315:BR318"/>
    <mergeCell ref="BS315:BS318"/>
    <mergeCell ref="BT315:BT318"/>
    <mergeCell ref="BU315:BU318"/>
    <mergeCell ref="BV315:BV318"/>
    <mergeCell ref="BW315:BW318"/>
    <mergeCell ref="BQ319:BQ322"/>
    <mergeCell ref="BR319:BR322"/>
    <mergeCell ref="BS319:BS322"/>
    <mergeCell ref="BT319:BT322"/>
    <mergeCell ref="BU319:BU322"/>
    <mergeCell ref="BV319:BV322"/>
    <mergeCell ref="BW319:BW322"/>
    <mergeCell ref="BQ323:BQ326"/>
    <mergeCell ref="BR323:BR326"/>
    <mergeCell ref="BS323:BS326"/>
    <mergeCell ref="BT323:BT326"/>
    <mergeCell ref="BU323:BU326"/>
    <mergeCell ref="BV323:BV326"/>
    <mergeCell ref="BW323:BW326"/>
    <mergeCell ref="BQ328:BQ331"/>
    <mergeCell ref="BR328:BR331"/>
    <mergeCell ref="BS328:BS331"/>
    <mergeCell ref="BT328:BT331"/>
    <mergeCell ref="BU328:BU331"/>
    <mergeCell ref="BV328:BV331"/>
    <mergeCell ref="BW328:BW331"/>
    <mergeCell ref="BQ332:BQ335"/>
    <mergeCell ref="BR332:BR335"/>
    <mergeCell ref="BS332:BS335"/>
    <mergeCell ref="BT332:BT335"/>
    <mergeCell ref="BU332:BU335"/>
    <mergeCell ref="BV332:BV335"/>
    <mergeCell ref="BW332:BW335"/>
    <mergeCell ref="BT294:BT297"/>
    <mergeCell ref="BU294:BU297"/>
    <mergeCell ref="BV294:BV297"/>
    <mergeCell ref="BW294:BW297"/>
    <mergeCell ref="BQ298:BQ301"/>
    <mergeCell ref="BR298:BR301"/>
    <mergeCell ref="BS298:BS301"/>
    <mergeCell ref="BT298:BT301"/>
    <mergeCell ref="BU298:BU301"/>
    <mergeCell ref="BV298:BV301"/>
    <mergeCell ref="BW298:BW301"/>
    <mergeCell ref="BQ303:BQ306"/>
    <mergeCell ref="BR303:BR306"/>
    <mergeCell ref="BS303:BS306"/>
    <mergeCell ref="BT303:BT306"/>
    <mergeCell ref="BU303:BU306"/>
    <mergeCell ref="BV303:BV306"/>
    <mergeCell ref="BW303:BW306"/>
    <mergeCell ref="BQ307:BQ310"/>
    <mergeCell ref="BR307:BR310"/>
    <mergeCell ref="BS307:BS310"/>
    <mergeCell ref="BT307:BT310"/>
    <mergeCell ref="BU307:BU310"/>
    <mergeCell ref="BV307:BV310"/>
    <mergeCell ref="BW307:BW310"/>
    <mergeCell ref="BQ311:BQ314"/>
    <mergeCell ref="BR311:BR314"/>
    <mergeCell ref="BS311:BS314"/>
    <mergeCell ref="BT311:BT314"/>
    <mergeCell ref="BU311:BU314"/>
    <mergeCell ref="BV311:BV314"/>
    <mergeCell ref="BW311:BW314"/>
    <mergeCell ref="BQ273:BQ276"/>
    <mergeCell ref="BR273:BR276"/>
    <mergeCell ref="BS273:BS276"/>
    <mergeCell ref="BT273:BT276"/>
    <mergeCell ref="BU273:BU276"/>
    <mergeCell ref="BV273:BV276"/>
    <mergeCell ref="BW273:BW276"/>
    <mergeCell ref="BQ278:BQ281"/>
    <mergeCell ref="BR278:BR281"/>
    <mergeCell ref="BS278:BS281"/>
    <mergeCell ref="BT278:BT281"/>
    <mergeCell ref="BU278:BU281"/>
    <mergeCell ref="BV278:BV281"/>
    <mergeCell ref="BW278:BW281"/>
    <mergeCell ref="BQ282:BQ285"/>
    <mergeCell ref="BR282:BR285"/>
    <mergeCell ref="BS282:BS285"/>
    <mergeCell ref="BT282:BT285"/>
    <mergeCell ref="BU282:BU285"/>
    <mergeCell ref="BV282:BV285"/>
    <mergeCell ref="BW282:BW285"/>
    <mergeCell ref="BQ286:BQ289"/>
    <mergeCell ref="BR286:BR289"/>
    <mergeCell ref="BS286:BS289"/>
    <mergeCell ref="BT286:BT289"/>
    <mergeCell ref="BU286:BU289"/>
    <mergeCell ref="BV286:BV289"/>
    <mergeCell ref="BW286:BW289"/>
    <mergeCell ref="BQ290:BQ293"/>
    <mergeCell ref="BR290:BR293"/>
    <mergeCell ref="BS290:BS293"/>
    <mergeCell ref="BT290:BT293"/>
    <mergeCell ref="BU290:BU293"/>
    <mergeCell ref="BV290:BV293"/>
    <mergeCell ref="BW290:BW293"/>
    <mergeCell ref="BQ253:BQ256"/>
    <mergeCell ref="BR253:BR256"/>
    <mergeCell ref="BS253:BS256"/>
    <mergeCell ref="BT253:BT256"/>
    <mergeCell ref="BU253:BU256"/>
    <mergeCell ref="BV253:BV256"/>
    <mergeCell ref="BW253:BW256"/>
    <mergeCell ref="BQ257:BQ260"/>
    <mergeCell ref="BR257:BR260"/>
    <mergeCell ref="BS257:BS260"/>
    <mergeCell ref="BT257:BT260"/>
    <mergeCell ref="BU257:BU260"/>
    <mergeCell ref="BV257:BV260"/>
    <mergeCell ref="BW257:BW260"/>
    <mergeCell ref="BQ261:BQ264"/>
    <mergeCell ref="BR261:BR264"/>
    <mergeCell ref="BS261:BS264"/>
    <mergeCell ref="BT261:BT264"/>
    <mergeCell ref="BU261:BU264"/>
    <mergeCell ref="BV261:BV264"/>
    <mergeCell ref="BW261:BW264"/>
    <mergeCell ref="BQ265:BQ268"/>
    <mergeCell ref="BR265:BR268"/>
    <mergeCell ref="BS265:BS268"/>
    <mergeCell ref="BT265:BT268"/>
    <mergeCell ref="BU265:BU268"/>
    <mergeCell ref="BV265:BV268"/>
    <mergeCell ref="BW265:BW268"/>
    <mergeCell ref="BQ269:BQ272"/>
    <mergeCell ref="BR269:BR272"/>
    <mergeCell ref="BS269:BS272"/>
    <mergeCell ref="BT269:BT272"/>
    <mergeCell ref="BU269:BU272"/>
    <mergeCell ref="BV269:BV272"/>
    <mergeCell ref="BW269:BW272"/>
    <mergeCell ref="BT232:BT235"/>
    <mergeCell ref="BU232:BU235"/>
    <mergeCell ref="BV232:BV235"/>
    <mergeCell ref="BW232:BW235"/>
    <mergeCell ref="BQ236:BQ239"/>
    <mergeCell ref="BR236:BR239"/>
    <mergeCell ref="BS236:BS239"/>
    <mergeCell ref="BT236:BT239"/>
    <mergeCell ref="BU236:BU239"/>
    <mergeCell ref="BV236:BV239"/>
    <mergeCell ref="BW236:BW239"/>
    <mergeCell ref="BQ240:BQ243"/>
    <mergeCell ref="BR240:BR243"/>
    <mergeCell ref="BS240:BS243"/>
    <mergeCell ref="BT240:BT243"/>
    <mergeCell ref="BU240:BU243"/>
    <mergeCell ref="BV240:BV243"/>
    <mergeCell ref="BW240:BW243"/>
    <mergeCell ref="BQ244:BQ247"/>
    <mergeCell ref="BR244:BR247"/>
    <mergeCell ref="BS244:BS247"/>
    <mergeCell ref="BT244:BT247"/>
    <mergeCell ref="BU244:BU247"/>
    <mergeCell ref="BV244:BV247"/>
    <mergeCell ref="BW244:BW247"/>
    <mergeCell ref="BQ248:BQ251"/>
    <mergeCell ref="BR248:BR251"/>
    <mergeCell ref="BS248:BS251"/>
    <mergeCell ref="BT248:BT251"/>
    <mergeCell ref="BU248:BU251"/>
    <mergeCell ref="BV248:BV251"/>
    <mergeCell ref="BW248:BW251"/>
    <mergeCell ref="BR211:BR214"/>
    <mergeCell ref="BS211:BS214"/>
    <mergeCell ref="BT211:BT214"/>
    <mergeCell ref="BU211:BU214"/>
    <mergeCell ref="BV211:BV214"/>
    <mergeCell ref="BW211:BW214"/>
    <mergeCell ref="BR215:BR218"/>
    <mergeCell ref="BS215:BS218"/>
    <mergeCell ref="BT215:BT218"/>
    <mergeCell ref="BU215:BU218"/>
    <mergeCell ref="BV215:BV218"/>
    <mergeCell ref="BW215:BW218"/>
    <mergeCell ref="BR219:BR222"/>
    <mergeCell ref="BS219:BS222"/>
    <mergeCell ref="BT219:BT222"/>
    <mergeCell ref="BU219:BU222"/>
    <mergeCell ref="BV219:BV222"/>
    <mergeCell ref="BW219:BW222"/>
    <mergeCell ref="BQ223:BQ226"/>
    <mergeCell ref="BR223:BR226"/>
    <mergeCell ref="BS223:BS226"/>
    <mergeCell ref="BT223:BT226"/>
    <mergeCell ref="BU223:BU226"/>
    <mergeCell ref="BV223:BV226"/>
    <mergeCell ref="BW223:BW226"/>
    <mergeCell ref="BQ228:BQ231"/>
    <mergeCell ref="BR228:BR231"/>
    <mergeCell ref="BS228:BS231"/>
    <mergeCell ref="BT228:BT231"/>
    <mergeCell ref="BU228:BU231"/>
    <mergeCell ref="BV228:BV231"/>
    <mergeCell ref="BW228:BW231"/>
    <mergeCell ref="BQ190:BQ193"/>
    <mergeCell ref="BR190:BR193"/>
    <mergeCell ref="BS190:BS193"/>
    <mergeCell ref="BT190:BT193"/>
    <mergeCell ref="BU190:BU193"/>
    <mergeCell ref="BV190:BV193"/>
    <mergeCell ref="BW190:BW193"/>
    <mergeCell ref="BQ194:BQ197"/>
    <mergeCell ref="BR194:BR197"/>
    <mergeCell ref="BS194:BS197"/>
    <mergeCell ref="BT194:BT197"/>
    <mergeCell ref="BU194:BU197"/>
    <mergeCell ref="BV194:BV197"/>
    <mergeCell ref="BW194:BW197"/>
    <mergeCell ref="BQ198:BQ201"/>
    <mergeCell ref="BR198:BR201"/>
    <mergeCell ref="BS198:BS201"/>
    <mergeCell ref="BT198:BT201"/>
    <mergeCell ref="BU198:BU201"/>
    <mergeCell ref="BV198:BV201"/>
    <mergeCell ref="BW198:BW201"/>
    <mergeCell ref="BR203:BR206"/>
    <mergeCell ref="BS203:BS206"/>
    <mergeCell ref="BT203:BT206"/>
    <mergeCell ref="BU203:BU206"/>
    <mergeCell ref="BV203:BV206"/>
    <mergeCell ref="BW203:BW206"/>
    <mergeCell ref="BR207:BR210"/>
    <mergeCell ref="BS207:BS210"/>
    <mergeCell ref="BT207:BT210"/>
    <mergeCell ref="BU207:BU210"/>
    <mergeCell ref="BV207:BV210"/>
    <mergeCell ref="BW207:BW210"/>
    <mergeCell ref="BT169:BT172"/>
    <mergeCell ref="BU169:BU172"/>
    <mergeCell ref="BV169:BV172"/>
    <mergeCell ref="BW169:BW172"/>
    <mergeCell ref="BQ173:BQ176"/>
    <mergeCell ref="BR173:BR176"/>
    <mergeCell ref="BS173:BS176"/>
    <mergeCell ref="BT173:BT176"/>
    <mergeCell ref="BU173:BU176"/>
    <mergeCell ref="BV173:BV176"/>
    <mergeCell ref="BW173:BW176"/>
    <mergeCell ref="BQ178:BQ181"/>
    <mergeCell ref="BR178:BR181"/>
    <mergeCell ref="BS178:BS181"/>
    <mergeCell ref="BT178:BT181"/>
    <mergeCell ref="BU178:BU181"/>
    <mergeCell ref="BV178:BV181"/>
    <mergeCell ref="BW178:BW181"/>
    <mergeCell ref="BQ182:BQ185"/>
    <mergeCell ref="BR182:BR185"/>
    <mergeCell ref="BS182:BS185"/>
    <mergeCell ref="BT182:BT185"/>
    <mergeCell ref="BU182:BU185"/>
    <mergeCell ref="BV182:BV185"/>
    <mergeCell ref="BW182:BW185"/>
    <mergeCell ref="BQ186:BQ189"/>
    <mergeCell ref="BR186:BR189"/>
    <mergeCell ref="BS186:BS189"/>
    <mergeCell ref="BT186:BT189"/>
    <mergeCell ref="BU186:BU189"/>
    <mergeCell ref="BV186:BV189"/>
    <mergeCell ref="BW186:BW189"/>
    <mergeCell ref="BQ148:BQ151"/>
    <mergeCell ref="BR148:BR151"/>
    <mergeCell ref="BS148:BS151"/>
    <mergeCell ref="BT148:BT151"/>
    <mergeCell ref="BU148:BU151"/>
    <mergeCell ref="BV148:BV151"/>
    <mergeCell ref="BW148:BW151"/>
    <mergeCell ref="BQ153:BQ156"/>
    <mergeCell ref="BR153:BR156"/>
    <mergeCell ref="BS153:BS156"/>
    <mergeCell ref="BT153:BT156"/>
    <mergeCell ref="BU153:BU156"/>
    <mergeCell ref="BV153:BV156"/>
    <mergeCell ref="BW153:BW156"/>
    <mergeCell ref="BQ157:BQ160"/>
    <mergeCell ref="BR157:BR160"/>
    <mergeCell ref="BS157:BS160"/>
    <mergeCell ref="BT157:BT160"/>
    <mergeCell ref="BU157:BU160"/>
    <mergeCell ref="BV157:BV160"/>
    <mergeCell ref="BW157:BW160"/>
    <mergeCell ref="BQ161:BQ164"/>
    <mergeCell ref="BR161:BR164"/>
    <mergeCell ref="BS161:BS164"/>
    <mergeCell ref="BT161:BT164"/>
    <mergeCell ref="BU161:BU164"/>
    <mergeCell ref="BV161:BV164"/>
    <mergeCell ref="BW161:BW164"/>
    <mergeCell ref="BQ165:BQ168"/>
    <mergeCell ref="BR165:BR168"/>
    <mergeCell ref="BS165:BS168"/>
    <mergeCell ref="BT165:BT168"/>
    <mergeCell ref="BU165:BU168"/>
    <mergeCell ref="BV165:BV168"/>
    <mergeCell ref="BW165:BW168"/>
    <mergeCell ref="BQ128:BQ131"/>
    <mergeCell ref="BR128:BR131"/>
    <mergeCell ref="BS128:BS131"/>
    <mergeCell ref="BT128:BT131"/>
    <mergeCell ref="BU128:BU131"/>
    <mergeCell ref="BV128:BV131"/>
    <mergeCell ref="BW128:BW131"/>
    <mergeCell ref="BQ132:BQ135"/>
    <mergeCell ref="BR132:BR135"/>
    <mergeCell ref="BS132:BS135"/>
    <mergeCell ref="BT132:BT135"/>
    <mergeCell ref="BU132:BU135"/>
    <mergeCell ref="BV132:BV135"/>
    <mergeCell ref="BW132:BW135"/>
    <mergeCell ref="BQ136:BQ139"/>
    <mergeCell ref="BR136:BR139"/>
    <mergeCell ref="BS136:BS139"/>
    <mergeCell ref="BT136:BT139"/>
    <mergeCell ref="BU136:BU139"/>
    <mergeCell ref="BV136:BV139"/>
    <mergeCell ref="BW136:BW139"/>
    <mergeCell ref="BQ140:BQ143"/>
    <mergeCell ref="BR140:BR143"/>
    <mergeCell ref="BS140:BS143"/>
    <mergeCell ref="BT140:BT143"/>
    <mergeCell ref="BU140:BU143"/>
    <mergeCell ref="BV140:BV143"/>
    <mergeCell ref="BW140:BW143"/>
    <mergeCell ref="BQ144:BQ147"/>
    <mergeCell ref="BR144:BR147"/>
    <mergeCell ref="BS144:BS147"/>
    <mergeCell ref="BT144:BT147"/>
    <mergeCell ref="BU144:BU147"/>
    <mergeCell ref="BV144:BV147"/>
    <mergeCell ref="BW144:BW147"/>
    <mergeCell ref="BR107:BR110"/>
    <mergeCell ref="BS107:BS110"/>
    <mergeCell ref="BT107:BT110"/>
    <mergeCell ref="BU107:BU110"/>
    <mergeCell ref="BV107:BV110"/>
    <mergeCell ref="BW107:BW110"/>
    <mergeCell ref="BQ111:BQ114"/>
    <mergeCell ref="BR111:BR114"/>
    <mergeCell ref="BS111:BS114"/>
    <mergeCell ref="BT111:BT114"/>
    <mergeCell ref="BU111:BU114"/>
    <mergeCell ref="BV111:BV114"/>
    <mergeCell ref="BW111:BW114"/>
    <mergeCell ref="BQ115:BQ118"/>
    <mergeCell ref="BR115:BR118"/>
    <mergeCell ref="BS115:BS118"/>
    <mergeCell ref="BT115:BT118"/>
    <mergeCell ref="BU115:BU118"/>
    <mergeCell ref="BV115:BV118"/>
    <mergeCell ref="BW115:BW118"/>
    <mergeCell ref="BQ119:BQ122"/>
    <mergeCell ref="BR119:BR122"/>
    <mergeCell ref="BS119:BS122"/>
    <mergeCell ref="BT119:BT122"/>
    <mergeCell ref="BU119:BU122"/>
    <mergeCell ref="BV119:BV122"/>
    <mergeCell ref="BW119:BW122"/>
    <mergeCell ref="BQ123:BQ126"/>
    <mergeCell ref="BR123:BR126"/>
    <mergeCell ref="BS123:BS126"/>
    <mergeCell ref="BT123:BT126"/>
    <mergeCell ref="BU123:BU126"/>
    <mergeCell ref="BV123:BV126"/>
    <mergeCell ref="BW123:BW126"/>
    <mergeCell ref="BQ86:BQ89"/>
    <mergeCell ref="BR86:BR89"/>
    <mergeCell ref="BS86:BS89"/>
    <mergeCell ref="BT86:BT89"/>
    <mergeCell ref="BU86:BU89"/>
    <mergeCell ref="BV86:BV89"/>
    <mergeCell ref="BW86:BW89"/>
    <mergeCell ref="BQ90:BQ93"/>
    <mergeCell ref="BR90:BR93"/>
    <mergeCell ref="BS90:BS93"/>
    <mergeCell ref="BT90:BT93"/>
    <mergeCell ref="BU90:BU93"/>
    <mergeCell ref="BV90:BV93"/>
    <mergeCell ref="BW90:BW93"/>
    <mergeCell ref="BQ94:BQ97"/>
    <mergeCell ref="BR94:BR97"/>
    <mergeCell ref="BS94:BS97"/>
    <mergeCell ref="BT94:BT97"/>
    <mergeCell ref="BU94:BU97"/>
    <mergeCell ref="BV94:BV97"/>
    <mergeCell ref="BW94:BW97"/>
    <mergeCell ref="BQ98:BQ101"/>
    <mergeCell ref="BR98:BR101"/>
    <mergeCell ref="BS98:BS101"/>
    <mergeCell ref="BT98:BT101"/>
    <mergeCell ref="BU98:BU101"/>
    <mergeCell ref="BV98:BV101"/>
    <mergeCell ref="BW98:BW101"/>
    <mergeCell ref="BQ103:BQ106"/>
    <mergeCell ref="BR103:BR106"/>
    <mergeCell ref="BS103:BS106"/>
    <mergeCell ref="BT103:BT106"/>
    <mergeCell ref="BU103:BU106"/>
    <mergeCell ref="BV103:BV106"/>
    <mergeCell ref="BW103:BW106"/>
    <mergeCell ref="BQ65:BQ68"/>
    <mergeCell ref="BR65:BR68"/>
    <mergeCell ref="BS65:BS68"/>
    <mergeCell ref="BT65:BT68"/>
    <mergeCell ref="BU65:BU68"/>
    <mergeCell ref="BV65:BV68"/>
    <mergeCell ref="BW65:BW68"/>
    <mergeCell ref="BQ69:BQ72"/>
    <mergeCell ref="BR69:BR72"/>
    <mergeCell ref="BS69:BS72"/>
    <mergeCell ref="BT69:BT72"/>
    <mergeCell ref="BU69:BU72"/>
    <mergeCell ref="BV69:BV72"/>
    <mergeCell ref="BW69:BW72"/>
    <mergeCell ref="BQ73:BQ76"/>
    <mergeCell ref="BR73:BR76"/>
    <mergeCell ref="BS73:BS76"/>
    <mergeCell ref="BT73:BT76"/>
    <mergeCell ref="BU73:BU76"/>
    <mergeCell ref="BV73:BV76"/>
    <mergeCell ref="BW73:BW76"/>
    <mergeCell ref="BQ78:BQ81"/>
    <mergeCell ref="BR78:BR81"/>
    <mergeCell ref="BS78:BS81"/>
    <mergeCell ref="BT78:BT81"/>
    <mergeCell ref="BU78:BU81"/>
    <mergeCell ref="BV78:BV81"/>
    <mergeCell ref="BW78:BW81"/>
    <mergeCell ref="BQ82:BQ85"/>
    <mergeCell ref="BR82:BR85"/>
    <mergeCell ref="BS82:BS85"/>
    <mergeCell ref="BT82:BT85"/>
    <mergeCell ref="BU82:BU85"/>
    <mergeCell ref="BV82:BV85"/>
    <mergeCell ref="BW82:BW85"/>
    <mergeCell ref="BQ44:BQ47"/>
    <mergeCell ref="BR44:BR47"/>
    <mergeCell ref="BS44:BS47"/>
    <mergeCell ref="BT44:BT47"/>
    <mergeCell ref="BU44:BU47"/>
    <mergeCell ref="BV44:BV47"/>
    <mergeCell ref="BW44:BW47"/>
    <mergeCell ref="BQ48:BQ51"/>
    <mergeCell ref="BR48:BR51"/>
    <mergeCell ref="BS48:BS51"/>
    <mergeCell ref="BT48:BT51"/>
    <mergeCell ref="BU48:BU51"/>
    <mergeCell ref="BV48:BV51"/>
    <mergeCell ref="BW48:BW51"/>
    <mergeCell ref="BQ53:BQ56"/>
    <mergeCell ref="BR53:BR56"/>
    <mergeCell ref="BS53:BS56"/>
    <mergeCell ref="BT53:BT56"/>
    <mergeCell ref="BU53:BU56"/>
    <mergeCell ref="BV53:BV56"/>
    <mergeCell ref="BW53:BW56"/>
    <mergeCell ref="BQ57:BQ60"/>
    <mergeCell ref="BR57:BR60"/>
    <mergeCell ref="BS57:BS60"/>
    <mergeCell ref="BT57:BT60"/>
    <mergeCell ref="BU57:BU60"/>
    <mergeCell ref="BV57:BV60"/>
    <mergeCell ref="BW57:BW60"/>
    <mergeCell ref="BQ61:BQ64"/>
    <mergeCell ref="BR61:BR64"/>
    <mergeCell ref="BS61:BS64"/>
    <mergeCell ref="BT61:BT64"/>
    <mergeCell ref="BU61:BU64"/>
    <mergeCell ref="BV61:BV64"/>
    <mergeCell ref="BW61:BW64"/>
    <mergeCell ref="BQ23:BQ26"/>
    <mergeCell ref="BR23:BR26"/>
    <mergeCell ref="BS23:BS26"/>
    <mergeCell ref="BT23:BT26"/>
    <mergeCell ref="BU23:BU26"/>
    <mergeCell ref="BV23:BV26"/>
    <mergeCell ref="BW23:BW26"/>
    <mergeCell ref="BQ28:BQ31"/>
    <mergeCell ref="BR28:BR31"/>
    <mergeCell ref="BS28:BS31"/>
    <mergeCell ref="BT28:BT31"/>
    <mergeCell ref="BU28:BU31"/>
    <mergeCell ref="BV28:BV31"/>
    <mergeCell ref="BW28:BW31"/>
    <mergeCell ref="BQ32:BQ35"/>
    <mergeCell ref="BR32:BR35"/>
    <mergeCell ref="BS32:BS35"/>
    <mergeCell ref="BT32:BT35"/>
    <mergeCell ref="BU32:BU35"/>
    <mergeCell ref="BV32:BV35"/>
    <mergeCell ref="BW32:BW35"/>
    <mergeCell ref="BQ36:BQ39"/>
    <mergeCell ref="BR36:BR39"/>
    <mergeCell ref="BS36:BS39"/>
    <mergeCell ref="BT36:BT39"/>
    <mergeCell ref="BU36:BU39"/>
    <mergeCell ref="BV36:BV39"/>
    <mergeCell ref="BW36:BW39"/>
    <mergeCell ref="BQ40:BQ43"/>
    <mergeCell ref="BR40:BR43"/>
    <mergeCell ref="BS40:BS43"/>
    <mergeCell ref="BT40:BT43"/>
    <mergeCell ref="BU40:BU43"/>
    <mergeCell ref="BV40:BV43"/>
    <mergeCell ref="BW40:BW43"/>
    <mergeCell ref="BQ1:BW1"/>
    <mergeCell ref="BQ3:BQ6"/>
    <mergeCell ref="BR3:BR6"/>
    <mergeCell ref="BS3:BS6"/>
    <mergeCell ref="BT3:BT6"/>
    <mergeCell ref="BU3:BU6"/>
    <mergeCell ref="BV3:BV6"/>
    <mergeCell ref="BW3:BW6"/>
    <mergeCell ref="BQ7:BQ10"/>
    <mergeCell ref="BR7:BR10"/>
    <mergeCell ref="BS7:BS10"/>
    <mergeCell ref="BT7:BT10"/>
    <mergeCell ref="BU7:BU10"/>
    <mergeCell ref="BV7:BV10"/>
    <mergeCell ref="BW7:BW10"/>
    <mergeCell ref="BQ11:BQ14"/>
    <mergeCell ref="BR11:BR14"/>
    <mergeCell ref="BS11:BS14"/>
    <mergeCell ref="BT11:BT14"/>
    <mergeCell ref="BU11:BU14"/>
    <mergeCell ref="BV11:BV14"/>
    <mergeCell ref="BW11:BW14"/>
    <mergeCell ref="BQ15:BQ18"/>
    <mergeCell ref="BR15:BR18"/>
    <mergeCell ref="BS15:BS18"/>
    <mergeCell ref="BT15:BT18"/>
    <mergeCell ref="BU15:BU18"/>
    <mergeCell ref="BV15:BV18"/>
    <mergeCell ref="BW15:BW18"/>
    <mergeCell ref="BQ19:BQ22"/>
    <mergeCell ref="BR19:BR22"/>
    <mergeCell ref="BS19:BS22"/>
    <mergeCell ref="BT19:BT22"/>
    <mergeCell ref="BU19:BU22"/>
    <mergeCell ref="BV19:BV22"/>
    <mergeCell ref="BW19:BW22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U2:Z2"/>
    <mergeCell ref="O5:P5"/>
    <mergeCell ref="K4:L4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A15:AA18"/>
    <mergeCell ref="AB15:AB18"/>
    <mergeCell ref="S16:T16"/>
    <mergeCell ref="C15:D15"/>
    <mergeCell ref="E15:F15"/>
    <mergeCell ref="G15:H15"/>
    <mergeCell ref="I15:J15"/>
    <mergeCell ref="K15:L15"/>
    <mergeCell ref="M15:N15"/>
    <mergeCell ref="M18:N18"/>
    <mergeCell ref="O18:P18"/>
    <mergeCell ref="Q18:R18"/>
    <mergeCell ref="S18:T18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20:D20"/>
    <mergeCell ref="E20:F20"/>
    <mergeCell ref="A15:A18"/>
    <mergeCell ref="C16:D16"/>
    <mergeCell ref="E16:F16"/>
    <mergeCell ref="G16:H16"/>
    <mergeCell ref="I16:J16"/>
    <mergeCell ref="K16:L16"/>
    <mergeCell ref="M16:N16"/>
    <mergeCell ref="O16:P16"/>
    <mergeCell ref="Q16:R16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BF19:BF22"/>
    <mergeCell ref="AM19:AM22"/>
    <mergeCell ref="AN19:AN22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C27:T27"/>
    <mergeCell ref="A28:A31"/>
    <mergeCell ref="C28:D28"/>
    <mergeCell ref="E28:F28"/>
    <mergeCell ref="G28:H28"/>
    <mergeCell ref="I28:J28"/>
    <mergeCell ref="Q25:R25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BN28:BN31"/>
    <mergeCell ref="C29:D29"/>
    <mergeCell ref="Z23:Z26"/>
    <mergeCell ref="BA28:BA31"/>
    <mergeCell ref="AA23:AA26"/>
    <mergeCell ref="Q24:R24"/>
    <mergeCell ref="S24:T24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BF28:BF31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BB28:BB31"/>
    <mergeCell ref="BC28:BC31"/>
    <mergeCell ref="BD28:BD31"/>
    <mergeCell ref="BE28:BE31"/>
    <mergeCell ref="AL28:AL31"/>
    <mergeCell ref="Z32:Z35"/>
    <mergeCell ref="O33:P33"/>
    <mergeCell ref="Q33:R33"/>
    <mergeCell ref="S33:T33"/>
    <mergeCell ref="M34:N34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S40:T40"/>
    <mergeCell ref="Z40:Z43"/>
    <mergeCell ref="AA40:AA43"/>
    <mergeCell ref="AB40:AB43"/>
    <mergeCell ref="S41:T41"/>
    <mergeCell ref="Q39:R39"/>
    <mergeCell ref="S39:T39"/>
    <mergeCell ref="A40:A43"/>
    <mergeCell ref="C40:D40"/>
    <mergeCell ref="E40:F40"/>
    <mergeCell ref="G40:H40"/>
    <mergeCell ref="I40:J40"/>
    <mergeCell ref="K40:L40"/>
    <mergeCell ref="M40:N40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Z44:Z47"/>
    <mergeCell ref="O45:P45"/>
    <mergeCell ref="Q45:R45"/>
    <mergeCell ref="S45:T45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N40:BN43"/>
    <mergeCell ref="C41:D41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BJ44:BJ47"/>
    <mergeCell ref="BN44:BN47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BA53:BA56"/>
    <mergeCell ref="AA48:AA51"/>
    <mergeCell ref="Q49:R49"/>
    <mergeCell ref="S49:T49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B53:BB56"/>
    <mergeCell ref="BC53:BC56"/>
    <mergeCell ref="BD53:BD56"/>
    <mergeCell ref="BE53:BE56"/>
    <mergeCell ref="AL53:AL56"/>
    <mergeCell ref="Z57:Z60"/>
    <mergeCell ref="O58:P58"/>
    <mergeCell ref="Q58:R58"/>
    <mergeCell ref="S58:T58"/>
    <mergeCell ref="M59:N59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S65:T65"/>
    <mergeCell ref="Z65:Z68"/>
    <mergeCell ref="AA65:AA68"/>
    <mergeCell ref="AB65:AB68"/>
    <mergeCell ref="S66:T66"/>
    <mergeCell ref="Q64:R64"/>
    <mergeCell ref="S64:T64"/>
    <mergeCell ref="A65:A68"/>
    <mergeCell ref="C65:D65"/>
    <mergeCell ref="E65:F65"/>
    <mergeCell ref="G65:H65"/>
    <mergeCell ref="I65:J65"/>
    <mergeCell ref="K65:L65"/>
    <mergeCell ref="M65:N65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Z69:Z72"/>
    <mergeCell ref="O70:P70"/>
    <mergeCell ref="Q70:R70"/>
    <mergeCell ref="S70:T70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N65:BN68"/>
    <mergeCell ref="C66:D66"/>
    <mergeCell ref="E66:F66"/>
    <mergeCell ref="G66:H66"/>
    <mergeCell ref="I66:J66"/>
    <mergeCell ref="K66:L66"/>
    <mergeCell ref="M66:N66"/>
    <mergeCell ref="O66:P66"/>
    <mergeCell ref="Q66:R66"/>
    <mergeCell ref="BC65:BC68"/>
    <mergeCell ref="BD65:BD68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BJ69:BJ72"/>
    <mergeCell ref="BN69:BN72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F69:AF72"/>
    <mergeCell ref="M69:N69"/>
    <mergeCell ref="O69:P69"/>
    <mergeCell ref="Q69:R69"/>
    <mergeCell ref="S69:T69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BA78:BA81"/>
    <mergeCell ref="AA73:AA76"/>
    <mergeCell ref="Q74:R74"/>
    <mergeCell ref="S74:T74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B78:BB81"/>
    <mergeCell ref="BC78:BC81"/>
    <mergeCell ref="BD78:BD81"/>
    <mergeCell ref="BE78:BE81"/>
    <mergeCell ref="AL78:AL81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Q90:R90"/>
    <mergeCell ref="S90:T90"/>
    <mergeCell ref="Z90:Z93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H98:BH101"/>
    <mergeCell ref="BJ94:BJ97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Z98:Z101"/>
    <mergeCell ref="BA103:BA106"/>
    <mergeCell ref="AA98:AA101"/>
    <mergeCell ref="Q99:R99"/>
    <mergeCell ref="S99:T99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B103:BB106"/>
    <mergeCell ref="BC103:BC106"/>
    <mergeCell ref="BD103:BD106"/>
    <mergeCell ref="BE103:BE106"/>
    <mergeCell ref="AL103:AL106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Z119:Z122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Z123:Z126"/>
    <mergeCell ref="BA128:BA131"/>
    <mergeCell ref="AA123:AA126"/>
    <mergeCell ref="Q124:R124"/>
    <mergeCell ref="S124:T124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B128:BB131"/>
    <mergeCell ref="BC128:BC131"/>
    <mergeCell ref="BD128:BD131"/>
    <mergeCell ref="BE128:BE131"/>
    <mergeCell ref="AL128:AL131"/>
    <mergeCell ref="Z132:Z135"/>
    <mergeCell ref="O133:P133"/>
    <mergeCell ref="Q133:R133"/>
    <mergeCell ref="S133:T133"/>
    <mergeCell ref="M134:N134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BK140:BK143"/>
    <mergeCell ref="BL140:BL143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J144:BJ147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BA153:BA156"/>
    <mergeCell ref="AA148:AA151"/>
    <mergeCell ref="Q149:R149"/>
    <mergeCell ref="S149:T149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B153:BB156"/>
    <mergeCell ref="BC153:BC156"/>
    <mergeCell ref="BD153:BD156"/>
    <mergeCell ref="BE153:BE156"/>
    <mergeCell ref="AL153:AL156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S165:T165"/>
    <mergeCell ref="Z165:Z168"/>
    <mergeCell ref="BJ169:BJ172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AJ165:AJ168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BA178:BA181"/>
    <mergeCell ref="AA173:AA176"/>
    <mergeCell ref="Q174:R174"/>
    <mergeCell ref="S174:T174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B178:BB181"/>
    <mergeCell ref="BC178:BC181"/>
    <mergeCell ref="BD178:BD181"/>
    <mergeCell ref="BE178:BE181"/>
    <mergeCell ref="AL178:AL181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S190:T190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BK190:BK193"/>
    <mergeCell ref="BL190:BL193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J194:BJ197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BA203:BA206"/>
    <mergeCell ref="AA198:AA201"/>
    <mergeCell ref="Q199:R199"/>
    <mergeCell ref="S199:T199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BQ207:BQ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B203:BB206"/>
    <mergeCell ref="BC203:BC206"/>
    <mergeCell ref="BD203:BD206"/>
    <mergeCell ref="BE203:BE206"/>
    <mergeCell ref="AL203:AL206"/>
    <mergeCell ref="AM203:AM206"/>
    <mergeCell ref="AN203:AN206"/>
    <mergeCell ref="BQ203:BQ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AW203:AW206"/>
    <mergeCell ref="BQ211:BQ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O209:P209"/>
    <mergeCell ref="Q209:R209"/>
    <mergeCell ref="S209:T209"/>
    <mergeCell ref="Q214:R214"/>
    <mergeCell ref="S214:T214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W207:AW210"/>
    <mergeCell ref="AW211:AW214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211:A214"/>
    <mergeCell ref="C211:D211"/>
    <mergeCell ref="E211:F211"/>
    <mergeCell ref="G211:H211"/>
    <mergeCell ref="I211:J211"/>
    <mergeCell ref="K211:L211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S215:T215"/>
    <mergeCell ref="Z215:Z218"/>
    <mergeCell ref="AA215:AA218"/>
    <mergeCell ref="AB215:AB218"/>
    <mergeCell ref="S216:T216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Q219:BQ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W215:AW218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BQ215:BQ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J219:BJ222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W219:AW222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AA223:AA226"/>
    <mergeCell ref="Q224:R224"/>
    <mergeCell ref="S224:T224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B228:BB231"/>
    <mergeCell ref="BC228:BC231"/>
    <mergeCell ref="BD228:BD231"/>
    <mergeCell ref="BE228:BE231"/>
    <mergeCell ref="AL228:AL231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O240:P240"/>
    <mergeCell ref="Q240:R240"/>
    <mergeCell ref="S240:T240"/>
    <mergeCell ref="Z240:Z243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Q244:R244"/>
    <mergeCell ref="S244:T244"/>
    <mergeCell ref="Z244:Z247"/>
    <mergeCell ref="O245:P245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BJ244:BJ247"/>
    <mergeCell ref="BN244:BN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AA248:AA251"/>
    <mergeCell ref="Q249:R249"/>
    <mergeCell ref="S249:T249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B253:BB256"/>
    <mergeCell ref="BC253:BC256"/>
    <mergeCell ref="BD253:BD256"/>
    <mergeCell ref="BE253:BE256"/>
    <mergeCell ref="AL253:AL256"/>
    <mergeCell ref="BN261:BN264"/>
    <mergeCell ref="AC261:AC264"/>
    <mergeCell ref="AD261:AD264"/>
    <mergeCell ref="AE261:AE264"/>
    <mergeCell ref="AF261:AF264"/>
    <mergeCell ref="AG261:AG264"/>
    <mergeCell ref="M261:N261"/>
    <mergeCell ref="BK261:BK264"/>
    <mergeCell ref="BL261:BL264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BM261:BM264"/>
    <mergeCell ref="AB261:AB264"/>
    <mergeCell ref="S265:T265"/>
    <mergeCell ref="Z265:Z268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Z269:Z272"/>
    <mergeCell ref="O270:P270"/>
    <mergeCell ref="Q270:R270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J269:BJ272"/>
    <mergeCell ref="BN269:BN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AA273:AA276"/>
    <mergeCell ref="Q274:R274"/>
    <mergeCell ref="S274:T274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B278:BB281"/>
    <mergeCell ref="BC278:BC281"/>
    <mergeCell ref="BD278:BD281"/>
    <mergeCell ref="BE278:BE281"/>
    <mergeCell ref="AL278:AL281"/>
    <mergeCell ref="Z282:Z285"/>
    <mergeCell ref="O283:P283"/>
    <mergeCell ref="Q283:R283"/>
    <mergeCell ref="S283:T283"/>
    <mergeCell ref="M284:N284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M293:N293"/>
    <mergeCell ref="AK290:AK293"/>
    <mergeCell ref="AO290:AO293"/>
    <mergeCell ref="AP290:AP293"/>
    <mergeCell ref="AQ290:AQ293"/>
    <mergeCell ref="Q295:R295"/>
    <mergeCell ref="S295:T295"/>
    <mergeCell ref="M296:N296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M290:AM293"/>
    <mergeCell ref="AL290:AL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S290:T290"/>
    <mergeCell ref="Z290:Z293"/>
    <mergeCell ref="AA290:AA293"/>
    <mergeCell ref="BJ294:BJ297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N294:BN297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M294:AM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Z294:Z297"/>
    <mergeCell ref="O295:P295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AA298:AA301"/>
    <mergeCell ref="Q299:R299"/>
    <mergeCell ref="S299:T299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B303:BB306"/>
    <mergeCell ref="BC303:BC306"/>
    <mergeCell ref="BD303:BD306"/>
    <mergeCell ref="BE303:BE306"/>
    <mergeCell ref="AL303:AL306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O315:P315"/>
    <mergeCell ref="Q315:R315"/>
    <mergeCell ref="S315:T315"/>
    <mergeCell ref="Z315:Z318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Q319:R319"/>
    <mergeCell ref="S319:T319"/>
    <mergeCell ref="Z319:Z322"/>
    <mergeCell ref="O320:P320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BJ319:BJ322"/>
    <mergeCell ref="BN319:BN322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AA323:AA326"/>
    <mergeCell ref="Q324:R324"/>
    <mergeCell ref="S324:T324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B328:BB331"/>
    <mergeCell ref="BC328:BC331"/>
    <mergeCell ref="BD328:BD331"/>
    <mergeCell ref="BE328:BE331"/>
    <mergeCell ref="AL328:AL331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S340:T340"/>
    <mergeCell ref="Z340:Z343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AO340:AO343"/>
    <mergeCell ref="AP340:AP343"/>
    <mergeCell ref="Z344:Z347"/>
    <mergeCell ref="O345:P345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BJ344:BJ347"/>
    <mergeCell ref="BN344:BN347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S365:T365"/>
    <mergeCell ref="Z365:Z368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AO365:AO368"/>
    <mergeCell ref="AP365:AP368"/>
    <mergeCell ref="Z369:Z372"/>
    <mergeCell ref="O370:P370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J369:BJ372"/>
    <mergeCell ref="BN369:BN372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M393:N393"/>
    <mergeCell ref="O393:P393"/>
    <mergeCell ref="Q393:R393"/>
    <mergeCell ref="S393:T393"/>
    <mergeCell ref="AT390:AT393"/>
    <mergeCell ref="AU390:AU393"/>
    <mergeCell ref="AV390:AV393"/>
    <mergeCell ref="BA390:BA393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A390:AA393"/>
    <mergeCell ref="AB390:AB393"/>
    <mergeCell ref="S391:T391"/>
    <mergeCell ref="AO390:AO393"/>
    <mergeCell ref="AP390:AP393"/>
    <mergeCell ref="AQ390:AQ393"/>
    <mergeCell ref="AR390:AR393"/>
    <mergeCell ref="AS390:AS393"/>
    <mergeCell ref="BA419:BA422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BA415:BA418"/>
    <mergeCell ref="M400:N400"/>
    <mergeCell ref="O400:P400"/>
    <mergeCell ref="O397:P397"/>
    <mergeCell ref="Q397:R397"/>
    <mergeCell ref="S397:T397"/>
    <mergeCell ref="C402:T402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BJ394:BJ397"/>
    <mergeCell ref="BN394:BN397"/>
    <mergeCell ref="C395:D395"/>
    <mergeCell ref="E395:F395"/>
    <mergeCell ref="G395:H395"/>
    <mergeCell ref="I395:J395"/>
    <mergeCell ref="K395:L395"/>
    <mergeCell ref="M395:N395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BA394:BA397"/>
    <mergeCell ref="A394:A397"/>
    <mergeCell ref="C394:D394"/>
    <mergeCell ref="E394:F394"/>
    <mergeCell ref="G394:H394"/>
    <mergeCell ref="I394:J394"/>
    <mergeCell ref="K394:L394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AM403:AM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AO415:AO418"/>
    <mergeCell ref="AP415:AP418"/>
    <mergeCell ref="AO411:AO414"/>
    <mergeCell ref="AP411:AP414"/>
    <mergeCell ref="O420:P420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S415:T415"/>
    <mergeCell ref="Z415:Z418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BJ419:BJ422"/>
    <mergeCell ref="BN419:BN422"/>
    <mergeCell ref="C420:D420"/>
    <mergeCell ref="E420:F420"/>
    <mergeCell ref="G420:H420"/>
    <mergeCell ref="I420:J420"/>
    <mergeCell ref="K420:L420"/>
    <mergeCell ref="M420:N420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Z419:Z422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AM428:AM431"/>
    <mergeCell ref="AN428:AN431"/>
    <mergeCell ref="AW428:AW431"/>
    <mergeCell ref="AX428:AX431"/>
    <mergeCell ref="AY428:AY431"/>
    <mergeCell ref="AF428:AF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28:AG431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S440:T440"/>
    <mergeCell ref="Z440:Z443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AO440:AO443"/>
    <mergeCell ref="AP440:AP443"/>
    <mergeCell ref="Z444:Z447"/>
    <mergeCell ref="O445:P445"/>
    <mergeCell ref="Q445:R445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BI440:BI443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J444:BJ447"/>
    <mergeCell ref="BN444:BN447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AA448:AA451"/>
    <mergeCell ref="Q449:R449"/>
    <mergeCell ref="S449:T449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O465:P465"/>
    <mergeCell ref="Q465:R465"/>
    <mergeCell ref="S465:T465"/>
    <mergeCell ref="Z465:Z468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Q469:R469"/>
    <mergeCell ref="S469:T469"/>
    <mergeCell ref="Z469:Z472"/>
    <mergeCell ref="O470:P470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BJ469:BJ472"/>
    <mergeCell ref="BN469:BN472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B478:BB481"/>
    <mergeCell ref="BC478:BC481"/>
    <mergeCell ref="BD478:BD481"/>
    <mergeCell ref="BE478:BE481"/>
    <mergeCell ref="AL478:AL481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S490:T490"/>
    <mergeCell ref="Z490:Z493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AO490:AO493"/>
    <mergeCell ref="AP490:AP493"/>
    <mergeCell ref="Z494:Z497"/>
    <mergeCell ref="O495:P495"/>
    <mergeCell ref="Q495:R495"/>
    <mergeCell ref="S495:T495"/>
    <mergeCell ref="M496:N496"/>
    <mergeCell ref="M493:N493"/>
    <mergeCell ref="O493:P493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BJ494:BJ497"/>
    <mergeCell ref="BN494:BN497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BA503:BA506"/>
    <mergeCell ref="AA498:AA501"/>
    <mergeCell ref="Q499:R499"/>
    <mergeCell ref="S499:T499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B503:BB506"/>
    <mergeCell ref="BC503:BC506"/>
    <mergeCell ref="BD503:BD506"/>
    <mergeCell ref="BE503:BE506"/>
    <mergeCell ref="AL503:AL506"/>
    <mergeCell ref="O520:P520"/>
    <mergeCell ref="Q520:R520"/>
    <mergeCell ref="S520:T520"/>
    <mergeCell ref="Z507:Z510"/>
    <mergeCell ref="O508:P508"/>
    <mergeCell ref="Q508:R508"/>
    <mergeCell ref="S508:T508"/>
    <mergeCell ref="M509:N509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M518:N518"/>
    <mergeCell ref="M521:N521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S515:T515"/>
    <mergeCell ref="Z515:Z518"/>
    <mergeCell ref="AA515:AA518"/>
    <mergeCell ref="BJ519:BJ522"/>
    <mergeCell ref="AB515:AB518"/>
    <mergeCell ref="S516:T516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N519:BN522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Z519:Z522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AA523:AA526"/>
    <mergeCell ref="Q524:R524"/>
    <mergeCell ref="S524:T524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O540:P540"/>
    <mergeCell ref="Q540:R540"/>
    <mergeCell ref="S540:T540"/>
    <mergeCell ref="Z540:Z543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Q544:R544"/>
    <mergeCell ref="S544:T544"/>
    <mergeCell ref="Z544:Z547"/>
    <mergeCell ref="O545:P545"/>
    <mergeCell ref="Q545:R545"/>
    <mergeCell ref="S545:T545"/>
    <mergeCell ref="M546:N546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BJ544:BJ547"/>
    <mergeCell ref="BN544:BN547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BA553:BA556"/>
    <mergeCell ref="AA548:AA551"/>
    <mergeCell ref="Q549:R549"/>
    <mergeCell ref="S549:T549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BN565:BN568"/>
    <mergeCell ref="C566:D566"/>
    <mergeCell ref="E566:F566"/>
    <mergeCell ref="G566:H566"/>
    <mergeCell ref="I566:J56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4:R564"/>
    <mergeCell ref="S564:T564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Z565:Z568"/>
    <mergeCell ref="AA565:AA568"/>
    <mergeCell ref="AB565:AB568"/>
    <mergeCell ref="S566:T566"/>
    <mergeCell ref="K565:L565"/>
    <mergeCell ref="M565:N565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O572:P572"/>
    <mergeCell ref="Q572:R572"/>
    <mergeCell ref="S572:T572"/>
    <mergeCell ref="A565:A568"/>
    <mergeCell ref="C565:D565"/>
    <mergeCell ref="E565:F565"/>
    <mergeCell ref="G565:H565"/>
    <mergeCell ref="I565:J565"/>
    <mergeCell ref="K566:L566"/>
    <mergeCell ref="M566:N566"/>
    <mergeCell ref="O566:P566"/>
    <mergeCell ref="Q566:R566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Q575:R575"/>
    <mergeCell ref="S575:T575"/>
    <mergeCell ref="C576:D576"/>
    <mergeCell ref="O569:P569"/>
    <mergeCell ref="Q569:R569"/>
    <mergeCell ref="S569:T569"/>
    <mergeCell ref="Z569:Z572"/>
    <mergeCell ref="O570:P570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Z573:Z576"/>
    <mergeCell ref="AA573:AA576"/>
    <mergeCell ref="Q574:R574"/>
    <mergeCell ref="S574:T574"/>
    <mergeCell ref="M575:N575"/>
    <mergeCell ref="O575:P57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C577:T577"/>
    <mergeCell ref="A578:A581"/>
    <mergeCell ref="C578:D578"/>
    <mergeCell ref="E578:F578"/>
    <mergeCell ref="G578:H578"/>
    <mergeCell ref="I578:J578"/>
    <mergeCell ref="M580:N580"/>
    <mergeCell ref="BE578:BE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U577:Z577"/>
    <mergeCell ref="BF578:BF581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BB590:BB593"/>
    <mergeCell ref="BC590:BC593"/>
    <mergeCell ref="BD590:BD593"/>
    <mergeCell ref="Z582:Z585"/>
    <mergeCell ref="A586:A589"/>
    <mergeCell ref="C586:D586"/>
    <mergeCell ref="E586:F586"/>
    <mergeCell ref="G586:H586"/>
    <mergeCell ref="I586:J586"/>
    <mergeCell ref="K586:L586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E590:F590"/>
    <mergeCell ref="G590:H590"/>
    <mergeCell ref="I590:J590"/>
    <mergeCell ref="K590:L590"/>
    <mergeCell ref="M597:N597"/>
    <mergeCell ref="O597:P597"/>
    <mergeCell ref="Q597:R597"/>
    <mergeCell ref="S597:T597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E603:BE606"/>
    <mergeCell ref="BF603:BF606"/>
    <mergeCell ref="BI603:BI606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Z603:Z606"/>
    <mergeCell ref="AA603:AA606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BG619:BG622"/>
    <mergeCell ref="BH619:BH622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C623:D623"/>
    <mergeCell ref="E623:F623"/>
    <mergeCell ref="G623:H623"/>
    <mergeCell ref="I623:J623"/>
    <mergeCell ref="K623:L623"/>
    <mergeCell ref="O625:P625"/>
    <mergeCell ref="Q625:R625"/>
    <mergeCell ref="S625:T625"/>
    <mergeCell ref="C626:D626"/>
    <mergeCell ref="BG623:BG626"/>
    <mergeCell ref="BH623:BH626"/>
    <mergeCell ref="BK623:BK626"/>
    <mergeCell ref="BL623:BL626"/>
    <mergeCell ref="BM623:BM626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B628:AB631"/>
    <mergeCell ref="AC628:AC631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E626:F626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Z628:Z631"/>
    <mergeCell ref="AA628:AA631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K636:BK639"/>
    <mergeCell ref="BL636:BL639"/>
    <mergeCell ref="BM636:BM639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E651:F651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BK673:BK676"/>
    <mergeCell ref="BL673:BL676"/>
    <mergeCell ref="BM673:BM676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E676:F676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BK719:BK722"/>
    <mergeCell ref="BL719:BL722"/>
    <mergeCell ref="BM719:BM722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BK723:BK726"/>
    <mergeCell ref="BL723:BL726"/>
    <mergeCell ref="BM723:BM726"/>
    <mergeCell ref="AB728:AB731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K736:BK739"/>
    <mergeCell ref="BL736:BL739"/>
    <mergeCell ref="BM736:BM739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Q743:R743"/>
    <mergeCell ref="S743:T743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O751:P751"/>
    <mergeCell ref="Q751:R751"/>
    <mergeCell ref="S751:T751"/>
    <mergeCell ref="A744:A747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BJ753:BJ756"/>
    <mergeCell ref="Z748:Z751"/>
    <mergeCell ref="O749:P749"/>
    <mergeCell ref="Q749:R749"/>
    <mergeCell ref="S749:T749"/>
    <mergeCell ref="M750:N750"/>
    <mergeCell ref="BN753:BN756"/>
    <mergeCell ref="C754:D754"/>
    <mergeCell ref="E754:F754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BI753:BI756"/>
    <mergeCell ref="AO753:AO756"/>
    <mergeCell ref="AP753:AP756"/>
    <mergeCell ref="AQ753:AQ756"/>
    <mergeCell ref="AR753:AR756"/>
    <mergeCell ref="AS753:AS756"/>
    <mergeCell ref="AT753:AT756"/>
    <mergeCell ref="AU753:AU756"/>
    <mergeCell ref="AV753:AV756"/>
    <mergeCell ref="AQ757:AQ760"/>
    <mergeCell ref="AR757:AR760"/>
    <mergeCell ref="AS757:AS760"/>
    <mergeCell ref="AT757:AT760"/>
    <mergeCell ref="AU757:AU760"/>
    <mergeCell ref="AV757:AV760"/>
    <mergeCell ref="BF757:BF760"/>
    <mergeCell ref="BI757:BI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BG757:BG760"/>
    <mergeCell ref="BH757:BH760"/>
    <mergeCell ref="Z757:Z760"/>
    <mergeCell ref="AA757:AA760"/>
    <mergeCell ref="AB757:AB760"/>
    <mergeCell ref="AC757:AC760"/>
    <mergeCell ref="AD757:AD760"/>
    <mergeCell ref="AE757:AE760"/>
    <mergeCell ref="K757:L757"/>
    <mergeCell ref="I758:J758"/>
    <mergeCell ref="K758:L758"/>
    <mergeCell ref="AZ757:AZ760"/>
    <mergeCell ref="BA757:BA760"/>
    <mergeCell ref="BB757:BB760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AO757:AO760"/>
    <mergeCell ref="AP757:AP760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A757:A760"/>
    <mergeCell ref="C757:D757"/>
    <mergeCell ref="E757:F757"/>
    <mergeCell ref="G757:H757"/>
    <mergeCell ref="I757:J757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BN757:BN760"/>
    <mergeCell ref="C758:D758"/>
    <mergeCell ref="E758:F758"/>
    <mergeCell ref="G758:H75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S762:T762"/>
    <mergeCell ref="M763:N763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BG765:BG768"/>
    <mergeCell ref="BH765:BH768"/>
    <mergeCell ref="BL765:BL768"/>
    <mergeCell ref="BM765:BM768"/>
    <mergeCell ref="BK765:BK768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G773:BG776"/>
    <mergeCell ref="BH773:BH776"/>
    <mergeCell ref="BK773:BK776"/>
    <mergeCell ref="BL773:BL776"/>
    <mergeCell ref="BM773:BM776"/>
    <mergeCell ref="BP3:BP6"/>
    <mergeCell ref="BP7:BP10"/>
    <mergeCell ref="BP11:BP14"/>
    <mergeCell ref="BP15:BP18"/>
    <mergeCell ref="BP19:BP22"/>
    <mergeCell ref="BP23:BP26"/>
    <mergeCell ref="BP28:BP31"/>
    <mergeCell ref="BP32:BP35"/>
    <mergeCell ref="BP36:BP39"/>
    <mergeCell ref="BP40:BP43"/>
    <mergeCell ref="BP44:BP47"/>
    <mergeCell ref="BP48:BP51"/>
    <mergeCell ref="BP53:BP56"/>
    <mergeCell ref="BP57:BP60"/>
    <mergeCell ref="BP61:BP64"/>
    <mergeCell ref="BP65:BP68"/>
    <mergeCell ref="BP69:BP72"/>
    <mergeCell ref="BP73:BP76"/>
    <mergeCell ref="BP78:BP81"/>
    <mergeCell ref="BP82:BP85"/>
    <mergeCell ref="BP86:BP89"/>
    <mergeCell ref="BP90:BP93"/>
    <mergeCell ref="BP94:BP97"/>
    <mergeCell ref="BP98:BP101"/>
    <mergeCell ref="BP103:BP106"/>
    <mergeCell ref="BP107:BP110"/>
    <mergeCell ref="BP111:BP114"/>
    <mergeCell ref="BP115:BP118"/>
    <mergeCell ref="BP119:BP122"/>
    <mergeCell ref="BP123:BP126"/>
    <mergeCell ref="BP128:BP131"/>
    <mergeCell ref="BP132:BP135"/>
    <mergeCell ref="BP136:BP139"/>
    <mergeCell ref="BP140:BP143"/>
    <mergeCell ref="BP144:BP147"/>
    <mergeCell ref="BP148:BP151"/>
    <mergeCell ref="BP153:BP156"/>
    <mergeCell ref="BP157:BP160"/>
    <mergeCell ref="BP161:BP164"/>
    <mergeCell ref="BP165:BP168"/>
    <mergeCell ref="BP169:BP172"/>
    <mergeCell ref="BP173:BP176"/>
    <mergeCell ref="BP178:BP181"/>
    <mergeCell ref="BP182:BP185"/>
    <mergeCell ref="BP186:BP189"/>
    <mergeCell ref="BP190:BP193"/>
    <mergeCell ref="BP194:BP197"/>
    <mergeCell ref="BP198:BP201"/>
    <mergeCell ref="BP203:BP206"/>
    <mergeCell ref="BP207:BP210"/>
    <mergeCell ref="BP211:BP214"/>
    <mergeCell ref="BP215:BP218"/>
    <mergeCell ref="BP219:BP222"/>
    <mergeCell ref="BP223:BP226"/>
    <mergeCell ref="BP228:BP231"/>
    <mergeCell ref="BP232:BP235"/>
    <mergeCell ref="BP236:BP239"/>
    <mergeCell ref="BP240:BP243"/>
    <mergeCell ref="BP244:BP247"/>
    <mergeCell ref="BP248:BP251"/>
    <mergeCell ref="BP253:BP256"/>
    <mergeCell ref="BP257:BP260"/>
    <mergeCell ref="BP261:BP264"/>
    <mergeCell ref="BP265:BP268"/>
    <mergeCell ref="BP269:BP272"/>
    <mergeCell ref="BP273:BP276"/>
    <mergeCell ref="BP448:BP451"/>
    <mergeCell ref="BP453:BP456"/>
    <mergeCell ref="BP457:BP460"/>
    <mergeCell ref="BP461:BP464"/>
    <mergeCell ref="BP465:BP468"/>
    <mergeCell ref="BP469:BP472"/>
    <mergeCell ref="BP473:BP476"/>
    <mergeCell ref="BP478:BP481"/>
    <mergeCell ref="BP482:BP485"/>
    <mergeCell ref="BP486:BP489"/>
    <mergeCell ref="BP490:BP493"/>
    <mergeCell ref="BP494:BP497"/>
    <mergeCell ref="BP498:BP501"/>
    <mergeCell ref="BP503:BP506"/>
    <mergeCell ref="BP507:BP510"/>
    <mergeCell ref="BP511:BP514"/>
    <mergeCell ref="BP515:BP518"/>
    <mergeCell ref="BP519:BP522"/>
    <mergeCell ref="BP523:BP526"/>
    <mergeCell ref="BP528:BP531"/>
    <mergeCell ref="BP532:BP535"/>
    <mergeCell ref="BP536:BP539"/>
    <mergeCell ref="BP540:BP543"/>
    <mergeCell ref="BP544:BP547"/>
    <mergeCell ref="BP548:BP551"/>
    <mergeCell ref="BP278:BP281"/>
    <mergeCell ref="BP282:BP285"/>
    <mergeCell ref="BP286:BP289"/>
    <mergeCell ref="BP290:BP293"/>
    <mergeCell ref="BP294:BP297"/>
    <mergeCell ref="BP298:BP301"/>
    <mergeCell ref="BP303:BP306"/>
    <mergeCell ref="BP307:BP310"/>
    <mergeCell ref="BP311:BP314"/>
    <mergeCell ref="BP315:BP318"/>
    <mergeCell ref="BP319:BP322"/>
    <mergeCell ref="BP323:BP326"/>
    <mergeCell ref="BP328:BP331"/>
    <mergeCell ref="BP332:BP335"/>
    <mergeCell ref="BP336:BP339"/>
    <mergeCell ref="BP340:BP343"/>
    <mergeCell ref="BP344:BP347"/>
    <mergeCell ref="BP348:BP351"/>
    <mergeCell ref="BP353:BP356"/>
    <mergeCell ref="BP357:BP360"/>
    <mergeCell ref="BP361:BP364"/>
    <mergeCell ref="BP365:BP368"/>
    <mergeCell ref="BP369:BP372"/>
    <mergeCell ref="BP373:BP376"/>
    <mergeCell ref="BP378:BP381"/>
    <mergeCell ref="BP382:BP385"/>
    <mergeCell ref="BP386:BP389"/>
    <mergeCell ref="BP390:BP393"/>
    <mergeCell ref="BP394:BP397"/>
    <mergeCell ref="BP398:BP401"/>
    <mergeCell ref="BP403:BP406"/>
    <mergeCell ref="BP407:BP410"/>
    <mergeCell ref="BP411:BP414"/>
    <mergeCell ref="AK294:AK297"/>
    <mergeCell ref="BP690:BP693"/>
    <mergeCell ref="BP694:BP697"/>
    <mergeCell ref="BP698:BP701"/>
    <mergeCell ref="BP703:BP706"/>
    <mergeCell ref="BP707:BP710"/>
    <mergeCell ref="BP711:BP714"/>
    <mergeCell ref="BP715:BP718"/>
    <mergeCell ref="BP719:BP722"/>
    <mergeCell ref="BP723:BP726"/>
    <mergeCell ref="BP728:BP731"/>
    <mergeCell ref="BP732:BP735"/>
    <mergeCell ref="BP736:BP739"/>
    <mergeCell ref="BP740:BP743"/>
    <mergeCell ref="BP744:BP747"/>
    <mergeCell ref="BP748:BP751"/>
    <mergeCell ref="BP753:BP756"/>
    <mergeCell ref="BP757:BP760"/>
    <mergeCell ref="BP761:BP764"/>
    <mergeCell ref="BP765:BP768"/>
    <mergeCell ref="BP769:BP772"/>
    <mergeCell ref="BP773:BP776"/>
    <mergeCell ref="BP553:BP556"/>
    <mergeCell ref="BP557:BP560"/>
    <mergeCell ref="BP561:BP564"/>
    <mergeCell ref="BP565:BP568"/>
    <mergeCell ref="BP569:BP572"/>
    <mergeCell ref="BP573:BP576"/>
    <mergeCell ref="BP578:BP581"/>
    <mergeCell ref="BP582:BP585"/>
    <mergeCell ref="BP586:BP589"/>
    <mergeCell ref="BP590:BP593"/>
    <mergeCell ref="BP594:BP597"/>
    <mergeCell ref="BP598:BP601"/>
    <mergeCell ref="BP603:BP606"/>
    <mergeCell ref="BP607:BP610"/>
    <mergeCell ref="BP611:BP614"/>
    <mergeCell ref="BP615:BP618"/>
    <mergeCell ref="BP619:BP622"/>
    <mergeCell ref="BP623:BP626"/>
    <mergeCell ref="BP628:BP631"/>
    <mergeCell ref="BP632:BP635"/>
    <mergeCell ref="BP636:BP639"/>
    <mergeCell ref="BP640:BP643"/>
    <mergeCell ref="BP644:BP647"/>
    <mergeCell ref="BP648:BP651"/>
    <mergeCell ref="BP653:BP656"/>
    <mergeCell ref="BP657:BP660"/>
    <mergeCell ref="BP661:BP664"/>
    <mergeCell ref="BP665:BP668"/>
    <mergeCell ref="BP669:BP672"/>
    <mergeCell ref="BP673:BP676"/>
    <mergeCell ref="BP678:BP681"/>
    <mergeCell ref="BP682:BP685"/>
    <mergeCell ref="BP686:BP689"/>
    <mergeCell ref="BP415:BP418"/>
    <mergeCell ref="BP419:BP422"/>
    <mergeCell ref="BP423:BP426"/>
    <mergeCell ref="BP428:BP431"/>
    <mergeCell ref="BP432:BP435"/>
    <mergeCell ref="BP436:BP439"/>
    <mergeCell ref="BP440:BP443"/>
    <mergeCell ref="BP444:BP447"/>
    <mergeCell ref="AO307:AO310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Q411:AQ414"/>
    <mergeCell ref="AR411:AR414"/>
    <mergeCell ref="AS411:AS414"/>
    <mergeCell ref="AT411:AT414"/>
    <mergeCell ref="AU411:AU414"/>
    <mergeCell ref="AV411:AV414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AW1:BH1"/>
    <mergeCell ref="BG3:BG6"/>
    <mergeCell ref="BG7:BG10"/>
    <mergeCell ref="BG11:BG14"/>
    <mergeCell ref="BG15:BG18"/>
    <mergeCell ref="BG19:BG22"/>
    <mergeCell ref="BG23:BG26"/>
    <mergeCell ref="BH3:BH6"/>
    <mergeCell ref="BH7:BH10"/>
    <mergeCell ref="BH11:BH14"/>
    <mergeCell ref="BH15:BH18"/>
    <mergeCell ref="BH19:BH22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769:BG772"/>
    <mergeCell ref="BH769:BH77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753:BG756"/>
    <mergeCell ref="BH753:BH756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761:BG764"/>
    <mergeCell ref="BH761:BH764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N1:BO1"/>
    <mergeCell ref="BI1:BM1"/>
    <mergeCell ref="BK3:BK6"/>
    <mergeCell ref="BL3:BL6"/>
    <mergeCell ref="BM3:BM6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N15:BN18"/>
    <mergeCell ref="BJ19:BJ22"/>
    <mergeCell ref="BN19:BN22"/>
    <mergeCell ref="BO3:BO6"/>
    <mergeCell ref="BO7:BO10"/>
    <mergeCell ref="BO11:BO14"/>
    <mergeCell ref="BO15:BO18"/>
    <mergeCell ref="BO19:BO22"/>
    <mergeCell ref="BO23:BO26"/>
    <mergeCell ref="BO28:BO31"/>
    <mergeCell ref="BO32:BO35"/>
    <mergeCell ref="BO36:BO39"/>
    <mergeCell ref="BO40:BO43"/>
    <mergeCell ref="BO44:BO47"/>
    <mergeCell ref="BJ11:BJ14"/>
    <mergeCell ref="BN11:BN14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1:BK64"/>
    <mergeCell ref="BL61:BL64"/>
    <mergeCell ref="BM61:BM64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L557:BL560"/>
    <mergeCell ref="BM557:BM560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L544:BL547"/>
    <mergeCell ref="BM544:BM547"/>
    <mergeCell ref="BK548:BK551"/>
    <mergeCell ref="BL548:BL551"/>
    <mergeCell ref="BM548:BM551"/>
    <mergeCell ref="BK553:BK556"/>
    <mergeCell ref="BL553:BL556"/>
    <mergeCell ref="BK769:BK772"/>
    <mergeCell ref="BL769:BL772"/>
    <mergeCell ref="BM769:BM772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15:BK718"/>
    <mergeCell ref="BL715:BL718"/>
    <mergeCell ref="BM715:BM718"/>
    <mergeCell ref="BK728:BK731"/>
    <mergeCell ref="BL728:BL731"/>
    <mergeCell ref="BM728:BM731"/>
    <mergeCell ref="BK732:BK735"/>
    <mergeCell ref="BL732:BL735"/>
    <mergeCell ref="BM732:BM735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  <mergeCell ref="BK761:BK764"/>
    <mergeCell ref="BL761:BL764"/>
    <mergeCell ref="BM761:BM764"/>
    <mergeCell ref="BK632:BK635"/>
    <mergeCell ref="BL632:BL635"/>
    <mergeCell ref="BM632:BM635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AG432:AG43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8:BK631"/>
    <mergeCell ref="BL628:BL631"/>
    <mergeCell ref="BM628:BM631"/>
    <mergeCell ref="BK540:BK543"/>
    <mergeCell ref="BL540:BL543"/>
    <mergeCell ref="BM540:BM543"/>
    <mergeCell ref="BK544:BK547"/>
    <mergeCell ref="BM553:BM556"/>
    <mergeCell ref="BK557:BK560"/>
  </mergeCells>
  <phoneticPr fontId="6"/>
  <printOptions horizontalCentered="1"/>
  <pageMargins left="0.39370078740157483" right="0.39370078740157483" top="0.59055118110236227" bottom="0.39370078740157483" header="0.51181102362204722" footer="0.51181102362204722"/>
  <pageSetup paperSize="9" scale="1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3" man="1"/>
    <brk id="51" max="63" man="1"/>
    <brk id="76" max="63" man="1"/>
    <brk id="101" max="63" man="1"/>
    <brk id="126" max="63" man="1"/>
    <brk id="151" max="63" man="1"/>
    <brk id="176" max="63" man="1"/>
    <brk id="201" max="63" man="1"/>
    <brk id="226" max="63" man="1"/>
    <brk id="251" max="63" man="1"/>
    <brk id="276" max="63" man="1"/>
    <brk id="301" max="63" man="1"/>
    <brk id="326" max="63" man="1"/>
    <brk id="351" max="65" man="1"/>
    <brk id="376" max="65" man="1"/>
    <brk id="401" max="65" man="1"/>
    <brk id="426" max="65" man="1"/>
    <brk id="451" max="65" man="1"/>
    <brk id="476" max="65" man="1"/>
    <brk id="501" max="65" man="1"/>
    <brk id="526" max="65" man="1"/>
    <brk id="551" max="65" man="1"/>
    <brk id="576" max="65" man="1"/>
    <brk id="601" max="65" man="1"/>
    <brk id="626" max="65" man="1"/>
    <brk id="651" max="73" man="1"/>
    <brk id="676" max="65" man="1"/>
    <brk id="701" max="65" man="1"/>
    <brk id="726" max="65" man="1"/>
  </rowBreaks>
  <colBreaks count="2" manualBreakCount="2">
    <brk id="20" max="775" man="1"/>
    <brk id="40" max="7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BW776"/>
  <sheetViews>
    <sheetView view="pageBreakPreview" zoomScale="98" zoomScaleNormal="90" zoomScaleSheetLayoutView="98" workbookViewId="0">
      <pane ySplit="1" topLeftCell="A259" activePane="bottomLeft" state="frozen"/>
      <selection pane="bottomLeft" activeCell="U163" sqref="U163"/>
    </sheetView>
  </sheetViews>
  <sheetFormatPr defaultColWidth="9" defaultRowHeight="15"/>
  <cols>
    <col min="1" max="1" width="20.5703125" style="4" customWidth="1"/>
    <col min="2" max="2" width="7.7109375" style="4" customWidth="1"/>
    <col min="3" max="7" width="9.140625" style="4" customWidth="1"/>
    <col min="8" max="8" width="10.28515625" style="4" customWidth="1"/>
    <col min="9" max="10" width="9.140625" style="2" customWidth="1"/>
    <col min="11" max="12" width="9.140625" style="4" customWidth="1"/>
    <col min="13" max="14" width="9" style="4" customWidth="1"/>
    <col min="15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1097">
        <v>45870</v>
      </c>
      <c r="B1" s="1098"/>
      <c r="C1" s="1048" t="s">
        <v>0</v>
      </c>
      <c r="D1" s="1076"/>
      <c r="E1" s="1076" t="s">
        <v>1</v>
      </c>
      <c r="F1" s="1076"/>
      <c r="G1" s="1076" t="s">
        <v>2</v>
      </c>
      <c r="H1" s="1076"/>
      <c r="I1" s="1076" t="s">
        <v>3</v>
      </c>
      <c r="J1" s="1076"/>
      <c r="K1" s="1076" t="s">
        <v>4</v>
      </c>
      <c r="L1" s="1099"/>
      <c r="M1" s="1082" t="s">
        <v>5</v>
      </c>
      <c r="N1" s="1046"/>
      <c r="O1" s="1083" t="s">
        <v>6</v>
      </c>
      <c r="P1" s="1047"/>
      <c r="Q1" s="1084" t="s">
        <v>7</v>
      </c>
      <c r="R1" s="1085"/>
      <c r="S1" s="1086" t="s">
        <v>8</v>
      </c>
      <c r="T1" s="1076"/>
      <c r="U1" s="1">
        <f>A1</f>
        <v>45870</v>
      </c>
      <c r="V1" s="1087" t="s">
        <v>9</v>
      </c>
      <c r="W1" s="1087"/>
      <c r="X1" s="1087"/>
      <c r="Y1" s="1088"/>
      <c r="Z1" s="2"/>
      <c r="AA1" s="1048" t="s">
        <v>10</v>
      </c>
      <c r="AB1" s="1048"/>
      <c r="AC1" s="1048"/>
      <c r="AD1" s="1048"/>
      <c r="AE1" s="1048"/>
      <c r="AF1" s="1048"/>
      <c r="AG1" s="1046" t="s">
        <v>11</v>
      </c>
      <c r="AH1" s="1047"/>
      <c r="AI1" s="1047"/>
      <c r="AJ1" s="1047"/>
      <c r="AK1" s="1047"/>
      <c r="AL1" s="1047"/>
      <c r="AM1" s="1047"/>
      <c r="AN1" s="1047"/>
      <c r="AO1" s="1047"/>
      <c r="AP1" s="1047"/>
      <c r="AQ1" s="1047"/>
      <c r="AR1" s="1047"/>
      <c r="AS1" s="1047"/>
      <c r="AT1" s="1047"/>
      <c r="AU1" s="1047"/>
      <c r="AV1" s="1048"/>
      <c r="AW1" s="1046" t="s">
        <v>12</v>
      </c>
      <c r="AX1" s="1047"/>
      <c r="AY1" s="1047"/>
      <c r="AZ1" s="1047"/>
      <c r="BA1" s="1047"/>
      <c r="BB1" s="1047"/>
      <c r="BC1" s="1047"/>
      <c r="BD1" s="1047"/>
      <c r="BE1" s="1047"/>
      <c r="BF1" s="1047"/>
      <c r="BG1" s="1047"/>
      <c r="BH1" s="1048"/>
      <c r="BI1" s="1046" t="s">
        <v>13</v>
      </c>
      <c r="BJ1" s="1047"/>
      <c r="BK1" s="1047"/>
      <c r="BL1" s="1047"/>
      <c r="BM1" s="1048"/>
      <c r="BN1" s="1046" t="s">
        <v>14</v>
      </c>
      <c r="BO1" s="1048"/>
      <c r="BP1" s="3" t="s">
        <v>353</v>
      </c>
      <c r="BQ1" s="1179" t="s">
        <v>15</v>
      </c>
      <c r="BR1" s="1179"/>
      <c r="BS1" s="1179"/>
      <c r="BT1" s="1179"/>
      <c r="BU1" s="1179"/>
      <c r="BV1" s="1179"/>
      <c r="BW1" s="1179"/>
    </row>
    <row r="2" spans="1:75" ht="21.75">
      <c r="A2" s="5"/>
      <c r="B2" s="6"/>
      <c r="C2" s="1077">
        <f>A1</f>
        <v>45870</v>
      </c>
      <c r="D2" s="1077"/>
      <c r="E2" s="1077"/>
      <c r="F2" s="1077"/>
      <c r="G2" s="1077"/>
      <c r="H2" s="1077"/>
      <c r="I2" s="1077"/>
      <c r="J2" s="1077"/>
      <c r="K2" s="1077"/>
      <c r="L2" s="1077"/>
      <c r="M2" s="1077"/>
      <c r="N2" s="1077"/>
      <c r="O2" s="1077"/>
      <c r="P2" s="1077"/>
      <c r="Q2" s="1077"/>
      <c r="R2" s="1077"/>
      <c r="S2" s="1077"/>
      <c r="T2" s="1077"/>
      <c r="U2" s="1049">
        <f>C2</f>
        <v>45870</v>
      </c>
      <c r="V2" s="1050"/>
      <c r="W2" s="1050"/>
      <c r="X2" s="1050"/>
      <c r="Y2" s="1050"/>
      <c r="Z2" s="1051"/>
      <c r="AA2" s="41">
        <v>101</v>
      </c>
      <c r="AB2" s="41">
        <v>102</v>
      </c>
      <c r="AC2" s="41">
        <v>103</v>
      </c>
      <c r="AD2" s="41" t="s">
        <v>16</v>
      </c>
      <c r="AE2" s="41" t="s">
        <v>17</v>
      </c>
      <c r="AF2" s="41" t="s">
        <v>18</v>
      </c>
      <c r="AG2" s="41">
        <v>201</v>
      </c>
      <c r="AH2" s="42">
        <v>202</v>
      </c>
      <c r="AI2" s="41">
        <v>203</v>
      </c>
      <c r="AJ2" s="41">
        <v>204</v>
      </c>
      <c r="AK2" s="41">
        <v>205</v>
      </c>
      <c r="AL2" s="41" t="s">
        <v>19</v>
      </c>
      <c r="AM2" s="41" t="s">
        <v>69</v>
      </c>
      <c r="AN2" s="41" t="s">
        <v>21</v>
      </c>
      <c r="AO2" s="41" t="s">
        <v>22</v>
      </c>
      <c r="AP2" s="41" t="s">
        <v>23</v>
      </c>
      <c r="AQ2" s="41" t="s">
        <v>24</v>
      </c>
      <c r="AR2" s="41" t="s">
        <v>25</v>
      </c>
      <c r="AS2" s="41" t="s">
        <v>26</v>
      </c>
      <c r="AT2" s="41" t="s">
        <v>27</v>
      </c>
      <c r="AU2" s="41" t="s">
        <v>28</v>
      </c>
      <c r="AV2" s="41" t="s">
        <v>29</v>
      </c>
      <c r="AW2" s="41">
        <v>301</v>
      </c>
      <c r="AX2" s="42">
        <v>302</v>
      </c>
      <c r="AY2" s="43">
        <v>303</v>
      </c>
      <c r="AZ2" s="43">
        <v>304</v>
      </c>
      <c r="BA2" s="41" t="s">
        <v>30</v>
      </c>
      <c r="BB2" s="41" t="s">
        <v>31</v>
      </c>
      <c r="BC2" s="42" t="s">
        <v>32</v>
      </c>
      <c r="BD2" s="41" t="s">
        <v>33</v>
      </c>
      <c r="BE2" s="41" t="s">
        <v>34</v>
      </c>
      <c r="BF2" s="41" t="s">
        <v>35</v>
      </c>
      <c r="BG2" s="41" t="s">
        <v>36</v>
      </c>
      <c r="BH2" s="41" t="s">
        <v>37</v>
      </c>
      <c r="BI2" s="41" t="s">
        <v>38</v>
      </c>
      <c r="BJ2" s="41" t="s">
        <v>39</v>
      </c>
      <c r="BK2" s="44" t="s">
        <v>538</v>
      </c>
      <c r="BL2" s="44" t="s">
        <v>539</v>
      </c>
      <c r="BM2" s="44" t="s">
        <v>540</v>
      </c>
      <c r="BN2" s="44" t="s">
        <v>40</v>
      </c>
      <c r="BO2" s="44" t="s">
        <v>41</v>
      </c>
      <c r="BP2" s="44" t="s">
        <v>354</v>
      </c>
      <c r="BQ2" s="45" t="s">
        <v>42</v>
      </c>
      <c r="BR2" s="45" t="s">
        <v>43</v>
      </c>
      <c r="BS2" s="45" t="s">
        <v>44</v>
      </c>
      <c r="BT2" s="45" t="s">
        <v>45</v>
      </c>
      <c r="BU2" s="45" t="s">
        <v>46</v>
      </c>
      <c r="BV2" s="45" t="s">
        <v>47</v>
      </c>
      <c r="BW2" s="45" t="s">
        <v>48</v>
      </c>
    </row>
    <row r="3" spans="1:75" ht="13.5" customHeight="1">
      <c r="A3" s="1091" t="s">
        <v>49</v>
      </c>
      <c r="B3" s="12" t="s">
        <v>50</v>
      </c>
      <c r="C3" s="1079" t="str">
        <f>VLOOKUP($C2,'2025年度(1年前期)'!$B$5:$N$208,COLUMN('2025年度(1年前期)'!$C$5),0)&amp;""</f>
        <v>多職種連携演習</v>
      </c>
      <c r="D3" s="1080"/>
      <c r="E3" s="1081" t="str">
        <f>VLOOKUP($C2,'2025年度(2年前期)'!$B$5:$N$208,COLUMN('2025年度(2年前期)'!$C$5),0)&amp;""</f>
        <v>多職種連携演習</v>
      </c>
      <c r="F3" s="1080"/>
      <c r="G3" s="1230" t="str">
        <f>VLOOKUP($C2,'2025年度(3年前期)'!$B$5:$N$208,COLUMN('2025年度(3年前期)'!$C$5),0)&amp;""</f>
        <v>周産期看護　追再試</v>
      </c>
      <c r="H3" s="1231"/>
      <c r="I3" s="1081" t="str">
        <f>VLOOKUP($C2,'2025年度(4年前期)'!$B$5:$N$208,COLUMN('2025年度(4年前期)'!$C$5),0)&amp;""</f>
        <v>国際看護学実習Ⅱ</v>
      </c>
      <c r="J3" s="1080"/>
      <c r="K3" s="1072" t="str">
        <f>VLOOKUP($C2,'2025年度(助産前期)'!$B$5:$N$208,COLUMN('2025年度(助産前期)'!$C$5),0)&amp;""</f>
        <v/>
      </c>
      <c r="L3" s="1096"/>
      <c r="M3" s="1105" t="str">
        <f>VLOOKUP($C2,'2025年度(M1前期)'!$B$5:$N$208,COLUMN('2025年度(M1前期)'!$C$5),0)&amp;""</f>
        <v>保健経済論</v>
      </c>
      <c r="N3" s="1096"/>
      <c r="O3" s="1081" t="str">
        <f>VLOOKUP($C2,'2025年度(M2前期)'!$B$5:$N$208,COLUMN('2025年度(M2前期)'!$C$5),0)&amp;""</f>
        <v>看護情報・管理学演習Ａ－Ⅱ
感染管理看護学演習Ａ－Ⅱ</v>
      </c>
      <c r="P3" s="1080"/>
      <c r="Q3" s="1081" t="str">
        <f>VLOOKUP($C2,'2025年度(D1前期)'!$B$5:$N$208,COLUMN('2025年度(D1前期)'!$C$5),0)&amp;""</f>
        <v>精神看護学演習Ｂ</v>
      </c>
      <c r="R3" s="1080"/>
      <c r="S3" s="1072" t="str">
        <f>VLOOKUP($C2,'2025年度(D23前期)'!$B$5:$N$208,COLUMN('2025年度(D23前期)'!$C$5),0)&amp;""</f>
        <v>特別研究</v>
      </c>
      <c r="T3" s="1080"/>
      <c r="U3" s="985" t="s">
        <v>852</v>
      </c>
      <c r="V3" s="778" t="s">
        <v>83</v>
      </c>
      <c r="Y3" s="992" t="s">
        <v>821</v>
      </c>
      <c r="Z3" s="1095" t="str">
        <f>A3</f>
        <v xml:space="preserve">１時限（09：20～10：50） </v>
      </c>
      <c r="AA3" s="1151" t="s">
        <v>804</v>
      </c>
      <c r="AB3" s="1151"/>
      <c r="AC3" s="1151"/>
      <c r="AD3" s="1151"/>
      <c r="AE3" s="1151" t="s">
        <v>822</v>
      </c>
      <c r="AF3" s="1151"/>
      <c r="AG3" s="1296"/>
      <c r="AH3" s="1151"/>
      <c r="AI3" s="1151"/>
      <c r="AJ3" s="1151"/>
      <c r="AK3" s="1151"/>
      <c r="AL3" s="1296"/>
      <c r="AM3" s="1151"/>
      <c r="AN3" s="1296"/>
      <c r="AO3" s="1296"/>
      <c r="AP3" s="1296"/>
      <c r="AQ3" s="1296"/>
      <c r="AR3" s="1296"/>
      <c r="AS3" s="1296"/>
      <c r="AT3" s="1296"/>
      <c r="AU3" s="1296"/>
      <c r="AV3" s="1296"/>
      <c r="AW3" s="1296"/>
      <c r="AX3" s="1296" t="s">
        <v>853</v>
      </c>
      <c r="AY3" s="1296"/>
      <c r="AZ3" s="1296"/>
      <c r="BA3" s="1151" t="s">
        <v>640</v>
      </c>
      <c r="BB3" s="1296"/>
      <c r="BC3" s="1296"/>
      <c r="BD3" s="1296"/>
      <c r="BE3" s="1296"/>
      <c r="BF3" s="1296"/>
      <c r="BG3" s="1296"/>
      <c r="BH3" s="1296"/>
      <c r="BI3" s="1296"/>
      <c r="BJ3" s="1296"/>
      <c r="BK3" s="1296"/>
      <c r="BL3" s="1296"/>
      <c r="BM3" s="1296"/>
      <c r="BN3" s="1151"/>
      <c r="BO3" s="1151"/>
      <c r="BP3" s="1151"/>
      <c r="BQ3" s="1151"/>
      <c r="BR3" s="1151"/>
      <c r="BS3" s="1151"/>
      <c r="BT3" s="1151"/>
      <c r="BU3" s="1151"/>
      <c r="BV3" s="1151"/>
      <c r="BW3" s="1151"/>
    </row>
    <row r="4" spans="1:75" ht="13.5" customHeight="1">
      <c r="A4" s="1091"/>
      <c r="B4" s="15" t="s">
        <v>53</v>
      </c>
      <c r="C4" s="1065" t="str">
        <f>IFERROR(VLOOKUP(C3,科目・教員!$A$1:$B$357,2,0),"")</f>
        <v/>
      </c>
      <c r="D4" s="1066"/>
      <c r="E4" s="1067" t="str">
        <f>IFERROR(VLOOKUP(E3,科目・教員!$A$1:$B$357,2,0),"")</f>
        <v/>
      </c>
      <c r="F4" s="1066"/>
      <c r="G4" s="1224" t="str">
        <f>IFERROR(VLOOKUP(G3,科目・教員!$A$1:$B$357,2,0),"")</f>
        <v/>
      </c>
      <c r="H4" s="1225"/>
      <c r="I4" s="1067" t="str">
        <f>IFERROR(VLOOKUP(I3,科目・教員!$A$1:$B$357,2,0),"")</f>
        <v>須藤　恭子</v>
      </c>
      <c r="J4" s="1066"/>
      <c r="K4" s="1068" t="str">
        <f>IFERROR(VLOOKUP(K3,科目・教員!$A$1:$B$357,2,0),"")</f>
        <v/>
      </c>
      <c r="L4" s="1070"/>
      <c r="M4" s="1104" t="str">
        <f>IFERROR(VLOOKUP(M3,科目・教員!$A$1:$B$357,2,0),"")</f>
        <v>渡辺　幹司</v>
      </c>
      <c r="N4" s="1066"/>
      <c r="O4" s="1067" t="str">
        <f>IFERROR(VLOOKUP(O3,科目・教員!$A$1:$B$357,2,0),"")</f>
        <v/>
      </c>
      <c r="P4" s="1066"/>
      <c r="Q4" s="1067" t="str">
        <f>IFERROR(VLOOKUP(Q3,科目・教員!$A$1:$B$357,2,0),"")</f>
        <v/>
      </c>
      <c r="R4" s="1066"/>
      <c r="S4" s="1068" t="str">
        <f>IFERROR(VLOOKUP(S3,科目・教員!$A$1:$B$357,2,0),"")</f>
        <v/>
      </c>
      <c r="T4" s="1066"/>
      <c r="U4" s="986" t="s">
        <v>854</v>
      </c>
      <c r="V4" s="778" t="s">
        <v>164</v>
      </c>
      <c r="Y4" s="992" t="s">
        <v>822</v>
      </c>
      <c r="Z4" s="1091"/>
      <c r="AA4" s="1152"/>
      <c r="AB4" s="1152"/>
      <c r="AC4" s="1152"/>
      <c r="AD4" s="1152"/>
      <c r="AE4" s="1152"/>
      <c r="AF4" s="1152"/>
      <c r="AG4" s="1296"/>
      <c r="AH4" s="1152"/>
      <c r="AI4" s="1152"/>
      <c r="AJ4" s="1152"/>
      <c r="AK4" s="1152"/>
      <c r="AL4" s="1296"/>
      <c r="AM4" s="1152"/>
      <c r="AN4" s="1296"/>
      <c r="AO4" s="1296"/>
      <c r="AP4" s="1296"/>
      <c r="AQ4" s="1296"/>
      <c r="AR4" s="1296"/>
      <c r="AS4" s="1296"/>
      <c r="AT4" s="1296"/>
      <c r="AU4" s="1296"/>
      <c r="AV4" s="1296"/>
      <c r="AW4" s="1296"/>
      <c r="AX4" s="1296"/>
      <c r="AY4" s="1296"/>
      <c r="AZ4" s="1296"/>
      <c r="BA4" s="1152"/>
      <c r="BB4" s="1296"/>
      <c r="BC4" s="1296"/>
      <c r="BD4" s="1296"/>
      <c r="BE4" s="1296"/>
      <c r="BF4" s="1296"/>
      <c r="BG4" s="1296"/>
      <c r="BH4" s="1296"/>
      <c r="BI4" s="1296"/>
      <c r="BJ4" s="1296"/>
      <c r="BK4" s="1296"/>
      <c r="BL4" s="1296"/>
      <c r="BM4" s="1296"/>
      <c r="BN4" s="1152"/>
      <c r="BO4" s="1152"/>
      <c r="BP4" s="1152"/>
      <c r="BQ4" s="1152"/>
      <c r="BR4" s="1152"/>
      <c r="BS4" s="1152"/>
      <c r="BT4" s="1152"/>
      <c r="BU4" s="1152"/>
      <c r="BV4" s="1152"/>
      <c r="BW4" s="1152"/>
    </row>
    <row r="5" spans="1:75" ht="13.5" customHeight="1">
      <c r="A5" s="1091"/>
      <c r="B5" s="15" t="s">
        <v>59</v>
      </c>
      <c r="C5" s="1065" t="str">
        <f>VLOOKUP($C2,'2025年度(1年前期)'!$B$5:$N$208,COLUMN('2025年度(1年前期)'!$C$5)+1,0)&amp;""</f>
        <v/>
      </c>
      <c r="D5" s="1066"/>
      <c r="E5" s="1067" t="str">
        <f>VLOOKUP($C2,'2025年度(2年前期)'!$B$5:$N$208,COLUMN('2025年度(2年前期)'!$C$5)+1,0)&amp;""</f>
        <v/>
      </c>
      <c r="F5" s="1066"/>
      <c r="G5" s="1224" t="str">
        <f>VLOOKUP($C2,'2025年度(3年前期)'!$B$5:$N$208,COLUMN('2025年度(3年前期)'!$C$5)+1,0)&amp;""</f>
        <v>302</v>
      </c>
      <c r="H5" s="1225"/>
      <c r="I5" s="1067" t="str">
        <f>VLOOKUP($C2,'2025年度(4年前期)'!$B$5:$N$208,COLUMN('2025年度(4年前期)'!$C$5)+1,0)&amp;""</f>
        <v/>
      </c>
      <c r="J5" s="1066"/>
      <c r="K5" s="1068" t="str">
        <f>VLOOKUP($C2,'2025年度(助産前期)'!$B$5:$N$208,COLUMN('2025年度(助産前期)'!$C$5)+1,0)&amp;""</f>
        <v/>
      </c>
      <c r="L5" s="1070"/>
      <c r="M5" s="1104" t="str">
        <f>VLOOKUP($C2,'2025年度(M1前期)'!$B$5:$N$208,COLUMN('2025年度(M1前期)'!C$5)+1,0)&amp;""</f>
        <v>臨床講義室1</v>
      </c>
      <c r="N5" s="1066"/>
      <c r="O5" s="1067" t="str">
        <f>VLOOKUP($C2,'2025年度(M2前期)'!$B$5:$N$208,COLUMN('2025年度(M2前期)'!$C$5)+1,0)&amp;""</f>
        <v>情報:別途指定
感染:別途指定</v>
      </c>
      <c r="P5" s="1066"/>
      <c r="Q5" s="1067" t="str">
        <f>VLOOKUP($C2,'2025年度(D1前期)'!$B$5:$N$208,COLUMN('2025年度(D1前期)'!$C$5)+1,0)&amp;""</f>
        <v>別途指定</v>
      </c>
      <c r="R5" s="1066"/>
      <c r="S5" s="1068" t="str">
        <f>VLOOKUP($C2,'2025年度(D23前期)'!$B$5:$N$208,COLUMN('2025年度(D23前期)'!$C$5)+1,0)&amp;""</f>
        <v/>
      </c>
      <c r="T5" s="1066"/>
      <c r="U5" s="986" t="s">
        <v>855</v>
      </c>
      <c r="V5" s="778" t="s">
        <v>236</v>
      </c>
      <c r="Y5" s="992" t="s">
        <v>355</v>
      </c>
      <c r="Z5" s="1091"/>
      <c r="AA5" s="1152"/>
      <c r="AB5" s="1152"/>
      <c r="AC5" s="1152"/>
      <c r="AD5" s="1152"/>
      <c r="AE5" s="1152"/>
      <c r="AF5" s="1152"/>
      <c r="AG5" s="1296"/>
      <c r="AH5" s="1152"/>
      <c r="AI5" s="1152"/>
      <c r="AJ5" s="1152"/>
      <c r="AK5" s="1152"/>
      <c r="AL5" s="1296"/>
      <c r="AM5" s="1152"/>
      <c r="AN5" s="1296"/>
      <c r="AO5" s="1296"/>
      <c r="AP5" s="1296"/>
      <c r="AQ5" s="1296"/>
      <c r="AR5" s="1296"/>
      <c r="AS5" s="1296"/>
      <c r="AT5" s="1296"/>
      <c r="AU5" s="1296"/>
      <c r="AV5" s="1296"/>
      <c r="AW5" s="1296"/>
      <c r="AX5" s="1296"/>
      <c r="AY5" s="1296"/>
      <c r="AZ5" s="1296"/>
      <c r="BA5" s="1152"/>
      <c r="BB5" s="1296"/>
      <c r="BC5" s="1296"/>
      <c r="BD5" s="1296"/>
      <c r="BE5" s="1296"/>
      <c r="BF5" s="1296"/>
      <c r="BG5" s="1296"/>
      <c r="BH5" s="1296"/>
      <c r="BI5" s="1296"/>
      <c r="BJ5" s="1296"/>
      <c r="BK5" s="1296"/>
      <c r="BL5" s="1296"/>
      <c r="BM5" s="1296"/>
      <c r="BN5" s="1152"/>
      <c r="BO5" s="1152"/>
      <c r="BP5" s="1152"/>
      <c r="BQ5" s="1152"/>
      <c r="BR5" s="1152"/>
      <c r="BS5" s="1152"/>
      <c r="BT5" s="1152"/>
      <c r="BU5" s="1152"/>
      <c r="BV5" s="1152"/>
      <c r="BW5" s="1152"/>
    </row>
    <row r="6" spans="1:75" ht="13.5" customHeight="1">
      <c r="A6" s="1092"/>
      <c r="B6" s="16" t="s">
        <v>56</v>
      </c>
      <c r="C6" s="1061"/>
      <c r="D6" s="1062"/>
      <c r="E6" s="1063"/>
      <c r="F6" s="1062"/>
      <c r="G6" s="1212"/>
      <c r="H6" s="1233"/>
      <c r="I6" s="1063"/>
      <c r="J6" s="1062"/>
      <c r="K6" s="1064"/>
      <c r="L6" s="1069"/>
      <c r="M6" s="1106"/>
      <c r="N6" s="1062"/>
      <c r="O6" s="1063"/>
      <c r="P6" s="1062"/>
      <c r="Q6" s="1063"/>
      <c r="R6" s="1062"/>
      <c r="S6" s="1064"/>
      <c r="T6" s="1062"/>
      <c r="U6" s="985" t="s">
        <v>856</v>
      </c>
      <c r="V6" s="778" t="s">
        <v>488</v>
      </c>
      <c r="Y6" s="992" t="s">
        <v>240</v>
      </c>
      <c r="Z6" s="1092"/>
      <c r="AA6" s="1153"/>
      <c r="AB6" s="1153"/>
      <c r="AC6" s="1153"/>
      <c r="AD6" s="1153"/>
      <c r="AE6" s="1153"/>
      <c r="AF6" s="1153"/>
      <c r="AG6" s="1296"/>
      <c r="AH6" s="1153"/>
      <c r="AI6" s="1153"/>
      <c r="AJ6" s="1153"/>
      <c r="AK6" s="1153"/>
      <c r="AL6" s="1296"/>
      <c r="AM6" s="1153"/>
      <c r="AN6" s="1296"/>
      <c r="AO6" s="1296"/>
      <c r="AP6" s="1296"/>
      <c r="AQ6" s="1296"/>
      <c r="AR6" s="1296"/>
      <c r="AS6" s="1296"/>
      <c r="AT6" s="1296"/>
      <c r="AU6" s="1296"/>
      <c r="AV6" s="1296"/>
      <c r="AW6" s="1296"/>
      <c r="AX6" s="1296"/>
      <c r="AY6" s="1296"/>
      <c r="AZ6" s="1296"/>
      <c r="BA6" s="1153"/>
      <c r="BB6" s="1296"/>
      <c r="BC6" s="1296"/>
      <c r="BD6" s="1296"/>
      <c r="BE6" s="1296"/>
      <c r="BF6" s="1296"/>
      <c r="BG6" s="1296"/>
      <c r="BH6" s="1296"/>
      <c r="BI6" s="1296"/>
      <c r="BJ6" s="1296"/>
      <c r="BK6" s="1296"/>
      <c r="BL6" s="1296"/>
      <c r="BM6" s="1296"/>
      <c r="BN6" s="1153"/>
      <c r="BO6" s="1153"/>
      <c r="BP6" s="1153"/>
      <c r="BQ6" s="1153"/>
      <c r="BR6" s="1153"/>
      <c r="BS6" s="1153"/>
      <c r="BT6" s="1153"/>
      <c r="BU6" s="1153"/>
      <c r="BV6" s="1153"/>
      <c r="BW6" s="1153"/>
    </row>
    <row r="7" spans="1:75" ht="13.5" customHeight="1">
      <c r="A7" s="1091" t="s">
        <v>58</v>
      </c>
      <c r="B7" s="15" t="s">
        <v>50</v>
      </c>
      <c r="C7" s="1079" t="str">
        <f>VLOOKUP($C2,'2025年度(1年前期)'!$B$5:$N$208,COLUMN('2025年度(1年前期)'!$E$5),0)&amp;""</f>
        <v>多職種連携演習</v>
      </c>
      <c r="D7" s="1080"/>
      <c r="E7" s="1081" t="str">
        <f>VLOOKUP($C2,'2025年度(2年前期)'!$B$5:$N$208,COLUMN('2025年度(2年前期)'!$E$5),0)&amp;""</f>
        <v>多職種連携演習</v>
      </c>
      <c r="F7" s="1080"/>
      <c r="G7" s="1230" t="str">
        <f>VLOOKUP($C2,'2025年度(3年前期)'!$B$5:$N$208,COLUMN('2025年度(3年前期)'!$E$5),0)&amp;""</f>
        <v>看護と安全　追再試</v>
      </c>
      <c r="H7" s="1231"/>
      <c r="I7" s="1081" t="str">
        <f>VLOOKUP($C2,'2025年度(4年前期)'!$B$5:$N$208,COLUMN('2025年度(4年前期)'!$E$5),0)&amp;""</f>
        <v>国際看護学実習Ⅱ</v>
      </c>
      <c r="J7" s="1080"/>
      <c r="K7" s="1072" t="str">
        <f>VLOOKUP($C2,'2025年度(助産前期)'!$B$5:$N$208,COLUMN('2025年度(助産前期)'!$E$5),0)&amp;""</f>
        <v/>
      </c>
      <c r="L7" s="1096"/>
      <c r="M7" s="1079" t="str">
        <f>VLOOKUP($C2,'2025年度(M1前期)'!$B$5:$N$208,COLUMN('2025年度(M1前期)'!$E$5),0)&amp;""</f>
        <v>保健経済論</v>
      </c>
      <c r="N7" s="1080"/>
      <c r="O7" s="1072" t="str">
        <f>VLOOKUP($C2,'2025年度(M2前期)'!$B$5:$N$208,COLUMN('2025年度(M2前期)'!$E$5),0)&amp;""</f>
        <v>看護情報・管理学演習Ａ－Ⅱ
感染管理看護学演習Ａ－Ⅱ</v>
      </c>
      <c r="P7" s="1080"/>
      <c r="Q7" s="1072" t="str">
        <f>VLOOKUP($C2,'2025年度(D1前期)'!$B$5:$N$208,COLUMN('2025年度(D1前期)'!$E$5),0)&amp;""</f>
        <v>精神看護学演習Ｂ</v>
      </c>
      <c r="R7" s="1080"/>
      <c r="S7" s="1072" t="str">
        <f>VLOOKUP($C2,'2025年度(D23前期)'!$B$5:$N$208,COLUMN('2025年度(D23前期)'!$E$5),0)&amp;""</f>
        <v>特別研究</v>
      </c>
      <c r="T7" s="1080"/>
      <c r="U7" s="780" t="s">
        <v>189</v>
      </c>
      <c r="V7" s="816" t="s">
        <v>189</v>
      </c>
      <c r="Y7" s="508"/>
      <c r="Z7" s="1091" t="str">
        <f>A7</f>
        <v>２時限（11：00～12：30）</v>
      </c>
      <c r="AA7" s="1151" t="s">
        <v>804</v>
      </c>
      <c r="AB7" s="1151"/>
      <c r="AC7" s="1151"/>
      <c r="AD7" s="1151"/>
      <c r="AE7" s="1151" t="s">
        <v>822</v>
      </c>
      <c r="AF7" s="1151"/>
      <c r="AG7" s="1296"/>
      <c r="AH7" s="1151"/>
      <c r="AI7" s="1151"/>
      <c r="AJ7" s="1151"/>
      <c r="AK7" s="1151"/>
      <c r="AL7" s="1296"/>
      <c r="AM7" s="1151"/>
      <c r="AN7" s="1296"/>
      <c r="AO7" s="1296"/>
      <c r="AP7" s="1296"/>
      <c r="AQ7" s="1296"/>
      <c r="AR7" s="1296"/>
      <c r="AS7" s="1296"/>
      <c r="AT7" s="1296"/>
      <c r="AU7" s="1296"/>
      <c r="AV7" s="1296"/>
      <c r="AW7" s="1296"/>
      <c r="AX7" s="1296" t="s">
        <v>857</v>
      </c>
      <c r="AY7" s="1296"/>
      <c r="AZ7" s="1296"/>
      <c r="BA7" s="1151" t="s">
        <v>640</v>
      </c>
      <c r="BB7" s="1296"/>
      <c r="BC7" s="1296"/>
      <c r="BD7" s="1296"/>
      <c r="BE7" s="1296"/>
      <c r="BF7" s="1296"/>
      <c r="BG7" s="1296"/>
      <c r="BH7" s="1296"/>
      <c r="BI7" s="1296"/>
      <c r="BJ7" s="1296" t="s">
        <v>192</v>
      </c>
      <c r="BK7" s="1296"/>
      <c r="BL7" s="1296"/>
      <c r="BM7" s="1296" t="s">
        <v>253</v>
      </c>
      <c r="BN7" s="1151"/>
      <c r="BO7" s="1151"/>
      <c r="BP7" s="1151"/>
      <c r="BQ7" s="1151"/>
      <c r="BR7" s="1151"/>
      <c r="BS7" s="1151"/>
      <c r="BT7" s="1151"/>
      <c r="BU7" s="1151"/>
      <c r="BV7" s="1151"/>
      <c r="BW7" s="1151"/>
    </row>
    <row r="8" spans="1:75" ht="13.5" customHeight="1">
      <c r="A8" s="1091"/>
      <c r="B8" s="15" t="s">
        <v>53</v>
      </c>
      <c r="C8" s="1065" t="str">
        <f>IFERROR(VLOOKUP(C7,科目・教員!$A$1:$B$357,2,0),"")</f>
        <v/>
      </c>
      <c r="D8" s="1066"/>
      <c r="E8" s="1067" t="str">
        <f>IFERROR(VLOOKUP(E7,科目・教員!$A$1:$B$357,2,0),"")</f>
        <v/>
      </c>
      <c r="F8" s="1066"/>
      <c r="G8" s="1224" t="str">
        <f>IFERROR(VLOOKUP(G7,科目・教員!$A$1:$B$357,2,0),"")</f>
        <v/>
      </c>
      <c r="H8" s="1225"/>
      <c r="I8" s="1067" t="str">
        <f>IFERROR(VLOOKUP(I7,科目・教員!$A$1:$B$357,2,0),"")</f>
        <v>須藤　恭子</v>
      </c>
      <c r="J8" s="1066"/>
      <c r="K8" s="1068" t="str">
        <f>IFERROR(VLOOKUP(K7,科目・教員!$A$1:$B$357,2,0),"")</f>
        <v/>
      </c>
      <c r="L8" s="1070"/>
      <c r="M8" s="1065" t="str">
        <f>IFERROR(VLOOKUP(M7,科目・教員!$A$1:$B$357,2,0),"")</f>
        <v>渡辺　幹司</v>
      </c>
      <c r="N8" s="1066"/>
      <c r="O8" s="1068" t="str">
        <f>IFERROR(VLOOKUP(O7,科目・教員!$A$1:$B$357,2,0),"")</f>
        <v/>
      </c>
      <c r="P8" s="1066"/>
      <c r="Q8" s="1068" t="str">
        <f>IFERROR(VLOOKUP(Q7,科目・教員!$A$1:$B$357,2,0),"")</f>
        <v/>
      </c>
      <c r="R8" s="1066"/>
      <c r="S8" s="1068" t="str">
        <f>IFERROR(VLOOKUP(S7,科目・教員!$A$1:$B$357,2,0),"")</f>
        <v/>
      </c>
      <c r="T8" s="1066"/>
      <c r="U8" s="780" t="s">
        <v>851</v>
      </c>
      <c r="V8" s="997" t="s">
        <v>146</v>
      </c>
      <c r="Y8" s="508"/>
      <c r="Z8" s="1091"/>
      <c r="AA8" s="1152"/>
      <c r="AB8" s="1152"/>
      <c r="AC8" s="1152"/>
      <c r="AD8" s="1152"/>
      <c r="AE8" s="1152"/>
      <c r="AF8" s="1152"/>
      <c r="AG8" s="1296"/>
      <c r="AH8" s="1152"/>
      <c r="AI8" s="1152"/>
      <c r="AJ8" s="1152"/>
      <c r="AK8" s="1152"/>
      <c r="AL8" s="1296"/>
      <c r="AM8" s="1152"/>
      <c r="AN8" s="1296"/>
      <c r="AO8" s="1296"/>
      <c r="AP8" s="1296"/>
      <c r="AQ8" s="1296"/>
      <c r="AR8" s="1296"/>
      <c r="AS8" s="1296"/>
      <c r="AT8" s="1296"/>
      <c r="AU8" s="1296"/>
      <c r="AV8" s="1296"/>
      <c r="AW8" s="1296"/>
      <c r="AX8" s="1296"/>
      <c r="AY8" s="1296"/>
      <c r="AZ8" s="1296"/>
      <c r="BA8" s="1152"/>
      <c r="BB8" s="1296"/>
      <c r="BC8" s="1296"/>
      <c r="BD8" s="1296"/>
      <c r="BE8" s="1296"/>
      <c r="BF8" s="1296"/>
      <c r="BG8" s="1296"/>
      <c r="BH8" s="1296"/>
      <c r="BI8" s="1296"/>
      <c r="BJ8" s="1296"/>
      <c r="BK8" s="1296"/>
      <c r="BL8" s="1296"/>
      <c r="BM8" s="1296"/>
      <c r="BN8" s="1152"/>
      <c r="BO8" s="1152"/>
      <c r="BP8" s="1152"/>
      <c r="BQ8" s="1152"/>
      <c r="BR8" s="1152"/>
      <c r="BS8" s="1152"/>
      <c r="BT8" s="1152"/>
      <c r="BU8" s="1152"/>
      <c r="BV8" s="1152"/>
      <c r="BW8" s="1152"/>
    </row>
    <row r="9" spans="1:75" ht="13.5" customHeight="1">
      <c r="A9" s="1091"/>
      <c r="B9" s="15" t="s">
        <v>59</v>
      </c>
      <c r="C9" s="1065" t="str">
        <f>VLOOKUP($C2,'2025年度(1年前期)'!$B$5:$N$208,COLUMN('2025年度(1年前期)'!$E$5)+1,0)&amp;""</f>
        <v/>
      </c>
      <c r="D9" s="1066"/>
      <c r="E9" s="1067" t="str">
        <f>VLOOKUP($C2,'2025年度(2年前期)'!$B$5:$N$208,COLUMN('2025年度(2年前期)'!$E$5)+1,0)&amp;""</f>
        <v/>
      </c>
      <c r="F9" s="1066"/>
      <c r="G9" s="1224" t="str">
        <f>VLOOKUP($C2,'2025年度(3年前期)'!$B$5:$N$208,COLUMN('2025年度(3年前期)'!$E$5)+1,0)&amp;""</f>
        <v>302</v>
      </c>
      <c r="H9" s="1225"/>
      <c r="I9" s="1067" t="str">
        <f>VLOOKUP($C2,'2025年度(4年前期)'!$B$5:$N$208,COLUMN('2025年度(4年前期)'!$E$5)+1,0)&amp;""</f>
        <v/>
      </c>
      <c r="J9" s="1066"/>
      <c r="K9" s="1068" t="str">
        <f>VLOOKUP($C2,'2025年度(助産前期)'!$B$5:$N$208,COLUMN('2025年度(助産前期)'!$E$5)+1,0)&amp;""</f>
        <v/>
      </c>
      <c r="L9" s="1070"/>
      <c r="M9" s="1065" t="str">
        <f>VLOOKUP($C2,'2025年度(M1前期)'!$B$5:$N$208,COLUMN('2025年度(M1前期)'!$E$5)+1,0)&amp;""</f>
        <v>臨床講義室1</v>
      </c>
      <c r="N9" s="1066"/>
      <c r="O9" s="1068" t="str">
        <f>VLOOKUP($C2,'2025年度(M2前期)'!$B$5:$N$208,COLUMN('2025年度(M2前期)'!$E$5)+1,0)&amp;""</f>
        <v>情報:別途指定
感染:別途指定</v>
      </c>
      <c r="P9" s="1066"/>
      <c r="Q9" s="1068" t="str">
        <f>VLOOKUP($C2,'2025年度(D1前期)'!$B$5:$N$208,COLUMN('2025年度(D1前期)'!$E$5)+1,0)&amp;""</f>
        <v>別途指定</v>
      </c>
      <c r="R9" s="1066"/>
      <c r="S9" s="1068" t="str">
        <f>VLOOKUP($C2,'2025年度(D23前期)'!$B$5:$N$208,COLUMN('2025年度(D23前期)'!$E$5)+1,0)&amp;""</f>
        <v/>
      </c>
      <c r="T9" s="1066"/>
      <c r="U9" s="780" t="s">
        <v>192</v>
      </c>
      <c r="V9" s="997" t="s">
        <v>253</v>
      </c>
      <c r="Y9" s="509"/>
      <c r="Z9" s="1091"/>
      <c r="AA9" s="1152"/>
      <c r="AB9" s="1152"/>
      <c r="AC9" s="1152"/>
      <c r="AD9" s="1152"/>
      <c r="AE9" s="1152"/>
      <c r="AF9" s="1152"/>
      <c r="AG9" s="1296"/>
      <c r="AH9" s="1152"/>
      <c r="AI9" s="1152"/>
      <c r="AJ9" s="1152"/>
      <c r="AK9" s="1152"/>
      <c r="AL9" s="1296"/>
      <c r="AM9" s="1152"/>
      <c r="AN9" s="1296"/>
      <c r="AO9" s="1296"/>
      <c r="AP9" s="1296"/>
      <c r="AQ9" s="1296"/>
      <c r="AR9" s="1296"/>
      <c r="AS9" s="1296"/>
      <c r="AT9" s="1296"/>
      <c r="AU9" s="1296"/>
      <c r="AV9" s="1296"/>
      <c r="AW9" s="1296"/>
      <c r="AX9" s="1296"/>
      <c r="AY9" s="1296"/>
      <c r="AZ9" s="1296"/>
      <c r="BA9" s="1152"/>
      <c r="BB9" s="1296"/>
      <c r="BC9" s="1296"/>
      <c r="BD9" s="1296"/>
      <c r="BE9" s="1296"/>
      <c r="BF9" s="1296"/>
      <c r="BG9" s="1296"/>
      <c r="BH9" s="1296"/>
      <c r="BI9" s="1296"/>
      <c r="BJ9" s="1296"/>
      <c r="BK9" s="1296"/>
      <c r="BL9" s="1296"/>
      <c r="BM9" s="1296"/>
      <c r="BN9" s="1152"/>
      <c r="BO9" s="1152"/>
      <c r="BP9" s="1152"/>
      <c r="BQ9" s="1152"/>
      <c r="BR9" s="1152"/>
      <c r="BS9" s="1152"/>
      <c r="BT9" s="1152"/>
      <c r="BU9" s="1152"/>
      <c r="BV9" s="1152"/>
      <c r="BW9" s="1152"/>
    </row>
    <row r="10" spans="1:75" ht="13.5" customHeight="1">
      <c r="A10" s="1100"/>
      <c r="B10" s="16" t="s">
        <v>56</v>
      </c>
      <c r="C10" s="1061"/>
      <c r="D10" s="1075"/>
      <c r="E10" s="1063"/>
      <c r="F10" s="1075"/>
      <c r="G10" s="1212"/>
      <c r="H10" s="1213"/>
      <c r="I10" s="1063"/>
      <c r="J10" s="1075"/>
      <c r="K10" s="1064"/>
      <c r="L10" s="1064"/>
      <c r="M10" s="1061"/>
      <c r="N10" s="1075"/>
      <c r="O10" s="1064"/>
      <c r="P10" s="1075"/>
      <c r="Q10" s="1064"/>
      <c r="R10" s="1075"/>
      <c r="S10" s="1064"/>
      <c r="T10" s="1075"/>
      <c r="U10" s="780" t="s">
        <v>110</v>
      </c>
      <c r="V10" s="997" t="s">
        <v>624</v>
      </c>
      <c r="Y10" s="509"/>
      <c r="Z10" s="1092"/>
      <c r="AA10" s="1153"/>
      <c r="AB10" s="1153"/>
      <c r="AC10" s="1153"/>
      <c r="AD10" s="1153"/>
      <c r="AE10" s="1153"/>
      <c r="AF10" s="1153"/>
      <c r="AG10" s="1296"/>
      <c r="AH10" s="1153"/>
      <c r="AI10" s="1153"/>
      <c r="AJ10" s="1153"/>
      <c r="AK10" s="1153"/>
      <c r="AL10" s="1296"/>
      <c r="AM10" s="1153"/>
      <c r="AN10" s="1296"/>
      <c r="AO10" s="1296"/>
      <c r="AP10" s="1296"/>
      <c r="AQ10" s="1296"/>
      <c r="AR10" s="1296"/>
      <c r="AS10" s="1296"/>
      <c r="AT10" s="1296"/>
      <c r="AU10" s="1296"/>
      <c r="AV10" s="1296"/>
      <c r="AW10" s="1296"/>
      <c r="AX10" s="1296"/>
      <c r="AY10" s="1296"/>
      <c r="AZ10" s="1296"/>
      <c r="BA10" s="1153"/>
      <c r="BB10" s="1296"/>
      <c r="BC10" s="1296"/>
      <c r="BD10" s="1296"/>
      <c r="BE10" s="1296"/>
      <c r="BF10" s="1296"/>
      <c r="BG10" s="1296"/>
      <c r="BH10" s="1296"/>
      <c r="BI10" s="1296"/>
      <c r="BJ10" s="1296"/>
      <c r="BK10" s="1296"/>
      <c r="BL10" s="1296"/>
      <c r="BM10" s="1296"/>
      <c r="BN10" s="1153"/>
      <c r="BO10" s="1153"/>
      <c r="BP10" s="1153"/>
      <c r="BQ10" s="1153"/>
      <c r="BR10" s="1153"/>
      <c r="BS10" s="1153"/>
      <c r="BT10" s="1153"/>
      <c r="BU10" s="1153"/>
      <c r="BV10" s="1153"/>
      <c r="BW10" s="1153"/>
    </row>
    <row r="11" spans="1:75" ht="13.5" customHeight="1">
      <c r="A11" s="1095" t="s">
        <v>60</v>
      </c>
      <c r="B11" s="18" t="s">
        <v>61</v>
      </c>
      <c r="C11" s="1079"/>
      <c r="D11" s="1080"/>
      <c r="E11" s="1081"/>
      <c r="F11" s="1080"/>
      <c r="G11" s="1081"/>
      <c r="H11" s="1080"/>
      <c r="I11" s="1081"/>
      <c r="J11" s="1080"/>
      <c r="K11" s="1072"/>
      <c r="L11" s="1096"/>
      <c r="M11" s="1079"/>
      <c r="N11" s="1080"/>
      <c r="O11" s="1072"/>
      <c r="P11" s="1080"/>
      <c r="Q11" s="1072"/>
      <c r="R11" s="1080"/>
      <c r="S11" s="1072"/>
      <c r="T11" s="1080"/>
      <c r="V11" s="88"/>
      <c r="Y11" s="509"/>
      <c r="Z11" s="1091" t="str">
        <f>A11</f>
        <v>昼休み（12：30～13：30）</v>
      </c>
      <c r="AA11" s="1151"/>
      <c r="AB11" s="1151"/>
      <c r="AC11" s="1151"/>
      <c r="AD11" s="1151"/>
      <c r="AE11" s="1151"/>
      <c r="AF11" s="1151"/>
      <c r="AG11" s="1151"/>
      <c r="AH11" s="1151"/>
      <c r="AI11" s="1151"/>
      <c r="AJ11" s="1151"/>
      <c r="AK11" s="1151"/>
      <c r="AL11" s="1151"/>
      <c r="AM11" s="1151"/>
      <c r="AN11" s="1296"/>
      <c r="AO11" s="1296"/>
      <c r="AP11" s="1296"/>
      <c r="AQ11" s="1296"/>
      <c r="AR11" s="1296"/>
      <c r="AS11" s="1296"/>
      <c r="AT11" s="1296"/>
      <c r="AU11" s="1296"/>
      <c r="AV11" s="1296"/>
      <c r="AW11" s="1296"/>
      <c r="AX11" s="1296"/>
      <c r="AY11" s="1296"/>
      <c r="AZ11" s="1296"/>
      <c r="BA11" s="1296"/>
      <c r="BB11" s="1296"/>
      <c r="BC11" s="1296"/>
      <c r="BD11" s="1296"/>
      <c r="BE11" s="1296"/>
      <c r="BF11" s="1296"/>
      <c r="BG11" s="1296"/>
      <c r="BH11" s="1296"/>
      <c r="BI11" s="1296"/>
      <c r="BJ11" s="1296"/>
      <c r="BK11" s="1296"/>
      <c r="BL11" s="1296"/>
      <c r="BM11" s="1296"/>
      <c r="BN11" s="1151"/>
      <c r="BO11" s="1151"/>
      <c r="BP11" s="1151"/>
      <c r="BQ11" s="1151"/>
      <c r="BR11" s="1151"/>
      <c r="BS11" s="1151"/>
      <c r="BT11" s="1151"/>
      <c r="BU11" s="1151"/>
      <c r="BV11" s="1151"/>
      <c r="BW11" s="1151"/>
    </row>
    <row r="12" spans="1:75" ht="13.5" customHeight="1">
      <c r="A12" s="1091"/>
      <c r="B12" s="18" t="s">
        <v>62</v>
      </c>
      <c r="C12" s="1065"/>
      <c r="D12" s="1066"/>
      <c r="E12" s="1067"/>
      <c r="F12" s="1066"/>
      <c r="G12" s="1067"/>
      <c r="H12" s="1066"/>
      <c r="I12" s="1067"/>
      <c r="J12" s="1066"/>
      <c r="K12" s="1068"/>
      <c r="L12" s="1070"/>
      <c r="M12" s="1065"/>
      <c r="N12" s="1066"/>
      <c r="O12" s="1068"/>
      <c r="P12" s="1066"/>
      <c r="Q12" s="1068"/>
      <c r="R12" s="1066"/>
      <c r="S12" s="1068"/>
      <c r="T12" s="1066"/>
      <c r="V12" s="88"/>
      <c r="Y12" s="509"/>
      <c r="Z12" s="1091"/>
      <c r="AA12" s="1152"/>
      <c r="AB12" s="1152"/>
      <c r="AC12" s="1152"/>
      <c r="AD12" s="1152"/>
      <c r="AE12" s="1152"/>
      <c r="AF12" s="1152"/>
      <c r="AG12" s="1152"/>
      <c r="AH12" s="1152"/>
      <c r="AI12" s="1152"/>
      <c r="AJ12" s="1152"/>
      <c r="AK12" s="1152"/>
      <c r="AL12" s="1152"/>
      <c r="AM12" s="1152"/>
      <c r="AN12" s="1296"/>
      <c r="AO12" s="1296"/>
      <c r="AP12" s="1296"/>
      <c r="AQ12" s="1296"/>
      <c r="AR12" s="1296"/>
      <c r="AS12" s="1296"/>
      <c r="AT12" s="1296"/>
      <c r="AU12" s="1296"/>
      <c r="AV12" s="1296"/>
      <c r="AW12" s="1296"/>
      <c r="AX12" s="1296"/>
      <c r="AY12" s="1296"/>
      <c r="AZ12" s="1296"/>
      <c r="BA12" s="1296"/>
      <c r="BB12" s="1296"/>
      <c r="BC12" s="1296"/>
      <c r="BD12" s="1296"/>
      <c r="BE12" s="1296"/>
      <c r="BF12" s="1296"/>
      <c r="BG12" s="1296"/>
      <c r="BH12" s="1296"/>
      <c r="BI12" s="1296"/>
      <c r="BJ12" s="1296"/>
      <c r="BK12" s="1296"/>
      <c r="BL12" s="1296"/>
      <c r="BM12" s="1296"/>
      <c r="BN12" s="1152"/>
      <c r="BO12" s="1152"/>
      <c r="BP12" s="1152"/>
      <c r="BQ12" s="1152"/>
      <c r="BR12" s="1152"/>
      <c r="BS12" s="1152"/>
      <c r="BT12" s="1152"/>
      <c r="BU12" s="1152"/>
      <c r="BV12" s="1152"/>
      <c r="BW12" s="1152"/>
    </row>
    <row r="13" spans="1:75" ht="13.5" customHeight="1">
      <c r="A13" s="1091"/>
      <c r="B13" s="18" t="s">
        <v>59</v>
      </c>
      <c r="C13" s="1065"/>
      <c r="D13" s="1066"/>
      <c r="E13" s="1067"/>
      <c r="F13" s="1066"/>
      <c r="G13" s="1067"/>
      <c r="H13" s="1066"/>
      <c r="I13" s="1067"/>
      <c r="J13" s="1066"/>
      <c r="K13" s="1068"/>
      <c r="L13" s="1070"/>
      <c r="M13" s="1065"/>
      <c r="N13" s="1066"/>
      <c r="O13" s="1068"/>
      <c r="P13" s="1066"/>
      <c r="Q13" s="1068"/>
      <c r="R13" s="1066"/>
      <c r="S13" s="1068"/>
      <c r="T13" s="1066"/>
      <c r="V13" s="88"/>
      <c r="Y13" s="509"/>
      <c r="Z13" s="1091"/>
      <c r="AA13" s="1152"/>
      <c r="AB13" s="1152"/>
      <c r="AC13" s="1152"/>
      <c r="AD13" s="1152"/>
      <c r="AE13" s="1152"/>
      <c r="AF13" s="1152"/>
      <c r="AG13" s="1152"/>
      <c r="AH13" s="1152"/>
      <c r="AI13" s="1152"/>
      <c r="AJ13" s="1152"/>
      <c r="AK13" s="1152"/>
      <c r="AL13" s="1152"/>
      <c r="AM13" s="1152"/>
      <c r="AN13" s="1296"/>
      <c r="AO13" s="1296"/>
      <c r="AP13" s="1296"/>
      <c r="AQ13" s="1296"/>
      <c r="AR13" s="1296"/>
      <c r="AS13" s="1296"/>
      <c r="AT13" s="1296"/>
      <c r="AU13" s="1296"/>
      <c r="AV13" s="1296"/>
      <c r="AW13" s="1296"/>
      <c r="AX13" s="1296"/>
      <c r="AY13" s="1296"/>
      <c r="AZ13" s="1296"/>
      <c r="BA13" s="1296"/>
      <c r="BB13" s="1296"/>
      <c r="BC13" s="1296"/>
      <c r="BD13" s="1296"/>
      <c r="BE13" s="1296"/>
      <c r="BF13" s="1296"/>
      <c r="BG13" s="1296"/>
      <c r="BH13" s="1296"/>
      <c r="BI13" s="1296"/>
      <c r="BJ13" s="1296"/>
      <c r="BK13" s="1296"/>
      <c r="BL13" s="1296"/>
      <c r="BM13" s="1296"/>
      <c r="BN13" s="1152"/>
      <c r="BO13" s="1152"/>
      <c r="BP13" s="1152"/>
      <c r="BQ13" s="1152"/>
      <c r="BR13" s="1152"/>
      <c r="BS13" s="1152"/>
      <c r="BT13" s="1152"/>
      <c r="BU13" s="1152"/>
      <c r="BV13" s="1152"/>
      <c r="BW13" s="1152"/>
    </row>
    <row r="14" spans="1:75" ht="13.5" customHeight="1">
      <c r="A14" s="1092"/>
      <c r="B14" s="19" t="s">
        <v>56</v>
      </c>
      <c r="C14" s="1102"/>
      <c r="D14" s="1094"/>
      <c r="E14" s="1103"/>
      <c r="F14" s="1094"/>
      <c r="G14" s="1370"/>
      <c r="H14" s="1244"/>
      <c r="I14" s="1103"/>
      <c r="J14" s="1094"/>
      <c r="K14" s="1093"/>
      <c r="L14" s="1093"/>
      <c r="M14" s="1102"/>
      <c r="N14" s="1094"/>
      <c r="O14" s="1093"/>
      <c r="P14" s="1094"/>
      <c r="Q14" s="1093"/>
      <c r="R14" s="1094"/>
      <c r="S14" s="1093"/>
      <c r="T14" s="1094"/>
      <c r="V14" s="88"/>
      <c r="Y14" s="509"/>
      <c r="Z14" s="1092"/>
      <c r="AA14" s="1153"/>
      <c r="AB14" s="1153"/>
      <c r="AC14" s="1153"/>
      <c r="AD14" s="1153"/>
      <c r="AE14" s="1153"/>
      <c r="AF14" s="1153"/>
      <c r="AG14" s="1153"/>
      <c r="AH14" s="1153"/>
      <c r="AI14" s="1153"/>
      <c r="AJ14" s="1153"/>
      <c r="AK14" s="1153"/>
      <c r="AL14" s="1153"/>
      <c r="AM14" s="1153"/>
      <c r="AN14" s="1296"/>
      <c r="AO14" s="1296"/>
      <c r="AP14" s="1296"/>
      <c r="AQ14" s="1296"/>
      <c r="AR14" s="1296"/>
      <c r="AS14" s="1296"/>
      <c r="AT14" s="1296"/>
      <c r="AU14" s="1296"/>
      <c r="AV14" s="1296"/>
      <c r="AW14" s="1296"/>
      <c r="AX14" s="1296"/>
      <c r="AY14" s="1296"/>
      <c r="AZ14" s="1296"/>
      <c r="BA14" s="1296"/>
      <c r="BB14" s="1296"/>
      <c r="BC14" s="1296"/>
      <c r="BD14" s="1296"/>
      <c r="BE14" s="1296"/>
      <c r="BF14" s="1296"/>
      <c r="BG14" s="1296"/>
      <c r="BH14" s="1296"/>
      <c r="BI14" s="1296"/>
      <c r="BJ14" s="1296"/>
      <c r="BK14" s="1296"/>
      <c r="BL14" s="1296"/>
      <c r="BM14" s="1296"/>
      <c r="BN14" s="1153"/>
      <c r="BO14" s="1153"/>
      <c r="BP14" s="1153"/>
      <c r="BQ14" s="1153"/>
      <c r="BR14" s="1153"/>
      <c r="BS14" s="1153"/>
      <c r="BT14" s="1153"/>
      <c r="BU14" s="1153"/>
      <c r="BV14" s="1153"/>
      <c r="BW14" s="1153"/>
    </row>
    <row r="15" spans="1:75">
      <c r="A15" s="1091" t="s">
        <v>64</v>
      </c>
      <c r="B15" s="15" t="s">
        <v>50</v>
      </c>
      <c r="C15" s="1089" t="str">
        <f>VLOOKUP($C2,'2025年度(1年前期)'!$B$5:$N$208,COLUMN('2025年度(1年前期)'!$G$5),0)&amp;""</f>
        <v>多職種連携演習</v>
      </c>
      <c r="D15" s="1072"/>
      <c r="E15" s="1090" t="str">
        <f>VLOOKUP($C2,'2025年度(2年前期)'!$B$5:$N$208,COLUMN('2025年度(2年前期)'!$G$5),0)&amp;""</f>
        <v>多職種連携演習</v>
      </c>
      <c r="F15" s="1071"/>
      <c r="G15" s="1368" t="str">
        <f>VLOOKUP($C2,'2025年度(3年前期)'!$B$5:$N$208,COLUMN('2025年度(3年前期)'!$G$5),0)&amp;""</f>
        <v>国試対策基礎学力テスト　追再試</v>
      </c>
      <c r="H15" s="1369"/>
      <c r="I15" s="1071" t="str">
        <f>VLOOKUP($C2,'2025年度(4年前期)'!$B$5:$N$208,COLUMN('2025年度(4年前期)'!$G$5),0)&amp;""</f>
        <v>国際看護学実習Ⅱ</v>
      </c>
      <c r="J15" s="1072"/>
      <c r="K15" s="1071" t="str">
        <f>VLOOKUP($C2,'2025年度(助産前期)'!$B$5:$N$208,COLUMN('2025年度(助産前期)'!$G$5),0)&amp;""</f>
        <v/>
      </c>
      <c r="L15" s="1071"/>
      <c r="M15" s="1089" t="str">
        <f>VLOOKUP($C2,'2025年度(M1前期)'!$B$5:$N$208,COLUMN('2025年度(M1前期)'!$G$5),0)&amp;""</f>
        <v>国際看護学特論Ａ－Ⅱ
がん看護学特論Ａ－Ⅱ</v>
      </c>
      <c r="N15" s="1072"/>
      <c r="O15" s="1071" t="str">
        <f>VLOOKUP($C2,'2025年度(M2前期)'!$B$5:$N$208,COLUMN('2025年度(M2前期)'!$G$5),0)&amp;""</f>
        <v>特別研究</v>
      </c>
      <c r="P15" s="1072"/>
      <c r="Q15" s="1071" t="str">
        <f>VLOOKUP($C2,'2025年度(D1前期)'!$B$5:$N$208,COLUMN('2025年度(D1前期)'!$G$5),0)&amp;""</f>
        <v>看護情報・管理学特論Ｂ</v>
      </c>
      <c r="R15" s="1072"/>
      <c r="S15" s="1071" t="str">
        <f>VLOOKUP($C2,'2025年度(D23前期)'!$B$5:$N$208,COLUMN('2025年度(D23前期)'!$G$5),0)&amp;""</f>
        <v>特別研究</v>
      </c>
      <c r="T15" s="1072"/>
      <c r="U15" s="701" t="s">
        <v>197</v>
      </c>
      <c r="Y15" s="509"/>
      <c r="Z15" s="1091" t="str">
        <f>A15</f>
        <v>３時限（13：30～15：00）</v>
      </c>
      <c r="AA15" s="1296"/>
      <c r="AB15" s="1151"/>
      <c r="AC15" s="1151"/>
      <c r="AD15" s="1151"/>
      <c r="AE15" s="1151" t="s">
        <v>250</v>
      </c>
      <c r="AF15" s="1151"/>
      <c r="AG15" s="1296"/>
      <c r="AH15" s="1151"/>
      <c r="AI15" s="1151"/>
      <c r="AJ15" s="1151"/>
      <c r="AK15" s="1151"/>
      <c r="AL15" s="1296"/>
      <c r="AM15" s="1151"/>
      <c r="AN15" s="1296"/>
      <c r="AO15" s="1296"/>
      <c r="AP15" s="1296"/>
      <c r="AQ15" s="1296"/>
      <c r="AR15" s="1296"/>
      <c r="AS15" s="1296"/>
      <c r="AT15" s="1296"/>
      <c r="AU15" s="1296"/>
      <c r="AV15" s="1296"/>
      <c r="AW15" s="1343" t="s">
        <v>673</v>
      </c>
      <c r="AX15" s="1296" t="s">
        <v>673</v>
      </c>
      <c r="AY15" s="1296"/>
      <c r="AZ15" s="1296"/>
      <c r="BA15" s="1296"/>
      <c r="BB15" s="1296"/>
      <c r="BC15" s="1296"/>
      <c r="BD15" s="1296"/>
      <c r="BE15" s="1296"/>
      <c r="BF15" s="1296"/>
      <c r="BG15" s="1296"/>
      <c r="BH15" s="1296"/>
      <c r="BI15" s="1296"/>
      <c r="BJ15" s="1296"/>
      <c r="BK15" s="1296"/>
      <c r="BL15" s="1296"/>
      <c r="BM15" s="1296"/>
      <c r="BN15" s="1151"/>
      <c r="BO15" s="1151"/>
      <c r="BP15" s="1151"/>
      <c r="BQ15" s="1151"/>
      <c r="BR15" s="1151"/>
      <c r="BS15" s="1151"/>
      <c r="BT15" s="1151"/>
      <c r="BU15" s="1151"/>
      <c r="BV15" s="1151"/>
      <c r="BW15" s="1151"/>
    </row>
    <row r="16" spans="1:75">
      <c r="A16" s="1091"/>
      <c r="B16" s="15" t="s">
        <v>53</v>
      </c>
      <c r="C16" s="1101" t="str">
        <f>IFERROR(VLOOKUP(C15,科目・教員!$A$1:$B$357,2,0),"")</f>
        <v/>
      </c>
      <c r="D16" s="1068"/>
      <c r="E16" s="1073" t="str">
        <f>IFERROR(VLOOKUP(E15,科目・教員!$A$1:$B$357,2,0),"")</f>
        <v/>
      </c>
      <c r="F16" s="1074"/>
      <c r="G16" s="1366" t="str">
        <f>IFERROR(VLOOKUP(G15,科目・教員!$A$1:$B$357,2,0),"")</f>
        <v/>
      </c>
      <c r="H16" s="1367"/>
      <c r="I16" s="1074" t="str">
        <f>IFERROR(VLOOKUP(I15,科目・教員!$A$1:$B$357,2,0),"")</f>
        <v>須藤　恭子</v>
      </c>
      <c r="J16" s="1068"/>
      <c r="K16" s="1074" t="str">
        <f>IFERROR(VLOOKUP(K15,科目・教員!$A$1:$B$357,2,0),"")</f>
        <v/>
      </c>
      <c r="L16" s="1074"/>
      <c r="M16" s="1101" t="str">
        <f>IFERROR(VLOOKUP(M15,科目・教員!$A$1:$B$357,2,0),"")</f>
        <v/>
      </c>
      <c r="N16" s="1068"/>
      <c r="O16" s="1074" t="str">
        <f>IFERROR(VLOOKUP(O15,科目・教員!$A$1:$B$357,2,0),"")</f>
        <v/>
      </c>
      <c r="P16" s="1068"/>
      <c r="Q16" s="1074" t="str">
        <f>IFERROR(VLOOKUP(Q15,科目・教員!$A$1:$B$357,2,0),"")</f>
        <v/>
      </c>
      <c r="R16" s="1068"/>
      <c r="S16" s="1074" t="str">
        <f>IFERROR(VLOOKUP(S15,科目・教員!$A$1:$B$357,2,0),"")</f>
        <v/>
      </c>
      <c r="T16" s="1068"/>
      <c r="U16" s="701" t="s">
        <v>250</v>
      </c>
      <c r="Y16" s="509"/>
      <c r="Z16" s="1091"/>
      <c r="AA16" s="1296"/>
      <c r="AB16" s="1152"/>
      <c r="AC16" s="1152"/>
      <c r="AD16" s="1152"/>
      <c r="AE16" s="1152"/>
      <c r="AF16" s="1152"/>
      <c r="AG16" s="1296"/>
      <c r="AH16" s="1152"/>
      <c r="AI16" s="1152"/>
      <c r="AJ16" s="1152"/>
      <c r="AK16" s="1152"/>
      <c r="AL16" s="1296"/>
      <c r="AM16" s="1152"/>
      <c r="AN16" s="1296"/>
      <c r="AO16" s="1296"/>
      <c r="AP16" s="1296"/>
      <c r="AQ16" s="1296"/>
      <c r="AR16" s="1296"/>
      <c r="AS16" s="1296"/>
      <c r="AT16" s="1296"/>
      <c r="AU16" s="1296"/>
      <c r="AV16" s="1296"/>
      <c r="AW16" s="1343"/>
      <c r="AX16" s="1296"/>
      <c r="AY16" s="1296"/>
      <c r="AZ16" s="1296"/>
      <c r="BA16" s="1296"/>
      <c r="BB16" s="1296"/>
      <c r="BC16" s="1296"/>
      <c r="BD16" s="1296"/>
      <c r="BE16" s="1296"/>
      <c r="BF16" s="1296"/>
      <c r="BG16" s="1296"/>
      <c r="BH16" s="1296"/>
      <c r="BI16" s="1296"/>
      <c r="BJ16" s="1296"/>
      <c r="BK16" s="1296"/>
      <c r="BL16" s="1296"/>
      <c r="BM16" s="1296"/>
      <c r="BN16" s="1152"/>
      <c r="BO16" s="1152"/>
      <c r="BP16" s="1152"/>
      <c r="BQ16" s="1152"/>
      <c r="BR16" s="1152"/>
      <c r="BS16" s="1152"/>
      <c r="BT16" s="1152"/>
      <c r="BU16" s="1152"/>
      <c r="BV16" s="1152"/>
      <c r="BW16" s="1152"/>
    </row>
    <row r="17" spans="1:75">
      <c r="A17" s="1091"/>
      <c r="B17" s="15" t="s">
        <v>59</v>
      </c>
      <c r="C17" s="1101" t="str">
        <f>VLOOKUP($C2,'2025年度(1年前期)'!$B$5:$N$208,COLUMN('2025年度(1年前期)'!$G$5)+1,0)&amp;""</f>
        <v/>
      </c>
      <c r="D17" s="1068"/>
      <c r="E17" s="1073" t="str">
        <f>VLOOKUP($C2,'2025年度(2年前期)'!$B$5:$N$208,COLUMN('2025年度(2年前期)'!$G$5)+1,0)&amp;""</f>
        <v/>
      </c>
      <c r="F17" s="1074"/>
      <c r="G17" s="1366" t="str">
        <f>VLOOKUP($C2,'2025年度(3年前期)'!$B$5:$N$208,COLUMN('2025年度(3年前期)'!$G$5)+1,0)&amp;""</f>
        <v>301・302</v>
      </c>
      <c r="H17" s="1367"/>
      <c r="I17" s="1074" t="str">
        <f>VLOOKUP($C2,'2025年度(4年前期)'!$B$5:$N$208,COLUMN('2025年度(4年前期)'!$G$5)+1,0)&amp;""</f>
        <v/>
      </c>
      <c r="J17" s="1068"/>
      <c r="K17" s="1074" t="str">
        <f>VLOOKUP($C2,'2025年度(助産前期)'!$B$5:$N$208,COLUMN('2025年度(助産前期)'!$G$5)+1,0)&amp;""</f>
        <v/>
      </c>
      <c r="L17" s="1074"/>
      <c r="M17" s="1101" t="str">
        <f>VLOOKUP($C2,'2025年度(M1前期)'!$B$5:$N$208,COLUMN('2025年度(M1前期)'!$G$5)+1,0)&amp;""</f>
        <v>国際:別途指定
がん:別途指定</v>
      </c>
      <c r="N17" s="1068"/>
      <c r="O17" s="1074" t="str">
        <f>VLOOKUP($C2,'2025年度(M2前期)'!$B$5:$N$208,COLUMN('2025年度(M2前期)'!$G$5)+1,0)&amp;""</f>
        <v/>
      </c>
      <c r="P17" s="1068"/>
      <c r="Q17" s="1074" t="str">
        <f>VLOOKUP($C2,'2025年度(D1前期)'!$B$5:$N$208,COLUMN('2025年度(D1前期)'!$G$5)+1,0)&amp;""</f>
        <v>別途指定</v>
      </c>
      <c r="R17" s="1068"/>
      <c r="S17" s="1074" t="str">
        <f>VLOOKUP($C2,'2025年度(D23前期)'!$B$5:$N$208,COLUMN('2025年度(D23前期)'!$G$5)+1,0)&amp;""</f>
        <v/>
      </c>
      <c r="T17" s="1068"/>
      <c r="U17" s="701" t="s">
        <v>355</v>
      </c>
      <c r="Y17" s="509"/>
      <c r="Z17" s="1091"/>
      <c r="AA17" s="1296"/>
      <c r="AB17" s="1152"/>
      <c r="AC17" s="1152"/>
      <c r="AD17" s="1152"/>
      <c r="AE17" s="1152"/>
      <c r="AF17" s="1152"/>
      <c r="AG17" s="1296"/>
      <c r="AH17" s="1152"/>
      <c r="AI17" s="1152"/>
      <c r="AJ17" s="1152"/>
      <c r="AK17" s="1152"/>
      <c r="AL17" s="1296"/>
      <c r="AM17" s="1152"/>
      <c r="AN17" s="1296"/>
      <c r="AO17" s="1296"/>
      <c r="AP17" s="1296"/>
      <c r="AQ17" s="1296"/>
      <c r="AR17" s="1296"/>
      <c r="AS17" s="1296"/>
      <c r="AT17" s="1296"/>
      <c r="AU17" s="1296"/>
      <c r="AV17" s="1296"/>
      <c r="AW17" s="1343"/>
      <c r="AX17" s="1296"/>
      <c r="AY17" s="1296"/>
      <c r="AZ17" s="1296"/>
      <c r="BA17" s="1296"/>
      <c r="BB17" s="1296"/>
      <c r="BC17" s="1296"/>
      <c r="BD17" s="1296"/>
      <c r="BE17" s="1296"/>
      <c r="BF17" s="1296"/>
      <c r="BG17" s="1296"/>
      <c r="BH17" s="1296"/>
      <c r="BI17" s="1296"/>
      <c r="BJ17" s="1296"/>
      <c r="BK17" s="1296"/>
      <c r="BL17" s="1296"/>
      <c r="BM17" s="1296"/>
      <c r="BN17" s="1152"/>
      <c r="BO17" s="1152"/>
      <c r="BP17" s="1152"/>
      <c r="BQ17" s="1152"/>
      <c r="BR17" s="1152"/>
      <c r="BS17" s="1152"/>
      <c r="BT17" s="1152"/>
      <c r="BU17" s="1152"/>
      <c r="BV17" s="1152"/>
      <c r="BW17" s="1152"/>
    </row>
    <row r="18" spans="1:75">
      <c r="A18" s="1100"/>
      <c r="B18" s="16" t="s">
        <v>56</v>
      </c>
      <c r="C18" s="1061"/>
      <c r="D18" s="1075"/>
      <c r="E18" s="1063"/>
      <c r="F18" s="1064"/>
      <c r="G18" s="745"/>
      <c r="H18" s="746"/>
      <c r="I18" s="1064"/>
      <c r="J18" s="1075"/>
      <c r="K18" s="1064"/>
      <c r="L18" s="1064"/>
      <c r="M18" s="1061"/>
      <c r="N18" s="1075"/>
      <c r="O18" s="1064"/>
      <c r="P18" s="1075"/>
      <c r="Q18" s="1064"/>
      <c r="R18" s="1075"/>
      <c r="S18" s="1064"/>
      <c r="T18" s="1075"/>
      <c r="U18" s="509" t="s">
        <v>166</v>
      </c>
      <c r="Y18" s="509"/>
      <c r="Z18" s="1092"/>
      <c r="AA18" s="1296"/>
      <c r="AB18" s="1153"/>
      <c r="AC18" s="1153"/>
      <c r="AD18" s="1153"/>
      <c r="AE18" s="1153"/>
      <c r="AF18" s="1153"/>
      <c r="AG18" s="1296"/>
      <c r="AH18" s="1153"/>
      <c r="AI18" s="1153"/>
      <c r="AJ18" s="1153"/>
      <c r="AK18" s="1153"/>
      <c r="AL18" s="1296"/>
      <c r="AM18" s="1153"/>
      <c r="AN18" s="1296"/>
      <c r="AO18" s="1296"/>
      <c r="AP18" s="1296"/>
      <c r="AQ18" s="1296"/>
      <c r="AR18" s="1296"/>
      <c r="AS18" s="1296"/>
      <c r="AT18" s="1296"/>
      <c r="AU18" s="1296"/>
      <c r="AV18" s="1296"/>
      <c r="AW18" s="1343"/>
      <c r="AX18" s="1296"/>
      <c r="AY18" s="1296"/>
      <c r="AZ18" s="1296"/>
      <c r="BA18" s="1296"/>
      <c r="BB18" s="1296"/>
      <c r="BC18" s="1296"/>
      <c r="BD18" s="1296"/>
      <c r="BE18" s="1296"/>
      <c r="BF18" s="1296"/>
      <c r="BG18" s="1296"/>
      <c r="BH18" s="1296"/>
      <c r="BI18" s="1296"/>
      <c r="BJ18" s="1296"/>
      <c r="BK18" s="1296"/>
      <c r="BL18" s="1296"/>
      <c r="BM18" s="1296"/>
      <c r="BN18" s="1153"/>
      <c r="BO18" s="1153"/>
      <c r="BP18" s="1153"/>
      <c r="BQ18" s="1153"/>
      <c r="BR18" s="1153"/>
      <c r="BS18" s="1153"/>
      <c r="BT18" s="1153"/>
      <c r="BU18" s="1153"/>
      <c r="BV18" s="1153"/>
      <c r="BW18" s="1153"/>
    </row>
    <row r="19" spans="1:75" ht="13.5" customHeight="1">
      <c r="A19" s="1091" t="s">
        <v>67</v>
      </c>
      <c r="B19" s="15" t="s">
        <v>50</v>
      </c>
      <c r="C19" s="1089" t="str">
        <f>VLOOKUP($C2,'2025年度(1年前期)'!$B$5:$N$208,COLUMN('2025年度(1年前期)'!$I$5),0)&amp;""</f>
        <v>多職種連携演習</v>
      </c>
      <c r="D19" s="1072"/>
      <c r="E19" s="1090" t="str">
        <f>VLOOKUP($C2,'2025年度(2年前期)'!$B$5:$N$208,COLUMN('2025年度(2年前期)'!$I$5),0)&amp;""</f>
        <v>多職種連携演習</v>
      </c>
      <c r="F19" s="1072"/>
      <c r="G19" s="1073" t="str">
        <f>VLOOKUP($C2,'2025年度(3年前期)'!$B$5:$N$208,COLUMN('2025年度(3年前期)'!$I$5),0)&amp;""</f>
        <v>CBT事前確認
(7/28欠席者)</v>
      </c>
      <c r="H19" s="1068"/>
      <c r="I19" s="1090" t="str">
        <f>VLOOKUP($C2,'2025年度(4年前期)'!$B$5:$N$208,COLUMN('2025年度(4年前期)'!$I$5),0)&amp;""</f>
        <v>国際看護学実習Ⅱ</v>
      </c>
      <c r="J19" s="1072"/>
      <c r="K19" s="1071" t="str">
        <f>VLOOKUP($C2,'2025年度(助産前期)'!$B$5:$N$208,COLUMN('2025年度(助産前期)'!$I$5),0)&amp;""</f>
        <v/>
      </c>
      <c r="L19" s="1071"/>
      <c r="M19" s="1089" t="str">
        <f>VLOOKUP($C2,'2025年度(M1前期)'!$B$5:$N$208,COLUMN('2025年度(M1前期)'!$I$5),0)&amp;""</f>
        <v>国際看護学特論Ａ－Ⅱ
がん看護学特論Ａ－Ⅱ</v>
      </c>
      <c r="N19" s="1072"/>
      <c r="O19" s="1071" t="str">
        <f>VLOOKUP($C2,'2025年度(M2前期)'!$B$5:$N$208,COLUMN('2025年度(M2前期)'!$I$5),0)&amp;""</f>
        <v>特別研究</v>
      </c>
      <c r="P19" s="1072"/>
      <c r="Q19" s="1071" t="str">
        <f>VLOOKUP($C2,'2025年度(D1前期)'!$B$5:$N$208,COLUMN('2025年度(D1前期)'!$I$5),0)&amp;""</f>
        <v>看護情報・管理学特論Ｂ</v>
      </c>
      <c r="R19" s="1072"/>
      <c r="S19" s="1071" t="str">
        <f>VLOOKUP($C2,'2025年度(D23前期)'!$B$5:$N$208,COLUMN('2025年度(D23前期)'!$I$5),0)&amp;""</f>
        <v>特別研究</v>
      </c>
      <c r="T19" s="1072"/>
      <c r="U19" s="970" t="s">
        <v>99</v>
      </c>
      <c r="Y19" s="509"/>
      <c r="Z19" s="1091" t="str">
        <f>A19</f>
        <v>４時限（15：10～16：40）</v>
      </c>
      <c r="AA19" s="1151"/>
      <c r="AB19" s="1151"/>
      <c r="AC19" s="1151"/>
      <c r="AD19" s="1151"/>
      <c r="AE19" s="1151" t="s">
        <v>822</v>
      </c>
      <c r="AF19" s="1151"/>
      <c r="AG19" s="1151"/>
      <c r="AH19" s="1151"/>
      <c r="AI19" s="1151"/>
      <c r="AJ19" s="1151"/>
      <c r="AK19" s="1151"/>
      <c r="AL19" s="1151"/>
      <c r="AM19" s="1151"/>
      <c r="AN19" s="1296"/>
      <c r="AO19" s="1296"/>
      <c r="AP19" s="1296"/>
      <c r="AQ19" s="1296"/>
      <c r="AR19" s="1296"/>
      <c r="AS19" s="1296"/>
      <c r="AT19" s="1296"/>
      <c r="AU19" s="1296"/>
      <c r="AV19" s="1296"/>
      <c r="AW19" s="1296" t="s">
        <v>858</v>
      </c>
      <c r="AX19" s="1296"/>
      <c r="AY19" s="1296"/>
      <c r="AZ19" s="1296"/>
      <c r="BA19" s="1296"/>
      <c r="BB19" s="1296"/>
      <c r="BC19" s="1296"/>
      <c r="BD19" s="1296"/>
      <c r="BE19" s="1296"/>
      <c r="BF19" s="1296"/>
      <c r="BG19" s="1296"/>
      <c r="BH19" s="1296"/>
      <c r="BI19" s="1296"/>
      <c r="BJ19" s="1296" t="s">
        <v>851</v>
      </c>
      <c r="BK19" s="1296"/>
      <c r="BL19" s="1296"/>
      <c r="BM19" s="1296"/>
      <c r="BN19" s="1151"/>
      <c r="BO19" s="1151"/>
      <c r="BP19" s="1151"/>
      <c r="BQ19" s="1151"/>
      <c r="BR19" s="1151"/>
      <c r="BS19" s="1151"/>
      <c r="BT19" s="1151"/>
      <c r="BU19" s="1151"/>
      <c r="BV19" s="1151"/>
      <c r="BW19" s="1151"/>
    </row>
    <row r="20" spans="1:75" ht="13.5" customHeight="1">
      <c r="A20" s="1091"/>
      <c r="B20" s="15" t="s">
        <v>53</v>
      </c>
      <c r="C20" s="1101" t="str">
        <f>IFERROR(VLOOKUP(C19,科目・教員!$A$1:$B$357,2,0),"")</f>
        <v/>
      </c>
      <c r="D20" s="1068"/>
      <c r="E20" s="1073" t="str">
        <f>IFERROR(VLOOKUP(E19,科目・教員!$A$1:$B$357,2,0),"")</f>
        <v/>
      </c>
      <c r="F20" s="1068"/>
      <c r="G20" s="1073" t="str">
        <f>IFERROR(VLOOKUP(G19,科目・教員!$A$1:$B$357,2,0),"")</f>
        <v/>
      </c>
      <c r="H20" s="1068"/>
      <c r="I20" s="1073" t="str">
        <f>IFERROR(VLOOKUP(I19,科目・教員!$A$1:$B$357,2,0),"")</f>
        <v>須藤　恭子</v>
      </c>
      <c r="J20" s="1068"/>
      <c r="K20" s="1074" t="str">
        <f>IFERROR(VLOOKUP(K19,科目・教員!$A$1:$B$357,2,0),"")</f>
        <v/>
      </c>
      <c r="L20" s="1074"/>
      <c r="M20" s="1101" t="str">
        <f>IFERROR(VLOOKUP(M19,科目・教員!$A$1:$B$357,2,0),"")</f>
        <v/>
      </c>
      <c r="N20" s="1068"/>
      <c r="O20" s="1074" t="str">
        <f>IFERROR(VLOOKUP(O19,科目・教員!$A$1:$B$357,2,0),"")</f>
        <v/>
      </c>
      <c r="P20" s="1068"/>
      <c r="Q20" s="1074" t="str">
        <f>IFERROR(VLOOKUP(Q19,科目・教員!$A$1:$B$357,2,0),"")</f>
        <v/>
      </c>
      <c r="R20" s="1068"/>
      <c r="S20" s="1074" t="str">
        <f>IFERROR(VLOOKUP(S19,科目・教員!$A$1:$B$357,2,0),"")</f>
        <v/>
      </c>
      <c r="T20" s="1068"/>
      <c r="U20" s="970" t="s">
        <v>851</v>
      </c>
      <c r="Y20" s="509"/>
      <c r="Z20" s="1091"/>
      <c r="AA20" s="1152"/>
      <c r="AB20" s="1152"/>
      <c r="AC20" s="1152"/>
      <c r="AD20" s="1152"/>
      <c r="AE20" s="1152"/>
      <c r="AF20" s="1152"/>
      <c r="AG20" s="1152"/>
      <c r="AH20" s="1152"/>
      <c r="AI20" s="1152"/>
      <c r="AJ20" s="1152"/>
      <c r="AK20" s="1152"/>
      <c r="AL20" s="1152"/>
      <c r="AM20" s="1152"/>
      <c r="AN20" s="1296"/>
      <c r="AO20" s="1296"/>
      <c r="AP20" s="1296"/>
      <c r="AQ20" s="1296"/>
      <c r="AR20" s="1296"/>
      <c r="AS20" s="1296"/>
      <c r="AT20" s="1296"/>
      <c r="AU20" s="1296"/>
      <c r="AV20" s="1296"/>
      <c r="AW20" s="1296"/>
      <c r="AX20" s="1296"/>
      <c r="AY20" s="1296"/>
      <c r="AZ20" s="1296"/>
      <c r="BA20" s="1296"/>
      <c r="BB20" s="1296"/>
      <c r="BC20" s="1296"/>
      <c r="BD20" s="1296"/>
      <c r="BE20" s="1296"/>
      <c r="BF20" s="1296"/>
      <c r="BG20" s="1296"/>
      <c r="BH20" s="1296"/>
      <c r="BI20" s="1296"/>
      <c r="BJ20" s="1296"/>
      <c r="BK20" s="1296"/>
      <c r="BL20" s="1296"/>
      <c r="BM20" s="1296"/>
      <c r="BN20" s="1152"/>
      <c r="BO20" s="1152"/>
      <c r="BP20" s="1152"/>
      <c r="BQ20" s="1152"/>
      <c r="BR20" s="1152"/>
      <c r="BS20" s="1152"/>
      <c r="BT20" s="1152"/>
      <c r="BU20" s="1152"/>
      <c r="BV20" s="1152"/>
      <c r="BW20" s="1152"/>
    </row>
    <row r="21" spans="1:75" ht="13.5" customHeight="1">
      <c r="A21" s="1091"/>
      <c r="B21" s="15" t="s">
        <v>59</v>
      </c>
      <c r="C21" s="1101" t="str">
        <f>VLOOKUP($C2,'2025年度(1年前期)'!$B$5:$N$208,COLUMN('2025年度(1年前期)'!$I$5)+1,0)&amp;""</f>
        <v/>
      </c>
      <c r="D21" s="1068"/>
      <c r="E21" s="1073" t="str">
        <f>VLOOKUP($C2,'2025年度(2年前期)'!$B$5:$N$208,COLUMN('2025年度(2年前期)'!$I$5)+1,0)&amp;""</f>
        <v/>
      </c>
      <c r="F21" s="1068"/>
      <c r="G21" s="1073" t="str">
        <f>VLOOKUP($C2,'2025年度(3年前期)'!$B$5:$N$208,COLUMN('2025年度(3年前期)'!$I$5)+1,0)&amp;""</f>
        <v>301</v>
      </c>
      <c r="H21" s="1068"/>
      <c r="I21" s="1073" t="str">
        <f>VLOOKUP($C2,'2025年度(4年前期)'!$B$5:$N$208,COLUMN('2025年度(4年前期)'!$I$5)+1,0)&amp;""</f>
        <v/>
      </c>
      <c r="J21" s="1068"/>
      <c r="K21" s="1074" t="str">
        <f>VLOOKUP($C2,'2025年度(助産前期)'!$B$5:$N$208,COLUMN('2025年度(助産前期)'!$I$5)+1,0)&amp;""</f>
        <v/>
      </c>
      <c r="L21" s="1074"/>
      <c r="M21" s="1101" t="str">
        <f>VLOOKUP($C2,'2025年度(M1前期)'!$B$5:$N$208,COLUMN('2025年度(M1前期)'!$I$5)+1,0)&amp;""</f>
        <v>国際:別途指定
がん:別途指定</v>
      </c>
      <c r="N21" s="1068"/>
      <c r="O21" s="1074" t="str">
        <f>VLOOKUP($C2,'2025年度(M2前期)'!$B$5:$N$208,COLUMN('2025年度(M2前期)'!$I$5)+1,0)&amp;""</f>
        <v/>
      </c>
      <c r="P21" s="1068"/>
      <c r="Q21" s="1074" t="str">
        <f>VLOOKUP($C2,'2025年度(D1前期)'!$B$5:$N$208,COLUMN('2025年度(D1前期)'!$I$5)+1,0)&amp;""</f>
        <v>別途指定</v>
      </c>
      <c r="R21" s="1068"/>
      <c r="S21" s="1074" t="str">
        <f>VLOOKUP($C2,'2025年度(D23前期)'!$B$5:$N$208,COLUMN('2025年度(D23前期)'!$I$5)+1,0)&amp;""</f>
        <v/>
      </c>
      <c r="T21" s="1068"/>
      <c r="U21" s="970" t="s">
        <v>859</v>
      </c>
      <c r="Y21" s="509"/>
      <c r="Z21" s="1091"/>
      <c r="AA21" s="1152"/>
      <c r="AB21" s="1152"/>
      <c r="AC21" s="1152"/>
      <c r="AD21" s="1152"/>
      <c r="AE21" s="1152"/>
      <c r="AF21" s="1152"/>
      <c r="AG21" s="1152"/>
      <c r="AH21" s="1152"/>
      <c r="AI21" s="1152"/>
      <c r="AJ21" s="1152"/>
      <c r="AK21" s="1152"/>
      <c r="AL21" s="1152"/>
      <c r="AM21" s="1152"/>
      <c r="AN21" s="1296"/>
      <c r="AO21" s="1296"/>
      <c r="AP21" s="1296"/>
      <c r="AQ21" s="1296"/>
      <c r="AR21" s="1296"/>
      <c r="AS21" s="1296"/>
      <c r="AT21" s="1296"/>
      <c r="AU21" s="1296"/>
      <c r="AV21" s="1296"/>
      <c r="AW21" s="1296"/>
      <c r="AX21" s="1296"/>
      <c r="AY21" s="1296"/>
      <c r="AZ21" s="1296"/>
      <c r="BA21" s="1296"/>
      <c r="BB21" s="1296"/>
      <c r="BC21" s="1296"/>
      <c r="BD21" s="1296"/>
      <c r="BE21" s="1296"/>
      <c r="BF21" s="1296"/>
      <c r="BG21" s="1296"/>
      <c r="BH21" s="1296"/>
      <c r="BI21" s="1296"/>
      <c r="BJ21" s="1296"/>
      <c r="BK21" s="1296"/>
      <c r="BL21" s="1296"/>
      <c r="BM21" s="1296"/>
      <c r="BN21" s="1152"/>
      <c r="BO21" s="1152"/>
      <c r="BP21" s="1152"/>
      <c r="BQ21" s="1152"/>
      <c r="BR21" s="1152"/>
      <c r="BS21" s="1152"/>
      <c r="BT21" s="1152"/>
      <c r="BU21" s="1152"/>
      <c r="BV21" s="1152"/>
      <c r="BW21" s="1152"/>
    </row>
    <row r="22" spans="1:75" ht="13.5" customHeight="1">
      <c r="A22" s="1092"/>
      <c r="B22" s="16" t="s">
        <v>56</v>
      </c>
      <c r="C22" s="1061"/>
      <c r="D22" s="1075"/>
      <c r="E22" s="1063"/>
      <c r="F22" s="1075"/>
      <c r="G22" s="1063"/>
      <c r="H22" s="1075"/>
      <c r="I22" s="1063"/>
      <c r="J22" s="1075"/>
      <c r="K22" s="1064"/>
      <c r="L22" s="1064"/>
      <c r="M22" s="1061"/>
      <c r="N22" s="1075"/>
      <c r="O22" s="1064"/>
      <c r="P22" s="1075"/>
      <c r="Q22" s="1064"/>
      <c r="R22" s="1075"/>
      <c r="S22" s="1064"/>
      <c r="T22" s="1075"/>
      <c r="U22" s="970" t="s">
        <v>110</v>
      </c>
      <c r="Y22" s="509"/>
      <c r="Z22" s="1092"/>
      <c r="AA22" s="1153"/>
      <c r="AB22" s="1153"/>
      <c r="AC22" s="1153"/>
      <c r="AD22" s="1153"/>
      <c r="AE22" s="1153"/>
      <c r="AF22" s="1153"/>
      <c r="AG22" s="1153"/>
      <c r="AH22" s="1153"/>
      <c r="AI22" s="1153"/>
      <c r="AJ22" s="1153"/>
      <c r="AK22" s="1153"/>
      <c r="AL22" s="1153"/>
      <c r="AM22" s="1153"/>
      <c r="AN22" s="1296"/>
      <c r="AO22" s="1296"/>
      <c r="AP22" s="1296"/>
      <c r="AQ22" s="1296"/>
      <c r="AR22" s="1296"/>
      <c r="AS22" s="1296"/>
      <c r="AT22" s="1296"/>
      <c r="AU22" s="1296"/>
      <c r="AV22" s="1296"/>
      <c r="AW22" s="1296"/>
      <c r="AX22" s="1296"/>
      <c r="AY22" s="1296"/>
      <c r="AZ22" s="1296"/>
      <c r="BA22" s="1296"/>
      <c r="BB22" s="1296"/>
      <c r="BC22" s="1296"/>
      <c r="BD22" s="1296"/>
      <c r="BE22" s="1296"/>
      <c r="BF22" s="1296"/>
      <c r="BG22" s="1296"/>
      <c r="BH22" s="1296"/>
      <c r="BI22" s="1296"/>
      <c r="BJ22" s="1296"/>
      <c r="BK22" s="1296"/>
      <c r="BL22" s="1296"/>
      <c r="BM22" s="1296"/>
      <c r="BN22" s="1153"/>
      <c r="BO22" s="1153"/>
      <c r="BP22" s="1153"/>
      <c r="BQ22" s="1153"/>
      <c r="BR22" s="1153"/>
      <c r="BS22" s="1153"/>
      <c r="BT22" s="1153"/>
      <c r="BU22" s="1153"/>
      <c r="BV22" s="1153"/>
      <c r="BW22" s="1153"/>
    </row>
    <row r="23" spans="1:75" ht="12.95" customHeight="1">
      <c r="A23" s="1091" t="s">
        <v>68</v>
      </c>
      <c r="B23" s="15" t="s">
        <v>50</v>
      </c>
      <c r="C23" s="1089" t="str">
        <f>VLOOKUP($C2,'2025年度(1年前期)'!$B$5:$N$208,COLUMN('2025年度(1年前期)'!$K$5),0)&amp;""</f>
        <v/>
      </c>
      <c r="D23" s="1072"/>
      <c r="E23" s="1090" t="str">
        <f>VLOOKUP($C2,'2025年度(2年前期)'!$B$5:$N$208,COLUMN('2025年度(2年前期)'!$K$5),0)&amp;""</f>
        <v/>
      </c>
      <c r="F23" s="1072"/>
      <c r="G23" s="1090" t="str">
        <f>VLOOKUP($C2,'2025年度(3年前期)'!$B$5:$N$208,COLUMN('2025年度(3年前期)'!$K$5),0)&amp;""</f>
        <v/>
      </c>
      <c r="H23" s="1072"/>
      <c r="I23" s="1090" t="str">
        <f>VLOOKUP($C2,'2025年度(4年前期)'!$B$5:$N$208,COLUMN('2025年度(4年前期)'!$K$5),0)&amp;""</f>
        <v/>
      </c>
      <c r="J23" s="1072"/>
      <c r="K23" s="1071" t="str">
        <f>VLOOKUP($C2,'2025年度(助産前期)'!$B$5:$N$208,COLUMN('2025年度(助産前期)'!$K$5),0)&amp;""</f>
        <v/>
      </c>
      <c r="L23" s="1071"/>
      <c r="M23" s="1089" t="str">
        <f>VLOOKUP($C2,'2025年度(M1前期)'!$B$5:$N$208,COLUMN('2025年度(M1前期)'!$K$5),0)&amp;""</f>
        <v/>
      </c>
      <c r="N23" s="1072"/>
      <c r="O23" s="1071" t="str">
        <f>VLOOKUP($C2,'2025年度(M2前期)'!$B$5:$N$208,COLUMN('2025年度(M2前期)'!$K$5),0)&amp;""</f>
        <v/>
      </c>
      <c r="P23" s="1072"/>
      <c r="Q23" s="1071" t="str">
        <f>VLOOKUP($C2,'2025年度(D1前期)'!$B$5:$N$208,COLUMN('2025年度(D1前期)'!$K$5),0)&amp;""</f>
        <v/>
      </c>
      <c r="R23" s="1072"/>
      <c r="S23" s="1071" t="str">
        <f>VLOOKUP($C2,'2025年度(D23前期)'!$B$5:$N$208,COLUMN('2025年度(D23前期)'!$K$5),0)&amp;""</f>
        <v/>
      </c>
      <c r="T23" s="1072"/>
      <c r="Y23" s="509"/>
      <c r="Z23" s="1091" t="str">
        <f>A23</f>
        <v>５時限（16：50～18：20）</v>
      </c>
      <c r="AA23" s="1151"/>
      <c r="AB23" s="1151"/>
      <c r="AC23" s="1151"/>
      <c r="AD23" s="1151"/>
      <c r="AE23" s="1151" t="s">
        <v>822</v>
      </c>
      <c r="AF23" s="1151"/>
      <c r="AG23" s="1151"/>
      <c r="AH23" s="1151"/>
      <c r="AI23" s="1151"/>
      <c r="AJ23" s="1151"/>
      <c r="AK23" s="1151"/>
      <c r="AL23" s="1151"/>
      <c r="AM23" s="1151"/>
      <c r="AN23" s="1151"/>
      <c r="AO23" s="1151"/>
      <c r="AP23" s="1151"/>
      <c r="AQ23" s="1151"/>
      <c r="AR23" s="1151"/>
      <c r="AS23" s="1151"/>
      <c r="AT23" s="1151"/>
      <c r="AU23" s="1151"/>
      <c r="AV23" s="1151"/>
      <c r="AW23" s="1151"/>
      <c r="AX23" s="1151"/>
      <c r="AY23" s="1151"/>
      <c r="AZ23" s="1151"/>
      <c r="BA23" s="1296"/>
      <c r="BB23" s="1296"/>
      <c r="BC23" s="1296"/>
      <c r="BD23" s="1296"/>
      <c r="BE23" s="1296"/>
      <c r="BF23" s="1296"/>
      <c r="BG23" s="1296"/>
      <c r="BH23" s="1296"/>
      <c r="BI23" s="1151"/>
      <c r="BJ23" s="1151"/>
      <c r="BK23" s="1296"/>
      <c r="BL23" s="1296"/>
      <c r="BM23" s="1296"/>
      <c r="BN23" s="1151"/>
      <c r="BO23" s="1151"/>
      <c r="BP23" s="1151"/>
      <c r="BQ23" s="1151"/>
      <c r="BR23" s="1151"/>
      <c r="BS23" s="1151"/>
      <c r="BT23" s="1151"/>
      <c r="BU23" s="1151"/>
      <c r="BV23" s="1151"/>
      <c r="BW23" s="1151"/>
    </row>
    <row r="24" spans="1:75" ht="12.95" customHeight="1">
      <c r="A24" s="1091"/>
      <c r="B24" s="15" t="s">
        <v>53</v>
      </c>
      <c r="C24" s="1101" t="str">
        <f>IFERROR(VLOOKUP(C23,科目・教員!$A$1:$B$357,2,0),"")</f>
        <v/>
      </c>
      <c r="D24" s="1068"/>
      <c r="E24" s="1073" t="str">
        <f>IFERROR(VLOOKUP(E23,科目・教員!$A$1:$B$357,2,0),"")</f>
        <v/>
      </c>
      <c r="F24" s="1068"/>
      <c r="G24" s="1073" t="str">
        <f>IFERROR(VLOOKUP(G23,科目・教員!$A$1:$B$357,2,0),"")</f>
        <v/>
      </c>
      <c r="H24" s="1068"/>
      <c r="I24" s="1073" t="str">
        <f>IFERROR(VLOOKUP(I23,科目・教員!$A$1:$B$357,2,0),"")</f>
        <v/>
      </c>
      <c r="J24" s="1068"/>
      <c r="K24" s="1074" t="str">
        <f>IFERROR(VLOOKUP(K23,科目・教員!$A$1:$B$357,2,0),"")</f>
        <v/>
      </c>
      <c r="L24" s="1074"/>
      <c r="M24" s="1101" t="str">
        <f>IFERROR(VLOOKUP(M23,科目・教員!$A$1:$B$357,2,0),"")</f>
        <v/>
      </c>
      <c r="N24" s="1068"/>
      <c r="O24" s="1074" t="str">
        <f>IFERROR(VLOOKUP(O23,科目・教員!$A$1:$B$357,2,0),"")</f>
        <v/>
      </c>
      <c r="P24" s="1068"/>
      <c r="Q24" s="1074" t="str">
        <f>IFERROR(VLOOKUP(Q23,科目・教員!$A$1:$B$357,2,0),"")</f>
        <v/>
      </c>
      <c r="R24" s="1068"/>
      <c r="S24" s="1074" t="str">
        <f>IFERROR(VLOOKUP(S23,科目・教員!$A$1:$B$357,2,0),"")</f>
        <v/>
      </c>
      <c r="T24" s="1068"/>
      <c r="Y24" s="509"/>
      <c r="Z24" s="1091"/>
      <c r="AA24" s="1152"/>
      <c r="AB24" s="1152"/>
      <c r="AC24" s="1152"/>
      <c r="AD24" s="1152"/>
      <c r="AE24" s="1152"/>
      <c r="AF24" s="1152"/>
      <c r="AG24" s="1152"/>
      <c r="AH24" s="1152"/>
      <c r="AI24" s="1152"/>
      <c r="AJ24" s="1152"/>
      <c r="AK24" s="1152"/>
      <c r="AL24" s="1152"/>
      <c r="AM24" s="1152"/>
      <c r="AN24" s="1152"/>
      <c r="AO24" s="1152"/>
      <c r="AP24" s="1152"/>
      <c r="AQ24" s="1152"/>
      <c r="AR24" s="1152"/>
      <c r="AS24" s="1152"/>
      <c r="AT24" s="1152"/>
      <c r="AU24" s="1152"/>
      <c r="AV24" s="1152"/>
      <c r="AW24" s="1152"/>
      <c r="AX24" s="1152"/>
      <c r="AY24" s="1152"/>
      <c r="AZ24" s="1152"/>
      <c r="BA24" s="1296"/>
      <c r="BB24" s="1296"/>
      <c r="BC24" s="1296"/>
      <c r="BD24" s="1296"/>
      <c r="BE24" s="1296"/>
      <c r="BF24" s="1296"/>
      <c r="BG24" s="1296"/>
      <c r="BH24" s="1296"/>
      <c r="BI24" s="1152"/>
      <c r="BJ24" s="1152"/>
      <c r="BK24" s="1296"/>
      <c r="BL24" s="1296"/>
      <c r="BM24" s="1296"/>
      <c r="BN24" s="1152"/>
      <c r="BO24" s="1152"/>
      <c r="BP24" s="1152"/>
      <c r="BQ24" s="1152"/>
      <c r="BR24" s="1152"/>
      <c r="BS24" s="1152"/>
      <c r="BT24" s="1152"/>
      <c r="BU24" s="1152"/>
      <c r="BV24" s="1152"/>
      <c r="BW24" s="1152"/>
    </row>
    <row r="25" spans="1:75" ht="12.95" customHeight="1">
      <c r="A25" s="1091"/>
      <c r="B25" s="15" t="s">
        <v>59</v>
      </c>
      <c r="C25" s="1101" t="str">
        <f>VLOOKUP($C2,'2025年度(1年前期)'!$B$5:$N$208,COLUMN('2025年度(1年前期)'!$K$5)+1,0)&amp;""</f>
        <v/>
      </c>
      <c r="D25" s="1068"/>
      <c r="E25" s="1073" t="str">
        <f>VLOOKUP($C2,'2025年度(2年前期)'!$B$5:$N$208,COLUMN('2025年度(2年前期)'!$K$5)+1,0)&amp;""</f>
        <v/>
      </c>
      <c r="F25" s="1068"/>
      <c r="G25" s="1073" t="str">
        <f>VLOOKUP($C2,'2025年度(3年前期)'!$B$5:$N$208,COLUMN('2025年度(3年前期)'!$K$5)+1,0)&amp;""</f>
        <v/>
      </c>
      <c r="H25" s="1068"/>
      <c r="I25" s="1073" t="str">
        <f>VLOOKUP($C2,'2025年度(4年前期)'!$B$5:$N$208,COLUMN('2025年度(4年前期)'!$K$5)+1,0)&amp;""</f>
        <v/>
      </c>
      <c r="J25" s="1068"/>
      <c r="K25" s="1074" t="str">
        <f>VLOOKUP($C2,'2025年度(助産前期)'!$B$5:$N$208,COLUMN('2025年度(助産前期)'!$K$5)+1,0)&amp;""</f>
        <v/>
      </c>
      <c r="L25" s="1074"/>
      <c r="M25" s="1101" t="str">
        <f>VLOOKUP($C2,'2025年度(M1前期)'!$B$5:$N$208,COLUMN('2025年度(M1前期)'!$K$5)+1,0)&amp;""</f>
        <v/>
      </c>
      <c r="N25" s="1068"/>
      <c r="O25" s="1074" t="str">
        <f>VLOOKUP($C2,'2025年度(M2前期)'!$B$5:$N$208,COLUMN('2025年度(M2前期)'!$K$5)+1,0)&amp;""</f>
        <v/>
      </c>
      <c r="P25" s="1068"/>
      <c r="Q25" s="1074" t="str">
        <f>VLOOKUP($C2,'2025年度(D1前期)'!$B$5:$N$208,COLUMN('2025年度(D1前期)'!$K$5)+1,0)&amp;""</f>
        <v/>
      </c>
      <c r="R25" s="1068"/>
      <c r="S25" s="1074" t="str">
        <f>VLOOKUP($C2,'2025年度(D23前期)'!$B$5:$N$208,COLUMN('2025年度(D23前期)'!$K$5)+1,0)&amp;""</f>
        <v/>
      </c>
      <c r="T25" s="1068"/>
      <c r="Z25" s="1091"/>
      <c r="AA25" s="1152"/>
      <c r="AB25" s="1152"/>
      <c r="AC25" s="1152"/>
      <c r="AD25" s="1152"/>
      <c r="AE25" s="1152"/>
      <c r="AF25" s="1152"/>
      <c r="AG25" s="1152"/>
      <c r="AH25" s="1152"/>
      <c r="AI25" s="1152"/>
      <c r="AJ25" s="1152"/>
      <c r="AK25" s="1152"/>
      <c r="AL25" s="1152"/>
      <c r="AM25" s="1152"/>
      <c r="AN25" s="1152"/>
      <c r="AO25" s="1152"/>
      <c r="AP25" s="1152"/>
      <c r="AQ25" s="1152"/>
      <c r="AR25" s="1152"/>
      <c r="AS25" s="1152"/>
      <c r="AT25" s="1152"/>
      <c r="AU25" s="1152"/>
      <c r="AV25" s="1152"/>
      <c r="AW25" s="1152"/>
      <c r="AX25" s="1152"/>
      <c r="AY25" s="1152"/>
      <c r="AZ25" s="1152"/>
      <c r="BA25" s="1296"/>
      <c r="BB25" s="1296"/>
      <c r="BC25" s="1296"/>
      <c r="BD25" s="1296"/>
      <c r="BE25" s="1296"/>
      <c r="BF25" s="1296"/>
      <c r="BG25" s="1296"/>
      <c r="BH25" s="1296"/>
      <c r="BI25" s="1152"/>
      <c r="BJ25" s="1152"/>
      <c r="BK25" s="1296"/>
      <c r="BL25" s="1296"/>
      <c r="BM25" s="1296"/>
      <c r="BN25" s="1152"/>
      <c r="BO25" s="1152"/>
      <c r="BP25" s="1152"/>
      <c r="BQ25" s="1152"/>
      <c r="BR25" s="1152"/>
      <c r="BS25" s="1152"/>
      <c r="BT25" s="1152"/>
      <c r="BU25" s="1152"/>
      <c r="BV25" s="1152"/>
      <c r="BW25" s="1152"/>
    </row>
    <row r="26" spans="1:75" ht="12.95" customHeight="1">
      <c r="A26" s="1092"/>
      <c r="B26" s="16" t="s">
        <v>56</v>
      </c>
      <c r="C26" s="1135"/>
      <c r="D26" s="1136"/>
      <c r="E26" s="1063"/>
      <c r="F26" s="1075"/>
      <c r="G26" s="1063"/>
      <c r="H26" s="1075"/>
      <c r="I26" s="1063"/>
      <c r="J26" s="1075"/>
      <c r="K26" s="1064"/>
      <c r="L26" s="1064"/>
      <c r="M26" s="1061"/>
      <c r="N26" s="1075"/>
      <c r="O26" s="1064"/>
      <c r="P26" s="1075"/>
      <c r="Q26" s="1064"/>
      <c r="R26" s="1075"/>
      <c r="S26" s="1064"/>
      <c r="T26" s="1075"/>
      <c r="U26" s="20"/>
      <c r="V26" s="20"/>
      <c r="W26" s="20"/>
      <c r="X26" s="20"/>
      <c r="Y26" s="20"/>
      <c r="Z26" s="1092"/>
      <c r="AA26" s="1153"/>
      <c r="AB26" s="1153"/>
      <c r="AC26" s="1153"/>
      <c r="AD26" s="1153"/>
      <c r="AE26" s="1153"/>
      <c r="AF26" s="1153"/>
      <c r="AG26" s="1153"/>
      <c r="AH26" s="1153"/>
      <c r="AI26" s="1153"/>
      <c r="AJ26" s="1153"/>
      <c r="AK26" s="1153"/>
      <c r="AL26" s="1153"/>
      <c r="AM26" s="1153"/>
      <c r="AN26" s="1153"/>
      <c r="AO26" s="1153"/>
      <c r="AP26" s="1153"/>
      <c r="AQ26" s="1153"/>
      <c r="AR26" s="1153"/>
      <c r="AS26" s="1153"/>
      <c r="AT26" s="1153"/>
      <c r="AU26" s="1153"/>
      <c r="AV26" s="1153"/>
      <c r="AW26" s="1153"/>
      <c r="AX26" s="1153"/>
      <c r="AY26" s="1153"/>
      <c r="AZ26" s="1153"/>
      <c r="BA26" s="1296"/>
      <c r="BB26" s="1296"/>
      <c r="BC26" s="1296"/>
      <c r="BD26" s="1296"/>
      <c r="BE26" s="1296"/>
      <c r="BF26" s="1296"/>
      <c r="BG26" s="1296"/>
      <c r="BH26" s="1296"/>
      <c r="BI26" s="1153"/>
      <c r="BJ26" s="1153"/>
      <c r="BK26" s="1296"/>
      <c r="BL26" s="1296"/>
      <c r="BM26" s="1296"/>
      <c r="BN26" s="1153"/>
      <c r="BO26" s="1153"/>
      <c r="BP26" s="1153"/>
      <c r="BQ26" s="1153"/>
      <c r="BR26" s="1153"/>
      <c r="BS26" s="1153"/>
      <c r="BT26" s="1153"/>
      <c r="BU26" s="1153"/>
      <c r="BV26" s="1153"/>
      <c r="BW26" s="1153"/>
    </row>
    <row r="27" spans="1:75" ht="21.75">
      <c r="A27" s="29"/>
      <c r="B27" s="30"/>
      <c r="C27" s="1113">
        <f>C2+1</f>
        <v>45871</v>
      </c>
      <c r="D27" s="1113"/>
      <c r="E27" s="1113"/>
      <c r="F27" s="1113"/>
      <c r="G27" s="1113"/>
      <c r="H27" s="1113"/>
      <c r="I27" s="1113"/>
      <c r="J27" s="1113"/>
      <c r="K27" s="1113"/>
      <c r="L27" s="1113"/>
      <c r="M27" s="1113"/>
      <c r="N27" s="1113"/>
      <c r="O27" s="1113"/>
      <c r="P27" s="1113"/>
      <c r="Q27" s="1113"/>
      <c r="R27" s="1113"/>
      <c r="S27" s="1113"/>
      <c r="T27" s="1113"/>
      <c r="U27" s="1052">
        <f>C27</f>
        <v>45871</v>
      </c>
      <c r="V27" s="1053"/>
      <c r="W27" s="1053"/>
      <c r="X27" s="1053"/>
      <c r="Y27" s="1053"/>
      <c r="Z27" s="1054"/>
      <c r="AA27" s="41">
        <v>101</v>
      </c>
      <c r="AB27" s="41">
        <v>102</v>
      </c>
      <c r="AC27" s="41">
        <v>103</v>
      </c>
      <c r="AD27" s="41" t="s">
        <v>16</v>
      </c>
      <c r="AE27" s="41" t="s">
        <v>17</v>
      </c>
      <c r="AF27" s="41" t="s">
        <v>18</v>
      </c>
      <c r="AG27" s="41">
        <v>201</v>
      </c>
      <c r="AH27" s="42">
        <v>202</v>
      </c>
      <c r="AI27" s="41">
        <v>203</v>
      </c>
      <c r="AJ27" s="41">
        <v>204</v>
      </c>
      <c r="AK27" s="41">
        <v>205</v>
      </c>
      <c r="AL27" s="41" t="s">
        <v>19</v>
      </c>
      <c r="AM27" s="41" t="s">
        <v>69</v>
      </c>
      <c r="AN27" s="41" t="s">
        <v>21</v>
      </c>
      <c r="AO27" s="41" t="s">
        <v>22</v>
      </c>
      <c r="AP27" s="41" t="s">
        <v>23</v>
      </c>
      <c r="AQ27" s="41" t="s">
        <v>24</v>
      </c>
      <c r="AR27" s="41" t="s">
        <v>25</v>
      </c>
      <c r="AS27" s="41" t="s">
        <v>26</v>
      </c>
      <c r="AT27" s="41" t="s">
        <v>27</v>
      </c>
      <c r="AU27" s="41" t="s">
        <v>28</v>
      </c>
      <c r="AV27" s="41" t="s">
        <v>29</v>
      </c>
      <c r="AW27" s="41">
        <v>301</v>
      </c>
      <c r="AX27" s="42">
        <v>302</v>
      </c>
      <c r="AY27" s="43">
        <v>303</v>
      </c>
      <c r="AZ27" s="43">
        <v>304</v>
      </c>
      <c r="BA27" s="41" t="s">
        <v>30</v>
      </c>
      <c r="BB27" s="41" t="s">
        <v>31</v>
      </c>
      <c r="BC27" s="42" t="s">
        <v>32</v>
      </c>
      <c r="BD27" s="41" t="s">
        <v>33</v>
      </c>
      <c r="BE27" s="41" t="s">
        <v>34</v>
      </c>
      <c r="BF27" s="41" t="s">
        <v>35</v>
      </c>
      <c r="BG27" s="41" t="s">
        <v>36</v>
      </c>
      <c r="BH27" s="41" t="s">
        <v>37</v>
      </c>
      <c r="BI27" s="41" t="s">
        <v>38</v>
      </c>
      <c r="BJ27" s="41" t="s">
        <v>39</v>
      </c>
      <c r="BK27" s="44" t="s">
        <v>538</v>
      </c>
      <c r="BL27" s="44" t="s">
        <v>539</v>
      </c>
      <c r="BM27" s="44" t="s">
        <v>540</v>
      </c>
      <c r="BN27" s="44" t="s">
        <v>40</v>
      </c>
      <c r="BO27" s="44" t="s">
        <v>41</v>
      </c>
      <c r="BP27" s="44" t="s">
        <v>354</v>
      </c>
      <c r="BQ27" s="45" t="s">
        <v>42</v>
      </c>
      <c r="BR27" s="45" t="s">
        <v>43</v>
      </c>
      <c r="BS27" s="45" t="s">
        <v>44</v>
      </c>
      <c r="BT27" s="45" t="s">
        <v>45</v>
      </c>
      <c r="BU27" s="45" t="s">
        <v>46</v>
      </c>
      <c r="BV27" s="45" t="s">
        <v>47</v>
      </c>
      <c r="BW27" s="45" t="s">
        <v>48</v>
      </c>
    </row>
    <row r="28" spans="1:75" ht="13.5" customHeight="1">
      <c r="A28" s="1091" t="s">
        <v>49</v>
      </c>
      <c r="B28" s="12" t="s">
        <v>50</v>
      </c>
      <c r="C28" s="1079" t="str">
        <f>VLOOKUP($C27,'2025年度(1年前期)'!$B$5:$N$208,COLUMN('2025年度(1年前期)'!$C$5),0)&amp;""</f>
        <v/>
      </c>
      <c r="D28" s="1080"/>
      <c r="E28" s="1081" t="str">
        <f>VLOOKUP($C27,'2025年度(2年前期)'!$B$5:$N$208,COLUMN('2025年度(2年前期)'!$C$5),0)&amp;""</f>
        <v/>
      </c>
      <c r="F28" s="1080"/>
      <c r="G28" s="1081" t="str">
        <f>VLOOKUP($C27,'2025年度(3年前期)'!$B$5:$N$208,COLUMN('2025年度(3年前期)'!$C$5),0)&amp;""</f>
        <v/>
      </c>
      <c r="H28" s="1080"/>
      <c r="I28" s="1081" t="str">
        <f>VLOOKUP($C27,'2025年度(4年前期)'!$B$5:$N$208,COLUMN('2025年度(4年前期)'!$C$5),0)&amp;""</f>
        <v>国際看護学実習Ⅱ</v>
      </c>
      <c r="J28" s="1080"/>
      <c r="K28" s="1072" t="str">
        <f>VLOOKUP($C27,'2025年度(助産前期)'!$B$5:$N$208,COLUMN('2025年度(助産前期)'!$C$5),0)&amp;""</f>
        <v/>
      </c>
      <c r="L28" s="1096"/>
      <c r="M28" s="1105" t="str">
        <f>VLOOKUP($C27,'2025年度(M1前期)'!$B$5:$N$208,COLUMN('2025年度(M1前期)'!$C$5),0)&amp;""</f>
        <v/>
      </c>
      <c r="N28" s="1096"/>
      <c r="O28" s="1081" t="str">
        <f>VLOOKUP($C27,'2025年度(M2前期)'!$B$5:$N$208,COLUMN('2025年度(M2前期)'!$C$5),0)&amp;""</f>
        <v/>
      </c>
      <c r="P28" s="1080"/>
      <c r="Q28" s="1081" t="str">
        <f>VLOOKUP($C27,'2025年度(D1前期)'!$B$5:$N$208,COLUMN('2025年度(D1前期)'!$C$5),0)&amp;""</f>
        <v/>
      </c>
      <c r="R28" s="1080"/>
      <c r="S28" s="1072" t="str">
        <f>VLOOKUP($C27,'2025年度(D23前期)'!$B$5:$N$208,COLUMN('2025年度(D23前期)'!$C$5),0)&amp;""</f>
        <v/>
      </c>
      <c r="T28" s="1080"/>
      <c r="U28" s="985" t="s">
        <v>852</v>
      </c>
      <c r="V28" s="88"/>
      <c r="Y28" s="38"/>
      <c r="Z28" s="1095" t="str">
        <f>A28</f>
        <v xml:space="preserve">１時限（09：20～10：50） </v>
      </c>
      <c r="AA28" s="1296"/>
      <c r="AB28" s="1151"/>
      <c r="AC28" s="1151"/>
      <c r="AD28" s="1151"/>
      <c r="AE28" s="1296"/>
      <c r="AF28" s="1151"/>
      <c r="AG28" s="1296"/>
      <c r="AH28" s="1151"/>
      <c r="AI28" s="1151"/>
      <c r="AJ28" s="1151"/>
      <c r="AK28" s="1151"/>
      <c r="AL28" s="1296"/>
      <c r="AM28" s="1151"/>
      <c r="AN28" s="1296"/>
      <c r="AO28" s="1296"/>
      <c r="AP28" s="1296"/>
      <c r="AQ28" s="1296"/>
      <c r="AR28" s="1296"/>
      <c r="AS28" s="1296"/>
      <c r="AT28" s="1296"/>
      <c r="AU28" s="1296"/>
      <c r="AV28" s="1296"/>
      <c r="AW28" s="1296"/>
      <c r="AX28" s="1296"/>
      <c r="AY28" s="1296"/>
      <c r="AZ28" s="1296"/>
      <c r="BA28" s="1151"/>
      <c r="BB28" s="1296"/>
      <c r="BC28" s="1296"/>
      <c r="BD28" s="1296"/>
      <c r="BE28" s="1296"/>
      <c r="BF28" s="1296"/>
      <c r="BG28" s="1296"/>
      <c r="BH28" s="1296"/>
      <c r="BI28" s="1296"/>
      <c r="BJ28" s="1296"/>
      <c r="BK28" s="1296"/>
      <c r="BL28" s="1296"/>
      <c r="BM28" s="1296"/>
      <c r="BN28" s="1151"/>
      <c r="BO28" s="1151"/>
      <c r="BP28" s="1151"/>
      <c r="BQ28" s="1151"/>
      <c r="BR28" s="1151"/>
      <c r="BS28" s="1151"/>
      <c r="BT28" s="1151"/>
      <c r="BU28" s="1151"/>
      <c r="BV28" s="1151"/>
      <c r="BW28" s="1151"/>
    </row>
    <row r="29" spans="1:75" ht="13.5" customHeight="1">
      <c r="A29" s="1091"/>
      <c r="B29" s="15" t="s">
        <v>53</v>
      </c>
      <c r="C29" s="1065" t="str">
        <f>IFERROR(VLOOKUP(C28,科目・教員!$A$1:$B$357,2,0),"")</f>
        <v/>
      </c>
      <c r="D29" s="1066"/>
      <c r="E29" s="1067" t="str">
        <f>IFERROR(VLOOKUP(E28,科目・教員!$A$1:$B$357,2,0),"")</f>
        <v/>
      </c>
      <c r="F29" s="1066"/>
      <c r="G29" s="1067" t="str">
        <f>IFERROR(VLOOKUP(G28,科目・教員!$A$1:$B$357,2,0),"")</f>
        <v/>
      </c>
      <c r="H29" s="1066"/>
      <c r="I29" s="1067" t="str">
        <f>IFERROR(VLOOKUP(I28,科目・教員!$A$1:$B$357,2,0),"")</f>
        <v>須藤　恭子</v>
      </c>
      <c r="J29" s="1066"/>
      <c r="K29" s="1068" t="str">
        <f>IFERROR(VLOOKUP(K28,科目・教員!$A$1:$B$357,2,0),"")</f>
        <v/>
      </c>
      <c r="L29" s="1070"/>
      <c r="M29" s="1104" t="str">
        <f>IFERROR(VLOOKUP(M28,科目・教員!$A$1:$B$357,2,0),"")</f>
        <v/>
      </c>
      <c r="N29" s="1066"/>
      <c r="O29" s="1067" t="str">
        <f>IFERROR(VLOOKUP(O28,科目・教員!$A$1:$B$357,2,0),"")</f>
        <v/>
      </c>
      <c r="P29" s="1066"/>
      <c r="Q29" s="1067" t="str">
        <f>IFERROR(VLOOKUP(Q28,科目・教員!$A$1:$B$357,2,0),"")</f>
        <v/>
      </c>
      <c r="R29" s="1066"/>
      <c r="S29" s="1068" t="str">
        <f>IFERROR(VLOOKUP(S28,科目・教員!$A$1:$B$357,2,0),"")</f>
        <v/>
      </c>
      <c r="T29" s="1066"/>
      <c r="U29" s="986" t="s">
        <v>854</v>
      </c>
      <c r="V29" s="88"/>
      <c r="Y29" s="38"/>
      <c r="Z29" s="1091"/>
      <c r="AA29" s="1296"/>
      <c r="AB29" s="1152"/>
      <c r="AC29" s="1152"/>
      <c r="AD29" s="1152"/>
      <c r="AE29" s="1296"/>
      <c r="AF29" s="1152"/>
      <c r="AG29" s="1296"/>
      <c r="AH29" s="1152"/>
      <c r="AI29" s="1152"/>
      <c r="AJ29" s="1152"/>
      <c r="AK29" s="1152"/>
      <c r="AL29" s="1296"/>
      <c r="AM29" s="1152"/>
      <c r="AN29" s="1296"/>
      <c r="AO29" s="1296"/>
      <c r="AP29" s="1296"/>
      <c r="AQ29" s="1296"/>
      <c r="AR29" s="1296"/>
      <c r="AS29" s="1296"/>
      <c r="AT29" s="1296"/>
      <c r="AU29" s="1296"/>
      <c r="AV29" s="1296"/>
      <c r="AW29" s="1296"/>
      <c r="AX29" s="1296"/>
      <c r="AY29" s="1296"/>
      <c r="AZ29" s="1296"/>
      <c r="BA29" s="1152"/>
      <c r="BB29" s="1296"/>
      <c r="BC29" s="1296"/>
      <c r="BD29" s="1296"/>
      <c r="BE29" s="1296"/>
      <c r="BF29" s="1296"/>
      <c r="BG29" s="1296"/>
      <c r="BH29" s="1296"/>
      <c r="BI29" s="1296"/>
      <c r="BJ29" s="1296"/>
      <c r="BK29" s="1296"/>
      <c r="BL29" s="1296"/>
      <c r="BM29" s="1296"/>
      <c r="BN29" s="1152"/>
      <c r="BO29" s="1152"/>
      <c r="BP29" s="1152"/>
      <c r="BQ29" s="1152"/>
      <c r="BR29" s="1152"/>
      <c r="BS29" s="1152"/>
      <c r="BT29" s="1152"/>
      <c r="BU29" s="1152"/>
      <c r="BV29" s="1152"/>
      <c r="BW29" s="1152"/>
    </row>
    <row r="30" spans="1:75" ht="13.5" customHeight="1">
      <c r="A30" s="1091"/>
      <c r="B30" s="15" t="s">
        <v>59</v>
      </c>
      <c r="C30" s="1065" t="str">
        <f>VLOOKUP($C27,'2025年度(1年前期)'!$B$5:$N$208,COLUMN('2025年度(1年前期)'!$C$5)+1,0)&amp;""</f>
        <v/>
      </c>
      <c r="D30" s="1066"/>
      <c r="E30" s="1067" t="str">
        <f>VLOOKUP($C27,'2025年度(2年前期)'!$B$5:$N$208,COLUMN('2025年度(2年前期)'!$C$5)+1,0)&amp;""</f>
        <v/>
      </c>
      <c r="F30" s="1066"/>
      <c r="G30" s="1067" t="str">
        <f>VLOOKUP($C27,'2025年度(3年前期)'!$B$5:$N$208,COLUMN('2025年度(3年前期)'!$C$5)+1,0)&amp;""</f>
        <v/>
      </c>
      <c r="H30" s="1066"/>
      <c r="I30" s="1067" t="str">
        <f>VLOOKUP($C27,'2025年度(4年前期)'!$B$5:$N$208,COLUMN('2025年度(4年前期)'!$C$5)+1,0)&amp;""</f>
        <v/>
      </c>
      <c r="J30" s="1066"/>
      <c r="K30" s="1068" t="str">
        <f>VLOOKUP($C27,'2025年度(助産前期)'!$B$5:$N$208,COLUMN('2025年度(助産前期)'!$C$5)+1,0)&amp;""</f>
        <v/>
      </c>
      <c r="L30" s="1070"/>
      <c r="M30" s="1104" t="str">
        <f>VLOOKUP($C27,'2025年度(M1前期)'!$B$5:$N$208,COLUMN('2025年度(M1前期)'!C$5)+1,0)&amp;""</f>
        <v/>
      </c>
      <c r="N30" s="1066"/>
      <c r="O30" s="1067" t="str">
        <f>VLOOKUP($C27,'2025年度(M2前期)'!$B$5:$N$208,COLUMN('2025年度(M2前期)'!$C$5)+1,0)&amp;""</f>
        <v/>
      </c>
      <c r="P30" s="1066"/>
      <c r="Q30" s="1067" t="str">
        <f>VLOOKUP($C27,'2025年度(D1前期)'!$B$5:$N$208,COLUMN('2025年度(D1前期)'!$C$5)+1,0)&amp;""</f>
        <v/>
      </c>
      <c r="R30" s="1066"/>
      <c r="S30" s="1068" t="str">
        <f>VLOOKUP($C27,'2025年度(D23前期)'!$B$5:$N$208,COLUMN('2025年度(D23前期)'!$C$5)+1,0)&amp;""</f>
        <v/>
      </c>
      <c r="T30" s="1066"/>
      <c r="U30" s="986" t="s">
        <v>855</v>
      </c>
      <c r="V30" s="88"/>
      <c r="Y30" s="38"/>
      <c r="Z30" s="1091"/>
      <c r="AA30" s="1296"/>
      <c r="AB30" s="1152"/>
      <c r="AC30" s="1152"/>
      <c r="AD30" s="1152"/>
      <c r="AE30" s="1296"/>
      <c r="AF30" s="1152"/>
      <c r="AG30" s="1296"/>
      <c r="AH30" s="1152"/>
      <c r="AI30" s="1152"/>
      <c r="AJ30" s="1152"/>
      <c r="AK30" s="1152"/>
      <c r="AL30" s="1296"/>
      <c r="AM30" s="1152"/>
      <c r="AN30" s="1296"/>
      <c r="AO30" s="1296"/>
      <c r="AP30" s="1296"/>
      <c r="AQ30" s="1296"/>
      <c r="AR30" s="1296"/>
      <c r="AS30" s="1296"/>
      <c r="AT30" s="1296"/>
      <c r="AU30" s="1296"/>
      <c r="AV30" s="1296"/>
      <c r="AW30" s="1296"/>
      <c r="AX30" s="1296"/>
      <c r="AY30" s="1296"/>
      <c r="AZ30" s="1296"/>
      <c r="BA30" s="1152"/>
      <c r="BB30" s="1296"/>
      <c r="BC30" s="1296"/>
      <c r="BD30" s="1296"/>
      <c r="BE30" s="1296"/>
      <c r="BF30" s="1296"/>
      <c r="BG30" s="1296"/>
      <c r="BH30" s="1296"/>
      <c r="BI30" s="1296"/>
      <c r="BJ30" s="1296"/>
      <c r="BK30" s="1296"/>
      <c r="BL30" s="1296"/>
      <c r="BM30" s="1296"/>
      <c r="BN30" s="1152"/>
      <c r="BO30" s="1152"/>
      <c r="BP30" s="1152"/>
      <c r="BQ30" s="1152"/>
      <c r="BR30" s="1152"/>
      <c r="BS30" s="1152"/>
      <c r="BT30" s="1152"/>
      <c r="BU30" s="1152"/>
      <c r="BV30" s="1152"/>
      <c r="BW30" s="1152"/>
    </row>
    <row r="31" spans="1:75" ht="13.5" customHeight="1">
      <c r="A31" s="1092"/>
      <c r="B31" s="16" t="s">
        <v>56</v>
      </c>
      <c r="C31" s="1061"/>
      <c r="D31" s="1062"/>
      <c r="E31" s="1063"/>
      <c r="F31" s="1062"/>
      <c r="G31" s="1063"/>
      <c r="H31" s="1062"/>
      <c r="I31" s="1063"/>
      <c r="J31" s="1062"/>
      <c r="K31" s="1064"/>
      <c r="L31" s="1069"/>
      <c r="M31" s="1106"/>
      <c r="N31" s="1062"/>
      <c r="O31" s="1063"/>
      <c r="P31" s="1062"/>
      <c r="Q31" s="1063"/>
      <c r="R31" s="1062"/>
      <c r="S31" s="1064"/>
      <c r="T31" s="1062"/>
      <c r="U31" s="985" t="s">
        <v>856</v>
      </c>
      <c r="V31" s="88"/>
      <c r="Y31" s="38"/>
      <c r="Z31" s="1092"/>
      <c r="AA31" s="1296"/>
      <c r="AB31" s="1153"/>
      <c r="AC31" s="1153"/>
      <c r="AD31" s="1153"/>
      <c r="AE31" s="1296"/>
      <c r="AF31" s="1153"/>
      <c r="AG31" s="1296"/>
      <c r="AH31" s="1153"/>
      <c r="AI31" s="1153"/>
      <c r="AJ31" s="1153"/>
      <c r="AK31" s="1153"/>
      <c r="AL31" s="1296"/>
      <c r="AM31" s="1153"/>
      <c r="AN31" s="1296"/>
      <c r="AO31" s="1296"/>
      <c r="AP31" s="1296"/>
      <c r="AQ31" s="1296"/>
      <c r="AR31" s="1296"/>
      <c r="AS31" s="1296"/>
      <c r="AT31" s="1296"/>
      <c r="AU31" s="1296"/>
      <c r="AV31" s="1296"/>
      <c r="AW31" s="1296"/>
      <c r="AX31" s="1296"/>
      <c r="AY31" s="1296"/>
      <c r="AZ31" s="1296"/>
      <c r="BA31" s="1153"/>
      <c r="BB31" s="1296"/>
      <c r="BC31" s="1296"/>
      <c r="BD31" s="1296"/>
      <c r="BE31" s="1296"/>
      <c r="BF31" s="1296"/>
      <c r="BG31" s="1296"/>
      <c r="BH31" s="1296"/>
      <c r="BI31" s="1296"/>
      <c r="BJ31" s="1296"/>
      <c r="BK31" s="1296"/>
      <c r="BL31" s="1296"/>
      <c r="BM31" s="1296"/>
      <c r="BN31" s="1153"/>
      <c r="BO31" s="1153"/>
      <c r="BP31" s="1153"/>
      <c r="BQ31" s="1153"/>
      <c r="BR31" s="1153"/>
      <c r="BS31" s="1153"/>
      <c r="BT31" s="1153"/>
      <c r="BU31" s="1153"/>
      <c r="BV31" s="1153"/>
      <c r="BW31" s="1153"/>
    </row>
    <row r="32" spans="1:75" ht="13.5" customHeight="1">
      <c r="A32" s="1091" t="s">
        <v>58</v>
      </c>
      <c r="B32" s="15" t="s">
        <v>50</v>
      </c>
      <c r="C32" s="1079" t="str">
        <f>VLOOKUP($C27,'2025年度(1年前期)'!$B$5:$N$208,COLUMN('2025年度(1年前期)'!$E$5),0)&amp;""</f>
        <v/>
      </c>
      <c r="D32" s="1080"/>
      <c r="E32" s="1081" t="str">
        <f>VLOOKUP($C27,'2025年度(2年前期)'!$B$5:$N$208,COLUMN('2025年度(2年前期)'!$E$5),0)&amp;""</f>
        <v/>
      </c>
      <c r="F32" s="1080"/>
      <c r="G32" s="1081" t="str">
        <f>VLOOKUP($C27,'2025年度(3年前期)'!$B$5:$N$208,COLUMN('2025年度(3年前期)'!$E$5),0)&amp;""</f>
        <v/>
      </c>
      <c r="H32" s="1080"/>
      <c r="I32" s="1081" t="str">
        <f>VLOOKUP($C27,'2025年度(4年前期)'!$B$5:$N$208,COLUMN('2025年度(4年前期)'!$E$5),0)&amp;""</f>
        <v>国際看護学実習Ⅱ</v>
      </c>
      <c r="J32" s="1080"/>
      <c r="K32" s="1072" t="str">
        <f>VLOOKUP($C27,'2025年度(助産前期)'!$B$5:$N$208,COLUMN('2025年度(助産前期)'!$E$5),0)&amp;""</f>
        <v/>
      </c>
      <c r="L32" s="1096"/>
      <c r="M32" s="1079" t="str">
        <f>VLOOKUP($C27,'2025年度(M1前期)'!$B$5:$N$208,COLUMN('2025年度(M1前期)'!$E$5),0)&amp;""</f>
        <v/>
      </c>
      <c r="N32" s="1080"/>
      <c r="O32" s="1072" t="str">
        <f>VLOOKUP($C27,'2025年度(M2前期)'!$B$5:$N$208,COLUMN('2025年度(M2前期)'!$E$5),0)&amp;""</f>
        <v/>
      </c>
      <c r="P32" s="1080"/>
      <c r="Q32" s="1072" t="str">
        <f>VLOOKUP($C27,'2025年度(D1前期)'!$B$5:$N$208,COLUMN('2025年度(D1前期)'!$E$5),0)&amp;""</f>
        <v/>
      </c>
      <c r="R32" s="1080"/>
      <c r="S32" s="1072" t="str">
        <f>VLOOKUP($C27,'2025年度(D23前期)'!$B$5:$N$208,COLUMN('2025年度(D23前期)'!$E$5),0)&amp;""</f>
        <v/>
      </c>
      <c r="T32" s="1080"/>
      <c r="U32" s="17"/>
      <c r="V32" s="88"/>
      <c r="Y32" s="38"/>
      <c r="Z32" s="1091" t="str">
        <f>A32</f>
        <v>２時限（11：00～12：30）</v>
      </c>
      <c r="AA32" s="1296"/>
      <c r="AB32" s="1151"/>
      <c r="AC32" s="1151"/>
      <c r="AD32" s="1151"/>
      <c r="AE32" s="1296"/>
      <c r="AF32" s="1151"/>
      <c r="AG32" s="1296"/>
      <c r="AH32" s="1151"/>
      <c r="AI32" s="1151"/>
      <c r="AJ32" s="1151"/>
      <c r="AK32" s="1151"/>
      <c r="AL32" s="1296"/>
      <c r="AM32" s="1151"/>
      <c r="AN32" s="1296"/>
      <c r="AO32" s="1296"/>
      <c r="AP32" s="1296"/>
      <c r="AQ32" s="1296"/>
      <c r="AR32" s="1296"/>
      <c r="AS32" s="1296"/>
      <c r="AT32" s="1296"/>
      <c r="AU32" s="1296"/>
      <c r="AV32" s="1296"/>
      <c r="AW32" s="1296"/>
      <c r="AX32" s="1296"/>
      <c r="AY32" s="1296"/>
      <c r="AZ32" s="1296"/>
      <c r="BA32" s="1151"/>
      <c r="BB32" s="1296"/>
      <c r="BC32" s="1296"/>
      <c r="BD32" s="1296"/>
      <c r="BE32" s="1296"/>
      <c r="BF32" s="1296"/>
      <c r="BG32" s="1296"/>
      <c r="BH32" s="1296"/>
      <c r="BI32" s="1296"/>
      <c r="BJ32" s="1296"/>
      <c r="BK32" s="1296"/>
      <c r="BL32" s="1296"/>
      <c r="BM32" s="1296"/>
      <c r="BN32" s="1151"/>
      <c r="BO32" s="1151"/>
      <c r="BP32" s="1151"/>
      <c r="BQ32" s="1151"/>
      <c r="BR32" s="1151"/>
      <c r="BS32" s="1151"/>
      <c r="BT32" s="1151"/>
      <c r="BU32" s="1151"/>
      <c r="BV32" s="1151"/>
      <c r="BW32" s="1151"/>
    </row>
    <row r="33" spans="1:75" ht="13.5" customHeight="1">
      <c r="A33" s="1091"/>
      <c r="B33" s="15" t="s">
        <v>53</v>
      </c>
      <c r="C33" s="1065" t="str">
        <f>IFERROR(VLOOKUP(C32,科目・教員!$A$1:$B$357,2,0),"")</f>
        <v/>
      </c>
      <c r="D33" s="1066"/>
      <c r="E33" s="1067" t="str">
        <f>IFERROR(VLOOKUP(E32,科目・教員!$A$1:$B$357,2,0),"")</f>
        <v/>
      </c>
      <c r="F33" s="1066"/>
      <c r="G33" s="1067" t="str">
        <f>IFERROR(VLOOKUP(G32,科目・教員!$A$1:$B$357,2,0),"")</f>
        <v/>
      </c>
      <c r="H33" s="1066"/>
      <c r="I33" s="1067" t="str">
        <f>IFERROR(VLOOKUP(I32,科目・教員!$A$1:$B$357,2,0),"")</f>
        <v>須藤　恭子</v>
      </c>
      <c r="J33" s="1066"/>
      <c r="K33" s="1068" t="str">
        <f>IFERROR(VLOOKUP(K32,科目・教員!$A$1:$B$357,2,0),"")</f>
        <v/>
      </c>
      <c r="L33" s="1070"/>
      <c r="M33" s="1065" t="str">
        <f>IFERROR(VLOOKUP(M32,科目・教員!$A$1:$B$357,2,0),"")</f>
        <v/>
      </c>
      <c r="N33" s="1066"/>
      <c r="O33" s="1068" t="str">
        <f>IFERROR(VLOOKUP(O32,科目・教員!$A$1:$B$357,2,0),"")</f>
        <v/>
      </c>
      <c r="P33" s="1066"/>
      <c r="Q33" s="1068" t="str">
        <f>IFERROR(VLOOKUP(Q32,科目・教員!$A$1:$B$357,2,0),"")</f>
        <v/>
      </c>
      <c r="R33" s="1066"/>
      <c r="S33" s="1068" t="str">
        <f>IFERROR(VLOOKUP(S32,科目・教員!$A$1:$B$357,2,0),"")</f>
        <v/>
      </c>
      <c r="T33" s="1066"/>
      <c r="U33" s="17"/>
      <c r="V33" s="88"/>
      <c r="Y33" s="38"/>
      <c r="Z33" s="1091"/>
      <c r="AA33" s="1296"/>
      <c r="AB33" s="1152"/>
      <c r="AC33" s="1152"/>
      <c r="AD33" s="1152"/>
      <c r="AE33" s="1296"/>
      <c r="AF33" s="1152"/>
      <c r="AG33" s="1296"/>
      <c r="AH33" s="1152"/>
      <c r="AI33" s="1152"/>
      <c r="AJ33" s="1152"/>
      <c r="AK33" s="1152"/>
      <c r="AL33" s="1296"/>
      <c r="AM33" s="1152"/>
      <c r="AN33" s="1296"/>
      <c r="AO33" s="1296"/>
      <c r="AP33" s="1296"/>
      <c r="AQ33" s="1296"/>
      <c r="AR33" s="1296"/>
      <c r="AS33" s="1296"/>
      <c r="AT33" s="1296"/>
      <c r="AU33" s="1296"/>
      <c r="AV33" s="1296"/>
      <c r="AW33" s="1296"/>
      <c r="AX33" s="1296"/>
      <c r="AY33" s="1296"/>
      <c r="AZ33" s="1296"/>
      <c r="BA33" s="1152"/>
      <c r="BB33" s="1296"/>
      <c r="BC33" s="1296"/>
      <c r="BD33" s="1296"/>
      <c r="BE33" s="1296"/>
      <c r="BF33" s="1296"/>
      <c r="BG33" s="1296"/>
      <c r="BH33" s="1296"/>
      <c r="BI33" s="1296"/>
      <c r="BJ33" s="1296"/>
      <c r="BK33" s="1296"/>
      <c r="BL33" s="1296"/>
      <c r="BM33" s="1296"/>
      <c r="BN33" s="1152"/>
      <c r="BO33" s="1152"/>
      <c r="BP33" s="1152"/>
      <c r="BQ33" s="1152"/>
      <c r="BR33" s="1152"/>
      <c r="BS33" s="1152"/>
      <c r="BT33" s="1152"/>
      <c r="BU33" s="1152"/>
      <c r="BV33" s="1152"/>
      <c r="BW33" s="1152"/>
    </row>
    <row r="34" spans="1:75" ht="13.5" customHeight="1">
      <c r="A34" s="1091"/>
      <c r="B34" s="15" t="s">
        <v>59</v>
      </c>
      <c r="C34" s="1065" t="str">
        <f>VLOOKUP($C27,'2025年度(1年前期)'!$B$5:$N$208,COLUMN('2025年度(1年前期)'!$E$5)+1,0)&amp;""</f>
        <v/>
      </c>
      <c r="D34" s="1066"/>
      <c r="E34" s="1067" t="str">
        <f>VLOOKUP($C27,'2025年度(2年前期)'!$B$5:$N$208,COLUMN('2025年度(2年前期)'!$E$5)+1,0)&amp;""</f>
        <v/>
      </c>
      <c r="F34" s="1066"/>
      <c r="G34" s="1067" t="str">
        <f>VLOOKUP($C27,'2025年度(3年前期)'!$B$5:$N$208,COLUMN('2025年度(3年前期)'!$E$5)+1,0)&amp;""</f>
        <v/>
      </c>
      <c r="H34" s="1066"/>
      <c r="I34" s="1067" t="str">
        <f>VLOOKUP($C27,'2025年度(4年前期)'!$B$5:$N$208,COLUMN('2025年度(4年前期)'!$E$5)+1,0)&amp;""</f>
        <v/>
      </c>
      <c r="J34" s="1066"/>
      <c r="K34" s="1068" t="str">
        <f>VLOOKUP($C27,'2025年度(助産前期)'!$B$5:$N$208,COLUMN('2025年度(助産前期)'!$E$5)+1,0)&amp;""</f>
        <v/>
      </c>
      <c r="L34" s="1070"/>
      <c r="M34" s="1065" t="str">
        <f>VLOOKUP($C27,'2025年度(M1前期)'!$B$5:$N$208,COLUMN('2025年度(M1前期)'!$E$5)+1,0)&amp;""</f>
        <v/>
      </c>
      <c r="N34" s="1066"/>
      <c r="O34" s="1068" t="str">
        <f>VLOOKUP($C27,'2025年度(M2前期)'!$B$5:$N$208,COLUMN('2025年度(M2前期)'!$E$5)+1,0)&amp;""</f>
        <v/>
      </c>
      <c r="P34" s="1066"/>
      <c r="Q34" s="1068" t="str">
        <f>VLOOKUP($C27,'2025年度(D1前期)'!$B$5:$N$208,COLUMN('2025年度(D1前期)'!$E$5)+1,0)&amp;""</f>
        <v/>
      </c>
      <c r="R34" s="1066"/>
      <c r="S34" s="1068" t="str">
        <f>VLOOKUP($C27,'2025年度(D23前期)'!$B$5:$N$208,COLUMN('2025年度(D23前期)'!$E$5)+1,0)&amp;""</f>
        <v/>
      </c>
      <c r="T34" s="1066"/>
      <c r="U34" s="17"/>
      <c r="V34" s="88"/>
      <c r="Z34" s="1091"/>
      <c r="AA34" s="1296"/>
      <c r="AB34" s="1152"/>
      <c r="AC34" s="1152"/>
      <c r="AD34" s="1152"/>
      <c r="AE34" s="1296"/>
      <c r="AF34" s="1152"/>
      <c r="AG34" s="1296"/>
      <c r="AH34" s="1152"/>
      <c r="AI34" s="1152"/>
      <c r="AJ34" s="1152"/>
      <c r="AK34" s="1152"/>
      <c r="AL34" s="1296"/>
      <c r="AM34" s="1152"/>
      <c r="AN34" s="1296"/>
      <c r="AO34" s="1296"/>
      <c r="AP34" s="1296"/>
      <c r="AQ34" s="1296"/>
      <c r="AR34" s="1296"/>
      <c r="AS34" s="1296"/>
      <c r="AT34" s="1296"/>
      <c r="AU34" s="1296"/>
      <c r="AV34" s="1296"/>
      <c r="AW34" s="1296"/>
      <c r="AX34" s="1296"/>
      <c r="AY34" s="1296"/>
      <c r="AZ34" s="1296"/>
      <c r="BA34" s="1152"/>
      <c r="BB34" s="1296"/>
      <c r="BC34" s="1296"/>
      <c r="BD34" s="1296"/>
      <c r="BE34" s="1296"/>
      <c r="BF34" s="1296"/>
      <c r="BG34" s="1296"/>
      <c r="BH34" s="1296"/>
      <c r="BI34" s="1296"/>
      <c r="BJ34" s="1296"/>
      <c r="BK34" s="1296"/>
      <c r="BL34" s="1296"/>
      <c r="BM34" s="1296"/>
      <c r="BN34" s="1152"/>
      <c r="BO34" s="1152"/>
      <c r="BP34" s="1152"/>
      <c r="BQ34" s="1152"/>
      <c r="BR34" s="1152"/>
      <c r="BS34" s="1152"/>
      <c r="BT34" s="1152"/>
      <c r="BU34" s="1152"/>
      <c r="BV34" s="1152"/>
      <c r="BW34" s="1152"/>
    </row>
    <row r="35" spans="1:75" ht="13.5" customHeight="1">
      <c r="A35" s="1100"/>
      <c r="B35" s="16" t="s">
        <v>56</v>
      </c>
      <c r="C35" s="1061"/>
      <c r="D35" s="1075"/>
      <c r="E35" s="1063"/>
      <c r="F35" s="1075"/>
      <c r="G35" s="1063"/>
      <c r="H35" s="1075"/>
      <c r="I35" s="1063"/>
      <c r="J35" s="1075"/>
      <c r="K35" s="1064"/>
      <c r="L35" s="1064"/>
      <c r="M35" s="1061"/>
      <c r="N35" s="1075"/>
      <c r="O35" s="1064"/>
      <c r="P35" s="1075"/>
      <c r="Q35" s="1064"/>
      <c r="R35" s="1075"/>
      <c r="S35" s="1064"/>
      <c r="T35" s="1075"/>
      <c r="U35" s="17"/>
      <c r="V35" s="88"/>
      <c r="Z35" s="1092"/>
      <c r="AA35" s="1296"/>
      <c r="AB35" s="1153"/>
      <c r="AC35" s="1153"/>
      <c r="AD35" s="1153"/>
      <c r="AE35" s="1296"/>
      <c r="AF35" s="1153"/>
      <c r="AG35" s="1296"/>
      <c r="AH35" s="1153"/>
      <c r="AI35" s="1153"/>
      <c r="AJ35" s="1153"/>
      <c r="AK35" s="1153"/>
      <c r="AL35" s="1296"/>
      <c r="AM35" s="1153"/>
      <c r="AN35" s="1296"/>
      <c r="AO35" s="1296"/>
      <c r="AP35" s="1296"/>
      <c r="AQ35" s="1296"/>
      <c r="AR35" s="1296"/>
      <c r="AS35" s="1296"/>
      <c r="AT35" s="1296"/>
      <c r="AU35" s="1296"/>
      <c r="AV35" s="1296"/>
      <c r="AW35" s="1296"/>
      <c r="AX35" s="1296"/>
      <c r="AY35" s="1296"/>
      <c r="AZ35" s="1296"/>
      <c r="BA35" s="1153"/>
      <c r="BB35" s="1296"/>
      <c r="BC35" s="1296"/>
      <c r="BD35" s="1296"/>
      <c r="BE35" s="1296"/>
      <c r="BF35" s="1296"/>
      <c r="BG35" s="1296"/>
      <c r="BH35" s="1296"/>
      <c r="BI35" s="1296"/>
      <c r="BJ35" s="1296"/>
      <c r="BK35" s="1296"/>
      <c r="BL35" s="1296"/>
      <c r="BM35" s="1296"/>
      <c r="BN35" s="1153"/>
      <c r="BO35" s="1153"/>
      <c r="BP35" s="1153"/>
      <c r="BQ35" s="1153"/>
      <c r="BR35" s="1153"/>
      <c r="BS35" s="1153"/>
      <c r="BT35" s="1153"/>
      <c r="BU35" s="1153"/>
      <c r="BV35" s="1153"/>
      <c r="BW35" s="1153"/>
    </row>
    <row r="36" spans="1:75" ht="13.5" customHeight="1">
      <c r="A36" s="1095" t="s">
        <v>60</v>
      </c>
      <c r="B36" s="18" t="s">
        <v>61</v>
      </c>
      <c r="C36" s="1079"/>
      <c r="D36" s="1080"/>
      <c r="E36" s="1081"/>
      <c r="F36" s="1080"/>
      <c r="G36" s="1081"/>
      <c r="H36" s="1080"/>
      <c r="I36" s="1081"/>
      <c r="J36" s="1080"/>
      <c r="K36" s="1072"/>
      <c r="L36" s="1096"/>
      <c r="M36" s="1079"/>
      <c r="N36" s="1080"/>
      <c r="O36" s="1072"/>
      <c r="P36" s="1080"/>
      <c r="Q36" s="1072"/>
      <c r="R36" s="1080"/>
      <c r="S36" s="1072"/>
      <c r="T36" s="1080"/>
      <c r="V36" s="88"/>
      <c r="Z36" s="1091" t="str">
        <f>A36</f>
        <v>昼休み（12：30～13：30）</v>
      </c>
      <c r="AA36" s="1151"/>
      <c r="AB36" s="1151"/>
      <c r="AC36" s="1151"/>
      <c r="AD36" s="1151"/>
      <c r="AE36" s="1151"/>
      <c r="AF36" s="1151"/>
      <c r="AG36" s="1151"/>
      <c r="AH36" s="1151"/>
      <c r="AI36" s="1151"/>
      <c r="AJ36" s="1151"/>
      <c r="AK36" s="1151"/>
      <c r="AL36" s="1151"/>
      <c r="AM36" s="1151"/>
      <c r="AN36" s="1296"/>
      <c r="AO36" s="1296"/>
      <c r="AP36" s="1296"/>
      <c r="AQ36" s="1296"/>
      <c r="AR36" s="1296"/>
      <c r="AS36" s="1296"/>
      <c r="AT36" s="1296"/>
      <c r="AU36" s="1296"/>
      <c r="AV36" s="1296"/>
      <c r="AW36" s="1296"/>
      <c r="AX36" s="1296"/>
      <c r="AY36" s="1296"/>
      <c r="AZ36" s="1296"/>
      <c r="BA36" s="1296"/>
      <c r="BB36" s="1296"/>
      <c r="BC36" s="1296"/>
      <c r="BD36" s="1296"/>
      <c r="BE36" s="1296"/>
      <c r="BF36" s="1296"/>
      <c r="BG36" s="1296"/>
      <c r="BH36" s="1296"/>
      <c r="BI36" s="1296"/>
      <c r="BJ36" s="1296"/>
      <c r="BK36" s="1296"/>
      <c r="BL36" s="1296"/>
      <c r="BM36" s="1296"/>
      <c r="BN36" s="1151"/>
      <c r="BO36" s="1151"/>
      <c r="BP36" s="1151"/>
      <c r="BQ36" s="1151"/>
      <c r="BR36" s="1151"/>
      <c r="BS36" s="1151"/>
      <c r="BT36" s="1151"/>
      <c r="BU36" s="1151"/>
      <c r="BV36" s="1151"/>
      <c r="BW36" s="1151"/>
    </row>
    <row r="37" spans="1:75" ht="13.5" customHeight="1">
      <c r="A37" s="1091"/>
      <c r="B37" s="18" t="s">
        <v>62</v>
      </c>
      <c r="C37" s="1065"/>
      <c r="D37" s="1066"/>
      <c r="E37" s="1067"/>
      <c r="F37" s="1066"/>
      <c r="G37" s="1067"/>
      <c r="H37" s="1066"/>
      <c r="I37" s="1067"/>
      <c r="J37" s="1066"/>
      <c r="K37" s="1068"/>
      <c r="L37" s="1070"/>
      <c r="M37" s="1065"/>
      <c r="N37" s="1066"/>
      <c r="O37" s="1068"/>
      <c r="P37" s="1066"/>
      <c r="Q37" s="1068"/>
      <c r="R37" s="1066"/>
      <c r="S37" s="1068"/>
      <c r="T37" s="1066"/>
      <c r="V37" s="88"/>
      <c r="Z37" s="1091"/>
      <c r="AA37" s="1152"/>
      <c r="AB37" s="1152"/>
      <c r="AC37" s="1152"/>
      <c r="AD37" s="1152"/>
      <c r="AE37" s="1152"/>
      <c r="AF37" s="1152"/>
      <c r="AG37" s="1152"/>
      <c r="AH37" s="1152"/>
      <c r="AI37" s="1152"/>
      <c r="AJ37" s="1152"/>
      <c r="AK37" s="1152"/>
      <c r="AL37" s="1152"/>
      <c r="AM37" s="1152"/>
      <c r="AN37" s="1296"/>
      <c r="AO37" s="1296"/>
      <c r="AP37" s="1296"/>
      <c r="AQ37" s="1296"/>
      <c r="AR37" s="1296"/>
      <c r="AS37" s="1296"/>
      <c r="AT37" s="1296"/>
      <c r="AU37" s="1296"/>
      <c r="AV37" s="1296"/>
      <c r="AW37" s="1296"/>
      <c r="AX37" s="1296"/>
      <c r="AY37" s="1296"/>
      <c r="AZ37" s="1296"/>
      <c r="BA37" s="1296"/>
      <c r="BB37" s="1296"/>
      <c r="BC37" s="1296"/>
      <c r="BD37" s="1296"/>
      <c r="BE37" s="1296"/>
      <c r="BF37" s="1296"/>
      <c r="BG37" s="1296"/>
      <c r="BH37" s="1296"/>
      <c r="BI37" s="1296"/>
      <c r="BJ37" s="1296"/>
      <c r="BK37" s="1296"/>
      <c r="BL37" s="1296"/>
      <c r="BM37" s="1296"/>
      <c r="BN37" s="1152"/>
      <c r="BO37" s="1152"/>
      <c r="BP37" s="1152"/>
      <c r="BQ37" s="1152"/>
      <c r="BR37" s="1152"/>
      <c r="BS37" s="1152"/>
      <c r="BT37" s="1152"/>
      <c r="BU37" s="1152"/>
      <c r="BV37" s="1152"/>
      <c r="BW37" s="1152"/>
    </row>
    <row r="38" spans="1:75" ht="13.5" customHeight="1">
      <c r="A38" s="1091"/>
      <c r="B38" s="18" t="s">
        <v>59</v>
      </c>
      <c r="C38" s="1065"/>
      <c r="D38" s="1066"/>
      <c r="E38" s="1067"/>
      <c r="F38" s="1066"/>
      <c r="G38" s="1067"/>
      <c r="H38" s="1066"/>
      <c r="I38" s="1067"/>
      <c r="J38" s="1066"/>
      <c r="K38" s="1068"/>
      <c r="L38" s="1070"/>
      <c r="M38" s="1065"/>
      <c r="N38" s="1066"/>
      <c r="O38" s="1068"/>
      <c r="P38" s="1066"/>
      <c r="Q38" s="1068"/>
      <c r="R38" s="1066"/>
      <c r="S38" s="1068"/>
      <c r="T38" s="1066"/>
      <c r="V38" s="88"/>
      <c r="Z38" s="1091"/>
      <c r="AA38" s="1152"/>
      <c r="AB38" s="1152"/>
      <c r="AC38" s="1152"/>
      <c r="AD38" s="1152"/>
      <c r="AE38" s="1152"/>
      <c r="AF38" s="1152"/>
      <c r="AG38" s="1152"/>
      <c r="AH38" s="1152"/>
      <c r="AI38" s="1152"/>
      <c r="AJ38" s="1152"/>
      <c r="AK38" s="1152"/>
      <c r="AL38" s="1152"/>
      <c r="AM38" s="1152"/>
      <c r="AN38" s="1296"/>
      <c r="AO38" s="1296"/>
      <c r="AP38" s="1296"/>
      <c r="AQ38" s="1296"/>
      <c r="AR38" s="1296"/>
      <c r="AS38" s="1296"/>
      <c r="AT38" s="1296"/>
      <c r="AU38" s="1296"/>
      <c r="AV38" s="1296"/>
      <c r="AW38" s="1296"/>
      <c r="AX38" s="1296"/>
      <c r="AY38" s="1296"/>
      <c r="AZ38" s="1296"/>
      <c r="BA38" s="1296"/>
      <c r="BB38" s="1296"/>
      <c r="BC38" s="1296"/>
      <c r="BD38" s="1296"/>
      <c r="BE38" s="1296"/>
      <c r="BF38" s="1296"/>
      <c r="BG38" s="1296"/>
      <c r="BH38" s="1296"/>
      <c r="BI38" s="1296"/>
      <c r="BJ38" s="1296"/>
      <c r="BK38" s="1296"/>
      <c r="BL38" s="1296"/>
      <c r="BM38" s="1296"/>
      <c r="BN38" s="1152"/>
      <c r="BO38" s="1152"/>
      <c r="BP38" s="1152"/>
      <c r="BQ38" s="1152"/>
      <c r="BR38" s="1152"/>
      <c r="BS38" s="1152"/>
      <c r="BT38" s="1152"/>
      <c r="BU38" s="1152"/>
      <c r="BV38" s="1152"/>
      <c r="BW38" s="1152"/>
    </row>
    <row r="39" spans="1:75" ht="13.5" customHeight="1">
      <c r="A39" s="1092"/>
      <c r="B39" s="19" t="s">
        <v>56</v>
      </c>
      <c r="C39" s="1102"/>
      <c r="D39" s="1094"/>
      <c r="E39" s="1103"/>
      <c r="F39" s="1094"/>
      <c r="G39" s="1103"/>
      <c r="H39" s="1094"/>
      <c r="I39" s="1103"/>
      <c r="J39" s="1094"/>
      <c r="K39" s="1093"/>
      <c r="L39" s="1093"/>
      <c r="M39" s="1102"/>
      <c r="N39" s="1094"/>
      <c r="O39" s="1093"/>
      <c r="P39" s="1094"/>
      <c r="Q39" s="1093"/>
      <c r="R39" s="1094"/>
      <c r="S39" s="1093"/>
      <c r="T39" s="1094"/>
      <c r="V39" s="88"/>
      <c r="Z39" s="1092"/>
      <c r="AA39" s="1153"/>
      <c r="AB39" s="1153"/>
      <c r="AC39" s="1153"/>
      <c r="AD39" s="1153"/>
      <c r="AE39" s="1153"/>
      <c r="AF39" s="1153"/>
      <c r="AG39" s="1153"/>
      <c r="AH39" s="1153"/>
      <c r="AI39" s="1153"/>
      <c r="AJ39" s="1153"/>
      <c r="AK39" s="1153"/>
      <c r="AL39" s="1153"/>
      <c r="AM39" s="1153"/>
      <c r="AN39" s="1296"/>
      <c r="AO39" s="1296"/>
      <c r="AP39" s="1296"/>
      <c r="AQ39" s="1296"/>
      <c r="AR39" s="1296"/>
      <c r="AS39" s="1296"/>
      <c r="AT39" s="1296"/>
      <c r="AU39" s="1296"/>
      <c r="AV39" s="1296"/>
      <c r="AW39" s="1296"/>
      <c r="AX39" s="1296"/>
      <c r="AY39" s="1296"/>
      <c r="AZ39" s="1296"/>
      <c r="BA39" s="1296"/>
      <c r="BB39" s="1296"/>
      <c r="BC39" s="1296"/>
      <c r="BD39" s="1296"/>
      <c r="BE39" s="1296"/>
      <c r="BF39" s="1296"/>
      <c r="BG39" s="1296"/>
      <c r="BH39" s="1296"/>
      <c r="BI39" s="1296"/>
      <c r="BJ39" s="1296"/>
      <c r="BK39" s="1296"/>
      <c r="BL39" s="1296"/>
      <c r="BM39" s="1296"/>
      <c r="BN39" s="1153"/>
      <c r="BO39" s="1153"/>
      <c r="BP39" s="1153"/>
      <c r="BQ39" s="1153"/>
      <c r="BR39" s="1153"/>
      <c r="BS39" s="1153"/>
      <c r="BT39" s="1153"/>
      <c r="BU39" s="1153"/>
      <c r="BV39" s="1153"/>
      <c r="BW39" s="1153"/>
    </row>
    <row r="40" spans="1:75" ht="13.5" customHeight="1">
      <c r="A40" s="1091" t="s">
        <v>64</v>
      </c>
      <c r="B40" s="15" t="s">
        <v>50</v>
      </c>
      <c r="C40" s="1089" t="str">
        <f>VLOOKUP($C27,'2025年度(1年前期)'!$B$5:$N$208,COLUMN('2025年度(1年前期)'!$G$5),0)&amp;""</f>
        <v/>
      </c>
      <c r="D40" s="1072"/>
      <c r="E40" s="1090" t="str">
        <f>VLOOKUP($C27,'2025年度(2年前期)'!$B$5:$N$208,COLUMN('2025年度(2年前期)'!$G$5),0)&amp;""</f>
        <v/>
      </c>
      <c r="F40" s="1072"/>
      <c r="G40" s="1090" t="str">
        <f>VLOOKUP($C27,'2025年度(3年前期)'!$B$5:$N$208,COLUMN('2025年度(3年前期)'!$G$5),0)&amp;""</f>
        <v/>
      </c>
      <c r="H40" s="1072"/>
      <c r="I40" s="1090" t="str">
        <f>VLOOKUP($C27,'2025年度(4年前期)'!$B$5:$N$208,COLUMN('2025年度(4年前期)'!$G$5),0)&amp;""</f>
        <v>国際看護学実習Ⅱ</v>
      </c>
      <c r="J40" s="1072"/>
      <c r="K40" s="1071" t="str">
        <f>VLOOKUP($C27,'2025年度(助産前期)'!$B$5:$N$208,COLUMN('2025年度(助産前期)'!$G$5),0)&amp;""</f>
        <v/>
      </c>
      <c r="L40" s="1071"/>
      <c r="M40" s="1089" t="str">
        <f>VLOOKUP($C27,'2025年度(M1前期)'!$B$5:$N$208,COLUMN('2025年度(M1前期)'!$G$5),0)&amp;""</f>
        <v/>
      </c>
      <c r="N40" s="1072"/>
      <c r="O40" s="1071" t="str">
        <f>VLOOKUP($C27,'2025年度(M2前期)'!$B$5:$N$208,COLUMN('2025年度(M2前期)'!$G$5),0)&amp;""</f>
        <v/>
      </c>
      <c r="P40" s="1072"/>
      <c r="Q40" s="1071" t="str">
        <f>VLOOKUP($C27,'2025年度(D1前期)'!$B$5:$N$208,COLUMN('2025年度(D1前期)'!$G$5),0)&amp;""</f>
        <v/>
      </c>
      <c r="R40" s="1072"/>
      <c r="S40" s="1071" t="str">
        <f>VLOOKUP($C27,'2025年度(D23前期)'!$B$5:$N$208,COLUMN('2025年度(D23前期)'!$G$5),0)&amp;""</f>
        <v/>
      </c>
      <c r="T40" s="1072"/>
      <c r="U40" s="17"/>
      <c r="Z40" s="1091" t="str">
        <f>A40</f>
        <v>３時限（13：30～15：00）</v>
      </c>
      <c r="AA40" s="1296"/>
      <c r="AB40" s="1151"/>
      <c r="AC40" s="1151"/>
      <c r="AD40" s="1151"/>
      <c r="AE40" s="1296"/>
      <c r="AF40" s="1151"/>
      <c r="AG40" s="1296"/>
      <c r="AH40" s="1151"/>
      <c r="AI40" s="1151"/>
      <c r="AJ40" s="1151"/>
      <c r="AK40" s="1151"/>
      <c r="AL40" s="1296"/>
      <c r="AM40" s="1151"/>
      <c r="AN40" s="1296"/>
      <c r="AO40" s="1296"/>
      <c r="AP40" s="1296"/>
      <c r="AQ40" s="1296"/>
      <c r="AR40" s="1296"/>
      <c r="AS40" s="1296"/>
      <c r="AT40" s="1296"/>
      <c r="AU40" s="1296"/>
      <c r="AV40" s="1296"/>
      <c r="AW40" s="1296"/>
      <c r="AX40" s="1296"/>
      <c r="AY40" s="1296"/>
      <c r="AZ40" s="1296"/>
      <c r="BA40" s="1296"/>
      <c r="BB40" s="1296"/>
      <c r="BC40" s="1296"/>
      <c r="BD40" s="1296"/>
      <c r="BE40" s="1296"/>
      <c r="BF40" s="1296"/>
      <c r="BG40" s="1296"/>
      <c r="BH40" s="1296"/>
      <c r="BI40" s="1296"/>
      <c r="BJ40" s="1296"/>
      <c r="BK40" s="1296"/>
      <c r="BL40" s="1296"/>
      <c r="BM40" s="1296"/>
      <c r="BN40" s="1151"/>
      <c r="BO40" s="1151"/>
      <c r="BP40" s="1151"/>
      <c r="BQ40" s="1151"/>
      <c r="BR40" s="1151"/>
      <c r="BS40" s="1151"/>
      <c r="BT40" s="1151"/>
      <c r="BU40" s="1151"/>
      <c r="BV40" s="1151"/>
      <c r="BW40" s="1151"/>
    </row>
    <row r="41" spans="1:75" ht="13.5" customHeight="1">
      <c r="A41" s="1091"/>
      <c r="B41" s="15" t="s">
        <v>53</v>
      </c>
      <c r="C41" s="1101" t="str">
        <f>IFERROR(VLOOKUP(C40,科目・教員!$A$1:$B$357,2,0),"")</f>
        <v/>
      </c>
      <c r="D41" s="1068"/>
      <c r="E41" s="1073" t="str">
        <f>IFERROR(VLOOKUP(E40,科目・教員!$A$1:$B$357,2,0),"")</f>
        <v/>
      </c>
      <c r="F41" s="1068"/>
      <c r="G41" s="1073" t="str">
        <f>IFERROR(VLOOKUP(G40,科目・教員!$A$1:$B$357,2,0),"")</f>
        <v/>
      </c>
      <c r="H41" s="1068"/>
      <c r="I41" s="1073" t="str">
        <f>IFERROR(VLOOKUP(I40,科目・教員!$A$1:$B$357,2,0),"")</f>
        <v>須藤　恭子</v>
      </c>
      <c r="J41" s="1068"/>
      <c r="K41" s="1074" t="str">
        <f>IFERROR(VLOOKUP(K40,科目・教員!$A$1:$B$357,2,0),"")</f>
        <v/>
      </c>
      <c r="L41" s="1074"/>
      <c r="M41" s="1101" t="str">
        <f>IFERROR(VLOOKUP(M40,科目・教員!$A$1:$B$357,2,0),"")</f>
        <v/>
      </c>
      <c r="N41" s="1068"/>
      <c r="O41" s="1074" t="str">
        <f>IFERROR(VLOOKUP(O40,科目・教員!$A$1:$B$357,2,0),"")</f>
        <v/>
      </c>
      <c r="P41" s="1068"/>
      <c r="Q41" s="1074" t="str">
        <f>IFERROR(VLOOKUP(Q40,科目・教員!$A$1:$B$357,2,0),"")</f>
        <v/>
      </c>
      <c r="R41" s="1068"/>
      <c r="S41" s="1074" t="str">
        <f>IFERROR(VLOOKUP(S40,科目・教員!$A$1:$B$357,2,0),"")</f>
        <v/>
      </c>
      <c r="T41" s="1068"/>
      <c r="U41" s="17"/>
      <c r="Z41" s="1091"/>
      <c r="AA41" s="1296"/>
      <c r="AB41" s="1152"/>
      <c r="AC41" s="1152"/>
      <c r="AD41" s="1152"/>
      <c r="AE41" s="1296"/>
      <c r="AF41" s="1152"/>
      <c r="AG41" s="1296"/>
      <c r="AH41" s="1152"/>
      <c r="AI41" s="1152"/>
      <c r="AJ41" s="1152"/>
      <c r="AK41" s="1152"/>
      <c r="AL41" s="1296"/>
      <c r="AM41" s="1152"/>
      <c r="AN41" s="1296"/>
      <c r="AO41" s="1296"/>
      <c r="AP41" s="1296"/>
      <c r="AQ41" s="1296"/>
      <c r="AR41" s="1296"/>
      <c r="AS41" s="1296"/>
      <c r="AT41" s="1296"/>
      <c r="AU41" s="1296"/>
      <c r="AV41" s="1296"/>
      <c r="AW41" s="1296"/>
      <c r="AX41" s="1296"/>
      <c r="AY41" s="1296"/>
      <c r="AZ41" s="1296"/>
      <c r="BA41" s="1296"/>
      <c r="BB41" s="1296"/>
      <c r="BC41" s="1296"/>
      <c r="BD41" s="1296"/>
      <c r="BE41" s="1296"/>
      <c r="BF41" s="1296"/>
      <c r="BG41" s="1296"/>
      <c r="BH41" s="1296"/>
      <c r="BI41" s="1296"/>
      <c r="BJ41" s="1296"/>
      <c r="BK41" s="1296"/>
      <c r="BL41" s="1296"/>
      <c r="BM41" s="1296"/>
      <c r="BN41" s="1152"/>
      <c r="BO41" s="1152"/>
      <c r="BP41" s="1152"/>
      <c r="BQ41" s="1152"/>
      <c r="BR41" s="1152"/>
      <c r="BS41" s="1152"/>
      <c r="BT41" s="1152"/>
      <c r="BU41" s="1152"/>
      <c r="BV41" s="1152"/>
      <c r="BW41" s="1152"/>
    </row>
    <row r="42" spans="1:75" ht="13.5" customHeight="1">
      <c r="A42" s="1091"/>
      <c r="B42" s="15" t="s">
        <v>59</v>
      </c>
      <c r="C42" s="1101" t="str">
        <f>VLOOKUP($C27,'2025年度(1年前期)'!$B$5:$N$208,COLUMN('2025年度(1年前期)'!$G$5)+1,0)&amp;""</f>
        <v/>
      </c>
      <c r="D42" s="1068"/>
      <c r="E42" s="1073" t="str">
        <f>VLOOKUP($C27,'2025年度(2年前期)'!$B$5:$N$208,COLUMN('2025年度(2年前期)'!$G$5)+1,0)&amp;""</f>
        <v/>
      </c>
      <c r="F42" s="1068"/>
      <c r="G42" s="1073" t="str">
        <f>VLOOKUP($C27,'2025年度(3年前期)'!$B$5:$N$208,COLUMN('2025年度(3年前期)'!$G$5)+1,0)&amp;""</f>
        <v/>
      </c>
      <c r="H42" s="1068"/>
      <c r="I42" s="1073" t="str">
        <f>VLOOKUP($C27,'2025年度(4年前期)'!$B$5:$N$208,COLUMN('2025年度(4年前期)'!$G$5)+1,0)&amp;""</f>
        <v/>
      </c>
      <c r="J42" s="1068"/>
      <c r="K42" s="1074" t="str">
        <f>VLOOKUP($C27,'2025年度(助産前期)'!$B$5:$N$208,COLUMN('2025年度(助産前期)'!$G$5)+1,0)&amp;""</f>
        <v/>
      </c>
      <c r="L42" s="1074"/>
      <c r="M42" s="1101" t="str">
        <f>VLOOKUP($C27,'2025年度(M1前期)'!$B$5:$N$208,COLUMN('2025年度(M1前期)'!$G$5)+1,0)&amp;""</f>
        <v/>
      </c>
      <c r="N42" s="1068"/>
      <c r="O42" s="1074" t="str">
        <f>VLOOKUP($C27,'2025年度(M2前期)'!$B$5:$N$208,COLUMN('2025年度(M2前期)'!$G$5)+1,0)&amp;""</f>
        <v/>
      </c>
      <c r="P42" s="1068"/>
      <c r="Q42" s="1074" t="str">
        <f>VLOOKUP($C27,'2025年度(D1前期)'!$B$5:$N$208,COLUMN('2025年度(D1前期)'!$G$5)+1,0)&amp;""</f>
        <v/>
      </c>
      <c r="R42" s="1068"/>
      <c r="S42" s="1074" t="str">
        <f>VLOOKUP($C27,'2025年度(D23前期)'!$B$5:$N$208,COLUMN('2025年度(D23前期)'!$G$5)+1,0)&amp;""</f>
        <v/>
      </c>
      <c r="T42" s="1068"/>
      <c r="U42" s="17"/>
      <c r="Z42" s="1091"/>
      <c r="AA42" s="1296"/>
      <c r="AB42" s="1152"/>
      <c r="AC42" s="1152"/>
      <c r="AD42" s="1152"/>
      <c r="AE42" s="1296"/>
      <c r="AF42" s="1152"/>
      <c r="AG42" s="1296"/>
      <c r="AH42" s="1152"/>
      <c r="AI42" s="1152"/>
      <c r="AJ42" s="1152"/>
      <c r="AK42" s="1152"/>
      <c r="AL42" s="1296"/>
      <c r="AM42" s="1152"/>
      <c r="AN42" s="1296"/>
      <c r="AO42" s="1296"/>
      <c r="AP42" s="1296"/>
      <c r="AQ42" s="1296"/>
      <c r="AR42" s="1296"/>
      <c r="AS42" s="1296"/>
      <c r="AT42" s="1296"/>
      <c r="AU42" s="1296"/>
      <c r="AV42" s="1296"/>
      <c r="AW42" s="1296"/>
      <c r="AX42" s="1296"/>
      <c r="AY42" s="1296"/>
      <c r="AZ42" s="1296"/>
      <c r="BA42" s="1296"/>
      <c r="BB42" s="1296"/>
      <c r="BC42" s="1296"/>
      <c r="BD42" s="1296"/>
      <c r="BE42" s="1296"/>
      <c r="BF42" s="1296"/>
      <c r="BG42" s="1296"/>
      <c r="BH42" s="1296"/>
      <c r="BI42" s="1296"/>
      <c r="BJ42" s="1296"/>
      <c r="BK42" s="1296"/>
      <c r="BL42" s="1296"/>
      <c r="BM42" s="1296"/>
      <c r="BN42" s="1152"/>
      <c r="BO42" s="1152"/>
      <c r="BP42" s="1152"/>
      <c r="BQ42" s="1152"/>
      <c r="BR42" s="1152"/>
      <c r="BS42" s="1152"/>
      <c r="BT42" s="1152"/>
      <c r="BU42" s="1152"/>
      <c r="BV42" s="1152"/>
      <c r="BW42" s="1152"/>
    </row>
    <row r="43" spans="1:75" ht="13.5" customHeight="1">
      <c r="A43" s="1100"/>
      <c r="B43" s="16" t="s">
        <v>56</v>
      </c>
      <c r="C43" s="1061"/>
      <c r="D43" s="1075"/>
      <c r="E43" s="1063"/>
      <c r="F43" s="1075"/>
      <c r="G43" s="1063"/>
      <c r="H43" s="1075"/>
      <c r="I43" s="1063"/>
      <c r="J43" s="1075"/>
      <c r="K43" s="1064"/>
      <c r="L43" s="1064"/>
      <c r="M43" s="1061"/>
      <c r="N43" s="1075"/>
      <c r="O43" s="1064"/>
      <c r="P43" s="1075"/>
      <c r="Q43" s="1064"/>
      <c r="R43" s="1075"/>
      <c r="S43" s="1064"/>
      <c r="T43" s="1075"/>
      <c r="Z43" s="1092"/>
      <c r="AA43" s="1296"/>
      <c r="AB43" s="1153"/>
      <c r="AC43" s="1153"/>
      <c r="AD43" s="1153"/>
      <c r="AE43" s="1296"/>
      <c r="AF43" s="1153"/>
      <c r="AG43" s="1296"/>
      <c r="AH43" s="1153"/>
      <c r="AI43" s="1153"/>
      <c r="AJ43" s="1153"/>
      <c r="AK43" s="1153"/>
      <c r="AL43" s="1296"/>
      <c r="AM43" s="1153"/>
      <c r="AN43" s="1296"/>
      <c r="AO43" s="1296"/>
      <c r="AP43" s="1296"/>
      <c r="AQ43" s="1296"/>
      <c r="AR43" s="1296"/>
      <c r="AS43" s="1296"/>
      <c r="AT43" s="1296"/>
      <c r="AU43" s="1296"/>
      <c r="AV43" s="1296"/>
      <c r="AW43" s="1296"/>
      <c r="AX43" s="1296"/>
      <c r="AY43" s="1296"/>
      <c r="AZ43" s="1296"/>
      <c r="BA43" s="1296"/>
      <c r="BB43" s="1296"/>
      <c r="BC43" s="1296"/>
      <c r="BD43" s="1296"/>
      <c r="BE43" s="1296"/>
      <c r="BF43" s="1296"/>
      <c r="BG43" s="1296"/>
      <c r="BH43" s="1296"/>
      <c r="BI43" s="1296"/>
      <c r="BJ43" s="1296"/>
      <c r="BK43" s="1296"/>
      <c r="BL43" s="1296"/>
      <c r="BM43" s="1296"/>
      <c r="BN43" s="1153"/>
      <c r="BO43" s="1153"/>
      <c r="BP43" s="1153"/>
      <c r="BQ43" s="1153"/>
      <c r="BR43" s="1153"/>
      <c r="BS43" s="1153"/>
      <c r="BT43" s="1153"/>
      <c r="BU43" s="1153"/>
      <c r="BV43" s="1153"/>
      <c r="BW43" s="1153"/>
    </row>
    <row r="44" spans="1:75" ht="13.5" customHeight="1">
      <c r="A44" s="1091" t="s">
        <v>67</v>
      </c>
      <c r="B44" s="15" t="s">
        <v>50</v>
      </c>
      <c r="C44" s="1089" t="str">
        <f>VLOOKUP($C27,'2025年度(1年前期)'!$B$5:$N$208,COLUMN('2025年度(1年前期)'!$I$5),0)&amp;""</f>
        <v/>
      </c>
      <c r="D44" s="1072"/>
      <c r="E44" s="1090" t="str">
        <f>VLOOKUP($C27,'2025年度(2年前期)'!$B$5:$N$208,COLUMN('2025年度(2年前期)'!$I$5),0)&amp;""</f>
        <v/>
      </c>
      <c r="F44" s="1072"/>
      <c r="G44" s="1090" t="str">
        <f>VLOOKUP($C27,'2025年度(3年前期)'!$B$5:$N$208,COLUMN('2025年度(3年前期)'!$I$5),0)&amp;""</f>
        <v/>
      </c>
      <c r="H44" s="1072"/>
      <c r="I44" s="1090" t="str">
        <f>VLOOKUP($C27,'2025年度(4年前期)'!$B$5:$N$208,COLUMN('2025年度(4年前期)'!$I$5),0)&amp;""</f>
        <v>国際看護学実習Ⅱ</v>
      </c>
      <c r="J44" s="1072"/>
      <c r="K44" s="1071" t="str">
        <f>VLOOKUP($C27,'2025年度(助産前期)'!$B$5:$N$208,COLUMN('2025年度(助産前期)'!$I$5),0)&amp;""</f>
        <v/>
      </c>
      <c r="L44" s="1071"/>
      <c r="M44" s="1089" t="str">
        <f>VLOOKUP($C27,'2025年度(M1前期)'!$B$5:$N$208,COLUMN('2025年度(M1前期)'!$I$5),0)&amp;""</f>
        <v/>
      </c>
      <c r="N44" s="1072"/>
      <c r="O44" s="1071" t="str">
        <f>VLOOKUP($C27,'2025年度(M2前期)'!$B$5:$N$208,COLUMN('2025年度(M2前期)'!$I$5),0)&amp;""</f>
        <v/>
      </c>
      <c r="P44" s="1072"/>
      <c r="Q44" s="1071" t="str">
        <f>VLOOKUP($C27,'2025年度(D1前期)'!$B$5:$N$208,COLUMN('2025年度(D1前期)'!$I$5),0)&amp;""</f>
        <v/>
      </c>
      <c r="R44" s="1072"/>
      <c r="S44" s="1071" t="str">
        <f>VLOOKUP($C27,'2025年度(D23前期)'!$B$5:$N$208,COLUMN('2025年度(D23前期)'!$I$5),0)&amp;""</f>
        <v/>
      </c>
      <c r="T44" s="1072"/>
      <c r="Z44" s="1091" t="str">
        <f>A44</f>
        <v>４時限（15：10～16：40）</v>
      </c>
      <c r="AA44" s="1151"/>
      <c r="AB44" s="1151"/>
      <c r="AC44" s="1151"/>
      <c r="AD44" s="1151"/>
      <c r="AE44" s="1151"/>
      <c r="AF44" s="1151"/>
      <c r="AG44" s="1151"/>
      <c r="AH44" s="1151"/>
      <c r="AI44" s="1151"/>
      <c r="AJ44" s="1151"/>
      <c r="AK44" s="1151"/>
      <c r="AL44" s="1151"/>
      <c r="AM44" s="1151"/>
      <c r="AN44" s="1296"/>
      <c r="AO44" s="1296"/>
      <c r="AP44" s="1296"/>
      <c r="AQ44" s="1296"/>
      <c r="AR44" s="1296"/>
      <c r="AS44" s="1296"/>
      <c r="AT44" s="1296"/>
      <c r="AU44" s="1296"/>
      <c r="AV44" s="1296"/>
      <c r="AW44" s="1296"/>
      <c r="AX44" s="1296"/>
      <c r="AY44" s="1296"/>
      <c r="AZ44" s="1296"/>
      <c r="BA44" s="1296"/>
      <c r="BB44" s="1296"/>
      <c r="BC44" s="1296"/>
      <c r="BD44" s="1296"/>
      <c r="BE44" s="1296"/>
      <c r="BF44" s="1296"/>
      <c r="BG44" s="1296"/>
      <c r="BH44" s="1296"/>
      <c r="BI44" s="1296"/>
      <c r="BJ44" s="1296"/>
      <c r="BK44" s="1296"/>
      <c r="BL44" s="1296"/>
      <c r="BM44" s="1296"/>
      <c r="BN44" s="1151"/>
      <c r="BO44" s="1151"/>
      <c r="BP44" s="1151"/>
      <c r="BQ44" s="1151"/>
      <c r="BR44" s="1151"/>
      <c r="BS44" s="1151"/>
      <c r="BT44" s="1151"/>
      <c r="BU44" s="1151"/>
      <c r="BV44" s="1151"/>
      <c r="BW44" s="1151"/>
    </row>
    <row r="45" spans="1:75" ht="13.5" customHeight="1">
      <c r="A45" s="1091"/>
      <c r="B45" s="15" t="s">
        <v>53</v>
      </c>
      <c r="C45" s="1101" t="str">
        <f>IFERROR(VLOOKUP(C44,科目・教員!$A$1:$B$357,2,0),"")</f>
        <v/>
      </c>
      <c r="D45" s="1068"/>
      <c r="E45" s="1073" t="str">
        <f>IFERROR(VLOOKUP(E44,科目・教員!$A$1:$B$357,2,0),"")</f>
        <v/>
      </c>
      <c r="F45" s="1068"/>
      <c r="G45" s="1073" t="str">
        <f>IFERROR(VLOOKUP(G44,科目・教員!$A$1:$B$357,2,0),"")</f>
        <v/>
      </c>
      <c r="H45" s="1068"/>
      <c r="I45" s="1073" t="str">
        <f>IFERROR(VLOOKUP(I44,科目・教員!$A$1:$B$357,2,0),"")</f>
        <v>須藤　恭子</v>
      </c>
      <c r="J45" s="1068"/>
      <c r="K45" s="1074" t="str">
        <f>IFERROR(VLOOKUP(K44,科目・教員!$A$1:$B$357,2,0),"")</f>
        <v/>
      </c>
      <c r="L45" s="1074"/>
      <c r="M45" s="1101" t="str">
        <f>IFERROR(VLOOKUP(M44,科目・教員!$A$1:$B$357,2,0),"")</f>
        <v/>
      </c>
      <c r="N45" s="1068"/>
      <c r="O45" s="1074" t="str">
        <f>IFERROR(VLOOKUP(O44,科目・教員!$A$1:$B$357,2,0),"")</f>
        <v/>
      </c>
      <c r="P45" s="1068"/>
      <c r="Q45" s="1074" t="str">
        <f>IFERROR(VLOOKUP(Q44,科目・教員!$A$1:$B$357,2,0),"")</f>
        <v/>
      </c>
      <c r="R45" s="1068"/>
      <c r="S45" s="1074" t="str">
        <f>IFERROR(VLOOKUP(S44,科目・教員!$A$1:$B$357,2,0),"")</f>
        <v/>
      </c>
      <c r="T45" s="1068"/>
      <c r="Z45" s="1091"/>
      <c r="AA45" s="1152"/>
      <c r="AB45" s="1152"/>
      <c r="AC45" s="1152"/>
      <c r="AD45" s="1152"/>
      <c r="AE45" s="1152"/>
      <c r="AF45" s="1152"/>
      <c r="AG45" s="1152"/>
      <c r="AH45" s="1152"/>
      <c r="AI45" s="1152"/>
      <c r="AJ45" s="1152"/>
      <c r="AK45" s="1152"/>
      <c r="AL45" s="1152"/>
      <c r="AM45" s="1152"/>
      <c r="AN45" s="1296"/>
      <c r="AO45" s="1296"/>
      <c r="AP45" s="1296"/>
      <c r="AQ45" s="1296"/>
      <c r="AR45" s="1296"/>
      <c r="AS45" s="1296"/>
      <c r="AT45" s="1296"/>
      <c r="AU45" s="1296"/>
      <c r="AV45" s="1296"/>
      <c r="AW45" s="1296"/>
      <c r="AX45" s="1296"/>
      <c r="AY45" s="1296"/>
      <c r="AZ45" s="1296"/>
      <c r="BA45" s="1296"/>
      <c r="BB45" s="1296"/>
      <c r="BC45" s="1296"/>
      <c r="BD45" s="1296"/>
      <c r="BE45" s="1296"/>
      <c r="BF45" s="1296"/>
      <c r="BG45" s="1296"/>
      <c r="BH45" s="1296"/>
      <c r="BI45" s="1296"/>
      <c r="BJ45" s="1296"/>
      <c r="BK45" s="1296"/>
      <c r="BL45" s="1296"/>
      <c r="BM45" s="1296"/>
      <c r="BN45" s="1152"/>
      <c r="BO45" s="1152"/>
      <c r="BP45" s="1152"/>
      <c r="BQ45" s="1152"/>
      <c r="BR45" s="1152"/>
      <c r="BS45" s="1152"/>
      <c r="BT45" s="1152"/>
      <c r="BU45" s="1152"/>
      <c r="BV45" s="1152"/>
      <c r="BW45" s="1152"/>
    </row>
    <row r="46" spans="1:75" ht="13.5" customHeight="1">
      <c r="A46" s="1091"/>
      <c r="B46" s="15" t="s">
        <v>59</v>
      </c>
      <c r="C46" s="1101" t="str">
        <f>VLOOKUP($C27,'2025年度(1年前期)'!$B$5:$N$208,COLUMN('2025年度(1年前期)'!$I$5)+1,0)&amp;""</f>
        <v/>
      </c>
      <c r="D46" s="1068"/>
      <c r="E46" s="1073" t="str">
        <f>VLOOKUP($C27,'2025年度(2年前期)'!$B$5:$N$208,COLUMN('2025年度(2年前期)'!$I$5)+1,0)&amp;""</f>
        <v/>
      </c>
      <c r="F46" s="1068"/>
      <c r="G46" s="1073" t="str">
        <f>VLOOKUP($C27,'2025年度(3年前期)'!$B$5:$N$208,COLUMN('2025年度(3年前期)'!$I$5)+1,0)&amp;""</f>
        <v/>
      </c>
      <c r="H46" s="1068"/>
      <c r="I46" s="1073" t="str">
        <f>VLOOKUP($C27,'2025年度(4年前期)'!$B$5:$N$208,COLUMN('2025年度(4年前期)'!$I$5)+1,0)&amp;""</f>
        <v/>
      </c>
      <c r="J46" s="1068"/>
      <c r="K46" s="1074" t="str">
        <f>VLOOKUP($C27,'2025年度(助産前期)'!$B$5:$N$208,COLUMN('2025年度(助産前期)'!$I$5)+1,0)&amp;""</f>
        <v/>
      </c>
      <c r="L46" s="1074"/>
      <c r="M46" s="1101" t="str">
        <f>VLOOKUP($C27,'2025年度(M1前期)'!$B$5:$N$208,COLUMN('2025年度(M1前期)'!$I$5)+1,0)&amp;""</f>
        <v/>
      </c>
      <c r="N46" s="1068"/>
      <c r="O46" s="1074" t="str">
        <f>VLOOKUP($C27,'2025年度(M2前期)'!$B$5:$N$208,COLUMN('2025年度(M2前期)'!$I$5)+1,0)&amp;""</f>
        <v/>
      </c>
      <c r="P46" s="1068"/>
      <c r="Q46" s="1074" t="str">
        <f>VLOOKUP($C27,'2025年度(D1前期)'!$B$5:$N$208,COLUMN('2025年度(D1前期)'!$I$5)+1,0)&amp;""</f>
        <v/>
      </c>
      <c r="R46" s="1068"/>
      <c r="S46" s="1074" t="str">
        <f>VLOOKUP($C27,'2025年度(D23前期)'!$B$5:$N$208,COLUMN('2025年度(D23前期)'!$I$5)+1,0)&amp;""</f>
        <v/>
      </c>
      <c r="T46" s="1068"/>
      <c r="Z46" s="1091"/>
      <c r="AA46" s="1152"/>
      <c r="AB46" s="1152"/>
      <c r="AC46" s="1152"/>
      <c r="AD46" s="1152"/>
      <c r="AE46" s="1152"/>
      <c r="AF46" s="1152"/>
      <c r="AG46" s="1152"/>
      <c r="AH46" s="1152"/>
      <c r="AI46" s="1152"/>
      <c r="AJ46" s="1152"/>
      <c r="AK46" s="1152"/>
      <c r="AL46" s="1152"/>
      <c r="AM46" s="1152"/>
      <c r="AN46" s="1296"/>
      <c r="AO46" s="1296"/>
      <c r="AP46" s="1296"/>
      <c r="AQ46" s="1296"/>
      <c r="AR46" s="1296"/>
      <c r="AS46" s="1296"/>
      <c r="AT46" s="1296"/>
      <c r="AU46" s="1296"/>
      <c r="AV46" s="1296"/>
      <c r="AW46" s="1296"/>
      <c r="AX46" s="1296"/>
      <c r="AY46" s="1296"/>
      <c r="AZ46" s="1296"/>
      <c r="BA46" s="1296"/>
      <c r="BB46" s="1296"/>
      <c r="BC46" s="1296"/>
      <c r="BD46" s="1296"/>
      <c r="BE46" s="1296"/>
      <c r="BF46" s="1296"/>
      <c r="BG46" s="1296"/>
      <c r="BH46" s="1296"/>
      <c r="BI46" s="1296"/>
      <c r="BJ46" s="1296"/>
      <c r="BK46" s="1296"/>
      <c r="BL46" s="1296"/>
      <c r="BM46" s="1296"/>
      <c r="BN46" s="1152"/>
      <c r="BO46" s="1152"/>
      <c r="BP46" s="1152"/>
      <c r="BQ46" s="1152"/>
      <c r="BR46" s="1152"/>
      <c r="BS46" s="1152"/>
      <c r="BT46" s="1152"/>
      <c r="BU46" s="1152"/>
      <c r="BV46" s="1152"/>
      <c r="BW46" s="1152"/>
    </row>
    <row r="47" spans="1:75" ht="13.5" customHeight="1">
      <c r="A47" s="1092"/>
      <c r="B47" s="16" t="s">
        <v>56</v>
      </c>
      <c r="C47" s="1061"/>
      <c r="D47" s="1075"/>
      <c r="E47" s="1063"/>
      <c r="F47" s="1075"/>
      <c r="G47" s="1063"/>
      <c r="H47" s="1075"/>
      <c r="I47" s="1063"/>
      <c r="J47" s="1075"/>
      <c r="K47" s="1064"/>
      <c r="L47" s="1064"/>
      <c r="M47" s="1061"/>
      <c r="N47" s="1075"/>
      <c r="O47" s="1064"/>
      <c r="P47" s="1075"/>
      <c r="Q47" s="1064"/>
      <c r="R47" s="1075"/>
      <c r="S47" s="1064"/>
      <c r="T47" s="1075"/>
      <c r="Z47" s="1092"/>
      <c r="AA47" s="1153"/>
      <c r="AB47" s="1153"/>
      <c r="AC47" s="1153"/>
      <c r="AD47" s="1153"/>
      <c r="AE47" s="1153"/>
      <c r="AF47" s="1153"/>
      <c r="AG47" s="1153"/>
      <c r="AH47" s="1153"/>
      <c r="AI47" s="1153"/>
      <c r="AJ47" s="1153"/>
      <c r="AK47" s="1153"/>
      <c r="AL47" s="1153"/>
      <c r="AM47" s="1153"/>
      <c r="AN47" s="1296"/>
      <c r="AO47" s="1296"/>
      <c r="AP47" s="1296"/>
      <c r="AQ47" s="1296"/>
      <c r="AR47" s="1296"/>
      <c r="AS47" s="1296"/>
      <c r="AT47" s="1296"/>
      <c r="AU47" s="1296"/>
      <c r="AV47" s="1296"/>
      <c r="AW47" s="1296"/>
      <c r="AX47" s="1296"/>
      <c r="AY47" s="1296"/>
      <c r="AZ47" s="1296"/>
      <c r="BA47" s="1296"/>
      <c r="BB47" s="1296"/>
      <c r="BC47" s="1296"/>
      <c r="BD47" s="1296"/>
      <c r="BE47" s="1296"/>
      <c r="BF47" s="1296"/>
      <c r="BG47" s="1296"/>
      <c r="BH47" s="1296"/>
      <c r="BI47" s="1296"/>
      <c r="BJ47" s="1296"/>
      <c r="BK47" s="1296"/>
      <c r="BL47" s="1296"/>
      <c r="BM47" s="1296"/>
      <c r="BN47" s="1153"/>
      <c r="BO47" s="1153"/>
      <c r="BP47" s="1153"/>
      <c r="BQ47" s="1153"/>
      <c r="BR47" s="1153"/>
      <c r="BS47" s="1153"/>
      <c r="BT47" s="1153"/>
      <c r="BU47" s="1153"/>
      <c r="BV47" s="1153"/>
      <c r="BW47" s="1153"/>
    </row>
    <row r="48" spans="1:75" ht="12.95" customHeight="1">
      <c r="A48" s="1091" t="s">
        <v>68</v>
      </c>
      <c r="B48" s="15" t="s">
        <v>50</v>
      </c>
      <c r="C48" s="1089" t="str">
        <f>VLOOKUP($C27,'2025年度(1年前期)'!$B$5:$N$208,COLUMN('2025年度(1年前期)'!$K$5),0)&amp;""</f>
        <v/>
      </c>
      <c r="D48" s="1072"/>
      <c r="E48" s="1090" t="str">
        <f>VLOOKUP($C27,'2025年度(2年前期)'!$B$5:$N$208,COLUMN('2025年度(2年前期)'!$K$5),0)&amp;""</f>
        <v/>
      </c>
      <c r="F48" s="1072"/>
      <c r="G48" s="1090" t="str">
        <f>VLOOKUP($C27,'2025年度(3年前期)'!$B$5:$N$208,COLUMN('2025年度(3年前期)'!$K$5),0)&amp;""</f>
        <v/>
      </c>
      <c r="H48" s="1072"/>
      <c r="I48" s="1090" t="str">
        <f>VLOOKUP($C27,'2025年度(4年前期)'!$B$5:$N$208,COLUMN('2025年度(4年前期)'!$K$5),0)&amp;""</f>
        <v/>
      </c>
      <c r="J48" s="1072"/>
      <c r="K48" s="1071" t="str">
        <f>VLOOKUP($C27,'2025年度(助産前期)'!$B$5:$N$208,COLUMN('2025年度(助産前期)'!$K$5),0)&amp;""</f>
        <v/>
      </c>
      <c r="L48" s="1071"/>
      <c r="M48" s="1089" t="str">
        <f>VLOOKUP($C27,'2025年度(M1前期)'!$B$5:$N$208,COLUMN('2025年度(M1前期)'!$K$5),0)&amp;""</f>
        <v/>
      </c>
      <c r="N48" s="1072"/>
      <c r="O48" s="1071" t="str">
        <f>VLOOKUP($C27,'2025年度(M2前期)'!$B$5:$N$208,COLUMN('2025年度(M2前期)'!$K$5),0)&amp;""</f>
        <v/>
      </c>
      <c r="P48" s="1072"/>
      <c r="Q48" s="1071" t="str">
        <f>VLOOKUP($C27,'2025年度(D1前期)'!$B$5:$N$208,COLUMN('2025年度(D1前期)'!$K$5),0)&amp;""</f>
        <v/>
      </c>
      <c r="R48" s="1072"/>
      <c r="S48" s="1071" t="str">
        <f>VLOOKUP($C27,'2025年度(D23前期)'!$B$5:$N$208,COLUMN('2025年度(D23前期)'!$K$5),0)&amp;""</f>
        <v/>
      </c>
      <c r="T48" s="1072"/>
      <c r="Z48" s="1095" t="str">
        <f>A48</f>
        <v>５時限（16：50～18：20）</v>
      </c>
      <c r="AA48" s="1151"/>
      <c r="AB48" s="1151"/>
      <c r="AC48" s="1151"/>
      <c r="AD48" s="1151"/>
      <c r="AE48" s="1151"/>
      <c r="AF48" s="1151"/>
      <c r="AG48" s="1151"/>
      <c r="AH48" s="1151"/>
      <c r="AI48" s="1151"/>
      <c r="AJ48" s="1151"/>
      <c r="AK48" s="1151"/>
      <c r="AL48" s="1151"/>
      <c r="AM48" s="1151"/>
      <c r="AN48" s="1151"/>
      <c r="AO48" s="1151"/>
      <c r="AP48" s="1151"/>
      <c r="AQ48" s="1151"/>
      <c r="AR48" s="1151"/>
      <c r="AS48" s="1151"/>
      <c r="AT48" s="1151"/>
      <c r="AU48" s="1151"/>
      <c r="AV48" s="1151"/>
      <c r="AW48" s="1151"/>
      <c r="AX48" s="1151"/>
      <c r="AY48" s="1151"/>
      <c r="AZ48" s="1151"/>
      <c r="BA48" s="1296"/>
      <c r="BB48" s="1296"/>
      <c r="BC48" s="1296"/>
      <c r="BD48" s="1296"/>
      <c r="BE48" s="1296"/>
      <c r="BF48" s="1296"/>
      <c r="BG48" s="1296"/>
      <c r="BH48" s="1296"/>
      <c r="BI48" s="1151"/>
      <c r="BJ48" s="1151"/>
      <c r="BK48" s="1296"/>
      <c r="BL48" s="1296"/>
      <c r="BM48" s="1296"/>
      <c r="BN48" s="1151"/>
      <c r="BO48" s="1151"/>
      <c r="BP48" s="1151"/>
      <c r="BQ48" s="1151"/>
      <c r="BR48" s="1151"/>
      <c r="BS48" s="1151"/>
      <c r="BT48" s="1151"/>
      <c r="BU48" s="1151"/>
      <c r="BV48" s="1151"/>
      <c r="BW48" s="1151"/>
    </row>
    <row r="49" spans="1:75" ht="12.95" customHeight="1">
      <c r="A49" s="1091"/>
      <c r="B49" s="15" t="s">
        <v>53</v>
      </c>
      <c r="C49" s="1101" t="str">
        <f>IFERROR(VLOOKUP(C48,科目・教員!$A$1:$B$357,2,0),"")</f>
        <v/>
      </c>
      <c r="D49" s="1068"/>
      <c r="E49" s="1073" t="str">
        <f>IFERROR(VLOOKUP(E48,科目・教員!$A$1:$B$357,2,0),"")</f>
        <v/>
      </c>
      <c r="F49" s="1068"/>
      <c r="G49" s="1073" t="str">
        <f>IFERROR(VLOOKUP(G48,科目・教員!$A$1:$B$357,2,0),"")</f>
        <v/>
      </c>
      <c r="H49" s="1068"/>
      <c r="I49" s="1073" t="str">
        <f>IFERROR(VLOOKUP(I48,科目・教員!$A$1:$B$357,2,0),"")</f>
        <v/>
      </c>
      <c r="J49" s="1068"/>
      <c r="K49" s="1074" t="str">
        <f>IFERROR(VLOOKUP(K48,科目・教員!$A$1:$B$357,2,0),"")</f>
        <v/>
      </c>
      <c r="L49" s="1074"/>
      <c r="M49" s="1101" t="str">
        <f>IFERROR(VLOOKUP(M48,科目・教員!$A$1:$B$357,2,0),"")</f>
        <v/>
      </c>
      <c r="N49" s="1068"/>
      <c r="O49" s="1074" t="str">
        <f>IFERROR(VLOOKUP(O48,科目・教員!$A$1:$B$357,2,0),"")</f>
        <v/>
      </c>
      <c r="P49" s="1068"/>
      <c r="Q49" s="1074" t="str">
        <f>IFERROR(VLOOKUP(Q48,科目・教員!$A$1:$B$357,2,0),"")</f>
        <v/>
      </c>
      <c r="R49" s="1068"/>
      <c r="S49" s="1074" t="str">
        <f>IFERROR(VLOOKUP(S48,科目・教員!$A$1:$B$357,2,0),"")</f>
        <v/>
      </c>
      <c r="T49" s="1068"/>
      <c r="Z49" s="1091"/>
      <c r="AA49" s="1152"/>
      <c r="AB49" s="1152"/>
      <c r="AC49" s="1152"/>
      <c r="AD49" s="1152"/>
      <c r="AE49" s="1152"/>
      <c r="AF49" s="1152"/>
      <c r="AG49" s="1152"/>
      <c r="AH49" s="1152"/>
      <c r="AI49" s="1152"/>
      <c r="AJ49" s="1152"/>
      <c r="AK49" s="1152"/>
      <c r="AL49" s="1152"/>
      <c r="AM49" s="1152"/>
      <c r="AN49" s="1152"/>
      <c r="AO49" s="1152"/>
      <c r="AP49" s="1152"/>
      <c r="AQ49" s="1152"/>
      <c r="AR49" s="1152"/>
      <c r="AS49" s="1152"/>
      <c r="AT49" s="1152"/>
      <c r="AU49" s="1152"/>
      <c r="AV49" s="1152"/>
      <c r="AW49" s="1152"/>
      <c r="AX49" s="1152"/>
      <c r="AY49" s="1152"/>
      <c r="AZ49" s="1152"/>
      <c r="BA49" s="1296"/>
      <c r="BB49" s="1296"/>
      <c r="BC49" s="1296"/>
      <c r="BD49" s="1296"/>
      <c r="BE49" s="1296"/>
      <c r="BF49" s="1296"/>
      <c r="BG49" s="1296"/>
      <c r="BH49" s="1296"/>
      <c r="BI49" s="1152"/>
      <c r="BJ49" s="1152"/>
      <c r="BK49" s="1296"/>
      <c r="BL49" s="1296"/>
      <c r="BM49" s="1296"/>
      <c r="BN49" s="1152"/>
      <c r="BO49" s="1152"/>
      <c r="BP49" s="1152"/>
      <c r="BQ49" s="1152"/>
      <c r="BR49" s="1152"/>
      <c r="BS49" s="1152"/>
      <c r="BT49" s="1152"/>
      <c r="BU49" s="1152"/>
      <c r="BV49" s="1152"/>
      <c r="BW49" s="1152"/>
    </row>
    <row r="50" spans="1:75" ht="12.95" customHeight="1">
      <c r="A50" s="1091"/>
      <c r="B50" s="15" t="s">
        <v>59</v>
      </c>
      <c r="C50" s="1101" t="str">
        <f>VLOOKUP($C27,'2025年度(1年前期)'!$B$5:$N$208,COLUMN('2025年度(1年前期)'!$K$5)+1,0)&amp;""</f>
        <v/>
      </c>
      <c r="D50" s="1068"/>
      <c r="E50" s="1073" t="str">
        <f>VLOOKUP($C27,'2025年度(2年前期)'!$B$5:$N$208,COLUMN('2025年度(2年前期)'!$K$5)+1,0)&amp;""</f>
        <v/>
      </c>
      <c r="F50" s="1068"/>
      <c r="G50" s="1073" t="str">
        <f>VLOOKUP($C27,'2025年度(3年前期)'!$B$5:$N$208,COLUMN('2025年度(3年前期)'!$K$5)+1,0)&amp;""</f>
        <v/>
      </c>
      <c r="H50" s="1068"/>
      <c r="I50" s="1073" t="str">
        <f>VLOOKUP($C27,'2025年度(4年前期)'!$B$5:$N$208,COLUMN('2025年度(4年前期)'!$K$5)+1,0)&amp;""</f>
        <v/>
      </c>
      <c r="J50" s="1068"/>
      <c r="K50" s="1074" t="str">
        <f>VLOOKUP($C27,'2025年度(助産前期)'!$B$5:$N$208,COLUMN('2025年度(助産前期)'!$K$5)+1,0)&amp;""</f>
        <v/>
      </c>
      <c r="L50" s="1074"/>
      <c r="M50" s="1101" t="str">
        <f>VLOOKUP($C27,'2025年度(M1前期)'!$B$5:$N$208,COLUMN('2025年度(M1前期)'!$K$5)+1,0)&amp;""</f>
        <v/>
      </c>
      <c r="N50" s="1068"/>
      <c r="O50" s="1074" t="str">
        <f>VLOOKUP($C27,'2025年度(M2前期)'!$B$5:$N$208,COLUMN('2025年度(M2前期)'!$K$5)+1,0)&amp;""</f>
        <v/>
      </c>
      <c r="P50" s="1068"/>
      <c r="Q50" s="1074" t="str">
        <f>VLOOKUP($C27,'2025年度(D1前期)'!$B$5:$N$208,COLUMN('2025年度(D1前期)'!$K$5)+1,0)&amp;""</f>
        <v/>
      </c>
      <c r="R50" s="1068"/>
      <c r="S50" s="1074" t="str">
        <f>VLOOKUP($C27,'2025年度(D23前期)'!$B$5:$N$208,COLUMN('2025年度(D23前期)'!$K$5)+1,0)&amp;""</f>
        <v/>
      </c>
      <c r="T50" s="1068"/>
      <c r="Z50" s="1091"/>
      <c r="AA50" s="1152"/>
      <c r="AB50" s="1152"/>
      <c r="AC50" s="1152"/>
      <c r="AD50" s="1152"/>
      <c r="AE50" s="1152"/>
      <c r="AF50" s="1152"/>
      <c r="AG50" s="1152"/>
      <c r="AH50" s="1152"/>
      <c r="AI50" s="1152"/>
      <c r="AJ50" s="1152"/>
      <c r="AK50" s="1152"/>
      <c r="AL50" s="1152"/>
      <c r="AM50" s="1152"/>
      <c r="AN50" s="1152"/>
      <c r="AO50" s="1152"/>
      <c r="AP50" s="1152"/>
      <c r="AQ50" s="1152"/>
      <c r="AR50" s="1152"/>
      <c r="AS50" s="1152"/>
      <c r="AT50" s="1152"/>
      <c r="AU50" s="1152"/>
      <c r="AV50" s="1152"/>
      <c r="AW50" s="1152"/>
      <c r="AX50" s="1152"/>
      <c r="AY50" s="1152"/>
      <c r="AZ50" s="1152"/>
      <c r="BA50" s="1296"/>
      <c r="BB50" s="1296"/>
      <c r="BC50" s="1296"/>
      <c r="BD50" s="1296"/>
      <c r="BE50" s="1296"/>
      <c r="BF50" s="1296"/>
      <c r="BG50" s="1296"/>
      <c r="BH50" s="1296"/>
      <c r="BI50" s="1152"/>
      <c r="BJ50" s="1152"/>
      <c r="BK50" s="1296"/>
      <c r="BL50" s="1296"/>
      <c r="BM50" s="1296"/>
      <c r="BN50" s="1152"/>
      <c r="BO50" s="1152"/>
      <c r="BP50" s="1152"/>
      <c r="BQ50" s="1152"/>
      <c r="BR50" s="1152"/>
      <c r="BS50" s="1152"/>
      <c r="BT50" s="1152"/>
      <c r="BU50" s="1152"/>
      <c r="BV50" s="1152"/>
      <c r="BW50" s="1152"/>
    </row>
    <row r="51" spans="1:75" ht="12.95" customHeight="1">
      <c r="A51" s="1092"/>
      <c r="B51" s="16" t="s">
        <v>56</v>
      </c>
      <c r="C51" s="1061"/>
      <c r="D51" s="1075"/>
      <c r="E51" s="1063"/>
      <c r="F51" s="1075"/>
      <c r="G51" s="1063"/>
      <c r="H51" s="1075"/>
      <c r="I51" s="1063"/>
      <c r="J51" s="1075"/>
      <c r="K51" s="1064"/>
      <c r="L51" s="1064"/>
      <c r="M51" s="1061"/>
      <c r="N51" s="1075"/>
      <c r="O51" s="1064"/>
      <c r="P51" s="1075"/>
      <c r="Q51" s="1064"/>
      <c r="R51" s="1075"/>
      <c r="S51" s="1064"/>
      <c r="T51" s="1075"/>
      <c r="U51" s="20"/>
      <c r="V51" s="20"/>
      <c r="W51" s="20"/>
      <c r="X51" s="20"/>
      <c r="Y51" s="20"/>
      <c r="Z51" s="1092"/>
      <c r="AA51" s="1153"/>
      <c r="AB51" s="1153"/>
      <c r="AC51" s="1153"/>
      <c r="AD51" s="1153"/>
      <c r="AE51" s="1153"/>
      <c r="AF51" s="1153"/>
      <c r="AG51" s="1153"/>
      <c r="AH51" s="1153"/>
      <c r="AI51" s="1153"/>
      <c r="AJ51" s="1153"/>
      <c r="AK51" s="1153"/>
      <c r="AL51" s="1153"/>
      <c r="AM51" s="1153"/>
      <c r="AN51" s="1153"/>
      <c r="AO51" s="1153"/>
      <c r="AP51" s="1153"/>
      <c r="AQ51" s="1153"/>
      <c r="AR51" s="1153"/>
      <c r="AS51" s="1153"/>
      <c r="AT51" s="1153"/>
      <c r="AU51" s="1153"/>
      <c r="AV51" s="1153"/>
      <c r="AW51" s="1153"/>
      <c r="AX51" s="1153"/>
      <c r="AY51" s="1153"/>
      <c r="AZ51" s="1153"/>
      <c r="BA51" s="1296"/>
      <c r="BB51" s="1296"/>
      <c r="BC51" s="1296"/>
      <c r="BD51" s="1296"/>
      <c r="BE51" s="1296"/>
      <c r="BF51" s="1296"/>
      <c r="BG51" s="1296"/>
      <c r="BH51" s="1296"/>
      <c r="BI51" s="1153"/>
      <c r="BJ51" s="1153"/>
      <c r="BK51" s="1296"/>
      <c r="BL51" s="1296"/>
      <c r="BM51" s="1296"/>
      <c r="BN51" s="1153"/>
      <c r="BO51" s="1153"/>
      <c r="BP51" s="1153"/>
      <c r="BQ51" s="1153"/>
      <c r="BR51" s="1153"/>
      <c r="BS51" s="1153"/>
      <c r="BT51" s="1153"/>
      <c r="BU51" s="1153"/>
      <c r="BV51" s="1153"/>
      <c r="BW51" s="1153"/>
    </row>
    <row r="52" spans="1:75" ht="20.25">
      <c r="A52" s="29"/>
      <c r="B52" s="30"/>
      <c r="C52" s="1113">
        <f>C27+1</f>
        <v>45872</v>
      </c>
      <c r="D52" s="1113"/>
      <c r="E52" s="1113"/>
      <c r="F52" s="1113"/>
      <c r="G52" s="1113"/>
      <c r="H52" s="1113"/>
      <c r="I52" s="1113"/>
      <c r="J52" s="1113"/>
      <c r="K52" s="1113"/>
      <c r="L52" s="1113"/>
      <c r="M52" s="1113"/>
      <c r="N52" s="1113"/>
      <c r="O52" s="1113"/>
      <c r="P52" s="1113"/>
      <c r="Q52" s="1113"/>
      <c r="R52" s="1113"/>
      <c r="S52" s="1113"/>
      <c r="T52" s="1113"/>
      <c r="U52" s="1052">
        <f>C52</f>
        <v>45872</v>
      </c>
      <c r="V52" s="1053"/>
      <c r="W52" s="1053"/>
      <c r="X52" s="1053"/>
      <c r="Y52" s="1053"/>
      <c r="Z52" s="1054"/>
      <c r="AA52" s="41">
        <v>101</v>
      </c>
      <c r="AB52" s="41">
        <v>102</v>
      </c>
      <c r="AC52" s="41">
        <v>103</v>
      </c>
      <c r="AD52" s="41" t="s">
        <v>16</v>
      </c>
      <c r="AE52" s="41" t="s">
        <v>17</v>
      </c>
      <c r="AF52" s="41" t="s">
        <v>18</v>
      </c>
      <c r="AG52" s="41">
        <v>201</v>
      </c>
      <c r="AH52" s="42">
        <v>202</v>
      </c>
      <c r="AI52" s="41">
        <v>203</v>
      </c>
      <c r="AJ52" s="41">
        <v>204</v>
      </c>
      <c r="AK52" s="41">
        <v>205</v>
      </c>
      <c r="AL52" s="41" t="s">
        <v>19</v>
      </c>
      <c r="AM52" s="41" t="s">
        <v>69</v>
      </c>
      <c r="AN52" s="41" t="s">
        <v>21</v>
      </c>
      <c r="AO52" s="41" t="s">
        <v>22</v>
      </c>
      <c r="AP52" s="41" t="s">
        <v>23</v>
      </c>
      <c r="AQ52" s="41" t="s">
        <v>24</v>
      </c>
      <c r="AR52" s="41" t="s">
        <v>25</v>
      </c>
      <c r="AS52" s="41" t="s">
        <v>26</v>
      </c>
      <c r="AT52" s="41" t="s">
        <v>27</v>
      </c>
      <c r="AU52" s="41" t="s">
        <v>28</v>
      </c>
      <c r="AV52" s="41" t="s">
        <v>29</v>
      </c>
      <c r="AW52" s="41">
        <v>301</v>
      </c>
      <c r="AX52" s="42">
        <v>302</v>
      </c>
      <c r="AY52" s="43">
        <v>303</v>
      </c>
      <c r="AZ52" s="43">
        <v>304</v>
      </c>
      <c r="BA52" s="41" t="s">
        <v>30</v>
      </c>
      <c r="BB52" s="41" t="s">
        <v>31</v>
      </c>
      <c r="BC52" s="42" t="s">
        <v>32</v>
      </c>
      <c r="BD52" s="41" t="s">
        <v>33</v>
      </c>
      <c r="BE52" s="41" t="s">
        <v>34</v>
      </c>
      <c r="BF52" s="41" t="s">
        <v>35</v>
      </c>
      <c r="BG52" s="41" t="s">
        <v>36</v>
      </c>
      <c r="BH52" s="41" t="s">
        <v>37</v>
      </c>
      <c r="BI52" s="41" t="s">
        <v>38</v>
      </c>
      <c r="BJ52" s="41" t="s">
        <v>39</v>
      </c>
      <c r="BK52" s="44" t="s">
        <v>538</v>
      </c>
      <c r="BL52" s="44" t="s">
        <v>539</v>
      </c>
      <c r="BM52" s="44" t="s">
        <v>540</v>
      </c>
      <c r="BN52" s="44" t="s">
        <v>40</v>
      </c>
      <c r="BO52" s="44" t="s">
        <v>41</v>
      </c>
      <c r="BP52" s="44" t="s">
        <v>354</v>
      </c>
      <c r="BQ52" s="45" t="s">
        <v>42</v>
      </c>
      <c r="BR52" s="45" t="s">
        <v>43</v>
      </c>
      <c r="BS52" s="45" t="s">
        <v>44</v>
      </c>
      <c r="BT52" s="45" t="s">
        <v>45</v>
      </c>
      <c r="BU52" s="45" t="s">
        <v>46</v>
      </c>
      <c r="BV52" s="45" t="s">
        <v>47</v>
      </c>
      <c r="BW52" s="45" t="s">
        <v>48</v>
      </c>
    </row>
    <row r="53" spans="1:75" ht="13.5" customHeight="1">
      <c r="A53" s="1091" t="s">
        <v>49</v>
      </c>
      <c r="B53" s="12" t="s">
        <v>50</v>
      </c>
      <c r="C53" s="1079" t="str">
        <f>VLOOKUP($C52,'2025年度(1年前期)'!$B$5:$N$208,COLUMN('2025年度(1年前期)'!$C$5),0)&amp;""</f>
        <v/>
      </c>
      <c r="D53" s="1080"/>
      <c r="E53" s="1081" t="str">
        <f>VLOOKUP($C52,'2025年度(2年前期)'!$B$5:$N$208,COLUMN('2025年度(2年前期)'!$C$5),0)&amp;""</f>
        <v/>
      </c>
      <c r="F53" s="1080"/>
      <c r="G53" s="1081" t="str">
        <f>VLOOKUP($C52,'2025年度(3年前期)'!$B$5:$N$208,COLUMN('2025年度(3年前期)'!$C$5),0)&amp;""</f>
        <v/>
      </c>
      <c r="H53" s="1080"/>
      <c r="I53" s="1081" t="str">
        <f>VLOOKUP($C52,'2025年度(4年前期)'!$B$5:$N$208,COLUMN('2025年度(4年前期)'!$C$5),0)&amp;""</f>
        <v/>
      </c>
      <c r="J53" s="1080"/>
      <c r="K53" s="1072" t="str">
        <f>VLOOKUP($C52,'2025年度(助産前期)'!$B$5:$N$208,COLUMN('2025年度(助産前期)'!$C$5),0)&amp;""</f>
        <v/>
      </c>
      <c r="L53" s="1096"/>
      <c r="M53" s="1105" t="str">
        <f>VLOOKUP($C52,'2025年度(M1前期)'!$B$5:$N$208,COLUMN('2025年度(M1前期)'!$C$5),0)&amp;""</f>
        <v/>
      </c>
      <c r="N53" s="1096"/>
      <c r="O53" s="1081" t="str">
        <f>VLOOKUP($C52,'2025年度(M2前期)'!$B$5:$N$208,COLUMN('2025年度(M2前期)'!$C$5),0)&amp;""</f>
        <v/>
      </c>
      <c r="P53" s="1080"/>
      <c r="Q53" s="1081" t="str">
        <f>VLOOKUP($C52,'2025年度(D1前期)'!$B$5:$N$208,COLUMN('2025年度(D1前期)'!$C$5),0)&amp;""</f>
        <v/>
      </c>
      <c r="R53" s="1080"/>
      <c r="S53" s="1072" t="str">
        <f>VLOOKUP($C52,'2025年度(D23前期)'!$B$5:$N$208,COLUMN('2025年度(D23前期)'!$C$5),0)&amp;""</f>
        <v/>
      </c>
      <c r="T53" s="1080"/>
      <c r="U53" s="985" t="s">
        <v>852</v>
      </c>
      <c r="V53" s="88"/>
      <c r="Y53" s="38"/>
      <c r="Z53" s="1095" t="str">
        <f>A53</f>
        <v xml:space="preserve">１時限（09：20～10：50） </v>
      </c>
      <c r="AA53" s="1296"/>
      <c r="AB53" s="1151"/>
      <c r="AC53" s="1151"/>
      <c r="AD53" s="1151"/>
      <c r="AE53" s="1296"/>
      <c r="AF53" s="1151"/>
      <c r="AG53" s="1296"/>
      <c r="AH53" s="1151"/>
      <c r="AI53" s="1151"/>
      <c r="AJ53" s="1151"/>
      <c r="AK53" s="1151"/>
      <c r="AL53" s="1296"/>
      <c r="AM53" s="1151"/>
      <c r="AN53" s="1296"/>
      <c r="AO53" s="1296"/>
      <c r="AP53" s="1296"/>
      <c r="AQ53" s="1296"/>
      <c r="AR53" s="1296"/>
      <c r="AS53" s="1296"/>
      <c r="AT53" s="1296"/>
      <c r="AU53" s="1296"/>
      <c r="AV53" s="1296"/>
      <c r="AW53" s="1296"/>
      <c r="AX53" s="1296"/>
      <c r="AY53" s="1296"/>
      <c r="AZ53" s="1296"/>
      <c r="BA53" s="1151"/>
      <c r="BB53" s="1296"/>
      <c r="BC53" s="1296"/>
      <c r="BD53" s="1296"/>
      <c r="BE53" s="1296"/>
      <c r="BF53" s="1296"/>
      <c r="BG53" s="1296"/>
      <c r="BH53" s="1296"/>
      <c r="BI53" s="1296"/>
      <c r="BJ53" s="1296"/>
      <c r="BK53" s="1296"/>
      <c r="BL53" s="1296"/>
      <c r="BM53" s="1296"/>
      <c r="BN53" s="1151"/>
      <c r="BO53" s="1151"/>
      <c r="BP53" s="1151"/>
      <c r="BQ53" s="1151"/>
      <c r="BR53" s="1151"/>
      <c r="BS53" s="1151"/>
      <c r="BT53" s="1151"/>
      <c r="BU53" s="1151"/>
      <c r="BV53" s="1151"/>
      <c r="BW53" s="1151"/>
    </row>
    <row r="54" spans="1:75" ht="13.5" customHeight="1">
      <c r="A54" s="1091"/>
      <c r="B54" s="15" t="s">
        <v>53</v>
      </c>
      <c r="C54" s="1065" t="str">
        <f>IFERROR(VLOOKUP(C53,科目・教員!$A$1:$B$357,2,0),"")</f>
        <v/>
      </c>
      <c r="D54" s="1066"/>
      <c r="E54" s="1067" t="str">
        <f>IFERROR(VLOOKUP(E53,科目・教員!$A$1:$B$357,2,0),"")</f>
        <v/>
      </c>
      <c r="F54" s="1066"/>
      <c r="G54" s="1067" t="str">
        <f>IFERROR(VLOOKUP(G53,科目・教員!$A$1:$B$357,2,0),"")</f>
        <v/>
      </c>
      <c r="H54" s="1066"/>
      <c r="I54" s="1067" t="str">
        <f>IFERROR(VLOOKUP(I53,科目・教員!$A$1:$B$357,2,0),"")</f>
        <v/>
      </c>
      <c r="J54" s="1066"/>
      <c r="K54" s="1068" t="str">
        <f>IFERROR(VLOOKUP(K53,科目・教員!$A$1:$B$357,2,0),"")</f>
        <v/>
      </c>
      <c r="L54" s="1070"/>
      <c r="M54" s="1104" t="str">
        <f>IFERROR(VLOOKUP(M53,科目・教員!$A$1:$B$357,2,0),"")</f>
        <v/>
      </c>
      <c r="N54" s="1066"/>
      <c r="O54" s="1067" t="str">
        <f>IFERROR(VLOOKUP(O53,科目・教員!$A$1:$B$357,2,0),"")</f>
        <v/>
      </c>
      <c r="P54" s="1066"/>
      <c r="Q54" s="1067" t="str">
        <f>IFERROR(VLOOKUP(Q53,科目・教員!$A$1:$B$357,2,0),"")</f>
        <v/>
      </c>
      <c r="R54" s="1066"/>
      <c r="S54" s="1068" t="str">
        <f>IFERROR(VLOOKUP(S53,科目・教員!$A$1:$B$357,2,0),"")</f>
        <v/>
      </c>
      <c r="T54" s="1066"/>
      <c r="U54" s="986" t="s">
        <v>854</v>
      </c>
      <c r="V54" s="88"/>
      <c r="Y54" s="38"/>
      <c r="Z54" s="1091"/>
      <c r="AA54" s="1296"/>
      <c r="AB54" s="1152"/>
      <c r="AC54" s="1152"/>
      <c r="AD54" s="1152"/>
      <c r="AE54" s="1296"/>
      <c r="AF54" s="1152"/>
      <c r="AG54" s="1296"/>
      <c r="AH54" s="1152"/>
      <c r="AI54" s="1152"/>
      <c r="AJ54" s="1152"/>
      <c r="AK54" s="1152"/>
      <c r="AL54" s="1296"/>
      <c r="AM54" s="1152"/>
      <c r="AN54" s="1296"/>
      <c r="AO54" s="1296"/>
      <c r="AP54" s="1296"/>
      <c r="AQ54" s="1296"/>
      <c r="AR54" s="1296"/>
      <c r="AS54" s="1296"/>
      <c r="AT54" s="1296"/>
      <c r="AU54" s="1296"/>
      <c r="AV54" s="1296"/>
      <c r="AW54" s="1296"/>
      <c r="AX54" s="1296"/>
      <c r="AY54" s="1296"/>
      <c r="AZ54" s="1296"/>
      <c r="BA54" s="1152"/>
      <c r="BB54" s="1296"/>
      <c r="BC54" s="1296"/>
      <c r="BD54" s="1296"/>
      <c r="BE54" s="1296"/>
      <c r="BF54" s="1296"/>
      <c r="BG54" s="1296"/>
      <c r="BH54" s="1296"/>
      <c r="BI54" s="1296"/>
      <c r="BJ54" s="1296"/>
      <c r="BK54" s="1296"/>
      <c r="BL54" s="1296"/>
      <c r="BM54" s="1296"/>
      <c r="BN54" s="1152"/>
      <c r="BO54" s="1152"/>
      <c r="BP54" s="1152"/>
      <c r="BQ54" s="1152"/>
      <c r="BR54" s="1152"/>
      <c r="BS54" s="1152"/>
      <c r="BT54" s="1152"/>
      <c r="BU54" s="1152"/>
      <c r="BV54" s="1152"/>
      <c r="BW54" s="1152"/>
    </row>
    <row r="55" spans="1:75" ht="13.5" customHeight="1">
      <c r="A55" s="1091"/>
      <c r="B55" s="15" t="s">
        <v>59</v>
      </c>
      <c r="C55" s="1065" t="str">
        <f>VLOOKUP($C52,'2025年度(1年前期)'!$B$5:$N$208,COLUMN('2025年度(1年前期)'!$C$5)+1,0)&amp;""</f>
        <v/>
      </c>
      <c r="D55" s="1066"/>
      <c r="E55" s="1067" t="str">
        <f>VLOOKUP($C52,'2025年度(2年前期)'!$B$5:$N$208,COLUMN('2025年度(2年前期)'!$C$5)+1,0)&amp;""</f>
        <v/>
      </c>
      <c r="F55" s="1066"/>
      <c r="G55" s="1067" t="str">
        <f>VLOOKUP($C52,'2025年度(3年前期)'!$B$5:$N$208,COLUMN('2025年度(3年前期)'!$C$5)+1,0)&amp;""</f>
        <v/>
      </c>
      <c r="H55" s="1066"/>
      <c r="I55" s="1067" t="str">
        <f>VLOOKUP($C52,'2025年度(4年前期)'!$B$5:$N$208,COLUMN('2025年度(4年前期)'!$C$5)+1,0)&amp;""</f>
        <v/>
      </c>
      <c r="J55" s="1066"/>
      <c r="K55" s="1068" t="str">
        <f>VLOOKUP($C52,'2025年度(助産前期)'!$B$5:$N$208,COLUMN('2025年度(助産前期)'!$C$5)+1,0)&amp;""</f>
        <v/>
      </c>
      <c r="L55" s="1070"/>
      <c r="M55" s="1104" t="str">
        <f>VLOOKUP($C52,'2025年度(M1前期)'!$B$5:$N$208,COLUMN('2025年度(M1前期)'!C$5)+1,0)&amp;""</f>
        <v/>
      </c>
      <c r="N55" s="1066"/>
      <c r="O55" s="1067" t="str">
        <f>VLOOKUP($C52,'2025年度(M2前期)'!$B$5:$N$208,COLUMN('2025年度(M2前期)'!$C$5)+1,0)&amp;""</f>
        <v/>
      </c>
      <c r="P55" s="1066"/>
      <c r="Q55" s="1067" t="str">
        <f>VLOOKUP($C52,'2025年度(D1前期)'!$B$5:$N$208,COLUMN('2025年度(D1前期)'!$C$5)+1,0)&amp;""</f>
        <v/>
      </c>
      <c r="R55" s="1066"/>
      <c r="S55" s="1068" t="str">
        <f>VLOOKUP($C52,'2025年度(D23前期)'!$B$5:$N$208,COLUMN('2025年度(D23前期)'!$C$5)+1,0)&amp;""</f>
        <v/>
      </c>
      <c r="T55" s="1066"/>
      <c r="U55" s="986" t="s">
        <v>855</v>
      </c>
      <c r="V55" s="88"/>
      <c r="Y55" s="38"/>
      <c r="Z55" s="1091"/>
      <c r="AA55" s="1296"/>
      <c r="AB55" s="1152"/>
      <c r="AC55" s="1152"/>
      <c r="AD55" s="1152"/>
      <c r="AE55" s="1296"/>
      <c r="AF55" s="1152"/>
      <c r="AG55" s="1296"/>
      <c r="AH55" s="1152"/>
      <c r="AI55" s="1152"/>
      <c r="AJ55" s="1152"/>
      <c r="AK55" s="1152"/>
      <c r="AL55" s="1296"/>
      <c r="AM55" s="1152"/>
      <c r="AN55" s="1296"/>
      <c r="AO55" s="1296"/>
      <c r="AP55" s="1296"/>
      <c r="AQ55" s="1296"/>
      <c r="AR55" s="1296"/>
      <c r="AS55" s="1296"/>
      <c r="AT55" s="1296"/>
      <c r="AU55" s="1296"/>
      <c r="AV55" s="1296"/>
      <c r="AW55" s="1296"/>
      <c r="AX55" s="1296"/>
      <c r="AY55" s="1296"/>
      <c r="AZ55" s="1296"/>
      <c r="BA55" s="1152"/>
      <c r="BB55" s="1296"/>
      <c r="BC55" s="1296"/>
      <c r="BD55" s="1296"/>
      <c r="BE55" s="1296"/>
      <c r="BF55" s="1296"/>
      <c r="BG55" s="1296"/>
      <c r="BH55" s="1296"/>
      <c r="BI55" s="1296"/>
      <c r="BJ55" s="1296"/>
      <c r="BK55" s="1296"/>
      <c r="BL55" s="1296"/>
      <c r="BM55" s="1296"/>
      <c r="BN55" s="1152"/>
      <c r="BO55" s="1152"/>
      <c r="BP55" s="1152"/>
      <c r="BQ55" s="1152"/>
      <c r="BR55" s="1152"/>
      <c r="BS55" s="1152"/>
      <c r="BT55" s="1152"/>
      <c r="BU55" s="1152"/>
      <c r="BV55" s="1152"/>
      <c r="BW55" s="1152"/>
    </row>
    <row r="56" spans="1:75" ht="13.5" customHeight="1">
      <c r="A56" s="1092"/>
      <c r="B56" s="16" t="s">
        <v>56</v>
      </c>
      <c r="C56" s="1061"/>
      <c r="D56" s="1062"/>
      <c r="E56" s="1063"/>
      <c r="F56" s="1062"/>
      <c r="G56" s="1063"/>
      <c r="H56" s="1062"/>
      <c r="I56" s="1063"/>
      <c r="J56" s="1062"/>
      <c r="K56" s="1064"/>
      <c r="L56" s="1069"/>
      <c r="M56" s="1106"/>
      <c r="N56" s="1062"/>
      <c r="O56" s="1063"/>
      <c r="P56" s="1062"/>
      <c r="Q56" s="1063"/>
      <c r="R56" s="1062"/>
      <c r="S56" s="1064"/>
      <c r="T56" s="1062"/>
      <c r="U56" s="985" t="s">
        <v>856</v>
      </c>
      <c r="V56" s="88"/>
      <c r="Y56" s="38"/>
      <c r="Z56" s="1092"/>
      <c r="AA56" s="1296"/>
      <c r="AB56" s="1153"/>
      <c r="AC56" s="1153"/>
      <c r="AD56" s="1153"/>
      <c r="AE56" s="1296"/>
      <c r="AF56" s="1153"/>
      <c r="AG56" s="1296"/>
      <c r="AH56" s="1153"/>
      <c r="AI56" s="1153"/>
      <c r="AJ56" s="1153"/>
      <c r="AK56" s="1153"/>
      <c r="AL56" s="1296"/>
      <c r="AM56" s="1153"/>
      <c r="AN56" s="1296"/>
      <c r="AO56" s="1296"/>
      <c r="AP56" s="1296"/>
      <c r="AQ56" s="1296"/>
      <c r="AR56" s="1296"/>
      <c r="AS56" s="1296"/>
      <c r="AT56" s="1296"/>
      <c r="AU56" s="1296"/>
      <c r="AV56" s="1296"/>
      <c r="AW56" s="1296"/>
      <c r="AX56" s="1296"/>
      <c r="AY56" s="1296"/>
      <c r="AZ56" s="1296"/>
      <c r="BA56" s="1153"/>
      <c r="BB56" s="1296"/>
      <c r="BC56" s="1296"/>
      <c r="BD56" s="1296"/>
      <c r="BE56" s="1296"/>
      <c r="BF56" s="1296"/>
      <c r="BG56" s="1296"/>
      <c r="BH56" s="1296"/>
      <c r="BI56" s="1296"/>
      <c r="BJ56" s="1296"/>
      <c r="BK56" s="1296"/>
      <c r="BL56" s="1296"/>
      <c r="BM56" s="1296"/>
      <c r="BN56" s="1153"/>
      <c r="BO56" s="1153"/>
      <c r="BP56" s="1153"/>
      <c r="BQ56" s="1153"/>
      <c r="BR56" s="1153"/>
      <c r="BS56" s="1153"/>
      <c r="BT56" s="1153"/>
      <c r="BU56" s="1153"/>
      <c r="BV56" s="1153"/>
      <c r="BW56" s="1153"/>
    </row>
    <row r="57" spans="1:75" ht="13.5" customHeight="1">
      <c r="A57" s="1091" t="s">
        <v>58</v>
      </c>
      <c r="B57" s="15" t="s">
        <v>50</v>
      </c>
      <c r="C57" s="1079" t="str">
        <f>VLOOKUP($C52,'2025年度(1年前期)'!$B$5:$N$208,COLUMN('2025年度(1年前期)'!$E$5),0)&amp;""</f>
        <v/>
      </c>
      <c r="D57" s="1080"/>
      <c r="E57" s="1081" t="str">
        <f>VLOOKUP($C52,'2025年度(2年前期)'!$B$5:$N$208,COLUMN('2025年度(2年前期)'!$E$5),0)&amp;""</f>
        <v/>
      </c>
      <c r="F57" s="1080"/>
      <c r="G57" s="1090" t="str">
        <f>VLOOKUP($C52,'2025年度(3年前期)'!$B$5:$N$208,COLUMN('2025年度(3年前期)'!$E$5),0)&amp;""</f>
        <v/>
      </c>
      <c r="H57" s="1072"/>
      <c r="I57" s="1081" t="str">
        <f>VLOOKUP($C52,'2025年度(4年前期)'!$B$5:$N$208,COLUMN('2025年度(4年前期)'!$E$5),0)&amp;""</f>
        <v/>
      </c>
      <c r="J57" s="1080"/>
      <c r="K57" s="1072" t="str">
        <f>VLOOKUP($C52,'2025年度(助産前期)'!$B$5:$N$208,COLUMN('2025年度(助産前期)'!$E$5),0)&amp;""</f>
        <v/>
      </c>
      <c r="L57" s="1096"/>
      <c r="M57" s="1079" t="str">
        <f>VLOOKUP($C52,'2025年度(M1前期)'!$B$5:$N$208,COLUMN('2025年度(M1前期)'!$E$5),0)&amp;""</f>
        <v/>
      </c>
      <c r="N57" s="1080"/>
      <c r="O57" s="1072" t="str">
        <f>VLOOKUP($C52,'2025年度(M2前期)'!$B$5:$N$208,COLUMN('2025年度(M2前期)'!$E$5),0)&amp;""</f>
        <v/>
      </c>
      <c r="P57" s="1080"/>
      <c r="Q57" s="1072" t="str">
        <f>VLOOKUP($C52,'2025年度(D1前期)'!$B$5:$N$208,COLUMN('2025年度(D1前期)'!$E$5),0)&amp;""</f>
        <v/>
      </c>
      <c r="R57" s="1080"/>
      <c r="S57" s="1072" t="str">
        <f>VLOOKUP($C52,'2025年度(D23前期)'!$B$5:$N$208,COLUMN('2025年度(D23前期)'!$E$5),0)&amp;""</f>
        <v/>
      </c>
      <c r="T57" s="1080"/>
      <c r="U57" s="17"/>
      <c r="V57" s="88"/>
      <c r="Y57" s="38"/>
      <c r="Z57" s="1091" t="str">
        <f>A57</f>
        <v>２時限（11：00～12：30）</v>
      </c>
      <c r="AA57" s="1296"/>
      <c r="AB57" s="1151"/>
      <c r="AC57" s="1151"/>
      <c r="AD57" s="1151"/>
      <c r="AE57" s="1296"/>
      <c r="AF57" s="1151"/>
      <c r="AG57" s="1296"/>
      <c r="AH57" s="1151"/>
      <c r="AI57" s="1151"/>
      <c r="AJ57" s="1151"/>
      <c r="AK57" s="1151"/>
      <c r="AL57" s="1296"/>
      <c r="AM57" s="1151"/>
      <c r="AN57" s="1296"/>
      <c r="AO57" s="1296"/>
      <c r="AP57" s="1296"/>
      <c r="AQ57" s="1296"/>
      <c r="AR57" s="1296"/>
      <c r="AS57" s="1296"/>
      <c r="AT57" s="1296"/>
      <c r="AU57" s="1296"/>
      <c r="AV57" s="1296"/>
      <c r="AW57" s="1296"/>
      <c r="AX57" s="1296"/>
      <c r="AY57" s="1296"/>
      <c r="AZ57" s="1296"/>
      <c r="BA57" s="1151"/>
      <c r="BB57" s="1296"/>
      <c r="BC57" s="1296"/>
      <c r="BD57" s="1296"/>
      <c r="BE57" s="1296"/>
      <c r="BF57" s="1296"/>
      <c r="BG57" s="1296"/>
      <c r="BH57" s="1296"/>
      <c r="BI57" s="1296"/>
      <c r="BJ57" s="1296"/>
      <c r="BK57" s="1296"/>
      <c r="BL57" s="1296"/>
      <c r="BM57" s="1296"/>
      <c r="BN57" s="1151"/>
      <c r="BO57" s="1151"/>
      <c r="BP57" s="1151"/>
      <c r="BQ57" s="1151"/>
      <c r="BR57" s="1151"/>
      <c r="BS57" s="1151"/>
      <c r="BT57" s="1151"/>
      <c r="BU57" s="1151"/>
      <c r="BV57" s="1151"/>
      <c r="BW57" s="1151"/>
    </row>
    <row r="58" spans="1:75" ht="13.5" customHeight="1">
      <c r="A58" s="1091"/>
      <c r="B58" s="15" t="s">
        <v>53</v>
      </c>
      <c r="C58" s="1065" t="str">
        <f>IFERROR(VLOOKUP(C57,科目・教員!$A$1:$B$357,2,0),"")</f>
        <v/>
      </c>
      <c r="D58" s="1066"/>
      <c r="E58" s="1067" t="str">
        <f>IFERROR(VLOOKUP(E57,科目・教員!$A$1:$B$357,2,0),"")</f>
        <v/>
      </c>
      <c r="F58" s="1066"/>
      <c r="G58" s="1073" t="str">
        <f>IFERROR(VLOOKUP(G57,科目・教員!$A$1:$B$357,2,0),"")</f>
        <v/>
      </c>
      <c r="H58" s="1068"/>
      <c r="I58" s="1067" t="str">
        <f>IFERROR(VLOOKUP(I57,科目・教員!$A$1:$B$357,2,0),"")</f>
        <v/>
      </c>
      <c r="J58" s="1066"/>
      <c r="K58" s="1068" t="str">
        <f>IFERROR(VLOOKUP(K57,科目・教員!$A$1:$B$357,2,0),"")</f>
        <v/>
      </c>
      <c r="L58" s="1070"/>
      <c r="M58" s="1065" t="str">
        <f>IFERROR(VLOOKUP(M57,科目・教員!$A$1:$B$357,2,0),"")</f>
        <v/>
      </c>
      <c r="N58" s="1066"/>
      <c r="O58" s="1068" t="str">
        <f>IFERROR(VLOOKUP(O57,科目・教員!$A$1:$B$357,2,0),"")</f>
        <v/>
      </c>
      <c r="P58" s="1066"/>
      <c r="Q58" s="1068" t="str">
        <f>IFERROR(VLOOKUP(Q57,科目・教員!$A$1:$B$357,2,0),"")</f>
        <v/>
      </c>
      <c r="R58" s="1066"/>
      <c r="S58" s="1068" t="str">
        <f>IFERROR(VLOOKUP(S57,科目・教員!$A$1:$B$357,2,0),"")</f>
        <v/>
      </c>
      <c r="T58" s="1066"/>
      <c r="U58" s="17"/>
      <c r="V58" s="88"/>
      <c r="Y58" s="38"/>
      <c r="Z58" s="1091"/>
      <c r="AA58" s="1296"/>
      <c r="AB58" s="1152"/>
      <c r="AC58" s="1152"/>
      <c r="AD58" s="1152"/>
      <c r="AE58" s="1296"/>
      <c r="AF58" s="1152"/>
      <c r="AG58" s="1296"/>
      <c r="AH58" s="1152"/>
      <c r="AI58" s="1152"/>
      <c r="AJ58" s="1152"/>
      <c r="AK58" s="1152"/>
      <c r="AL58" s="1296"/>
      <c r="AM58" s="1152"/>
      <c r="AN58" s="1296"/>
      <c r="AO58" s="1296"/>
      <c r="AP58" s="1296"/>
      <c r="AQ58" s="1296"/>
      <c r="AR58" s="1296"/>
      <c r="AS58" s="1296"/>
      <c r="AT58" s="1296"/>
      <c r="AU58" s="1296"/>
      <c r="AV58" s="1296"/>
      <c r="AW58" s="1296"/>
      <c r="AX58" s="1296"/>
      <c r="AY58" s="1296"/>
      <c r="AZ58" s="1296"/>
      <c r="BA58" s="1152"/>
      <c r="BB58" s="1296"/>
      <c r="BC58" s="1296"/>
      <c r="BD58" s="1296"/>
      <c r="BE58" s="1296"/>
      <c r="BF58" s="1296"/>
      <c r="BG58" s="1296"/>
      <c r="BH58" s="1296"/>
      <c r="BI58" s="1296"/>
      <c r="BJ58" s="1296"/>
      <c r="BK58" s="1296"/>
      <c r="BL58" s="1296"/>
      <c r="BM58" s="1296"/>
      <c r="BN58" s="1152"/>
      <c r="BO58" s="1152"/>
      <c r="BP58" s="1152"/>
      <c r="BQ58" s="1152"/>
      <c r="BR58" s="1152"/>
      <c r="BS58" s="1152"/>
      <c r="BT58" s="1152"/>
      <c r="BU58" s="1152"/>
      <c r="BV58" s="1152"/>
      <c r="BW58" s="1152"/>
    </row>
    <row r="59" spans="1:75" ht="13.5" customHeight="1">
      <c r="A59" s="1091"/>
      <c r="B59" s="15" t="s">
        <v>59</v>
      </c>
      <c r="C59" s="1065" t="str">
        <f>VLOOKUP($C52,'2025年度(1年前期)'!$B$5:$N$208,COLUMN('2025年度(1年前期)'!$E$5)+1,0)&amp;""</f>
        <v/>
      </c>
      <c r="D59" s="1066"/>
      <c r="E59" s="1067" t="str">
        <f>VLOOKUP($C52,'2025年度(2年前期)'!$B$5:$N$208,COLUMN('2025年度(2年前期)'!$E$5)+1,0)&amp;""</f>
        <v/>
      </c>
      <c r="F59" s="1066"/>
      <c r="G59" s="1073" t="str">
        <f>VLOOKUP($C52,'2025年度(3年前期)'!$B$5:$N$208,COLUMN('2025年度(3年前期)'!$E$5)+1,0)&amp;""</f>
        <v/>
      </c>
      <c r="H59" s="1068"/>
      <c r="I59" s="1067" t="str">
        <f>VLOOKUP($C52,'2025年度(4年前期)'!$B$5:$N$208,COLUMN('2025年度(4年前期)'!$E$5)+1,0)&amp;""</f>
        <v/>
      </c>
      <c r="J59" s="1066"/>
      <c r="K59" s="1068" t="str">
        <f>VLOOKUP($C52,'2025年度(助産前期)'!$B$5:$N$208,COLUMN('2025年度(助産前期)'!$E$5)+1,0)&amp;""</f>
        <v/>
      </c>
      <c r="L59" s="1070"/>
      <c r="M59" s="1065" t="str">
        <f>VLOOKUP($C52,'2025年度(M1前期)'!$B$5:$N$208,COLUMN('2025年度(M1前期)'!$E$5)+1,0)&amp;""</f>
        <v/>
      </c>
      <c r="N59" s="1066"/>
      <c r="O59" s="1068" t="str">
        <f>VLOOKUP($C52,'2025年度(M2前期)'!$B$5:$N$208,COLUMN('2025年度(M2前期)'!$E$5)+1,0)&amp;""</f>
        <v/>
      </c>
      <c r="P59" s="1066"/>
      <c r="Q59" s="1068" t="str">
        <f>VLOOKUP($C52,'2025年度(D1前期)'!$B$5:$N$208,COLUMN('2025年度(D1前期)'!$E$5)+1,0)&amp;""</f>
        <v/>
      </c>
      <c r="R59" s="1066"/>
      <c r="S59" s="1068" t="str">
        <f>VLOOKUP($C52,'2025年度(D23前期)'!$B$5:$N$208,COLUMN('2025年度(D23前期)'!$E$5)+1,0)&amp;""</f>
        <v/>
      </c>
      <c r="T59" s="1066"/>
      <c r="U59" s="17"/>
      <c r="V59" s="88"/>
      <c r="Z59" s="1091"/>
      <c r="AA59" s="1296"/>
      <c r="AB59" s="1152"/>
      <c r="AC59" s="1152"/>
      <c r="AD59" s="1152"/>
      <c r="AE59" s="1296"/>
      <c r="AF59" s="1152"/>
      <c r="AG59" s="1296"/>
      <c r="AH59" s="1152"/>
      <c r="AI59" s="1152"/>
      <c r="AJ59" s="1152"/>
      <c r="AK59" s="1152"/>
      <c r="AL59" s="1296"/>
      <c r="AM59" s="1152"/>
      <c r="AN59" s="1296"/>
      <c r="AO59" s="1296"/>
      <c r="AP59" s="1296"/>
      <c r="AQ59" s="1296"/>
      <c r="AR59" s="1296"/>
      <c r="AS59" s="1296"/>
      <c r="AT59" s="1296"/>
      <c r="AU59" s="1296"/>
      <c r="AV59" s="1296"/>
      <c r="AW59" s="1296"/>
      <c r="AX59" s="1296"/>
      <c r="AY59" s="1296"/>
      <c r="AZ59" s="1296"/>
      <c r="BA59" s="1152"/>
      <c r="BB59" s="1296"/>
      <c r="BC59" s="1296"/>
      <c r="BD59" s="1296"/>
      <c r="BE59" s="1296"/>
      <c r="BF59" s="1296"/>
      <c r="BG59" s="1296"/>
      <c r="BH59" s="1296"/>
      <c r="BI59" s="1296"/>
      <c r="BJ59" s="1296"/>
      <c r="BK59" s="1296"/>
      <c r="BL59" s="1296"/>
      <c r="BM59" s="1296"/>
      <c r="BN59" s="1152"/>
      <c r="BO59" s="1152"/>
      <c r="BP59" s="1152"/>
      <c r="BQ59" s="1152"/>
      <c r="BR59" s="1152"/>
      <c r="BS59" s="1152"/>
      <c r="BT59" s="1152"/>
      <c r="BU59" s="1152"/>
      <c r="BV59" s="1152"/>
      <c r="BW59" s="1152"/>
    </row>
    <row r="60" spans="1:75" ht="13.5" customHeight="1">
      <c r="A60" s="1100"/>
      <c r="B60" s="16" t="s">
        <v>56</v>
      </c>
      <c r="C60" s="1061"/>
      <c r="D60" s="1075"/>
      <c r="E60" s="1063"/>
      <c r="F60" s="1075"/>
      <c r="G60" s="1063"/>
      <c r="H60" s="1075"/>
      <c r="I60" s="1063"/>
      <c r="J60" s="1075"/>
      <c r="K60" s="1064"/>
      <c r="L60" s="1064"/>
      <c r="M60" s="1061"/>
      <c r="N60" s="1075"/>
      <c r="O60" s="1064"/>
      <c r="P60" s="1075"/>
      <c r="Q60" s="1064"/>
      <c r="R60" s="1075"/>
      <c r="S60" s="1064"/>
      <c r="T60" s="1075"/>
      <c r="U60" s="17"/>
      <c r="V60" s="88"/>
      <c r="Z60" s="1092"/>
      <c r="AA60" s="1296"/>
      <c r="AB60" s="1153"/>
      <c r="AC60" s="1153"/>
      <c r="AD60" s="1153"/>
      <c r="AE60" s="1296"/>
      <c r="AF60" s="1153"/>
      <c r="AG60" s="1296"/>
      <c r="AH60" s="1153"/>
      <c r="AI60" s="1153"/>
      <c r="AJ60" s="1153"/>
      <c r="AK60" s="1153"/>
      <c r="AL60" s="1296"/>
      <c r="AM60" s="1153"/>
      <c r="AN60" s="1296"/>
      <c r="AO60" s="1296"/>
      <c r="AP60" s="1296"/>
      <c r="AQ60" s="1296"/>
      <c r="AR60" s="1296"/>
      <c r="AS60" s="1296"/>
      <c r="AT60" s="1296"/>
      <c r="AU60" s="1296"/>
      <c r="AV60" s="1296"/>
      <c r="AW60" s="1296"/>
      <c r="AX60" s="1296"/>
      <c r="AY60" s="1296"/>
      <c r="AZ60" s="1296"/>
      <c r="BA60" s="1153"/>
      <c r="BB60" s="1296"/>
      <c r="BC60" s="1296"/>
      <c r="BD60" s="1296"/>
      <c r="BE60" s="1296"/>
      <c r="BF60" s="1296"/>
      <c r="BG60" s="1296"/>
      <c r="BH60" s="1296"/>
      <c r="BI60" s="1296"/>
      <c r="BJ60" s="1296"/>
      <c r="BK60" s="1296"/>
      <c r="BL60" s="1296"/>
      <c r="BM60" s="1296"/>
      <c r="BN60" s="1153"/>
      <c r="BO60" s="1153"/>
      <c r="BP60" s="1153"/>
      <c r="BQ60" s="1153"/>
      <c r="BR60" s="1153"/>
      <c r="BS60" s="1153"/>
      <c r="BT60" s="1153"/>
      <c r="BU60" s="1153"/>
      <c r="BV60" s="1153"/>
      <c r="BW60" s="1153"/>
    </row>
    <row r="61" spans="1:75" ht="13.5" customHeight="1">
      <c r="A61" s="1095" t="s">
        <v>60</v>
      </c>
      <c r="B61" s="18" t="s">
        <v>61</v>
      </c>
      <c r="C61" s="1079"/>
      <c r="D61" s="1080"/>
      <c r="E61" s="1081"/>
      <c r="F61" s="1080"/>
      <c r="G61" s="1081"/>
      <c r="H61" s="1080"/>
      <c r="I61" s="1081"/>
      <c r="J61" s="1080"/>
      <c r="K61" s="1072"/>
      <c r="L61" s="1096"/>
      <c r="M61" s="1079"/>
      <c r="N61" s="1080"/>
      <c r="O61" s="1072"/>
      <c r="P61" s="1080"/>
      <c r="Q61" s="1072"/>
      <c r="R61" s="1080"/>
      <c r="S61" s="1072"/>
      <c r="T61" s="1080"/>
      <c r="V61" s="88"/>
      <c r="Z61" s="1091" t="str">
        <f>A61</f>
        <v>昼休み（12：30～13：30）</v>
      </c>
      <c r="AA61" s="1151"/>
      <c r="AB61" s="1151"/>
      <c r="AC61" s="1151"/>
      <c r="AD61" s="1151"/>
      <c r="AE61" s="1151"/>
      <c r="AF61" s="1151"/>
      <c r="AG61" s="1151"/>
      <c r="AH61" s="1151"/>
      <c r="AI61" s="1151"/>
      <c r="AJ61" s="1151"/>
      <c r="AK61" s="1151"/>
      <c r="AL61" s="1151"/>
      <c r="AM61" s="1151"/>
      <c r="AN61" s="1296"/>
      <c r="AO61" s="1296"/>
      <c r="AP61" s="1296"/>
      <c r="AQ61" s="1296"/>
      <c r="AR61" s="1296"/>
      <c r="AS61" s="1296"/>
      <c r="AT61" s="1296"/>
      <c r="AU61" s="1296"/>
      <c r="AV61" s="1296"/>
      <c r="AW61" s="1296"/>
      <c r="AX61" s="1296"/>
      <c r="AY61" s="1296"/>
      <c r="AZ61" s="1296"/>
      <c r="BA61" s="1296"/>
      <c r="BB61" s="1296"/>
      <c r="BC61" s="1296"/>
      <c r="BD61" s="1296"/>
      <c r="BE61" s="1296"/>
      <c r="BF61" s="1296"/>
      <c r="BG61" s="1296"/>
      <c r="BH61" s="1296"/>
      <c r="BI61" s="1296"/>
      <c r="BJ61" s="1296"/>
      <c r="BK61" s="1296"/>
      <c r="BL61" s="1296"/>
      <c r="BM61" s="1296"/>
      <c r="BN61" s="1151"/>
      <c r="BO61" s="1151"/>
      <c r="BP61" s="1151"/>
      <c r="BQ61" s="1151"/>
      <c r="BR61" s="1151"/>
      <c r="BS61" s="1151"/>
      <c r="BT61" s="1151"/>
      <c r="BU61" s="1151"/>
      <c r="BV61" s="1151"/>
      <c r="BW61" s="1151"/>
    </row>
    <row r="62" spans="1:75" ht="13.5" customHeight="1">
      <c r="A62" s="1091"/>
      <c r="B62" s="18" t="s">
        <v>62</v>
      </c>
      <c r="C62" s="1065"/>
      <c r="D62" s="1066"/>
      <c r="E62" s="1067"/>
      <c r="F62" s="1066"/>
      <c r="G62" s="1067"/>
      <c r="H62" s="1066"/>
      <c r="I62" s="1067"/>
      <c r="J62" s="1066"/>
      <c r="K62" s="1068"/>
      <c r="L62" s="1070"/>
      <c r="M62" s="1065"/>
      <c r="N62" s="1066"/>
      <c r="O62" s="1068"/>
      <c r="P62" s="1066"/>
      <c r="Q62" s="1068"/>
      <c r="R62" s="1066"/>
      <c r="S62" s="1068"/>
      <c r="T62" s="1066"/>
      <c r="V62" s="88"/>
      <c r="Z62" s="1091"/>
      <c r="AA62" s="1152"/>
      <c r="AB62" s="1152"/>
      <c r="AC62" s="1152"/>
      <c r="AD62" s="1152"/>
      <c r="AE62" s="1152"/>
      <c r="AF62" s="1152"/>
      <c r="AG62" s="1152"/>
      <c r="AH62" s="1152"/>
      <c r="AI62" s="1152"/>
      <c r="AJ62" s="1152"/>
      <c r="AK62" s="1152"/>
      <c r="AL62" s="1152"/>
      <c r="AM62" s="1152"/>
      <c r="AN62" s="1296"/>
      <c r="AO62" s="1296"/>
      <c r="AP62" s="1296"/>
      <c r="AQ62" s="1296"/>
      <c r="AR62" s="1296"/>
      <c r="AS62" s="1296"/>
      <c r="AT62" s="1296"/>
      <c r="AU62" s="1296"/>
      <c r="AV62" s="1296"/>
      <c r="AW62" s="1296"/>
      <c r="AX62" s="1296"/>
      <c r="AY62" s="1296"/>
      <c r="AZ62" s="1296"/>
      <c r="BA62" s="1296"/>
      <c r="BB62" s="1296"/>
      <c r="BC62" s="1296"/>
      <c r="BD62" s="1296"/>
      <c r="BE62" s="1296"/>
      <c r="BF62" s="1296"/>
      <c r="BG62" s="1296"/>
      <c r="BH62" s="1296"/>
      <c r="BI62" s="1296"/>
      <c r="BJ62" s="1296"/>
      <c r="BK62" s="1296"/>
      <c r="BL62" s="1296"/>
      <c r="BM62" s="1296"/>
      <c r="BN62" s="1152"/>
      <c r="BO62" s="1152"/>
      <c r="BP62" s="1152"/>
      <c r="BQ62" s="1152"/>
      <c r="BR62" s="1152"/>
      <c r="BS62" s="1152"/>
      <c r="BT62" s="1152"/>
      <c r="BU62" s="1152"/>
      <c r="BV62" s="1152"/>
      <c r="BW62" s="1152"/>
    </row>
    <row r="63" spans="1:75" ht="13.5" customHeight="1">
      <c r="A63" s="1091"/>
      <c r="B63" s="18" t="s">
        <v>59</v>
      </c>
      <c r="C63" s="1065"/>
      <c r="D63" s="1066"/>
      <c r="E63" s="1067"/>
      <c r="F63" s="1066"/>
      <c r="G63" s="1067"/>
      <c r="H63" s="1066"/>
      <c r="I63" s="1067"/>
      <c r="J63" s="1066"/>
      <c r="K63" s="1068"/>
      <c r="L63" s="1070"/>
      <c r="M63" s="1065"/>
      <c r="N63" s="1066"/>
      <c r="O63" s="1068"/>
      <c r="P63" s="1066"/>
      <c r="Q63" s="1068"/>
      <c r="R63" s="1066"/>
      <c r="S63" s="1068"/>
      <c r="T63" s="1066"/>
      <c r="V63" s="88"/>
      <c r="Z63" s="1091"/>
      <c r="AA63" s="1152"/>
      <c r="AB63" s="1152"/>
      <c r="AC63" s="1152"/>
      <c r="AD63" s="1152"/>
      <c r="AE63" s="1152"/>
      <c r="AF63" s="1152"/>
      <c r="AG63" s="1152"/>
      <c r="AH63" s="1152"/>
      <c r="AI63" s="1152"/>
      <c r="AJ63" s="1152"/>
      <c r="AK63" s="1152"/>
      <c r="AL63" s="1152"/>
      <c r="AM63" s="1152"/>
      <c r="AN63" s="1296"/>
      <c r="AO63" s="1296"/>
      <c r="AP63" s="1296"/>
      <c r="AQ63" s="1296"/>
      <c r="AR63" s="1296"/>
      <c r="AS63" s="1296"/>
      <c r="AT63" s="1296"/>
      <c r="AU63" s="1296"/>
      <c r="AV63" s="1296"/>
      <c r="AW63" s="1296"/>
      <c r="AX63" s="1296"/>
      <c r="AY63" s="1296"/>
      <c r="AZ63" s="1296"/>
      <c r="BA63" s="1296"/>
      <c r="BB63" s="1296"/>
      <c r="BC63" s="1296"/>
      <c r="BD63" s="1296"/>
      <c r="BE63" s="1296"/>
      <c r="BF63" s="1296"/>
      <c r="BG63" s="1296"/>
      <c r="BH63" s="1296"/>
      <c r="BI63" s="1296"/>
      <c r="BJ63" s="1296"/>
      <c r="BK63" s="1296"/>
      <c r="BL63" s="1296"/>
      <c r="BM63" s="1296"/>
      <c r="BN63" s="1152"/>
      <c r="BO63" s="1152"/>
      <c r="BP63" s="1152"/>
      <c r="BQ63" s="1152"/>
      <c r="BR63" s="1152"/>
      <c r="BS63" s="1152"/>
      <c r="BT63" s="1152"/>
      <c r="BU63" s="1152"/>
      <c r="BV63" s="1152"/>
      <c r="BW63" s="1152"/>
    </row>
    <row r="64" spans="1:75" ht="13.5" customHeight="1">
      <c r="A64" s="1092"/>
      <c r="B64" s="19" t="s">
        <v>56</v>
      </c>
      <c r="C64" s="1102"/>
      <c r="D64" s="1094"/>
      <c r="E64" s="1103"/>
      <c r="F64" s="1094"/>
      <c r="G64" s="1103"/>
      <c r="H64" s="1094"/>
      <c r="I64" s="1103"/>
      <c r="J64" s="1094"/>
      <c r="K64" s="1093"/>
      <c r="L64" s="1093"/>
      <c r="M64" s="1102"/>
      <c r="N64" s="1094"/>
      <c r="O64" s="1093"/>
      <c r="P64" s="1094"/>
      <c r="Q64" s="1093"/>
      <c r="R64" s="1094"/>
      <c r="S64" s="1093"/>
      <c r="T64" s="1094"/>
      <c r="V64" s="88"/>
      <c r="Z64" s="1092"/>
      <c r="AA64" s="1153"/>
      <c r="AB64" s="1153"/>
      <c r="AC64" s="1153"/>
      <c r="AD64" s="1153"/>
      <c r="AE64" s="1153"/>
      <c r="AF64" s="1153"/>
      <c r="AG64" s="1153"/>
      <c r="AH64" s="1153"/>
      <c r="AI64" s="1153"/>
      <c r="AJ64" s="1153"/>
      <c r="AK64" s="1153"/>
      <c r="AL64" s="1153"/>
      <c r="AM64" s="1153"/>
      <c r="AN64" s="1296"/>
      <c r="AO64" s="1296"/>
      <c r="AP64" s="1296"/>
      <c r="AQ64" s="1296"/>
      <c r="AR64" s="1296"/>
      <c r="AS64" s="1296"/>
      <c r="AT64" s="1296"/>
      <c r="AU64" s="1296"/>
      <c r="AV64" s="1296"/>
      <c r="AW64" s="1296"/>
      <c r="AX64" s="1296"/>
      <c r="AY64" s="1296"/>
      <c r="AZ64" s="1296"/>
      <c r="BA64" s="1296"/>
      <c r="BB64" s="1296"/>
      <c r="BC64" s="1296"/>
      <c r="BD64" s="1296"/>
      <c r="BE64" s="1296"/>
      <c r="BF64" s="1296"/>
      <c r="BG64" s="1296"/>
      <c r="BH64" s="1296"/>
      <c r="BI64" s="1296"/>
      <c r="BJ64" s="1296"/>
      <c r="BK64" s="1296"/>
      <c r="BL64" s="1296"/>
      <c r="BM64" s="1296"/>
      <c r="BN64" s="1153"/>
      <c r="BO64" s="1153"/>
      <c r="BP64" s="1153"/>
      <c r="BQ64" s="1153"/>
      <c r="BR64" s="1153"/>
      <c r="BS64" s="1153"/>
      <c r="BT64" s="1153"/>
      <c r="BU64" s="1153"/>
      <c r="BV64" s="1153"/>
      <c r="BW64" s="1153"/>
    </row>
    <row r="65" spans="1:75" ht="13.5" customHeight="1">
      <c r="A65" s="1091" t="s">
        <v>64</v>
      </c>
      <c r="B65" s="15" t="s">
        <v>50</v>
      </c>
      <c r="C65" s="1089" t="str">
        <f>VLOOKUP($C52,'2025年度(1年前期)'!$B$5:$N$208,COLUMN('2025年度(1年前期)'!$G$5),0)&amp;""</f>
        <v/>
      </c>
      <c r="D65" s="1072"/>
      <c r="E65" s="1090" t="str">
        <f>VLOOKUP($C52,'2025年度(2年前期)'!$B$5:$N$208,COLUMN('2025年度(2年前期)'!$G$5),0)&amp;""</f>
        <v/>
      </c>
      <c r="F65" s="1072"/>
      <c r="G65" s="1090" t="str">
        <f>VLOOKUP($C52,'2025年度(3年前期)'!$B$5:$N$208,COLUMN('2025年度(3年前期)'!$G$5),0)&amp;""</f>
        <v/>
      </c>
      <c r="H65" s="1072"/>
      <c r="I65" s="1090" t="str">
        <f>VLOOKUP($C52,'2025年度(4年前期)'!$B$5:$N$208,COLUMN('2025年度(4年前期)'!$G$5),0)&amp;""</f>
        <v/>
      </c>
      <c r="J65" s="1072"/>
      <c r="K65" s="1071" t="str">
        <f>VLOOKUP($C52,'2025年度(助産前期)'!$B$5:$N$208,COLUMN('2025年度(助産前期)'!$G$5),0)&amp;""</f>
        <v/>
      </c>
      <c r="L65" s="1071"/>
      <c r="M65" s="1089" t="str">
        <f>VLOOKUP($C52,'2025年度(M1前期)'!$B$5:$N$208,COLUMN('2025年度(M1前期)'!$G$5),0)&amp;""</f>
        <v/>
      </c>
      <c r="N65" s="1072"/>
      <c r="O65" s="1071" t="str">
        <f>VLOOKUP($C52,'2025年度(M2前期)'!$B$5:$N$208,COLUMN('2025年度(M2前期)'!$G$5),0)&amp;""</f>
        <v/>
      </c>
      <c r="P65" s="1072"/>
      <c r="Q65" s="1071" t="str">
        <f>VLOOKUP($C52,'2025年度(D1前期)'!$B$5:$N$208,COLUMN('2025年度(D1前期)'!$G$5),0)&amp;""</f>
        <v/>
      </c>
      <c r="R65" s="1072"/>
      <c r="S65" s="1071" t="str">
        <f>VLOOKUP($C52,'2025年度(D23前期)'!$B$5:$N$208,COLUMN('2025年度(D23前期)'!$G$5),0)&amp;""</f>
        <v/>
      </c>
      <c r="T65" s="1072"/>
      <c r="U65" s="17"/>
      <c r="Z65" s="1091" t="str">
        <f>A65</f>
        <v>３時限（13：30～15：00）</v>
      </c>
      <c r="AA65" s="1296"/>
      <c r="AB65" s="1151"/>
      <c r="AC65" s="1151"/>
      <c r="AD65" s="1151"/>
      <c r="AE65" s="1296"/>
      <c r="AF65" s="1151"/>
      <c r="AG65" s="1296"/>
      <c r="AH65" s="1151"/>
      <c r="AI65" s="1151"/>
      <c r="AJ65" s="1151"/>
      <c r="AK65" s="1151"/>
      <c r="AL65" s="1296"/>
      <c r="AM65" s="1151"/>
      <c r="AN65" s="1296"/>
      <c r="AO65" s="1296"/>
      <c r="AP65" s="1296"/>
      <c r="AQ65" s="1296"/>
      <c r="AR65" s="1296"/>
      <c r="AS65" s="1296"/>
      <c r="AT65" s="1296"/>
      <c r="AU65" s="1296"/>
      <c r="AV65" s="1296"/>
      <c r="AW65" s="1296"/>
      <c r="AX65" s="1296"/>
      <c r="AY65" s="1296"/>
      <c r="AZ65" s="1296"/>
      <c r="BA65" s="1296"/>
      <c r="BB65" s="1296"/>
      <c r="BC65" s="1296"/>
      <c r="BD65" s="1296"/>
      <c r="BE65" s="1296"/>
      <c r="BF65" s="1296"/>
      <c r="BG65" s="1296"/>
      <c r="BH65" s="1296"/>
      <c r="BI65" s="1296"/>
      <c r="BJ65" s="1296"/>
      <c r="BK65" s="1296"/>
      <c r="BL65" s="1296"/>
      <c r="BM65" s="1296"/>
      <c r="BN65" s="1151"/>
      <c r="BO65" s="1151"/>
      <c r="BP65" s="1151"/>
      <c r="BQ65" s="1151"/>
      <c r="BR65" s="1151"/>
      <c r="BS65" s="1151"/>
      <c r="BT65" s="1151"/>
      <c r="BU65" s="1151"/>
      <c r="BV65" s="1151"/>
      <c r="BW65" s="1151"/>
    </row>
    <row r="66" spans="1:75" ht="13.5" customHeight="1">
      <c r="A66" s="1091"/>
      <c r="B66" s="15" t="s">
        <v>53</v>
      </c>
      <c r="C66" s="1101" t="str">
        <f>IFERROR(VLOOKUP(C65,科目・教員!$A$1:$B$357,2,0),"")</f>
        <v/>
      </c>
      <c r="D66" s="1068"/>
      <c r="E66" s="1073" t="str">
        <f>IFERROR(VLOOKUP(E65,科目・教員!$A$1:$B$357,2,0),"")</f>
        <v/>
      </c>
      <c r="F66" s="1068"/>
      <c r="G66" s="1073" t="str">
        <f>IFERROR(VLOOKUP(G65,科目・教員!$A$1:$B$357,2,0),"")</f>
        <v/>
      </c>
      <c r="H66" s="1068"/>
      <c r="I66" s="1073" t="str">
        <f>IFERROR(VLOOKUP(I65,科目・教員!$A$1:$B$357,2,0),"")</f>
        <v/>
      </c>
      <c r="J66" s="1068"/>
      <c r="K66" s="1074" t="str">
        <f>IFERROR(VLOOKUP(K65,科目・教員!$A$1:$B$357,2,0),"")</f>
        <v/>
      </c>
      <c r="L66" s="1074"/>
      <c r="M66" s="1101" t="str">
        <f>IFERROR(VLOOKUP(M65,科目・教員!$A$1:$B$357,2,0),"")</f>
        <v/>
      </c>
      <c r="N66" s="1068"/>
      <c r="O66" s="1074" t="str">
        <f>IFERROR(VLOOKUP(O65,科目・教員!$A$1:$B$357,2,0),"")</f>
        <v/>
      </c>
      <c r="P66" s="1068"/>
      <c r="Q66" s="1074" t="str">
        <f>IFERROR(VLOOKUP(Q65,科目・教員!$A$1:$B$357,2,0),"")</f>
        <v/>
      </c>
      <c r="R66" s="1068"/>
      <c r="S66" s="1074" t="str">
        <f>IFERROR(VLOOKUP(S65,科目・教員!$A$1:$B$357,2,0),"")</f>
        <v/>
      </c>
      <c r="T66" s="1068"/>
      <c r="U66" s="17"/>
      <c r="Z66" s="1091"/>
      <c r="AA66" s="1296"/>
      <c r="AB66" s="1152"/>
      <c r="AC66" s="1152"/>
      <c r="AD66" s="1152"/>
      <c r="AE66" s="1296"/>
      <c r="AF66" s="1152"/>
      <c r="AG66" s="1296"/>
      <c r="AH66" s="1152"/>
      <c r="AI66" s="1152"/>
      <c r="AJ66" s="1152"/>
      <c r="AK66" s="1152"/>
      <c r="AL66" s="1296"/>
      <c r="AM66" s="1152"/>
      <c r="AN66" s="1296"/>
      <c r="AO66" s="1296"/>
      <c r="AP66" s="1296"/>
      <c r="AQ66" s="1296"/>
      <c r="AR66" s="1296"/>
      <c r="AS66" s="1296"/>
      <c r="AT66" s="1296"/>
      <c r="AU66" s="1296"/>
      <c r="AV66" s="1296"/>
      <c r="AW66" s="1296"/>
      <c r="AX66" s="1296"/>
      <c r="AY66" s="1296"/>
      <c r="AZ66" s="1296"/>
      <c r="BA66" s="1296"/>
      <c r="BB66" s="1296"/>
      <c r="BC66" s="1296"/>
      <c r="BD66" s="1296"/>
      <c r="BE66" s="1296"/>
      <c r="BF66" s="1296"/>
      <c r="BG66" s="1296"/>
      <c r="BH66" s="1296"/>
      <c r="BI66" s="1296"/>
      <c r="BJ66" s="1296"/>
      <c r="BK66" s="1296"/>
      <c r="BL66" s="1296"/>
      <c r="BM66" s="1296"/>
      <c r="BN66" s="1152"/>
      <c r="BO66" s="1152"/>
      <c r="BP66" s="1152"/>
      <c r="BQ66" s="1152"/>
      <c r="BR66" s="1152"/>
      <c r="BS66" s="1152"/>
      <c r="BT66" s="1152"/>
      <c r="BU66" s="1152"/>
      <c r="BV66" s="1152"/>
      <c r="BW66" s="1152"/>
    </row>
    <row r="67" spans="1:75" ht="13.5" customHeight="1">
      <c r="A67" s="1091"/>
      <c r="B67" s="15" t="s">
        <v>59</v>
      </c>
      <c r="C67" s="1101" t="str">
        <f>VLOOKUP($C52,'2025年度(1年前期)'!$B$5:$N$208,COLUMN('2025年度(1年前期)'!$G$5)+1,0)&amp;""</f>
        <v/>
      </c>
      <c r="D67" s="1068"/>
      <c r="E67" s="1073" t="str">
        <f>VLOOKUP($C52,'2025年度(2年前期)'!$B$5:$N$208,COLUMN('2025年度(2年前期)'!$G$5)+1,0)&amp;""</f>
        <v/>
      </c>
      <c r="F67" s="1068"/>
      <c r="G67" s="1073" t="str">
        <f>VLOOKUP($C52,'2025年度(3年前期)'!$B$5:$N$208,COLUMN('2025年度(3年前期)'!$G$5)+1,0)&amp;""</f>
        <v/>
      </c>
      <c r="H67" s="1068"/>
      <c r="I67" s="1073" t="str">
        <f>VLOOKUP($C52,'2025年度(4年前期)'!$B$5:$N$208,COLUMN('2025年度(4年前期)'!$G$5)+1,0)&amp;""</f>
        <v/>
      </c>
      <c r="J67" s="1068"/>
      <c r="K67" s="1074" t="str">
        <f>VLOOKUP($C52,'2025年度(助産前期)'!$B$5:$N$208,COLUMN('2025年度(助産前期)'!$G$5)+1,0)&amp;""</f>
        <v/>
      </c>
      <c r="L67" s="1074"/>
      <c r="M67" s="1101" t="str">
        <f>VLOOKUP($C52,'2025年度(M1前期)'!$B$5:$N$208,COLUMN('2025年度(M1前期)'!$G$5)+1,0)&amp;""</f>
        <v/>
      </c>
      <c r="N67" s="1068"/>
      <c r="O67" s="1074" t="str">
        <f>VLOOKUP($C52,'2025年度(M2前期)'!$B$5:$N$208,COLUMN('2025年度(M2前期)'!$G$5)+1,0)&amp;""</f>
        <v/>
      </c>
      <c r="P67" s="1068"/>
      <c r="Q67" s="1074" t="str">
        <f>VLOOKUP($C52,'2025年度(D1前期)'!$B$5:$N$208,COLUMN('2025年度(D1前期)'!$G$5)+1,0)&amp;""</f>
        <v/>
      </c>
      <c r="R67" s="1068"/>
      <c r="S67" s="1074" t="str">
        <f>VLOOKUP($C52,'2025年度(D23前期)'!$B$5:$N$208,COLUMN('2025年度(D23前期)'!$G$5)+1,0)&amp;""</f>
        <v/>
      </c>
      <c r="T67" s="1068"/>
      <c r="U67" s="17"/>
      <c r="Z67" s="1091"/>
      <c r="AA67" s="1296"/>
      <c r="AB67" s="1152"/>
      <c r="AC67" s="1152"/>
      <c r="AD67" s="1152"/>
      <c r="AE67" s="1296"/>
      <c r="AF67" s="1152"/>
      <c r="AG67" s="1296"/>
      <c r="AH67" s="1152"/>
      <c r="AI67" s="1152"/>
      <c r="AJ67" s="1152"/>
      <c r="AK67" s="1152"/>
      <c r="AL67" s="1296"/>
      <c r="AM67" s="1152"/>
      <c r="AN67" s="1296"/>
      <c r="AO67" s="1296"/>
      <c r="AP67" s="1296"/>
      <c r="AQ67" s="1296"/>
      <c r="AR67" s="1296"/>
      <c r="AS67" s="1296"/>
      <c r="AT67" s="1296"/>
      <c r="AU67" s="1296"/>
      <c r="AV67" s="1296"/>
      <c r="AW67" s="1296"/>
      <c r="AX67" s="1296"/>
      <c r="AY67" s="1296"/>
      <c r="AZ67" s="1296"/>
      <c r="BA67" s="1296"/>
      <c r="BB67" s="1296"/>
      <c r="BC67" s="1296"/>
      <c r="BD67" s="1296"/>
      <c r="BE67" s="1296"/>
      <c r="BF67" s="1296"/>
      <c r="BG67" s="1296"/>
      <c r="BH67" s="1296"/>
      <c r="BI67" s="1296"/>
      <c r="BJ67" s="1296"/>
      <c r="BK67" s="1296"/>
      <c r="BL67" s="1296"/>
      <c r="BM67" s="1296"/>
      <c r="BN67" s="1152"/>
      <c r="BO67" s="1152"/>
      <c r="BP67" s="1152"/>
      <c r="BQ67" s="1152"/>
      <c r="BR67" s="1152"/>
      <c r="BS67" s="1152"/>
      <c r="BT67" s="1152"/>
      <c r="BU67" s="1152"/>
      <c r="BV67" s="1152"/>
      <c r="BW67" s="1152"/>
    </row>
    <row r="68" spans="1:75" ht="13.5" customHeight="1">
      <c r="A68" s="1100"/>
      <c r="B68" s="16" t="s">
        <v>56</v>
      </c>
      <c r="C68" s="1061"/>
      <c r="D68" s="1075"/>
      <c r="E68" s="1063"/>
      <c r="F68" s="1075"/>
      <c r="G68" s="1063"/>
      <c r="H68" s="1075"/>
      <c r="I68" s="1063"/>
      <c r="J68" s="1075"/>
      <c r="K68" s="1064"/>
      <c r="L68" s="1064"/>
      <c r="M68" s="1061"/>
      <c r="N68" s="1075"/>
      <c r="O68" s="1064"/>
      <c r="P68" s="1075"/>
      <c r="Q68" s="1064"/>
      <c r="R68" s="1075"/>
      <c r="S68" s="1064"/>
      <c r="T68" s="1075"/>
      <c r="Z68" s="1092"/>
      <c r="AA68" s="1296"/>
      <c r="AB68" s="1153"/>
      <c r="AC68" s="1153"/>
      <c r="AD68" s="1153"/>
      <c r="AE68" s="1296"/>
      <c r="AF68" s="1153"/>
      <c r="AG68" s="1296"/>
      <c r="AH68" s="1153"/>
      <c r="AI68" s="1153"/>
      <c r="AJ68" s="1153"/>
      <c r="AK68" s="1153"/>
      <c r="AL68" s="1296"/>
      <c r="AM68" s="1153"/>
      <c r="AN68" s="1296"/>
      <c r="AO68" s="1296"/>
      <c r="AP68" s="1296"/>
      <c r="AQ68" s="1296"/>
      <c r="AR68" s="1296"/>
      <c r="AS68" s="1296"/>
      <c r="AT68" s="1296"/>
      <c r="AU68" s="1296"/>
      <c r="AV68" s="1296"/>
      <c r="AW68" s="1296"/>
      <c r="AX68" s="1296"/>
      <c r="AY68" s="1296"/>
      <c r="AZ68" s="1296"/>
      <c r="BA68" s="1296"/>
      <c r="BB68" s="1296"/>
      <c r="BC68" s="1296"/>
      <c r="BD68" s="1296"/>
      <c r="BE68" s="1296"/>
      <c r="BF68" s="1296"/>
      <c r="BG68" s="1296"/>
      <c r="BH68" s="1296"/>
      <c r="BI68" s="1296"/>
      <c r="BJ68" s="1296"/>
      <c r="BK68" s="1296"/>
      <c r="BL68" s="1296"/>
      <c r="BM68" s="1296"/>
      <c r="BN68" s="1153"/>
      <c r="BO68" s="1153"/>
      <c r="BP68" s="1153"/>
      <c r="BQ68" s="1153"/>
      <c r="BR68" s="1153"/>
      <c r="BS68" s="1153"/>
      <c r="BT68" s="1153"/>
      <c r="BU68" s="1153"/>
      <c r="BV68" s="1153"/>
      <c r="BW68" s="1153"/>
    </row>
    <row r="69" spans="1:75" ht="13.5" customHeight="1">
      <c r="A69" s="1091" t="s">
        <v>67</v>
      </c>
      <c r="B69" s="15" t="s">
        <v>50</v>
      </c>
      <c r="C69" s="1089" t="str">
        <f>VLOOKUP($C52,'2025年度(1年前期)'!$B$5:$N$208,COLUMN('2025年度(1年前期)'!$I$5),0)&amp;""</f>
        <v/>
      </c>
      <c r="D69" s="1072"/>
      <c r="E69" s="1090" t="str">
        <f>VLOOKUP($C52,'2025年度(2年前期)'!$B$5:$N$208,COLUMN('2025年度(2年前期)'!$I$5),0)&amp;""</f>
        <v/>
      </c>
      <c r="F69" s="1072"/>
      <c r="G69" s="1090" t="str">
        <f>VLOOKUP($C52,'2025年度(3年前期)'!$B$5:$N$208,COLUMN('2025年度(3年前期)'!$I$5),0)&amp;""</f>
        <v/>
      </c>
      <c r="H69" s="1072"/>
      <c r="I69" s="1090" t="str">
        <f>VLOOKUP($C52,'2025年度(4年前期)'!$B$5:$N$208,COLUMN('2025年度(4年前期)'!$I$5),0)&amp;""</f>
        <v/>
      </c>
      <c r="J69" s="1072"/>
      <c r="K69" s="1071" t="str">
        <f>VLOOKUP($C52,'2025年度(助産前期)'!$B$5:$N$208,COLUMN('2025年度(助産前期)'!$I$5),0)&amp;""</f>
        <v/>
      </c>
      <c r="L69" s="1071"/>
      <c r="M69" s="1089" t="str">
        <f>VLOOKUP($C52,'2025年度(M1前期)'!$B$5:$N$208,COLUMN('2025年度(M1前期)'!$I$5),0)&amp;""</f>
        <v/>
      </c>
      <c r="N69" s="1072"/>
      <c r="O69" s="1071" t="str">
        <f>VLOOKUP($C52,'2025年度(M2前期)'!$B$5:$N$208,COLUMN('2025年度(M2前期)'!$I$5),0)&amp;""</f>
        <v/>
      </c>
      <c r="P69" s="1072"/>
      <c r="Q69" s="1071" t="str">
        <f>VLOOKUP($C52,'2025年度(D1前期)'!$B$5:$N$208,COLUMN('2025年度(D1前期)'!$I$5),0)&amp;""</f>
        <v/>
      </c>
      <c r="R69" s="1072"/>
      <c r="S69" s="1071" t="str">
        <f>VLOOKUP($C52,'2025年度(D23前期)'!$B$5:$N$208,COLUMN('2025年度(D23前期)'!$I$5),0)&amp;""</f>
        <v/>
      </c>
      <c r="T69" s="1072"/>
      <c r="Z69" s="1091" t="str">
        <f>A69</f>
        <v>４時限（15：10～16：40）</v>
      </c>
      <c r="AA69" s="1151"/>
      <c r="AB69" s="1151"/>
      <c r="AC69" s="1151"/>
      <c r="AD69" s="1151"/>
      <c r="AE69" s="1151"/>
      <c r="AF69" s="1151"/>
      <c r="AG69" s="1151"/>
      <c r="AH69" s="1151"/>
      <c r="AI69" s="1151"/>
      <c r="AJ69" s="1151"/>
      <c r="AK69" s="1151"/>
      <c r="AL69" s="1151"/>
      <c r="AM69" s="1151"/>
      <c r="AN69" s="1296"/>
      <c r="AO69" s="1296"/>
      <c r="AP69" s="1296"/>
      <c r="AQ69" s="1296"/>
      <c r="AR69" s="1296"/>
      <c r="AS69" s="1296"/>
      <c r="AT69" s="1296"/>
      <c r="AU69" s="1296"/>
      <c r="AV69" s="1296"/>
      <c r="AW69" s="1296"/>
      <c r="AX69" s="1296"/>
      <c r="AY69" s="1296"/>
      <c r="AZ69" s="1296"/>
      <c r="BA69" s="1296"/>
      <c r="BB69" s="1296"/>
      <c r="BC69" s="1296"/>
      <c r="BD69" s="1296"/>
      <c r="BE69" s="1296"/>
      <c r="BF69" s="1296"/>
      <c r="BG69" s="1296"/>
      <c r="BH69" s="1296"/>
      <c r="BI69" s="1296"/>
      <c r="BJ69" s="1296"/>
      <c r="BK69" s="1296"/>
      <c r="BL69" s="1296"/>
      <c r="BM69" s="1296"/>
      <c r="BN69" s="1151"/>
      <c r="BO69" s="1151"/>
      <c r="BP69" s="1151"/>
      <c r="BQ69" s="1151"/>
      <c r="BR69" s="1151"/>
      <c r="BS69" s="1151"/>
      <c r="BT69" s="1151"/>
      <c r="BU69" s="1151"/>
      <c r="BV69" s="1151"/>
      <c r="BW69" s="1151"/>
    </row>
    <row r="70" spans="1:75" ht="13.5" customHeight="1">
      <c r="A70" s="1091"/>
      <c r="B70" s="15" t="s">
        <v>53</v>
      </c>
      <c r="C70" s="1101" t="str">
        <f>IFERROR(VLOOKUP(C69,科目・教員!$A$1:$B$357,2,0),"")</f>
        <v/>
      </c>
      <c r="D70" s="1068"/>
      <c r="E70" s="1073" t="str">
        <f>IFERROR(VLOOKUP(E69,科目・教員!$A$1:$B$357,2,0),"")</f>
        <v/>
      </c>
      <c r="F70" s="1068"/>
      <c r="G70" s="1073" t="str">
        <f>IFERROR(VLOOKUP(G69,科目・教員!$A$1:$B$357,2,0),"")</f>
        <v/>
      </c>
      <c r="H70" s="1068"/>
      <c r="I70" s="1073" t="str">
        <f>IFERROR(VLOOKUP(I69,科目・教員!$A$1:$B$357,2,0),"")</f>
        <v/>
      </c>
      <c r="J70" s="1068"/>
      <c r="K70" s="1074" t="str">
        <f>IFERROR(VLOOKUP(K69,科目・教員!$A$1:$B$357,2,0),"")</f>
        <v/>
      </c>
      <c r="L70" s="1074"/>
      <c r="M70" s="1101" t="str">
        <f>IFERROR(VLOOKUP(M69,科目・教員!$A$1:$B$357,2,0),"")</f>
        <v/>
      </c>
      <c r="N70" s="1068"/>
      <c r="O70" s="1074" t="str">
        <f>IFERROR(VLOOKUP(O69,科目・教員!$A$1:$B$357,2,0),"")</f>
        <v/>
      </c>
      <c r="P70" s="1068"/>
      <c r="Q70" s="1074" t="str">
        <f>IFERROR(VLOOKUP(Q69,科目・教員!$A$1:$B$357,2,0),"")</f>
        <v/>
      </c>
      <c r="R70" s="1068"/>
      <c r="S70" s="1074" t="str">
        <f>IFERROR(VLOOKUP(S69,科目・教員!$A$1:$B$357,2,0),"")</f>
        <v/>
      </c>
      <c r="T70" s="1068"/>
      <c r="Z70" s="1091"/>
      <c r="AA70" s="1152"/>
      <c r="AB70" s="1152"/>
      <c r="AC70" s="1152"/>
      <c r="AD70" s="1152"/>
      <c r="AE70" s="1152"/>
      <c r="AF70" s="1152"/>
      <c r="AG70" s="1152"/>
      <c r="AH70" s="1152"/>
      <c r="AI70" s="1152"/>
      <c r="AJ70" s="1152"/>
      <c r="AK70" s="1152"/>
      <c r="AL70" s="1152"/>
      <c r="AM70" s="1152"/>
      <c r="AN70" s="1296"/>
      <c r="AO70" s="1296"/>
      <c r="AP70" s="1296"/>
      <c r="AQ70" s="1296"/>
      <c r="AR70" s="1296"/>
      <c r="AS70" s="1296"/>
      <c r="AT70" s="1296"/>
      <c r="AU70" s="1296"/>
      <c r="AV70" s="1296"/>
      <c r="AW70" s="1296"/>
      <c r="AX70" s="1296"/>
      <c r="AY70" s="1296"/>
      <c r="AZ70" s="1296"/>
      <c r="BA70" s="1296"/>
      <c r="BB70" s="1296"/>
      <c r="BC70" s="1296"/>
      <c r="BD70" s="1296"/>
      <c r="BE70" s="1296"/>
      <c r="BF70" s="1296"/>
      <c r="BG70" s="1296"/>
      <c r="BH70" s="1296"/>
      <c r="BI70" s="1296"/>
      <c r="BJ70" s="1296"/>
      <c r="BK70" s="1296"/>
      <c r="BL70" s="1296"/>
      <c r="BM70" s="1296"/>
      <c r="BN70" s="1152"/>
      <c r="BO70" s="1152"/>
      <c r="BP70" s="1152"/>
      <c r="BQ70" s="1152"/>
      <c r="BR70" s="1152"/>
      <c r="BS70" s="1152"/>
      <c r="BT70" s="1152"/>
      <c r="BU70" s="1152"/>
      <c r="BV70" s="1152"/>
      <c r="BW70" s="1152"/>
    </row>
    <row r="71" spans="1:75" ht="13.5" customHeight="1">
      <c r="A71" s="1091"/>
      <c r="B71" s="15" t="s">
        <v>59</v>
      </c>
      <c r="C71" s="1101" t="str">
        <f>VLOOKUP($C52,'2025年度(1年前期)'!$B$5:$N$208,COLUMN('2025年度(1年前期)'!$I$5)+1,0)&amp;""</f>
        <v/>
      </c>
      <c r="D71" s="1068"/>
      <c r="E71" s="1073" t="str">
        <f>VLOOKUP($C52,'2025年度(2年前期)'!$B$5:$N$208,COLUMN('2025年度(2年前期)'!$I$5)+1,0)&amp;""</f>
        <v/>
      </c>
      <c r="F71" s="1068"/>
      <c r="G71" s="1073" t="str">
        <f>VLOOKUP($C52,'2025年度(3年前期)'!$B$5:$N$208,COLUMN('2025年度(3年前期)'!$I$5)+1,0)&amp;""</f>
        <v/>
      </c>
      <c r="H71" s="1068"/>
      <c r="I71" s="1073" t="str">
        <f>VLOOKUP($C52,'2025年度(4年前期)'!$B$5:$N$208,COLUMN('2025年度(4年前期)'!$I$5)+1,0)&amp;""</f>
        <v/>
      </c>
      <c r="J71" s="1068"/>
      <c r="K71" s="1074" t="str">
        <f>VLOOKUP($C52,'2025年度(助産前期)'!$B$5:$N$208,COLUMN('2025年度(助産前期)'!$I$5)+1,0)&amp;""</f>
        <v/>
      </c>
      <c r="L71" s="1074"/>
      <c r="M71" s="1101" t="str">
        <f>VLOOKUP($C52,'2025年度(M1前期)'!$B$5:$N$208,COLUMN('2025年度(M1前期)'!$I$5)+1,0)&amp;""</f>
        <v/>
      </c>
      <c r="N71" s="1068"/>
      <c r="O71" s="1074" t="str">
        <f>VLOOKUP($C52,'2025年度(M2前期)'!$B$5:$N$208,COLUMN('2025年度(M2前期)'!$I$5)+1,0)&amp;""</f>
        <v/>
      </c>
      <c r="P71" s="1068"/>
      <c r="Q71" s="1074" t="str">
        <f>VLOOKUP($C52,'2025年度(D1前期)'!$B$5:$N$208,COLUMN('2025年度(D1前期)'!$I$5)+1,0)&amp;""</f>
        <v/>
      </c>
      <c r="R71" s="1068"/>
      <c r="S71" s="1074" t="str">
        <f>VLOOKUP($C52,'2025年度(D23前期)'!$B$5:$N$208,COLUMN('2025年度(D23前期)'!$I$5)+1,0)&amp;""</f>
        <v/>
      </c>
      <c r="T71" s="1068"/>
      <c r="Z71" s="1091"/>
      <c r="AA71" s="1152"/>
      <c r="AB71" s="1152"/>
      <c r="AC71" s="1152"/>
      <c r="AD71" s="1152"/>
      <c r="AE71" s="1152"/>
      <c r="AF71" s="1152"/>
      <c r="AG71" s="1152"/>
      <c r="AH71" s="1152"/>
      <c r="AI71" s="1152"/>
      <c r="AJ71" s="1152"/>
      <c r="AK71" s="1152"/>
      <c r="AL71" s="1152"/>
      <c r="AM71" s="1152"/>
      <c r="AN71" s="1296"/>
      <c r="AO71" s="1296"/>
      <c r="AP71" s="1296"/>
      <c r="AQ71" s="1296"/>
      <c r="AR71" s="1296"/>
      <c r="AS71" s="1296"/>
      <c r="AT71" s="1296"/>
      <c r="AU71" s="1296"/>
      <c r="AV71" s="1296"/>
      <c r="AW71" s="1296"/>
      <c r="AX71" s="1296"/>
      <c r="AY71" s="1296"/>
      <c r="AZ71" s="1296"/>
      <c r="BA71" s="1296"/>
      <c r="BB71" s="1296"/>
      <c r="BC71" s="1296"/>
      <c r="BD71" s="1296"/>
      <c r="BE71" s="1296"/>
      <c r="BF71" s="1296"/>
      <c r="BG71" s="1296"/>
      <c r="BH71" s="1296"/>
      <c r="BI71" s="1296"/>
      <c r="BJ71" s="1296"/>
      <c r="BK71" s="1296"/>
      <c r="BL71" s="1296"/>
      <c r="BM71" s="1296"/>
      <c r="BN71" s="1152"/>
      <c r="BO71" s="1152"/>
      <c r="BP71" s="1152"/>
      <c r="BQ71" s="1152"/>
      <c r="BR71" s="1152"/>
      <c r="BS71" s="1152"/>
      <c r="BT71" s="1152"/>
      <c r="BU71" s="1152"/>
      <c r="BV71" s="1152"/>
      <c r="BW71" s="1152"/>
    </row>
    <row r="72" spans="1:75" ht="13.5" customHeight="1">
      <c r="A72" s="1092"/>
      <c r="B72" s="16" t="s">
        <v>56</v>
      </c>
      <c r="C72" s="1061"/>
      <c r="D72" s="1075"/>
      <c r="E72" s="1063"/>
      <c r="F72" s="1075"/>
      <c r="G72" s="1063"/>
      <c r="H72" s="1075"/>
      <c r="I72" s="1063"/>
      <c r="J72" s="1075"/>
      <c r="K72" s="1064"/>
      <c r="L72" s="1064"/>
      <c r="M72" s="1061"/>
      <c r="N72" s="1075"/>
      <c r="O72" s="1064"/>
      <c r="P72" s="1075"/>
      <c r="Q72" s="1064"/>
      <c r="R72" s="1075"/>
      <c r="S72" s="1064"/>
      <c r="T72" s="1075"/>
      <c r="Z72" s="1092"/>
      <c r="AA72" s="1153"/>
      <c r="AB72" s="1153"/>
      <c r="AC72" s="1153"/>
      <c r="AD72" s="1153"/>
      <c r="AE72" s="1153"/>
      <c r="AF72" s="1153"/>
      <c r="AG72" s="1153"/>
      <c r="AH72" s="1153"/>
      <c r="AI72" s="1153"/>
      <c r="AJ72" s="1153"/>
      <c r="AK72" s="1153"/>
      <c r="AL72" s="1153"/>
      <c r="AM72" s="1153"/>
      <c r="AN72" s="1296"/>
      <c r="AO72" s="1296"/>
      <c r="AP72" s="1296"/>
      <c r="AQ72" s="1296"/>
      <c r="AR72" s="1296"/>
      <c r="AS72" s="1296"/>
      <c r="AT72" s="1296"/>
      <c r="AU72" s="1296"/>
      <c r="AV72" s="1296"/>
      <c r="AW72" s="1296"/>
      <c r="AX72" s="1296"/>
      <c r="AY72" s="1296"/>
      <c r="AZ72" s="1296"/>
      <c r="BA72" s="1296"/>
      <c r="BB72" s="1296"/>
      <c r="BC72" s="1296"/>
      <c r="BD72" s="1296"/>
      <c r="BE72" s="1296"/>
      <c r="BF72" s="1296"/>
      <c r="BG72" s="1296"/>
      <c r="BH72" s="1296"/>
      <c r="BI72" s="1296"/>
      <c r="BJ72" s="1296"/>
      <c r="BK72" s="1296"/>
      <c r="BL72" s="1296"/>
      <c r="BM72" s="1296"/>
      <c r="BN72" s="1153"/>
      <c r="BO72" s="1153"/>
      <c r="BP72" s="1153"/>
      <c r="BQ72" s="1153"/>
      <c r="BR72" s="1153"/>
      <c r="BS72" s="1153"/>
      <c r="BT72" s="1153"/>
      <c r="BU72" s="1153"/>
      <c r="BV72" s="1153"/>
      <c r="BW72" s="1153"/>
    </row>
    <row r="73" spans="1:75">
      <c r="A73" s="1091" t="s">
        <v>68</v>
      </c>
      <c r="B73" s="15" t="s">
        <v>50</v>
      </c>
      <c r="C73" s="1089" t="str">
        <f>VLOOKUP($C52,'2025年度(1年前期)'!$B$5:$N$208,COLUMN('2025年度(1年前期)'!$K$5),0)&amp;""</f>
        <v/>
      </c>
      <c r="D73" s="1072"/>
      <c r="E73" s="1090" t="str">
        <f>VLOOKUP($C52,'2025年度(2年前期)'!$B$5:$N$208,COLUMN('2025年度(2年前期)'!$K$5),0)&amp;""</f>
        <v/>
      </c>
      <c r="F73" s="1072"/>
      <c r="G73" s="1090" t="str">
        <f>VLOOKUP($C52,'2025年度(3年前期)'!$B$5:$N$208,COLUMN('2025年度(3年前期)'!$K$5),0)&amp;""</f>
        <v/>
      </c>
      <c r="H73" s="1072"/>
      <c r="I73" s="1090" t="str">
        <f>VLOOKUP($C52,'2025年度(4年前期)'!$B$5:$N$208,COLUMN('2025年度(4年前期)'!$K$5),0)&amp;""</f>
        <v/>
      </c>
      <c r="J73" s="1072"/>
      <c r="K73" s="1071" t="str">
        <f>VLOOKUP($C52,'2025年度(助産前期)'!$B$5:$N$208,COLUMN('2025年度(助産前期)'!$K$5),0)&amp;""</f>
        <v/>
      </c>
      <c r="L73" s="1071"/>
      <c r="M73" s="1089" t="str">
        <f>VLOOKUP($C52,'2025年度(M1前期)'!$B$5:$N$208,COLUMN('2025年度(M1前期)'!$K$5),0)&amp;""</f>
        <v/>
      </c>
      <c r="N73" s="1072"/>
      <c r="O73" s="1071" t="str">
        <f>VLOOKUP($C52,'2025年度(M2前期)'!$B$5:$N$208,COLUMN('2025年度(M2前期)'!$K$5),0)&amp;""</f>
        <v/>
      </c>
      <c r="P73" s="1072"/>
      <c r="Q73" s="1071" t="str">
        <f>VLOOKUP($C52,'2025年度(D1前期)'!$B$5:$N$208,COLUMN('2025年度(D1前期)'!$K$5),0)&amp;""</f>
        <v/>
      </c>
      <c r="R73" s="1072"/>
      <c r="S73" s="1071" t="str">
        <f>VLOOKUP($C52,'2025年度(D23前期)'!$B$5:$N$208,COLUMN('2025年度(D23前期)'!$K$5),0)&amp;""</f>
        <v/>
      </c>
      <c r="T73" s="1072"/>
      <c r="Z73" s="1095" t="str">
        <f>A73</f>
        <v>５時限（16：50～18：20）</v>
      </c>
      <c r="AA73" s="1151"/>
      <c r="AB73" s="1151"/>
      <c r="AC73" s="1151"/>
      <c r="AD73" s="1151"/>
      <c r="AE73" s="1151"/>
      <c r="AF73" s="1151"/>
      <c r="AG73" s="1151"/>
      <c r="AH73" s="1151"/>
      <c r="AI73" s="1151"/>
      <c r="AJ73" s="1151"/>
      <c r="AK73" s="1151"/>
      <c r="AL73" s="1151"/>
      <c r="AM73" s="1151"/>
      <c r="AN73" s="1151"/>
      <c r="AO73" s="1151"/>
      <c r="AP73" s="1151"/>
      <c r="AQ73" s="1151"/>
      <c r="AR73" s="1151"/>
      <c r="AS73" s="1151"/>
      <c r="AT73" s="1151"/>
      <c r="AU73" s="1151"/>
      <c r="AV73" s="1151"/>
      <c r="AW73" s="1151"/>
      <c r="AX73" s="1151"/>
      <c r="AY73" s="1151"/>
      <c r="AZ73" s="1151"/>
      <c r="BA73" s="1296"/>
      <c r="BB73" s="1296"/>
      <c r="BC73" s="1296"/>
      <c r="BD73" s="1296"/>
      <c r="BE73" s="1296"/>
      <c r="BF73" s="1296"/>
      <c r="BG73" s="1296"/>
      <c r="BH73" s="1296"/>
      <c r="BI73" s="1151"/>
      <c r="BJ73" s="1151"/>
      <c r="BK73" s="1296"/>
      <c r="BL73" s="1296"/>
      <c r="BM73" s="1296"/>
      <c r="BN73" s="1151"/>
      <c r="BO73" s="1151"/>
      <c r="BP73" s="1151"/>
      <c r="BQ73" s="1151"/>
      <c r="BR73" s="1151"/>
      <c r="BS73" s="1151"/>
      <c r="BT73" s="1151"/>
      <c r="BU73" s="1151"/>
      <c r="BV73" s="1151"/>
      <c r="BW73" s="1151"/>
    </row>
    <row r="74" spans="1:75">
      <c r="A74" s="1091"/>
      <c r="B74" s="15" t="s">
        <v>53</v>
      </c>
      <c r="C74" s="1101" t="str">
        <f>IFERROR(VLOOKUP(C73,科目・教員!$A$1:$B$357,2,0),"")</f>
        <v/>
      </c>
      <c r="D74" s="1068"/>
      <c r="E74" s="1073" t="str">
        <f>IFERROR(VLOOKUP(E73,科目・教員!$A$1:$B$357,2,0),"")</f>
        <v/>
      </c>
      <c r="F74" s="1068"/>
      <c r="G74" s="1073" t="str">
        <f>IFERROR(VLOOKUP(G73,科目・教員!$A$1:$B$357,2,0),"")</f>
        <v/>
      </c>
      <c r="H74" s="1068"/>
      <c r="I74" s="1073" t="str">
        <f>IFERROR(VLOOKUP(I73,科目・教員!$A$1:$B$357,2,0),"")</f>
        <v/>
      </c>
      <c r="J74" s="1068"/>
      <c r="K74" s="1074" t="str">
        <f>IFERROR(VLOOKUP(K73,科目・教員!$A$1:$B$357,2,0),"")</f>
        <v/>
      </c>
      <c r="L74" s="1074"/>
      <c r="M74" s="1101" t="str">
        <f>IFERROR(VLOOKUP(M73,科目・教員!$A$1:$B$357,2,0),"")</f>
        <v/>
      </c>
      <c r="N74" s="1068"/>
      <c r="O74" s="1074" t="str">
        <f>IFERROR(VLOOKUP(O73,科目・教員!$A$1:$B$357,2,0),"")</f>
        <v/>
      </c>
      <c r="P74" s="1068"/>
      <c r="Q74" s="1074" t="str">
        <f>IFERROR(VLOOKUP(Q73,科目・教員!$A$1:$B$357,2,0),"")</f>
        <v/>
      </c>
      <c r="R74" s="1068"/>
      <c r="S74" s="1074" t="str">
        <f>IFERROR(VLOOKUP(S73,科目・教員!$A$1:$B$357,2,0),"")</f>
        <v/>
      </c>
      <c r="T74" s="1068"/>
      <c r="Z74" s="1091"/>
      <c r="AA74" s="1152"/>
      <c r="AB74" s="1152"/>
      <c r="AC74" s="1152"/>
      <c r="AD74" s="1152"/>
      <c r="AE74" s="1152"/>
      <c r="AF74" s="1152"/>
      <c r="AG74" s="1152"/>
      <c r="AH74" s="1152"/>
      <c r="AI74" s="1152"/>
      <c r="AJ74" s="1152"/>
      <c r="AK74" s="1152"/>
      <c r="AL74" s="1152"/>
      <c r="AM74" s="1152"/>
      <c r="AN74" s="1152"/>
      <c r="AO74" s="1152"/>
      <c r="AP74" s="1152"/>
      <c r="AQ74" s="1152"/>
      <c r="AR74" s="1152"/>
      <c r="AS74" s="1152"/>
      <c r="AT74" s="1152"/>
      <c r="AU74" s="1152"/>
      <c r="AV74" s="1152"/>
      <c r="AW74" s="1152"/>
      <c r="AX74" s="1152"/>
      <c r="AY74" s="1152"/>
      <c r="AZ74" s="1152"/>
      <c r="BA74" s="1296"/>
      <c r="BB74" s="1296"/>
      <c r="BC74" s="1296"/>
      <c r="BD74" s="1296"/>
      <c r="BE74" s="1296"/>
      <c r="BF74" s="1296"/>
      <c r="BG74" s="1296"/>
      <c r="BH74" s="1296"/>
      <c r="BI74" s="1152"/>
      <c r="BJ74" s="1152"/>
      <c r="BK74" s="1296"/>
      <c r="BL74" s="1296"/>
      <c r="BM74" s="1296"/>
      <c r="BN74" s="1152"/>
      <c r="BO74" s="1152"/>
      <c r="BP74" s="1152"/>
      <c r="BQ74" s="1152"/>
      <c r="BR74" s="1152"/>
      <c r="BS74" s="1152"/>
      <c r="BT74" s="1152"/>
      <c r="BU74" s="1152"/>
      <c r="BV74" s="1152"/>
      <c r="BW74" s="1152"/>
    </row>
    <row r="75" spans="1:75">
      <c r="A75" s="1091"/>
      <c r="B75" s="15" t="s">
        <v>59</v>
      </c>
      <c r="C75" s="1101" t="str">
        <f>VLOOKUP($C52,'2025年度(1年前期)'!$B$5:$N$208,COLUMN('2025年度(1年前期)'!$K$5)+1,0)&amp;""</f>
        <v/>
      </c>
      <c r="D75" s="1068"/>
      <c r="E75" s="1073" t="str">
        <f>VLOOKUP($C52,'2025年度(2年前期)'!$B$5:$N$208,COLUMN('2025年度(2年前期)'!$K$5)+1,0)&amp;""</f>
        <v/>
      </c>
      <c r="F75" s="1068"/>
      <c r="G75" s="1073" t="str">
        <f>VLOOKUP($C52,'2025年度(3年前期)'!$B$5:$N$208,COLUMN('2025年度(3年前期)'!$K$5)+1,0)&amp;""</f>
        <v/>
      </c>
      <c r="H75" s="1068"/>
      <c r="I75" s="1073" t="str">
        <f>VLOOKUP($C52,'2025年度(4年前期)'!$B$5:$N$208,COLUMN('2025年度(4年前期)'!$K$5)+1,0)&amp;""</f>
        <v/>
      </c>
      <c r="J75" s="1068"/>
      <c r="K75" s="1074" t="str">
        <f>VLOOKUP($C52,'2025年度(助産前期)'!$B$5:$N$208,COLUMN('2025年度(助産前期)'!$K$5)+1,0)&amp;""</f>
        <v/>
      </c>
      <c r="L75" s="1074"/>
      <c r="M75" s="1101" t="str">
        <f>VLOOKUP($C52,'2025年度(M1前期)'!$B$5:$N$208,COLUMN('2025年度(M1前期)'!$K$5)+1,0)&amp;""</f>
        <v/>
      </c>
      <c r="N75" s="1068"/>
      <c r="O75" s="1074" t="str">
        <f>VLOOKUP($C52,'2025年度(M2前期)'!$B$5:$N$208,COLUMN('2025年度(M2前期)'!$K$5)+1,0)&amp;""</f>
        <v/>
      </c>
      <c r="P75" s="1068"/>
      <c r="Q75" s="1074" t="str">
        <f>VLOOKUP($C52,'2025年度(D1前期)'!$B$5:$N$208,COLUMN('2025年度(D1前期)'!$K$5)+1,0)&amp;""</f>
        <v/>
      </c>
      <c r="R75" s="1068"/>
      <c r="S75" s="1074" t="str">
        <f>VLOOKUP($C52,'2025年度(D23前期)'!$B$5:$N$208,COLUMN('2025年度(D23前期)'!$K$5)+1,0)&amp;""</f>
        <v/>
      </c>
      <c r="T75" s="1068"/>
      <c r="Z75" s="1091"/>
      <c r="AA75" s="1152"/>
      <c r="AB75" s="1152"/>
      <c r="AC75" s="1152"/>
      <c r="AD75" s="1152"/>
      <c r="AE75" s="1152"/>
      <c r="AF75" s="1152"/>
      <c r="AG75" s="1152"/>
      <c r="AH75" s="1152"/>
      <c r="AI75" s="1152"/>
      <c r="AJ75" s="1152"/>
      <c r="AK75" s="1152"/>
      <c r="AL75" s="1152"/>
      <c r="AM75" s="1152"/>
      <c r="AN75" s="1152"/>
      <c r="AO75" s="1152"/>
      <c r="AP75" s="1152"/>
      <c r="AQ75" s="1152"/>
      <c r="AR75" s="1152"/>
      <c r="AS75" s="1152"/>
      <c r="AT75" s="1152"/>
      <c r="AU75" s="1152"/>
      <c r="AV75" s="1152"/>
      <c r="AW75" s="1152"/>
      <c r="AX75" s="1152"/>
      <c r="AY75" s="1152"/>
      <c r="AZ75" s="1152"/>
      <c r="BA75" s="1296"/>
      <c r="BB75" s="1296"/>
      <c r="BC75" s="1296"/>
      <c r="BD75" s="1296"/>
      <c r="BE75" s="1296"/>
      <c r="BF75" s="1296"/>
      <c r="BG75" s="1296"/>
      <c r="BH75" s="1296"/>
      <c r="BI75" s="1152"/>
      <c r="BJ75" s="1152"/>
      <c r="BK75" s="1296"/>
      <c r="BL75" s="1296"/>
      <c r="BM75" s="1296"/>
      <c r="BN75" s="1152"/>
      <c r="BO75" s="1152"/>
      <c r="BP75" s="1152"/>
      <c r="BQ75" s="1152"/>
      <c r="BR75" s="1152"/>
      <c r="BS75" s="1152"/>
      <c r="BT75" s="1152"/>
      <c r="BU75" s="1152"/>
      <c r="BV75" s="1152"/>
      <c r="BW75" s="1152"/>
    </row>
    <row r="76" spans="1:75">
      <c r="A76" s="1092"/>
      <c r="B76" s="16" t="s">
        <v>56</v>
      </c>
      <c r="C76" s="1061"/>
      <c r="D76" s="1075"/>
      <c r="E76" s="1063"/>
      <c r="F76" s="1075"/>
      <c r="G76" s="1063"/>
      <c r="H76" s="1075"/>
      <c r="I76" s="1063"/>
      <c r="J76" s="1075"/>
      <c r="K76" s="1064"/>
      <c r="L76" s="1064"/>
      <c r="M76" s="1061"/>
      <c r="N76" s="1075"/>
      <c r="O76" s="1064"/>
      <c r="P76" s="1075"/>
      <c r="Q76" s="1064"/>
      <c r="R76" s="1075"/>
      <c r="S76" s="1064"/>
      <c r="T76" s="1075"/>
      <c r="U76" s="20"/>
      <c r="V76" s="20"/>
      <c r="W76" s="20"/>
      <c r="X76" s="20"/>
      <c r="Y76" s="20"/>
      <c r="Z76" s="1092"/>
      <c r="AA76" s="1153"/>
      <c r="AB76" s="1153"/>
      <c r="AC76" s="1153"/>
      <c r="AD76" s="1153"/>
      <c r="AE76" s="1153"/>
      <c r="AF76" s="1153"/>
      <c r="AG76" s="1153"/>
      <c r="AH76" s="1153"/>
      <c r="AI76" s="1153"/>
      <c r="AJ76" s="1153"/>
      <c r="AK76" s="1153"/>
      <c r="AL76" s="1153"/>
      <c r="AM76" s="1153"/>
      <c r="AN76" s="1153"/>
      <c r="AO76" s="1153"/>
      <c r="AP76" s="1153"/>
      <c r="AQ76" s="1153"/>
      <c r="AR76" s="1153"/>
      <c r="AS76" s="1153"/>
      <c r="AT76" s="1153"/>
      <c r="AU76" s="1153"/>
      <c r="AV76" s="1153"/>
      <c r="AW76" s="1153"/>
      <c r="AX76" s="1153"/>
      <c r="AY76" s="1153"/>
      <c r="AZ76" s="1153"/>
      <c r="BA76" s="1296"/>
      <c r="BB76" s="1296"/>
      <c r="BC76" s="1296"/>
      <c r="BD76" s="1296"/>
      <c r="BE76" s="1296"/>
      <c r="BF76" s="1296"/>
      <c r="BG76" s="1296"/>
      <c r="BH76" s="1296"/>
      <c r="BI76" s="1153"/>
      <c r="BJ76" s="1153"/>
      <c r="BK76" s="1296"/>
      <c r="BL76" s="1296"/>
      <c r="BM76" s="1296"/>
      <c r="BN76" s="1153"/>
      <c r="BO76" s="1153"/>
      <c r="BP76" s="1153"/>
      <c r="BQ76" s="1153"/>
      <c r="BR76" s="1153"/>
      <c r="BS76" s="1153"/>
      <c r="BT76" s="1153"/>
      <c r="BU76" s="1153"/>
      <c r="BV76" s="1153"/>
      <c r="BW76" s="1153"/>
    </row>
    <row r="77" spans="1:75" ht="21.75">
      <c r="A77" s="5"/>
      <c r="B77" s="6"/>
      <c r="C77" s="1077">
        <f>C52+1</f>
        <v>45873</v>
      </c>
      <c r="D77" s="1077"/>
      <c r="E77" s="1077"/>
      <c r="F77" s="1077"/>
      <c r="G77" s="1077"/>
      <c r="H77" s="1077"/>
      <c r="I77" s="1077"/>
      <c r="J77" s="1077"/>
      <c r="K77" s="1077"/>
      <c r="L77" s="1077"/>
      <c r="M77" s="1077"/>
      <c r="N77" s="1077"/>
      <c r="O77" s="1077"/>
      <c r="P77" s="1077"/>
      <c r="Q77" s="1077"/>
      <c r="R77" s="1077"/>
      <c r="S77" s="1077"/>
      <c r="T77" s="1077"/>
      <c r="U77" s="1049">
        <f>C77</f>
        <v>45873</v>
      </c>
      <c r="V77" s="1050"/>
      <c r="W77" s="1050"/>
      <c r="X77" s="1050"/>
      <c r="Y77" s="1050"/>
      <c r="Z77" s="1051"/>
      <c r="AA77" s="41">
        <v>101</v>
      </c>
      <c r="AB77" s="41">
        <v>102</v>
      </c>
      <c r="AC77" s="41">
        <v>103</v>
      </c>
      <c r="AD77" s="41" t="s">
        <v>16</v>
      </c>
      <c r="AE77" s="41" t="s">
        <v>17</v>
      </c>
      <c r="AF77" s="41" t="s">
        <v>18</v>
      </c>
      <c r="AG77" s="41">
        <v>201</v>
      </c>
      <c r="AH77" s="42">
        <v>202</v>
      </c>
      <c r="AI77" s="41">
        <v>203</v>
      </c>
      <c r="AJ77" s="41">
        <v>204</v>
      </c>
      <c r="AK77" s="41">
        <v>205</v>
      </c>
      <c r="AL77" s="41" t="s">
        <v>19</v>
      </c>
      <c r="AM77" s="41" t="s">
        <v>69</v>
      </c>
      <c r="AN77" s="41" t="s">
        <v>21</v>
      </c>
      <c r="AO77" s="41" t="s">
        <v>22</v>
      </c>
      <c r="AP77" s="41" t="s">
        <v>23</v>
      </c>
      <c r="AQ77" s="41" t="s">
        <v>24</v>
      </c>
      <c r="AR77" s="41" t="s">
        <v>25</v>
      </c>
      <c r="AS77" s="41" t="s">
        <v>26</v>
      </c>
      <c r="AT77" s="41" t="s">
        <v>27</v>
      </c>
      <c r="AU77" s="41" t="s">
        <v>28</v>
      </c>
      <c r="AV77" s="41" t="s">
        <v>29</v>
      </c>
      <c r="AW77" s="41">
        <v>301</v>
      </c>
      <c r="AX77" s="42">
        <v>302</v>
      </c>
      <c r="AY77" s="43">
        <v>303</v>
      </c>
      <c r="AZ77" s="43">
        <v>304</v>
      </c>
      <c r="BA77" s="41" t="s">
        <v>30</v>
      </c>
      <c r="BB77" s="41" t="s">
        <v>31</v>
      </c>
      <c r="BC77" s="42" t="s">
        <v>32</v>
      </c>
      <c r="BD77" s="41" t="s">
        <v>33</v>
      </c>
      <c r="BE77" s="41" t="s">
        <v>34</v>
      </c>
      <c r="BF77" s="41" t="s">
        <v>35</v>
      </c>
      <c r="BG77" s="41" t="s">
        <v>36</v>
      </c>
      <c r="BH77" s="41" t="s">
        <v>37</v>
      </c>
      <c r="BI77" s="41" t="s">
        <v>38</v>
      </c>
      <c r="BJ77" s="41" t="s">
        <v>39</v>
      </c>
      <c r="BK77" s="44" t="s">
        <v>538</v>
      </c>
      <c r="BL77" s="44" t="s">
        <v>539</v>
      </c>
      <c r="BM77" s="44" t="s">
        <v>540</v>
      </c>
      <c r="BN77" s="44" t="s">
        <v>40</v>
      </c>
      <c r="BO77" s="44" t="s">
        <v>41</v>
      </c>
      <c r="BP77" s="44" t="s">
        <v>354</v>
      </c>
      <c r="BQ77" s="45" t="s">
        <v>42</v>
      </c>
      <c r="BR77" s="45" t="s">
        <v>43</v>
      </c>
      <c r="BS77" s="45" t="s">
        <v>44</v>
      </c>
      <c r="BT77" s="45" t="s">
        <v>45</v>
      </c>
      <c r="BU77" s="45" t="s">
        <v>46</v>
      </c>
      <c r="BV77" s="45" t="s">
        <v>47</v>
      </c>
      <c r="BW77" s="45" t="s">
        <v>48</v>
      </c>
    </row>
    <row r="78" spans="1:75" ht="13.5" customHeight="1">
      <c r="A78" s="1091" t="s">
        <v>49</v>
      </c>
      <c r="B78" s="12" t="s">
        <v>50</v>
      </c>
      <c r="C78" s="1079" t="str">
        <f>VLOOKUP($C77,'2025年度(1年前期)'!$B$5:$N$208,COLUMN('2025年度(1年前期)'!$C$5),0)&amp;""</f>
        <v/>
      </c>
      <c r="D78" s="1080"/>
      <c r="E78" s="1230" t="str">
        <f>VLOOKUP($C77,'2025年度(2年前期)'!$B$5:$N$208,COLUMN('2025年度(2年前期)'!$C$5),0)&amp;""</f>
        <v>看護過程原論　追再試</v>
      </c>
      <c r="F78" s="1231"/>
      <c r="G78" s="1081" t="str">
        <f>VLOOKUP($C77,'2025年度(3年前期)'!$B$5:$N$208,COLUMN('2025年度(3年前期)'!$C$5),0)&amp;""</f>
        <v/>
      </c>
      <c r="H78" s="1080"/>
      <c r="I78" s="1081" t="str">
        <f>VLOOKUP($C77,'2025年度(4年前期)'!$B$5:$N$208,COLUMN('2025年度(4年前期)'!$C$5),0)&amp;""</f>
        <v/>
      </c>
      <c r="J78" s="1080"/>
      <c r="K78" s="1072" t="str">
        <f>VLOOKUP($C77,'2025年度(助産前期)'!$B$5:$N$208,COLUMN('2025年度(助産前期)'!$C$5),0)&amp;""</f>
        <v/>
      </c>
      <c r="L78" s="1096"/>
      <c r="M78" s="1105" t="str">
        <f>VLOOKUP($C77,'2025年度(M1前期)'!$B$5:$N$208,COLUMN('2025年度(M1前期)'!$C$5),0)&amp;""</f>
        <v>コンサルテーション</v>
      </c>
      <c r="N78" s="1096"/>
      <c r="O78" s="1081" t="str">
        <f>VLOOKUP($C77,'2025年度(M2前期)'!$B$5:$N$208,COLUMN('2025年度(M2前期)'!$C$5),0)&amp;""</f>
        <v>看護教育学演習Ａ－Ⅱ
成育看護学演習Ａ－Ⅲ(母性)
成育看護学演習Ａ－Ⅲ(小児)
成人看護学演習Ａ－Ⅱ</v>
      </c>
      <c r="P78" s="1080"/>
      <c r="Q78" s="1081" t="str">
        <f>VLOOKUP($C77,'2025年度(D1前期)'!$B$5:$N$208,COLUMN('2025年度(D1前期)'!$C$5),0)&amp;""</f>
        <v/>
      </c>
      <c r="R78" s="1080"/>
      <c r="S78" s="1072" t="str">
        <f>VLOOKUP($C77,'2025年度(D23前期)'!$B$5:$N$208,COLUMN('2025年度(D23前期)'!$C$5),0)&amp;""</f>
        <v>特別研究</v>
      </c>
      <c r="T78" s="1080"/>
      <c r="U78" s="793" t="s">
        <v>764</v>
      </c>
      <c r="V78" s="985" t="s">
        <v>852</v>
      </c>
      <c r="Y78" s="992" t="s">
        <v>821</v>
      </c>
      <c r="Z78" s="1095" t="str">
        <f>A78</f>
        <v xml:space="preserve">１時限（09：20～10：50） </v>
      </c>
      <c r="AA78" s="1296"/>
      <c r="AB78" s="1151"/>
      <c r="AC78" s="1151"/>
      <c r="AD78" s="1151"/>
      <c r="AE78" s="1151" t="s">
        <v>822</v>
      </c>
      <c r="AF78" s="1151"/>
      <c r="AG78" s="1296"/>
      <c r="AH78" s="1151"/>
      <c r="AI78" s="1151" t="s">
        <v>860</v>
      </c>
      <c r="AJ78" s="1151"/>
      <c r="AK78" s="1151"/>
      <c r="AL78" s="1296"/>
      <c r="AM78" s="1151"/>
      <c r="AN78" s="1296"/>
      <c r="AO78" s="1296"/>
      <c r="AP78" s="1296"/>
      <c r="AQ78" s="1296"/>
      <c r="AR78" s="1296"/>
      <c r="AS78" s="1296"/>
      <c r="AT78" s="1296"/>
      <c r="AU78" s="1296"/>
      <c r="AV78" s="1296"/>
      <c r="AW78" s="1296"/>
      <c r="AX78" s="1296"/>
      <c r="AY78" s="1296"/>
      <c r="AZ78" s="1296"/>
      <c r="BA78" s="1296" t="s">
        <v>646</v>
      </c>
      <c r="BB78" s="1296"/>
      <c r="BC78" s="1296"/>
      <c r="BD78" s="1296"/>
      <c r="BE78" s="1296"/>
      <c r="BF78" s="1296"/>
      <c r="BG78" s="1296"/>
      <c r="BH78" s="1296"/>
      <c r="BI78" s="1296"/>
      <c r="BJ78" s="1296"/>
      <c r="BK78" s="1296"/>
      <c r="BL78" s="1296"/>
      <c r="BM78" s="1296"/>
      <c r="BN78" s="1151" t="s">
        <v>764</v>
      </c>
      <c r="BO78" s="1151"/>
      <c r="BP78" s="1151"/>
      <c r="BQ78" s="1151"/>
      <c r="BR78" s="1151"/>
      <c r="BS78" s="1151"/>
      <c r="BT78" s="1151"/>
      <c r="BU78" s="1151"/>
      <c r="BV78" s="1151"/>
      <c r="BW78" s="1151"/>
    </row>
    <row r="79" spans="1:75" ht="13.5" customHeight="1">
      <c r="A79" s="1091"/>
      <c r="B79" s="15" t="s">
        <v>53</v>
      </c>
      <c r="C79" s="1065" t="str">
        <f>IFERROR(VLOOKUP(C78,科目・教員!$A$1:$B$357,2,0),"")</f>
        <v/>
      </c>
      <c r="D79" s="1066"/>
      <c r="E79" s="1224" t="str">
        <f>IFERROR(VLOOKUP(E78,科目・教員!$A$1:$B$357,2,0),"")</f>
        <v/>
      </c>
      <c r="F79" s="1225"/>
      <c r="G79" s="1067" t="str">
        <f>IFERROR(VLOOKUP(G78,科目・教員!$A$1:$B$357,2,0),"")</f>
        <v/>
      </c>
      <c r="H79" s="1066"/>
      <c r="I79" s="1067" t="str">
        <f>IFERROR(VLOOKUP(I78,科目・教員!$A$1:$B$357,2,0),"")</f>
        <v/>
      </c>
      <c r="J79" s="1066"/>
      <c r="K79" s="1068" t="str">
        <f>IFERROR(VLOOKUP(K78,科目・教員!$A$1:$B$357,2,0),"")</f>
        <v/>
      </c>
      <c r="L79" s="1070"/>
      <c r="M79" s="1104" t="str">
        <f>IFERROR(VLOOKUP(M78,科目・教員!$A$1:$B$357,2,0),"")</f>
        <v>森 真喜子</v>
      </c>
      <c r="N79" s="1066"/>
      <c r="O79" s="1067" t="str">
        <f>IFERROR(VLOOKUP(O78,科目・教員!$A$1:$B$357,2,0),"")</f>
        <v/>
      </c>
      <c r="P79" s="1066"/>
      <c r="Q79" s="1067" t="str">
        <f>IFERROR(VLOOKUP(Q78,科目・教員!$A$1:$B$357,2,0),"")</f>
        <v/>
      </c>
      <c r="R79" s="1066"/>
      <c r="S79" s="1068" t="str">
        <f>IFERROR(VLOOKUP(S78,科目・教員!$A$1:$B$357,2,0),"")</f>
        <v/>
      </c>
      <c r="T79" s="1066"/>
      <c r="U79" s="794" t="s">
        <v>861</v>
      </c>
      <c r="V79" s="986" t="s">
        <v>854</v>
      </c>
      <c r="Y79" s="992" t="s">
        <v>822</v>
      </c>
      <c r="Z79" s="1091"/>
      <c r="AA79" s="1296"/>
      <c r="AB79" s="1152"/>
      <c r="AC79" s="1152"/>
      <c r="AD79" s="1152"/>
      <c r="AE79" s="1152"/>
      <c r="AF79" s="1152"/>
      <c r="AG79" s="1296"/>
      <c r="AH79" s="1152"/>
      <c r="AI79" s="1152"/>
      <c r="AJ79" s="1152"/>
      <c r="AK79" s="1152"/>
      <c r="AL79" s="1296"/>
      <c r="AM79" s="1152"/>
      <c r="AN79" s="1296"/>
      <c r="AO79" s="1296"/>
      <c r="AP79" s="1296"/>
      <c r="AQ79" s="1296"/>
      <c r="AR79" s="1296"/>
      <c r="AS79" s="1296"/>
      <c r="AT79" s="1296"/>
      <c r="AU79" s="1296"/>
      <c r="AV79" s="1296"/>
      <c r="AW79" s="1296"/>
      <c r="AX79" s="1296"/>
      <c r="AY79" s="1296"/>
      <c r="AZ79" s="1296"/>
      <c r="BA79" s="1296"/>
      <c r="BB79" s="1296"/>
      <c r="BC79" s="1296"/>
      <c r="BD79" s="1296"/>
      <c r="BE79" s="1296"/>
      <c r="BF79" s="1296"/>
      <c r="BG79" s="1296"/>
      <c r="BH79" s="1296"/>
      <c r="BI79" s="1296"/>
      <c r="BJ79" s="1296"/>
      <c r="BK79" s="1296"/>
      <c r="BL79" s="1296"/>
      <c r="BM79" s="1296"/>
      <c r="BN79" s="1152"/>
      <c r="BO79" s="1152"/>
      <c r="BP79" s="1152"/>
      <c r="BQ79" s="1152"/>
      <c r="BR79" s="1152"/>
      <c r="BS79" s="1152"/>
      <c r="BT79" s="1152"/>
      <c r="BU79" s="1152"/>
      <c r="BV79" s="1152"/>
      <c r="BW79" s="1152"/>
    </row>
    <row r="80" spans="1:75" ht="13.5" customHeight="1">
      <c r="A80" s="1091"/>
      <c r="B80" s="15" t="s">
        <v>59</v>
      </c>
      <c r="C80" s="1065" t="str">
        <f>VLOOKUP($C77,'2025年度(1年前期)'!$B$5:$N$208,COLUMN('2025年度(1年前期)'!$C$5)+1,0)&amp;""</f>
        <v/>
      </c>
      <c r="D80" s="1066"/>
      <c r="E80" s="1224" t="str">
        <f>VLOOKUP($C77,'2025年度(2年前期)'!$B$5:$N$208,COLUMN('2025年度(2年前期)'!$C$5)+1,0)&amp;""</f>
        <v>203</v>
      </c>
      <c r="F80" s="1225"/>
      <c r="G80" s="1067" t="str">
        <f>VLOOKUP($C77,'2025年度(3年前期)'!$B$5:$N$208,COLUMN('2025年度(3年前期)'!$C$5)+1,0)&amp;""</f>
        <v/>
      </c>
      <c r="H80" s="1066"/>
      <c r="I80" s="1067" t="str">
        <f>VLOOKUP($C77,'2025年度(4年前期)'!$B$5:$N$208,COLUMN('2025年度(4年前期)'!$C$5)+1,0)&amp;""</f>
        <v/>
      </c>
      <c r="J80" s="1066"/>
      <c r="K80" s="1068" t="str">
        <f>VLOOKUP($C77,'2025年度(助産前期)'!$B$5:$N$208,COLUMN('2025年度(助産前期)'!$C$5)+1,0)&amp;""</f>
        <v/>
      </c>
      <c r="L80" s="1070"/>
      <c r="M80" s="1104" t="str">
        <f>VLOOKUP($C77,'2025年度(M1前期)'!$B$5:$N$208,COLUMN('2025年度(M1前期)'!C$5)+1,0)&amp;""</f>
        <v>臨床講義室1</v>
      </c>
      <c r="N80" s="1066"/>
      <c r="O80" s="1067" t="str">
        <f>VLOOKUP($C77,'2025年度(M2前期)'!$B$5:$N$208,COLUMN('2025年度(M2前期)'!$C$5)+1,0)&amp;""</f>
        <v>教育:別途指定
成育:別途指定
成人:別途指定</v>
      </c>
      <c r="P80" s="1066"/>
      <c r="Q80" s="1067" t="str">
        <f>VLOOKUP($C77,'2025年度(D1前期)'!$B$5:$N$208,COLUMN('2025年度(D1前期)'!$C$5)+1,0)&amp;""</f>
        <v/>
      </c>
      <c r="R80" s="1066"/>
      <c r="S80" s="1068" t="str">
        <f>VLOOKUP($C77,'2025年度(D23前期)'!$B$5:$N$208,COLUMN('2025年度(D23前期)'!$C$5)+1,0)&amp;""</f>
        <v/>
      </c>
      <c r="T80" s="1066"/>
      <c r="U80" s="794" t="s">
        <v>124</v>
      </c>
      <c r="V80" s="986" t="s">
        <v>855</v>
      </c>
      <c r="Y80" s="992" t="s">
        <v>355</v>
      </c>
      <c r="Z80" s="1091"/>
      <c r="AA80" s="1296"/>
      <c r="AB80" s="1152"/>
      <c r="AC80" s="1152"/>
      <c r="AD80" s="1152"/>
      <c r="AE80" s="1152"/>
      <c r="AF80" s="1152"/>
      <c r="AG80" s="1296"/>
      <c r="AH80" s="1152"/>
      <c r="AI80" s="1152"/>
      <c r="AJ80" s="1152"/>
      <c r="AK80" s="1152"/>
      <c r="AL80" s="1296"/>
      <c r="AM80" s="1152"/>
      <c r="AN80" s="1296"/>
      <c r="AO80" s="1296"/>
      <c r="AP80" s="1296"/>
      <c r="AQ80" s="1296"/>
      <c r="AR80" s="1296"/>
      <c r="AS80" s="1296"/>
      <c r="AT80" s="1296"/>
      <c r="AU80" s="1296"/>
      <c r="AV80" s="1296"/>
      <c r="AW80" s="1296"/>
      <c r="AX80" s="1296"/>
      <c r="AY80" s="1296"/>
      <c r="AZ80" s="1296"/>
      <c r="BA80" s="1296"/>
      <c r="BB80" s="1296"/>
      <c r="BC80" s="1296"/>
      <c r="BD80" s="1296"/>
      <c r="BE80" s="1296"/>
      <c r="BF80" s="1296"/>
      <c r="BG80" s="1296"/>
      <c r="BH80" s="1296"/>
      <c r="BI80" s="1296"/>
      <c r="BJ80" s="1296"/>
      <c r="BK80" s="1296"/>
      <c r="BL80" s="1296"/>
      <c r="BM80" s="1296"/>
      <c r="BN80" s="1152"/>
      <c r="BO80" s="1152"/>
      <c r="BP80" s="1152"/>
      <c r="BQ80" s="1152"/>
      <c r="BR80" s="1152"/>
      <c r="BS80" s="1152"/>
      <c r="BT80" s="1152"/>
      <c r="BU80" s="1152"/>
      <c r="BV80" s="1152"/>
      <c r="BW80" s="1152"/>
    </row>
    <row r="81" spans="1:75" ht="13.5" customHeight="1">
      <c r="A81" s="1092"/>
      <c r="B81" s="16" t="s">
        <v>56</v>
      </c>
      <c r="C81" s="1061"/>
      <c r="D81" s="1062"/>
      <c r="E81" s="1212"/>
      <c r="F81" s="1233"/>
      <c r="G81" s="1063"/>
      <c r="H81" s="1062"/>
      <c r="I81" s="1063"/>
      <c r="J81" s="1062"/>
      <c r="K81" s="1064"/>
      <c r="L81" s="1069"/>
      <c r="M81" s="1106"/>
      <c r="N81" s="1062"/>
      <c r="O81" s="1063"/>
      <c r="P81" s="1062"/>
      <c r="Q81" s="1063"/>
      <c r="R81" s="1062"/>
      <c r="S81" s="1064"/>
      <c r="T81" s="1062"/>
      <c r="U81" s="793" t="s">
        <v>862</v>
      </c>
      <c r="V81" s="985" t="s">
        <v>856</v>
      </c>
      <c r="Y81" s="992" t="s">
        <v>240</v>
      </c>
      <c r="Z81" s="1092"/>
      <c r="AA81" s="1296"/>
      <c r="AB81" s="1153"/>
      <c r="AC81" s="1153"/>
      <c r="AD81" s="1153"/>
      <c r="AE81" s="1153"/>
      <c r="AF81" s="1153"/>
      <c r="AG81" s="1296"/>
      <c r="AH81" s="1153"/>
      <c r="AI81" s="1153"/>
      <c r="AJ81" s="1153"/>
      <c r="AK81" s="1153"/>
      <c r="AL81" s="1296"/>
      <c r="AM81" s="1153"/>
      <c r="AN81" s="1296"/>
      <c r="AO81" s="1296"/>
      <c r="AP81" s="1296"/>
      <c r="AQ81" s="1296"/>
      <c r="AR81" s="1296"/>
      <c r="AS81" s="1296"/>
      <c r="AT81" s="1296"/>
      <c r="AU81" s="1296"/>
      <c r="AV81" s="1296"/>
      <c r="AW81" s="1296"/>
      <c r="AX81" s="1296"/>
      <c r="AY81" s="1296"/>
      <c r="AZ81" s="1296"/>
      <c r="BA81" s="1296"/>
      <c r="BB81" s="1296"/>
      <c r="BC81" s="1296"/>
      <c r="BD81" s="1296"/>
      <c r="BE81" s="1296"/>
      <c r="BF81" s="1296"/>
      <c r="BG81" s="1296"/>
      <c r="BH81" s="1296"/>
      <c r="BI81" s="1296"/>
      <c r="BJ81" s="1296"/>
      <c r="BK81" s="1296"/>
      <c r="BL81" s="1296"/>
      <c r="BM81" s="1296"/>
      <c r="BN81" s="1153"/>
      <c r="BO81" s="1153"/>
      <c r="BP81" s="1153"/>
      <c r="BQ81" s="1153"/>
      <c r="BR81" s="1153"/>
      <c r="BS81" s="1153"/>
      <c r="BT81" s="1153"/>
      <c r="BU81" s="1153"/>
      <c r="BV81" s="1153"/>
      <c r="BW81" s="1153"/>
    </row>
    <row r="82" spans="1:75" ht="13.5" customHeight="1">
      <c r="A82" s="1091" t="s">
        <v>58</v>
      </c>
      <c r="B82" s="15" t="s">
        <v>50</v>
      </c>
      <c r="C82" s="1079" t="str">
        <f>VLOOKUP($C77,'2025年度(1年前期)'!$B$5:$N$208,COLUMN('2025年度(1年前期)'!$E$5),0)&amp;""</f>
        <v/>
      </c>
      <c r="D82" s="1080"/>
      <c r="E82" s="1230" t="str">
        <f>VLOOKUP($C77,'2025年度(2年前期)'!$B$5:$N$208,COLUMN('2025年度(2年前期)'!$E$5),0)&amp;""</f>
        <v>母性看護学概論　追再試</v>
      </c>
      <c r="F82" s="1231"/>
      <c r="G82" s="1230" t="str">
        <f>VLOOKUP($C77,'2025年度(3年前期)'!$B$5:$N$208,COLUMN('2025年度(3年前期)'!$E$5),0)&amp;""</f>
        <v>看護教育論　追再試</v>
      </c>
      <c r="H82" s="1231"/>
      <c r="I82" s="1081" t="str">
        <f>VLOOKUP($C77,'2025年度(4年前期)'!$B$5:$N$208,COLUMN('2025年度(4年前期)'!$E$5),0)&amp;""</f>
        <v/>
      </c>
      <c r="J82" s="1080"/>
      <c r="K82" s="1072" t="str">
        <f>VLOOKUP($C77,'2025年度(助産前期)'!$B$5:$N$208,COLUMN('2025年度(助産前期)'!$E$5),0)&amp;""</f>
        <v/>
      </c>
      <c r="L82" s="1096"/>
      <c r="M82" s="1079" t="str">
        <f>VLOOKUP($C77,'2025年度(M1前期)'!$B$5:$N$208,COLUMN('2025年度(M1前期)'!$E$5),0)&amp;""</f>
        <v>コンサルテーション</v>
      </c>
      <c r="N82" s="1080"/>
      <c r="O82" s="1072" t="str">
        <f>VLOOKUP($C77,'2025年度(M2前期)'!$B$5:$N$208,COLUMN('2025年度(M2前期)'!$E$5),0)&amp;""</f>
        <v>看護教育学演習Ａ－Ⅱ
成育看護学演習Ａ－Ⅲ(母性)
成育看護学演習Ａ－Ⅲ(小児)
成人看護学演習Ａ－Ⅱ</v>
      </c>
      <c r="P82" s="1080"/>
      <c r="Q82" s="1072" t="str">
        <f>VLOOKUP($C77,'2025年度(D1前期)'!$B$5:$N$208,COLUMN('2025年度(D1前期)'!$E$5),0)&amp;""</f>
        <v/>
      </c>
      <c r="R82" s="1080"/>
      <c r="S82" s="1072" t="str">
        <f>VLOOKUP($C77,'2025年度(D23前期)'!$B$5:$N$208,COLUMN('2025年度(D23前期)'!$E$5),0)&amp;""</f>
        <v>特別研究</v>
      </c>
      <c r="T82" s="1080"/>
      <c r="U82" s="795"/>
      <c r="V82" s="88"/>
      <c r="Y82" s="508"/>
      <c r="Z82" s="1091" t="str">
        <f>A82</f>
        <v>２時限（11：00～12：30）</v>
      </c>
      <c r="AA82" s="1296"/>
      <c r="AB82" s="1151"/>
      <c r="AC82" s="1151"/>
      <c r="AD82" s="1151"/>
      <c r="AE82" s="1151" t="s">
        <v>822</v>
      </c>
      <c r="AF82" s="1151"/>
      <c r="AG82" s="1296"/>
      <c r="AH82" s="1151"/>
      <c r="AI82" s="1151" t="s">
        <v>863</v>
      </c>
      <c r="AJ82" s="1151"/>
      <c r="AK82" s="1151"/>
      <c r="AL82" s="1296"/>
      <c r="AM82" s="1151"/>
      <c r="AN82" s="1296"/>
      <c r="AO82" s="1296"/>
      <c r="AP82" s="1296"/>
      <c r="AQ82" s="1296"/>
      <c r="AR82" s="1296"/>
      <c r="AS82" s="1296"/>
      <c r="AT82" s="1296"/>
      <c r="AU82" s="1296"/>
      <c r="AV82" s="1296"/>
      <c r="AW82" s="1296"/>
      <c r="AX82" s="1296" t="s">
        <v>864</v>
      </c>
      <c r="AY82" s="1296"/>
      <c r="AZ82" s="1296"/>
      <c r="BA82" s="1296" t="s">
        <v>646</v>
      </c>
      <c r="BB82" s="1296"/>
      <c r="BC82" s="1296"/>
      <c r="BD82" s="1296"/>
      <c r="BE82" s="1296"/>
      <c r="BF82" s="1296"/>
      <c r="BG82" s="1296"/>
      <c r="BH82" s="1296"/>
      <c r="BI82" s="1296"/>
      <c r="BJ82" s="1296"/>
      <c r="BK82" s="1296"/>
      <c r="BL82" s="1296"/>
      <c r="BM82" s="1296"/>
      <c r="BN82" s="1151" t="s">
        <v>764</v>
      </c>
      <c r="BO82" s="1151"/>
      <c r="BP82" s="1151"/>
      <c r="BQ82" s="1151"/>
      <c r="BR82" s="1151"/>
      <c r="BS82" s="1151"/>
      <c r="BT82" s="1151"/>
      <c r="BU82" s="1151"/>
      <c r="BV82" s="1151"/>
      <c r="BW82" s="1151"/>
    </row>
    <row r="83" spans="1:75" ht="13.5" customHeight="1">
      <c r="A83" s="1091"/>
      <c r="B83" s="15" t="s">
        <v>53</v>
      </c>
      <c r="C83" s="1065" t="str">
        <f>IFERROR(VLOOKUP(C82,科目・教員!$A$1:$B$357,2,0),"")</f>
        <v/>
      </c>
      <c r="D83" s="1066"/>
      <c r="E83" s="1224" t="str">
        <f>IFERROR(VLOOKUP(E82,科目・教員!$A$1:$B$357,2,0),"")</f>
        <v/>
      </c>
      <c r="F83" s="1225"/>
      <c r="G83" s="1224" t="str">
        <f>IFERROR(VLOOKUP(G82,科目・教員!$A$1:$B$357,2,0),"")</f>
        <v/>
      </c>
      <c r="H83" s="1225"/>
      <c r="I83" s="1067" t="str">
        <f>IFERROR(VLOOKUP(I82,科目・教員!$A$1:$B$357,2,0),"")</f>
        <v/>
      </c>
      <c r="J83" s="1066"/>
      <c r="K83" s="1068" t="str">
        <f>IFERROR(VLOOKUP(K82,科目・教員!$A$1:$B$357,2,0),"")</f>
        <v/>
      </c>
      <c r="L83" s="1070"/>
      <c r="M83" s="1065" t="str">
        <f>IFERROR(VLOOKUP(M82,科目・教員!$A$1:$B$357,2,0),"")</f>
        <v>森 真喜子</v>
      </c>
      <c r="N83" s="1066"/>
      <c r="O83" s="1068" t="str">
        <f>IFERROR(VLOOKUP(O82,科目・教員!$A$1:$B$357,2,0),"")</f>
        <v/>
      </c>
      <c r="P83" s="1066"/>
      <c r="Q83" s="1068" t="str">
        <f>IFERROR(VLOOKUP(Q82,科目・教員!$A$1:$B$357,2,0),"")</f>
        <v/>
      </c>
      <c r="R83" s="1066"/>
      <c r="S83" s="1068" t="str">
        <f>IFERROR(VLOOKUP(S82,科目・教員!$A$1:$B$357,2,0),"")</f>
        <v/>
      </c>
      <c r="T83" s="1066"/>
      <c r="U83" s="795"/>
      <c r="V83" s="88"/>
      <c r="Y83" s="508"/>
      <c r="Z83" s="1091"/>
      <c r="AA83" s="1296"/>
      <c r="AB83" s="1152"/>
      <c r="AC83" s="1152"/>
      <c r="AD83" s="1152"/>
      <c r="AE83" s="1152"/>
      <c r="AF83" s="1152"/>
      <c r="AG83" s="1296"/>
      <c r="AH83" s="1152"/>
      <c r="AI83" s="1152"/>
      <c r="AJ83" s="1152"/>
      <c r="AK83" s="1152"/>
      <c r="AL83" s="1296"/>
      <c r="AM83" s="1152"/>
      <c r="AN83" s="1296"/>
      <c r="AO83" s="1296"/>
      <c r="AP83" s="1296"/>
      <c r="AQ83" s="1296"/>
      <c r="AR83" s="1296"/>
      <c r="AS83" s="1296"/>
      <c r="AT83" s="1296"/>
      <c r="AU83" s="1296"/>
      <c r="AV83" s="1296"/>
      <c r="AW83" s="1296"/>
      <c r="AX83" s="1296"/>
      <c r="AY83" s="1296"/>
      <c r="AZ83" s="1296"/>
      <c r="BA83" s="1296"/>
      <c r="BB83" s="1296"/>
      <c r="BC83" s="1296"/>
      <c r="BD83" s="1296"/>
      <c r="BE83" s="1296"/>
      <c r="BF83" s="1296"/>
      <c r="BG83" s="1296"/>
      <c r="BH83" s="1296"/>
      <c r="BI83" s="1296"/>
      <c r="BJ83" s="1296"/>
      <c r="BK83" s="1296"/>
      <c r="BL83" s="1296"/>
      <c r="BM83" s="1296"/>
      <c r="BN83" s="1152"/>
      <c r="BO83" s="1152"/>
      <c r="BP83" s="1152"/>
      <c r="BQ83" s="1152"/>
      <c r="BR83" s="1152"/>
      <c r="BS83" s="1152"/>
      <c r="BT83" s="1152"/>
      <c r="BU83" s="1152"/>
      <c r="BV83" s="1152"/>
      <c r="BW83" s="1152"/>
    </row>
    <row r="84" spans="1:75" ht="13.5" customHeight="1">
      <c r="A84" s="1091"/>
      <c r="B84" s="15" t="s">
        <v>59</v>
      </c>
      <c r="C84" s="1065" t="str">
        <f>VLOOKUP($C77,'2025年度(1年前期)'!$B$5:$N$208,COLUMN('2025年度(1年前期)'!$E$5)+1,0)&amp;""</f>
        <v/>
      </c>
      <c r="D84" s="1066"/>
      <c r="E84" s="1224" t="str">
        <f>VLOOKUP($C77,'2025年度(2年前期)'!$B$5:$N$208,COLUMN('2025年度(2年前期)'!$E$5)+1,0)&amp;""</f>
        <v>203</v>
      </c>
      <c r="F84" s="1225"/>
      <c r="G84" s="1224" t="str">
        <f>VLOOKUP($C77,'2025年度(3年前期)'!$B$5:$N$208,COLUMN('2025年度(3年前期)'!$E$5)+1,0)&amp;""</f>
        <v>302</v>
      </c>
      <c r="H84" s="1225"/>
      <c r="I84" s="1067" t="str">
        <f>VLOOKUP($C77,'2025年度(4年前期)'!$B$5:$N$208,COLUMN('2025年度(4年前期)'!$E$5)+1,0)&amp;""</f>
        <v/>
      </c>
      <c r="J84" s="1066"/>
      <c r="K84" s="1068" t="str">
        <f>VLOOKUP($C77,'2025年度(助産前期)'!$B$5:$N$208,COLUMN('2025年度(助産前期)'!$E$5)+1,0)&amp;""</f>
        <v/>
      </c>
      <c r="L84" s="1070"/>
      <c r="M84" s="1065" t="str">
        <f>VLOOKUP($C77,'2025年度(M1前期)'!$B$5:$N$208,COLUMN('2025年度(M1前期)'!$E$5)+1,0)&amp;""</f>
        <v>臨床講義室1</v>
      </c>
      <c r="N84" s="1066"/>
      <c r="O84" s="1068" t="str">
        <f>VLOOKUP($C77,'2025年度(M2前期)'!$B$5:$N$208,COLUMN('2025年度(M2前期)'!$E$5)+1,0)&amp;""</f>
        <v>教育:別途指定
成育:別途指定
成人:別途指定</v>
      </c>
      <c r="P84" s="1066"/>
      <c r="Q84" s="1068" t="str">
        <f>VLOOKUP($C77,'2025年度(D1前期)'!$B$5:$N$208,COLUMN('2025年度(D1前期)'!$E$5)+1,0)&amp;""</f>
        <v/>
      </c>
      <c r="R84" s="1066"/>
      <c r="S84" s="1068" t="str">
        <f>VLOOKUP($C77,'2025年度(D23前期)'!$B$5:$N$208,COLUMN('2025年度(D23前期)'!$E$5)+1,0)&amp;""</f>
        <v/>
      </c>
      <c r="T84" s="1066"/>
      <c r="U84" s="795"/>
      <c r="V84" s="88"/>
      <c r="Y84" s="509"/>
      <c r="Z84" s="1091"/>
      <c r="AA84" s="1296"/>
      <c r="AB84" s="1152"/>
      <c r="AC84" s="1152"/>
      <c r="AD84" s="1152"/>
      <c r="AE84" s="1152"/>
      <c r="AF84" s="1152"/>
      <c r="AG84" s="1296"/>
      <c r="AH84" s="1152"/>
      <c r="AI84" s="1152"/>
      <c r="AJ84" s="1152"/>
      <c r="AK84" s="1152"/>
      <c r="AL84" s="1296"/>
      <c r="AM84" s="1152"/>
      <c r="AN84" s="1296"/>
      <c r="AO84" s="1296"/>
      <c r="AP84" s="1296"/>
      <c r="AQ84" s="1296"/>
      <c r="AR84" s="1296"/>
      <c r="AS84" s="1296"/>
      <c r="AT84" s="1296"/>
      <c r="AU84" s="1296"/>
      <c r="AV84" s="1296"/>
      <c r="AW84" s="1296"/>
      <c r="AX84" s="1296"/>
      <c r="AY84" s="1296"/>
      <c r="AZ84" s="1296"/>
      <c r="BA84" s="1296"/>
      <c r="BB84" s="1296"/>
      <c r="BC84" s="1296"/>
      <c r="BD84" s="1296"/>
      <c r="BE84" s="1296"/>
      <c r="BF84" s="1296"/>
      <c r="BG84" s="1296"/>
      <c r="BH84" s="1296"/>
      <c r="BI84" s="1296"/>
      <c r="BJ84" s="1296"/>
      <c r="BK84" s="1296"/>
      <c r="BL84" s="1296"/>
      <c r="BM84" s="1296"/>
      <c r="BN84" s="1152"/>
      <c r="BO84" s="1152"/>
      <c r="BP84" s="1152"/>
      <c r="BQ84" s="1152"/>
      <c r="BR84" s="1152"/>
      <c r="BS84" s="1152"/>
      <c r="BT84" s="1152"/>
      <c r="BU84" s="1152"/>
      <c r="BV84" s="1152"/>
      <c r="BW84" s="1152"/>
    </row>
    <row r="85" spans="1:75" ht="13.5" customHeight="1">
      <c r="A85" s="1100"/>
      <c r="B85" s="16" t="s">
        <v>56</v>
      </c>
      <c r="C85" s="1061"/>
      <c r="D85" s="1075"/>
      <c r="E85" s="1212"/>
      <c r="F85" s="1213"/>
      <c r="G85" s="1212"/>
      <c r="H85" s="1213"/>
      <c r="I85" s="1063"/>
      <c r="J85" s="1075"/>
      <c r="K85" s="1064"/>
      <c r="L85" s="1064"/>
      <c r="M85" s="1061"/>
      <c r="N85" s="1075"/>
      <c r="O85" s="1064"/>
      <c r="P85" s="1075"/>
      <c r="Q85" s="1064"/>
      <c r="R85" s="1075"/>
      <c r="S85" s="1064"/>
      <c r="T85" s="1075"/>
      <c r="U85" s="795"/>
      <c r="V85" s="88"/>
      <c r="Y85" s="509"/>
      <c r="Z85" s="1092"/>
      <c r="AA85" s="1296"/>
      <c r="AB85" s="1153"/>
      <c r="AC85" s="1153"/>
      <c r="AD85" s="1153"/>
      <c r="AE85" s="1153"/>
      <c r="AF85" s="1153"/>
      <c r="AG85" s="1296"/>
      <c r="AH85" s="1153"/>
      <c r="AI85" s="1153"/>
      <c r="AJ85" s="1153"/>
      <c r="AK85" s="1153"/>
      <c r="AL85" s="1296"/>
      <c r="AM85" s="1153"/>
      <c r="AN85" s="1296"/>
      <c r="AO85" s="1296"/>
      <c r="AP85" s="1296"/>
      <c r="AQ85" s="1296"/>
      <c r="AR85" s="1296"/>
      <c r="AS85" s="1296"/>
      <c r="AT85" s="1296"/>
      <c r="AU85" s="1296"/>
      <c r="AV85" s="1296"/>
      <c r="AW85" s="1296"/>
      <c r="AX85" s="1296"/>
      <c r="AY85" s="1296"/>
      <c r="AZ85" s="1296"/>
      <c r="BA85" s="1296"/>
      <c r="BB85" s="1296"/>
      <c r="BC85" s="1296"/>
      <c r="BD85" s="1296"/>
      <c r="BE85" s="1296"/>
      <c r="BF85" s="1296"/>
      <c r="BG85" s="1296"/>
      <c r="BH85" s="1296"/>
      <c r="BI85" s="1296"/>
      <c r="BJ85" s="1296"/>
      <c r="BK85" s="1296"/>
      <c r="BL85" s="1296"/>
      <c r="BM85" s="1296"/>
      <c r="BN85" s="1153"/>
      <c r="BO85" s="1153"/>
      <c r="BP85" s="1153"/>
      <c r="BQ85" s="1153"/>
      <c r="BR85" s="1153"/>
      <c r="BS85" s="1153"/>
      <c r="BT85" s="1153"/>
      <c r="BU85" s="1153"/>
      <c r="BV85" s="1153"/>
      <c r="BW85" s="1153"/>
    </row>
    <row r="86" spans="1:75" ht="13.5" customHeight="1">
      <c r="A86" s="1095" t="s">
        <v>60</v>
      </c>
      <c r="B86" s="18" t="s">
        <v>61</v>
      </c>
      <c r="C86" s="1079"/>
      <c r="D86" s="1080"/>
      <c r="E86" s="1081"/>
      <c r="F86" s="1080"/>
      <c r="G86" s="1081"/>
      <c r="H86" s="1080"/>
      <c r="I86" s="1081"/>
      <c r="J86" s="1080"/>
      <c r="K86" s="1072"/>
      <c r="L86" s="1096"/>
      <c r="M86" s="1079"/>
      <c r="N86" s="1080"/>
      <c r="O86" s="1072"/>
      <c r="P86" s="1080"/>
      <c r="Q86" s="1072"/>
      <c r="R86" s="1080"/>
      <c r="S86" s="1072"/>
      <c r="T86" s="1080"/>
      <c r="U86" s="796"/>
      <c r="V86" s="88"/>
      <c r="Y86" s="509"/>
      <c r="Z86" s="1091" t="str">
        <f>A86</f>
        <v>昼休み（12：30～13：30）</v>
      </c>
      <c r="AA86" s="1151"/>
      <c r="AB86" s="1151"/>
      <c r="AC86" s="1151"/>
      <c r="AD86" s="1151"/>
      <c r="AE86" s="1151"/>
      <c r="AF86" s="1151"/>
      <c r="AG86" s="1151"/>
      <c r="AH86" s="1151"/>
      <c r="AI86" s="1151"/>
      <c r="AJ86" s="1151"/>
      <c r="AK86" s="1151"/>
      <c r="AL86" s="1151"/>
      <c r="AM86" s="1151"/>
      <c r="AN86" s="1296"/>
      <c r="AO86" s="1296"/>
      <c r="AP86" s="1296"/>
      <c r="AQ86" s="1296"/>
      <c r="AR86" s="1296"/>
      <c r="AS86" s="1296"/>
      <c r="AT86" s="1296"/>
      <c r="AU86" s="1296"/>
      <c r="AV86" s="1296"/>
      <c r="AW86" s="1296"/>
      <c r="AX86" s="1296"/>
      <c r="AY86" s="1296"/>
      <c r="AZ86" s="1296"/>
      <c r="BA86" s="1296"/>
      <c r="BB86" s="1296"/>
      <c r="BC86" s="1296"/>
      <c r="BD86" s="1296"/>
      <c r="BE86" s="1296"/>
      <c r="BF86" s="1296"/>
      <c r="BG86" s="1296"/>
      <c r="BH86" s="1296"/>
      <c r="BI86" s="1296"/>
      <c r="BJ86" s="1296"/>
      <c r="BK86" s="1296"/>
      <c r="BL86" s="1296"/>
      <c r="BM86" s="1296"/>
      <c r="BN86" s="1151" t="s">
        <v>764</v>
      </c>
      <c r="BO86" s="1151"/>
      <c r="BP86" s="1151"/>
      <c r="BQ86" s="1151"/>
      <c r="BR86" s="1151"/>
      <c r="BS86" s="1151"/>
      <c r="BT86" s="1151"/>
      <c r="BU86" s="1151"/>
      <c r="BV86" s="1151"/>
      <c r="BW86" s="1151"/>
    </row>
    <row r="87" spans="1:75" ht="13.5" customHeight="1">
      <c r="A87" s="1091"/>
      <c r="B87" s="18" t="s">
        <v>62</v>
      </c>
      <c r="C87" s="1065"/>
      <c r="D87" s="1066"/>
      <c r="E87" s="1067"/>
      <c r="F87" s="1066"/>
      <c r="G87" s="1067"/>
      <c r="H87" s="1066"/>
      <c r="I87" s="1067"/>
      <c r="J87" s="1066"/>
      <c r="K87" s="1068"/>
      <c r="L87" s="1070"/>
      <c r="M87" s="1065"/>
      <c r="N87" s="1066"/>
      <c r="O87" s="1068"/>
      <c r="P87" s="1066"/>
      <c r="Q87" s="1068"/>
      <c r="R87" s="1066"/>
      <c r="S87" s="1068"/>
      <c r="T87" s="1066"/>
      <c r="U87" s="796"/>
      <c r="V87" s="88"/>
      <c r="Y87" s="509"/>
      <c r="Z87" s="1091"/>
      <c r="AA87" s="1152"/>
      <c r="AB87" s="1152"/>
      <c r="AC87" s="1152"/>
      <c r="AD87" s="1152"/>
      <c r="AE87" s="1152"/>
      <c r="AF87" s="1152"/>
      <c r="AG87" s="1152"/>
      <c r="AH87" s="1152"/>
      <c r="AI87" s="1152"/>
      <c r="AJ87" s="1152"/>
      <c r="AK87" s="1152"/>
      <c r="AL87" s="1152"/>
      <c r="AM87" s="1152"/>
      <c r="AN87" s="1296"/>
      <c r="AO87" s="1296"/>
      <c r="AP87" s="1296"/>
      <c r="AQ87" s="1296"/>
      <c r="AR87" s="1296"/>
      <c r="AS87" s="1296"/>
      <c r="AT87" s="1296"/>
      <c r="AU87" s="1296"/>
      <c r="AV87" s="1296"/>
      <c r="AW87" s="1296"/>
      <c r="AX87" s="1296"/>
      <c r="AY87" s="1296"/>
      <c r="AZ87" s="1296"/>
      <c r="BA87" s="1296"/>
      <c r="BB87" s="1296"/>
      <c r="BC87" s="1296"/>
      <c r="BD87" s="1296"/>
      <c r="BE87" s="1296"/>
      <c r="BF87" s="1296"/>
      <c r="BG87" s="1296"/>
      <c r="BH87" s="1296"/>
      <c r="BI87" s="1296"/>
      <c r="BJ87" s="1296"/>
      <c r="BK87" s="1296"/>
      <c r="BL87" s="1296"/>
      <c r="BM87" s="1296"/>
      <c r="BN87" s="1152"/>
      <c r="BO87" s="1152"/>
      <c r="BP87" s="1152"/>
      <c r="BQ87" s="1152"/>
      <c r="BR87" s="1152"/>
      <c r="BS87" s="1152"/>
      <c r="BT87" s="1152"/>
      <c r="BU87" s="1152"/>
      <c r="BV87" s="1152"/>
      <c r="BW87" s="1152"/>
    </row>
    <row r="88" spans="1:75" ht="13.5" customHeight="1">
      <c r="A88" s="1091"/>
      <c r="B88" s="18" t="s">
        <v>59</v>
      </c>
      <c r="C88" s="1065"/>
      <c r="D88" s="1066"/>
      <c r="E88" s="1067"/>
      <c r="F88" s="1066"/>
      <c r="G88" s="1067"/>
      <c r="H88" s="1066"/>
      <c r="I88" s="1067"/>
      <c r="J88" s="1066"/>
      <c r="K88" s="1068"/>
      <c r="L88" s="1070"/>
      <c r="M88" s="1065"/>
      <c r="N88" s="1066"/>
      <c r="O88" s="1068"/>
      <c r="P88" s="1066"/>
      <c r="Q88" s="1068"/>
      <c r="R88" s="1066"/>
      <c r="S88" s="1068"/>
      <c r="T88" s="1066"/>
      <c r="U88" s="796"/>
      <c r="V88" s="88"/>
      <c r="Y88" s="509"/>
      <c r="Z88" s="1091"/>
      <c r="AA88" s="1152"/>
      <c r="AB88" s="1152"/>
      <c r="AC88" s="1152"/>
      <c r="AD88" s="1152"/>
      <c r="AE88" s="1152"/>
      <c r="AF88" s="1152"/>
      <c r="AG88" s="1152"/>
      <c r="AH88" s="1152"/>
      <c r="AI88" s="1152"/>
      <c r="AJ88" s="1152"/>
      <c r="AK88" s="1152"/>
      <c r="AL88" s="1152"/>
      <c r="AM88" s="1152"/>
      <c r="AN88" s="1296"/>
      <c r="AO88" s="1296"/>
      <c r="AP88" s="1296"/>
      <c r="AQ88" s="1296"/>
      <c r="AR88" s="1296"/>
      <c r="AS88" s="1296"/>
      <c r="AT88" s="1296"/>
      <c r="AU88" s="1296"/>
      <c r="AV88" s="1296"/>
      <c r="AW88" s="1296"/>
      <c r="AX88" s="1296"/>
      <c r="AY88" s="1296"/>
      <c r="AZ88" s="1296"/>
      <c r="BA88" s="1296"/>
      <c r="BB88" s="1296"/>
      <c r="BC88" s="1296"/>
      <c r="BD88" s="1296"/>
      <c r="BE88" s="1296"/>
      <c r="BF88" s="1296"/>
      <c r="BG88" s="1296"/>
      <c r="BH88" s="1296"/>
      <c r="BI88" s="1296"/>
      <c r="BJ88" s="1296"/>
      <c r="BK88" s="1296"/>
      <c r="BL88" s="1296"/>
      <c r="BM88" s="1296"/>
      <c r="BN88" s="1152"/>
      <c r="BO88" s="1152"/>
      <c r="BP88" s="1152"/>
      <c r="BQ88" s="1152"/>
      <c r="BR88" s="1152"/>
      <c r="BS88" s="1152"/>
      <c r="BT88" s="1152"/>
      <c r="BU88" s="1152"/>
      <c r="BV88" s="1152"/>
      <c r="BW88" s="1152"/>
    </row>
    <row r="89" spans="1:75" ht="13.5" customHeight="1">
      <c r="A89" s="1092"/>
      <c r="B89" s="19" t="s">
        <v>56</v>
      </c>
      <c r="C89" s="1102"/>
      <c r="D89" s="1094"/>
      <c r="E89" s="1103"/>
      <c r="F89" s="1094"/>
      <c r="G89" s="1103"/>
      <c r="H89" s="1094"/>
      <c r="I89" s="1103"/>
      <c r="J89" s="1094"/>
      <c r="K89" s="1093"/>
      <c r="L89" s="1093"/>
      <c r="M89" s="1102"/>
      <c r="N89" s="1094"/>
      <c r="O89" s="1093"/>
      <c r="P89" s="1094"/>
      <c r="Q89" s="1093"/>
      <c r="R89" s="1094"/>
      <c r="S89" s="1093"/>
      <c r="T89" s="1094"/>
      <c r="U89" s="796"/>
      <c r="V89" s="88"/>
      <c r="Y89" s="509"/>
      <c r="Z89" s="1092"/>
      <c r="AA89" s="1153"/>
      <c r="AB89" s="1153"/>
      <c r="AC89" s="1153"/>
      <c r="AD89" s="1153"/>
      <c r="AE89" s="1153"/>
      <c r="AF89" s="1153"/>
      <c r="AG89" s="1153"/>
      <c r="AH89" s="1153"/>
      <c r="AI89" s="1153"/>
      <c r="AJ89" s="1153"/>
      <c r="AK89" s="1153"/>
      <c r="AL89" s="1153"/>
      <c r="AM89" s="1153"/>
      <c r="AN89" s="1296"/>
      <c r="AO89" s="1296"/>
      <c r="AP89" s="1296"/>
      <c r="AQ89" s="1296"/>
      <c r="AR89" s="1296"/>
      <c r="AS89" s="1296"/>
      <c r="AT89" s="1296"/>
      <c r="AU89" s="1296"/>
      <c r="AV89" s="1296"/>
      <c r="AW89" s="1296"/>
      <c r="AX89" s="1296"/>
      <c r="AY89" s="1296"/>
      <c r="AZ89" s="1296"/>
      <c r="BA89" s="1296"/>
      <c r="BB89" s="1296"/>
      <c r="BC89" s="1296"/>
      <c r="BD89" s="1296"/>
      <c r="BE89" s="1296"/>
      <c r="BF89" s="1296"/>
      <c r="BG89" s="1296"/>
      <c r="BH89" s="1296"/>
      <c r="BI89" s="1296"/>
      <c r="BJ89" s="1296"/>
      <c r="BK89" s="1296"/>
      <c r="BL89" s="1296"/>
      <c r="BM89" s="1296"/>
      <c r="BN89" s="1153"/>
      <c r="BO89" s="1153"/>
      <c r="BP89" s="1153"/>
      <c r="BQ89" s="1153"/>
      <c r="BR89" s="1153"/>
      <c r="BS89" s="1153"/>
      <c r="BT89" s="1153"/>
      <c r="BU89" s="1153"/>
      <c r="BV89" s="1153"/>
      <c r="BW89" s="1153"/>
    </row>
    <row r="90" spans="1:75" ht="13.5" customHeight="1">
      <c r="A90" s="1091" t="s">
        <v>64</v>
      </c>
      <c r="B90" s="15" t="s">
        <v>50</v>
      </c>
      <c r="C90" s="1298" t="str">
        <f>VLOOKUP($C77,'2025年度(1年前期)'!$B$5:$N$208,COLUMN('2025年度(1年前期)'!$G$5),0)&amp;""</f>
        <v>生命科学　追再試</v>
      </c>
      <c r="D90" s="1217"/>
      <c r="E90" s="1216" t="str">
        <f>VLOOKUP($C77,'2025年度(2年前期)'!$B$5:$N$208,COLUMN('2025年度(2年前期)'!$G$5),0)&amp;""</f>
        <v>成人看護援助論Ⅰ　追再試</v>
      </c>
      <c r="F90" s="1217"/>
      <c r="G90" s="1216" t="str">
        <f>VLOOKUP($C77,'2025年度(3年前期)'!$B$5:$N$208,COLUMN('2025年度(3年前期)'!$G$5),0)&amp;""</f>
        <v>国際看護論 追再試</v>
      </c>
      <c r="H90" s="1217"/>
      <c r="I90" s="1090" t="str">
        <f>VLOOKUP($C77,'2025年度(4年前期)'!$B$5:$N$208,COLUMN('2025年度(4年前期)'!$G$5),0)&amp;""</f>
        <v/>
      </c>
      <c r="J90" s="1072"/>
      <c r="K90" s="1071" t="str">
        <f>VLOOKUP($C77,'2025年度(助産前期)'!$B$5:$N$208,COLUMN('2025年度(助産前期)'!$G$5),0)&amp;""</f>
        <v/>
      </c>
      <c r="L90" s="1071"/>
      <c r="M90" s="1089" t="str">
        <f>VLOOKUP($C77,'2025年度(M1前期)'!$B$5:$N$208,COLUMN('2025年度(M1前期)'!$G$5),0)&amp;""</f>
        <v>精神看護学特論Ａ－Ⅳ(リエゾン精神看護)
がん看護学特論Ａ－Ⅲ</v>
      </c>
      <c r="N90" s="1072"/>
      <c r="O90" s="1071" t="str">
        <f>VLOOKUP($C77,'2025年度(M2前期)'!$B$5:$N$208,COLUMN('2025年度(M2前期)'!$G$5),0)&amp;""</f>
        <v>特別研究</v>
      </c>
      <c r="P90" s="1072"/>
      <c r="Q90" s="1071" t="str">
        <f>VLOOKUP($C77,'2025年度(D1前期)'!$B$5:$N$208,COLUMN('2025年度(D1前期)'!$G$5),0)&amp;""</f>
        <v/>
      </c>
      <c r="R90" s="1072"/>
      <c r="S90" s="1071" t="str">
        <f>VLOOKUP($C77,'2025年度(D23前期)'!$B$5:$N$208,COLUMN('2025年度(D23前期)'!$G$5),0)&amp;""</f>
        <v>特別研究</v>
      </c>
      <c r="T90" s="1072"/>
      <c r="U90" s="795"/>
      <c r="V90" s="509" t="s">
        <v>197</v>
      </c>
      <c r="W90" s="506" t="s">
        <v>865</v>
      </c>
      <c r="X90" s="790" t="s">
        <v>197</v>
      </c>
      <c r="Y90" s="509"/>
      <c r="Z90" s="1091" t="str">
        <f>A90</f>
        <v>３時限（13：30～15：00）</v>
      </c>
      <c r="AA90" s="1296"/>
      <c r="AB90" s="1151"/>
      <c r="AC90" s="1151" t="s">
        <v>866</v>
      </c>
      <c r="AD90" s="1151"/>
      <c r="AE90" s="1151" t="s">
        <v>822</v>
      </c>
      <c r="AF90" s="1151"/>
      <c r="AG90" s="1296"/>
      <c r="AH90" s="1151" t="s">
        <v>867</v>
      </c>
      <c r="AI90" s="1151" t="s">
        <v>868</v>
      </c>
      <c r="AJ90" s="1151"/>
      <c r="AK90" s="1151"/>
      <c r="AL90" s="1296"/>
      <c r="AM90" s="1151"/>
      <c r="AN90" s="1296" t="s">
        <v>869</v>
      </c>
      <c r="AO90" s="1296"/>
      <c r="AP90" s="1296"/>
      <c r="AQ90" s="1296"/>
      <c r="AR90" s="1296"/>
      <c r="AS90" s="1296"/>
      <c r="AT90" s="1296"/>
      <c r="AU90" s="1296"/>
      <c r="AV90" s="1296"/>
      <c r="AW90" s="1296" t="s">
        <v>870</v>
      </c>
      <c r="AX90" s="1296" t="s">
        <v>871</v>
      </c>
      <c r="AY90" s="1296"/>
      <c r="AZ90" s="1296"/>
      <c r="BA90" s="1296" t="s">
        <v>650</v>
      </c>
      <c r="BB90" s="1296"/>
      <c r="BC90" s="1296"/>
      <c r="BD90" s="1296"/>
      <c r="BE90" s="1296"/>
      <c r="BF90" s="1296"/>
      <c r="BG90" s="1296"/>
      <c r="BH90" s="1296"/>
      <c r="BI90" s="1296"/>
      <c r="BJ90" s="1296"/>
      <c r="BK90" s="1296" t="s">
        <v>872</v>
      </c>
      <c r="BL90" s="1296"/>
      <c r="BM90" s="1296"/>
      <c r="BN90" s="1151" t="s">
        <v>764</v>
      </c>
      <c r="BO90" s="1151"/>
      <c r="BP90" s="1151"/>
      <c r="BQ90" s="1151"/>
      <c r="BR90" s="1151"/>
      <c r="BS90" s="1151"/>
      <c r="BT90" s="1151"/>
      <c r="BU90" s="1151"/>
      <c r="BV90" s="1151"/>
      <c r="BW90" s="1151"/>
    </row>
    <row r="91" spans="1:75" ht="13.5" customHeight="1">
      <c r="A91" s="1091"/>
      <c r="B91" s="24" t="s">
        <v>53</v>
      </c>
      <c r="C91" s="1297" t="str">
        <f>IFERROR(VLOOKUP(C90,科目・教員!$A$1:$B$357,2,0),"")</f>
        <v/>
      </c>
      <c r="D91" s="1215"/>
      <c r="E91" s="1214" t="str">
        <f>IFERROR(VLOOKUP(E90,科目・教員!$A$1:$B$357,2,0),"")</f>
        <v/>
      </c>
      <c r="F91" s="1215"/>
      <c r="G91" s="1214" t="str">
        <f>IFERROR(VLOOKUP(G90,科目・教員!$A$1:$B$357,2,0),"")</f>
        <v/>
      </c>
      <c r="H91" s="1215"/>
      <c r="I91" s="1073" t="str">
        <f>IFERROR(VLOOKUP(I90,科目・教員!$A$1:$B$357,2,0),"")</f>
        <v/>
      </c>
      <c r="J91" s="1068"/>
      <c r="K91" s="1074" t="str">
        <f>IFERROR(VLOOKUP(K90,科目・教員!$A$1:$B$357,2,0),"")</f>
        <v/>
      </c>
      <c r="L91" s="1074"/>
      <c r="M91" s="1101" t="str">
        <f>IFERROR(VLOOKUP(M90,科目・教員!$A$1:$B$357,2,0),"")</f>
        <v/>
      </c>
      <c r="N91" s="1068"/>
      <c r="O91" s="1074" t="str">
        <f>IFERROR(VLOOKUP(O90,科目・教員!$A$1:$B$357,2,0),"")</f>
        <v/>
      </c>
      <c r="P91" s="1068"/>
      <c r="Q91" s="1074" t="str">
        <f>IFERROR(VLOOKUP(Q90,科目・教員!$A$1:$B$357,2,0),"")</f>
        <v/>
      </c>
      <c r="R91" s="1068"/>
      <c r="S91" s="1074" t="str">
        <f>IFERROR(VLOOKUP(S90,科目・教員!$A$1:$B$357,2,0),"")</f>
        <v/>
      </c>
      <c r="T91" s="1068"/>
      <c r="U91" s="795"/>
      <c r="V91" s="509" t="s">
        <v>375</v>
      </c>
      <c r="W91" s="506" t="s">
        <v>81</v>
      </c>
      <c r="X91" s="790" t="s">
        <v>873</v>
      </c>
      <c r="Y91" s="509"/>
      <c r="Z91" s="1091"/>
      <c r="AA91" s="1296"/>
      <c r="AB91" s="1152"/>
      <c r="AC91" s="1152"/>
      <c r="AD91" s="1152"/>
      <c r="AE91" s="1152"/>
      <c r="AF91" s="1152"/>
      <c r="AG91" s="1296"/>
      <c r="AH91" s="1152"/>
      <c r="AI91" s="1152"/>
      <c r="AJ91" s="1152"/>
      <c r="AK91" s="1152"/>
      <c r="AL91" s="1296"/>
      <c r="AM91" s="1152"/>
      <c r="AN91" s="1296"/>
      <c r="AO91" s="1296"/>
      <c r="AP91" s="1296"/>
      <c r="AQ91" s="1296"/>
      <c r="AR91" s="1296"/>
      <c r="AS91" s="1296"/>
      <c r="AT91" s="1296"/>
      <c r="AU91" s="1296"/>
      <c r="AV91" s="1296"/>
      <c r="AW91" s="1296"/>
      <c r="AX91" s="1296"/>
      <c r="AY91" s="1296"/>
      <c r="AZ91" s="1296"/>
      <c r="BA91" s="1296"/>
      <c r="BB91" s="1296"/>
      <c r="BC91" s="1296"/>
      <c r="BD91" s="1296"/>
      <c r="BE91" s="1296"/>
      <c r="BF91" s="1296"/>
      <c r="BG91" s="1296"/>
      <c r="BH91" s="1296"/>
      <c r="BI91" s="1296"/>
      <c r="BJ91" s="1296"/>
      <c r="BK91" s="1296"/>
      <c r="BL91" s="1296"/>
      <c r="BM91" s="1296"/>
      <c r="BN91" s="1152"/>
      <c r="BO91" s="1152"/>
      <c r="BP91" s="1152"/>
      <c r="BQ91" s="1152"/>
      <c r="BR91" s="1152"/>
      <c r="BS91" s="1152"/>
      <c r="BT91" s="1152"/>
      <c r="BU91" s="1152"/>
      <c r="BV91" s="1152"/>
      <c r="BW91" s="1152"/>
    </row>
    <row r="92" spans="1:75" ht="13.5" customHeight="1">
      <c r="A92" s="1091"/>
      <c r="B92" s="24" t="s">
        <v>59</v>
      </c>
      <c r="C92" s="1297" t="str">
        <f>VLOOKUP($C77,'2025年度(1年前期)'!$B$5:$N$208,COLUMN('2025年度(1年前期)'!$G$5)+1,0)&amp;""</f>
        <v>103</v>
      </c>
      <c r="D92" s="1215"/>
      <c r="E92" s="1214" t="str">
        <f>VLOOKUP($C77,'2025年度(2年前期)'!$B$5:$N$208,COLUMN('2025年度(2年前期)'!$G$5)+1,0)&amp;""</f>
        <v>203</v>
      </c>
      <c r="F92" s="1215"/>
      <c r="G92" s="1214" t="str">
        <f>VLOOKUP($C77,'2025年度(3年前期)'!$B$5:$N$208,COLUMN('2025年度(3年前期)'!$G$5)+1,0)&amp;""</f>
        <v>302</v>
      </c>
      <c r="H92" s="1215"/>
      <c r="I92" s="1073" t="str">
        <f>VLOOKUP($C77,'2025年度(4年前期)'!$B$5:$N$208,COLUMN('2025年度(4年前期)'!$G$5)+1,0)&amp;""</f>
        <v/>
      </c>
      <c r="J92" s="1068"/>
      <c r="K92" s="1074" t="str">
        <f>VLOOKUP($C77,'2025年度(助産前期)'!$B$5:$N$208,COLUMN('2025年度(助産前期)'!$G$5)+1,0)&amp;""</f>
        <v/>
      </c>
      <c r="L92" s="1074"/>
      <c r="M92" s="1101" t="str">
        <f>VLOOKUP($C77,'2025年度(M1前期)'!$B$5:$N$208,COLUMN('2025年度(M1前期)'!$G$5)+1,0)&amp;""</f>
        <v>精神:臨床講義室1
がん:別途指定</v>
      </c>
      <c r="N92" s="1068"/>
      <c r="O92" s="1074" t="str">
        <f>VLOOKUP($C77,'2025年度(M2前期)'!$B$5:$N$208,COLUMN('2025年度(M2前期)'!$G$5)+1,0)&amp;""</f>
        <v/>
      </c>
      <c r="P92" s="1068"/>
      <c r="Q92" s="1074" t="str">
        <f>VLOOKUP($C77,'2025年度(D1前期)'!$B$5:$N$208,COLUMN('2025年度(D1前期)'!$G$5)+1,0)&amp;""</f>
        <v/>
      </c>
      <c r="R92" s="1068"/>
      <c r="S92" s="1074" t="str">
        <f>VLOOKUP($C77,'2025年度(D23前期)'!$B$5:$N$208,COLUMN('2025年度(D23前期)'!$G$5)+1,0)&amp;""</f>
        <v/>
      </c>
      <c r="T92" s="1068"/>
      <c r="U92" s="795"/>
      <c r="V92" s="509" t="s">
        <v>234</v>
      </c>
      <c r="W92" s="506" t="s">
        <v>566</v>
      </c>
      <c r="X92" s="790" t="s">
        <v>288</v>
      </c>
      <c r="Y92" s="509"/>
      <c r="Z92" s="1091"/>
      <c r="AA92" s="1296"/>
      <c r="AB92" s="1152"/>
      <c r="AC92" s="1152"/>
      <c r="AD92" s="1152"/>
      <c r="AE92" s="1152"/>
      <c r="AF92" s="1152"/>
      <c r="AG92" s="1296"/>
      <c r="AH92" s="1152"/>
      <c r="AI92" s="1152"/>
      <c r="AJ92" s="1152"/>
      <c r="AK92" s="1152"/>
      <c r="AL92" s="1296"/>
      <c r="AM92" s="1152"/>
      <c r="AN92" s="1296"/>
      <c r="AO92" s="1296"/>
      <c r="AP92" s="1296"/>
      <c r="AQ92" s="1296"/>
      <c r="AR92" s="1296"/>
      <c r="AS92" s="1296"/>
      <c r="AT92" s="1296"/>
      <c r="AU92" s="1296"/>
      <c r="AV92" s="1296"/>
      <c r="AW92" s="1296"/>
      <c r="AX92" s="1296"/>
      <c r="AY92" s="1296"/>
      <c r="AZ92" s="1296"/>
      <c r="BA92" s="1296"/>
      <c r="BB92" s="1296"/>
      <c r="BC92" s="1296"/>
      <c r="BD92" s="1296"/>
      <c r="BE92" s="1296"/>
      <c r="BF92" s="1296"/>
      <c r="BG92" s="1296"/>
      <c r="BH92" s="1296"/>
      <c r="BI92" s="1296"/>
      <c r="BJ92" s="1296"/>
      <c r="BK92" s="1296"/>
      <c r="BL92" s="1296"/>
      <c r="BM92" s="1296"/>
      <c r="BN92" s="1152"/>
      <c r="BO92" s="1152"/>
      <c r="BP92" s="1152"/>
      <c r="BQ92" s="1152"/>
      <c r="BR92" s="1152"/>
      <c r="BS92" s="1152"/>
      <c r="BT92" s="1152"/>
      <c r="BU92" s="1152"/>
      <c r="BV92" s="1152"/>
      <c r="BW92" s="1152"/>
    </row>
    <row r="93" spans="1:75" ht="13.5" customHeight="1">
      <c r="A93" s="1100"/>
      <c r="B93" s="16" t="s">
        <v>56</v>
      </c>
      <c r="C93" s="1309"/>
      <c r="D93" s="1213"/>
      <c r="E93" s="1212"/>
      <c r="F93" s="1213"/>
      <c r="G93" s="1212"/>
      <c r="H93" s="1213"/>
      <c r="I93" s="1063"/>
      <c r="J93" s="1075"/>
      <c r="K93" s="1064"/>
      <c r="L93" s="1064"/>
      <c r="M93" s="1061"/>
      <c r="N93" s="1075"/>
      <c r="O93" s="1064"/>
      <c r="P93" s="1075"/>
      <c r="Q93" s="1064"/>
      <c r="R93" s="1075"/>
      <c r="S93" s="1064"/>
      <c r="T93" s="1075"/>
      <c r="U93" s="796"/>
      <c r="V93" s="509"/>
      <c r="W93" s="506" t="s">
        <v>326</v>
      </c>
      <c r="X93" s="790" t="s">
        <v>869</v>
      </c>
      <c r="Y93" s="509"/>
      <c r="Z93" s="1092"/>
      <c r="AA93" s="1296"/>
      <c r="AB93" s="1153"/>
      <c r="AC93" s="1153"/>
      <c r="AD93" s="1153"/>
      <c r="AE93" s="1153"/>
      <c r="AF93" s="1153"/>
      <c r="AG93" s="1296"/>
      <c r="AH93" s="1153"/>
      <c r="AI93" s="1153"/>
      <c r="AJ93" s="1153"/>
      <c r="AK93" s="1153"/>
      <c r="AL93" s="1296"/>
      <c r="AM93" s="1153"/>
      <c r="AN93" s="1296"/>
      <c r="AO93" s="1296"/>
      <c r="AP93" s="1296"/>
      <c r="AQ93" s="1296"/>
      <c r="AR93" s="1296"/>
      <c r="AS93" s="1296"/>
      <c r="AT93" s="1296"/>
      <c r="AU93" s="1296"/>
      <c r="AV93" s="1296"/>
      <c r="AW93" s="1296"/>
      <c r="AX93" s="1296"/>
      <c r="AY93" s="1296"/>
      <c r="AZ93" s="1296"/>
      <c r="BA93" s="1296"/>
      <c r="BB93" s="1296"/>
      <c r="BC93" s="1296"/>
      <c r="BD93" s="1296"/>
      <c r="BE93" s="1296"/>
      <c r="BF93" s="1296"/>
      <c r="BG93" s="1296"/>
      <c r="BH93" s="1296"/>
      <c r="BI93" s="1296"/>
      <c r="BJ93" s="1296"/>
      <c r="BK93" s="1296"/>
      <c r="BL93" s="1296"/>
      <c r="BM93" s="1296"/>
      <c r="BN93" s="1153"/>
      <c r="BO93" s="1153"/>
      <c r="BP93" s="1153"/>
      <c r="BQ93" s="1153"/>
      <c r="BR93" s="1153"/>
      <c r="BS93" s="1153"/>
      <c r="BT93" s="1153"/>
      <c r="BU93" s="1153"/>
      <c r="BV93" s="1153"/>
      <c r="BW93" s="1153"/>
    </row>
    <row r="94" spans="1:75" ht="13.5" customHeight="1">
      <c r="A94" s="1091" t="s">
        <v>67</v>
      </c>
      <c r="B94" s="25" t="s">
        <v>50</v>
      </c>
      <c r="C94" s="1089" t="str">
        <f>VLOOKUP($C77,'2025年度(1年前期)'!$B$5:$N$208,COLUMN('2025年度(1年前期)'!$I$5),0)&amp;""</f>
        <v/>
      </c>
      <c r="D94" s="1072"/>
      <c r="E94" s="1216" t="str">
        <f>VLOOKUP($C77,'2025年度(2年前期)'!$B$5:$N$208,COLUMN('2025年度(2年前期)'!$I$5),0)&amp;""</f>
        <v>コミュニケーション論　再試験</v>
      </c>
      <c r="F94" s="1217"/>
      <c r="G94" s="1090" t="str">
        <f>VLOOKUP($C77,'2025年度(3年前期)'!$B$5:$N$208,COLUMN('2025年度(3年前期)'!$I$5),0)&amp;""</f>
        <v/>
      </c>
      <c r="H94" s="1072"/>
      <c r="I94" s="1090" t="str">
        <f>VLOOKUP($C77,'2025年度(4年前期)'!$B$5:$N$208,COLUMN('2025年度(4年前期)'!$I$5),0)&amp;""</f>
        <v/>
      </c>
      <c r="J94" s="1072"/>
      <c r="K94" s="1071" t="str">
        <f>VLOOKUP($C77,'2025年度(助産前期)'!$B$5:$N$208,COLUMN('2025年度(助産前期)'!$I$5),0)&amp;""</f>
        <v/>
      </c>
      <c r="L94" s="1071"/>
      <c r="M94" s="1089" t="str">
        <f>VLOOKUP($C77,'2025年度(M1前期)'!$B$5:$N$208,COLUMN('2025年度(M1前期)'!$I$5),0)&amp;""</f>
        <v>精神看護学特論Ａ－Ⅳ(リエゾン精神看護)
がん看護学特論Ａ－Ⅲ</v>
      </c>
      <c r="N94" s="1072"/>
      <c r="O94" s="1071" t="str">
        <f>VLOOKUP($C77,'2025年度(M2前期)'!$B$5:$N$208,COLUMN('2025年度(M2前期)'!$I$5),0)&amp;""</f>
        <v>特別研究</v>
      </c>
      <c r="P94" s="1072"/>
      <c r="Q94" s="1071" t="str">
        <f>VLOOKUP($C77,'2025年度(D1前期)'!$B$5:$N$208,COLUMN('2025年度(D1前期)'!$I$5),0)&amp;""</f>
        <v/>
      </c>
      <c r="R94" s="1072"/>
      <c r="S94" s="1071" t="str">
        <f>VLOOKUP($C77,'2025年度(D23前期)'!$B$5:$N$208,COLUMN('2025年度(D23前期)'!$I$5),0)&amp;""</f>
        <v>特別研究</v>
      </c>
      <c r="T94" s="1072"/>
      <c r="U94" s="796"/>
      <c r="V94" s="778" t="s">
        <v>99</v>
      </c>
      <c r="W94" s="509" t="s">
        <v>99</v>
      </c>
      <c r="X94" s="812" t="s">
        <v>342</v>
      </c>
      <c r="Y94" s="509"/>
      <c r="Z94" s="1091" t="str">
        <f>A94</f>
        <v>４時限（15：10～16：40）</v>
      </c>
      <c r="AA94" s="1151" t="s">
        <v>874</v>
      </c>
      <c r="AB94" s="1151"/>
      <c r="AC94" s="1151"/>
      <c r="AD94" s="1151"/>
      <c r="AE94" s="1151" t="s">
        <v>822</v>
      </c>
      <c r="AF94" s="1151"/>
      <c r="AG94" s="1151"/>
      <c r="AH94" s="1151"/>
      <c r="AI94" s="1151" t="s">
        <v>875</v>
      </c>
      <c r="AJ94" s="1151"/>
      <c r="AK94" s="1151"/>
      <c r="AL94" s="1151"/>
      <c r="AM94" s="1151"/>
      <c r="AN94" s="1296" t="s">
        <v>869</v>
      </c>
      <c r="AO94" s="1296"/>
      <c r="AP94" s="1296"/>
      <c r="AQ94" s="1296"/>
      <c r="AR94" s="1296"/>
      <c r="AS94" s="1296"/>
      <c r="AT94" s="1296"/>
      <c r="AU94" s="1296"/>
      <c r="AV94" s="1296"/>
      <c r="AW94" s="1296"/>
      <c r="AX94" s="1296"/>
      <c r="AY94" s="1296"/>
      <c r="AZ94" s="1296"/>
      <c r="BA94" s="1296" t="s">
        <v>650</v>
      </c>
      <c r="BB94" s="1296"/>
      <c r="BC94" s="1296"/>
      <c r="BD94" s="1296"/>
      <c r="BE94" s="1296"/>
      <c r="BF94" s="1296"/>
      <c r="BG94" s="1296"/>
      <c r="BH94" s="1296"/>
      <c r="BI94" s="1296" t="s">
        <v>696</v>
      </c>
      <c r="BJ94" s="1296"/>
      <c r="BK94" s="1296"/>
      <c r="BL94" s="1296" t="s">
        <v>876</v>
      </c>
      <c r="BM94" s="1296"/>
      <c r="BN94" s="1151" t="s">
        <v>764</v>
      </c>
      <c r="BO94" s="1151"/>
      <c r="BP94" s="1151"/>
      <c r="BQ94" s="1151"/>
      <c r="BR94" s="1151"/>
      <c r="BS94" s="1151"/>
      <c r="BT94" s="1151"/>
      <c r="BU94" s="1151"/>
      <c r="BV94" s="1151"/>
      <c r="BW94" s="1151"/>
    </row>
    <row r="95" spans="1:75" ht="13.5" customHeight="1">
      <c r="A95" s="1091"/>
      <c r="B95" s="24" t="s">
        <v>53</v>
      </c>
      <c r="C95" s="1101" t="str">
        <f>IFERROR(VLOOKUP(C94,科目・教員!$A$1:$B$357,2,0),"")</f>
        <v/>
      </c>
      <c r="D95" s="1068"/>
      <c r="E95" s="1214" t="str">
        <f>IFERROR(VLOOKUP(E94,科目・教員!$A$1:$B$357,2,0),"")</f>
        <v/>
      </c>
      <c r="F95" s="1215"/>
      <c r="G95" s="1073" t="str">
        <f>IFERROR(VLOOKUP(G94,科目・教員!$A$1:$B$357,2,0),"")</f>
        <v/>
      </c>
      <c r="H95" s="1068"/>
      <c r="I95" s="1073" t="str">
        <f>IFERROR(VLOOKUP(I94,科目・教員!$A$1:$B$357,2,0),"")</f>
        <v/>
      </c>
      <c r="J95" s="1068"/>
      <c r="K95" s="1074" t="str">
        <f>IFERROR(VLOOKUP(K94,科目・教員!$A$1:$B$357,2,0),"")</f>
        <v/>
      </c>
      <c r="L95" s="1074"/>
      <c r="M95" s="1101" t="str">
        <f>IFERROR(VLOOKUP(M94,科目・教員!$A$1:$B$357,2,0),"")</f>
        <v/>
      </c>
      <c r="N95" s="1068"/>
      <c r="O95" s="1074" t="str">
        <f>IFERROR(VLOOKUP(O94,科目・教員!$A$1:$B$357,2,0),"")</f>
        <v/>
      </c>
      <c r="P95" s="1068"/>
      <c r="Q95" s="1074" t="str">
        <f>IFERROR(VLOOKUP(Q94,科目・教員!$A$1:$B$357,2,0),"")</f>
        <v/>
      </c>
      <c r="R95" s="1068"/>
      <c r="S95" s="1074" t="str">
        <f>IFERROR(VLOOKUP(S94,科目・教員!$A$1:$B$357,2,0),"")</f>
        <v/>
      </c>
      <c r="T95" s="1068"/>
      <c r="U95" s="796"/>
      <c r="V95" s="778" t="s">
        <v>164</v>
      </c>
      <c r="W95" s="509" t="s">
        <v>549</v>
      </c>
      <c r="X95" s="812" t="s">
        <v>469</v>
      </c>
      <c r="Y95" s="509"/>
      <c r="Z95" s="1091"/>
      <c r="AA95" s="1152"/>
      <c r="AB95" s="1152"/>
      <c r="AC95" s="1152"/>
      <c r="AD95" s="1152"/>
      <c r="AE95" s="1152"/>
      <c r="AF95" s="1152"/>
      <c r="AG95" s="1152"/>
      <c r="AH95" s="1152"/>
      <c r="AI95" s="1152"/>
      <c r="AJ95" s="1152"/>
      <c r="AK95" s="1152"/>
      <c r="AL95" s="1152"/>
      <c r="AM95" s="1152"/>
      <c r="AN95" s="1296"/>
      <c r="AO95" s="1296"/>
      <c r="AP95" s="1296"/>
      <c r="AQ95" s="1296"/>
      <c r="AR95" s="1296"/>
      <c r="AS95" s="1296"/>
      <c r="AT95" s="1296"/>
      <c r="AU95" s="1296"/>
      <c r="AV95" s="1296"/>
      <c r="AW95" s="1296"/>
      <c r="AX95" s="1296"/>
      <c r="AY95" s="1296"/>
      <c r="AZ95" s="1296"/>
      <c r="BA95" s="1296"/>
      <c r="BB95" s="1296"/>
      <c r="BC95" s="1296"/>
      <c r="BD95" s="1296"/>
      <c r="BE95" s="1296"/>
      <c r="BF95" s="1296"/>
      <c r="BG95" s="1296"/>
      <c r="BH95" s="1296"/>
      <c r="BI95" s="1296"/>
      <c r="BJ95" s="1296"/>
      <c r="BK95" s="1296"/>
      <c r="BL95" s="1296"/>
      <c r="BM95" s="1296"/>
      <c r="BN95" s="1152"/>
      <c r="BO95" s="1152"/>
      <c r="BP95" s="1152"/>
      <c r="BQ95" s="1152"/>
      <c r="BR95" s="1152"/>
      <c r="BS95" s="1152"/>
      <c r="BT95" s="1152"/>
      <c r="BU95" s="1152"/>
      <c r="BV95" s="1152"/>
      <c r="BW95" s="1152"/>
    </row>
    <row r="96" spans="1:75" ht="13.5" customHeight="1">
      <c r="A96" s="1091"/>
      <c r="B96" s="24" t="s">
        <v>59</v>
      </c>
      <c r="C96" s="1101" t="str">
        <f>VLOOKUP($C77,'2025年度(1年前期)'!$B$5:$N$208,COLUMN('2025年度(1年前期)'!$I$5)+1,0)&amp;""</f>
        <v/>
      </c>
      <c r="D96" s="1068"/>
      <c r="E96" s="1214" t="str">
        <f>VLOOKUP($C77,'2025年度(2年前期)'!$B$5:$N$208,COLUMN('2025年度(2年前期)'!$I$5)+1,0)&amp;""</f>
        <v>203</v>
      </c>
      <c r="F96" s="1215"/>
      <c r="G96" s="1073" t="str">
        <f>VLOOKUP($C77,'2025年度(3年前期)'!$B$5:$N$208,COLUMN('2025年度(3年前期)'!$I$5)+1,0)&amp;""</f>
        <v/>
      </c>
      <c r="H96" s="1068"/>
      <c r="I96" s="1073" t="str">
        <f>VLOOKUP($C77,'2025年度(4年前期)'!$B$5:$N$208,COLUMN('2025年度(4年前期)'!$I$5)+1,0)&amp;""</f>
        <v/>
      </c>
      <c r="J96" s="1068"/>
      <c r="K96" s="1074" t="str">
        <f>VLOOKUP($C77,'2025年度(助産前期)'!$B$5:$N$208,COLUMN('2025年度(助産前期)'!$I$5)+1,0)&amp;""</f>
        <v/>
      </c>
      <c r="L96" s="1074"/>
      <c r="M96" s="1101" t="str">
        <f>VLOOKUP($C77,'2025年度(M1前期)'!$B$5:$N$208,COLUMN('2025年度(M1前期)'!$I$5)+1,0)&amp;""</f>
        <v>精神:臨床講義室1
がん:別途指定</v>
      </c>
      <c r="N96" s="1068"/>
      <c r="O96" s="1074" t="str">
        <f>VLOOKUP($C77,'2025年度(M2前期)'!$B$5:$N$208,COLUMN('2025年度(M2前期)'!$I$5)+1,0)&amp;""</f>
        <v/>
      </c>
      <c r="P96" s="1068"/>
      <c r="Q96" s="1074" t="str">
        <f>VLOOKUP($C77,'2025年度(D1前期)'!$B$5:$N$208,COLUMN('2025年度(D1前期)'!$I$5)+1,0)&amp;""</f>
        <v/>
      </c>
      <c r="R96" s="1068"/>
      <c r="S96" s="1074" t="str">
        <f>VLOOKUP($C77,'2025年度(D23前期)'!$B$5:$N$208,COLUMN('2025年度(D23前期)'!$I$5)+1,0)&amp;""</f>
        <v/>
      </c>
      <c r="T96" s="1068"/>
      <c r="U96" s="796"/>
      <c r="V96" s="778" t="s">
        <v>280</v>
      </c>
      <c r="W96" s="509" t="s">
        <v>82</v>
      </c>
      <c r="X96" s="812" t="s">
        <v>869</v>
      </c>
      <c r="Y96" s="509"/>
      <c r="Z96" s="1091"/>
      <c r="AA96" s="1152"/>
      <c r="AB96" s="1152"/>
      <c r="AC96" s="1152"/>
      <c r="AD96" s="1152"/>
      <c r="AE96" s="1152"/>
      <c r="AF96" s="1152"/>
      <c r="AG96" s="1152"/>
      <c r="AH96" s="1152"/>
      <c r="AI96" s="1152"/>
      <c r="AJ96" s="1152"/>
      <c r="AK96" s="1152"/>
      <c r="AL96" s="1152"/>
      <c r="AM96" s="1152"/>
      <c r="AN96" s="1296"/>
      <c r="AO96" s="1296"/>
      <c r="AP96" s="1296"/>
      <c r="AQ96" s="1296"/>
      <c r="AR96" s="1296"/>
      <c r="AS96" s="1296"/>
      <c r="AT96" s="1296"/>
      <c r="AU96" s="1296"/>
      <c r="AV96" s="1296"/>
      <c r="AW96" s="1296"/>
      <c r="AX96" s="1296"/>
      <c r="AY96" s="1296"/>
      <c r="AZ96" s="1296"/>
      <c r="BA96" s="1296"/>
      <c r="BB96" s="1296"/>
      <c r="BC96" s="1296"/>
      <c r="BD96" s="1296"/>
      <c r="BE96" s="1296"/>
      <c r="BF96" s="1296"/>
      <c r="BG96" s="1296"/>
      <c r="BH96" s="1296"/>
      <c r="BI96" s="1296"/>
      <c r="BJ96" s="1296"/>
      <c r="BK96" s="1296"/>
      <c r="BL96" s="1296"/>
      <c r="BM96" s="1296"/>
      <c r="BN96" s="1152"/>
      <c r="BO96" s="1152"/>
      <c r="BP96" s="1152"/>
      <c r="BQ96" s="1152"/>
      <c r="BR96" s="1152"/>
      <c r="BS96" s="1152"/>
      <c r="BT96" s="1152"/>
      <c r="BU96" s="1152"/>
      <c r="BV96" s="1152"/>
      <c r="BW96" s="1152"/>
    </row>
    <row r="97" spans="1:75" ht="13.5" customHeight="1">
      <c r="A97" s="1092"/>
      <c r="B97" s="26" t="s">
        <v>56</v>
      </c>
      <c r="C97" s="1061"/>
      <c r="D97" s="1075"/>
      <c r="E97" s="1301" t="s">
        <v>172</v>
      </c>
      <c r="F97" s="1313"/>
      <c r="G97" s="1063"/>
      <c r="H97" s="1075"/>
      <c r="I97" s="1063"/>
      <c r="J97" s="1075"/>
      <c r="K97" s="1064"/>
      <c r="L97" s="1064"/>
      <c r="M97" s="1061"/>
      <c r="N97" s="1075"/>
      <c r="O97" s="1064"/>
      <c r="P97" s="1075"/>
      <c r="Q97" s="1064"/>
      <c r="R97" s="1075"/>
      <c r="S97" s="1064"/>
      <c r="T97" s="1075"/>
      <c r="U97" s="796"/>
      <c r="V97" s="778" t="s">
        <v>488</v>
      </c>
      <c r="W97" s="509" t="s">
        <v>696</v>
      </c>
      <c r="X97" s="812"/>
      <c r="Y97" s="509"/>
      <c r="Z97" s="1092"/>
      <c r="AA97" s="1153"/>
      <c r="AB97" s="1153"/>
      <c r="AC97" s="1153"/>
      <c r="AD97" s="1153"/>
      <c r="AE97" s="1153"/>
      <c r="AF97" s="1153"/>
      <c r="AG97" s="1153"/>
      <c r="AH97" s="1153"/>
      <c r="AI97" s="1153"/>
      <c r="AJ97" s="1153"/>
      <c r="AK97" s="1153"/>
      <c r="AL97" s="1153"/>
      <c r="AM97" s="1153"/>
      <c r="AN97" s="1296"/>
      <c r="AO97" s="1296"/>
      <c r="AP97" s="1296"/>
      <c r="AQ97" s="1296"/>
      <c r="AR97" s="1296"/>
      <c r="AS97" s="1296"/>
      <c r="AT97" s="1296"/>
      <c r="AU97" s="1296"/>
      <c r="AV97" s="1296"/>
      <c r="AW97" s="1296"/>
      <c r="AX97" s="1296"/>
      <c r="AY97" s="1296"/>
      <c r="AZ97" s="1296"/>
      <c r="BA97" s="1296"/>
      <c r="BB97" s="1296"/>
      <c r="BC97" s="1296"/>
      <c r="BD97" s="1296"/>
      <c r="BE97" s="1296"/>
      <c r="BF97" s="1296"/>
      <c r="BG97" s="1296"/>
      <c r="BH97" s="1296"/>
      <c r="BI97" s="1296"/>
      <c r="BJ97" s="1296"/>
      <c r="BK97" s="1296"/>
      <c r="BL97" s="1296"/>
      <c r="BM97" s="1296"/>
      <c r="BN97" s="1153"/>
      <c r="BO97" s="1153"/>
      <c r="BP97" s="1153"/>
      <c r="BQ97" s="1153"/>
      <c r="BR97" s="1153"/>
      <c r="BS97" s="1153"/>
      <c r="BT97" s="1153"/>
      <c r="BU97" s="1153"/>
      <c r="BV97" s="1153"/>
      <c r="BW97" s="1153"/>
    </row>
    <row r="98" spans="1:75" ht="13.5" customHeight="1">
      <c r="A98" s="1091" t="s">
        <v>68</v>
      </c>
      <c r="B98" s="15" t="s">
        <v>50</v>
      </c>
      <c r="C98" s="1089" t="str">
        <f>VLOOKUP($C77,'2025年度(1年前期)'!$B$5:$N$208,COLUMN('2025年度(1年前期)'!$K$5),0)&amp;""</f>
        <v/>
      </c>
      <c r="D98" s="1072"/>
      <c r="E98" s="1090" t="str">
        <f>VLOOKUP($C77,'2025年度(2年前期)'!$B$5:$N$208,COLUMN('2025年度(2年前期)'!$K$5),0)&amp;""</f>
        <v/>
      </c>
      <c r="F98" s="1072"/>
      <c r="G98" s="1090" t="str">
        <f>VLOOKUP($C77,'2025年度(3年前期)'!$B$5:$N$208,COLUMN('2025年度(3年前期)'!$K$5),0)&amp;""</f>
        <v/>
      </c>
      <c r="H98" s="1072"/>
      <c r="I98" s="1090" t="str">
        <f>VLOOKUP($C77,'2025年度(4年前期)'!$B$5:$N$208,COLUMN('2025年度(4年前期)'!$K$5),0)&amp;""</f>
        <v/>
      </c>
      <c r="J98" s="1072"/>
      <c r="K98" s="1071" t="str">
        <f>VLOOKUP($C77,'2025年度(助産前期)'!$B$5:$N$208,COLUMN('2025年度(助産前期)'!$K$5),0)&amp;""</f>
        <v/>
      </c>
      <c r="L98" s="1071"/>
      <c r="M98" s="1089" t="str">
        <f>VLOOKUP($C77,'2025年度(M1前期)'!$B$5:$N$208,COLUMN('2025年度(M1前期)'!$K$5),0)&amp;""</f>
        <v/>
      </c>
      <c r="N98" s="1072"/>
      <c r="O98" s="1071" t="str">
        <f>VLOOKUP($C77,'2025年度(M2前期)'!$B$5:$N$208,COLUMN('2025年度(M2前期)'!$K$5),0)&amp;""</f>
        <v/>
      </c>
      <c r="P98" s="1072"/>
      <c r="Q98" s="1071" t="str">
        <f>VLOOKUP($C77,'2025年度(D1前期)'!$B$5:$N$208,COLUMN('2025年度(D1前期)'!$K$5),0)&amp;""</f>
        <v/>
      </c>
      <c r="R98" s="1072"/>
      <c r="S98" s="1071" t="str">
        <f>VLOOKUP($C77,'2025年度(D23前期)'!$B$5:$N$208,COLUMN('2025年度(D23前期)'!$K$5),0)&amp;""</f>
        <v/>
      </c>
      <c r="T98" s="1072"/>
      <c r="U98" s="796"/>
      <c r="V98" s="863" t="s">
        <v>144</v>
      </c>
      <c r="Y98" s="509"/>
      <c r="Z98" s="1095" t="str">
        <f>A98</f>
        <v>５時限（16：50～18：20）</v>
      </c>
      <c r="AA98" s="1151"/>
      <c r="AB98" s="1151"/>
      <c r="AC98" s="1151"/>
      <c r="AD98" s="1151"/>
      <c r="AE98" s="1151" t="s">
        <v>822</v>
      </c>
      <c r="AF98" s="1151"/>
      <c r="AG98" s="1151"/>
      <c r="AH98" s="1151"/>
      <c r="AI98" s="1151"/>
      <c r="AJ98" s="1151"/>
      <c r="AK98" s="1151"/>
      <c r="AL98" s="1151"/>
      <c r="AM98" s="1151"/>
      <c r="AN98" s="1151"/>
      <c r="AO98" s="1151"/>
      <c r="AP98" s="1151"/>
      <c r="AQ98" s="1151"/>
      <c r="AR98" s="1151"/>
      <c r="AS98" s="1151"/>
      <c r="AT98" s="1151"/>
      <c r="AU98" s="1151"/>
      <c r="AV98" s="1151"/>
      <c r="AW98" s="1151"/>
      <c r="AX98" s="1151"/>
      <c r="AY98" s="1151"/>
      <c r="AZ98" s="1151"/>
      <c r="BA98" s="1296"/>
      <c r="BB98" s="1296"/>
      <c r="BC98" s="1296"/>
      <c r="BD98" s="1296"/>
      <c r="BE98" s="1296"/>
      <c r="BF98" s="1296"/>
      <c r="BG98" s="1296"/>
      <c r="BH98" s="1296"/>
      <c r="BI98" s="1151"/>
      <c r="BJ98" s="1151"/>
      <c r="BK98" s="1296"/>
      <c r="BL98" s="1296" t="s">
        <v>876</v>
      </c>
      <c r="BM98" s="1296"/>
      <c r="BN98" s="1151" t="s">
        <v>764</v>
      </c>
      <c r="BO98" s="1151"/>
      <c r="BP98" s="1151"/>
      <c r="BQ98" s="1151"/>
      <c r="BR98" s="1151"/>
      <c r="BS98" s="1151"/>
      <c r="BT98" s="1151"/>
      <c r="BU98" s="1151"/>
      <c r="BV98" s="1151"/>
      <c r="BW98" s="1151"/>
    </row>
    <row r="99" spans="1:75" ht="13.5" customHeight="1">
      <c r="A99" s="1091"/>
      <c r="B99" s="15" t="s">
        <v>53</v>
      </c>
      <c r="C99" s="1101" t="str">
        <f>IFERROR(VLOOKUP(C98,科目・教員!$A$1:$B$357,2,0),"")</f>
        <v/>
      </c>
      <c r="D99" s="1068"/>
      <c r="E99" s="1073" t="str">
        <f>IFERROR(VLOOKUP(E98,科目・教員!$A$1:$B$357,2,0),"")</f>
        <v/>
      </c>
      <c r="F99" s="1068"/>
      <c r="G99" s="1073" t="str">
        <f>IFERROR(VLOOKUP(G98,科目・教員!$A$1:$B$357,2,0),"")</f>
        <v/>
      </c>
      <c r="H99" s="1068"/>
      <c r="I99" s="1073" t="str">
        <f>IFERROR(VLOOKUP(I98,科目・教員!$A$1:$B$357,2,0),"")</f>
        <v/>
      </c>
      <c r="J99" s="1068"/>
      <c r="K99" s="1074" t="str">
        <f>IFERROR(VLOOKUP(K98,科目・教員!$A$1:$B$357,2,0),"")</f>
        <v/>
      </c>
      <c r="L99" s="1074"/>
      <c r="M99" s="1101" t="str">
        <f>IFERROR(VLOOKUP(M98,科目・教員!$A$1:$B$357,2,0),"")</f>
        <v/>
      </c>
      <c r="N99" s="1068"/>
      <c r="O99" s="1074" t="str">
        <f>IFERROR(VLOOKUP(O98,科目・教員!$A$1:$B$357,2,0),"")</f>
        <v/>
      </c>
      <c r="P99" s="1068"/>
      <c r="Q99" s="1074" t="str">
        <f>IFERROR(VLOOKUP(Q98,科目・教員!$A$1:$B$357,2,0),"")</f>
        <v/>
      </c>
      <c r="R99" s="1068"/>
      <c r="S99" s="1074" t="str">
        <f>IFERROR(VLOOKUP(S98,科目・教員!$A$1:$B$357,2,0),"")</f>
        <v/>
      </c>
      <c r="T99" s="1068"/>
      <c r="U99" s="796"/>
      <c r="V99" s="863" t="s">
        <v>877</v>
      </c>
      <c r="Y99" s="509"/>
      <c r="Z99" s="1091"/>
      <c r="AA99" s="1152"/>
      <c r="AB99" s="1152"/>
      <c r="AC99" s="1152"/>
      <c r="AD99" s="1152"/>
      <c r="AE99" s="1152"/>
      <c r="AF99" s="1152"/>
      <c r="AG99" s="1152"/>
      <c r="AH99" s="1152"/>
      <c r="AI99" s="1152"/>
      <c r="AJ99" s="1152"/>
      <c r="AK99" s="1152"/>
      <c r="AL99" s="1152"/>
      <c r="AM99" s="1152"/>
      <c r="AN99" s="1152"/>
      <c r="AO99" s="1152"/>
      <c r="AP99" s="1152"/>
      <c r="AQ99" s="1152"/>
      <c r="AR99" s="1152"/>
      <c r="AS99" s="1152"/>
      <c r="AT99" s="1152"/>
      <c r="AU99" s="1152"/>
      <c r="AV99" s="1152"/>
      <c r="AW99" s="1152"/>
      <c r="AX99" s="1152"/>
      <c r="AY99" s="1152"/>
      <c r="AZ99" s="1152"/>
      <c r="BA99" s="1296"/>
      <c r="BB99" s="1296"/>
      <c r="BC99" s="1296"/>
      <c r="BD99" s="1296"/>
      <c r="BE99" s="1296"/>
      <c r="BF99" s="1296"/>
      <c r="BG99" s="1296"/>
      <c r="BH99" s="1296"/>
      <c r="BI99" s="1152"/>
      <c r="BJ99" s="1152"/>
      <c r="BK99" s="1296"/>
      <c r="BL99" s="1296"/>
      <c r="BM99" s="1296"/>
      <c r="BN99" s="1152"/>
      <c r="BO99" s="1152"/>
      <c r="BP99" s="1152"/>
      <c r="BQ99" s="1152"/>
      <c r="BR99" s="1152"/>
      <c r="BS99" s="1152"/>
      <c r="BT99" s="1152"/>
      <c r="BU99" s="1152"/>
      <c r="BV99" s="1152"/>
      <c r="BW99" s="1152"/>
    </row>
    <row r="100" spans="1:75" ht="13.5" customHeight="1">
      <c r="A100" s="1091"/>
      <c r="B100" s="15" t="s">
        <v>59</v>
      </c>
      <c r="C100" s="1101" t="str">
        <f>VLOOKUP($C77,'2025年度(1年前期)'!$B$5:$N$208,COLUMN('2025年度(1年前期)'!$K$5)+1,0)&amp;""</f>
        <v/>
      </c>
      <c r="D100" s="1068"/>
      <c r="E100" s="1073" t="str">
        <f>VLOOKUP($C77,'2025年度(2年前期)'!$B$5:$N$208,COLUMN('2025年度(2年前期)'!$K$5)+1,0)&amp;""</f>
        <v/>
      </c>
      <c r="F100" s="1068"/>
      <c r="G100" s="1073" t="str">
        <f>VLOOKUP($C77,'2025年度(3年前期)'!$B$5:$N$208,COLUMN('2025年度(3年前期)'!$K$5)+1,0)&amp;""</f>
        <v/>
      </c>
      <c r="H100" s="1068"/>
      <c r="I100" s="1073" t="str">
        <f>VLOOKUP($C77,'2025年度(4年前期)'!$B$5:$N$208,COLUMN('2025年度(4年前期)'!$K$5)+1,0)&amp;""</f>
        <v/>
      </c>
      <c r="J100" s="1068"/>
      <c r="K100" s="1074" t="str">
        <f>VLOOKUP($C77,'2025年度(助産前期)'!$B$5:$N$208,COLUMN('2025年度(助産前期)'!$K$5)+1,0)&amp;""</f>
        <v/>
      </c>
      <c r="L100" s="1074"/>
      <c r="M100" s="1101" t="str">
        <f>VLOOKUP($C77,'2025年度(M1前期)'!$B$5:$N$208,COLUMN('2025年度(M1前期)'!$K$5)+1,0)&amp;""</f>
        <v/>
      </c>
      <c r="N100" s="1068"/>
      <c r="O100" s="1074" t="str">
        <f>VLOOKUP($C77,'2025年度(M2前期)'!$B$5:$N$208,COLUMN('2025年度(M2前期)'!$K$5)+1,0)&amp;""</f>
        <v/>
      </c>
      <c r="P100" s="1068"/>
      <c r="Q100" s="1074" t="str">
        <f>VLOOKUP($C77,'2025年度(D1前期)'!$B$5:$N$208,COLUMN('2025年度(D1前期)'!$K$5)+1,0)&amp;""</f>
        <v/>
      </c>
      <c r="R100" s="1068"/>
      <c r="S100" s="1074" t="str">
        <f>VLOOKUP($C77,'2025年度(D23前期)'!$B$5:$N$208,COLUMN('2025年度(D23前期)'!$K$5)+1,0)&amp;""</f>
        <v/>
      </c>
      <c r="T100" s="1068"/>
      <c r="U100" s="796"/>
      <c r="V100" s="863" t="s">
        <v>548</v>
      </c>
      <c r="Z100" s="1091"/>
      <c r="AA100" s="1152"/>
      <c r="AB100" s="1152"/>
      <c r="AC100" s="1152"/>
      <c r="AD100" s="1152"/>
      <c r="AE100" s="1152"/>
      <c r="AF100" s="1152"/>
      <c r="AG100" s="1152"/>
      <c r="AH100" s="1152"/>
      <c r="AI100" s="1152"/>
      <c r="AJ100" s="1152"/>
      <c r="AK100" s="1152"/>
      <c r="AL100" s="1152"/>
      <c r="AM100" s="1152"/>
      <c r="AN100" s="1152"/>
      <c r="AO100" s="1152"/>
      <c r="AP100" s="1152"/>
      <c r="AQ100" s="1152"/>
      <c r="AR100" s="1152"/>
      <c r="AS100" s="1152"/>
      <c r="AT100" s="1152"/>
      <c r="AU100" s="1152"/>
      <c r="AV100" s="1152"/>
      <c r="AW100" s="1152"/>
      <c r="AX100" s="1152"/>
      <c r="AY100" s="1152"/>
      <c r="AZ100" s="1152"/>
      <c r="BA100" s="1296"/>
      <c r="BB100" s="1296"/>
      <c r="BC100" s="1296"/>
      <c r="BD100" s="1296"/>
      <c r="BE100" s="1296"/>
      <c r="BF100" s="1296"/>
      <c r="BG100" s="1296"/>
      <c r="BH100" s="1296"/>
      <c r="BI100" s="1152"/>
      <c r="BJ100" s="1152"/>
      <c r="BK100" s="1296"/>
      <c r="BL100" s="1296"/>
      <c r="BM100" s="1296"/>
      <c r="BN100" s="1152"/>
      <c r="BO100" s="1152"/>
      <c r="BP100" s="1152"/>
      <c r="BQ100" s="1152"/>
      <c r="BR100" s="1152"/>
      <c r="BS100" s="1152"/>
      <c r="BT100" s="1152"/>
      <c r="BU100" s="1152"/>
      <c r="BV100" s="1152"/>
      <c r="BW100" s="1152"/>
    </row>
    <row r="101" spans="1:75" ht="13.5" customHeight="1">
      <c r="A101" s="1092"/>
      <c r="B101" s="16" t="s">
        <v>56</v>
      </c>
      <c r="C101" s="1061"/>
      <c r="D101" s="1075"/>
      <c r="E101" s="1063"/>
      <c r="F101" s="1075"/>
      <c r="G101" s="1063"/>
      <c r="H101" s="1075"/>
      <c r="I101" s="1063"/>
      <c r="J101" s="1075"/>
      <c r="K101" s="1064"/>
      <c r="L101" s="1064"/>
      <c r="M101" s="1061"/>
      <c r="N101" s="1075"/>
      <c r="O101" s="1064"/>
      <c r="P101" s="1075"/>
      <c r="Q101" s="1064"/>
      <c r="R101" s="1075"/>
      <c r="S101" s="1064"/>
      <c r="T101" s="1075"/>
      <c r="U101" s="797"/>
      <c r="V101" s="891"/>
      <c r="W101" s="20"/>
      <c r="X101" s="20"/>
      <c r="Y101" s="20"/>
      <c r="Z101" s="1092"/>
      <c r="AA101" s="1153"/>
      <c r="AB101" s="1153"/>
      <c r="AC101" s="1153"/>
      <c r="AD101" s="1153"/>
      <c r="AE101" s="1153"/>
      <c r="AF101" s="1153"/>
      <c r="AG101" s="1153"/>
      <c r="AH101" s="1153"/>
      <c r="AI101" s="1153"/>
      <c r="AJ101" s="1153"/>
      <c r="AK101" s="1153"/>
      <c r="AL101" s="1153"/>
      <c r="AM101" s="1153"/>
      <c r="AN101" s="1153"/>
      <c r="AO101" s="1153"/>
      <c r="AP101" s="1153"/>
      <c r="AQ101" s="1153"/>
      <c r="AR101" s="1153"/>
      <c r="AS101" s="1153"/>
      <c r="AT101" s="1153"/>
      <c r="AU101" s="1153"/>
      <c r="AV101" s="1153"/>
      <c r="AW101" s="1153"/>
      <c r="AX101" s="1153"/>
      <c r="AY101" s="1153"/>
      <c r="AZ101" s="1153"/>
      <c r="BA101" s="1296"/>
      <c r="BB101" s="1296"/>
      <c r="BC101" s="1296"/>
      <c r="BD101" s="1296"/>
      <c r="BE101" s="1296"/>
      <c r="BF101" s="1296"/>
      <c r="BG101" s="1296"/>
      <c r="BH101" s="1296"/>
      <c r="BI101" s="1153"/>
      <c r="BJ101" s="1153"/>
      <c r="BK101" s="1296"/>
      <c r="BL101" s="1296"/>
      <c r="BM101" s="1296"/>
      <c r="BN101" s="1153"/>
      <c r="BO101" s="1153"/>
      <c r="BP101" s="1153"/>
      <c r="BQ101" s="1153"/>
      <c r="BR101" s="1153"/>
      <c r="BS101" s="1153"/>
      <c r="BT101" s="1153"/>
      <c r="BU101" s="1153"/>
      <c r="BV101" s="1153"/>
      <c r="BW101" s="1153"/>
    </row>
    <row r="102" spans="1:75" ht="21.75">
      <c r="A102" s="5"/>
      <c r="B102" s="6"/>
      <c r="C102" s="1077">
        <f>C77+1</f>
        <v>45874</v>
      </c>
      <c r="D102" s="1077"/>
      <c r="E102" s="1077"/>
      <c r="F102" s="1077"/>
      <c r="G102" s="1077"/>
      <c r="H102" s="1077"/>
      <c r="I102" s="1077"/>
      <c r="J102" s="1077"/>
      <c r="K102" s="1077"/>
      <c r="L102" s="1077"/>
      <c r="M102" s="1077"/>
      <c r="N102" s="1077"/>
      <c r="O102" s="1077"/>
      <c r="P102" s="1077"/>
      <c r="Q102" s="1077"/>
      <c r="R102" s="1077"/>
      <c r="S102" s="1077"/>
      <c r="T102" s="1077"/>
      <c r="U102" s="1049">
        <f>C102</f>
        <v>45874</v>
      </c>
      <c r="V102" s="1050"/>
      <c r="W102" s="1050"/>
      <c r="X102" s="1050"/>
      <c r="Y102" s="1050"/>
      <c r="Z102" s="1051"/>
      <c r="AA102" s="41">
        <v>101</v>
      </c>
      <c r="AB102" s="41">
        <v>102</v>
      </c>
      <c r="AC102" s="41">
        <v>103</v>
      </c>
      <c r="AD102" s="41" t="s">
        <v>16</v>
      </c>
      <c r="AE102" s="41" t="s">
        <v>17</v>
      </c>
      <c r="AF102" s="41" t="s">
        <v>18</v>
      </c>
      <c r="AG102" s="41">
        <v>201</v>
      </c>
      <c r="AH102" s="42">
        <v>202</v>
      </c>
      <c r="AI102" s="41">
        <v>203</v>
      </c>
      <c r="AJ102" s="41">
        <v>204</v>
      </c>
      <c r="AK102" s="41">
        <v>205</v>
      </c>
      <c r="AL102" s="41" t="s">
        <v>19</v>
      </c>
      <c r="AM102" s="41" t="s">
        <v>69</v>
      </c>
      <c r="AN102" s="41" t="s">
        <v>21</v>
      </c>
      <c r="AO102" s="41" t="s">
        <v>22</v>
      </c>
      <c r="AP102" s="41" t="s">
        <v>23</v>
      </c>
      <c r="AQ102" s="41" t="s">
        <v>24</v>
      </c>
      <c r="AR102" s="41" t="s">
        <v>25</v>
      </c>
      <c r="AS102" s="41" t="s">
        <v>26</v>
      </c>
      <c r="AT102" s="41" t="s">
        <v>27</v>
      </c>
      <c r="AU102" s="41" t="s">
        <v>28</v>
      </c>
      <c r="AV102" s="41" t="s">
        <v>29</v>
      </c>
      <c r="AW102" s="41">
        <v>301</v>
      </c>
      <c r="AX102" s="42">
        <v>302</v>
      </c>
      <c r="AY102" s="43">
        <v>303</v>
      </c>
      <c r="AZ102" s="43">
        <v>304</v>
      </c>
      <c r="BA102" s="41" t="s">
        <v>30</v>
      </c>
      <c r="BB102" s="41" t="s">
        <v>31</v>
      </c>
      <c r="BC102" s="42" t="s">
        <v>32</v>
      </c>
      <c r="BD102" s="41" t="s">
        <v>33</v>
      </c>
      <c r="BE102" s="41" t="s">
        <v>34</v>
      </c>
      <c r="BF102" s="41" t="s">
        <v>35</v>
      </c>
      <c r="BG102" s="41" t="s">
        <v>36</v>
      </c>
      <c r="BH102" s="41" t="s">
        <v>37</v>
      </c>
      <c r="BI102" s="41" t="s">
        <v>38</v>
      </c>
      <c r="BJ102" s="41" t="s">
        <v>39</v>
      </c>
      <c r="BK102" s="44" t="s">
        <v>538</v>
      </c>
      <c r="BL102" s="44" t="s">
        <v>539</v>
      </c>
      <c r="BM102" s="44" t="s">
        <v>540</v>
      </c>
      <c r="BN102" s="44" t="s">
        <v>40</v>
      </c>
      <c r="BO102" s="44" t="s">
        <v>41</v>
      </c>
      <c r="BP102" s="44" t="s">
        <v>354</v>
      </c>
      <c r="BQ102" s="45" t="s">
        <v>42</v>
      </c>
      <c r="BR102" s="45" t="s">
        <v>43</v>
      </c>
      <c r="BS102" s="45" t="s">
        <v>44</v>
      </c>
      <c r="BT102" s="45" t="s">
        <v>45</v>
      </c>
      <c r="BU102" s="45" t="s">
        <v>46</v>
      </c>
      <c r="BV102" s="45" t="s">
        <v>47</v>
      </c>
      <c r="BW102" s="45" t="s">
        <v>48</v>
      </c>
    </row>
    <row r="103" spans="1:75" ht="13.5" customHeight="1">
      <c r="A103" s="1091" t="s">
        <v>49</v>
      </c>
      <c r="B103" s="12" t="s">
        <v>50</v>
      </c>
      <c r="C103" s="1311" t="str">
        <f>VLOOKUP($C102,'2025年度(1年前期)'!$B$5:$N$208,COLUMN('2025年度(1年前期)'!$C$5),0)&amp;""</f>
        <v>生活援助論Ⅰ　追再試(筆記)</v>
      </c>
      <c r="D103" s="1231"/>
      <c r="E103" s="1230" t="str">
        <f>VLOOKUP($C102,'2025年度(2年前期)'!$B$5:$N$208,COLUMN('2025年度(2年前期)'!$C$5),0)&amp;""</f>
        <v>フィジカルアセスメント　追再試(実技)</v>
      </c>
      <c r="F103" s="1231"/>
      <c r="G103" s="1081" t="str">
        <f>VLOOKUP($C102,'2025年度(3年前期)'!$B$5:$N$208,COLUMN('2025年度(3年前期)'!$C$5),0)&amp;""</f>
        <v/>
      </c>
      <c r="H103" s="1080"/>
      <c r="I103" s="1081" t="str">
        <f>VLOOKUP($C102,'2025年度(4年前期)'!$B$5:$N$208,COLUMN('2025年度(4年前期)'!$C$5),0)&amp;""</f>
        <v/>
      </c>
      <c r="J103" s="1080"/>
      <c r="K103" s="1072" t="str">
        <f>VLOOKUP($C102,'2025年度(助産前期)'!$B$5:$N$208,COLUMN('2025年度(助産前期)'!$C$5),0)&amp;""</f>
        <v/>
      </c>
      <c r="L103" s="1096"/>
      <c r="M103" s="1105" t="str">
        <f>VLOOKUP($C102,'2025年度(M1前期)'!$B$5:$N$208,COLUMN('2025年度(M1前期)'!$C$5),0)&amp;""</f>
        <v>薬理学特論</v>
      </c>
      <c r="N103" s="1096"/>
      <c r="O103" s="1081" t="str">
        <f>VLOOKUP($C102,'2025年度(M2前期)'!$B$5:$N$208,COLUMN('2025年度(M2前期)'!$C$5),0)&amp;""</f>
        <v/>
      </c>
      <c r="P103" s="1080"/>
      <c r="Q103" s="1081" t="str">
        <f>VLOOKUP($C102,'2025年度(D1前期)'!$B$5:$N$208,COLUMN('2025年度(D1前期)'!$C$5),0)&amp;""</f>
        <v>成育看護学特論Ｂ
成人看護学演習Ｂ</v>
      </c>
      <c r="R103" s="1080"/>
      <c r="S103" s="1072" t="str">
        <f>VLOOKUP($C102,'2025年度(D23前期)'!$B$5:$N$208,COLUMN('2025年度(D23前期)'!$C$5),0)&amp;""</f>
        <v>特別研究</v>
      </c>
      <c r="T103" s="1080"/>
      <c r="U103" s="739" t="s">
        <v>878</v>
      </c>
      <c r="V103" s="985" t="s">
        <v>852</v>
      </c>
      <c r="W103" s="970" t="s">
        <v>111</v>
      </c>
      <c r="Y103" s="38"/>
      <c r="Z103" s="1095" t="str">
        <f>A103</f>
        <v xml:space="preserve">１時限（09：20～10：50） </v>
      </c>
      <c r="AA103" s="1296"/>
      <c r="AB103" s="1151"/>
      <c r="AC103" s="1151" t="s">
        <v>879</v>
      </c>
      <c r="AD103" s="1151"/>
      <c r="AE103" s="1296" t="s">
        <v>880</v>
      </c>
      <c r="AF103" s="1151"/>
      <c r="AG103" s="1296"/>
      <c r="AH103" s="1151"/>
      <c r="AI103" s="1151"/>
      <c r="AJ103" s="1151"/>
      <c r="AK103" s="1151"/>
      <c r="AL103" s="1296"/>
      <c r="AM103" s="1151"/>
      <c r="AN103" s="1296"/>
      <c r="AO103" s="1296"/>
      <c r="AP103" s="1296"/>
      <c r="AQ103" s="1296"/>
      <c r="AR103" s="1296"/>
      <c r="AS103" s="1296"/>
      <c r="AT103" s="1296"/>
      <c r="AU103" s="1296"/>
      <c r="AV103" s="1296"/>
      <c r="AW103" s="1296"/>
      <c r="AX103" s="1296"/>
      <c r="AY103" s="1296"/>
      <c r="AZ103" s="1296"/>
      <c r="BA103" s="1151"/>
      <c r="BB103" s="1296"/>
      <c r="BC103" s="1296"/>
      <c r="BD103" s="1296"/>
      <c r="BE103" s="1296"/>
      <c r="BF103" s="1296"/>
      <c r="BG103" s="1296"/>
      <c r="BH103" s="1296"/>
      <c r="BI103" s="1296" t="s">
        <v>304</v>
      </c>
      <c r="BJ103" s="1296"/>
      <c r="BK103" s="1296"/>
      <c r="BL103" s="1296" t="s">
        <v>881</v>
      </c>
      <c r="BM103" s="1296"/>
      <c r="BN103" s="1151"/>
      <c r="BO103" s="1151"/>
      <c r="BP103" s="1151"/>
      <c r="BQ103" s="1151"/>
      <c r="BR103" s="1151"/>
      <c r="BS103" s="1151"/>
      <c r="BT103" s="1151"/>
      <c r="BU103" s="1151"/>
      <c r="BV103" s="1151"/>
      <c r="BW103" s="1151"/>
    </row>
    <row r="104" spans="1:75" ht="13.5" customHeight="1">
      <c r="A104" s="1091"/>
      <c r="B104" s="15" t="s">
        <v>53</v>
      </c>
      <c r="C104" s="1310" t="str">
        <f>IFERROR(VLOOKUP(C103,科目・教員!$A$1:$B$357,2,0),"")</f>
        <v/>
      </c>
      <c r="D104" s="1225"/>
      <c r="E104" s="1224" t="str">
        <f>IFERROR(VLOOKUP(E103,科目・教員!$A$1:$B$357,2,0),"")</f>
        <v/>
      </c>
      <c r="F104" s="1225"/>
      <c r="G104" s="1067" t="str">
        <f>IFERROR(VLOOKUP(G103,科目・教員!$A$1:$B$357,2,0),"")</f>
        <v/>
      </c>
      <c r="H104" s="1066"/>
      <c r="I104" s="1067" t="str">
        <f>IFERROR(VLOOKUP(I103,科目・教員!$A$1:$B$357,2,0),"")</f>
        <v/>
      </c>
      <c r="J104" s="1066"/>
      <c r="K104" s="1068" t="str">
        <f>IFERROR(VLOOKUP(K103,科目・教員!$A$1:$B$357,2,0),"")</f>
        <v/>
      </c>
      <c r="L104" s="1070"/>
      <c r="M104" s="1104" t="str">
        <f>IFERROR(VLOOKUP(M103,科目・教員!$A$1:$B$357,2,0),"")</f>
        <v>本間　典子</v>
      </c>
      <c r="N104" s="1066"/>
      <c r="O104" s="1067" t="str">
        <f>IFERROR(VLOOKUP(O103,科目・教員!$A$1:$B$357,2,0),"")</f>
        <v/>
      </c>
      <c r="P104" s="1066"/>
      <c r="Q104" s="1067" t="str">
        <f>IFERROR(VLOOKUP(Q103,科目・教員!$A$1:$B$357,2,0),"")</f>
        <v/>
      </c>
      <c r="R104" s="1066"/>
      <c r="S104" s="1068" t="str">
        <f>IFERROR(VLOOKUP(S103,科目・教員!$A$1:$B$357,2,0),"")</f>
        <v/>
      </c>
      <c r="T104" s="1066"/>
      <c r="U104" s="962" t="s">
        <v>701</v>
      </c>
      <c r="V104" s="986" t="s">
        <v>854</v>
      </c>
      <c r="W104" s="970" t="s">
        <v>882</v>
      </c>
      <c r="Y104" s="38"/>
      <c r="Z104" s="1091"/>
      <c r="AA104" s="1296"/>
      <c r="AB104" s="1152"/>
      <c r="AC104" s="1152"/>
      <c r="AD104" s="1152"/>
      <c r="AE104" s="1296"/>
      <c r="AF104" s="1152"/>
      <c r="AG104" s="1296"/>
      <c r="AH104" s="1152"/>
      <c r="AI104" s="1152"/>
      <c r="AJ104" s="1152"/>
      <c r="AK104" s="1152"/>
      <c r="AL104" s="1296"/>
      <c r="AM104" s="1152"/>
      <c r="AN104" s="1296"/>
      <c r="AO104" s="1296"/>
      <c r="AP104" s="1296"/>
      <c r="AQ104" s="1296"/>
      <c r="AR104" s="1296"/>
      <c r="AS104" s="1296"/>
      <c r="AT104" s="1296"/>
      <c r="AU104" s="1296"/>
      <c r="AV104" s="1296"/>
      <c r="AW104" s="1296"/>
      <c r="AX104" s="1296"/>
      <c r="AY104" s="1296"/>
      <c r="AZ104" s="1296"/>
      <c r="BA104" s="1152"/>
      <c r="BB104" s="1296"/>
      <c r="BC104" s="1296"/>
      <c r="BD104" s="1296"/>
      <c r="BE104" s="1296"/>
      <c r="BF104" s="1296"/>
      <c r="BG104" s="1296"/>
      <c r="BH104" s="1296"/>
      <c r="BI104" s="1296"/>
      <c r="BJ104" s="1296"/>
      <c r="BK104" s="1296"/>
      <c r="BL104" s="1296"/>
      <c r="BM104" s="1296"/>
      <c r="BN104" s="1152"/>
      <c r="BO104" s="1152"/>
      <c r="BP104" s="1152"/>
      <c r="BQ104" s="1152"/>
      <c r="BR104" s="1152"/>
      <c r="BS104" s="1152"/>
      <c r="BT104" s="1152"/>
      <c r="BU104" s="1152"/>
      <c r="BV104" s="1152"/>
      <c r="BW104" s="1152"/>
    </row>
    <row r="105" spans="1:75" ht="13.5" customHeight="1">
      <c r="A105" s="1091"/>
      <c r="B105" s="15" t="s">
        <v>59</v>
      </c>
      <c r="C105" s="1310" t="str">
        <f>VLOOKUP($C102,'2025年度(1年前期)'!$B$5:$N$208,COLUMN('2025年度(1年前期)'!$C$5)+1,0)&amp;""</f>
        <v>103</v>
      </c>
      <c r="D105" s="1225"/>
      <c r="E105" s="1224" t="str">
        <f>VLOOKUP($C102,'2025年度(2年前期)'!$B$5:$N$208,COLUMN('2025年度(2年前期)'!$C$5)+1,0)&amp;""</f>
        <v>成人実</v>
      </c>
      <c r="F105" s="1225"/>
      <c r="G105" s="1067" t="str">
        <f>VLOOKUP($C102,'2025年度(3年前期)'!$B$5:$N$208,COLUMN('2025年度(3年前期)'!$C$5)+1,0)&amp;""</f>
        <v/>
      </c>
      <c r="H105" s="1066"/>
      <c r="I105" s="1067" t="str">
        <f>VLOOKUP($C102,'2025年度(4年前期)'!$B$5:$N$208,COLUMN('2025年度(4年前期)'!$C$5)+1,0)&amp;""</f>
        <v/>
      </c>
      <c r="J105" s="1066"/>
      <c r="K105" s="1068" t="str">
        <f>VLOOKUP($C102,'2025年度(助産前期)'!$B$5:$N$208,COLUMN('2025年度(助産前期)'!$C$5)+1,0)&amp;""</f>
        <v/>
      </c>
      <c r="L105" s="1070"/>
      <c r="M105" s="1104" t="str">
        <f>VLOOKUP($C102,'2025年度(M1前期)'!$B$5:$N$208,COLUMN('2025年度(M1前期)'!C$5)+1,0)&amp;""</f>
        <v>NCGM</v>
      </c>
      <c r="N105" s="1066"/>
      <c r="O105" s="1067" t="str">
        <f>VLOOKUP($C102,'2025年度(M2前期)'!$B$5:$N$208,COLUMN('2025年度(M2前期)'!$C$5)+1,0)&amp;""</f>
        <v/>
      </c>
      <c r="P105" s="1066"/>
      <c r="Q105" s="1067" t="str">
        <f>VLOOKUP($C102,'2025年度(D1前期)'!$B$5:$N$208,COLUMN('2025年度(D1前期)'!$C$5)+1,0)&amp;""</f>
        <v>成育:別途指定
成人:別途指定</v>
      </c>
      <c r="R105" s="1066"/>
      <c r="S105" s="1068" t="str">
        <f>VLOOKUP($C102,'2025年度(D23前期)'!$B$5:$N$208,COLUMN('2025年度(D23前期)'!$C$5)+1,0)&amp;""</f>
        <v/>
      </c>
      <c r="T105" s="1066"/>
      <c r="U105" s="962" t="s">
        <v>548</v>
      </c>
      <c r="V105" s="986" t="s">
        <v>855</v>
      </c>
      <c r="W105" s="970" t="s">
        <v>304</v>
      </c>
      <c r="Y105" s="38"/>
      <c r="Z105" s="1091"/>
      <c r="AA105" s="1296"/>
      <c r="AB105" s="1152"/>
      <c r="AC105" s="1152"/>
      <c r="AD105" s="1152"/>
      <c r="AE105" s="1296"/>
      <c r="AF105" s="1152"/>
      <c r="AG105" s="1296"/>
      <c r="AH105" s="1152"/>
      <c r="AI105" s="1152"/>
      <c r="AJ105" s="1152"/>
      <c r="AK105" s="1152"/>
      <c r="AL105" s="1296"/>
      <c r="AM105" s="1152"/>
      <c r="AN105" s="1296"/>
      <c r="AO105" s="1296"/>
      <c r="AP105" s="1296"/>
      <c r="AQ105" s="1296"/>
      <c r="AR105" s="1296"/>
      <c r="AS105" s="1296"/>
      <c r="AT105" s="1296"/>
      <c r="AU105" s="1296"/>
      <c r="AV105" s="1296"/>
      <c r="AW105" s="1296"/>
      <c r="AX105" s="1296"/>
      <c r="AY105" s="1296"/>
      <c r="AZ105" s="1296"/>
      <c r="BA105" s="1152"/>
      <c r="BB105" s="1296"/>
      <c r="BC105" s="1296"/>
      <c r="BD105" s="1296"/>
      <c r="BE105" s="1296"/>
      <c r="BF105" s="1296"/>
      <c r="BG105" s="1296"/>
      <c r="BH105" s="1296"/>
      <c r="BI105" s="1296"/>
      <c r="BJ105" s="1296"/>
      <c r="BK105" s="1296"/>
      <c r="BL105" s="1296"/>
      <c r="BM105" s="1296"/>
      <c r="BN105" s="1152"/>
      <c r="BO105" s="1152"/>
      <c r="BP105" s="1152"/>
      <c r="BQ105" s="1152"/>
      <c r="BR105" s="1152"/>
      <c r="BS105" s="1152"/>
      <c r="BT105" s="1152"/>
      <c r="BU105" s="1152"/>
      <c r="BV105" s="1152"/>
      <c r="BW105" s="1152"/>
    </row>
    <row r="106" spans="1:75" ht="13.5" customHeight="1">
      <c r="A106" s="1092"/>
      <c r="B106" s="16" t="s">
        <v>56</v>
      </c>
      <c r="C106" s="1309"/>
      <c r="D106" s="1233"/>
      <c r="E106" s="1212"/>
      <c r="F106" s="1233"/>
      <c r="G106" s="1063"/>
      <c r="H106" s="1062"/>
      <c r="I106" s="1063"/>
      <c r="J106" s="1062"/>
      <c r="K106" s="1064"/>
      <c r="L106" s="1069"/>
      <c r="M106" s="1106"/>
      <c r="N106" s="1062"/>
      <c r="O106" s="1063"/>
      <c r="P106" s="1062"/>
      <c r="Q106" s="1063"/>
      <c r="R106" s="1062"/>
      <c r="S106" s="1064"/>
      <c r="T106" s="1062"/>
      <c r="U106" s="739" t="s">
        <v>595</v>
      </c>
      <c r="V106" s="985" t="s">
        <v>856</v>
      </c>
      <c r="W106" s="970" t="s">
        <v>82</v>
      </c>
      <c r="Y106" s="38"/>
      <c r="Z106" s="1092"/>
      <c r="AA106" s="1296"/>
      <c r="AB106" s="1153"/>
      <c r="AC106" s="1153"/>
      <c r="AD106" s="1153"/>
      <c r="AE106" s="1296"/>
      <c r="AF106" s="1153"/>
      <c r="AG106" s="1296"/>
      <c r="AH106" s="1153"/>
      <c r="AI106" s="1153"/>
      <c r="AJ106" s="1153"/>
      <c r="AK106" s="1153"/>
      <c r="AL106" s="1296"/>
      <c r="AM106" s="1153"/>
      <c r="AN106" s="1296"/>
      <c r="AO106" s="1296"/>
      <c r="AP106" s="1296"/>
      <c r="AQ106" s="1296"/>
      <c r="AR106" s="1296"/>
      <c r="AS106" s="1296"/>
      <c r="AT106" s="1296"/>
      <c r="AU106" s="1296"/>
      <c r="AV106" s="1296"/>
      <c r="AW106" s="1296"/>
      <c r="AX106" s="1296"/>
      <c r="AY106" s="1296"/>
      <c r="AZ106" s="1296"/>
      <c r="BA106" s="1153"/>
      <c r="BB106" s="1296"/>
      <c r="BC106" s="1296"/>
      <c r="BD106" s="1296"/>
      <c r="BE106" s="1296"/>
      <c r="BF106" s="1296"/>
      <c r="BG106" s="1296"/>
      <c r="BH106" s="1296"/>
      <c r="BI106" s="1296"/>
      <c r="BJ106" s="1296"/>
      <c r="BK106" s="1296"/>
      <c r="BL106" s="1296"/>
      <c r="BM106" s="1296"/>
      <c r="BN106" s="1153"/>
      <c r="BO106" s="1153"/>
      <c r="BP106" s="1153"/>
      <c r="BQ106" s="1153"/>
      <c r="BR106" s="1153"/>
      <c r="BS106" s="1153"/>
      <c r="BT106" s="1153"/>
      <c r="BU106" s="1153"/>
      <c r="BV106" s="1153"/>
      <c r="BW106" s="1153"/>
    </row>
    <row r="107" spans="1:75" ht="13.5" customHeight="1">
      <c r="A107" s="1091" t="s">
        <v>58</v>
      </c>
      <c r="B107" s="25" t="s">
        <v>50</v>
      </c>
      <c r="C107" s="1079" t="str">
        <f>VLOOKUP($C102,'2025年度(1年前期)'!$B$5:$N$208,COLUMN('2025年度(1年前期)'!$E$5),0)&amp;""</f>
        <v/>
      </c>
      <c r="D107" s="1080"/>
      <c r="E107" s="1230" t="str">
        <f>VLOOKUP($C102,'2025年度(2年前期)'!$B$5:$N$208,COLUMN('2025年度(2年前期)'!$E$5),0)&amp;""</f>
        <v>フィジカルアセスメント　追再試(実技)</v>
      </c>
      <c r="F107" s="1231"/>
      <c r="G107" s="1081" t="str">
        <f>VLOOKUP($C102,'2025年度(3年前期)'!$B$5:$N$208,COLUMN('2025年度(3年前期)'!$E$5),0)&amp;""</f>
        <v/>
      </c>
      <c r="H107" s="1080"/>
      <c r="I107" s="1081" t="str">
        <f>VLOOKUP($C102,'2025年度(4年前期)'!$B$5:$N$208,COLUMN('2025年度(4年前期)'!$E$5),0)&amp;""</f>
        <v/>
      </c>
      <c r="J107" s="1080"/>
      <c r="K107" s="1072" t="str">
        <f>VLOOKUP($C102,'2025年度(助産前期)'!$B$5:$N$208,COLUMN('2025年度(助産前期)'!$E$5),0)&amp;""</f>
        <v/>
      </c>
      <c r="L107" s="1096"/>
      <c r="M107" s="1079" t="str">
        <f>VLOOKUP($C102,'2025年度(M1前期)'!$B$5:$N$208,COLUMN('2025年度(M1前期)'!$E$5),0)&amp;""</f>
        <v>薬理学特論</v>
      </c>
      <c r="N107" s="1080"/>
      <c r="O107" s="1072" t="str">
        <f>VLOOKUP($C102,'2025年度(M2前期)'!$B$5:$N$208,COLUMN('2025年度(M2前期)'!$E$5),0)&amp;""</f>
        <v/>
      </c>
      <c r="P107" s="1080"/>
      <c r="Q107" s="1072" t="str">
        <f>VLOOKUP($C102,'2025年度(D1前期)'!$B$5:$N$208,COLUMN('2025年度(D1前期)'!$E$5),0)&amp;""</f>
        <v>成育看護学特論Ｂ
成人看護学演習Ｂ</v>
      </c>
      <c r="R107" s="1080"/>
      <c r="S107" s="1072" t="str">
        <f>VLOOKUP($C102,'2025年度(D23前期)'!$B$5:$N$208,COLUMN('2025年度(D23前期)'!$E$5),0)&amp;""</f>
        <v>特別研究</v>
      </c>
      <c r="T107" s="1080"/>
      <c r="U107" s="17"/>
      <c r="V107" s="88"/>
      <c r="Y107" s="38"/>
      <c r="Z107" s="1091" t="str">
        <f>A107</f>
        <v>２時限（11：00～12：30）</v>
      </c>
      <c r="AA107" s="1296"/>
      <c r="AB107" s="1151"/>
      <c r="AC107" s="1151"/>
      <c r="AD107" s="1151"/>
      <c r="AE107" s="1296" t="s">
        <v>880</v>
      </c>
      <c r="AF107" s="1151"/>
      <c r="AG107" s="1296"/>
      <c r="AH107" s="1151"/>
      <c r="AI107" s="1151"/>
      <c r="AJ107" s="1151"/>
      <c r="AK107" s="1151"/>
      <c r="AL107" s="1296"/>
      <c r="AM107" s="1151"/>
      <c r="AN107" s="1296"/>
      <c r="AO107" s="1296"/>
      <c r="AP107" s="1296"/>
      <c r="AQ107" s="1296"/>
      <c r="AR107" s="1296"/>
      <c r="AS107" s="1296"/>
      <c r="AT107" s="1296"/>
      <c r="AU107" s="1296"/>
      <c r="AV107" s="1296"/>
      <c r="AW107" s="1296"/>
      <c r="AX107" s="1296"/>
      <c r="AY107" s="1296"/>
      <c r="AZ107" s="1296"/>
      <c r="BA107" s="1151"/>
      <c r="BB107" s="1296"/>
      <c r="BC107" s="1296"/>
      <c r="BD107" s="1296"/>
      <c r="BE107" s="1296"/>
      <c r="BF107" s="1296"/>
      <c r="BG107" s="1296"/>
      <c r="BH107" s="1296"/>
      <c r="BI107" s="1296"/>
      <c r="BJ107" s="1296"/>
      <c r="BK107" s="1296"/>
      <c r="BL107" s="1296"/>
      <c r="BM107" s="1296"/>
      <c r="BN107" s="1151"/>
      <c r="BO107" s="1151"/>
      <c r="BP107" s="1151"/>
      <c r="BQ107" s="1151"/>
      <c r="BR107" s="1151"/>
      <c r="BS107" s="1151"/>
      <c r="BT107" s="1151"/>
      <c r="BU107" s="1151"/>
      <c r="BV107" s="1151"/>
      <c r="BW107" s="1151"/>
    </row>
    <row r="108" spans="1:75" ht="13.5" customHeight="1">
      <c r="A108" s="1091"/>
      <c r="B108" s="24" t="s">
        <v>53</v>
      </c>
      <c r="C108" s="1065" t="str">
        <f>IFERROR(VLOOKUP(C107,科目・教員!$A$1:$B$357,2,0),"")</f>
        <v/>
      </c>
      <c r="D108" s="1066"/>
      <c r="E108" s="1224" t="str">
        <f>IFERROR(VLOOKUP(E107,科目・教員!$A$1:$B$357,2,0),"")</f>
        <v/>
      </c>
      <c r="F108" s="1225"/>
      <c r="G108" s="1067" t="str">
        <f>IFERROR(VLOOKUP(G107,科目・教員!$A$1:$B$357,2,0),"")</f>
        <v/>
      </c>
      <c r="H108" s="1066"/>
      <c r="I108" s="1067" t="str">
        <f>IFERROR(VLOOKUP(I107,科目・教員!$A$1:$B$357,2,0),"")</f>
        <v/>
      </c>
      <c r="J108" s="1066"/>
      <c r="K108" s="1068" t="str">
        <f>IFERROR(VLOOKUP(K107,科目・教員!$A$1:$B$357,2,0),"")</f>
        <v/>
      </c>
      <c r="L108" s="1070"/>
      <c r="M108" s="1065" t="str">
        <f>IFERROR(VLOOKUP(M107,科目・教員!$A$1:$B$357,2,0),"")</f>
        <v>本間　典子</v>
      </c>
      <c r="N108" s="1066"/>
      <c r="O108" s="1068" t="str">
        <f>IFERROR(VLOOKUP(O107,科目・教員!$A$1:$B$357,2,0),"")</f>
        <v/>
      </c>
      <c r="P108" s="1066"/>
      <c r="Q108" s="1068" t="str">
        <f>IFERROR(VLOOKUP(Q107,科目・教員!$A$1:$B$357,2,0),"")</f>
        <v/>
      </c>
      <c r="R108" s="1066"/>
      <c r="S108" s="1068" t="str">
        <f>IFERROR(VLOOKUP(S107,科目・教員!$A$1:$B$357,2,0),"")</f>
        <v/>
      </c>
      <c r="T108" s="1066"/>
      <c r="U108" s="17"/>
      <c r="V108" s="88"/>
      <c r="Y108" s="38"/>
      <c r="Z108" s="1091"/>
      <c r="AA108" s="1296"/>
      <c r="AB108" s="1152"/>
      <c r="AC108" s="1152"/>
      <c r="AD108" s="1152"/>
      <c r="AE108" s="1296"/>
      <c r="AF108" s="1152"/>
      <c r="AG108" s="1296"/>
      <c r="AH108" s="1152"/>
      <c r="AI108" s="1152"/>
      <c r="AJ108" s="1152"/>
      <c r="AK108" s="1152"/>
      <c r="AL108" s="1296"/>
      <c r="AM108" s="1152"/>
      <c r="AN108" s="1296"/>
      <c r="AO108" s="1296"/>
      <c r="AP108" s="1296"/>
      <c r="AQ108" s="1296"/>
      <c r="AR108" s="1296"/>
      <c r="AS108" s="1296"/>
      <c r="AT108" s="1296"/>
      <c r="AU108" s="1296"/>
      <c r="AV108" s="1296"/>
      <c r="AW108" s="1296"/>
      <c r="AX108" s="1296"/>
      <c r="AY108" s="1296"/>
      <c r="AZ108" s="1296"/>
      <c r="BA108" s="1152"/>
      <c r="BB108" s="1296"/>
      <c r="BC108" s="1296"/>
      <c r="BD108" s="1296"/>
      <c r="BE108" s="1296"/>
      <c r="BF108" s="1296"/>
      <c r="BG108" s="1296"/>
      <c r="BH108" s="1296"/>
      <c r="BI108" s="1296"/>
      <c r="BJ108" s="1296"/>
      <c r="BK108" s="1296"/>
      <c r="BL108" s="1296"/>
      <c r="BM108" s="1296"/>
      <c r="BN108" s="1152"/>
      <c r="BO108" s="1152"/>
      <c r="BP108" s="1152"/>
      <c r="BQ108" s="1152"/>
      <c r="BR108" s="1152"/>
      <c r="BS108" s="1152"/>
      <c r="BT108" s="1152"/>
      <c r="BU108" s="1152"/>
      <c r="BV108" s="1152"/>
      <c r="BW108" s="1152"/>
    </row>
    <row r="109" spans="1:75" ht="13.5" customHeight="1">
      <c r="A109" s="1091"/>
      <c r="B109" s="24" t="s">
        <v>59</v>
      </c>
      <c r="C109" s="1065" t="str">
        <f>VLOOKUP($C102,'2025年度(1年前期)'!$B$5:$N$208,COLUMN('2025年度(1年前期)'!$E$5)+1,0)&amp;""</f>
        <v/>
      </c>
      <c r="D109" s="1066"/>
      <c r="E109" s="1224" t="str">
        <f>VLOOKUP($C102,'2025年度(2年前期)'!$B$5:$N$208,COLUMN('2025年度(2年前期)'!$E$5)+1,0)&amp;""</f>
        <v>成人実</v>
      </c>
      <c r="F109" s="1225"/>
      <c r="G109" s="1067" t="str">
        <f>VLOOKUP($C102,'2025年度(3年前期)'!$B$5:$N$208,COLUMN('2025年度(3年前期)'!$E$5)+1,0)&amp;""</f>
        <v/>
      </c>
      <c r="H109" s="1066"/>
      <c r="I109" s="1067" t="str">
        <f>VLOOKUP($C102,'2025年度(4年前期)'!$B$5:$N$208,COLUMN('2025年度(4年前期)'!$E$5)+1,0)&amp;""</f>
        <v/>
      </c>
      <c r="J109" s="1066"/>
      <c r="K109" s="1068" t="str">
        <f>VLOOKUP($C102,'2025年度(助産前期)'!$B$5:$N$208,COLUMN('2025年度(助産前期)'!$E$5)+1,0)&amp;""</f>
        <v/>
      </c>
      <c r="L109" s="1070"/>
      <c r="M109" s="1065" t="str">
        <f>VLOOKUP($C102,'2025年度(M1前期)'!$B$5:$N$208,COLUMN('2025年度(M1前期)'!$E$5)+1,0)&amp;""</f>
        <v>NCGM</v>
      </c>
      <c r="N109" s="1066"/>
      <c r="O109" s="1068" t="str">
        <f>VLOOKUP($C102,'2025年度(M2前期)'!$B$5:$N$208,COLUMN('2025年度(M2前期)'!$E$5)+1,0)&amp;""</f>
        <v/>
      </c>
      <c r="P109" s="1066"/>
      <c r="Q109" s="1068" t="str">
        <f>VLOOKUP($C102,'2025年度(D1前期)'!$B$5:$N$208,COLUMN('2025年度(D1前期)'!$E$5)+1,0)&amp;""</f>
        <v>成育:別途指定
成人:別途指定</v>
      </c>
      <c r="R109" s="1066"/>
      <c r="S109" s="1068" t="str">
        <f>VLOOKUP($C102,'2025年度(D23前期)'!$B$5:$N$208,COLUMN('2025年度(D23前期)'!$E$5)+1,0)&amp;""</f>
        <v/>
      </c>
      <c r="T109" s="1066"/>
      <c r="U109" s="17"/>
      <c r="V109" s="88"/>
      <c r="Z109" s="1091"/>
      <c r="AA109" s="1296"/>
      <c r="AB109" s="1152"/>
      <c r="AC109" s="1152"/>
      <c r="AD109" s="1152"/>
      <c r="AE109" s="1296"/>
      <c r="AF109" s="1152"/>
      <c r="AG109" s="1296"/>
      <c r="AH109" s="1152"/>
      <c r="AI109" s="1152"/>
      <c r="AJ109" s="1152"/>
      <c r="AK109" s="1152"/>
      <c r="AL109" s="1296"/>
      <c r="AM109" s="1152"/>
      <c r="AN109" s="1296"/>
      <c r="AO109" s="1296"/>
      <c r="AP109" s="1296"/>
      <c r="AQ109" s="1296"/>
      <c r="AR109" s="1296"/>
      <c r="AS109" s="1296"/>
      <c r="AT109" s="1296"/>
      <c r="AU109" s="1296"/>
      <c r="AV109" s="1296"/>
      <c r="AW109" s="1296"/>
      <c r="AX109" s="1296"/>
      <c r="AY109" s="1296"/>
      <c r="AZ109" s="1296"/>
      <c r="BA109" s="1152"/>
      <c r="BB109" s="1296"/>
      <c r="BC109" s="1296"/>
      <c r="BD109" s="1296"/>
      <c r="BE109" s="1296"/>
      <c r="BF109" s="1296"/>
      <c r="BG109" s="1296"/>
      <c r="BH109" s="1296"/>
      <c r="BI109" s="1296"/>
      <c r="BJ109" s="1296"/>
      <c r="BK109" s="1296"/>
      <c r="BL109" s="1296"/>
      <c r="BM109" s="1296"/>
      <c r="BN109" s="1152"/>
      <c r="BO109" s="1152"/>
      <c r="BP109" s="1152"/>
      <c r="BQ109" s="1152"/>
      <c r="BR109" s="1152"/>
      <c r="BS109" s="1152"/>
      <c r="BT109" s="1152"/>
      <c r="BU109" s="1152"/>
      <c r="BV109" s="1152"/>
      <c r="BW109" s="1152"/>
    </row>
    <row r="110" spans="1:75" ht="13.5" customHeight="1">
      <c r="A110" s="1100"/>
      <c r="B110" s="26" t="s">
        <v>56</v>
      </c>
      <c r="C110" s="1061"/>
      <c r="D110" s="1075"/>
      <c r="E110" s="1212"/>
      <c r="F110" s="1213"/>
      <c r="G110" s="1063"/>
      <c r="H110" s="1075"/>
      <c r="I110" s="1063"/>
      <c r="J110" s="1075"/>
      <c r="K110" s="1064"/>
      <c r="L110" s="1064"/>
      <c r="M110" s="1061"/>
      <c r="N110" s="1075"/>
      <c r="O110" s="1064"/>
      <c r="P110" s="1075"/>
      <c r="Q110" s="1064"/>
      <c r="R110" s="1075"/>
      <c r="S110" s="1064"/>
      <c r="T110" s="1075"/>
      <c r="U110" s="17"/>
      <c r="V110" s="88"/>
      <c r="Z110" s="1092"/>
      <c r="AA110" s="1296"/>
      <c r="AB110" s="1153"/>
      <c r="AC110" s="1153"/>
      <c r="AD110" s="1153"/>
      <c r="AE110" s="1296"/>
      <c r="AF110" s="1153"/>
      <c r="AG110" s="1296"/>
      <c r="AH110" s="1153"/>
      <c r="AI110" s="1153"/>
      <c r="AJ110" s="1153"/>
      <c r="AK110" s="1153"/>
      <c r="AL110" s="1296"/>
      <c r="AM110" s="1153"/>
      <c r="AN110" s="1296"/>
      <c r="AO110" s="1296"/>
      <c r="AP110" s="1296"/>
      <c r="AQ110" s="1296"/>
      <c r="AR110" s="1296"/>
      <c r="AS110" s="1296"/>
      <c r="AT110" s="1296"/>
      <c r="AU110" s="1296"/>
      <c r="AV110" s="1296"/>
      <c r="AW110" s="1296"/>
      <c r="AX110" s="1296"/>
      <c r="AY110" s="1296"/>
      <c r="AZ110" s="1296"/>
      <c r="BA110" s="1153"/>
      <c r="BB110" s="1296"/>
      <c r="BC110" s="1296"/>
      <c r="BD110" s="1296"/>
      <c r="BE110" s="1296"/>
      <c r="BF110" s="1296"/>
      <c r="BG110" s="1296"/>
      <c r="BH110" s="1296"/>
      <c r="BI110" s="1296"/>
      <c r="BJ110" s="1296"/>
      <c r="BK110" s="1296"/>
      <c r="BL110" s="1296"/>
      <c r="BM110" s="1296"/>
      <c r="BN110" s="1153"/>
      <c r="BO110" s="1153"/>
      <c r="BP110" s="1153"/>
      <c r="BQ110" s="1153"/>
      <c r="BR110" s="1153"/>
      <c r="BS110" s="1153"/>
      <c r="BT110" s="1153"/>
      <c r="BU110" s="1153"/>
      <c r="BV110" s="1153"/>
      <c r="BW110" s="1153"/>
    </row>
    <row r="111" spans="1:75" ht="13.5" customHeight="1">
      <c r="A111" s="1095" t="s">
        <v>60</v>
      </c>
      <c r="B111" s="18" t="s">
        <v>61</v>
      </c>
      <c r="C111" s="1079"/>
      <c r="D111" s="1080"/>
      <c r="E111" s="1081"/>
      <c r="F111" s="1080"/>
      <c r="G111" s="1081"/>
      <c r="H111" s="1080"/>
      <c r="I111" s="1081"/>
      <c r="J111" s="1080"/>
      <c r="K111" s="1072"/>
      <c r="L111" s="1096"/>
      <c r="M111" s="1079"/>
      <c r="N111" s="1080"/>
      <c r="O111" s="1072"/>
      <c r="P111" s="1080"/>
      <c r="Q111" s="1072"/>
      <c r="R111" s="1080"/>
      <c r="S111" s="1072"/>
      <c r="T111" s="1080"/>
      <c r="V111" s="88"/>
      <c r="Z111" s="1091" t="str">
        <f>A111</f>
        <v>昼休み（12：30～13：30）</v>
      </c>
      <c r="AA111" s="1151"/>
      <c r="AB111" s="1151"/>
      <c r="AC111" s="1151"/>
      <c r="AD111" s="1151"/>
      <c r="AE111" s="1151"/>
      <c r="AF111" s="1151"/>
      <c r="AG111" s="1151"/>
      <c r="AH111" s="1151"/>
      <c r="AI111" s="1151"/>
      <c r="AJ111" s="1151"/>
      <c r="AK111" s="1151"/>
      <c r="AL111" s="1151"/>
      <c r="AM111" s="1151"/>
      <c r="AN111" s="1296"/>
      <c r="AO111" s="1296"/>
      <c r="AP111" s="1296"/>
      <c r="AQ111" s="1296"/>
      <c r="AR111" s="1296"/>
      <c r="AS111" s="1296"/>
      <c r="AT111" s="1296"/>
      <c r="AU111" s="1296"/>
      <c r="AV111" s="1296"/>
      <c r="AW111" s="1296"/>
      <c r="AX111" s="1296"/>
      <c r="AY111" s="1296"/>
      <c r="AZ111" s="1296"/>
      <c r="BA111" s="1296"/>
      <c r="BB111" s="1296"/>
      <c r="BC111" s="1296"/>
      <c r="BD111" s="1296"/>
      <c r="BE111" s="1296"/>
      <c r="BF111" s="1296"/>
      <c r="BG111" s="1296"/>
      <c r="BH111" s="1296"/>
      <c r="BI111" s="1296"/>
      <c r="BJ111" s="1296"/>
      <c r="BK111" s="1296"/>
      <c r="BL111" s="1296"/>
      <c r="BM111" s="1296"/>
      <c r="BN111" s="1151"/>
      <c r="BO111" s="1151"/>
      <c r="BP111" s="1151"/>
      <c r="BQ111" s="1151"/>
      <c r="BR111" s="1151"/>
      <c r="BS111" s="1151"/>
      <c r="BT111" s="1151"/>
      <c r="BU111" s="1151"/>
      <c r="BV111" s="1151"/>
      <c r="BW111" s="1151"/>
    </row>
    <row r="112" spans="1:75" ht="13.5" customHeight="1">
      <c r="A112" s="1091"/>
      <c r="B112" s="18" t="s">
        <v>62</v>
      </c>
      <c r="C112" s="1065"/>
      <c r="D112" s="1066"/>
      <c r="E112" s="1067"/>
      <c r="F112" s="1066"/>
      <c r="G112" s="1067"/>
      <c r="H112" s="1066"/>
      <c r="I112" s="1067"/>
      <c r="J112" s="1066"/>
      <c r="K112" s="1068"/>
      <c r="L112" s="1070"/>
      <c r="M112" s="1065"/>
      <c r="N112" s="1066"/>
      <c r="O112" s="1068"/>
      <c r="P112" s="1066"/>
      <c r="Q112" s="1068"/>
      <c r="R112" s="1066"/>
      <c r="S112" s="1068"/>
      <c r="T112" s="1066"/>
      <c r="V112" s="88"/>
      <c r="Z112" s="1091"/>
      <c r="AA112" s="1152"/>
      <c r="AB112" s="1152"/>
      <c r="AC112" s="1152"/>
      <c r="AD112" s="1152"/>
      <c r="AE112" s="1152"/>
      <c r="AF112" s="1152"/>
      <c r="AG112" s="1152"/>
      <c r="AH112" s="1152"/>
      <c r="AI112" s="1152"/>
      <c r="AJ112" s="1152"/>
      <c r="AK112" s="1152"/>
      <c r="AL112" s="1152"/>
      <c r="AM112" s="1152"/>
      <c r="AN112" s="1296"/>
      <c r="AO112" s="1296"/>
      <c r="AP112" s="1296"/>
      <c r="AQ112" s="1296"/>
      <c r="AR112" s="1296"/>
      <c r="AS112" s="1296"/>
      <c r="AT112" s="1296"/>
      <c r="AU112" s="1296"/>
      <c r="AV112" s="1296"/>
      <c r="AW112" s="1296"/>
      <c r="AX112" s="1296"/>
      <c r="AY112" s="1296"/>
      <c r="AZ112" s="1296"/>
      <c r="BA112" s="1296"/>
      <c r="BB112" s="1296"/>
      <c r="BC112" s="1296"/>
      <c r="BD112" s="1296"/>
      <c r="BE112" s="1296"/>
      <c r="BF112" s="1296"/>
      <c r="BG112" s="1296"/>
      <c r="BH112" s="1296"/>
      <c r="BI112" s="1296"/>
      <c r="BJ112" s="1296"/>
      <c r="BK112" s="1296"/>
      <c r="BL112" s="1296"/>
      <c r="BM112" s="1296"/>
      <c r="BN112" s="1152"/>
      <c r="BO112" s="1152"/>
      <c r="BP112" s="1152"/>
      <c r="BQ112" s="1152"/>
      <c r="BR112" s="1152"/>
      <c r="BS112" s="1152"/>
      <c r="BT112" s="1152"/>
      <c r="BU112" s="1152"/>
      <c r="BV112" s="1152"/>
      <c r="BW112" s="1152"/>
    </row>
    <row r="113" spans="1:75" ht="13.5" customHeight="1">
      <c r="A113" s="1091"/>
      <c r="B113" s="18" t="s">
        <v>59</v>
      </c>
      <c r="C113" s="1065"/>
      <c r="D113" s="1066"/>
      <c r="E113" s="1067"/>
      <c r="F113" s="1066"/>
      <c r="G113" s="1067"/>
      <c r="H113" s="1066"/>
      <c r="I113" s="1067"/>
      <c r="J113" s="1066"/>
      <c r="K113" s="1068"/>
      <c r="L113" s="1070"/>
      <c r="M113" s="1065"/>
      <c r="N113" s="1066"/>
      <c r="O113" s="1068"/>
      <c r="P113" s="1066"/>
      <c r="Q113" s="1068"/>
      <c r="R113" s="1066"/>
      <c r="S113" s="1068"/>
      <c r="T113" s="1066"/>
      <c r="V113" s="88"/>
      <c r="Z113" s="1091"/>
      <c r="AA113" s="1152"/>
      <c r="AB113" s="1152"/>
      <c r="AC113" s="1152"/>
      <c r="AD113" s="1152"/>
      <c r="AE113" s="1152"/>
      <c r="AF113" s="1152"/>
      <c r="AG113" s="1152"/>
      <c r="AH113" s="1152"/>
      <c r="AI113" s="1152"/>
      <c r="AJ113" s="1152"/>
      <c r="AK113" s="1152"/>
      <c r="AL113" s="1152"/>
      <c r="AM113" s="1152"/>
      <c r="AN113" s="1296"/>
      <c r="AO113" s="1296"/>
      <c r="AP113" s="1296"/>
      <c r="AQ113" s="1296"/>
      <c r="AR113" s="1296"/>
      <c r="AS113" s="1296"/>
      <c r="AT113" s="1296"/>
      <c r="AU113" s="1296"/>
      <c r="AV113" s="1296"/>
      <c r="AW113" s="1296"/>
      <c r="AX113" s="1296"/>
      <c r="AY113" s="1296"/>
      <c r="AZ113" s="1296"/>
      <c r="BA113" s="1296"/>
      <c r="BB113" s="1296"/>
      <c r="BC113" s="1296"/>
      <c r="BD113" s="1296"/>
      <c r="BE113" s="1296"/>
      <c r="BF113" s="1296"/>
      <c r="BG113" s="1296"/>
      <c r="BH113" s="1296"/>
      <c r="BI113" s="1296"/>
      <c r="BJ113" s="1296"/>
      <c r="BK113" s="1296"/>
      <c r="BL113" s="1296"/>
      <c r="BM113" s="1296"/>
      <c r="BN113" s="1152"/>
      <c r="BO113" s="1152"/>
      <c r="BP113" s="1152"/>
      <c r="BQ113" s="1152"/>
      <c r="BR113" s="1152"/>
      <c r="BS113" s="1152"/>
      <c r="BT113" s="1152"/>
      <c r="BU113" s="1152"/>
      <c r="BV113" s="1152"/>
      <c r="BW113" s="1152"/>
    </row>
    <row r="114" spans="1:75" ht="13.5" customHeight="1">
      <c r="A114" s="1092"/>
      <c r="B114" s="19" t="s">
        <v>56</v>
      </c>
      <c r="C114" s="1102"/>
      <c r="D114" s="1094"/>
      <c r="E114" s="1103"/>
      <c r="F114" s="1094"/>
      <c r="G114" s="1103"/>
      <c r="H114" s="1094"/>
      <c r="I114" s="1103"/>
      <c r="J114" s="1094"/>
      <c r="K114" s="1093"/>
      <c r="L114" s="1093"/>
      <c r="M114" s="1102"/>
      <c r="N114" s="1094"/>
      <c r="O114" s="1093"/>
      <c r="P114" s="1094"/>
      <c r="Q114" s="1093"/>
      <c r="R114" s="1094"/>
      <c r="S114" s="1093"/>
      <c r="T114" s="1094"/>
      <c r="V114" s="88"/>
      <c r="Z114" s="1092"/>
      <c r="AA114" s="1153"/>
      <c r="AB114" s="1153"/>
      <c r="AC114" s="1153"/>
      <c r="AD114" s="1153"/>
      <c r="AE114" s="1153"/>
      <c r="AF114" s="1153"/>
      <c r="AG114" s="1153"/>
      <c r="AH114" s="1153"/>
      <c r="AI114" s="1153"/>
      <c r="AJ114" s="1153"/>
      <c r="AK114" s="1153"/>
      <c r="AL114" s="1153"/>
      <c r="AM114" s="1153"/>
      <c r="AN114" s="1296"/>
      <c r="AO114" s="1296"/>
      <c r="AP114" s="1296"/>
      <c r="AQ114" s="1296"/>
      <c r="AR114" s="1296"/>
      <c r="AS114" s="1296"/>
      <c r="AT114" s="1296"/>
      <c r="AU114" s="1296"/>
      <c r="AV114" s="1296"/>
      <c r="AW114" s="1296"/>
      <c r="AX114" s="1296"/>
      <c r="AY114" s="1296"/>
      <c r="AZ114" s="1296"/>
      <c r="BA114" s="1296"/>
      <c r="BB114" s="1296"/>
      <c r="BC114" s="1296"/>
      <c r="BD114" s="1296"/>
      <c r="BE114" s="1296"/>
      <c r="BF114" s="1296"/>
      <c r="BG114" s="1296"/>
      <c r="BH114" s="1296"/>
      <c r="BI114" s="1296"/>
      <c r="BJ114" s="1296"/>
      <c r="BK114" s="1296"/>
      <c r="BL114" s="1296"/>
      <c r="BM114" s="1296"/>
      <c r="BN114" s="1153"/>
      <c r="BO114" s="1153"/>
      <c r="BP114" s="1153"/>
      <c r="BQ114" s="1153"/>
      <c r="BR114" s="1153"/>
      <c r="BS114" s="1153"/>
      <c r="BT114" s="1153"/>
      <c r="BU114" s="1153"/>
      <c r="BV114" s="1153"/>
      <c r="BW114" s="1153"/>
    </row>
    <row r="115" spans="1:75" ht="13.5" customHeight="1">
      <c r="A115" s="1091" t="s">
        <v>64</v>
      </c>
      <c r="B115" s="15" t="s">
        <v>50</v>
      </c>
      <c r="C115" s="1298" t="str">
        <f>VLOOKUP($C102,'2025年度(1年前期)'!$B$5:$N$208,COLUMN('2025年度(1年前期)'!$G$5),0)&amp;""</f>
        <v>人体の構造と機能Ⅰ　追再試</v>
      </c>
      <c r="D115" s="1217"/>
      <c r="E115" s="1216" t="str">
        <f>VLOOKUP($C102,'2025年度(2年前期)'!$B$5:$N$208,COLUMN('2025年度(2年前期)'!$G$5),0)&amp;""</f>
        <v>生活援助論Ⅲ　追再試(実技)</v>
      </c>
      <c r="F115" s="1217"/>
      <c r="G115" s="1090" t="str">
        <f>VLOOKUP($C102,'2025年度(3年前期)'!$B$5:$N$208,COLUMN('2025年度(3年前期)'!$G$5),0)&amp;""</f>
        <v/>
      </c>
      <c r="H115" s="1072"/>
      <c r="I115" s="1090" t="str">
        <f>VLOOKUP($C102,'2025年度(4年前期)'!$B$5:$N$208,COLUMN('2025年度(4年前期)'!$G$5),0)&amp;""</f>
        <v/>
      </c>
      <c r="J115" s="1072"/>
      <c r="K115" s="1071" t="str">
        <f>VLOOKUP($C102,'2025年度(助産前期)'!$B$5:$N$208,COLUMN('2025年度(助産前期)'!$G$5),0)&amp;""</f>
        <v/>
      </c>
      <c r="L115" s="1071"/>
      <c r="M115" s="1089" t="str">
        <f>VLOOKUP($C102,'2025年度(M1前期)'!$B$5:$N$208,COLUMN('2025年度(M1前期)'!$G$5),0)&amp;""</f>
        <v>ヘルスアセスメント特論</v>
      </c>
      <c r="N115" s="1072"/>
      <c r="O115" s="1071" t="str">
        <f>VLOOKUP($C102,'2025年度(M2前期)'!$B$5:$N$208,COLUMN('2025年度(M2前期)'!$G$5),0)&amp;""</f>
        <v>特別研究</v>
      </c>
      <c r="P115" s="1072"/>
      <c r="Q115" s="1071" t="str">
        <f>VLOOKUP($C102,'2025年度(D1前期)'!$B$5:$N$208,COLUMN('2025年度(D1前期)'!$G$5),0)&amp;""</f>
        <v>成人看護学演習Ｂ</v>
      </c>
      <c r="R115" s="1072"/>
      <c r="S115" s="1071" t="str">
        <f>VLOOKUP($C102,'2025年度(D23前期)'!$B$5:$N$208,COLUMN('2025年度(D23前期)'!$G$5),0)&amp;""</f>
        <v>特別研究</v>
      </c>
      <c r="T115" s="1072"/>
      <c r="U115" s="780" t="s">
        <v>197</v>
      </c>
      <c r="Z115" s="1091" t="str">
        <f>A115</f>
        <v>３時限（13：30～15：00）</v>
      </c>
      <c r="AA115" s="1296"/>
      <c r="AB115" s="1151"/>
      <c r="AC115" s="1151" t="s">
        <v>883</v>
      </c>
      <c r="AD115" s="1151"/>
      <c r="AE115" s="1296"/>
      <c r="AF115" s="1151"/>
      <c r="AG115" s="1296" t="s">
        <v>884</v>
      </c>
      <c r="AH115" s="1151" t="s">
        <v>885</v>
      </c>
      <c r="AI115" s="1151"/>
      <c r="AJ115" s="1151"/>
      <c r="AK115" s="1151"/>
      <c r="AL115" s="1296" t="s">
        <v>884</v>
      </c>
      <c r="AM115" s="1151"/>
      <c r="AN115" s="1296"/>
      <c r="AO115" s="1296"/>
      <c r="AP115" s="1296"/>
      <c r="AQ115" s="1296"/>
      <c r="AR115" s="1296"/>
      <c r="AS115" s="1296"/>
      <c r="AT115" s="1296"/>
      <c r="AU115" s="1296"/>
      <c r="AV115" s="1296"/>
      <c r="AW115" s="1296"/>
      <c r="AX115" s="1296"/>
      <c r="AY115" s="1296"/>
      <c r="AZ115" s="1296"/>
      <c r="BA115" s="1296"/>
      <c r="BB115" s="1296"/>
      <c r="BC115" s="1296"/>
      <c r="BD115" s="1296"/>
      <c r="BE115" s="1296"/>
      <c r="BF115" s="1296"/>
      <c r="BG115" s="1296"/>
      <c r="BH115" s="1296"/>
      <c r="BI115" s="1296"/>
      <c r="BJ115" s="1296"/>
      <c r="BK115" s="1296"/>
      <c r="BL115" s="1296"/>
      <c r="BM115" s="1296"/>
      <c r="BN115" s="1151"/>
      <c r="BO115" s="1151"/>
      <c r="BP115" s="1151"/>
      <c r="BQ115" s="1151"/>
      <c r="BR115" s="1151"/>
      <c r="BS115" s="1151"/>
      <c r="BT115" s="1151"/>
      <c r="BU115" s="1151"/>
      <c r="BV115" s="1151"/>
      <c r="BW115" s="1151"/>
    </row>
    <row r="116" spans="1:75" ht="13.5" customHeight="1">
      <c r="A116" s="1091"/>
      <c r="B116" s="15" t="s">
        <v>53</v>
      </c>
      <c r="C116" s="1297" t="str">
        <f>IFERROR(VLOOKUP(C115,科目・教員!$A$1:$B$357,2,0),"")</f>
        <v/>
      </c>
      <c r="D116" s="1215"/>
      <c r="E116" s="1214" t="str">
        <f>IFERROR(VLOOKUP(E115,科目・教員!$A$1:$B$357,2,0),"")</f>
        <v/>
      </c>
      <c r="F116" s="1215"/>
      <c r="G116" s="1073" t="str">
        <f>IFERROR(VLOOKUP(G115,科目・教員!$A$1:$B$357,2,0),"")</f>
        <v/>
      </c>
      <c r="H116" s="1068"/>
      <c r="I116" s="1073" t="str">
        <f>IFERROR(VLOOKUP(I115,科目・教員!$A$1:$B$357,2,0),"")</f>
        <v/>
      </c>
      <c r="J116" s="1068"/>
      <c r="K116" s="1074" t="str">
        <f>IFERROR(VLOOKUP(K115,科目・教員!$A$1:$B$357,2,0),"")</f>
        <v/>
      </c>
      <c r="L116" s="1074"/>
      <c r="M116" s="1101" t="str">
        <f>IFERROR(VLOOKUP(M115,科目・教員!$A$1:$B$357,2,0),"")</f>
        <v>綿貫　成明</v>
      </c>
      <c r="N116" s="1068"/>
      <c r="O116" s="1074" t="str">
        <f>IFERROR(VLOOKUP(O115,科目・教員!$A$1:$B$357,2,0),"")</f>
        <v/>
      </c>
      <c r="P116" s="1068"/>
      <c r="Q116" s="1074" t="str">
        <f>IFERROR(VLOOKUP(Q115,科目・教員!$A$1:$B$357,2,0),"")</f>
        <v/>
      </c>
      <c r="R116" s="1068"/>
      <c r="S116" s="1074" t="str">
        <f>IFERROR(VLOOKUP(S115,科目・教員!$A$1:$B$357,2,0),"")</f>
        <v/>
      </c>
      <c r="T116" s="1068"/>
      <c r="U116" s="780" t="s">
        <v>886</v>
      </c>
      <c r="Z116" s="1091"/>
      <c r="AA116" s="1296"/>
      <c r="AB116" s="1152"/>
      <c r="AC116" s="1152"/>
      <c r="AD116" s="1152"/>
      <c r="AE116" s="1296"/>
      <c r="AF116" s="1152"/>
      <c r="AG116" s="1296"/>
      <c r="AH116" s="1152"/>
      <c r="AI116" s="1152"/>
      <c r="AJ116" s="1152"/>
      <c r="AK116" s="1152"/>
      <c r="AL116" s="1296"/>
      <c r="AM116" s="1152"/>
      <c r="AN116" s="1296"/>
      <c r="AO116" s="1296"/>
      <c r="AP116" s="1296"/>
      <c r="AQ116" s="1296"/>
      <c r="AR116" s="1296"/>
      <c r="AS116" s="1296"/>
      <c r="AT116" s="1296"/>
      <c r="AU116" s="1296"/>
      <c r="AV116" s="1296"/>
      <c r="AW116" s="1296"/>
      <c r="AX116" s="1296"/>
      <c r="AY116" s="1296"/>
      <c r="AZ116" s="1296"/>
      <c r="BA116" s="1296"/>
      <c r="BB116" s="1296"/>
      <c r="BC116" s="1296"/>
      <c r="BD116" s="1296"/>
      <c r="BE116" s="1296"/>
      <c r="BF116" s="1296"/>
      <c r="BG116" s="1296"/>
      <c r="BH116" s="1296"/>
      <c r="BI116" s="1296"/>
      <c r="BJ116" s="1296"/>
      <c r="BK116" s="1296"/>
      <c r="BL116" s="1296"/>
      <c r="BM116" s="1296"/>
      <c r="BN116" s="1152"/>
      <c r="BO116" s="1152"/>
      <c r="BP116" s="1152"/>
      <c r="BQ116" s="1152"/>
      <c r="BR116" s="1152"/>
      <c r="BS116" s="1152"/>
      <c r="BT116" s="1152"/>
      <c r="BU116" s="1152"/>
      <c r="BV116" s="1152"/>
      <c r="BW116" s="1152"/>
    </row>
    <row r="117" spans="1:75" ht="13.5" customHeight="1">
      <c r="A117" s="1091"/>
      <c r="B117" s="15" t="s">
        <v>59</v>
      </c>
      <c r="C117" s="1297" t="str">
        <f>VLOOKUP($C102,'2025年度(1年前期)'!$B$5:$N$208,COLUMN('2025年度(1年前期)'!$G$5)+1,0)&amp;""</f>
        <v>103</v>
      </c>
      <c r="D117" s="1215"/>
      <c r="E117" s="1214" t="str">
        <f>VLOOKUP($C102,'2025年度(2年前期)'!$B$5:$N$208,COLUMN('2025年度(2年前期)'!$G$5)+1,0)&amp;""</f>
        <v>201･基礎実</v>
      </c>
      <c r="F117" s="1215"/>
      <c r="G117" s="1073" t="str">
        <f>VLOOKUP($C102,'2025年度(3年前期)'!$B$5:$N$208,COLUMN('2025年度(3年前期)'!$G$5)+1,0)&amp;""</f>
        <v/>
      </c>
      <c r="H117" s="1068"/>
      <c r="I117" s="1073" t="str">
        <f>VLOOKUP($C102,'2025年度(4年前期)'!$B$5:$N$208,COLUMN('2025年度(4年前期)'!$G$5)+1,0)&amp;""</f>
        <v/>
      </c>
      <c r="J117" s="1068"/>
      <c r="K117" s="1074" t="str">
        <f>VLOOKUP($C102,'2025年度(助産前期)'!$B$5:$N$208,COLUMN('2025年度(助産前期)'!$G$5)+1,0)&amp;""</f>
        <v/>
      </c>
      <c r="L117" s="1074"/>
      <c r="M117" s="1101" t="str">
        <f>VLOOKUP($C102,'2025年度(M1前期)'!$B$5:$N$208,COLUMN('2025年度(M1前期)'!$G$5)+1,0)&amp;""</f>
        <v>ＮＣＧＭ</v>
      </c>
      <c r="N117" s="1068"/>
      <c r="O117" s="1074" t="str">
        <f>VLOOKUP($C102,'2025年度(M2前期)'!$B$5:$N$208,COLUMN('2025年度(M2前期)'!$G$5)+1,0)&amp;""</f>
        <v/>
      </c>
      <c r="P117" s="1068"/>
      <c r="Q117" s="1074" t="str">
        <f>VLOOKUP($C102,'2025年度(D1前期)'!$B$5:$N$208,COLUMN('2025年度(D1前期)'!$G$5)+1,0)&amp;""</f>
        <v>別途指定</v>
      </c>
      <c r="R117" s="1068"/>
      <c r="S117" s="1074" t="str">
        <f>VLOOKUP($C102,'2025年度(D23前期)'!$B$5:$N$208,COLUMN('2025年度(D23前期)'!$G$5)+1,0)&amp;""</f>
        <v/>
      </c>
      <c r="T117" s="1068"/>
      <c r="U117" s="780" t="s">
        <v>316</v>
      </c>
      <c r="Z117" s="1091"/>
      <c r="AA117" s="1296"/>
      <c r="AB117" s="1152"/>
      <c r="AC117" s="1152"/>
      <c r="AD117" s="1152"/>
      <c r="AE117" s="1296"/>
      <c r="AF117" s="1152"/>
      <c r="AG117" s="1296"/>
      <c r="AH117" s="1152"/>
      <c r="AI117" s="1152"/>
      <c r="AJ117" s="1152"/>
      <c r="AK117" s="1152"/>
      <c r="AL117" s="1296"/>
      <c r="AM117" s="1152"/>
      <c r="AN117" s="1296"/>
      <c r="AO117" s="1296"/>
      <c r="AP117" s="1296"/>
      <c r="AQ117" s="1296"/>
      <c r="AR117" s="1296"/>
      <c r="AS117" s="1296"/>
      <c r="AT117" s="1296"/>
      <c r="AU117" s="1296"/>
      <c r="AV117" s="1296"/>
      <c r="AW117" s="1296"/>
      <c r="AX117" s="1296"/>
      <c r="AY117" s="1296"/>
      <c r="AZ117" s="1296"/>
      <c r="BA117" s="1296"/>
      <c r="BB117" s="1296"/>
      <c r="BC117" s="1296"/>
      <c r="BD117" s="1296"/>
      <c r="BE117" s="1296"/>
      <c r="BF117" s="1296"/>
      <c r="BG117" s="1296"/>
      <c r="BH117" s="1296"/>
      <c r="BI117" s="1296"/>
      <c r="BJ117" s="1296"/>
      <c r="BK117" s="1296"/>
      <c r="BL117" s="1296"/>
      <c r="BM117" s="1296"/>
      <c r="BN117" s="1152"/>
      <c r="BO117" s="1152"/>
      <c r="BP117" s="1152"/>
      <c r="BQ117" s="1152"/>
      <c r="BR117" s="1152"/>
      <c r="BS117" s="1152"/>
      <c r="BT117" s="1152"/>
      <c r="BU117" s="1152"/>
      <c r="BV117" s="1152"/>
      <c r="BW117" s="1152"/>
    </row>
    <row r="118" spans="1:75" ht="13.5" customHeight="1">
      <c r="A118" s="1100"/>
      <c r="B118" s="16" t="s">
        <v>56</v>
      </c>
      <c r="C118" s="1299"/>
      <c r="D118" s="1300"/>
      <c r="E118" s="1212"/>
      <c r="F118" s="1213"/>
      <c r="G118" s="1063"/>
      <c r="H118" s="1075"/>
      <c r="I118" s="1063"/>
      <c r="J118" s="1075"/>
      <c r="K118" s="1064"/>
      <c r="L118" s="1064"/>
      <c r="M118" s="1061"/>
      <c r="N118" s="1075"/>
      <c r="O118" s="1064"/>
      <c r="P118" s="1075"/>
      <c r="Q118" s="1064"/>
      <c r="R118" s="1075"/>
      <c r="S118" s="1064"/>
      <c r="T118" s="1075"/>
      <c r="U118" s="778" t="s">
        <v>288</v>
      </c>
      <c r="Z118" s="1092"/>
      <c r="AA118" s="1296"/>
      <c r="AB118" s="1153"/>
      <c r="AC118" s="1153"/>
      <c r="AD118" s="1153"/>
      <c r="AE118" s="1296"/>
      <c r="AF118" s="1153"/>
      <c r="AG118" s="1296"/>
      <c r="AH118" s="1153"/>
      <c r="AI118" s="1153"/>
      <c r="AJ118" s="1153"/>
      <c r="AK118" s="1153"/>
      <c r="AL118" s="1296"/>
      <c r="AM118" s="1153"/>
      <c r="AN118" s="1296"/>
      <c r="AO118" s="1296"/>
      <c r="AP118" s="1296"/>
      <c r="AQ118" s="1296"/>
      <c r="AR118" s="1296"/>
      <c r="AS118" s="1296"/>
      <c r="AT118" s="1296"/>
      <c r="AU118" s="1296"/>
      <c r="AV118" s="1296"/>
      <c r="AW118" s="1296"/>
      <c r="AX118" s="1296"/>
      <c r="AY118" s="1296"/>
      <c r="AZ118" s="1296"/>
      <c r="BA118" s="1296"/>
      <c r="BB118" s="1296"/>
      <c r="BC118" s="1296"/>
      <c r="BD118" s="1296"/>
      <c r="BE118" s="1296"/>
      <c r="BF118" s="1296"/>
      <c r="BG118" s="1296"/>
      <c r="BH118" s="1296"/>
      <c r="BI118" s="1296"/>
      <c r="BJ118" s="1296"/>
      <c r="BK118" s="1296"/>
      <c r="BL118" s="1296"/>
      <c r="BM118" s="1296"/>
      <c r="BN118" s="1153"/>
      <c r="BO118" s="1153"/>
      <c r="BP118" s="1153"/>
      <c r="BQ118" s="1153"/>
      <c r="BR118" s="1153"/>
      <c r="BS118" s="1153"/>
      <c r="BT118" s="1153"/>
      <c r="BU118" s="1153"/>
      <c r="BV118" s="1153"/>
      <c r="BW118" s="1153"/>
    </row>
    <row r="119" spans="1:75" ht="13.5" customHeight="1">
      <c r="A119" s="1091" t="s">
        <v>67</v>
      </c>
      <c r="B119" s="15" t="s">
        <v>50</v>
      </c>
      <c r="C119" s="1298" t="str">
        <f>VLOOKUP($C102,'2025年度(1年前期)'!$B$5:$N$208,COLUMN('2025年度(1年前期)'!$I$5),0)&amp;""</f>
        <v>スペイン語 追再試</v>
      </c>
      <c r="D119" s="1217"/>
      <c r="E119" s="1216" t="str">
        <f>VLOOKUP($C102,'2025年度(2年前期)'!$B$5:$N$208,COLUMN('2025年度(2年前期)'!$I$5),0)&amp;""</f>
        <v>生活援助論Ⅲ　追再試(実技)</v>
      </c>
      <c r="F119" s="1217"/>
      <c r="G119" s="1090" t="str">
        <f>VLOOKUP($C102,'2025年度(3年前期)'!$B$5:$N$208,COLUMN('2025年度(3年前期)'!$I$5),0)&amp;""</f>
        <v/>
      </c>
      <c r="H119" s="1072"/>
      <c r="I119" s="1090" t="str">
        <f>VLOOKUP($C102,'2025年度(4年前期)'!$B$5:$N$208,COLUMN('2025年度(4年前期)'!$I$5),0)&amp;""</f>
        <v/>
      </c>
      <c r="J119" s="1072"/>
      <c r="K119" s="1071" t="str">
        <f>VLOOKUP($C102,'2025年度(助産前期)'!$B$5:$N$208,COLUMN('2025年度(助産前期)'!$I$5),0)&amp;""</f>
        <v/>
      </c>
      <c r="L119" s="1071"/>
      <c r="M119" s="1089" t="str">
        <f>VLOOKUP($C102,'2025年度(M1前期)'!$B$5:$N$208,COLUMN('2025年度(M1前期)'!$I$5),0)&amp;""</f>
        <v>ヘルスアセスメント特論</v>
      </c>
      <c r="N119" s="1072"/>
      <c r="O119" s="1071" t="str">
        <f>VLOOKUP($C102,'2025年度(M2前期)'!$B$5:$N$208,COLUMN('2025年度(M2前期)'!$I$5),0)&amp;""</f>
        <v>特別研究</v>
      </c>
      <c r="P119" s="1072"/>
      <c r="Q119" s="1071" t="str">
        <f>VLOOKUP($C102,'2025年度(D1前期)'!$B$5:$N$208,COLUMN('2025年度(D1前期)'!$I$5),0)&amp;""</f>
        <v>成人看護学演習Ｂ</v>
      </c>
      <c r="R119" s="1072"/>
      <c r="S119" s="1071" t="str">
        <f>VLOOKUP($C102,'2025年度(D23前期)'!$B$5:$N$208,COLUMN('2025年度(D23前期)'!$I$5),0)&amp;""</f>
        <v>特別研究</v>
      </c>
      <c r="T119" s="1072"/>
      <c r="U119" s="825" t="s">
        <v>99</v>
      </c>
      <c r="V119" s="917" t="s">
        <v>99</v>
      </c>
      <c r="W119" s="509" t="s">
        <v>99</v>
      </c>
      <c r="Z119" s="1091" t="str">
        <f>A119</f>
        <v>４時限（15：10～16：40）</v>
      </c>
      <c r="AA119" s="1151"/>
      <c r="AB119" s="1151" t="s">
        <v>275</v>
      </c>
      <c r="AC119" s="1151" t="s">
        <v>887</v>
      </c>
      <c r="AD119" s="1151"/>
      <c r="AE119" s="1151"/>
      <c r="AF119" s="1151"/>
      <c r="AG119" s="1296" t="s">
        <v>884</v>
      </c>
      <c r="AH119" s="1151"/>
      <c r="AI119" s="1151"/>
      <c r="AJ119" s="1151"/>
      <c r="AK119" s="1151"/>
      <c r="AL119" s="1296" t="s">
        <v>884</v>
      </c>
      <c r="AM119" s="1151"/>
      <c r="AN119" s="1296"/>
      <c r="AO119" s="1296"/>
      <c r="AP119" s="1296"/>
      <c r="AQ119" s="1296"/>
      <c r="AR119" s="1296"/>
      <c r="AS119" s="1296"/>
      <c r="AT119" s="1296"/>
      <c r="AU119" s="1296"/>
      <c r="AV119" s="1296"/>
      <c r="AW119" s="1296"/>
      <c r="AX119" s="1296"/>
      <c r="AY119" s="1296"/>
      <c r="AZ119" s="1296"/>
      <c r="BA119" s="1296"/>
      <c r="BB119" s="1296"/>
      <c r="BC119" s="1296"/>
      <c r="BD119" s="1296"/>
      <c r="BE119" s="1296"/>
      <c r="BF119" s="1296"/>
      <c r="BG119" s="1296"/>
      <c r="BH119" s="1296"/>
      <c r="BI119" s="1296" t="s">
        <v>552</v>
      </c>
      <c r="BJ119" s="1296" t="s">
        <v>358</v>
      </c>
      <c r="BK119" s="1296"/>
      <c r="BL119" s="1296"/>
      <c r="BM119" s="1296"/>
      <c r="BN119" s="1151"/>
      <c r="BO119" s="1151"/>
      <c r="BP119" s="1151"/>
      <c r="BQ119" s="1151"/>
      <c r="BR119" s="1151"/>
      <c r="BS119" s="1151"/>
      <c r="BT119" s="1151"/>
      <c r="BU119" s="1151"/>
      <c r="BV119" s="1151"/>
      <c r="BW119" s="1151"/>
    </row>
    <row r="120" spans="1:75" ht="13.5" customHeight="1">
      <c r="A120" s="1091"/>
      <c r="B120" s="15" t="s">
        <v>53</v>
      </c>
      <c r="C120" s="1297" t="str">
        <f>IFERROR(VLOOKUP(C119,科目・教員!$A$1:$B$357,2,0),"")</f>
        <v/>
      </c>
      <c r="D120" s="1215"/>
      <c r="E120" s="1214" t="str">
        <f>IFERROR(VLOOKUP(E119,科目・教員!$A$1:$B$357,2,0),"")</f>
        <v/>
      </c>
      <c r="F120" s="1215"/>
      <c r="G120" s="1073" t="str">
        <f>IFERROR(VLOOKUP(G119,科目・教員!$A$1:$B$357,2,0),"")</f>
        <v/>
      </c>
      <c r="H120" s="1068"/>
      <c r="I120" s="1073" t="str">
        <f>IFERROR(VLOOKUP(I119,科目・教員!$A$1:$B$357,2,0),"")</f>
        <v/>
      </c>
      <c r="J120" s="1068"/>
      <c r="K120" s="1074" t="str">
        <f>IFERROR(VLOOKUP(K119,科目・教員!$A$1:$B$357,2,0),"")</f>
        <v/>
      </c>
      <c r="L120" s="1074"/>
      <c r="M120" s="1101" t="str">
        <f>IFERROR(VLOOKUP(M119,科目・教員!$A$1:$B$357,2,0),"")</f>
        <v>綿貫　成明</v>
      </c>
      <c r="N120" s="1068"/>
      <c r="O120" s="1074" t="str">
        <f>IFERROR(VLOOKUP(O119,科目・教員!$A$1:$B$357,2,0),"")</f>
        <v/>
      </c>
      <c r="P120" s="1068"/>
      <c r="Q120" s="1074" t="str">
        <f>IFERROR(VLOOKUP(Q119,科目・教員!$A$1:$B$357,2,0),"")</f>
        <v/>
      </c>
      <c r="R120" s="1068"/>
      <c r="S120" s="1074" t="str">
        <f>IFERROR(VLOOKUP(S119,科目・教員!$A$1:$B$357,2,0),"")</f>
        <v/>
      </c>
      <c r="T120" s="1068"/>
      <c r="U120" s="825" t="s">
        <v>81</v>
      </c>
      <c r="V120" s="917" t="s">
        <v>275</v>
      </c>
      <c r="W120" s="509" t="s">
        <v>888</v>
      </c>
      <c r="Z120" s="1091"/>
      <c r="AA120" s="1152"/>
      <c r="AB120" s="1152"/>
      <c r="AC120" s="1152"/>
      <c r="AD120" s="1152"/>
      <c r="AE120" s="1152"/>
      <c r="AF120" s="1152"/>
      <c r="AG120" s="1296"/>
      <c r="AH120" s="1152"/>
      <c r="AI120" s="1152"/>
      <c r="AJ120" s="1152"/>
      <c r="AK120" s="1152"/>
      <c r="AL120" s="1296"/>
      <c r="AM120" s="1152"/>
      <c r="AN120" s="1296"/>
      <c r="AO120" s="1296"/>
      <c r="AP120" s="1296"/>
      <c r="AQ120" s="1296"/>
      <c r="AR120" s="1296"/>
      <c r="AS120" s="1296"/>
      <c r="AT120" s="1296"/>
      <c r="AU120" s="1296"/>
      <c r="AV120" s="1296"/>
      <c r="AW120" s="1296"/>
      <c r="AX120" s="1296"/>
      <c r="AY120" s="1296"/>
      <c r="AZ120" s="1296"/>
      <c r="BA120" s="1296"/>
      <c r="BB120" s="1296"/>
      <c r="BC120" s="1296"/>
      <c r="BD120" s="1296"/>
      <c r="BE120" s="1296"/>
      <c r="BF120" s="1296"/>
      <c r="BG120" s="1296"/>
      <c r="BH120" s="1296"/>
      <c r="BI120" s="1296"/>
      <c r="BJ120" s="1296"/>
      <c r="BK120" s="1296"/>
      <c r="BL120" s="1296"/>
      <c r="BM120" s="1296"/>
      <c r="BN120" s="1152"/>
      <c r="BO120" s="1152"/>
      <c r="BP120" s="1152"/>
      <c r="BQ120" s="1152"/>
      <c r="BR120" s="1152"/>
      <c r="BS120" s="1152"/>
      <c r="BT120" s="1152"/>
      <c r="BU120" s="1152"/>
      <c r="BV120" s="1152"/>
      <c r="BW120" s="1152"/>
    </row>
    <row r="121" spans="1:75" ht="13.5" customHeight="1">
      <c r="A121" s="1091"/>
      <c r="B121" s="15" t="s">
        <v>59</v>
      </c>
      <c r="C121" s="1297" t="str">
        <f>VLOOKUP($C102,'2025年度(1年前期)'!$B$5:$N$208,COLUMN('2025年度(1年前期)'!$I$5)+1,0)&amp;""</f>
        <v>103</v>
      </c>
      <c r="D121" s="1215"/>
      <c r="E121" s="1214" t="str">
        <f>VLOOKUP($C102,'2025年度(2年前期)'!$B$5:$N$208,COLUMN('2025年度(2年前期)'!$I$5)+1,0)&amp;""</f>
        <v>201･基礎実</v>
      </c>
      <c r="F121" s="1215"/>
      <c r="G121" s="1073" t="str">
        <f>VLOOKUP($C102,'2025年度(3年前期)'!$B$5:$N$208,COLUMN('2025年度(3年前期)'!$I$5)+1,0)&amp;""</f>
        <v/>
      </c>
      <c r="H121" s="1068"/>
      <c r="I121" s="1073" t="str">
        <f>VLOOKUP($C102,'2025年度(4年前期)'!$B$5:$N$208,COLUMN('2025年度(4年前期)'!$I$5)+1,0)&amp;""</f>
        <v/>
      </c>
      <c r="J121" s="1068"/>
      <c r="K121" s="1074" t="str">
        <f>VLOOKUP($C102,'2025年度(助産前期)'!$B$5:$N$208,COLUMN('2025年度(助産前期)'!$I$5)+1,0)&amp;""</f>
        <v/>
      </c>
      <c r="L121" s="1074"/>
      <c r="M121" s="1101" t="str">
        <f>VLOOKUP($C102,'2025年度(M1前期)'!$B$5:$N$208,COLUMN('2025年度(M1前期)'!$I$5)+1,0)&amp;""</f>
        <v>ＮＣＧＭ</v>
      </c>
      <c r="N121" s="1068"/>
      <c r="O121" s="1074" t="str">
        <f>VLOOKUP($C102,'2025年度(M2前期)'!$B$5:$N$208,COLUMN('2025年度(M2前期)'!$I$5)+1,0)&amp;""</f>
        <v/>
      </c>
      <c r="P121" s="1068"/>
      <c r="Q121" s="1074" t="str">
        <f>VLOOKUP($C102,'2025年度(D1前期)'!$B$5:$N$208,COLUMN('2025年度(D1前期)'!$I$5)+1,0)&amp;""</f>
        <v>別途指定</v>
      </c>
      <c r="R121" s="1068"/>
      <c r="S121" s="1074" t="str">
        <f>VLOOKUP($C102,'2025年度(D23前期)'!$B$5:$N$208,COLUMN('2025年度(D23前期)'!$I$5)+1,0)&amp;""</f>
        <v/>
      </c>
      <c r="T121" s="1068"/>
      <c r="U121" s="825" t="s">
        <v>552</v>
      </c>
      <c r="V121" s="917" t="s">
        <v>168</v>
      </c>
      <c r="W121" s="509" t="s">
        <v>110</v>
      </c>
      <c r="Z121" s="1091"/>
      <c r="AA121" s="1152"/>
      <c r="AB121" s="1152"/>
      <c r="AC121" s="1152"/>
      <c r="AD121" s="1152"/>
      <c r="AE121" s="1152"/>
      <c r="AF121" s="1152"/>
      <c r="AG121" s="1296"/>
      <c r="AH121" s="1152"/>
      <c r="AI121" s="1152"/>
      <c r="AJ121" s="1152"/>
      <c r="AK121" s="1152"/>
      <c r="AL121" s="1296"/>
      <c r="AM121" s="1152"/>
      <c r="AN121" s="1296"/>
      <c r="AO121" s="1296"/>
      <c r="AP121" s="1296"/>
      <c r="AQ121" s="1296"/>
      <c r="AR121" s="1296"/>
      <c r="AS121" s="1296"/>
      <c r="AT121" s="1296"/>
      <c r="AU121" s="1296"/>
      <c r="AV121" s="1296"/>
      <c r="AW121" s="1296"/>
      <c r="AX121" s="1296"/>
      <c r="AY121" s="1296"/>
      <c r="AZ121" s="1296"/>
      <c r="BA121" s="1296"/>
      <c r="BB121" s="1296"/>
      <c r="BC121" s="1296"/>
      <c r="BD121" s="1296"/>
      <c r="BE121" s="1296"/>
      <c r="BF121" s="1296"/>
      <c r="BG121" s="1296"/>
      <c r="BH121" s="1296"/>
      <c r="BI121" s="1296"/>
      <c r="BJ121" s="1296"/>
      <c r="BK121" s="1296"/>
      <c r="BL121" s="1296"/>
      <c r="BM121" s="1296"/>
      <c r="BN121" s="1152"/>
      <c r="BO121" s="1152"/>
      <c r="BP121" s="1152"/>
      <c r="BQ121" s="1152"/>
      <c r="BR121" s="1152"/>
      <c r="BS121" s="1152"/>
      <c r="BT121" s="1152"/>
      <c r="BU121" s="1152"/>
      <c r="BV121" s="1152"/>
      <c r="BW121" s="1152"/>
    </row>
    <row r="122" spans="1:75" ht="13.5" customHeight="1">
      <c r="A122" s="1092"/>
      <c r="B122" s="16" t="s">
        <v>56</v>
      </c>
      <c r="C122" s="1299"/>
      <c r="D122" s="1300"/>
      <c r="E122" s="1212"/>
      <c r="F122" s="1213"/>
      <c r="G122" s="1063"/>
      <c r="H122" s="1075"/>
      <c r="I122" s="1063"/>
      <c r="J122" s="1075"/>
      <c r="K122" s="1064"/>
      <c r="L122" s="1064"/>
      <c r="M122" s="1061"/>
      <c r="N122" s="1075"/>
      <c r="O122" s="1064"/>
      <c r="P122" s="1075"/>
      <c r="Q122" s="1064"/>
      <c r="R122" s="1075"/>
      <c r="S122" s="1064"/>
      <c r="T122" s="1075"/>
      <c r="U122" s="825" t="s">
        <v>82</v>
      </c>
      <c r="V122" s="917"/>
      <c r="W122" s="509" t="s">
        <v>240</v>
      </c>
      <c r="Z122" s="1092"/>
      <c r="AA122" s="1153"/>
      <c r="AB122" s="1153"/>
      <c r="AC122" s="1153"/>
      <c r="AD122" s="1153"/>
      <c r="AE122" s="1153"/>
      <c r="AF122" s="1153"/>
      <c r="AG122" s="1296"/>
      <c r="AH122" s="1153"/>
      <c r="AI122" s="1153"/>
      <c r="AJ122" s="1153"/>
      <c r="AK122" s="1153"/>
      <c r="AL122" s="1296"/>
      <c r="AM122" s="1153"/>
      <c r="AN122" s="1296"/>
      <c r="AO122" s="1296"/>
      <c r="AP122" s="1296"/>
      <c r="AQ122" s="1296"/>
      <c r="AR122" s="1296"/>
      <c r="AS122" s="1296"/>
      <c r="AT122" s="1296"/>
      <c r="AU122" s="1296"/>
      <c r="AV122" s="1296"/>
      <c r="AW122" s="1296"/>
      <c r="AX122" s="1296"/>
      <c r="AY122" s="1296"/>
      <c r="AZ122" s="1296"/>
      <c r="BA122" s="1296"/>
      <c r="BB122" s="1296"/>
      <c r="BC122" s="1296"/>
      <c r="BD122" s="1296"/>
      <c r="BE122" s="1296"/>
      <c r="BF122" s="1296"/>
      <c r="BG122" s="1296"/>
      <c r="BH122" s="1296"/>
      <c r="BI122" s="1296"/>
      <c r="BJ122" s="1296"/>
      <c r="BK122" s="1296"/>
      <c r="BL122" s="1296"/>
      <c r="BM122" s="1296"/>
      <c r="BN122" s="1153"/>
      <c r="BO122" s="1153"/>
      <c r="BP122" s="1153"/>
      <c r="BQ122" s="1153"/>
      <c r="BR122" s="1153"/>
      <c r="BS122" s="1153"/>
      <c r="BT122" s="1153"/>
      <c r="BU122" s="1153"/>
      <c r="BV122" s="1153"/>
      <c r="BW122" s="1153"/>
    </row>
    <row r="123" spans="1:75" ht="13.5" customHeight="1">
      <c r="A123" s="1091" t="s">
        <v>68</v>
      </c>
      <c r="B123" s="15" t="s">
        <v>50</v>
      </c>
      <c r="C123" s="1089" t="str">
        <f>VLOOKUP($C102,'2025年度(1年前期)'!$B$5:$N$208,COLUMN('2025年度(1年前期)'!$K$5),0)&amp;""</f>
        <v/>
      </c>
      <c r="D123" s="1072"/>
      <c r="E123" s="1090" t="str">
        <f>VLOOKUP($C102,'2025年度(2年前期)'!$B$5:$N$208,COLUMN('2025年度(2年前期)'!$K$5),0)&amp;""</f>
        <v/>
      </c>
      <c r="F123" s="1072"/>
      <c r="G123" s="1090" t="str">
        <f>VLOOKUP($C102,'2025年度(3年前期)'!$B$5:$N$208,COLUMN('2025年度(3年前期)'!$K$5),0)&amp;""</f>
        <v/>
      </c>
      <c r="H123" s="1072"/>
      <c r="I123" s="1090" t="str">
        <f>VLOOKUP($C102,'2025年度(4年前期)'!$B$5:$N$208,COLUMN('2025年度(4年前期)'!$K$5),0)&amp;""</f>
        <v/>
      </c>
      <c r="J123" s="1072"/>
      <c r="K123" s="1071" t="str">
        <f>VLOOKUP($C102,'2025年度(助産前期)'!$B$5:$N$208,COLUMN('2025年度(助産前期)'!$K$5),0)&amp;""</f>
        <v/>
      </c>
      <c r="L123" s="1071"/>
      <c r="M123" s="1089" t="str">
        <f>VLOOKUP($C102,'2025年度(M1前期)'!$B$5:$N$208,COLUMN('2025年度(M1前期)'!$K$5),0)&amp;""</f>
        <v>ヘルスアセスメント特論</v>
      </c>
      <c r="N123" s="1072"/>
      <c r="O123" s="1071" t="str">
        <f>VLOOKUP($C102,'2025年度(M2前期)'!$B$5:$N$208,COLUMN('2025年度(M2前期)'!$K$5),0)&amp;""</f>
        <v/>
      </c>
      <c r="P123" s="1072"/>
      <c r="Q123" s="1071" t="str">
        <f>VLOOKUP($C102,'2025年度(D1前期)'!$B$5:$N$208,COLUMN('2025年度(D1前期)'!$K$5),0)&amp;""</f>
        <v/>
      </c>
      <c r="R123" s="1072"/>
      <c r="S123" s="1071" t="str">
        <f>VLOOKUP($C102,'2025年度(D23前期)'!$B$5:$N$208,COLUMN('2025年度(D23前期)'!$K$5),0)&amp;""</f>
        <v/>
      </c>
      <c r="T123" s="1072"/>
      <c r="U123" s="509" t="s">
        <v>79</v>
      </c>
      <c r="Z123" s="1091" t="str">
        <f>A123</f>
        <v>５時限（16：50～18：20）</v>
      </c>
      <c r="AA123" s="1151"/>
      <c r="AB123" s="1151"/>
      <c r="AC123" s="1151"/>
      <c r="AD123" s="1151"/>
      <c r="AE123" s="1151"/>
      <c r="AF123" s="1151"/>
      <c r="AG123" s="1151"/>
      <c r="AH123" s="1151"/>
      <c r="AI123" s="1151"/>
      <c r="AJ123" s="1151"/>
      <c r="AK123" s="1151"/>
      <c r="AL123" s="1151"/>
      <c r="AM123" s="1151"/>
      <c r="AN123" s="1151"/>
      <c r="AO123" s="1151"/>
      <c r="AP123" s="1151"/>
      <c r="AQ123" s="1151"/>
      <c r="AR123" s="1151"/>
      <c r="AS123" s="1151"/>
      <c r="AT123" s="1151"/>
      <c r="AU123" s="1151"/>
      <c r="AV123" s="1151"/>
      <c r="AW123" s="1151"/>
      <c r="AX123" s="1151"/>
      <c r="AY123" s="1151"/>
      <c r="AZ123" s="1151"/>
      <c r="BA123" s="1296"/>
      <c r="BB123" s="1296"/>
      <c r="BC123" s="1296"/>
      <c r="BD123" s="1296"/>
      <c r="BE123" s="1296"/>
      <c r="BF123" s="1296"/>
      <c r="BG123" s="1296"/>
      <c r="BH123" s="1296"/>
      <c r="BI123" s="1151"/>
      <c r="BJ123" s="1151" t="s">
        <v>889</v>
      </c>
      <c r="BK123" s="1296"/>
      <c r="BL123" s="1296"/>
      <c r="BM123" s="1296"/>
      <c r="BN123" s="1151"/>
      <c r="BO123" s="1151"/>
      <c r="BP123" s="1151"/>
      <c r="BQ123" s="1151"/>
      <c r="BR123" s="1151"/>
      <c r="BS123" s="1151"/>
      <c r="BT123" s="1151"/>
      <c r="BU123" s="1151"/>
      <c r="BV123" s="1151"/>
      <c r="BW123" s="1151"/>
    </row>
    <row r="124" spans="1:75" ht="13.5" customHeight="1">
      <c r="A124" s="1091"/>
      <c r="B124" s="15" t="s">
        <v>53</v>
      </c>
      <c r="C124" s="1101" t="str">
        <f>IFERROR(VLOOKUP(C123,科目・教員!$A$1:$B$357,2,0),"")</f>
        <v/>
      </c>
      <c r="D124" s="1068"/>
      <c r="E124" s="1073" t="str">
        <f>IFERROR(VLOOKUP(E123,科目・教員!$A$1:$B$357,2,0),"")</f>
        <v/>
      </c>
      <c r="F124" s="1068"/>
      <c r="G124" s="1073" t="str">
        <f>IFERROR(VLOOKUP(G123,科目・教員!$A$1:$B$357,2,0),"")</f>
        <v/>
      </c>
      <c r="H124" s="1068"/>
      <c r="I124" s="1073" t="str">
        <f>IFERROR(VLOOKUP(I123,科目・教員!$A$1:$B$357,2,0),"")</f>
        <v/>
      </c>
      <c r="J124" s="1068"/>
      <c r="K124" s="1074" t="str">
        <f>IFERROR(VLOOKUP(K123,科目・教員!$A$1:$B$357,2,0),"")</f>
        <v/>
      </c>
      <c r="L124" s="1074"/>
      <c r="M124" s="1101" t="str">
        <f>IFERROR(VLOOKUP(M123,科目・教員!$A$1:$B$357,2,0),"")</f>
        <v>綿貫　成明</v>
      </c>
      <c r="N124" s="1068"/>
      <c r="O124" s="1074" t="str">
        <f>IFERROR(VLOOKUP(O123,科目・教員!$A$1:$B$357,2,0),"")</f>
        <v/>
      </c>
      <c r="P124" s="1068"/>
      <c r="Q124" s="1074" t="str">
        <f>IFERROR(VLOOKUP(Q123,科目・教員!$A$1:$B$357,2,0),"")</f>
        <v/>
      </c>
      <c r="R124" s="1068"/>
      <c r="S124" s="1074" t="str">
        <f>IFERROR(VLOOKUP(S123,科目・教員!$A$1:$B$357,2,0),"")</f>
        <v/>
      </c>
      <c r="T124" s="1068"/>
      <c r="U124" s="509" t="s">
        <v>81</v>
      </c>
      <c r="Z124" s="1091"/>
      <c r="AA124" s="1152"/>
      <c r="AB124" s="1152"/>
      <c r="AC124" s="1152"/>
      <c r="AD124" s="1152"/>
      <c r="AE124" s="1152"/>
      <c r="AF124" s="1152"/>
      <c r="AG124" s="1152"/>
      <c r="AH124" s="1152"/>
      <c r="AI124" s="1152"/>
      <c r="AJ124" s="1152"/>
      <c r="AK124" s="1152"/>
      <c r="AL124" s="1152"/>
      <c r="AM124" s="1152"/>
      <c r="AN124" s="1152"/>
      <c r="AO124" s="1152"/>
      <c r="AP124" s="1152"/>
      <c r="AQ124" s="1152"/>
      <c r="AR124" s="1152"/>
      <c r="AS124" s="1152"/>
      <c r="AT124" s="1152"/>
      <c r="AU124" s="1152"/>
      <c r="AV124" s="1152"/>
      <c r="AW124" s="1152"/>
      <c r="AX124" s="1152"/>
      <c r="AY124" s="1152"/>
      <c r="AZ124" s="1152"/>
      <c r="BA124" s="1296"/>
      <c r="BB124" s="1296"/>
      <c r="BC124" s="1296"/>
      <c r="BD124" s="1296"/>
      <c r="BE124" s="1296"/>
      <c r="BF124" s="1296"/>
      <c r="BG124" s="1296"/>
      <c r="BH124" s="1296"/>
      <c r="BI124" s="1152"/>
      <c r="BJ124" s="1152"/>
      <c r="BK124" s="1296"/>
      <c r="BL124" s="1296"/>
      <c r="BM124" s="1296"/>
      <c r="BN124" s="1152"/>
      <c r="BO124" s="1152"/>
      <c r="BP124" s="1152"/>
      <c r="BQ124" s="1152"/>
      <c r="BR124" s="1152"/>
      <c r="BS124" s="1152"/>
      <c r="BT124" s="1152"/>
      <c r="BU124" s="1152"/>
      <c r="BV124" s="1152"/>
      <c r="BW124" s="1152"/>
    </row>
    <row r="125" spans="1:75" ht="13.5" customHeight="1">
      <c r="A125" s="1091"/>
      <c r="B125" s="15" t="s">
        <v>59</v>
      </c>
      <c r="C125" s="1101" t="str">
        <f>VLOOKUP($C102,'2025年度(1年前期)'!$B$5:$N$208,COLUMN('2025年度(1年前期)'!$K$5)+1,0)&amp;""</f>
        <v/>
      </c>
      <c r="D125" s="1068"/>
      <c r="E125" s="1073" t="str">
        <f>VLOOKUP($C102,'2025年度(2年前期)'!$B$5:$N$208,COLUMN('2025年度(2年前期)'!$K$5)+1,0)&amp;""</f>
        <v/>
      </c>
      <c r="F125" s="1068"/>
      <c r="G125" s="1073" t="str">
        <f>VLOOKUP($C102,'2025年度(3年前期)'!$B$5:$N$208,COLUMN('2025年度(3年前期)'!$K$5)+1,0)&amp;""</f>
        <v/>
      </c>
      <c r="H125" s="1068"/>
      <c r="I125" s="1073" t="str">
        <f>VLOOKUP($C102,'2025年度(4年前期)'!$B$5:$N$208,COLUMN('2025年度(4年前期)'!$K$5)+1,0)&amp;""</f>
        <v/>
      </c>
      <c r="J125" s="1068"/>
      <c r="K125" s="1074" t="str">
        <f>VLOOKUP($C102,'2025年度(助産前期)'!$B$5:$N$208,COLUMN('2025年度(助産前期)'!$K$5)+1,0)&amp;""</f>
        <v/>
      </c>
      <c r="L125" s="1074"/>
      <c r="M125" s="1101" t="str">
        <f>VLOOKUP($C102,'2025年度(M1前期)'!$B$5:$N$208,COLUMN('2025年度(M1前期)'!$K$5)+1,0)&amp;""</f>
        <v>ＮＣＧＭ</v>
      </c>
      <c r="N125" s="1068"/>
      <c r="O125" s="1074" t="str">
        <f>VLOOKUP($C102,'2025年度(M2前期)'!$B$5:$N$208,COLUMN('2025年度(M2前期)'!$K$5)+1,0)&amp;""</f>
        <v/>
      </c>
      <c r="P125" s="1068"/>
      <c r="Q125" s="1074" t="str">
        <f>VLOOKUP($C102,'2025年度(D1前期)'!$B$5:$N$208,COLUMN('2025年度(D1前期)'!$K$5)+1,0)&amp;""</f>
        <v/>
      </c>
      <c r="R125" s="1068"/>
      <c r="S125" s="1074" t="str">
        <f>VLOOKUP($C102,'2025年度(D23前期)'!$B$5:$N$208,COLUMN('2025年度(D23前期)'!$K$5)+1,0)&amp;""</f>
        <v/>
      </c>
      <c r="T125" s="1068"/>
      <c r="U125" s="509" t="s">
        <v>110</v>
      </c>
      <c r="Z125" s="1091"/>
      <c r="AA125" s="1152"/>
      <c r="AB125" s="1152"/>
      <c r="AC125" s="1152"/>
      <c r="AD125" s="1152"/>
      <c r="AE125" s="1152"/>
      <c r="AF125" s="1152"/>
      <c r="AG125" s="1152"/>
      <c r="AH125" s="1152"/>
      <c r="AI125" s="1152"/>
      <c r="AJ125" s="1152"/>
      <c r="AK125" s="1152"/>
      <c r="AL125" s="1152"/>
      <c r="AM125" s="1152"/>
      <c r="AN125" s="1152"/>
      <c r="AO125" s="1152"/>
      <c r="AP125" s="1152"/>
      <c r="AQ125" s="1152"/>
      <c r="AR125" s="1152"/>
      <c r="AS125" s="1152"/>
      <c r="AT125" s="1152"/>
      <c r="AU125" s="1152"/>
      <c r="AV125" s="1152"/>
      <c r="AW125" s="1152"/>
      <c r="AX125" s="1152"/>
      <c r="AY125" s="1152"/>
      <c r="AZ125" s="1152"/>
      <c r="BA125" s="1296"/>
      <c r="BB125" s="1296"/>
      <c r="BC125" s="1296"/>
      <c r="BD125" s="1296"/>
      <c r="BE125" s="1296"/>
      <c r="BF125" s="1296"/>
      <c r="BG125" s="1296"/>
      <c r="BH125" s="1296"/>
      <c r="BI125" s="1152"/>
      <c r="BJ125" s="1152"/>
      <c r="BK125" s="1296"/>
      <c r="BL125" s="1296"/>
      <c r="BM125" s="1296"/>
      <c r="BN125" s="1152"/>
      <c r="BO125" s="1152"/>
      <c r="BP125" s="1152"/>
      <c r="BQ125" s="1152"/>
      <c r="BR125" s="1152"/>
      <c r="BS125" s="1152"/>
      <c r="BT125" s="1152"/>
      <c r="BU125" s="1152"/>
      <c r="BV125" s="1152"/>
      <c r="BW125" s="1152"/>
    </row>
    <row r="126" spans="1:75" ht="13.5" customHeight="1">
      <c r="A126" s="1092"/>
      <c r="B126" s="16" t="s">
        <v>56</v>
      </c>
      <c r="C126" s="1061"/>
      <c r="D126" s="1075"/>
      <c r="E126" s="1063"/>
      <c r="F126" s="1075"/>
      <c r="G126" s="1063"/>
      <c r="H126" s="1075"/>
      <c r="I126" s="1063"/>
      <c r="J126" s="1075"/>
      <c r="K126" s="1064"/>
      <c r="L126" s="1064"/>
      <c r="M126" s="1061"/>
      <c r="N126" s="1075"/>
      <c r="O126" s="1064"/>
      <c r="P126" s="1075"/>
      <c r="Q126" s="1064"/>
      <c r="R126" s="1075"/>
      <c r="S126" s="1064"/>
      <c r="T126" s="1075"/>
      <c r="U126" s="510" t="s">
        <v>530</v>
      </c>
      <c r="V126" s="20"/>
      <c r="W126" s="20"/>
      <c r="X126" s="20"/>
      <c r="Y126" s="20"/>
      <c r="Z126" s="1092"/>
      <c r="AA126" s="1153"/>
      <c r="AB126" s="1153"/>
      <c r="AC126" s="1153"/>
      <c r="AD126" s="1153"/>
      <c r="AE126" s="1153"/>
      <c r="AF126" s="1153"/>
      <c r="AG126" s="1153"/>
      <c r="AH126" s="1153"/>
      <c r="AI126" s="1153"/>
      <c r="AJ126" s="1153"/>
      <c r="AK126" s="1153"/>
      <c r="AL126" s="1153"/>
      <c r="AM126" s="1153"/>
      <c r="AN126" s="1153"/>
      <c r="AO126" s="1153"/>
      <c r="AP126" s="1153"/>
      <c r="AQ126" s="1153"/>
      <c r="AR126" s="1153"/>
      <c r="AS126" s="1153"/>
      <c r="AT126" s="1153"/>
      <c r="AU126" s="1153"/>
      <c r="AV126" s="1153"/>
      <c r="AW126" s="1153"/>
      <c r="AX126" s="1153"/>
      <c r="AY126" s="1153"/>
      <c r="AZ126" s="1153"/>
      <c r="BA126" s="1296"/>
      <c r="BB126" s="1296"/>
      <c r="BC126" s="1296"/>
      <c r="BD126" s="1296"/>
      <c r="BE126" s="1296"/>
      <c r="BF126" s="1296"/>
      <c r="BG126" s="1296"/>
      <c r="BH126" s="1296"/>
      <c r="BI126" s="1153"/>
      <c r="BJ126" s="1153"/>
      <c r="BK126" s="1296"/>
      <c r="BL126" s="1296"/>
      <c r="BM126" s="1296"/>
      <c r="BN126" s="1153"/>
      <c r="BO126" s="1153"/>
      <c r="BP126" s="1153"/>
      <c r="BQ126" s="1153"/>
      <c r="BR126" s="1153"/>
      <c r="BS126" s="1153"/>
      <c r="BT126" s="1153"/>
      <c r="BU126" s="1153"/>
      <c r="BV126" s="1153"/>
      <c r="BW126" s="1153"/>
    </row>
    <row r="127" spans="1:75" ht="20.25">
      <c r="A127" s="5"/>
      <c r="B127" s="6"/>
      <c r="C127" s="1077">
        <f>C102+1</f>
        <v>45875</v>
      </c>
      <c r="D127" s="1077"/>
      <c r="E127" s="1077"/>
      <c r="F127" s="1077"/>
      <c r="G127" s="1077"/>
      <c r="H127" s="1077"/>
      <c r="I127" s="1077"/>
      <c r="J127" s="1077"/>
      <c r="K127" s="1077"/>
      <c r="L127" s="1077"/>
      <c r="M127" s="1077"/>
      <c r="N127" s="1077"/>
      <c r="O127" s="1077"/>
      <c r="P127" s="1077"/>
      <c r="Q127" s="1077"/>
      <c r="R127" s="1077"/>
      <c r="S127" s="1077"/>
      <c r="T127" s="1077"/>
      <c r="U127" s="1049">
        <f>C127</f>
        <v>45875</v>
      </c>
      <c r="V127" s="1050"/>
      <c r="W127" s="1050"/>
      <c r="X127" s="1050"/>
      <c r="Y127" s="1050"/>
      <c r="Z127" s="1051"/>
      <c r="AA127" s="41">
        <v>101</v>
      </c>
      <c r="AB127" s="41">
        <v>102</v>
      </c>
      <c r="AC127" s="41">
        <v>103</v>
      </c>
      <c r="AD127" s="41" t="s">
        <v>16</v>
      </c>
      <c r="AE127" s="41" t="s">
        <v>17</v>
      </c>
      <c r="AF127" s="41" t="s">
        <v>18</v>
      </c>
      <c r="AG127" s="41">
        <v>201</v>
      </c>
      <c r="AH127" s="42">
        <v>202</v>
      </c>
      <c r="AI127" s="41">
        <v>203</v>
      </c>
      <c r="AJ127" s="41">
        <v>204</v>
      </c>
      <c r="AK127" s="41">
        <v>205</v>
      </c>
      <c r="AL127" s="41" t="s">
        <v>19</v>
      </c>
      <c r="AM127" s="41" t="s">
        <v>69</v>
      </c>
      <c r="AN127" s="41" t="s">
        <v>21</v>
      </c>
      <c r="AO127" s="41" t="s">
        <v>22</v>
      </c>
      <c r="AP127" s="41" t="s">
        <v>23</v>
      </c>
      <c r="AQ127" s="41" t="s">
        <v>24</v>
      </c>
      <c r="AR127" s="41" t="s">
        <v>25</v>
      </c>
      <c r="AS127" s="41" t="s">
        <v>26</v>
      </c>
      <c r="AT127" s="41" t="s">
        <v>27</v>
      </c>
      <c r="AU127" s="41" t="s">
        <v>28</v>
      </c>
      <c r="AV127" s="41" t="s">
        <v>29</v>
      </c>
      <c r="AW127" s="41">
        <v>301</v>
      </c>
      <c r="AX127" s="42">
        <v>302</v>
      </c>
      <c r="AY127" s="43">
        <v>303</v>
      </c>
      <c r="AZ127" s="43">
        <v>304</v>
      </c>
      <c r="BA127" s="41" t="s">
        <v>30</v>
      </c>
      <c r="BB127" s="41" t="s">
        <v>31</v>
      </c>
      <c r="BC127" s="42" t="s">
        <v>32</v>
      </c>
      <c r="BD127" s="41" t="s">
        <v>33</v>
      </c>
      <c r="BE127" s="41" t="s">
        <v>34</v>
      </c>
      <c r="BF127" s="41" t="s">
        <v>35</v>
      </c>
      <c r="BG127" s="41" t="s">
        <v>36</v>
      </c>
      <c r="BH127" s="41" t="s">
        <v>37</v>
      </c>
      <c r="BI127" s="41" t="s">
        <v>38</v>
      </c>
      <c r="BJ127" s="41" t="s">
        <v>39</v>
      </c>
      <c r="BK127" s="44" t="s">
        <v>538</v>
      </c>
      <c r="BL127" s="44" t="s">
        <v>539</v>
      </c>
      <c r="BM127" s="44" t="s">
        <v>540</v>
      </c>
      <c r="BN127" s="44" t="s">
        <v>40</v>
      </c>
      <c r="BO127" s="44" t="s">
        <v>41</v>
      </c>
      <c r="BP127" s="44" t="s">
        <v>354</v>
      </c>
      <c r="BQ127" s="45" t="s">
        <v>42</v>
      </c>
      <c r="BR127" s="45" t="s">
        <v>43</v>
      </c>
      <c r="BS127" s="45" t="s">
        <v>44</v>
      </c>
      <c r="BT127" s="45" t="s">
        <v>45</v>
      </c>
      <c r="BU127" s="45" t="s">
        <v>46</v>
      </c>
      <c r="BV127" s="45" t="s">
        <v>47</v>
      </c>
      <c r="BW127" s="45" t="s">
        <v>48</v>
      </c>
    </row>
    <row r="128" spans="1:75" ht="13.5" customHeight="1">
      <c r="A128" s="1091" t="s">
        <v>49</v>
      </c>
      <c r="B128" s="12" t="s">
        <v>50</v>
      </c>
      <c r="C128" s="1079" t="str">
        <f>VLOOKUP($C127,'2025年度(1年前期)'!$B$5:$N$208,COLUMN('2025年度(1年前期)'!$C$5),0)&amp;""</f>
        <v/>
      </c>
      <c r="D128" s="1080"/>
      <c r="E128" s="1230" t="str">
        <f>VLOOKUP($C127,'2025年度(2年前期)'!$B$5:$N$208,COLUMN('2025年度(2年前期)'!$C$5),0)&amp;""</f>
        <v>生活援助論Ⅲ　追再試(筆記)</v>
      </c>
      <c r="F128" s="1231"/>
      <c r="G128" s="1081" t="str">
        <f>VLOOKUP($C127,'2025年度(3年前期)'!$B$5:$N$208,COLUMN('2025年度(3年前期)'!$C$5),0)&amp;""</f>
        <v/>
      </c>
      <c r="H128" s="1080"/>
      <c r="I128" s="1081" t="str">
        <f>VLOOKUP($C127,'2025年度(4年前期)'!$B$5:$N$208,COLUMN('2025年度(4年前期)'!$C$5),0)&amp;""</f>
        <v/>
      </c>
      <c r="J128" s="1080"/>
      <c r="K128" s="1133" t="str">
        <f>VLOOKUP($C127,'2025年度(助産前期)'!$B$5:$N$208,COLUMN('2025年度(助産前期)'!$C$5),0)&amp;""</f>
        <v>周産期ハイリスク論</v>
      </c>
      <c r="L128" s="1196"/>
      <c r="M128" s="1105" t="str">
        <f>VLOOKUP($C127,'2025年度(M1前期)'!$B$5:$N$208,COLUMN('2025年度(M1前期)'!$C$5),0)&amp;""</f>
        <v>ヘルスアセスメント特論
成育看護学特論Ａ－Ⅱ(母性)</v>
      </c>
      <c r="N128" s="1096"/>
      <c r="O128" s="1081" t="str">
        <f>VLOOKUP($C127,'2025年度(M2前期)'!$B$5:$N$208,COLUMN('2025年度(M2前期)'!$C$5),0)&amp;""</f>
        <v>国際看護学演習Ａ－Ⅱ
看護教育学演習Ａ－Ⅱ
精神看護学演習Ａ－Ⅲ</v>
      </c>
      <c r="P128" s="1080"/>
      <c r="Q128" s="1081" t="str">
        <f>VLOOKUP($C127,'2025年度(D1前期)'!$B$5:$N$208,COLUMN('2025年度(D1前期)'!$C$5),0)&amp;""</f>
        <v/>
      </c>
      <c r="R128" s="1080"/>
      <c r="S128" s="1072" t="str">
        <f>VLOOKUP($C127,'2025年度(D23前期)'!$B$5:$N$208,COLUMN('2025年度(D23前期)'!$C$5),0)&amp;""</f>
        <v>特別研究</v>
      </c>
      <c r="T128" s="1080"/>
      <c r="U128" s="519" t="s">
        <v>262</v>
      </c>
      <c r="V128" s="807" t="s">
        <v>541</v>
      </c>
      <c r="W128" s="970" t="s">
        <v>111</v>
      </c>
      <c r="Y128" s="38"/>
      <c r="Z128" s="1095" t="str">
        <f>A128</f>
        <v xml:space="preserve">１時限（09：20～10：50） </v>
      </c>
      <c r="AA128" s="1296" t="s">
        <v>890</v>
      </c>
      <c r="AB128" s="1151"/>
      <c r="AC128" s="1151" t="s">
        <v>891</v>
      </c>
      <c r="AD128" s="1151"/>
      <c r="AE128" s="1296" t="s">
        <v>890</v>
      </c>
      <c r="AF128" s="1151"/>
      <c r="AG128" s="1296"/>
      <c r="AH128" s="1151"/>
      <c r="AI128" s="1151" t="s">
        <v>892</v>
      </c>
      <c r="AJ128" s="1151"/>
      <c r="AK128" s="1151"/>
      <c r="AL128" s="1296"/>
      <c r="AM128" s="1151" t="s">
        <v>893</v>
      </c>
      <c r="AN128" s="1296"/>
      <c r="AO128" s="1296"/>
      <c r="AP128" s="1296"/>
      <c r="AQ128" s="1296"/>
      <c r="AR128" s="1296"/>
      <c r="AS128" s="1296"/>
      <c r="AT128" s="1296"/>
      <c r="AU128" s="1296"/>
      <c r="AV128" s="1296"/>
      <c r="AW128" s="1296"/>
      <c r="AX128" s="1296"/>
      <c r="AY128" s="1296"/>
      <c r="AZ128" s="1151" t="s">
        <v>893</v>
      </c>
      <c r="BA128" s="1151"/>
      <c r="BB128" s="1296" t="s">
        <v>221</v>
      </c>
      <c r="BC128" s="1296"/>
      <c r="BD128" s="1296"/>
      <c r="BE128" s="1296"/>
      <c r="BF128" s="1296"/>
      <c r="BG128" s="1296"/>
      <c r="BH128" s="1296"/>
      <c r="BI128" s="1296" t="s">
        <v>304</v>
      </c>
      <c r="BJ128" s="1296" t="s">
        <v>165</v>
      </c>
      <c r="BK128" s="1296"/>
      <c r="BL128" s="1296"/>
      <c r="BM128" s="1296"/>
      <c r="BN128" s="1151"/>
      <c r="BO128" s="1151"/>
      <c r="BP128" s="1151"/>
      <c r="BQ128" s="1151"/>
      <c r="BR128" s="1151"/>
      <c r="BS128" s="1151"/>
      <c r="BT128" s="1151"/>
      <c r="BU128" s="1151"/>
      <c r="BV128" s="1151"/>
      <c r="BW128" s="1151"/>
    </row>
    <row r="129" spans="1:75" ht="13.5" customHeight="1">
      <c r="A129" s="1091"/>
      <c r="B129" s="15" t="s">
        <v>53</v>
      </c>
      <c r="C129" s="1065" t="str">
        <f>IFERROR(VLOOKUP(C128,科目・教員!$A$1:$B$357,2,0),"")</f>
        <v/>
      </c>
      <c r="D129" s="1066"/>
      <c r="E129" s="1224" t="str">
        <f>IFERROR(VLOOKUP(E128,科目・教員!$A$1:$B$357,2,0),"")</f>
        <v/>
      </c>
      <c r="F129" s="1225"/>
      <c r="G129" s="1067" t="str">
        <f>IFERROR(VLOOKUP(G128,科目・教員!$A$1:$B$357,2,0),"")</f>
        <v/>
      </c>
      <c r="H129" s="1066"/>
      <c r="I129" s="1067" t="str">
        <f>IFERROR(VLOOKUP(I128,科目・教員!$A$1:$B$357,2,0),"")</f>
        <v/>
      </c>
      <c r="J129" s="1066"/>
      <c r="K129" s="1140" t="str">
        <f>IFERROR(VLOOKUP(K128,科目・教員!$A$1:$B$357,2,0),"")</f>
        <v>池田　真弓</v>
      </c>
      <c r="L129" s="1193"/>
      <c r="M129" s="1104" t="str">
        <f>IFERROR(VLOOKUP(M128,科目・教員!$A$1:$B$357,2,0),"")</f>
        <v/>
      </c>
      <c r="N129" s="1066"/>
      <c r="O129" s="1067" t="str">
        <f>IFERROR(VLOOKUP(O128,科目・教員!$A$1:$B$357,2,0),"")</f>
        <v/>
      </c>
      <c r="P129" s="1066"/>
      <c r="Q129" s="1067" t="str">
        <f>IFERROR(VLOOKUP(Q128,科目・教員!$A$1:$B$357,2,0),"")</f>
        <v/>
      </c>
      <c r="R129" s="1066"/>
      <c r="S129" s="1068" t="str">
        <f>IFERROR(VLOOKUP(S128,科目・教員!$A$1:$B$357,2,0),"")</f>
        <v/>
      </c>
      <c r="T129" s="1066"/>
      <c r="U129" s="998" t="s">
        <v>110</v>
      </c>
      <c r="V129" s="807" t="s">
        <v>890</v>
      </c>
      <c r="W129" s="970" t="s">
        <v>882</v>
      </c>
      <c r="Y129" s="38"/>
      <c r="Z129" s="1091"/>
      <c r="AA129" s="1296"/>
      <c r="AB129" s="1152"/>
      <c r="AC129" s="1152"/>
      <c r="AD129" s="1152"/>
      <c r="AE129" s="1296"/>
      <c r="AF129" s="1152"/>
      <c r="AG129" s="1296"/>
      <c r="AH129" s="1152"/>
      <c r="AI129" s="1152"/>
      <c r="AJ129" s="1152"/>
      <c r="AK129" s="1152"/>
      <c r="AL129" s="1296"/>
      <c r="AM129" s="1152"/>
      <c r="AN129" s="1296"/>
      <c r="AO129" s="1296"/>
      <c r="AP129" s="1296"/>
      <c r="AQ129" s="1296"/>
      <c r="AR129" s="1296"/>
      <c r="AS129" s="1296"/>
      <c r="AT129" s="1296"/>
      <c r="AU129" s="1296"/>
      <c r="AV129" s="1296"/>
      <c r="AW129" s="1296"/>
      <c r="AX129" s="1296"/>
      <c r="AY129" s="1296"/>
      <c r="AZ129" s="1152"/>
      <c r="BA129" s="1152"/>
      <c r="BB129" s="1296"/>
      <c r="BC129" s="1296"/>
      <c r="BD129" s="1296"/>
      <c r="BE129" s="1296"/>
      <c r="BF129" s="1296"/>
      <c r="BG129" s="1296"/>
      <c r="BH129" s="1296"/>
      <c r="BI129" s="1296"/>
      <c r="BJ129" s="1296"/>
      <c r="BK129" s="1296"/>
      <c r="BL129" s="1296"/>
      <c r="BM129" s="1296"/>
      <c r="BN129" s="1152"/>
      <c r="BO129" s="1152"/>
      <c r="BP129" s="1152"/>
      <c r="BQ129" s="1152"/>
      <c r="BR129" s="1152"/>
      <c r="BS129" s="1152"/>
      <c r="BT129" s="1152"/>
      <c r="BU129" s="1152"/>
      <c r="BV129" s="1152"/>
      <c r="BW129" s="1152"/>
    </row>
    <row r="130" spans="1:75" ht="13.5" customHeight="1">
      <c r="A130" s="1091"/>
      <c r="B130" s="15" t="s">
        <v>59</v>
      </c>
      <c r="C130" s="1065" t="str">
        <f>VLOOKUP($C127,'2025年度(1年前期)'!$B$5:$N$208,COLUMN('2025年度(1年前期)'!$C$5)+1,0)&amp;""</f>
        <v/>
      </c>
      <c r="D130" s="1066"/>
      <c r="E130" s="1224" t="str">
        <f>VLOOKUP($C127,'2025年度(2年前期)'!$B$5:$N$208,COLUMN('2025年度(2年前期)'!$C$5)+1,0)&amp;""</f>
        <v>203</v>
      </c>
      <c r="F130" s="1225"/>
      <c r="G130" s="1067" t="str">
        <f>VLOOKUP($C127,'2025年度(3年前期)'!$B$5:$N$208,COLUMN('2025年度(3年前期)'!$C$5)+1,0)&amp;""</f>
        <v/>
      </c>
      <c r="H130" s="1066"/>
      <c r="I130" s="1067" t="str">
        <f>VLOOKUP($C127,'2025年度(4年前期)'!$B$5:$N$208,COLUMN('2025年度(4年前期)'!$C$5)+1,0)&amp;""</f>
        <v/>
      </c>
      <c r="J130" s="1066"/>
      <c r="K130" s="1140" t="str">
        <f>VLOOKUP($C127,'2025年度(助産前期)'!$B$5:$N$208,COLUMN('2025年度(助産前期)'!$C$5)+1,0)&amp;""</f>
        <v>304･母小実</v>
      </c>
      <c r="L130" s="1193"/>
      <c r="M130" s="1104" t="str">
        <f>VLOOKUP($C127,'2025年度(M1前期)'!$B$5:$N$208,COLUMN('2025年度(M1前期)'!C$5)+1,0)&amp;""</f>
        <v>ﾍﾙｽ:101･成人実
成育:別途指定</v>
      </c>
      <c r="N130" s="1066"/>
      <c r="O130" s="1067" t="str">
        <f>VLOOKUP($C127,'2025年度(M2前期)'!$B$5:$N$208,COLUMN('2025年度(M2前期)'!$C$5)+1,0)&amp;""</f>
        <v>国際:別途指定
教育:別途指定
精神:臨床講義室2</v>
      </c>
      <c r="P130" s="1066"/>
      <c r="Q130" s="1067" t="str">
        <f>VLOOKUP($C127,'2025年度(D1前期)'!$B$5:$N$208,COLUMN('2025年度(D1前期)'!$C$5)+1,0)&amp;""</f>
        <v/>
      </c>
      <c r="R130" s="1066"/>
      <c r="S130" s="1068" t="str">
        <f>VLOOKUP($C127,'2025年度(D23前期)'!$B$5:$N$208,COLUMN('2025年度(D23前期)'!$C$5)+1,0)&amp;""</f>
        <v/>
      </c>
      <c r="T130" s="1066"/>
      <c r="U130" s="998" t="s">
        <v>165</v>
      </c>
      <c r="V130" s="807" t="s">
        <v>894</v>
      </c>
      <c r="W130" s="970" t="s">
        <v>304</v>
      </c>
      <c r="Y130" s="38"/>
      <c r="Z130" s="1091"/>
      <c r="AA130" s="1296"/>
      <c r="AB130" s="1152"/>
      <c r="AC130" s="1152"/>
      <c r="AD130" s="1152"/>
      <c r="AE130" s="1296"/>
      <c r="AF130" s="1152"/>
      <c r="AG130" s="1296"/>
      <c r="AH130" s="1152"/>
      <c r="AI130" s="1152"/>
      <c r="AJ130" s="1152"/>
      <c r="AK130" s="1152"/>
      <c r="AL130" s="1296"/>
      <c r="AM130" s="1152"/>
      <c r="AN130" s="1296"/>
      <c r="AO130" s="1296"/>
      <c r="AP130" s="1296"/>
      <c r="AQ130" s="1296"/>
      <c r="AR130" s="1296"/>
      <c r="AS130" s="1296"/>
      <c r="AT130" s="1296"/>
      <c r="AU130" s="1296"/>
      <c r="AV130" s="1296"/>
      <c r="AW130" s="1296"/>
      <c r="AX130" s="1296"/>
      <c r="AY130" s="1296"/>
      <c r="AZ130" s="1152"/>
      <c r="BA130" s="1152"/>
      <c r="BB130" s="1296"/>
      <c r="BC130" s="1296"/>
      <c r="BD130" s="1296"/>
      <c r="BE130" s="1296"/>
      <c r="BF130" s="1296"/>
      <c r="BG130" s="1296"/>
      <c r="BH130" s="1296"/>
      <c r="BI130" s="1296"/>
      <c r="BJ130" s="1296"/>
      <c r="BK130" s="1296"/>
      <c r="BL130" s="1296"/>
      <c r="BM130" s="1296"/>
      <c r="BN130" s="1152"/>
      <c r="BO130" s="1152"/>
      <c r="BP130" s="1152"/>
      <c r="BQ130" s="1152"/>
      <c r="BR130" s="1152"/>
      <c r="BS130" s="1152"/>
      <c r="BT130" s="1152"/>
      <c r="BU130" s="1152"/>
      <c r="BV130" s="1152"/>
      <c r="BW130" s="1152"/>
    </row>
    <row r="131" spans="1:75" ht="13.5" customHeight="1">
      <c r="A131" s="1092"/>
      <c r="B131" s="16" t="s">
        <v>56</v>
      </c>
      <c r="C131" s="1061"/>
      <c r="D131" s="1062"/>
      <c r="E131" s="1212"/>
      <c r="F131" s="1233"/>
      <c r="G131" s="1063"/>
      <c r="H131" s="1062"/>
      <c r="I131" s="1063"/>
      <c r="J131" s="1062"/>
      <c r="K131" s="1190" t="s">
        <v>172</v>
      </c>
      <c r="L131" s="1229"/>
      <c r="M131" s="1106"/>
      <c r="N131" s="1062"/>
      <c r="O131" s="1063"/>
      <c r="P131" s="1062"/>
      <c r="Q131" s="1063"/>
      <c r="R131" s="1062"/>
      <c r="S131" s="1064"/>
      <c r="T131" s="1062"/>
      <c r="U131" s="519" t="s">
        <v>895</v>
      </c>
      <c r="V131" s="807"/>
      <c r="W131" s="970" t="s">
        <v>82</v>
      </c>
      <c r="Y131" s="38"/>
      <c r="Z131" s="1092"/>
      <c r="AA131" s="1296"/>
      <c r="AB131" s="1153"/>
      <c r="AC131" s="1153"/>
      <c r="AD131" s="1153"/>
      <c r="AE131" s="1296"/>
      <c r="AF131" s="1153"/>
      <c r="AG131" s="1296"/>
      <c r="AH131" s="1153"/>
      <c r="AI131" s="1153"/>
      <c r="AJ131" s="1153"/>
      <c r="AK131" s="1153"/>
      <c r="AL131" s="1296"/>
      <c r="AM131" s="1153"/>
      <c r="AN131" s="1296"/>
      <c r="AO131" s="1296"/>
      <c r="AP131" s="1296"/>
      <c r="AQ131" s="1296"/>
      <c r="AR131" s="1296"/>
      <c r="AS131" s="1296"/>
      <c r="AT131" s="1296"/>
      <c r="AU131" s="1296"/>
      <c r="AV131" s="1296"/>
      <c r="AW131" s="1296"/>
      <c r="AX131" s="1296"/>
      <c r="AY131" s="1296"/>
      <c r="AZ131" s="1153"/>
      <c r="BA131" s="1153"/>
      <c r="BB131" s="1296"/>
      <c r="BC131" s="1296"/>
      <c r="BD131" s="1296"/>
      <c r="BE131" s="1296"/>
      <c r="BF131" s="1296"/>
      <c r="BG131" s="1296"/>
      <c r="BH131" s="1296"/>
      <c r="BI131" s="1296"/>
      <c r="BJ131" s="1296"/>
      <c r="BK131" s="1296"/>
      <c r="BL131" s="1296"/>
      <c r="BM131" s="1296"/>
      <c r="BN131" s="1153"/>
      <c r="BO131" s="1153"/>
      <c r="BP131" s="1153"/>
      <c r="BQ131" s="1153"/>
      <c r="BR131" s="1153"/>
      <c r="BS131" s="1153"/>
      <c r="BT131" s="1153"/>
      <c r="BU131" s="1153"/>
      <c r="BV131" s="1153"/>
      <c r="BW131" s="1153"/>
    </row>
    <row r="132" spans="1:75" ht="13.5" customHeight="1">
      <c r="A132" s="1091" t="s">
        <v>58</v>
      </c>
      <c r="B132" s="15" t="s">
        <v>50</v>
      </c>
      <c r="C132" s="1311" t="str">
        <f>VLOOKUP($C127,'2025年度(1年前期)'!$B$5:$N$208,COLUMN('2025年度(1年前期)'!$E$5),0)&amp;""</f>
        <v>疫学･保健統計学Ⅰ　追再試</v>
      </c>
      <c r="D132" s="1231"/>
      <c r="E132" s="1230" t="str">
        <f>VLOOKUP($C127,'2025年度(2年前期)'!$B$5:$N$208,COLUMN('2025年度(2年前期)'!$E$5),0)&amp;""</f>
        <v>フィジカルアセスメント　追再試(筆記)</v>
      </c>
      <c r="F132" s="1231"/>
      <c r="G132" s="1081" t="str">
        <f>VLOOKUP($C127,'2025年度(3年前期)'!$B$5:$N$208,COLUMN('2025年度(3年前期)'!$E$5),0)&amp;""</f>
        <v/>
      </c>
      <c r="H132" s="1080"/>
      <c r="I132" s="1081" t="str">
        <f>VLOOKUP($C127,'2025年度(4年前期)'!$B$5:$N$208,COLUMN('2025年度(4年前期)'!$E$5),0)&amp;""</f>
        <v/>
      </c>
      <c r="J132" s="1080"/>
      <c r="K132" s="1133" t="str">
        <f>VLOOKUP($C127,'2025年度(助産前期)'!$B$5:$N$208,COLUMN('2025年度(助産前期)'!$E$5),0)&amp;""</f>
        <v>周産期ハイリスク論</v>
      </c>
      <c r="L132" s="1196"/>
      <c r="M132" s="1079" t="str">
        <f>VLOOKUP($C127,'2025年度(M1前期)'!$B$5:$N$208,COLUMN('2025年度(M1前期)'!$E$5),0)&amp;""</f>
        <v>ヘルスアセスメント特論
成育看護学特論Ａ－Ⅱ(母性)</v>
      </c>
      <c r="N132" s="1080"/>
      <c r="O132" s="1072" t="str">
        <f>VLOOKUP($C127,'2025年度(M2前期)'!$B$5:$N$208,COLUMN('2025年度(M2前期)'!$E$5),0)&amp;""</f>
        <v>国際看護学演習Ａ－Ⅱ
看護教育学演習Ａ－Ⅱ
精神看護学演習Ａ－Ⅲ</v>
      </c>
      <c r="P132" s="1080"/>
      <c r="Q132" s="1072" t="str">
        <f>VLOOKUP($C127,'2025年度(D1前期)'!$B$5:$N$208,COLUMN('2025年度(D1前期)'!$E$5),0)&amp;""</f>
        <v/>
      </c>
      <c r="R132" s="1080"/>
      <c r="S132" s="1072" t="str">
        <f>VLOOKUP($C127,'2025年度(D23前期)'!$B$5:$N$208,COLUMN('2025年度(D23前期)'!$E$5),0)&amp;""</f>
        <v>特別研究</v>
      </c>
      <c r="T132" s="1080"/>
      <c r="U132" s="17"/>
      <c r="V132" s="807" t="s">
        <v>266</v>
      </c>
      <c r="Y132" s="38"/>
      <c r="Z132" s="1091" t="str">
        <f>A132</f>
        <v>２時限（11：00～12：30）</v>
      </c>
      <c r="AA132" s="1296" t="s">
        <v>890</v>
      </c>
      <c r="AB132" s="1151"/>
      <c r="AC132" s="1151"/>
      <c r="AD132" s="1151"/>
      <c r="AE132" s="1296" t="s">
        <v>890</v>
      </c>
      <c r="AF132" s="1151"/>
      <c r="AG132" s="1296"/>
      <c r="AH132" s="1151"/>
      <c r="AI132" s="1151" t="s">
        <v>896</v>
      </c>
      <c r="AJ132" s="1151"/>
      <c r="AK132" s="1151"/>
      <c r="AL132" s="1296"/>
      <c r="AM132" s="1151" t="s">
        <v>893</v>
      </c>
      <c r="AN132" s="1296"/>
      <c r="AO132" s="1296"/>
      <c r="AP132" s="1296"/>
      <c r="AQ132" s="1296"/>
      <c r="AR132" s="1296"/>
      <c r="AS132" s="1296"/>
      <c r="AT132" s="1296"/>
      <c r="AU132" s="1296"/>
      <c r="AV132" s="1296"/>
      <c r="AW132" s="1296"/>
      <c r="AX132" s="1296"/>
      <c r="AY132" s="1296"/>
      <c r="AZ132" s="1151" t="s">
        <v>893</v>
      </c>
      <c r="BA132" s="1151"/>
      <c r="BB132" s="1296" t="s">
        <v>221</v>
      </c>
      <c r="BC132" s="1296"/>
      <c r="BD132" s="1296"/>
      <c r="BE132" s="1296"/>
      <c r="BF132" s="1296"/>
      <c r="BG132" s="1296"/>
      <c r="BH132" s="1296"/>
      <c r="BI132" s="1296"/>
      <c r="BJ132" s="1296" t="s">
        <v>165</v>
      </c>
      <c r="BK132" s="1296"/>
      <c r="BL132" s="1296"/>
      <c r="BM132" s="1296"/>
      <c r="BN132" s="1151"/>
      <c r="BO132" s="1151"/>
      <c r="BP132" s="1151"/>
      <c r="BQ132" s="1151"/>
      <c r="BR132" s="1151"/>
      <c r="BS132" s="1151"/>
      <c r="BT132" s="1151"/>
      <c r="BU132" s="1151"/>
      <c r="BV132" s="1151"/>
      <c r="BW132" s="1151"/>
    </row>
    <row r="133" spans="1:75" ht="13.5" customHeight="1">
      <c r="A133" s="1091"/>
      <c r="B133" s="15" t="s">
        <v>53</v>
      </c>
      <c r="C133" s="1310" t="str">
        <f>IFERROR(VLOOKUP(C132,科目・教員!$A$1:$B$357,2,0),"")</f>
        <v/>
      </c>
      <c r="D133" s="1225"/>
      <c r="E133" s="1224" t="str">
        <f>IFERROR(VLOOKUP(E132,科目・教員!$A$1:$B$357,2,0),"")</f>
        <v/>
      </c>
      <c r="F133" s="1225"/>
      <c r="G133" s="1067" t="str">
        <f>IFERROR(VLOOKUP(G132,科目・教員!$A$1:$B$357,2,0),"")</f>
        <v/>
      </c>
      <c r="H133" s="1066"/>
      <c r="I133" s="1067" t="str">
        <f>IFERROR(VLOOKUP(I132,科目・教員!$A$1:$B$357,2,0),"")</f>
        <v/>
      </c>
      <c r="J133" s="1066"/>
      <c r="K133" s="1140" t="str">
        <f>IFERROR(VLOOKUP(K132,科目・教員!$A$1:$B$357,2,0),"")</f>
        <v>池田　真弓</v>
      </c>
      <c r="L133" s="1193"/>
      <c r="M133" s="1065" t="str">
        <f>IFERROR(VLOOKUP(M132,科目・教員!$A$1:$B$357,2,0),"")</f>
        <v/>
      </c>
      <c r="N133" s="1066"/>
      <c r="O133" s="1068" t="str">
        <f>IFERROR(VLOOKUP(O132,科目・教員!$A$1:$B$357,2,0),"")</f>
        <v/>
      </c>
      <c r="P133" s="1066"/>
      <c r="Q133" s="1068" t="str">
        <f>IFERROR(VLOOKUP(Q132,科目・教員!$A$1:$B$357,2,0),"")</f>
        <v/>
      </c>
      <c r="R133" s="1066"/>
      <c r="S133" s="1068" t="str">
        <f>IFERROR(VLOOKUP(S132,科目・教員!$A$1:$B$357,2,0),"")</f>
        <v/>
      </c>
      <c r="T133" s="1066"/>
      <c r="U133" s="17"/>
      <c r="V133" s="807"/>
      <c r="Y133" s="38"/>
      <c r="Z133" s="1091"/>
      <c r="AA133" s="1296"/>
      <c r="AB133" s="1152"/>
      <c r="AC133" s="1152"/>
      <c r="AD133" s="1152"/>
      <c r="AE133" s="1296"/>
      <c r="AF133" s="1152"/>
      <c r="AG133" s="1296"/>
      <c r="AH133" s="1152"/>
      <c r="AI133" s="1152"/>
      <c r="AJ133" s="1152"/>
      <c r="AK133" s="1152"/>
      <c r="AL133" s="1296"/>
      <c r="AM133" s="1152"/>
      <c r="AN133" s="1296"/>
      <c r="AO133" s="1296"/>
      <c r="AP133" s="1296"/>
      <c r="AQ133" s="1296"/>
      <c r="AR133" s="1296"/>
      <c r="AS133" s="1296"/>
      <c r="AT133" s="1296"/>
      <c r="AU133" s="1296"/>
      <c r="AV133" s="1296"/>
      <c r="AW133" s="1296"/>
      <c r="AX133" s="1296"/>
      <c r="AY133" s="1296"/>
      <c r="AZ133" s="1152"/>
      <c r="BA133" s="1152"/>
      <c r="BB133" s="1296"/>
      <c r="BC133" s="1296"/>
      <c r="BD133" s="1296"/>
      <c r="BE133" s="1296"/>
      <c r="BF133" s="1296"/>
      <c r="BG133" s="1296"/>
      <c r="BH133" s="1296"/>
      <c r="BI133" s="1296"/>
      <c r="BJ133" s="1296"/>
      <c r="BK133" s="1296"/>
      <c r="BL133" s="1296"/>
      <c r="BM133" s="1296"/>
      <c r="BN133" s="1152"/>
      <c r="BO133" s="1152"/>
      <c r="BP133" s="1152"/>
      <c r="BQ133" s="1152"/>
      <c r="BR133" s="1152"/>
      <c r="BS133" s="1152"/>
      <c r="BT133" s="1152"/>
      <c r="BU133" s="1152"/>
      <c r="BV133" s="1152"/>
      <c r="BW133" s="1152"/>
    </row>
    <row r="134" spans="1:75" ht="13.5" customHeight="1">
      <c r="A134" s="1091"/>
      <c r="B134" s="15" t="s">
        <v>59</v>
      </c>
      <c r="C134" s="1310" t="str">
        <f>VLOOKUP($C127,'2025年度(1年前期)'!$B$5:$N$208,COLUMN('2025年度(1年前期)'!$E$5)+1,0)&amp;""</f>
        <v>103</v>
      </c>
      <c r="D134" s="1225"/>
      <c r="E134" s="1224" t="str">
        <f>VLOOKUP($C127,'2025年度(2年前期)'!$B$5:$N$208,COLUMN('2025年度(2年前期)'!$E$5)+1,0)&amp;""</f>
        <v>203</v>
      </c>
      <c r="F134" s="1225"/>
      <c r="G134" s="1067" t="str">
        <f>VLOOKUP($C127,'2025年度(3年前期)'!$B$5:$N$208,COLUMN('2025年度(3年前期)'!$E$5)+1,0)&amp;""</f>
        <v/>
      </c>
      <c r="H134" s="1066"/>
      <c r="I134" s="1067" t="str">
        <f>VLOOKUP($C127,'2025年度(4年前期)'!$B$5:$N$208,COLUMN('2025年度(4年前期)'!$E$5)+1,0)&amp;""</f>
        <v/>
      </c>
      <c r="J134" s="1066"/>
      <c r="K134" s="1140" t="str">
        <f>VLOOKUP($C127,'2025年度(助産前期)'!$B$5:$N$208,COLUMN('2025年度(助産前期)'!$E$5)+1,0)&amp;""</f>
        <v>304･母小実</v>
      </c>
      <c r="L134" s="1193"/>
      <c r="M134" s="1065" t="str">
        <f>VLOOKUP($C127,'2025年度(M1前期)'!$B$5:$N$208,COLUMN('2025年度(M1前期)'!$E$5)+1,0)&amp;""</f>
        <v>ﾍﾙｽ:101･成人実
成育:別途指定</v>
      </c>
      <c r="N134" s="1066"/>
      <c r="O134" s="1068" t="str">
        <f>VLOOKUP($C127,'2025年度(M2前期)'!$B$5:$N$208,COLUMN('2025年度(M2前期)'!$E$5)+1,0)&amp;""</f>
        <v>国際:別途指定
教育:別途指定
精神:臨床講義室2</v>
      </c>
      <c r="P134" s="1066"/>
      <c r="Q134" s="1068" t="str">
        <f>VLOOKUP($C127,'2025年度(D1前期)'!$B$5:$N$208,COLUMN('2025年度(D1前期)'!$E$5)+1,0)&amp;""</f>
        <v/>
      </c>
      <c r="R134" s="1066"/>
      <c r="S134" s="1068" t="str">
        <f>VLOOKUP($C127,'2025年度(D23前期)'!$B$5:$N$208,COLUMN('2025年度(D23前期)'!$E$5)+1,0)&amp;""</f>
        <v/>
      </c>
      <c r="T134" s="1066"/>
      <c r="U134" s="17"/>
      <c r="V134" s="807"/>
      <c r="Z134" s="1091"/>
      <c r="AA134" s="1296"/>
      <c r="AB134" s="1152"/>
      <c r="AC134" s="1152"/>
      <c r="AD134" s="1152"/>
      <c r="AE134" s="1296"/>
      <c r="AF134" s="1152"/>
      <c r="AG134" s="1296"/>
      <c r="AH134" s="1152"/>
      <c r="AI134" s="1152"/>
      <c r="AJ134" s="1152"/>
      <c r="AK134" s="1152"/>
      <c r="AL134" s="1296"/>
      <c r="AM134" s="1152"/>
      <c r="AN134" s="1296"/>
      <c r="AO134" s="1296"/>
      <c r="AP134" s="1296"/>
      <c r="AQ134" s="1296"/>
      <c r="AR134" s="1296"/>
      <c r="AS134" s="1296"/>
      <c r="AT134" s="1296"/>
      <c r="AU134" s="1296"/>
      <c r="AV134" s="1296"/>
      <c r="AW134" s="1296"/>
      <c r="AX134" s="1296"/>
      <c r="AY134" s="1296"/>
      <c r="AZ134" s="1152"/>
      <c r="BA134" s="1152"/>
      <c r="BB134" s="1296"/>
      <c r="BC134" s="1296"/>
      <c r="BD134" s="1296"/>
      <c r="BE134" s="1296"/>
      <c r="BF134" s="1296"/>
      <c r="BG134" s="1296"/>
      <c r="BH134" s="1296"/>
      <c r="BI134" s="1296"/>
      <c r="BJ134" s="1296"/>
      <c r="BK134" s="1296"/>
      <c r="BL134" s="1296"/>
      <c r="BM134" s="1296"/>
      <c r="BN134" s="1152"/>
      <c r="BO134" s="1152"/>
      <c r="BP134" s="1152"/>
      <c r="BQ134" s="1152"/>
      <c r="BR134" s="1152"/>
      <c r="BS134" s="1152"/>
      <c r="BT134" s="1152"/>
      <c r="BU134" s="1152"/>
      <c r="BV134" s="1152"/>
      <c r="BW134" s="1152"/>
    </row>
    <row r="135" spans="1:75" ht="13.5" customHeight="1">
      <c r="A135" s="1100"/>
      <c r="B135" s="16" t="s">
        <v>56</v>
      </c>
      <c r="C135" s="1309"/>
      <c r="D135" s="1213"/>
      <c r="E135" s="1212"/>
      <c r="F135" s="1213"/>
      <c r="G135" s="1063"/>
      <c r="H135" s="1075"/>
      <c r="I135" s="1063"/>
      <c r="J135" s="1075"/>
      <c r="K135" s="1190" t="s">
        <v>172</v>
      </c>
      <c r="L135" s="1229"/>
      <c r="M135" s="1061"/>
      <c r="N135" s="1075"/>
      <c r="O135" s="1064"/>
      <c r="P135" s="1075"/>
      <c r="Q135" s="1064"/>
      <c r="R135" s="1075"/>
      <c r="S135" s="1064"/>
      <c r="T135" s="1075"/>
      <c r="U135" s="17"/>
      <c r="V135" s="807"/>
      <c r="Z135" s="1092"/>
      <c r="AA135" s="1296"/>
      <c r="AB135" s="1153"/>
      <c r="AC135" s="1153"/>
      <c r="AD135" s="1153"/>
      <c r="AE135" s="1296"/>
      <c r="AF135" s="1153"/>
      <c r="AG135" s="1296"/>
      <c r="AH135" s="1153"/>
      <c r="AI135" s="1153"/>
      <c r="AJ135" s="1153"/>
      <c r="AK135" s="1153"/>
      <c r="AL135" s="1296"/>
      <c r="AM135" s="1153"/>
      <c r="AN135" s="1296"/>
      <c r="AO135" s="1296"/>
      <c r="AP135" s="1296"/>
      <c r="AQ135" s="1296"/>
      <c r="AR135" s="1296"/>
      <c r="AS135" s="1296"/>
      <c r="AT135" s="1296"/>
      <c r="AU135" s="1296"/>
      <c r="AV135" s="1296"/>
      <c r="AW135" s="1296"/>
      <c r="AX135" s="1296"/>
      <c r="AY135" s="1296"/>
      <c r="AZ135" s="1153"/>
      <c r="BA135" s="1153"/>
      <c r="BB135" s="1296"/>
      <c r="BC135" s="1296"/>
      <c r="BD135" s="1296"/>
      <c r="BE135" s="1296"/>
      <c r="BF135" s="1296"/>
      <c r="BG135" s="1296"/>
      <c r="BH135" s="1296"/>
      <c r="BI135" s="1296"/>
      <c r="BJ135" s="1296"/>
      <c r="BK135" s="1296"/>
      <c r="BL135" s="1296"/>
      <c r="BM135" s="1296"/>
      <c r="BN135" s="1153"/>
      <c r="BO135" s="1153"/>
      <c r="BP135" s="1153"/>
      <c r="BQ135" s="1153"/>
      <c r="BR135" s="1153"/>
      <c r="BS135" s="1153"/>
      <c r="BT135" s="1153"/>
      <c r="BU135" s="1153"/>
      <c r="BV135" s="1153"/>
      <c r="BW135" s="1153"/>
    </row>
    <row r="136" spans="1:75" ht="13.5" customHeight="1">
      <c r="A136" s="1095" t="s">
        <v>60</v>
      </c>
      <c r="B136" s="18" t="s">
        <v>61</v>
      </c>
      <c r="C136" s="1079"/>
      <c r="D136" s="1080"/>
      <c r="E136" s="1081"/>
      <c r="F136" s="1080"/>
      <c r="G136" s="1081"/>
      <c r="H136" s="1080"/>
      <c r="I136" s="1081"/>
      <c r="J136" s="1080"/>
      <c r="K136" s="1072"/>
      <c r="L136" s="1096"/>
      <c r="M136" s="1079"/>
      <c r="N136" s="1080"/>
      <c r="O136" s="1072"/>
      <c r="P136" s="1080"/>
      <c r="Q136" s="1072"/>
      <c r="R136" s="1080"/>
      <c r="S136" s="1072"/>
      <c r="T136" s="1080"/>
      <c r="V136" s="807"/>
      <c r="Z136" s="1091" t="str">
        <f>A136</f>
        <v>昼休み（12：30～13：30）</v>
      </c>
      <c r="AA136" s="1151"/>
      <c r="AB136" s="1151"/>
      <c r="AC136" s="1151"/>
      <c r="AD136" s="1151"/>
      <c r="AE136" s="1151"/>
      <c r="AF136" s="1151"/>
      <c r="AG136" s="1151"/>
      <c r="AH136" s="1151"/>
      <c r="AI136" s="1151"/>
      <c r="AJ136" s="1151"/>
      <c r="AK136" s="1151"/>
      <c r="AL136" s="1151"/>
      <c r="AM136" s="1151"/>
      <c r="AN136" s="1296"/>
      <c r="AO136" s="1296"/>
      <c r="AP136" s="1296"/>
      <c r="AQ136" s="1296"/>
      <c r="AR136" s="1296"/>
      <c r="AS136" s="1296"/>
      <c r="AT136" s="1296"/>
      <c r="AU136" s="1296"/>
      <c r="AV136" s="1296"/>
      <c r="AW136" s="1296"/>
      <c r="AX136" s="1296"/>
      <c r="AY136" s="1296"/>
      <c r="AZ136" s="1151"/>
      <c r="BA136" s="1296"/>
      <c r="BB136" s="1296"/>
      <c r="BC136" s="1296"/>
      <c r="BD136" s="1296"/>
      <c r="BE136" s="1296"/>
      <c r="BF136" s="1296"/>
      <c r="BG136" s="1296"/>
      <c r="BH136" s="1296"/>
      <c r="BI136" s="1296"/>
      <c r="BJ136" s="1296"/>
      <c r="BK136" s="1296"/>
      <c r="BL136" s="1296"/>
      <c r="BM136" s="1296"/>
      <c r="BN136" s="1151"/>
      <c r="BO136" s="1151"/>
      <c r="BP136" s="1151"/>
      <c r="BQ136" s="1151"/>
      <c r="BR136" s="1151"/>
      <c r="BS136" s="1151"/>
      <c r="BT136" s="1151"/>
      <c r="BU136" s="1151"/>
      <c r="BV136" s="1151"/>
      <c r="BW136" s="1151"/>
    </row>
    <row r="137" spans="1:75" ht="13.5" customHeight="1">
      <c r="A137" s="1091"/>
      <c r="B137" s="18" t="s">
        <v>62</v>
      </c>
      <c r="C137" s="1065"/>
      <c r="D137" s="1066"/>
      <c r="E137" s="1067"/>
      <c r="F137" s="1066"/>
      <c r="G137" s="1067"/>
      <c r="H137" s="1066"/>
      <c r="I137" s="1067"/>
      <c r="J137" s="1066"/>
      <c r="K137" s="1068"/>
      <c r="L137" s="1070"/>
      <c r="M137" s="1065"/>
      <c r="N137" s="1066"/>
      <c r="O137" s="1068"/>
      <c r="P137" s="1066"/>
      <c r="Q137" s="1068"/>
      <c r="R137" s="1066"/>
      <c r="S137" s="1068"/>
      <c r="T137" s="1066"/>
      <c r="V137" s="807"/>
      <c r="Z137" s="1091"/>
      <c r="AA137" s="1152"/>
      <c r="AB137" s="1152"/>
      <c r="AC137" s="1152"/>
      <c r="AD137" s="1152"/>
      <c r="AE137" s="1152"/>
      <c r="AF137" s="1152"/>
      <c r="AG137" s="1152"/>
      <c r="AH137" s="1152"/>
      <c r="AI137" s="1152"/>
      <c r="AJ137" s="1152"/>
      <c r="AK137" s="1152"/>
      <c r="AL137" s="1152"/>
      <c r="AM137" s="1152"/>
      <c r="AN137" s="1296"/>
      <c r="AO137" s="1296"/>
      <c r="AP137" s="1296"/>
      <c r="AQ137" s="1296"/>
      <c r="AR137" s="1296"/>
      <c r="AS137" s="1296"/>
      <c r="AT137" s="1296"/>
      <c r="AU137" s="1296"/>
      <c r="AV137" s="1296"/>
      <c r="AW137" s="1296"/>
      <c r="AX137" s="1296"/>
      <c r="AY137" s="1296"/>
      <c r="AZ137" s="1152"/>
      <c r="BA137" s="1296"/>
      <c r="BB137" s="1296"/>
      <c r="BC137" s="1296"/>
      <c r="BD137" s="1296"/>
      <c r="BE137" s="1296"/>
      <c r="BF137" s="1296"/>
      <c r="BG137" s="1296"/>
      <c r="BH137" s="1296"/>
      <c r="BI137" s="1296"/>
      <c r="BJ137" s="1296"/>
      <c r="BK137" s="1296"/>
      <c r="BL137" s="1296"/>
      <c r="BM137" s="1296"/>
      <c r="BN137" s="1152"/>
      <c r="BO137" s="1152"/>
      <c r="BP137" s="1152"/>
      <c r="BQ137" s="1152"/>
      <c r="BR137" s="1152"/>
      <c r="BS137" s="1152"/>
      <c r="BT137" s="1152"/>
      <c r="BU137" s="1152"/>
      <c r="BV137" s="1152"/>
      <c r="BW137" s="1152"/>
    </row>
    <row r="138" spans="1:75" ht="13.5" customHeight="1">
      <c r="A138" s="1091"/>
      <c r="B138" s="18" t="s">
        <v>59</v>
      </c>
      <c r="C138" s="1065"/>
      <c r="D138" s="1066"/>
      <c r="E138" s="1067"/>
      <c r="F138" s="1066"/>
      <c r="G138" s="1067"/>
      <c r="H138" s="1066"/>
      <c r="I138" s="1067"/>
      <c r="J138" s="1066"/>
      <c r="K138" s="1068"/>
      <c r="L138" s="1070"/>
      <c r="M138" s="1065"/>
      <c r="N138" s="1066"/>
      <c r="O138" s="1068"/>
      <c r="P138" s="1066"/>
      <c r="Q138" s="1068"/>
      <c r="R138" s="1066"/>
      <c r="S138" s="1068"/>
      <c r="T138" s="1066"/>
      <c r="V138" s="807"/>
      <c r="Z138" s="1091"/>
      <c r="AA138" s="1152"/>
      <c r="AB138" s="1152"/>
      <c r="AC138" s="1152"/>
      <c r="AD138" s="1152"/>
      <c r="AE138" s="1152"/>
      <c r="AF138" s="1152"/>
      <c r="AG138" s="1152"/>
      <c r="AH138" s="1152"/>
      <c r="AI138" s="1152"/>
      <c r="AJ138" s="1152"/>
      <c r="AK138" s="1152"/>
      <c r="AL138" s="1152"/>
      <c r="AM138" s="1152"/>
      <c r="AN138" s="1296"/>
      <c r="AO138" s="1296"/>
      <c r="AP138" s="1296"/>
      <c r="AQ138" s="1296"/>
      <c r="AR138" s="1296"/>
      <c r="AS138" s="1296"/>
      <c r="AT138" s="1296"/>
      <c r="AU138" s="1296"/>
      <c r="AV138" s="1296"/>
      <c r="AW138" s="1296"/>
      <c r="AX138" s="1296"/>
      <c r="AY138" s="1296"/>
      <c r="AZ138" s="1152"/>
      <c r="BA138" s="1296"/>
      <c r="BB138" s="1296"/>
      <c r="BC138" s="1296"/>
      <c r="BD138" s="1296"/>
      <c r="BE138" s="1296"/>
      <c r="BF138" s="1296"/>
      <c r="BG138" s="1296"/>
      <c r="BH138" s="1296"/>
      <c r="BI138" s="1296"/>
      <c r="BJ138" s="1296"/>
      <c r="BK138" s="1296"/>
      <c r="BL138" s="1296"/>
      <c r="BM138" s="1296"/>
      <c r="BN138" s="1152"/>
      <c r="BO138" s="1152"/>
      <c r="BP138" s="1152"/>
      <c r="BQ138" s="1152"/>
      <c r="BR138" s="1152"/>
      <c r="BS138" s="1152"/>
      <c r="BT138" s="1152"/>
      <c r="BU138" s="1152"/>
      <c r="BV138" s="1152"/>
      <c r="BW138" s="1152"/>
    </row>
    <row r="139" spans="1:75" ht="13.5" customHeight="1">
      <c r="A139" s="1092"/>
      <c r="B139" s="19" t="s">
        <v>56</v>
      </c>
      <c r="C139" s="1102"/>
      <c r="D139" s="1094"/>
      <c r="E139" s="1103"/>
      <c r="F139" s="1094"/>
      <c r="G139" s="1103"/>
      <c r="H139" s="1094"/>
      <c r="I139" s="1103"/>
      <c r="J139" s="1094"/>
      <c r="K139" s="1093"/>
      <c r="L139" s="1093"/>
      <c r="M139" s="1102"/>
      <c r="N139" s="1094"/>
      <c r="O139" s="1093"/>
      <c r="P139" s="1094"/>
      <c r="Q139" s="1093"/>
      <c r="R139" s="1094"/>
      <c r="S139" s="1093"/>
      <c r="T139" s="1094"/>
      <c r="V139" s="807"/>
      <c r="Z139" s="1092"/>
      <c r="AA139" s="1153"/>
      <c r="AB139" s="1153"/>
      <c r="AC139" s="1153"/>
      <c r="AD139" s="1153"/>
      <c r="AE139" s="1153"/>
      <c r="AF139" s="1153"/>
      <c r="AG139" s="1153"/>
      <c r="AH139" s="1153"/>
      <c r="AI139" s="1153"/>
      <c r="AJ139" s="1153"/>
      <c r="AK139" s="1153"/>
      <c r="AL139" s="1153"/>
      <c r="AM139" s="1153"/>
      <c r="AN139" s="1296"/>
      <c r="AO139" s="1296"/>
      <c r="AP139" s="1296"/>
      <c r="AQ139" s="1296"/>
      <c r="AR139" s="1296"/>
      <c r="AS139" s="1296"/>
      <c r="AT139" s="1296"/>
      <c r="AU139" s="1296"/>
      <c r="AV139" s="1296"/>
      <c r="AW139" s="1296"/>
      <c r="AX139" s="1296"/>
      <c r="AY139" s="1296"/>
      <c r="AZ139" s="1153"/>
      <c r="BA139" s="1296"/>
      <c r="BB139" s="1296"/>
      <c r="BC139" s="1296"/>
      <c r="BD139" s="1296"/>
      <c r="BE139" s="1296"/>
      <c r="BF139" s="1296"/>
      <c r="BG139" s="1296"/>
      <c r="BH139" s="1296"/>
      <c r="BI139" s="1296"/>
      <c r="BJ139" s="1296"/>
      <c r="BK139" s="1296"/>
      <c r="BL139" s="1296"/>
      <c r="BM139" s="1296"/>
      <c r="BN139" s="1153"/>
      <c r="BO139" s="1153"/>
      <c r="BP139" s="1153"/>
      <c r="BQ139" s="1153"/>
      <c r="BR139" s="1153"/>
      <c r="BS139" s="1153"/>
      <c r="BT139" s="1153"/>
      <c r="BU139" s="1153"/>
      <c r="BV139" s="1153"/>
      <c r="BW139" s="1153"/>
    </row>
    <row r="140" spans="1:75" ht="13.5" customHeight="1">
      <c r="A140" s="1091" t="s">
        <v>64</v>
      </c>
      <c r="B140" s="15" t="s">
        <v>50</v>
      </c>
      <c r="C140" s="1089" t="str">
        <f>VLOOKUP($C127,'2025年度(1年前期)'!$B$5:$N$208,COLUMN('2025年度(1年前期)'!$G$5),0)&amp;""</f>
        <v/>
      </c>
      <c r="D140" s="1072"/>
      <c r="E140" s="1216" t="str">
        <f>VLOOKUP($C127,'2025年度(2年前期)'!$B$5:$N$208,COLUMN('2025年度(2年前期)'!$G$5),0)&amp;""</f>
        <v>保健･医療･福祉システム　追再試</v>
      </c>
      <c r="F140" s="1217"/>
      <c r="G140" s="1090" t="str">
        <f>VLOOKUP($C127,'2025年度(3年前期)'!$B$5:$N$208,COLUMN('2025年度(3年前期)'!$G$5),0)&amp;""</f>
        <v/>
      </c>
      <c r="H140" s="1072"/>
      <c r="I140" s="1090" t="str">
        <f>VLOOKUP($C127,'2025年度(4年前期)'!$B$5:$N$208,COLUMN('2025年度(4年前期)'!$G$5),0)&amp;""</f>
        <v/>
      </c>
      <c r="J140" s="1072"/>
      <c r="K140" s="1205" t="str">
        <f>VLOOKUP($C127,'2025年度(助産前期)'!$B$5:$N$208,COLUMN('2025年度(助産前期)'!$G$5),0)&amp;""</f>
        <v>助産学演習Ⅱ</v>
      </c>
      <c r="L140" s="1205"/>
      <c r="M140" s="1089" t="str">
        <f>VLOOKUP($C127,'2025年度(M1前期)'!$B$5:$N$208,COLUMN('2025年度(M1前期)'!$G$5),0)&amp;""</f>
        <v>ヘルスアセスメント特論
看護情報・管理学特論Ａ－Ⅱ
長寿看護学特論Ａ－Ⅱ</v>
      </c>
      <c r="N140" s="1072"/>
      <c r="O140" s="1071" t="str">
        <f>VLOOKUP($C127,'2025年度(M2前期)'!$B$5:$N$208,COLUMN('2025年度(M2前期)'!$G$5),0)&amp;""</f>
        <v>特別研究</v>
      </c>
      <c r="P140" s="1072"/>
      <c r="Q140" s="1071" t="str">
        <f>VLOOKUP($C127,'2025年度(D1前期)'!$B$5:$N$208,COLUMN('2025年度(D1前期)'!$G$5),0)&amp;""</f>
        <v>国際看護学演習Ｂ</v>
      </c>
      <c r="R140" s="1072"/>
      <c r="S140" s="1071" t="str">
        <f>VLOOKUP($C127,'2025年度(D23前期)'!$B$5:$N$208,COLUMN('2025年度(D23前期)'!$G$5),0)&amp;""</f>
        <v>特別研究</v>
      </c>
      <c r="T140" s="1072"/>
      <c r="U140" s="795"/>
      <c r="V140" s="509"/>
      <c r="X140" s="996" t="s">
        <v>197</v>
      </c>
      <c r="Y140" s="509" t="s">
        <v>897</v>
      </c>
      <c r="Z140" s="1091" t="str">
        <f>A140</f>
        <v>３時限（13：30～15：00）</v>
      </c>
      <c r="AA140" s="1296" t="s">
        <v>890</v>
      </c>
      <c r="AB140" s="1151"/>
      <c r="AC140" s="1151"/>
      <c r="AD140" s="1151"/>
      <c r="AE140" s="1296" t="s">
        <v>890</v>
      </c>
      <c r="AF140" s="1151"/>
      <c r="AG140" s="1296" t="s">
        <v>764</v>
      </c>
      <c r="AH140" s="1151" t="s">
        <v>898</v>
      </c>
      <c r="AI140" s="1151" t="s">
        <v>899</v>
      </c>
      <c r="AJ140" s="1151"/>
      <c r="AK140" s="1151"/>
      <c r="AL140" s="1296"/>
      <c r="AM140" s="1151" t="s">
        <v>238</v>
      </c>
      <c r="AN140" s="1296"/>
      <c r="AO140" s="1296"/>
      <c r="AP140" s="1296"/>
      <c r="AQ140" s="1296"/>
      <c r="AR140" s="1296"/>
      <c r="AS140" s="1296"/>
      <c r="AT140" s="1296"/>
      <c r="AU140" s="1296"/>
      <c r="AV140" s="1296"/>
      <c r="AW140" s="1296" t="s">
        <v>430</v>
      </c>
      <c r="AX140" s="1296" t="s">
        <v>430</v>
      </c>
      <c r="AY140" s="1296"/>
      <c r="AZ140" s="1151" t="s">
        <v>238</v>
      </c>
      <c r="BA140" s="1296"/>
      <c r="BB140" s="1296"/>
      <c r="BC140" s="1296"/>
      <c r="BD140" s="1296"/>
      <c r="BE140" s="1296"/>
      <c r="BF140" s="1296"/>
      <c r="BG140" s="1296"/>
      <c r="BH140" s="1296"/>
      <c r="BI140" s="1296"/>
      <c r="BJ140" s="1296" t="s">
        <v>165</v>
      </c>
      <c r="BK140" s="1296" t="s">
        <v>900</v>
      </c>
      <c r="BL140" s="1296"/>
      <c r="BM140" s="1296"/>
      <c r="BN140" s="1151"/>
      <c r="BO140" s="1151"/>
      <c r="BP140" s="1151"/>
      <c r="BQ140" s="1151"/>
      <c r="BR140" s="1151"/>
      <c r="BS140" s="1151"/>
      <c r="BT140" s="1151"/>
      <c r="BU140" s="1151"/>
      <c r="BV140" s="1151"/>
      <c r="BW140" s="1151"/>
    </row>
    <row r="141" spans="1:75" ht="13.5" customHeight="1">
      <c r="A141" s="1091"/>
      <c r="B141" s="15" t="s">
        <v>53</v>
      </c>
      <c r="C141" s="1101" t="str">
        <f>IFERROR(VLOOKUP(C140,科目・教員!$A$1:$B$357,2,0),"")</f>
        <v/>
      </c>
      <c r="D141" s="1068"/>
      <c r="E141" s="1214" t="str">
        <f>IFERROR(VLOOKUP(E140,科目・教員!$A$1:$B$357,2,0),"")</f>
        <v/>
      </c>
      <c r="F141" s="1215"/>
      <c r="G141" s="1073" t="str">
        <f>IFERROR(VLOOKUP(G140,科目・教員!$A$1:$B$357,2,0),"")</f>
        <v/>
      </c>
      <c r="H141" s="1068"/>
      <c r="I141" s="1073" t="str">
        <f>IFERROR(VLOOKUP(I140,科目・教員!$A$1:$B$357,2,0),"")</f>
        <v/>
      </c>
      <c r="J141" s="1068"/>
      <c r="K141" s="1202" t="str">
        <f>IFERROR(VLOOKUP(K140,科目・教員!$A$1:$B$357,2,0),"")</f>
        <v>日置　智華子</v>
      </c>
      <c r="L141" s="1202"/>
      <c r="M141" s="1101" t="str">
        <f>IFERROR(VLOOKUP(M140,科目・教員!$A$1:$B$357,2,0),"")</f>
        <v/>
      </c>
      <c r="N141" s="1068"/>
      <c r="O141" s="1074" t="str">
        <f>IFERROR(VLOOKUP(O140,科目・教員!$A$1:$B$357,2,0),"")</f>
        <v/>
      </c>
      <c r="P141" s="1068"/>
      <c r="Q141" s="1074" t="str">
        <f>IFERROR(VLOOKUP(Q140,科目・教員!$A$1:$B$357,2,0),"")</f>
        <v/>
      </c>
      <c r="R141" s="1068"/>
      <c r="S141" s="1074" t="str">
        <f>IFERROR(VLOOKUP(S140,科目・教員!$A$1:$B$357,2,0),"")</f>
        <v/>
      </c>
      <c r="T141" s="1068"/>
      <c r="U141" s="795"/>
      <c r="V141" s="509"/>
      <c r="X141" s="996" t="s">
        <v>81</v>
      </c>
      <c r="Y141" s="509"/>
      <c r="Z141" s="1091"/>
      <c r="AA141" s="1296"/>
      <c r="AB141" s="1152"/>
      <c r="AC141" s="1152"/>
      <c r="AD141" s="1152"/>
      <c r="AE141" s="1296"/>
      <c r="AF141" s="1152"/>
      <c r="AG141" s="1296"/>
      <c r="AH141" s="1152"/>
      <c r="AI141" s="1152"/>
      <c r="AJ141" s="1152"/>
      <c r="AK141" s="1152"/>
      <c r="AL141" s="1296"/>
      <c r="AM141" s="1152"/>
      <c r="AN141" s="1296"/>
      <c r="AO141" s="1296"/>
      <c r="AP141" s="1296"/>
      <c r="AQ141" s="1296"/>
      <c r="AR141" s="1296"/>
      <c r="AS141" s="1296"/>
      <c r="AT141" s="1296"/>
      <c r="AU141" s="1296"/>
      <c r="AV141" s="1296"/>
      <c r="AW141" s="1296"/>
      <c r="AX141" s="1296"/>
      <c r="AY141" s="1296"/>
      <c r="AZ141" s="1152"/>
      <c r="BA141" s="1296"/>
      <c r="BB141" s="1296"/>
      <c r="BC141" s="1296"/>
      <c r="BD141" s="1296"/>
      <c r="BE141" s="1296"/>
      <c r="BF141" s="1296"/>
      <c r="BG141" s="1296"/>
      <c r="BH141" s="1296"/>
      <c r="BI141" s="1296"/>
      <c r="BJ141" s="1296"/>
      <c r="BK141" s="1296"/>
      <c r="BL141" s="1296"/>
      <c r="BM141" s="1296"/>
      <c r="BN141" s="1152"/>
      <c r="BO141" s="1152"/>
      <c r="BP141" s="1152"/>
      <c r="BQ141" s="1152"/>
      <c r="BR141" s="1152"/>
      <c r="BS141" s="1152"/>
      <c r="BT141" s="1152"/>
      <c r="BU141" s="1152"/>
      <c r="BV141" s="1152"/>
      <c r="BW141" s="1152"/>
    </row>
    <row r="142" spans="1:75" ht="13.5" customHeight="1">
      <c r="A142" s="1091"/>
      <c r="B142" s="15" t="s">
        <v>59</v>
      </c>
      <c r="C142" s="1101" t="str">
        <f>VLOOKUP($C127,'2025年度(1年前期)'!$B$5:$N$208,COLUMN('2025年度(1年前期)'!$G$5)+1,0)&amp;""</f>
        <v/>
      </c>
      <c r="D142" s="1068"/>
      <c r="E142" s="1214" t="str">
        <f>VLOOKUP($C127,'2025年度(2年前期)'!$B$5:$N$208,COLUMN('2025年度(2年前期)'!$G$5)+1,0)&amp;""</f>
        <v>203</v>
      </c>
      <c r="F142" s="1215"/>
      <c r="G142" s="1073" t="str">
        <f>VLOOKUP($C127,'2025年度(3年前期)'!$B$5:$N$208,COLUMN('2025年度(3年前期)'!$G$5)+1,0)&amp;""</f>
        <v/>
      </c>
      <c r="H142" s="1068"/>
      <c r="I142" s="1073" t="str">
        <f>VLOOKUP($C127,'2025年度(4年前期)'!$B$5:$N$208,COLUMN('2025年度(4年前期)'!$G$5)+1,0)&amp;""</f>
        <v/>
      </c>
      <c r="J142" s="1068"/>
      <c r="K142" s="1202" t="str">
        <f>VLOOKUP($C127,'2025年度(助産前期)'!$B$5:$N$208,COLUMN('2025年度(助産前期)'!$G$5)+1,0)&amp;""</f>
        <v>304･母小実</v>
      </c>
      <c r="L142" s="1202"/>
      <c r="M142" s="1101" t="str">
        <f>VLOOKUP($C127,'2025年度(M1前期)'!$B$5:$N$208,COLUMN('2025年度(M1前期)'!$G$5)+1,0)&amp;""</f>
        <v>ﾍﾙｽ:101･成人実
情報:別途指定
長寿:別途指定</v>
      </c>
      <c r="N142" s="1068"/>
      <c r="O142" s="1074" t="str">
        <f>VLOOKUP($C127,'2025年度(M2前期)'!$B$5:$N$208,COLUMN('2025年度(M2前期)'!$G$5)+1,0)&amp;""</f>
        <v/>
      </c>
      <c r="P142" s="1068"/>
      <c r="Q142" s="1074" t="str">
        <f>VLOOKUP($C127,'2025年度(D1前期)'!$B$5:$N$208,COLUMN('2025年度(D1前期)'!$G$5)+1,0)&amp;""</f>
        <v>別途指定</v>
      </c>
      <c r="R142" s="1068"/>
      <c r="S142" s="1074" t="str">
        <f>VLOOKUP($C127,'2025年度(D23前期)'!$B$5:$N$208,COLUMN('2025年度(D23前期)'!$G$5)+1,0)&amp;""</f>
        <v/>
      </c>
      <c r="T142" s="1068"/>
      <c r="U142" s="795"/>
      <c r="V142" s="509"/>
      <c r="X142" s="996" t="s">
        <v>901</v>
      </c>
      <c r="Y142" s="509" t="s">
        <v>902</v>
      </c>
      <c r="Z142" s="1091"/>
      <c r="AA142" s="1296"/>
      <c r="AB142" s="1152"/>
      <c r="AC142" s="1152"/>
      <c r="AD142" s="1152"/>
      <c r="AE142" s="1296"/>
      <c r="AF142" s="1152"/>
      <c r="AG142" s="1296"/>
      <c r="AH142" s="1152"/>
      <c r="AI142" s="1152"/>
      <c r="AJ142" s="1152"/>
      <c r="AK142" s="1152"/>
      <c r="AL142" s="1296"/>
      <c r="AM142" s="1152"/>
      <c r="AN142" s="1296"/>
      <c r="AO142" s="1296"/>
      <c r="AP142" s="1296"/>
      <c r="AQ142" s="1296"/>
      <c r="AR142" s="1296"/>
      <c r="AS142" s="1296"/>
      <c r="AT142" s="1296"/>
      <c r="AU142" s="1296"/>
      <c r="AV142" s="1296"/>
      <c r="AW142" s="1296"/>
      <c r="AX142" s="1296"/>
      <c r="AY142" s="1296"/>
      <c r="AZ142" s="1152"/>
      <c r="BA142" s="1296"/>
      <c r="BB142" s="1296"/>
      <c r="BC142" s="1296"/>
      <c r="BD142" s="1296"/>
      <c r="BE142" s="1296"/>
      <c r="BF142" s="1296"/>
      <c r="BG142" s="1296"/>
      <c r="BH142" s="1296"/>
      <c r="BI142" s="1296"/>
      <c r="BJ142" s="1296"/>
      <c r="BK142" s="1296"/>
      <c r="BL142" s="1296"/>
      <c r="BM142" s="1296"/>
      <c r="BN142" s="1152"/>
      <c r="BO142" s="1152"/>
      <c r="BP142" s="1152"/>
      <c r="BQ142" s="1152"/>
      <c r="BR142" s="1152"/>
      <c r="BS142" s="1152"/>
      <c r="BT142" s="1152"/>
      <c r="BU142" s="1152"/>
      <c r="BV142" s="1152"/>
      <c r="BW142" s="1152"/>
    </row>
    <row r="143" spans="1:75" ht="13.5" customHeight="1">
      <c r="A143" s="1100"/>
      <c r="B143" s="16" t="s">
        <v>56</v>
      </c>
      <c r="C143" s="1061"/>
      <c r="D143" s="1075"/>
      <c r="E143" s="1212"/>
      <c r="F143" s="1213"/>
      <c r="G143" s="1063"/>
      <c r="H143" s="1075"/>
      <c r="I143" s="1063"/>
      <c r="J143" s="1075"/>
      <c r="K143" s="1190" t="s">
        <v>172</v>
      </c>
      <c r="L143" s="1229"/>
      <c r="M143" s="1061"/>
      <c r="N143" s="1075"/>
      <c r="O143" s="1064"/>
      <c r="P143" s="1075"/>
      <c r="Q143" s="1064"/>
      <c r="R143" s="1075"/>
      <c r="S143" s="1064"/>
      <c r="T143" s="1075"/>
      <c r="U143" s="796"/>
      <c r="V143" s="509"/>
      <c r="X143" s="996" t="s">
        <v>625</v>
      </c>
      <c r="Y143" s="509" t="s">
        <v>288</v>
      </c>
      <c r="Z143" s="1092"/>
      <c r="AA143" s="1296"/>
      <c r="AB143" s="1153"/>
      <c r="AC143" s="1153"/>
      <c r="AD143" s="1153"/>
      <c r="AE143" s="1296"/>
      <c r="AF143" s="1153"/>
      <c r="AG143" s="1296"/>
      <c r="AH143" s="1153"/>
      <c r="AI143" s="1153"/>
      <c r="AJ143" s="1153"/>
      <c r="AK143" s="1153"/>
      <c r="AL143" s="1296"/>
      <c r="AM143" s="1153"/>
      <c r="AN143" s="1296"/>
      <c r="AO143" s="1296"/>
      <c r="AP143" s="1296"/>
      <c r="AQ143" s="1296"/>
      <c r="AR143" s="1296"/>
      <c r="AS143" s="1296"/>
      <c r="AT143" s="1296"/>
      <c r="AU143" s="1296"/>
      <c r="AV143" s="1296"/>
      <c r="AW143" s="1296"/>
      <c r="AX143" s="1296"/>
      <c r="AY143" s="1296"/>
      <c r="AZ143" s="1153"/>
      <c r="BA143" s="1296"/>
      <c r="BB143" s="1296"/>
      <c r="BC143" s="1296"/>
      <c r="BD143" s="1296"/>
      <c r="BE143" s="1296"/>
      <c r="BF143" s="1296"/>
      <c r="BG143" s="1296"/>
      <c r="BH143" s="1296"/>
      <c r="BI143" s="1296"/>
      <c r="BJ143" s="1296"/>
      <c r="BK143" s="1296"/>
      <c r="BL143" s="1296"/>
      <c r="BM143" s="1296"/>
      <c r="BN143" s="1153"/>
      <c r="BO143" s="1153"/>
      <c r="BP143" s="1153"/>
      <c r="BQ143" s="1153"/>
      <c r="BR143" s="1153"/>
      <c r="BS143" s="1153"/>
      <c r="BT143" s="1153"/>
      <c r="BU143" s="1153"/>
      <c r="BV143" s="1153"/>
      <c r="BW143" s="1153"/>
    </row>
    <row r="144" spans="1:75" ht="13.5" customHeight="1">
      <c r="A144" s="1091" t="s">
        <v>67</v>
      </c>
      <c r="B144" s="15" t="s">
        <v>50</v>
      </c>
      <c r="C144" s="1089" t="str">
        <f>VLOOKUP($C127,'2025年度(1年前期)'!$B$5:$N$208,COLUMN('2025年度(1年前期)'!$I$5),0)&amp;""</f>
        <v/>
      </c>
      <c r="D144" s="1072"/>
      <c r="E144" s="1216" t="str">
        <f>VLOOKUP($C127,'2025年度(2年前期)'!$B$5:$N$208,COLUMN('2025年度(2年前期)'!$I$5),0)&amp;""</f>
        <v>遺伝と健康 再試験</v>
      </c>
      <c r="F144" s="1217"/>
      <c r="G144" s="1090" t="str">
        <f>VLOOKUP($C127,'2025年度(3年前期)'!$B$5:$N$208,COLUMN('2025年度(3年前期)'!$I$5),0)&amp;""</f>
        <v/>
      </c>
      <c r="H144" s="1072"/>
      <c r="I144" s="1090" t="str">
        <f>VLOOKUP($C127,'2025年度(4年前期)'!$B$5:$N$208,COLUMN('2025年度(4年前期)'!$I$5),0)&amp;""</f>
        <v/>
      </c>
      <c r="J144" s="1072"/>
      <c r="K144" s="1071" t="str">
        <f>VLOOKUP($C127,'2025年度(助産前期)'!$B$5:$N$208,COLUMN('2025年度(助産前期)'!$I$5),0)&amp;""</f>
        <v/>
      </c>
      <c r="L144" s="1071"/>
      <c r="M144" s="1089" t="str">
        <f>VLOOKUP($C127,'2025年度(M1前期)'!$B$5:$N$208,COLUMN('2025年度(M1前期)'!$I$5),0)&amp;""</f>
        <v>ヘルスアセスメント特論
看護情報・管理学特論Ａ－Ⅱ
長寿看護学特論Ａ－Ⅱ</v>
      </c>
      <c r="N144" s="1072"/>
      <c r="O144" s="1071" t="str">
        <f>VLOOKUP($C127,'2025年度(M2前期)'!$B$5:$N$208,COLUMN('2025年度(M2前期)'!$I$5),0)&amp;""</f>
        <v>特別研究</v>
      </c>
      <c r="P144" s="1072"/>
      <c r="Q144" s="1071" t="str">
        <f>VLOOKUP($C127,'2025年度(D1前期)'!$B$5:$N$208,COLUMN('2025年度(D1前期)'!$I$5),0)&amp;""</f>
        <v>国際看護学演習Ｂ</v>
      </c>
      <c r="R144" s="1072"/>
      <c r="S144" s="1071" t="str">
        <f>VLOOKUP($C127,'2025年度(D23前期)'!$B$5:$N$208,COLUMN('2025年度(D23前期)'!$I$5),0)&amp;""</f>
        <v>特別研究</v>
      </c>
      <c r="T144" s="1072"/>
      <c r="U144" s="796" t="s">
        <v>903</v>
      </c>
      <c r="V144" s="509"/>
      <c r="W144" s="825" t="s">
        <v>99</v>
      </c>
      <c r="X144" s="970" t="s">
        <v>99</v>
      </c>
      <c r="Y144" s="509"/>
      <c r="Z144" s="1091" t="str">
        <f>A144</f>
        <v>４時限（15：10～16：40）</v>
      </c>
      <c r="AA144" s="1296" t="s">
        <v>890</v>
      </c>
      <c r="AB144" s="1151"/>
      <c r="AC144" s="1151"/>
      <c r="AD144" s="1151"/>
      <c r="AE144" s="1296" t="s">
        <v>890</v>
      </c>
      <c r="AF144" s="1151"/>
      <c r="AG144" s="1151" t="s">
        <v>764</v>
      </c>
      <c r="AH144" s="1151" t="s">
        <v>898</v>
      </c>
      <c r="AI144" s="1151" t="s">
        <v>904</v>
      </c>
      <c r="AJ144" s="1151"/>
      <c r="AK144" s="1151"/>
      <c r="AL144" s="1151"/>
      <c r="AM144" s="1151"/>
      <c r="AN144" s="1296"/>
      <c r="AO144" s="1296"/>
      <c r="AP144" s="1296"/>
      <c r="AQ144" s="1296"/>
      <c r="AR144" s="1296"/>
      <c r="AS144" s="1296"/>
      <c r="AT144" s="1296"/>
      <c r="AU144" s="1296"/>
      <c r="AV144" s="1296"/>
      <c r="AW144" s="1296" t="s">
        <v>430</v>
      </c>
      <c r="AX144" s="1296" t="s">
        <v>430</v>
      </c>
      <c r="AY144" s="1296"/>
      <c r="AZ144" s="1296"/>
      <c r="BA144" s="1296"/>
      <c r="BB144" s="1296"/>
      <c r="BC144" s="1296"/>
      <c r="BD144" s="1296"/>
      <c r="BE144" s="1296"/>
      <c r="BF144" s="1296"/>
      <c r="BG144" s="1296"/>
      <c r="BH144" s="1296"/>
      <c r="BI144" s="1296" t="s">
        <v>552</v>
      </c>
      <c r="BJ144" s="1296" t="s">
        <v>165</v>
      </c>
      <c r="BK144" s="1296"/>
      <c r="BL144" s="1296" t="s">
        <v>80</v>
      </c>
      <c r="BM144" s="1296"/>
      <c r="BN144" s="1151"/>
      <c r="BO144" s="1151"/>
      <c r="BP144" s="1151"/>
      <c r="BQ144" s="1151"/>
      <c r="BR144" s="1151"/>
      <c r="BS144" s="1151"/>
      <c r="BT144" s="1151"/>
      <c r="BU144" s="1151"/>
      <c r="BV144" s="1151"/>
      <c r="BW144" s="1151"/>
    </row>
    <row r="145" spans="1:75" ht="13.5" customHeight="1">
      <c r="A145" s="1091"/>
      <c r="B145" s="15" t="s">
        <v>53</v>
      </c>
      <c r="C145" s="1101" t="str">
        <f>IFERROR(VLOOKUP(C144,科目・教員!$A$1:$B$357,2,0),"")</f>
        <v/>
      </c>
      <c r="D145" s="1068"/>
      <c r="E145" s="1214" t="str">
        <f>IFERROR(VLOOKUP(E144,科目・教員!$A$1:$B$357,2,0),"")</f>
        <v/>
      </c>
      <c r="F145" s="1215"/>
      <c r="G145" s="1073" t="str">
        <f>IFERROR(VLOOKUP(G144,科目・教員!$A$1:$B$357,2,0),"")</f>
        <v/>
      </c>
      <c r="H145" s="1068"/>
      <c r="I145" s="1073" t="str">
        <f>IFERROR(VLOOKUP(I144,科目・教員!$A$1:$B$357,2,0),"")</f>
        <v/>
      </c>
      <c r="J145" s="1068"/>
      <c r="K145" s="1074" t="str">
        <f>IFERROR(VLOOKUP(K144,科目・教員!$A$1:$B$357,2,0),"")</f>
        <v/>
      </c>
      <c r="L145" s="1074"/>
      <c r="M145" s="1101" t="str">
        <f>IFERROR(VLOOKUP(M144,科目・教員!$A$1:$B$357,2,0),"")</f>
        <v/>
      </c>
      <c r="N145" s="1068"/>
      <c r="O145" s="1074" t="str">
        <f>IFERROR(VLOOKUP(O144,科目・教員!$A$1:$B$357,2,0),"")</f>
        <v/>
      </c>
      <c r="P145" s="1068"/>
      <c r="Q145" s="1074" t="str">
        <f>IFERROR(VLOOKUP(Q144,科目・教員!$A$1:$B$357,2,0),"")</f>
        <v/>
      </c>
      <c r="R145" s="1068"/>
      <c r="S145" s="1074" t="str">
        <f>IFERROR(VLOOKUP(S144,科目・教員!$A$1:$B$357,2,0),"")</f>
        <v/>
      </c>
      <c r="T145" s="1068"/>
      <c r="U145" s="796" t="s">
        <v>767</v>
      </c>
      <c r="V145" s="509"/>
      <c r="W145" s="825" t="s">
        <v>81</v>
      </c>
      <c r="X145" s="970" t="s">
        <v>81</v>
      </c>
      <c r="Y145" s="509"/>
      <c r="Z145" s="1091"/>
      <c r="AA145" s="1296"/>
      <c r="AB145" s="1152"/>
      <c r="AC145" s="1152"/>
      <c r="AD145" s="1152"/>
      <c r="AE145" s="1296"/>
      <c r="AF145" s="1152"/>
      <c r="AG145" s="1152"/>
      <c r="AH145" s="1152"/>
      <c r="AI145" s="1152"/>
      <c r="AJ145" s="1152"/>
      <c r="AK145" s="1152"/>
      <c r="AL145" s="1152"/>
      <c r="AM145" s="1152"/>
      <c r="AN145" s="1296"/>
      <c r="AO145" s="1296"/>
      <c r="AP145" s="1296"/>
      <c r="AQ145" s="1296"/>
      <c r="AR145" s="1296"/>
      <c r="AS145" s="1296"/>
      <c r="AT145" s="1296"/>
      <c r="AU145" s="1296"/>
      <c r="AV145" s="1296"/>
      <c r="AW145" s="1296"/>
      <c r="AX145" s="1296"/>
      <c r="AY145" s="1296"/>
      <c r="AZ145" s="1296"/>
      <c r="BA145" s="1296"/>
      <c r="BB145" s="1296"/>
      <c r="BC145" s="1296"/>
      <c r="BD145" s="1296"/>
      <c r="BE145" s="1296"/>
      <c r="BF145" s="1296"/>
      <c r="BG145" s="1296"/>
      <c r="BH145" s="1296"/>
      <c r="BI145" s="1296"/>
      <c r="BJ145" s="1296"/>
      <c r="BK145" s="1296"/>
      <c r="BL145" s="1296"/>
      <c r="BM145" s="1296"/>
      <c r="BN145" s="1152"/>
      <c r="BO145" s="1152"/>
      <c r="BP145" s="1152"/>
      <c r="BQ145" s="1152"/>
      <c r="BR145" s="1152"/>
      <c r="BS145" s="1152"/>
      <c r="BT145" s="1152"/>
      <c r="BU145" s="1152"/>
      <c r="BV145" s="1152"/>
      <c r="BW145" s="1152"/>
    </row>
    <row r="146" spans="1:75" ht="13.5" customHeight="1">
      <c r="A146" s="1091"/>
      <c r="B146" s="15" t="s">
        <v>59</v>
      </c>
      <c r="C146" s="1101" t="str">
        <f>VLOOKUP($C127,'2025年度(1年前期)'!$B$5:$N$208,COLUMN('2025年度(1年前期)'!$I$5)+1,0)&amp;""</f>
        <v/>
      </c>
      <c r="D146" s="1068"/>
      <c r="E146" s="1214" t="str">
        <f>VLOOKUP($C127,'2025年度(2年前期)'!$B$5:$N$208,COLUMN('2025年度(2年前期)'!$I$5)+1,0)&amp;""</f>
        <v>203</v>
      </c>
      <c r="F146" s="1215"/>
      <c r="G146" s="1073" t="str">
        <f>VLOOKUP($C127,'2025年度(3年前期)'!$B$5:$N$208,COLUMN('2025年度(3年前期)'!$I$5)+1,0)&amp;""</f>
        <v/>
      </c>
      <c r="H146" s="1068"/>
      <c r="I146" s="1073" t="str">
        <f>VLOOKUP($C127,'2025年度(4年前期)'!$B$5:$N$208,COLUMN('2025年度(4年前期)'!$I$5)+1,0)&amp;""</f>
        <v/>
      </c>
      <c r="J146" s="1068"/>
      <c r="K146" s="1074" t="str">
        <f>VLOOKUP($C127,'2025年度(助産前期)'!$B$5:$N$208,COLUMN('2025年度(助産前期)'!$I$5)+1,0)&amp;""</f>
        <v/>
      </c>
      <c r="L146" s="1074"/>
      <c r="M146" s="1101" t="str">
        <f>VLOOKUP($C127,'2025年度(M1前期)'!$B$5:$N$208,COLUMN('2025年度(M1前期)'!$I$5)+1,0)&amp;""</f>
        <v>ﾍﾙｽ:101･成人実
情報:別途指定
長寿:別途指定</v>
      </c>
      <c r="N146" s="1068"/>
      <c r="O146" s="1074" t="str">
        <f>VLOOKUP($C127,'2025年度(M2前期)'!$B$5:$N$208,COLUMN('2025年度(M2前期)'!$I$5)+1,0)&amp;""</f>
        <v/>
      </c>
      <c r="P146" s="1068"/>
      <c r="Q146" s="1074" t="str">
        <f>VLOOKUP($C127,'2025年度(D1前期)'!$B$5:$N$208,COLUMN('2025年度(D1前期)'!$I$5)+1,0)&amp;""</f>
        <v>別途指定</v>
      </c>
      <c r="R146" s="1068"/>
      <c r="S146" s="1074" t="str">
        <f>VLOOKUP($C127,'2025年度(D23前期)'!$B$5:$N$208,COLUMN('2025年度(D23前期)'!$I$5)+1,0)&amp;""</f>
        <v/>
      </c>
      <c r="T146" s="1068"/>
      <c r="U146" s="796" t="s">
        <v>282</v>
      </c>
      <c r="V146" s="509"/>
      <c r="W146" s="825" t="s">
        <v>552</v>
      </c>
      <c r="X146" s="970" t="s">
        <v>80</v>
      </c>
      <c r="Y146" s="509"/>
      <c r="Z146" s="1091"/>
      <c r="AA146" s="1296"/>
      <c r="AB146" s="1152"/>
      <c r="AC146" s="1152"/>
      <c r="AD146" s="1152"/>
      <c r="AE146" s="1296"/>
      <c r="AF146" s="1152"/>
      <c r="AG146" s="1152"/>
      <c r="AH146" s="1152"/>
      <c r="AI146" s="1152"/>
      <c r="AJ146" s="1152"/>
      <c r="AK146" s="1152"/>
      <c r="AL146" s="1152"/>
      <c r="AM146" s="1152"/>
      <c r="AN146" s="1296"/>
      <c r="AO146" s="1296"/>
      <c r="AP146" s="1296"/>
      <c r="AQ146" s="1296"/>
      <c r="AR146" s="1296"/>
      <c r="AS146" s="1296"/>
      <c r="AT146" s="1296"/>
      <c r="AU146" s="1296"/>
      <c r="AV146" s="1296"/>
      <c r="AW146" s="1296"/>
      <c r="AX146" s="1296"/>
      <c r="AY146" s="1296"/>
      <c r="AZ146" s="1296"/>
      <c r="BA146" s="1296"/>
      <c r="BB146" s="1296"/>
      <c r="BC146" s="1296"/>
      <c r="BD146" s="1296"/>
      <c r="BE146" s="1296"/>
      <c r="BF146" s="1296"/>
      <c r="BG146" s="1296"/>
      <c r="BH146" s="1296"/>
      <c r="BI146" s="1296"/>
      <c r="BJ146" s="1296"/>
      <c r="BK146" s="1296"/>
      <c r="BL146" s="1296"/>
      <c r="BM146" s="1296"/>
      <c r="BN146" s="1152"/>
      <c r="BO146" s="1152"/>
      <c r="BP146" s="1152"/>
      <c r="BQ146" s="1152"/>
      <c r="BR146" s="1152"/>
      <c r="BS146" s="1152"/>
      <c r="BT146" s="1152"/>
      <c r="BU146" s="1152"/>
      <c r="BV146" s="1152"/>
      <c r="BW146" s="1152"/>
    </row>
    <row r="147" spans="1:75" ht="13.5" customHeight="1">
      <c r="A147" s="1092"/>
      <c r="B147" s="16" t="s">
        <v>56</v>
      </c>
      <c r="C147" s="1061"/>
      <c r="D147" s="1075"/>
      <c r="E147" s="1212"/>
      <c r="F147" s="1213"/>
      <c r="G147" s="1063"/>
      <c r="H147" s="1075"/>
      <c r="I147" s="1063"/>
      <c r="J147" s="1075"/>
      <c r="K147" s="1064"/>
      <c r="L147" s="1064"/>
      <c r="M147" s="1061"/>
      <c r="N147" s="1075"/>
      <c r="O147" s="1064"/>
      <c r="P147" s="1075"/>
      <c r="Q147" s="1064"/>
      <c r="R147" s="1075"/>
      <c r="S147" s="1064"/>
      <c r="T147" s="1075"/>
      <c r="U147" s="796" t="s">
        <v>905</v>
      </c>
      <c r="V147" s="509"/>
      <c r="W147" s="825" t="s">
        <v>82</v>
      </c>
      <c r="X147" s="970" t="s">
        <v>548</v>
      </c>
      <c r="Y147" s="509"/>
      <c r="Z147" s="1092"/>
      <c r="AA147" s="1296"/>
      <c r="AB147" s="1153"/>
      <c r="AC147" s="1153"/>
      <c r="AD147" s="1153"/>
      <c r="AE147" s="1296"/>
      <c r="AF147" s="1153"/>
      <c r="AG147" s="1153"/>
      <c r="AH147" s="1153"/>
      <c r="AI147" s="1153"/>
      <c r="AJ147" s="1153"/>
      <c r="AK147" s="1153"/>
      <c r="AL147" s="1153"/>
      <c r="AM147" s="1153"/>
      <c r="AN147" s="1296"/>
      <c r="AO147" s="1296"/>
      <c r="AP147" s="1296"/>
      <c r="AQ147" s="1296"/>
      <c r="AR147" s="1296"/>
      <c r="AS147" s="1296"/>
      <c r="AT147" s="1296"/>
      <c r="AU147" s="1296"/>
      <c r="AV147" s="1296"/>
      <c r="AW147" s="1296"/>
      <c r="AX147" s="1296"/>
      <c r="AY147" s="1296"/>
      <c r="AZ147" s="1296"/>
      <c r="BA147" s="1296"/>
      <c r="BB147" s="1296"/>
      <c r="BC147" s="1296"/>
      <c r="BD147" s="1296"/>
      <c r="BE147" s="1296"/>
      <c r="BF147" s="1296"/>
      <c r="BG147" s="1296"/>
      <c r="BH147" s="1296"/>
      <c r="BI147" s="1296"/>
      <c r="BJ147" s="1296"/>
      <c r="BK147" s="1296"/>
      <c r="BL147" s="1296"/>
      <c r="BM147" s="1296"/>
      <c r="BN147" s="1153"/>
      <c r="BO147" s="1153"/>
      <c r="BP147" s="1153"/>
      <c r="BQ147" s="1153"/>
      <c r="BR147" s="1153"/>
      <c r="BS147" s="1153"/>
      <c r="BT147" s="1153"/>
      <c r="BU147" s="1153"/>
      <c r="BV147" s="1153"/>
      <c r="BW147" s="1153"/>
    </row>
    <row r="148" spans="1:75">
      <c r="A148" s="1091" t="s">
        <v>68</v>
      </c>
      <c r="B148" s="15" t="s">
        <v>50</v>
      </c>
      <c r="C148" s="1089" t="str">
        <f>VLOOKUP($C127,'2025年度(1年前期)'!$B$5:$N$208,COLUMN('2025年度(1年前期)'!$K$5),0)&amp;""</f>
        <v/>
      </c>
      <c r="D148" s="1072"/>
      <c r="E148" s="1090" t="str">
        <f>VLOOKUP($C127,'2025年度(2年前期)'!$B$5:$N$208,COLUMN('2025年度(2年前期)'!$K$5),0)&amp;""</f>
        <v/>
      </c>
      <c r="F148" s="1072"/>
      <c r="G148" s="1090" t="str">
        <f>VLOOKUP($C127,'2025年度(3年前期)'!$B$5:$N$208,COLUMN('2025年度(3年前期)'!$K$5),0)&amp;""</f>
        <v/>
      </c>
      <c r="H148" s="1072"/>
      <c r="I148" s="1090" t="str">
        <f>VLOOKUP($C127,'2025年度(4年前期)'!$B$5:$N$208,COLUMN('2025年度(4年前期)'!$K$5),0)&amp;""</f>
        <v/>
      </c>
      <c r="J148" s="1072"/>
      <c r="K148" s="1071" t="str">
        <f>VLOOKUP($C127,'2025年度(助産前期)'!$B$5:$N$208,COLUMN('2025年度(助産前期)'!$K$5),0)&amp;""</f>
        <v/>
      </c>
      <c r="L148" s="1071"/>
      <c r="M148" s="1089" t="str">
        <f>VLOOKUP($C127,'2025年度(M1前期)'!$B$5:$N$208,COLUMN('2025年度(M1前期)'!$K$5),0)&amp;""</f>
        <v>ヘルスアセスメント特論</v>
      </c>
      <c r="N148" s="1072"/>
      <c r="O148" s="1071" t="str">
        <f>VLOOKUP($C127,'2025年度(M2前期)'!$B$5:$N$208,COLUMN('2025年度(M2前期)'!$K$5),0)&amp;""</f>
        <v/>
      </c>
      <c r="P148" s="1072"/>
      <c r="Q148" s="1071" t="str">
        <f>VLOOKUP($C127,'2025年度(D1前期)'!$B$5:$N$208,COLUMN('2025年度(D1前期)'!$K$5),0)&amp;""</f>
        <v/>
      </c>
      <c r="R148" s="1072"/>
      <c r="S148" s="1071" t="str">
        <f>VLOOKUP($C127,'2025年度(D23前期)'!$B$5:$N$208,COLUMN('2025年度(D23前期)'!$K$5),0)&amp;""</f>
        <v/>
      </c>
      <c r="T148" s="1072"/>
      <c r="U148" s="796"/>
      <c r="V148" s="839" t="s">
        <v>79</v>
      </c>
      <c r="Z148" s="1091" t="str">
        <f>A148</f>
        <v>５時限（16：50～18：20）</v>
      </c>
      <c r="AA148" s="1151"/>
      <c r="AB148" s="1151"/>
      <c r="AC148" s="1151"/>
      <c r="AD148" s="1151"/>
      <c r="AE148" s="1151"/>
      <c r="AF148" s="1151"/>
      <c r="AG148" s="1151" t="s">
        <v>764</v>
      </c>
      <c r="AH148" s="1151"/>
      <c r="AI148" s="1151"/>
      <c r="AJ148" s="1151"/>
      <c r="AK148" s="1151"/>
      <c r="AL148" s="1151"/>
      <c r="AM148" s="1151"/>
      <c r="AN148" s="1151"/>
      <c r="AO148" s="1151"/>
      <c r="AP148" s="1151"/>
      <c r="AQ148" s="1151"/>
      <c r="AR148" s="1151"/>
      <c r="AS148" s="1151"/>
      <c r="AT148" s="1151"/>
      <c r="AU148" s="1151"/>
      <c r="AV148" s="1151"/>
      <c r="AW148" s="1151" t="s">
        <v>338</v>
      </c>
      <c r="AX148" s="1151" t="s">
        <v>430</v>
      </c>
      <c r="AY148" s="1151"/>
      <c r="AZ148" s="1151"/>
      <c r="BA148" s="1296"/>
      <c r="BB148" s="1296"/>
      <c r="BC148" s="1296"/>
      <c r="BD148" s="1296"/>
      <c r="BE148" s="1296"/>
      <c r="BF148" s="1296"/>
      <c r="BG148" s="1296"/>
      <c r="BH148" s="1296"/>
      <c r="BI148" s="1151"/>
      <c r="BJ148" s="1296" t="s">
        <v>165</v>
      </c>
      <c r="BK148" s="1296"/>
      <c r="BL148" s="1296"/>
      <c r="BM148" s="1296"/>
      <c r="BN148" s="1151"/>
      <c r="BO148" s="1151"/>
      <c r="BP148" s="1151"/>
      <c r="BQ148" s="1151"/>
      <c r="BR148" s="1151"/>
      <c r="BS148" s="1151"/>
      <c r="BT148" s="1151"/>
      <c r="BU148" s="1151"/>
      <c r="BV148" s="1151"/>
      <c r="BW148" s="1151"/>
    </row>
    <row r="149" spans="1:75">
      <c r="A149" s="1091"/>
      <c r="B149" s="15" t="s">
        <v>53</v>
      </c>
      <c r="C149" s="1101" t="str">
        <f>IFERROR(VLOOKUP(C148,科目・教員!$A$1:$B$357,2,0),"")</f>
        <v/>
      </c>
      <c r="D149" s="1068"/>
      <c r="E149" s="1073" t="str">
        <f>IFERROR(VLOOKUP(E148,科目・教員!$A$1:$B$357,2,0),"")</f>
        <v/>
      </c>
      <c r="F149" s="1068"/>
      <c r="G149" s="1073" t="str">
        <f>IFERROR(VLOOKUP(G148,科目・教員!$A$1:$B$357,2,0),"")</f>
        <v/>
      </c>
      <c r="H149" s="1068"/>
      <c r="I149" s="1073" t="str">
        <f>IFERROR(VLOOKUP(I148,科目・教員!$A$1:$B$357,2,0),"")</f>
        <v/>
      </c>
      <c r="J149" s="1068"/>
      <c r="K149" s="1074" t="str">
        <f>IFERROR(VLOOKUP(K148,科目・教員!$A$1:$B$357,2,0),"")</f>
        <v/>
      </c>
      <c r="L149" s="1074"/>
      <c r="M149" s="1101" t="str">
        <f>IFERROR(VLOOKUP(M148,科目・教員!$A$1:$B$357,2,0),"")</f>
        <v>綿貫　成明</v>
      </c>
      <c r="N149" s="1068"/>
      <c r="O149" s="1074" t="str">
        <f>IFERROR(VLOOKUP(O148,科目・教員!$A$1:$B$357,2,0),"")</f>
        <v/>
      </c>
      <c r="P149" s="1068"/>
      <c r="Q149" s="1074" t="str">
        <f>IFERROR(VLOOKUP(Q148,科目・教員!$A$1:$B$357,2,0),"")</f>
        <v/>
      </c>
      <c r="R149" s="1068"/>
      <c r="S149" s="1074" t="str">
        <f>IFERROR(VLOOKUP(S148,科目・教員!$A$1:$B$357,2,0),"")</f>
        <v/>
      </c>
      <c r="T149" s="1068"/>
      <c r="U149" s="796"/>
      <c r="V149" s="839" t="s">
        <v>338</v>
      </c>
      <c r="Z149" s="1091"/>
      <c r="AA149" s="1152"/>
      <c r="AB149" s="1152"/>
      <c r="AC149" s="1152"/>
      <c r="AD149" s="1152"/>
      <c r="AE149" s="1152"/>
      <c r="AF149" s="1152"/>
      <c r="AG149" s="1152"/>
      <c r="AH149" s="1152"/>
      <c r="AI149" s="1152"/>
      <c r="AJ149" s="1152"/>
      <c r="AK149" s="1152"/>
      <c r="AL149" s="1152"/>
      <c r="AM149" s="1152"/>
      <c r="AN149" s="1152"/>
      <c r="AO149" s="1152"/>
      <c r="AP149" s="1152"/>
      <c r="AQ149" s="1152"/>
      <c r="AR149" s="1152"/>
      <c r="AS149" s="1152"/>
      <c r="AT149" s="1152"/>
      <c r="AU149" s="1152"/>
      <c r="AV149" s="1152"/>
      <c r="AW149" s="1152"/>
      <c r="AX149" s="1152"/>
      <c r="AY149" s="1152"/>
      <c r="AZ149" s="1152"/>
      <c r="BA149" s="1296"/>
      <c r="BB149" s="1296"/>
      <c r="BC149" s="1296"/>
      <c r="BD149" s="1296"/>
      <c r="BE149" s="1296"/>
      <c r="BF149" s="1296"/>
      <c r="BG149" s="1296"/>
      <c r="BH149" s="1296"/>
      <c r="BI149" s="1152"/>
      <c r="BJ149" s="1296"/>
      <c r="BK149" s="1296"/>
      <c r="BL149" s="1296"/>
      <c r="BM149" s="1296"/>
      <c r="BN149" s="1152"/>
      <c r="BO149" s="1152"/>
      <c r="BP149" s="1152"/>
      <c r="BQ149" s="1152"/>
      <c r="BR149" s="1152"/>
      <c r="BS149" s="1152"/>
      <c r="BT149" s="1152"/>
      <c r="BU149" s="1152"/>
      <c r="BV149" s="1152"/>
      <c r="BW149" s="1152"/>
    </row>
    <row r="150" spans="1:75">
      <c r="A150" s="1091"/>
      <c r="B150" s="15" t="s">
        <v>59</v>
      </c>
      <c r="C150" s="1101" t="str">
        <f>VLOOKUP($C127,'2025年度(1年前期)'!$B$5:$N$208,COLUMN('2025年度(1年前期)'!$K$5)+1,0)&amp;""</f>
        <v/>
      </c>
      <c r="D150" s="1068"/>
      <c r="E150" s="1073" t="str">
        <f>VLOOKUP($C127,'2025年度(2年前期)'!$B$5:$N$208,COLUMN('2025年度(2年前期)'!$K$5)+1,0)&amp;""</f>
        <v/>
      </c>
      <c r="F150" s="1068"/>
      <c r="G150" s="1073" t="str">
        <f>VLOOKUP($C127,'2025年度(3年前期)'!$B$5:$N$208,COLUMN('2025年度(3年前期)'!$K$5)+1,0)&amp;""</f>
        <v/>
      </c>
      <c r="H150" s="1068"/>
      <c r="I150" s="1073" t="str">
        <f>VLOOKUP($C127,'2025年度(4年前期)'!$B$5:$N$208,COLUMN('2025年度(4年前期)'!$K$5)+1,0)&amp;""</f>
        <v/>
      </c>
      <c r="J150" s="1068"/>
      <c r="K150" s="1074" t="str">
        <f>VLOOKUP($C127,'2025年度(助産前期)'!$B$5:$N$208,COLUMN('2025年度(助産前期)'!$K$5)+1,0)&amp;""</f>
        <v/>
      </c>
      <c r="L150" s="1074"/>
      <c r="M150" s="1101" t="str">
        <f>VLOOKUP($C127,'2025年度(M1前期)'!$B$5:$N$208,COLUMN('2025年度(M1前期)'!$K$5)+1,0)&amp;""</f>
        <v/>
      </c>
      <c r="N150" s="1068"/>
      <c r="O150" s="1074" t="str">
        <f>VLOOKUP($C127,'2025年度(M2前期)'!$B$5:$N$208,COLUMN('2025年度(M2前期)'!$K$5)+1,0)&amp;""</f>
        <v/>
      </c>
      <c r="P150" s="1068"/>
      <c r="Q150" s="1074" t="str">
        <f>VLOOKUP($C127,'2025年度(D1前期)'!$B$5:$N$208,COLUMN('2025年度(D1前期)'!$K$5)+1,0)&amp;""</f>
        <v/>
      </c>
      <c r="R150" s="1068"/>
      <c r="S150" s="1074" t="str">
        <f>VLOOKUP($C127,'2025年度(D23前期)'!$B$5:$N$208,COLUMN('2025年度(D23前期)'!$K$5)+1,0)&amp;""</f>
        <v/>
      </c>
      <c r="T150" s="1068"/>
      <c r="U150" s="796"/>
      <c r="V150" s="839" t="s">
        <v>234</v>
      </c>
      <c r="Z150" s="1091"/>
      <c r="AA150" s="1152"/>
      <c r="AB150" s="1152"/>
      <c r="AC150" s="1152"/>
      <c r="AD150" s="1152"/>
      <c r="AE150" s="1152"/>
      <c r="AF150" s="1152"/>
      <c r="AG150" s="1152"/>
      <c r="AH150" s="1152"/>
      <c r="AI150" s="1152"/>
      <c r="AJ150" s="1152"/>
      <c r="AK150" s="1152"/>
      <c r="AL150" s="1152"/>
      <c r="AM150" s="1152"/>
      <c r="AN150" s="1152"/>
      <c r="AO150" s="1152"/>
      <c r="AP150" s="1152"/>
      <c r="AQ150" s="1152"/>
      <c r="AR150" s="1152"/>
      <c r="AS150" s="1152"/>
      <c r="AT150" s="1152"/>
      <c r="AU150" s="1152"/>
      <c r="AV150" s="1152"/>
      <c r="AW150" s="1152"/>
      <c r="AX150" s="1152"/>
      <c r="AY150" s="1152"/>
      <c r="AZ150" s="1152"/>
      <c r="BA150" s="1296"/>
      <c r="BB150" s="1296"/>
      <c r="BC150" s="1296"/>
      <c r="BD150" s="1296"/>
      <c r="BE150" s="1296"/>
      <c r="BF150" s="1296"/>
      <c r="BG150" s="1296"/>
      <c r="BH150" s="1296"/>
      <c r="BI150" s="1152"/>
      <c r="BJ150" s="1296"/>
      <c r="BK150" s="1296"/>
      <c r="BL150" s="1296"/>
      <c r="BM150" s="1296"/>
      <c r="BN150" s="1152"/>
      <c r="BO150" s="1152"/>
      <c r="BP150" s="1152"/>
      <c r="BQ150" s="1152"/>
      <c r="BR150" s="1152"/>
      <c r="BS150" s="1152"/>
      <c r="BT150" s="1152"/>
      <c r="BU150" s="1152"/>
      <c r="BV150" s="1152"/>
      <c r="BW150" s="1152"/>
    </row>
    <row r="151" spans="1:75">
      <c r="A151" s="1092"/>
      <c r="B151" s="16" t="s">
        <v>56</v>
      </c>
      <c r="C151" s="1061"/>
      <c r="D151" s="1075"/>
      <c r="E151" s="1063"/>
      <c r="F151" s="1075"/>
      <c r="G151" s="1063"/>
      <c r="H151" s="1075"/>
      <c r="I151" s="1063"/>
      <c r="J151" s="1075"/>
      <c r="K151" s="1064"/>
      <c r="L151" s="1064"/>
      <c r="M151" s="1061"/>
      <c r="N151" s="1075"/>
      <c r="O151" s="1064"/>
      <c r="P151" s="1075"/>
      <c r="Q151" s="1064"/>
      <c r="R151" s="1075"/>
      <c r="S151" s="1064"/>
      <c r="T151" s="1075"/>
      <c r="U151" s="797"/>
      <c r="V151" s="839" t="s">
        <v>281</v>
      </c>
      <c r="X151" s="20"/>
      <c r="Y151" s="20"/>
      <c r="Z151" s="1092"/>
      <c r="AA151" s="1153"/>
      <c r="AB151" s="1153"/>
      <c r="AC151" s="1153"/>
      <c r="AD151" s="1153"/>
      <c r="AE151" s="1153"/>
      <c r="AF151" s="1153"/>
      <c r="AG151" s="1153"/>
      <c r="AH151" s="1153"/>
      <c r="AI151" s="1153"/>
      <c r="AJ151" s="1153"/>
      <c r="AK151" s="1153"/>
      <c r="AL151" s="1153"/>
      <c r="AM151" s="1153"/>
      <c r="AN151" s="1153"/>
      <c r="AO151" s="1153"/>
      <c r="AP151" s="1153"/>
      <c r="AQ151" s="1153"/>
      <c r="AR151" s="1153"/>
      <c r="AS151" s="1153"/>
      <c r="AT151" s="1153"/>
      <c r="AU151" s="1153"/>
      <c r="AV151" s="1153"/>
      <c r="AW151" s="1153"/>
      <c r="AX151" s="1153"/>
      <c r="AY151" s="1153"/>
      <c r="AZ151" s="1153"/>
      <c r="BA151" s="1296"/>
      <c r="BB151" s="1296"/>
      <c r="BC151" s="1296"/>
      <c r="BD151" s="1296"/>
      <c r="BE151" s="1296"/>
      <c r="BF151" s="1296"/>
      <c r="BG151" s="1296"/>
      <c r="BH151" s="1296"/>
      <c r="BI151" s="1153"/>
      <c r="BJ151" s="1296"/>
      <c r="BK151" s="1296"/>
      <c r="BL151" s="1296"/>
      <c r="BM151" s="1296"/>
      <c r="BN151" s="1153"/>
      <c r="BO151" s="1153"/>
      <c r="BP151" s="1153"/>
      <c r="BQ151" s="1153"/>
      <c r="BR151" s="1153"/>
      <c r="BS151" s="1153"/>
      <c r="BT151" s="1153"/>
      <c r="BU151" s="1153"/>
      <c r="BV151" s="1153"/>
      <c r="BW151" s="1153"/>
    </row>
    <row r="152" spans="1:75" ht="21.75">
      <c r="A152" s="5"/>
      <c r="B152" s="6"/>
      <c r="C152" s="1077">
        <f>C127+1</f>
        <v>45876</v>
      </c>
      <c r="D152" s="1077"/>
      <c r="E152" s="1077"/>
      <c r="F152" s="1077"/>
      <c r="G152" s="1077"/>
      <c r="H152" s="1077"/>
      <c r="I152" s="1077"/>
      <c r="J152" s="1077"/>
      <c r="K152" s="1077"/>
      <c r="L152" s="1077"/>
      <c r="M152" s="1077"/>
      <c r="N152" s="1077"/>
      <c r="O152" s="1077"/>
      <c r="P152" s="1077"/>
      <c r="Q152" s="1077"/>
      <c r="R152" s="1077"/>
      <c r="S152" s="1077"/>
      <c r="T152" s="1077"/>
      <c r="U152" s="1049">
        <f>C152</f>
        <v>45876</v>
      </c>
      <c r="V152" s="1050"/>
      <c r="W152" s="1050"/>
      <c r="X152" s="1050"/>
      <c r="Y152" s="1050"/>
      <c r="Z152" s="1051"/>
      <c r="AA152" s="41">
        <v>101</v>
      </c>
      <c r="AB152" s="41">
        <v>102</v>
      </c>
      <c r="AC152" s="41">
        <v>103</v>
      </c>
      <c r="AD152" s="41" t="s">
        <v>16</v>
      </c>
      <c r="AE152" s="41" t="s">
        <v>17</v>
      </c>
      <c r="AF152" s="41" t="s">
        <v>18</v>
      </c>
      <c r="AG152" s="41">
        <v>201</v>
      </c>
      <c r="AH152" s="42">
        <v>202</v>
      </c>
      <c r="AI152" s="41">
        <v>203</v>
      </c>
      <c r="AJ152" s="41">
        <v>204</v>
      </c>
      <c r="AK152" s="41">
        <v>205</v>
      </c>
      <c r="AL152" s="41" t="s">
        <v>19</v>
      </c>
      <c r="AM152" s="41" t="s">
        <v>69</v>
      </c>
      <c r="AN152" s="41" t="s">
        <v>21</v>
      </c>
      <c r="AO152" s="41" t="s">
        <v>22</v>
      </c>
      <c r="AP152" s="41" t="s">
        <v>23</v>
      </c>
      <c r="AQ152" s="41" t="s">
        <v>24</v>
      </c>
      <c r="AR152" s="41" t="s">
        <v>25</v>
      </c>
      <c r="AS152" s="41" t="s">
        <v>26</v>
      </c>
      <c r="AT152" s="41" t="s">
        <v>27</v>
      </c>
      <c r="AU152" s="41" t="s">
        <v>28</v>
      </c>
      <c r="AV152" s="41" t="s">
        <v>29</v>
      </c>
      <c r="AW152" s="41">
        <v>301</v>
      </c>
      <c r="AX152" s="42">
        <v>302</v>
      </c>
      <c r="AY152" s="43">
        <v>303</v>
      </c>
      <c r="AZ152" s="43">
        <v>304</v>
      </c>
      <c r="BA152" s="41" t="s">
        <v>30</v>
      </c>
      <c r="BB152" s="41" t="s">
        <v>31</v>
      </c>
      <c r="BC152" s="42" t="s">
        <v>32</v>
      </c>
      <c r="BD152" s="41" t="s">
        <v>33</v>
      </c>
      <c r="BE152" s="41" t="s">
        <v>34</v>
      </c>
      <c r="BF152" s="41" t="s">
        <v>35</v>
      </c>
      <c r="BG152" s="41" t="s">
        <v>36</v>
      </c>
      <c r="BH152" s="41" t="s">
        <v>37</v>
      </c>
      <c r="BI152" s="41" t="s">
        <v>38</v>
      </c>
      <c r="BJ152" s="41" t="s">
        <v>39</v>
      </c>
      <c r="BK152" s="44" t="s">
        <v>538</v>
      </c>
      <c r="BL152" s="44" t="s">
        <v>539</v>
      </c>
      <c r="BM152" s="44" t="s">
        <v>540</v>
      </c>
      <c r="BN152" s="44" t="s">
        <v>40</v>
      </c>
      <c r="BO152" s="44" t="s">
        <v>41</v>
      </c>
      <c r="BP152" s="44" t="s">
        <v>354</v>
      </c>
      <c r="BQ152" s="45" t="s">
        <v>42</v>
      </c>
      <c r="BR152" s="45" t="s">
        <v>43</v>
      </c>
      <c r="BS152" s="45" t="s">
        <v>44</v>
      </c>
      <c r="BT152" s="45" t="s">
        <v>45</v>
      </c>
      <c r="BU152" s="45" t="s">
        <v>46</v>
      </c>
      <c r="BV152" s="45" t="s">
        <v>47</v>
      </c>
      <c r="BW152" s="45" t="s">
        <v>48</v>
      </c>
    </row>
    <row r="153" spans="1:75" ht="13.5" customHeight="1">
      <c r="A153" s="1091" t="s">
        <v>49</v>
      </c>
      <c r="B153" s="12" t="s">
        <v>50</v>
      </c>
      <c r="C153" s="1311" t="str">
        <f>VLOOKUP($C152,'2025年度(1年前期)'!$B$5:$N$208,COLUMN('2025年度(1年前期)'!$C$5),0)&amp;""</f>
        <v>英語Ⅱ　追再試</v>
      </c>
      <c r="D153" s="1231"/>
      <c r="E153" s="1081" t="str">
        <f>VLOOKUP($C152,'2025年度(2年前期)'!$B$5:$N$208,COLUMN('2025年度(2年前期)'!$C$5),0)&amp;""</f>
        <v/>
      </c>
      <c r="F153" s="1080"/>
      <c r="G153" s="1081" t="str">
        <f>VLOOKUP($C152,'2025年度(3年前期)'!$B$5:$N$208,COLUMN('2025年度(3年前期)'!$C$5),0)&amp;""</f>
        <v/>
      </c>
      <c r="H153" s="1080"/>
      <c r="I153" s="1081" t="str">
        <f>VLOOKUP($C152,'2025年度(4年前期)'!$B$5:$N$208,COLUMN('2025年度(4年前期)'!$C$5),0)&amp;""</f>
        <v/>
      </c>
      <c r="J153" s="1080"/>
      <c r="K153" s="1217" t="str">
        <f>VLOOKUP($C152,'2025年度(助産前期)'!$B$5:$N$208,COLUMN('2025年度(助産前期)'!$C$5),0)&amp;""</f>
        <v>前期助産科目試験</v>
      </c>
      <c r="L153" s="1364"/>
      <c r="M153" s="1105" t="str">
        <f>VLOOKUP($C152,'2025年度(M1前期)'!$B$5:$N$208,COLUMN('2025年度(M1前期)'!$C$5),0)&amp;""</f>
        <v>ヘルスアセスメント特論
看護教育学特論Ａ－Ⅱ
感染管理看護学特論Ａ－Ⅲ
精神看護学特論Ａ－Ⅲ
成育看護学特論Ａ－Ⅱ(小児)</v>
      </c>
      <c r="N153" s="1096"/>
      <c r="O153" s="1081" t="str">
        <f>VLOOKUP($C152,'2025年度(M2前期)'!$B$5:$N$208,COLUMN('2025年度(M2前期)'!$C$5),0)&amp;""</f>
        <v>長寿看護学演習Ａ－Ⅱ</v>
      </c>
      <c r="P153" s="1080"/>
      <c r="Q153" s="1081" t="str">
        <f>VLOOKUP($C152,'2025年度(D1前期)'!$B$5:$N$208,COLUMN('2025年度(D1前期)'!$C$5),0)&amp;""</f>
        <v/>
      </c>
      <c r="R153" s="1080"/>
      <c r="S153" s="1072" t="str">
        <f>VLOOKUP($C152,'2025年度(D23前期)'!$B$5:$N$208,COLUMN('2025年度(D23前期)'!$C$5),0)&amp;""</f>
        <v>特別研究</v>
      </c>
      <c r="T153" s="1080"/>
      <c r="U153" s="807" t="s">
        <v>541</v>
      </c>
      <c r="V153" s="88"/>
      <c r="W153" s="970" t="s">
        <v>455</v>
      </c>
      <c r="Y153" s="1000" t="s">
        <v>211</v>
      </c>
      <c r="Z153" s="1095" t="str">
        <f>A153</f>
        <v xml:space="preserve">１時限（09：20～10：50） </v>
      </c>
      <c r="AA153" s="1296" t="s">
        <v>890</v>
      </c>
      <c r="AB153" s="1151"/>
      <c r="AC153" s="1151"/>
      <c r="AD153" s="1151"/>
      <c r="AE153" s="1296" t="s">
        <v>890</v>
      </c>
      <c r="AF153" s="1151"/>
      <c r="AG153" s="1296"/>
      <c r="AH153" s="1151"/>
      <c r="AI153" s="1151"/>
      <c r="AJ153" s="1151"/>
      <c r="AK153" s="1151"/>
      <c r="AL153" s="1296"/>
      <c r="AM153" s="1151"/>
      <c r="AN153" s="1296"/>
      <c r="AO153" s="1296"/>
      <c r="AP153" s="1296"/>
      <c r="AQ153" s="1296"/>
      <c r="AR153" s="1296"/>
      <c r="AS153" s="1296"/>
      <c r="AT153" s="1296"/>
      <c r="AU153" s="1296"/>
      <c r="AV153" s="1296"/>
      <c r="AW153" s="1296"/>
      <c r="AX153" s="1151" t="s">
        <v>906</v>
      </c>
      <c r="AY153" s="1296"/>
      <c r="AZ153" s="1296" t="s">
        <v>907</v>
      </c>
      <c r="BA153" s="1151" t="s">
        <v>577</v>
      </c>
      <c r="BB153" s="1296" t="s">
        <v>636</v>
      </c>
      <c r="BC153" s="1296"/>
      <c r="BD153" s="1296"/>
      <c r="BE153" s="1296"/>
      <c r="BF153" s="1296"/>
      <c r="BG153" s="1296"/>
      <c r="BH153" s="1296"/>
      <c r="BI153" s="1151" t="s">
        <v>304</v>
      </c>
      <c r="BJ153" s="1296"/>
      <c r="BK153" s="1296"/>
      <c r="BL153" s="1296"/>
      <c r="BM153" s="1296" t="s">
        <v>211</v>
      </c>
      <c r="BN153" s="1151"/>
      <c r="BO153" s="1151"/>
      <c r="BP153" s="1151"/>
      <c r="BQ153" s="1151"/>
      <c r="BR153" s="1151"/>
      <c r="BS153" s="1151"/>
      <c r="BT153" s="1151"/>
      <c r="BU153" s="1151"/>
      <c r="BV153" s="1151"/>
      <c r="BW153" s="1151"/>
    </row>
    <row r="154" spans="1:75" ht="13.5" customHeight="1">
      <c r="A154" s="1091"/>
      <c r="B154" s="15" t="s">
        <v>53</v>
      </c>
      <c r="C154" s="1310" t="str">
        <f>IFERROR(VLOOKUP(C153,科目・教員!$A$1:$B$357,2,0),"")</f>
        <v/>
      </c>
      <c r="D154" s="1225"/>
      <c r="E154" s="1067" t="str">
        <f>IFERROR(VLOOKUP(E153,科目・教員!$A$1:$B$357,2,0),"")</f>
        <v/>
      </c>
      <c r="F154" s="1066"/>
      <c r="G154" s="1067" t="str">
        <f>IFERROR(VLOOKUP(G153,科目・教員!$A$1:$B$357,2,0),"")</f>
        <v/>
      </c>
      <c r="H154" s="1066"/>
      <c r="I154" s="1067" t="str">
        <f>IFERROR(VLOOKUP(I153,科目・教員!$A$1:$B$357,2,0),"")</f>
        <v/>
      </c>
      <c r="J154" s="1066"/>
      <c r="K154" s="1215" t="str">
        <f>IFERROR(VLOOKUP(K153,科目・教員!$A$1:$B$357,2,0),"")</f>
        <v/>
      </c>
      <c r="L154" s="1363"/>
      <c r="M154" s="1104" t="str">
        <f>IFERROR(VLOOKUP(M153,科目・教員!$A$1:$B$357,2,0),"")</f>
        <v/>
      </c>
      <c r="N154" s="1066"/>
      <c r="O154" s="1067" t="str">
        <f>IFERROR(VLOOKUP(O153,科目・教員!$A$1:$B$357,2,0),"")</f>
        <v/>
      </c>
      <c r="P154" s="1066"/>
      <c r="Q154" s="1067" t="str">
        <f>IFERROR(VLOOKUP(Q153,科目・教員!$A$1:$B$357,2,0),"")</f>
        <v/>
      </c>
      <c r="R154" s="1066"/>
      <c r="S154" s="1068" t="str">
        <f>IFERROR(VLOOKUP(S153,科目・教員!$A$1:$B$357,2,0),"")</f>
        <v/>
      </c>
      <c r="T154" s="1066"/>
      <c r="U154" s="807" t="s">
        <v>890</v>
      </c>
      <c r="V154" s="88"/>
      <c r="W154" s="970" t="s">
        <v>882</v>
      </c>
      <c r="Y154" s="1001" t="s">
        <v>624</v>
      </c>
      <c r="Z154" s="1091"/>
      <c r="AA154" s="1296"/>
      <c r="AB154" s="1152"/>
      <c r="AC154" s="1152"/>
      <c r="AD154" s="1152"/>
      <c r="AE154" s="1296"/>
      <c r="AF154" s="1152"/>
      <c r="AG154" s="1296"/>
      <c r="AH154" s="1152"/>
      <c r="AI154" s="1152"/>
      <c r="AJ154" s="1152"/>
      <c r="AK154" s="1152"/>
      <c r="AL154" s="1296"/>
      <c r="AM154" s="1152"/>
      <c r="AN154" s="1296"/>
      <c r="AO154" s="1296"/>
      <c r="AP154" s="1296"/>
      <c r="AQ154" s="1296"/>
      <c r="AR154" s="1296"/>
      <c r="AS154" s="1296"/>
      <c r="AT154" s="1296"/>
      <c r="AU154" s="1296"/>
      <c r="AV154" s="1296"/>
      <c r="AW154" s="1296"/>
      <c r="AX154" s="1152"/>
      <c r="AY154" s="1296"/>
      <c r="AZ154" s="1296"/>
      <c r="BA154" s="1152"/>
      <c r="BB154" s="1296"/>
      <c r="BC154" s="1296"/>
      <c r="BD154" s="1296"/>
      <c r="BE154" s="1296"/>
      <c r="BF154" s="1296"/>
      <c r="BG154" s="1296"/>
      <c r="BH154" s="1296"/>
      <c r="BI154" s="1152"/>
      <c r="BJ154" s="1296"/>
      <c r="BK154" s="1296"/>
      <c r="BL154" s="1296"/>
      <c r="BM154" s="1296"/>
      <c r="BN154" s="1152"/>
      <c r="BO154" s="1152"/>
      <c r="BP154" s="1152"/>
      <c r="BQ154" s="1152"/>
      <c r="BR154" s="1152"/>
      <c r="BS154" s="1152"/>
      <c r="BT154" s="1152"/>
      <c r="BU154" s="1152"/>
      <c r="BV154" s="1152"/>
      <c r="BW154" s="1152"/>
    </row>
    <row r="155" spans="1:75" ht="13.5" customHeight="1">
      <c r="A155" s="1091"/>
      <c r="B155" s="15" t="s">
        <v>59</v>
      </c>
      <c r="C155" s="1310" t="str">
        <f>VLOOKUP($C152,'2025年度(1年前期)'!$B$5:$N$208,COLUMN('2025年度(1年前期)'!$C$5)+1,0)&amp;""</f>
        <v>302</v>
      </c>
      <c r="D155" s="1225"/>
      <c r="E155" s="1067" t="str">
        <f>VLOOKUP($C152,'2025年度(2年前期)'!$B$5:$N$208,COLUMN('2025年度(2年前期)'!$C$5)+1,0)&amp;""</f>
        <v/>
      </c>
      <c r="F155" s="1066"/>
      <c r="G155" s="1067" t="str">
        <f>VLOOKUP($C152,'2025年度(3年前期)'!$B$5:$N$208,COLUMN('2025年度(3年前期)'!$C$5)+1,0)&amp;""</f>
        <v/>
      </c>
      <c r="H155" s="1066"/>
      <c r="I155" s="1067" t="str">
        <f>VLOOKUP($C152,'2025年度(4年前期)'!$B$5:$N$208,COLUMN('2025年度(4年前期)'!$C$5)+1,0)&amp;""</f>
        <v/>
      </c>
      <c r="J155" s="1066"/>
      <c r="K155" s="1215" t="str">
        <f>VLOOKUP($C152,'2025年度(助産前期)'!$B$5:$N$208,COLUMN('2025年度(助産前期)'!$C$5)+1,0)&amp;""</f>
        <v>304</v>
      </c>
      <c r="L155" s="1363"/>
      <c r="M155" s="1104" t="str">
        <f>VLOOKUP($C152,'2025年度(M1前期)'!$B$5:$N$208,COLUMN('2025年度(M1前期)'!C$5)+1,0)&amp;""</f>
        <v>ﾍﾙｽ:101･成人実
教育:別途指定
感染:別途指定
精神:臨床講義室1
成育:臨床講義室2</v>
      </c>
      <c r="N155" s="1066"/>
      <c r="O155" s="1067" t="str">
        <f>VLOOKUP($C152,'2025年度(M2前期)'!$B$5:$N$208,COLUMN('2025年度(M2前期)'!$C$5)+1,0)&amp;""</f>
        <v>別途指定</v>
      </c>
      <c r="P155" s="1066"/>
      <c r="Q155" s="1067" t="str">
        <f>VLOOKUP($C152,'2025年度(D1前期)'!$B$5:$N$208,COLUMN('2025年度(D1前期)'!$C$5)+1,0)&amp;""</f>
        <v/>
      </c>
      <c r="R155" s="1066"/>
      <c r="S155" s="1068" t="str">
        <f>VLOOKUP($C152,'2025年度(D23前期)'!$B$5:$N$208,COLUMN('2025年度(D23前期)'!$C$5)+1,0)&amp;""</f>
        <v/>
      </c>
      <c r="T155" s="1066"/>
      <c r="U155" s="807" t="s">
        <v>894</v>
      </c>
      <c r="V155" s="88"/>
      <c r="W155" s="970" t="s">
        <v>304</v>
      </c>
      <c r="Y155" s="1001" t="s">
        <v>373</v>
      </c>
      <c r="Z155" s="1091"/>
      <c r="AA155" s="1296"/>
      <c r="AB155" s="1152"/>
      <c r="AC155" s="1152"/>
      <c r="AD155" s="1152"/>
      <c r="AE155" s="1296"/>
      <c r="AF155" s="1152"/>
      <c r="AG155" s="1296"/>
      <c r="AH155" s="1152"/>
      <c r="AI155" s="1152"/>
      <c r="AJ155" s="1152"/>
      <c r="AK155" s="1152"/>
      <c r="AL155" s="1296"/>
      <c r="AM155" s="1152"/>
      <c r="AN155" s="1296"/>
      <c r="AO155" s="1296"/>
      <c r="AP155" s="1296"/>
      <c r="AQ155" s="1296"/>
      <c r="AR155" s="1296"/>
      <c r="AS155" s="1296"/>
      <c r="AT155" s="1296"/>
      <c r="AU155" s="1296"/>
      <c r="AV155" s="1296"/>
      <c r="AW155" s="1296"/>
      <c r="AX155" s="1152"/>
      <c r="AY155" s="1296"/>
      <c r="AZ155" s="1296"/>
      <c r="BA155" s="1152"/>
      <c r="BB155" s="1296"/>
      <c r="BC155" s="1296"/>
      <c r="BD155" s="1296"/>
      <c r="BE155" s="1296"/>
      <c r="BF155" s="1296"/>
      <c r="BG155" s="1296"/>
      <c r="BH155" s="1296"/>
      <c r="BI155" s="1152"/>
      <c r="BJ155" s="1296"/>
      <c r="BK155" s="1296"/>
      <c r="BL155" s="1296"/>
      <c r="BM155" s="1296"/>
      <c r="BN155" s="1152"/>
      <c r="BO155" s="1152"/>
      <c r="BP155" s="1152"/>
      <c r="BQ155" s="1152"/>
      <c r="BR155" s="1152"/>
      <c r="BS155" s="1152"/>
      <c r="BT155" s="1152"/>
      <c r="BU155" s="1152"/>
      <c r="BV155" s="1152"/>
      <c r="BW155" s="1152"/>
    </row>
    <row r="156" spans="1:75" ht="13.5" customHeight="1">
      <c r="A156" s="1092"/>
      <c r="B156" s="16" t="s">
        <v>56</v>
      </c>
      <c r="C156" s="1312" t="s">
        <v>172</v>
      </c>
      <c r="D156" s="1302"/>
      <c r="E156" s="1063"/>
      <c r="F156" s="1062"/>
      <c r="G156" s="1063"/>
      <c r="H156" s="1062"/>
      <c r="I156" s="1063"/>
      <c r="J156" s="1062"/>
      <c r="K156" s="1218"/>
      <c r="L156" s="1365"/>
      <c r="M156" s="1106"/>
      <c r="N156" s="1062"/>
      <c r="O156" s="1063"/>
      <c r="P156" s="1062"/>
      <c r="Q156" s="1063"/>
      <c r="R156" s="1062"/>
      <c r="S156" s="1064"/>
      <c r="T156" s="1062"/>
      <c r="U156" s="807"/>
      <c r="V156" s="88"/>
      <c r="W156" s="970" t="s">
        <v>82</v>
      </c>
      <c r="Y156" s="1002"/>
      <c r="Z156" s="1092"/>
      <c r="AA156" s="1296"/>
      <c r="AB156" s="1153"/>
      <c r="AC156" s="1153"/>
      <c r="AD156" s="1153"/>
      <c r="AE156" s="1296"/>
      <c r="AF156" s="1153"/>
      <c r="AG156" s="1296"/>
      <c r="AH156" s="1153"/>
      <c r="AI156" s="1153"/>
      <c r="AJ156" s="1153"/>
      <c r="AK156" s="1153"/>
      <c r="AL156" s="1296"/>
      <c r="AM156" s="1153"/>
      <c r="AN156" s="1296"/>
      <c r="AO156" s="1296"/>
      <c r="AP156" s="1296"/>
      <c r="AQ156" s="1296"/>
      <c r="AR156" s="1296"/>
      <c r="AS156" s="1296"/>
      <c r="AT156" s="1296"/>
      <c r="AU156" s="1296"/>
      <c r="AV156" s="1296"/>
      <c r="AW156" s="1296"/>
      <c r="AX156" s="1153"/>
      <c r="AY156" s="1296"/>
      <c r="AZ156" s="1296"/>
      <c r="BA156" s="1153"/>
      <c r="BB156" s="1296"/>
      <c r="BC156" s="1296"/>
      <c r="BD156" s="1296"/>
      <c r="BE156" s="1296"/>
      <c r="BF156" s="1296"/>
      <c r="BG156" s="1296"/>
      <c r="BH156" s="1296"/>
      <c r="BI156" s="1153"/>
      <c r="BJ156" s="1296"/>
      <c r="BK156" s="1296"/>
      <c r="BL156" s="1296"/>
      <c r="BM156" s="1296"/>
      <c r="BN156" s="1153"/>
      <c r="BO156" s="1153"/>
      <c r="BP156" s="1153"/>
      <c r="BQ156" s="1153"/>
      <c r="BR156" s="1153"/>
      <c r="BS156" s="1153"/>
      <c r="BT156" s="1153"/>
      <c r="BU156" s="1153"/>
      <c r="BV156" s="1153"/>
      <c r="BW156" s="1153"/>
    </row>
    <row r="157" spans="1:75" ht="13.5" customHeight="1">
      <c r="A157" s="1091" t="s">
        <v>58</v>
      </c>
      <c r="B157" s="15" t="s">
        <v>50</v>
      </c>
      <c r="C157" s="1079" t="str">
        <f>VLOOKUP($C152,'2025年度(1年前期)'!$B$5:$N$208,COLUMN('2025年度(1年前期)'!$E$5),0)&amp;""</f>
        <v/>
      </c>
      <c r="D157" s="1080"/>
      <c r="E157" s="1081" t="str">
        <f>VLOOKUP($C152,'2025年度(2年前期)'!$B$5:$N$208,COLUMN('2025年度(2年前期)'!$E$5),0)&amp;""</f>
        <v/>
      </c>
      <c r="F157" s="1080"/>
      <c r="G157" s="1081" t="str">
        <f>VLOOKUP($C152,'2025年度(3年前期)'!$B$5:$N$208,COLUMN('2025年度(3年前期)'!$E$5),0)&amp;""</f>
        <v/>
      </c>
      <c r="H157" s="1080"/>
      <c r="I157" s="1081" t="str">
        <f>VLOOKUP($C152,'2025年度(4年前期)'!$B$5:$N$208,COLUMN('2025年度(4年前期)'!$E$5),0)&amp;""</f>
        <v/>
      </c>
      <c r="J157" s="1080"/>
      <c r="K157" s="1217" t="str">
        <f>VLOOKUP($C152,'2025年度(助産前期)'!$B$5:$N$208,COLUMN('2025年度(助産前期)'!$E$5),0)&amp;""</f>
        <v>前期助産科目試験</v>
      </c>
      <c r="L157" s="1364"/>
      <c r="M157" s="1079" t="str">
        <f>VLOOKUP($C152,'2025年度(M1前期)'!$B$5:$N$208,COLUMN('2025年度(M1前期)'!$E$5),0)&amp;""</f>
        <v>ヘルスアセスメント特論
看護教育学特論Ａ－Ⅱ
感染管理看護学特論Ａ－Ⅲ
精神看護学特論Ａ－Ⅲ
成育看護学特論Ａ－Ⅱ(小児)</v>
      </c>
      <c r="N157" s="1080"/>
      <c r="O157" s="1072" t="str">
        <f>VLOOKUP($C152,'2025年度(M2前期)'!$B$5:$N$208,COLUMN('2025年度(M2前期)'!$E$5),0)&amp;""</f>
        <v>長寿看護学演習Ａ－Ⅱ</v>
      </c>
      <c r="P157" s="1080"/>
      <c r="Q157" s="1072" t="str">
        <f>VLOOKUP($C152,'2025年度(D1前期)'!$B$5:$N$208,COLUMN('2025年度(D1前期)'!$E$5),0)&amp;""</f>
        <v/>
      </c>
      <c r="R157" s="1080"/>
      <c r="S157" s="1072" t="str">
        <f>VLOOKUP($C152,'2025年度(D23前期)'!$B$5:$N$208,COLUMN('2025年度(D23前期)'!$E$5),0)&amp;""</f>
        <v>特別研究</v>
      </c>
      <c r="T157" s="1080"/>
      <c r="U157" s="807" t="s">
        <v>266</v>
      </c>
      <c r="V157" s="88"/>
      <c r="W157" s="970"/>
      <c r="Y157" s="38"/>
      <c r="Z157" s="1091" t="str">
        <f>A157</f>
        <v>２時限（11：00～12：30）</v>
      </c>
      <c r="AA157" s="1296" t="s">
        <v>890</v>
      </c>
      <c r="AB157" s="1151"/>
      <c r="AC157" s="1151"/>
      <c r="AD157" s="1151"/>
      <c r="AE157" s="1296" t="s">
        <v>890</v>
      </c>
      <c r="AF157" s="1151"/>
      <c r="AG157" s="1296"/>
      <c r="AH157" s="1151"/>
      <c r="AI157" s="1151"/>
      <c r="AJ157" s="1151"/>
      <c r="AK157" s="1151"/>
      <c r="AL157" s="1296"/>
      <c r="AM157" s="1151"/>
      <c r="AN157" s="1296"/>
      <c r="AO157" s="1296"/>
      <c r="AP157" s="1296"/>
      <c r="AQ157" s="1296"/>
      <c r="AR157" s="1296"/>
      <c r="AS157" s="1296"/>
      <c r="AT157" s="1296"/>
      <c r="AU157" s="1296"/>
      <c r="AV157" s="1296"/>
      <c r="AW157" s="1296"/>
      <c r="AX157" s="1151"/>
      <c r="AY157" s="1296"/>
      <c r="AZ157" s="1296" t="s">
        <v>907</v>
      </c>
      <c r="BA157" s="1151" t="s">
        <v>577</v>
      </c>
      <c r="BB157" s="1296" t="s">
        <v>636</v>
      </c>
      <c r="BC157" s="1296"/>
      <c r="BD157" s="1296"/>
      <c r="BE157" s="1296"/>
      <c r="BF157" s="1296"/>
      <c r="BG157" s="1296"/>
      <c r="BH157" s="1296"/>
      <c r="BI157" s="1151" t="s">
        <v>304</v>
      </c>
      <c r="BJ157" s="1296"/>
      <c r="BK157" s="1296"/>
      <c r="BL157" s="1296"/>
      <c r="BM157" s="1296"/>
      <c r="BN157" s="1151"/>
      <c r="BO157" s="1151"/>
      <c r="BP157" s="1151"/>
      <c r="BQ157" s="1151"/>
      <c r="BR157" s="1151"/>
      <c r="BS157" s="1151"/>
      <c r="BT157" s="1151"/>
      <c r="BU157" s="1151"/>
      <c r="BV157" s="1151"/>
      <c r="BW157" s="1151"/>
    </row>
    <row r="158" spans="1:75" ht="13.5" customHeight="1">
      <c r="A158" s="1091"/>
      <c r="B158" s="15" t="s">
        <v>53</v>
      </c>
      <c r="C158" s="1065" t="str">
        <f>IFERROR(VLOOKUP(C157,科目・教員!$A$1:$B$357,2,0),"")</f>
        <v/>
      </c>
      <c r="D158" s="1066"/>
      <c r="E158" s="1067" t="str">
        <f>IFERROR(VLOOKUP(E157,科目・教員!$A$1:$B$357,2,0),"")</f>
        <v/>
      </c>
      <c r="F158" s="1066"/>
      <c r="G158" s="1067" t="str">
        <f>IFERROR(VLOOKUP(G157,科目・教員!$A$1:$B$357,2,0),"")</f>
        <v/>
      </c>
      <c r="H158" s="1066"/>
      <c r="I158" s="1067" t="str">
        <f>IFERROR(VLOOKUP(I157,科目・教員!$A$1:$B$357,2,0),"")</f>
        <v/>
      </c>
      <c r="J158" s="1066"/>
      <c r="K158" s="1215" t="str">
        <f>IFERROR(VLOOKUP(K157,科目・教員!$A$1:$B$357,2,0),"")</f>
        <v/>
      </c>
      <c r="L158" s="1363"/>
      <c r="M158" s="1065" t="str">
        <f>IFERROR(VLOOKUP(M157,科目・教員!$A$1:$B$357,2,0),"")</f>
        <v/>
      </c>
      <c r="N158" s="1066"/>
      <c r="O158" s="1068" t="str">
        <f>IFERROR(VLOOKUP(O157,科目・教員!$A$1:$B$357,2,0),"")</f>
        <v/>
      </c>
      <c r="P158" s="1066"/>
      <c r="Q158" s="1068" t="str">
        <f>IFERROR(VLOOKUP(Q157,科目・教員!$A$1:$B$357,2,0),"")</f>
        <v/>
      </c>
      <c r="R158" s="1066"/>
      <c r="S158" s="1068" t="str">
        <f>IFERROR(VLOOKUP(S157,科目・教員!$A$1:$B$357,2,0),"")</f>
        <v/>
      </c>
      <c r="T158" s="1066"/>
      <c r="U158" s="807"/>
      <c r="V158" s="88"/>
      <c r="W158" s="970"/>
      <c r="Y158" s="38"/>
      <c r="Z158" s="1091"/>
      <c r="AA158" s="1296"/>
      <c r="AB158" s="1152"/>
      <c r="AC158" s="1152"/>
      <c r="AD158" s="1152"/>
      <c r="AE158" s="1296"/>
      <c r="AF158" s="1152"/>
      <c r="AG158" s="1296"/>
      <c r="AH158" s="1152"/>
      <c r="AI158" s="1152"/>
      <c r="AJ158" s="1152"/>
      <c r="AK158" s="1152"/>
      <c r="AL158" s="1296"/>
      <c r="AM158" s="1152"/>
      <c r="AN158" s="1296"/>
      <c r="AO158" s="1296"/>
      <c r="AP158" s="1296"/>
      <c r="AQ158" s="1296"/>
      <c r="AR158" s="1296"/>
      <c r="AS158" s="1296"/>
      <c r="AT158" s="1296"/>
      <c r="AU158" s="1296"/>
      <c r="AV158" s="1296"/>
      <c r="AW158" s="1296"/>
      <c r="AX158" s="1152"/>
      <c r="AY158" s="1296"/>
      <c r="AZ158" s="1296"/>
      <c r="BA158" s="1152"/>
      <c r="BB158" s="1296"/>
      <c r="BC158" s="1296"/>
      <c r="BD158" s="1296"/>
      <c r="BE158" s="1296"/>
      <c r="BF158" s="1296"/>
      <c r="BG158" s="1296"/>
      <c r="BH158" s="1296"/>
      <c r="BI158" s="1152"/>
      <c r="BJ158" s="1296"/>
      <c r="BK158" s="1296"/>
      <c r="BL158" s="1296"/>
      <c r="BM158" s="1296"/>
      <c r="BN158" s="1152"/>
      <c r="BO158" s="1152"/>
      <c r="BP158" s="1152"/>
      <c r="BQ158" s="1152"/>
      <c r="BR158" s="1152"/>
      <c r="BS158" s="1152"/>
      <c r="BT158" s="1152"/>
      <c r="BU158" s="1152"/>
      <c r="BV158" s="1152"/>
      <c r="BW158" s="1152"/>
    </row>
    <row r="159" spans="1:75" ht="13.5" customHeight="1">
      <c r="A159" s="1091"/>
      <c r="B159" s="15" t="s">
        <v>59</v>
      </c>
      <c r="C159" s="1065" t="str">
        <f>VLOOKUP($C152,'2025年度(1年前期)'!$B$5:$N$208,COLUMN('2025年度(1年前期)'!$E$5)+1,0)&amp;""</f>
        <v/>
      </c>
      <c r="D159" s="1066"/>
      <c r="E159" s="1067" t="str">
        <f>VLOOKUP($C152,'2025年度(2年前期)'!$B$5:$N$208,COLUMN('2025年度(2年前期)'!$E$5)+1,0)&amp;""</f>
        <v/>
      </c>
      <c r="F159" s="1066"/>
      <c r="G159" s="1067" t="str">
        <f>VLOOKUP($C152,'2025年度(3年前期)'!$B$5:$N$208,COLUMN('2025年度(3年前期)'!$E$5)+1,0)&amp;""</f>
        <v/>
      </c>
      <c r="H159" s="1066"/>
      <c r="I159" s="1067" t="str">
        <f>VLOOKUP($C152,'2025年度(4年前期)'!$B$5:$N$208,COLUMN('2025年度(4年前期)'!$E$5)+1,0)&amp;""</f>
        <v/>
      </c>
      <c r="J159" s="1066"/>
      <c r="K159" s="1215" t="str">
        <f>VLOOKUP($C152,'2025年度(助産前期)'!$B$5:$N$208,COLUMN('2025年度(助産前期)'!$E$5)+1,0)&amp;""</f>
        <v>304</v>
      </c>
      <c r="L159" s="1363"/>
      <c r="M159" s="1065" t="str">
        <f>VLOOKUP($C152,'2025年度(M1前期)'!$B$5:$N$208,COLUMN('2025年度(M1前期)'!$E$5)+1,0)&amp;""</f>
        <v>ﾍﾙｽ:101･成人実
教育:別途指定
感染:別途指定
精神:臨床講義室1
成育:臨床講義室2</v>
      </c>
      <c r="N159" s="1066"/>
      <c r="O159" s="1068" t="str">
        <f>VLOOKUP($C152,'2025年度(M2前期)'!$B$5:$N$208,COLUMN('2025年度(M2前期)'!$E$5)+1,0)&amp;""</f>
        <v>別途指定</v>
      </c>
      <c r="P159" s="1066"/>
      <c r="Q159" s="1068" t="str">
        <f>VLOOKUP($C152,'2025年度(D1前期)'!$B$5:$N$208,COLUMN('2025年度(D1前期)'!$E$5)+1,0)&amp;""</f>
        <v/>
      </c>
      <c r="R159" s="1066"/>
      <c r="S159" s="1068" t="str">
        <f>VLOOKUP($C152,'2025年度(D23前期)'!$B$5:$N$208,COLUMN('2025年度(D23前期)'!$E$5)+1,0)&amp;""</f>
        <v/>
      </c>
      <c r="T159" s="1066"/>
      <c r="U159" s="807"/>
      <c r="V159" s="88"/>
      <c r="W159" s="970"/>
      <c r="Z159" s="1091"/>
      <c r="AA159" s="1296"/>
      <c r="AB159" s="1152"/>
      <c r="AC159" s="1152"/>
      <c r="AD159" s="1152"/>
      <c r="AE159" s="1296"/>
      <c r="AF159" s="1152"/>
      <c r="AG159" s="1296"/>
      <c r="AH159" s="1152"/>
      <c r="AI159" s="1152"/>
      <c r="AJ159" s="1152"/>
      <c r="AK159" s="1152"/>
      <c r="AL159" s="1296"/>
      <c r="AM159" s="1152"/>
      <c r="AN159" s="1296"/>
      <c r="AO159" s="1296"/>
      <c r="AP159" s="1296"/>
      <c r="AQ159" s="1296"/>
      <c r="AR159" s="1296"/>
      <c r="AS159" s="1296"/>
      <c r="AT159" s="1296"/>
      <c r="AU159" s="1296"/>
      <c r="AV159" s="1296"/>
      <c r="AW159" s="1296"/>
      <c r="AX159" s="1152"/>
      <c r="AY159" s="1296"/>
      <c r="AZ159" s="1296"/>
      <c r="BA159" s="1152"/>
      <c r="BB159" s="1296"/>
      <c r="BC159" s="1296"/>
      <c r="BD159" s="1296"/>
      <c r="BE159" s="1296"/>
      <c r="BF159" s="1296"/>
      <c r="BG159" s="1296"/>
      <c r="BH159" s="1296"/>
      <c r="BI159" s="1152"/>
      <c r="BJ159" s="1296"/>
      <c r="BK159" s="1296"/>
      <c r="BL159" s="1296"/>
      <c r="BM159" s="1296"/>
      <c r="BN159" s="1152"/>
      <c r="BO159" s="1152"/>
      <c r="BP159" s="1152"/>
      <c r="BQ159" s="1152"/>
      <c r="BR159" s="1152"/>
      <c r="BS159" s="1152"/>
      <c r="BT159" s="1152"/>
      <c r="BU159" s="1152"/>
      <c r="BV159" s="1152"/>
      <c r="BW159" s="1152"/>
    </row>
    <row r="160" spans="1:75" ht="13.5" customHeight="1">
      <c r="A160" s="1100"/>
      <c r="B160" s="16" t="s">
        <v>56</v>
      </c>
      <c r="C160" s="1061"/>
      <c r="D160" s="1075"/>
      <c r="E160" s="1063"/>
      <c r="F160" s="1075"/>
      <c r="G160" s="1063"/>
      <c r="H160" s="1075"/>
      <c r="I160" s="1063"/>
      <c r="J160" s="1075"/>
      <c r="K160" s="1218"/>
      <c r="L160" s="1218"/>
      <c r="M160" s="1061"/>
      <c r="N160" s="1075"/>
      <c r="O160" s="1064"/>
      <c r="P160" s="1075"/>
      <c r="Q160" s="1064"/>
      <c r="R160" s="1075"/>
      <c r="S160" s="1064"/>
      <c r="T160" s="1075"/>
      <c r="U160" s="807"/>
      <c r="V160" s="88"/>
      <c r="W160" s="970"/>
      <c r="Z160" s="1092"/>
      <c r="AA160" s="1296"/>
      <c r="AB160" s="1153"/>
      <c r="AC160" s="1153"/>
      <c r="AD160" s="1153"/>
      <c r="AE160" s="1296"/>
      <c r="AF160" s="1153"/>
      <c r="AG160" s="1296"/>
      <c r="AH160" s="1153"/>
      <c r="AI160" s="1153"/>
      <c r="AJ160" s="1153"/>
      <c r="AK160" s="1153"/>
      <c r="AL160" s="1296"/>
      <c r="AM160" s="1153"/>
      <c r="AN160" s="1296"/>
      <c r="AO160" s="1296"/>
      <c r="AP160" s="1296"/>
      <c r="AQ160" s="1296"/>
      <c r="AR160" s="1296"/>
      <c r="AS160" s="1296"/>
      <c r="AT160" s="1296"/>
      <c r="AU160" s="1296"/>
      <c r="AV160" s="1296"/>
      <c r="AW160" s="1296"/>
      <c r="AX160" s="1153"/>
      <c r="AY160" s="1296"/>
      <c r="AZ160" s="1296"/>
      <c r="BA160" s="1153"/>
      <c r="BB160" s="1296"/>
      <c r="BC160" s="1296"/>
      <c r="BD160" s="1296"/>
      <c r="BE160" s="1296"/>
      <c r="BF160" s="1296"/>
      <c r="BG160" s="1296"/>
      <c r="BH160" s="1296"/>
      <c r="BI160" s="1153"/>
      <c r="BJ160" s="1296"/>
      <c r="BK160" s="1296"/>
      <c r="BL160" s="1296"/>
      <c r="BM160" s="1296"/>
      <c r="BN160" s="1153"/>
      <c r="BO160" s="1153"/>
      <c r="BP160" s="1153"/>
      <c r="BQ160" s="1153"/>
      <c r="BR160" s="1153"/>
      <c r="BS160" s="1153"/>
      <c r="BT160" s="1153"/>
      <c r="BU160" s="1153"/>
      <c r="BV160" s="1153"/>
      <c r="BW160" s="1153"/>
    </row>
    <row r="161" spans="1:75" ht="13.5" customHeight="1">
      <c r="A161" s="1095" t="s">
        <v>60</v>
      </c>
      <c r="B161" s="18" t="s">
        <v>61</v>
      </c>
      <c r="C161" s="1079"/>
      <c r="D161" s="1080"/>
      <c r="E161" s="1081"/>
      <c r="F161" s="1080"/>
      <c r="G161" s="1081"/>
      <c r="H161" s="1080"/>
      <c r="I161" s="1081"/>
      <c r="J161" s="1080"/>
      <c r="K161" s="1072"/>
      <c r="L161" s="1096"/>
      <c r="M161" s="1079"/>
      <c r="N161" s="1080"/>
      <c r="O161" s="1072"/>
      <c r="P161" s="1080"/>
      <c r="Q161" s="1072"/>
      <c r="R161" s="1080"/>
      <c r="S161" s="1072"/>
      <c r="T161" s="1080"/>
      <c r="U161" s="807"/>
      <c r="V161" s="88"/>
      <c r="W161" s="970"/>
      <c r="Z161" s="1091" t="str">
        <f>A161</f>
        <v>昼休み（12：30～13：30）</v>
      </c>
      <c r="AA161" s="1151"/>
      <c r="AB161" s="1151"/>
      <c r="AC161" s="1151"/>
      <c r="AD161" s="1151"/>
      <c r="AE161" s="1151"/>
      <c r="AF161" s="1151"/>
      <c r="AG161" s="1151"/>
      <c r="AH161" s="1151"/>
      <c r="AI161" s="1151"/>
      <c r="AJ161" s="1151"/>
      <c r="AK161" s="1151"/>
      <c r="AL161" s="1151"/>
      <c r="AM161" s="1151"/>
      <c r="AN161" s="1296"/>
      <c r="AO161" s="1296"/>
      <c r="AP161" s="1296"/>
      <c r="AQ161" s="1296"/>
      <c r="AR161" s="1296"/>
      <c r="AS161" s="1296"/>
      <c r="AT161" s="1296"/>
      <c r="AU161" s="1296"/>
      <c r="AV161" s="1296"/>
      <c r="AW161" s="1296"/>
      <c r="AX161" s="1151"/>
      <c r="AY161" s="1296"/>
      <c r="AZ161" s="1296"/>
      <c r="BA161" s="1296"/>
      <c r="BB161" s="1296"/>
      <c r="BC161" s="1296"/>
      <c r="BD161" s="1296"/>
      <c r="BE161" s="1296"/>
      <c r="BF161" s="1296"/>
      <c r="BG161" s="1296"/>
      <c r="BH161" s="1296"/>
      <c r="BI161" s="1151" t="s">
        <v>304</v>
      </c>
      <c r="BJ161" s="1296" t="s">
        <v>165</v>
      </c>
      <c r="BK161" s="1296"/>
      <c r="BL161" s="1296"/>
      <c r="BM161" s="1296"/>
      <c r="BN161" s="1151"/>
      <c r="BO161" s="1151"/>
      <c r="BP161" s="1151"/>
      <c r="BQ161" s="1151"/>
      <c r="BR161" s="1151"/>
      <c r="BS161" s="1151"/>
      <c r="BT161" s="1151"/>
      <c r="BU161" s="1151"/>
      <c r="BV161" s="1151"/>
      <c r="BW161" s="1151"/>
    </row>
    <row r="162" spans="1:75" ht="13.5" customHeight="1">
      <c r="A162" s="1091"/>
      <c r="B162" s="18" t="s">
        <v>62</v>
      </c>
      <c r="C162" s="1065"/>
      <c r="D162" s="1066"/>
      <c r="E162" s="1067"/>
      <c r="F162" s="1066"/>
      <c r="G162" s="1067"/>
      <c r="H162" s="1066"/>
      <c r="I162" s="1067"/>
      <c r="J162" s="1066"/>
      <c r="K162" s="1068"/>
      <c r="L162" s="1070"/>
      <c r="M162" s="1065"/>
      <c r="N162" s="1066"/>
      <c r="O162" s="1068"/>
      <c r="P162" s="1066"/>
      <c r="Q162" s="1068"/>
      <c r="R162" s="1066"/>
      <c r="S162" s="1068"/>
      <c r="T162" s="1066"/>
      <c r="U162" s="807"/>
      <c r="V162" s="88"/>
      <c r="W162" s="970"/>
      <c r="Z162" s="1091"/>
      <c r="AA162" s="1152"/>
      <c r="AB162" s="1152"/>
      <c r="AC162" s="1152"/>
      <c r="AD162" s="1152"/>
      <c r="AE162" s="1152"/>
      <c r="AF162" s="1152"/>
      <c r="AG162" s="1152"/>
      <c r="AH162" s="1152"/>
      <c r="AI162" s="1152"/>
      <c r="AJ162" s="1152"/>
      <c r="AK162" s="1152"/>
      <c r="AL162" s="1152"/>
      <c r="AM162" s="1152"/>
      <c r="AN162" s="1296"/>
      <c r="AO162" s="1296"/>
      <c r="AP162" s="1296"/>
      <c r="AQ162" s="1296"/>
      <c r="AR162" s="1296"/>
      <c r="AS162" s="1296"/>
      <c r="AT162" s="1296"/>
      <c r="AU162" s="1296"/>
      <c r="AV162" s="1296"/>
      <c r="AW162" s="1296"/>
      <c r="AX162" s="1152"/>
      <c r="AY162" s="1296"/>
      <c r="AZ162" s="1296"/>
      <c r="BA162" s="1296"/>
      <c r="BB162" s="1296"/>
      <c r="BC162" s="1296"/>
      <c r="BD162" s="1296"/>
      <c r="BE162" s="1296"/>
      <c r="BF162" s="1296"/>
      <c r="BG162" s="1296"/>
      <c r="BH162" s="1296"/>
      <c r="BI162" s="1152"/>
      <c r="BJ162" s="1296"/>
      <c r="BK162" s="1296"/>
      <c r="BL162" s="1296"/>
      <c r="BM162" s="1296"/>
      <c r="BN162" s="1152"/>
      <c r="BO162" s="1152"/>
      <c r="BP162" s="1152"/>
      <c r="BQ162" s="1152"/>
      <c r="BR162" s="1152"/>
      <c r="BS162" s="1152"/>
      <c r="BT162" s="1152"/>
      <c r="BU162" s="1152"/>
      <c r="BV162" s="1152"/>
      <c r="BW162" s="1152"/>
    </row>
    <row r="163" spans="1:75" ht="13.5" customHeight="1">
      <c r="A163" s="1091"/>
      <c r="B163" s="18" t="s">
        <v>59</v>
      </c>
      <c r="C163" s="1065"/>
      <c r="D163" s="1066"/>
      <c r="E163" s="1067"/>
      <c r="F163" s="1066"/>
      <c r="G163" s="1067"/>
      <c r="H163" s="1066"/>
      <c r="I163" s="1067"/>
      <c r="J163" s="1066"/>
      <c r="K163" s="1068"/>
      <c r="L163" s="1070"/>
      <c r="M163" s="1065"/>
      <c r="N163" s="1066"/>
      <c r="O163" s="1068"/>
      <c r="P163" s="1066"/>
      <c r="Q163" s="1068"/>
      <c r="R163" s="1066"/>
      <c r="S163" s="1068"/>
      <c r="T163" s="1066"/>
      <c r="U163" s="807"/>
      <c r="V163" s="1003" t="s">
        <v>908</v>
      </c>
      <c r="W163" s="970"/>
      <c r="Z163" s="1091"/>
      <c r="AA163" s="1152"/>
      <c r="AB163" s="1152"/>
      <c r="AC163" s="1152"/>
      <c r="AD163" s="1152"/>
      <c r="AE163" s="1152"/>
      <c r="AF163" s="1152"/>
      <c r="AG163" s="1152"/>
      <c r="AH163" s="1152"/>
      <c r="AI163" s="1152"/>
      <c r="AJ163" s="1152"/>
      <c r="AK163" s="1152"/>
      <c r="AL163" s="1152"/>
      <c r="AM163" s="1152"/>
      <c r="AN163" s="1296"/>
      <c r="AO163" s="1296"/>
      <c r="AP163" s="1296"/>
      <c r="AQ163" s="1296"/>
      <c r="AR163" s="1296"/>
      <c r="AS163" s="1296"/>
      <c r="AT163" s="1296"/>
      <c r="AU163" s="1296"/>
      <c r="AV163" s="1296"/>
      <c r="AW163" s="1296"/>
      <c r="AX163" s="1152"/>
      <c r="AY163" s="1296"/>
      <c r="AZ163" s="1296"/>
      <c r="BA163" s="1296"/>
      <c r="BB163" s="1296"/>
      <c r="BC163" s="1296"/>
      <c r="BD163" s="1296"/>
      <c r="BE163" s="1296"/>
      <c r="BF163" s="1296"/>
      <c r="BG163" s="1296"/>
      <c r="BH163" s="1296"/>
      <c r="BI163" s="1152"/>
      <c r="BJ163" s="1296"/>
      <c r="BK163" s="1296"/>
      <c r="BL163" s="1296"/>
      <c r="BM163" s="1296"/>
      <c r="BN163" s="1152"/>
      <c r="BO163" s="1152"/>
      <c r="BP163" s="1152"/>
      <c r="BQ163" s="1152"/>
      <c r="BR163" s="1152"/>
      <c r="BS163" s="1152"/>
      <c r="BT163" s="1152"/>
      <c r="BU163" s="1152"/>
      <c r="BV163" s="1152"/>
      <c r="BW163" s="1152"/>
    </row>
    <row r="164" spans="1:75" ht="13.5" customHeight="1">
      <c r="A164" s="1092"/>
      <c r="B164" s="19" t="s">
        <v>56</v>
      </c>
      <c r="C164" s="1102"/>
      <c r="D164" s="1094"/>
      <c r="E164" s="1103"/>
      <c r="F164" s="1094"/>
      <c r="G164" s="1103"/>
      <c r="H164" s="1094"/>
      <c r="I164" s="1103"/>
      <c r="J164" s="1094"/>
      <c r="K164" s="1093"/>
      <c r="L164" s="1093"/>
      <c r="M164" s="1102"/>
      <c r="N164" s="1094"/>
      <c r="O164" s="1093"/>
      <c r="P164" s="1094"/>
      <c r="Q164" s="1093"/>
      <c r="R164" s="1094"/>
      <c r="S164" s="1093"/>
      <c r="T164" s="1094"/>
      <c r="U164" s="807"/>
      <c r="V164" s="1003" t="s">
        <v>475</v>
      </c>
      <c r="W164" s="970"/>
      <c r="Z164" s="1092"/>
      <c r="AA164" s="1153"/>
      <c r="AB164" s="1153"/>
      <c r="AC164" s="1153"/>
      <c r="AD164" s="1153"/>
      <c r="AE164" s="1153"/>
      <c r="AF164" s="1153"/>
      <c r="AG164" s="1153"/>
      <c r="AH164" s="1153"/>
      <c r="AI164" s="1153"/>
      <c r="AJ164" s="1153"/>
      <c r="AK164" s="1153"/>
      <c r="AL164" s="1153"/>
      <c r="AM164" s="1153"/>
      <c r="AN164" s="1296"/>
      <c r="AO164" s="1296"/>
      <c r="AP164" s="1296"/>
      <c r="AQ164" s="1296"/>
      <c r="AR164" s="1296"/>
      <c r="AS164" s="1296"/>
      <c r="AT164" s="1296"/>
      <c r="AU164" s="1296"/>
      <c r="AV164" s="1296"/>
      <c r="AW164" s="1296"/>
      <c r="AX164" s="1153"/>
      <c r="AY164" s="1296"/>
      <c r="AZ164" s="1296"/>
      <c r="BA164" s="1296"/>
      <c r="BB164" s="1296"/>
      <c r="BC164" s="1296"/>
      <c r="BD164" s="1296"/>
      <c r="BE164" s="1296"/>
      <c r="BF164" s="1296"/>
      <c r="BG164" s="1296"/>
      <c r="BH164" s="1296"/>
      <c r="BI164" s="1153"/>
      <c r="BJ164" s="1296"/>
      <c r="BK164" s="1296"/>
      <c r="BL164" s="1296"/>
      <c r="BM164" s="1296"/>
      <c r="BN164" s="1153"/>
      <c r="BO164" s="1153"/>
      <c r="BP164" s="1153"/>
      <c r="BQ164" s="1153"/>
      <c r="BR164" s="1153"/>
      <c r="BS164" s="1153"/>
      <c r="BT164" s="1153"/>
      <c r="BU164" s="1153"/>
      <c r="BV164" s="1153"/>
      <c r="BW164" s="1153"/>
    </row>
    <row r="165" spans="1:75" ht="13.5" customHeight="1">
      <c r="A165" s="1091" t="s">
        <v>64</v>
      </c>
      <c r="B165" s="15" t="s">
        <v>50</v>
      </c>
      <c r="C165" s="1298" t="str">
        <f>VLOOKUP($C152,'2025年度(1年前期)'!$B$5:$N$208,COLUMN('2025年度(1年前期)'!$G$5),0)&amp;""</f>
        <v>人体の構造と機能Ⅱ　追再試</v>
      </c>
      <c r="D165" s="1217"/>
      <c r="E165" s="1090" t="str">
        <f>VLOOKUP($C152,'2025年度(2年前期)'!$B$5:$N$208,COLUMN('2025年度(2年前期)'!$G$5),0)&amp;""</f>
        <v/>
      </c>
      <c r="F165" s="1072"/>
      <c r="G165" s="1090" t="str">
        <f>VLOOKUP($C152,'2025年度(3年前期)'!$B$5:$N$208,COLUMN('2025年度(3年前期)'!$G$5),0)&amp;""</f>
        <v/>
      </c>
      <c r="H165" s="1072"/>
      <c r="I165" s="1090" t="str">
        <f>VLOOKUP($C152,'2025年度(4年前期)'!$B$5:$N$208,COLUMN('2025年度(4年前期)'!$G$5),0)&amp;""</f>
        <v/>
      </c>
      <c r="J165" s="1072"/>
      <c r="K165" s="1071" t="str">
        <f>VLOOKUP($C152,'2025年度(助産前期)'!$B$5:$N$208,COLUMN('2025年度(助産前期)'!$G$5),0)&amp;""</f>
        <v>助産学実習Ⅰオリエンテーション</v>
      </c>
      <c r="L165" s="1071"/>
      <c r="M165" s="1089" t="str">
        <f>VLOOKUP($C152,'2025年度(M1前期)'!$B$5:$N$208,COLUMN('2025年度(M1前期)'!$G$5),0)&amp;""</f>
        <v>ヘルスアセスメント特論
精神看護学特論Ａ－Ⅳ(慢性期精神看護)</v>
      </c>
      <c r="N165" s="1072"/>
      <c r="O165" s="1071" t="str">
        <f>VLOOKUP($C152,'2025年度(M2前期)'!$B$5:$N$208,COLUMN('2025年度(M2前期)'!$G$5),0)&amp;""</f>
        <v>特別研究</v>
      </c>
      <c r="P165" s="1072"/>
      <c r="Q165" s="1071" t="str">
        <f>VLOOKUP($C152,'2025年度(D1前期)'!$B$5:$N$208,COLUMN('2025年度(D1前期)'!$G$5),0)&amp;""</f>
        <v/>
      </c>
      <c r="R165" s="1072"/>
      <c r="S165" s="1071" t="str">
        <f>VLOOKUP($C152,'2025年度(D23前期)'!$B$5:$N$208,COLUMN('2025年度(D23前期)'!$G$5),0)&amp;""</f>
        <v>特別研究</v>
      </c>
      <c r="T165" s="1072"/>
      <c r="U165" s="509"/>
      <c r="V165" s="506" t="s">
        <v>110</v>
      </c>
      <c r="W165" s="970"/>
      <c r="Z165" s="1091" t="str">
        <f>A165</f>
        <v>３時限（13：30～15：00）</v>
      </c>
      <c r="AA165" s="1296" t="s">
        <v>890</v>
      </c>
      <c r="AB165" s="1151"/>
      <c r="AC165" s="1151"/>
      <c r="AD165" s="1151"/>
      <c r="AE165" s="1296" t="s">
        <v>890</v>
      </c>
      <c r="AF165" s="1151"/>
      <c r="AG165" s="1296"/>
      <c r="AH165" s="1151"/>
      <c r="AI165" s="1151"/>
      <c r="AJ165" s="1151"/>
      <c r="AK165" s="1151"/>
      <c r="AL165" s="1296"/>
      <c r="AM165" s="1151"/>
      <c r="AN165" s="1296"/>
      <c r="AO165" s="1296"/>
      <c r="AP165" s="1296"/>
      <c r="AQ165" s="1296"/>
      <c r="AR165" s="1296"/>
      <c r="AS165" s="1296"/>
      <c r="AT165" s="1296"/>
      <c r="AU165" s="1296"/>
      <c r="AV165" s="1296"/>
      <c r="AW165" s="1296"/>
      <c r="AX165" s="1151" t="s">
        <v>909</v>
      </c>
      <c r="AY165" s="1296"/>
      <c r="AZ165" s="1296" t="s">
        <v>910</v>
      </c>
      <c r="BA165" s="1296"/>
      <c r="BB165" s="1296"/>
      <c r="BC165" s="1296"/>
      <c r="BD165" s="1296"/>
      <c r="BE165" s="1296"/>
      <c r="BF165" s="1296"/>
      <c r="BG165" s="1296"/>
      <c r="BH165" s="1296"/>
      <c r="BI165" s="1151" t="s">
        <v>304</v>
      </c>
      <c r="BJ165" s="1296" t="s">
        <v>165</v>
      </c>
      <c r="BK165" s="1296"/>
      <c r="BL165" s="1296"/>
      <c r="BM165" s="1296"/>
      <c r="BN165" s="1151"/>
      <c r="BO165" s="1151"/>
      <c r="BP165" s="1151"/>
      <c r="BQ165" s="1151"/>
      <c r="BR165" s="1151"/>
      <c r="BS165" s="1151"/>
      <c r="BT165" s="1151"/>
      <c r="BU165" s="1151"/>
      <c r="BV165" s="1151"/>
      <c r="BW165" s="1151"/>
    </row>
    <row r="166" spans="1:75" ht="13.5" customHeight="1">
      <c r="A166" s="1091"/>
      <c r="B166" s="15" t="s">
        <v>53</v>
      </c>
      <c r="C166" s="1297" t="str">
        <f>IFERROR(VLOOKUP(C165,科目・教員!$A$1:$B$357,2,0),"")</f>
        <v/>
      </c>
      <c r="D166" s="1215"/>
      <c r="E166" s="1073" t="str">
        <f>IFERROR(VLOOKUP(E165,科目・教員!$A$1:$B$357,2,0),"")</f>
        <v/>
      </c>
      <c r="F166" s="1068"/>
      <c r="G166" s="1073" t="str">
        <f>IFERROR(VLOOKUP(G165,科目・教員!$A$1:$B$357,2,0),"")</f>
        <v/>
      </c>
      <c r="H166" s="1068"/>
      <c r="I166" s="1073" t="str">
        <f>IFERROR(VLOOKUP(I165,科目・教員!$A$1:$B$357,2,0),"")</f>
        <v/>
      </c>
      <c r="J166" s="1068"/>
      <c r="K166" s="1074" t="str">
        <f>IFERROR(VLOOKUP(K165,科目・教員!$A$1:$B$357,2,0),"")</f>
        <v/>
      </c>
      <c r="L166" s="1074"/>
      <c r="M166" s="1101" t="str">
        <f>IFERROR(VLOOKUP(M165,科目・教員!$A$1:$B$357,2,0),"")</f>
        <v/>
      </c>
      <c r="N166" s="1068"/>
      <c r="O166" s="1074" t="str">
        <f>IFERROR(VLOOKUP(O165,科目・教員!$A$1:$B$357,2,0),"")</f>
        <v/>
      </c>
      <c r="P166" s="1068"/>
      <c r="Q166" s="1074" t="str">
        <f>IFERROR(VLOOKUP(Q165,科目・教員!$A$1:$B$357,2,0),"")</f>
        <v/>
      </c>
      <c r="R166" s="1068"/>
      <c r="S166" s="1074" t="str">
        <f>IFERROR(VLOOKUP(S165,科目・教員!$A$1:$B$357,2,0),"")</f>
        <v/>
      </c>
      <c r="T166" s="1068"/>
      <c r="U166" s="509"/>
      <c r="V166" s="506" t="s">
        <v>165</v>
      </c>
      <c r="W166" s="970"/>
      <c r="Z166" s="1091"/>
      <c r="AA166" s="1296"/>
      <c r="AB166" s="1152"/>
      <c r="AC166" s="1152"/>
      <c r="AD166" s="1152"/>
      <c r="AE166" s="1296"/>
      <c r="AF166" s="1152"/>
      <c r="AG166" s="1296"/>
      <c r="AH166" s="1152"/>
      <c r="AI166" s="1152"/>
      <c r="AJ166" s="1152"/>
      <c r="AK166" s="1152"/>
      <c r="AL166" s="1296"/>
      <c r="AM166" s="1152"/>
      <c r="AN166" s="1296"/>
      <c r="AO166" s="1296"/>
      <c r="AP166" s="1296"/>
      <c r="AQ166" s="1296"/>
      <c r="AR166" s="1296"/>
      <c r="AS166" s="1296"/>
      <c r="AT166" s="1296"/>
      <c r="AU166" s="1296"/>
      <c r="AV166" s="1296"/>
      <c r="AW166" s="1296"/>
      <c r="AX166" s="1152"/>
      <c r="AY166" s="1296"/>
      <c r="AZ166" s="1296"/>
      <c r="BA166" s="1296"/>
      <c r="BB166" s="1296"/>
      <c r="BC166" s="1296"/>
      <c r="BD166" s="1296"/>
      <c r="BE166" s="1296"/>
      <c r="BF166" s="1296"/>
      <c r="BG166" s="1296"/>
      <c r="BH166" s="1296"/>
      <c r="BI166" s="1152"/>
      <c r="BJ166" s="1296"/>
      <c r="BK166" s="1296"/>
      <c r="BL166" s="1296"/>
      <c r="BM166" s="1296"/>
      <c r="BN166" s="1152"/>
      <c r="BO166" s="1152"/>
      <c r="BP166" s="1152"/>
      <c r="BQ166" s="1152"/>
      <c r="BR166" s="1152"/>
      <c r="BS166" s="1152"/>
      <c r="BT166" s="1152"/>
      <c r="BU166" s="1152"/>
      <c r="BV166" s="1152"/>
      <c r="BW166" s="1152"/>
    </row>
    <row r="167" spans="1:75" ht="13.5" customHeight="1">
      <c r="A167" s="1091"/>
      <c r="B167" s="15" t="s">
        <v>59</v>
      </c>
      <c r="C167" s="1297" t="str">
        <f>VLOOKUP($C152,'2025年度(1年前期)'!$B$5:$N$208,COLUMN('2025年度(1年前期)'!$G$5)+1,0)&amp;""</f>
        <v>302</v>
      </c>
      <c r="D167" s="1215"/>
      <c r="E167" s="1073" t="str">
        <f>VLOOKUP($C152,'2025年度(2年前期)'!$B$5:$N$208,COLUMN('2025年度(2年前期)'!$G$5)+1,0)&amp;""</f>
        <v/>
      </c>
      <c r="F167" s="1068"/>
      <c r="G167" s="1073" t="str">
        <f>VLOOKUP($C152,'2025年度(3年前期)'!$B$5:$N$208,COLUMN('2025年度(3年前期)'!$G$5)+1,0)&amp;""</f>
        <v/>
      </c>
      <c r="H167" s="1068"/>
      <c r="I167" s="1073" t="str">
        <f>VLOOKUP($C152,'2025年度(4年前期)'!$B$5:$N$208,COLUMN('2025年度(4年前期)'!$G$5)+1,0)&amp;""</f>
        <v/>
      </c>
      <c r="J167" s="1068"/>
      <c r="K167" s="1074" t="str">
        <f>VLOOKUP($C152,'2025年度(助産前期)'!$B$5:$N$208,COLUMN('2025年度(助産前期)'!$G$5)+1,0)&amp;""</f>
        <v>304</v>
      </c>
      <c r="L167" s="1074"/>
      <c r="M167" s="1101" t="str">
        <f>VLOOKUP($C152,'2025年度(M1前期)'!$B$5:$N$208,COLUMN('2025年度(M1前期)'!$G$5)+1,0)&amp;""</f>
        <v>ﾍﾙｽ:101･成人実
精神:別途指定</v>
      </c>
      <c r="N167" s="1068"/>
      <c r="O167" s="1074" t="str">
        <f>VLOOKUP($C152,'2025年度(M2前期)'!$B$5:$N$208,COLUMN('2025年度(M2前期)'!$G$5)+1,0)&amp;""</f>
        <v/>
      </c>
      <c r="P167" s="1068"/>
      <c r="Q167" s="1074" t="str">
        <f>VLOOKUP($C152,'2025年度(D1前期)'!$B$5:$N$208,COLUMN('2025年度(D1前期)'!$G$5)+1,0)&amp;""</f>
        <v/>
      </c>
      <c r="R167" s="1068"/>
      <c r="S167" s="1074" t="str">
        <f>VLOOKUP($C152,'2025年度(D23前期)'!$B$5:$N$208,COLUMN('2025年度(D23前期)'!$G$5)+1,0)&amp;""</f>
        <v/>
      </c>
      <c r="T167" s="1068"/>
      <c r="U167" s="509"/>
      <c r="V167" s="506"/>
      <c r="W167" s="970"/>
      <c r="Z167" s="1091"/>
      <c r="AA167" s="1296"/>
      <c r="AB167" s="1152"/>
      <c r="AC167" s="1152"/>
      <c r="AD167" s="1152"/>
      <c r="AE167" s="1296"/>
      <c r="AF167" s="1152"/>
      <c r="AG167" s="1296"/>
      <c r="AH167" s="1152"/>
      <c r="AI167" s="1152"/>
      <c r="AJ167" s="1152"/>
      <c r="AK167" s="1152"/>
      <c r="AL167" s="1296"/>
      <c r="AM167" s="1152"/>
      <c r="AN167" s="1296"/>
      <c r="AO167" s="1296"/>
      <c r="AP167" s="1296"/>
      <c r="AQ167" s="1296"/>
      <c r="AR167" s="1296"/>
      <c r="AS167" s="1296"/>
      <c r="AT167" s="1296"/>
      <c r="AU167" s="1296"/>
      <c r="AV167" s="1296"/>
      <c r="AW167" s="1296"/>
      <c r="AX167" s="1152"/>
      <c r="AY167" s="1296"/>
      <c r="AZ167" s="1296"/>
      <c r="BA167" s="1296"/>
      <c r="BB167" s="1296"/>
      <c r="BC167" s="1296"/>
      <c r="BD167" s="1296"/>
      <c r="BE167" s="1296"/>
      <c r="BF167" s="1296"/>
      <c r="BG167" s="1296"/>
      <c r="BH167" s="1296"/>
      <c r="BI167" s="1152"/>
      <c r="BJ167" s="1296"/>
      <c r="BK167" s="1296"/>
      <c r="BL167" s="1296"/>
      <c r="BM167" s="1296"/>
      <c r="BN167" s="1152"/>
      <c r="BO167" s="1152"/>
      <c r="BP167" s="1152"/>
      <c r="BQ167" s="1152"/>
      <c r="BR167" s="1152"/>
      <c r="BS167" s="1152"/>
      <c r="BT167" s="1152"/>
      <c r="BU167" s="1152"/>
      <c r="BV167" s="1152"/>
      <c r="BW167" s="1152"/>
    </row>
    <row r="168" spans="1:75" ht="13.5" customHeight="1">
      <c r="A168" s="1100"/>
      <c r="B168" s="16" t="s">
        <v>56</v>
      </c>
      <c r="C168" s="1309"/>
      <c r="D168" s="1213"/>
      <c r="E168" s="1063"/>
      <c r="F168" s="1075"/>
      <c r="G168" s="1063"/>
      <c r="H168" s="1075"/>
      <c r="I168" s="1063"/>
      <c r="J168" s="1075"/>
      <c r="K168" s="1064"/>
      <c r="L168" s="1064"/>
      <c r="M168" s="1061"/>
      <c r="N168" s="1075"/>
      <c r="O168" s="1064"/>
      <c r="P168" s="1075"/>
      <c r="Q168" s="1064"/>
      <c r="R168" s="1075"/>
      <c r="S168" s="1064"/>
      <c r="T168" s="1075"/>
      <c r="U168" s="509"/>
      <c r="V168" s="506"/>
      <c r="W168" s="970"/>
      <c r="Z168" s="1092"/>
      <c r="AA168" s="1296"/>
      <c r="AB168" s="1153"/>
      <c r="AC168" s="1153"/>
      <c r="AD168" s="1153"/>
      <c r="AE168" s="1296"/>
      <c r="AF168" s="1153"/>
      <c r="AG168" s="1296"/>
      <c r="AH168" s="1153"/>
      <c r="AI168" s="1153"/>
      <c r="AJ168" s="1153"/>
      <c r="AK168" s="1153"/>
      <c r="AL168" s="1296"/>
      <c r="AM168" s="1153"/>
      <c r="AN168" s="1296"/>
      <c r="AO168" s="1296"/>
      <c r="AP168" s="1296"/>
      <c r="AQ168" s="1296"/>
      <c r="AR168" s="1296"/>
      <c r="AS168" s="1296"/>
      <c r="AT168" s="1296"/>
      <c r="AU168" s="1296"/>
      <c r="AV168" s="1296"/>
      <c r="AW168" s="1296"/>
      <c r="AX168" s="1153"/>
      <c r="AY168" s="1296"/>
      <c r="AZ168" s="1296"/>
      <c r="BA168" s="1296"/>
      <c r="BB168" s="1296"/>
      <c r="BC168" s="1296"/>
      <c r="BD168" s="1296"/>
      <c r="BE168" s="1296"/>
      <c r="BF168" s="1296"/>
      <c r="BG168" s="1296"/>
      <c r="BH168" s="1296"/>
      <c r="BI168" s="1153"/>
      <c r="BJ168" s="1296"/>
      <c r="BK168" s="1296"/>
      <c r="BL168" s="1296"/>
      <c r="BM168" s="1296"/>
      <c r="BN168" s="1153"/>
      <c r="BO168" s="1153"/>
      <c r="BP168" s="1153"/>
      <c r="BQ168" s="1153"/>
      <c r="BR168" s="1153"/>
      <c r="BS168" s="1153"/>
      <c r="BT168" s="1153"/>
      <c r="BU168" s="1153"/>
      <c r="BV168" s="1153"/>
      <c r="BW168" s="1153"/>
    </row>
    <row r="169" spans="1:75" ht="13.5" customHeight="1">
      <c r="A169" s="1091" t="s">
        <v>67</v>
      </c>
      <c r="B169" s="15" t="s">
        <v>50</v>
      </c>
      <c r="C169" s="1089" t="str">
        <f>VLOOKUP($C152,'2025年度(1年前期)'!$B$5:$N$208,COLUMN('2025年度(1年前期)'!$I$5),0)&amp;""</f>
        <v/>
      </c>
      <c r="D169" s="1072"/>
      <c r="E169" s="1090" t="str">
        <f>VLOOKUP($C152,'2025年度(2年前期)'!$B$5:$N$208,COLUMN('2025年度(2年前期)'!$I$5),0)&amp;""</f>
        <v/>
      </c>
      <c r="F169" s="1072"/>
      <c r="G169" s="1090" t="str">
        <f>VLOOKUP($C152,'2025年度(3年前期)'!$B$5:$N$208,COLUMN('2025年度(3年前期)'!$I$5),0)&amp;""</f>
        <v/>
      </c>
      <c r="H169" s="1072"/>
      <c r="I169" s="1090" t="str">
        <f>VLOOKUP($C152,'2025年度(4年前期)'!$B$5:$N$208,COLUMN('2025年度(4年前期)'!$I$5),0)&amp;""</f>
        <v/>
      </c>
      <c r="J169" s="1072"/>
      <c r="K169" s="1071" t="str">
        <f>VLOOKUP($C152,'2025年度(助産前期)'!$B$5:$N$208,COLUMN('2025年度(助産前期)'!$I$5),0)&amp;""</f>
        <v>助産学実習Ⅰオリエンテーション</v>
      </c>
      <c r="L169" s="1071"/>
      <c r="M169" s="1089" t="str">
        <f>VLOOKUP($C152,'2025年度(M1前期)'!$B$5:$N$208,COLUMN('2025年度(M1前期)'!$I$5),0)&amp;""</f>
        <v>ヘルスアセスメント特論
精神看護学特論Ａ－Ⅳ(慢性期精神看護)</v>
      </c>
      <c r="N169" s="1072"/>
      <c r="O169" s="1071" t="str">
        <f>VLOOKUP($C152,'2025年度(M2前期)'!$B$5:$N$208,COLUMN('2025年度(M2前期)'!$I$5),0)&amp;""</f>
        <v>特別研究</v>
      </c>
      <c r="P169" s="1072"/>
      <c r="Q169" s="1071" t="str">
        <f>VLOOKUP($C152,'2025年度(D1前期)'!$B$5:$N$208,COLUMN('2025年度(D1前期)'!$I$5),0)&amp;""</f>
        <v/>
      </c>
      <c r="R169" s="1072"/>
      <c r="S169" s="1071" t="str">
        <f>VLOOKUP($C152,'2025年度(D23前期)'!$B$5:$N$208,COLUMN('2025年度(D23前期)'!$I$5),0)&amp;""</f>
        <v>特別研究</v>
      </c>
      <c r="T169" s="1072"/>
      <c r="U169" s="509"/>
      <c r="V169" s="506"/>
      <c r="W169" s="970"/>
      <c r="Z169" s="1091" t="str">
        <f>A169</f>
        <v>４時限（15：10～16：40）</v>
      </c>
      <c r="AA169" s="1296" t="s">
        <v>890</v>
      </c>
      <c r="AB169" s="1151"/>
      <c r="AC169" s="1151"/>
      <c r="AD169" s="1151"/>
      <c r="AE169" s="1296" t="s">
        <v>890</v>
      </c>
      <c r="AF169" s="1151"/>
      <c r="AG169" s="1151"/>
      <c r="AH169" s="1151"/>
      <c r="AI169" s="1151"/>
      <c r="AJ169" s="1151"/>
      <c r="AK169" s="1151"/>
      <c r="AL169" s="1151"/>
      <c r="AM169" s="1151"/>
      <c r="AN169" s="1296"/>
      <c r="AO169" s="1296"/>
      <c r="AP169" s="1296"/>
      <c r="AQ169" s="1296"/>
      <c r="AR169" s="1296"/>
      <c r="AS169" s="1296"/>
      <c r="AT169" s="1296"/>
      <c r="AU169" s="1296"/>
      <c r="AV169" s="1296"/>
      <c r="AW169" s="1296"/>
      <c r="AX169" s="1151"/>
      <c r="AY169" s="1296"/>
      <c r="AZ169" s="1296" t="s">
        <v>910</v>
      </c>
      <c r="BA169" s="1296"/>
      <c r="BB169" s="1296"/>
      <c r="BC169" s="1296"/>
      <c r="BD169" s="1296"/>
      <c r="BE169" s="1296"/>
      <c r="BF169" s="1296"/>
      <c r="BG169" s="1296"/>
      <c r="BH169" s="1296"/>
      <c r="BI169" s="1151" t="s">
        <v>304</v>
      </c>
      <c r="BJ169" s="1296" t="s">
        <v>165</v>
      </c>
      <c r="BK169" s="1296"/>
      <c r="BL169" s="1296"/>
      <c r="BM169" s="1296"/>
      <c r="BN169" s="1151"/>
      <c r="BO169" s="1151"/>
      <c r="BP169" s="1151"/>
      <c r="BQ169" s="1151"/>
      <c r="BR169" s="1151"/>
      <c r="BS169" s="1151"/>
      <c r="BT169" s="1151"/>
      <c r="BU169" s="1151"/>
      <c r="BV169" s="1151"/>
      <c r="BW169" s="1151"/>
    </row>
    <row r="170" spans="1:75" ht="13.5" customHeight="1">
      <c r="A170" s="1091"/>
      <c r="B170" s="15" t="s">
        <v>53</v>
      </c>
      <c r="C170" s="1101" t="str">
        <f>IFERROR(VLOOKUP(C169,科目・教員!$A$1:$B$357,2,0),"")</f>
        <v/>
      </c>
      <c r="D170" s="1068"/>
      <c r="E170" s="1073" t="str">
        <f>IFERROR(VLOOKUP(E169,科目・教員!$A$1:$B$357,2,0),"")</f>
        <v/>
      </c>
      <c r="F170" s="1068"/>
      <c r="G170" s="1073" t="str">
        <f>IFERROR(VLOOKUP(G169,科目・教員!$A$1:$B$357,2,0),"")</f>
        <v/>
      </c>
      <c r="H170" s="1068"/>
      <c r="I170" s="1073" t="str">
        <f>IFERROR(VLOOKUP(I169,科目・教員!$A$1:$B$357,2,0),"")</f>
        <v/>
      </c>
      <c r="J170" s="1068"/>
      <c r="K170" s="1074" t="str">
        <f>IFERROR(VLOOKUP(K169,科目・教員!$A$1:$B$357,2,0),"")</f>
        <v/>
      </c>
      <c r="L170" s="1074"/>
      <c r="M170" s="1101" t="str">
        <f>IFERROR(VLOOKUP(M169,科目・教員!$A$1:$B$357,2,0),"")</f>
        <v/>
      </c>
      <c r="N170" s="1068"/>
      <c r="O170" s="1074" t="str">
        <f>IFERROR(VLOOKUP(O169,科目・教員!$A$1:$B$357,2,0),"")</f>
        <v/>
      </c>
      <c r="P170" s="1068"/>
      <c r="Q170" s="1074" t="str">
        <f>IFERROR(VLOOKUP(Q169,科目・教員!$A$1:$B$357,2,0),"")</f>
        <v/>
      </c>
      <c r="R170" s="1068"/>
      <c r="S170" s="1074" t="str">
        <f>IFERROR(VLOOKUP(S169,科目・教員!$A$1:$B$357,2,0),"")</f>
        <v/>
      </c>
      <c r="T170" s="1068"/>
      <c r="U170" s="509"/>
      <c r="V170" s="506"/>
      <c r="W170" s="970"/>
      <c r="Z170" s="1091"/>
      <c r="AA170" s="1296"/>
      <c r="AB170" s="1152"/>
      <c r="AC170" s="1152"/>
      <c r="AD170" s="1152"/>
      <c r="AE170" s="1296"/>
      <c r="AF170" s="1152"/>
      <c r="AG170" s="1152"/>
      <c r="AH170" s="1152"/>
      <c r="AI170" s="1152"/>
      <c r="AJ170" s="1152"/>
      <c r="AK170" s="1152"/>
      <c r="AL170" s="1152"/>
      <c r="AM170" s="1152"/>
      <c r="AN170" s="1296"/>
      <c r="AO170" s="1296"/>
      <c r="AP170" s="1296"/>
      <c r="AQ170" s="1296"/>
      <c r="AR170" s="1296"/>
      <c r="AS170" s="1296"/>
      <c r="AT170" s="1296"/>
      <c r="AU170" s="1296"/>
      <c r="AV170" s="1296"/>
      <c r="AW170" s="1296"/>
      <c r="AX170" s="1152"/>
      <c r="AY170" s="1296"/>
      <c r="AZ170" s="1296"/>
      <c r="BA170" s="1296"/>
      <c r="BB170" s="1296"/>
      <c r="BC170" s="1296"/>
      <c r="BD170" s="1296"/>
      <c r="BE170" s="1296"/>
      <c r="BF170" s="1296"/>
      <c r="BG170" s="1296"/>
      <c r="BH170" s="1296"/>
      <c r="BI170" s="1152"/>
      <c r="BJ170" s="1296"/>
      <c r="BK170" s="1296"/>
      <c r="BL170" s="1296"/>
      <c r="BM170" s="1296"/>
      <c r="BN170" s="1152"/>
      <c r="BO170" s="1152"/>
      <c r="BP170" s="1152"/>
      <c r="BQ170" s="1152"/>
      <c r="BR170" s="1152"/>
      <c r="BS170" s="1152"/>
      <c r="BT170" s="1152"/>
      <c r="BU170" s="1152"/>
      <c r="BV170" s="1152"/>
      <c r="BW170" s="1152"/>
    </row>
    <row r="171" spans="1:75" ht="13.5" customHeight="1">
      <c r="A171" s="1091"/>
      <c r="B171" s="15" t="s">
        <v>59</v>
      </c>
      <c r="C171" s="1101" t="str">
        <f>VLOOKUP($C152,'2025年度(1年前期)'!$B$5:$N$208,COLUMN('2025年度(1年前期)'!$I$5)+1,0)&amp;""</f>
        <v/>
      </c>
      <c r="D171" s="1068"/>
      <c r="E171" s="1073" t="str">
        <f>VLOOKUP($C152,'2025年度(2年前期)'!$B$5:$N$208,COLUMN('2025年度(2年前期)'!$I$5)+1,0)&amp;""</f>
        <v/>
      </c>
      <c r="F171" s="1068"/>
      <c r="G171" s="1073" t="str">
        <f>VLOOKUP($C152,'2025年度(3年前期)'!$B$5:$N$208,COLUMN('2025年度(3年前期)'!$I$5)+1,0)&amp;""</f>
        <v/>
      </c>
      <c r="H171" s="1068"/>
      <c r="I171" s="1073" t="str">
        <f>VLOOKUP($C152,'2025年度(4年前期)'!$B$5:$N$208,COLUMN('2025年度(4年前期)'!$I$5)+1,0)&amp;""</f>
        <v/>
      </c>
      <c r="J171" s="1068"/>
      <c r="K171" s="1074" t="str">
        <f>VLOOKUP($C152,'2025年度(助産前期)'!$B$5:$N$208,COLUMN('2025年度(助産前期)'!$I$5)+1,0)&amp;""</f>
        <v>304</v>
      </c>
      <c r="L171" s="1074"/>
      <c r="M171" s="1101" t="str">
        <f>VLOOKUP($C152,'2025年度(M1前期)'!$B$5:$N$208,COLUMN('2025年度(M1前期)'!$I$5)+1,0)&amp;""</f>
        <v>ﾍﾙｽ:101･成人実
精神:別途指定</v>
      </c>
      <c r="N171" s="1068"/>
      <c r="O171" s="1074" t="str">
        <f>VLOOKUP($C152,'2025年度(M2前期)'!$B$5:$N$208,COLUMN('2025年度(M2前期)'!$I$5)+1,0)&amp;""</f>
        <v/>
      </c>
      <c r="P171" s="1068"/>
      <c r="Q171" s="1074" t="str">
        <f>VLOOKUP($C152,'2025年度(D1前期)'!$B$5:$N$208,COLUMN('2025年度(D1前期)'!$I$5)+1,0)&amp;""</f>
        <v/>
      </c>
      <c r="R171" s="1068"/>
      <c r="S171" s="1074" t="str">
        <f>VLOOKUP($C152,'2025年度(D23前期)'!$B$5:$N$208,COLUMN('2025年度(D23前期)'!$I$5)+1,0)&amp;""</f>
        <v/>
      </c>
      <c r="T171" s="1068"/>
      <c r="U171" s="509"/>
      <c r="W171" s="970"/>
      <c r="Z171" s="1091"/>
      <c r="AA171" s="1296"/>
      <c r="AB171" s="1152"/>
      <c r="AC171" s="1152"/>
      <c r="AD171" s="1152"/>
      <c r="AE171" s="1296"/>
      <c r="AF171" s="1152"/>
      <c r="AG171" s="1152"/>
      <c r="AH171" s="1152"/>
      <c r="AI171" s="1152"/>
      <c r="AJ171" s="1152"/>
      <c r="AK171" s="1152"/>
      <c r="AL171" s="1152"/>
      <c r="AM171" s="1152"/>
      <c r="AN171" s="1296"/>
      <c r="AO171" s="1296"/>
      <c r="AP171" s="1296"/>
      <c r="AQ171" s="1296"/>
      <c r="AR171" s="1296"/>
      <c r="AS171" s="1296"/>
      <c r="AT171" s="1296"/>
      <c r="AU171" s="1296"/>
      <c r="AV171" s="1296"/>
      <c r="AW171" s="1296"/>
      <c r="AX171" s="1152"/>
      <c r="AY171" s="1296"/>
      <c r="AZ171" s="1296"/>
      <c r="BA171" s="1296"/>
      <c r="BB171" s="1296"/>
      <c r="BC171" s="1296"/>
      <c r="BD171" s="1296"/>
      <c r="BE171" s="1296"/>
      <c r="BF171" s="1296"/>
      <c r="BG171" s="1296"/>
      <c r="BH171" s="1296"/>
      <c r="BI171" s="1152"/>
      <c r="BJ171" s="1296"/>
      <c r="BK171" s="1296"/>
      <c r="BL171" s="1296"/>
      <c r="BM171" s="1296"/>
      <c r="BN171" s="1152"/>
      <c r="BO171" s="1152"/>
      <c r="BP171" s="1152"/>
      <c r="BQ171" s="1152"/>
      <c r="BR171" s="1152"/>
      <c r="BS171" s="1152"/>
      <c r="BT171" s="1152"/>
      <c r="BU171" s="1152"/>
      <c r="BV171" s="1152"/>
      <c r="BW171" s="1152"/>
    </row>
    <row r="172" spans="1:75" ht="13.5" customHeight="1">
      <c r="A172" s="1092"/>
      <c r="B172" s="16" t="s">
        <v>56</v>
      </c>
      <c r="C172" s="1061"/>
      <c r="D172" s="1075"/>
      <c r="E172" s="1063"/>
      <c r="F172" s="1075"/>
      <c r="G172" s="1063"/>
      <c r="H172" s="1075"/>
      <c r="I172" s="1063"/>
      <c r="J172" s="1075"/>
      <c r="K172" s="1064"/>
      <c r="L172" s="1064"/>
      <c r="M172" s="1061"/>
      <c r="N172" s="1075"/>
      <c r="O172" s="1064"/>
      <c r="P172" s="1075"/>
      <c r="Q172" s="1064"/>
      <c r="R172" s="1075"/>
      <c r="S172" s="1064"/>
      <c r="T172" s="1075"/>
      <c r="U172" s="509"/>
      <c r="W172" s="970"/>
      <c r="Z172" s="1092"/>
      <c r="AA172" s="1296"/>
      <c r="AB172" s="1153"/>
      <c r="AC172" s="1153"/>
      <c r="AD172" s="1153"/>
      <c r="AE172" s="1296"/>
      <c r="AF172" s="1153"/>
      <c r="AG172" s="1153"/>
      <c r="AH172" s="1153"/>
      <c r="AI172" s="1153"/>
      <c r="AJ172" s="1153"/>
      <c r="AK172" s="1153"/>
      <c r="AL172" s="1153"/>
      <c r="AM172" s="1153"/>
      <c r="AN172" s="1296"/>
      <c r="AO172" s="1296"/>
      <c r="AP172" s="1296"/>
      <c r="AQ172" s="1296"/>
      <c r="AR172" s="1296"/>
      <c r="AS172" s="1296"/>
      <c r="AT172" s="1296"/>
      <c r="AU172" s="1296"/>
      <c r="AV172" s="1296"/>
      <c r="AW172" s="1296"/>
      <c r="AX172" s="1153"/>
      <c r="AY172" s="1296"/>
      <c r="AZ172" s="1296"/>
      <c r="BA172" s="1296"/>
      <c r="BB172" s="1296"/>
      <c r="BC172" s="1296"/>
      <c r="BD172" s="1296"/>
      <c r="BE172" s="1296"/>
      <c r="BF172" s="1296"/>
      <c r="BG172" s="1296"/>
      <c r="BH172" s="1296"/>
      <c r="BI172" s="1153"/>
      <c r="BJ172" s="1296"/>
      <c r="BK172" s="1296"/>
      <c r="BL172" s="1296"/>
      <c r="BM172" s="1296"/>
      <c r="BN172" s="1153"/>
      <c r="BO172" s="1153"/>
      <c r="BP172" s="1153"/>
      <c r="BQ172" s="1153"/>
      <c r="BR172" s="1153"/>
      <c r="BS172" s="1153"/>
      <c r="BT172" s="1153"/>
      <c r="BU172" s="1153"/>
      <c r="BV172" s="1153"/>
      <c r="BW172" s="1153"/>
    </row>
    <row r="173" spans="1:75" ht="13.5" customHeight="1">
      <c r="A173" s="1091" t="s">
        <v>68</v>
      </c>
      <c r="B173" s="15" t="s">
        <v>50</v>
      </c>
      <c r="C173" s="1089" t="str">
        <f>VLOOKUP($C152,'2025年度(1年前期)'!$B$5:$N$208,COLUMN('2025年度(1年前期)'!$K$5),0)&amp;""</f>
        <v/>
      </c>
      <c r="D173" s="1072"/>
      <c r="E173" s="1090" t="str">
        <f>VLOOKUP($C152,'2025年度(2年前期)'!$B$5:$N$208,COLUMN('2025年度(2年前期)'!$K$5),0)&amp;""</f>
        <v/>
      </c>
      <c r="F173" s="1072"/>
      <c r="G173" s="1090" t="str">
        <f>VLOOKUP($C152,'2025年度(3年前期)'!$B$5:$N$208,COLUMN('2025年度(3年前期)'!$K$5),0)&amp;""</f>
        <v/>
      </c>
      <c r="H173" s="1072"/>
      <c r="I173" s="1090" t="str">
        <f>VLOOKUP($C152,'2025年度(4年前期)'!$B$5:$N$208,COLUMN('2025年度(4年前期)'!$K$5),0)&amp;""</f>
        <v/>
      </c>
      <c r="J173" s="1072"/>
      <c r="K173" s="1071" t="str">
        <f>VLOOKUP($C152,'2025年度(助産前期)'!$B$5:$N$208,COLUMN('2025年度(助産前期)'!$K$5),0)&amp;""</f>
        <v/>
      </c>
      <c r="L173" s="1071"/>
      <c r="M173" s="1089" t="str">
        <f>VLOOKUP($C152,'2025年度(M1前期)'!$B$5:$N$208,COLUMN('2025年度(M1前期)'!$K$5),0)&amp;""</f>
        <v/>
      </c>
      <c r="N173" s="1072"/>
      <c r="O173" s="1071" t="str">
        <f>VLOOKUP($C152,'2025年度(M2前期)'!$B$5:$N$208,COLUMN('2025年度(M2前期)'!$K$5),0)&amp;""</f>
        <v/>
      </c>
      <c r="P173" s="1072"/>
      <c r="Q173" s="1071" t="str">
        <f>VLOOKUP($C152,'2025年度(D1前期)'!$B$5:$N$208,COLUMN('2025年度(D1前期)'!$K$5),0)&amp;""</f>
        <v/>
      </c>
      <c r="R173" s="1072"/>
      <c r="S173" s="1071" t="str">
        <f>VLOOKUP($C152,'2025年度(D23前期)'!$B$5:$N$208,COLUMN('2025年度(D23前期)'!$K$5),0)&amp;""</f>
        <v/>
      </c>
      <c r="T173" s="1072"/>
      <c r="W173" s="970"/>
      <c r="Z173" s="1091" t="str">
        <f>A173</f>
        <v>５時限（16：50～18：20）</v>
      </c>
      <c r="AA173" s="1151"/>
      <c r="AB173" s="1151"/>
      <c r="AC173" s="1151"/>
      <c r="AD173" s="1151"/>
      <c r="AE173" s="1151"/>
      <c r="AF173" s="1151"/>
      <c r="AG173" s="1151"/>
      <c r="AH173" s="1151"/>
      <c r="AI173" s="1151"/>
      <c r="AJ173" s="1151"/>
      <c r="AK173" s="1151"/>
      <c r="AL173" s="1151"/>
      <c r="AM173" s="1151"/>
      <c r="AN173" s="1151"/>
      <c r="AO173" s="1151"/>
      <c r="AP173" s="1151"/>
      <c r="AQ173" s="1151"/>
      <c r="AR173" s="1151"/>
      <c r="AS173" s="1151"/>
      <c r="AT173" s="1151"/>
      <c r="AU173" s="1151"/>
      <c r="AV173" s="1151"/>
      <c r="AW173" s="1151"/>
      <c r="AX173" s="1151"/>
      <c r="AY173" s="1151"/>
      <c r="AZ173" s="1151"/>
      <c r="BA173" s="1296"/>
      <c r="BB173" s="1296"/>
      <c r="BC173" s="1296"/>
      <c r="BD173" s="1296"/>
      <c r="BE173" s="1296"/>
      <c r="BF173" s="1296"/>
      <c r="BG173" s="1296"/>
      <c r="BH173" s="1296"/>
      <c r="BI173" s="1151" t="s">
        <v>304</v>
      </c>
      <c r="BJ173" s="1151"/>
      <c r="BK173" s="1296"/>
      <c r="BL173" s="1296"/>
      <c r="BM173" s="1296"/>
      <c r="BN173" s="1151"/>
      <c r="BO173" s="1151"/>
      <c r="BP173" s="1151"/>
      <c r="BQ173" s="1151"/>
      <c r="BR173" s="1151"/>
      <c r="BS173" s="1151"/>
      <c r="BT173" s="1151"/>
      <c r="BU173" s="1151"/>
      <c r="BV173" s="1151"/>
      <c r="BW173" s="1151"/>
    </row>
    <row r="174" spans="1:75">
      <c r="A174" s="1091"/>
      <c r="B174" s="15" t="s">
        <v>53</v>
      </c>
      <c r="C174" s="1101" t="str">
        <f>IFERROR(VLOOKUP(C173,科目・教員!$A$1:$B$357,2,0),"")</f>
        <v/>
      </c>
      <c r="D174" s="1068"/>
      <c r="E174" s="1073" t="str">
        <f>IFERROR(VLOOKUP(E173,科目・教員!$A$1:$B$357,2,0),"")</f>
        <v/>
      </c>
      <c r="F174" s="1068"/>
      <c r="G174" s="1073" t="str">
        <f>IFERROR(VLOOKUP(G173,科目・教員!$A$1:$B$357,2,0),"")</f>
        <v/>
      </c>
      <c r="H174" s="1068"/>
      <c r="I174" s="1073" t="str">
        <f>IFERROR(VLOOKUP(I173,科目・教員!$A$1:$B$357,2,0),"")</f>
        <v/>
      </c>
      <c r="J174" s="1068"/>
      <c r="K174" s="1074" t="str">
        <f>IFERROR(VLOOKUP(K173,科目・教員!$A$1:$B$357,2,0),"")</f>
        <v/>
      </c>
      <c r="L174" s="1074"/>
      <c r="M174" s="1101" t="str">
        <f>IFERROR(VLOOKUP(M173,科目・教員!$A$1:$B$357,2,0),"")</f>
        <v/>
      </c>
      <c r="N174" s="1068"/>
      <c r="O174" s="1074" t="str">
        <f>IFERROR(VLOOKUP(O173,科目・教員!$A$1:$B$357,2,0),"")</f>
        <v/>
      </c>
      <c r="P174" s="1068"/>
      <c r="Q174" s="1074" t="str">
        <f>IFERROR(VLOOKUP(Q173,科目・教員!$A$1:$B$357,2,0),"")</f>
        <v/>
      </c>
      <c r="R174" s="1068"/>
      <c r="S174" s="1074" t="str">
        <f>IFERROR(VLOOKUP(S173,科目・教員!$A$1:$B$357,2,0),"")</f>
        <v/>
      </c>
      <c r="T174" s="1068"/>
      <c r="W174" s="970"/>
      <c r="Z174" s="1091"/>
      <c r="AA174" s="1152"/>
      <c r="AB174" s="1152"/>
      <c r="AC174" s="1152"/>
      <c r="AD174" s="1152"/>
      <c r="AE174" s="1152"/>
      <c r="AF174" s="1152"/>
      <c r="AG174" s="1152"/>
      <c r="AH174" s="1152"/>
      <c r="AI174" s="1152"/>
      <c r="AJ174" s="1152"/>
      <c r="AK174" s="1152"/>
      <c r="AL174" s="1152"/>
      <c r="AM174" s="1152"/>
      <c r="AN174" s="1152"/>
      <c r="AO174" s="1152"/>
      <c r="AP174" s="1152"/>
      <c r="AQ174" s="1152"/>
      <c r="AR174" s="1152"/>
      <c r="AS174" s="1152"/>
      <c r="AT174" s="1152"/>
      <c r="AU174" s="1152"/>
      <c r="AV174" s="1152"/>
      <c r="AW174" s="1152"/>
      <c r="AX174" s="1152"/>
      <c r="AY174" s="1152"/>
      <c r="AZ174" s="1152"/>
      <c r="BA174" s="1296"/>
      <c r="BB174" s="1296"/>
      <c r="BC174" s="1296"/>
      <c r="BD174" s="1296"/>
      <c r="BE174" s="1296"/>
      <c r="BF174" s="1296"/>
      <c r="BG174" s="1296"/>
      <c r="BH174" s="1296"/>
      <c r="BI174" s="1152"/>
      <c r="BJ174" s="1152"/>
      <c r="BK174" s="1296"/>
      <c r="BL174" s="1296"/>
      <c r="BM174" s="1296"/>
      <c r="BN174" s="1152"/>
      <c r="BO174" s="1152"/>
      <c r="BP174" s="1152"/>
      <c r="BQ174" s="1152"/>
      <c r="BR174" s="1152"/>
      <c r="BS174" s="1152"/>
      <c r="BT174" s="1152"/>
      <c r="BU174" s="1152"/>
      <c r="BV174" s="1152"/>
      <c r="BW174" s="1152"/>
    </row>
    <row r="175" spans="1:75">
      <c r="A175" s="1091"/>
      <c r="B175" s="15" t="s">
        <v>59</v>
      </c>
      <c r="C175" s="1101" t="str">
        <f>VLOOKUP($C152,'2025年度(1年前期)'!$B$5:$N$208,COLUMN('2025年度(1年前期)'!$K$5)+1,0)&amp;""</f>
        <v/>
      </c>
      <c r="D175" s="1068"/>
      <c r="E175" s="1073" t="str">
        <f>VLOOKUP($C152,'2025年度(2年前期)'!$B$5:$N$208,COLUMN('2025年度(2年前期)'!$K$5)+1,0)&amp;""</f>
        <v/>
      </c>
      <c r="F175" s="1068"/>
      <c r="G175" s="1073" t="str">
        <f>VLOOKUP($C152,'2025年度(3年前期)'!$B$5:$N$208,COLUMN('2025年度(3年前期)'!$K$5)+1,0)&amp;""</f>
        <v/>
      </c>
      <c r="H175" s="1068"/>
      <c r="I175" s="1073" t="str">
        <f>VLOOKUP($C152,'2025年度(4年前期)'!$B$5:$N$208,COLUMN('2025年度(4年前期)'!$K$5)+1,0)&amp;""</f>
        <v/>
      </c>
      <c r="J175" s="1068"/>
      <c r="K175" s="1074" t="str">
        <f>VLOOKUP($C152,'2025年度(助産前期)'!$B$5:$N$208,COLUMN('2025年度(助産前期)'!$K$5)+1,0)&amp;""</f>
        <v/>
      </c>
      <c r="L175" s="1074"/>
      <c r="M175" s="1101" t="str">
        <f>VLOOKUP($C152,'2025年度(M1前期)'!$B$5:$N$208,COLUMN('2025年度(M1前期)'!$K$5)+1,0)&amp;""</f>
        <v/>
      </c>
      <c r="N175" s="1068"/>
      <c r="O175" s="1074" t="str">
        <f>VLOOKUP($C152,'2025年度(M2前期)'!$B$5:$N$208,COLUMN('2025年度(M2前期)'!$K$5)+1,0)&amp;""</f>
        <v/>
      </c>
      <c r="P175" s="1068"/>
      <c r="Q175" s="1074" t="str">
        <f>VLOOKUP($C152,'2025年度(D1前期)'!$B$5:$N$208,COLUMN('2025年度(D1前期)'!$K$5)+1,0)&amp;""</f>
        <v/>
      </c>
      <c r="R175" s="1068"/>
      <c r="S175" s="1074" t="str">
        <f>VLOOKUP($C152,'2025年度(D23前期)'!$B$5:$N$208,COLUMN('2025年度(D23前期)'!$K$5)+1,0)&amp;""</f>
        <v/>
      </c>
      <c r="T175" s="1068"/>
      <c r="W175" s="970"/>
      <c r="Z175" s="1091"/>
      <c r="AA175" s="1152"/>
      <c r="AB175" s="1152"/>
      <c r="AC175" s="1152"/>
      <c r="AD175" s="1152"/>
      <c r="AE175" s="1152"/>
      <c r="AF175" s="1152"/>
      <c r="AG175" s="1152"/>
      <c r="AH175" s="1152"/>
      <c r="AI175" s="1152"/>
      <c r="AJ175" s="1152"/>
      <c r="AK175" s="1152"/>
      <c r="AL175" s="1152"/>
      <c r="AM175" s="1152"/>
      <c r="AN175" s="1152"/>
      <c r="AO175" s="1152"/>
      <c r="AP175" s="1152"/>
      <c r="AQ175" s="1152"/>
      <c r="AR175" s="1152"/>
      <c r="AS175" s="1152"/>
      <c r="AT175" s="1152"/>
      <c r="AU175" s="1152"/>
      <c r="AV175" s="1152"/>
      <c r="AW175" s="1152"/>
      <c r="AX175" s="1152"/>
      <c r="AY175" s="1152"/>
      <c r="AZ175" s="1152"/>
      <c r="BA175" s="1296"/>
      <c r="BB175" s="1296"/>
      <c r="BC175" s="1296"/>
      <c r="BD175" s="1296"/>
      <c r="BE175" s="1296"/>
      <c r="BF175" s="1296"/>
      <c r="BG175" s="1296"/>
      <c r="BH175" s="1296"/>
      <c r="BI175" s="1152"/>
      <c r="BJ175" s="1152"/>
      <c r="BK175" s="1296"/>
      <c r="BL175" s="1296"/>
      <c r="BM175" s="1296"/>
      <c r="BN175" s="1152"/>
      <c r="BO175" s="1152"/>
      <c r="BP175" s="1152"/>
      <c r="BQ175" s="1152"/>
      <c r="BR175" s="1152"/>
      <c r="BS175" s="1152"/>
      <c r="BT175" s="1152"/>
      <c r="BU175" s="1152"/>
      <c r="BV175" s="1152"/>
      <c r="BW175" s="1152"/>
    </row>
    <row r="176" spans="1:75">
      <c r="A176" s="1092"/>
      <c r="B176" s="16" t="s">
        <v>56</v>
      </c>
      <c r="C176" s="1061"/>
      <c r="D176" s="1075"/>
      <c r="E176" s="1063"/>
      <c r="F176" s="1075"/>
      <c r="G176" s="1063"/>
      <c r="H176" s="1075"/>
      <c r="I176" s="1063"/>
      <c r="J176" s="1075"/>
      <c r="K176" s="1064"/>
      <c r="L176" s="1064"/>
      <c r="M176" s="1061"/>
      <c r="N176" s="1075"/>
      <c r="O176" s="1064"/>
      <c r="P176" s="1075"/>
      <c r="Q176" s="1064"/>
      <c r="R176" s="1075"/>
      <c r="S176" s="1064"/>
      <c r="T176" s="1075"/>
      <c r="U176" s="20"/>
      <c r="W176" s="1004"/>
      <c r="X176" s="20"/>
      <c r="Y176" s="20"/>
      <c r="Z176" s="1092"/>
      <c r="AA176" s="1153"/>
      <c r="AB176" s="1153"/>
      <c r="AC176" s="1153"/>
      <c r="AD176" s="1153"/>
      <c r="AE176" s="1153"/>
      <c r="AF176" s="1153"/>
      <c r="AG176" s="1153"/>
      <c r="AH176" s="1153"/>
      <c r="AI176" s="1153"/>
      <c r="AJ176" s="1153"/>
      <c r="AK176" s="1153"/>
      <c r="AL176" s="1153"/>
      <c r="AM176" s="1153"/>
      <c r="AN176" s="1153"/>
      <c r="AO176" s="1153"/>
      <c r="AP176" s="1153"/>
      <c r="AQ176" s="1153"/>
      <c r="AR176" s="1153"/>
      <c r="AS176" s="1153"/>
      <c r="AT176" s="1153"/>
      <c r="AU176" s="1153"/>
      <c r="AV176" s="1153"/>
      <c r="AW176" s="1153"/>
      <c r="AX176" s="1153"/>
      <c r="AY176" s="1153"/>
      <c r="AZ176" s="1153"/>
      <c r="BA176" s="1296"/>
      <c r="BB176" s="1296"/>
      <c r="BC176" s="1296"/>
      <c r="BD176" s="1296"/>
      <c r="BE176" s="1296"/>
      <c r="BF176" s="1296"/>
      <c r="BG176" s="1296"/>
      <c r="BH176" s="1296"/>
      <c r="BI176" s="1153"/>
      <c r="BJ176" s="1153"/>
      <c r="BK176" s="1296"/>
      <c r="BL176" s="1296"/>
      <c r="BM176" s="1296"/>
      <c r="BN176" s="1153"/>
      <c r="BO176" s="1153"/>
      <c r="BP176" s="1153"/>
      <c r="BQ176" s="1153"/>
      <c r="BR176" s="1153"/>
      <c r="BS176" s="1153"/>
      <c r="BT176" s="1153"/>
      <c r="BU176" s="1153"/>
      <c r="BV176" s="1153"/>
      <c r="BW176" s="1153"/>
    </row>
    <row r="177" spans="1:75" ht="20.25">
      <c r="A177" s="5"/>
      <c r="B177" s="6"/>
      <c r="C177" s="1077">
        <f>C152+1</f>
        <v>45877</v>
      </c>
      <c r="D177" s="1077"/>
      <c r="E177" s="1077"/>
      <c r="F177" s="1077"/>
      <c r="G177" s="1077"/>
      <c r="H177" s="1077"/>
      <c r="I177" s="1077"/>
      <c r="J177" s="1077"/>
      <c r="K177" s="1077"/>
      <c r="L177" s="1077"/>
      <c r="M177" s="1077"/>
      <c r="N177" s="1077"/>
      <c r="O177" s="1077"/>
      <c r="P177" s="1077"/>
      <c r="Q177" s="1077"/>
      <c r="R177" s="1077"/>
      <c r="S177" s="1077"/>
      <c r="T177" s="1077"/>
      <c r="U177" s="1049">
        <f>C177</f>
        <v>45877</v>
      </c>
      <c r="V177" s="1050"/>
      <c r="W177" s="1050"/>
      <c r="X177" s="1050"/>
      <c r="Y177" s="1050"/>
      <c r="Z177" s="1051"/>
      <c r="AA177" s="41">
        <v>101</v>
      </c>
      <c r="AB177" s="41">
        <v>102</v>
      </c>
      <c r="AC177" s="41">
        <v>103</v>
      </c>
      <c r="AD177" s="41" t="s">
        <v>16</v>
      </c>
      <c r="AE177" s="41" t="s">
        <v>17</v>
      </c>
      <c r="AF177" s="41" t="s">
        <v>18</v>
      </c>
      <c r="AG177" s="41">
        <v>201</v>
      </c>
      <c r="AH177" s="42">
        <v>202</v>
      </c>
      <c r="AI177" s="41">
        <v>203</v>
      </c>
      <c r="AJ177" s="41">
        <v>204</v>
      </c>
      <c r="AK177" s="41">
        <v>205</v>
      </c>
      <c r="AL177" s="41" t="s">
        <v>19</v>
      </c>
      <c r="AM177" s="41" t="s">
        <v>69</v>
      </c>
      <c r="AN177" s="41" t="s">
        <v>21</v>
      </c>
      <c r="AO177" s="41" t="s">
        <v>22</v>
      </c>
      <c r="AP177" s="41" t="s">
        <v>23</v>
      </c>
      <c r="AQ177" s="41" t="s">
        <v>24</v>
      </c>
      <c r="AR177" s="41" t="s">
        <v>25</v>
      </c>
      <c r="AS177" s="41" t="s">
        <v>26</v>
      </c>
      <c r="AT177" s="41" t="s">
        <v>27</v>
      </c>
      <c r="AU177" s="41" t="s">
        <v>28</v>
      </c>
      <c r="AV177" s="41" t="s">
        <v>29</v>
      </c>
      <c r="AW177" s="41">
        <v>301</v>
      </c>
      <c r="AX177" s="42">
        <v>302</v>
      </c>
      <c r="AY177" s="43">
        <v>303</v>
      </c>
      <c r="AZ177" s="43">
        <v>304</v>
      </c>
      <c r="BA177" s="41" t="s">
        <v>30</v>
      </c>
      <c r="BB177" s="41" t="s">
        <v>31</v>
      </c>
      <c r="BC177" s="42" t="s">
        <v>32</v>
      </c>
      <c r="BD177" s="41" t="s">
        <v>33</v>
      </c>
      <c r="BE177" s="41" t="s">
        <v>34</v>
      </c>
      <c r="BF177" s="41" t="s">
        <v>35</v>
      </c>
      <c r="BG177" s="41" t="s">
        <v>36</v>
      </c>
      <c r="BH177" s="41" t="s">
        <v>37</v>
      </c>
      <c r="BI177" s="41" t="s">
        <v>38</v>
      </c>
      <c r="BJ177" s="41" t="s">
        <v>39</v>
      </c>
      <c r="BK177" s="44" t="s">
        <v>538</v>
      </c>
      <c r="BL177" s="44" t="s">
        <v>539</v>
      </c>
      <c r="BM177" s="44" t="s">
        <v>540</v>
      </c>
      <c r="BN177" s="44" t="s">
        <v>40</v>
      </c>
      <c r="BO177" s="44" t="s">
        <v>41</v>
      </c>
      <c r="BP177" s="44" t="s">
        <v>354</v>
      </c>
      <c r="BQ177" s="45" t="s">
        <v>42</v>
      </c>
      <c r="BR177" s="45" t="s">
        <v>43</v>
      </c>
      <c r="BS177" s="45" t="s">
        <v>44</v>
      </c>
      <c r="BT177" s="45" t="s">
        <v>45</v>
      </c>
      <c r="BU177" s="45" t="s">
        <v>46</v>
      </c>
      <c r="BV177" s="45" t="s">
        <v>47</v>
      </c>
      <c r="BW177" s="45" t="s">
        <v>48</v>
      </c>
    </row>
    <row r="178" spans="1:75" ht="13.5" customHeight="1">
      <c r="A178" s="1091" t="s">
        <v>49</v>
      </c>
      <c r="B178" s="12" t="s">
        <v>50</v>
      </c>
      <c r="C178" s="1079" t="str">
        <f>VLOOKUP($C177,'2025年度(1年前期)'!$B$5:$N$208,COLUMN('2025年度(1年前期)'!$C$5),0)&amp;""</f>
        <v/>
      </c>
      <c r="D178" s="1080"/>
      <c r="E178" s="1081" t="str">
        <f>VLOOKUP($C177,'2025年度(2年前期)'!$B$5:$N$208,COLUMN('2025年度(2年前期)'!$C$5),0)&amp;""</f>
        <v/>
      </c>
      <c r="F178" s="1080"/>
      <c r="G178" s="1081" t="str">
        <f>VLOOKUP($C177,'2025年度(3年前期)'!$B$5:$N$208,COLUMN('2025年度(3年前期)'!$C$5),0)&amp;""</f>
        <v/>
      </c>
      <c r="H178" s="1080"/>
      <c r="I178" s="1081" t="str">
        <f>VLOOKUP($C177,'2025年度(4年前期)'!$B$5:$N$208,COLUMN('2025年度(4年前期)'!$C$5),0)&amp;""</f>
        <v/>
      </c>
      <c r="J178" s="1080"/>
      <c r="K178" s="1072" t="str">
        <f>VLOOKUP($C177,'2025年度(助産前期)'!$B$5:$N$208,COLUMN('2025年度(助産前期)'!$C$5),0)&amp;""</f>
        <v/>
      </c>
      <c r="L178" s="1096"/>
      <c r="M178" s="1105" t="str">
        <f>VLOOKUP($C177,'2025年度(M1前期)'!$B$5:$N$208,COLUMN('2025年度(M1前期)'!$C$5),0)&amp;""</f>
        <v>保健経済論</v>
      </c>
      <c r="N178" s="1096"/>
      <c r="O178" s="1081" t="str">
        <f>VLOOKUP($C177,'2025年度(M2前期)'!$B$5:$N$208,COLUMN('2025年度(M2前期)'!$C$5),0)&amp;""</f>
        <v/>
      </c>
      <c r="P178" s="1080"/>
      <c r="Q178" s="1081" t="str">
        <f>VLOOKUP($C177,'2025年度(D1前期)'!$B$5:$N$208,COLUMN('2025年度(D1前期)'!$C$5),0)&amp;""</f>
        <v>精神看護学演習Ｂ</v>
      </c>
      <c r="R178" s="1080"/>
      <c r="S178" s="1072" t="str">
        <f>VLOOKUP($C177,'2025年度(D23前期)'!$B$5:$N$208,COLUMN('2025年度(D23前期)'!$C$5),0)&amp;""</f>
        <v>特別研究</v>
      </c>
      <c r="T178" s="1080"/>
      <c r="U178" s="13"/>
      <c r="V178" s="88"/>
      <c r="Y178" s="38"/>
      <c r="Z178" s="1095" t="str">
        <f>A178</f>
        <v xml:space="preserve">１時限（09：20～10：50） </v>
      </c>
      <c r="AA178" s="1296"/>
      <c r="AB178" s="1151"/>
      <c r="AC178" s="1151"/>
      <c r="AD178" s="1151"/>
      <c r="AE178" s="1296"/>
      <c r="AF178" s="1151"/>
      <c r="AG178" s="1296"/>
      <c r="AH178" s="1151"/>
      <c r="AI178" s="1151"/>
      <c r="AJ178" s="1151"/>
      <c r="AK178" s="1151"/>
      <c r="AL178" s="1296"/>
      <c r="AM178" s="1151"/>
      <c r="AN178" s="1296"/>
      <c r="AO178" s="1296"/>
      <c r="AP178" s="1296"/>
      <c r="AQ178" s="1296"/>
      <c r="AR178" s="1296"/>
      <c r="AS178" s="1296"/>
      <c r="AT178" s="1296"/>
      <c r="AU178" s="1296"/>
      <c r="AV178" s="1296"/>
      <c r="AW178" s="1296"/>
      <c r="AX178" s="1296"/>
      <c r="AY178" s="1296"/>
      <c r="AZ178" s="1296"/>
      <c r="BA178" s="1151" t="s">
        <v>640</v>
      </c>
      <c r="BB178" s="1296"/>
      <c r="BC178" s="1296"/>
      <c r="BD178" s="1296"/>
      <c r="BE178" s="1296"/>
      <c r="BF178" s="1296"/>
      <c r="BG178" s="1296"/>
      <c r="BH178" s="1296"/>
      <c r="BI178" s="1296"/>
      <c r="BJ178" s="1296"/>
      <c r="BK178" s="1296"/>
      <c r="BL178" s="1296"/>
      <c r="BM178" s="1296"/>
      <c r="BN178" s="1151"/>
      <c r="BO178" s="1151"/>
      <c r="BP178" s="1151"/>
      <c r="BQ178" s="1151"/>
      <c r="BR178" s="1151"/>
      <c r="BS178" s="1151"/>
      <c r="BT178" s="1151"/>
      <c r="BU178" s="1151"/>
      <c r="BV178" s="1151"/>
      <c r="BW178" s="1151"/>
    </row>
    <row r="179" spans="1:75" ht="13.5" customHeight="1">
      <c r="A179" s="1091"/>
      <c r="B179" s="15" t="s">
        <v>53</v>
      </c>
      <c r="C179" s="1065" t="str">
        <f>IFERROR(VLOOKUP(C178,科目・教員!$A$1:$B$357,2,0),"")</f>
        <v/>
      </c>
      <c r="D179" s="1066"/>
      <c r="E179" s="1067" t="str">
        <f>IFERROR(VLOOKUP(E178,科目・教員!$A$1:$B$357,2,0),"")</f>
        <v/>
      </c>
      <c r="F179" s="1066"/>
      <c r="G179" s="1067" t="str">
        <f>IFERROR(VLOOKUP(G178,科目・教員!$A$1:$B$357,2,0),"")</f>
        <v/>
      </c>
      <c r="H179" s="1066"/>
      <c r="I179" s="1067" t="str">
        <f>IFERROR(VLOOKUP(I178,科目・教員!$A$1:$B$357,2,0),"")</f>
        <v/>
      </c>
      <c r="J179" s="1066"/>
      <c r="K179" s="1068" t="str">
        <f>IFERROR(VLOOKUP(K178,科目・教員!$A$1:$B$357,2,0),"")</f>
        <v/>
      </c>
      <c r="L179" s="1070"/>
      <c r="M179" s="1104" t="str">
        <f>IFERROR(VLOOKUP(M178,科目・教員!$A$1:$B$357,2,0),"")</f>
        <v>渡辺　幹司</v>
      </c>
      <c r="N179" s="1066"/>
      <c r="O179" s="1067" t="str">
        <f>IFERROR(VLOOKUP(O178,科目・教員!$A$1:$B$357,2,0),"")</f>
        <v/>
      </c>
      <c r="P179" s="1066"/>
      <c r="Q179" s="1067" t="str">
        <f>IFERROR(VLOOKUP(Q178,科目・教員!$A$1:$B$357,2,0),"")</f>
        <v/>
      </c>
      <c r="R179" s="1066"/>
      <c r="S179" s="1068" t="str">
        <f>IFERROR(VLOOKUP(S178,科目・教員!$A$1:$B$357,2,0),"")</f>
        <v/>
      </c>
      <c r="T179" s="1066"/>
      <c r="U179" s="89"/>
      <c r="V179" s="88"/>
      <c r="Y179" s="38"/>
      <c r="Z179" s="1091"/>
      <c r="AA179" s="1296"/>
      <c r="AB179" s="1152"/>
      <c r="AC179" s="1152"/>
      <c r="AD179" s="1152"/>
      <c r="AE179" s="1296"/>
      <c r="AF179" s="1152"/>
      <c r="AG179" s="1296"/>
      <c r="AH179" s="1152"/>
      <c r="AI179" s="1152"/>
      <c r="AJ179" s="1152"/>
      <c r="AK179" s="1152"/>
      <c r="AL179" s="1296"/>
      <c r="AM179" s="1152"/>
      <c r="AN179" s="1296"/>
      <c r="AO179" s="1296"/>
      <c r="AP179" s="1296"/>
      <c r="AQ179" s="1296"/>
      <c r="AR179" s="1296"/>
      <c r="AS179" s="1296"/>
      <c r="AT179" s="1296"/>
      <c r="AU179" s="1296"/>
      <c r="AV179" s="1296"/>
      <c r="AW179" s="1296"/>
      <c r="AX179" s="1296"/>
      <c r="AY179" s="1296"/>
      <c r="AZ179" s="1296"/>
      <c r="BA179" s="1152"/>
      <c r="BB179" s="1296"/>
      <c r="BC179" s="1296"/>
      <c r="BD179" s="1296"/>
      <c r="BE179" s="1296"/>
      <c r="BF179" s="1296"/>
      <c r="BG179" s="1296"/>
      <c r="BH179" s="1296"/>
      <c r="BI179" s="1296"/>
      <c r="BJ179" s="1296"/>
      <c r="BK179" s="1296"/>
      <c r="BL179" s="1296"/>
      <c r="BM179" s="1296"/>
      <c r="BN179" s="1152"/>
      <c r="BO179" s="1152"/>
      <c r="BP179" s="1152"/>
      <c r="BQ179" s="1152"/>
      <c r="BR179" s="1152"/>
      <c r="BS179" s="1152"/>
      <c r="BT179" s="1152"/>
      <c r="BU179" s="1152"/>
      <c r="BV179" s="1152"/>
      <c r="BW179" s="1152"/>
    </row>
    <row r="180" spans="1:75" ht="13.5" customHeight="1">
      <c r="A180" s="1091"/>
      <c r="B180" s="15" t="s">
        <v>59</v>
      </c>
      <c r="C180" s="1065" t="str">
        <f>VLOOKUP($C177,'2025年度(1年前期)'!$B$5:$N$208,COLUMN('2025年度(1年前期)'!$C$5)+1,0)&amp;""</f>
        <v/>
      </c>
      <c r="D180" s="1066"/>
      <c r="E180" s="1067" t="str">
        <f>VLOOKUP($C177,'2025年度(2年前期)'!$B$5:$N$208,COLUMN('2025年度(2年前期)'!$C$5)+1,0)&amp;""</f>
        <v/>
      </c>
      <c r="F180" s="1066"/>
      <c r="G180" s="1067" t="str">
        <f>VLOOKUP($C177,'2025年度(3年前期)'!$B$5:$N$208,COLUMN('2025年度(3年前期)'!$C$5)+1,0)&amp;""</f>
        <v/>
      </c>
      <c r="H180" s="1066"/>
      <c r="I180" s="1067" t="str">
        <f>VLOOKUP($C177,'2025年度(4年前期)'!$B$5:$N$208,COLUMN('2025年度(4年前期)'!$C$5)+1,0)&amp;""</f>
        <v/>
      </c>
      <c r="J180" s="1066"/>
      <c r="K180" s="1068" t="str">
        <f>VLOOKUP($C177,'2025年度(助産前期)'!$B$5:$N$208,COLUMN('2025年度(助産前期)'!$C$5)+1,0)&amp;""</f>
        <v/>
      </c>
      <c r="L180" s="1070"/>
      <c r="M180" s="1104" t="str">
        <f>VLOOKUP($C177,'2025年度(M1前期)'!$B$5:$N$208,COLUMN('2025年度(M1前期)'!C$5)+1,0)&amp;""</f>
        <v>臨床講義室1</v>
      </c>
      <c r="N180" s="1066"/>
      <c r="O180" s="1067" t="str">
        <f>VLOOKUP($C177,'2025年度(M2前期)'!$B$5:$N$208,COLUMN('2025年度(M2前期)'!$C$5)+1,0)&amp;""</f>
        <v/>
      </c>
      <c r="P180" s="1066"/>
      <c r="Q180" s="1067" t="str">
        <f>VLOOKUP($C177,'2025年度(D1前期)'!$B$5:$N$208,COLUMN('2025年度(D1前期)'!$C$5)+1,0)&amp;""</f>
        <v>別途指定</v>
      </c>
      <c r="R180" s="1066"/>
      <c r="S180" s="1068" t="str">
        <f>VLOOKUP($C177,'2025年度(D23前期)'!$B$5:$N$208,COLUMN('2025年度(D23前期)'!$C$5)+1,0)&amp;""</f>
        <v/>
      </c>
      <c r="T180" s="1066"/>
      <c r="U180" s="89"/>
      <c r="V180" s="88"/>
      <c r="Y180" s="38"/>
      <c r="Z180" s="1091"/>
      <c r="AA180" s="1296"/>
      <c r="AB180" s="1152"/>
      <c r="AC180" s="1152"/>
      <c r="AD180" s="1152"/>
      <c r="AE180" s="1296"/>
      <c r="AF180" s="1152"/>
      <c r="AG180" s="1296"/>
      <c r="AH180" s="1152"/>
      <c r="AI180" s="1152"/>
      <c r="AJ180" s="1152"/>
      <c r="AK180" s="1152"/>
      <c r="AL180" s="1296"/>
      <c r="AM180" s="1152"/>
      <c r="AN180" s="1296"/>
      <c r="AO180" s="1296"/>
      <c r="AP180" s="1296"/>
      <c r="AQ180" s="1296"/>
      <c r="AR180" s="1296"/>
      <c r="AS180" s="1296"/>
      <c r="AT180" s="1296"/>
      <c r="AU180" s="1296"/>
      <c r="AV180" s="1296"/>
      <c r="AW180" s="1296"/>
      <c r="AX180" s="1296"/>
      <c r="AY180" s="1296"/>
      <c r="AZ180" s="1296"/>
      <c r="BA180" s="1152"/>
      <c r="BB180" s="1296"/>
      <c r="BC180" s="1296"/>
      <c r="BD180" s="1296"/>
      <c r="BE180" s="1296"/>
      <c r="BF180" s="1296"/>
      <c r="BG180" s="1296"/>
      <c r="BH180" s="1296"/>
      <c r="BI180" s="1296"/>
      <c r="BJ180" s="1296"/>
      <c r="BK180" s="1296"/>
      <c r="BL180" s="1296"/>
      <c r="BM180" s="1296"/>
      <c r="BN180" s="1152"/>
      <c r="BO180" s="1152"/>
      <c r="BP180" s="1152"/>
      <c r="BQ180" s="1152"/>
      <c r="BR180" s="1152"/>
      <c r="BS180" s="1152"/>
      <c r="BT180" s="1152"/>
      <c r="BU180" s="1152"/>
      <c r="BV180" s="1152"/>
      <c r="BW180" s="1152"/>
    </row>
    <row r="181" spans="1:75" ht="13.5" customHeight="1">
      <c r="A181" s="1092"/>
      <c r="B181" s="16" t="s">
        <v>56</v>
      </c>
      <c r="C181" s="1061"/>
      <c r="D181" s="1062"/>
      <c r="E181" s="1063"/>
      <c r="F181" s="1062"/>
      <c r="G181" s="1063"/>
      <c r="H181" s="1062"/>
      <c r="I181" s="1063"/>
      <c r="J181" s="1062"/>
      <c r="K181" s="1064"/>
      <c r="L181" s="1069"/>
      <c r="M181" s="1106"/>
      <c r="N181" s="1062"/>
      <c r="O181" s="1063"/>
      <c r="P181" s="1062"/>
      <c r="Q181" s="1063"/>
      <c r="R181" s="1062"/>
      <c r="S181" s="1064"/>
      <c r="T181" s="1062"/>
      <c r="U181" s="13"/>
      <c r="V181" s="88"/>
      <c r="Y181" s="38"/>
      <c r="Z181" s="1092"/>
      <c r="AA181" s="1296"/>
      <c r="AB181" s="1153"/>
      <c r="AC181" s="1153"/>
      <c r="AD181" s="1153"/>
      <c r="AE181" s="1296"/>
      <c r="AF181" s="1153"/>
      <c r="AG181" s="1296"/>
      <c r="AH181" s="1153"/>
      <c r="AI181" s="1153"/>
      <c r="AJ181" s="1153"/>
      <c r="AK181" s="1153"/>
      <c r="AL181" s="1296"/>
      <c r="AM181" s="1153"/>
      <c r="AN181" s="1296"/>
      <c r="AO181" s="1296"/>
      <c r="AP181" s="1296"/>
      <c r="AQ181" s="1296"/>
      <c r="AR181" s="1296"/>
      <c r="AS181" s="1296"/>
      <c r="AT181" s="1296"/>
      <c r="AU181" s="1296"/>
      <c r="AV181" s="1296"/>
      <c r="AW181" s="1296"/>
      <c r="AX181" s="1296"/>
      <c r="AY181" s="1296"/>
      <c r="AZ181" s="1296"/>
      <c r="BA181" s="1153"/>
      <c r="BB181" s="1296"/>
      <c r="BC181" s="1296"/>
      <c r="BD181" s="1296"/>
      <c r="BE181" s="1296"/>
      <c r="BF181" s="1296"/>
      <c r="BG181" s="1296"/>
      <c r="BH181" s="1296"/>
      <c r="BI181" s="1296"/>
      <c r="BJ181" s="1296"/>
      <c r="BK181" s="1296"/>
      <c r="BL181" s="1296"/>
      <c r="BM181" s="1296"/>
      <c r="BN181" s="1153"/>
      <c r="BO181" s="1153"/>
      <c r="BP181" s="1153"/>
      <c r="BQ181" s="1153"/>
      <c r="BR181" s="1153"/>
      <c r="BS181" s="1153"/>
      <c r="BT181" s="1153"/>
      <c r="BU181" s="1153"/>
      <c r="BV181" s="1153"/>
      <c r="BW181" s="1153"/>
    </row>
    <row r="182" spans="1:75" ht="13.5" customHeight="1">
      <c r="A182" s="1091" t="s">
        <v>58</v>
      </c>
      <c r="B182" s="15" t="s">
        <v>50</v>
      </c>
      <c r="C182" s="1079" t="str">
        <f>VLOOKUP($C177,'2025年度(1年前期)'!$B$5:$N$208,COLUMN('2025年度(1年前期)'!$E$5),0)&amp;""</f>
        <v/>
      </c>
      <c r="D182" s="1080"/>
      <c r="E182" s="1081" t="str">
        <f>VLOOKUP($C177,'2025年度(2年前期)'!$B$5:$N$208,COLUMN('2025年度(2年前期)'!$E$5),0)&amp;""</f>
        <v/>
      </c>
      <c r="F182" s="1080"/>
      <c r="G182" s="1081" t="str">
        <f>VLOOKUP($C177,'2025年度(3年前期)'!$B$5:$N$208,COLUMN('2025年度(3年前期)'!$E$5),0)&amp;""</f>
        <v/>
      </c>
      <c r="H182" s="1080"/>
      <c r="I182" s="1081" t="str">
        <f>VLOOKUP($C177,'2025年度(4年前期)'!$B$5:$N$208,COLUMN('2025年度(4年前期)'!$E$5),0)&amp;""</f>
        <v/>
      </c>
      <c r="J182" s="1080"/>
      <c r="K182" s="1072" t="str">
        <f>VLOOKUP($C177,'2025年度(助産前期)'!$B$5:$N$208,COLUMN('2025年度(助産前期)'!$E$5),0)&amp;""</f>
        <v/>
      </c>
      <c r="L182" s="1096"/>
      <c r="M182" s="1079" t="str">
        <f>VLOOKUP($C177,'2025年度(M1前期)'!$B$5:$N$208,COLUMN('2025年度(M1前期)'!$E$5),0)&amp;""</f>
        <v>保健経済論</v>
      </c>
      <c r="N182" s="1080"/>
      <c r="O182" s="1072" t="str">
        <f>VLOOKUP($C177,'2025年度(M2前期)'!$B$5:$N$208,COLUMN('2025年度(M2前期)'!$E$5),0)&amp;""</f>
        <v/>
      </c>
      <c r="P182" s="1080"/>
      <c r="Q182" s="1072" t="str">
        <f>VLOOKUP($C177,'2025年度(D1前期)'!$B$5:$N$208,COLUMN('2025年度(D1前期)'!$E$5),0)&amp;""</f>
        <v>精神看護学演習Ｂ</v>
      </c>
      <c r="R182" s="1080"/>
      <c r="S182" s="1072" t="str">
        <f>VLOOKUP($C177,'2025年度(D23前期)'!$B$5:$N$208,COLUMN('2025年度(D23前期)'!$E$5),0)&amp;""</f>
        <v>特別研究</v>
      </c>
      <c r="T182" s="1080"/>
      <c r="U182" s="17"/>
      <c r="V182" s="88"/>
      <c r="Y182" s="38"/>
      <c r="Z182" s="1091" t="str">
        <f>A182</f>
        <v>２時限（11：00～12：30）</v>
      </c>
      <c r="AA182" s="1296"/>
      <c r="AB182" s="1151"/>
      <c r="AC182" s="1151"/>
      <c r="AD182" s="1151"/>
      <c r="AE182" s="1296"/>
      <c r="AF182" s="1151"/>
      <c r="AG182" s="1296"/>
      <c r="AH182" s="1151"/>
      <c r="AI182" s="1151"/>
      <c r="AJ182" s="1151"/>
      <c r="AK182" s="1151"/>
      <c r="AL182" s="1296"/>
      <c r="AM182" s="1151"/>
      <c r="AN182" s="1296"/>
      <c r="AO182" s="1296"/>
      <c r="AP182" s="1296"/>
      <c r="AQ182" s="1296"/>
      <c r="AR182" s="1296"/>
      <c r="AS182" s="1296"/>
      <c r="AT182" s="1296"/>
      <c r="AU182" s="1296"/>
      <c r="AV182" s="1296"/>
      <c r="AW182" s="1296"/>
      <c r="AX182" s="1296"/>
      <c r="AY182" s="1296"/>
      <c r="AZ182" s="1296"/>
      <c r="BA182" s="1151" t="s">
        <v>640</v>
      </c>
      <c r="BB182" s="1296"/>
      <c r="BC182" s="1296"/>
      <c r="BD182" s="1296"/>
      <c r="BE182" s="1296"/>
      <c r="BF182" s="1296"/>
      <c r="BG182" s="1296"/>
      <c r="BH182" s="1296"/>
      <c r="BI182" s="1296"/>
      <c r="BJ182" s="1296"/>
      <c r="BK182" s="1296"/>
      <c r="BL182" s="1296"/>
      <c r="BM182" s="1296"/>
      <c r="BN182" s="1151"/>
      <c r="BO182" s="1151"/>
      <c r="BP182" s="1151"/>
      <c r="BQ182" s="1151"/>
      <c r="BR182" s="1151"/>
      <c r="BS182" s="1151"/>
      <c r="BT182" s="1151"/>
      <c r="BU182" s="1151"/>
      <c r="BV182" s="1151"/>
      <c r="BW182" s="1151"/>
    </row>
    <row r="183" spans="1:75" ht="13.5" customHeight="1">
      <c r="A183" s="1091"/>
      <c r="B183" s="15" t="s">
        <v>53</v>
      </c>
      <c r="C183" s="1065" t="str">
        <f>IFERROR(VLOOKUP(C182,科目・教員!$A$1:$B$357,2,0),"")</f>
        <v/>
      </c>
      <c r="D183" s="1066"/>
      <c r="E183" s="1067" t="str">
        <f>IFERROR(VLOOKUP(E182,科目・教員!$A$1:$B$357,2,0),"")</f>
        <v/>
      </c>
      <c r="F183" s="1066"/>
      <c r="G183" s="1067" t="str">
        <f>IFERROR(VLOOKUP(G182,科目・教員!$A$1:$B$357,2,0),"")</f>
        <v/>
      </c>
      <c r="H183" s="1066"/>
      <c r="I183" s="1067" t="str">
        <f>IFERROR(VLOOKUP(I182,科目・教員!$A$1:$B$357,2,0),"")</f>
        <v/>
      </c>
      <c r="J183" s="1066"/>
      <c r="K183" s="1068" t="str">
        <f>IFERROR(VLOOKUP(K182,科目・教員!$A$1:$B$357,2,0),"")</f>
        <v/>
      </c>
      <c r="L183" s="1070"/>
      <c r="M183" s="1065" t="str">
        <f>IFERROR(VLOOKUP(M182,科目・教員!$A$1:$B$357,2,0),"")</f>
        <v>渡辺　幹司</v>
      </c>
      <c r="N183" s="1066"/>
      <c r="O183" s="1068" t="str">
        <f>IFERROR(VLOOKUP(O182,科目・教員!$A$1:$B$357,2,0),"")</f>
        <v/>
      </c>
      <c r="P183" s="1066"/>
      <c r="Q183" s="1068" t="str">
        <f>IFERROR(VLOOKUP(Q182,科目・教員!$A$1:$B$357,2,0),"")</f>
        <v/>
      </c>
      <c r="R183" s="1066"/>
      <c r="S183" s="1068" t="str">
        <f>IFERROR(VLOOKUP(S182,科目・教員!$A$1:$B$357,2,0),"")</f>
        <v/>
      </c>
      <c r="T183" s="1066"/>
      <c r="U183" s="17"/>
      <c r="V183" s="88"/>
      <c r="Y183" s="38"/>
      <c r="Z183" s="1091"/>
      <c r="AA183" s="1296"/>
      <c r="AB183" s="1152"/>
      <c r="AC183" s="1152"/>
      <c r="AD183" s="1152"/>
      <c r="AE183" s="1296"/>
      <c r="AF183" s="1152"/>
      <c r="AG183" s="1296"/>
      <c r="AH183" s="1152"/>
      <c r="AI183" s="1152"/>
      <c r="AJ183" s="1152"/>
      <c r="AK183" s="1152"/>
      <c r="AL183" s="1296"/>
      <c r="AM183" s="1152"/>
      <c r="AN183" s="1296"/>
      <c r="AO183" s="1296"/>
      <c r="AP183" s="1296"/>
      <c r="AQ183" s="1296"/>
      <c r="AR183" s="1296"/>
      <c r="AS183" s="1296"/>
      <c r="AT183" s="1296"/>
      <c r="AU183" s="1296"/>
      <c r="AV183" s="1296"/>
      <c r="AW183" s="1296"/>
      <c r="AX183" s="1296"/>
      <c r="AY183" s="1296"/>
      <c r="AZ183" s="1296"/>
      <c r="BA183" s="1152"/>
      <c r="BB183" s="1296"/>
      <c r="BC183" s="1296"/>
      <c r="BD183" s="1296"/>
      <c r="BE183" s="1296"/>
      <c r="BF183" s="1296"/>
      <c r="BG183" s="1296"/>
      <c r="BH183" s="1296"/>
      <c r="BI183" s="1296"/>
      <c r="BJ183" s="1296"/>
      <c r="BK183" s="1296"/>
      <c r="BL183" s="1296"/>
      <c r="BM183" s="1296"/>
      <c r="BN183" s="1152"/>
      <c r="BO183" s="1152"/>
      <c r="BP183" s="1152"/>
      <c r="BQ183" s="1152"/>
      <c r="BR183" s="1152"/>
      <c r="BS183" s="1152"/>
      <c r="BT183" s="1152"/>
      <c r="BU183" s="1152"/>
      <c r="BV183" s="1152"/>
      <c r="BW183" s="1152"/>
    </row>
    <row r="184" spans="1:75" ht="13.5" customHeight="1">
      <c r="A184" s="1091"/>
      <c r="B184" s="15" t="s">
        <v>59</v>
      </c>
      <c r="C184" s="1065" t="str">
        <f>VLOOKUP($C177,'2025年度(1年前期)'!$B$5:$N$208,COLUMN('2025年度(1年前期)'!$E$5)+1,0)&amp;""</f>
        <v/>
      </c>
      <c r="D184" s="1066"/>
      <c r="E184" s="1067" t="str">
        <f>VLOOKUP($C177,'2025年度(2年前期)'!$B$5:$N$208,COLUMN('2025年度(2年前期)'!$E$5)+1,0)&amp;""</f>
        <v/>
      </c>
      <c r="F184" s="1066"/>
      <c r="G184" s="1067" t="str">
        <f>VLOOKUP($C177,'2025年度(3年前期)'!$B$5:$N$208,COLUMN('2025年度(3年前期)'!$E$5)+1,0)&amp;""</f>
        <v/>
      </c>
      <c r="H184" s="1066"/>
      <c r="I184" s="1067" t="str">
        <f>VLOOKUP($C177,'2025年度(4年前期)'!$B$5:$N$208,COLUMN('2025年度(4年前期)'!$E$5)+1,0)&amp;""</f>
        <v/>
      </c>
      <c r="J184" s="1066"/>
      <c r="K184" s="1068" t="str">
        <f>VLOOKUP($C177,'2025年度(助産前期)'!$B$5:$N$208,COLUMN('2025年度(助産前期)'!$E$5)+1,0)&amp;""</f>
        <v/>
      </c>
      <c r="L184" s="1070"/>
      <c r="M184" s="1065" t="str">
        <f>VLOOKUP($C177,'2025年度(M1前期)'!$B$5:$N$208,COLUMN('2025年度(M1前期)'!$E$5)+1,0)&amp;""</f>
        <v>臨床講義室1</v>
      </c>
      <c r="N184" s="1066"/>
      <c r="O184" s="1068" t="str">
        <f>VLOOKUP($C177,'2025年度(M2前期)'!$B$5:$N$208,COLUMN('2025年度(M2前期)'!$E$5)+1,0)&amp;""</f>
        <v/>
      </c>
      <c r="P184" s="1066"/>
      <c r="Q184" s="1068" t="str">
        <f>VLOOKUP($C177,'2025年度(D1前期)'!$B$5:$N$208,COLUMN('2025年度(D1前期)'!$E$5)+1,0)&amp;""</f>
        <v>別途指定</v>
      </c>
      <c r="R184" s="1066"/>
      <c r="S184" s="1068" t="str">
        <f>VLOOKUP($C177,'2025年度(D23前期)'!$B$5:$N$208,COLUMN('2025年度(D23前期)'!$E$5)+1,0)&amp;""</f>
        <v/>
      </c>
      <c r="T184" s="1066"/>
      <c r="U184" s="17"/>
      <c r="V184" s="88"/>
      <c r="Z184" s="1091"/>
      <c r="AA184" s="1296"/>
      <c r="AB184" s="1152"/>
      <c r="AC184" s="1152"/>
      <c r="AD184" s="1152"/>
      <c r="AE184" s="1296"/>
      <c r="AF184" s="1152"/>
      <c r="AG184" s="1296"/>
      <c r="AH184" s="1152"/>
      <c r="AI184" s="1152"/>
      <c r="AJ184" s="1152"/>
      <c r="AK184" s="1152"/>
      <c r="AL184" s="1296"/>
      <c r="AM184" s="1152"/>
      <c r="AN184" s="1296"/>
      <c r="AO184" s="1296"/>
      <c r="AP184" s="1296"/>
      <c r="AQ184" s="1296"/>
      <c r="AR184" s="1296"/>
      <c r="AS184" s="1296"/>
      <c r="AT184" s="1296"/>
      <c r="AU184" s="1296"/>
      <c r="AV184" s="1296"/>
      <c r="AW184" s="1296"/>
      <c r="AX184" s="1296"/>
      <c r="AY184" s="1296"/>
      <c r="AZ184" s="1296"/>
      <c r="BA184" s="1152"/>
      <c r="BB184" s="1296"/>
      <c r="BC184" s="1296"/>
      <c r="BD184" s="1296"/>
      <c r="BE184" s="1296"/>
      <c r="BF184" s="1296"/>
      <c r="BG184" s="1296"/>
      <c r="BH184" s="1296"/>
      <c r="BI184" s="1296"/>
      <c r="BJ184" s="1296"/>
      <c r="BK184" s="1296"/>
      <c r="BL184" s="1296"/>
      <c r="BM184" s="1296"/>
      <c r="BN184" s="1152"/>
      <c r="BO184" s="1152"/>
      <c r="BP184" s="1152"/>
      <c r="BQ184" s="1152"/>
      <c r="BR184" s="1152"/>
      <c r="BS184" s="1152"/>
      <c r="BT184" s="1152"/>
      <c r="BU184" s="1152"/>
      <c r="BV184" s="1152"/>
      <c r="BW184" s="1152"/>
    </row>
    <row r="185" spans="1:75" ht="13.5" customHeight="1">
      <c r="A185" s="1100"/>
      <c r="B185" s="16" t="s">
        <v>56</v>
      </c>
      <c r="C185" s="1061"/>
      <c r="D185" s="1075"/>
      <c r="E185" s="1063"/>
      <c r="F185" s="1075"/>
      <c r="G185" s="1063"/>
      <c r="H185" s="1075"/>
      <c r="I185" s="1063"/>
      <c r="J185" s="1075"/>
      <c r="K185" s="1064"/>
      <c r="L185" s="1064"/>
      <c r="M185" s="1061"/>
      <c r="N185" s="1075"/>
      <c r="O185" s="1064"/>
      <c r="P185" s="1075"/>
      <c r="Q185" s="1064"/>
      <c r="R185" s="1075"/>
      <c r="S185" s="1064"/>
      <c r="T185" s="1075"/>
      <c r="U185" s="17"/>
      <c r="V185" s="88"/>
      <c r="Z185" s="1092"/>
      <c r="AA185" s="1296"/>
      <c r="AB185" s="1153"/>
      <c r="AC185" s="1153"/>
      <c r="AD185" s="1153"/>
      <c r="AE185" s="1296"/>
      <c r="AF185" s="1153"/>
      <c r="AG185" s="1296"/>
      <c r="AH185" s="1153"/>
      <c r="AI185" s="1153"/>
      <c r="AJ185" s="1153"/>
      <c r="AK185" s="1153"/>
      <c r="AL185" s="1296"/>
      <c r="AM185" s="1153"/>
      <c r="AN185" s="1296"/>
      <c r="AO185" s="1296"/>
      <c r="AP185" s="1296"/>
      <c r="AQ185" s="1296"/>
      <c r="AR185" s="1296"/>
      <c r="AS185" s="1296"/>
      <c r="AT185" s="1296"/>
      <c r="AU185" s="1296"/>
      <c r="AV185" s="1296"/>
      <c r="AW185" s="1296"/>
      <c r="AX185" s="1296"/>
      <c r="AY185" s="1296"/>
      <c r="AZ185" s="1296"/>
      <c r="BA185" s="1153"/>
      <c r="BB185" s="1296"/>
      <c r="BC185" s="1296"/>
      <c r="BD185" s="1296"/>
      <c r="BE185" s="1296"/>
      <c r="BF185" s="1296"/>
      <c r="BG185" s="1296"/>
      <c r="BH185" s="1296"/>
      <c r="BI185" s="1296"/>
      <c r="BJ185" s="1296"/>
      <c r="BK185" s="1296"/>
      <c r="BL185" s="1296"/>
      <c r="BM185" s="1296"/>
      <c r="BN185" s="1153"/>
      <c r="BO185" s="1153"/>
      <c r="BP185" s="1153"/>
      <c r="BQ185" s="1153"/>
      <c r="BR185" s="1153"/>
      <c r="BS185" s="1153"/>
      <c r="BT185" s="1153"/>
      <c r="BU185" s="1153"/>
      <c r="BV185" s="1153"/>
      <c r="BW185" s="1153"/>
    </row>
    <row r="186" spans="1:75" ht="13.5" customHeight="1">
      <c r="A186" s="1095" t="s">
        <v>60</v>
      </c>
      <c r="B186" s="18" t="s">
        <v>61</v>
      </c>
      <c r="C186" s="1079"/>
      <c r="D186" s="1080"/>
      <c r="E186" s="1081"/>
      <c r="F186" s="1080"/>
      <c r="G186" s="1081"/>
      <c r="H186" s="1080"/>
      <c r="I186" s="1081"/>
      <c r="J186" s="1080"/>
      <c r="K186" s="1072"/>
      <c r="L186" s="1096"/>
      <c r="M186" s="1079"/>
      <c r="N186" s="1080"/>
      <c r="O186" s="1072"/>
      <c r="P186" s="1080"/>
      <c r="Q186" s="1072"/>
      <c r="R186" s="1080"/>
      <c r="S186" s="1072"/>
      <c r="T186" s="1080"/>
      <c r="V186" s="88"/>
      <c r="Z186" s="1091" t="str">
        <f>A186</f>
        <v>昼休み（12：30～13：30）</v>
      </c>
      <c r="AA186" s="1151"/>
      <c r="AB186" s="1151"/>
      <c r="AC186" s="1151"/>
      <c r="AD186" s="1151"/>
      <c r="AE186" s="1151"/>
      <c r="AF186" s="1151"/>
      <c r="AG186" s="1151"/>
      <c r="AH186" s="1151"/>
      <c r="AI186" s="1151"/>
      <c r="AJ186" s="1151"/>
      <c r="AK186" s="1151"/>
      <c r="AL186" s="1151"/>
      <c r="AM186" s="1151"/>
      <c r="AN186" s="1296"/>
      <c r="AO186" s="1296"/>
      <c r="AP186" s="1296"/>
      <c r="AQ186" s="1296"/>
      <c r="AR186" s="1296"/>
      <c r="AS186" s="1296"/>
      <c r="AT186" s="1296"/>
      <c r="AU186" s="1296"/>
      <c r="AV186" s="1296"/>
      <c r="AW186" s="1296"/>
      <c r="AX186" s="1296"/>
      <c r="AY186" s="1296"/>
      <c r="AZ186" s="1296"/>
      <c r="BA186" s="1296"/>
      <c r="BB186" s="1296"/>
      <c r="BC186" s="1296"/>
      <c r="BD186" s="1296"/>
      <c r="BE186" s="1296"/>
      <c r="BF186" s="1296"/>
      <c r="BG186" s="1296"/>
      <c r="BH186" s="1296"/>
      <c r="BI186" s="1296"/>
      <c r="BJ186" s="1296"/>
      <c r="BK186" s="1296"/>
      <c r="BL186" s="1296"/>
      <c r="BM186" s="1296"/>
      <c r="BN186" s="1151"/>
      <c r="BO186" s="1151"/>
      <c r="BP186" s="1151"/>
      <c r="BQ186" s="1151"/>
      <c r="BR186" s="1151"/>
      <c r="BS186" s="1151"/>
      <c r="BT186" s="1151"/>
      <c r="BU186" s="1151"/>
      <c r="BV186" s="1151"/>
      <c r="BW186" s="1151"/>
    </row>
    <row r="187" spans="1:75" ht="13.5" customHeight="1">
      <c r="A187" s="1091"/>
      <c r="B187" s="18" t="s">
        <v>62</v>
      </c>
      <c r="C187" s="1065"/>
      <c r="D187" s="1066"/>
      <c r="E187" s="1067"/>
      <c r="F187" s="1066"/>
      <c r="G187" s="1067"/>
      <c r="H187" s="1066"/>
      <c r="I187" s="1067"/>
      <c r="J187" s="1066"/>
      <c r="K187" s="1068"/>
      <c r="L187" s="1070"/>
      <c r="M187" s="1065"/>
      <c r="N187" s="1066"/>
      <c r="O187" s="1068"/>
      <c r="P187" s="1066"/>
      <c r="Q187" s="1068"/>
      <c r="R187" s="1066"/>
      <c r="S187" s="1068"/>
      <c r="T187" s="1066"/>
      <c r="V187" s="88"/>
      <c r="Z187" s="1091"/>
      <c r="AA187" s="1152"/>
      <c r="AB187" s="1152"/>
      <c r="AC187" s="1152"/>
      <c r="AD187" s="1152"/>
      <c r="AE187" s="1152"/>
      <c r="AF187" s="1152"/>
      <c r="AG187" s="1152"/>
      <c r="AH187" s="1152"/>
      <c r="AI187" s="1152"/>
      <c r="AJ187" s="1152"/>
      <c r="AK187" s="1152"/>
      <c r="AL187" s="1152"/>
      <c r="AM187" s="1152"/>
      <c r="AN187" s="1296"/>
      <c r="AO187" s="1296"/>
      <c r="AP187" s="1296"/>
      <c r="AQ187" s="1296"/>
      <c r="AR187" s="1296"/>
      <c r="AS187" s="1296"/>
      <c r="AT187" s="1296"/>
      <c r="AU187" s="1296"/>
      <c r="AV187" s="1296"/>
      <c r="AW187" s="1296"/>
      <c r="AX187" s="1296"/>
      <c r="AY187" s="1296"/>
      <c r="AZ187" s="1296"/>
      <c r="BA187" s="1296"/>
      <c r="BB187" s="1296"/>
      <c r="BC187" s="1296"/>
      <c r="BD187" s="1296"/>
      <c r="BE187" s="1296"/>
      <c r="BF187" s="1296"/>
      <c r="BG187" s="1296"/>
      <c r="BH187" s="1296"/>
      <c r="BI187" s="1296"/>
      <c r="BJ187" s="1296"/>
      <c r="BK187" s="1296"/>
      <c r="BL187" s="1296"/>
      <c r="BM187" s="1296"/>
      <c r="BN187" s="1152"/>
      <c r="BO187" s="1152"/>
      <c r="BP187" s="1152"/>
      <c r="BQ187" s="1152"/>
      <c r="BR187" s="1152"/>
      <c r="BS187" s="1152"/>
      <c r="BT187" s="1152"/>
      <c r="BU187" s="1152"/>
      <c r="BV187" s="1152"/>
      <c r="BW187" s="1152"/>
    </row>
    <row r="188" spans="1:75" ht="13.5" customHeight="1">
      <c r="A188" s="1091"/>
      <c r="B188" s="18" t="s">
        <v>59</v>
      </c>
      <c r="C188" s="1065"/>
      <c r="D188" s="1066"/>
      <c r="E188" s="1067"/>
      <c r="F188" s="1066"/>
      <c r="G188" s="1067"/>
      <c r="H188" s="1066"/>
      <c r="I188" s="1067"/>
      <c r="J188" s="1066"/>
      <c r="K188" s="1068"/>
      <c r="L188" s="1070"/>
      <c r="M188" s="1065"/>
      <c r="N188" s="1066"/>
      <c r="O188" s="1068"/>
      <c r="P188" s="1066"/>
      <c r="Q188" s="1068"/>
      <c r="R188" s="1066"/>
      <c r="S188" s="1068"/>
      <c r="T188" s="1066"/>
      <c r="V188" s="88"/>
      <c r="Z188" s="1091"/>
      <c r="AA188" s="1152"/>
      <c r="AB188" s="1152"/>
      <c r="AC188" s="1152"/>
      <c r="AD188" s="1152"/>
      <c r="AE188" s="1152"/>
      <c r="AF188" s="1152"/>
      <c r="AG188" s="1152"/>
      <c r="AH188" s="1152"/>
      <c r="AI188" s="1152"/>
      <c r="AJ188" s="1152"/>
      <c r="AK188" s="1152"/>
      <c r="AL188" s="1152"/>
      <c r="AM188" s="1152"/>
      <c r="AN188" s="1296"/>
      <c r="AO188" s="1296"/>
      <c r="AP188" s="1296"/>
      <c r="AQ188" s="1296"/>
      <c r="AR188" s="1296"/>
      <c r="AS188" s="1296"/>
      <c r="AT188" s="1296"/>
      <c r="AU188" s="1296"/>
      <c r="AV188" s="1296"/>
      <c r="AW188" s="1296"/>
      <c r="AX188" s="1296"/>
      <c r="AY188" s="1296"/>
      <c r="AZ188" s="1296"/>
      <c r="BA188" s="1296"/>
      <c r="BB188" s="1296"/>
      <c r="BC188" s="1296"/>
      <c r="BD188" s="1296"/>
      <c r="BE188" s="1296"/>
      <c r="BF188" s="1296"/>
      <c r="BG188" s="1296"/>
      <c r="BH188" s="1296"/>
      <c r="BI188" s="1296"/>
      <c r="BJ188" s="1296"/>
      <c r="BK188" s="1296"/>
      <c r="BL188" s="1296"/>
      <c r="BM188" s="1296"/>
      <c r="BN188" s="1152"/>
      <c r="BO188" s="1152"/>
      <c r="BP188" s="1152"/>
      <c r="BQ188" s="1152"/>
      <c r="BR188" s="1152"/>
      <c r="BS188" s="1152"/>
      <c r="BT188" s="1152"/>
      <c r="BU188" s="1152"/>
      <c r="BV188" s="1152"/>
      <c r="BW188" s="1152"/>
    </row>
    <row r="189" spans="1:75" ht="13.5" customHeight="1">
      <c r="A189" s="1092"/>
      <c r="B189" s="19" t="s">
        <v>56</v>
      </c>
      <c r="C189" s="1102"/>
      <c r="D189" s="1094"/>
      <c r="E189" s="1103"/>
      <c r="F189" s="1094"/>
      <c r="G189" s="1103"/>
      <c r="H189" s="1094"/>
      <c r="I189" s="1103"/>
      <c r="J189" s="1094"/>
      <c r="K189" s="1093"/>
      <c r="L189" s="1093"/>
      <c r="M189" s="1102"/>
      <c r="N189" s="1094"/>
      <c r="O189" s="1093"/>
      <c r="P189" s="1094"/>
      <c r="Q189" s="1093"/>
      <c r="R189" s="1094"/>
      <c r="S189" s="1093"/>
      <c r="T189" s="1094"/>
      <c r="V189" s="88"/>
      <c r="Z189" s="1092"/>
      <c r="AA189" s="1153"/>
      <c r="AB189" s="1153"/>
      <c r="AC189" s="1153"/>
      <c r="AD189" s="1153"/>
      <c r="AE189" s="1153"/>
      <c r="AF189" s="1153"/>
      <c r="AG189" s="1153"/>
      <c r="AH189" s="1153"/>
      <c r="AI189" s="1153"/>
      <c r="AJ189" s="1153"/>
      <c r="AK189" s="1153"/>
      <c r="AL189" s="1153"/>
      <c r="AM189" s="1153"/>
      <c r="AN189" s="1296"/>
      <c r="AO189" s="1296"/>
      <c r="AP189" s="1296"/>
      <c r="AQ189" s="1296"/>
      <c r="AR189" s="1296"/>
      <c r="AS189" s="1296"/>
      <c r="AT189" s="1296"/>
      <c r="AU189" s="1296"/>
      <c r="AV189" s="1296"/>
      <c r="AW189" s="1296"/>
      <c r="AX189" s="1296"/>
      <c r="AY189" s="1296"/>
      <c r="AZ189" s="1296"/>
      <c r="BA189" s="1296"/>
      <c r="BB189" s="1296"/>
      <c r="BC189" s="1296"/>
      <c r="BD189" s="1296"/>
      <c r="BE189" s="1296"/>
      <c r="BF189" s="1296"/>
      <c r="BG189" s="1296"/>
      <c r="BH189" s="1296"/>
      <c r="BI189" s="1296"/>
      <c r="BJ189" s="1296"/>
      <c r="BK189" s="1296"/>
      <c r="BL189" s="1296"/>
      <c r="BM189" s="1296"/>
      <c r="BN189" s="1153"/>
      <c r="BO189" s="1153"/>
      <c r="BP189" s="1153"/>
      <c r="BQ189" s="1153"/>
      <c r="BR189" s="1153"/>
      <c r="BS189" s="1153"/>
      <c r="BT189" s="1153"/>
      <c r="BU189" s="1153"/>
      <c r="BV189" s="1153"/>
      <c r="BW189" s="1153"/>
    </row>
    <row r="190" spans="1:75" ht="13.5" customHeight="1">
      <c r="A190" s="1091" t="s">
        <v>64</v>
      </c>
      <c r="B190" s="15" t="s">
        <v>50</v>
      </c>
      <c r="C190" s="1089" t="str">
        <f>VLOOKUP($C177,'2025年度(1年前期)'!$B$5:$N$208,COLUMN('2025年度(1年前期)'!$G$5),0)&amp;""</f>
        <v/>
      </c>
      <c r="D190" s="1072"/>
      <c r="E190" s="1090" t="str">
        <f>VLOOKUP($C177,'2025年度(2年前期)'!$B$5:$N$208,COLUMN('2025年度(2年前期)'!$G$5),0)&amp;""</f>
        <v/>
      </c>
      <c r="F190" s="1072"/>
      <c r="G190" s="1090" t="str">
        <f>VLOOKUP($C177,'2025年度(3年前期)'!$B$5:$N$208,COLUMN('2025年度(3年前期)'!$G$5),0)&amp;""</f>
        <v/>
      </c>
      <c r="H190" s="1072"/>
      <c r="I190" s="1090" t="str">
        <f>VLOOKUP($C177,'2025年度(4年前期)'!$B$5:$N$208,COLUMN('2025年度(4年前期)'!$G$5),0)&amp;""</f>
        <v/>
      </c>
      <c r="J190" s="1072"/>
      <c r="K190" s="1071" t="str">
        <f>VLOOKUP($C177,'2025年度(助産前期)'!$B$5:$N$208,COLUMN('2025年度(助産前期)'!$G$5),0)&amp;""</f>
        <v/>
      </c>
      <c r="L190" s="1071"/>
      <c r="M190" s="1089" t="str">
        <f>VLOOKUP($C177,'2025年度(M1前期)'!$B$5:$N$208,COLUMN('2025年度(M1前期)'!$G$5),0)&amp;""</f>
        <v/>
      </c>
      <c r="N190" s="1072"/>
      <c r="O190" s="1071" t="str">
        <f>VLOOKUP($C177,'2025年度(M2前期)'!$B$5:$N$208,COLUMN('2025年度(M2前期)'!$G$5),0)&amp;""</f>
        <v>特別研究</v>
      </c>
      <c r="P190" s="1072"/>
      <c r="Q190" s="1071" t="str">
        <f>VLOOKUP($C177,'2025年度(D1前期)'!$B$5:$N$208,COLUMN('2025年度(D1前期)'!$G$5),0)&amp;""</f>
        <v>看護情報・管理学特論Ｂ</v>
      </c>
      <c r="R190" s="1072"/>
      <c r="S190" s="1071" t="str">
        <f>VLOOKUP($C177,'2025年度(D23前期)'!$B$5:$N$208,COLUMN('2025年度(D23前期)'!$G$5),0)&amp;""</f>
        <v>特別研究</v>
      </c>
      <c r="T190" s="1072"/>
      <c r="U190" s="17"/>
      <c r="Z190" s="1091" t="str">
        <f>A190</f>
        <v>３時限（13：30～15：00）</v>
      </c>
      <c r="AA190" s="1296"/>
      <c r="AB190" s="1151"/>
      <c r="AC190" s="1151"/>
      <c r="AD190" s="1151"/>
      <c r="AE190" s="1296"/>
      <c r="AF190" s="1151"/>
      <c r="AG190" s="1296"/>
      <c r="AH190" s="1151"/>
      <c r="AI190" s="1151"/>
      <c r="AJ190" s="1151"/>
      <c r="AK190" s="1151"/>
      <c r="AL190" s="1296"/>
      <c r="AM190" s="1151"/>
      <c r="AN190" s="1296"/>
      <c r="AO190" s="1296"/>
      <c r="AP190" s="1296"/>
      <c r="AQ190" s="1296"/>
      <c r="AR190" s="1296"/>
      <c r="AS190" s="1296"/>
      <c r="AT190" s="1296"/>
      <c r="AU190" s="1296"/>
      <c r="AV190" s="1296"/>
      <c r="AW190" s="1296"/>
      <c r="AX190" s="1296"/>
      <c r="AY190" s="1296"/>
      <c r="AZ190" s="1296"/>
      <c r="BA190" s="1296"/>
      <c r="BB190" s="1296"/>
      <c r="BC190" s="1296"/>
      <c r="BD190" s="1296"/>
      <c r="BE190" s="1296"/>
      <c r="BF190" s="1296"/>
      <c r="BG190" s="1296"/>
      <c r="BH190" s="1296"/>
      <c r="BI190" s="1296"/>
      <c r="BJ190" s="1296"/>
      <c r="BK190" s="1296"/>
      <c r="BL190" s="1296"/>
      <c r="BM190" s="1296"/>
      <c r="BN190" s="1151"/>
      <c r="BO190" s="1151"/>
      <c r="BP190" s="1151"/>
      <c r="BQ190" s="1151"/>
      <c r="BR190" s="1151"/>
      <c r="BS190" s="1151"/>
      <c r="BT190" s="1151"/>
      <c r="BU190" s="1151"/>
      <c r="BV190" s="1151"/>
      <c r="BW190" s="1151"/>
    </row>
    <row r="191" spans="1:75" ht="13.5" customHeight="1">
      <c r="A191" s="1091"/>
      <c r="B191" s="15" t="s">
        <v>53</v>
      </c>
      <c r="C191" s="1101" t="str">
        <f>IFERROR(VLOOKUP(C190,科目・教員!$A$1:$B$357,2,0),"")</f>
        <v/>
      </c>
      <c r="D191" s="1068"/>
      <c r="E191" s="1073" t="str">
        <f>IFERROR(VLOOKUP(E190,科目・教員!$A$1:$B$357,2,0),"")</f>
        <v/>
      </c>
      <c r="F191" s="1068"/>
      <c r="G191" s="1073" t="str">
        <f>IFERROR(VLOOKUP(G190,科目・教員!$A$1:$B$357,2,0),"")</f>
        <v/>
      </c>
      <c r="H191" s="1068"/>
      <c r="I191" s="1073" t="str">
        <f>IFERROR(VLOOKUP(I190,科目・教員!$A$1:$B$357,2,0),"")</f>
        <v/>
      </c>
      <c r="J191" s="1068"/>
      <c r="K191" s="1074" t="str">
        <f>IFERROR(VLOOKUP(K190,科目・教員!$A$1:$B$357,2,0),"")</f>
        <v/>
      </c>
      <c r="L191" s="1074"/>
      <c r="M191" s="1101" t="str">
        <f>IFERROR(VLOOKUP(M190,科目・教員!$A$1:$B$357,2,0),"")</f>
        <v/>
      </c>
      <c r="N191" s="1068"/>
      <c r="O191" s="1074" t="str">
        <f>IFERROR(VLOOKUP(O190,科目・教員!$A$1:$B$357,2,0),"")</f>
        <v/>
      </c>
      <c r="P191" s="1068"/>
      <c r="Q191" s="1074" t="str">
        <f>IFERROR(VLOOKUP(Q190,科目・教員!$A$1:$B$357,2,0),"")</f>
        <v/>
      </c>
      <c r="R191" s="1068"/>
      <c r="S191" s="1074" t="str">
        <f>IFERROR(VLOOKUP(S190,科目・教員!$A$1:$B$357,2,0),"")</f>
        <v/>
      </c>
      <c r="T191" s="1068"/>
      <c r="U191" s="17"/>
      <c r="Z191" s="1091"/>
      <c r="AA191" s="1296"/>
      <c r="AB191" s="1152"/>
      <c r="AC191" s="1152"/>
      <c r="AD191" s="1152"/>
      <c r="AE191" s="1296"/>
      <c r="AF191" s="1152"/>
      <c r="AG191" s="1296"/>
      <c r="AH191" s="1152"/>
      <c r="AI191" s="1152"/>
      <c r="AJ191" s="1152"/>
      <c r="AK191" s="1152"/>
      <c r="AL191" s="1296"/>
      <c r="AM191" s="1152"/>
      <c r="AN191" s="1296"/>
      <c r="AO191" s="1296"/>
      <c r="AP191" s="1296"/>
      <c r="AQ191" s="1296"/>
      <c r="AR191" s="1296"/>
      <c r="AS191" s="1296"/>
      <c r="AT191" s="1296"/>
      <c r="AU191" s="1296"/>
      <c r="AV191" s="1296"/>
      <c r="AW191" s="1296"/>
      <c r="AX191" s="1296"/>
      <c r="AY191" s="1296"/>
      <c r="AZ191" s="1296"/>
      <c r="BA191" s="1296"/>
      <c r="BB191" s="1296"/>
      <c r="BC191" s="1296"/>
      <c r="BD191" s="1296"/>
      <c r="BE191" s="1296"/>
      <c r="BF191" s="1296"/>
      <c r="BG191" s="1296"/>
      <c r="BH191" s="1296"/>
      <c r="BI191" s="1296"/>
      <c r="BJ191" s="1296"/>
      <c r="BK191" s="1296"/>
      <c r="BL191" s="1296"/>
      <c r="BM191" s="1296"/>
      <c r="BN191" s="1152"/>
      <c r="BO191" s="1152"/>
      <c r="BP191" s="1152"/>
      <c r="BQ191" s="1152"/>
      <c r="BR191" s="1152"/>
      <c r="BS191" s="1152"/>
      <c r="BT191" s="1152"/>
      <c r="BU191" s="1152"/>
      <c r="BV191" s="1152"/>
      <c r="BW191" s="1152"/>
    </row>
    <row r="192" spans="1:75" ht="13.5" customHeight="1">
      <c r="A192" s="1091"/>
      <c r="B192" s="15" t="s">
        <v>59</v>
      </c>
      <c r="C192" s="1101" t="str">
        <f>VLOOKUP($C177,'2025年度(1年前期)'!$B$5:$N$208,COLUMN('2025年度(1年前期)'!$G$5)+1,0)&amp;""</f>
        <v/>
      </c>
      <c r="D192" s="1068"/>
      <c r="E192" s="1073" t="str">
        <f>VLOOKUP($C177,'2025年度(2年前期)'!$B$5:$N$208,COLUMN('2025年度(2年前期)'!$G$5)+1,0)&amp;""</f>
        <v/>
      </c>
      <c r="F192" s="1068"/>
      <c r="G192" s="1073" t="str">
        <f>VLOOKUP($C177,'2025年度(3年前期)'!$B$5:$N$208,COLUMN('2025年度(3年前期)'!$G$5)+1,0)&amp;""</f>
        <v/>
      </c>
      <c r="H192" s="1068"/>
      <c r="I192" s="1073" t="str">
        <f>VLOOKUP($C177,'2025年度(4年前期)'!$B$5:$N$208,COLUMN('2025年度(4年前期)'!$G$5)+1,0)&amp;""</f>
        <v/>
      </c>
      <c r="J192" s="1068"/>
      <c r="K192" s="1074" t="str">
        <f>VLOOKUP($C177,'2025年度(助産前期)'!$B$5:$N$208,COLUMN('2025年度(助産前期)'!$G$5)+1,0)&amp;""</f>
        <v/>
      </c>
      <c r="L192" s="1074"/>
      <c r="M192" s="1101" t="str">
        <f>VLOOKUP($C177,'2025年度(M1前期)'!$B$5:$N$208,COLUMN('2025年度(M1前期)'!$G$5)+1,0)&amp;""</f>
        <v/>
      </c>
      <c r="N192" s="1068"/>
      <c r="O192" s="1074" t="str">
        <f>VLOOKUP($C177,'2025年度(M2前期)'!$B$5:$N$208,COLUMN('2025年度(M2前期)'!$G$5)+1,0)&amp;""</f>
        <v/>
      </c>
      <c r="P192" s="1068"/>
      <c r="Q192" s="1074" t="str">
        <f>VLOOKUP($C177,'2025年度(D1前期)'!$B$5:$N$208,COLUMN('2025年度(D1前期)'!$G$5)+1,0)&amp;""</f>
        <v>別途指定</v>
      </c>
      <c r="R192" s="1068"/>
      <c r="S192" s="1074" t="str">
        <f>VLOOKUP($C177,'2025年度(D23前期)'!$B$5:$N$208,COLUMN('2025年度(D23前期)'!$G$5)+1,0)&amp;""</f>
        <v/>
      </c>
      <c r="T192" s="1068"/>
      <c r="U192" s="17"/>
      <c r="Z192" s="1091"/>
      <c r="AA192" s="1296"/>
      <c r="AB192" s="1152"/>
      <c r="AC192" s="1152"/>
      <c r="AD192" s="1152"/>
      <c r="AE192" s="1296"/>
      <c r="AF192" s="1152"/>
      <c r="AG192" s="1296"/>
      <c r="AH192" s="1152"/>
      <c r="AI192" s="1152"/>
      <c r="AJ192" s="1152"/>
      <c r="AK192" s="1152"/>
      <c r="AL192" s="1296"/>
      <c r="AM192" s="1152"/>
      <c r="AN192" s="1296"/>
      <c r="AO192" s="1296"/>
      <c r="AP192" s="1296"/>
      <c r="AQ192" s="1296"/>
      <c r="AR192" s="1296"/>
      <c r="AS192" s="1296"/>
      <c r="AT192" s="1296"/>
      <c r="AU192" s="1296"/>
      <c r="AV192" s="1296"/>
      <c r="AW192" s="1296"/>
      <c r="AX192" s="1296"/>
      <c r="AY192" s="1296"/>
      <c r="AZ192" s="1296"/>
      <c r="BA192" s="1296"/>
      <c r="BB192" s="1296"/>
      <c r="BC192" s="1296"/>
      <c r="BD192" s="1296"/>
      <c r="BE192" s="1296"/>
      <c r="BF192" s="1296"/>
      <c r="BG192" s="1296"/>
      <c r="BH192" s="1296"/>
      <c r="BI192" s="1296"/>
      <c r="BJ192" s="1296"/>
      <c r="BK192" s="1296"/>
      <c r="BL192" s="1296"/>
      <c r="BM192" s="1296"/>
      <c r="BN192" s="1152"/>
      <c r="BO192" s="1152"/>
      <c r="BP192" s="1152"/>
      <c r="BQ192" s="1152"/>
      <c r="BR192" s="1152"/>
      <c r="BS192" s="1152"/>
      <c r="BT192" s="1152"/>
      <c r="BU192" s="1152"/>
      <c r="BV192" s="1152"/>
      <c r="BW192" s="1152"/>
    </row>
    <row r="193" spans="1:75" ht="13.5" customHeight="1">
      <c r="A193" s="1100"/>
      <c r="B193" s="16" t="s">
        <v>56</v>
      </c>
      <c r="C193" s="1061"/>
      <c r="D193" s="1075"/>
      <c r="E193" s="1063"/>
      <c r="F193" s="1075"/>
      <c r="G193" s="1063"/>
      <c r="H193" s="1075"/>
      <c r="I193" s="1063"/>
      <c r="J193" s="1075"/>
      <c r="K193" s="1064"/>
      <c r="L193" s="1064"/>
      <c r="M193" s="1061"/>
      <c r="N193" s="1075"/>
      <c r="O193" s="1064"/>
      <c r="P193" s="1075"/>
      <c r="Q193" s="1064"/>
      <c r="R193" s="1075"/>
      <c r="S193" s="1064"/>
      <c r="T193" s="1075"/>
      <c r="Z193" s="1092"/>
      <c r="AA193" s="1296"/>
      <c r="AB193" s="1153"/>
      <c r="AC193" s="1153"/>
      <c r="AD193" s="1153"/>
      <c r="AE193" s="1296"/>
      <c r="AF193" s="1153"/>
      <c r="AG193" s="1296"/>
      <c r="AH193" s="1153"/>
      <c r="AI193" s="1153"/>
      <c r="AJ193" s="1153"/>
      <c r="AK193" s="1153"/>
      <c r="AL193" s="1296"/>
      <c r="AM193" s="1153"/>
      <c r="AN193" s="1296"/>
      <c r="AO193" s="1296"/>
      <c r="AP193" s="1296"/>
      <c r="AQ193" s="1296"/>
      <c r="AR193" s="1296"/>
      <c r="AS193" s="1296"/>
      <c r="AT193" s="1296"/>
      <c r="AU193" s="1296"/>
      <c r="AV193" s="1296"/>
      <c r="AW193" s="1296"/>
      <c r="AX193" s="1296"/>
      <c r="AY193" s="1296"/>
      <c r="AZ193" s="1296"/>
      <c r="BA193" s="1296"/>
      <c r="BB193" s="1296"/>
      <c r="BC193" s="1296"/>
      <c r="BD193" s="1296"/>
      <c r="BE193" s="1296"/>
      <c r="BF193" s="1296"/>
      <c r="BG193" s="1296"/>
      <c r="BH193" s="1296"/>
      <c r="BI193" s="1296"/>
      <c r="BJ193" s="1296"/>
      <c r="BK193" s="1296"/>
      <c r="BL193" s="1296"/>
      <c r="BM193" s="1296"/>
      <c r="BN193" s="1153"/>
      <c r="BO193" s="1153"/>
      <c r="BP193" s="1153"/>
      <c r="BQ193" s="1153"/>
      <c r="BR193" s="1153"/>
      <c r="BS193" s="1153"/>
      <c r="BT193" s="1153"/>
      <c r="BU193" s="1153"/>
      <c r="BV193" s="1153"/>
      <c r="BW193" s="1153"/>
    </row>
    <row r="194" spans="1:75" ht="13.5" customHeight="1">
      <c r="A194" s="1091" t="s">
        <v>67</v>
      </c>
      <c r="B194" s="15" t="s">
        <v>50</v>
      </c>
      <c r="C194" s="1089" t="str">
        <f>VLOOKUP($C177,'2025年度(1年前期)'!$B$5:$N$208,COLUMN('2025年度(1年前期)'!$I$5),0)&amp;""</f>
        <v/>
      </c>
      <c r="D194" s="1072"/>
      <c r="E194" s="1090" t="str">
        <f>VLOOKUP($C177,'2025年度(2年前期)'!$B$5:$N$208,COLUMN('2025年度(2年前期)'!$I$5),0)&amp;""</f>
        <v/>
      </c>
      <c r="F194" s="1072"/>
      <c r="G194" s="1090" t="str">
        <f>VLOOKUP($C177,'2025年度(3年前期)'!$B$5:$N$208,COLUMN('2025年度(3年前期)'!$I$5),0)&amp;""</f>
        <v/>
      </c>
      <c r="H194" s="1072"/>
      <c r="I194" s="1090" t="str">
        <f>VLOOKUP($C177,'2025年度(4年前期)'!$B$5:$N$208,COLUMN('2025年度(4年前期)'!$I$5),0)&amp;""</f>
        <v/>
      </c>
      <c r="J194" s="1072"/>
      <c r="K194" s="1071" t="str">
        <f>VLOOKUP($C177,'2025年度(助産前期)'!$B$5:$N$208,COLUMN('2025年度(助産前期)'!$I$5),0)&amp;""</f>
        <v/>
      </c>
      <c r="L194" s="1071"/>
      <c r="M194" s="1089" t="str">
        <f>VLOOKUP($C177,'2025年度(M1前期)'!$B$5:$N$208,COLUMN('2025年度(M1前期)'!$I$5),0)&amp;""</f>
        <v/>
      </c>
      <c r="N194" s="1072"/>
      <c r="O194" s="1071" t="str">
        <f>VLOOKUP($C177,'2025年度(M2前期)'!$B$5:$N$208,COLUMN('2025年度(M2前期)'!$I$5),0)&amp;""</f>
        <v>特別研究</v>
      </c>
      <c r="P194" s="1072"/>
      <c r="Q194" s="1071" t="str">
        <f>VLOOKUP($C177,'2025年度(D1前期)'!$B$5:$N$208,COLUMN('2025年度(D1前期)'!$I$5),0)&amp;""</f>
        <v>看護情報・管理学特論Ｂ</v>
      </c>
      <c r="R194" s="1072"/>
      <c r="S194" s="1071" t="str">
        <f>VLOOKUP($C177,'2025年度(D23前期)'!$B$5:$N$208,COLUMN('2025年度(D23前期)'!$I$5),0)&amp;""</f>
        <v>特別研究</v>
      </c>
      <c r="T194" s="1072"/>
      <c r="Z194" s="1091" t="str">
        <f>A194</f>
        <v>４時限（15：10～16：40）</v>
      </c>
      <c r="AA194" s="1151"/>
      <c r="AB194" s="1151"/>
      <c r="AC194" s="1151"/>
      <c r="AD194" s="1151"/>
      <c r="AE194" s="1151"/>
      <c r="AF194" s="1151"/>
      <c r="AG194" s="1151"/>
      <c r="AH194" s="1151"/>
      <c r="AI194" s="1151"/>
      <c r="AJ194" s="1151"/>
      <c r="AK194" s="1151"/>
      <c r="AL194" s="1151"/>
      <c r="AM194" s="1151"/>
      <c r="AN194" s="1296"/>
      <c r="AO194" s="1296"/>
      <c r="AP194" s="1296"/>
      <c r="AQ194" s="1296"/>
      <c r="AR194" s="1296"/>
      <c r="AS194" s="1296"/>
      <c r="AT194" s="1296"/>
      <c r="AU194" s="1296"/>
      <c r="AV194" s="1296"/>
      <c r="AW194" s="1296"/>
      <c r="AX194" s="1296"/>
      <c r="AY194" s="1296"/>
      <c r="AZ194" s="1296"/>
      <c r="BA194" s="1296"/>
      <c r="BB194" s="1296"/>
      <c r="BC194" s="1296"/>
      <c r="BD194" s="1296"/>
      <c r="BE194" s="1296"/>
      <c r="BF194" s="1296"/>
      <c r="BG194" s="1296"/>
      <c r="BH194" s="1296"/>
      <c r="BI194" s="1296"/>
      <c r="BJ194" s="1296"/>
      <c r="BK194" s="1296"/>
      <c r="BL194" s="1296"/>
      <c r="BM194" s="1296"/>
      <c r="BN194" s="1151"/>
      <c r="BO194" s="1151"/>
      <c r="BP194" s="1151"/>
      <c r="BQ194" s="1151"/>
      <c r="BR194" s="1151"/>
      <c r="BS194" s="1151"/>
      <c r="BT194" s="1151"/>
      <c r="BU194" s="1151"/>
      <c r="BV194" s="1151"/>
      <c r="BW194" s="1151"/>
    </row>
    <row r="195" spans="1:75" ht="13.5" customHeight="1">
      <c r="A195" s="1091"/>
      <c r="B195" s="15" t="s">
        <v>53</v>
      </c>
      <c r="C195" s="1101" t="str">
        <f>IFERROR(VLOOKUP(C194,科目・教員!$A$1:$B$357,2,0),"")</f>
        <v/>
      </c>
      <c r="D195" s="1068"/>
      <c r="E195" s="1073" t="str">
        <f>IFERROR(VLOOKUP(E194,科目・教員!$A$1:$B$357,2,0),"")</f>
        <v/>
      </c>
      <c r="F195" s="1068"/>
      <c r="G195" s="1073" t="str">
        <f>IFERROR(VLOOKUP(G194,科目・教員!$A$1:$B$357,2,0),"")</f>
        <v/>
      </c>
      <c r="H195" s="1068"/>
      <c r="I195" s="1073" t="str">
        <f>IFERROR(VLOOKUP(I194,科目・教員!$A$1:$B$357,2,0),"")</f>
        <v/>
      </c>
      <c r="J195" s="1068"/>
      <c r="K195" s="1074" t="str">
        <f>IFERROR(VLOOKUP(K194,科目・教員!$A$1:$B$357,2,0),"")</f>
        <v/>
      </c>
      <c r="L195" s="1074"/>
      <c r="M195" s="1101" t="str">
        <f>IFERROR(VLOOKUP(M194,科目・教員!$A$1:$B$357,2,0),"")</f>
        <v/>
      </c>
      <c r="N195" s="1068"/>
      <c r="O195" s="1074" t="str">
        <f>IFERROR(VLOOKUP(O194,科目・教員!$A$1:$B$357,2,0),"")</f>
        <v/>
      </c>
      <c r="P195" s="1068"/>
      <c r="Q195" s="1074" t="str">
        <f>IFERROR(VLOOKUP(Q194,科目・教員!$A$1:$B$357,2,0),"")</f>
        <v/>
      </c>
      <c r="R195" s="1068"/>
      <c r="S195" s="1074" t="str">
        <f>IFERROR(VLOOKUP(S194,科目・教員!$A$1:$B$357,2,0),"")</f>
        <v/>
      </c>
      <c r="T195" s="1068"/>
      <c r="Z195" s="1091"/>
      <c r="AA195" s="1152"/>
      <c r="AB195" s="1152"/>
      <c r="AC195" s="1152"/>
      <c r="AD195" s="1152"/>
      <c r="AE195" s="1152"/>
      <c r="AF195" s="1152"/>
      <c r="AG195" s="1152"/>
      <c r="AH195" s="1152"/>
      <c r="AI195" s="1152"/>
      <c r="AJ195" s="1152"/>
      <c r="AK195" s="1152"/>
      <c r="AL195" s="1152"/>
      <c r="AM195" s="1152"/>
      <c r="AN195" s="1296"/>
      <c r="AO195" s="1296"/>
      <c r="AP195" s="1296"/>
      <c r="AQ195" s="1296"/>
      <c r="AR195" s="1296"/>
      <c r="AS195" s="1296"/>
      <c r="AT195" s="1296"/>
      <c r="AU195" s="1296"/>
      <c r="AV195" s="1296"/>
      <c r="AW195" s="1296"/>
      <c r="AX195" s="1296"/>
      <c r="AY195" s="1296"/>
      <c r="AZ195" s="1296"/>
      <c r="BA195" s="1296"/>
      <c r="BB195" s="1296"/>
      <c r="BC195" s="1296"/>
      <c r="BD195" s="1296"/>
      <c r="BE195" s="1296"/>
      <c r="BF195" s="1296"/>
      <c r="BG195" s="1296"/>
      <c r="BH195" s="1296"/>
      <c r="BI195" s="1296"/>
      <c r="BJ195" s="1296"/>
      <c r="BK195" s="1296"/>
      <c r="BL195" s="1296"/>
      <c r="BM195" s="1296"/>
      <c r="BN195" s="1152"/>
      <c r="BO195" s="1152"/>
      <c r="BP195" s="1152"/>
      <c r="BQ195" s="1152"/>
      <c r="BR195" s="1152"/>
      <c r="BS195" s="1152"/>
      <c r="BT195" s="1152"/>
      <c r="BU195" s="1152"/>
      <c r="BV195" s="1152"/>
      <c r="BW195" s="1152"/>
    </row>
    <row r="196" spans="1:75" ht="13.5" customHeight="1">
      <c r="A196" s="1091"/>
      <c r="B196" s="15" t="s">
        <v>59</v>
      </c>
      <c r="C196" s="1101" t="str">
        <f>VLOOKUP($C177,'2025年度(1年前期)'!$B$5:$N$208,COLUMN('2025年度(1年前期)'!$I$5)+1,0)&amp;""</f>
        <v/>
      </c>
      <c r="D196" s="1068"/>
      <c r="E196" s="1073" t="str">
        <f>VLOOKUP($C177,'2025年度(2年前期)'!$B$5:$N$208,COLUMN('2025年度(2年前期)'!$I$5)+1,0)&amp;""</f>
        <v/>
      </c>
      <c r="F196" s="1068"/>
      <c r="G196" s="1073" t="str">
        <f>VLOOKUP($C177,'2025年度(3年前期)'!$B$5:$N$208,COLUMN('2025年度(3年前期)'!$I$5)+1,0)&amp;""</f>
        <v/>
      </c>
      <c r="H196" s="1068"/>
      <c r="I196" s="1073" t="str">
        <f>VLOOKUP($C177,'2025年度(4年前期)'!$B$5:$N$208,COLUMN('2025年度(4年前期)'!$I$5)+1,0)&amp;""</f>
        <v/>
      </c>
      <c r="J196" s="1068"/>
      <c r="K196" s="1074" t="str">
        <f>VLOOKUP($C177,'2025年度(助産前期)'!$B$5:$N$208,COLUMN('2025年度(助産前期)'!$I$5)+1,0)&amp;""</f>
        <v/>
      </c>
      <c r="L196" s="1074"/>
      <c r="M196" s="1101" t="str">
        <f>VLOOKUP($C177,'2025年度(M1前期)'!$B$5:$N$208,COLUMN('2025年度(M1前期)'!$I$5)+1,0)&amp;""</f>
        <v/>
      </c>
      <c r="N196" s="1068"/>
      <c r="O196" s="1074" t="str">
        <f>VLOOKUP($C177,'2025年度(M2前期)'!$B$5:$N$208,COLUMN('2025年度(M2前期)'!$I$5)+1,0)&amp;""</f>
        <v/>
      </c>
      <c r="P196" s="1068"/>
      <c r="Q196" s="1074" t="str">
        <f>VLOOKUP($C177,'2025年度(D1前期)'!$B$5:$N$208,COLUMN('2025年度(D1前期)'!$I$5)+1,0)&amp;""</f>
        <v>別途指定</v>
      </c>
      <c r="R196" s="1068"/>
      <c r="S196" s="1074" t="str">
        <f>VLOOKUP($C177,'2025年度(D23前期)'!$B$5:$N$208,COLUMN('2025年度(D23前期)'!$I$5)+1,0)&amp;""</f>
        <v/>
      </c>
      <c r="T196" s="1068"/>
      <c r="Z196" s="1091"/>
      <c r="AA196" s="1152"/>
      <c r="AB196" s="1152"/>
      <c r="AC196" s="1152"/>
      <c r="AD196" s="1152"/>
      <c r="AE196" s="1152"/>
      <c r="AF196" s="1152"/>
      <c r="AG196" s="1152"/>
      <c r="AH196" s="1152"/>
      <c r="AI196" s="1152"/>
      <c r="AJ196" s="1152"/>
      <c r="AK196" s="1152"/>
      <c r="AL196" s="1152"/>
      <c r="AM196" s="1152"/>
      <c r="AN196" s="1296"/>
      <c r="AO196" s="1296"/>
      <c r="AP196" s="1296"/>
      <c r="AQ196" s="1296"/>
      <c r="AR196" s="1296"/>
      <c r="AS196" s="1296"/>
      <c r="AT196" s="1296"/>
      <c r="AU196" s="1296"/>
      <c r="AV196" s="1296"/>
      <c r="AW196" s="1296"/>
      <c r="AX196" s="1296"/>
      <c r="AY196" s="1296"/>
      <c r="AZ196" s="1296"/>
      <c r="BA196" s="1296"/>
      <c r="BB196" s="1296"/>
      <c r="BC196" s="1296"/>
      <c r="BD196" s="1296"/>
      <c r="BE196" s="1296"/>
      <c r="BF196" s="1296"/>
      <c r="BG196" s="1296"/>
      <c r="BH196" s="1296"/>
      <c r="BI196" s="1296"/>
      <c r="BJ196" s="1296"/>
      <c r="BK196" s="1296"/>
      <c r="BL196" s="1296"/>
      <c r="BM196" s="1296"/>
      <c r="BN196" s="1152"/>
      <c r="BO196" s="1152"/>
      <c r="BP196" s="1152"/>
      <c r="BQ196" s="1152"/>
      <c r="BR196" s="1152"/>
      <c r="BS196" s="1152"/>
      <c r="BT196" s="1152"/>
      <c r="BU196" s="1152"/>
      <c r="BV196" s="1152"/>
      <c r="BW196" s="1152"/>
    </row>
    <row r="197" spans="1:75" ht="13.5" customHeight="1">
      <c r="A197" s="1092"/>
      <c r="B197" s="16" t="s">
        <v>56</v>
      </c>
      <c r="C197" s="1061"/>
      <c r="D197" s="1075"/>
      <c r="E197" s="1063"/>
      <c r="F197" s="1075"/>
      <c r="G197" s="1063"/>
      <c r="H197" s="1075"/>
      <c r="I197" s="1063"/>
      <c r="J197" s="1075"/>
      <c r="K197" s="1064"/>
      <c r="L197" s="1064"/>
      <c r="M197" s="1061"/>
      <c r="N197" s="1075"/>
      <c r="O197" s="1064"/>
      <c r="P197" s="1075"/>
      <c r="Q197" s="1064"/>
      <c r="R197" s="1075"/>
      <c r="S197" s="1064"/>
      <c r="T197" s="1075"/>
      <c r="Z197" s="1092"/>
      <c r="AA197" s="1153"/>
      <c r="AB197" s="1153"/>
      <c r="AC197" s="1153"/>
      <c r="AD197" s="1153"/>
      <c r="AE197" s="1153"/>
      <c r="AF197" s="1153"/>
      <c r="AG197" s="1153"/>
      <c r="AH197" s="1153"/>
      <c r="AI197" s="1153"/>
      <c r="AJ197" s="1153"/>
      <c r="AK197" s="1153"/>
      <c r="AL197" s="1153"/>
      <c r="AM197" s="1153"/>
      <c r="AN197" s="1296"/>
      <c r="AO197" s="1296"/>
      <c r="AP197" s="1296"/>
      <c r="AQ197" s="1296"/>
      <c r="AR197" s="1296"/>
      <c r="AS197" s="1296"/>
      <c r="AT197" s="1296"/>
      <c r="AU197" s="1296"/>
      <c r="AV197" s="1296"/>
      <c r="AW197" s="1296"/>
      <c r="AX197" s="1296"/>
      <c r="AY197" s="1296"/>
      <c r="AZ197" s="1296"/>
      <c r="BA197" s="1296"/>
      <c r="BB197" s="1296"/>
      <c r="BC197" s="1296"/>
      <c r="BD197" s="1296"/>
      <c r="BE197" s="1296"/>
      <c r="BF197" s="1296"/>
      <c r="BG197" s="1296"/>
      <c r="BH197" s="1296"/>
      <c r="BI197" s="1296"/>
      <c r="BJ197" s="1296"/>
      <c r="BK197" s="1296"/>
      <c r="BL197" s="1296"/>
      <c r="BM197" s="1296"/>
      <c r="BN197" s="1153"/>
      <c r="BO197" s="1153"/>
      <c r="BP197" s="1153"/>
      <c r="BQ197" s="1153"/>
      <c r="BR197" s="1153"/>
      <c r="BS197" s="1153"/>
      <c r="BT197" s="1153"/>
      <c r="BU197" s="1153"/>
      <c r="BV197" s="1153"/>
      <c r="BW197" s="1153"/>
    </row>
    <row r="198" spans="1:75" ht="12.95" customHeight="1">
      <c r="A198" s="1091" t="s">
        <v>68</v>
      </c>
      <c r="B198" s="15" t="s">
        <v>50</v>
      </c>
      <c r="C198" s="1089" t="str">
        <f>VLOOKUP($C177,'2025年度(1年前期)'!$B$5:$N$208,COLUMN('2025年度(1年前期)'!$K$5),0)&amp;""</f>
        <v/>
      </c>
      <c r="D198" s="1072"/>
      <c r="E198" s="1090" t="str">
        <f>VLOOKUP($C177,'2025年度(2年前期)'!$B$5:$N$208,COLUMN('2025年度(2年前期)'!$K$5),0)&amp;""</f>
        <v/>
      </c>
      <c r="F198" s="1072"/>
      <c r="G198" s="1090" t="str">
        <f>VLOOKUP($C177,'2025年度(3年前期)'!$B$5:$N$208,COLUMN('2025年度(3年前期)'!$K$5),0)&amp;""</f>
        <v/>
      </c>
      <c r="H198" s="1072"/>
      <c r="I198" s="1090" t="str">
        <f>VLOOKUP($C177,'2025年度(4年前期)'!$B$5:$N$208,COLUMN('2025年度(4年前期)'!$K$5),0)&amp;""</f>
        <v/>
      </c>
      <c r="J198" s="1072"/>
      <c r="K198" s="1071" t="str">
        <f>VLOOKUP($C177,'2025年度(助産前期)'!$B$5:$N$208,COLUMN('2025年度(助産前期)'!$K$5),0)&amp;""</f>
        <v/>
      </c>
      <c r="L198" s="1071"/>
      <c r="M198" s="1089" t="str">
        <f>VLOOKUP($C177,'2025年度(M1前期)'!$B$5:$N$208,COLUMN('2025年度(M1前期)'!$K$5),0)&amp;""</f>
        <v/>
      </c>
      <c r="N198" s="1072"/>
      <c r="O198" s="1071" t="str">
        <f>VLOOKUP($C177,'2025年度(M2前期)'!$B$5:$N$208,COLUMN('2025年度(M2前期)'!$K$5),0)&amp;""</f>
        <v/>
      </c>
      <c r="P198" s="1072"/>
      <c r="Q198" s="1071" t="str">
        <f>VLOOKUP($C177,'2025年度(D1前期)'!$B$5:$N$208,COLUMN('2025年度(D1前期)'!$K$5),0)&amp;""</f>
        <v/>
      </c>
      <c r="R198" s="1072"/>
      <c r="S198" s="1071" t="str">
        <f>VLOOKUP($C177,'2025年度(D23前期)'!$B$5:$N$208,COLUMN('2025年度(D23前期)'!$K$5),0)&amp;""</f>
        <v/>
      </c>
      <c r="T198" s="1072"/>
      <c r="Z198" s="1091" t="str">
        <f>A198</f>
        <v>５時限（16：50～18：20）</v>
      </c>
      <c r="AA198" s="1151"/>
      <c r="AB198" s="1151"/>
      <c r="AC198" s="1151"/>
      <c r="AD198" s="1151"/>
      <c r="AE198" s="1151"/>
      <c r="AF198" s="1151"/>
      <c r="AG198" s="1151"/>
      <c r="AH198" s="1151"/>
      <c r="AI198" s="1151"/>
      <c r="AJ198" s="1151"/>
      <c r="AK198" s="1151"/>
      <c r="AL198" s="1151"/>
      <c r="AM198" s="1151"/>
      <c r="AN198" s="1151"/>
      <c r="AO198" s="1151"/>
      <c r="AP198" s="1151"/>
      <c r="AQ198" s="1151"/>
      <c r="AR198" s="1151"/>
      <c r="AS198" s="1151"/>
      <c r="AT198" s="1151"/>
      <c r="AU198" s="1151"/>
      <c r="AV198" s="1151"/>
      <c r="AW198" s="1151"/>
      <c r="AX198" s="1151"/>
      <c r="AY198" s="1151"/>
      <c r="AZ198" s="1151"/>
      <c r="BA198" s="1296"/>
      <c r="BB198" s="1296"/>
      <c r="BC198" s="1296"/>
      <c r="BD198" s="1296"/>
      <c r="BE198" s="1296"/>
      <c r="BF198" s="1296"/>
      <c r="BG198" s="1296"/>
      <c r="BH198" s="1296"/>
      <c r="BI198" s="1151"/>
      <c r="BJ198" s="1151"/>
      <c r="BK198" s="1296"/>
      <c r="BL198" s="1296"/>
      <c r="BM198" s="1296"/>
      <c r="BN198" s="1151"/>
      <c r="BO198" s="1151"/>
      <c r="BP198" s="1151"/>
      <c r="BQ198" s="1151"/>
      <c r="BR198" s="1151"/>
      <c r="BS198" s="1151"/>
      <c r="BT198" s="1151"/>
      <c r="BU198" s="1151"/>
      <c r="BV198" s="1151"/>
      <c r="BW198" s="1151"/>
    </row>
    <row r="199" spans="1:75" ht="12.95" customHeight="1">
      <c r="A199" s="1091"/>
      <c r="B199" s="15" t="s">
        <v>53</v>
      </c>
      <c r="C199" s="1101" t="str">
        <f>IFERROR(VLOOKUP(C198,科目・教員!$A$1:$B$357,2,0),"")</f>
        <v/>
      </c>
      <c r="D199" s="1068"/>
      <c r="E199" s="1073" t="str">
        <f>IFERROR(VLOOKUP(E198,科目・教員!$A$1:$B$357,2,0),"")</f>
        <v/>
      </c>
      <c r="F199" s="1068"/>
      <c r="G199" s="1073" t="str">
        <f>IFERROR(VLOOKUP(G198,科目・教員!$A$1:$B$357,2,0),"")</f>
        <v/>
      </c>
      <c r="H199" s="1068"/>
      <c r="I199" s="1073" t="str">
        <f>IFERROR(VLOOKUP(I198,科目・教員!$A$1:$B$357,2,0),"")</f>
        <v/>
      </c>
      <c r="J199" s="1068"/>
      <c r="K199" s="1074" t="str">
        <f>IFERROR(VLOOKUP(K198,科目・教員!$A$1:$B$357,2,0),"")</f>
        <v/>
      </c>
      <c r="L199" s="1074"/>
      <c r="M199" s="1101" t="str">
        <f>IFERROR(VLOOKUP(M198,科目・教員!$A$1:$B$357,2,0),"")</f>
        <v/>
      </c>
      <c r="N199" s="1068"/>
      <c r="O199" s="1074" t="str">
        <f>IFERROR(VLOOKUP(O198,科目・教員!$A$1:$B$357,2,0),"")</f>
        <v/>
      </c>
      <c r="P199" s="1068"/>
      <c r="Q199" s="1074" t="str">
        <f>IFERROR(VLOOKUP(Q198,科目・教員!$A$1:$B$357,2,0),"")</f>
        <v/>
      </c>
      <c r="R199" s="1068"/>
      <c r="S199" s="1074" t="str">
        <f>IFERROR(VLOOKUP(S198,科目・教員!$A$1:$B$357,2,0),"")</f>
        <v/>
      </c>
      <c r="T199" s="1068"/>
      <c r="Z199" s="1091"/>
      <c r="AA199" s="1152"/>
      <c r="AB199" s="1152"/>
      <c r="AC199" s="1152"/>
      <c r="AD199" s="1152"/>
      <c r="AE199" s="1152"/>
      <c r="AF199" s="1152"/>
      <c r="AG199" s="1152"/>
      <c r="AH199" s="1152"/>
      <c r="AI199" s="1152"/>
      <c r="AJ199" s="1152"/>
      <c r="AK199" s="1152"/>
      <c r="AL199" s="1152"/>
      <c r="AM199" s="1152"/>
      <c r="AN199" s="1152"/>
      <c r="AO199" s="1152"/>
      <c r="AP199" s="1152"/>
      <c r="AQ199" s="1152"/>
      <c r="AR199" s="1152"/>
      <c r="AS199" s="1152"/>
      <c r="AT199" s="1152"/>
      <c r="AU199" s="1152"/>
      <c r="AV199" s="1152"/>
      <c r="AW199" s="1152"/>
      <c r="AX199" s="1152"/>
      <c r="AY199" s="1152"/>
      <c r="AZ199" s="1152"/>
      <c r="BA199" s="1296"/>
      <c r="BB199" s="1296"/>
      <c r="BC199" s="1296"/>
      <c r="BD199" s="1296"/>
      <c r="BE199" s="1296"/>
      <c r="BF199" s="1296"/>
      <c r="BG199" s="1296"/>
      <c r="BH199" s="1296"/>
      <c r="BI199" s="1152"/>
      <c r="BJ199" s="1152"/>
      <c r="BK199" s="1296"/>
      <c r="BL199" s="1296"/>
      <c r="BM199" s="1296"/>
      <c r="BN199" s="1152"/>
      <c r="BO199" s="1152"/>
      <c r="BP199" s="1152"/>
      <c r="BQ199" s="1152"/>
      <c r="BR199" s="1152"/>
      <c r="BS199" s="1152"/>
      <c r="BT199" s="1152"/>
      <c r="BU199" s="1152"/>
      <c r="BV199" s="1152"/>
      <c r="BW199" s="1152"/>
    </row>
    <row r="200" spans="1:75" ht="12.95" customHeight="1">
      <c r="A200" s="1091"/>
      <c r="B200" s="15" t="s">
        <v>59</v>
      </c>
      <c r="C200" s="1101" t="str">
        <f>VLOOKUP($C177,'2025年度(1年前期)'!$B$5:$N$208,COLUMN('2025年度(1年前期)'!$K$5)+1,0)&amp;""</f>
        <v/>
      </c>
      <c r="D200" s="1068"/>
      <c r="E200" s="1073" t="str">
        <f>VLOOKUP($C177,'2025年度(2年前期)'!$B$5:$N$208,COLUMN('2025年度(2年前期)'!$K$5)+1,0)&amp;""</f>
        <v/>
      </c>
      <c r="F200" s="1068"/>
      <c r="G200" s="1073" t="str">
        <f>VLOOKUP($C177,'2025年度(3年前期)'!$B$5:$N$208,COLUMN('2025年度(3年前期)'!$K$5)+1,0)&amp;""</f>
        <v/>
      </c>
      <c r="H200" s="1068"/>
      <c r="I200" s="1073" t="str">
        <f>VLOOKUP($C177,'2025年度(4年前期)'!$B$5:$N$208,COLUMN('2025年度(4年前期)'!$K$5)+1,0)&amp;""</f>
        <v/>
      </c>
      <c r="J200" s="1068"/>
      <c r="K200" s="1074" t="str">
        <f>VLOOKUP($C177,'2025年度(助産前期)'!$B$5:$N$208,COLUMN('2025年度(助産前期)'!$K$5)+1,0)&amp;""</f>
        <v/>
      </c>
      <c r="L200" s="1074"/>
      <c r="M200" s="1101" t="str">
        <f>VLOOKUP($C177,'2025年度(M1前期)'!$B$5:$N$208,COLUMN('2025年度(M1前期)'!$K$5)+1,0)&amp;""</f>
        <v/>
      </c>
      <c r="N200" s="1068"/>
      <c r="O200" s="1074" t="str">
        <f>VLOOKUP($C177,'2025年度(M2前期)'!$B$5:$N$208,COLUMN('2025年度(M2前期)'!$K$5)+1,0)&amp;""</f>
        <v/>
      </c>
      <c r="P200" s="1068"/>
      <c r="Q200" s="1074" t="str">
        <f>VLOOKUP($C177,'2025年度(D1前期)'!$B$5:$N$208,COLUMN('2025年度(D1前期)'!$K$5)+1,0)&amp;""</f>
        <v/>
      </c>
      <c r="R200" s="1068"/>
      <c r="S200" s="1074" t="str">
        <f>VLOOKUP($C177,'2025年度(D23前期)'!$B$5:$N$208,COLUMN('2025年度(D23前期)'!$K$5)+1,0)&amp;""</f>
        <v/>
      </c>
      <c r="T200" s="1068"/>
      <c r="Z200" s="1091"/>
      <c r="AA200" s="1152"/>
      <c r="AB200" s="1152"/>
      <c r="AC200" s="1152"/>
      <c r="AD200" s="1152"/>
      <c r="AE200" s="1152"/>
      <c r="AF200" s="1152"/>
      <c r="AG200" s="1152"/>
      <c r="AH200" s="1152"/>
      <c r="AI200" s="1152"/>
      <c r="AJ200" s="1152"/>
      <c r="AK200" s="1152"/>
      <c r="AL200" s="1152"/>
      <c r="AM200" s="1152"/>
      <c r="AN200" s="1152"/>
      <c r="AO200" s="1152"/>
      <c r="AP200" s="1152"/>
      <c r="AQ200" s="1152"/>
      <c r="AR200" s="1152"/>
      <c r="AS200" s="1152"/>
      <c r="AT200" s="1152"/>
      <c r="AU200" s="1152"/>
      <c r="AV200" s="1152"/>
      <c r="AW200" s="1152"/>
      <c r="AX200" s="1152"/>
      <c r="AY200" s="1152"/>
      <c r="AZ200" s="1152"/>
      <c r="BA200" s="1296"/>
      <c r="BB200" s="1296"/>
      <c r="BC200" s="1296"/>
      <c r="BD200" s="1296"/>
      <c r="BE200" s="1296"/>
      <c r="BF200" s="1296"/>
      <c r="BG200" s="1296"/>
      <c r="BH200" s="1296"/>
      <c r="BI200" s="1152"/>
      <c r="BJ200" s="1152"/>
      <c r="BK200" s="1296"/>
      <c r="BL200" s="1296"/>
      <c r="BM200" s="1296"/>
      <c r="BN200" s="1152"/>
      <c r="BO200" s="1152"/>
      <c r="BP200" s="1152"/>
      <c r="BQ200" s="1152"/>
      <c r="BR200" s="1152"/>
      <c r="BS200" s="1152"/>
      <c r="BT200" s="1152"/>
      <c r="BU200" s="1152"/>
      <c r="BV200" s="1152"/>
      <c r="BW200" s="1152"/>
    </row>
    <row r="201" spans="1:75" ht="12.95" customHeight="1">
      <c r="A201" s="1092"/>
      <c r="B201" s="16" t="s">
        <v>56</v>
      </c>
      <c r="C201" s="1061"/>
      <c r="D201" s="1075"/>
      <c r="E201" s="1063"/>
      <c r="F201" s="1075"/>
      <c r="G201" s="1063"/>
      <c r="H201" s="1075"/>
      <c r="I201" s="1063"/>
      <c r="J201" s="1075"/>
      <c r="K201" s="1064"/>
      <c r="L201" s="1064"/>
      <c r="M201" s="1061"/>
      <c r="N201" s="1075"/>
      <c r="O201" s="1064"/>
      <c r="P201" s="1075"/>
      <c r="Q201" s="1064"/>
      <c r="R201" s="1075"/>
      <c r="S201" s="1064"/>
      <c r="T201" s="1075"/>
      <c r="U201" s="20"/>
      <c r="V201" s="20"/>
      <c r="W201" s="20"/>
      <c r="X201" s="20"/>
      <c r="Y201" s="20"/>
      <c r="Z201" s="1092"/>
      <c r="AA201" s="1153"/>
      <c r="AB201" s="1153"/>
      <c r="AC201" s="1153"/>
      <c r="AD201" s="1153"/>
      <c r="AE201" s="1153"/>
      <c r="AF201" s="1153"/>
      <c r="AG201" s="1153"/>
      <c r="AH201" s="1153"/>
      <c r="AI201" s="1153"/>
      <c r="AJ201" s="1153"/>
      <c r="AK201" s="1153"/>
      <c r="AL201" s="1153"/>
      <c r="AM201" s="1153"/>
      <c r="AN201" s="1153"/>
      <c r="AO201" s="1153"/>
      <c r="AP201" s="1153"/>
      <c r="AQ201" s="1153"/>
      <c r="AR201" s="1153"/>
      <c r="AS201" s="1153"/>
      <c r="AT201" s="1153"/>
      <c r="AU201" s="1153"/>
      <c r="AV201" s="1153"/>
      <c r="AW201" s="1153"/>
      <c r="AX201" s="1153"/>
      <c r="AY201" s="1153"/>
      <c r="AZ201" s="1153"/>
      <c r="BA201" s="1296"/>
      <c r="BB201" s="1296"/>
      <c r="BC201" s="1296"/>
      <c r="BD201" s="1296"/>
      <c r="BE201" s="1296"/>
      <c r="BF201" s="1296"/>
      <c r="BG201" s="1296"/>
      <c r="BH201" s="1296"/>
      <c r="BI201" s="1153"/>
      <c r="BJ201" s="1153"/>
      <c r="BK201" s="1296"/>
      <c r="BL201" s="1296"/>
      <c r="BM201" s="1296"/>
      <c r="BN201" s="1153"/>
      <c r="BO201" s="1153"/>
      <c r="BP201" s="1153"/>
      <c r="BQ201" s="1153"/>
      <c r="BR201" s="1153"/>
      <c r="BS201" s="1153"/>
      <c r="BT201" s="1153"/>
      <c r="BU201" s="1153"/>
      <c r="BV201" s="1153"/>
      <c r="BW201" s="1153"/>
    </row>
    <row r="202" spans="1:75" ht="20.25">
      <c r="A202" s="29"/>
      <c r="B202" s="30"/>
      <c r="C202" s="1113">
        <f>C177+1</f>
        <v>45878</v>
      </c>
      <c r="D202" s="1113"/>
      <c r="E202" s="1113"/>
      <c r="F202" s="1113"/>
      <c r="G202" s="1113"/>
      <c r="H202" s="1113"/>
      <c r="I202" s="1113"/>
      <c r="J202" s="1113"/>
      <c r="K202" s="1113"/>
      <c r="L202" s="1113"/>
      <c r="M202" s="1113"/>
      <c r="N202" s="1113"/>
      <c r="O202" s="1113"/>
      <c r="P202" s="1113"/>
      <c r="Q202" s="1113"/>
      <c r="R202" s="1113"/>
      <c r="S202" s="1113"/>
      <c r="T202" s="1113"/>
      <c r="U202" s="1052">
        <f>C202</f>
        <v>45878</v>
      </c>
      <c r="V202" s="1053"/>
      <c r="W202" s="1053"/>
      <c r="X202" s="1053"/>
      <c r="Y202" s="1053"/>
      <c r="Z202" s="1054"/>
      <c r="AA202" s="41">
        <v>101</v>
      </c>
      <c r="AB202" s="41">
        <v>102</v>
      </c>
      <c r="AC202" s="41">
        <v>103</v>
      </c>
      <c r="AD202" s="41" t="s">
        <v>16</v>
      </c>
      <c r="AE202" s="41" t="s">
        <v>17</v>
      </c>
      <c r="AF202" s="41" t="s">
        <v>18</v>
      </c>
      <c r="AG202" s="41">
        <v>201</v>
      </c>
      <c r="AH202" s="42">
        <v>202</v>
      </c>
      <c r="AI202" s="41">
        <v>203</v>
      </c>
      <c r="AJ202" s="41">
        <v>204</v>
      </c>
      <c r="AK202" s="41">
        <v>205</v>
      </c>
      <c r="AL202" s="41" t="s">
        <v>19</v>
      </c>
      <c r="AM202" s="41" t="s">
        <v>69</v>
      </c>
      <c r="AN202" s="41" t="s">
        <v>21</v>
      </c>
      <c r="AO202" s="41" t="s">
        <v>22</v>
      </c>
      <c r="AP202" s="41" t="s">
        <v>23</v>
      </c>
      <c r="AQ202" s="41" t="s">
        <v>24</v>
      </c>
      <c r="AR202" s="41" t="s">
        <v>25</v>
      </c>
      <c r="AS202" s="41" t="s">
        <v>26</v>
      </c>
      <c r="AT202" s="41" t="s">
        <v>27</v>
      </c>
      <c r="AU202" s="41" t="s">
        <v>28</v>
      </c>
      <c r="AV202" s="41" t="s">
        <v>29</v>
      </c>
      <c r="AW202" s="41">
        <v>301</v>
      </c>
      <c r="AX202" s="42">
        <v>302</v>
      </c>
      <c r="AY202" s="43">
        <v>303</v>
      </c>
      <c r="AZ202" s="43">
        <v>304</v>
      </c>
      <c r="BA202" s="41" t="s">
        <v>30</v>
      </c>
      <c r="BB202" s="41" t="s">
        <v>31</v>
      </c>
      <c r="BC202" s="42" t="s">
        <v>32</v>
      </c>
      <c r="BD202" s="41" t="s">
        <v>33</v>
      </c>
      <c r="BE202" s="41" t="s">
        <v>34</v>
      </c>
      <c r="BF202" s="41" t="s">
        <v>35</v>
      </c>
      <c r="BG202" s="41" t="s">
        <v>36</v>
      </c>
      <c r="BH202" s="41" t="s">
        <v>37</v>
      </c>
      <c r="BI202" s="41" t="s">
        <v>38</v>
      </c>
      <c r="BJ202" s="41" t="s">
        <v>39</v>
      </c>
      <c r="BK202" s="44" t="s">
        <v>538</v>
      </c>
      <c r="BL202" s="44" t="s">
        <v>539</v>
      </c>
      <c r="BM202" s="44" t="s">
        <v>540</v>
      </c>
      <c r="BN202" s="44" t="s">
        <v>40</v>
      </c>
      <c r="BO202" s="44" t="s">
        <v>41</v>
      </c>
      <c r="BP202" s="44" t="s">
        <v>354</v>
      </c>
      <c r="BQ202" s="45" t="s">
        <v>42</v>
      </c>
      <c r="BR202" s="45" t="s">
        <v>43</v>
      </c>
      <c r="BS202" s="45" t="s">
        <v>44</v>
      </c>
      <c r="BT202" s="45" t="s">
        <v>45</v>
      </c>
      <c r="BU202" s="45" t="s">
        <v>46</v>
      </c>
      <c r="BV202" s="45" t="s">
        <v>47</v>
      </c>
      <c r="BW202" s="45" t="s">
        <v>48</v>
      </c>
    </row>
    <row r="203" spans="1:75" ht="13.5" customHeight="1">
      <c r="A203" s="1091" t="s">
        <v>49</v>
      </c>
      <c r="B203" s="12" t="s">
        <v>50</v>
      </c>
      <c r="C203" s="1079" t="str">
        <f>VLOOKUP($C202,'2025年度(1年前期)'!$B$5:$N$208,COLUMN('2025年度(1年前期)'!$C$5),0)&amp;""</f>
        <v/>
      </c>
      <c r="D203" s="1080"/>
      <c r="E203" s="1081" t="str">
        <f>VLOOKUP($C202,'2025年度(2年前期)'!$B$5:$N$208,COLUMN('2025年度(2年前期)'!$C$5),0)&amp;""</f>
        <v/>
      </c>
      <c r="F203" s="1080"/>
      <c r="G203" s="1081" t="str">
        <f>VLOOKUP($C202,'2025年度(3年前期)'!$B$5:$N$208,COLUMN('2025年度(3年前期)'!$C$5),0)&amp;""</f>
        <v/>
      </c>
      <c r="H203" s="1080"/>
      <c r="I203" s="1081" t="str">
        <f>VLOOKUP($C202,'2025年度(4年前期)'!$B$5:$N$208,COLUMN('2025年度(4年前期)'!$C$5),0)&amp;""</f>
        <v/>
      </c>
      <c r="J203" s="1080"/>
      <c r="K203" s="1072" t="str">
        <f>VLOOKUP($C202,'2025年度(助産前期)'!$B$5:$N$208,COLUMN('2025年度(助産前期)'!$C$5),0)&amp;""</f>
        <v/>
      </c>
      <c r="L203" s="1096"/>
      <c r="M203" s="1105" t="str">
        <f>VLOOKUP($C202,'2025年度(M1前期)'!$B$5:$N$208,COLUMN('2025年度(M1前期)'!$C$5),0)&amp;""</f>
        <v/>
      </c>
      <c r="N203" s="1096"/>
      <c r="O203" s="1081" t="str">
        <f>VLOOKUP($C202,'2025年度(M2前期)'!$B$5:$N$208,COLUMN('2025年度(M2前期)'!$C$5),0)&amp;""</f>
        <v/>
      </c>
      <c r="P203" s="1080"/>
      <c r="Q203" s="1081" t="str">
        <f>VLOOKUP($C202,'2025年度(D1前期)'!$B$5:$N$208,COLUMN('2025年度(D1前期)'!$C$5),0)&amp;""</f>
        <v/>
      </c>
      <c r="R203" s="1080"/>
      <c r="S203" s="1072" t="str">
        <f>VLOOKUP($C202,'2025年度(D23前期)'!$B$5:$N$208,COLUMN('2025年度(D23前期)'!$C$5),0)&amp;""</f>
        <v/>
      </c>
      <c r="T203" s="1080"/>
      <c r="U203" s="13"/>
      <c r="V203" s="88"/>
      <c r="Y203" s="38"/>
      <c r="Z203" s="1095" t="str">
        <f>A203</f>
        <v xml:space="preserve">１時限（09：20～10：50） </v>
      </c>
      <c r="AA203" s="1296"/>
      <c r="AB203" s="1151"/>
      <c r="AC203" s="1151"/>
      <c r="AD203" s="1151"/>
      <c r="AE203" s="1296"/>
      <c r="AF203" s="1151"/>
      <c r="AG203" s="1296"/>
      <c r="AH203" s="1151"/>
      <c r="AI203" s="1151"/>
      <c r="AJ203" s="1151"/>
      <c r="AK203" s="1151"/>
      <c r="AL203" s="1296"/>
      <c r="AM203" s="1151"/>
      <c r="AN203" s="1296"/>
      <c r="AO203" s="1296"/>
      <c r="AP203" s="1296"/>
      <c r="AQ203" s="1296"/>
      <c r="AR203" s="1296"/>
      <c r="AS203" s="1296"/>
      <c r="AT203" s="1296"/>
      <c r="AU203" s="1296"/>
      <c r="AV203" s="1296"/>
      <c r="AW203" s="1296"/>
      <c r="AX203" s="1296"/>
      <c r="AY203" s="1296"/>
      <c r="AZ203" s="1296"/>
      <c r="BA203" s="1296"/>
      <c r="BB203" s="1296"/>
      <c r="BC203" s="1296"/>
      <c r="BD203" s="1296"/>
      <c r="BE203" s="1296"/>
      <c r="BF203" s="1296"/>
      <c r="BG203" s="1296"/>
      <c r="BH203" s="1296"/>
      <c r="BI203" s="1296"/>
      <c r="BJ203" s="1296"/>
      <c r="BK203" s="1296"/>
      <c r="BL203" s="1296"/>
      <c r="BM203" s="1296"/>
      <c r="BN203" s="1151"/>
      <c r="BO203" s="1151"/>
      <c r="BP203" s="1151"/>
      <c r="BQ203" s="1151"/>
      <c r="BR203" s="1151"/>
      <c r="BS203" s="1151"/>
      <c r="BT203" s="1151"/>
      <c r="BU203" s="1151"/>
      <c r="BV203" s="1151"/>
      <c r="BW203" s="1151"/>
    </row>
    <row r="204" spans="1:75" ht="13.5" customHeight="1">
      <c r="A204" s="1091"/>
      <c r="B204" s="15" t="s">
        <v>53</v>
      </c>
      <c r="C204" s="1065" t="str">
        <f>IFERROR(VLOOKUP(C203,科目・教員!$A$1:$B$357,2,0),"")</f>
        <v/>
      </c>
      <c r="D204" s="1066"/>
      <c r="E204" s="1067" t="str">
        <f>IFERROR(VLOOKUP(E203,科目・教員!$A$1:$B$357,2,0),"")</f>
        <v/>
      </c>
      <c r="F204" s="1066"/>
      <c r="G204" s="1067" t="str">
        <f>IFERROR(VLOOKUP(G203,科目・教員!$A$1:$B$357,2,0),"")</f>
        <v/>
      </c>
      <c r="H204" s="1066"/>
      <c r="I204" s="1067" t="str">
        <f>IFERROR(VLOOKUP(I203,科目・教員!$A$1:$B$357,2,0),"")</f>
        <v/>
      </c>
      <c r="J204" s="1066"/>
      <c r="K204" s="1068" t="str">
        <f>IFERROR(VLOOKUP(K203,科目・教員!$A$1:$B$357,2,0),"")</f>
        <v/>
      </c>
      <c r="L204" s="1070"/>
      <c r="M204" s="1104" t="str">
        <f>IFERROR(VLOOKUP(M203,科目・教員!$A$1:$B$357,2,0),"")</f>
        <v/>
      </c>
      <c r="N204" s="1066"/>
      <c r="O204" s="1067" t="str">
        <f>IFERROR(VLOOKUP(O203,科目・教員!$A$1:$B$357,2,0),"")</f>
        <v/>
      </c>
      <c r="P204" s="1066"/>
      <c r="Q204" s="1067" t="str">
        <f>IFERROR(VLOOKUP(Q203,科目・教員!$A$1:$B$357,2,0),"")</f>
        <v/>
      </c>
      <c r="R204" s="1066"/>
      <c r="S204" s="1068" t="str">
        <f>IFERROR(VLOOKUP(S203,科目・教員!$A$1:$B$357,2,0),"")</f>
        <v/>
      </c>
      <c r="T204" s="1066"/>
      <c r="U204" s="89"/>
      <c r="V204" s="88"/>
      <c r="Y204" s="38"/>
      <c r="Z204" s="1091"/>
      <c r="AA204" s="1296"/>
      <c r="AB204" s="1152"/>
      <c r="AC204" s="1152"/>
      <c r="AD204" s="1152"/>
      <c r="AE204" s="1296"/>
      <c r="AF204" s="1152"/>
      <c r="AG204" s="1296"/>
      <c r="AH204" s="1152"/>
      <c r="AI204" s="1152"/>
      <c r="AJ204" s="1152"/>
      <c r="AK204" s="1152"/>
      <c r="AL204" s="1296"/>
      <c r="AM204" s="1152"/>
      <c r="AN204" s="1296"/>
      <c r="AO204" s="1296"/>
      <c r="AP204" s="1296"/>
      <c r="AQ204" s="1296"/>
      <c r="AR204" s="1296"/>
      <c r="AS204" s="1296"/>
      <c r="AT204" s="1296"/>
      <c r="AU204" s="1296"/>
      <c r="AV204" s="1296"/>
      <c r="AW204" s="1296"/>
      <c r="AX204" s="1296"/>
      <c r="AY204" s="1296"/>
      <c r="AZ204" s="1296"/>
      <c r="BA204" s="1296"/>
      <c r="BB204" s="1296"/>
      <c r="BC204" s="1296"/>
      <c r="BD204" s="1296"/>
      <c r="BE204" s="1296"/>
      <c r="BF204" s="1296"/>
      <c r="BG204" s="1296"/>
      <c r="BH204" s="1296"/>
      <c r="BI204" s="1296"/>
      <c r="BJ204" s="1296"/>
      <c r="BK204" s="1296"/>
      <c r="BL204" s="1296"/>
      <c r="BM204" s="1296"/>
      <c r="BN204" s="1152"/>
      <c r="BO204" s="1152"/>
      <c r="BP204" s="1152"/>
      <c r="BQ204" s="1152"/>
      <c r="BR204" s="1152"/>
      <c r="BS204" s="1152"/>
      <c r="BT204" s="1152"/>
      <c r="BU204" s="1152"/>
      <c r="BV204" s="1152"/>
      <c r="BW204" s="1152"/>
    </row>
    <row r="205" spans="1:75" ht="13.5" customHeight="1">
      <c r="A205" s="1091"/>
      <c r="B205" s="15" t="s">
        <v>59</v>
      </c>
      <c r="C205" s="1065" t="str">
        <f>VLOOKUP($C202,'2025年度(1年前期)'!$B$5:$N$208,COLUMN('2025年度(1年前期)'!$C$5)+1,0)&amp;""</f>
        <v/>
      </c>
      <c r="D205" s="1066"/>
      <c r="E205" s="1067" t="str">
        <f>VLOOKUP($C202,'2025年度(2年前期)'!$B$5:$N$208,COLUMN('2025年度(2年前期)'!$C$5)+1,0)&amp;""</f>
        <v/>
      </c>
      <c r="F205" s="1066"/>
      <c r="G205" s="1067" t="str">
        <f>VLOOKUP($C202,'2025年度(3年前期)'!$B$5:$N$208,COLUMN('2025年度(3年前期)'!$C$5)+1,0)&amp;""</f>
        <v/>
      </c>
      <c r="H205" s="1066"/>
      <c r="I205" s="1067" t="str">
        <f>VLOOKUP($C202,'2025年度(4年前期)'!$B$5:$N$208,COLUMN('2025年度(4年前期)'!$C$5)+1,0)&amp;""</f>
        <v/>
      </c>
      <c r="J205" s="1066"/>
      <c r="K205" s="1068" t="str">
        <f>VLOOKUP($C202,'2025年度(助産前期)'!$B$5:$N$208,COLUMN('2025年度(助産前期)'!$C$5)+1,0)&amp;""</f>
        <v/>
      </c>
      <c r="L205" s="1070"/>
      <c r="M205" s="1104" t="str">
        <f>VLOOKUP($C202,'2025年度(M1前期)'!$B$5:$N$208,COLUMN('2025年度(M1前期)'!C$5)+1,0)&amp;""</f>
        <v/>
      </c>
      <c r="N205" s="1066"/>
      <c r="O205" s="1067" t="str">
        <f>VLOOKUP($C202,'2025年度(M2前期)'!$B$5:$N$208,COLUMN('2025年度(M2前期)'!$C$5)+1,0)&amp;""</f>
        <v/>
      </c>
      <c r="P205" s="1066"/>
      <c r="Q205" s="1067" t="str">
        <f>VLOOKUP($C202,'2025年度(D1前期)'!$B$5:$N$208,COLUMN('2025年度(D1前期)'!$C$5)+1,0)&amp;""</f>
        <v/>
      </c>
      <c r="R205" s="1066"/>
      <c r="S205" s="1068" t="str">
        <f>VLOOKUP($C202,'2025年度(D23前期)'!$B$5:$N$208,COLUMN('2025年度(D23前期)'!$C$5)+1,0)&amp;""</f>
        <v/>
      </c>
      <c r="T205" s="1066"/>
      <c r="U205" s="89"/>
      <c r="V205" s="88"/>
      <c r="Y205" s="38"/>
      <c r="Z205" s="1091"/>
      <c r="AA205" s="1296"/>
      <c r="AB205" s="1152"/>
      <c r="AC205" s="1152"/>
      <c r="AD205" s="1152"/>
      <c r="AE205" s="1296"/>
      <c r="AF205" s="1152"/>
      <c r="AG205" s="1296"/>
      <c r="AH205" s="1152"/>
      <c r="AI205" s="1152"/>
      <c r="AJ205" s="1152"/>
      <c r="AK205" s="1152"/>
      <c r="AL205" s="1296"/>
      <c r="AM205" s="1152"/>
      <c r="AN205" s="1296"/>
      <c r="AO205" s="1296"/>
      <c r="AP205" s="1296"/>
      <c r="AQ205" s="1296"/>
      <c r="AR205" s="1296"/>
      <c r="AS205" s="1296"/>
      <c r="AT205" s="1296"/>
      <c r="AU205" s="1296"/>
      <c r="AV205" s="1296"/>
      <c r="AW205" s="1296"/>
      <c r="AX205" s="1296"/>
      <c r="AY205" s="1296"/>
      <c r="AZ205" s="1296"/>
      <c r="BA205" s="1296"/>
      <c r="BB205" s="1296"/>
      <c r="BC205" s="1296"/>
      <c r="BD205" s="1296"/>
      <c r="BE205" s="1296"/>
      <c r="BF205" s="1296"/>
      <c r="BG205" s="1296"/>
      <c r="BH205" s="1296"/>
      <c r="BI205" s="1296"/>
      <c r="BJ205" s="1296"/>
      <c r="BK205" s="1296"/>
      <c r="BL205" s="1296"/>
      <c r="BM205" s="1296"/>
      <c r="BN205" s="1152"/>
      <c r="BO205" s="1152"/>
      <c r="BP205" s="1152"/>
      <c r="BQ205" s="1152"/>
      <c r="BR205" s="1152"/>
      <c r="BS205" s="1152"/>
      <c r="BT205" s="1152"/>
      <c r="BU205" s="1152"/>
      <c r="BV205" s="1152"/>
      <c r="BW205" s="1152"/>
    </row>
    <row r="206" spans="1:75" ht="13.5" customHeight="1">
      <c r="A206" s="1092"/>
      <c r="B206" s="16" t="s">
        <v>56</v>
      </c>
      <c r="C206" s="1061"/>
      <c r="D206" s="1062"/>
      <c r="E206" s="1063"/>
      <c r="F206" s="1062"/>
      <c r="G206" s="1063"/>
      <c r="H206" s="1062"/>
      <c r="I206" s="1063"/>
      <c r="J206" s="1062"/>
      <c r="K206" s="1064"/>
      <c r="L206" s="1069"/>
      <c r="M206" s="1106"/>
      <c r="N206" s="1062"/>
      <c r="O206" s="1063"/>
      <c r="P206" s="1062"/>
      <c r="Q206" s="1063"/>
      <c r="R206" s="1062"/>
      <c r="S206" s="1064"/>
      <c r="T206" s="1062"/>
      <c r="U206" s="13"/>
      <c r="V206" s="88"/>
      <c r="Y206" s="38"/>
      <c r="Z206" s="1092"/>
      <c r="AA206" s="1296"/>
      <c r="AB206" s="1153"/>
      <c r="AC206" s="1153"/>
      <c r="AD206" s="1153"/>
      <c r="AE206" s="1296"/>
      <c r="AF206" s="1153"/>
      <c r="AG206" s="1296"/>
      <c r="AH206" s="1153"/>
      <c r="AI206" s="1153"/>
      <c r="AJ206" s="1153"/>
      <c r="AK206" s="1153"/>
      <c r="AL206" s="1296"/>
      <c r="AM206" s="1153"/>
      <c r="AN206" s="1296"/>
      <c r="AO206" s="1296"/>
      <c r="AP206" s="1296"/>
      <c r="AQ206" s="1296"/>
      <c r="AR206" s="1296"/>
      <c r="AS206" s="1296"/>
      <c r="AT206" s="1296"/>
      <c r="AU206" s="1296"/>
      <c r="AV206" s="1296"/>
      <c r="AW206" s="1296"/>
      <c r="AX206" s="1296"/>
      <c r="AY206" s="1296"/>
      <c r="AZ206" s="1296"/>
      <c r="BA206" s="1296"/>
      <c r="BB206" s="1296"/>
      <c r="BC206" s="1296"/>
      <c r="BD206" s="1296"/>
      <c r="BE206" s="1296"/>
      <c r="BF206" s="1296"/>
      <c r="BG206" s="1296"/>
      <c r="BH206" s="1296"/>
      <c r="BI206" s="1296"/>
      <c r="BJ206" s="1296"/>
      <c r="BK206" s="1296"/>
      <c r="BL206" s="1296"/>
      <c r="BM206" s="1296"/>
      <c r="BN206" s="1153"/>
      <c r="BO206" s="1153"/>
      <c r="BP206" s="1153"/>
      <c r="BQ206" s="1153"/>
      <c r="BR206" s="1153"/>
      <c r="BS206" s="1153"/>
      <c r="BT206" s="1153"/>
      <c r="BU206" s="1153"/>
      <c r="BV206" s="1153"/>
      <c r="BW206" s="1153"/>
    </row>
    <row r="207" spans="1:75" ht="13.5" customHeight="1">
      <c r="A207" s="1091" t="s">
        <v>58</v>
      </c>
      <c r="B207" s="15" t="s">
        <v>50</v>
      </c>
      <c r="C207" s="1079" t="str">
        <f>VLOOKUP($C202,'2025年度(1年前期)'!$B$5:$N$208,COLUMN('2025年度(1年前期)'!$E$5),0)&amp;""</f>
        <v/>
      </c>
      <c r="D207" s="1080"/>
      <c r="E207" s="1081" t="str">
        <f>VLOOKUP($C202,'2025年度(2年前期)'!$B$5:$N$208,COLUMN('2025年度(2年前期)'!$E$5),0)&amp;""</f>
        <v/>
      </c>
      <c r="F207" s="1080"/>
      <c r="G207" s="1081" t="str">
        <f>VLOOKUP($C202,'2025年度(3年前期)'!$B$5:$N$208,COLUMN('2025年度(3年前期)'!$E$5),0)&amp;""</f>
        <v/>
      </c>
      <c r="H207" s="1080"/>
      <c r="I207" s="1081" t="str">
        <f>VLOOKUP($C202,'2025年度(4年前期)'!$B$5:$N$208,COLUMN('2025年度(4年前期)'!$E$5),0)&amp;""</f>
        <v/>
      </c>
      <c r="J207" s="1080"/>
      <c r="K207" s="1072" t="str">
        <f>VLOOKUP($C202,'2025年度(助産前期)'!$B$5:$N$208,COLUMN('2025年度(助産前期)'!$E$5),0)&amp;""</f>
        <v/>
      </c>
      <c r="L207" s="1096"/>
      <c r="M207" s="1079" t="str">
        <f>VLOOKUP($C202,'2025年度(M1前期)'!$B$5:$N$208,COLUMN('2025年度(M1前期)'!$E$5),0)&amp;""</f>
        <v/>
      </c>
      <c r="N207" s="1080"/>
      <c r="O207" s="1072" t="str">
        <f>VLOOKUP($C202,'2025年度(M2前期)'!$B$5:$N$208,COLUMN('2025年度(M2前期)'!$E$5),0)&amp;""</f>
        <v/>
      </c>
      <c r="P207" s="1080"/>
      <c r="Q207" s="1072" t="str">
        <f>VLOOKUP($C202,'2025年度(D1前期)'!$B$5:$N$208,COLUMN('2025年度(D1前期)'!$E$5),0)&amp;""</f>
        <v/>
      </c>
      <c r="R207" s="1080"/>
      <c r="S207" s="1072" t="str">
        <f>VLOOKUP($C202,'2025年度(D23前期)'!$B$5:$N$208,COLUMN('2025年度(D23前期)'!$E$5),0)&amp;""</f>
        <v/>
      </c>
      <c r="T207" s="1080"/>
      <c r="U207" s="17"/>
      <c r="V207" s="88"/>
      <c r="Y207" s="38"/>
      <c r="Z207" s="1091" t="str">
        <f>A207</f>
        <v>２時限（11：00～12：30）</v>
      </c>
      <c r="AA207" s="1296"/>
      <c r="AB207" s="1151"/>
      <c r="AC207" s="1151"/>
      <c r="AD207" s="1151"/>
      <c r="AE207" s="1296"/>
      <c r="AF207" s="1151"/>
      <c r="AG207" s="1296"/>
      <c r="AH207" s="1151"/>
      <c r="AI207" s="1151"/>
      <c r="AJ207" s="1151"/>
      <c r="AK207" s="1151"/>
      <c r="AL207" s="1296"/>
      <c r="AM207" s="1151"/>
      <c r="AN207" s="1296"/>
      <c r="AO207" s="1296"/>
      <c r="AP207" s="1296"/>
      <c r="AQ207" s="1296"/>
      <c r="AR207" s="1296"/>
      <c r="AS207" s="1296"/>
      <c r="AT207" s="1296"/>
      <c r="AU207" s="1296"/>
      <c r="AV207" s="1296"/>
      <c r="AW207" s="1296"/>
      <c r="AX207" s="1296"/>
      <c r="AY207" s="1296"/>
      <c r="AZ207" s="1296"/>
      <c r="BA207" s="1296"/>
      <c r="BB207" s="1296"/>
      <c r="BC207" s="1296"/>
      <c r="BD207" s="1296"/>
      <c r="BE207" s="1296"/>
      <c r="BF207" s="1296"/>
      <c r="BG207" s="1296"/>
      <c r="BH207" s="1296"/>
      <c r="BI207" s="1296"/>
      <c r="BJ207" s="1296"/>
      <c r="BK207" s="1296"/>
      <c r="BL207" s="1296"/>
      <c r="BM207" s="1296"/>
      <c r="BN207" s="1151"/>
      <c r="BO207" s="1151"/>
      <c r="BP207" s="1151"/>
      <c r="BQ207" s="1151"/>
      <c r="BR207" s="1151"/>
      <c r="BS207" s="1151"/>
      <c r="BT207" s="1151"/>
      <c r="BU207" s="1151"/>
      <c r="BV207" s="1151"/>
      <c r="BW207" s="1151"/>
    </row>
    <row r="208" spans="1:75" ht="13.5" customHeight="1">
      <c r="A208" s="1091"/>
      <c r="B208" s="15" t="s">
        <v>53</v>
      </c>
      <c r="C208" s="1065" t="str">
        <f>IFERROR(VLOOKUP(C207,科目・教員!$A$1:$B$357,2,0),"")</f>
        <v/>
      </c>
      <c r="D208" s="1066"/>
      <c r="E208" s="1067" t="str">
        <f>IFERROR(VLOOKUP(E207,科目・教員!$A$1:$B$357,2,0),"")</f>
        <v/>
      </c>
      <c r="F208" s="1066"/>
      <c r="G208" s="1067" t="str">
        <f>IFERROR(VLOOKUP(G207,科目・教員!$A$1:$B$357,2,0),"")</f>
        <v/>
      </c>
      <c r="H208" s="1066"/>
      <c r="I208" s="1067" t="str">
        <f>IFERROR(VLOOKUP(I207,科目・教員!$A$1:$B$357,2,0),"")</f>
        <v/>
      </c>
      <c r="J208" s="1066"/>
      <c r="K208" s="1068" t="str">
        <f>IFERROR(VLOOKUP(K207,科目・教員!$A$1:$B$357,2,0),"")</f>
        <v/>
      </c>
      <c r="L208" s="1070"/>
      <c r="M208" s="1065" t="str">
        <f>IFERROR(VLOOKUP(M207,科目・教員!$A$1:$B$357,2,0),"")</f>
        <v/>
      </c>
      <c r="N208" s="1066"/>
      <c r="O208" s="1068" t="str">
        <f>IFERROR(VLOOKUP(O207,科目・教員!$A$1:$B$357,2,0),"")</f>
        <v/>
      </c>
      <c r="P208" s="1066"/>
      <c r="Q208" s="1068" t="str">
        <f>IFERROR(VLOOKUP(Q207,科目・教員!$A$1:$B$357,2,0),"")</f>
        <v/>
      </c>
      <c r="R208" s="1066"/>
      <c r="S208" s="1068" t="str">
        <f>IFERROR(VLOOKUP(S207,科目・教員!$A$1:$B$357,2,0),"")</f>
        <v/>
      </c>
      <c r="T208" s="1066"/>
      <c r="U208" s="17"/>
      <c r="V208" s="88"/>
      <c r="Y208" s="38"/>
      <c r="Z208" s="1091"/>
      <c r="AA208" s="1296"/>
      <c r="AB208" s="1152"/>
      <c r="AC208" s="1152"/>
      <c r="AD208" s="1152"/>
      <c r="AE208" s="1296"/>
      <c r="AF208" s="1152"/>
      <c r="AG208" s="1296"/>
      <c r="AH208" s="1152"/>
      <c r="AI208" s="1152"/>
      <c r="AJ208" s="1152"/>
      <c r="AK208" s="1152"/>
      <c r="AL208" s="1296"/>
      <c r="AM208" s="1152"/>
      <c r="AN208" s="1296"/>
      <c r="AO208" s="1296"/>
      <c r="AP208" s="1296"/>
      <c r="AQ208" s="1296"/>
      <c r="AR208" s="1296"/>
      <c r="AS208" s="1296"/>
      <c r="AT208" s="1296"/>
      <c r="AU208" s="1296"/>
      <c r="AV208" s="1296"/>
      <c r="AW208" s="1296"/>
      <c r="AX208" s="1296"/>
      <c r="AY208" s="1296"/>
      <c r="AZ208" s="1296"/>
      <c r="BA208" s="1296"/>
      <c r="BB208" s="1296"/>
      <c r="BC208" s="1296"/>
      <c r="BD208" s="1296"/>
      <c r="BE208" s="1296"/>
      <c r="BF208" s="1296"/>
      <c r="BG208" s="1296"/>
      <c r="BH208" s="1296"/>
      <c r="BI208" s="1296"/>
      <c r="BJ208" s="1296"/>
      <c r="BK208" s="1296"/>
      <c r="BL208" s="1296"/>
      <c r="BM208" s="1296"/>
      <c r="BN208" s="1152"/>
      <c r="BO208" s="1152"/>
      <c r="BP208" s="1152"/>
      <c r="BQ208" s="1152"/>
      <c r="BR208" s="1152"/>
      <c r="BS208" s="1152"/>
      <c r="BT208" s="1152"/>
      <c r="BU208" s="1152"/>
      <c r="BV208" s="1152"/>
      <c r="BW208" s="1152"/>
    </row>
    <row r="209" spans="1:75" ht="13.5" customHeight="1">
      <c r="A209" s="1091"/>
      <c r="B209" s="15" t="s">
        <v>59</v>
      </c>
      <c r="C209" s="1065" t="str">
        <f>VLOOKUP($C202,'2025年度(1年前期)'!$B$5:$N$208,COLUMN('2025年度(1年前期)'!$E$5)+1,0)&amp;""</f>
        <v/>
      </c>
      <c r="D209" s="1066"/>
      <c r="E209" s="1067" t="str">
        <f>VLOOKUP($C202,'2025年度(2年前期)'!$B$5:$N$208,COLUMN('2025年度(2年前期)'!$E$5)+1,0)&amp;""</f>
        <v/>
      </c>
      <c r="F209" s="1066"/>
      <c r="G209" s="1067" t="str">
        <f>VLOOKUP($C202,'2025年度(3年前期)'!$B$5:$N$208,COLUMN('2025年度(3年前期)'!$E$5)+1,0)&amp;""</f>
        <v/>
      </c>
      <c r="H209" s="1066"/>
      <c r="I209" s="1067" t="str">
        <f>VLOOKUP($C202,'2025年度(4年前期)'!$B$5:$N$208,COLUMN('2025年度(4年前期)'!$E$5)+1,0)&amp;""</f>
        <v/>
      </c>
      <c r="J209" s="1066"/>
      <c r="K209" s="1068" t="str">
        <f>VLOOKUP($C202,'2025年度(助産前期)'!$B$5:$N$208,COLUMN('2025年度(助産前期)'!$E$5)+1,0)&amp;""</f>
        <v/>
      </c>
      <c r="L209" s="1070"/>
      <c r="M209" s="1065" t="str">
        <f>VLOOKUP($C202,'2025年度(M1前期)'!$B$5:$N$208,COLUMN('2025年度(M1前期)'!$E$5)+1,0)&amp;""</f>
        <v/>
      </c>
      <c r="N209" s="1066"/>
      <c r="O209" s="1068" t="str">
        <f>VLOOKUP($C202,'2025年度(M2前期)'!$B$5:$N$208,COLUMN('2025年度(M2前期)'!$E$5)+1,0)&amp;""</f>
        <v/>
      </c>
      <c r="P209" s="1066"/>
      <c r="Q209" s="1068" t="str">
        <f>VLOOKUP($C202,'2025年度(D1前期)'!$B$5:$N$208,COLUMN('2025年度(D1前期)'!$E$5)+1,0)&amp;""</f>
        <v/>
      </c>
      <c r="R209" s="1066"/>
      <c r="S209" s="1068" t="str">
        <f>VLOOKUP($C202,'2025年度(D23前期)'!$B$5:$N$208,COLUMN('2025年度(D23前期)'!$E$5)+1,0)&amp;""</f>
        <v/>
      </c>
      <c r="T209" s="1066"/>
      <c r="U209" s="17"/>
      <c r="V209" s="88"/>
      <c r="Z209" s="1091"/>
      <c r="AA209" s="1296"/>
      <c r="AB209" s="1152"/>
      <c r="AC209" s="1152"/>
      <c r="AD209" s="1152"/>
      <c r="AE209" s="1296"/>
      <c r="AF209" s="1152"/>
      <c r="AG209" s="1296"/>
      <c r="AH209" s="1152"/>
      <c r="AI209" s="1152"/>
      <c r="AJ209" s="1152"/>
      <c r="AK209" s="1152"/>
      <c r="AL209" s="1296"/>
      <c r="AM209" s="1152"/>
      <c r="AN209" s="1296"/>
      <c r="AO209" s="1296"/>
      <c r="AP209" s="1296"/>
      <c r="AQ209" s="1296"/>
      <c r="AR209" s="1296"/>
      <c r="AS209" s="1296"/>
      <c r="AT209" s="1296"/>
      <c r="AU209" s="1296"/>
      <c r="AV209" s="1296"/>
      <c r="AW209" s="1296"/>
      <c r="AX209" s="1296"/>
      <c r="AY209" s="1296"/>
      <c r="AZ209" s="1296"/>
      <c r="BA209" s="1296"/>
      <c r="BB209" s="1296"/>
      <c r="BC209" s="1296"/>
      <c r="BD209" s="1296"/>
      <c r="BE209" s="1296"/>
      <c r="BF209" s="1296"/>
      <c r="BG209" s="1296"/>
      <c r="BH209" s="1296"/>
      <c r="BI209" s="1296"/>
      <c r="BJ209" s="1296"/>
      <c r="BK209" s="1296"/>
      <c r="BL209" s="1296"/>
      <c r="BM209" s="1296"/>
      <c r="BN209" s="1152"/>
      <c r="BO209" s="1152"/>
      <c r="BP209" s="1152"/>
      <c r="BQ209" s="1152"/>
      <c r="BR209" s="1152"/>
      <c r="BS209" s="1152"/>
      <c r="BT209" s="1152"/>
      <c r="BU209" s="1152"/>
      <c r="BV209" s="1152"/>
      <c r="BW209" s="1152"/>
    </row>
    <row r="210" spans="1:75" ht="13.5" customHeight="1">
      <c r="A210" s="1100"/>
      <c r="B210" s="16" t="s">
        <v>56</v>
      </c>
      <c r="C210" s="1061"/>
      <c r="D210" s="1075"/>
      <c r="E210" s="1063"/>
      <c r="F210" s="1075"/>
      <c r="G210" s="1063"/>
      <c r="H210" s="1075"/>
      <c r="I210" s="1063"/>
      <c r="J210" s="1075"/>
      <c r="K210" s="1064"/>
      <c r="L210" s="1064"/>
      <c r="M210" s="1061"/>
      <c r="N210" s="1075"/>
      <c r="O210" s="1064"/>
      <c r="P210" s="1075"/>
      <c r="Q210" s="1064"/>
      <c r="R210" s="1075"/>
      <c r="S210" s="1064"/>
      <c r="T210" s="1075"/>
      <c r="U210" s="17"/>
      <c r="V210" s="88"/>
      <c r="Z210" s="1092"/>
      <c r="AA210" s="1296"/>
      <c r="AB210" s="1153"/>
      <c r="AC210" s="1153"/>
      <c r="AD210" s="1153"/>
      <c r="AE210" s="1296"/>
      <c r="AF210" s="1153"/>
      <c r="AG210" s="1296"/>
      <c r="AH210" s="1153"/>
      <c r="AI210" s="1153"/>
      <c r="AJ210" s="1153"/>
      <c r="AK210" s="1153"/>
      <c r="AL210" s="1296"/>
      <c r="AM210" s="1153"/>
      <c r="AN210" s="1296"/>
      <c r="AO210" s="1296"/>
      <c r="AP210" s="1296"/>
      <c r="AQ210" s="1296"/>
      <c r="AR210" s="1296"/>
      <c r="AS210" s="1296"/>
      <c r="AT210" s="1296"/>
      <c r="AU210" s="1296"/>
      <c r="AV210" s="1296"/>
      <c r="AW210" s="1296"/>
      <c r="AX210" s="1296"/>
      <c r="AY210" s="1296"/>
      <c r="AZ210" s="1296"/>
      <c r="BA210" s="1296"/>
      <c r="BB210" s="1296"/>
      <c r="BC210" s="1296"/>
      <c r="BD210" s="1296"/>
      <c r="BE210" s="1296"/>
      <c r="BF210" s="1296"/>
      <c r="BG210" s="1296"/>
      <c r="BH210" s="1296"/>
      <c r="BI210" s="1296"/>
      <c r="BJ210" s="1296"/>
      <c r="BK210" s="1296"/>
      <c r="BL210" s="1296"/>
      <c r="BM210" s="1296"/>
      <c r="BN210" s="1153"/>
      <c r="BO210" s="1153"/>
      <c r="BP210" s="1153"/>
      <c r="BQ210" s="1153"/>
      <c r="BR210" s="1153"/>
      <c r="BS210" s="1153"/>
      <c r="BT210" s="1153"/>
      <c r="BU210" s="1153"/>
      <c r="BV210" s="1153"/>
      <c r="BW210" s="1153"/>
    </row>
    <row r="211" spans="1:75" ht="13.5" customHeight="1">
      <c r="A211" s="1095" t="s">
        <v>60</v>
      </c>
      <c r="B211" s="18" t="s">
        <v>61</v>
      </c>
      <c r="C211" s="1079"/>
      <c r="D211" s="1080"/>
      <c r="E211" s="1081"/>
      <c r="F211" s="1080"/>
      <c r="G211" s="1081"/>
      <c r="H211" s="1080"/>
      <c r="I211" s="1081"/>
      <c r="J211" s="1080"/>
      <c r="K211" s="1072"/>
      <c r="L211" s="1096"/>
      <c r="M211" s="1079"/>
      <c r="N211" s="1080"/>
      <c r="O211" s="1072"/>
      <c r="P211" s="1080"/>
      <c r="Q211" s="1072"/>
      <c r="R211" s="1080"/>
      <c r="S211" s="1072"/>
      <c r="T211" s="1080"/>
      <c r="V211" s="88"/>
      <c r="Z211" s="1091" t="str">
        <f>A211</f>
        <v>昼休み（12：30～13：30）</v>
      </c>
      <c r="AA211" s="1151"/>
      <c r="AB211" s="1151"/>
      <c r="AC211" s="1151"/>
      <c r="AD211" s="1151"/>
      <c r="AE211" s="1151"/>
      <c r="AF211" s="1151"/>
      <c r="AG211" s="1151"/>
      <c r="AH211" s="1151"/>
      <c r="AI211" s="1151"/>
      <c r="AJ211" s="1151"/>
      <c r="AK211" s="1151"/>
      <c r="AL211" s="1151"/>
      <c r="AM211" s="1151"/>
      <c r="AN211" s="1296"/>
      <c r="AO211" s="1296"/>
      <c r="AP211" s="1296"/>
      <c r="AQ211" s="1296"/>
      <c r="AR211" s="1296"/>
      <c r="AS211" s="1296"/>
      <c r="AT211" s="1296"/>
      <c r="AU211" s="1296"/>
      <c r="AV211" s="1296"/>
      <c r="AW211" s="1296"/>
      <c r="AX211" s="1296"/>
      <c r="AY211" s="1296"/>
      <c r="AZ211" s="1296"/>
      <c r="BA211" s="1296"/>
      <c r="BB211" s="1296"/>
      <c r="BC211" s="1296"/>
      <c r="BD211" s="1296"/>
      <c r="BE211" s="1296"/>
      <c r="BF211" s="1296"/>
      <c r="BG211" s="1296"/>
      <c r="BH211" s="1296"/>
      <c r="BI211" s="1296"/>
      <c r="BJ211" s="1296"/>
      <c r="BK211" s="1296"/>
      <c r="BL211" s="1296"/>
      <c r="BM211" s="1296"/>
      <c r="BN211" s="1151"/>
      <c r="BO211" s="1151"/>
      <c r="BP211" s="1151"/>
      <c r="BQ211" s="1151"/>
      <c r="BR211" s="1151"/>
      <c r="BS211" s="1151"/>
      <c r="BT211" s="1151"/>
      <c r="BU211" s="1151"/>
      <c r="BV211" s="1151"/>
      <c r="BW211" s="1151"/>
    </row>
    <row r="212" spans="1:75" ht="13.5" customHeight="1">
      <c r="A212" s="1091"/>
      <c r="B212" s="18" t="s">
        <v>62</v>
      </c>
      <c r="C212" s="1065"/>
      <c r="D212" s="1066"/>
      <c r="E212" s="1067"/>
      <c r="F212" s="1066"/>
      <c r="G212" s="1067"/>
      <c r="H212" s="1066"/>
      <c r="I212" s="1067"/>
      <c r="J212" s="1066"/>
      <c r="K212" s="1068"/>
      <c r="L212" s="1070"/>
      <c r="M212" s="1065"/>
      <c r="N212" s="1066"/>
      <c r="O212" s="1068"/>
      <c r="P212" s="1066"/>
      <c r="Q212" s="1068"/>
      <c r="R212" s="1066"/>
      <c r="S212" s="1068"/>
      <c r="T212" s="1066"/>
      <c r="V212" s="88"/>
      <c r="Z212" s="1091"/>
      <c r="AA212" s="1152"/>
      <c r="AB212" s="1152"/>
      <c r="AC212" s="1152"/>
      <c r="AD212" s="1152"/>
      <c r="AE212" s="1152"/>
      <c r="AF212" s="1152"/>
      <c r="AG212" s="1152"/>
      <c r="AH212" s="1152"/>
      <c r="AI212" s="1152"/>
      <c r="AJ212" s="1152"/>
      <c r="AK212" s="1152"/>
      <c r="AL212" s="1152"/>
      <c r="AM212" s="1152"/>
      <c r="AN212" s="1296"/>
      <c r="AO212" s="1296"/>
      <c r="AP212" s="1296"/>
      <c r="AQ212" s="1296"/>
      <c r="AR212" s="1296"/>
      <c r="AS212" s="1296"/>
      <c r="AT212" s="1296"/>
      <c r="AU212" s="1296"/>
      <c r="AV212" s="1296"/>
      <c r="AW212" s="1296"/>
      <c r="AX212" s="1296"/>
      <c r="AY212" s="1296"/>
      <c r="AZ212" s="1296"/>
      <c r="BA212" s="1296"/>
      <c r="BB212" s="1296"/>
      <c r="BC212" s="1296"/>
      <c r="BD212" s="1296"/>
      <c r="BE212" s="1296"/>
      <c r="BF212" s="1296"/>
      <c r="BG212" s="1296"/>
      <c r="BH212" s="1296"/>
      <c r="BI212" s="1296"/>
      <c r="BJ212" s="1296"/>
      <c r="BK212" s="1296"/>
      <c r="BL212" s="1296"/>
      <c r="BM212" s="1296"/>
      <c r="BN212" s="1152"/>
      <c r="BO212" s="1152"/>
      <c r="BP212" s="1152"/>
      <c r="BQ212" s="1152"/>
      <c r="BR212" s="1152"/>
      <c r="BS212" s="1152"/>
      <c r="BT212" s="1152"/>
      <c r="BU212" s="1152"/>
      <c r="BV212" s="1152"/>
      <c r="BW212" s="1152"/>
    </row>
    <row r="213" spans="1:75" ht="13.5" customHeight="1">
      <c r="A213" s="1091"/>
      <c r="B213" s="18" t="s">
        <v>59</v>
      </c>
      <c r="C213" s="1065"/>
      <c r="D213" s="1066"/>
      <c r="E213" s="1067"/>
      <c r="F213" s="1066"/>
      <c r="G213" s="1067"/>
      <c r="H213" s="1066"/>
      <c r="I213" s="1067"/>
      <c r="J213" s="1066"/>
      <c r="K213" s="1068"/>
      <c r="L213" s="1070"/>
      <c r="M213" s="1065"/>
      <c r="N213" s="1066"/>
      <c r="O213" s="1068"/>
      <c r="P213" s="1066"/>
      <c r="Q213" s="1068"/>
      <c r="R213" s="1066"/>
      <c r="S213" s="1068"/>
      <c r="T213" s="1066"/>
      <c r="V213" s="88"/>
      <c r="Z213" s="1091"/>
      <c r="AA213" s="1152"/>
      <c r="AB213" s="1152"/>
      <c r="AC213" s="1152"/>
      <c r="AD213" s="1152"/>
      <c r="AE213" s="1152"/>
      <c r="AF213" s="1152"/>
      <c r="AG213" s="1152"/>
      <c r="AH213" s="1152"/>
      <c r="AI213" s="1152"/>
      <c r="AJ213" s="1152"/>
      <c r="AK213" s="1152"/>
      <c r="AL213" s="1152"/>
      <c r="AM213" s="1152"/>
      <c r="AN213" s="1296"/>
      <c r="AO213" s="1296"/>
      <c r="AP213" s="1296"/>
      <c r="AQ213" s="1296"/>
      <c r="AR213" s="1296"/>
      <c r="AS213" s="1296"/>
      <c r="AT213" s="1296"/>
      <c r="AU213" s="1296"/>
      <c r="AV213" s="1296"/>
      <c r="AW213" s="1296"/>
      <c r="AX213" s="1296"/>
      <c r="AY213" s="1296"/>
      <c r="AZ213" s="1296"/>
      <c r="BA213" s="1296"/>
      <c r="BB213" s="1296"/>
      <c r="BC213" s="1296"/>
      <c r="BD213" s="1296"/>
      <c r="BE213" s="1296"/>
      <c r="BF213" s="1296"/>
      <c r="BG213" s="1296"/>
      <c r="BH213" s="1296"/>
      <c r="BI213" s="1296"/>
      <c r="BJ213" s="1296"/>
      <c r="BK213" s="1296"/>
      <c r="BL213" s="1296"/>
      <c r="BM213" s="1296"/>
      <c r="BN213" s="1152"/>
      <c r="BO213" s="1152"/>
      <c r="BP213" s="1152"/>
      <c r="BQ213" s="1152"/>
      <c r="BR213" s="1152"/>
      <c r="BS213" s="1152"/>
      <c r="BT213" s="1152"/>
      <c r="BU213" s="1152"/>
      <c r="BV213" s="1152"/>
      <c r="BW213" s="1152"/>
    </row>
    <row r="214" spans="1:75" ht="13.5" customHeight="1">
      <c r="A214" s="1092"/>
      <c r="B214" s="19" t="s">
        <v>56</v>
      </c>
      <c r="C214" s="1102"/>
      <c r="D214" s="1094"/>
      <c r="E214" s="1103"/>
      <c r="F214" s="1094"/>
      <c r="G214" s="1103"/>
      <c r="H214" s="1094"/>
      <c r="I214" s="1103"/>
      <c r="J214" s="1094"/>
      <c r="K214" s="1093"/>
      <c r="L214" s="1093"/>
      <c r="M214" s="1102"/>
      <c r="N214" s="1094"/>
      <c r="O214" s="1093"/>
      <c r="P214" s="1094"/>
      <c r="Q214" s="1093"/>
      <c r="R214" s="1094"/>
      <c r="S214" s="1093"/>
      <c r="T214" s="1094"/>
      <c r="V214" s="88"/>
      <c r="Z214" s="1092"/>
      <c r="AA214" s="1153"/>
      <c r="AB214" s="1153"/>
      <c r="AC214" s="1153"/>
      <c r="AD214" s="1153"/>
      <c r="AE214" s="1153"/>
      <c r="AF214" s="1153"/>
      <c r="AG214" s="1153"/>
      <c r="AH214" s="1153"/>
      <c r="AI214" s="1153"/>
      <c r="AJ214" s="1153"/>
      <c r="AK214" s="1153"/>
      <c r="AL214" s="1153"/>
      <c r="AM214" s="1153"/>
      <c r="AN214" s="1296"/>
      <c r="AO214" s="1296"/>
      <c r="AP214" s="1296"/>
      <c r="AQ214" s="1296"/>
      <c r="AR214" s="1296"/>
      <c r="AS214" s="1296"/>
      <c r="AT214" s="1296"/>
      <c r="AU214" s="1296"/>
      <c r="AV214" s="1296"/>
      <c r="AW214" s="1296"/>
      <c r="AX214" s="1296"/>
      <c r="AY214" s="1296"/>
      <c r="AZ214" s="1296"/>
      <c r="BA214" s="1296"/>
      <c r="BB214" s="1296"/>
      <c r="BC214" s="1296"/>
      <c r="BD214" s="1296"/>
      <c r="BE214" s="1296"/>
      <c r="BF214" s="1296"/>
      <c r="BG214" s="1296"/>
      <c r="BH214" s="1296"/>
      <c r="BI214" s="1296"/>
      <c r="BJ214" s="1296"/>
      <c r="BK214" s="1296"/>
      <c r="BL214" s="1296"/>
      <c r="BM214" s="1296"/>
      <c r="BN214" s="1153"/>
      <c r="BO214" s="1153"/>
      <c r="BP214" s="1153"/>
      <c r="BQ214" s="1153"/>
      <c r="BR214" s="1153"/>
      <c r="BS214" s="1153"/>
      <c r="BT214" s="1153"/>
      <c r="BU214" s="1153"/>
      <c r="BV214" s="1153"/>
      <c r="BW214" s="1153"/>
    </row>
    <row r="215" spans="1:75" ht="13.5" customHeight="1">
      <c r="A215" s="1091" t="s">
        <v>64</v>
      </c>
      <c r="B215" s="15" t="s">
        <v>50</v>
      </c>
      <c r="C215" s="1089" t="str">
        <f>VLOOKUP($C202,'2025年度(1年前期)'!$B$5:$N$208,COLUMN('2025年度(1年前期)'!$G$5),0)&amp;""</f>
        <v/>
      </c>
      <c r="D215" s="1072"/>
      <c r="E215" s="1090" t="str">
        <f>VLOOKUP($C202,'2025年度(2年前期)'!$B$5:$N$208,COLUMN('2025年度(2年前期)'!$G$5),0)&amp;""</f>
        <v/>
      </c>
      <c r="F215" s="1072"/>
      <c r="G215" s="1090" t="str">
        <f>VLOOKUP($C202,'2025年度(3年前期)'!$B$5:$N$208,COLUMN('2025年度(3年前期)'!$G$5),0)&amp;""</f>
        <v/>
      </c>
      <c r="H215" s="1072"/>
      <c r="I215" s="1090" t="str">
        <f>VLOOKUP($C202,'2025年度(4年前期)'!$B$5:$N$208,COLUMN('2025年度(4年前期)'!$G$5),0)&amp;""</f>
        <v/>
      </c>
      <c r="J215" s="1072"/>
      <c r="K215" s="1071" t="str">
        <f>VLOOKUP($C202,'2025年度(助産前期)'!$B$5:$N$208,COLUMN('2025年度(助産前期)'!$G$5),0)&amp;""</f>
        <v/>
      </c>
      <c r="L215" s="1071"/>
      <c r="M215" s="1089" t="str">
        <f>VLOOKUP($C202,'2025年度(M1前期)'!$B$5:$N$208,COLUMN('2025年度(M1前期)'!$G$5),0)&amp;""</f>
        <v/>
      </c>
      <c r="N215" s="1072"/>
      <c r="O215" s="1071" t="str">
        <f>VLOOKUP($C202,'2025年度(M2前期)'!$B$5:$N$208,COLUMN('2025年度(M2前期)'!$G$5),0)&amp;""</f>
        <v/>
      </c>
      <c r="P215" s="1072"/>
      <c r="Q215" s="1071" t="str">
        <f>VLOOKUP($C202,'2025年度(D1前期)'!$B$5:$N$208,COLUMN('2025年度(D1前期)'!$G$5),0)&amp;""</f>
        <v/>
      </c>
      <c r="R215" s="1072"/>
      <c r="S215" s="1071" t="str">
        <f>VLOOKUP($C202,'2025年度(D23前期)'!$B$5:$N$208,COLUMN('2025年度(D23前期)'!$G$5),0)&amp;""</f>
        <v/>
      </c>
      <c r="T215" s="1072"/>
      <c r="U215" s="17"/>
      <c r="Z215" s="1091" t="str">
        <f>A215</f>
        <v>３時限（13：30～15：00）</v>
      </c>
      <c r="AA215" s="1296"/>
      <c r="AB215" s="1151"/>
      <c r="AC215" s="1151"/>
      <c r="AD215" s="1151"/>
      <c r="AE215" s="1296"/>
      <c r="AF215" s="1151"/>
      <c r="AG215" s="1296"/>
      <c r="AH215" s="1151"/>
      <c r="AI215" s="1151"/>
      <c r="AJ215" s="1151"/>
      <c r="AK215" s="1151"/>
      <c r="AL215" s="1296"/>
      <c r="AM215" s="1151"/>
      <c r="AN215" s="1296"/>
      <c r="AO215" s="1296"/>
      <c r="AP215" s="1296"/>
      <c r="AQ215" s="1296"/>
      <c r="AR215" s="1296"/>
      <c r="AS215" s="1296"/>
      <c r="AT215" s="1296"/>
      <c r="AU215" s="1296"/>
      <c r="AV215" s="1296"/>
      <c r="AW215" s="1296"/>
      <c r="AX215" s="1296"/>
      <c r="AY215" s="1296"/>
      <c r="AZ215" s="1296"/>
      <c r="BA215" s="1296"/>
      <c r="BB215" s="1296"/>
      <c r="BC215" s="1296"/>
      <c r="BD215" s="1296"/>
      <c r="BE215" s="1296"/>
      <c r="BF215" s="1296"/>
      <c r="BG215" s="1296"/>
      <c r="BH215" s="1296"/>
      <c r="BI215" s="1296"/>
      <c r="BJ215" s="1296"/>
      <c r="BK215" s="1296"/>
      <c r="BL215" s="1296"/>
      <c r="BM215" s="1296"/>
      <c r="BN215" s="1151"/>
      <c r="BO215" s="1151"/>
      <c r="BP215" s="1151"/>
      <c r="BQ215" s="1151"/>
      <c r="BR215" s="1151"/>
      <c r="BS215" s="1151"/>
      <c r="BT215" s="1151"/>
      <c r="BU215" s="1151"/>
      <c r="BV215" s="1151"/>
      <c r="BW215" s="1151"/>
    </row>
    <row r="216" spans="1:75" ht="13.5" customHeight="1">
      <c r="A216" s="1091"/>
      <c r="B216" s="15" t="s">
        <v>53</v>
      </c>
      <c r="C216" s="1101" t="str">
        <f>IFERROR(VLOOKUP(C215,科目・教員!$A$1:$B$357,2,0),"")</f>
        <v/>
      </c>
      <c r="D216" s="1068"/>
      <c r="E216" s="1073" t="str">
        <f>IFERROR(VLOOKUP(E215,科目・教員!$A$1:$B$357,2,0),"")</f>
        <v/>
      </c>
      <c r="F216" s="1068"/>
      <c r="G216" s="1073" t="str">
        <f>IFERROR(VLOOKUP(G215,科目・教員!$A$1:$B$357,2,0),"")</f>
        <v/>
      </c>
      <c r="H216" s="1068"/>
      <c r="I216" s="1073" t="str">
        <f>IFERROR(VLOOKUP(I215,科目・教員!$A$1:$B$357,2,0),"")</f>
        <v/>
      </c>
      <c r="J216" s="1068"/>
      <c r="K216" s="1074" t="str">
        <f>IFERROR(VLOOKUP(K215,科目・教員!$A$1:$B$357,2,0),"")</f>
        <v/>
      </c>
      <c r="L216" s="1074"/>
      <c r="M216" s="1101" t="str">
        <f>IFERROR(VLOOKUP(M215,科目・教員!$A$1:$B$357,2,0),"")</f>
        <v/>
      </c>
      <c r="N216" s="1068"/>
      <c r="O216" s="1074" t="str">
        <f>IFERROR(VLOOKUP(O215,科目・教員!$A$1:$B$357,2,0),"")</f>
        <v/>
      </c>
      <c r="P216" s="1068"/>
      <c r="Q216" s="1074" t="str">
        <f>IFERROR(VLOOKUP(Q215,科目・教員!$A$1:$B$357,2,0),"")</f>
        <v/>
      </c>
      <c r="R216" s="1068"/>
      <c r="S216" s="1074" t="str">
        <f>IFERROR(VLOOKUP(S215,科目・教員!$A$1:$B$357,2,0),"")</f>
        <v/>
      </c>
      <c r="T216" s="1068"/>
      <c r="U216" s="17"/>
      <c r="Z216" s="1091"/>
      <c r="AA216" s="1296"/>
      <c r="AB216" s="1152"/>
      <c r="AC216" s="1152"/>
      <c r="AD216" s="1152"/>
      <c r="AE216" s="1296"/>
      <c r="AF216" s="1152"/>
      <c r="AG216" s="1296"/>
      <c r="AH216" s="1152"/>
      <c r="AI216" s="1152"/>
      <c r="AJ216" s="1152"/>
      <c r="AK216" s="1152"/>
      <c r="AL216" s="1296"/>
      <c r="AM216" s="1152"/>
      <c r="AN216" s="1296"/>
      <c r="AO216" s="1296"/>
      <c r="AP216" s="1296"/>
      <c r="AQ216" s="1296"/>
      <c r="AR216" s="1296"/>
      <c r="AS216" s="1296"/>
      <c r="AT216" s="1296"/>
      <c r="AU216" s="1296"/>
      <c r="AV216" s="1296"/>
      <c r="AW216" s="1296"/>
      <c r="AX216" s="1296"/>
      <c r="AY216" s="1296"/>
      <c r="AZ216" s="1296"/>
      <c r="BA216" s="1296"/>
      <c r="BB216" s="1296"/>
      <c r="BC216" s="1296"/>
      <c r="BD216" s="1296"/>
      <c r="BE216" s="1296"/>
      <c r="BF216" s="1296"/>
      <c r="BG216" s="1296"/>
      <c r="BH216" s="1296"/>
      <c r="BI216" s="1296"/>
      <c r="BJ216" s="1296"/>
      <c r="BK216" s="1296"/>
      <c r="BL216" s="1296"/>
      <c r="BM216" s="1296"/>
      <c r="BN216" s="1152"/>
      <c r="BO216" s="1152"/>
      <c r="BP216" s="1152"/>
      <c r="BQ216" s="1152"/>
      <c r="BR216" s="1152"/>
      <c r="BS216" s="1152"/>
      <c r="BT216" s="1152"/>
      <c r="BU216" s="1152"/>
      <c r="BV216" s="1152"/>
      <c r="BW216" s="1152"/>
    </row>
    <row r="217" spans="1:75" ht="13.5" customHeight="1">
      <c r="A217" s="1091"/>
      <c r="B217" s="15" t="s">
        <v>59</v>
      </c>
      <c r="C217" s="1101" t="str">
        <f>VLOOKUP($C202,'2025年度(1年前期)'!$B$5:$N$208,COLUMN('2025年度(1年前期)'!$G$5)+1,0)&amp;""</f>
        <v/>
      </c>
      <c r="D217" s="1068"/>
      <c r="E217" s="1073" t="str">
        <f>VLOOKUP($C202,'2025年度(2年前期)'!$B$5:$N$208,COLUMN('2025年度(2年前期)'!$G$5)+1,0)&amp;""</f>
        <v/>
      </c>
      <c r="F217" s="1068"/>
      <c r="G217" s="1073" t="str">
        <f>VLOOKUP($C202,'2025年度(3年前期)'!$B$5:$N$208,COLUMN('2025年度(3年前期)'!$G$5)+1,0)&amp;""</f>
        <v/>
      </c>
      <c r="H217" s="1068"/>
      <c r="I217" s="1073" t="str">
        <f>VLOOKUP($C202,'2025年度(4年前期)'!$B$5:$N$208,COLUMN('2025年度(4年前期)'!$G$5)+1,0)&amp;""</f>
        <v/>
      </c>
      <c r="J217" s="1068"/>
      <c r="K217" s="1074" t="str">
        <f>VLOOKUP($C202,'2025年度(助産前期)'!$B$5:$N$208,COLUMN('2025年度(助産前期)'!$G$5)+1,0)&amp;""</f>
        <v/>
      </c>
      <c r="L217" s="1074"/>
      <c r="M217" s="1101" t="str">
        <f>VLOOKUP($C202,'2025年度(M1前期)'!$B$5:$N$208,COLUMN('2025年度(M1前期)'!$G$5)+1,0)&amp;""</f>
        <v/>
      </c>
      <c r="N217" s="1068"/>
      <c r="O217" s="1074" t="str">
        <f>VLOOKUP($C202,'2025年度(M2前期)'!$B$5:$N$208,COLUMN('2025年度(M2前期)'!$G$5)+1,0)&amp;""</f>
        <v/>
      </c>
      <c r="P217" s="1068"/>
      <c r="Q217" s="1074" t="str">
        <f>VLOOKUP($C202,'2025年度(D1前期)'!$B$5:$N$208,COLUMN('2025年度(D1前期)'!$G$5)+1,0)&amp;""</f>
        <v/>
      </c>
      <c r="R217" s="1068"/>
      <c r="S217" s="1074" t="str">
        <f>VLOOKUP($C202,'2025年度(D23前期)'!$B$5:$N$208,COLUMN('2025年度(D23前期)'!$G$5)+1,0)&amp;""</f>
        <v/>
      </c>
      <c r="T217" s="1068"/>
      <c r="U217" s="17"/>
      <c r="Z217" s="1091"/>
      <c r="AA217" s="1296"/>
      <c r="AB217" s="1152"/>
      <c r="AC217" s="1152"/>
      <c r="AD217" s="1152"/>
      <c r="AE217" s="1296"/>
      <c r="AF217" s="1152"/>
      <c r="AG217" s="1296"/>
      <c r="AH217" s="1152"/>
      <c r="AI217" s="1152"/>
      <c r="AJ217" s="1152"/>
      <c r="AK217" s="1152"/>
      <c r="AL217" s="1296"/>
      <c r="AM217" s="1152"/>
      <c r="AN217" s="1296"/>
      <c r="AO217" s="1296"/>
      <c r="AP217" s="1296"/>
      <c r="AQ217" s="1296"/>
      <c r="AR217" s="1296"/>
      <c r="AS217" s="1296"/>
      <c r="AT217" s="1296"/>
      <c r="AU217" s="1296"/>
      <c r="AV217" s="1296"/>
      <c r="AW217" s="1296"/>
      <c r="AX217" s="1296"/>
      <c r="AY217" s="1296"/>
      <c r="AZ217" s="1296"/>
      <c r="BA217" s="1296"/>
      <c r="BB217" s="1296"/>
      <c r="BC217" s="1296"/>
      <c r="BD217" s="1296"/>
      <c r="BE217" s="1296"/>
      <c r="BF217" s="1296"/>
      <c r="BG217" s="1296"/>
      <c r="BH217" s="1296"/>
      <c r="BI217" s="1296"/>
      <c r="BJ217" s="1296"/>
      <c r="BK217" s="1296"/>
      <c r="BL217" s="1296"/>
      <c r="BM217" s="1296"/>
      <c r="BN217" s="1152"/>
      <c r="BO217" s="1152"/>
      <c r="BP217" s="1152"/>
      <c r="BQ217" s="1152"/>
      <c r="BR217" s="1152"/>
      <c r="BS217" s="1152"/>
      <c r="BT217" s="1152"/>
      <c r="BU217" s="1152"/>
      <c r="BV217" s="1152"/>
      <c r="BW217" s="1152"/>
    </row>
    <row r="218" spans="1:75" ht="13.5" customHeight="1">
      <c r="A218" s="1100"/>
      <c r="B218" s="16" t="s">
        <v>56</v>
      </c>
      <c r="C218" s="1061"/>
      <c r="D218" s="1075"/>
      <c r="E218" s="1063"/>
      <c r="F218" s="1075"/>
      <c r="G218" s="1063"/>
      <c r="H218" s="1075"/>
      <c r="I218" s="1063"/>
      <c r="J218" s="1075"/>
      <c r="K218" s="1064"/>
      <c r="L218" s="1064"/>
      <c r="M218" s="1061"/>
      <c r="N218" s="1075"/>
      <c r="O218" s="1064"/>
      <c r="P218" s="1075"/>
      <c r="Q218" s="1064"/>
      <c r="R218" s="1075"/>
      <c r="S218" s="1064"/>
      <c r="T218" s="1075"/>
      <c r="Z218" s="1092"/>
      <c r="AA218" s="1296"/>
      <c r="AB218" s="1153"/>
      <c r="AC218" s="1153"/>
      <c r="AD218" s="1153"/>
      <c r="AE218" s="1296"/>
      <c r="AF218" s="1153"/>
      <c r="AG218" s="1296"/>
      <c r="AH218" s="1153"/>
      <c r="AI218" s="1153"/>
      <c r="AJ218" s="1153"/>
      <c r="AK218" s="1153"/>
      <c r="AL218" s="1296"/>
      <c r="AM218" s="1153"/>
      <c r="AN218" s="1296"/>
      <c r="AO218" s="1296"/>
      <c r="AP218" s="1296"/>
      <c r="AQ218" s="1296"/>
      <c r="AR218" s="1296"/>
      <c r="AS218" s="1296"/>
      <c r="AT218" s="1296"/>
      <c r="AU218" s="1296"/>
      <c r="AV218" s="1296"/>
      <c r="AW218" s="1296"/>
      <c r="AX218" s="1296"/>
      <c r="AY218" s="1296"/>
      <c r="AZ218" s="1296"/>
      <c r="BA218" s="1296"/>
      <c r="BB218" s="1296"/>
      <c r="BC218" s="1296"/>
      <c r="BD218" s="1296"/>
      <c r="BE218" s="1296"/>
      <c r="BF218" s="1296"/>
      <c r="BG218" s="1296"/>
      <c r="BH218" s="1296"/>
      <c r="BI218" s="1296"/>
      <c r="BJ218" s="1296"/>
      <c r="BK218" s="1296"/>
      <c r="BL218" s="1296"/>
      <c r="BM218" s="1296"/>
      <c r="BN218" s="1153"/>
      <c r="BO218" s="1153"/>
      <c r="BP218" s="1153"/>
      <c r="BQ218" s="1153"/>
      <c r="BR218" s="1153"/>
      <c r="BS218" s="1153"/>
      <c r="BT218" s="1153"/>
      <c r="BU218" s="1153"/>
      <c r="BV218" s="1153"/>
      <c r="BW218" s="1153"/>
    </row>
    <row r="219" spans="1:75" ht="13.5" customHeight="1">
      <c r="A219" s="1091" t="s">
        <v>67</v>
      </c>
      <c r="B219" s="15" t="s">
        <v>50</v>
      </c>
      <c r="C219" s="1089" t="str">
        <f>VLOOKUP($C202,'2025年度(1年前期)'!$B$5:$N$208,COLUMN('2025年度(1年前期)'!$I$5),0)&amp;""</f>
        <v/>
      </c>
      <c r="D219" s="1072"/>
      <c r="E219" s="1090" t="str">
        <f>VLOOKUP($C202,'2025年度(2年前期)'!$B$5:$N$208,COLUMN('2025年度(2年前期)'!$I$5),0)&amp;""</f>
        <v/>
      </c>
      <c r="F219" s="1072"/>
      <c r="G219" s="1090" t="str">
        <f>VLOOKUP($C202,'2025年度(3年前期)'!$B$5:$N$208,COLUMN('2025年度(3年前期)'!$I$5),0)&amp;""</f>
        <v/>
      </c>
      <c r="H219" s="1072"/>
      <c r="I219" s="1090" t="str">
        <f>VLOOKUP($C202,'2025年度(4年前期)'!$B$5:$N$208,COLUMN('2025年度(4年前期)'!$I$5),0)&amp;""</f>
        <v/>
      </c>
      <c r="J219" s="1072"/>
      <c r="K219" s="1071" t="str">
        <f>VLOOKUP($C202,'2025年度(助産前期)'!$B$5:$N$208,COLUMN('2025年度(助産前期)'!$I$5),0)&amp;""</f>
        <v/>
      </c>
      <c r="L219" s="1071"/>
      <c r="M219" s="1089" t="str">
        <f>VLOOKUP($C202,'2025年度(M1前期)'!$B$5:$N$208,COLUMN('2025年度(M1前期)'!$I$5),0)&amp;""</f>
        <v/>
      </c>
      <c r="N219" s="1072"/>
      <c r="O219" s="1071" t="str">
        <f>VLOOKUP($C202,'2025年度(M2前期)'!$B$5:$N$208,COLUMN('2025年度(M2前期)'!$I$5),0)&amp;""</f>
        <v/>
      </c>
      <c r="P219" s="1072"/>
      <c r="Q219" s="1071" t="str">
        <f>VLOOKUP($C202,'2025年度(D1前期)'!$B$5:$N$208,COLUMN('2025年度(D1前期)'!$I$5),0)&amp;""</f>
        <v/>
      </c>
      <c r="R219" s="1072"/>
      <c r="S219" s="1071" t="str">
        <f>VLOOKUP($C202,'2025年度(D23前期)'!$B$5:$N$208,COLUMN('2025年度(D23前期)'!$I$5),0)&amp;""</f>
        <v/>
      </c>
      <c r="T219" s="1072"/>
      <c r="Z219" s="1091" t="str">
        <f>A219</f>
        <v>４時限（15：10～16：40）</v>
      </c>
      <c r="AA219" s="1151"/>
      <c r="AB219" s="1151"/>
      <c r="AC219" s="1151"/>
      <c r="AD219" s="1151"/>
      <c r="AE219" s="1151"/>
      <c r="AF219" s="1151"/>
      <c r="AG219" s="1151"/>
      <c r="AH219" s="1151"/>
      <c r="AI219" s="1151"/>
      <c r="AJ219" s="1151"/>
      <c r="AK219" s="1151"/>
      <c r="AL219" s="1151"/>
      <c r="AM219" s="1151"/>
      <c r="AN219" s="1296"/>
      <c r="AO219" s="1296"/>
      <c r="AP219" s="1296"/>
      <c r="AQ219" s="1296"/>
      <c r="AR219" s="1296"/>
      <c r="AS219" s="1296"/>
      <c r="AT219" s="1296"/>
      <c r="AU219" s="1296"/>
      <c r="AV219" s="1296"/>
      <c r="AW219" s="1296"/>
      <c r="AX219" s="1296"/>
      <c r="AY219" s="1296"/>
      <c r="AZ219" s="1296"/>
      <c r="BA219" s="1296"/>
      <c r="BB219" s="1296"/>
      <c r="BC219" s="1296"/>
      <c r="BD219" s="1296"/>
      <c r="BE219" s="1296"/>
      <c r="BF219" s="1296"/>
      <c r="BG219" s="1296"/>
      <c r="BH219" s="1296"/>
      <c r="BI219" s="1296"/>
      <c r="BJ219" s="1296"/>
      <c r="BK219" s="1296"/>
      <c r="BL219" s="1296"/>
      <c r="BM219" s="1296"/>
      <c r="BN219" s="1151"/>
      <c r="BO219" s="1151"/>
      <c r="BP219" s="1151"/>
      <c r="BQ219" s="1151"/>
      <c r="BR219" s="1151"/>
      <c r="BS219" s="1151"/>
      <c r="BT219" s="1151"/>
      <c r="BU219" s="1151"/>
      <c r="BV219" s="1151"/>
      <c r="BW219" s="1151"/>
    </row>
    <row r="220" spans="1:75" ht="13.5" customHeight="1">
      <c r="A220" s="1091"/>
      <c r="B220" s="15" t="s">
        <v>53</v>
      </c>
      <c r="C220" s="1101" t="str">
        <f>IFERROR(VLOOKUP(C219,科目・教員!$A$1:$B$357,2,0),"")</f>
        <v/>
      </c>
      <c r="D220" s="1068"/>
      <c r="E220" s="1073" t="str">
        <f>IFERROR(VLOOKUP(E219,科目・教員!$A$1:$B$357,2,0),"")</f>
        <v/>
      </c>
      <c r="F220" s="1068"/>
      <c r="G220" s="1073" t="str">
        <f>IFERROR(VLOOKUP(G219,科目・教員!$A$1:$B$357,2,0),"")</f>
        <v/>
      </c>
      <c r="H220" s="1068"/>
      <c r="I220" s="1073" t="str">
        <f>IFERROR(VLOOKUP(I219,科目・教員!$A$1:$B$357,2,0),"")</f>
        <v/>
      </c>
      <c r="J220" s="1068"/>
      <c r="K220" s="1074" t="str">
        <f>IFERROR(VLOOKUP(K219,科目・教員!$A$1:$B$357,2,0),"")</f>
        <v/>
      </c>
      <c r="L220" s="1074"/>
      <c r="M220" s="1101" t="str">
        <f>IFERROR(VLOOKUP(M219,科目・教員!$A$1:$B$357,2,0),"")</f>
        <v/>
      </c>
      <c r="N220" s="1068"/>
      <c r="O220" s="1074" t="str">
        <f>IFERROR(VLOOKUP(O219,科目・教員!$A$1:$B$357,2,0),"")</f>
        <v/>
      </c>
      <c r="P220" s="1068"/>
      <c r="Q220" s="1074" t="str">
        <f>IFERROR(VLOOKUP(Q219,科目・教員!$A$1:$B$357,2,0),"")</f>
        <v/>
      </c>
      <c r="R220" s="1068"/>
      <c r="S220" s="1074" t="str">
        <f>IFERROR(VLOOKUP(S219,科目・教員!$A$1:$B$357,2,0),"")</f>
        <v/>
      </c>
      <c r="T220" s="1068"/>
      <c r="Z220" s="1091"/>
      <c r="AA220" s="1152"/>
      <c r="AB220" s="1152"/>
      <c r="AC220" s="1152"/>
      <c r="AD220" s="1152"/>
      <c r="AE220" s="1152"/>
      <c r="AF220" s="1152"/>
      <c r="AG220" s="1152"/>
      <c r="AH220" s="1152"/>
      <c r="AI220" s="1152"/>
      <c r="AJ220" s="1152"/>
      <c r="AK220" s="1152"/>
      <c r="AL220" s="1152"/>
      <c r="AM220" s="1152"/>
      <c r="AN220" s="1296"/>
      <c r="AO220" s="1296"/>
      <c r="AP220" s="1296"/>
      <c r="AQ220" s="1296"/>
      <c r="AR220" s="1296"/>
      <c r="AS220" s="1296"/>
      <c r="AT220" s="1296"/>
      <c r="AU220" s="1296"/>
      <c r="AV220" s="1296"/>
      <c r="AW220" s="1296"/>
      <c r="AX220" s="1296"/>
      <c r="AY220" s="1296"/>
      <c r="AZ220" s="1296"/>
      <c r="BA220" s="1296"/>
      <c r="BB220" s="1296"/>
      <c r="BC220" s="1296"/>
      <c r="BD220" s="1296"/>
      <c r="BE220" s="1296"/>
      <c r="BF220" s="1296"/>
      <c r="BG220" s="1296"/>
      <c r="BH220" s="1296"/>
      <c r="BI220" s="1296"/>
      <c r="BJ220" s="1296"/>
      <c r="BK220" s="1296"/>
      <c r="BL220" s="1296"/>
      <c r="BM220" s="1296"/>
      <c r="BN220" s="1152"/>
      <c r="BO220" s="1152"/>
      <c r="BP220" s="1152"/>
      <c r="BQ220" s="1152"/>
      <c r="BR220" s="1152"/>
      <c r="BS220" s="1152"/>
      <c r="BT220" s="1152"/>
      <c r="BU220" s="1152"/>
      <c r="BV220" s="1152"/>
      <c r="BW220" s="1152"/>
    </row>
    <row r="221" spans="1:75" ht="13.5" customHeight="1">
      <c r="A221" s="1091"/>
      <c r="B221" s="15" t="s">
        <v>59</v>
      </c>
      <c r="C221" s="1101" t="str">
        <f>VLOOKUP($C202,'2025年度(1年前期)'!$B$5:$N$208,COLUMN('2025年度(1年前期)'!$I$5)+1,0)&amp;""</f>
        <v/>
      </c>
      <c r="D221" s="1068"/>
      <c r="E221" s="1073" t="str">
        <f>VLOOKUP($C202,'2025年度(2年前期)'!$B$5:$N$208,COLUMN('2025年度(2年前期)'!$I$5)+1,0)&amp;""</f>
        <v/>
      </c>
      <c r="F221" s="1068"/>
      <c r="G221" s="1073" t="str">
        <f>VLOOKUP($C202,'2025年度(3年前期)'!$B$5:$N$208,COLUMN('2025年度(3年前期)'!$I$5)+1,0)&amp;""</f>
        <v/>
      </c>
      <c r="H221" s="1068"/>
      <c r="I221" s="1073" t="str">
        <f>VLOOKUP($C202,'2025年度(4年前期)'!$B$5:$N$208,COLUMN('2025年度(4年前期)'!$I$5)+1,0)&amp;""</f>
        <v/>
      </c>
      <c r="J221" s="1068"/>
      <c r="K221" s="1074" t="str">
        <f>VLOOKUP($C202,'2025年度(助産前期)'!$B$5:$N$208,COLUMN('2025年度(助産前期)'!$I$5)+1,0)&amp;""</f>
        <v/>
      </c>
      <c r="L221" s="1074"/>
      <c r="M221" s="1101" t="str">
        <f>VLOOKUP($C202,'2025年度(M1前期)'!$B$5:$N$208,COLUMN('2025年度(M1前期)'!$I$5)+1,0)&amp;""</f>
        <v/>
      </c>
      <c r="N221" s="1068"/>
      <c r="O221" s="1074" t="str">
        <f>VLOOKUP($C202,'2025年度(M2前期)'!$B$5:$N$208,COLUMN('2025年度(M2前期)'!$I$5)+1,0)&amp;""</f>
        <v/>
      </c>
      <c r="P221" s="1068"/>
      <c r="Q221" s="1074" t="str">
        <f>VLOOKUP($C202,'2025年度(D1前期)'!$B$5:$N$208,COLUMN('2025年度(D1前期)'!$I$5)+1,0)&amp;""</f>
        <v/>
      </c>
      <c r="R221" s="1068"/>
      <c r="S221" s="1074" t="str">
        <f>VLOOKUP($C202,'2025年度(D23前期)'!$B$5:$N$208,COLUMN('2025年度(D23前期)'!$I$5)+1,0)&amp;""</f>
        <v/>
      </c>
      <c r="T221" s="1068"/>
      <c r="Z221" s="1091"/>
      <c r="AA221" s="1152"/>
      <c r="AB221" s="1152"/>
      <c r="AC221" s="1152"/>
      <c r="AD221" s="1152"/>
      <c r="AE221" s="1152"/>
      <c r="AF221" s="1152"/>
      <c r="AG221" s="1152"/>
      <c r="AH221" s="1152"/>
      <c r="AI221" s="1152"/>
      <c r="AJ221" s="1152"/>
      <c r="AK221" s="1152"/>
      <c r="AL221" s="1152"/>
      <c r="AM221" s="1152"/>
      <c r="AN221" s="1296"/>
      <c r="AO221" s="1296"/>
      <c r="AP221" s="1296"/>
      <c r="AQ221" s="1296"/>
      <c r="AR221" s="1296"/>
      <c r="AS221" s="1296"/>
      <c r="AT221" s="1296"/>
      <c r="AU221" s="1296"/>
      <c r="AV221" s="1296"/>
      <c r="AW221" s="1296"/>
      <c r="AX221" s="1296"/>
      <c r="AY221" s="1296"/>
      <c r="AZ221" s="1296"/>
      <c r="BA221" s="1296"/>
      <c r="BB221" s="1296"/>
      <c r="BC221" s="1296"/>
      <c r="BD221" s="1296"/>
      <c r="BE221" s="1296"/>
      <c r="BF221" s="1296"/>
      <c r="BG221" s="1296"/>
      <c r="BH221" s="1296"/>
      <c r="BI221" s="1296"/>
      <c r="BJ221" s="1296"/>
      <c r="BK221" s="1296"/>
      <c r="BL221" s="1296"/>
      <c r="BM221" s="1296"/>
      <c r="BN221" s="1152"/>
      <c r="BO221" s="1152"/>
      <c r="BP221" s="1152"/>
      <c r="BQ221" s="1152"/>
      <c r="BR221" s="1152"/>
      <c r="BS221" s="1152"/>
      <c r="BT221" s="1152"/>
      <c r="BU221" s="1152"/>
      <c r="BV221" s="1152"/>
      <c r="BW221" s="1152"/>
    </row>
    <row r="222" spans="1:75" ht="13.5" customHeight="1">
      <c r="A222" s="1092"/>
      <c r="B222" s="16" t="s">
        <v>56</v>
      </c>
      <c r="C222" s="1061"/>
      <c r="D222" s="1075"/>
      <c r="E222" s="1063"/>
      <c r="F222" s="1075"/>
      <c r="G222" s="1063"/>
      <c r="H222" s="1075"/>
      <c r="I222" s="1063"/>
      <c r="J222" s="1075"/>
      <c r="K222" s="1064"/>
      <c r="L222" s="1064"/>
      <c r="M222" s="1061"/>
      <c r="N222" s="1075"/>
      <c r="O222" s="1064"/>
      <c r="P222" s="1075"/>
      <c r="Q222" s="1064"/>
      <c r="R222" s="1075"/>
      <c r="S222" s="1064"/>
      <c r="T222" s="1075"/>
      <c r="Z222" s="1092"/>
      <c r="AA222" s="1153"/>
      <c r="AB222" s="1153"/>
      <c r="AC222" s="1153"/>
      <c r="AD222" s="1153"/>
      <c r="AE222" s="1153"/>
      <c r="AF222" s="1153"/>
      <c r="AG222" s="1153"/>
      <c r="AH222" s="1153"/>
      <c r="AI222" s="1153"/>
      <c r="AJ222" s="1153"/>
      <c r="AK222" s="1153"/>
      <c r="AL222" s="1153"/>
      <c r="AM222" s="1153"/>
      <c r="AN222" s="1296"/>
      <c r="AO222" s="1296"/>
      <c r="AP222" s="1296"/>
      <c r="AQ222" s="1296"/>
      <c r="AR222" s="1296"/>
      <c r="AS222" s="1296"/>
      <c r="AT222" s="1296"/>
      <c r="AU222" s="1296"/>
      <c r="AV222" s="1296"/>
      <c r="AW222" s="1296"/>
      <c r="AX222" s="1296"/>
      <c r="AY222" s="1296"/>
      <c r="AZ222" s="1296"/>
      <c r="BA222" s="1296"/>
      <c r="BB222" s="1296"/>
      <c r="BC222" s="1296"/>
      <c r="BD222" s="1296"/>
      <c r="BE222" s="1296"/>
      <c r="BF222" s="1296"/>
      <c r="BG222" s="1296"/>
      <c r="BH222" s="1296"/>
      <c r="BI222" s="1296"/>
      <c r="BJ222" s="1296"/>
      <c r="BK222" s="1296"/>
      <c r="BL222" s="1296"/>
      <c r="BM222" s="1296"/>
      <c r="BN222" s="1153"/>
      <c r="BO222" s="1153"/>
      <c r="BP222" s="1153"/>
      <c r="BQ222" s="1153"/>
      <c r="BR222" s="1153"/>
      <c r="BS222" s="1153"/>
      <c r="BT222" s="1153"/>
      <c r="BU222" s="1153"/>
      <c r="BV222" s="1153"/>
      <c r="BW222" s="1153"/>
    </row>
    <row r="223" spans="1:75" ht="12.95" customHeight="1">
      <c r="A223" s="1091" t="s">
        <v>68</v>
      </c>
      <c r="B223" s="15" t="s">
        <v>50</v>
      </c>
      <c r="C223" s="1089" t="str">
        <f>VLOOKUP($C202,'2025年度(1年前期)'!$B$5:$N$208,COLUMN('2025年度(1年前期)'!$K$5),0)&amp;""</f>
        <v/>
      </c>
      <c r="D223" s="1072"/>
      <c r="E223" s="1090" t="str">
        <f>VLOOKUP($C202,'2025年度(2年前期)'!$B$5:$N$208,COLUMN('2025年度(2年前期)'!$K$5),0)&amp;""</f>
        <v/>
      </c>
      <c r="F223" s="1072"/>
      <c r="G223" s="1090" t="str">
        <f>VLOOKUP($C202,'2025年度(3年前期)'!$B$5:$N$208,COLUMN('2025年度(3年前期)'!$K$5),0)&amp;""</f>
        <v/>
      </c>
      <c r="H223" s="1072"/>
      <c r="I223" s="1090" t="str">
        <f>VLOOKUP($C202,'2025年度(4年前期)'!$B$5:$N$208,COLUMN('2025年度(4年前期)'!$K$5),0)&amp;""</f>
        <v/>
      </c>
      <c r="J223" s="1072"/>
      <c r="K223" s="1071" t="str">
        <f>VLOOKUP($C202,'2025年度(助産前期)'!$B$5:$N$208,COLUMN('2025年度(助産前期)'!$K$5),0)&amp;""</f>
        <v/>
      </c>
      <c r="L223" s="1071"/>
      <c r="M223" s="1089" t="str">
        <f>VLOOKUP($C202,'2025年度(M1前期)'!$B$5:$N$208,COLUMN('2025年度(M1前期)'!$K$5),0)&amp;""</f>
        <v/>
      </c>
      <c r="N223" s="1072"/>
      <c r="O223" s="1071" t="str">
        <f>VLOOKUP($C202,'2025年度(M2前期)'!$B$5:$N$208,COLUMN('2025年度(M2前期)'!$K$5),0)&amp;""</f>
        <v/>
      </c>
      <c r="P223" s="1072"/>
      <c r="Q223" s="1071" t="str">
        <f>VLOOKUP($C202,'2025年度(D1前期)'!$B$5:$N$208,COLUMN('2025年度(D1前期)'!$K$5),0)&amp;""</f>
        <v/>
      </c>
      <c r="R223" s="1072"/>
      <c r="S223" s="1071" t="str">
        <f>VLOOKUP($C202,'2025年度(D23前期)'!$B$5:$N$208,COLUMN('2025年度(D23前期)'!$K$5),0)&amp;""</f>
        <v/>
      </c>
      <c r="T223" s="1072"/>
      <c r="Z223" s="1091" t="str">
        <f>A223</f>
        <v>５時限（16：50～18：20）</v>
      </c>
      <c r="AA223" s="1151"/>
      <c r="AB223" s="1151"/>
      <c r="AC223" s="1151"/>
      <c r="AD223" s="1151"/>
      <c r="AE223" s="1151"/>
      <c r="AF223" s="1151"/>
      <c r="AG223" s="1151"/>
      <c r="AH223" s="1151"/>
      <c r="AI223" s="1151"/>
      <c r="AJ223" s="1151"/>
      <c r="AK223" s="1151"/>
      <c r="AL223" s="1151"/>
      <c r="AM223" s="1151"/>
      <c r="AN223" s="1151"/>
      <c r="AO223" s="1151"/>
      <c r="AP223" s="1151"/>
      <c r="AQ223" s="1151"/>
      <c r="AR223" s="1151"/>
      <c r="AS223" s="1151"/>
      <c r="AT223" s="1151"/>
      <c r="AU223" s="1151"/>
      <c r="AV223" s="1151"/>
      <c r="AW223" s="1151"/>
      <c r="AX223" s="1151"/>
      <c r="AY223" s="1151"/>
      <c r="AZ223" s="1151"/>
      <c r="BA223" s="1296"/>
      <c r="BB223" s="1296"/>
      <c r="BC223" s="1296"/>
      <c r="BD223" s="1296"/>
      <c r="BE223" s="1296"/>
      <c r="BF223" s="1296"/>
      <c r="BG223" s="1296"/>
      <c r="BH223" s="1296"/>
      <c r="BI223" s="1151"/>
      <c r="BJ223" s="1151"/>
      <c r="BK223" s="1296"/>
      <c r="BL223" s="1296"/>
      <c r="BM223" s="1296"/>
      <c r="BN223" s="1151"/>
      <c r="BO223" s="1151"/>
      <c r="BP223" s="1151"/>
      <c r="BQ223" s="1151"/>
      <c r="BR223" s="1151"/>
      <c r="BS223" s="1151"/>
      <c r="BT223" s="1151"/>
      <c r="BU223" s="1151"/>
      <c r="BV223" s="1151"/>
      <c r="BW223" s="1151"/>
    </row>
    <row r="224" spans="1:75" ht="12.95" customHeight="1">
      <c r="A224" s="1091"/>
      <c r="B224" s="15" t="s">
        <v>53</v>
      </c>
      <c r="C224" s="1101" t="str">
        <f>IFERROR(VLOOKUP(C223,科目・教員!$A$1:$B$357,2,0),"")</f>
        <v/>
      </c>
      <c r="D224" s="1068"/>
      <c r="E224" s="1073" t="str">
        <f>IFERROR(VLOOKUP(E223,科目・教員!$A$1:$B$357,2,0),"")</f>
        <v/>
      </c>
      <c r="F224" s="1068"/>
      <c r="G224" s="1073" t="str">
        <f>IFERROR(VLOOKUP(G223,科目・教員!$A$1:$B$357,2,0),"")</f>
        <v/>
      </c>
      <c r="H224" s="1068"/>
      <c r="I224" s="1073" t="str">
        <f>IFERROR(VLOOKUP(I223,科目・教員!$A$1:$B$357,2,0),"")</f>
        <v/>
      </c>
      <c r="J224" s="1068"/>
      <c r="K224" s="1074" t="str">
        <f>IFERROR(VLOOKUP(K223,科目・教員!$A$1:$B$357,2,0),"")</f>
        <v/>
      </c>
      <c r="L224" s="1074"/>
      <c r="M224" s="1101" t="str">
        <f>IFERROR(VLOOKUP(M223,科目・教員!$A$1:$B$357,2,0),"")</f>
        <v/>
      </c>
      <c r="N224" s="1068"/>
      <c r="O224" s="1074" t="str">
        <f>IFERROR(VLOOKUP(O223,科目・教員!$A$1:$B$357,2,0),"")</f>
        <v/>
      </c>
      <c r="P224" s="1068"/>
      <c r="Q224" s="1074" t="str">
        <f>IFERROR(VLOOKUP(Q223,科目・教員!$A$1:$B$357,2,0),"")</f>
        <v/>
      </c>
      <c r="R224" s="1068"/>
      <c r="S224" s="1074" t="str">
        <f>IFERROR(VLOOKUP(S223,科目・教員!$A$1:$B$357,2,0),"")</f>
        <v/>
      </c>
      <c r="T224" s="1068"/>
      <c r="Z224" s="1091"/>
      <c r="AA224" s="1152"/>
      <c r="AB224" s="1152"/>
      <c r="AC224" s="1152"/>
      <c r="AD224" s="1152"/>
      <c r="AE224" s="1152"/>
      <c r="AF224" s="1152"/>
      <c r="AG224" s="1152"/>
      <c r="AH224" s="1152"/>
      <c r="AI224" s="1152"/>
      <c r="AJ224" s="1152"/>
      <c r="AK224" s="1152"/>
      <c r="AL224" s="1152"/>
      <c r="AM224" s="1152"/>
      <c r="AN224" s="1152"/>
      <c r="AO224" s="1152"/>
      <c r="AP224" s="1152"/>
      <c r="AQ224" s="1152"/>
      <c r="AR224" s="1152"/>
      <c r="AS224" s="1152"/>
      <c r="AT224" s="1152"/>
      <c r="AU224" s="1152"/>
      <c r="AV224" s="1152"/>
      <c r="AW224" s="1152"/>
      <c r="AX224" s="1152"/>
      <c r="AY224" s="1152"/>
      <c r="AZ224" s="1152"/>
      <c r="BA224" s="1296"/>
      <c r="BB224" s="1296"/>
      <c r="BC224" s="1296"/>
      <c r="BD224" s="1296"/>
      <c r="BE224" s="1296"/>
      <c r="BF224" s="1296"/>
      <c r="BG224" s="1296"/>
      <c r="BH224" s="1296"/>
      <c r="BI224" s="1152"/>
      <c r="BJ224" s="1152"/>
      <c r="BK224" s="1296"/>
      <c r="BL224" s="1296"/>
      <c r="BM224" s="1296"/>
      <c r="BN224" s="1152"/>
      <c r="BO224" s="1152"/>
      <c r="BP224" s="1152"/>
      <c r="BQ224" s="1152"/>
      <c r="BR224" s="1152"/>
      <c r="BS224" s="1152"/>
      <c r="BT224" s="1152"/>
      <c r="BU224" s="1152"/>
      <c r="BV224" s="1152"/>
      <c r="BW224" s="1152"/>
    </row>
    <row r="225" spans="1:75" ht="12.95" customHeight="1">
      <c r="A225" s="1091"/>
      <c r="B225" s="15" t="s">
        <v>59</v>
      </c>
      <c r="C225" s="1101" t="str">
        <f>VLOOKUP($C202,'2025年度(1年前期)'!$B$5:$N$208,COLUMN('2025年度(1年前期)'!$K$5)+1,0)&amp;""</f>
        <v/>
      </c>
      <c r="D225" s="1068"/>
      <c r="E225" s="1073" t="str">
        <f>VLOOKUP($C202,'2025年度(2年前期)'!$B$5:$N$208,COLUMN('2025年度(2年前期)'!$K$5)+1,0)&amp;""</f>
        <v/>
      </c>
      <c r="F225" s="1068"/>
      <c r="G225" s="1073" t="str">
        <f>VLOOKUP($C202,'2025年度(3年前期)'!$B$5:$N$208,COLUMN('2025年度(3年前期)'!$K$5)+1,0)&amp;""</f>
        <v/>
      </c>
      <c r="H225" s="1068"/>
      <c r="I225" s="1073" t="str">
        <f>VLOOKUP($C202,'2025年度(4年前期)'!$B$5:$N$208,COLUMN('2025年度(4年前期)'!$K$5)+1,0)&amp;""</f>
        <v/>
      </c>
      <c r="J225" s="1068"/>
      <c r="K225" s="1074" t="str">
        <f>VLOOKUP($C202,'2025年度(助産前期)'!$B$5:$N$208,COLUMN('2025年度(助産前期)'!$K$5)+1,0)&amp;""</f>
        <v/>
      </c>
      <c r="L225" s="1074"/>
      <c r="M225" s="1101" t="str">
        <f>VLOOKUP($C202,'2025年度(M1前期)'!$B$5:$N$208,COLUMN('2025年度(M1前期)'!$K$5)+1,0)&amp;""</f>
        <v/>
      </c>
      <c r="N225" s="1068"/>
      <c r="O225" s="1074" t="str">
        <f>VLOOKUP($C202,'2025年度(M2前期)'!$B$5:$N$208,COLUMN('2025年度(M2前期)'!$K$5)+1,0)&amp;""</f>
        <v/>
      </c>
      <c r="P225" s="1068"/>
      <c r="Q225" s="1074" t="str">
        <f>VLOOKUP($C202,'2025年度(D1前期)'!$B$5:$N$208,COLUMN('2025年度(D1前期)'!$K$5)+1,0)&amp;""</f>
        <v/>
      </c>
      <c r="R225" s="1068"/>
      <c r="S225" s="1074" t="str">
        <f>VLOOKUP($C202,'2025年度(D23前期)'!$B$5:$N$208,COLUMN('2025年度(D23前期)'!$K$5)+1,0)&amp;""</f>
        <v/>
      </c>
      <c r="T225" s="1068"/>
      <c r="Z225" s="1091"/>
      <c r="AA225" s="1152"/>
      <c r="AB225" s="1152"/>
      <c r="AC225" s="1152"/>
      <c r="AD225" s="1152"/>
      <c r="AE225" s="1152"/>
      <c r="AF225" s="1152"/>
      <c r="AG225" s="1152"/>
      <c r="AH225" s="1152"/>
      <c r="AI225" s="1152"/>
      <c r="AJ225" s="1152"/>
      <c r="AK225" s="1152"/>
      <c r="AL225" s="1152"/>
      <c r="AM225" s="1152"/>
      <c r="AN225" s="1152"/>
      <c r="AO225" s="1152"/>
      <c r="AP225" s="1152"/>
      <c r="AQ225" s="1152"/>
      <c r="AR225" s="1152"/>
      <c r="AS225" s="1152"/>
      <c r="AT225" s="1152"/>
      <c r="AU225" s="1152"/>
      <c r="AV225" s="1152"/>
      <c r="AW225" s="1152"/>
      <c r="AX225" s="1152"/>
      <c r="AY225" s="1152"/>
      <c r="AZ225" s="1152"/>
      <c r="BA225" s="1296"/>
      <c r="BB225" s="1296"/>
      <c r="BC225" s="1296"/>
      <c r="BD225" s="1296"/>
      <c r="BE225" s="1296"/>
      <c r="BF225" s="1296"/>
      <c r="BG225" s="1296"/>
      <c r="BH225" s="1296"/>
      <c r="BI225" s="1152"/>
      <c r="BJ225" s="1152"/>
      <c r="BK225" s="1296"/>
      <c r="BL225" s="1296"/>
      <c r="BM225" s="1296"/>
      <c r="BN225" s="1152"/>
      <c r="BO225" s="1152"/>
      <c r="BP225" s="1152"/>
      <c r="BQ225" s="1152"/>
      <c r="BR225" s="1152"/>
      <c r="BS225" s="1152"/>
      <c r="BT225" s="1152"/>
      <c r="BU225" s="1152"/>
      <c r="BV225" s="1152"/>
      <c r="BW225" s="1152"/>
    </row>
    <row r="226" spans="1:75" ht="12.95" customHeight="1">
      <c r="A226" s="1092"/>
      <c r="B226" s="16" t="s">
        <v>56</v>
      </c>
      <c r="C226" s="1061"/>
      <c r="D226" s="1075"/>
      <c r="E226" s="1063"/>
      <c r="F226" s="1075"/>
      <c r="G226" s="1063"/>
      <c r="H226" s="1075"/>
      <c r="I226" s="1063"/>
      <c r="J226" s="1075"/>
      <c r="K226" s="1064"/>
      <c r="L226" s="1064"/>
      <c r="M226" s="1061"/>
      <c r="N226" s="1075"/>
      <c r="O226" s="1064"/>
      <c r="P226" s="1075"/>
      <c r="Q226" s="1064"/>
      <c r="R226" s="1075"/>
      <c r="S226" s="1064"/>
      <c r="T226" s="1075"/>
      <c r="U226" s="20"/>
      <c r="V226" s="20"/>
      <c r="W226" s="20"/>
      <c r="X226" s="20"/>
      <c r="Y226" s="20"/>
      <c r="Z226" s="1092"/>
      <c r="AA226" s="1153"/>
      <c r="AB226" s="1153"/>
      <c r="AC226" s="1153"/>
      <c r="AD226" s="1153"/>
      <c r="AE226" s="1153"/>
      <c r="AF226" s="1153"/>
      <c r="AG226" s="1153"/>
      <c r="AH226" s="1153"/>
      <c r="AI226" s="1153"/>
      <c r="AJ226" s="1153"/>
      <c r="AK226" s="1153"/>
      <c r="AL226" s="1153"/>
      <c r="AM226" s="1153"/>
      <c r="AN226" s="1153"/>
      <c r="AO226" s="1153"/>
      <c r="AP226" s="1153"/>
      <c r="AQ226" s="1153"/>
      <c r="AR226" s="1153"/>
      <c r="AS226" s="1153"/>
      <c r="AT226" s="1153"/>
      <c r="AU226" s="1153"/>
      <c r="AV226" s="1153"/>
      <c r="AW226" s="1153"/>
      <c r="AX226" s="1153"/>
      <c r="AY226" s="1153"/>
      <c r="AZ226" s="1153"/>
      <c r="BA226" s="1296"/>
      <c r="BB226" s="1296"/>
      <c r="BC226" s="1296"/>
      <c r="BD226" s="1296"/>
      <c r="BE226" s="1296"/>
      <c r="BF226" s="1296"/>
      <c r="BG226" s="1296"/>
      <c r="BH226" s="1296"/>
      <c r="BI226" s="1153"/>
      <c r="BJ226" s="1153"/>
      <c r="BK226" s="1296"/>
      <c r="BL226" s="1296"/>
      <c r="BM226" s="1296"/>
      <c r="BN226" s="1153"/>
      <c r="BO226" s="1153"/>
      <c r="BP226" s="1153"/>
      <c r="BQ226" s="1153"/>
      <c r="BR226" s="1153"/>
      <c r="BS226" s="1153"/>
      <c r="BT226" s="1153"/>
      <c r="BU226" s="1153"/>
      <c r="BV226" s="1153"/>
      <c r="BW226" s="1153"/>
    </row>
    <row r="227" spans="1:75" ht="20.25">
      <c r="A227" s="29"/>
      <c r="B227" s="30"/>
      <c r="C227" s="1113">
        <f>C202+1</f>
        <v>45879</v>
      </c>
      <c r="D227" s="1113"/>
      <c r="E227" s="1113"/>
      <c r="F227" s="1113"/>
      <c r="G227" s="1113"/>
      <c r="H227" s="1113"/>
      <c r="I227" s="1113"/>
      <c r="J227" s="1113"/>
      <c r="K227" s="1113"/>
      <c r="L227" s="1113"/>
      <c r="M227" s="1113"/>
      <c r="N227" s="1113"/>
      <c r="O227" s="1113"/>
      <c r="P227" s="1113"/>
      <c r="Q227" s="1113"/>
      <c r="R227" s="1113"/>
      <c r="S227" s="1113"/>
      <c r="T227" s="1113"/>
      <c r="U227" s="1052">
        <f>C227</f>
        <v>45879</v>
      </c>
      <c r="V227" s="1053"/>
      <c r="W227" s="1371"/>
      <c r="X227" s="1053"/>
      <c r="Y227" s="1053"/>
      <c r="Z227" s="1054"/>
      <c r="AA227" s="41">
        <v>101</v>
      </c>
      <c r="AB227" s="41">
        <v>102</v>
      </c>
      <c r="AC227" s="41">
        <v>103</v>
      </c>
      <c r="AD227" s="41" t="s">
        <v>16</v>
      </c>
      <c r="AE227" s="41" t="s">
        <v>17</v>
      </c>
      <c r="AF227" s="41" t="s">
        <v>18</v>
      </c>
      <c r="AG227" s="41">
        <v>201</v>
      </c>
      <c r="AH227" s="42">
        <v>202</v>
      </c>
      <c r="AI227" s="41">
        <v>203</v>
      </c>
      <c r="AJ227" s="41">
        <v>204</v>
      </c>
      <c r="AK227" s="41">
        <v>205</v>
      </c>
      <c r="AL227" s="41" t="s">
        <v>19</v>
      </c>
      <c r="AM227" s="41" t="s">
        <v>69</v>
      </c>
      <c r="AN227" s="41" t="s">
        <v>21</v>
      </c>
      <c r="AO227" s="41" t="s">
        <v>22</v>
      </c>
      <c r="AP227" s="41" t="s">
        <v>23</v>
      </c>
      <c r="AQ227" s="41" t="s">
        <v>24</v>
      </c>
      <c r="AR227" s="41" t="s">
        <v>25</v>
      </c>
      <c r="AS227" s="41" t="s">
        <v>26</v>
      </c>
      <c r="AT227" s="41" t="s">
        <v>27</v>
      </c>
      <c r="AU227" s="41" t="s">
        <v>28</v>
      </c>
      <c r="AV227" s="41" t="s">
        <v>29</v>
      </c>
      <c r="AW227" s="41">
        <v>301</v>
      </c>
      <c r="AX227" s="42">
        <v>302</v>
      </c>
      <c r="AY227" s="43">
        <v>303</v>
      </c>
      <c r="AZ227" s="43">
        <v>304</v>
      </c>
      <c r="BA227" s="41" t="s">
        <v>30</v>
      </c>
      <c r="BB227" s="41" t="s">
        <v>31</v>
      </c>
      <c r="BC227" s="42" t="s">
        <v>32</v>
      </c>
      <c r="BD227" s="41" t="s">
        <v>33</v>
      </c>
      <c r="BE227" s="41" t="s">
        <v>34</v>
      </c>
      <c r="BF227" s="41" t="s">
        <v>35</v>
      </c>
      <c r="BG227" s="41" t="s">
        <v>36</v>
      </c>
      <c r="BH227" s="41" t="s">
        <v>37</v>
      </c>
      <c r="BI227" s="41" t="s">
        <v>38</v>
      </c>
      <c r="BJ227" s="41" t="s">
        <v>39</v>
      </c>
      <c r="BK227" s="44" t="s">
        <v>538</v>
      </c>
      <c r="BL227" s="44" t="s">
        <v>539</v>
      </c>
      <c r="BM227" s="44" t="s">
        <v>540</v>
      </c>
      <c r="BN227" s="44" t="s">
        <v>40</v>
      </c>
      <c r="BO227" s="44" t="s">
        <v>41</v>
      </c>
      <c r="BP227" s="44" t="s">
        <v>354</v>
      </c>
      <c r="BQ227" s="45" t="s">
        <v>42</v>
      </c>
      <c r="BR227" s="45" t="s">
        <v>43</v>
      </c>
      <c r="BS227" s="45" t="s">
        <v>44</v>
      </c>
      <c r="BT227" s="45" t="s">
        <v>45</v>
      </c>
      <c r="BU227" s="45" t="s">
        <v>46</v>
      </c>
      <c r="BV227" s="45" t="s">
        <v>47</v>
      </c>
      <c r="BW227" s="45" t="s">
        <v>48</v>
      </c>
    </row>
    <row r="228" spans="1:75" ht="13.5" customHeight="1">
      <c r="A228" s="1091" t="s">
        <v>49</v>
      </c>
      <c r="B228" s="12" t="s">
        <v>50</v>
      </c>
      <c r="C228" s="1079" t="str">
        <f>VLOOKUP($C227,'2025年度(1年前期)'!$B$5:$N$208,COLUMN('2025年度(1年前期)'!$C$5),0)&amp;""</f>
        <v/>
      </c>
      <c r="D228" s="1080"/>
      <c r="E228" s="1081" t="str">
        <f>VLOOKUP($C227,'2025年度(2年前期)'!$B$5:$N$208,COLUMN('2025年度(2年前期)'!$C$5),0)&amp;""</f>
        <v/>
      </c>
      <c r="F228" s="1080"/>
      <c r="G228" s="1081" t="str">
        <f>VLOOKUP($C227,'2025年度(3年前期)'!$B$5:$N$208,COLUMN('2025年度(3年前期)'!$C$5),0)&amp;""</f>
        <v/>
      </c>
      <c r="H228" s="1080"/>
      <c r="I228" s="1081" t="str">
        <f>VLOOKUP($C227,'2025年度(4年前期)'!$B$5:$N$208,COLUMN('2025年度(4年前期)'!$C$5),0)&amp;""</f>
        <v/>
      </c>
      <c r="J228" s="1080"/>
      <c r="K228" s="1072" t="str">
        <f>VLOOKUP($C227,'2025年度(助産前期)'!$B$5:$N$208,COLUMN('2025年度(助産前期)'!$C$5),0)&amp;""</f>
        <v/>
      </c>
      <c r="L228" s="1096"/>
      <c r="M228" s="1105" t="str">
        <f>VLOOKUP($C227,'2025年度(M1前期)'!$B$5:$N$208,COLUMN('2025年度(M1前期)'!$C$5),0)&amp;""</f>
        <v/>
      </c>
      <c r="N228" s="1096"/>
      <c r="O228" s="1081" t="str">
        <f>VLOOKUP($C227,'2025年度(M2前期)'!$B$5:$N$208,COLUMN('2025年度(M2前期)'!$C$5),0)&amp;""</f>
        <v/>
      </c>
      <c r="P228" s="1080"/>
      <c r="Q228" s="1081" t="str">
        <f>VLOOKUP($C227,'2025年度(D1前期)'!$B$5:$N$208,COLUMN('2025年度(D1前期)'!$C$5),0)&amp;""</f>
        <v/>
      </c>
      <c r="R228" s="1080"/>
      <c r="S228" s="1072" t="str">
        <f>VLOOKUP($C227,'2025年度(D23前期)'!$B$5:$N$208,COLUMN('2025年度(D23前期)'!$C$5),0)&amp;""</f>
        <v/>
      </c>
      <c r="T228" s="1080"/>
      <c r="U228" s="985" t="s">
        <v>852</v>
      </c>
      <c r="V228" s="88"/>
      <c r="Y228" s="38"/>
      <c r="Z228" s="1095" t="str">
        <f>A228</f>
        <v xml:space="preserve">１時限（09：20～10：50） </v>
      </c>
      <c r="AA228" s="1296"/>
      <c r="AB228" s="1151"/>
      <c r="AC228" s="1151"/>
      <c r="AD228" s="1151"/>
      <c r="AE228" s="1296"/>
      <c r="AF228" s="1151"/>
      <c r="AG228" s="1296"/>
      <c r="AH228" s="1151"/>
      <c r="AI228" s="1151"/>
      <c r="AJ228" s="1151"/>
      <c r="AK228" s="1151"/>
      <c r="AL228" s="1296"/>
      <c r="AM228" s="1151"/>
      <c r="AN228" s="1296"/>
      <c r="AO228" s="1296"/>
      <c r="AP228" s="1296"/>
      <c r="AQ228" s="1296"/>
      <c r="AR228" s="1296"/>
      <c r="AS228" s="1296"/>
      <c r="AT228" s="1296"/>
      <c r="AU228" s="1296"/>
      <c r="AV228" s="1296"/>
      <c r="AW228" s="1296"/>
      <c r="AX228" s="1296"/>
      <c r="AY228" s="1296"/>
      <c r="AZ228" s="1296"/>
      <c r="BA228" s="1296"/>
      <c r="BB228" s="1296"/>
      <c r="BC228" s="1296"/>
      <c r="BD228" s="1296"/>
      <c r="BE228" s="1296"/>
      <c r="BF228" s="1296"/>
      <c r="BG228" s="1296"/>
      <c r="BH228" s="1296"/>
      <c r="BI228" s="1296"/>
      <c r="BJ228" s="1296"/>
      <c r="BK228" s="1296"/>
      <c r="BL228" s="1296"/>
      <c r="BM228" s="1296"/>
      <c r="BN228" s="1151"/>
      <c r="BO228" s="1151"/>
      <c r="BP228" s="1151"/>
      <c r="BQ228" s="1151"/>
      <c r="BR228" s="1151"/>
      <c r="BS228" s="1151"/>
      <c r="BT228" s="1151"/>
      <c r="BU228" s="1151"/>
      <c r="BV228" s="1151"/>
      <c r="BW228" s="1151"/>
    </row>
    <row r="229" spans="1:75">
      <c r="A229" s="1091"/>
      <c r="B229" s="15" t="s">
        <v>53</v>
      </c>
      <c r="C229" s="1065" t="str">
        <f>IFERROR(VLOOKUP(C228,科目・教員!$A$1:$B$357,2,0),"")</f>
        <v/>
      </c>
      <c r="D229" s="1066"/>
      <c r="E229" s="1067" t="str">
        <f>IFERROR(VLOOKUP(E228,科目・教員!$A$1:$B$357,2,0),"")</f>
        <v/>
      </c>
      <c r="F229" s="1066"/>
      <c r="G229" s="1067" t="str">
        <f>IFERROR(VLOOKUP(G228,科目・教員!$A$1:$B$357,2,0),"")</f>
        <v/>
      </c>
      <c r="H229" s="1066"/>
      <c r="I229" s="1067" t="str">
        <f>IFERROR(VLOOKUP(I228,科目・教員!$A$1:$B$357,2,0),"")</f>
        <v/>
      </c>
      <c r="J229" s="1066"/>
      <c r="K229" s="1068" t="str">
        <f>IFERROR(VLOOKUP(K228,科目・教員!$A$1:$B$357,2,0),"")</f>
        <v/>
      </c>
      <c r="L229" s="1070"/>
      <c r="M229" s="1104" t="str">
        <f>IFERROR(VLOOKUP(M228,科目・教員!$A$1:$B$357,2,0),"")</f>
        <v/>
      </c>
      <c r="N229" s="1066"/>
      <c r="O229" s="1067" t="str">
        <f>IFERROR(VLOOKUP(O228,科目・教員!$A$1:$B$357,2,0),"")</f>
        <v/>
      </c>
      <c r="P229" s="1066"/>
      <c r="Q229" s="1067" t="str">
        <f>IFERROR(VLOOKUP(Q228,科目・教員!$A$1:$B$357,2,0),"")</f>
        <v/>
      </c>
      <c r="R229" s="1066"/>
      <c r="S229" s="1068" t="str">
        <f>IFERROR(VLOOKUP(S228,科目・教員!$A$1:$B$357,2,0),"")</f>
        <v/>
      </c>
      <c r="T229" s="1066"/>
      <c r="U229" s="986" t="s">
        <v>854</v>
      </c>
      <c r="V229" s="88"/>
      <c r="Y229" s="38"/>
      <c r="Z229" s="1091"/>
      <c r="AA229" s="1296"/>
      <c r="AB229" s="1152"/>
      <c r="AC229" s="1152"/>
      <c r="AD229" s="1152"/>
      <c r="AE229" s="1296"/>
      <c r="AF229" s="1152"/>
      <c r="AG229" s="1296"/>
      <c r="AH229" s="1152"/>
      <c r="AI229" s="1152"/>
      <c r="AJ229" s="1152"/>
      <c r="AK229" s="1152"/>
      <c r="AL229" s="1296"/>
      <c r="AM229" s="1152"/>
      <c r="AN229" s="1296"/>
      <c r="AO229" s="1296"/>
      <c r="AP229" s="1296"/>
      <c r="AQ229" s="1296"/>
      <c r="AR229" s="1296"/>
      <c r="AS229" s="1296"/>
      <c r="AT229" s="1296"/>
      <c r="AU229" s="1296"/>
      <c r="AV229" s="1296"/>
      <c r="AW229" s="1296"/>
      <c r="AX229" s="1296"/>
      <c r="AY229" s="1296"/>
      <c r="AZ229" s="1296"/>
      <c r="BA229" s="1296"/>
      <c r="BB229" s="1296"/>
      <c r="BC229" s="1296"/>
      <c r="BD229" s="1296"/>
      <c r="BE229" s="1296"/>
      <c r="BF229" s="1296"/>
      <c r="BG229" s="1296"/>
      <c r="BH229" s="1296"/>
      <c r="BI229" s="1296"/>
      <c r="BJ229" s="1296"/>
      <c r="BK229" s="1296"/>
      <c r="BL229" s="1296"/>
      <c r="BM229" s="1296"/>
      <c r="BN229" s="1152"/>
      <c r="BO229" s="1152"/>
      <c r="BP229" s="1152"/>
      <c r="BQ229" s="1152"/>
      <c r="BR229" s="1152"/>
      <c r="BS229" s="1152"/>
      <c r="BT229" s="1152"/>
      <c r="BU229" s="1152"/>
      <c r="BV229" s="1152"/>
      <c r="BW229" s="1152"/>
    </row>
    <row r="230" spans="1:75">
      <c r="A230" s="1091"/>
      <c r="B230" s="15" t="s">
        <v>59</v>
      </c>
      <c r="C230" s="1065" t="str">
        <f>VLOOKUP($C227,'2025年度(1年前期)'!$B$5:$N$208,COLUMN('2025年度(1年前期)'!$C$5)+1,0)&amp;""</f>
        <v/>
      </c>
      <c r="D230" s="1066"/>
      <c r="E230" s="1067" t="str">
        <f>VLOOKUP($C227,'2025年度(2年前期)'!$B$5:$N$208,COLUMN('2025年度(2年前期)'!$C$5)+1,0)&amp;""</f>
        <v/>
      </c>
      <c r="F230" s="1066"/>
      <c r="G230" s="1067" t="str">
        <f>VLOOKUP($C227,'2025年度(3年前期)'!$B$5:$N$208,COLUMN('2025年度(3年前期)'!$C$5)+1,0)&amp;""</f>
        <v/>
      </c>
      <c r="H230" s="1066"/>
      <c r="I230" s="1067" t="str">
        <f>VLOOKUP($C227,'2025年度(4年前期)'!$B$5:$N$208,COLUMN('2025年度(4年前期)'!$C$5)+1,0)&amp;""</f>
        <v/>
      </c>
      <c r="J230" s="1066"/>
      <c r="K230" s="1068" t="str">
        <f>VLOOKUP($C227,'2025年度(助産前期)'!$B$5:$N$208,COLUMN('2025年度(助産前期)'!$C$5)+1,0)&amp;""</f>
        <v/>
      </c>
      <c r="L230" s="1070"/>
      <c r="M230" s="1104" t="str">
        <f>VLOOKUP($C227,'2025年度(M1前期)'!$B$5:$N$208,COLUMN('2025年度(M1前期)'!C$5)+1,0)&amp;""</f>
        <v/>
      </c>
      <c r="N230" s="1066"/>
      <c r="O230" s="1067" t="str">
        <f>VLOOKUP($C227,'2025年度(M2前期)'!$B$5:$N$208,COLUMN('2025年度(M2前期)'!$C$5)+1,0)&amp;""</f>
        <v/>
      </c>
      <c r="P230" s="1066"/>
      <c r="Q230" s="1067" t="str">
        <f>VLOOKUP($C227,'2025年度(D1前期)'!$B$5:$N$208,COLUMN('2025年度(D1前期)'!$C$5)+1,0)&amp;""</f>
        <v/>
      </c>
      <c r="R230" s="1066"/>
      <c r="S230" s="1068" t="str">
        <f>VLOOKUP($C227,'2025年度(D23前期)'!$B$5:$N$208,COLUMN('2025年度(D23前期)'!$C$5)+1,0)&amp;""</f>
        <v/>
      </c>
      <c r="T230" s="1066"/>
      <c r="U230" s="986" t="s">
        <v>855</v>
      </c>
      <c r="V230" s="88"/>
      <c r="Y230" s="38"/>
      <c r="Z230" s="1091"/>
      <c r="AA230" s="1296"/>
      <c r="AB230" s="1152"/>
      <c r="AC230" s="1152"/>
      <c r="AD230" s="1152"/>
      <c r="AE230" s="1296"/>
      <c r="AF230" s="1152"/>
      <c r="AG230" s="1296"/>
      <c r="AH230" s="1152"/>
      <c r="AI230" s="1152"/>
      <c r="AJ230" s="1152"/>
      <c r="AK230" s="1152"/>
      <c r="AL230" s="1296"/>
      <c r="AM230" s="1152"/>
      <c r="AN230" s="1296"/>
      <c r="AO230" s="1296"/>
      <c r="AP230" s="1296"/>
      <c r="AQ230" s="1296"/>
      <c r="AR230" s="1296"/>
      <c r="AS230" s="1296"/>
      <c r="AT230" s="1296"/>
      <c r="AU230" s="1296"/>
      <c r="AV230" s="1296"/>
      <c r="AW230" s="1296"/>
      <c r="AX230" s="1296"/>
      <c r="AY230" s="1296"/>
      <c r="AZ230" s="1296"/>
      <c r="BA230" s="1296"/>
      <c r="BB230" s="1296"/>
      <c r="BC230" s="1296"/>
      <c r="BD230" s="1296"/>
      <c r="BE230" s="1296"/>
      <c r="BF230" s="1296"/>
      <c r="BG230" s="1296"/>
      <c r="BH230" s="1296"/>
      <c r="BI230" s="1296"/>
      <c r="BJ230" s="1296"/>
      <c r="BK230" s="1296"/>
      <c r="BL230" s="1296"/>
      <c r="BM230" s="1296"/>
      <c r="BN230" s="1152"/>
      <c r="BO230" s="1152"/>
      <c r="BP230" s="1152"/>
      <c r="BQ230" s="1152"/>
      <c r="BR230" s="1152"/>
      <c r="BS230" s="1152"/>
      <c r="BT230" s="1152"/>
      <c r="BU230" s="1152"/>
      <c r="BV230" s="1152"/>
      <c r="BW230" s="1152"/>
    </row>
    <row r="231" spans="1:75">
      <c r="A231" s="1092"/>
      <c r="B231" s="16" t="s">
        <v>56</v>
      </c>
      <c r="C231" s="1061"/>
      <c r="D231" s="1062"/>
      <c r="E231" s="1063"/>
      <c r="F231" s="1062"/>
      <c r="G231" s="1063"/>
      <c r="H231" s="1062"/>
      <c r="I231" s="1063"/>
      <c r="J231" s="1062"/>
      <c r="K231" s="1064"/>
      <c r="L231" s="1069"/>
      <c r="M231" s="1106"/>
      <c r="N231" s="1062"/>
      <c r="O231" s="1063"/>
      <c r="P231" s="1062"/>
      <c r="Q231" s="1063"/>
      <c r="R231" s="1062"/>
      <c r="S231" s="1064"/>
      <c r="T231" s="1062"/>
      <c r="U231" s="985" t="s">
        <v>856</v>
      </c>
      <c r="V231" s="88"/>
      <c r="Y231" s="38"/>
      <c r="Z231" s="1092"/>
      <c r="AA231" s="1296"/>
      <c r="AB231" s="1153"/>
      <c r="AC231" s="1153"/>
      <c r="AD231" s="1153"/>
      <c r="AE231" s="1296"/>
      <c r="AF231" s="1153"/>
      <c r="AG231" s="1296"/>
      <c r="AH231" s="1153"/>
      <c r="AI231" s="1153"/>
      <c r="AJ231" s="1153"/>
      <c r="AK231" s="1153"/>
      <c r="AL231" s="1296"/>
      <c r="AM231" s="1153"/>
      <c r="AN231" s="1296"/>
      <c r="AO231" s="1296"/>
      <c r="AP231" s="1296"/>
      <c r="AQ231" s="1296"/>
      <c r="AR231" s="1296"/>
      <c r="AS231" s="1296"/>
      <c r="AT231" s="1296"/>
      <c r="AU231" s="1296"/>
      <c r="AV231" s="1296"/>
      <c r="AW231" s="1296"/>
      <c r="AX231" s="1296"/>
      <c r="AY231" s="1296"/>
      <c r="AZ231" s="1296"/>
      <c r="BA231" s="1296"/>
      <c r="BB231" s="1296"/>
      <c r="BC231" s="1296"/>
      <c r="BD231" s="1296"/>
      <c r="BE231" s="1296"/>
      <c r="BF231" s="1296"/>
      <c r="BG231" s="1296"/>
      <c r="BH231" s="1296"/>
      <c r="BI231" s="1296"/>
      <c r="BJ231" s="1296"/>
      <c r="BK231" s="1296"/>
      <c r="BL231" s="1296"/>
      <c r="BM231" s="1296"/>
      <c r="BN231" s="1153"/>
      <c r="BO231" s="1153"/>
      <c r="BP231" s="1153"/>
      <c r="BQ231" s="1153"/>
      <c r="BR231" s="1153"/>
      <c r="BS231" s="1153"/>
      <c r="BT231" s="1153"/>
      <c r="BU231" s="1153"/>
      <c r="BV231" s="1153"/>
      <c r="BW231" s="1153"/>
    </row>
    <row r="232" spans="1:75" ht="13.5" customHeight="1">
      <c r="A232" s="1091" t="s">
        <v>58</v>
      </c>
      <c r="B232" s="15" t="s">
        <v>50</v>
      </c>
      <c r="C232" s="1079" t="str">
        <f>VLOOKUP($C227,'2025年度(1年前期)'!$B$5:$N$208,COLUMN('2025年度(1年前期)'!$E$5),0)&amp;""</f>
        <v/>
      </c>
      <c r="D232" s="1080"/>
      <c r="E232" s="1081" t="str">
        <f>VLOOKUP($C227,'2025年度(2年前期)'!$B$5:$N$208,COLUMN('2025年度(2年前期)'!$E$5),0)&amp;""</f>
        <v/>
      </c>
      <c r="F232" s="1080"/>
      <c r="G232" s="1081" t="str">
        <f>VLOOKUP($C227,'2025年度(3年前期)'!$B$5:$N$208,COLUMN('2025年度(3年前期)'!$E$5),0)&amp;""</f>
        <v/>
      </c>
      <c r="H232" s="1080"/>
      <c r="I232" s="1081" t="str">
        <f>VLOOKUP($C227,'2025年度(4年前期)'!$B$5:$N$208,COLUMN('2025年度(4年前期)'!$E$5),0)&amp;""</f>
        <v/>
      </c>
      <c r="J232" s="1080"/>
      <c r="K232" s="1072" t="str">
        <f>VLOOKUP($C227,'2025年度(助産前期)'!$B$5:$N$208,COLUMN('2025年度(助産前期)'!$E$5),0)&amp;""</f>
        <v/>
      </c>
      <c r="L232" s="1096"/>
      <c r="M232" s="1079" t="str">
        <f>VLOOKUP($C227,'2025年度(M1前期)'!$B$5:$N$208,COLUMN('2025年度(M1前期)'!$E$5),0)&amp;""</f>
        <v/>
      </c>
      <c r="N232" s="1080"/>
      <c r="O232" s="1072" t="str">
        <f>VLOOKUP($C227,'2025年度(M2前期)'!$B$5:$N$208,COLUMN('2025年度(M2前期)'!$E$5),0)&amp;""</f>
        <v/>
      </c>
      <c r="P232" s="1080"/>
      <c r="Q232" s="1072" t="str">
        <f>VLOOKUP($C227,'2025年度(D1前期)'!$B$5:$N$208,COLUMN('2025年度(D1前期)'!$E$5),0)&amp;""</f>
        <v/>
      </c>
      <c r="R232" s="1080"/>
      <c r="S232" s="1072" t="str">
        <f>VLOOKUP($C227,'2025年度(D23前期)'!$B$5:$N$208,COLUMN('2025年度(D23前期)'!$E$5),0)&amp;""</f>
        <v/>
      </c>
      <c r="T232" s="1080"/>
      <c r="U232" s="17"/>
      <c r="V232" s="88"/>
      <c r="Y232" s="38"/>
      <c r="Z232" s="1091" t="str">
        <f>A232</f>
        <v>２時限（11：00～12：30）</v>
      </c>
      <c r="AA232" s="1296"/>
      <c r="AB232" s="1151"/>
      <c r="AC232" s="1151"/>
      <c r="AD232" s="1151"/>
      <c r="AE232" s="1296"/>
      <c r="AF232" s="1151"/>
      <c r="AG232" s="1296"/>
      <c r="AH232" s="1151"/>
      <c r="AI232" s="1151"/>
      <c r="AJ232" s="1151"/>
      <c r="AK232" s="1151"/>
      <c r="AL232" s="1296"/>
      <c r="AM232" s="1151"/>
      <c r="AN232" s="1296"/>
      <c r="AO232" s="1296"/>
      <c r="AP232" s="1296"/>
      <c r="AQ232" s="1296"/>
      <c r="AR232" s="1296"/>
      <c r="AS232" s="1296"/>
      <c r="AT232" s="1296"/>
      <c r="AU232" s="1296"/>
      <c r="AV232" s="1296"/>
      <c r="AW232" s="1296"/>
      <c r="AX232" s="1296"/>
      <c r="AY232" s="1296"/>
      <c r="AZ232" s="1296"/>
      <c r="BA232" s="1296"/>
      <c r="BB232" s="1296"/>
      <c r="BC232" s="1296"/>
      <c r="BD232" s="1296"/>
      <c r="BE232" s="1296"/>
      <c r="BF232" s="1296"/>
      <c r="BG232" s="1296"/>
      <c r="BH232" s="1296"/>
      <c r="BI232" s="1296"/>
      <c r="BJ232" s="1296"/>
      <c r="BK232" s="1296"/>
      <c r="BL232" s="1296"/>
      <c r="BM232" s="1296"/>
      <c r="BN232" s="1151"/>
      <c r="BO232" s="1151"/>
      <c r="BP232" s="1151"/>
      <c r="BQ232" s="1151"/>
      <c r="BR232" s="1151"/>
      <c r="BS232" s="1151"/>
      <c r="BT232" s="1151"/>
      <c r="BU232" s="1151"/>
      <c r="BV232" s="1151"/>
      <c r="BW232" s="1151"/>
    </row>
    <row r="233" spans="1:75" ht="13.5" customHeight="1">
      <c r="A233" s="1091"/>
      <c r="B233" s="15" t="s">
        <v>53</v>
      </c>
      <c r="C233" s="1065" t="str">
        <f>IFERROR(VLOOKUP(C232,科目・教員!$A$1:$B$357,2,0),"")</f>
        <v/>
      </c>
      <c r="D233" s="1066"/>
      <c r="E233" s="1067" t="str">
        <f>IFERROR(VLOOKUP(E232,科目・教員!$A$1:$B$357,2,0),"")</f>
        <v/>
      </c>
      <c r="F233" s="1066"/>
      <c r="G233" s="1067" t="str">
        <f>IFERROR(VLOOKUP(G232,科目・教員!$A$1:$B$357,2,0),"")</f>
        <v/>
      </c>
      <c r="H233" s="1066"/>
      <c r="I233" s="1067" t="str">
        <f>IFERROR(VLOOKUP(I232,科目・教員!$A$1:$B$357,2,0),"")</f>
        <v/>
      </c>
      <c r="J233" s="1066"/>
      <c r="K233" s="1068" t="str">
        <f>IFERROR(VLOOKUP(K232,科目・教員!$A$1:$B$357,2,0),"")</f>
        <v/>
      </c>
      <c r="L233" s="1070"/>
      <c r="M233" s="1065" t="str">
        <f>IFERROR(VLOOKUP(M232,科目・教員!$A$1:$B$357,2,0),"")</f>
        <v/>
      </c>
      <c r="N233" s="1066"/>
      <c r="O233" s="1068" t="str">
        <f>IFERROR(VLOOKUP(O232,科目・教員!$A$1:$B$357,2,0),"")</f>
        <v/>
      </c>
      <c r="P233" s="1066"/>
      <c r="Q233" s="1068" t="str">
        <f>IFERROR(VLOOKUP(Q232,科目・教員!$A$1:$B$357,2,0),"")</f>
        <v/>
      </c>
      <c r="R233" s="1066"/>
      <c r="S233" s="1068" t="str">
        <f>IFERROR(VLOOKUP(S232,科目・教員!$A$1:$B$357,2,0),"")</f>
        <v/>
      </c>
      <c r="T233" s="1066"/>
      <c r="U233" s="17"/>
      <c r="V233" s="88"/>
      <c r="Y233" s="38"/>
      <c r="Z233" s="1091"/>
      <c r="AA233" s="1296"/>
      <c r="AB233" s="1152"/>
      <c r="AC233" s="1152"/>
      <c r="AD233" s="1152"/>
      <c r="AE233" s="1296"/>
      <c r="AF233" s="1152"/>
      <c r="AG233" s="1296"/>
      <c r="AH233" s="1152"/>
      <c r="AI233" s="1152"/>
      <c r="AJ233" s="1152"/>
      <c r="AK233" s="1152"/>
      <c r="AL233" s="1296"/>
      <c r="AM233" s="1152"/>
      <c r="AN233" s="1296"/>
      <c r="AO233" s="1296"/>
      <c r="AP233" s="1296"/>
      <c r="AQ233" s="1296"/>
      <c r="AR233" s="1296"/>
      <c r="AS233" s="1296"/>
      <c r="AT233" s="1296"/>
      <c r="AU233" s="1296"/>
      <c r="AV233" s="1296"/>
      <c r="AW233" s="1296"/>
      <c r="AX233" s="1296"/>
      <c r="AY233" s="1296"/>
      <c r="AZ233" s="1296"/>
      <c r="BA233" s="1296"/>
      <c r="BB233" s="1296"/>
      <c r="BC233" s="1296"/>
      <c r="BD233" s="1296"/>
      <c r="BE233" s="1296"/>
      <c r="BF233" s="1296"/>
      <c r="BG233" s="1296"/>
      <c r="BH233" s="1296"/>
      <c r="BI233" s="1296"/>
      <c r="BJ233" s="1296"/>
      <c r="BK233" s="1296"/>
      <c r="BL233" s="1296"/>
      <c r="BM233" s="1296"/>
      <c r="BN233" s="1152"/>
      <c r="BO233" s="1152"/>
      <c r="BP233" s="1152"/>
      <c r="BQ233" s="1152"/>
      <c r="BR233" s="1152"/>
      <c r="BS233" s="1152"/>
      <c r="BT233" s="1152"/>
      <c r="BU233" s="1152"/>
      <c r="BV233" s="1152"/>
      <c r="BW233" s="1152"/>
    </row>
    <row r="234" spans="1:75" ht="13.5" customHeight="1">
      <c r="A234" s="1091"/>
      <c r="B234" s="15" t="s">
        <v>59</v>
      </c>
      <c r="C234" s="1065" t="str">
        <f>VLOOKUP($C227,'2025年度(1年前期)'!$B$5:$N$208,COLUMN('2025年度(1年前期)'!$E$5)+1,0)&amp;""</f>
        <v/>
      </c>
      <c r="D234" s="1066"/>
      <c r="E234" s="1067" t="str">
        <f>VLOOKUP($C227,'2025年度(2年前期)'!$B$5:$N$208,COLUMN('2025年度(2年前期)'!$E$5)+1,0)&amp;""</f>
        <v/>
      </c>
      <c r="F234" s="1066"/>
      <c r="G234" s="1067" t="str">
        <f>VLOOKUP($C227,'2025年度(3年前期)'!$B$5:$N$208,COLUMN('2025年度(3年前期)'!$E$5)+1,0)&amp;""</f>
        <v/>
      </c>
      <c r="H234" s="1066"/>
      <c r="I234" s="1067" t="str">
        <f>VLOOKUP($C227,'2025年度(4年前期)'!$B$5:$N$208,COLUMN('2025年度(4年前期)'!$E$5)+1,0)&amp;""</f>
        <v/>
      </c>
      <c r="J234" s="1066"/>
      <c r="K234" s="1068" t="str">
        <f>VLOOKUP($C227,'2025年度(助産前期)'!$B$5:$N$208,COLUMN('2025年度(助産前期)'!$E$5)+1,0)&amp;""</f>
        <v/>
      </c>
      <c r="L234" s="1070"/>
      <c r="M234" s="1065" t="str">
        <f>VLOOKUP($C227,'2025年度(M1前期)'!$B$5:$N$208,COLUMN('2025年度(M1前期)'!$E$5)+1,0)&amp;""</f>
        <v/>
      </c>
      <c r="N234" s="1066"/>
      <c r="O234" s="1068" t="str">
        <f>VLOOKUP($C227,'2025年度(M2前期)'!$B$5:$N$208,COLUMN('2025年度(M2前期)'!$E$5)+1,0)&amp;""</f>
        <v/>
      </c>
      <c r="P234" s="1066"/>
      <c r="Q234" s="1068" t="str">
        <f>VLOOKUP($C227,'2025年度(D1前期)'!$B$5:$N$208,COLUMN('2025年度(D1前期)'!$E$5)+1,0)&amp;""</f>
        <v/>
      </c>
      <c r="R234" s="1066"/>
      <c r="S234" s="1068" t="str">
        <f>VLOOKUP($C227,'2025年度(D23前期)'!$B$5:$N$208,COLUMN('2025年度(D23前期)'!$E$5)+1,0)&amp;""</f>
        <v/>
      </c>
      <c r="T234" s="1066"/>
      <c r="U234" s="17"/>
      <c r="V234" s="88"/>
      <c r="Z234" s="1091"/>
      <c r="AA234" s="1296"/>
      <c r="AB234" s="1152"/>
      <c r="AC234" s="1152"/>
      <c r="AD234" s="1152"/>
      <c r="AE234" s="1296"/>
      <c r="AF234" s="1152"/>
      <c r="AG234" s="1296"/>
      <c r="AH234" s="1152"/>
      <c r="AI234" s="1152"/>
      <c r="AJ234" s="1152"/>
      <c r="AK234" s="1152"/>
      <c r="AL234" s="1296"/>
      <c r="AM234" s="1152"/>
      <c r="AN234" s="1296"/>
      <c r="AO234" s="1296"/>
      <c r="AP234" s="1296"/>
      <c r="AQ234" s="1296"/>
      <c r="AR234" s="1296"/>
      <c r="AS234" s="1296"/>
      <c r="AT234" s="1296"/>
      <c r="AU234" s="1296"/>
      <c r="AV234" s="1296"/>
      <c r="AW234" s="1296"/>
      <c r="AX234" s="1296"/>
      <c r="AY234" s="1296"/>
      <c r="AZ234" s="1296"/>
      <c r="BA234" s="1296"/>
      <c r="BB234" s="1296"/>
      <c r="BC234" s="1296"/>
      <c r="BD234" s="1296"/>
      <c r="BE234" s="1296"/>
      <c r="BF234" s="1296"/>
      <c r="BG234" s="1296"/>
      <c r="BH234" s="1296"/>
      <c r="BI234" s="1296"/>
      <c r="BJ234" s="1296"/>
      <c r="BK234" s="1296"/>
      <c r="BL234" s="1296"/>
      <c r="BM234" s="1296"/>
      <c r="BN234" s="1152"/>
      <c r="BO234" s="1152"/>
      <c r="BP234" s="1152"/>
      <c r="BQ234" s="1152"/>
      <c r="BR234" s="1152"/>
      <c r="BS234" s="1152"/>
      <c r="BT234" s="1152"/>
      <c r="BU234" s="1152"/>
      <c r="BV234" s="1152"/>
      <c r="BW234" s="1152"/>
    </row>
    <row r="235" spans="1:75" ht="13.5" customHeight="1">
      <c r="A235" s="1100"/>
      <c r="B235" s="16" t="s">
        <v>56</v>
      </c>
      <c r="C235" s="1061"/>
      <c r="D235" s="1075"/>
      <c r="E235" s="1063"/>
      <c r="F235" s="1075"/>
      <c r="G235" s="1063"/>
      <c r="H235" s="1075"/>
      <c r="I235" s="1063"/>
      <c r="J235" s="1075"/>
      <c r="K235" s="1064"/>
      <c r="L235" s="1064"/>
      <c r="M235" s="1061"/>
      <c r="N235" s="1075"/>
      <c r="O235" s="1064"/>
      <c r="P235" s="1075"/>
      <c r="Q235" s="1064"/>
      <c r="R235" s="1075"/>
      <c r="S235" s="1064"/>
      <c r="T235" s="1075"/>
      <c r="U235" s="17"/>
      <c r="V235" s="88"/>
      <c r="Z235" s="1092"/>
      <c r="AA235" s="1296"/>
      <c r="AB235" s="1153"/>
      <c r="AC235" s="1153"/>
      <c r="AD235" s="1153"/>
      <c r="AE235" s="1296"/>
      <c r="AF235" s="1153"/>
      <c r="AG235" s="1296"/>
      <c r="AH235" s="1153"/>
      <c r="AI235" s="1153"/>
      <c r="AJ235" s="1153"/>
      <c r="AK235" s="1153"/>
      <c r="AL235" s="1296"/>
      <c r="AM235" s="1153"/>
      <c r="AN235" s="1296"/>
      <c r="AO235" s="1296"/>
      <c r="AP235" s="1296"/>
      <c r="AQ235" s="1296"/>
      <c r="AR235" s="1296"/>
      <c r="AS235" s="1296"/>
      <c r="AT235" s="1296"/>
      <c r="AU235" s="1296"/>
      <c r="AV235" s="1296"/>
      <c r="AW235" s="1296"/>
      <c r="AX235" s="1296"/>
      <c r="AY235" s="1296"/>
      <c r="AZ235" s="1296"/>
      <c r="BA235" s="1296"/>
      <c r="BB235" s="1296"/>
      <c r="BC235" s="1296"/>
      <c r="BD235" s="1296"/>
      <c r="BE235" s="1296"/>
      <c r="BF235" s="1296"/>
      <c r="BG235" s="1296"/>
      <c r="BH235" s="1296"/>
      <c r="BI235" s="1296"/>
      <c r="BJ235" s="1296"/>
      <c r="BK235" s="1296"/>
      <c r="BL235" s="1296"/>
      <c r="BM235" s="1296"/>
      <c r="BN235" s="1153"/>
      <c r="BO235" s="1153"/>
      <c r="BP235" s="1153"/>
      <c r="BQ235" s="1153"/>
      <c r="BR235" s="1153"/>
      <c r="BS235" s="1153"/>
      <c r="BT235" s="1153"/>
      <c r="BU235" s="1153"/>
      <c r="BV235" s="1153"/>
      <c r="BW235" s="1153"/>
    </row>
    <row r="236" spans="1:75" ht="13.5" customHeight="1">
      <c r="A236" s="1095" t="s">
        <v>60</v>
      </c>
      <c r="B236" s="18" t="s">
        <v>61</v>
      </c>
      <c r="C236" s="1079"/>
      <c r="D236" s="1080"/>
      <c r="E236" s="1081"/>
      <c r="F236" s="1080"/>
      <c r="G236" s="1081"/>
      <c r="H236" s="1080"/>
      <c r="I236" s="1081"/>
      <c r="J236" s="1080"/>
      <c r="K236" s="1072"/>
      <c r="L236" s="1096"/>
      <c r="M236" s="1079"/>
      <c r="N236" s="1080"/>
      <c r="O236" s="1072"/>
      <c r="P236" s="1080"/>
      <c r="Q236" s="1072"/>
      <c r="R236" s="1080"/>
      <c r="S236" s="1072"/>
      <c r="T236" s="1080"/>
      <c r="V236" s="88"/>
      <c r="Z236" s="1091" t="str">
        <f>A236</f>
        <v>昼休み（12：30～13：30）</v>
      </c>
      <c r="AA236" s="1151"/>
      <c r="AB236" s="1151"/>
      <c r="AC236" s="1151"/>
      <c r="AD236" s="1151"/>
      <c r="AE236" s="1151"/>
      <c r="AF236" s="1151"/>
      <c r="AG236" s="1151"/>
      <c r="AH236" s="1151"/>
      <c r="AI236" s="1151"/>
      <c r="AJ236" s="1151"/>
      <c r="AK236" s="1151"/>
      <c r="AL236" s="1151"/>
      <c r="AM236" s="1151"/>
      <c r="AN236" s="1296"/>
      <c r="AO236" s="1296"/>
      <c r="AP236" s="1296"/>
      <c r="AQ236" s="1296"/>
      <c r="AR236" s="1296"/>
      <c r="AS236" s="1296"/>
      <c r="AT236" s="1296"/>
      <c r="AU236" s="1296"/>
      <c r="AV236" s="1296"/>
      <c r="AW236" s="1296"/>
      <c r="AX236" s="1296"/>
      <c r="AY236" s="1296"/>
      <c r="AZ236" s="1296"/>
      <c r="BA236" s="1296"/>
      <c r="BB236" s="1296"/>
      <c r="BC236" s="1296"/>
      <c r="BD236" s="1296"/>
      <c r="BE236" s="1296"/>
      <c r="BF236" s="1296"/>
      <c r="BG236" s="1296"/>
      <c r="BH236" s="1296"/>
      <c r="BI236" s="1296"/>
      <c r="BJ236" s="1296"/>
      <c r="BK236" s="1296"/>
      <c r="BL236" s="1296"/>
      <c r="BM236" s="1296"/>
      <c r="BN236" s="1151"/>
      <c r="BO236" s="1151"/>
      <c r="BP236" s="1151"/>
      <c r="BQ236" s="1151"/>
      <c r="BR236" s="1151"/>
      <c r="BS236" s="1151"/>
      <c r="BT236" s="1151"/>
      <c r="BU236" s="1151"/>
      <c r="BV236" s="1151"/>
      <c r="BW236" s="1151"/>
    </row>
    <row r="237" spans="1:75" ht="13.5" customHeight="1">
      <c r="A237" s="1091"/>
      <c r="B237" s="18" t="s">
        <v>62</v>
      </c>
      <c r="C237" s="1065"/>
      <c r="D237" s="1066"/>
      <c r="E237" s="1067"/>
      <c r="F237" s="1066"/>
      <c r="G237" s="1067"/>
      <c r="H237" s="1066"/>
      <c r="I237" s="1067"/>
      <c r="J237" s="1066"/>
      <c r="K237" s="1068"/>
      <c r="L237" s="1070"/>
      <c r="M237" s="1065"/>
      <c r="N237" s="1066"/>
      <c r="O237" s="1068"/>
      <c r="P237" s="1066"/>
      <c r="Q237" s="1068"/>
      <c r="R237" s="1066"/>
      <c r="S237" s="1068"/>
      <c r="T237" s="1066"/>
      <c r="V237" s="88"/>
      <c r="Z237" s="1091"/>
      <c r="AA237" s="1152"/>
      <c r="AB237" s="1152"/>
      <c r="AC237" s="1152"/>
      <c r="AD237" s="1152"/>
      <c r="AE237" s="1152"/>
      <c r="AF237" s="1152"/>
      <c r="AG237" s="1152"/>
      <c r="AH237" s="1152"/>
      <c r="AI237" s="1152"/>
      <c r="AJ237" s="1152"/>
      <c r="AK237" s="1152"/>
      <c r="AL237" s="1152"/>
      <c r="AM237" s="1152"/>
      <c r="AN237" s="1296"/>
      <c r="AO237" s="1296"/>
      <c r="AP237" s="1296"/>
      <c r="AQ237" s="1296"/>
      <c r="AR237" s="1296"/>
      <c r="AS237" s="1296"/>
      <c r="AT237" s="1296"/>
      <c r="AU237" s="1296"/>
      <c r="AV237" s="1296"/>
      <c r="AW237" s="1296"/>
      <c r="AX237" s="1296"/>
      <c r="AY237" s="1296"/>
      <c r="AZ237" s="1296"/>
      <c r="BA237" s="1296"/>
      <c r="BB237" s="1296"/>
      <c r="BC237" s="1296"/>
      <c r="BD237" s="1296"/>
      <c r="BE237" s="1296"/>
      <c r="BF237" s="1296"/>
      <c r="BG237" s="1296"/>
      <c r="BH237" s="1296"/>
      <c r="BI237" s="1296"/>
      <c r="BJ237" s="1296"/>
      <c r="BK237" s="1296"/>
      <c r="BL237" s="1296"/>
      <c r="BM237" s="1296"/>
      <c r="BN237" s="1152"/>
      <c r="BO237" s="1152"/>
      <c r="BP237" s="1152"/>
      <c r="BQ237" s="1152"/>
      <c r="BR237" s="1152"/>
      <c r="BS237" s="1152"/>
      <c r="BT237" s="1152"/>
      <c r="BU237" s="1152"/>
      <c r="BV237" s="1152"/>
      <c r="BW237" s="1152"/>
    </row>
    <row r="238" spans="1:75" ht="13.5" customHeight="1">
      <c r="A238" s="1091"/>
      <c r="B238" s="18" t="s">
        <v>59</v>
      </c>
      <c r="C238" s="1065"/>
      <c r="D238" s="1066"/>
      <c r="E238" s="1067"/>
      <c r="F238" s="1066"/>
      <c r="G238" s="1067"/>
      <c r="H238" s="1066"/>
      <c r="I238" s="1067"/>
      <c r="J238" s="1066"/>
      <c r="K238" s="1068"/>
      <c r="L238" s="1070"/>
      <c r="M238" s="1065"/>
      <c r="N238" s="1066"/>
      <c r="O238" s="1068"/>
      <c r="P238" s="1066"/>
      <c r="Q238" s="1068"/>
      <c r="R238" s="1066"/>
      <c r="S238" s="1068"/>
      <c r="T238" s="1066"/>
      <c r="V238" s="88"/>
      <c r="Z238" s="1091"/>
      <c r="AA238" s="1152"/>
      <c r="AB238" s="1152"/>
      <c r="AC238" s="1152"/>
      <c r="AD238" s="1152"/>
      <c r="AE238" s="1152"/>
      <c r="AF238" s="1152"/>
      <c r="AG238" s="1152"/>
      <c r="AH238" s="1152"/>
      <c r="AI238" s="1152"/>
      <c r="AJ238" s="1152"/>
      <c r="AK238" s="1152"/>
      <c r="AL238" s="1152"/>
      <c r="AM238" s="1152"/>
      <c r="AN238" s="1296"/>
      <c r="AO238" s="1296"/>
      <c r="AP238" s="1296"/>
      <c r="AQ238" s="1296"/>
      <c r="AR238" s="1296"/>
      <c r="AS238" s="1296"/>
      <c r="AT238" s="1296"/>
      <c r="AU238" s="1296"/>
      <c r="AV238" s="1296"/>
      <c r="AW238" s="1296"/>
      <c r="AX238" s="1296"/>
      <c r="AY238" s="1296"/>
      <c r="AZ238" s="1296"/>
      <c r="BA238" s="1296"/>
      <c r="BB238" s="1296"/>
      <c r="BC238" s="1296"/>
      <c r="BD238" s="1296"/>
      <c r="BE238" s="1296"/>
      <c r="BF238" s="1296"/>
      <c r="BG238" s="1296"/>
      <c r="BH238" s="1296"/>
      <c r="BI238" s="1296"/>
      <c r="BJ238" s="1296"/>
      <c r="BK238" s="1296"/>
      <c r="BL238" s="1296"/>
      <c r="BM238" s="1296"/>
      <c r="BN238" s="1152"/>
      <c r="BO238" s="1152"/>
      <c r="BP238" s="1152"/>
      <c r="BQ238" s="1152"/>
      <c r="BR238" s="1152"/>
      <c r="BS238" s="1152"/>
      <c r="BT238" s="1152"/>
      <c r="BU238" s="1152"/>
      <c r="BV238" s="1152"/>
      <c r="BW238" s="1152"/>
    </row>
    <row r="239" spans="1:75" ht="13.5" customHeight="1">
      <c r="A239" s="1092"/>
      <c r="B239" s="19" t="s">
        <v>56</v>
      </c>
      <c r="C239" s="1102"/>
      <c r="D239" s="1094"/>
      <c r="E239" s="1103"/>
      <c r="F239" s="1094"/>
      <c r="G239" s="1103"/>
      <c r="H239" s="1094"/>
      <c r="I239" s="1103"/>
      <c r="J239" s="1094"/>
      <c r="K239" s="1093"/>
      <c r="L239" s="1093"/>
      <c r="M239" s="1102"/>
      <c r="N239" s="1094"/>
      <c r="O239" s="1093"/>
      <c r="P239" s="1094"/>
      <c r="Q239" s="1093"/>
      <c r="R239" s="1094"/>
      <c r="S239" s="1093"/>
      <c r="T239" s="1094"/>
      <c r="V239" s="88"/>
      <c r="Z239" s="1092"/>
      <c r="AA239" s="1153"/>
      <c r="AB239" s="1153"/>
      <c r="AC239" s="1153"/>
      <c r="AD239" s="1153"/>
      <c r="AE239" s="1153"/>
      <c r="AF239" s="1153"/>
      <c r="AG239" s="1153"/>
      <c r="AH239" s="1153"/>
      <c r="AI239" s="1153"/>
      <c r="AJ239" s="1153"/>
      <c r="AK239" s="1153"/>
      <c r="AL239" s="1153"/>
      <c r="AM239" s="1153"/>
      <c r="AN239" s="1296"/>
      <c r="AO239" s="1296"/>
      <c r="AP239" s="1296"/>
      <c r="AQ239" s="1296"/>
      <c r="AR239" s="1296"/>
      <c r="AS239" s="1296"/>
      <c r="AT239" s="1296"/>
      <c r="AU239" s="1296"/>
      <c r="AV239" s="1296"/>
      <c r="AW239" s="1296"/>
      <c r="AX239" s="1296"/>
      <c r="AY239" s="1296"/>
      <c r="AZ239" s="1296"/>
      <c r="BA239" s="1296"/>
      <c r="BB239" s="1296"/>
      <c r="BC239" s="1296"/>
      <c r="BD239" s="1296"/>
      <c r="BE239" s="1296"/>
      <c r="BF239" s="1296"/>
      <c r="BG239" s="1296"/>
      <c r="BH239" s="1296"/>
      <c r="BI239" s="1296"/>
      <c r="BJ239" s="1296"/>
      <c r="BK239" s="1296"/>
      <c r="BL239" s="1296"/>
      <c r="BM239" s="1296"/>
      <c r="BN239" s="1153"/>
      <c r="BO239" s="1153"/>
      <c r="BP239" s="1153"/>
      <c r="BQ239" s="1153"/>
      <c r="BR239" s="1153"/>
      <c r="BS239" s="1153"/>
      <c r="BT239" s="1153"/>
      <c r="BU239" s="1153"/>
      <c r="BV239" s="1153"/>
      <c r="BW239" s="1153"/>
    </row>
    <row r="240" spans="1:75" ht="13.5" customHeight="1">
      <c r="A240" s="1091" t="s">
        <v>64</v>
      </c>
      <c r="B240" s="15" t="s">
        <v>50</v>
      </c>
      <c r="C240" s="1089" t="str">
        <f>VLOOKUP($C227,'2025年度(1年前期)'!$B$5:$N$208,COLUMN('2025年度(1年前期)'!$G$5),0)&amp;""</f>
        <v/>
      </c>
      <c r="D240" s="1072"/>
      <c r="E240" s="1090" t="str">
        <f>VLOOKUP($C227,'2025年度(2年前期)'!$B$5:$N$208,COLUMN('2025年度(2年前期)'!$G$5),0)&amp;""</f>
        <v/>
      </c>
      <c r="F240" s="1072"/>
      <c r="G240" s="1090" t="str">
        <f>VLOOKUP($C227,'2025年度(3年前期)'!$B$5:$N$208,COLUMN('2025年度(3年前期)'!$G$5),0)&amp;""</f>
        <v/>
      </c>
      <c r="H240" s="1072"/>
      <c r="I240" s="1090" t="str">
        <f>VLOOKUP($C227,'2025年度(4年前期)'!$B$5:$N$208,COLUMN('2025年度(4年前期)'!$G$5),0)&amp;""</f>
        <v/>
      </c>
      <c r="J240" s="1072"/>
      <c r="K240" s="1071" t="str">
        <f>VLOOKUP($C227,'2025年度(助産前期)'!$B$5:$N$208,COLUMN('2025年度(助産前期)'!$G$5),0)&amp;""</f>
        <v/>
      </c>
      <c r="L240" s="1071"/>
      <c r="M240" s="1089" t="str">
        <f>VLOOKUP($C227,'2025年度(M1前期)'!$B$5:$N$208,COLUMN('2025年度(M1前期)'!$G$5),0)&amp;""</f>
        <v/>
      </c>
      <c r="N240" s="1072"/>
      <c r="O240" s="1071" t="str">
        <f>VLOOKUP($C227,'2025年度(M2前期)'!$B$5:$N$208,COLUMN('2025年度(M2前期)'!$G$5),0)&amp;""</f>
        <v/>
      </c>
      <c r="P240" s="1072"/>
      <c r="Q240" s="1071" t="str">
        <f>VLOOKUP($C227,'2025年度(D1前期)'!$B$5:$N$208,COLUMN('2025年度(D1前期)'!$G$5),0)&amp;""</f>
        <v/>
      </c>
      <c r="R240" s="1072"/>
      <c r="S240" s="1071" t="str">
        <f>VLOOKUP($C227,'2025年度(D23前期)'!$B$5:$N$208,COLUMN('2025年度(D23前期)'!$G$5),0)&amp;""</f>
        <v/>
      </c>
      <c r="T240" s="1072"/>
      <c r="U240" s="17"/>
      <c r="Z240" s="1091" t="str">
        <f>A240</f>
        <v>３時限（13：30～15：00）</v>
      </c>
      <c r="AA240" s="1296"/>
      <c r="AB240" s="1151"/>
      <c r="AC240" s="1151"/>
      <c r="AD240" s="1151"/>
      <c r="AE240" s="1296"/>
      <c r="AF240" s="1151"/>
      <c r="AG240" s="1296"/>
      <c r="AH240" s="1151"/>
      <c r="AI240" s="1151"/>
      <c r="AJ240" s="1151"/>
      <c r="AK240" s="1151"/>
      <c r="AL240" s="1296"/>
      <c r="AM240" s="1151"/>
      <c r="AN240" s="1296"/>
      <c r="AO240" s="1296"/>
      <c r="AP240" s="1296"/>
      <c r="AQ240" s="1296"/>
      <c r="AR240" s="1296"/>
      <c r="AS240" s="1296"/>
      <c r="AT240" s="1296"/>
      <c r="AU240" s="1296"/>
      <c r="AV240" s="1296"/>
      <c r="AW240" s="1296"/>
      <c r="AX240" s="1296"/>
      <c r="AY240" s="1296"/>
      <c r="AZ240" s="1296"/>
      <c r="BA240" s="1296"/>
      <c r="BB240" s="1296"/>
      <c r="BC240" s="1296"/>
      <c r="BD240" s="1296"/>
      <c r="BE240" s="1296"/>
      <c r="BF240" s="1296"/>
      <c r="BG240" s="1296"/>
      <c r="BH240" s="1296"/>
      <c r="BI240" s="1296"/>
      <c r="BJ240" s="1296"/>
      <c r="BK240" s="1296"/>
      <c r="BL240" s="1296"/>
      <c r="BM240" s="1296"/>
      <c r="BN240" s="1151"/>
      <c r="BO240" s="1151"/>
      <c r="BP240" s="1151"/>
      <c r="BQ240" s="1151"/>
      <c r="BR240" s="1151"/>
      <c r="BS240" s="1151"/>
      <c r="BT240" s="1151"/>
      <c r="BU240" s="1151"/>
      <c r="BV240" s="1151"/>
      <c r="BW240" s="1151"/>
    </row>
    <row r="241" spans="1:75" ht="13.5" customHeight="1">
      <c r="A241" s="1091"/>
      <c r="B241" s="15" t="s">
        <v>53</v>
      </c>
      <c r="C241" s="1101" t="str">
        <f>IFERROR(VLOOKUP(C240,科目・教員!$A$1:$B$357,2,0),"")</f>
        <v/>
      </c>
      <c r="D241" s="1068"/>
      <c r="E241" s="1073" t="str">
        <f>IFERROR(VLOOKUP(E240,科目・教員!$A$1:$B$357,2,0),"")</f>
        <v/>
      </c>
      <c r="F241" s="1068"/>
      <c r="G241" s="1073" t="str">
        <f>IFERROR(VLOOKUP(G240,科目・教員!$A$1:$B$357,2,0),"")</f>
        <v/>
      </c>
      <c r="H241" s="1068"/>
      <c r="I241" s="1073" t="str">
        <f>IFERROR(VLOOKUP(I240,科目・教員!$A$1:$B$357,2,0),"")</f>
        <v/>
      </c>
      <c r="J241" s="1068"/>
      <c r="K241" s="1074" t="str">
        <f>IFERROR(VLOOKUP(K240,科目・教員!$A$1:$B$357,2,0),"")</f>
        <v/>
      </c>
      <c r="L241" s="1074"/>
      <c r="M241" s="1101" t="str">
        <f>IFERROR(VLOOKUP(M240,科目・教員!$A$1:$B$357,2,0),"")</f>
        <v/>
      </c>
      <c r="N241" s="1068"/>
      <c r="O241" s="1074" t="str">
        <f>IFERROR(VLOOKUP(O240,科目・教員!$A$1:$B$357,2,0),"")</f>
        <v/>
      </c>
      <c r="P241" s="1068"/>
      <c r="Q241" s="1074" t="str">
        <f>IFERROR(VLOOKUP(Q240,科目・教員!$A$1:$B$357,2,0),"")</f>
        <v/>
      </c>
      <c r="R241" s="1068"/>
      <c r="S241" s="1074" t="str">
        <f>IFERROR(VLOOKUP(S240,科目・教員!$A$1:$B$357,2,0),"")</f>
        <v/>
      </c>
      <c r="T241" s="1068"/>
      <c r="U241" s="17"/>
      <c r="Z241" s="1091"/>
      <c r="AA241" s="1296"/>
      <c r="AB241" s="1152"/>
      <c r="AC241" s="1152"/>
      <c r="AD241" s="1152"/>
      <c r="AE241" s="1296"/>
      <c r="AF241" s="1152"/>
      <c r="AG241" s="1296"/>
      <c r="AH241" s="1152"/>
      <c r="AI241" s="1152"/>
      <c r="AJ241" s="1152"/>
      <c r="AK241" s="1152"/>
      <c r="AL241" s="1296"/>
      <c r="AM241" s="1152"/>
      <c r="AN241" s="1296"/>
      <c r="AO241" s="1296"/>
      <c r="AP241" s="1296"/>
      <c r="AQ241" s="1296"/>
      <c r="AR241" s="1296"/>
      <c r="AS241" s="1296"/>
      <c r="AT241" s="1296"/>
      <c r="AU241" s="1296"/>
      <c r="AV241" s="1296"/>
      <c r="AW241" s="1296"/>
      <c r="AX241" s="1296"/>
      <c r="AY241" s="1296"/>
      <c r="AZ241" s="1296"/>
      <c r="BA241" s="1296"/>
      <c r="BB241" s="1296"/>
      <c r="BC241" s="1296"/>
      <c r="BD241" s="1296"/>
      <c r="BE241" s="1296"/>
      <c r="BF241" s="1296"/>
      <c r="BG241" s="1296"/>
      <c r="BH241" s="1296"/>
      <c r="BI241" s="1296"/>
      <c r="BJ241" s="1296"/>
      <c r="BK241" s="1296"/>
      <c r="BL241" s="1296"/>
      <c r="BM241" s="1296"/>
      <c r="BN241" s="1152"/>
      <c r="BO241" s="1152"/>
      <c r="BP241" s="1152"/>
      <c r="BQ241" s="1152"/>
      <c r="BR241" s="1152"/>
      <c r="BS241" s="1152"/>
      <c r="BT241" s="1152"/>
      <c r="BU241" s="1152"/>
      <c r="BV241" s="1152"/>
      <c r="BW241" s="1152"/>
    </row>
    <row r="242" spans="1:75" ht="13.5" customHeight="1">
      <c r="A242" s="1091"/>
      <c r="B242" s="15" t="s">
        <v>59</v>
      </c>
      <c r="C242" s="1101" t="str">
        <f>VLOOKUP($C227,'2025年度(1年前期)'!$B$5:$N$208,COLUMN('2025年度(1年前期)'!$G$5)+1,0)&amp;""</f>
        <v/>
      </c>
      <c r="D242" s="1068"/>
      <c r="E242" s="1073" t="str">
        <f>VLOOKUP($C227,'2025年度(2年前期)'!$B$5:$N$208,COLUMN('2025年度(2年前期)'!$G$5)+1,0)&amp;""</f>
        <v/>
      </c>
      <c r="F242" s="1068"/>
      <c r="G242" s="1073" t="str">
        <f>VLOOKUP($C227,'2025年度(3年前期)'!$B$5:$N$208,COLUMN('2025年度(3年前期)'!$G$5)+1,0)&amp;""</f>
        <v/>
      </c>
      <c r="H242" s="1068"/>
      <c r="I242" s="1073" t="str">
        <f>VLOOKUP($C227,'2025年度(4年前期)'!$B$5:$N$208,COLUMN('2025年度(4年前期)'!$G$5)+1,0)&amp;""</f>
        <v/>
      </c>
      <c r="J242" s="1068"/>
      <c r="K242" s="1074" t="str">
        <f>VLOOKUP($C227,'2025年度(助産前期)'!$B$5:$N$208,COLUMN('2025年度(助産前期)'!$G$5)+1,0)&amp;""</f>
        <v/>
      </c>
      <c r="L242" s="1074"/>
      <c r="M242" s="1101" t="str">
        <f>VLOOKUP($C227,'2025年度(M1前期)'!$B$5:$N$208,COLUMN('2025年度(M1前期)'!$G$5)+1,0)&amp;""</f>
        <v/>
      </c>
      <c r="N242" s="1068"/>
      <c r="O242" s="1074" t="str">
        <f>VLOOKUP($C227,'2025年度(M2前期)'!$B$5:$N$208,COLUMN('2025年度(M2前期)'!$G$5)+1,0)&amp;""</f>
        <v/>
      </c>
      <c r="P242" s="1068"/>
      <c r="Q242" s="1074" t="str">
        <f>VLOOKUP($C227,'2025年度(D1前期)'!$B$5:$N$208,COLUMN('2025年度(D1前期)'!$G$5)+1,0)&amp;""</f>
        <v/>
      </c>
      <c r="R242" s="1068"/>
      <c r="S242" s="1074" t="str">
        <f>VLOOKUP($C227,'2025年度(D23前期)'!$B$5:$N$208,COLUMN('2025年度(D23前期)'!$G$5)+1,0)&amp;""</f>
        <v/>
      </c>
      <c r="T242" s="1068"/>
      <c r="U242" s="17"/>
      <c r="Z242" s="1091"/>
      <c r="AA242" s="1296"/>
      <c r="AB242" s="1152"/>
      <c r="AC242" s="1152"/>
      <c r="AD242" s="1152"/>
      <c r="AE242" s="1296"/>
      <c r="AF242" s="1152"/>
      <c r="AG242" s="1296"/>
      <c r="AH242" s="1152"/>
      <c r="AI242" s="1152"/>
      <c r="AJ242" s="1152"/>
      <c r="AK242" s="1152"/>
      <c r="AL242" s="1296"/>
      <c r="AM242" s="1152"/>
      <c r="AN242" s="1296"/>
      <c r="AO242" s="1296"/>
      <c r="AP242" s="1296"/>
      <c r="AQ242" s="1296"/>
      <c r="AR242" s="1296"/>
      <c r="AS242" s="1296"/>
      <c r="AT242" s="1296"/>
      <c r="AU242" s="1296"/>
      <c r="AV242" s="1296"/>
      <c r="AW242" s="1296"/>
      <c r="AX242" s="1296"/>
      <c r="AY242" s="1296"/>
      <c r="AZ242" s="1296"/>
      <c r="BA242" s="1296"/>
      <c r="BB242" s="1296"/>
      <c r="BC242" s="1296"/>
      <c r="BD242" s="1296"/>
      <c r="BE242" s="1296"/>
      <c r="BF242" s="1296"/>
      <c r="BG242" s="1296"/>
      <c r="BH242" s="1296"/>
      <c r="BI242" s="1296"/>
      <c r="BJ242" s="1296"/>
      <c r="BK242" s="1296"/>
      <c r="BL242" s="1296"/>
      <c r="BM242" s="1296"/>
      <c r="BN242" s="1152"/>
      <c r="BO242" s="1152"/>
      <c r="BP242" s="1152"/>
      <c r="BQ242" s="1152"/>
      <c r="BR242" s="1152"/>
      <c r="BS242" s="1152"/>
      <c r="BT242" s="1152"/>
      <c r="BU242" s="1152"/>
      <c r="BV242" s="1152"/>
      <c r="BW242" s="1152"/>
    </row>
    <row r="243" spans="1:75" ht="13.5" customHeight="1">
      <c r="A243" s="1100"/>
      <c r="B243" s="16" t="s">
        <v>56</v>
      </c>
      <c r="C243" s="1061"/>
      <c r="D243" s="1075"/>
      <c r="E243" s="1063"/>
      <c r="F243" s="1075"/>
      <c r="G243" s="1063"/>
      <c r="H243" s="1075"/>
      <c r="I243" s="1063"/>
      <c r="J243" s="1075"/>
      <c r="K243" s="1064"/>
      <c r="L243" s="1064"/>
      <c r="M243" s="1061"/>
      <c r="N243" s="1075"/>
      <c r="O243" s="1064"/>
      <c r="P243" s="1075"/>
      <c r="Q243" s="1064"/>
      <c r="R243" s="1075"/>
      <c r="S243" s="1064"/>
      <c r="T243" s="1075"/>
      <c r="Z243" s="1092"/>
      <c r="AA243" s="1296"/>
      <c r="AB243" s="1153"/>
      <c r="AC243" s="1153"/>
      <c r="AD243" s="1153"/>
      <c r="AE243" s="1296"/>
      <c r="AF243" s="1153"/>
      <c r="AG243" s="1296"/>
      <c r="AH243" s="1153"/>
      <c r="AI243" s="1153"/>
      <c r="AJ243" s="1153"/>
      <c r="AK243" s="1153"/>
      <c r="AL243" s="1296"/>
      <c r="AM243" s="1153"/>
      <c r="AN243" s="1296"/>
      <c r="AO243" s="1296"/>
      <c r="AP243" s="1296"/>
      <c r="AQ243" s="1296"/>
      <c r="AR243" s="1296"/>
      <c r="AS243" s="1296"/>
      <c r="AT243" s="1296"/>
      <c r="AU243" s="1296"/>
      <c r="AV243" s="1296"/>
      <c r="AW243" s="1296"/>
      <c r="AX243" s="1296"/>
      <c r="AY243" s="1296"/>
      <c r="AZ243" s="1296"/>
      <c r="BA243" s="1296"/>
      <c r="BB243" s="1296"/>
      <c r="BC243" s="1296"/>
      <c r="BD243" s="1296"/>
      <c r="BE243" s="1296"/>
      <c r="BF243" s="1296"/>
      <c r="BG243" s="1296"/>
      <c r="BH243" s="1296"/>
      <c r="BI243" s="1296"/>
      <c r="BJ243" s="1296"/>
      <c r="BK243" s="1296"/>
      <c r="BL243" s="1296"/>
      <c r="BM243" s="1296"/>
      <c r="BN243" s="1153"/>
      <c r="BO243" s="1153"/>
      <c r="BP243" s="1153"/>
      <c r="BQ243" s="1153"/>
      <c r="BR243" s="1153"/>
      <c r="BS243" s="1153"/>
      <c r="BT243" s="1153"/>
      <c r="BU243" s="1153"/>
      <c r="BV243" s="1153"/>
      <c r="BW243" s="1153"/>
    </row>
    <row r="244" spans="1:75" ht="13.5" customHeight="1">
      <c r="A244" s="1091" t="s">
        <v>67</v>
      </c>
      <c r="B244" s="15" t="s">
        <v>50</v>
      </c>
      <c r="C244" s="1089" t="str">
        <f>VLOOKUP($C227,'2025年度(1年前期)'!$B$5:$N$208,COLUMN('2025年度(1年前期)'!$I$5),0)&amp;""</f>
        <v/>
      </c>
      <c r="D244" s="1072"/>
      <c r="E244" s="1090" t="str">
        <f>VLOOKUP($C227,'2025年度(2年前期)'!$B$5:$N$208,COLUMN('2025年度(2年前期)'!$I$5),0)&amp;""</f>
        <v/>
      </c>
      <c r="F244" s="1072"/>
      <c r="G244" s="1090" t="str">
        <f>VLOOKUP($C227,'2025年度(3年前期)'!$B$5:$N$208,COLUMN('2025年度(3年前期)'!$I$5),0)&amp;""</f>
        <v/>
      </c>
      <c r="H244" s="1072"/>
      <c r="I244" s="1090" t="str">
        <f>VLOOKUP($C227,'2025年度(4年前期)'!$B$5:$N$208,COLUMN('2025年度(4年前期)'!$I$5),0)&amp;""</f>
        <v/>
      </c>
      <c r="J244" s="1072"/>
      <c r="K244" s="1071" t="str">
        <f>VLOOKUP($C227,'2025年度(助産前期)'!$B$5:$N$208,COLUMN('2025年度(助産前期)'!$I$5),0)&amp;""</f>
        <v/>
      </c>
      <c r="L244" s="1071"/>
      <c r="M244" s="1089" t="str">
        <f>VLOOKUP($C227,'2025年度(M1前期)'!$B$5:$N$208,COLUMN('2025年度(M1前期)'!$I$5),0)&amp;""</f>
        <v/>
      </c>
      <c r="N244" s="1072"/>
      <c r="O244" s="1071" t="str">
        <f>VLOOKUP($C227,'2025年度(M2前期)'!$B$5:$N$208,COLUMN('2025年度(M2前期)'!$I$5),0)&amp;""</f>
        <v/>
      </c>
      <c r="P244" s="1072"/>
      <c r="Q244" s="1071" t="str">
        <f>VLOOKUP($C227,'2025年度(D1前期)'!$B$5:$N$208,COLUMN('2025年度(D1前期)'!$I$5),0)&amp;""</f>
        <v/>
      </c>
      <c r="R244" s="1072"/>
      <c r="S244" s="1071" t="str">
        <f>VLOOKUP($C227,'2025年度(D23前期)'!$B$5:$N$208,COLUMN('2025年度(D23前期)'!$I$5),0)&amp;""</f>
        <v/>
      </c>
      <c r="T244" s="1072"/>
      <c r="Z244" s="1091" t="str">
        <f>A244</f>
        <v>４時限（15：10～16：40）</v>
      </c>
      <c r="AA244" s="1151"/>
      <c r="AB244" s="1151"/>
      <c r="AC244" s="1151"/>
      <c r="AD244" s="1151"/>
      <c r="AE244" s="1151"/>
      <c r="AF244" s="1151"/>
      <c r="AG244" s="1151"/>
      <c r="AH244" s="1151"/>
      <c r="AI244" s="1151"/>
      <c r="AJ244" s="1151"/>
      <c r="AK244" s="1151"/>
      <c r="AL244" s="1151"/>
      <c r="AM244" s="1151"/>
      <c r="AN244" s="1296"/>
      <c r="AO244" s="1296"/>
      <c r="AP244" s="1296"/>
      <c r="AQ244" s="1296"/>
      <c r="AR244" s="1296"/>
      <c r="AS244" s="1296"/>
      <c r="AT244" s="1296"/>
      <c r="AU244" s="1296"/>
      <c r="AV244" s="1296"/>
      <c r="AW244" s="1296"/>
      <c r="AX244" s="1296"/>
      <c r="AY244" s="1296"/>
      <c r="AZ244" s="1296"/>
      <c r="BA244" s="1296"/>
      <c r="BB244" s="1296"/>
      <c r="BC244" s="1296"/>
      <c r="BD244" s="1296"/>
      <c r="BE244" s="1296"/>
      <c r="BF244" s="1296"/>
      <c r="BG244" s="1296"/>
      <c r="BH244" s="1296"/>
      <c r="BI244" s="1296"/>
      <c r="BJ244" s="1296"/>
      <c r="BK244" s="1296"/>
      <c r="BL244" s="1296"/>
      <c r="BM244" s="1296"/>
      <c r="BN244" s="1151"/>
      <c r="BO244" s="1151"/>
      <c r="BP244" s="1151"/>
      <c r="BQ244" s="1151"/>
      <c r="BR244" s="1151"/>
      <c r="BS244" s="1151"/>
      <c r="BT244" s="1151"/>
      <c r="BU244" s="1151"/>
      <c r="BV244" s="1151"/>
      <c r="BW244" s="1151"/>
    </row>
    <row r="245" spans="1:75" ht="13.5" customHeight="1">
      <c r="A245" s="1091"/>
      <c r="B245" s="15" t="s">
        <v>53</v>
      </c>
      <c r="C245" s="1101" t="str">
        <f>IFERROR(VLOOKUP(C244,科目・教員!$A$1:$B$357,2,0),"")</f>
        <v/>
      </c>
      <c r="D245" s="1068"/>
      <c r="E245" s="1073" t="str">
        <f>IFERROR(VLOOKUP(E244,科目・教員!$A$1:$B$357,2,0),"")</f>
        <v/>
      </c>
      <c r="F245" s="1068"/>
      <c r="G245" s="1073" t="str">
        <f>IFERROR(VLOOKUP(G244,科目・教員!$A$1:$B$357,2,0),"")</f>
        <v/>
      </c>
      <c r="H245" s="1068"/>
      <c r="I245" s="1073" t="str">
        <f>IFERROR(VLOOKUP(I244,科目・教員!$A$1:$B$357,2,0),"")</f>
        <v/>
      </c>
      <c r="J245" s="1068"/>
      <c r="K245" s="1074" t="str">
        <f>IFERROR(VLOOKUP(K244,科目・教員!$A$1:$B$357,2,0),"")</f>
        <v/>
      </c>
      <c r="L245" s="1074"/>
      <c r="M245" s="1101" t="str">
        <f>IFERROR(VLOOKUP(M244,科目・教員!$A$1:$B$357,2,0),"")</f>
        <v/>
      </c>
      <c r="N245" s="1068"/>
      <c r="O245" s="1074" t="str">
        <f>IFERROR(VLOOKUP(O244,科目・教員!$A$1:$B$357,2,0),"")</f>
        <v/>
      </c>
      <c r="P245" s="1068"/>
      <c r="Q245" s="1074" t="str">
        <f>IFERROR(VLOOKUP(Q244,科目・教員!$A$1:$B$357,2,0),"")</f>
        <v/>
      </c>
      <c r="R245" s="1068"/>
      <c r="S245" s="1074" t="str">
        <f>IFERROR(VLOOKUP(S244,科目・教員!$A$1:$B$357,2,0),"")</f>
        <v/>
      </c>
      <c r="T245" s="1068"/>
      <c r="Z245" s="1091"/>
      <c r="AA245" s="1152"/>
      <c r="AB245" s="1152"/>
      <c r="AC245" s="1152"/>
      <c r="AD245" s="1152"/>
      <c r="AE245" s="1152"/>
      <c r="AF245" s="1152"/>
      <c r="AG245" s="1152"/>
      <c r="AH245" s="1152"/>
      <c r="AI245" s="1152"/>
      <c r="AJ245" s="1152"/>
      <c r="AK245" s="1152"/>
      <c r="AL245" s="1152"/>
      <c r="AM245" s="1152"/>
      <c r="AN245" s="1296"/>
      <c r="AO245" s="1296"/>
      <c r="AP245" s="1296"/>
      <c r="AQ245" s="1296"/>
      <c r="AR245" s="1296"/>
      <c r="AS245" s="1296"/>
      <c r="AT245" s="1296"/>
      <c r="AU245" s="1296"/>
      <c r="AV245" s="1296"/>
      <c r="AW245" s="1296"/>
      <c r="AX245" s="1296"/>
      <c r="AY245" s="1296"/>
      <c r="AZ245" s="1296"/>
      <c r="BA245" s="1296"/>
      <c r="BB245" s="1296"/>
      <c r="BC245" s="1296"/>
      <c r="BD245" s="1296"/>
      <c r="BE245" s="1296"/>
      <c r="BF245" s="1296"/>
      <c r="BG245" s="1296"/>
      <c r="BH245" s="1296"/>
      <c r="BI245" s="1296"/>
      <c r="BJ245" s="1296"/>
      <c r="BK245" s="1296"/>
      <c r="BL245" s="1296"/>
      <c r="BM245" s="1296"/>
      <c r="BN245" s="1152"/>
      <c r="BO245" s="1152"/>
      <c r="BP245" s="1152"/>
      <c r="BQ245" s="1152"/>
      <c r="BR245" s="1152"/>
      <c r="BS245" s="1152"/>
      <c r="BT245" s="1152"/>
      <c r="BU245" s="1152"/>
      <c r="BV245" s="1152"/>
      <c r="BW245" s="1152"/>
    </row>
    <row r="246" spans="1:75" ht="13.5" customHeight="1">
      <c r="A246" s="1091"/>
      <c r="B246" s="15" t="s">
        <v>59</v>
      </c>
      <c r="C246" s="1101" t="str">
        <f>VLOOKUP($C227,'2025年度(1年前期)'!$B$5:$N$208,COLUMN('2025年度(1年前期)'!$I$5)+1,0)&amp;""</f>
        <v/>
      </c>
      <c r="D246" s="1068"/>
      <c r="E246" s="1073" t="str">
        <f>VLOOKUP($C227,'2025年度(2年前期)'!$B$5:$N$208,COLUMN('2025年度(2年前期)'!$I$5)+1,0)&amp;""</f>
        <v/>
      </c>
      <c r="F246" s="1068"/>
      <c r="G246" s="1073" t="str">
        <f>VLOOKUP($C227,'2025年度(3年前期)'!$B$5:$N$208,COLUMN('2025年度(3年前期)'!$I$5)+1,0)&amp;""</f>
        <v/>
      </c>
      <c r="H246" s="1068"/>
      <c r="I246" s="1073" t="str">
        <f>VLOOKUP($C227,'2025年度(4年前期)'!$B$5:$N$208,COLUMN('2025年度(4年前期)'!$I$5)+1,0)&amp;""</f>
        <v/>
      </c>
      <c r="J246" s="1068"/>
      <c r="K246" s="1074" t="str">
        <f>VLOOKUP($C227,'2025年度(助産前期)'!$B$5:$N$208,COLUMN('2025年度(助産前期)'!$I$5)+1,0)&amp;""</f>
        <v/>
      </c>
      <c r="L246" s="1074"/>
      <c r="M246" s="1101" t="str">
        <f>VLOOKUP($C227,'2025年度(M1前期)'!$B$5:$N$208,COLUMN('2025年度(M1前期)'!$I$5)+1,0)&amp;""</f>
        <v/>
      </c>
      <c r="N246" s="1068"/>
      <c r="O246" s="1074" t="str">
        <f>VLOOKUP($C227,'2025年度(M2前期)'!$B$5:$N$208,COLUMN('2025年度(M2前期)'!$I$5)+1,0)&amp;""</f>
        <v/>
      </c>
      <c r="P246" s="1068"/>
      <c r="Q246" s="1074" t="str">
        <f>VLOOKUP($C227,'2025年度(D1前期)'!$B$5:$N$208,COLUMN('2025年度(D1前期)'!$I$5)+1,0)&amp;""</f>
        <v/>
      </c>
      <c r="R246" s="1068"/>
      <c r="S246" s="1074" t="str">
        <f>VLOOKUP($C227,'2025年度(D23前期)'!$B$5:$N$208,COLUMN('2025年度(D23前期)'!$I$5)+1,0)&amp;""</f>
        <v/>
      </c>
      <c r="T246" s="1068"/>
      <c r="Z246" s="1091"/>
      <c r="AA246" s="1152"/>
      <c r="AB246" s="1152"/>
      <c r="AC246" s="1152"/>
      <c r="AD246" s="1152"/>
      <c r="AE246" s="1152"/>
      <c r="AF246" s="1152"/>
      <c r="AG246" s="1152"/>
      <c r="AH246" s="1152"/>
      <c r="AI246" s="1152"/>
      <c r="AJ246" s="1152"/>
      <c r="AK246" s="1152"/>
      <c r="AL246" s="1152"/>
      <c r="AM246" s="1152"/>
      <c r="AN246" s="1296"/>
      <c r="AO246" s="1296"/>
      <c r="AP246" s="1296"/>
      <c r="AQ246" s="1296"/>
      <c r="AR246" s="1296"/>
      <c r="AS246" s="1296"/>
      <c r="AT246" s="1296"/>
      <c r="AU246" s="1296"/>
      <c r="AV246" s="1296"/>
      <c r="AW246" s="1296"/>
      <c r="AX246" s="1296"/>
      <c r="AY246" s="1296"/>
      <c r="AZ246" s="1296"/>
      <c r="BA246" s="1296"/>
      <c r="BB246" s="1296"/>
      <c r="BC246" s="1296"/>
      <c r="BD246" s="1296"/>
      <c r="BE246" s="1296"/>
      <c r="BF246" s="1296"/>
      <c r="BG246" s="1296"/>
      <c r="BH246" s="1296"/>
      <c r="BI246" s="1296"/>
      <c r="BJ246" s="1296"/>
      <c r="BK246" s="1296"/>
      <c r="BL246" s="1296"/>
      <c r="BM246" s="1296"/>
      <c r="BN246" s="1152"/>
      <c r="BO246" s="1152"/>
      <c r="BP246" s="1152"/>
      <c r="BQ246" s="1152"/>
      <c r="BR246" s="1152"/>
      <c r="BS246" s="1152"/>
      <c r="BT246" s="1152"/>
      <c r="BU246" s="1152"/>
      <c r="BV246" s="1152"/>
      <c r="BW246" s="1152"/>
    </row>
    <row r="247" spans="1:75" ht="13.5" customHeight="1">
      <c r="A247" s="1092"/>
      <c r="B247" s="16" t="s">
        <v>56</v>
      </c>
      <c r="C247" s="1061"/>
      <c r="D247" s="1075"/>
      <c r="E247" s="1063"/>
      <c r="F247" s="1075"/>
      <c r="G247" s="1063"/>
      <c r="H247" s="1075"/>
      <c r="I247" s="1063"/>
      <c r="J247" s="1075"/>
      <c r="K247" s="1064"/>
      <c r="L247" s="1064"/>
      <c r="M247" s="1061"/>
      <c r="N247" s="1075"/>
      <c r="O247" s="1064"/>
      <c r="P247" s="1075"/>
      <c r="Q247" s="1064"/>
      <c r="R247" s="1075"/>
      <c r="S247" s="1064"/>
      <c r="T247" s="1075"/>
      <c r="Z247" s="1092"/>
      <c r="AA247" s="1153"/>
      <c r="AB247" s="1153"/>
      <c r="AC247" s="1153"/>
      <c r="AD247" s="1153"/>
      <c r="AE247" s="1153"/>
      <c r="AF247" s="1153"/>
      <c r="AG247" s="1153"/>
      <c r="AH247" s="1153"/>
      <c r="AI247" s="1153"/>
      <c r="AJ247" s="1153"/>
      <c r="AK247" s="1153"/>
      <c r="AL247" s="1153"/>
      <c r="AM247" s="1153"/>
      <c r="AN247" s="1296"/>
      <c r="AO247" s="1296"/>
      <c r="AP247" s="1296"/>
      <c r="AQ247" s="1296"/>
      <c r="AR247" s="1296"/>
      <c r="AS247" s="1296"/>
      <c r="AT247" s="1296"/>
      <c r="AU247" s="1296"/>
      <c r="AV247" s="1296"/>
      <c r="AW247" s="1296"/>
      <c r="AX247" s="1296"/>
      <c r="AY247" s="1296"/>
      <c r="AZ247" s="1296"/>
      <c r="BA247" s="1296"/>
      <c r="BB247" s="1296"/>
      <c r="BC247" s="1296"/>
      <c r="BD247" s="1296"/>
      <c r="BE247" s="1296"/>
      <c r="BF247" s="1296"/>
      <c r="BG247" s="1296"/>
      <c r="BH247" s="1296"/>
      <c r="BI247" s="1296"/>
      <c r="BJ247" s="1296"/>
      <c r="BK247" s="1296"/>
      <c r="BL247" s="1296"/>
      <c r="BM247" s="1296"/>
      <c r="BN247" s="1153"/>
      <c r="BO247" s="1153"/>
      <c r="BP247" s="1153"/>
      <c r="BQ247" s="1153"/>
      <c r="BR247" s="1153"/>
      <c r="BS247" s="1153"/>
      <c r="BT247" s="1153"/>
      <c r="BU247" s="1153"/>
      <c r="BV247" s="1153"/>
      <c r="BW247" s="1153"/>
    </row>
    <row r="248" spans="1:75" ht="13.5" customHeight="1">
      <c r="A248" s="1091" t="s">
        <v>68</v>
      </c>
      <c r="B248" s="15" t="s">
        <v>50</v>
      </c>
      <c r="C248" s="1089" t="str">
        <f>VLOOKUP($C227,'2025年度(1年前期)'!$B$5:$N$208,COLUMN('2025年度(1年前期)'!$K$5),0)&amp;""</f>
        <v/>
      </c>
      <c r="D248" s="1072"/>
      <c r="E248" s="1090" t="str">
        <f>VLOOKUP($C227,'2025年度(2年前期)'!$B$5:$N$208,COLUMN('2025年度(2年前期)'!$K$5),0)&amp;""</f>
        <v/>
      </c>
      <c r="F248" s="1072"/>
      <c r="G248" s="1090" t="str">
        <f>VLOOKUP($C227,'2025年度(3年前期)'!$B$5:$N$208,COLUMN('2025年度(3年前期)'!$K$5),0)&amp;""</f>
        <v/>
      </c>
      <c r="H248" s="1072"/>
      <c r="I248" s="1090" t="str">
        <f>VLOOKUP($C227,'2025年度(4年前期)'!$B$5:$N$208,COLUMN('2025年度(4年前期)'!$K$5),0)&amp;""</f>
        <v/>
      </c>
      <c r="J248" s="1072"/>
      <c r="K248" s="1071" t="str">
        <f>VLOOKUP($C227,'2025年度(助産前期)'!$B$5:$N$208,COLUMN('2025年度(助産前期)'!$K$5),0)&amp;""</f>
        <v/>
      </c>
      <c r="L248" s="1071"/>
      <c r="M248" s="1089" t="str">
        <f>VLOOKUP($C227,'2025年度(M1前期)'!$B$5:$N$208,COLUMN('2025年度(M1前期)'!$K$5),0)&amp;""</f>
        <v/>
      </c>
      <c r="N248" s="1072"/>
      <c r="O248" s="1071" t="str">
        <f>VLOOKUP($C227,'2025年度(M2前期)'!$B$5:$N$208,COLUMN('2025年度(M2前期)'!$K$5),0)&amp;""</f>
        <v/>
      </c>
      <c r="P248" s="1072"/>
      <c r="Q248" s="1071" t="str">
        <f>VLOOKUP($C227,'2025年度(D1前期)'!$B$5:$N$208,COLUMN('2025年度(D1前期)'!$K$5),0)&amp;""</f>
        <v/>
      </c>
      <c r="R248" s="1072"/>
      <c r="S248" s="1071" t="str">
        <f>VLOOKUP($C227,'2025年度(D23前期)'!$B$5:$N$208,COLUMN('2025年度(D23前期)'!$K$5),0)&amp;""</f>
        <v/>
      </c>
      <c r="T248" s="1072"/>
      <c r="Z248" s="1095" t="str">
        <f>A248</f>
        <v>５時限（16：50～18：20）</v>
      </c>
      <c r="AA248" s="1151"/>
      <c r="AB248" s="1151"/>
      <c r="AC248" s="1151"/>
      <c r="AD248" s="1151"/>
      <c r="AE248" s="1151"/>
      <c r="AF248" s="1151"/>
      <c r="AG248" s="1151"/>
      <c r="AH248" s="1151"/>
      <c r="AI248" s="1151"/>
      <c r="AJ248" s="1151"/>
      <c r="AK248" s="1151"/>
      <c r="AL248" s="1151"/>
      <c r="AM248" s="1151"/>
      <c r="AN248" s="1151"/>
      <c r="AO248" s="1151"/>
      <c r="AP248" s="1151"/>
      <c r="AQ248" s="1151"/>
      <c r="AR248" s="1151"/>
      <c r="AS248" s="1151"/>
      <c r="AT248" s="1151"/>
      <c r="AU248" s="1151"/>
      <c r="AV248" s="1151"/>
      <c r="AW248" s="1151"/>
      <c r="AX248" s="1151"/>
      <c r="AY248" s="1151"/>
      <c r="AZ248" s="1151"/>
      <c r="BA248" s="1296"/>
      <c r="BB248" s="1296"/>
      <c r="BC248" s="1296"/>
      <c r="BD248" s="1296"/>
      <c r="BE248" s="1296"/>
      <c r="BF248" s="1296"/>
      <c r="BG248" s="1296"/>
      <c r="BH248" s="1296"/>
      <c r="BI248" s="1151"/>
      <c r="BJ248" s="1151"/>
      <c r="BK248" s="1296"/>
      <c r="BL248" s="1296"/>
      <c r="BM248" s="1296"/>
      <c r="BN248" s="1151"/>
      <c r="BO248" s="1151"/>
      <c r="BP248" s="1151"/>
      <c r="BQ248" s="1151"/>
      <c r="BR248" s="1151"/>
      <c r="BS248" s="1151"/>
      <c r="BT248" s="1151"/>
      <c r="BU248" s="1151"/>
      <c r="BV248" s="1151"/>
      <c r="BW248" s="1151"/>
    </row>
    <row r="249" spans="1:75">
      <c r="A249" s="1091"/>
      <c r="B249" s="15" t="s">
        <v>53</v>
      </c>
      <c r="C249" s="1101" t="str">
        <f>IFERROR(VLOOKUP(C248,科目・教員!$A$1:$B$357,2,0),"")</f>
        <v/>
      </c>
      <c r="D249" s="1068"/>
      <c r="E249" s="1073" t="str">
        <f>IFERROR(VLOOKUP(E248,科目・教員!$A$1:$B$357,2,0),"")</f>
        <v/>
      </c>
      <c r="F249" s="1068"/>
      <c r="G249" s="1073" t="str">
        <f>IFERROR(VLOOKUP(G248,科目・教員!$A$1:$B$357,2,0),"")</f>
        <v/>
      </c>
      <c r="H249" s="1068"/>
      <c r="I249" s="1073" t="str">
        <f>IFERROR(VLOOKUP(I248,科目・教員!$A$1:$B$357,2,0),"")</f>
        <v/>
      </c>
      <c r="J249" s="1068"/>
      <c r="K249" s="1074" t="str">
        <f>IFERROR(VLOOKUP(K248,科目・教員!$A$1:$B$357,2,0),"")</f>
        <v/>
      </c>
      <c r="L249" s="1074"/>
      <c r="M249" s="1101" t="str">
        <f>IFERROR(VLOOKUP(M248,科目・教員!$A$1:$B$357,2,0),"")</f>
        <v/>
      </c>
      <c r="N249" s="1068"/>
      <c r="O249" s="1074" t="str">
        <f>IFERROR(VLOOKUP(O248,科目・教員!$A$1:$B$357,2,0),"")</f>
        <v/>
      </c>
      <c r="P249" s="1068"/>
      <c r="Q249" s="1074" t="str">
        <f>IFERROR(VLOOKUP(Q248,科目・教員!$A$1:$B$357,2,0),"")</f>
        <v/>
      </c>
      <c r="R249" s="1068"/>
      <c r="S249" s="1074" t="str">
        <f>IFERROR(VLOOKUP(S248,科目・教員!$A$1:$B$357,2,0),"")</f>
        <v/>
      </c>
      <c r="T249" s="1068"/>
      <c r="Z249" s="1091"/>
      <c r="AA249" s="1152"/>
      <c r="AB249" s="1152"/>
      <c r="AC249" s="1152"/>
      <c r="AD249" s="1152"/>
      <c r="AE249" s="1152"/>
      <c r="AF249" s="1152"/>
      <c r="AG249" s="1152"/>
      <c r="AH249" s="1152"/>
      <c r="AI249" s="1152"/>
      <c r="AJ249" s="1152"/>
      <c r="AK249" s="1152"/>
      <c r="AL249" s="1152"/>
      <c r="AM249" s="1152"/>
      <c r="AN249" s="1152"/>
      <c r="AO249" s="1152"/>
      <c r="AP249" s="1152"/>
      <c r="AQ249" s="1152"/>
      <c r="AR249" s="1152"/>
      <c r="AS249" s="1152"/>
      <c r="AT249" s="1152"/>
      <c r="AU249" s="1152"/>
      <c r="AV249" s="1152"/>
      <c r="AW249" s="1152"/>
      <c r="AX249" s="1152"/>
      <c r="AY249" s="1152"/>
      <c r="AZ249" s="1152"/>
      <c r="BA249" s="1296"/>
      <c r="BB249" s="1296"/>
      <c r="BC249" s="1296"/>
      <c r="BD249" s="1296"/>
      <c r="BE249" s="1296"/>
      <c r="BF249" s="1296"/>
      <c r="BG249" s="1296"/>
      <c r="BH249" s="1296"/>
      <c r="BI249" s="1152"/>
      <c r="BJ249" s="1152"/>
      <c r="BK249" s="1296"/>
      <c r="BL249" s="1296"/>
      <c r="BM249" s="1296"/>
      <c r="BN249" s="1152"/>
      <c r="BO249" s="1152"/>
      <c r="BP249" s="1152"/>
      <c r="BQ249" s="1152"/>
      <c r="BR249" s="1152"/>
      <c r="BS249" s="1152"/>
      <c r="BT249" s="1152"/>
      <c r="BU249" s="1152"/>
      <c r="BV249" s="1152"/>
      <c r="BW249" s="1152"/>
    </row>
    <row r="250" spans="1:75">
      <c r="A250" s="1091"/>
      <c r="B250" s="15" t="s">
        <v>59</v>
      </c>
      <c r="C250" s="1101" t="str">
        <f>VLOOKUP($C227,'2025年度(1年前期)'!$B$5:$N$208,COLUMN('2025年度(1年前期)'!$K$5)+1,0)&amp;""</f>
        <v/>
      </c>
      <c r="D250" s="1068"/>
      <c r="E250" s="1073" t="str">
        <f>VLOOKUP($C227,'2025年度(2年前期)'!$B$5:$N$208,COLUMN('2025年度(2年前期)'!$K$5)+1,0)&amp;""</f>
        <v/>
      </c>
      <c r="F250" s="1068"/>
      <c r="G250" s="1073" t="str">
        <f>VLOOKUP($C227,'2025年度(3年前期)'!$B$5:$N$208,COLUMN('2025年度(3年前期)'!$K$5)+1,0)&amp;""</f>
        <v/>
      </c>
      <c r="H250" s="1068"/>
      <c r="I250" s="1073" t="str">
        <f>VLOOKUP($C227,'2025年度(4年前期)'!$B$5:$N$208,COLUMN('2025年度(4年前期)'!$K$5)+1,0)&amp;""</f>
        <v/>
      </c>
      <c r="J250" s="1068"/>
      <c r="K250" s="1074" t="str">
        <f>VLOOKUP($C227,'2025年度(助産前期)'!$B$5:$N$208,COLUMN('2025年度(助産前期)'!$K$5)+1,0)&amp;""</f>
        <v/>
      </c>
      <c r="L250" s="1074"/>
      <c r="M250" s="1101" t="str">
        <f>VLOOKUP($C227,'2025年度(M1前期)'!$B$5:$N$208,COLUMN('2025年度(M1前期)'!$K$5)+1,0)&amp;""</f>
        <v/>
      </c>
      <c r="N250" s="1068"/>
      <c r="O250" s="1074" t="str">
        <f>VLOOKUP($C227,'2025年度(M2前期)'!$B$5:$N$208,COLUMN('2025年度(M2前期)'!$K$5)+1,0)&amp;""</f>
        <v/>
      </c>
      <c r="P250" s="1068"/>
      <c r="Q250" s="1074" t="str">
        <f>VLOOKUP($C227,'2025年度(D1前期)'!$B$5:$N$208,COLUMN('2025年度(D1前期)'!$K$5)+1,0)&amp;""</f>
        <v/>
      </c>
      <c r="R250" s="1068"/>
      <c r="S250" s="1074" t="str">
        <f>VLOOKUP($C227,'2025年度(D23前期)'!$B$5:$N$208,COLUMN('2025年度(D23前期)'!$K$5)+1,0)&amp;""</f>
        <v/>
      </c>
      <c r="T250" s="1068"/>
      <c r="Z250" s="1091"/>
      <c r="AA250" s="1152"/>
      <c r="AB250" s="1152"/>
      <c r="AC250" s="1152"/>
      <c r="AD250" s="1152"/>
      <c r="AE250" s="1152"/>
      <c r="AF250" s="1152"/>
      <c r="AG250" s="1152"/>
      <c r="AH250" s="1152"/>
      <c r="AI250" s="1152"/>
      <c r="AJ250" s="1152"/>
      <c r="AK250" s="1152"/>
      <c r="AL250" s="1152"/>
      <c r="AM250" s="1152"/>
      <c r="AN250" s="1152"/>
      <c r="AO250" s="1152"/>
      <c r="AP250" s="1152"/>
      <c r="AQ250" s="1152"/>
      <c r="AR250" s="1152"/>
      <c r="AS250" s="1152"/>
      <c r="AT250" s="1152"/>
      <c r="AU250" s="1152"/>
      <c r="AV250" s="1152"/>
      <c r="AW250" s="1152"/>
      <c r="AX250" s="1152"/>
      <c r="AY250" s="1152"/>
      <c r="AZ250" s="1152"/>
      <c r="BA250" s="1296"/>
      <c r="BB250" s="1296"/>
      <c r="BC250" s="1296"/>
      <c r="BD250" s="1296"/>
      <c r="BE250" s="1296"/>
      <c r="BF250" s="1296"/>
      <c r="BG250" s="1296"/>
      <c r="BH250" s="1296"/>
      <c r="BI250" s="1152"/>
      <c r="BJ250" s="1152"/>
      <c r="BK250" s="1296"/>
      <c r="BL250" s="1296"/>
      <c r="BM250" s="1296"/>
      <c r="BN250" s="1152"/>
      <c r="BO250" s="1152"/>
      <c r="BP250" s="1152"/>
      <c r="BQ250" s="1152"/>
      <c r="BR250" s="1152"/>
      <c r="BS250" s="1152"/>
      <c r="BT250" s="1152"/>
      <c r="BU250" s="1152"/>
      <c r="BV250" s="1152"/>
      <c r="BW250" s="1152"/>
    </row>
    <row r="251" spans="1:75">
      <c r="A251" s="1092"/>
      <c r="B251" s="16" t="s">
        <v>56</v>
      </c>
      <c r="C251" s="1061"/>
      <c r="D251" s="1075"/>
      <c r="E251" s="1063"/>
      <c r="F251" s="1075"/>
      <c r="G251" s="1063"/>
      <c r="H251" s="1075"/>
      <c r="I251" s="1063"/>
      <c r="J251" s="1075"/>
      <c r="K251" s="1064"/>
      <c r="L251" s="1064"/>
      <c r="M251" s="1061"/>
      <c r="N251" s="1075"/>
      <c r="O251" s="1064"/>
      <c r="P251" s="1075"/>
      <c r="Q251" s="1064"/>
      <c r="R251" s="1075"/>
      <c r="S251" s="1064"/>
      <c r="T251" s="1075"/>
      <c r="U251" s="20"/>
      <c r="V251" s="20"/>
      <c r="W251" s="20"/>
      <c r="X251" s="20"/>
      <c r="Y251" s="20"/>
      <c r="Z251" s="1092"/>
      <c r="AA251" s="1153"/>
      <c r="AB251" s="1153"/>
      <c r="AC251" s="1153"/>
      <c r="AD251" s="1153"/>
      <c r="AE251" s="1153"/>
      <c r="AF251" s="1153"/>
      <c r="AG251" s="1153"/>
      <c r="AH251" s="1153"/>
      <c r="AI251" s="1153"/>
      <c r="AJ251" s="1153"/>
      <c r="AK251" s="1153"/>
      <c r="AL251" s="1153"/>
      <c r="AM251" s="1153"/>
      <c r="AN251" s="1153"/>
      <c r="AO251" s="1153"/>
      <c r="AP251" s="1153"/>
      <c r="AQ251" s="1153"/>
      <c r="AR251" s="1153"/>
      <c r="AS251" s="1153"/>
      <c r="AT251" s="1153"/>
      <c r="AU251" s="1153"/>
      <c r="AV251" s="1153"/>
      <c r="AW251" s="1153"/>
      <c r="AX251" s="1153"/>
      <c r="AY251" s="1153"/>
      <c r="AZ251" s="1153"/>
      <c r="BA251" s="1296"/>
      <c r="BB251" s="1296"/>
      <c r="BC251" s="1296"/>
      <c r="BD251" s="1296"/>
      <c r="BE251" s="1296"/>
      <c r="BF251" s="1296"/>
      <c r="BG251" s="1296"/>
      <c r="BH251" s="1296"/>
      <c r="BI251" s="1153"/>
      <c r="BJ251" s="1153"/>
      <c r="BK251" s="1296"/>
      <c r="BL251" s="1296"/>
      <c r="BM251" s="1296"/>
      <c r="BN251" s="1153"/>
      <c r="BO251" s="1153"/>
      <c r="BP251" s="1153"/>
      <c r="BQ251" s="1153"/>
      <c r="BR251" s="1153"/>
      <c r="BS251" s="1153"/>
      <c r="BT251" s="1153"/>
      <c r="BU251" s="1153"/>
      <c r="BV251" s="1153"/>
      <c r="BW251" s="1153"/>
    </row>
    <row r="252" spans="1:75" ht="20.25">
      <c r="A252" s="22"/>
      <c r="B252" s="23"/>
      <c r="C252" s="1114">
        <f>C227+1</f>
        <v>45880</v>
      </c>
      <c r="D252" s="1114"/>
      <c r="E252" s="1114"/>
      <c r="F252" s="1114"/>
      <c r="G252" s="1114"/>
      <c r="H252" s="1114"/>
      <c r="I252" s="1114"/>
      <c r="J252" s="1114"/>
      <c r="K252" s="1114"/>
      <c r="L252" s="1114"/>
      <c r="M252" s="1114"/>
      <c r="N252" s="1114"/>
      <c r="O252" s="1114"/>
      <c r="P252" s="1114"/>
      <c r="Q252" s="1114"/>
      <c r="R252" s="1114"/>
      <c r="S252" s="1114"/>
      <c r="T252" s="1114"/>
      <c r="U252" s="1058">
        <f>C252</f>
        <v>45880</v>
      </c>
      <c r="V252" s="1059"/>
      <c r="W252" s="1059"/>
      <c r="X252" s="1059"/>
      <c r="Y252" s="1059"/>
      <c r="Z252" s="1060"/>
      <c r="AA252" s="41">
        <v>101</v>
      </c>
      <c r="AB252" s="41">
        <v>102</v>
      </c>
      <c r="AC252" s="41">
        <v>103</v>
      </c>
      <c r="AD252" s="41" t="s">
        <v>16</v>
      </c>
      <c r="AE252" s="41" t="s">
        <v>17</v>
      </c>
      <c r="AF252" s="41" t="s">
        <v>18</v>
      </c>
      <c r="AG252" s="41">
        <v>201</v>
      </c>
      <c r="AH252" s="42">
        <v>202</v>
      </c>
      <c r="AI252" s="41">
        <v>203</v>
      </c>
      <c r="AJ252" s="41">
        <v>204</v>
      </c>
      <c r="AK252" s="41">
        <v>205</v>
      </c>
      <c r="AL252" s="41" t="s">
        <v>19</v>
      </c>
      <c r="AM252" s="41" t="s">
        <v>69</v>
      </c>
      <c r="AN252" s="41" t="s">
        <v>21</v>
      </c>
      <c r="AO252" s="41" t="s">
        <v>22</v>
      </c>
      <c r="AP252" s="41" t="s">
        <v>23</v>
      </c>
      <c r="AQ252" s="41" t="s">
        <v>24</v>
      </c>
      <c r="AR252" s="41" t="s">
        <v>25</v>
      </c>
      <c r="AS252" s="41" t="s">
        <v>26</v>
      </c>
      <c r="AT252" s="41" t="s">
        <v>27</v>
      </c>
      <c r="AU252" s="41" t="s">
        <v>28</v>
      </c>
      <c r="AV252" s="41" t="s">
        <v>29</v>
      </c>
      <c r="AW252" s="41">
        <v>301</v>
      </c>
      <c r="AX252" s="42">
        <v>302</v>
      </c>
      <c r="AY252" s="43">
        <v>303</v>
      </c>
      <c r="AZ252" s="43">
        <v>304</v>
      </c>
      <c r="BA252" s="41" t="s">
        <v>30</v>
      </c>
      <c r="BB252" s="41" t="s">
        <v>31</v>
      </c>
      <c r="BC252" s="42" t="s">
        <v>32</v>
      </c>
      <c r="BD252" s="41" t="s">
        <v>33</v>
      </c>
      <c r="BE252" s="41" t="s">
        <v>34</v>
      </c>
      <c r="BF252" s="41" t="s">
        <v>35</v>
      </c>
      <c r="BG252" s="41" t="s">
        <v>36</v>
      </c>
      <c r="BH252" s="41" t="s">
        <v>37</v>
      </c>
      <c r="BI252" s="41" t="s">
        <v>38</v>
      </c>
      <c r="BJ252" s="41" t="s">
        <v>39</v>
      </c>
      <c r="BK252" s="44" t="s">
        <v>538</v>
      </c>
      <c r="BL252" s="44" t="s">
        <v>539</v>
      </c>
      <c r="BM252" s="44" t="s">
        <v>540</v>
      </c>
      <c r="BN252" s="44" t="s">
        <v>40</v>
      </c>
      <c r="BO252" s="44" t="s">
        <v>41</v>
      </c>
      <c r="BP252" s="44" t="s">
        <v>354</v>
      </c>
      <c r="BQ252" s="45" t="s">
        <v>42</v>
      </c>
      <c r="BR252" s="45" t="s">
        <v>43</v>
      </c>
      <c r="BS252" s="45" t="s">
        <v>44</v>
      </c>
      <c r="BT252" s="45" t="s">
        <v>45</v>
      </c>
      <c r="BU252" s="45" t="s">
        <v>46</v>
      </c>
      <c r="BV252" s="45" t="s">
        <v>47</v>
      </c>
      <c r="BW252" s="45" t="s">
        <v>48</v>
      </c>
    </row>
    <row r="253" spans="1:75" ht="13.5" customHeight="1">
      <c r="A253" s="1091" t="s">
        <v>49</v>
      </c>
      <c r="B253" s="12" t="s">
        <v>50</v>
      </c>
      <c r="C253" s="1079" t="str">
        <f>VLOOKUP($C252,'2025年度(1年前期)'!$B$5:$N$208,COLUMN('2025年度(1年前期)'!$C$5),0)&amp;""</f>
        <v/>
      </c>
      <c r="D253" s="1080"/>
      <c r="E253" s="1081" t="str">
        <f>VLOOKUP($C252,'2025年度(2年前期)'!$B$5:$N$208,COLUMN('2025年度(2年前期)'!$C$5),0)&amp;""</f>
        <v/>
      </c>
      <c r="F253" s="1080"/>
      <c r="G253" s="1081" t="str">
        <f>VLOOKUP($C252,'2025年度(3年前期)'!$B$5:$N$208,COLUMN('2025年度(3年前期)'!$C$5),0)&amp;""</f>
        <v/>
      </c>
      <c r="H253" s="1080"/>
      <c r="I253" s="1081" t="str">
        <f>VLOOKUP($C252,'2025年度(4年前期)'!$B$5:$N$208,COLUMN('2025年度(4年前期)'!$C$5),0)&amp;""</f>
        <v/>
      </c>
      <c r="J253" s="1080"/>
      <c r="K253" s="1072" t="str">
        <f>VLOOKUP($C252,'2025年度(助産前期)'!$B$5:$N$208,COLUMN('2025年度(助産前期)'!$C$5),0)&amp;""</f>
        <v/>
      </c>
      <c r="L253" s="1096"/>
      <c r="M253" s="1105" t="str">
        <f>VLOOKUP($C252,'2025年度(M1前期)'!$B$5:$N$208,COLUMN('2025年度(M1前期)'!$C$5),0)&amp;""</f>
        <v/>
      </c>
      <c r="N253" s="1096"/>
      <c r="O253" s="1081" t="str">
        <f>VLOOKUP($C252,'2025年度(M2前期)'!$B$5:$N$208,COLUMN('2025年度(M2前期)'!$C$5),0)&amp;""</f>
        <v/>
      </c>
      <c r="P253" s="1080"/>
      <c r="Q253" s="1081" t="str">
        <f>VLOOKUP($C252,'2025年度(D1前期)'!$B$5:$N$208,COLUMN('2025年度(D1前期)'!$C$5),0)&amp;""</f>
        <v/>
      </c>
      <c r="R253" s="1080"/>
      <c r="S253" s="1072" t="str">
        <f>VLOOKUP($C252,'2025年度(D23前期)'!$B$5:$N$208,COLUMN('2025年度(D23前期)'!$C$5),0)&amp;""</f>
        <v/>
      </c>
      <c r="T253" s="1080"/>
      <c r="U253" s="985" t="s">
        <v>852</v>
      </c>
      <c r="V253" s="88"/>
      <c r="Y253" s="38"/>
      <c r="Z253" s="1095" t="str">
        <f>A253</f>
        <v xml:space="preserve">１時限（09：20～10：50） </v>
      </c>
      <c r="AA253" s="1296"/>
      <c r="AB253" s="1151"/>
      <c r="AC253" s="1151"/>
      <c r="AD253" s="1151"/>
      <c r="AE253" s="1296"/>
      <c r="AF253" s="1151"/>
      <c r="AG253" s="1296"/>
      <c r="AH253" s="1151"/>
      <c r="AI253" s="1151"/>
      <c r="AJ253" s="1151"/>
      <c r="AK253" s="1151"/>
      <c r="AL253" s="1296"/>
      <c r="AM253" s="1151"/>
      <c r="AN253" s="1296"/>
      <c r="AO253" s="1296"/>
      <c r="AP253" s="1296"/>
      <c r="AQ253" s="1296"/>
      <c r="AR253" s="1296"/>
      <c r="AS253" s="1296"/>
      <c r="AT253" s="1296"/>
      <c r="AU253" s="1296"/>
      <c r="AV253" s="1296"/>
      <c r="AW253" s="1296"/>
      <c r="AX253" s="1296"/>
      <c r="AY253" s="1296"/>
      <c r="AZ253" s="1296"/>
      <c r="BA253" s="1296"/>
      <c r="BB253" s="1296"/>
      <c r="BC253" s="1296"/>
      <c r="BD253" s="1296"/>
      <c r="BE253" s="1296"/>
      <c r="BF253" s="1296"/>
      <c r="BG253" s="1296"/>
      <c r="BH253" s="1296"/>
      <c r="BI253" s="1296"/>
      <c r="BJ253" s="1296"/>
      <c r="BK253" s="1296"/>
      <c r="BL253" s="1296"/>
      <c r="BM253" s="1296"/>
      <c r="BN253" s="1151"/>
      <c r="BO253" s="1151"/>
      <c r="BP253" s="1151"/>
      <c r="BQ253" s="1151"/>
      <c r="BR253" s="1151"/>
      <c r="BS253" s="1151"/>
      <c r="BT253" s="1151"/>
      <c r="BU253" s="1151"/>
      <c r="BV253" s="1151"/>
      <c r="BW253" s="1151"/>
    </row>
    <row r="254" spans="1:75">
      <c r="A254" s="1091"/>
      <c r="B254" s="15" t="s">
        <v>53</v>
      </c>
      <c r="C254" s="1065" t="str">
        <f>IFERROR(VLOOKUP(C253,科目・教員!$A$1:$B$357,2,0),"")</f>
        <v/>
      </c>
      <c r="D254" s="1066"/>
      <c r="E254" s="1067" t="str">
        <f>IFERROR(VLOOKUP(E253,科目・教員!$A$1:$B$357,2,0),"")</f>
        <v/>
      </c>
      <c r="F254" s="1066"/>
      <c r="G254" s="1067" t="str">
        <f>IFERROR(VLOOKUP(G253,科目・教員!$A$1:$B$357,2,0),"")</f>
        <v/>
      </c>
      <c r="H254" s="1066"/>
      <c r="I254" s="1067" t="str">
        <f>IFERROR(VLOOKUP(I253,科目・教員!$A$1:$B$357,2,0),"")</f>
        <v/>
      </c>
      <c r="J254" s="1066"/>
      <c r="K254" s="1068" t="str">
        <f>IFERROR(VLOOKUP(K253,科目・教員!$A$1:$B$357,2,0),"")</f>
        <v/>
      </c>
      <c r="L254" s="1070"/>
      <c r="M254" s="1104" t="str">
        <f>IFERROR(VLOOKUP(M253,科目・教員!$A$1:$B$357,2,0),"")</f>
        <v/>
      </c>
      <c r="N254" s="1066"/>
      <c r="O254" s="1067" t="str">
        <f>IFERROR(VLOOKUP(O253,科目・教員!$A$1:$B$357,2,0),"")</f>
        <v/>
      </c>
      <c r="P254" s="1066"/>
      <c r="Q254" s="1067" t="str">
        <f>IFERROR(VLOOKUP(Q253,科目・教員!$A$1:$B$357,2,0),"")</f>
        <v/>
      </c>
      <c r="R254" s="1066"/>
      <c r="S254" s="1068" t="str">
        <f>IFERROR(VLOOKUP(S253,科目・教員!$A$1:$B$357,2,0),"")</f>
        <v/>
      </c>
      <c r="T254" s="1066"/>
      <c r="U254" s="986" t="s">
        <v>854</v>
      </c>
      <c r="V254" s="88"/>
      <c r="Y254" s="38"/>
      <c r="Z254" s="1091"/>
      <c r="AA254" s="1296"/>
      <c r="AB254" s="1152"/>
      <c r="AC254" s="1152"/>
      <c r="AD254" s="1152"/>
      <c r="AE254" s="1296"/>
      <c r="AF254" s="1152"/>
      <c r="AG254" s="1296"/>
      <c r="AH254" s="1152"/>
      <c r="AI254" s="1152"/>
      <c r="AJ254" s="1152"/>
      <c r="AK254" s="1152"/>
      <c r="AL254" s="1296"/>
      <c r="AM254" s="1152"/>
      <c r="AN254" s="1296"/>
      <c r="AO254" s="1296"/>
      <c r="AP254" s="1296"/>
      <c r="AQ254" s="1296"/>
      <c r="AR254" s="1296"/>
      <c r="AS254" s="1296"/>
      <c r="AT254" s="1296"/>
      <c r="AU254" s="1296"/>
      <c r="AV254" s="1296"/>
      <c r="AW254" s="1296"/>
      <c r="AX254" s="1296"/>
      <c r="AY254" s="1296"/>
      <c r="AZ254" s="1296"/>
      <c r="BA254" s="1296"/>
      <c r="BB254" s="1296"/>
      <c r="BC254" s="1296"/>
      <c r="BD254" s="1296"/>
      <c r="BE254" s="1296"/>
      <c r="BF254" s="1296"/>
      <c r="BG254" s="1296"/>
      <c r="BH254" s="1296"/>
      <c r="BI254" s="1296"/>
      <c r="BJ254" s="1296"/>
      <c r="BK254" s="1296"/>
      <c r="BL254" s="1296"/>
      <c r="BM254" s="1296"/>
      <c r="BN254" s="1152"/>
      <c r="BO254" s="1152"/>
      <c r="BP254" s="1152"/>
      <c r="BQ254" s="1152"/>
      <c r="BR254" s="1152"/>
      <c r="BS254" s="1152"/>
      <c r="BT254" s="1152"/>
      <c r="BU254" s="1152"/>
      <c r="BV254" s="1152"/>
      <c r="BW254" s="1152"/>
    </row>
    <row r="255" spans="1:75">
      <c r="A255" s="1091"/>
      <c r="B255" s="15" t="s">
        <v>59</v>
      </c>
      <c r="C255" s="1065" t="str">
        <f>VLOOKUP($C252,'2025年度(1年前期)'!$B$5:$N$208,COLUMN('2025年度(1年前期)'!$C$5)+1,0)&amp;""</f>
        <v/>
      </c>
      <c r="D255" s="1066"/>
      <c r="E255" s="1067" t="str">
        <f>VLOOKUP($C252,'2025年度(2年前期)'!$B$5:$N$208,COLUMN('2025年度(2年前期)'!$C$5)+1,0)&amp;""</f>
        <v/>
      </c>
      <c r="F255" s="1066"/>
      <c r="G255" s="1067" t="str">
        <f>VLOOKUP($C252,'2025年度(3年前期)'!$B$5:$N$208,COLUMN('2025年度(3年前期)'!$C$5)+1,0)&amp;""</f>
        <v/>
      </c>
      <c r="H255" s="1066"/>
      <c r="I255" s="1067" t="str">
        <f>VLOOKUP($C252,'2025年度(4年前期)'!$B$5:$N$208,COLUMN('2025年度(4年前期)'!$C$5)+1,0)&amp;""</f>
        <v/>
      </c>
      <c r="J255" s="1066"/>
      <c r="K255" s="1068" t="str">
        <f>VLOOKUP($C252,'2025年度(助産前期)'!$B$5:$N$208,COLUMN('2025年度(助産前期)'!$C$5)+1,0)&amp;""</f>
        <v/>
      </c>
      <c r="L255" s="1070"/>
      <c r="M255" s="1104" t="str">
        <f>VLOOKUP($C252,'2025年度(M1前期)'!$B$5:$N$208,COLUMN('2025年度(M1前期)'!C$5)+1,0)&amp;""</f>
        <v/>
      </c>
      <c r="N255" s="1066"/>
      <c r="O255" s="1067" t="str">
        <f>VLOOKUP($C252,'2025年度(M2前期)'!$B$5:$N$208,COLUMN('2025年度(M2前期)'!$C$5)+1,0)&amp;""</f>
        <v/>
      </c>
      <c r="P255" s="1066"/>
      <c r="Q255" s="1067" t="str">
        <f>VLOOKUP($C252,'2025年度(D1前期)'!$B$5:$N$208,COLUMN('2025年度(D1前期)'!$C$5)+1,0)&amp;""</f>
        <v/>
      </c>
      <c r="R255" s="1066"/>
      <c r="S255" s="1068" t="str">
        <f>VLOOKUP($C252,'2025年度(D23前期)'!$B$5:$N$208,COLUMN('2025年度(D23前期)'!$C$5)+1,0)&amp;""</f>
        <v/>
      </c>
      <c r="T255" s="1066"/>
      <c r="U255" s="986" t="s">
        <v>855</v>
      </c>
      <c r="V255" s="88"/>
      <c r="Y255" s="38"/>
      <c r="Z255" s="1091"/>
      <c r="AA255" s="1296"/>
      <c r="AB255" s="1152"/>
      <c r="AC255" s="1152"/>
      <c r="AD255" s="1152"/>
      <c r="AE255" s="1296"/>
      <c r="AF255" s="1152"/>
      <c r="AG255" s="1296"/>
      <c r="AH255" s="1152"/>
      <c r="AI255" s="1152"/>
      <c r="AJ255" s="1152"/>
      <c r="AK255" s="1152"/>
      <c r="AL255" s="1296"/>
      <c r="AM255" s="1152"/>
      <c r="AN255" s="1296"/>
      <c r="AO255" s="1296"/>
      <c r="AP255" s="1296"/>
      <c r="AQ255" s="1296"/>
      <c r="AR255" s="1296"/>
      <c r="AS255" s="1296"/>
      <c r="AT255" s="1296"/>
      <c r="AU255" s="1296"/>
      <c r="AV255" s="1296"/>
      <c r="AW255" s="1296"/>
      <c r="AX255" s="1296"/>
      <c r="AY255" s="1296"/>
      <c r="AZ255" s="1296"/>
      <c r="BA255" s="1296"/>
      <c r="BB255" s="1296"/>
      <c r="BC255" s="1296"/>
      <c r="BD255" s="1296"/>
      <c r="BE255" s="1296"/>
      <c r="BF255" s="1296"/>
      <c r="BG255" s="1296"/>
      <c r="BH255" s="1296"/>
      <c r="BI255" s="1296"/>
      <c r="BJ255" s="1296"/>
      <c r="BK255" s="1296"/>
      <c r="BL255" s="1296"/>
      <c r="BM255" s="1296"/>
      <c r="BN255" s="1152"/>
      <c r="BO255" s="1152"/>
      <c r="BP255" s="1152"/>
      <c r="BQ255" s="1152"/>
      <c r="BR255" s="1152"/>
      <c r="BS255" s="1152"/>
      <c r="BT255" s="1152"/>
      <c r="BU255" s="1152"/>
      <c r="BV255" s="1152"/>
      <c r="BW255" s="1152"/>
    </row>
    <row r="256" spans="1:75">
      <c r="A256" s="1092"/>
      <c r="B256" s="16" t="s">
        <v>56</v>
      </c>
      <c r="C256" s="1061"/>
      <c r="D256" s="1062"/>
      <c r="E256" s="1063"/>
      <c r="F256" s="1062"/>
      <c r="G256" s="1063"/>
      <c r="H256" s="1062"/>
      <c r="I256" s="1063"/>
      <c r="J256" s="1062"/>
      <c r="K256" s="1064"/>
      <c r="L256" s="1069"/>
      <c r="M256" s="1106"/>
      <c r="N256" s="1062"/>
      <c r="O256" s="1063"/>
      <c r="P256" s="1062"/>
      <c r="Q256" s="1063"/>
      <c r="R256" s="1062"/>
      <c r="S256" s="1064"/>
      <c r="T256" s="1062"/>
      <c r="U256" s="985" t="s">
        <v>856</v>
      </c>
      <c r="V256" s="88"/>
      <c r="Y256" s="38"/>
      <c r="Z256" s="1092"/>
      <c r="AA256" s="1296"/>
      <c r="AB256" s="1153"/>
      <c r="AC256" s="1153"/>
      <c r="AD256" s="1153"/>
      <c r="AE256" s="1296"/>
      <c r="AF256" s="1153"/>
      <c r="AG256" s="1296"/>
      <c r="AH256" s="1153"/>
      <c r="AI256" s="1153"/>
      <c r="AJ256" s="1153"/>
      <c r="AK256" s="1153"/>
      <c r="AL256" s="1296"/>
      <c r="AM256" s="1153"/>
      <c r="AN256" s="1296"/>
      <c r="AO256" s="1296"/>
      <c r="AP256" s="1296"/>
      <c r="AQ256" s="1296"/>
      <c r="AR256" s="1296"/>
      <c r="AS256" s="1296"/>
      <c r="AT256" s="1296"/>
      <c r="AU256" s="1296"/>
      <c r="AV256" s="1296"/>
      <c r="AW256" s="1296"/>
      <c r="AX256" s="1296"/>
      <c r="AY256" s="1296"/>
      <c r="AZ256" s="1296"/>
      <c r="BA256" s="1296"/>
      <c r="BB256" s="1296"/>
      <c r="BC256" s="1296"/>
      <c r="BD256" s="1296"/>
      <c r="BE256" s="1296"/>
      <c r="BF256" s="1296"/>
      <c r="BG256" s="1296"/>
      <c r="BH256" s="1296"/>
      <c r="BI256" s="1296"/>
      <c r="BJ256" s="1296"/>
      <c r="BK256" s="1296"/>
      <c r="BL256" s="1296"/>
      <c r="BM256" s="1296"/>
      <c r="BN256" s="1153"/>
      <c r="BO256" s="1153"/>
      <c r="BP256" s="1153"/>
      <c r="BQ256" s="1153"/>
      <c r="BR256" s="1153"/>
      <c r="BS256" s="1153"/>
      <c r="BT256" s="1153"/>
      <c r="BU256" s="1153"/>
      <c r="BV256" s="1153"/>
      <c r="BW256" s="1153"/>
    </row>
    <row r="257" spans="1:75" ht="13.5" customHeight="1">
      <c r="A257" s="1091" t="s">
        <v>58</v>
      </c>
      <c r="B257" s="15" t="s">
        <v>50</v>
      </c>
      <c r="C257" s="1079" t="str">
        <f>VLOOKUP($C252,'2025年度(1年前期)'!$B$5:$N$208,COLUMN('2025年度(1年前期)'!$E$5),0)&amp;""</f>
        <v/>
      </c>
      <c r="D257" s="1080"/>
      <c r="E257" s="1081" t="str">
        <f>VLOOKUP($C252,'2025年度(2年前期)'!$B$5:$N$208,COLUMN('2025年度(2年前期)'!$E$5),0)&amp;""</f>
        <v/>
      </c>
      <c r="F257" s="1080"/>
      <c r="G257" s="1081" t="str">
        <f>VLOOKUP($C252,'2025年度(3年前期)'!$B$5:$N$208,COLUMN('2025年度(3年前期)'!$E$5),0)&amp;""</f>
        <v/>
      </c>
      <c r="H257" s="1080"/>
      <c r="I257" s="1081" t="str">
        <f>VLOOKUP($C252,'2025年度(4年前期)'!$B$5:$N$208,COLUMN('2025年度(4年前期)'!$E$5),0)&amp;""</f>
        <v/>
      </c>
      <c r="J257" s="1080"/>
      <c r="K257" s="1072" t="str">
        <f>VLOOKUP($C252,'2025年度(助産前期)'!$B$5:$N$208,COLUMN('2025年度(助産前期)'!$E$5),0)&amp;""</f>
        <v/>
      </c>
      <c r="L257" s="1096"/>
      <c r="M257" s="1079" t="str">
        <f>VLOOKUP($C252,'2025年度(M1前期)'!$B$5:$N$208,COLUMN('2025年度(M1前期)'!$E$5),0)&amp;""</f>
        <v/>
      </c>
      <c r="N257" s="1080"/>
      <c r="O257" s="1072" t="str">
        <f>VLOOKUP($C252,'2025年度(M2前期)'!$B$5:$N$208,COLUMN('2025年度(M2前期)'!$E$5),0)&amp;""</f>
        <v/>
      </c>
      <c r="P257" s="1080"/>
      <c r="Q257" s="1072" t="str">
        <f>VLOOKUP($C252,'2025年度(D1前期)'!$B$5:$N$208,COLUMN('2025年度(D1前期)'!$E$5),0)&amp;""</f>
        <v/>
      </c>
      <c r="R257" s="1080"/>
      <c r="S257" s="1072" t="str">
        <f>VLOOKUP($C252,'2025年度(D23前期)'!$B$5:$N$208,COLUMN('2025年度(D23前期)'!$E$5),0)&amp;""</f>
        <v/>
      </c>
      <c r="T257" s="1080"/>
      <c r="U257" s="17"/>
      <c r="V257" s="88"/>
      <c r="Y257" s="38"/>
      <c r="Z257" s="1095" t="str">
        <f>A257</f>
        <v>２時限（11：00～12：30）</v>
      </c>
      <c r="AA257" s="1296"/>
      <c r="AB257" s="1151"/>
      <c r="AC257" s="1151"/>
      <c r="AD257" s="1151"/>
      <c r="AE257" s="1296"/>
      <c r="AF257" s="1151"/>
      <c r="AG257" s="1296"/>
      <c r="AH257" s="1151"/>
      <c r="AI257" s="1151"/>
      <c r="AJ257" s="1151"/>
      <c r="AK257" s="1151"/>
      <c r="AL257" s="1296"/>
      <c r="AM257" s="1151"/>
      <c r="AN257" s="1296"/>
      <c r="AO257" s="1296"/>
      <c r="AP257" s="1296"/>
      <c r="AQ257" s="1296"/>
      <c r="AR257" s="1296"/>
      <c r="AS257" s="1296"/>
      <c r="AT257" s="1296"/>
      <c r="AU257" s="1296"/>
      <c r="AV257" s="1296"/>
      <c r="AW257" s="1296"/>
      <c r="AX257" s="1296"/>
      <c r="AY257" s="1296"/>
      <c r="AZ257" s="1296"/>
      <c r="BA257" s="1296"/>
      <c r="BB257" s="1296"/>
      <c r="BC257" s="1296"/>
      <c r="BD257" s="1296"/>
      <c r="BE257" s="1296"/>
      <c r="BF257" s="1296"/>
      <c r="BG257" s="1296"/>
      <c r="BH257" s="1296"/>
      <c r="BI257" s="1296"/>
      <c r="BJ257" s="1296"/>
      <c r="BK257" s="1296"/>
      <c r="BL257" s="1296"/>
      <c r="BM257" s="1296"/>
      <c r="BN257" s="1151"/>
      <c r="BO257" s="1151"/>
      <c r="BP257" s="1151"/>
      <c r="BQ257" s="1151"/>
      <c r="BR257" s="1151"/>
      <c r="BS257" s="1151"/>
      <c r="BT257" s="1151"/>
      <c r="BU257" s="1151"/>
      <c r="BV257" s="1151"/>
      <c r="BW257" s="1151"/>
    </row>
    <row r="258" spans="1:75">
      <c r="A258" s="1091"/>
      <c r="B258" s="15" t="s">
        <v>53</v>
      </c>
      <c r="C258" s="1065" t="str">
        <f>IFERROR(VLOOKUP(C257,科目・教員!$A$1:$B$357,2,0),"")</f>
        <v/>
      </c>
      <c r="D258" s="1066"/>
      <c r="E258" s="1067" t="str">
        <f>IFERROR(VLOOKUP(E257,科目・教員!$A$1:$B$357,2,0),"")</f>
        <v/>
      </c>
      <c r="F258" s="1066"/>
      <c r="G258" s="1067" t="str">
        <f>IFERROR(VLOOKUP(G257,科目・教員!$A$1:$B$357,2,0),"")</f>
        <v/>
      </c>
      <c r="H258" s="1066"/>
      <c r="I258" s="1067" t="str">
        <f>IFERROR(VLOOKUP(I257,科目・教員!$A$1:$B$357,2,0),"")</f>
        <v/>
      </c>
      <c r="J258" s="1066"/>
      <c r="K258" s="1068" t="str">
        <f>IFERROR(VLOOKUP(K257,科目・教員!$A$1:$B$357,2,0),"")</f>
        <v/>
      </c>
      <c r="L258" s="1070"/>
      <c r="M258" s="1065" t="str">
        <f>IFERROR(VLOOKUP(M257,科目・教員!$A$1:$B$357,2,0),"")</f>
        <v/>
      </c>
      <c r="N258" s="1066"/>
      <c r="O258" s="1068" t="str">
        <f>IFERROR(VLOOKUP(O257,科目・教員!$A$1:$B$357,2,0),"")</f>
        <v/>
      </c>
      <c r="P258" s="1066"/>
      <c r="Q258" s="1068" t="str">
        <f>IFERROR(VLOOKUP(Q257,科目・教員!$A$1:$B$357,2,0),"")</f>
        <v/>
      </c>
      <c r="R258" s="1066"/>
      <c r="S258" s="1068" t="str">
        <f>IFERROR(VLOOKUP(S257,科目・教員!$A$1:$B$357,2,0),"")</f>
        <v/>
      </c>
      <c r="T258" s="1066"/>
      <c r="U258" s="17"/>
      <c r="V258" s="88"/>
      <c r="Y258" s="38"/>
      <c r="Z258" s="1091"/>
      <c r="AA258" s="1296"/>
      <c r="AB258" s="1152"/>
      <c r="AC258" s="1152"/>
      <c r="AD258" s="1152"/>
      <c r="AE258" s="1296"/>
      <c r="AF258" s="1152"/>
      <c r="AG258" s="1296"/>
      <c r="AH258" s="1152"/>
      <c r="AI258" s="1152"/>
      <c r="AJ258" s="1152"/>
      <c r="AK258" s="1152"/>
      <c r="AL258" s="1296"/>
      <c r="AM258" s="1152"/>
      <c r="AN258" s="1296"/>
      <c r="AO258" s="1296"/>
      <c r="AP258" s="1296"/>
      <c r="AQ258" s="1296"/>
      <c r="AR258" s="1296"/>
      <c r="AS258" s="1296"/>
      <c r="AT258" s="1296"/>
      <c r="AU258" s="1296"/>
      <c r="AV258" s="1296"/>
      <c r="AW258" s="1296"/>
      <c r="AX258" s="1296"/>
      <c r="AY258" s="1296"/>
      <c r="AZ258" s="1296"/>
      <c r="BA258" s="1296"/>
      <c r="BB258" s="1296"/>
      <c r="BC258" s="1296"/>
      <c r="BD258" s="1296"/>
      <c r="BE258" s="1296"/>
      <c r="BF258" s="1296"/>
      <c r="BG258" s="1296"/>
      <c r="BH258" s="1296"/>
      <c r="BI258" s="1296"/>
      <c r="BJ258" s="1296"/>
      <c r="BK258" s="1296"/>
      <c r="BL258" s="1296"/>
      <c r="BM258" s="1296"/>
      <c r="BN258" s="1152"/>
      <c r="BO258" s="1152"/>
      <c r="BP258" s="1152"/>
      <c r="BQ258" s="1152"/>
      <c r="BR258" s="1152"/>
      <c r="BS258" s="1152"/>
      <c r="BT258" s="1152"/>
      <c r="BU258" s="1152"/>
      <c r="BV258" s="1152"/>
      <c r="BW258" s="1152"/>
    </row>
    <row r="259" spans="1:75" ht="13.5" customHeight="1">
      <c r="A259" s="1091"/>
      <c r="B259" s="15" t="s">
        <v>59</v>
      </c>
      <c r="C259" s="1065" t="str">
        <f>VLOOKUP($C252,'2025年度(1年前期)'!$B$5:$N$208,COLUMN('2025年度(1年前期)'!$E$5)+1,0)&amp;""</f>
        <v/>
      </c>
      <c r="D259" s="1066"/>
      <c r="E259" s="1067" t="str">
        <f>VLOOKUP($C252,'2025年度(2年前期)'!$B$5:$N$208,COLUMN('2025年度(2年前期)'!$E$5)+1,0)&amp;""</f>
        <v/>
      </c>
      <c r="F259" s="1066"/>
      <c r="G259" s="1067" t="str">
        <f>VLOOKUP($C252,'2025年度(3年前期)'!$B$5:$N$208,COLUMN('2025年度(3年前期)'!$E$5)+1,0)&amp;""</f>
        <v/>
      </c>
      <c r="H259" s="1066"/>
      <c r="I259" s="1067" t="str">
        <f>VLOOKUP($C252,'2025年度(4年前期)'!$B$5:$N$208,COLUMN('2025年度(4年前期)'!$E$5)+1,0)&amp;""</f>
        <v/>
      </c>
      <c r="J259" s="1066"/>
      <c r="K259" s="1068" t="str">
        <f>VLOOKUP($C252,'2025年度(助産前期)'!$B$5:$N$208,COLUMN('2025年度(助産前期)'!$E$5)+1,0)&amp;""</f>
        <v/>
      </c>
      <c r="L259" s="1070"/>
      <c r="M259" s="1065" t="str">
        <f>VLOOKUP($C252,'2025年度(M1前期)'!$B$5:$N$208,COLUMN('2025年度(M1前期)'!$E$5)+1,0)&amp;""</f>
        <v/>
      </c>
      <c r="N259" s="1066"/>
      <c r="O259" s="1068" t="str">
        <f>VLOOKUP($C252,'2025年度(M2前期)'!$B$5:$N$208,COLUMN('2025年度(M2前期)'!$E$5)+1,0)&amp;""</f>
        <v/>
      </c>
      <c r="P259" s="1066"/>
      <c r="Q259" s="1068" t="str">
        <f>VLOOKUP($C252,'2025年度(D1前期)'!$B$5:$N$208,COLUMN('2025年度(D1前期)'!$E$5)+1,0)&amp;""</f>
        <v/>
      </c>
      <c r="R259" s="1066"/>
      <c r="S259" s="1068" t="str">
        <f>VLOOKUP($C252,'2025年度(D23前期)'!$B$5:$N$208,COLUMN('2025年度(D23前期)'!$E$5)+1,0)&amp;""</f>
        <v/>
      </c>
      <c r="T259" s="1066"/>
      <c r="U259" s="17"/>
      <c r="V259" s="88"/>
      <c r="Z259" s="1091"/>
      <c r="AA259" s="1296"/>
      <c r="AB259" s="1152"/>
      <c r="AC259" s="1152"/>
      <c r="AD259" s="1152"/>
      <c r="AE259" s="1296"/>
      <c r="AF259" s="1152"/>
      <c r="AG259" s="1296"/>
      <c r="AH259" s="1152"/>
      <c r="AI259" s="1152"/>
      <c r="AJ259" s="1152"/>
      <c r="AK259" s="1152"/>
      <c r="AL259" s="1296"/>
      <c r="AM259" s="1152"/>
      <c r="AN259" s="1296"/>
      <c r="AO259" s="1296"/>
      <c r="AP259" s="1296"/>
      <c r="AQ259" s="1296"/>
      <c r="AR259" s="1296"/>
      <c r="AS259" s="1296"/>
      <c r="AT259" s="1296"/>
      <c r="AU259" s="1296"/>
      <c r="AV259" s="1296"/>
      <c r="AW259" s="1296"/>
      <c r="AX259" s="1296"/>
      <c r="AY259" s="1296"/>
      <c r="AZ259" s="1296"/>
      <c r="BA259" s="1296"/>
      <c r="BB259" s="1296"/>
      <c r="BC259" s="1296"/>
      <c r="BD259" s="1296"/>
      <c r="BE259" s="1296"/>
      <c r="BF259" s="1296"/>
      <c r="BG259" s="1296"/>
      <c r="BH259" s="1296"/>
      <c r="BI259" s="1296"/>
      <c r="BJ259" s="1296"/>
      <c r="BK259" s="1296"/>
      <c r="BL259" s="1296"/>
      <c r="BM259" s="1296"/>
      <c r="BN259" s="1152"/>
      <c r="BO259" s="1152"/>
      <c r="BP259" s="1152"/>
      <c r="BQ259" s="1152"/>
      <c r="BR259" s="1152"/>
      <c r="BS259" s="1152"/>
      <c r="BT259" s="1152"/>
      <c r="BU259" s="1152"/>
      <c r="BV259" s="1152"/>
      <c r="BW259" s="1152"/>
    </row>
    <row r="260" spans="1:75">
      <c r="A260" s="1100"/>
      <c r="B260" s="16" t="s">
        <v>56</v>
      </c>
      <c r="C260" s="1061"/>
      <c r="D260" s="1075"/>
      <c r="E260" s="1063"/>
      <c r="F260" s="1075"/>
      <c r="G260" s="1063"/>
      <c r="H260" s="1075"/>
      <c r="I260" s="1063"/>
      <c r="J260" s="1075"/>
      <c r="K260" s="1064"/>
      <c r="L260" s="1064"/>
      <c r="M260" s="1061"/>
      <c r="N260" s="1075"/>
      <c r="O260" s="1064"/>
      <c r="P260" s="1075"/>
      <c r="Q260" s="1064"/>
      <c r="R260" s="1075"/>
      <c r="S260" s="1064"/>
      <c r="T260" s="1075"/>
      <c r="U260" s="17"/>
      <c r="V260" s="88"/>
      <c r="Z260" s="1092"/>
      <c r="AA260" s="1296"/>
      <c r="AB260" s="1153"/>
      <c r="AC260" s="1153"/>
      <c r="AD260" s="1153"/>
      <c r="AE260" s="1296"/>
      <c r="AF260" s="1153"/>
      <c r="AG260" s="1296"/>
      <c r="AH260" s="1153"/>
      <c r="AI260" s="1153"/>
      <c r="AJ260" s="1153"/>
      <c r="AK260" s="1153"/>
      <c r="AL260" s="1296"/>
      <c r="AM260" s="1153"/>
      <c r="AN260" s="1296"/>
      <c r="AO260" s="1296"/>
      <c r="AP260" s="1296"/>
      <c r="AQ260" s="1296"/>
      <c r="AR260" s="1296"/>
      <c r="AS260" s="1296"/>
      <c r="AT260" s="1296"/>
      <c r="AU260" s="1296"/>
      <c r="AV260" s="1296"/>
      <c r="AW260" s="1296"/>
      <c r="AX260" s="1296"/>
      <c r="AY260" s="1296"/>
      <c r="AZ260" s="1296"/>
      <c r="BA260" s="1296"/>
      <c r="BB260" s="1296"/>
      <c r="BC260" s="1296"/>
      <c r="BD260" s="1296"/>
      <c r="BE260" s="1296"/>
      <c r="BF260" s="1296"/>
      <c r="BG260" s="1296"/>
      <c r="BH260" s="1296"/>
      <c r="BI260" s="1296"/>
      <c r="BJ260" s="1296"/>
      <c r="BK260" s="1296"/>
      <c r="BL260" s="1296"/>
      <c r="BM260" s="1296"/>
      <c r="BN260" s="1153"/>
      <c r="BO260" s="1153"/>
      <c r="BP260" s="1153"/>
      <c r="BQ260" s="1153"/>
      <c r="BR260" s="1153"/>
      <c r="BS260" s="1153"/>
      <c r="BT260" s="1153"/>
      <c r="BU260" s="1153"/>
      <c r="BV260" s="1153"/>
      <c r="BW260" s="1153"/>
    </row>
    <row r="261" spans="1:75" ht="13.5" customHeight="1">
      <c r="A261" s="1095" t="s">
        <v>60</v>
      </c>
      <c r="B261" s="18" t="s">
        <v>61</v>
      </c>
      <c r="C261" s="1079"/>
      <c r="D261" s="1080"/>
      <c r="E261" s="1081"/>
      <c r="F261" s="1080"/>
      <c r="G261" s="1081"/>
      <c r="H261" s="1080"/>
      <c r="I261" s="1081"/>
      <c r="J261" s="1080"/>
      <c r="K261" s="1072"/>
      <c r="L261" s="1096"/>
      <c r="M261" s="1079"/>
      <c r="N261" s="1080"/>
      <c r="O261" s="1072"/>
      <c r="P261" s="1080"/>
      <c r="Q261" s="1072"/>
      <c r="R261" s="1080"/>
      <c r="S261" s="1072"/>
      <c r="T261" s="1080"/>
      <c r="V261" s="88"/>
      <c r="Z261" s="1091" t="str">
        <f>A261</f>
        <v>昼休み（12：30～13：30）</v>
      </c>
      <c r="AA261" s="1151"/>
      <c r="AB261" s="1151"/>
      <c r="AC261" s="1151"/>
      <c r="AD261" s="1151"/>
      <c r="AE261" s="1151"/>
      <c r="AF261" s="1151"/>
      <c r="AG261" s="1151"/>
      <c r="AH261" s="1151"/>
      <c r="AI261" s="1151"/>
      <c r="AJ261" s="1151"/>
      <c r="AK261" s="1151"/>
      <c r="AL261" s="1151"/>
      <c r="AM261" s="1151"/>
      <c r="AN261" s="1296"/>
      <c r="AO261" s="1296"/>
      <c r="AP261" s="1296"/>
      <c r="AQ261" s="1296"/>
      <c r="AR261" s="1296"/>
      <c r="AS261" s="1296"/>
      <c r="AT261" s="1296"/>
      <c r="AU261" s="1296"/>
      <c r="AV261" s="1296"/>
      <c r="AW261" s="1296"/>
      <c r="AX261" s="1296"/>
      <c r="AY261" s="1296"/>
      <c r="AZ261" s="1296"/>
      <c r="BA261" s="1296"/>
      <c r="BB261" s="1296"/>
      <c r="BC261" s="1296"/>
      <c r="BD261" s="1296"/>
      <c r="BE261" s="1296"/>
      <c r="BF261" s="1296"/>
      <c r="BG261" s="1296"/>
      <c r="BH261" s="1296"/>
      <c r="BI261" s="1296"/>
      <c r="BJ261" s="1296"/>
      <c r="BK261" s="1296"/>
      <c r="BL261" s="1296"/>
      <c r="BM261" s="1296"/>
      <c r="BN261" s="1151"/>
      <c r="BO261" s="1151"/>
      <c r="BP261" s="1151"/>
      <c r="BQ261" s="1151"/>
      <c r="BR261" s="1151"/>
      <c r="BS261" s="1151"/>
      <c r="BT261" s="1151"/>
      <c r="BU261" s="1151"/>
      <c r="BV261" s="1151"/>
      <c r="BW261" s="1151"/>
    </row>
    <row r="262" spans="1:75" ht="13.5" customHeight="1">
      <c r="A262" s="1091"/>
      <c r="B262" s="18" t="s">
        <v>62</v>
      </c>
      <c r="C262" s="1065"/>
      <c r="D262" s="1066"/>
      <c r="E262" s="1067"/>
      <c r="F262" s="1066"/>
      <c r="G262" s="1067"/>
      <c r="H262" s="1066"/>
      <c r="I262" s="1067"/>
      <c r="J262" s="1066"/>
      <c r="K262" s="1068"/>
      <c r="L262" s="1070"/>
      <c r="M262" s="1065"/>
      <c r="N262" s="1066"/>
      <c r="O262" s="1068"/>
      <c r="P262" s="1066"/>
      <c r="Q262" s="1068"/>
      <c r="R262" s="1066"/>
      <c r="S262" s="1068"/>
      <c r="T262" s="1066"/>
      <c r="V262" s="88"/>
      <c r="Z262" s="1091"/>
      <c r="AA262" s="1152"/>
      <c r="AB262" s="1152"/>
      <c r="AC262" s="1152"/>
      <c r="AD262" s="1152"/>
      <c r="AE262" s="1152"/>
      <c r="AF262" s="1152"/>
      <c r="AG262" s="1152"/>
      <c r="AH262" s="1152"/>
      <c r="AI262" s="1152"/>
      <c r="AJ262" s="1152"/>
      <c r="AK262" s="1152"/>
      <c r="AL262" s="1152"/>
      <c r="AM262" s="1152"/>
      <c r="AN262" s="1296"/>
      <c r="AO262" s="1296"/>
      <c r="AP262" s="1296"/>
      <c r="AQ262" s="1296"/>
      <c r="AR262" s="1296"/>
      <c r="AS262" s="1296"/>
      <c r="AT262" s="1296"/>
      <c r="AU262" s="1296"/>
      <c r="AV262" s="1296"/>
      <c r="AW262" s="1296"/>
      <c r="AX262" s="1296"/>
      <c r="AY262" s="1296"/>
      <c r="AZ262" s="1296"/>
      <c r="BA262" s="1296"/>
      <c r="BB262" s="1296"/>
      <c r="BC262" s="1296"/>
      <c r="BD262" s="1296"/>
      <c r="BE262" s="1296"/>
      <c r="BF262" s="1296"/>
      <c r="BG262" s="1296"/>
      <c r="BH262" s="1296"/>
      <c r="BI262" s="1296"/>
      <c r="BJ262" s="1296"/>
      <c r="BK262" s="1296"/>
      <c r="BL262" s="1296"/>
      <c r="BM262" s="1296"/>
      <c r="BN262" s="1152"/>
      <c r="BO262" s="1152"/>
      <c r="BP262" s="1152"/>
      <c r="BQ262" s="1152"/>
      <c r="BR262" s="1152"/>
      <c r="BS262" s="1152"/>
      <c r="BT262" s="1152"/>
      <c r="BU262" s="1152"/>
      <c r="BV262" s="1152"/>
      <c r="BW262" s="1152"/>
    </row>
    <row r="263" spans="1:75" ht="13.5" customHeight="1">
      <c r="A263" s="1091"/>
      <c r="B263" s="18" t="s">
        <v>59</v>
      </c>
      <c r="C263" s="1065"/>
      <c r="D263" s="1066"/>
      <c r="E263" s="1067"/>
      <c r="F263" s="1066"/>
      <c r="G263" s="1067"/>
      <c r="H263" s="1066"/>
      <c r="I263" s="1067"/>
      <c r="J263" s="1066"/>
      <c r="K263" s="1068"/>
      <c r="L263" s="1070"/>
      <c r="M263" s="1065"/>
      <c r="N263" s="1066"/>
      <c r="O263" s="1068"/>
      <c r="P263" s="1066"/>
      <c r="Q263" s="1068"/>
      <c r="R263" s="1066"/>
      <c r="S263" s="1068"/>
      <c r="T263" s="1066"/>
      <c r="V263" s="88"/>
      <c r="Z263" s="1091"/>
      <c r="AA263" s="1152"/>
      <c r="AB263" s="1152"/>
      <c r="AC263" s="1152"/>
      <c r="AD263" s="1152"/>
      <c r="AE263" s="1152"/>
      <c r="AF263" s="1152"/>
      <c r="AG263" s="1152"/>
      <c r="AH263" s="1152"/>
      <c r="AI263" s="1152"/>
      <c r="AJ263" s="1152"/>
      <c r="AK263" s="1152"/>
      <c r="AL263" s="1152"/>
      <c r="AM263" s="1152"/>
      <c r="AN263" s="1296"/>
      <c r="AO263" s="1296"/>
      <c r="AP263" s="1296"/>
      <c r="AQ263" s="1296"/>
      <c r="AR263" s="1296"/>
      <c r="AS263" s="1296"/>
      <c r="AT263" s="1296"/>
      <c r="AU263" s="1296"/>
      <c r="AV263" s="1296"/>
      <c r="AW263" s="1296"/>
      <c r="AX263" s="1296"/>
      <c r="AY263" s="1296"/>
      <c r="AZ263" s="1296"/>
      <c r="BA263" s="1296"/>
      <c r="BB263" s="1296"/>
      <c r="BC263" s="1296"/>
      <c r="BD263" s="1296"/>
      <c r="BE263" s="1296"/>
      <c r="BF263" s="1296"/>
      <c r="BG263" s="1296"/>
      <c r="BH263" s="1296"/>
      <c r="BI263" s="1296"/>
      <c r="BJ263" s="1296"/>
      <c r="BK263" s="1296"/>
      <c r="BL263" s="1296"/>
      <c r="BM263" s="1296"/>
      <c r="BN263" s="1152"/>
      <c r="BO263" s="1152"/>
      <c r="BP263" s="1152"/>
      <c r="BQ263" s="1152"/>
      <c r="BR263" s="1152"/>
      <c r="BS263" s="1152"/>
      <c r="BT263" s="1152"/>
      <c r="BU263" s="1152"/>
      <c r="BV263" s="1152"/>
      <c r="BW263" s="1152"/>
    </row>
    <row r="264" spans="1:75">
      <c r="A264" s="1092"/>
      <c r="B264" s="19" t="s">
        <v>56</v>
      </c>
      <c r="C264" s="1102"/>
      <c r="D264" s="1094"/>
      <c r="E264" s="1103"/>
      <c r="F264" s="1094"/>
      <c r="G264" s="1103"/>
      <c r="H264" s="1094"/>
      <c r="I264" s="1103"/>
      <c r="J264" s="1094"/>
      <c r="K264" s="1093"/>
      <c r="L264" s="1093"/>
      <c r="M264" s="1102"/>
      <c r="N264" s="1094"/>
      <c r="O264" s="1093"/>
      <c r="P264" s="1094"/>
      <c r="Q264" s="1093"/>
      <c r="R264" s="1094"/>
      <c r="S264" s="1093"/>
      <c r="T264" s="1094"/>
      <c r="V264" s="88"/>
      <c r="Z264" s="1092"/>
      <c r="AA264" s="1153"/>
      <c r="AB264" s="1153"/>
      <c r="AC264" s="1153"/>
      <c r="AD264" s="1153"/>
      <c r="AE264" s="1153"/>
      <c r="AF264" s="1153"/>
      <c r="AG264" s="1153"/>
      <c r="AH264" s="1153"/>
      <c r="AI264" s="1153"/>
      <c r="AJ264" s="1153"/>
      <c r="AK264" s="1153"/>
      <c r="AL264" s="1153"/>
      <c r="AM264" s="1153"/>
      <c r="AN264" s="1296"/>
      <c r="AO264" s="1296"/>
      <c r="AP264" s="1296"/>
      <c r="AQ264" s="1296"/>
      <c r="AR264" s="1296"/>
      <c r="AS264" s="1296"/>
      <c r="AT264" s="1296"/>
      <c r="AU264" s="1296"/>
      <c r="AV264" s="1296"/>
      <c r="AW264" s="1296"/>
      <c r="AX264" s="1296"/>
      <c r="AY264" s="1296"/>
      <c r="AZ264" s="1296"/>
      <c r="BA264" s="1296"/>
      <c r="BB264" s="1296"/>
      <c r="BC264" s="1296"/>
      <c r="BD264" s="1296"/>
      <c r="BE264" s="1296"/>
      <c r="BF264" s="1296"/>
      <c r="BG264" s="1296"/>
      <c r="BH264" s="1296"/>
      <c r="BI264" s="1296"/>
      <c r="BJ264" s="1296"/>
      <c r="BK264" s="1296"/>
      <c r="BL264" s="1296"/>
      <c r="BM264" s="1296"/>
      <c r="BN264" s="1153"/>
      <c r="BO264" s="1153"/>
      <c r="BP264" s="1153"/>
      <c r="BQ264" s="1153"/>
      <c r="BR264" s="1153"/>
      <c r="BS264" s="1153"/>
      <c r="BT264" s="1153"/>
      <c r="BU264" s="1153"/>
      <c r="BV264" s="1153"/>
      <c r="BW264" s="1153"/>
    </row>
    <row r="265" spans="1:75" ht="13.5" customHeight="1">
      <c r="A265" s="1091" t="s">
        <v>64</v>
      </c>
      <c r="B265" s="15" t="s">
        <v>50</v>
      </c>
      <c r="C265" s="1089" t="str">
        <f>VLOOKUP($C252,'2025年度(1年前期)'!$B$5:$N$208,COLUMN('2025年度(1年前期)'!$G$5),0)&amp;""</f>
        <v/>
      </c>
      <c r="D265" s="1072"/>
      <c r="E265" s="1090" t="str">
        <f>VLOOKUP($C252,'2025年度(2年前期)'!$B$5:$N$208,COLUMN('2025年度(2年前期)'!$G$5),0)&amp;""</f>
        <v/>
      </c>
      <c r="F265" s="1072"/>
      <c r="G265" s="1090" t="str">
        <f>VLOOKUP($C252,'2025年度(3年前期)'!$B$5:$N$208,COLUMN('2025年度(3年前期)'!$G$5),0)&amp;""</f>
        <v/>
      </c>
      <c r="H265" s="1072"/>
      <c r="I265" s="1090" t="str">
        <f>VLOOKUP($C252,'2025年度(4年前期)'!$B$5:$N$208,COLUMN('2025年度(4年前期)'!$G$5),0)&amp;""</f>
        <v/>
      </c>
      <c r="J265" s="1072"/>
      <c r="K265" s="1071" t="str">
        <f>VLOOKUP($C252,'2025年度(助産前期)'!$B$5:$N$208,COLUMN('2025年度(助産前期)'!$G$5),0)&amp;""</f>
        <v/>
      </c>
      <c r="L265" s="1071"/>
      <c r="M265" s="1089" t="str">
        <f>VLOOKUP($C252,'2025年度(M1前期)'!$B$5:$N$208,COLUMN('2025年度(M1前期)'!$G$5),0)&amp;""</f>
        <v/>
      </c>
      <c r="N265" s="1072"/>
      <c r="O265" s="1071" t="str">
        <f>VLOOKUP($C252,'2025年度(M2前期)'!$B$5:$N$208,COLUMN('2025年度(M2前期)'!$G$5),0)&amp;""</f>
        <v/>
      </c>
      <c r="P265" s="1072"/>
      <c r="Q265" s="1071" t="str">
        <f>VLOOKUP($C252,'2025年度(D1前期)'!$B$5:$N$208,COLUMN('2025年度(D1前期)'!$G$5),0)&amp;""</f>
        <v/>
      </c>
      <c r="R265" s="1072"/>
      <c r="S265" s="1071" t="str">
        <f>VLOOKUP($C252,'2025年度(D23前期)'!$B$5:$N$208,COLUMN('2025年度(D23前期)'!$G$5),0)&amp;""</f>
        <v/>
      </c>
      <c r="T265" s="1072"/>
      <c r="U265" s="17"/>
      <c r="Z265" s="1091" t="str">
        <f>A265</f>
        <v>３時限（13：30～15：00）</v>
      </c>
      <c r="AA265" s="1296"/>
      <c r="AB265" s="1151"/>
      <c r="AC265" s="1151"/>
      <c r="AD265" s="1151"/>
      <c r="AE265" s="1296"/>
      <c r="AF265" s="1151"/>
      <c r="AG265" s="1296"/>
      <c r="AH265" s="1151"/>
      <c r="AI265" s="1151"/>
      <c r="AJ265" s="1151"/>
      <c r="AK265" s="1151"/>
      <c r="AL265" s="1296"/>
      <c r="AM265" s="1151"/>
      <c r="AN265" s="1296"/>
      <c r="AO265" s="1296"/>
      <c r="AP265" s="1296"/>
      <c r="AQ265" s="1296"/>
      <c r="AR265" s="1296"/>
      <c r="AS265" s="1296"/>
      <c r="AT265" s="1296"/>
      <c r="AU265" s="1296"/>
      <c r="AV265" s="1296"/>
      <c r="AW265" s="1296"/>
      <c r="AX265" s="1296"/>
      <c r="AY265" s="1296"/>
      <c r="AZ265" s="1296"/>
      <c r="BA265" s="1296"/>
      <c r="BB265" s="1296"/>
      <c r="BC265" s="1296"/>
      <c r="BD265" s="1296"/>
      <c r="BE265" s="1296"/>
      <c r="BF265" s="1296"/>
      <c r="BG265" s="1296"/>
      <c r="BH265" s="1296"/>
      <c r="BI265" s="1296"/>
      <c r="BJ265" s="1296"/>
      <c r="BK265" s="1296"/>
      <c r="BL265" s="1296"/>
      <c r="BM265" s="1296"/>
      <c r="BN265" s="1151"/>
      <c r="BO265" s="1151"/>
      <c r="BP265" s="1151"/>
      <c r="BQ265" s="1151"/>
      <c r="BR265" s="1151"/>
      <c r="BS265" s="1151"/>
      <c r="BT265" s="1151"/>
      <c r="BU265" s="1151"/>
      <c r="BV265" s="1151"/>
      <c r="BW265" s="1151"/>
    </row>
    <row r="266" spans="1:75">
      <c r="A266" s="1091"/>
      <c r="B266" s="15" t="s">
        <v>53</v>
      </c>
      <c r="C266" s="1101" t="str">
        <f>IFERROR(VLOOKUP(C265,科目・教員!$A$1:$B$357,2,0),"")</f>
        <v/>
      </c>
      <c r="D266" s="1068"/>
      <c r="E266" s="1073" t="str">
        <f>IFERROR(VLOOKUP(E265,科目・教員!$A$1:$B$357,2,0),"")</f>
        <v/>
      </c>
      <c r="F266" s="1068"/>
      <c r="G266" s="1073" t="str">
        <f>IFERROR(VLOOKUP(G265,科目・教員!$A$1:$B$357,2,0),"")</f>
        <v/>
      </c>
      <c r="H266" s="1068"/>
      <c r="I266" s="1073" t="str">
        <f>IFERROR(VLOOKUP(I265,科目・教員!$A$1:$B$357,2,0),"")</f>
        <v/>
      </c>
      <c r="J266" s="1068"/>
      <c r="K266" s="1074" t="str">
        <f>IFERROR(VLOOKUP(K265,科目・教員!$A$1:$B$357,2,0),"")</f>
        <v/>
      </c>
      <c r="L266" s="1074"/>
      <c r="M266" s="1101" t="str">
        <f>IFERROR(VLOOKUP(M265,科目・教員!$A$1:$B$357,2,0),"")</f>
        <v/>
      </c>
      <c r="N266" s="1068"/>
      <c r="O266" s="1074" t="str">
        <f>IFERROR(VLOOKUP(O265,科目・教員!$A$1:$B$357,2,0),"")</f>
        <v/>
      </c>
      <c r="P266" s="1068"/>
      <c r="Q266" s="1074" t="str">
        <f>IFERROR(VLOOKUP(Q265,科目・教員!$A$1:$B$357,2,0),"")</f>
        <v/>
      </c>
      <c r="R266" s="1068"/>
      <c r="S266" s="1074" t="str">
        <f>IFERROR(VLOOKUP(S265,科目・教員!$A$1:$B$357,2,0),"")</f>
        <v/>
      </c>
      <c r="T266" s="1068"/>
      <c r="U266" s="17"/>
      <c r="Z266" s="1091"/>
      <c r="AA266" s="1296"/>
      <c r="AB266" s="1152"/>
      <c r="AC266" s="1152"/>
      <c r="AD266" s="1152"/>
      <c r="AE266" s="1296"/>
      <c r="AF266" s="1152"/>
      <c r="AG266" s="1296"/>
      <c r="AH266" s="1152"/>
      <c r="AI266" s="1152"/>
      <c r="AJ266" s="1152"/>
      <c r="AK266" s="1152"/>
      <c r="AL266" s="1296"/>
      <c r="AM266" s="1152"/>
      <c r="AN266" s="1296"/>
      <c r="AO266" s="1296"/>
      <c r="AP266" s="1296"/>
      <c r="AQ266" s="1296"/>
      <c r="AR266" s="1296"/>
      <c r="AS266" s="1296"/>
      <c r="AT266" s="1296"/>
      <c r="AU266" s="1296"/>
      <c r="AV266" s="1296"/>
      <c r="AW266" s="1296"/>
      <c r="AX266" s="1296"/>
      <c r="AY266" s="1296"/>
      <c r="AZ266" s="1296"/>
      <c r="BA266" s="1296"/>
      <c r="BB266" s="1296"/>
      <c r="BC266" s="1296"/>
      <c r="BD266" s="1296"/>
      <c r="BE266" s="1296"/>
      <c r="BF266" s="1296"/>
      <c r="BG266" s="1296"/>
      <c r="BH266" s="1296"/>
      <c r="BI266" s="1296"/>
      <c r="BJ266" s="1296"/>
      <c r="BK266" s="1296"/>
      <c r="BL266" s="1296"/>
      <c r="BM266" s="1296"/>
      <c r="BN266" s="1152"/>
      <c r="BO266" s="1152"/>
      <c r="BP266" s="1152"/>
      <c r="BQ266" s="1152"/>
      <c r="BR266" s="1152"/>
      <c r="BS266" s="1152"/>
      <c r="BT266" s="1152"/>
      <c r="BU266" s="1152"/>
      <c r="BV266" s="1152"/>
      <c r="BW266" s="1152"/>
    </row>
    <row r="267" spans="1:75">
      <c r="A267" s="1091"/>
      <c r="B267" s="15" t="s">
        <v>59</v>
      </c>
      <c r="C267" s="1101" t="str">
        <f>VLOOKUP($C252,'2025年度(1年前期)'!$B$5:$N$208,COLUMN('2025年度(1年前期)'!$G$5)+1,0)&amp;""</f>
        <v/>
      </c>
      <c r="D267" s="1068"/>
      <c r="E267" s="1073" t="str">
        <f>VLOOKUP($C252,'2025年度(2年前期)'!$B$5:$N$208,COLUMN('2025年度(2年前期)'!$G$5)+1,0)&amp;""</f>
        <v/>
      </c>
      <c r="F267" s="1068"/>
      <c r="G267" s="1073" t="str">
        <f>VLOOKUP($C252,'2025年度(3年前期)'!$B$5:$N$208,COLUMN('2025年度(3年前期)'!$G$5)+1,0)&amp;""</f>
        <v/>
      </c>
      <c r="H267" s="1068"/>
      <c r="I267" s="1073" t="str">
        <f>VLOOKUP($C252,'2025年度(4年前期)'!$B$5:$N$208,COLUMN('2025年度(4年前期)'!$G$5)+1,0)&amp;""</f>
        <v/>
      </c>
      <c r="J267" s="1068"/>
      <c r="K267" s="1074" t="str">
        <f>VLOOKUP($C252,'2025年度(助産前期)'!$B$5:$N$208,COLUMN('2025年度(助産前期)'!$G$5)+1,0)&amp;""</f>
        <v/>
      </c>
      <c r="L267" s="1074"/>
      <c r="M267" s="1101" t="str">
        <f>VLOOKUP($C252,'2025年度(M1前期)'!$B$5:$N$208,COLUMN('2025年度(M1前期)'!$G$5)+1,0)&amp;""</f>
        <v/>
      </c>
      <c r="N267" s="1068"/>
      <c r="O267" s="1074" t="str">
        <f>VLOOKUP($C252,'2025年度(M2前期)'!$B$5:$N$208,COLUMN('2025年度(M2前期)'!$G$5)+1,0)&amp;""</f>
        <v/>
      </c>
      <c r="P267" s="1068"/>
      <c r="Q267" s="1074" t="str">
        <f>VLOOKUP($C252,'2025年度(D1前期)'!$B$5:$N$208,COLUMN('2025年度(D1前期)'!$G$5)+1,0)&amp;""</f>
        <v/>
      </c>
      <c r="R267" s="1068"/>
      <c r="S267" s="1074" t="str">
        <f>VLOOKUP($C252,'2025年度(D23前期)'!$B$5:$N$208,COLUMN('2025年度(D23前期)'!$G$5)+1,0)&amp;""</f>
        <v/>
      </c>
      <c r="T267" s="1068"/>
      <c r="U267" s="17"/>
      <c r="Z267" s="1091"/>
      <c r="AA267" s="1296"/>
      <c r="AB267" s="1152"/>
      <c r="AC267" s="1152"/>
      <c r="AD267" s="1152"/>
      <c r="AE267" s="1296"/>
      <c r="AF267" s="1152"/>
      <c r="AG267" s="1296"/>
      <c r="AH267" s="1152"/>
      <c r="AI267" s="1152"/>
      <c r="AJ267" s="1152"/>
      <c r="AK267" s="1152"/>
      <c r="AL267" s="1296"/>
      <c r="AM267" s="1152"/>
      <c r="AN267" s="1296"/>
      <c r="AO267" s="1296"/>
      <c r="AP267" s="1296"/>
      <c r="AQ267" s="1296"/>
      <c r="AR267" s="1296"/>
      <c r="AS267" s="1296"/>
      <c r="AT267" s="1296"/>
      <c r="AU267" s="1296"/>
      <c r="AV267" s="1296"/>
      <c r="AW267" s="1296"/>
      <c r="AX267" s="1296"/>
      <c r="AY267" s="1296"/>
      <c r="AZ267" s="1296"/>
      <c r="BA267" s="1296"/>
      <c r="BB267" s="1296"/>
      <c r="BC267" s="1296"/>
      <c r="BD267" s="1296"/>
      <c r="BE267" s="1296"/>
      <c r="BF267" s="1296"/>
      <c r="BG267" s="1296"/>
      <c r="BH267" s="1296"/>
      <c r="BI267" s="1296"/>
      <c r="BJ267" s="1296"/>
      <c r="BK267" s="1296"/>
      <c r="BL267" s="1296"/>
      <c r="BM267" s="1296"/>
      <c r="BN267" s="1152"/>
      <c r="BO267" s="1152"/>
      <c r="BP267" s="1152"/>
      <c r="BQ267" s="1152"/>
      <c r="BR267" s="1152"/>
      <c r="BS267" s="1152"/>
      <c r="BT267" s="1152"/>
      <c r="BU267" s="1152"/>
      <c r="BV267" s="1152"/>
      <c r="BW267" s="1152"/>
    </row>
    <row r="268" spans="1:75">
      <c r="A268" s="1100"/>
      <c r="B268" s="16" t="s">
        <v>56</v>
      </c>
      <c r="C268" s="1061"/>
      <c r="D268" s="1075"/>
      <c r="E268" s="1063"/>
      <c r="F268" s="1075"/>
      <c r="G268" s="1063"/>
      <c r="H268" s="1075"/>
      <c r="I268" s="1063"/>
      <c r="J268" s="1075"/>
      <c r="K268" s="1064"/>
      <c r="L268" s="1064"/>
      <c r="M268" s="1061"/>
      <c r="N268" s="1075"/>
      <c r="O268" s="1064"/>
      <c r="P268" s="1075"/>
      <c r="Q268" s="1064"/>
      <c r="R268" s="1075"/>
      <c r="S268" s="1064"/>
      <c r="T268" s="1075"/>
      <c r="Z268" s="1092"/>
      <c r="AA268" s="1296"/>
      <c r="AB268" s="1153"/>
      <c r="AC268" s="1153"/>
      <c r="AD268" s="1153"/>
      <c r="AE268" s="1296"/>
      <c r="AF268" s="1153"/>
      <c r="AG268" s="1296"/>
      <c r="AH268" s="1153"/>
      <c r="AI268" s="1153"/>
      <c r="AJ268" s="1153"/>
      <c r="AK268" s="1153"/>
      <c r="AL268" s="1296"/>
      <c r="AM268" s="1153"/>
      <c r="AN268" s="1296"/>
      <c r="AO268" s="1296"/>
      <c r="AP268" s="1296"/>
      <c r="AQ268" s="1296"/>
      <c r="AR268" s="1296"/>
      <c r="AS268" s="1296"/>
      <c r="AT268" s="1296"/>
      <c r="AU268" s="1296"/>
      <c r="AV268" s="1296"/>
      <c r="AW268" s="1296"/>
      <c r="AX268" s="1296"/>
      <c r="AY268" s="1296"/>
      <c r="AZ268" s="1296"/>
      <c r="BA268" s="1296"/>
      <c r="BB268" s="1296"/>
      <c r="BC268" s="1296"/>
      <c r="BD268" s="1296"/>
      <c r="BE268" s="1296"/>
      <c r="BF268" s="1296"/>
      <c r="BG268" s="1296"/>
      <c r="BH268" s="1296"/>
      <c r="BI268" s="1296"/>
      <c r="BJ268" s="1296"/>
      <c r="BK268" s="1296"/>
      <c r="BL268" s="1296"/>
      <c r="BM268" s="1296"/>
      <c r="BN268" s="1153"/>
      <c r="BO268" s="1153"/>
      <c r="BP268" s="1153"/>
      <c r="BQ268" s="1153"/>
      <c r="BR268" s="1153"/>
      <c r="BS268" s="1153"/>
      <c r="BT268" s="1153"/>
      <c r="BU268" s="1153"/>
      <c r="BV268" s="1153"/>
      <c r="BW268" s="1153"/>
    </row>
    <row r="269" spans="1:75" ht="13.5" customHeight="1">
      <c r="A269" s="1091" t="s">
        <v>67</v>
      </c>
      <c r="B269" s="15" t="s">
        <v>50</v>
      </c>
      <c r="C269" s="1089" t="str">
        <f>VLOOKUP($C252,'2025年度(1年前期)'!$B$5:$N$208,COLUMN('2025年度(1年前期)'!$I$5),0)&amp;""</f>
        <v/>
      </c>
      <c r="D269" s="1072"/>
      <c r="E269" s="1090" t="str">
        <f>VLOOKUP($C252,'2025年度(2年前期)'!$B$5:$N$208,COLUMN('2025年度(2年前期)'!$I$5),0)&amp;""</f>
        <v/>
      </c>
      <c r="F269" s="1072"/>
      <c r="G269" s="1090" t="str">
        <f>VLOOKUP($C252,'2025年度(3年前期)'!$B$5:$N$208,COLUMN('2025年度(3年前期)'!$I$5),0)&amp;""</f>
        <v/>
      </c>
      <c r="H269" s="1072"/>
      <c r="I269" s="1090" t="str">
        <f>VLOOKUP($C252,'2025年度(4年前期)'!$B$5:$N$208,COLUMN('2025年度(4年前期)'!$I$5),0)&amp;""</f>
        <v/>
      </c>
      <c r="J269" s="1072"/>
      <c r="K269" s="1071" t="str">
        <f>VLOOKUP($C252,'2025年度(助産前期)'!$B$5:$N$208,COLUMN('2025年度(助産前期)'!$I$5),0)&amp;""</f>
        <v/>
      </c>
      <c r="L269" s="1071"/>
      <c r="M269" s="1089" t="str">
        <f>VLOOKUP($C252,'2025年度(M1前期)'!$B$5:$N$208,COLUMN('2025年度(M1前期)'!$I$5),0)&amp;""</f>
        <v/>
      </c>
      <c r="N269" s="1072"/>
      <c r="O269" s="1071" t="str">
        <f>VLOOKUP($C252,'2025年度(M2前期)'!$B$5:$N$208,COLUMN('2025年度(M2前期)'!$I$5),0)&amp;""</f>
        <v/>
      </c>
      <c r="P269" s="1072"/>
      <c r="Q269" s="1071" t="str">
        <f>VLOOKUP($C252,'2025年度(D1前期)'!$B$5:$N$208,COLUMN('2025年度(D1前期)'!$I$5),0)&amp;""</f>
        <v/>
      </c>
      <c r="R269" s="1072"/>
      <c r="S269" s="1071" t="str">
        <f>VLOOKUP($C252,'2025年度(D23前期)'!$B$5:$N$208,COLUMN('2025年度(D23前期)'!$I$5),0)&amp;""</f>
        <v/>
      </c>
      <c r="T269" s="1072"/>
      <c r="Z269" s="1091" t="str">
        <f>A269</f>
        <v>４時限（15：10～16：40）</v>
      </c>
      <c r="AA269" s="1151"/>
      <c r="AB269" s="1151"/>
      <c r="AC269" s="1151"/>
      <c r="AD269" s="1151"/>
      <c r="AE269" s="1151"/>
      <c r="AF269" s="1151"/>
      <c r="AG269" s="1151"/>
      <c r="AH269" s="1151"/>
      <c r="AI269" s="1151"/>
      <c r="AJ269" s="1151"/>
      <c r="AK269" s="1151"/>
      <c r="AL269" s="1151"/>
      <c r="AM269" s="1151"/>
      <c r="AN269" s="1296"/>
      <c r="AO269" s="1296"/>
      <c r="AP269" s="1296"/>
      <c r="AQ269" s="1296"/>
      <c r="AR269" s="1296"/>
      <c r="AS269" s="1296"/>
      <c r="AT269" s="1296"/>
      <c r="AU269" s="1296"/>
      <c r="AV269" s="1296"/>
      <c r="AW269" s="1296"/>
      <c r="AX269" s="1296"/>
      <c r="AY269" s="1296"/>
      <c r="AZ269" s="1296"/>
      <c r="BA269" s="1296"/>
      <c r="BB269" s="1296"/>
      <c r="BC269" s="1296"/>
      <c r="BD269" s="1296"/>
      <c r="BE269" s="1296"/>
      <c r="BF269" s="1296"/>
      <c r="BG269" s="1296"/>
      <c r="BH269" s="1296"/>
      <c r="BI269" s="1296"/>
      <c r="BJ269" s="1296"/>
      <c r="BK269" s="1296"/>
      <c r="BL269" s="1296"/>
      <c r="BM269" s="1296"/>
      <c r="BN269" s="1151"/>
      <c r="BO269" s="1151"/>
      <c r="BP269" s="1151"/>
      <c r="BQ269" s="1151"/>
      <c r="BR269" s="1151"/>
      <c r="BS269" s="1151"/>
      <c r="BT269" s="1151"/>
      <c r="BU269" s="1151"/>
      <c r="BV269" s="1151"/>
      <c r="BW269" s="1151"/>
    </row>
    <row r="270" spans="1:75">
      <c r="A270" s="1091"/>
      <c r="B270" s="15" t="s">
        <v>53</v>
      </c>
      <c r="C270" s="1101" t="str">
        <f>IFERROR(VLOOKUP(C269,科目・教員!$A$1:$B$357,2,0),"")</f>
        <v/>
      </c>
      <c r="D270" s="1068"/>
      <c r="E270" s="1073" t="str">
        <f>IFERROR(VLOOKUP(E269,科目・教員!$A$1:$B$357,2,0),"")</f>
        <v/>
      </c>
      <c r="F270" s="1068"/>
      <c r="G270" s="1073" t="str">
        <f>IFERROR(VLOOKUP(G269,科目・教員!$A$1:$B$357,2,0),"")</f>
        <v/>
      </c>
      <c r="H270" s="1068"/>
      <c r="I270" s="1073" t="str">
        <f>IFERROR(VLOOKUP(I269,科目・教員!$A$1:$B$357,2,0),"")</f>
        <v/>
      </c>
      <c r="J270" s="1068"/>
      <c r="K270" s="1074" t="str">
        <f>IFERROR(VLOOKUP(K269,科目・教員!$A$1:$B$357,2,0),"")</f>
        <v/>
      </c>
      <c r="L270" s="1074"/>
      <c r="M270" s="1101" t="str">
        <f>IFERROR(VLOOKUP(M269,科目・教員!$A$1:$B$357,2,0),"")</f>
        <v/>
      </c>
      <c r="N270" s="1068"/>
      <c r="O270" s="1074" t="str">
        <f>IFERROR(VLOOKUP(O269,科目・教員!$A$1:$B$357,2,0),"")</f>
        <v/>
      </c>
      <c r="P270" s="1068"/>
      <c r="Q270" s="1074" t="str">
        <f>IFERROR(VLOOKUP(Q269,科目・教員!$A$1:$B$357,2,0),"")</f>
        <v/>
      </c>
      <c r="R270" s="1068"/>
      <c r="S270" s="1074" t="str">
        <f>IFERROR(VLOOKUP(S269,科目・教員!$A$1:$B$357,2,0),"")</f>
        <v/>
      </c>
      <c r="T270" s="1068"/>
      <c r="Z270" s="1091"/>
      <c r="AA270" s="1152"/>
      <c r="AB270" s="1152"/>
      <c r="AC270" s="1152"/>
      <c r="AD270" s="1152"/>
      <c r="AE270" s="1152"/>
      <c r="AF270" s="1152"/>
      <c r="AG270" s="1152"/>
      <c r="AH270" s="1152"/>
      <c r="AI270" s="1152"/>
      <c r="AJ270" s="1152"/>
      <c r="AK270" s="1152"/>
      <c r="AL270" s="1152"/>
      <c r="AM270" s="1152"/>
      <c r="AN270" s="1296"/>
      <c r="AO270" s="1296"/>
      <c r="AP270" s="1296"/>
      <c r="AQ270" s="1296"/>
      <c r="AR270" s="1296"/>
      <c r="AS270" s="1296"/>
      <c r="AT270" s="1296"/>
      <c r="AU270" s="1296"/>
      <c r="AV270" s="1296"/>
      <c r="AW270" s="1296"/>
      <c r="AX270" s="1296"/>
      <c r="AY270" s="1296"/>
      <c r="AZ270" s="1296"/>
      <c r="BA270" s="1296"/>
      <c r="BB270" s="1296"/>
      <c r="BC270" s="1296"/>
      <c r="BD270" s="1296"/>
      <c r="BE270" s="1296"/>
      <c r="BF270" s="1296"/>
      <c r="BG270" s="1296"/>
      <c r="BH270" s="1296"/>
      <c r="BI270" s="1296"/>
      <c r="BJ270" s="1296"/>
      <c r="BK270" s="1296"/>
      <c r="BL270" s="1296"/>
      <c r="BM270" s="1296"/>
      <c r="BN270" s="1152"/>
      <c r="BO270" s="1152"/>
      <c r="BP270" s="1152"/>
      <c r="BQ270" s="1152"/>
      <c r="BR270" s="1152"/>
      <c r="BS270" s="1152"/>
      <c r="BT270" s="1152"/>
      <c r="BU270" s="1152"/>
      <c r="BV270" s="1152"/>
      <c r="BW270" s="1152"/>
    </row>
    <row r="271" spans="1:75">
      <c r="A271" s="1091"/>
      <c r="B271" s="15" t="s">
        <v>59</v>
      </c>
      <c r="C271" s="1101" t="str">
        <f>VLOOKUP($C252,'2025年度(1年前期)'!$B$5:$N$208,COLUMN('2025年度(1年前期)'!$I$5)+1,0)&amp;""</f>
        <v/>
      </c>
      <c r="D271" s="1068"/>
      <c r="E271" s="1073" t="str">
        <f>VLOOKUP($C252,'2025年度(2年前期)'!$B$5:$N$208,COLUMN('2025年度(2年前期)'!$I$5)+1,0)&amp;""</f>
        <v/>
      </c>
      <c r="F271" s="1068"/>
      <c r="G271" s="1073" t="str">
        <f>VLOOKUP($C252,'2025年度(3年前期)'!$B$5:$N$208,COLUMN('2025年度(3年前期)'!$I$5)+1,0)&amp;""</f>
        <v/>
      </c>
      <c r="H271" s="1068"/>
      <c r="I271" s="1073" t="str">
        <f>VLOOKUP($C252,'2025年度(4年前期)'!$B$5:$N$208,COLUMN('2025年度(4年前期)'!$I$5)+1,0)&amp;""</f>
        <v/>
      </c>
      <c r="J271" s="1068"/>
      <c r="K271" s="1074" t="str">
        <f>VLOOKUP($C252,'2025年度(助産前期)'!$B$5:$N$208,COLUMN('2025年度(助産前期)'!$I$5)+1,0)&amp;""</f>
        <v/>
      </c>
      <c r="L271" s="1074"/>
      <c r="M271" s="1101" t="str">
        <f>VLOOKUP($C252,'2025年度(M1前期)'!$B$5:$N$208,COLUMN('2025年度(M1前期)'!$I$5)+1,0)&amp;""</f>
        <v/>
      </c>
      <c r="N271" s="1068"/>
      <c r="O271" s="1074" t="str">
        <f>VLOOKUP($C252,'2025年度(M2前期)'!$B$5:$N$208,COLUMN('2025年度(M2前期)'!$I$5)+1,0)&amp;""</f>
        <v/>
      </c>
      <c r="P271" s="1068"/>
      <c r="Q271" s="1074" t="str">
        <f>VLOOKUP($C252,'2025年度(D1前期)'!$B$5:$N$208,COLUMN('2025年度(D1前期)'!$I$5)+1,0)&amp;""</f>
        <v/>
      </c>
      <c r="R271" s="1068"/>
      <c r="S271" s="1074" t="str">
        <f>VLOOKUP($C252,'2025年度(D23前期)'!$B$5:$N$208,COLUMN('2025年度(D23前期)'!$I$5)+1,0)&amp;""</f>
        <v/>
      </c>
      <c r="T271" s="1068"/>
      <c r="Z271" s="1091"/>
      <c r="AA271" s="1152"/>
      <c r="AB271" s="1152"/>
      <c r="AC271" s="1152"/>
      <c r="AD271" s="1152"/>
      <c r="AE271" s="1152"/>
      <c r="AF271" s="1152"/>
      <c r="AG271" s="1152"/>
      <c r="AH271" s="1152"/>
      <c r="AI271" s="1152"/>
      <c r="AJ271" s="1152"/>
      <c r="AK271" s="1152"/>
      <c r="AL271" s="1152"/>
      <c r="AM271" s="1152"/>
      <c r="AN271" s="1296"/>
      <c r="AO271" s="1296"/>
      <c r="AP271" s="1296"/>
      <c r="AQ271" s="1296"/>
      <c r="AR271" s="1296"/>
      <c r="AS271" s="1296"/>
      <c r="AT271" s="1296"/>
      <c r="AU271" s="1296"/>
      <c r="AV271" s="1296"/>
      <c r="AW271" s="1296"/>
      <c r="AX271" s="1296"/>
      <c r="AY271" s="1296"/>
      <c r="AZ271" s="1296"/>
      <c r="BA271" s="1296"/>
      <c r="BB271" s="1296"/>
      <c r="BC271" s="1296"/>
      <c r="BD271" s="1296"/>
      <c r="BE271" s="1296"/>
      <c r="BF271" s="1296"/>
      <c r="BG271" s="1296"/>
      <c r="BH271" s="1296"/>
      <c r="BI271" s="1296"/>
      <c r="BJ271" s="1296"/>
      <c r="BK271" s="1296"/>
      <c r="BL271" s="1296"/>
      <c r="BM271" s="1296"/>
      <c r="BN271" s="1152"/>
      <c r="BO271" s="1152"/>
      <c r="BP271" s="1152"/>
      <c r="BQ271" s="1152"/>
      <c r="BR271" s="1152"/>
      <c r="BS271" s="1152"/>
      <c r="BT271" s="1152"/>
      <c r="BU271" s="1152"/>
      <c r="BV271" s="1152"/>
      <c r="BW271" s="1152"/>
    </row>
    <row r="272" spans="1:75">
      <c r="A272" s="1092"/>
      <c r="B272" s="16" t="s">
        <v>56</v>
      </c>
      <c r="C272" s="1061"/>
      <c r="D272" s="1075"/>
      <c r="E272" s="1063"/>
      <c r="F272" s="1075"/>
      <c r="G272" s="1063"/>
      <c r="H272" s="1075"/>
      <c r="I272" s="1063"/>
      <c r="J272" s="1075"/>
      <c r="K272" s="1064"/>
      <c r="L272" s="1064"/>
      <c r="M272" s="1061"/>
      <c r="N272" s="1075"/>
      <c r="O272" s="1064"/>
      <c r="P272" s="1075"/>
      <c r="Q272" s="1064"/>
      <c r="R272" s="1075"/>
      <c r="S272" s="1064"/>
      <c r="T272" s="1075"/>
      <c r="Z272" s="1092"/>
      <c r="AA272" s="1153"/>
      <c r="AB272" s="1153"/>
      <c r="AC272" s="1153"/>
      <c r="AD272" s="1153"/>
      <c r="AE272" s="1153"/>
      <c r="AF272" s="1153"/>
      <c r="AG272" s="1153"/>
      <c r="AH272" s="1153"/>
      <c r="AI272" s="1153"/>
      <c r="AJ272" s="1153"/>
      <c r="AK272" s="1153"/>
      <c r="AL272" s="1153"/>
      <c r="AM272" s="1153"/>
      <c r="AN272" s="1296"/>
      <c r="AO272" s="1296"/>
      <c r="AP272" s="1296"/>
      <c r="AQ272" s="1296"/>
      <c r="AR272" s="1296"/>
      <c r="AS272" s="1296"/>
      <c r="AT272" s="1296"/>
      <c r="AU272" s="1296"/>
      <c r="AV272" s="1296"/>
      <c r="AW272" s="1296"/>
      <c r="AX272" s="1296"/>
      <c r="AY272" s="1296"/>
      <c r="AZ272" s="1296"/>
      <c r="BA272" s="1296"/>
      <c r="BB272" s="1296"/>
      <c r="BC272" s="1296"/>
      <c r="BD272" s="1296"/>
      <c r="BE272" s="1296"/>
      <c r="BF272" s="1296"/>
      <c r="BG272" s="1296"/>
      <c r="BH272" s="1296"/>
      <c r="BI272" s="1296"/>
      <c r="BJ272" s="1296"/>
      <c r="BK272" s="1296"/>
      <c r="BL272" s="1296"/>
      <c r="BM272" s="1296"/>
      <c r="BN272" s="1153"/>
      <c r="BO272" s="1153"/>
      <c r="BP272" s="1153"/>
      <c r="BQ272" s="1153"/>
      <c r="BR272" s="1153"/>
      <c r="BS272" s="1153"/>
      <c r="BT272" s="1153"/>
      <c r="BU272" s="1153"/>
      <c r="BV272" s="1153"/>
      <c r="BW272" s="1153"/>
    </row>
    <row r="273" spans="1:75" ht="13.5" customHeight="1">
      <c r="A273" s="1091" t="s">
        <v>68</v>
      </c>
      <c r="B273" s="15" t="s">
        <v>50</v>
      </c>
      <c r="C273" s="1089" t="str">
        <f>VLOOKUP($C252,'2025年度(1年前期)'!$B$5:$N$208,COLUMN('2025年度(1年前期)'!$K$5),0)&amp;""</f>
        <v/>
      </c>
      <c r="D273" s="1072"/>
      <c r="E273" s="1090" t="str">
        <f>VLOOKUP($C252,'2025年度(2年前期)'!$B$5:$N$208,COLUMN('2025年度(2年前期)'!$K$5),0)&amp;""</f>
        <v/>
      </c>
      <c r="F273" s="1072"/>
      <c r="G273" s="1090" t="str">
        <f>VLOOKUP($C252,'2025年度(3年前期)'!$B$5:$N$208,COLUMN('2025年度(3年前期)'!$K$5),0)&amp;""</f>
        <v/>
      </c>
      <c r="H273" s="1072"/>
      <c r="I273" s="1090" t="str">
        <f>VLOOKUP($C252,'2025年度(4年前期)'!$B$5:$N$208,COLUMN('2025年度(4年前期)'!$K$5),0)&amp;""</f>
        <v/>
      </c>
      <c r="J273" s="1072"/>
      <c r="K273" s="1071" t="str">
        <f>VLOOKUP($C252,'2025年度(助産前期)'!$B$5:$N$208,COLUMN('2025年度(助産前期)'!$K$5),0)&amp;""</f>
        <v/>
      </c>
      <c r="L273" s="1071"/>
      <c r="M273" s="1089" t="str">
        <f>VLOOKUP($C252,'2025年度(M1前期)'!$B$5:$N$208,COLUMN('2025年度(M1前期)'!$K$5),0)&amp;""</f>
        <v/>
      </c>
      <c r="N273" s="1072"/>
      <c r="O273" s="1071" t="str">
        <f>VLOOKUP($C252,'2025年度(M2前期)'!$B$5:$N$208,COLUMN('2025年度(M2前期)'!$K$5),0)&amp;""</f>
        <v/>
      </c>
      <c r="P273" s="1072"/>
      <c r="Q273" s="1071" t="str">
        <f>VLOOKUP($C252,'2025年度(D1前期)'!$B$5:$N$208,COLUMN('2025年度(D1前期)'!$K$5),0)&amp;""</f>
        <v/>
      </c>
      <c r="R273" s="1072"/>
      <c r="S273" s="1071" t="str">
        <f>VLOOKUP($C252,'2025年度(D23前期)'!$B$5:$N$208,COLUMN('2025年度(D23前期)'!$K$5),0)&amp;""</f>
        <v/>
      </c>
      <c r="T273" s="1072"/>
      <c r="Z273" s="1091" t="str">
        <f>A273</f>
        <v>５時限（16：50～18：20）</v>
      </c>
      <c r="AA273" s="1151"/>
      <c r="AB273" s="1151"/>
      <c r="AC273" s="1151"/>
      <c r="AD273" s="1151"/>
      <c r="AE273" s="1151"/>
      <c r="AF273" s="1151"/>
      <c r="AG273" s="1151"/>
      <c r="AH273" s="1151"/>
      <c r="AI273" s="1151"/>
      <c r="AJ273" s="1151"/>
      <c r="AK273" s="1151"/>
      <c r="AL273" s="1151"/>
      <c r="AM273" s="1151"/>
      <c r="AN273" s="1151"/>
      <c r="AO273" s="1151"/>
      <c r="AP273" s="1151"/>
      <c r="AQ273" s="1151"/>
      <c r="AR273" s="1151"/>
      <c r="AS273" s="1151"/>
      <c r="AT273" s="1151"/>
      <c r="AU273" s="1151"/>
      <c r="AV273" s="1151"/>
      <c r="AW273" s="1151"/>
      <c r="AX273" s="1151"/>
      <c r="AY273" s="1151"/>
      <c r="AZ273" s="1151"/>
      <c r="BA273" s="1296"/>
      <c r="BB273" s="1296"/>
      <c r="BC273" s="1296"/>
      <c r="BD273" s="1296"/>
      <c r="BE273" s="1296"/>
      <c r="BF273" s="1296"/>
      <c r="BG273" s="1296"/>
      <c r="BH273" s="1296"/>
      <c r="BI273" s="1151"/>
      <c r="BJ273" s="1151"/>
      <c r="BK273" s="1296"/>
      <c r="BL273" s="1296"/>
      <c r="BM273" s="1296"/>
      <c r="BN273" s="1151"/>
      <c r="BO273" s="1151"/>
      <c r="BP273" s="1151"/>
      <c r="BQ273" s="1151"/>
      <c r="BR273" s="1151"/>
      <c r="BS273" s="1151"/>
      <c r="BT273" s="1151"/>
      <c r="BU273" s="1151"/>
      <c r="BV273" s="1151"/>
      <c r="BW273" s="1151"/>
    </row>
    <row r="274" spans="1:75">
      <c r="A274" s="1091"/>
      <c r="B274" s="15" t="s">
        <v>53</v>
      </c>
      <c r="C274" s="1101" t="str">
        <f>IFERROR(VLOOKUP(C273,科目・教員!$A$1:$B$357,2,0),"")</f>
        <v/>
      </c>
      <c r="D274" s="1068"/>
      <c r="E274" s="1073" t="str">
        <f>IFERROR(VLOOKUP(E273,科目・教員!$A$1:$B$357,2,0),"")</f>
        <v/>
      </c>
      <c r="F274" s="1068"/>
      <c r="G274" s="1073" t="str">
        <f>IFERROR(VLOOKUP(G273,科目・教員!$A$1:$B$357,2,0),"")</f>
        <v/>
      </c>
      <c r="H274" s="1068"/>
      <c r="I274" s="1073" t="str">
        <f>IFERROR(VLOOKUP(I273,科目・教員!$A$1:$B$357,2,0),"")</f>
        <v/>
      </c>
      <c r="J274" s="1068"/>
      <c r="K274" s="1074" t="str">
        <f>IFERROR(VLOOKUP(K273,科目・教員!$A$1:$B$357,2,0),"")</f>
        <v/>
      </c>
      <c r="L274" s="1074"/>
      <c r="M274" s="1101" t="str">
        <f>IFERROR(VLOOKUP(M273,科目・教員!$A$1:$B$357,2,0),"")</f>
        <v/>
      </c>
      <c r="N274" s="1068"/>
      <c r="O274" s="1074" t="str">
        <f>IFERROR(VLOOKUP(O273,科目・教員!$A$1:$B$357,2,0),"")</f>
        <v/>
      </c>
      <c r="P274" s="1068"/>
      <c r="Q274" s="1074" t="str">
        <f>IFERROR(VLOOKUP(Q273,科目・教員!$A$1:$B$357,2,0),"")</f>
        <v/>
      </c>
      <c r="R274" s="1068"/>
      <c r="S274" s="1074" t="str">
        <f>IFERROR(VLOOKUP(S273,科目・教員!$A$1:$B$357,2,0),"")</f>
        <v/>
      </c>
      <c r="T274" s="1068"/>
      <c r="Z274" s="1091"/>
      <c r="AA274" s="1152"/>
      <c r="AB274" s="1152"/>
      <c r="AC274" s="1152"/>
      <c r="AD274" s="1152"/>
      <c r="AE274" s="1152"/>
      <c r="AF274" s="1152"/>
      <c r="AG274" s="1152"/>
      <c r="AH274" s="1152"/>
      <c r="AI274" s="1152"/>
      <c r="AJ274" s="1152"/>
      <c r="AK274" s="1152"/>
      <c r="AL274" s="1152"/>
      <c r="AM274" s="1152"/>
      <c r="AN274" s="1152"/>
      <c r="AO274" s="1152"/>
      <c r="AP274" s="1152"/>
      <c r="AQ274" s="1152"/>
      <c r="AR274" s="1152"/>
      <c r="AS274" s="1152"/>
      <c r="AT274" s="1152"/>
      <c r="AU274" s="1152"/>
      <c r="AV274" s="1152"/>
      <c r="AW274" s="1152"/>
      <c r="AX274" s="1152"/>
      <c r="AY274" s="1152"/>
      <c r="AZ274" s="1152"/>
      <c r="BA274" s="1296"/>
      <c r="BB274" s="1296"/>
      <c r="BC274" s="1296"/>
      <c r="BD274" s="1296"/>
      <c r="BE274" s="1296"/>
      <c r="BF274" s="1296"/>
      <c r="BG274" s="1296"/>
      <c r="BH274" s="1296"/>
      <c r="BI274" s="1152"/>
      <c r="BJ274" s="1152"/>
      <c r="BK274" s="1296"/>
      <c r="BL274" s="1296"/>
      <c r="BM274" s="1296"/>
      <c r="BN274" s="1152"/>
      <c r="BO274" s="1152"/>
      <c r="BP274" s="1152"/>
      <c r="BQ274" s="1152"/>
      <c r="BR274" s="1152"/>
      <c r="BS274" s="1152"/>
      <c r="BT274" s="1152"/>
      <c r="BU274" s="1152"/>
      <c r="BV274" s="1152"/>
      <c r="BW274" s="1152"/>
    </row>
    <row r="275" spans="1:75">
      <c r="A275" s="1091"/>
      <c r="B275" s="15" t="s">
        <v>59</v>
      </c>
      <c r="C275" s="1101" t="str">
        <f>VLOOKUP($C252,'2025年度(1年前期)'!$B$5:$N$208,COLUMN('2025年度(1年前期)'!$K$5)+1,0)&amp;""</f>
        <v/>
      </c>
      <c r="D275" s="1068"/>
      <c r="E275" s="1073" t="str">
        <f>VLOOKUP($C252,'2025年度(2年前期)'!$B$5:$N$208,COLUMN('2025年度(2年前期)'!$K$5)+1,0)&amp;""</f>
        <v/>
      </c>
      <c r="F275" s="1068"/>
      <c r="G275" s="1073" t="str">
        <f>VLOOKUP($C252,'2025年度(3年前期)'!$B$5:$N$208,COLUMN('2025年度(3年前期)'!$K$5)+1,0)&amp;""</f>
        <v/>
      </c>
      <c r="H275" s="1068"/>
      <c r="I275" s="1073" t="str">
        <f>VLOOKUP($C252,'2025年度(4年前期)'!$B$5:$N$208,COLUMN('2025年度(4年前期)'!$K$5)+1,0)&amp;""</f>
        <v/>
      </c>
      <c r="J275" s="1068"/>
      <c r="K275" s="1074" t="str">
        <f>VLOOKUP($C252,'2025年度(助産前期)'!$B$5:$N$208,COLUMN('2025年度(助産前期)'!$K$5)+1,0)&amp;""</f>
        <v/>
      </c>
      <c r="L275" s="1074"/>
      <c r="M275" s="1101" t="str">
        <f>VLOOKUP($C252,'2025年度(M1前期)'!$B$5:$N$208,COLUMN('2025年度(M1前期)'!$K$5)+1,0)&amp;""</f>
        <v/>
      </c>
      <c r="N275" s="1068"/>
      <c r="O275" s="1074" t="str">
        <f>VLOOKUP($C252,'2025年度(M2前期)'!$B$5:$N$208,COLUMN('2025年度(M2前期)'!$K$5)+1,0)&amp;""</f>
        <v/>
      </c>
      <c r="P275" s="1068"/>
      <c r="Q275" s="1074" t="str">
        <f>VLOOKUP($C252,'2025年度(D1前期)'!$B$5:$N$208,COLUMN('2025年度(D1前期)'!$K$5)+1,0)&amp;""</f>
        <v/>
      </c>
      <c r="R275" s="1068"/>
      <c r="S275" s="1074" t="str">
        <f>VLOOKUP($C252,'2025年度(D23前期)'!$B$5:$N$208,COLUMN('2025年度(D23前期)'!$K$5)+1,0)&amp;""</f>
        <v/>
      </c>
      <c r="T275" s="1068"/>
      <c r="Z275" s="1091"/>
      <c r="AA275" s="1152"/>
      <c r="AB275" s="1152"/>
      <c r="AC275" s="1152"/>
      <c r="AD275" s="1152"/>
      <c r="AE275" s="1152"/>
      <c r="AF275" s="1152"/>
      <c r="AG275" s="1152"/>
      <c r="AH275" s="1152"/>
      <c r="AI275" s="1152"/>
      <c r="AJ275" s="1152"/>
      <c r="AK275" s="1152"/>
      <c r="AL275" s="1152"/>
      <c r="AM275" s="1152"/>
      <c r="AN275" s="1152"/>
      <c r="AO275" s="1152"/>
      <c r="AP275" s="1152"/>
      <c r="AQ275" s="1152"/>
      <c r="AR275" s="1152"/>
      <c r="AS275" s="1152"/>
      <c r="AT275" s="1152"/>
      <c r="AU275" s="1152"/>
      <c r="AV275" s="1152"/>
      <c r="AW275" s="1152"/>
      <c r="AX275" s="1152"/>
      <c r="AY275" s="1152"/>
      <c r="AZ275" s="1152"/>
      <c r="BA275" s="1296"/>
      <c r="BB275" s="1296"/>
      <c r="BC275" s="1296"/>
      <c r="BD275" s="1296"/>
      <c r="BE275" s="1296"/>
      <c r="BF275" s="1296"/>
      <c r="BG275" s="1296"/>
      <c r="BH275" s="1296"/>
      <c r="BI275" s="1152"/>
      <c r="BJ275" s="1152"/>
      <c r="BK275" s="1296"/>
      <c r="BL275" s="1296"/>
      <c r="BM275" s="1296"/>
      <c r="BN275" s="1152"/>
      <c r="BO275" s="1152"/>
      <c r="BP275" s="1152"/>
      <c r="BQ275" s="1152"/>
      <c r="BR275" s="1152"/>
      <c r="BS275" s="1152"/>
      <c r="BT275" s="1152"/>
      <c r="BU275" s="1152"/>
      <c r="BV275" s="1152"/>
      <c r="BW275" s="1152"/>
    </row>
    <row r="276" spans="1:75">
      <c r="A276" s="1092"/>
      <c r="B276" s="16" t="s">
        <v>56</v>
      </c>
      <c r="C276" s="1061"/>
      <c r="D276" s="1075"/>
      <c r="E276" s="1063"/>
      <c r="F276" s="1075"/>
      <c r="G276" s="1063"/>
      <c r="H276" s="1075"/>
      <c r="I276" s="1063"/>
      <c r="J276" s="1075"/>
      <c r="K276" s="1064"/>
      <c r="L276" s="1064"/>
      <c r="M276" s="1061"/>
      <c r="N276" s="1075"/>
      <c r="O276" s="1064"/>
      <c r="P276" s="1075"/>
      <c r="Q276" s="1064"/>
      <c r="R276" s="1075"/>
      <c r="S276" s="1064"/>
      <c r="T276" s="1075"/>
      <c r="U276" s="20"/>
      <c r="V276" s="20"/>
      <c r="W276" s="20"/>
      <c r="X276" s="20"/>
      <c r="Y276" s="20"/>
      <c r="Z276" s="1092"/>
      <c r="AA276" s="1153"/>
      <c r="AB276" s="1153"/>
      <c r="AC276" s="1153"/>
      <c r="AD276" s="1153"/>
      <c r="AE276" s="1153"/>
      <c r="AF276" s="1153"/>
      <c r="AG276" s="1153"/>
      <c r="AH276" s="1153"/>
      <c r="AI276" s="1153"/>
      <c r="AJ276" s="1153"/>
      <c r="AK276" s="1153"/>
      <c r="AL276" s="1153"/>
      <c r="AM276" s="1153"/>
      <c r="AN276" s="1153"/>
      <c r="AO276" s="1153"/>
      <c r="AP276" s="1153"/>
      <c r="AQ276" s="1153"/>
      <c r="AR276" s="1153"/>
      <c r="AS276" s="1153"/>
      <c r="AT276" s="1153"/>
      <c r="AU276" s="1153"/>
      <c r="AV276" s="1153"/>
      <c r="AW276" s="1153"/>
      <c r="AX276" s="1153"/>
      <c r="AY276" s="1153"/>
      <c r="AZ276" s="1153"/>
      <c r="BA276" s="1296"/>
      <c r="BB276" s="1296"/>
      <c r="BC276" s="1296"/>
      <c r="BD276" s="1296"/>
      <c r="BE276" s="1296"/>
      <c r="BF276" s="1296"/>
      <c r="BG276" s="1296"/>
      <c r="BH276" s="1296"/>
      <c r="BI276" s="1153"/>
      <c r="BJ276" s="1153"/>
      <c r="BK276" s="1296"/>
      <c r="BL276" s="1296"/>
      <c r="BM276" s="1296"/>
      <c r="BN276" s="1153"/>
      <c r="BO276" s="1153"/>
      <c r="BP276" s="1153"/>
      <c r="BQ276" s="1153"/>
      <c r="BR276" s="1153"/>
      <c r="BS276" s="1153"/>
      <c r="BT276" s="1153"/>
      <c r="BU276" s="1153"/>
      <c r="BV276" s="1153"/>
      <c r="BW276" s="1153"/>
    </row>
    <row r="277" spans="1:75" ht="20.25">
      <c r="A277" s="5"/>
      <c r="B277" s="6"/>
      <c r="C277" s="1077">
        <f>C252+1</f>
        <v>45881</v>
      </c>
      <c r="D277" s="1077"/>
      <c r="E277" s="1077"/>
      <c r="F277" s="1077"/>
      <c r="G277" s="1077"/>
      <c r="H277" s="1077"/>
      <c r="I277" s="1077"/>
      <c r="J277" s="1077"/>
      <c r="K277" s="1077"/>
      <c r="L277" s="1077"/>
      <c r="M277" s="1077"/>
      <c r="N277" s="1077"/>
      <c r="O277" s="1077"/>
      <c r="P277" s="1077"/>
      <c r="Q277" s="1077"/>
      <c r="R277" s="1077"/>
      <c r="S277" s="1077"/>
      <c r="T277" s="1077"/>
      <c r="U277" s="1049">
        <f>C277</f>
        <v>45881</v>
      </c>
      <c r="V277" s="1050"/>
      <c r="W277" s="1050"/>
      <c r="X277" s="1050"/>
      <c r="Y277" s="1050"/>
      <c r="Z277" s="1051"/>
      <c r="AA277" s="41">
        <v>101</v>
      </c>
      <c r="AB277" s="41">
        <v>102</v>
      </c>
      <c r="AC277" s="41">
        <v>103</v>
      </c>
      <c r="AD277" s="41" t="s">
        <v>16</v>
      </c>
      <c r="AE277" s="41" t="s">
        <v>17</v>
      </c>
      <c r="AF277" s="41" t="s">
        <v>18</v>
      </c>
      <c r="AG277" s="41">
        <v>201</v>
      </c>
      <c r="AH277" s="42">
        <v>202</v>
      </c>
      <c r="AI277" s="41">
        <v>203</v>
      </c>
      <c r="AJ277" s="41">
        <v>204</v>
      </c>
      <c r="AK277" s="41">
        <v>205</v>
      </c>
      <c r="AL277" s="41" t="s">
        <v>19</v>
      </c>
      <c r="AM277" s="41" t="s">
        <v>69</v>
      </c>
      <c r="AN277" s="41" t="s">
        <v>21</v>
      </c>
      <c r="AO277" s="41" t="s">
        <v>22</v>
      </c>
      <c r="AP277" s="41" t="s">
        <v>23</v>
      </c>
      <c r="AQ277" s="41" t="s">
        <v>24</v>
      </c>
      <c r="AR277" s="41" t="s">
        <v>25</v>
      </c>
      <c r="AS277" s="41" t="s">
        <v>26</v>
      </c>
      <c r="AT277" s="41" t="s">
        <v>27</v>
      </c>
      <c r="AU277" s="41" t="s">
        <v>28</v>
      </c>
      <c r="AV277" s="41" t="s">
        <v>29</v>
      </c>
      <c r="AW277" s="41">
        <v>301</v>
      </c>
      <c r="AX277" s="42">
        <v>302</v>
      </c>
      <c r="AY277" s="43">
        <v>303</v>
      </c>
      <c r="AZ277" s="43">
        <v>304</v>
      </c>
      <c r="BA277" s="41" t="s">
        <v>30</v>
      </c>
      <c r="BB277" s="41" t="s">
        <v>31</v>
      </c>
      <c r="BC277" s="42" t="s">
        <v>32</v>
      </c>
      <c r="BD277" s="41" t="s">
        <v>33</v>
      </c>
      <c r="BE277" s="41" t="s">
        <v>34</v>
      </c>
      <c r="BF277" s="41" t="s">
        <v>35</v>
      </c>
      <c r="BG277" s="41" t="s">
        <v>36</v>
      </c>
      <c r="BH277" s="41" t="s">
        <v>37</v>
      </c>
      <c r="BI277" s="41" t="s">
        <v>38</v>
      </c>
      <c r="BJ277" s="41" t="s">
        <v>39</v>
      </c>
      <c r="BK277" s="44" t="s">
        <v>538</v>
      </c>
      <c r="BL277" s="44" t="s">
        <v>539</v>
      </c>
      <c r="BM277" s="44" t="s">
        <v>540</v>
      </c>
      <c r="BN277" s="44" t="s">
        <v>40</v>
      </c>
      <c r="BO277" s="44" t="s">
        <v>41</v>
      </c>
      <c r="BP277" s="44" t="s">
        <v>354</v>
      </c>
      <c r="BQ277" s="45" t="s">
        <v>42</v>
      </c>
      <c r="BR277" s="45" t="s">
        <v>43</v>
      </c>
      <c r="BS277" s="45" t="s">
        <v>44</v>
      </c>
      <c r="BT277" s="45" t="s">
        <v>45</v>
      </c>
      <c r="BU277" s="45" t="s">
        <v>46</v>
      </c>
      <c r="BV277" s="45" t="s">
        <v>47</v>
      </c>
      <c r="BW277" s="45" t="s">
        <v>48</v>
      </c>
    </row>
    <row r="278" spans="1:75" ht="13.5" customHeight="1">
      <c r="A278" s="1091" t="s">
        <v>49</v>
      </c>
      <c r="B278" s="12" t="s">
        <v>50</v>
      </c>
      <c r="C278" s="1079" t="str">
        <f>VLOOKUP($C277,'2025年度(1年前期)'!$B$5:$N$208,COLUMN('2025年度(1年前期)'!$C$5),0)&amp;""</f>
        <v/>
      </c>
      <c r="D278" s="1080"/>
      <c r="E278" s="1081" t="str">
        <f>VLOOKUP($C277,'2025年度(2年前期)'!$B$5:$N$208,COLUMN('2025年度(2年前期)'!$C$5),0)&amp;""</f>
        <v/>
      </c>
      <c r="F278" s="1080"/>
      <c r="G278" s="1081" t="str">
        <f>VLOOKUP($C277,'2025年度(3年前期)'!$B$5:$N$208,COLUMN('2025年度(3年前期)'!$C$5),0)&amp;""</f>
        <v/>
      </c>
      <c r="H278" s="1080"/>
      <c r="I278" s="1081" t="str">
        <f>VLOOKUP($C277,'2025年度(4年前期)'!$B$5:$N$208,COLUMN('2025年度(4年前期)'!$C$5),0)&amp;""</f>
        <v/>
      </c>
      <c r="J278" s="1080"/>
      <c r="K278" s="1072" t="str">
        <f>VLOOKUP($C277,'2025年度(助産前期)'!$B$5:$N$208,COLUMN('2025年度(助産前期)'!$C$5),0)&amp;""</f>
        <v/>
      </c>
      <c r="L278" s="1096"/>
      <c r="M278" s="1105" t="str">
        <f>VLOOKUP($C277,'2025年度(M1前期)'!$B$5:$N$208,COLUMN('2025年度(M1前期)'!$C$5),0)&amp;""</f>
        <v/>
      </c>
      <c r="N278" s="1096"/>
      <c r="O278" s="1081" t="str">
        <f>VLOOKUP($C277,'2025年度(M2前期)'!$B$5:$N$208,COLUMN('2025年度(M2前期)'!$C$5),0)&amp;""</f>
        <v/>
      </c>
      <c r="P278" s="1080"/>
      <c r="Q278" s="1081" t="str">
        <f>VLOOKUP($C277,'2025年度(D1前期)'!$B$5:$N$208,COLUMN('2025年度(D1前期)'!$C$5),0)&amp;""</f>
        <v/>
      </c>
      <c r="R278" s="1080"/>
      <c r="S278" s="1072" t="str">
        <f>VLOOKUP($C277,'2025年度(D23前期)'!$B$5:$N$208,COLUMN('2025年度(D23前期)'!$C$5),0)&amp;""</f>
        <v/>
      </c>
      <c r="T278" s="1080"/>
      <c r="U278" s="985" t="s">
        <v>852</v>
      </c>
      <c r="V278" s="88"/>
      <c r="Y278" s="38"/>
      <c r="Z278" s="1095" t="str">
        <f>A278</f>
        <v xml:space="preserve">１時限（09：20～10：50） </v>
      </c>
      <c r="AA278" s="1296"/>
      <c r="AB278" s="1151"/>
      <c r="AC278" s="1151"/>
      <c r="AD278" s="1151"/>
      <c r="AE278" s="1296"/>
      <c r="AF278" s="1151"/>
      <c r="AG278" s="1296"/>
      <c r="AH278" s="1151"/>
      <c r="AI278" s="1151"/>
      <c r="AJ278" s="1151"/>
      <c r="AK278" s="1151"/>
      <c r="AL278" s="1296"/>
      <c r="AM278" s="1151"/>
      <c r="AN278" s="1296"/>
      <c r="AO278" s="1296"/>
      <c r="AP278" s="1296"/>
      <c r="AQ278" s="1296"/>
      <c r="AR278" s="1296"/>
      <c r="AS278" s="1296"/>
      <c r="AT278" s="1296"/>
      <c r="AU278" s="1296"/>
      <c r="AV278" s="1296"/>
      <c r="AW278" s="1296"/>
      <c r="AX278" s="1296"/>
      <c r="AY278" s="1296"/>
      <c r="AZ278" s="1296"/>
      <c r="BA278" s="1296"/>
      <c r="BB278" s="1296"/>
      <c r="BC278" s="1296"/>
      <c r="BD278" s="1296"/>
      <c r="BE278" s="1296"/>
      <c r="BF278" s="1296"/>
      <c r="BG278" s="1296"/>
      <c r="BH278" s="1296"/>
      <c r="BI278" s="1296"/>
      <c r="BJ278" s="1296"/>
      <c r="BK278" s="1296"/>
      <c r="BL278" s="1296"/>
      <c r="BM278" s="1296"/>
      <c r="BN278" s="1151"/>
      <c r="BO278" s="1151"/>
      <c r="BP278" s="1151"/>
      <c r="BQ278" s="1151"/>
      <c r="BR278" s="1151"/>
      <c r="BS278" s="1151"/>
      <c r="BT278" s="1151"/>
      <c r="BU278" s="1151"/>
      <c r="BV278" s="1151"/>
      <c r="BW278" s="1151"/>
    </row>
    <row r="279" spans="1:75" ht="13.5" customHeight="1">
      <c r="A279" s="1091"/>
      <c r="B279" s="15" t="s">
        <v>53</v>
      </c>
      <c r="C279" s="1065" t="str">
        <f>IFERROR(VLOOKUP(C278,科目・教員!$A$1:$B$357,2,0),"")</f>
        <v/>
      </c>
      <c r="D279" s="1066"/>
      <c r="E279" s="1067" t="str">
        <f>IFERROR(VLOOKUP(E278,科目・教員!$A$1:$B$357,2,0),"")</f>
        <v/>
      </c>
      <c r="F279" s="1066"/>
      <c r="G279" s="1067" t="str">
        <f>IFERROR(VLOOKUP(G278,科目・教員!$A$1:$B$357,2,0),"")</f>
        <v/>
      </c>
      <c r="H279" s="1066"/>
      <c r="I279" s="1067" t="str">
        <f>IFERROR(VLOOKUP(I278,科目・教員!$A$1:$B$357,2,0),"")</f>
        <v/>
      </c>
      <c r="J279" s="1066"/>
      <c r="K279" s="1068" t="str">
        <f>IFERROR(VLOOKUP(K278,科目・教員!$A$1:$B$357,2,0),"")</f>
        <v/>
      </c>
      <c r="L279" s="1070"/>
      <c r="M279" s="1104" t="str">
        <f>IFERROR(VLOOKUP(M278,科目・教員!$A$1:$B$357,2,0),"")</f>
        <v/>
      </c>
      <c r="N279" s="1066"/>
      <c r="O279" s="1067" t="str">
        <f>IFERROR(VLOOKUP(O278,科目・教員!$A$1:$B$357,2,0),"")</f>
        <v/>
      </c>
      <c r="P279" s="1066"/>
      <c r="Q279" s="1067" t="str">
        <f>IFERROR(VLOOKUP(Q278,科目・教員!$A$1:$B$357,2,0),"")</f>
        <v/>
      </c>
      <c r="R279" s="1066"/>
      <c r="S279" s="1068" t="str">
        <f>IFERROR(VLOOKUP(S278,科目・教員!$A$1:$B$357,2,0),"")</f>
        <v/>
      </c>
      <c r="T279" s="1066"/>
      <c r="U279" s="986" t="s">
        <v>854</v>
      </c>
      <c r="V279" s="88"/>
      <c r="Y279" s="38"/>
      <c r="Z279" s="1091"/>
      <c r="AA279" s="1296"/>
      <c r="AB279" s="1152"/>
      <c r="AC279" s="1152"/>
      <c r="AD279" s="1152"/>
      <c r="AE279" s="1296"/>
      <c r="AF279" s="1152"/>
      <c r="AG279" s="1296"/>
      <c r="AH279" s="1152"/>
      <c r="AI279" s="1152"/>
      <c r="AJ279" s="1152"/>
      <c r="AK279" s="1152"/>
      <c r="AL279" s="1296"/>
      <c r="AM279" s="1152"/>
      <c r="AN279" s="1296"/>
      <c r="AO279" s="1296"/>
      <c r="AP279" s="1296"/>
      <c r="AQ279" s="1296"/>
      <c r="AR279" s="1296"/>
      <c r="AS279" s="1296"/>
      <c r="AT279" s="1296"/>
      <c r="AU279" s="1296"/>
      <c r="AV279" s="1296"/>
      <c r="AW279" s="1296"/>
      <c r="AX279" s="1296"/>
      <c r="AY279" s="1296"/>
      <c r="AZ279" s="1296"/>
      <c r="BA279" s="1296"/>
      <c r="BB279" s="1296"/>
      <c r="BC279" s="1296"/>
      <c r="BD279" s="1296"/>
      <c r="BE279" s="1296"/>
      <c r="BF279" s="1296"/>
      <c r="BG279" s="1296"/>
      <c r="BH279" s="1296"/>
      <c r="BI279" s="1296"/>
      <c r="BJ279" s="1296"/>
      <c r="BK279" s="1296"/>
      <c r="BL279" s="1296"/>
      <c r="BM279" s="1296"/>
      <c r="BN279" s="1152"/>
      <c r="BO279" s="1152"/>
      <c r="BP279" s="1152"/>
      <c r="BQ279" s="1152"/>
      <c r="BR279" s="1152"/>
      <c r="BS279" s="1152"/>
      <c r="BT279" s="1152"/>
      <c r="BU279" s="1152"/>
      <c r="BV279" s="1152"/>
      <c r="BW279" s="1152"/>
    </row>
    <row r="280" spans="1:75" ht="13.5" customHeight="1">
      <c r="A280" s="1091"/>
      <c r="B280" s="15" t="s">
        <v>59</v>
      </c>
      <c r="C280" s="1065" t="str">
        <f>VLOOKUP($C277,'2025年度(1年前期)'!$B$5:$N$208,COLUMN('2025年度(1年前期)'!$C$5)+1,0)&amp;""</f>
        <v/>
      </c>
      <c r="D280" s="1066"/>
      <c r="E280" s="1067" t="str">
        <f>VLOOKUP($C277,'2025年度(2年前期)'!$B$5:$N$208,COLUMN('2025年度(2年前期)'!$C$5)+1,0)&amp;""</f>
        <v/>
      </c>
      <c r="F280" s="1066"/>
      <c r="G280" s="1067" t="str">
        <f>VLOOKUP($C277,'2025年度(3年前期)'!$B$5:$N$208,COLUMN('2025年度(3年前期)'!$C$5)+1,0)&amp;""</f>
        <v/>
      </c>
      <c r="H280" s="1066"/>
      <c r="I280" s="1067" t="str">
        <f>VLOOKUP($C277,'2025年度(4年前期)'!$B$5:$N$208,COLUMN('2025年度(4年前期)'!$C$5)+1,0)&amp;""</f>
        <v/>
      </c>
      <c r="J280" s="1066"/>
      <c r="K280" s="1068" t="str">
        <f>VLOOKUP($C277,'2025年度(助産前期)'!$B$5:$N$208,COLUMN('2025年度(助産前期)'!$C$5)+1,0)&amp;""</f>
        <v/>
      </c>
      <c r="L280" s="1070"/>
      <c r="M280" s="1104" t="str">
        <f>VLOOKUP($C277,'2025年度(M1前期)'!$B$5:$N$208,COLUMN('2025年度(M1前期)'!C$5)+1,0)&amp;""</f>
        <v/>
      </c>
      <c r="N280" s="1066"/>
      <c r="O280" s="1067" t="str">
        <f>VLOOKUP($C277,'2025年度(M2前期)'!$B$5:$N$208,COLUMN('2025年度(M2前期)'!$C$5)+1,0)&amp;""</f>
        <v/>
      </c>
      <c r="P280" s="1066"/>
      <c r="Q280" s="1067" t="str">
        <f>VLOOKUP($C277,'2025年度(D1前期)'!$B$5:$N$208,COLUMN('2025年度(D1前期)'!$C$5)+1,0)&amp;""</f>
        <v/>
      </c>
      <c r="R280" s="1066"/>
      <c r="S280" s="1068" t="str">
        <f>VLOOKUP($C277,'2025年度(D23前期)'!$B$5:$N$208,COLUMN('2025年度(D23前期)'!$C$5)+1,0)&amp;""</f>
        <v/>
      </c>
      <c r="T280" s="1066"/>
      <c r="U280" s="986" t="s">
        <v>855</v>
      </c>
      <c r="V280" s="88"/>
      <c r="Y280" s="38"/>
      <c r="Z280" s="1091"/>
      <c r="AA280" s="1296"/>
      <c r="AB280" s="1152"/>
      <c r="AC280" s="1152"/>
      <c r="AD280" s="1152"/>
      <c r="AE280" s="1296"/>
      <c r="AF280" s="1152"/>
      <c r="AG280" s="1296"/>
      <c r="AH280" s="1152"/>
      <c r="AI280" s="1152"/>
      <c r="AJ280" s="1152"/>
      <c r="AK280" s="1152"/>
      <c r="AL280" s="1296"/>
      <c r="AM280" s="1152"/>
      <c r="AN280" s="1296"/>
      <c r="AO280" s="1296"/>
      <c r="AP280" s="1296"/>
      <c r="AQ280" s="1296"/>
      <c r="AR280" s="1296"/>
      <c r="AS280" s="1296"/>
      <c r="AT280" s="1296"/>
      <c r="AU280" s="1296"/>
      <c r="AV280" s="1296"/>
      <c r="AW280" s="1296"/>
      <c r="AX280" s="1296"/>
      <c r="AY280" s="1296"/>
      <c r="AZ280" s="1296"/>
      <c r="BA280" s="1296"/>
      <c r="BB280" s="1296"/>
      <c r="BC280" s="1296"/>
      <c r="BD280" s="1296"/>
      <c r="BE280" s="1296"/>
      <c r="BF280" s="1296"/>
      <c r="BG280" s="1296"/>
      <c r="BH280" s="1296"/>
      <c r="BI280" s="1296"/>
      <c r="BJ280" s="1296"/>
      <c r="BK280" s="1296"/>
      <c r="BL280" s="1296"/>
      <c r="BM280" s="1296"/>
      <c r="BN280" s="1152"/>
      <c r="BO280" s="1152"/>
      <c r="BP280" s="1152"/>
      <c r="BQ280" s="1152"/>
      <c r="BR280" s="1152"/>
      <c r="BS280" s="1152"/>
      <c r="BT280" s="1152"/>
      <c r="BU280" s="1152"/>
      <c r="BV280" s="1152"/>
      <c r="BW280" s="1152"/>
    </row>
    <row r="281" spans="1:75" ht="13.5" customHeight="1">
      <c r="A281" s="1092"/>
      <c r="B281" s="16" t="s">
        <v>56</v>
      </c>
      <c r="C281" s="1149"/>
      <c r="D281" s="1145"/>
      <c r="E281" s="1116"/>
      <c r="F281" s="1145"/>
      <c r="G281" s="1063"/>
      <c r="H281" s="1062"/>
      <c r="I281" s="1063"/>
      <c r="J281" s="1062"/>
      <c r="K281" s="1064"/>
      <c r="L281" s="1069"/>
      <c r="M281" s="1106"/>
      <c r="N281" s="1062"/>
      <c r="O281" s="1063"/>
      <c r="P281" s="1062"/>
      <c r="Q281" s="1063"/>
      <c r="R281" s="1062"/>
      <c r="S281" s="1064"/>
      <c r="T281" s="1062"/>
      <c r="U281" s="985" t="s">
        <v>856</v>
      </c>
      <c r="V281" s="88"/>
      <c r="Y281" s="38"/>
      <c r="Z281" s="1092"/>
      <c r="AA281" s="1296"/>
      <c r="AB281" s="1153"/>
      <c r="AC281" s="1153"/>
      <c r="AD281" s="1153"/>
      <c r="AE281" s="1296"/>
      <c r="AF281" s="1153"/>
      <c r="AG281" s="1296"/>
      <c r="AH281" s="1153"/>
      <c r="AI281" s="1153"/>
      <c r="AJ281" s="1153"/>
      <c r="AK281" s="1153"/>
      <c r="AL281" s="1296"/>
      <c r="AM281" s="1153"/>
      <c r="AN281" s="1296"/>
      <c r="AO281" s="1296"/>
      <c r="AP281" s="1296"/>
      <c r="AQ281" s="1296"/>
      <c r="AR281" s="1296"/>
      <c r="AS281" s="1296"/>
      <c r="AT281" s="1296"/>
      <c r="AU281" s="1296"/>
      <c r="AV281" s="1296"/>
      <c r="AW281" s="1296"/>
      <c r="AX281" s="1296"/>
      <c r="AY281" s="1296"/>
      <c r="AZ281" s="1296"/>
      <c r="BA281" s="1296"/>
      <c r="BB281" s="1296"/>
      <c r="BC281" s="1296"/>
      <c r="BD281" s="1296"/>
      <c r="BE281" s="1296"/>
      <c r="BF281" s="1296"/>
      <c r="BG281" s="1296"/>
      <c r="BH281" s="1296"/>
      <c r="BI281" s="1296"/>
      <c r="BJ281" s="1296"/>
      <c r="BK281" s="1296"/>
      <c r="BL281" s="1296"/>
      <c r="BM281" s="1296"/>
      <c r="BN281" s="1153"/>
      <c r="BO281" s="1153"/>
      <c r="BP281" s="1153"/>
      <c r="BQ281" s="1153"/>
      <c r="BR281" s="1153"/>
      <c r="BS281" s="1153"/>
      <c r="BT281" s="1153"/>
      <c r="BU281" s="1153"/>
      <c r="BV281" s="1153"/>
      <c r="BW281" s="1153"/>
    </row>
    <row r="282" spans="1:75" ht="13.5" customHeight="1">
      <c r="A282" s="1091" t="s">
        <v>58</v>
      </c>
      <c r="B282" s="15" t="s">
        <v>50</v>
      </c>
      <c r="C282" s="1079" t="str">
        <f>VLOOKUP($C277,'2025年度(1年前期)'!$B$5:$N$208,COLUMN('2025年度(1年前期)'!$E$5),0)&amp;""</f>
        <v/>
      </c>
      <c r="D282" s="1080"/>
      <c r="E282" s="1081" t="str">
        <f>VLOOKUP($C277,'2025年度(2年前期)'!$B$5:$N$208,COLUMN('2025年度(2年前期)'!$E$5),0)&amp;""</f>
        <v/>
      </c>
      <c r="F282" s="1080"/>
      <c r="G282" s="1081" t="str">
        <f>VLOOKUP($C277,'2025年度(3年前期)'!$B$5:$N$208,COLUMN('2025年度(3年前期)'!$E$5),0)&amp;""</f>
        <v/>
      </c>
      <c r="H282" s="1080"/>
      <c r="I282" s="1081" t="str">
        <f>VLOOKUP($C277,'2025年度(4年前期)'!$B$5:$N$208,COLUMN('2025年度(4年前期)'!$E$5),0)&amp;""</f>
        <v/>
      </c>
      <c r="J282" s="1080"/>
      <c r="K282" s="1072" t="str">
        <f>VLOOKUP($C277,'2025年度(助産前期)'!$B$5:$N$208,COLUMN('2025年度(助産前期)'!$E$5),0)&amp;""</f>
        <v/>
      </c>
      <c r="L282" s="1096"/>
      <c r="M282" s="1079" t="str">
        <f>VLOOKUP($C277,'2025年度(M1前期)'!$B$5:$N$208,COLUMN('2025年度(M1前期)'!$E$5),0)&amp;""</f>
        <v/>
      </c>
      <c r="N282" s="1080"/>
      <c r="O282" s="1072" t="str">
        <f>VLOOKUP($C277,'2025年度(M2前期)'!$B$5:$N$208,COLUMN('2025年度(M2前期)'!$E$5),0)&amp;""</f>
        <v/>
      </c>
      <c r="P282" s="1080"/>
      <c r="Q282" s="1072" t="str">
        <f>VLOOKUP($C277,'2025年度(D1前期)'!$B$5:$N$208,COLUMN('2025年度(D1前期)'!$E$5),0)&amp;""</f>
        <v/>
      </c>
      <c r="R282" s="1080"/>
      <c r="S282" s="1072" t="str">
        <f>VLOOKUP($C277,'2025年度(D23前期)'!$B$5:$N$208,COLUMN('2025年度(D23前期)'!$E$5),0)&amp;""</f>
        <v/>
      </c>
      <c r="T282" s="1080"/>
      <c r="U282" s="979" t="s">
        <v>189</v>
      </c>
      <c r="V282" s="88"/>
      <c r="Y282" s="38"/>
      <c r="Z282" s="1091" t="str">
        <f>A282</f>
        <v>２時限（11：00～12：30）</v>
      </c>
      <c r="AA282" s="1296"/>
      <c r="AB282" s="1151"/>
      <c r="AC282" s="1151"/>
      <c r="AD282" s="1151"/>
      <c r="AE282" s="1296"/>
      <c r="AF282" s="1151"/>
      <c r="AG282" s="1296"/>
      <c r="AH282" s="1151"/>
      <c r="AI282" s="1151"/>
      <c r="AJ282" s="1151"/>
      <c r="AK282" s="1151"/>
      <c r="AL282" s="1296"/>
      <c r="AM282" s="1151"/>
      <c r="AN282" s="1296"/>
      <c r="AO282" s="1296"/>
      <c r="AP282" s="1296"/>
      <c r="AQ282" s="1296"/>
      <c r="AR282" s="1296"/>
      <c r="AS282" s="1296"/>
      <c r="AT282" s="1296"/>
      <c r="AU282" s="1296"/>
      <c r="AV282" s="1296"/>
      <c r="AW282" s="1296" t="s">
        <v>911</v>
      </c>
      <c r="AX282" s="1296"/>
      <c r="AY282" s="1296"/>
      <c r="AZ282" s="1296"/>
      <c r="BA282" s="1296"/>
      <c r="BB282" s="1296"/>
      <c r="BC282" s="1296"/>
      <c r="BD282" s="1296"/>
      <c r="BE282" s="1296"/>
      <c r="BF282" s="1296"/>
      <c r="BG282" s="1296"/>
      <c r="BH282" s="1296"/>
      <c r="BI282" s="1296"/>
      <c r="BJ282" s="1296"/>
      <c r="BK282" s="1296"/>
      <c r="BL282" s="1296"/>
      <c r="BM282" s="1296"/>
      <c r="BN282" s="1151"/>
      <c r="BO282" s="1151"/>
      <c r="BP282" s="1151"/>
      <c r="BQ282" s="1151"/>
      <c r="BR282" s="1151"/>
      <c r="BS282" s="1151"/>
      <c r="BT282" s="1151"/>
      <c r="BU282" s="1151"/>
      <c r="BV282" s="1151"/>
      <c r="BW282" s="1151"/>
    </row>
    <row r="283" spans="1:75" ht="13.5" customHeight="1">
      <c r="A283" s="1091"/>
      <c r="B283" s="15" t="s">
        <v>53</v>
      </c>
      <c r="C283" s="1065" t="str">
        <f>IFERROR(VLOOKUP(C282,科目・教員!$A$1:$B$357,2,0),"")</f>
        <v/>
      </c>
      <c r="D283" s="1066"/>
      <c r="E283" s="1067" t="str">
        <f>IFERROR(VLOOKUP(E282,科目・教員!$A$1:$B$357,2,0),"")</f>
        <v/>
      </c>
      <c r="F283" s="1066"/>
      <c r="G283" s="1067" t="str">
        <f>IFERROR(VLOOKUP(G282,科目・教員!$A$1:$B$357,2,0),"")</f>
        <v/>
      </c>
      <c r="H283" s="1066"/>
      <c r="I283" s="1067" t="str">
        <f>IFERROR(VLOOKUP(I282,科目・教員!$A$1:$B$357,2,0),"")</f>
        <v/>
      </c>
      <c r="J283" s="1066"/>
      <c r="K283" s="1068" t="str">
        <f>IFERROR(VLOOKUP(K282,科目・教員!$A$1:$B$357,2,0),"")</f>
        <v/>
      </c>
      <c r="L283" s="1070"/>
      <c r="M283" s="1065" t="str">
        <f>IFERROR(VLOOKUP(M282,科目・教員!$A$1:$B$357,2,0),"")</f>
        <v/>
      </c>
      <c r="N283" s="1066"/>
      <c r="O283" s="1068" t="str">
        <f>IFERROR(VLOOKUP(O282,科目・教員!$A$1:$B$357,2,0),"")</f>
        <v/>
      </c>
      <c r="P283" s="1066"/>
      <c r="Q283" s="1068" t="str">
        <f>IFERROR(VLOOKUP(Q282,科目・教員!$A$1:$B$357,2,0),"")</f>
        <v/>
      </c>
      <c r="R283" s="1066"/>
      <c r="S283" s="1068" t="str">
        <f>IFERROR(VLOOKUP(S282,科目・教員!$A$1:$B$357,2,0),"")</f>
        <v/>
      </c>
      <c r="T283" s="1066"/>
      <c r="U283" s="979" t="s">
        <v>912</v>
      </c>
      <c r="V283" s="88"/>
      <c r="Y283" s="38"/>
      <c r="Z283" s="1091"/>
      <c r="AA283" s="1296"/>
      <c r="AB283" s="1152"/>
      <c r="AC283" s="1152"/>
      <c r="AD283" s="1152"/>
      <c r="AE283" s="1296"/>
      <c r="AF283" s="1152"/>
      <c r="AG283" s="1296"/>
      <c r="AH283" s="1152"/>
      <c r="AI283" s="1152"/>
      <c r="AJ283" s="1152"/>
      <c r="AK283" s="1152"/>
      <c r="AL283" s="1296"/>
      <c r="AM283" s="1152"/>
      <c r="AN283" s="1296"/>
      <c r="AO283" s="1296"/>
      <c r="AP283" s="1296"/>
      <c r="AQ283" s="1296"/>
      <c r="AR283" s="1296"/>
      <c r="AS283" s="1296"/>
      <c r="AT283" s="1296"/>
      <c r="AU283" s="1296"/>
      <c r="AV283" s="1296"/>
      <c r="AW283" s="1296"/>
      <c r="AX283" s="1296"/>
      <c r="AY283" s="1296"/>
      <c r="AZ283" s="1296"/>
      <c r="BA283" s="1296"/>
      <c r="BB283" s="1296"/>
      <c r="BC283" s="1296"/>
      <c r="BD283" s="1296"/>
      <c r="BE283" s="1296"/>
      <c r="BF283" s="1296"/>
      <c r="BG283" s="1296"/>
      <c r="BH283" s="1296"/>
      <c r="BI283" s="1296"/>
      <c r="BJ283" s="1296"/>
      <c r="BK283" s="1296"/>
      <c r="BL283" s="1296"/>
      <c r="BM283" s="1296"/>
      <c r="BN283" s="1152"/>
      <c r="BO283" s="1152"/>
      <c r="BP283" s="1152"/>
      <c r="BQ283" s="1152"/>
      <c r="BR283" s="1152"/>
      <c r="BS283" s="1152"/>
      <c r="BT283" s="1152"/>
      <c r="BU283" s="1152"/>
      <c r="BV283" s="1152"/>
      <c r="BW283" s="1152"/>
    </row>
    <row r="284" spans="1:75" ht="13.5" customHeight="1">
      <c r="A284" s="1091"/>
      <c r="B284" s="15" t="s">
        <v>59</v>
      </c>
      <c r="C284" s="1065" t="str">
        <f>VLOOKUP($C277,'2025年度(1年前期)'!$B$5:$N$208,COLUMN('2025年度(1年前期)'!$E$5)+1,0)&amp;""</f>
        <v/>
      </c>
      <c r="D284" s="1066"/>
      <c r="E284" s="1067" t="str">
        <f>VLOOKUP($C277,'2025年度(2年前期)'!$B$5:$N$208,COLUMN('2025年度(2年前期)'!$E$5)+1,0)&amp;""</f>
        <v/>
      </c>
      <c r="F284" s="1066"/>
      <c r="G284" s="1067" t="str">
        <f>VLOOKUP($C277,'2025年度(3年前期)'!$B$5:$N$208,COLUMN('2025年度(3年前期)'!$E$5)+1,0)&amp;""</f>
        <v/>
      </c>
      <c r="H284" s="1066"/>
      <c r="I284" s="1067" t="str">
        <f>VLOOKUP($C277,'2025年度(4年前期)'!$B$5:$N$208,COLUMN('2025年度(4年前期)'!$E$5)+1,0)&amp;""</f>
        <v/>
      </c>
      <c r="J284" s="1066"/>
      <c r="K284" s="1068" t="str">
        <f>VLOOKUP($C277,'2025年度(助産前期)'!$B$5:$N$208,COLUMN('2025年度(助産前期)'!$E$5)+1,0)&amp;""</f>
        <v/>
      </c>
      <c r="L284" s="1070"/>
      <c r="M284" s="1065" t="str">
        <f>VLOOKUP($C277,'2025年度(M1前期)'!$B$5:$N$208,COLUMN('2025年度(M1前期)'!$E$5)+1,0)&amp;""</f>
        <v/>
      </c>
      <c r="N284" s="1066"/>
      <c r="O284" s="1068" t="str">
        <f>VLOOKUP($C277,'2025年度(M2前期)'!$B$5:$N$208,COLUMN('2025年度(M2前期)'!$E$5)+1,0)&amp;""</f>
        <v/>
      </c>
      <c r="P284" s="1066"/>
      <c r="Q284" s="1068" t="str">
        <f>VLOOKUP($C277,'2025年度(D1前期)'!$B$5:$N$208,COLUMN('2025年度(D1前期)'!$E$5)+1,0)&amp;""</f>
        <v/>
      </c>
      <c r="R284" s="1066"/>
      <c r="S284" s="1068" t="str">
        <f>VLOOKUP($C277,'2025年度(D23前期)'!$B$5:$N$208,COLUMN('2025年度(D23前期)'!$E$5)+1,0)&amp;""</f>
        <v/>
      </c>
      <c r="T284" s="1066"/>
      <c r="U284" s="979" t="s">
        <v>234</v>
      </c>
      <c r="V284" s="88"/>
      <c r="Z284" s="1091"/>
      <c r="AA284" s="1296"/>
      <c r="AB284" s="1152"/>
      <c r="AC284" s="1152"/>
      <c r="AD284" s="1152"/>
      <c r="AE284" s="1296"/>
      <c r="AF284" s="1152"/>
      <c r="AG284" s="1296"/>
      <c r="AH284" s="1152"/>
      <c r="AI284" s="1152"/>
      <c r="AJ284" s="1152"/>
      <c r="AK284" s="1152"/>
      <c r="AL284" s="1296"/>
      <c r="AM284" s="1152"/>
      <c r="AN284" s="1296"/>
      <c r="AO284" s="1296"/>
      <c r="AP284" s="1296"/>
      <c r="AQ284" s="1296"/>
      <c r="AR284" s="1296"/>
      <c r="AS284" s="1296"/>
      <c r="AT284" s="1296"/>
      <c r="AU284" s="1296"/>
      <c r="AV284" s="1296"/>
      <c r="AW284" s="1296"/>
      <c r="AX284" s="1296"/>
      <c r="AY284" s="1296"/>
      <c r="AZ284" s="1296"/>
      <c r="BA284" s="1296"/>
      <c r="BB284" s="1296"/>
      <c r="BC284" s="1296"/>
      <c r="BD284" s="1296"/>
      <c r="BE284" s="1296"/>
      <c r="BF284" s="1296"/>
      <c r="BG284" s="1296"/>
      <c r="BH284" s="1296"/>
      <c r="BI284" s="1296"/>
      <c r="BJ284" s="1296"/>
      <c r="BK284" s="1296"/>
      <c r="BL284" s="1296"/>
      <c r="BM284" s="1296"/>
      <c r="BN284" s="1152"/>
      <c r="BO284" s="1152"/>
      <c r="BP284" s="1152"/>
      <c r="BQ284" s="1152"/>
      <c r="BR284" s="1152"/>
      <c r="BS284" s="1152"/>
      <c r="BT284" s="1152"/>
      <c r="BU284" s="1152"/>
      <c r="BV284" s="1152"/>
      <c r="BW284" s="1152"/>
    </row>
    <row r="285" spans="1:75" ht="13.5" customHeight="1">
      <c r="A285" s="1100"/>
      <c r="B285" s="16" t="s">
        <v>56</v>
      </c>
      <c r="C285" s="1061"/>
      <c r="D285" s="1075"/>
      <c r="E285" s="1063"/>
      <c r="F285" s="1075"/>
      <c r="G285" s="1063"/>
      <c r="H285" s="1075"/>
      <c r="I285" s="1063"/>
      <c r="J285" s="1075"/>
      <c r="K285" s="1064"/>
      <c r="L285" s="1064"/>
      <c r="M285" s="1061"/>
      <c r="N285" s="1075"/>
      <c r="O285" s="1064"/>
      <c r="P285" s="1075"/>
      <c r="Q285" s="1064"/>
      <c r="R285" s="1075"/>
      <c r="S285" s="1064"/>
      <c r="T285" s="1075"/>
      <c r="U285" s="979" t="s">
        <v>275</v>
      </c>
      <c r="V285" s="88"/>
      <c r="Z285" s="1092"/>
      <c r="AA285" s="1296"/>
      <c r="AB285" s="1153"/>
      <c r="AC285" s="1153"/>
      <c r="AD285" s="1153"/>
      <c r="AE285" s="1296"/>
      <c r="AF285" s="1153"/>
      <c r="AG285" s="1296"/>
      <c r="AH285" s="1153"/>
      <c r="AI285" s="1153"/>
      <c r="AJ285" s="1153"/>
      <c r="AK285" s="1153"/>
      <c r="AL285" s="1296"/>
      <c r="AM285" s="1153"/>
      <c r="AN285" s="1296"/>
      <c r="AO285" s="1296"/>
      <c r="AP285" s="1296"/>
      <c r="AQ285" s="1296"/>
      <c r="AR285" s="1296"/>
      <c r="AS285" s="1296"/>
      <c r="AT285" s="1296"/>
      <c r="AU285" s="1296"/>
      <c r="AV285" s="1296"/>
      <c r="AW285" s="1296"/>
      <c r="AX285" s="1296"/>
      <c r="AY285" s="1296"/>
      <c r="AZ285" s="1296"/>
      <c r="BA285" s="1296"/>
      <c r="BB285" s="1296"/>
      <c r="BC285" s="1296"/>
      <c r="BD285" s="1296"/>
      <c r="BE285" s="1296"/>
      <c r="BF285" s="1296"/>
      <c r="BG285" s="1296"/>
      <c r="BH285" s="1296"/>
      <c r="BI285" s="1296"/>
      <c r="BJ285" s="1296"/>
      <c r="BK285" s="1296"/>
      <c r="BL285" s="1296"/>
      <c r="BM285" s="1296"/>
      <c r="BN285" s="1153"/>
      <c r="BO285" s="1153"/>
      <c r="BP285" s="1153"/>
      <c r="BQ285" s="1153"/>
      <c r="BR285" s="1153"/>
      <c r="BS285" s="1153"/>
      <c r="BT285" s="1153"/>
      <c r="BU285" s="1153"/>
      <c r="BV285" s="1153"/>
      <c r="BW285" s="1153"/>
    </row>
    <row r="286" spans="1:75" ht="13.5" customHeight="1">
      <c r="A286" s="1095" t="s">
        <v>60</v>
      </c>
      <c r="B286" s="18" t="s">
        <v>61</v>
      </c>
      <c r="C286" s="1079"/>
      <c r="D286" s="1080"/>
      <c r="E286" s="1081"/>
      <c r="F286" s="1080"/>
      <c r="G286" s="1081"/>
      <c r="H286" s="1080"/>
      <c r="I286" s="1081"/>
      <c r="J286" s="1080"/>
      <c r="K286" s="1072"/>
      <c r="L286" s="1096"/>
      <c r="M286" s="1079"/>
      <c r="N286" s="1080"/>
      <c r="O286" s="1072"/>
      <c r="P286" s="1080"/>
      <c r="Q286" s="1072"/>
      <c r="R286" s="1080"/>
      <c r="S286" s="1072"/>
      <c r="T286" s="1080"/>
      <c r="V286" s="88"/>
      <c r="Z286" s="1091" t="str">
        <f>A286</f>
        <v>昼休み（12：30～13：30）</v>
      </c>
      <c r="AA286" s="1151"/>
      <c r="AB286" s="1151"/>
      <c r="AC286" s="1151"/>
      <c r="AD286" s="1151"/>
      <c r="AE286" s="1151"/>
      <c r="AF286" s="1151"/>
      <c r="AG286" s="1151"/>
      <c r="AH286" s="1151"/>
      <c r="AI286" s="1151"/>
      <c r="AJ286" s="1151"/>
      <c r="AK286" s="1151"/>
      <c r="AL286" s="1151"/>
      <c r="AM286" s="1151"/>
      <c r="AN286" s="1296"/>
      <c r="AO286" s="1296"/>
      <c r="AP286" s="1296"/>
      <c r="AQ286" s="1296"/>
      <c r="AR286" s="1296"/>
      <c r="AS286" s="1296"/>
      <c r="AT286" s="1296"/>
      <c r="AU286" s="1296"/>
      <c r="AV286" s="1296"/>
      <c r="AW286" s="1296"/>
      <c r="AX286" s="1296"/>
      <c r="AY286" s="1296"/>
      <c r="AZ286" s="1296"/>
      <c r="BA286" s="1296"/>
      <c r="BB286" s="1296"/>
      <c r="BC286" s="1296"/>
      <c r="BD286" s="1296"/>
      <c r="BE286" s="1296"/>
      <c r="BF286" s="1296"/>
      <c r="BG286" s="1296"/>
      <c r="BH286" s="1296"/>
      <c r="BI286" s="1296"/>
      <c r="BJ286" s="1296"/>
      <c r="BK286" s="1296"/>
      <c r="BL286" s="1296"/>
      <c r="BM286" s="1296"/>
      <c r="BN286" s="1151"/>
      <c r="BO286" s="1151"/>
      <c r="BP286" s="1151"/>
      <c r="BQ286" s="1151"/>
      <c r="BR286" s="1151"/>
      <c r="BS286" s="1151"/>
      <c r="BT286" s="1151"/>
      <c r="BU286" s="1151"/>
      <c r="BV286" s="1151"/>
      <c r="BW286" s="1151"/>
    </row>
    <row r="287" spans="1:75" ht="13.5" customHeight="1">
      <c r="A287" s="1091"/>
      <c r="B287" s="18" t="s">
        <v>62</v>
      </c>
      <c r="C287" s="1065"/>
      <c r="D287" s="1066"/>
      <c r="E287" s="1067"/>
      <c r="F287" s="1066"/>
      <c r="G287" s="1067"/>
      <c r="H287" s="1066"/>
      <c r="I287" s="1067"/>
      <c r="J287" s="1066"/>
      <c r="K287" s="1068"/>
      <c r="L287" s="1070"/>
      <c r="M287" s="1065"/>
      <c r="N287" s="1066"/>
      <c r="O287" s="1068"/>
      <c r="P287" s="1066"/>
      <c r="Q287" s="1068"/>
      <c r="R287" s="1066"/>
      <c r="S287" s="1068"/>
      <c r="T287" s="1066"/>
      <c r="V287" s="88"/>
      <c r="Z287" s="1091"/>
      <c r="AA287" s="1152"/>
      <c r="AB287" s="1152"/>
      <c r="AC287" s="1152"/>
      <c r="AD287" s="1152"/>
      <c r="AE287" s="1152"/>
      <c r="AF287" s="1152"/>
      <c r="AG287" s="1152"/>
      <c r="AH287" s="1152"/>
      <c r="AI287" s="1152"/>
      <c r="AJ287" s="1152"/>
      <c r="AK287" s="1152"/>
      <c r="AL287" s="1152"/>
      <c r="AM287" s="1152"/>
      <c r="AN287" s="1296"/>
      <c r="AO287" s="1296"/>
      <c r="AP287" s="1296"/>
      <c r="AQ287" s="1296"/>
      <c r="AR287" s="1296"/>
      <c r="AS287" s="1296"/>
      <c r="AT287" s="1296"/>
      <c r="AU287" s="1296"/>
      <c r="AV287" s="1296"/>
      <c r="AW287" s="1296"/>
      <c r="AX287" s="1296"/>
      <c r="AY287" s="1296"/>
      <c r="AZ287" s="1296"/>
      <c r="BA287" s="1296"/>
      <c r="BB287" s="1296"/>
      <c r="BC287" s="1296"/>
      <c r="BD287" s="1296"/>
      <c r="BE287" s="1296"/>
      <c r="BF287" s="1296"/>
      <c r="BG287" s="1296"/>
      <c r="BH287" s="1296"/>
      <c r="BI287" s="1296"/>
      <c r="BJ287" s="1296"/>
      <c r="BK287" s="1296"/>
      <c r="BL287" s="1296"/>
      <c r="BM287" s="1296"/>
      <c r="BN287" s="1152"/>
      <c r="BO287" s="1152"/>
      <c r="BP287" s="1152"/>
      <c r="BQ287" s="1152"/>
      <c r="BR287" s="1152"/>
      <c r="BS287" s="1152"/>
      <c r="BT287" s="1152"/>
      <c r="BU287" s="1152"/>
      <c r="BV287" s="1152"/>
      <c r="BW287" s="1152"/>
    </row>
    <row r="288" spans="1:75" ht="13.5" customHeight="1">
      <c r="A288" s="1091"/>
      <c r="B288" s="18" t="s">
        <v>59</v>
      </c>
      <c r="C288" s="1065"/>
      <c r="D288" s="1066"/>
      <c r="E288" s="1067"/>
      <c r="F288" s="1066"/>
      <c r="G288" s="1067"/>
      <c r="H288" s="1066"/>
      <c r="I288" s="1067"/>
      <c r="J288" s="1066"/>
      <c r="K288" s="1068"/>
      <c r="L288" s="1070"/>
      <c r="M288" s="1065"/>
      <c r="N288" s="1066"/>
      <c r="O288" s="1068"/>
      <c r="P288" s="1066"/>
      <c r="Q288" s="1068"/>
      <c r="R288" s="1066"/>
      <c r="S288" s="1068"/>
      <c r="T288" s="1066"/>
      <c r="V288" s="88"/>
      <c r="Z288" s="1091"/>
      <c r="AA288" s="1152"/>
      <c r="AB288" s="1152"/>
      <c r="AC288" s="1152"/>
      <c r="AD288" s="1152"/>
      <c r="AE288" s="1152"/>
      <c r="AF288" s="1152"/>
      <c r="AG288" s="1152"/>
      <c r="AH288" s="1152"/>
      <c r="AI288" s="1152"/>
      <c r="AJ288" s="1152"/>
      <c r="AK288" s="1152"/>
      <c r="AL288" s="1152"/>
      <c r="AM288" s="1152"/>
      <c r="AN288" s="1296"/>
      <c r="AO288" s="1296"/>
      <c r="AP288" s="1296"/>
      <c r="AQ288" s="1296"/>
      <c r="AR288" s="1296"/>
      <c r="AS288" s="1296"/>
      <c r="AT288" s="1296"/>
      <c r="AU288" s="1296"/>
      <c r="AV288" s="1296"/>
      <c r="AW288" s="1296"/>
      <c r="AX288" s="1296"/>
      <c r="AY288" s="1296"/>
      <c r="AZ288" s="1296"/>
      <c r="BA288" s="1296"/>
      <c r="BB288" s="1296"/>
      <c r="BC288" s="1296"/>
      <c r="BD288" s="1296"/>
      <c r="BE288" s="1296"/>
      <c r="BF288" s="1296"/>
      <c r="BG288" s="1296"/>
      <c r="BH288" s="1296"/>
      <c r="BI288" s="1296"/>
      <c r="BJ288" s="1296"/>
      <c r="BK288" s="1296"/>
      <c r="BL288" s="1296"/>
      <c r="BM288" s="1296"/>
      <c r="BN288" s="1152"/>
      <c r="BO288" s="1152"/>
      <c r="BP288" s="1152"/>
      <c r="BQ288" s="1152"/>
      <c r="BR288" s="1152"/>
      <c r="BS288" s="1152"/>
      <c r="BT288" s="1152"/>
      <c r="BU288" s="1152"/>
      <c r="BV288" s="1152"/>
      <c r="BW288" s="1152"/>
    </row>
    <row r="289" spans="1:75" ht="13.5" customHeight="1">
      <c r="A289" s="1092"/>
      <c r="B289" s="19" t="s">
        <v>56</v>
      </c>
      <c r="C289" s="1102"/>
      <c r="D289" s="1094"/>
      <c r="E289" s="1103"/>
      <c r="F289" s="1094"/>
      <c r="G289" s="1103"/>
      <c r="H289" s="1094"/>
      <c r="I289" s="1103"/>
      <c r="J289" s="1094"/>
      <c r="K289" s="1093"/>
      <c r="L289" s="1093"/>
      <c r="M289" s="1102"/>
      <c r="N289" s="1094"/>
      <c r="O289" s="1093"/>
      <c r="P289" s="1094"/>
      <c r="Q289" s="1093"/>
      <c r="R289" s="1094"/>
      <c r="S289" s="1093"/>
      <c r="T289" s="1094"/>
      <c r="V289" s="88"/>
      <c r="Z289" s="1092"/>
      <c r="AA289" s="1153"/>
      <c r="AB289" s="1153"/>
      <c r="AC289" s="1153"/>
      <c r="AD289" s="1153"/>
      <c r="AE289" s="1153"/>
      <c r="AF289" s="1153"/>
      <c r="AG289" s="1153"/>
      <c r="AH289" s="1153"/>
      <c r="AI289" s="1153"/>
      <c r="AJ289" s="1153"/>
      <c r="AK289" s="1153"/>
      <c r="AL289" s="1153"/>
      <c r="AM289" s="1153"/>
      <c r="AN289" s="1296"/>
      <c r="AO289" s="1296"/>
      <c r="AP289" s="1296"/>
      <c r="AQ289" s="1296"/>
      <c r="AR289" s="1296"/>
      <c r="AS289" s="1296"/>
      <c r="AT289" s="1296"/>
      <c r="AU289" s="1296"/>
      <c r="AV289" s="1296"/>
      <c r="AW289" s="1296"/>
      <c r="AX289" s="1296"/>
      <c r="AY289" s="1296"/>
      <c r="AZ289" s="1296"/>
      <c r="BA289" s="1296"/>
      <c r="BB289" s="1296"/>
      <c r="BC289" s="1296"/>
      <c r="BD289" s="1296"/>
      <c r="BE289" s="1296"/>
      <c r="BF289" s="1296"/>
      <c r="BG289" s="1296"/>
      <c r="BH289" s="1296"/>
      <c r="BI289" s="1296"/>
      <c r="BJ289" s="1296"/>
      <c r="BK289" s="1296"/>
      <c r="BL289" s="1296"/>
      <c r="BM289" s="1296"/>
      <c r="BN289" s="1153"/>
      <c r="BO289" s="1153"/>
      <c r="BP289" s="1153"/>
      <c r="BQ289" s="1153"/>
      <c r="BR289" s="1153"/>
      <c r="BS289" s="1153"/>
      <c r="BT289" s="1153"/>
      <c r="BU289" s="1153"/>
      <c r="BV289" s="1153"/>
      <c r="BW289" s="1153"/>
    </row>
    <row r="290" spans="1:75" ht="13.5" customHeight="1">
      <c r="A290" s="1091" t="s">
        <v>64</v>
      </c>
      <c r="B290" s="15" t="s">
        <v>50</v>
      </c>
      <c r="C290" s="1089" t="str">
        <f>VLOOKUP($C277,'2025年度(1年前期)'!$B$5:$N$208,COLUMN('2025年度(1年前期)'!$G$5),0)&amp;""</f>
        <v/>
      </c>
      <c r="D290" s="1072"/>
      <c r="E290" s="1090" t="str">
        <f>VLOOKUP($C277,'2025年度(2年前期)'!$B$5:$N$208,COLUMN('2025年度(2年前期)'!$G$5),0)&amp;""</f>
        <v/>
      </c>
      <c r="F290" s="1072"/>
      <c r="G290" s="1090" t="str">
        <f>VLOOKUP($C277,'2025年度(3年前期)'!$B$5:$N$208,COLUMN('2025年度(3年前期)'!$G$5),0)&amp;""</f>
        <v/>
      </c>
      <c r="H290" s="1072"/>
      <c r="I290" s="1090" t="str">
        <f>VLOOKUP($C277,'2025年度(4年前期)'!$B$5:$N$208,COLUMN('2025年度(4年前期)'!$G$5),0)&amp;""</f>
        <v/>
      </c>
      <c r="J290" s="1072"/>
      <c r="K290" s="1071" t="str">
        <f>VLOOKUP($C277,'2025年度(助産前期)'!$B$5:$N$208,COLUMN('2025年度(助産前期)'!$G$5),0)&amp;""</f>
        <v/>
      </c>
      <c r="L290" s="1071"/>
      <c r="M290" s="1089" t="str">
        <f>VLOOKUP($C277,'2025年度(M1前期)'!$B$5:$N$208,COLUMN('2025年度(M1前期)'!$G$5),0)&amp;""</f>
        <v>生理学特論</v>
      </c>
      <c r="N290" s="1072"/>
      <c r="O290" s="1071" t="str">
        <f>VLOOKUP($C277,'2025年度(M2前期)'!$B$5:$N$208,COLUMN('2025年度(M2前期)'!$G$5),0)&amp;""</f>
        <v>特別研究</v>
      </c>
      <c r="P290" s="1072"/>
      <c r="Q290" s="1071" t="str">
        <f>VLOOKUP($C277,'2025年度(D1前期)'!$B$5:$N$208,COLUMN('2025年度(D1前期)'!$G$5),0)&amp;""</f>
        <v/>
      </c>
      <c r="R290" s="1072"/>
      <c r="S290" s="1071" t="str">
        <f>VLOOKUP($C277,'2025年度(D23前期)'!$B$5:$N$208,COLUMN('2025年度(D23前期)'!$G$5),0)&amp;""</f>
        <v/>
      </c>
      <c r="T290" s="1072"/>
      <c r="U290" s="701" t="s">
        <v>197</v>
      </c>
      <c r="Z290" s="1091" t="str">
        <f>A290</f>
        <v>３時限（13：30～15：00）</v>
      </c>
      <c r="AA290" s="1296"/>
      <c r="AB290" s="1151"/>
      <c r="AC290" s="1151"/>
      <c r="AD290" s="1151"/>
      <c r="AE290" s="1296"/>
      <c r="AF290" s="1151"/>
      <c r="AG290" s="1296"/>
      <c r="AH290" s="1151"/>
      <c r="AI290" s="1151"/>
      <c r="AJ290" s="1151"/>
      <c r="AK290" s="1151"/>
      <c r="AL290" s="1296"/>
      <c r="AM290" s="1151"/>
      <c r="AN290" s="1296"/>
      <c r="AO290" s="1296"/>
      <c r="AP290" s="1296"/>
      <c r="AQ290" s="1296"/>
      <c r="AR290" s="1296"/>
      <c r="AS290" s="1296"/>
      <c r="AT290" s="1296"/>
      <c r="AU290" s="1296"/>
      <c r="AV290" s="1296"/>
      <c r="AW290" s="1296"/>
      <c r="AX290" s="1296"/>
      <c r="AY290" s="1296"/>
      <c r="AZ290" s="1296"/>
      <c r="BA290" s="1296"/>
      <c r="BB290" s="1296"/>
      <c r="BC290" s="1296"/>
      <c r="BD290" s="1296"/>
      <c r="BE290" s="1296"/>
      <c r="BF290" s="1296"/>
      <c r="BG290" s="1296"/>
      <c r="BH290" s="1296"/>
      <c r="BI290" s="1296" t="s">
        <v>304</v>
      </c>
      <c r="BJ290" s="1296"/>
      <c r="BK290" s="1296"/>
      <c r="BL290" s="1296"/>
      <c r="BM290" s="1296"/>
      <c r="BN290" s="1151"/>
      <c r="BO290" s="1151"/>
      <c r="BP290" s="1151"/>
      <c r="BQ290" s="1151"/>
      <c r="BR290" s="1151"/>
      <c r="BS290" s="1151"/>
      <c r="BT290" s="1151"/>
      <c r="BU290" s="1151"/>
      <c r="BV290" s="1151"/>
      <c r="BW290" s="1151"/>
    </row>
    <row r="291" spans="1:75" ht="13.5" customHeight="1">
      <c r="A291" s="1091"/>
      <c r="B291" s="15" t="s">
        <v>53</v>
      </c>
      <c r="C291" s="1101" t="str">
        <f>IFERROR(VLOOKUP(C290,科目・教員!$A$1:$B$357,2,0),"")</f>
        <v/>
      </c>
      <c r="D291" s="1068"/>
      <c r="E291" s="1073" t="str">
        <f>IFERROR(VLOOKUP(E290,科目・教員!$A$1:$B$357,2,0),"")</f>
        <v/>
      </c>
      <c r="F291" s="1068"/>
      <c r="G291" s="1073" t="str">
        <f>IFERROR(VLOOKUP(G290,科目・教員!$A$1:$B$357,2,0),"")</f>
        <v/>
      </c>
      <c r="H291" s="1068"/>
      <c r="I291" s="1073" t="str">
        <f>IFERROR(VLOOKUP(I290,科目・教員!$A$1:$B$357,2,0),"")</f>
        <v/>
      </c>
      <c r="J291" s="1068"/>
      <c r="K291" s="1074" t="str">
        <f>IFERROR(VLOOKUP(K290,科目・教員!$A$1:$B$357,2,0),"")</f>
        <v/>
      </c>
      <c r="L291" s="1074"/>
      <c r="M291" s="1101" t="str">
        <f>IFERROR(VLOOKUP(M290,科目・教員!$A$1:$B$357,2,0),"")</f>
        <v>大曲　貴夫</v>
      </c>
      <c r="N291" s="1068"/>
      <c r="O291" s="1074" t="str">
        <f>IFERROR(VLOOKUP(O290,科目・教員!$A$1:$B$357,2,0),"")</f>
        <v/>
      </c>
      <c r="P291" s="1068"/>
      <c r="Q291" s="1074" t="str">
        <f>IFERROR(VLOOKUP(Q290,科目・教員!$A$1:$B$357,2,0),"")</f>
        <v/>
      </c>
      <c r="R291" s="1068"/>
      <c r="S291" s="1074" t="str">
        <f>IFERROR(VLOOKUP(S290,科目・教員!$A$1:$B$357,2,0),"")</f>
        <v/>
      </c>
      <c r="T291" s="1068"/>
      <c r="U291" s="701" t="s">
        <v>882</v>
      </c>
      <c r="Z291" s="1091"/>
      <c r="AA291" s="1296"/>
      <c r="AB291" s="1152"/>
      <c r="AC291" s="1152"/>
      <c r="AD291" s="1152"/>
      <c r="AE291" s="1296"/>
      <c r="AF291" s="1152"/>
      <c r="AG291" s="1296"/>
      <c r="AH291" s="1152"/>
      <c r="AI291" s="1152"/>
      <c r="AJ291" s="1152"/>
      <c r="AK291" s="1152"/>
      <c r="AL291" s="1296"/>
      <c r="AM291" s="1152"/>
      <c r="AN291" s="1296"/>
      <c r="AO291" s="1296"/>
      <c r="AP291" s="1296"/>
      <c r="AQ291" s="1296"/>
      <c r="AR291" s="1296"/>
      <c r="AS291" s="1296"/>
      <c r="AT291" s="1296"/>
      <c r="AU291" s="1296"/>
      <c r="AV291" s="1296"/>
      <c r="AW291" s="1296"/>
      <c r="AX291" s="1296"/>
      <c r="AY291" s="1296"/>
      <c r="AZ291" s="1296"/>
      <c r="BA291" s="1296"/>
      <c r="BB291" s="1296"/>
      <c r="BC291" s="1296"/>
      <c r="BD291" s="1296"/>
      <c r="BE291" s="1296"/>
      <c r="BF291" s="1296"/>
      <c r="BG291" s="1296"/>
      <c r="BH291" s="1296"/>
      <c r="BI291" s="1296"/>
      <c r="BJ291" s="1296"/>
      <c r="BK291" s="1296"/>
      <c r="BL291" s="1296"/>
      <c r="BM291" s="1296"/>
      <c r="BN291" s="1152"/>
      <c r="BO291" s="1152"/>
      <c r="BP291" s="1152"/>
      <c r="BQ291" s="1152"/>
      <c r="BR291" s="1152"/>
      <c r="BS291" s="1152"/>
      <c r="BT291" s="1152"/>
      <c r="BU291" s="1152"/>
      <c r="BV291" s="1152"/>
      <c r="BW291" s="1152"/>
    </row>
    <row r="292" spans="1:75" ht="13.5" customHeight="1">
      <c r="A292" s="1091"/>
      <c r="B292" s="15" t="s">
        <v>59</v>
      </c>
      <c r="C292" s="1101" t="str">
        <f>VLOOKUP($C277,'2025年度(1年前期)'!$B$5:$N$208,COLUMN('2025年度(1年前期)'!$G$5)+1,0)&amp;""</f>
        <v/>
      </c>
      <c r="D292" s="1068"/>
      <c r="E292" s="1073" t="str">
        <f>VLOOKUP($C277,'2025年度(2年前期)'!$B$5:$N$208,COLUMN('2025年度(2年前期)'!$G$5)+1,0)&amp;""</f>
        <v/>
      </c>
      <c r="F292" s="1068"/>
      <c r="G292" s="1073" t="str">
        <f>VLOOKUP($C277,'2025年度(3年前期)'!$B$5:$N$208,COLUMN('2025年度(3年前期)'!$G$5)+1,0)&amp;""</f>
        <v/>
      </c>
      <c r="H292" s="1068"/>
      <c r="I292" s="1073" t="str">
        <f>VLOOKUP($C277,'2025年度(4年前期)'!$B$5:$N$208,COLUMN('2025年度(4年前期)'!$G$5)+1,0)&amp;""</f>
        <v/>
      </c>
      <c r="J292" s="1068"/>
      <c r="K292" s="1074" t="str">
        <f>VLOOKUP($C277,'2025年度(助産前期)'!$B$5:$N$208,COLUMN('2025年度(助産前期)'!$G$5)+1,0)&amp;""</f>
        <v/>
      </c>
      <c r="L292" s="1074"/>
      <c r="M292" s="1101" t="str">
        <f>VLOOKUP($C277,'2025年度(M1前期)'!$B$5:$N$208,COLUMN('2025年度(M1前期)'!$G$5)+1,0)&amp;""</f>
        <v>ＮＣＧＭ</v>
      </c>
      <c r="N292" s="1068"/>
      <c r="O292" s="1074" t="str">
        <f>VLOOKUP($C277,'2025年度(M2前期)'!$B$5:$N$208,COLUMN('2025年度(M2前期)'!$G$5)+1,0)&amp;""</f>
        <v/>
      </c>
      <c r="P292" s="1068"/>
      <c r="Q292" s="1074" t="str">
        <f>VLOOKUP($C277,'2025年度(D1前期)'!$B$5:$N$208,COLUMN('2025年度(D1前期)'!$G$5)+1,0)&amp;""</f>
        <v/>
      </c>
      <c r="R292" s="1068"/>
      <c r="S292" s="1074" t="str">
        <f>VLOOKUP($C277,'2025年度(D23前期)'!$B$5:$N$208,COLUMN('2025年度(D23前期)'!$G$5)+1,0)&amp;""</f>
        <v/>
      </c>
      <c r="T292" s="1068"/>
      <c r="U292" s="701" t="s">
        <v>82</v>
      </c>
      <c r="Z292" s="1091"/>
      <c r="AA292" s="1296"/>
      <c r="AB292" s="1152"/>
      <c r="AC292" s="1152"/>
      <c r="AD292" s="1152"/>
      <c r="AE292" s="1296"/>
      <c r="AF292" s="1152"/>
      <c r="AG292" s="1296"/>
      <c r="AH292" s="1152"/>
      <c r="AI292" s="1152"/>
      <c r="AJ292" s="1152"/>
      <c r="AK292" s="1152"/>
      <c r="AL292" s="1296"/>
      <c r="AM292" s="1152"/>
      <c r="AN292" s="1296"/>
      <c r="AO292" s="1296"/>
      <c r="AP292" s="1296"/>
      <c r="AQ292" s="1296"/>
      <c r="AR292" s="1296"/>
      <c r="AS292" s="1296"/>
      <c r="AT292" s="1296"/>
      <c r="AU292" s="1296"/>
      <c r="AV292" s="1296"/>
      <c r="AW292" s="1296"/>
      <c r="AX292" s="1296"/>
      <c r="AY292" s="1296"/>
      <c r="AZ292" s="1296"/>
      <c r="BA292" s="1296"/>
      <c r="BB292" s="1296"/>
      <c r="BC292" s="1296"/>
      <c r="BD292" s="1296"/>
      <c r="BE292" s="1296"/>
      <c r="BF292" s="1296"/>
      <c r="BG292" s="1296"/>
      <c r="BH292" s="1296"/>
      <c r="BI292" s="1296"/>
      <c r="BJ292" s="1296"/>
      <c r="BK292" s="1296"/>
      <c r="BL292" s="1296"/>
      <c r="BM292" s="1296"/>
      <c r="BN292" s="1152"/>
      <c r="BO292" s="1152"/>
      <c r="BP292" s="1152"/>
      <c r="BQ292" s="1152"/>
      <c r="BR292" s="1152"/>
      <c r="BS292" s="1152"/>
      <c r="BT292" s="1152"/>
      <c r="BU292" s="1152"/>
      <c r="BV292" s="1152"/>
      <c r="BW292" s="1152"/>
    </row>
    <row r="293" spans="1:75" ht="13.5" customHeight="1">
      <c r="A293" s="1100"/>
      <c r="B293" s="16" t="s">
        <v>56</v>
      </c>
      <c r="C293" s="1061"/>
      <c r="D293" s="1075"/>
      <c r="E293" s="1063"/>
      <c r="F293" s="1075"/>
      <c r="G293" s="1063"/>
      <c r="H293" s="1075"/>
      <c r="I293" s="1063"/>
      <c r="J293" s="1075"/>
      <c r="K293" s="1064"/>
      <c r="L293" s="1064"/>
      <c r="M293" s="1061"/>
      <c r="N293" s="1075"/>
      <c r="O293" s="1064"/>
      <c r="P293" s="1075"/>
      <c r="Q293" s="1064"/>
      <c r="R293" s="1075"/>
      <c r="S293" s="1064"/>
      <c r="T293" s="1075"/>
      <c r="U293" s="509" t="s">
        <v>304</v>
      </c>
      <c r="Z293" s="1092"/>
      <c r="AA293" s="1296"/>
      <c r="AB293" s="1153"/>
      <c r="AC293" s="1153"/>
      <c r="AD293" s="1153"/>
      <c r="AE293" s="1296"/>
      <c r="AF293" s="1153"/>
      <c r="AG293" s="1296"/>
      <c r="AH293" s="1153"/>
      <c r="AI293" s="1153"/>
      <c r="AJ293" s="1153"/>
      <c r="AK293" s="1153"/>
      <c r="AL293" s="1296"/>
      <c r="AM293" s="1153"/>
      <c r="AN293" s="1296"/>
      <c r="AO293" s="1296"/>
      <c r="AP293" s="1296"/>
      <c r="AQ293" s="1296"/>
      <c r="AR293" s="1296"/>
      <c r="AS293" s="1296"/>
      <c r="AT293" s="1296"/>
      <c r="AU293" s="1296"/>
      <c r="AV293" s="1296"/>
      <c r="AW293" s="1296"/>
      <c r="AX293" s="1296"/>
      <c r="AY293" s="1296"/>
      <c r="AZ293" s="1296"/>
      <c r="BA293" s="1296"/>
      <c r="BB293" s="1296"/>
      <c r="BC293" s="1296"/>
      <c r="BD293" s="1296"/>
      <c r="BE293" s="1296"/>
      <c r="BF293" s="1296"/>
      <c r="BG293" s="1296"/>
      <c r="BH293" s="1296"/>
      <c r="BI293" s="1296"/>
      <c r="BJ293" s="1296"/>
      <c r="BK293" s="1296"/>
      <c r="BL293" s="1296"/>
      <c r="BM293" s="1296"/>
      <c r="BN293" s="1153"/>
      <c r="BO293" s="1153"/>
      <c r="BP293" s="1153"/>
      <c r="BQ293" s="1153"/>
      <c r="BR293" s="1153"/>
      <c r="BS293" s="1153"/>
      <c r="BT293" s="1153"/>
      <c r="BU293" s="1153"/>
      <c r="BV293" s="1153"/>
      <c r="BW293" s="1153"/>
    </row>
    <row r="294" spans="1:75" ht="13.5" customHeight="1">
      <c r="A294" s="1091" t="s">
        <v>67</v>
      </c>
      <c r="B294" s="15" t="s">
        <v>50</v>
      </c>
      <c r="C294" s="1089" t="str">
        <f>VLOOKUP($C277,'2025年度(1年前期)'!$B$5:$N$208,COLUMN('2025年度(1年前期)'!$I$5),0)&amp;""</f>
        <v/>
      </c>
      <c r="D294" s="1072"/>
      <c r="E294" s="1090" t="str">
        <f>VLOOKUP($C277,'2025年度(2年前期)'!$B$5:$N$208,COLUMN('2025年度(2年前期)'!$I$5),0)&amp;""</f>
        <v/>
      </c>
      <c r="F294" s="1072"/>
      <c r="G294" s="1090" t="str">
        <f>VLOOKUP($C277,'2025年度(3年前期)'!$B$5:$N$208,COLUMN('2025年度(3年前期)'!$I$5),0)&amp;""</f>
        <v/>
      </c>
      <c r="H294" s="1072"/>
      <c r="I294" s="1090" t="str">
        <f>VLOOKUP($C277,'2025年度(4年前期)'!$B$5:$N$208,COLUMN('2025年度(4年前期)'!$I$5),0)&amp;""</f>
        <v/>
      </c>
      <c r="J294" s="1072"/>
      <c r="K294" s="1071" t="str">
        <f>VLOOKUP($C277,'2025年度(助産前期)'!$B$5:$N$208,COLUMN('2025年度(助産前期)'!$I$5),0)&amp;""</f>
        <v/>
      </c>
      <c r="L294" s="1071"/>
      <c r="M294" s="1089" t="str">
        <f>VLOOKUP($C277,'2025年度(M1前期)'!$B$5:$N$208,COLUMN('2025年度(M1前期)'!$I$5),0)&amp;""</f>
        <v/>
      </c>
      <c r="N294" s="1072"/>
      <c r="O294" s="1071" t="str">
        <f>VLOOKUP($C277,'2025年度(M2前期)'!$B$5:$N$208,COLUMN('2025年度(M2前期)'!$I$5),0)&amp;""</f>
        <v>特別研究</v>
      </c>
      <c r="P294" s="1072"/>
      <c r="Q294" s="1071" t="str">
        <f>VLOOKUP($C277,'2025年度(D1前期)'!$B$5:$N$208,COLUMN('2025年度(D1前期)'!$I$5),0)&amp;""</f>
        <v/>
      </c>
      <c r="R294" s="1072"/>
      <c r="S294" s="1071" t="str">
        <f>VLOOKUP($C277,'2025年度(D23前期)'!$B$5:$N$208,COLUMN('2025年度(D23前期)'!$I$5),0)&amp;""</f>
        <v/>
      </c>
      <c r="T294" s="1072"/>
      <c r="Z294" s="1091" t="str">
        <f>A294</f>
        <v>４時限（15：10～16：40）</v>
      </c>
      <c r="AA294" s="1151"/>
      <c r="AB294" s="1151"/>
      <c r="AC294" s="1151"/>
      <c r="AD294" s="1151"/>
      <c r="AE294" s="1151"/>
      <c r="AF294" s="1151"/>
      <c r="AG294" s="1151"/>
      <c r="AH294" s="1151"/>
      <c r="AI294" s="1151"/>
      <c r="AJ294" s="1151"/>
      <c r="AK294" s="1151"/>
      <c r="AL294" s="1151"/>
      <c r="AM294" s="1151"/>
      <c r="AN294" s="1296"/>
      <c r="AO294" s="1296"/>
      <c r="AP294" s="1296"/>
      <c r="AQ294" s="1296"/>
      <c r="AR294" s="1296"/>
      <c r="AS294" s="1296"/>
      <c r="AT294" s="1296"/>
      <c r="AU294" s="1296"/>
      <c r="AV294" s="1296"/>
      <c r="AW294" s="1296"/>
      <c r="AX294" s="1296"/>
      <c r="AY294" s="1296"/>
      <c r="AZ294" s="1296"/>
      <c r="BA294" s="1296"/>
      <c r="BB294" s="1296"/>
      <c r="BC294" s="1296"/>
      <c r="BD294" s="1296"/>
      <c r="BE294" s="1296"/>
      <c r="BF294" s="1296"/>
      <c r="BG294" s="1296"/>
      <c r="BH294" s="1296"/>
      <c r="BI294" s="1296"/>
      <c r="BJ294" s="1296"/>
      <c r="BK294" s="1296"/>
      <c r="BL294" s="1296"/>
      <c r="BM294" s="1296"/>
      <c r="BN294" s="1151"/>
      <c r="BO294" s="1151"/>
      <c r="BP294" s="1151"/>
      <c r="BQ294" s="1151"/>
      <c r="BR294" s="1151"/>
      <c r="BS294" s="1151"/>
      <c r="BT294" s="1151"/>
      <c r="BU294" s="1151"/>
      <c r="BV294" s="1151"/>
      <c r="BW294" s="1151"/>
    </row>
    <row r="295" spans="1:75" ht="13.5" customHeight="1">
      <c r="A295" s="1091"/>
      <c r="B295" s="15" t="s">
        <v>53</v>
      </c>
      <c r="C295" s="1101" t="str">
        <f>IFERROR(VLOOKUP(C294,科目・教員!$A$1:$B$357,2,0),"")</f>
        <v/>
      </c>
      <c r="D295" s="1068"/>
      <c r="E295" s="1073" t="str">
        <f>IFERROR(VLOOKUP(E294,科目・教員!$A$1:$B$357,2,0),"")</f>
        <v/>
      </c>
      <c r="F295" s="1068"/>
      <c r="G295" s="1073" t="str">
        <f>IFERROR(VLOOKUP(G294,科目・教員!$A$1:$B$357,2,0),"")</f>
        <v/>
      </c>
      <c r="H295" s="1068"/>
      <c r="I295" s="1073" t="str">
        <f>IFERROR(VLOOKUP(I294,科目・教員!$A$1:$B$357,2,0),"")</f>
        <v/>
      </c>
      <c r="J295" s="1068"/>
      <c r="K295" s="1074" t="str">
        <f>IFERROR(VLOOKUP(K294,科目・教員!$A$1:$B$357,2,0),"")</f>
        <v/>
      </c>
      <c r="L295" s="1074"/>
      <c r="M295" s="1101" t="str">
        <f>IFERROR(VLOOKUP(M294,科目・教員!$A$1:$B$357,2,0),"")</f>
        <v/>
      </c>
      <c r="N295" s="1068"/>
      <c r="O295" s="1074" t="str">
        <f>IFERROR(VLOOKUP(O294,科目・教員!$A$1:$B$357,2,0),"")</f>
        <v/>
      </c>
      <c r="P295" s="1068"/>
      <c r="Q295" s="1074" t="str">
        <f>IFERROR(VLOOKUP(Q294,科目・教員!$A$1:$B$357,2,0),"")</f>
        <v/>
      </c>
      <c r="R295" s="1068"/>
      <c r="S295" s="1074" t="str">
        <f>IFERROR(VLOOKUP(S294,科目・教員!$A$1:$B$357,2,0),"")</f>
        <v/>
      </c>
      <c r="T295" s="1068"/>
      <c r="Z295" s="1091"/>
      <c r="AA295" s="1152"/>
      <c r="AB295" s="1152"/>
      <c r="AC295" s="1152"/>
      <c r="AD295" s="1152"/>
      <c r="AE295" s="1152"/>
      <c r="AF295" s="1152"/>
      <c r="AG295" s="1152"/>
      <c r="AH295" s="1152"/>
      <c r="AI295" s="1152"/>
      <c r="AJ295" s="1152"/>
      <c r="AK295" s="1152"/>
      <c r="AL295" s="1152"/>
      <c r="AM295" s="1152"/>
      <c r="AN295" s="1296"/>
      <c r="AO295" s="1296"/>
      <c r="AP295" s="1296"/>
      <c r="AQ295" s="1296"/>
      <c r="AR295" s="1296"/>
      <c r="AS295" s="1296"/>
      <c r="AT295" s="1296"/>
      <c r="AU295" s="1296"/>
      <c r="AV295" s="1296"/>
      <c r="AW295" s="1296"/>
      <c r="AX295" s="1296"/>
      <c r="AY295" s="1296"/>
      <c r="AZ295" s="1296"/>
      <c r="BA295" s="1296"/>
      <c r="BB295" s="1296"/>
      <c r="BC295" s="1296"/>
      <c r="BD295" s="1296"/>
      <c r="BE295" s="1296"/>
      <c r="BF295" s="1296"/>
      <c r="BG295" s="1296"/>
      <c r="BH295" s="1296"/>
      <c r="BI295" s="1296"/>
      <c r="BJ295" s="1296"/>
      <c r="BK295" s="1296"/>
      <c r="BL295" s="1296"/>
      <c r="BM295" s="1296"/>
      <c r="BN295" s="1152"/>
      <c r="BO295" s="1152"/>
      <c r="BP295" s="1152"/>
      <c r="BQ295" s="1152"/>
      <c r="BR295" s="1152"/>
      <c r="BS295" s="1152"/>
      <c r="BT295" s="1152"/>
      <c r="BU295" s="1152"/>
      <c r="BV295" s="1152"/>
      <c r="BW295" s="1152"/>
    </row>
    <row r="296" spans="1:75" ht="13.5" customHeight="1">
      <c r="A296" s="1091"/>
      <c r="B296" s="15" t="s">
        <v>59</v>
      </c>
      <c r="C296" s="1101" t="str">
        <f>VLOOKUP($C277,'2025年度(1年前期)'!$B$5:$N$208,COLUMN('2025年度(1年前期)'!$I$5)+1,0)&amp;""</f>
        <v/>
      </c>
      <c r="D296" s="1068"/>
      <c r="E296" s="1073" t="str">
        <f>VLOOKUP($C277,'2025年度(2年前期)'!$B$5:$N$208,COLUMN('2025年度(2年前期)'!$I$5)+1,0)&amp;""</f>
        <v/>
      </c>
      <c r="F296" s="1068"/>
      <c r="G296" s="1073" t="str">
        <f>VLOOKUP($C277,'2025年度(3年前期)'!$B$5:$N$208,COLUMN('2025年度(3年前期)'!$I$5)+1,0)&amp;""</f>
        <v/>
      </c>
      <c r="H296" s="1068"/>
      <c r="I296" s="1073" t="str">
        <f>VLOOKUP($C277,'2025年度(4年前期)'!$B$5:$N$208,COLUMN('2025年度(4年前期)'!$I$5)+1,0)&amp;""</f>
        <v/>
      </c>
      <c r="J296" s="1068"/>
      <c r="K296" s="1074" t="str">
        <f>VLOOKUP($C277,'2025年度(助産前期)'!$B$5:$N$208,COLUMN('2025年度(助産前期)'!$I$5)+1,0)&amp;""</f>
        <v/>
      </c>
      <c r="L296" s="1074"/>
      <c r="M296" s="1101" t="str">
        <f>VLOOKUP($C277,'2025年度(M1前期)'!$B$5:$N$208,COLUMN('2025年度(M1前期)'!$I$5)+1,0)&amp;""</f>
        <v/>
      </c>
      <c r="N296" s="1068"/>
      <c r="O296" s="1074" t="str">
        <f>VLOOKUP($C277,'2025年度(M2前期)'!$B$5:$N$208,COLUMN('2025年度(M2前期)'!$I$5)+1,0)&amp;""</f>
        <v/>
      </c>
      <c r="P296" s="1068"/>
      <c r="Q296" s="1074" t="str">
        <f>VLOOKUP($C277,'2025年度(D1前期)'!$B$5:$N$208,COLUMN('2025年度(D1前期)'!$I$5)+1,0)&amp;""</f>
        <v/>
      </c>
      <c r="R296" s="1068"/>
      <c r="S296" s="1074" t="str">
        <f>VLOOKUP($C277,'2025年度(D23前期)'!$B$5:$N$208,COLUMN('2025年度(D23前期)'!$I$5)+1,0)&amp;""</f>
        <v/>
      </c>
      <c r="T296" s="1068"/>
      <c r="Z296" s="1091"/>
      <c r="AA296" s="1152"/>
      <c r="AB296" s="1152"/>
      <c r="AC296" s="1152"/>
      <c r="AD296" s="1152"/>
      <c r="AE296" s="1152"/>
      <c r="AF296" s="1152"/>
      <c r="AG296" s="1152"/>
      <c r="AH296" s="1152"/>
      <c r="AI296" s="1152"/>
      <c r="AJ296" s="1152"/>
      <c r="AK296" s="1152"/>
      <c r="AL296" s="1152"/>
      <c r="AM296" s="1152"/>
      <c r="AN296" s="1296"/>
      <c r="AO296" s="1296"/>
      <c r="AP296" s="1296"/>
      <c r="AQ296" s="1296"/>
      <c r="AR296" s="1296"/>
      <c r="AS296" s="1296"/>
      <c r="AT296" s="1296"/>
      <c r="AU296" s="1296"/>
      <c r="AV296" s="1296"/>
      <c r="AW296" s="1296"/>
      <c r="AX296" s="1296"/>
      <c r="AY296" s="1296"/>
      <c r="AZ296" s="1296"/>
      <c r="BA296" s="1296"/>
      <c r="BB296" s="1296"/>
      <c r="BC296" s="1296"/>
      <c r="BD296" s="1296"/>
      <c r="BE296" s="1296"/>
      <c r="BF296" s="1296"/>
      <c r="BG296" s="1296"/>
      <c r="BH296" s="1296"/>
      <c r="BI296" s="1296"/>
      <c r="BJ296" s="1296"/>
      <c r="BK296" s="1296"/>
      <c r="BL296" s="1296"/>
      <c r="BM296" s="1296"/>
      <c r="BN296" s="1152"/>
      <c r="BO296" s="1152"/>
      <c r="BP296" s="1152"/>
      <c r="BQ296" s="1152"/>
      <c r="BR296" s="1152"/>
      <c r="BS296" s="1152"/>
      <c r="BT296" s="1152"/>
      <c r="BU296" s="1152"/>
      <c r="BV296" s="1152"/>
      <c r="BW296" s="1152"/>
    </row>
    <row r="297" spans="1:75" ht="13.5" customHeight="1">
      <c r="A297" s="1092"/>
      <c r="B297" s="16" t="s">
        <v>56</v>
      </c>
      <c r="C297" s="1061"/>
      <c r="D297" s="1075"/>
      <c r="E297" s="1063"/>
      <c r="F297" s="1075"/>
      <c r="G297" s="1063"/>
      <c r="H297" s="1075"/>
      <c r="I297" s="1063"/>
      <c r="J297" s="1075"/>
      <c r="K297" s="1064"/>
      <c r="L297" s="1064"/>
      <c r="M297" s="1061"/>
      <c r="N297" s="1075"/>
      <c r="O297" s="1064"/>
      <c r="P297" s="1075"/>
      <c r="Q297" s="1064"/>
      <c r="R297" s="1075"/>
      <c r="S297" s="1064"/>
      <c r="T297" s="1075"/>
      <c r="Z297" s="1092"/>
      <c r="AA297" s="1153"/>
      <c r="AB297" s="1153"/>
      <c r="AC297" s="1153"/>
      <c r="AD297" s="1153"/>
      <c r="AE297" s="1153"/>
      <c r="AF297" s="1153"/>
      <c r="AG297" s="1153"/>
      <c r="AH297" s="1153"/>
      <c r="AI297" s="1153"/>
      <c r="AJ297" s="1153"/>
      <c r="AK297" s="1153"/>
      <c r="AL297" s="1153"/>
      <c r="AM297" s="1153"/>
      <c r="AN297" s="1296"/>
      <c r="AO297" s="1296"/>
      <c r="AP297" s="1296"/>
      <c r="AQ297" s="1296"/>
      <c r="AR297" s="1296"/>
      <c r="AS297" s="1296"/>
      <c r="AT297" s="1296"/>
      <c r="AU297" s="1296"/>
      <c r="AV297" s="1296"/>
      <c r="AW297" s="1296"/>
      <c r="AX297" s="1296"/>
      <c r="AY297" s="1296"/>
      <c r="AZ297" s="1296"/>
      <c r="BA297" s="1296"/>
      <c r="BB297" s="1296"/>
      <c r="BC297" s="1296"/>
      <c r="BD297" s="1296"/>
      <c r="BE297" s="1296"/>
      <c r="BF297" s="1296"/>
      <c r="BG297" s="1296"/>
      <c r="BH297" s="1296"/>
      <c r="BI297" s="1296"/>
      <c r="BJ297" s="1296"/>
      <c r="BK297" s="1296"/>
      <c r="BL297" s="1296"/>
      <c r="BM297" s="1296"/>
      <c r="BN297" s="1153"/>
      <c r="BO297" s="1153"/>
      <c r="BP297" s="1153"/>
      <c r="BQ297" s="1153"/>
      <c r="BR297" s="1153"/>
      <c r="BS297" s="1153"/>
      <c r="BT297" s="1153"/>
      <c r="BU297" s="1153"/>
      <c r="BV297" s="1153"/>
      <c r="BW297" s="1153"/>
    </row>
    <row r="298" spans="1:75">
      <c r="A298" s="1091" t="s">
        <v>68</v>
      </c>
      <c r="B298" s="15" t="s">
        <v>50</v>
      </c>
      <c r="C298" s="1089" t="str">
        <f>VLOOKUP($C277,'2025年度(1年前期)'!$B$5:$N$208,COLUMN('2025年度(1年前期)'!$K$5),0)&amp;""</f>
        <v/>
      </c>
      <c r="D298" s="1072"/>
      <c r="E298" s="1090" t="str">
        <f>VLOOKUP($C277,'2025年度(2年前期)'!$B$5:$N$208,COLUMN('2025年度(2年前期)'!$K$5),0)&amp;""</f>
        <v/>
      </c>
      <c r="F298" s="1072"/>
      <c r="G298" s="1090" t="str">
        <f>VLOOKUP($C277,'2025年度(3年前期)'!$B$5:$N$208,COLUMN('2025年度(3年前期)'!$K$5),0)&amp;""</f>
        <v/>
      </c>
      <c r="H298" s="1072"/>
      <c r="I298" s="1090" t="str">
        <f>VLOOKUP($C277,'2025年度(4年前期)'!$B$5:$N$208,COLUMN('2025年度(4年前期)'!$K$5),0)&amp;""</f>
        <v/>
      </c>
      <c r="J298" s="1072"/>
      <c r="K298" s="1071" t="str">
        <f>VLOOKUP($C277,'2025年度(助産前期)'!$B$5:$N$208,COLUMN('2025年度(助産前期)'!$K$5),0)&amp;""</f>
        <v/>
      </c>
      <c r="L298" s="1071"/>
      <c r="M298" s="1089" t="str">
        <f>VLOOKUP($C277,'2025年度(M1前期)'!$B$5:$N$208,COLUMN('2025年度(M1前期)'!$K$5),0)&amp;""</f>
        <v/>
      </c>
      <c r="N298" s="1072"/>
      <c r="O298" s="1071" t="str">
        <f>VLOOKUP($C277,'2025年度(M2前期)'!$B$5:$N$208,COLUMN('2025年度(M2前期)'!$K$5),0)&amp;""</f>
        <v/>
      </c>
      <c r="P298" s="1072"/>
      <c r="Q298" s="1071" t="str">
        <f>VLOOKUP($C277,'2025年度(D1前期)'!$B$5:$N$208,COLUMN('2025年度(D1前期)'!$K$5),0)&amp;""</f>
        <v/>
      </c>
      <c r="R298" s="1072"/>
      <c r="S298" s="1071" t="str">
        <f>VLOOKUP($C277,'2025年度(D23前期)'!$B$5:$N$208,COLUMN('2025年度(D23前期)'!$K$5),0)&amp;""</f>
        <v/>
      </c>
      <c r="T298" s="1072"/>
      <c r="Z298" s="1091" t="str">
        <f>A298</f>
        <v>５時限（16：50～18：20）</v>
      </c>
      <c r="AA298" s="1151"/>
      <c r="AB298" s="1151"/>
      <c r="AC298" s="1151"/>
      <c r="AD298" s="1151"/>
      <c r="AE298" s="1151"/>
      <c r="AF298" s="1151"/>
      <c r="AG298" s="1151"/>
      <c r="AH298" s="1151"/>
      <c r="AI298" s="1151"/>
      <c r="AJ298" s="1151"/>
      <c r="AK298" s="1151"/>
      <c r="AL298" s="1151"/>
      <c r="AM298" s="1151"/>
      <c r="AN298" s="1151"/>
      <c r="AO298" s="1151"/>
      <c r="AP298" s="1151"/>
      <c r="AQ298" s="1151"/>
      <c r="AR298" s="1151"/>
      <c r="AS298" s="1151"/>
      <c r="AT298" s="1151"/>
      <c r="AU298" s="1151"/>
      <c r="AV298" s="1151"/>
      <c r="AW298" s="1151"/>
      <c r="AX298" s="1151"/>
      <c r="AY298" s="1151"/>
      <c r="AZ298" s="1151"/>
      <c r="BA298" s="1296"/>
      <c r="BB298" s="1296"/>
      <c r="BC298" s="1296"/>
      <c r="BD298" s="1296"/>
      <c r="BE298" s="1296"/>
      <c r="BF298" s="1296"/>
      <c r="BG298" s="1296"/>
      <c r="BH298" s="1296"/>
      <c r="BI298" s="1151"/>
      <c r="BJ298" s="1151"/>
      <c r="BK298" s="1296"/>
      <c r="BL298" s="1296"/>
      <c r="BM298" s="1296"/>
      <c r="BN298" s="1151"/>
      <c r="BO298" s="1151"/>
      <c r="BP298" s="1151"/>
      <c r="BQ298" s="1151"/>
      <c r="BR298" s="1151"/>
      <c r="BS298" s="1151"/>
      <c r="BT298" s="1151"/>
      <c r="BU298" s="1151"/>
      <c r="BV298" s="1151"/>
      <c r="BW298" s="1151"/>
    </row>
    <row r="299" spans="1:75">
      <c r="A299" s="1091"/>
      <c r="B299" s="15" t="s">
        <v>53</v>
      </c>
      <c r="C299" s="1101" t="str">
        <f>IFERROR(VLOOKUP(C298,科目・教員!$A$1:$B$357,2,0),"")</f>
        <v/>
      </c>
      <c r="D299" s="1068"/>
      <c r="E299" s="1073" t="str">
        <f>IFERROR(VLOOKUP(E298,科目・教員!$A$1:$B$357,2,0),"")</f>
        <v/>
      </c>
      <c r="F299" s="1068"/>
      <c r="G299" s="1073" t="str">
        <f>IFERROR(VLOOKUP(G298,科目・教員!$A$1:$B$357,2,0),"")</f>
        <v/>
      </c>
      <c r="H299" s="1068"/>
      <c r="I299" s="1073" t="str">
        <f>IFERROR(VLOOKUP(I298,科目・教員!$A$1:$B$357,2,0),"")</f>
        <v/>
      </c>
      <c r="J299" s="1068"/>
      <c r="K299" s="1074" t="str">
        <f>IFERROR(VLOOKUP(K298,科目・教員!$A$1:$B$357,2,0),"")</f>
        <v/>
      </c>
      <c r="L299" s="1074"/>
      <c r="M299" s="1101" t="str">
        <f>IFERROR(VLOOKUP(M298,科目・教員!$A$1:$B$357,2,0),"")</f>
        <v/>
      </c>
      <c r="N299" s="1068"/>
      <c r="O299" s="1074" t="str">
        <f>IFERROR(VLOOKUP(O298,科目・教員!$A$1:$B$357,2,0),"")</f>
        <v/>
      </c>
      <c r="P299" s="1068"/>
      <c r="Q299" s="1074" t="str">
        <f>IFERROR(VLOOKUP(Q298,科目・教員!$A$1:$B$357,2,0),"")</f>
        <v/>
      </c>
      <c r="R299" s="1068"/>
      <c r="S299" s="1074" t="str">
        <f>IFERROR(VLOOKUP(S298,科目・教員!$A$1:$B$357,2,0),"")</f>
        <v/>
      </c>
      <c r="T299" s="1068"/>
      <c r="Z299" s="1091"/>
      <c r="AA299" s="1152"/>
      <c r="AB299" s="1152"/>
      <c r="AC299" s="1152"/>
      <c r="AD299" s="1152"/>
      <c r="AE299" s="1152"/>
      <c r="AF299" s="1152"/>
      <c r="AG299" s="1152"/>
      <c r="AH299" s="1152"/>
      <c r="AI299" s="1152"/>
      <c r="AJ299" s="1152"/>
      <c r="AK299" s="1152"/>
      <c r="AL299" s="1152"/>
      <c r="AM299" s="1152"/>
      <c r="AN299" s="1152"/>
      <c r="AO299" s="1152"/>
      <c r="AP299" s="1152"/>
      <c r="AQ299" s="1152"/>
      <c r="AR299" s="1152"/>
      <c r="AS299" s="1152"/>
      <c r="AT299" s="1152"/>
      <c r="AU299" s="1152"/>
      <c r="AV299" s="1152"/>
      <c r="AW299" s="1152"/>
      <c r="AX299" s="1152"/>
      <c r="AY299" s="1152"/>
      <c r="AZ299" s="1152"/>
      <c r="BA299" s="1296"/>
      <c r="BB299" s="1296"/>
      <c r="BC299" s="1296"/>
      <c r="BD299" s="1296"/>
      <c r="BE299" s="1296"/>
      <c r="BF299" s="1296"/>
      <c r="BG299" s="1296"/>
      <c r="BH299" s="1296"/>
      <c r="BI299" s="1152"/>
      <c r="BJ299" s="1152"/>
      <c r="BK299" s="1296"/>
      <c r="BL299" s="1296"/>
      <c r="BM299" s="1296"/>
      <c r="BN299" s="1152"/>
      <c r="BO299" s="1152"/>
      <c r="BP299" s="1152"/>
      <c r="BQ299" s="1152"/>
      <c r="BR299" s="1152"/>
      <c r="BS299" s="1152"/>
      <c r="BT299" s="1152"/>
      <c r="BU299" s="1152"/>
      <c r="BV299" s="1152"/>
      <c r="BW299" s="1152"/>
    </row>
    <row r="300" spans="1:75">
      <c r="A300" s="1091"/>
      <c r="B300" s="15" t="s">
        <v>59</v>
      </c>
      <c r="C300" s="1101" t="str">
        <f>VLOOKUP($C277,'2025年度(1年前期)'!$B$5:$N$208,COLUMN('2025年度(1年前期)'!$K$5)+1,0)&amp;""</f>
        <v/>
      </c>
      <c r="D300" s="1068"/>
      <c r="E300" s="1073" t="str">
        <f>VLOOKUP($C277,'2025年度(2年前期)'!$B$5:$N$208,COLUMN('2025年度(2年前期)'!$K$5)+1,0)&amp;""</f>
        <v/>
      </c>
      <c r="F300" s="1068"/>
      <c r="G300" s="1073" t="str">
        <f>VLOOKUP($C277,'2025年度(3年前期)'!$B$5:$N$208,COLUMN('2025年度(3年前期)'!$K$5)+1,0)&amp;""</f>
        <v/>
      </c>
      <c r="H300" s="1068"/>
      <c r="I300" s="1073" t="str">
        <f>VLOOKUP($C277,'2025年度(4年前期)'!$B$5:$N$208,COLUMN('2025年度(4年前期)'!$K$5)+1,0)&amp;""</f>
        <v/>
      </c>
      <c r="J300" s="1068"/>
      <c r="K300" s="1074" t="str">
        <f>VLOOKUP($C277,'2025年度(助産前期)'!$B$5:$N$208,COLUMN('2025年度(助産前期)'!$K$5)+1,0)&amp;""</f>
        <v/>
      </c>
      <c r="L300" s="1074"/>
      <c r="M300" s="1101" t="str">
        <f>VLOOKUP($C277,'2025年度(M1前期)'!$B$5:$N$208,COLUMN('2025年度(M1前期)'!$K$5)+1,0)&amp;""</f>
        <v/>
      </c>
      <c r="N300" s="1068"/>
      <c r="O300" s="1074" t="str">
        <f>VLOOKUP($C277,'2025年度(M2前期)'!$B$5:$N$208,COLUMN('2025年度(M2前期)'!$K$5)+1,0)&amp;""</f>
        <v/>
      </c>
      <c r="P300" s="1068"/>
      <c r="Q300" s="1074" t="str">
        <f>VLOOKUP($C277,'2025年度(D1前期)'!$B$5:$N$208,COLUMN('2025年度(D1前期)'!$K$5)+1,0)&amp;""</f>
        <v/>
      </c>
      <c r="R300" s="1068"/>
      <c r="S300" s="1074" t="str">
        <f>VLOOKUP($C277,'2025年度(D23前期)'!$B$5:$N$208,COLUMN('2025年度(D23前期)'!$K$5)+1,0)&amp;""</f>
        <v/>
      </c>
      <c r="T300" s="1068"/>
      <c r="Z300" s="1091"/>
      <c r="AA300" s="1152"/>
      <c r="AB300" s="1152"/>
      <c r="AC300" s="1152"/>
      <c r="AD300" s="1152"/>
      <c r="AE300" s="1152"/>
      <c r="AF300" s="1152"/>
      <c r="AG300" s="1152"/>
      <c r="AH300" s="1152"/>
      <c r="AI300" s="1152"/>
      <c r="AJ300" s="1152"/>
      <c r="AK300" s="1152"/>
      <c r="AL300" s="1152"/>
      <c r="AM300" s="1152"/>
      <c r="AN300" s="1152"/>
      <c r="AO300" s="1152"/>
      <c r="AP300" s="1152"/>
      <c r="AQ300" s="1152"/>
      <c r="AR300" s="1152"/>
      <c r="AS300" s="1152"/>
      <c r="AT300" s="1152"/>
      <c r="AU300" s="1152"/>
      <c r="AV300" s="1152"/>
      <c r="AW300" s="1152"/>
      <c r="AX300" s="1152"/>
      <c r="AY300" s="1152"/>
      <c r="AZ300" s="1152"/>
      <c r="BA300" s="1296"/>
      <c r="BB300" s="1296"/>
      <c r="BC300" s="1296"/>
      <c r="BD300" s="1296"/>
      <c r="BE300" s="1296"/>
      <c r="BF300" s="1296"/>
      <c r="BG300" s="1296"/>
      <c r="BH300" s="1296"/>
      <c r="BI300" s="1152"/>
      <c r="BJ300" s="1152"/>
      <c r="BK300" s="1296"/>
      <c r="BL300" s="1296"/>
      <c r="BM300" s="1296"/>
      <c r="BN300" s="1152"/>
      <c r="BO300" s="1152"/>
      <c r="BP300" s="1152"/>
      <c r="BQ300" s="1152"/>
      <c r="BR300" s="1152"/>
      <c r="BS300" s="1152"/>
      <c r="BT300" s="1152"/>
      <c r="BU300" s="1152"/>
      <c r="BV300" s="1152"/>
      <c r="BW300" s="1152"/>
    </row>
    <row r="301" spans="1:75">
      <c r="A301" s="1092"/>
      <c r="B301" s="16" t="s">
        <v>56</v>
      </c>
      <c r="C301" s="1061"/>
      <c r="D301" s="1075"/>
      <c r="E301" s="1063"/>
      <c r="F301" s="1075"/>
      <c r="G301" s="1063"/>
      <c r="H301" s="1075"/>
      <c r="I301" s="1063"/>
      <c r="J301" s="1075"/>
      <c r="K301" s="1064"/>
      <c r="L301" s="1064"/>
      <c r="M301" s="1061"/>
      <c r="N301" s="1075"/>
      <c r="O301" s="1064"/>
      <c r="P301" s="1075"/>
      <c r="Q301" s="1064"/>
      <c r="R301" s="1075"/>
      <c r="S301" s="1064"/>
      <c r="T301" s="1075"/>
      <c r="U301" s="20"/>
      <c r="V301" s="20"/>
      <c r="W301" s="20"/>
      <c r="X301" s="20"/>
      <c r="Y301" s="20"/>
      <c r="Z301" s="1092"/>
      <c r="AA301" s="1153"/>
      <c r="AB301" s="1153"/>
      <c r="AC301" s="1153"/>
      <c r="AD301" s="1153"/>
      <c r="AE301" s="1153"/>
      <c r="AF301" s="1153"/>
      <c r="AG301" s="1153"/>
      <c r="AH301" s="1153"/>
      <c r="AI301" s="1153"/>
      <c r="AJ301" s="1153"/>
      <c r="AK301" s="1153"/>
      <c r="AL301" s="1153"/>
      <c r="AM301" s="1153"/>
      <c r="AN301" s="1153"/>
      <c r="AO301" s="1153"/>
      <c r="AP301" s="1153"/>
      <c r="AQ301" s="1153"/>
      <c r="AR301" s="1153"/>
      <c r="AS301" s="1153"/>
      <c r="AT301" s="1153"/>
      <c r="AU301" s="1153"/>
      <c r="AV301" s="1153"/>
      <c r="AW301" s="1153"/>
      <c r="AX301" s="1153"/>
      <c r="AY301" s="1153"/>
      <c r="AZ301" s="1153"/>
      <c r="BA301" s="1296"/>
      <c r="BB301" s="1296"/>
      <c r="BC301" s="1296"/>
      <c r="BD301" s="1296"/>
      <c r="BE301" s="1296"/>
      <c r="BF301" s="1296"/>
      <c r="BG301" s="1296"/>
      <c r="BH301" s="1296"/>
      <c r="BI301" s="1153"/>
      <c r="BJ301" s="1153"/>
      <c r="BK301" s="1296"/>
      <c r="BL301" s="1296"/>
      <c r="BM301" s="1296"/>
      <c r="BN301" s="1153"/>
      <c r="BO301" s="1153"/>
      <c r="BP301" s="1153"/>
      <c r="BQ301" s="1153"/>
      <c r="BR301" s="1153"/>
      <c r="BS301" s="1153"/>
      <c r="BT301" s="1153"/>
      <c r="BU301" s="1153"/>
      <c r="BV301" s="1153"/>
      <c r="BW301" s="1153"/>
    </row>
    <row r="302" spans="1:75" ht="20.25">
      <c r="A302" s="5"/>
      <c r="B302" s="6"/>
      <c r="C302" s="1077">
        <f>C277+1</f>
        <v>45882</v>
      </c>
      <c r="D302" s="1077"/>
      <c r="E302" s="1077"/>
      <c r="F302" s="1077"/>
      <c r="G302" s="1077"/>
      <c r="H302" s="1077"/>
      <c r="I302" s="1077"/>
      <c r="J302" s="1077"/>
      <c r="K302" s="1077"/>
      <c r="L302" s="1077"/>
      <c r="M302" s="1077"/>
      <c r="N302" s="1077"/>
      <c r="O302" s="1077"/>
      <c r="P302" s="1077"/>
      <c r="Q302" s="1077"/>
      <c r="R302" s="1077"/>
      <c r="S302" s="1077"/>
      <c r="T302" s="1077"/>
      <c r="U302" s="1049">
        <f>C302</f>
        <v>45882</v>
      </c>
      <c r="V302" s="1050"/>
      <c r="W302" s="1050"/>
      <c r="X302" s="1050"/>
      <c r="Y302" s="1050"/>
      <c r="Z302" s="1051"/>
      <c r="AA302" s="41">
        <v>101</v>
      </c>
      <c r="AB302" s="41">
        <v>102</v>
      </c>
      <c r="AC302" s="41">
        <v>103</v>
      </c>
      <c r="AD302" s="41" t="s">
        <v>16</v>
      </c>
      <c r="AE302" s="41" t="s">
        <v>17</v>
      </c>
      <c r="AF302" s="41" t="s">
        <v>18</v>
      </c>
      <c r="AG302" s="41">
        <v>201</v>
      </c>
      <c r="AH302" s="42">
        <v>202</v>
      </c>
      <c r="AI302" s="41">
        <v>203</v>
      </c>
      <c r="AJ302" s="41">
        <v>204</v>
      </c>
      <c r="AK302" s="41">
        <v>205</v>
      </c>
      <c r="AL302" s="41" t="s">
        <v>19</v>
      </c>
      <c r="AM302" s="41" t="s">
        <v>69</v>
      </c>
      <c r="AN302" s="41" t="s">
        <v>21</v>
      </c>
      <c r="AO302" s="41" t="s">
        <v>22</v>
      </c>
      <c r="AP302" s="41" t="s">
        <v>23</v>
      </c>
      <c r="AQ302" s="41" t="s">
        <v>24</v>
      </c>
      <c r="AR302" s="41" t="s">
        <v>25</v>
      </c>
      <c r="AS302" s="41" t="s">
        <v>26</v>
      </c>
      <c r="AT302" s="41" t="s">
        <v>27</v>
      </c>
      <c r="AU302" s="41" t="s">
        <v>28</v>
      </c>
      <c r="AV302" s="41" t="s">
        <v>29</v>
      </c>
      <c r="AW302" s="41">
        <v>301</v>
      </c>
      <c r="AX302" s="42">
        <v>302</v>
      </c>
      <c r="AY302" s="43">
        <v>303</v>
      </c>
      <c r="AZ302" s="43">
        <v>304</v>
      </c>
      <c r="BA302" s="41" t="s">
        <v>30</v>
      </c>
      <c r="BB302" s="41" t="s">
        <v>31</v>
      </c>
      <c r="BC302" s="42" t="s">
        <v>32</v>
      </c>
      <c r="BD302" s="41" t="s">
        <v>33</v>
      </c>
      <c r="BE302" s="41" t="s">
        <v>34</v>
      </c>
      <c r="BF302" s="41" t="s">
        <v>35</v>
      </c>
      <c r="BG302" s="41" t="s">
        <v>36</v>
      </c>
      <c r="BH302" s="41" t="s">
        <v>37</v>
      </c>
      <c r="BI302" s="41" t="s">
        <v>38</v>
      </c>
      <c r="BJ302" s="41" t="s">
        <v>39</v>
      </c>
      <c r="BK302" s="44" t="s">
        <v>538</v>
      </c>
      <c r="BL302" s="44" t="s">
        <v>539</v>
      </c>
      <c r="BM302" s="44" t="s">
        <v>540</v>
      </c>
      <c r="BN302" s="44" t="s">
        <v>40</v>
      </c>
      <c r="BO302" s="44" t="s">
        <v>41</v>
      </c>
      <c r="BP302" s="44" t="s">
        <v>354</v>
      </c>
      <c r="BQ302" s="45" t="s">
        <v>42</v>
      </c>
      <c r="BR302" s="45" t="s">
        <v>43</v>
      </c>
      <c r="BS302" s="45" t="s">
        <v>44</v>
      </c>
      <c r="BT302" s="45" t="s">
        <v>45</v>
      </c>
      <c r="BU302" s="45" t="s">
        <v>46</v>
      </c>
      <c r="BV302" s="45" t="s">
        <v>47</v>
      </c>
      <c r="BW302" s="45" t="s">
        <v>48</v>
      </c>
    </row>
    <row r="303" spans="1:75" ht="13.5" customHeight="1">
      <c r="A303" s="1091" t="s">
        <v>49</v>
      </c>
      <c r="B303" s="12" t="s">
        <v>50</v>
      </c>
      <c r="C303" s="1079" t="str">
        <f>VLOOKUP($C302,'2025年度(1年前期)'!$B$5:$N$208,COLUMN('2025年度(1年前期)'!$C$5),0)&amp;""</f>
        <v/>
      </c>
      <c r="D303" s="1080"/>
      <c r="E303" s="1081" t="str">
        <f>VLOOKUP($C302,'2025年度(2年前期)'!$B$5:$N$208,COLUMN('2025年度(2年前期)'!$C$5),0)&amp;""</f>
        <v/>
      </c>
      <c r="F303" s="1080"/>
      <c r="G303" s="1081" t="str">
        <f>VLOOKUP($C302,'2025年度(3年前期)'!$B$5:$N$208,COLUMN('2025年度(3年前期)'!$C$5),0)&amp;""</f>
        <v/>
      </c>
      <c r="H303" s="1080"/>
      <c r="I303" s="1081" t="str">
        <f>VLOOKUP($C302,'2025年度(4年前期)'!$B$5:$N$208,COLUMN('2025年度(4年前期)'!$C$5),0)&amp;""</f>
        <v/>
      </c>
      <c r="J303" s="1080"/>
      <c r="K303" s="1072" t="str">
        <f>VLOOKUP($C302,'2025年度(助産前期)'!$B$5:$N$208,COLUMN('2025年度(助産前期)'!$C$5),0)&amp;""</f>
        <v/>
      </c>
      <c r="L303" s="1096"/>
      <c r="M303" s="1105" t="str">
        <f>VLOOKUP($C302,'2025年度(M1前期)'!$B$5:$N$208,COLUMN('2025年度(M1前期)'!$C$5),0)&amp;""</f>
        <v>精神看護学特論Ａ－Ⅲ</v>
      </c>
      <c r="N303" s="1096"/>
      <c r="O303" s="1081" t="str">
        <f>VLOOKUP($C302,'2025年度(M2前期)'!$B$5:$N$208,COLUMN('2025年度(M2前期)'!$C$5),0)&amp;""</f>
        <v/>
      </c>
      <c r="P303" s="1080"/>
      <c r="Q303" s="1081" t="str">
        <f>VLOOKUP($C302,'2025年度(D1前期)'!$B$5:$N$208,COLUMN('2025年度(D1前期)'!$C$5),0)&amp;""</f>
        <v/>
      </c>
      <c r="R303" s="1080"/>
      <c r="S303" s="1072" t="str">
        <f>VLOOKUP($C302,'2025年度(D23前期)'!$B$5:$N$208,COLUMN('2025年度(D23前期)'!$C$5),0)&amp;""</f>
        <v/>
      </c>
      <c r="T303" s="1080"/>
      <c r="U303" s="985" t="s">
        <v>852</v>
      </c>
      <c r="V303" s="825" t="s">
        <v>111</v>
      </c>
      <c r="Y303" s="38"/>
      <c r="Z303" s="1095" t="str">
        <f>A303</f>
        <v xml:space="preserve">１時限（09：20～10：50） </v>
      </c>
      <c r="AA303" s="1296"/>
      <c r="AB303" s="1151"/>
      <c r="AC303" s="1151"/>
      <c r="AD303" s="1151"/>
      <c r="AE303" s="1296"/>
      <c r="AF303" s="1151"/>
      <c r="AG303" s="1296"/>
      <c r="AH303" s="1151"/>
      <c r="AI303" s="1151"/>
      <c r="AJ303" s="1151"/>
      <c r="AK303" s="1151"/>
      <c r="AL303" s="1296"/>
      <c r="AM303" s="1151"/>
      <c r="AN303" s="1296"/>
      <c r="AO303" s="1296"/>
      <c r="AP303" s="1296"/>
      <c r="AQ303" s="1296"/>
      <c r="AR303" s="1296"/>
      <c r="AS303" s="1296"/>
      <c r="AT303" s="1296"/>
      <c r="AU303" s="1296"/>
      <c r="AV303" s="1296"/>
      <c r="AW303" s="1296"/>
      <c r="AX303" s="1296"/>
      <c r="AY303" s="1296"/>
      <c r="AZ303" s="1296"/>
      <c r="BA303" s="1151"/>
      <c r="BB303" s="1296" t="s">
        <v>577</v>
      </c>
      <c r="BC303" s="1296"/>
      <c r="BD303" s="1296"/>
      <c r="BE303" s="1296"/>
      <c r="BF303" s="1296"/>
      <c r="BG303" s="1296"/>
      <c r="BH303" s="1296"/>
      <c r="BI303" s="1296" t="s">
        <v>552</v>
      </c>
      <c r="BJ303" s="1296"/>
      <c r="BK303" s="1296"/>
      <c r="BL303" s="1296"/>
      <c r="BM303" s="1296"/>
      <c r="BN303" s="1151"/>
      <c r="BO303" s="1151"/>
      <c r="BP303" s="1151"/>
      <c r="BQ303" s="1151"/>
      <c r="BR303" s="1151"/>
      <c r="BS303" s="1151"/>
      <c r="BT303" s="1151"/>
      <c r="BU303" s="1151"/>
      <c r="BV303" s="1151"/>
      <c r="BW303" s="1151"/>
    </row>
    <row r="304" spans="1:75" ht="13.5" customHeight="1">
      <c r="A304" s="1091"/>
      <c r="B304" s="15" t="s">
        <v>53</v>
      </c>
      <c r="C304" s="1065" t="str">
        <f>IFERROR(VLOOKUP(C303,科目・教員!$A$1:$B$357,2,0),"")</f>
        <v/>
      </c>
      <c r="D304" s="1066"/>
      <c r="E304" s="1067" t="str">
        <f>IFERROR(VLOOKUP(E303,科目・教員!$A$1:$B$357,2,0),"")</f>
        <v/>
      </c>
      <c r="F304" s="1066"/>
      <c r="G304" s="1067" t="str">
        <f>IFERROR(VLOOKUP(G303,科目・教員!$A$1:$B$357,2,0),"")</f>
        <v/>
      </c>
      <c r="H304" s="1066"/>
      <c r="I304" s="1067" t="str">
        <f>IFERROR(VLOOKUP(I303,科目・教員!$A$1:$B$357,2,0),"")</f>
        <v/>
      </c>
      <c r="J304" s="1066"/>
      <c r="K304" s="1068" t="str">
        <f>IFERROR(VLOOKUP(K303,科目・教員!$A$1:$B$357,2,0),"")</f>
        <v/>
      </c>
      <c r="L304" s="1070"/>
      <c r="M304" s="1104" t="str">
        <f>IFERROR(VLOOKUP(M303,科目・教員!$A$1:$B$357,2,0),"")</f>
        <v/>
      </c>
      <c r="N304" s="1066"/>
      <c r="O304" s="1067" t="str">
        <f>IFERROR(VLOOKUP(O303,科目・教員!$A$1:$B$357,2,0),"")</f>
        <v/>
      </c>
      <c r="P304" s="1066"/>
      <c r="Q304" s="1067" t="str">
        <f>IFERROR(VLOOKUP(Q303,科目・教員!$A$1:$B$357,2,0),"")</f>
        <v/>
      </c>
      <c r="R304" s="1066"/>
      <c r="S304" s="1068" t="str">
        <f>IFERROR(VLOOKUP(S303,科目・教員!$A$1:$B$357,2,0),"")</f>
        <v/>
      </c>
      <c r="T304" s="1066"/>
      <c r="U304" s="986" t="s">
        <v>854</v>
      </c>
      <c r="V304" s="825" t="s">
        <v>81</v>
      </c>
      <c r="Y304" s="38"/>
      <c r="Z304" s="1091"/>
      <c r="AA304" s="1296"/>
      <c r="AB304" s="1152"/>
      <c r="AC304" s="1152"/>
      <c r="AD304" s="1152"/>
      <c r="AE304" s="1296"/>
      <c r="AF304" s="1152"/>
      <c r="AG304" s="1296"/>
      <c r="AH304" s="1152"/>
      <c r="AI304" s="1152"/>
      <c r="AJ304" s="1152"/>
      <c r="AK304" s="1152"/>
      <c r="AL304" s="1296"/>
      <c r="AM304" s="1152"/>
      <c r="AN304" s="1296"/>
      <c r="AO304" s="1296"/>
      <c r="AP304" s="1296"/>
      <c r="AQ304" s="1296"/>
      <c r="AR304" s="1296"/>
      <c r="AS304" s="1296"/>
      <c r="AT304" s="1296"/>
      <c r="AU304" s="1296"/>
      <c r="AV304" s="1296"/>
      <c r="AW304" s="1296"/>
      <c r="AX304" s="1296"/>
      <c r="AY304" s="1296"/>
      <c r="AZ304" s="1296"/>
      <c r="BA304" s="1152"/>
      <c r="BB304" s="1296"/>
      <c r="BC304" s="1296"/>
      <c r="BD304" s="1296"/>
      <c r="BE304" s="1296"/>
      <c r="BF304" s="1296"/>
      <c r="BG304" s="1296"/>
      <c r="BH304" s="1296"/>
      <c r="BI304" s="1296"/>
      <c r="BJ304" s="1296"/>
      <c r="BK304" s="1296"/>
      <c r="BL304" s="1296"/>
      <c r="BM304" s="1296"/>
      <c r="BN304" s="1152"/>
      <c r="BO304" s="1152"/>
      <c r="BP304" s="1152"/>
      <c r="BQ304" s="1152"/>
      <c r="BR304" s="1152"/>
      <c r="BS304" s="1152"/>
      <c r="BT304" s="1152"/>
      <c r="BU304" s="1152"/>
      <c r="BV304" s="1152"/>
      <c r="BW304" s="1152"/>
    </row>
    <row r="305" spans="1:75" ht="13.5" customHeight="1">
      <c r="A305" s="1091"/>
      <c r="B305" s="15" t="s">
        <v>59</v>
      </c>
      <c r="C305" s="1065" t="str">
        <f>VLOOKUP($C302,'2025年度(1年前期)'!$B$5:$N$208,COLUMN('2025年度(1年前期)'!$C$5)+1,0)&amp;""</f>
        <v/>
      </c>
      <c r="D305" s="1066"/>
      <c r="E305" s="1067" t="str">
        <f>VLOOKUP($C302,'2025年度(2年前期)'!$B$5:$N$208,COLUMN('2025年度(2年前期)'!$C$5)+1,0)&amp;""</f>
        <v/>
      </c>
      <c r="F305" s="1066"/>
      <c r="G305" s="1067" t="str">
        <f>VLOOKUP($C302,'2025年度(3年前期)'!$B$5:$N$208,COLUMN('2025年度(3年前期)'!$C$5)+1,0)&amp;""</f>
        <v/>
      </c>
      <c r="H305" s="1066"/>
      <c r="I305" s="1067" t="str">
        <f>VLOOKUP($C302,'2025年度(4年前期)'!$B$5:$N$208,COLUMN('2025年度(4年前期)'!$C$5)+1,0)&amp;""</f>
        <v/>
      </c>
      <c r="J305" s="1066"/>
      <c r="K305" s="1068" t="str">
        <f>VLOOKUP($C302,'2025年度(助産前期)'!$B$5:$N$208,COLUMN('2025年度(助産前期)'!$C$5)+1,0)&amp;""</f>
        <v/>
      </c>
      <c r="L305" s="1070"/>
      <c r="M305" s="1104" t="str">
        <f>VLOOKUP($C302,'2025年度(M1前期)'!$B$5:$N$208,COLUMN('2025年度(M1前期)'!C$5)+1,0)&amp;""</f>
        <v>臨床講義室2</v>
      </c>
      <c r="N305" s="1066"/>
      <c r="O305" s="1067" t="str">
        <f>VLOOKUP($C302,'2025年度(M2前期)'!$B$5:$N$208,COLUMN('2025年度(M2前期)'!$C$5)+1,0)&amp;""</f>
        <v/>
      </c>
      <c r="P305" s="1066"/>
      <c r="Q305" s="1067" t="str">
        <f>VLOOKUP($C302,'2025年度(D1前期)'!$B$5:$N$208,COLUMN('2025年度(D1前期)'!$C$5)+1,0)&amp;""</f>
        <v/>
      </c>
      <c r="R305" s="1066"/>
      <c r="S305" s="1068" t="str">
        <f>VLOOKUP($C302,'2025年度(D23前期)'!$B$5:$N$208,COLUMN('2025年度(D23前期)'!$C$5)+1,0)&amp;""</f>
        <v/>
      </c>
      <c r="T305" s="1066"/>
      <c r="U305" s="986" t="s">
        <v>855</v>
      </c>
      <c r="V305" s="825" t="s">
        <v>552</v>
      </c>
      <c r="Y305" s="38"/>
      <c r="Z305" s="1091"/>
      <c r="AA305" s="1296"/>
      <c r="AB305" s="1152"/>
      <c r="AC305" s="1152"/>
      <c r="AD305" s="1152"/>
      <c r="AE305" s="1296"/>
      <c r="AF305" s="1152"/>
      <c r="AG305" s="1296"/>
      <c r="AH305" s="1152"/>
      <c r="AI305" s="1152"/>
      <c r="AJ305" s="1152"/>
      <c r="AK305" s="1152"/>
      <c r="AL305" s="1296"/>
      <c r="AM305" s="1152"/>
      <c r="AN305" s="1296"/>
      <c r="AO305" s="1296"/>
      <c r="AP305" s="1296"/>
      <c r="AQ305" s="1296"/>
      <c r="AR305" s="1296"/>
      <c r="AS305" s="1296"/>
      <c r="AT305" s="1296"/>
      <c r="AU305" s="1296"/>
      <c r="AV305" s="1296"/>
      <c r="AW305" s="1296"/>
      <c r="AX305" s="1296"/>
      <c r="AY305" s="1296"/>
      <c r="AZ305" s="1296"/>
      <c r="BA305" s="1152"/>
      <c r="BB305" s="1296"/>
      <c r="BC305" s="1296"/>
      <c r="BD305" s="1296"/>
      <c r="BE305" s="1296"/>
      <c r="BF305" s="1296"/>
      <c r="BG305" s="1296"/>
      <c r="BH305" s="1296"/>
      <c r="BI305" s="1296"/>
      <c r="BJ305" s="1296"/>
      <c r="BK305" s="1296"/>
      <c r="BL305" s="1296"/>
      <c r="BM305" s="1296"/>
      <c r="BN305" s="1152"/>
      <c r="BO305" s="1152"/>
      <c r="BP305" s="1152"/>
      <c r="BQ305" s="1152"/>
      <c r="BR305" s="1152"/>
      <c r="BS305" s="1152"/>
      <c r="BT305" s="1152"/>
      <c r="BU305" s="1152"/>
      <c r="BV305" s="1152"/>
      <c r="BW305" s="1152"/>
    </row>
    <row r="306" spans="1:75" ht="13.5" customHeight="1">
      <c r="A306" s="1092"/>
      <c r="B306" s="16" t="s">
        <v>56</v>
      </c>
      <c r="C306" s="1061"/>
      <c r="D306" s="1062"/>
      <c r="E306" s="1063"/>
      <c r="F306" s="1062"/>
      <c r="G306" s="1063"/>
      <c r="H306" s="1062"/>
      <c r="I306" s="1063"/>
      <c r="J306" s="1062"/>
      <c r="K306" s="1064"/>
      <c r="L306" s="1069"/>
      <c r="M306" s="1106"/>
      <c r="N306" s="1062"/>
      <c r="O306" s="1063"/>
      <c r="P306" s="1062"/>
      <c r="Q306" s="1063"/>
      <c r="R306" s="1062"/>
      <c r="S306" s="1064"/>
      <c r="T306" s="1062"/>
      <c r="U306" s="985" t="s">
        <v>856</v>
      </c>
      <c r="V306" s="825" t="s">
        <v>82</v>
      </c>
      <c r="Y306" s="38"/>
      <c r="Z306" s="1092"/>
      <c r="AA306" s="1296"/>
      <c r="AB306" s="1153"/>
      <c r="AC306" s="1153"/>
      <c r="AD306" s="1153"/>
      <c r="AE306" s="1296"/>
      <c r="AF306" s="1153"/>
      <c r="AG306" s="1296"/>
      <c r="AH306" s="1153"/>
      <c r="AI306" s="1153"/>
      <c r="AJ306" s="1153"/>
      <c r="AK306" s="1153"/>
      <c r="AL306" s="1296"/>
      <c r="AM306" s="1153"/>
      <c r="AN306" s="1296"/>
      <c r="AO306" s="1296"/>
      <c r="AP306" s="1296"/>
      <c r="AQ306" s="1296"/>
      <c r="AR306" s="1296"/>
      <c r="AS306" s="1296"/>
      <c r="AT306" s="1296"/>
      <c r="AU306" s="1296"/>
      <c r="AV306" s="1296"/>
      <c r="AW306" s="1296"/>
      <c r="AX306" s="1296"/>
      <c r="AY306" s="1296"/>
      <c r="AZ306" s="1296"/>
      <c r="BA306" s="1153"/>
      <c r="BB306" s="1296"/>
      <c r="BC306" s="1296"/>
      <c r="BD306" s="1296"/>
      <c r="BE306" s="1296"/>
      <c r="BF306" s="1296"/>
      <c r="BG306" s="1296"/>
      <c r="BH306" s="1296"/>
      <c r="BI306" s="1296"/>
      <c r="BJ306" s="1296"/>
      <c r="BK306" s="1296"/>
      <c r="BL306" s="1296"/>
      <c r="BM306" s="1296"/>
      <c r="BN306" s="1153"/>
      <c r="BO306" s="1153"/>
      <c r="BP306" s="1153"/>
      <c r="BQ306" s="1153"/>
      <c r="BR306" s="1153"/>
      <c r="BS306" s="1153"/>
      <c r="BT306" s="1153"/>
      <c r="BU306" s="1153"/>
      <c r="BV306" s="1153"/>
      <c r="BW306" s="1153"/>
    </row>
    <row r="307" spans="1:75" ht="13.5" customHeight="1">
      <c r="A307" s="1091" t="s">
        <v>58</v>
      </c>
      <c r="B307" s="15" t="s">
        <v>50</v>
      </c>
      <c r="C307" s="1079" t="str">
        <f>VLOOKUP($C302,'2025年度(1年前期)'!$B$5:$N$208,COLUMN('2025年度(1年前期)'!$E$5),0)&amp;""</f>
        <v/>
      </c>
      <c r="D307" s="1080"/>
      <c r="E307" s="1081" t="str">
        <f>VLOOKUP($C302,'2025年度(2年前期)'!$B$5:$N$208,COLUMN('2025年度(2年前期)'!$E$5),0)&amp;""</f>
        <v/>
      </c>
      <c r="F307" s="1080"/>
      <c r="G307" s="1081" t="str">
        <f>VLOOKUP($C302,'2025年度(3年前期)'!$B$5:$N$208,COLUMN('2025年度(3年前期)'!$E$5),0)&amp;""</f>
        <v/>
      </c>
      <c r="H307" s="1080"/>
      <c r="I307" s="1081" t="str">
        <f>VLOOKUP($C302,'2025年度(4年前期)'!$B$5:$N$208,COLUMN('2025年度(4年前期)'!$E$5),0)&amp;""</f>
        <v/>
      </c>
      <c r="J307" s="1080"/>
      <c r="K307" s="1072" t="str">
        <f>VLOOKUP($C302,'2025年度(助産前期)'!$B$5:$N$208,COLUMN('2025年度(助産前期)'!$E$5),0)&amp;""</f>
        <v/>
      </c>
      <c r="L307" s="1096"/>
      <c r="M307" s="1079" t="str">
        <f>VLOOKUP($C302,'2025年度(M1前期)'!$B$5:$N$208,COLUMN('2025年度(M1前期)'!$E$5),0)&amp;""</f>
        <v>精神看護学特論Ａ－Ⅲ</v>
      </c>
      <c r="N307" s="1080"/>
      <c r="O307" s="1072" t="str">
        <f>VLOOKUP($C302,'2025年度(M2前期)'!$B$5:$N$208,COLUMN('2025年度(M2前期)'!$E$5),0)&amp;""</f>
        <v/>
      </c>
      <c r="P307" s="1080"/>
      <c r="Q307" s="1072" t="str">
        <f>VLOOKUP($C302,'2025年度(D1前期)'!$B$5:$N$208,COLUMN('2025年度(D1前期)'!$E$5),0)&amp;""</f>
        <v/>
      </c>
      <c r="R307" s="1080"/>
      <c r="S307" s="1072" t="str">
        <f>VLOOKUP($C302,'2025年度(D23前期)'!$B$5:$N$208,COLUMN('2025年度(D23前期)'!$E$5),0)&amp;""</f>
        <v/>
      </c>
      <c r="T307" s="1080"/>
      <c r="U307" s="17"/>
      <c r="V307" s="88"/>
      <c r="Y307" s="38"/>
      <c r="Z307" s="1091" t="str">
        <f>A307</f>
        <v>２時限（11：00～12：30）</v>
      </c>
      <c r="AA307" s="1296"/>
      <c r="AB307" s="1151"/>
      <c r="AC307" s="1151"/>
      <c r="AD307" s="1151"/>
      <c r="AE307" s="1296"/>
      <c r="AF307" s="1151"/>
      <c r="AG307" s="1296"/>
      <c r="AH307" s="1151"/>
      <c r="AI307" s="1151"/>
      <c r="AJ307" s="1151"/>
      <c r="AK307" s="1151"/>
      <c r="AL307" s="1296"/>
      <c r="AM307" s="1151"/>
      <c r="AN307" s="1296"/>
      <c r="AO307" s="1296"/>
      <c r="AP307" s="1296"/>
      <c r="AQ307" s="1296"/>
      <c r="AR307" s="1296"/>
      <c r="AS307" s="1296"/>
      <c r="AT307" s="1296"/>
      <c r="AU307" s="1296"/>
      <c r="AV307" s="1296"/>
      <c r="AW307" s="1296"/>
      <c r="AX307" s="1296"/>
      <c r="AY307" s="1296"/>
      <c r="AZ307" s="1296"/>
      <c r="BA307" s="1151"/>
      <c r="BB307" s="1296" t="s">
        <v>577</v>
      </c>
      <c r="BC307" s="1296"/>
      <c r="BD307" s="1296"/>
      <c r="BE307" s="1296"/>
      <c r="BF307" s="1296"/>
      <c r="BG307" s="1296"/>
      <c r="BH307" s="1296"/>
      <c r="BI307" s="1296"/>
      <c r="BJ307" s="1296"/>
      <c r="BK307" s="1296"/>
      <c r="BL307" s="1296"/>
      <c r="BM307" s="1296"/>
      <c r="BN307" s="1151"/>
      <c r="BO307" s="1151"/>
      <c r="BP307" s="1151"/>
      <c r="BQ307" s="1151"/>
      <c r="BR307" s="1151"/>
      <c r="BS307" s="1151"/>
      <c r="BT307" s="1151"/>
      <c r="BU307" s="1151"/>
      <c r="BV307" s="1151"/>
      <c r="BW307" s="1151"/>
    </row>
    <row r="308" spans="1:75" ht="13.5" customHeight="1">
      <c r="A308" s="1091"/>
      <c r="B308" s="15" t="s">
        <v>53</v>
      </c>
      <c r="C308" s="1065" t="str">
        <f>IFERROR(VLOOKUP(C307,科目・教員!$A$1:$B$357,2,0),"")</f>
        <v/>
      </c>
      <c r="D308" s="1066"/>
      <c r="E308" s="1067" t="str">
        <f>IFERROR(VLOOKUP(E307,科目・教員!$A$1:$B$357,2,0),"")</f>
        <v/>
      </c>
      <c r="F308" s="1066"/>
      <c r="G308" s="1067" t="str">
        <f>IFERROR(VLOOKUP(G307,科目・教員!$A$1:$B$357,2,0),"")</f>
        <v/>
      </c>
      <c r="H308" s="1066"/>
      <c r="I308" s="1067" t="str">
        <f>IFERROR(VLOOKUP(I307,科目・教員!$A$1:$B$357,2,0),"")</f>
        <v/>
      </c>
      <c r="J308" s="1066"/>
      <c r="K308" s="1068" t="str">
        <f>IFERROR(VLOOKUP(K307,科目・教員!$A$1:$B$357,2,0),"")</f>
        <v/>
      </c>
      <c r="L308" s="1070"/>
      <c r="M308" s="1065" t="str">
        <f>IFERROR(VLOOKUP(M307,科目・教員!$A$1:$B$357,2,0),"")</f>
        <v/>
      </c>
      <c r="N308" s="1066"/>
      <c r="O308" s="1068" t="str">
        <f>IFERROR(VLOOKUP(O307,科目・教員!$A$1:$B$357,2,0),"")</f>
        <v/>
      </c>
      <c r="P308" s="1066"/>
      <c r="Q308" s="1068" t="str">
        <f>IFERROR(VLOOKUP(Q307,科目・教員!$A$1:$B$357,2,0),"")</f>
        <v/>
      </c>
      <c r="R308" s="1066"/>
      <c r="S308" s="1068" t="str">
        <f>IFERROR(VLOOKUP(S307,科目・教員!$A$1:$B$357,2,0),"")</f>
        <v/>
      </c>
      <c r="T308" s="1066"/>
      <c r="U308" s="17"/>
      <c r="V308" s="88"/>
      <c r="Y308" s="38"/>
      <c r="Z308" s="1091"/>
      <c r="AA308" s="1296"/>
      <c r="AB308" s="1152"/>
      <c r="AC308" s="1152"/>
      <c r="AD308" s="1152"/>
      <c r="AE308" s="1296"/>
      <c r="AF308" s="1152"/>
      <c r="AG308" s="1296"/>
      <c r="AH308" s="1152"/>
      <c r="AI308" s="1152"/>
      <c r="AJ308" s="1152"/>
      <c r="AK308" s="1152"/>
      <c r="AL308" s="1296"/>
      <c r="AM308" s="1152"/>
      <c r="AN308" s="1296"/>
      <c r="AO308" s="1296"/>
      <c r="AP308" s="1296"/>
      <c r="AQ308" s="1296"/>
      <c r="AR308" s="1296"/>
      <c r="AS308" s="1296"/>
      <c r="AT308" s="1296"/>
      <c r="AU308" s="1296"/>
      <c r="AV308" s="1296"/>
      <c r="AW308" s="1296"/>
      <c r="AX308" s="1296"/>
      <c r="AY308" s="1296"/>
      <c r="AZ308" s="1296"/>
      <c r="BA308" s="1152"/>
      <c r="BB308" s="1296"/>
      <c r="BC308" s="1296"/>
      <c r="BD308" s="1296"/>
      <c r="BE308" s="1296"/>
      <c r="BF308" s="1296"/>
      <c r="BG308" s="1296"/>
      <c r="BH308" s="1296"/>
      <c r="BI308" s="1296"/>
      <c r="BJ308" s="1296"/>
      <c r="BK308" s="1296"/>
      <c r="BL308" s="1296"/>
      <c r="BM308" s="1296"/>
      <c r="BN308" s="1152"/>
      <c r="BO308" s="1152"/>
      <c r="BP308" s="1152"/>
      <c r="BQ308" s="1152"/>
      <c r="BR308" s="1152"/>
      <c r="BS308" s="1152"/>
      <c r="BT308" s="1152"/>
      <c r="BU308" s="1152"/>
      <c r="BV308" s="1152"/>
      <c r="BW308" s="1152"/>
    </row>
    <row r="309" spans="1:75" ht="13.5" customHeight="1">
      <c r="A309" s="1091"/>
      <c r="B309" s="15" t="s">
        <v>59</v>
      </c>
      <c r="C309" s="1065" t="str">
        <f>VLOOKUP($C302,'2025年度(1年前期)'!$B$5:$N$208,COLUMN('2025年度(1年前期)'!$E$5)+1,0)&amp;""</f>
        <v/>
      </c>
      <c r="D309" s="1066"/>
      <c r="E309" s="1067" t="str">
        <f>VLOOKUP($C302,'2025年度(2年前期)'!$B$5:$N$208,COLUMN('2025年度(2年前期)'!$E$5)+1,0)&amp;""</f>
        <v/>
      </c>
      <c r="F309" s="1066"/>
      <c r="G309" s="1067" t="str">
        <f>VLOOKUP($C302,'2025年度(3年前期)'!$B$5:$N$208,COLUMN('2025年度(3年前期)'!$E$5)+1,0)&amp;""</f>
        <v/>
      </c>
      <c r="H309" s="1066"/>
      <c r="I309" s="1067" t="str">
        <f>VLOOKUP($C302,'2025年度(4年前期)'!$B$5:$N$208,COLUMN('2025年度(4年前期)'!$E$5)+1,0)&amp;""</f>
        <v/>
      </c>
      <c r="J309" s="1066"/>
      <c r="K309" s="1068" t="str">
        <f>VLOOKUP($C302,'2025年度(助産前期)'!$B$5:$N$208,COLUMN('2025年度(助産前期)'!$E$5)+1,0)&amp;""</f>
        <v/>
      </c>
      <c r="L309" s="1070"/>
      <c r="M309" s="1065" t="str">
        <f>VLOOKUP($C302,'2025年度(M1前期)'!$B$5:$N$208,COLUMN('2025年度(M1前期)'!$E$5)+1,0)&amp;""</f>
        <v>臨床講義室2</v>
      </c>
      <c r="N309" s="1066"/>
      <c r="O309" s="1068" t="str">
        <f>VLOOKUP($C302,'2025年度(M2前期)'!$B$5:$N$208,COLUMN('2025年度(M2前期)'!$E$5)+1,0)&amp;""</f>
        <v/>
      </c>
      <c r="P309" s="1066"/>
      <c r="Q309" s="1068" t="str">
        <f>VLOOKUP($C302,'2025年度(D1前期)'!$B$5:$N$208,COLUMN('2025年度(D1前期)'!$E$5)+1,0)&amp;""</f>
        <v/>
      </c>
      <c r="R309" s="1066"/>
      <c r="S309" s="1068" t="str">
        <f>VLOOKUP($C302,'2025年度(D23前期)'!$B$5:$N$208,COLUMN('2025年度(D23前期)'!$E$5)+1,0)&amp;""</f>
        <v/>
      </c>
      <c r="T309" s="1066"/>
      <c r="U309" s="17"/>
      <c r="V309" s="88"/>
      <c r="Z309" s="1091"/>
      <c r="AA309" s="1296"/>
      <c r="AB309" s="1152"/>
      <c r="AC309" s="1152"/>
      <c r="AD309" s="1152"/>
      <c r="AE309" s="1296"/>
      <c r="AF309" s="1152"/>
      <c r="AG309" s="1296"/>
      <c r="AH309" s="1152"/>
      <c r="AI309" s="1152"/>
      <c r="AJ309" s="1152"/>
      <c r="AK309" s="1152"/>
      <c r="AL309" s="1296"/>
      <c r="AM309" s="1152"/>
      <c r="AN309" s="1296"/>
      <c r="AO309" s="1296"/>
      <c r="AP309" s="1296"/>
      <c r="AQ309" s="1296"/>
      <c r="AR309" s="1296"/>
      <c r="AS309" s="1296"/>
      <c r="AT309" s="1296"/>
      <c r="AU309" s="1296"/>
      <c r="AV309" s="1296"/>
      <c r="AW309" s="1296"/>
      <c r="AX309" s="1296"/>
      <c r="AY309" s="1296"/>
      <c r="AZ309" s="1296"/>
      <c r="BA309" s="1152"/>
      <c r="BB309" s="1296"/>
      <c r="BC309" s="1296"/>
      <c r="BD309" s="1296"/>
      <c r="BE309" s="1296"/>
      <c r="BF309" s="1296"/>
      <c r="BG309" s="1296"/>
      <c r="BH309" s="1296"/>
      <c r="BI309" s="1296"/>
      <c r="BJ309" s="1296"/>
      <c r="BK309" s="1296"/>
      <c r="BL309" s="1296"/>
      <c r="BM309" s="1296"/>
      <c r="BN309" s="1152"/>
      <c r="BO309" s="1152"/>
      <c r="BP309" s="1152"/>
      <c r="BQ309" s="1152"/>
      <c r="BR309" s="1152"/>
      <c r="BS309" s="1152"/>
      <c r="BT309" s="1152"/>
      <c r="BU309" s="1152"/>
      <c r="BV309" s="1152"/>
      <c r="BW309" s="1152"/>
    </row>
    <row r="310" spans="1:75" ht="13.5" customHeight="1">
      <c r="A310" s="1100"/>
      <c r="B310" s="16" t="s">
        <v>56</v>
      </c>
      <c r="C310" s="1061"/>
      <c r="D310" s="1075"/>
      <c r="E310" s="1063"/>
      <c r="F310" s="1075"/>
      <c r="G310" s="1063"/>
      <c r="H310" s="1075"/>
      <c r="I310" s="1063"/>
      <c r="J310" s="1075"/>
      <c r="K310" s="1064"/>
      <c r="L310" s="1064"/>
      <c r="M310" s="1061"/>
      <c r="N310" s="1075"/>
      <c r="O310" s="1064"/>
      <c r="P310" s="1075"/>
      <c r="Q310" s="1064"/>
      <c r="R310" s="1075"/>
      <c r="S310" s="1064"/>
      <c r="T310" s="1075"/>
      <c r="U310" s="17"/>
      <c r="V310" s="88"/>
      <c r="Z310" s="1092"/>
      <c r="AA310" s="1296"/>
      <c r="AB310" s="1153"/>
      <c r="AC310" s="1153"/>
      <c r="AD310" s="1153"/>
      <c r="AE310" s="1296"/>
      <c r="AF310" s="1153"/>
      <c r="AG310" s="1296"/>
      <c r="AH310" s="1153"/>
      <c r="AI310" s="1153"/>
      <c r="AJ310" s="1153"/>
      <c r="AK310" s="1153"/>
      <c r="AL310" s="1296"/>
      <c r="AM310" s="1153"/>
      <c r="AN310" s="1296"/>
      <c r="AO310" s="1296"/>
      <c r="AP310" s="1296"/>
      <c r="AQ310" s="1296"/>
      <c r="AR310" s="1296"/>
      <c r="AS310" s="1296"/>
      <c r="AT310" s="1296"/>
      <c r="AU310" s="1296"/>
      <c r="AV310" s="1296"/>
      <c r="AW310" s="1296"/>
      <c r="AX310" s="1296"/>
      <c r="AY310" s="1296"/>
      <c r="AZ310" s="1296"/>
      <c r="BA310" s="1153"/>
      <c r="BB310" s="1296"/>
      <c r="BC310" s="1296"/>
      <c r="BD310" s="1296"/>
      <c r="BE310" s="1296"/>
      <c r="BF310" s="1296"/>
      <c r="BG310" s="1296"/>
      <c r="BH310" s="1296"/>
      <c r="BI310" s="1296"/>
      <c r="BJ310" s="1296"/>
      <c r="BK310" s="1296"/>
      <c r="BL310" s="1296"/>
      <c r="BM310" s="1296"/>
      <c r="BN310" s="1153"/>
      <c r="BO310" s="1153"/>
      <c r="BP310" s="1153"/>
      <c r="BQ310" s="1153"/>
      <c r="BR310" s="1153"/>
      <c r="BS310" s="1153"/>
      <c r="BT310" s="1153"/>
      <c r="BU310" s="1153"/>
      <c r="BV310" s="1153"/>
      <c r="BW310" s="1153"/>
    </row>
    <row r="311" spans="1:75" ht="13.5" customHeight="1">
      <c r="A311" s="1095" t="s">
        <v>60</v>
      </c>
      <c r="B311" s="18" t="s">
        <v>61</v>
      </c>
      <c r="C311" s="1079"/>
      <c r="D311" s="1080"/>
      <c r="E311" s="1081"/>
      <c r="F311" s="1080"/>
      <c r="G311" s="1081"/>
      <c r="H311" s="1080"/>
      <c r="I311" s="1081"/>
      <c r="J311" s="1080"/>
      <c r="K311" s="1072"/>
      <c r="L311" s="1096"/>
      <c r="M311" s="1079"/>
      <c r="N311" s="1080"/>
      <c r="O311" s="1072"/>
      <c r="P311" s="1080"/>
      <c r="Q311" s="1072"/>
      <c r="R311" s="1080"/>
      <c r="S311" s="1072"/>
      <c r="T311" s="1080"/>
      <c r="V311" s="88"/>
      <c r="Z311" s="1091" t="str">
        <f>A311</f>
        <v>昼休み（12：30～13：30）</v>
      </c>
      <c r="AA311" s="1151"/>
      <c r="AB311" s="1151"/>
      <c r="AC311" s="1151"/>
      <c r="AD311" s="1151"/>
      <c r="AE311" s="1151"/>
      <c r="AF311" s="1151"/>
      <c r="AG311" s="1151"/>
      <c r="AH311" s="1151"/>
      <c r="AI311" s="1151"/>
      <c r="AJ311" s="1151"/>
      <c r="AK311" s="1151"/>
      <c r="AL311" s="1151"/>
      <c r="AM311" s="1151"/>
      <c r="AN311" s="1296"/>
      <c r="AO311" s="1296"/>
      <c r="AP311" s="1296"/>
      <c r="AQ311" s="1296"/>
      <c r="AR311" s="1296"/>
      <c r="AS311" s="1296"/>
      <c r="AT311" s="1296"/>
      <c r="AU311" s="1296"/>
      <c r="AV311" s="1296"/>
      <c r="AW311" s="1296"/>
      <c r="AX311" s="1296"/>
      <c r="AY311" s="1296"/>
      <c r="AZ311" s="1296"/>
      <c r="BA311" s="1296"/>
      <c r="BB311" s="1296"/>
      <c r="BC311" s="1296"/>
      <c r="BD311" s="1296"/>
      <c r="BE311" s="1296"/>
      <c r="BF311" s="1296"/>
      <c r="BG311" s="1296"/>
      <c r="BH311" s="1296"/>
      <c r="BI311" s="1296"/>
      <c r="BJ311" s="1296"/>
      <c r="BK311" s="1296"/>
      <c r="BL311" s="1296"/>
      <c r="BM311" s="1296"/>
      <c r="BN311" s="1151"/>
      <c r="BO311" s="1151"/>
      <c r="BP311" s="1151"/>
      <c r="BQ311" s="1151"/>
      <c r="BR311" s="1151"/>
      <c r="BS311" s="1151"/>
      <c r="BT311" s="1151"/>
      <c r="BU311" s="1151"/>
      <c r="BV311" s="1151"/>
      <c r="BW311" s="1151"/>
    </row>
    <row r="312" spans="1:75" ht="13.5" customHeight="1">
      <c r="A312" s="1091"/>
      <c r="B312" s="18" t="s">
        <v>62</v>
      </c>
      <c r="C312" s="1065"/>
      <c r="D312" s="1066"/>
      <c r="E312" s="1067"/>
      <c r="F312" s="1066"/>
      <c r="G312" s="1067"/>
      <c r="H312" s="1066"/>
      <c r="I312" s="1067"/>
      <c r="J312" s="1066"/>
      <c r="K312" s="1068"/>
      <c r="L312" s="1070"/>
      <c r="M312" s="1065"/>
      <c r="N312" s="1066"/>
      <c r="O312" s="1068"/>
      <c r="P312" s="1066"/>
      <c r="Q312" s="1068"/>
      <c r="R312" s="1066"/>
      <c r="S312" s="1068"/>
      <c r="T312" s="1066"/>
      <c r="V312" s="88"/>
      <c r="Z312" s="1091"/>
      <c r="AA312" s="1152"/>
      <c r="AB312" s="1152"/>
      <c r="AC312" s="1152"/>
      <c r="AD312" s="1152"/>
      <c r="AE312" s="1152"/>
      <c r="AF312" s="1152"/>
      <c r="AG312" s="1152"/>
      <c r="AH312" s="1152"/>
      <c r="AI312" s="1152"/>
      <c r="AJ312" s="1152"/>
      <c r="AK312" s="1152"/>
      <c r="AL312" s="1152"/>
      <c r="AM312" s="1152"/>
      <c r="AN312" s="1296"/>
      <c r="AO312" s="1296"/>
      <c r="AP312" s="1296"/>
      <c r="AQ312" s="1296"/>
      <c r="AR312" s="1296"/>
      <c r="AS312" s="1296"/>
      <c r="AT312" s="1296"/>
      <c r="AU312" s="1296"/>
      <c r="AV312" s="1296"/>
      <c r="AW312" s="1296"/>
      <c r="AX312" s="1296"/>
      <c r="AY312" s="1296"/>
      <c r="AZ312" s="1296"/>
      <c r="BA312" s="1296"/>
      <c r="BB312" s="1296"/>
      <c r="BC312" s="1296"/>
      <c r="BD312" s="1296"/>
      <c r="BE312" s="1296"/>
      <c r="BF312" s="1296"/>
      <c r="BG312" s="1296"/>
      <c r="BH312" s="1296"/>
      <c r="BI312" s="1296"/>
      <c r="BJ312" s="1296"/>
      <c r="BK312" s="1296"/>
      <c r="BL312" s="1296"/>
      <c r="BM312" s="1296"/>
      <c r="BN312" s="1152"/>
      <c r="BO312" s="1152"/>
      <c r="BP312" s="1152"/>
      <c r="BQ312" s="1152"/>
      <c r="BR312" s="1152"/>
      <c r="BS312" s="1152"/>
      <c r="BT312" s="1152"/>
      <c r="BU312" s="1152"/>
      <c r="BV312" s="1152"/>
      <c r="BW312" s="1152"/>
    </row>
    <row r="313" spans="1:75" ht="13.5" customHeight="1">
      <c r="A313" s="1091"/>
      <c r="B313" s="18" t="s">
        <v>59</v>
      </c>
      <c r="C313" s="1065"/>
      <c r="D313" s="1066"/>
      <c r="E313" s="1067"/>
      <c r="F313" s="1066"/>
      <c r="G313" s="1067"/>
      <c r="H313" s="1066"/>
      <c r="I313" s="1067"/>
      <c r="J313" s="1066"/>
      <c r="K313" s="1068"/>
      <c r="L313" s="1070"/>
      <c r="M313" s="1065"/>
      <c r="N313" s="1066"/>
      <c r="O313" s="1068"/>
      <c r="P313" s="1066"/>
      <c r="Q313" s="1068"/>
      <c r="R313" s="1066"/>
      <c r="S313" s="1068"/>
      <c r="T313" s="1066"/>
      <c r="V313" s="88"/>
      <c r="Z313" s="1091"/>
      <c r="AA313" s="1152"/>
      <c r="AB313" s="1152"/>
      <c r="AC313" s="1152"/>
      <c r="AD313" s="1152"/>
      <c r="AE313" s="1152"/>
      <c r="AF313" s="1152"/>
      <c r="AG313" s="1152"/>
      <c r="AH313" s="1152"/>
      <c r="AI313" s="1152"/>
      <c r="AJ313" s="1152"/>
      <c r="AK313" s="1152"/>
      <c r="AL313" s="1152"/>
      <c r="AM313" s="1152"/>
      <c r="AN313" s="1296"/>
      <c r="AO313" s="1296"/>
      <c r="AP313" s="1296"/>
      <c r="AQ313" s="1296"/>
      <c r="AR313" s="1296"/>
      <c r="AS313" s="1296"/>
      <c r="AT313" s="1296"/>
      <c r="AU313" s="1296"/>
      <c r="AV313" s="1296"/>
      <c r="AW313" s="1296"/>
      <c r="AX313" s="1296"/>
      <c r="AY313" s="1296"/>
      <c r="AZ313" s="1296"/>
      <c r="BA313" s="1296"/>
      <c r="BB313" s="1296"/>
      <c r="BC313" s="1296"/>
      <c r="BD313" s="1296"/>
      <c r="BE313" s="1296"/>
      <c r="BF313" s="1296"/>
      <c r="BG313" s="1296"/>
      <c r="BH313" s="1296"/>
      <c r="BI313" s="1296"/>
      <c r="BJ313" s="1296"/>
      <c r="BK313" s="1296"/>
      <c r="BL313" s="1296"/>
      <c r="BM313" s="1296"/>
      <c r="BN313" s="1152"/>
      <c r="BO313" s="1152"/>
      <c r="BP313" s="1152"/>
      <c r="BQ313" s="1152"/>
      <c r="BR313" s="1152"/>
      <c r="BS313" s="1152"/>
      <c r="BT313" s="1152"/>
      <c r="BU313" s="1152"/>
      <c r="BV313" s="1152"/>
      <c r="BW313" s="1152"/>
    </row>
    <row r="314" spans="1:75" ht="13.5" customHeight="1">
      <c r="A314" s="1092"/>
      <c r="B314" s="19" t="s">
        <v>56</v>
      </c>
      <c r="C314" s="1102"/>
      <c r="D314" s="1094"/>
      <c r="E314" s="1103"/>
      <c r="F314" s="1094"/>
      <c r="G314" s="1103"/>
      <c r="H314" s="1094"/>
      <c r="I314" s="1103"/>
      <c r="J314" s="1094"/>
      <c r="K314" s="1093"/>
      <c r="L314" s="1093"/>
      <c r="M314" s="1102"/>
      <c r="N314" s="1094"/>
      <c r="O314" s="1093"/>
      <c r="P314" s="1094"/>
      <c r="Q314" s="1093"/>
      <c r="R314" s="1094"/>
      <c r="S314" s="1093"/>
      <c r="T314" s="1094"/>
      <c r="V314" s="88"/>
      <c r="Z314" s="1092"/>
      <c r="AA314" s="1153"/>
      <c r="AB314" s="1153"/>
      <c r="AC314" s="1153"/>
      <c r="AD314" s="1153"/>
      <c r="AE314" s="1153"/>
      <c r="AF314" s="1153"/>
      <c r="AG314" s="1153"/>
      <c r="AH314" s="1153"/>
      <c r="AI314" s="1153"/>
      <c r="AJ314" s="1153"/>
      <c r="AK314" s="1153"/>
      <c r="AL314" s="1153"/>
      <c r="AM314" s="1153"/>
      <c r="AN314" s="1296"/>
      <c r="AO314" s="1296"/>
      <c r="AP314" s="1296"/>
      <c r="AQ314" s="1296"/>
      <c r="AR314" s="1296"/>
      <c r="AS314" s="1296"/>
      <c r="AT314" s="1296"/>
      <c r="AU314" s="1296"/>
      <c r="AV314" s="1296"/>
      <c r="AW314" s="1296"/>
      <c r="AX314" s="1296"/>
      <c r="AY314" s="1296"/>
      <c r="AZ314" s="1296"/>
      <c r="BA314" s="1296"/>
      <c r="BB314" s="1296"/>
      <c r="BC314" s="1296"/>
      <c r="BD314" s="1296"/>
      <c r="BE314" s="1296"/>
      <c r="BF314" s="1296"/>
      <c r="BG314" s="1296"/>
      <c r="BH314" s="1296"/>
      <c r="BI314" s="1296"/>
      <c r="BJ314" s="1296"/>
      <c r="BK314" s="1296"/>
      <c r="BL314" s="1296"/>
      <c r="BM314" s="1296"/>
      <c r="BN314" s="1153"/>
      <c r="BO314" s="1153"/>
      <c r="BP314" s="1153"/>
      <c r="BQ314" s="1153"/>
      <c r="BR314" s="1153"/>
      <c r="BS314" s="1153"/>
      <c r="BT314" s="1153"/>
      <c r="BU314" s="1153"/>
      <c r="BV314" s="1153"/>
      <c r="BW314" s="1153"/>
    </row>
    <row r="315" spans="1:75" ht="13.5" customHeight="1">
      <c r="A315" s="1091" t="s">
        <v>64</v>
      </c>
      <c r="B315" s="15" t="s">
        <v>50</v>
      </c>
      <c r="C315" s="1089" t="str">
        <f>VLOOKUP($C302,'2025年度(1年前期)'!$B$5:$N$208,COLUMN('2025年度(1年前期)'!$G$5),0)&amp;""</f>
        <v/>
      </c>
      <c r="D315" s="1072"/>
      <c r="E315" s="1090" t="str">
        <f>VLOOKUP($C302,'2025年度(2年前期)'!$B$5:$N$208,COLUMN('2025年度(2年前期)'!$G$5),0)&amp;""</f>
        <v/>
      </c>
      <c r="F315" s="1072"/>
      <c r="G315" s="1090" t="str">
        <f>VLOOKUP($C302,'2025年度(3年前期)'!$B$5:$N$208,COLUMN('2025年度(3年前期)'!$G$5),0)&amp;""</f>
        <v/>
      </c>
      <c r="H315" s="1072"/>
      <c r="I315" s="1090" t="str">
        <f>VLOOKUP($C302,'2025年度(4年前期)'!$B$5:$N$208,COLUMN('2025年度(4年前期)'!$G$5),0)&amp;""</f>
        <v/>
      </c>
      <c r="J315" s="1072"/>
      <c r="K315" s="1071" t="str">
        <f>VLOOKUP($C302,'2025年度(助産前期)'!$B$5:$N$208,COLUMN('2025年度(助産前期)'!$G$5),0)&amp;""</f>
        <v/>
      </c>
      <c r="L315" s="1071"/>
      <c r="M315" s="1089" t="str">
        <f>VLOOKUP($C302,'2025年度(M1前期)'!$B$5:$N$208,COLUMN('2025年度(M1前期)'!$G$5),0)&amp;""</f>
        <v/>
      </c>
      <c r="N315" s="1072"/>
      <c r="O315" s="1071" t="str">
        <f>VLOOKUP($C302,'2025年度(M2前期)'!$B$5:$N$208,COLUMN('2025年度(M2前期)'!$G$5),0)&amp;""</f>
        <v>特別研究</v>
      </c>
      <c r="P315" s="1072"/>
      <c r="Q315" s="1071" t="str">
        <f>VLOOKUP($C302,'2025年度(D1前期)'!$B$5:$N$208,COLUMN('2025年度(D1前期)'!$G$5),0)&amp;""</f>
        <v/>
      </c>
      <c r="R315" s="1072"/>
      <c r="S315" s="1071" t="str">
        <f>VLOOKUP($C302,'2025年度(D23前期)'!$B$5:$N$208,COLUMN('2025年度(D23前期)'!$G$5),0)&amp;""</f>
        <v/>
      </c>
      <c r="T315" s="1072"/>
      <c r="U315" s="970" t="s">
        <v>197</v>
      </c>
      <c r="Z315" s="1091" t="str">
        <f>A315</f>
        <v>３時限（13：30～15：00）</v>
      </c>
      <c r="AA315" s="1296"/>
      <c r="AB315" s="1151"/>
      <c r="AC315" s="1151"/>
      <c r="AD315" s="1151"/>
      <c r="AE315" s="1296"/>
      <c r="AF315" s="1151"/>
      <c r="AG315" s="1296"/>
      <c r="AH315" s="1151"/>
      <c r="AI315" s="1151"/>
      <c r="AJ315" s="1151"/>
      <c r="AK315" s="1151"/>
      <c r="AL315" s="1296"/>
      <c r="AM315" s="1151"/>
      <c r="AN315" s="1296"/>
      <c r="AO315" s="1296"/>
      <c r="AP315" s="1296"/>
      <c r="AQ315" s="1296"/>
      <c r="AR315" s="1296"/>
      <c r="AS315" s="1296"/>
      <c r="AT315" s="1296"/>
      <c r="AU315" s="1296"/>
      <c r="AV315" s="1296"/>
      <c r="AW315" s="1296"/>
      <c r="AX315" s="1296"/>
      <c r="AY315" s="1296"/>
      <c r="AZ315" s="1296"/>
      <c r="BA315" s="1296"/>
      <c r="BB315" s="1296"/>
      <c r="BC315" s="1296"/>
      <c r="BD315" s="1296"/>
      <c r="BE315" s="1296"/>
      <c r="BF315" s="1296"/>
      <c r="BG315" s="1296"/>
      <c r="BH315" s="1296"/>
      <c r="BI315" s="1296" t="s">
        <v>304</v>
      </c>
      <c r="BJ315" s="1296"/>
      <c r="BK315" s="1296"/>
      <c r="BL315" s="1296"/>
      <c r="BM315" s="1296"/>
      <c r="BN315" s="1151"/>
      <c r="BO315" s="1151"/>
      <c r="BP315" s="1151"/>
      <c r="BQ315" s="1151"/>
      <c r="BR315" s="1151"/>
      <c r="BS315" s="1151"/>
      <c r="BT315" s="1151"/>
      <c r="BU315" s="1151"/>
      <c r="BV315" s="1151"/>
      <c r="BW315" s="1151"/>
    </row>
    <row r="316" spans="1:75" ht="13.5" customHeight="1">
      <c r="A316" s="1091"/>
      <c r="B316" s="15" t="s">
        <v>53</v>
      </c>
      <c r="C316" s="1101" t="str">
        <f>IFERROR(VLOOKUP(C315,科目・教員!$A$1:$B$357,2,0),"")</f>
        <v/>
      </c>
      <c r="D316" s="1068"/>
      <c r="E316" s="1073" t="str">
        <f>IFERROR(VLOOKUP(E315,科目・教員!$A$1:$B$357,2,0),"")</f>
        <v/>
      </c>
      <c r="F316" s="1068"/>
      <c r="G316" s="1073" t="str">
        <f>IFERROR(VLOOKUP(G315,科目・教員!$A$1:$B$357,2,0),"")</f>
        <v/>
      </c>
      <c r="H316" s="1068"/>
      <c r="I316" s="1073" t="str">
        <f>IFERROR(VLOOKUP(I315,科目・教員!$A$1:$B$357,2,0),"")</f>
        <v/>
      </c>
      <c r="J316" s="1068"/>
      <c r="K316" s="1074" t="str">
        <f>IFERROR(VLOOKUP(K315,科目・教員!$A$1:$B$357,2,0),"")</f>
        <v/>
      </c>
      <c r="L316" s="1074"/>
      <c r="M316" s="1101" t="str">
        <f>IFERROR(VLOOKUP(M315,科目・教員!$A$1:$B$357,2,0),"")</f>
        <v/>
      </c>
      <c r="N316" s="1068"/>
      <c r="O316" s="1074" t="str">
        <f>IFERROR(VLOOKUP(O315,科目・教員!$A$1:$B$357,2,0),"")</f>
        <v/>
      </c>
      <c r="P316" s="1068"/>
      <c r="Q316" s="1074" t="str">
        <f>IFERROR(VLOOKUP(Q315,科目・教員!$A$1:$B$357,2,0),"")</f>
        <v/>
      </c>
      <c r="R316" s="1068"/>
      <c r="S316" s="1074" t="str">
        <f>IFERROR(VLOOKUP(S315,科目・教員!$A$1:$B$357,2,0),"")</f>
        <v/>
      </c>
      <c r="T316" s="1068"/>
      <c r="U316" s="970" t="s">
        <v>882</v>
      </c>
      <c r="Z316" s="1091"/>
      <c r="AA316" s="1296"/>
      <c r="AB316" s="1152"/>
      <c r="AC316" s="1152"/>
      <c r="AD316" s="1152"/>
      <c r="AE316" s="1296"/>
      <c r="AF316" s="1152"/>
      <c r="AG316" s="1296"/>
      <c r="AH316" s="1152"/>
      <c r="AI316" s="1152"/>
      <c r="AJ316" s="1152"/>
      <c r="AK316" s="1152"/>
      <c r="AL316" s="1296"/>
      <c r="AM316" s="1152"/>
      <c r="AN316" s="1296"/>
      <c r="AO316" s="1296"/>
      <c r="AP316" s="1296"/>
      <c r="AQ316" s="1296"/>
      <c r="AR316" s="1296"/>
      <c r="AS316" s="1296"/>
      <c r="AT316" s="1296"/>
      <c r="AU316" s="1296"/>
      <c r="AV316" s="1296"/>
      <c r="AW316" s="1296"/>
      <c r="AX316" s="1296"/>
      <c r="AY316" s="1296"/>
      <c r="AZ316" s="1296"/>
      <c r="BA316" s="1296"/>
      <c r="BB316" s="1296"/>
      <c r="BC316" s="1296"/>
      <c r="BD316" s="1296"/>
      <c r="BE316" s="1296"/>
      <c r="BF316" s="1296"/>
      <c r="BG316" s="1296"/>
      <c r="BH316" s="1296"/>
      <c r="BI316" s="1296"/>
      <c r="BJ316" s="1296"/>
      <c r="BK316" s="1296"/>
      <c r="BL316" s="1296"/>
      <c r="BM316" s="1296"/>
      <c r="BN316" s="1152"/>
      <c r="BO316" s="1152"/>
      <c r="BP316" s="1152"/>
      <c r="BQ316" s="1152"/>
      <c r="BR316" s="1152"/>
      <c r="BS316" s="1152"/>
      <c r="BT316" s="1152"/>
      <c r="BU316" s="1152"/>
      <c r="BV316" s="1152"/>
      <c r="BW316" s="1152"/>
    </row>
    <row r="317" spans="1:75" ht="13.5" customHeight="1">
      <c r="A317" s="1091"/>
      <c r="B317" s="15" t="s">
        <v>59</v>
      </c>
      <c r="C317" s="1101" t="str">
        <f>VLOOKUP($C302,'2025年度(1年前期)'!$B$5:$N$208,COLUMN('2025年度(1年前期)'!$G$5)+1,0)&amp;""</f>
        <v/>
      </c>
      <c r="D317" s="1068"/>
      <c r="E317" s="1073" t="str">
        <f>VLOOKUP($C302,'2025年度(2年前期)'!$B$5:$N$208,COLUMN('2025年度(2年前期)'!$G$5)+1,0)&amp;""</f>
        <v/>
      </c>
      <c r="F317" s="1068"/>
      <c r="G317" s="1073" t="str">
        <f>VLOOKUP($C302,'2025年度(3年前期)'!$B$5:$N$208,COLUMN('2025年度(3年前期)'!$G$5)+1,0)&amp;""</f>
        <v/>
      </c>
      <c r="H317" s="1068"/>
      <c r="I317" s="1073" t="str">
        <f>VLOOKUP($C302,'2025年度(4年前期)'!$B$5:$N$208,COLUMN('2025年度(4年前期)'!$G$5)+1,0)&amp;""</f>
        <v/>
      </c>
      <c r="J317" s="1068"/>
      <c r="K317" s="1074" t="str">
        <f>VLOOKUP($C302,'2025年度(助産前期)'!$B$5:$N$208,COLUMN('2025年度(助産前期)'!$G$5)+1,0)&amp;""</f>
        <v/>
      </c>
      <c r="L317" s="1074"/>
      <c r="M317" s="1101" t="str">
        <f>VLOOKUP($C302,'2025年度(M1前期)'!$B$5:$N$208,COLUMN('2025年度(M1前期)'!$G$5)+1,0)&amp;""</f>
        <v/>
      </c>
      <c r="N317" s="1068"/>
      <c r="O317" s="1074" t="str">
        <f>VLOOKUP($C302,'2025年度(M2前期)'!$B$5:$N$208,COLUMN('2025年度(M2前期)'!$G$5)+1,0)&amp;""</f>
        <v/>
      </c>
      <c r="P317" s="1068"/>
      <c r="Q317" s="1074" t="str">
        <f>VLOOKUP($C302,'2025年度(D1前期)'!$B$5:$N$208,COLUMN('2025年度(D1前期)'!$G$5)+1,0)&amp;""</f>
        <v/>
      </c>
      <c r="R317" s="1068"/>
      <c r="S317" s="1074" t="str">
        <f>VLOOKUP($C302,'2025年度(D23前期)'!$B$5:$N$208,COLUMN('2025年度(D23前期)'!$G$5)+1,0)&amp;""</f>
        <v/>
      </c>
      <c r="T317" s="1068"/>
      <c r="U317" s="970" t="s">
        <v>304</v>
      </c>
      <c r="Z317" s="1091"/>
      <c r="AA317" s="1296"/>
      <c r="AB317" s="1152"/>
      <c r="AC317" s="1152"/>
      <c r="AD317" s="1152"/>
      <c r="AE317" s="1296"/>
      <c r="AF317" s="1152"/>
      <c r="AG317" s="1296"/>
      <c r="AH317" s="1152"/>
      <c r="AI317" s="1152"/>
      <c r="AJ317" s="1152"/>
      <c r="AK317" s="1152"/>
      <c r="AL317" s="1296"/>
      <c r="AM317" s="1152"/>
      <c r="AN317" s="1296"/>
      <c r="AO317" s="1296"/>
      <c r="AP317" s="1296"/>
      <c r="AQ317" s="1296"/>
      <c r="AR317" s="1296"/>
      <c r="AS317" s="1296"/>
      <c r="AT317" s="1296"/>
      <c r="AU317" s="1296"/>
      <c r="AV317" s="1296"/>
      <c r="AW317" s="1296"/>
      <c r="AX317" s="1296"/>
      <c r="AY317" s="1296"/>
      <c r="AZ317" s="1296"/>
      <c r="BA317" s="1296"/>
      <c r="BB317" s="1296"/>
      <c r="BC317" s="1296"/>
      <c r="BD317" s="1296"/>
      <c r="BE317" s="1296"/>
      <c r="BF317" s="1296"/>
      <c r="BG317" s="1296"/>
      <c r="BH317" s="1296"/>
      <c r="BI317" s="1296"/>
      <c r="BJ317" s="1296"/>
      <c r="BK317" s="1296"/>
      <c r="BL317" s="1296"/>
      <c r="BM317" s="1296"/>
      <c r="BN317" s="1152"/>
      <c r="BO317" s="1152"/>
      <c r="BP317" s="1152"/>
      <c r="BQ317" s="1152"/>
      <c r="BR317" s="1152"/>
      <c r="BS317" s="1152"/>
      <c r="BT317" s="1152"/>
      <c r="BU317" s="1152"/>
      <c r="BV317" s="1152"/>
      <c r="BW317" s="1152"/>
    </row>
    <row r="318" spans="1:75" ht="13.5" customHeight="1">
      <c r="A318" s="1100"/>
      <c r="B318" s="16" t="s">
        <v>56</v>
      </c>
      <c r="C318" s="1061"/>
      <c r="D318" s="1075"/>
      <c r="E318" s="1063"/>
      <c r="F318" s="1075"/>
      <c r="G318" s="1063"/>
      <c r="H318" s="1075"/>
      <c r="I318" s="1063"/>
      <c r="J318" s="1075"/>
      <c r="K318" s="1064"/>
      <c r="L318" s="1064"/>
      <c r="M318" s="1061"/>
      <c r="N318" s="1075"/>
      <c r="O318" s="1064"/>
      <c r="P318" s="1075"/>
      <c r="Q318" s="1064"/>
      <c r="R318" s="1075"/>
      <c r="S318" s="1064"/>
      <c r="T318" s="1075"/>
      <c r="U318" s="970" t="s">
        <v>82</v>
      </c>
      <c r="Z318" s="1092"/>
      <c r="AA318" s="1296"/>
      <c r="AB318" s="1153"/>
      <c r="AC318" s="1153"/>
      <c r="AD318" s="1153"/>
      <c r="AE318" s="1296"/>
      <c r="AF318" s="1153"/>
      <c r="AG318" s="1296"/>
      <c r="AH318" s="1153"/>
      <c r="AI318" s="1153"/>
      <c r="AJ318" s="1153"/>
      <c r="AK318" s="1153"/>
      <c r="AL318" s="1296"/>
      <c r="AM318" s="1153"/>
      <c r="AN318" s="1296"/>
      <c r="AO318" s="1296"/>
      <c r="AP318" s="1296"/>
      <c r="AQ318" s="1296"/>
      <c r="AR318" s="1296"/>
      <c r="AS318" s="1296"/>
      <c r="AT318" s="1296"/>
      <c r="AU318" s="1296"/>
      <c r="AV318" s="1296"/>
      <c r="AW318" s="1296"/>
      <c r="AX318" s="1296"/>
      <c r="AY318" s="1296"/>
      <c r="AZ318" s="1296"/>
      <c r="BA318" s="1296"/>
      <c r="BB318" s="1296"/>
      <c r="BC318" s="1296"/>
      <c r="BD318" s="1296"/>
      <c r="BE318" s="1296"/>
      <c r="BF318" s="1296"/>
      <c r="BG318" s="1296"/>
      <c r="BH318" s="1296"/>
      <c r="BI318" s="1296"/>
      <c r="BJ318" s="1296"/>
      <c r="BK318" s="1296"/>
      <c r="BL318" s="1296"/>
      <c r="BM318" s="1296"/>
      <c r="BN318" s="1153"/>
      <c r="BO318" s="1153"/>
      <c r="BP318" s="1153"/>
      <c r="BQ318" s="1153"/>
      <c r="BR318" s="1153"/>
      <c r="BS318" s="1153"/>
      <c r="BT318" s="1153"/>
      <c r="BU318" s="1153"/>
      <c r="BV318" s="1153"/>
      <c r="BW318" s="1153"/>
    </row>
    <row r="319" spans="1:75" ht="13.5" customHeight="1">
      <c r="A319" s="1091" t="s">
        <v>67</v>
      </c>
      <c r="B319" s="15" t="s">
        <v>50</v>
      </c>
      <c r="C319" s="1089" t="str">
        <f>VLOOKUP($C302,'2025年度(1年前期)'!$B$5:$N$208,COLUMN('2025年度(1年前期)'!$I$5),0)&amp;""</f>
        <v/>
      </c>
      <c r="D319" s="1072"/>
      <c r="E319" s="1090" t="str">
        <f>VLOOKUP($C302,'2025年度(2年前期)'!$B$5:$N$208,COLUMN('2025年度(2年前期)'!$I$5),0)&amp;""</f>
        <v/>
      </c>
      <c r="F319" s="1072"/>
      <c r="G319" s="1090" t="str">
        <f>VLOOKUP($C302,'2025年度(3年前期)'!$B$5:$N$208,COLUMN('2025年度(3年前期)'!$I$5),0)&amp;""</f>
        <v/>
      </c>
      <c r="H319" s="1072"/>
      <c r="I319" s="1090" t="str">
        <f>VLOOKUP($C302,'2025年度(4年前期)'!$B$5:$N$208,COLUMN('2025年度(4年前期)'!$I$5),0)&amp;""</f>
        <v/>
      </c>
      <c r="J319" s="1072"/>
      <c r="K319" s="1071" t="str">
        <f>VLOOKUP($C302,'2025年度(助産前期)'!$B$5:$N$208,COLUMN('2025年度(助産前期)'!$I$5),0)&amp;""</f>
        <v/>
      </c>
      <c r="L319" s="1071"/>
      <c r="M319" s="1089" t="str">
        <f>VLOOKUP($C302,'2025年度(M1前期)'!$B$5:$N$208,COLUMN('2025年度(M1前期)'!$I$5),0)&amp;""</f>
        <v/>
      </c>
      <c r="N319" s="1072"/>
      <c r="O319" s="1071" t="str">
        <f>VLOOKUP($C302,'2025年度(M2前期)'!$B$5:$N$208,COLUMN('2025年度(M2前期)'!$I$5),0)&amp;""</f>
        <v>特別研究</v>
      </c>
      <c r="P319" s="1072"/>
      <c r="Q319" s="1071" t="str">
        <f>VLOOKUP($C302,'2025年度(D1前期)'!$B$5:$N$208,COLUMN('2025年度(D1前期)'!$I$5),0)&amp;""</f>
        <v/>
      </c>
      <c r="R319" s="1072"/>
      <c r="S319" s="1071" t="str">
        <f>VLOOKUP($C302,'2025年度(D23前期)'!$B$5:$N$208,COLUMN('2025年度(D23前期)'!$I$5),0)&amp;""</f>
        <v/>
      </c>
      <c r="T319" s="1072"/>
      <c r="V319" s="825" t="s">
        <v>99</v>
      </c>
      <c r="Z319" s="1091" t="str">
        <f>A319</f>
        <v>４時限（15：10～16：40）</v>
      </c>
      <c r="AA319" s="1151"/>
      <c r="AB319" s="1151"/>
      <c r="AC319" s="1151"/>
      <c r="AD319" s="1151"/>
      <c r="AE319" s="1151"/>
      <c r="AF319" s="1151"/>
      <c r="AG319" s="1151"/>
      <c r="AH319" s="1151"/>
      <c r="AI319" s="1151"/>
      <c r="AJ319" s="1151"/>
      <c r="AK319" s="1151"/>
      <c r="AL319" s="1151"/>
      <c r="AM319" s="1151"/>
      <c r="AN319" s="1296"/>
      <c r="AO319" s="1296"/>
      <c r="AP319" s="1296"/>
      <c r="AQ319" s="1296"/>
      <c r="AR319" s="1296"/>
      <c r="AS319" s="1296"/>
      <c r="AT319" s="1296"/>
      <c r="AU319" s="1296"/>
      <c r="AV319" s="1296"/>
      <c r="AW319" s="1296"/>
      <c r="AX319" s="1296"/>
      <c r="AY319" s="1296"/>
      <c r="AZ319" s="1296"/>
      <c r="BA319" s="1296"/>
      <c r="BB319" s="1296"/>
      <c r="BC319" s="1296"/>
      <c r="BD319" s="1296"/>
      <c r="BE319" s="1296"/>
      <c r="BF319" s="1296"/>
      <c r="BG319" s="1296"/>
      <c r="BH319" s="1296"/>
      <c r="BI319" s="1296" t="s">
        <v>552</v>
      </c>
      <c r="BJ319" s="1296"/>
      <c r="BK319" s="1296"/>
      <c r="BL319" s="1296"/>
      <c r="BM319" s="1296"/>
      <c r="BN319" s="1151"/>
      <c r="BO319" s="1151"/>
      <c r="BP319" s="1151"/>
      <c r="BQ319" s="1151"/>
      <c r="BR319" s="1151"/>
      <c r="BS319" s="1151"/>
      <c r="BT319" s="1151"/>
      <c r="BU319" s="1151"/>
      <c r="BV319" s="1151"/>
      <c r="BW319" s="1151"/>
    </row>
    <row r="320" spans="1:75" ht="13.5" customHeight="1">
      <c r="A320" s="1091"/>
      <c r="B320" s="15" t="s">
        <v>53</v>
      </c>
      <c r="C320" s="1101" t="str">
        <f>IFERROR(VLOOKUP(C319,科目・教員!$A$1:$B$357,2,0),"")</f>
        <v/>
      </c>
      <c r="D320" s="1068"/>
      <c r="E320" s="1073" t="str">
        <f>IFERROR(VLOOKUP(E319,科目・教員!$A$1:$B$357,2,0),"")</f>
        <v/>
      </c>
      <c r="F320" s="1068"/>
      <c r="G320" s="1073" t="str">
        <f>IFERROR(VLOOKUP(G319,科目・教員!$A$1:$B$357,2,0),"")</f>
        <v/>
      </c>
      <c r="H320" s="1068"/>
      <c r="I320" s="1073" t="str">
        <f>IFERROR(VLOOKUP(I319,科目・教員!$A$1:$B$357,2,0),"")</f>
        <v/>
      </c>
      <c r="J320" s="1068"/>
      <c r="K320" s="1074" t="str">
        <f>IFERROR(VLOOKUP(K319,科目・教員!$A$1:$B$357,2,0),"")</f>
        <v/>
      </c>
      <c r="L320" s="1074"/>
      <c r="M320" s="1101" t="str">
        <f>IFERROR(VLOOKUP(M319,科目・教員!$A$1:$B$357,2,0),"")</f>
        <v/>
      </c>
      <c r="N320" s="1068"/>
      <c r="O320" s="1074" t="str">
        <f>IFERROR(VLOOKUP(O319,科目・教員!$A$1:$B$357,2,0),"")</f>
        <v/>
      </c>
      <c r="P320" s="1068"/>
      <c r="Q320" s="1074" t="str">
        <f>IFERROR(VLOOKUP(Q319,科目・教員!$A$1:$B$357,2,0),"")</f>
        <v/>
      </c>
      <c r="R320" s="1068"/>
      <c r="S320" s="1074" t="str">
        <f>IFERROR(VLOOKUP(S319,科目・教員!$A$1:$B$357,2,0),"")</f>
        <v/>
      </c>
      <c r="T320" s="1068"/>
      <c r="V320" s="825" t="s">
        <v>81</v>
      </c>
      <c r="Z320" s="1091"/>
      <c r="AA320" s="1152"/>
      <c r="AB320" s="1152"/>
      <c r="AC320" s="1152"/>
      <c r="AD320" s="1152"/>
      <c r="AE320" s="1152"/>
      <c r="AF320" s="1152"/>
      <c r="AG320" s="1152"/>
      <c r="AH320" s="1152"/>
      <c r="AI320" s="1152"/>
      <c r="AJ320" s="1152"/>
      <c r="AK320" s="1152"/>
      <c r="AL320" s="1152"/>
      <c r="AM320" s="1152"/>
      <c r="AN320" s="1296"/>
      <c r="AO320" s="1296"/>
      <c r="AP320" s="1296"/>
      <c r="AQ320" s="1296"/>
      <c r="AR320" s="1296"/>
      <c r="AS320" s="1296"/>
      <c r="AT320" s="1296"/>
      <c r="AU320" s="1296"/>
      <c r="AV320" s="1296"/>
      <c r="AW320" s="1296"/>
      <c r="AX320" s="1296"/>
      <c r="AY320" s="1296"/>
      <c r="AZ320" s="1296"/>
      <c r="BA320" s="1296"/>
      <c r="BB320" s="1296"/>
      <c r="BC320" s="1296"/>
      <c r="BD320" s="1296"/>
      <c r="BE320" s="1296"/>
      <c r="BF320" s="1296"/>
      <c r="BG320" s="1296"/>
      <c r="BH320" s="1296"/>
      <c r="BI320" s="1296"/>
      <c r="BJ320" s="1296"/>
      <c r="BK320" s="1296"/>
      <c r="BL320" s="1296"/>
      <c r="BM320" s="1296"/>
      <c r="BN320" s="1152"/>
      <c r="BO320" s="1152"/>
      <c r="BP320" s="1152"/>
      <c r="BQ320" s="1152"/>
      <c r="BR320" s="1152"/>
      <c r="BS320" s="1152"/>
      <c r="BT320" s="1152"/>
      <c r="BU320" s="1152"/>
      <c r="BV320" s="1152"/>
      <c r="BW320" s="1152"/>
    </row>
    <row r="321" spans="1:75" ht="13.5" customHeight="1">
      <c r="A321" s="1091"/>
      <c r="B321" s="15" t="s">
        <v>59</v>
      </c>
      <c r="C321" s="1101" t="str">
        <f>VLOOKUP($C302,'2025年度(1年前期)'!$B$5:$N$208,COLUMN('2025年度(1年前期)'!$I$5)+1,0)&amp;""</f>
        <v/>
      </c>
      <c r="D321" s="1068"/>
      <c r="E321" s="1073" t="str">
        <f>VLOOKUP($C302,'2025年度(2年前期)'!$B$5:$N$208,COLUMN('2025年度(2年前期)'!$I$5)+1,0)&amp;""</f>
        <v/>
      </c>
      <c r="F321" s="1068"/>
      <c r="G321" s="1073" t="str">
        <f>VLOOKUP($C302,'2025年度(3年前期)'!$B$5:$N$208,COLUMN('2025年度(3年前期)'!$I$5)+1,0)&amp;""</f>
        <v/>
      </c>
      <c r="H321" s="1068"/>
      <c r="I321" s="1073" t="str">
        <f>VLOOKUP($C302,'2025年度(4年前期)'!$B$5:$N$208,COLUMN('2025年度(4年前期)'!$I$5)+1,0)&amp;""</f>
        <v/>
      </c>
      <c r="J321" s="1068"/>
      <c r="K321" s="1074" t="str">
        <f>VLOOKUP($C302,'2025年度(助産前期)'!$B$5:$N$208,COLUMN('2025年度(助産前期)'!$I$5)+1,0)&amp;""</f>
        <v/>
      </c>
      <c r="L321" s="1074"/>
      <c r="M321" s="1101" t="str">
        <f>VLOOKUP($C302,'2025年度(M1前期)'!$B$5:$N$208,COLUMN('2025年度(M1前期)'!$I$5)+1,0)&amp;""</f>
        <v/>
      </c>
      <c r="N321" s="1068"/>
      <c r="O321" s="1074" t="str">
        <f>VLOOKUP($C302,'2025年度(M2前期)'!$B$5:$N$208,COLUMN('2025年度(M2前期)'!$I$5)+1,0)&amp;""</f>
        <v/>
      </c>
      <c r="P321" s="1068"/>
      <c r="Q321" s="1074" t="str">
        <f>VLOOKUP($C302,'2025年度(D1前期)'!$B$5:$N$208,COLUMN('2025年度(D1前期)'!$I$5)+1,0)&amp;""</f>
        <v/>
      </c>
      <c r="R321" s="1068"/>
      <c r="S321" s="1074" t="str">
        <f>VLOOKUP($C302,'2025年度(D23前期)'!$B$5:$N$208,COLUMN('2025年度(D23前期)'!$I$5)+1,0)&amp;""</f>
        <v/>
      </c>
      <c r="T321" s="1068"/>
      <c r="V321" s="825" t="s">
        <v>552</v>
      </c>
      <c r="Z321" s="1091"/>
      <c r="AA321" s="1152"/>
      <c r="AB321" s="1152"/>
      <c r="AC321" s="1152"/>
      <c r="AD321" s="1152"/>
      <c r="AE321" s="1152"/>
      <c r="AF321" s="1152"/>
      <c r="AG321" s="1152"/>
      <c r="AH321" s="1152"/>
      <c r="AI321" s="1152"/>
      <c r="AJ321" s="1152"/>
      <c r="AK321" s="1152"/>
      <c r="AL321" s="1152"/>
      <c r="AM321" s="1152"/>
      <c r="AN321" s="1296"/>
      <c r="AO321" s="1296"/>
      <c r="AP321" s="1296"/>
      <c r="AQ321" s="1296"/>
      <c r="AR321" s="1296"/>
      <c r="AS321" s="1296"/>
      <c r="AT321" s="1296"/>
      <c r="AU321" s="1296"/>
      <c r="AV321" s="1296"/>
      <c r="AW321" s="1296"/>
      <c r="AX321" s="1296"/>
      <c r="AY321" s="1296"/>
      <c r="AZ321" s="1296"/>
      <c r="BA321" s="1296"/>
      <c r="BB321" s="1296"/>
      <c r="BC321" s="1296"/>
      <c r="BD321" s="1296"/>
      <c r="BE321" s="1296"/>
      <c r="BF321" s="1296"/>
      <c r="BG321" s="1296"/>
      <c r="BH321" s="1296"/>
      <c r="BI321" s="1296"/>
      <c r="BJ321" s="1296"/>
      <c r="BK321" s="1296"/>
      <c r="BL321" s="1296"/>
      <c r="BM321" s="1296"/>
      <c r="BN321" s="1152"/>
      <c r="BO321" s="1152"/>
      <c r="BP321" s="1152"/>
      <c r="BQ321" s="1152"/>
      <c r="BR321" s="1152"/>
      <c r="BS321" s="1152"/>
      <c r="BT321" s="1152"/>
      <c r="BU321" s="1152"/>
      <c r="BV321" s="1152"/>
      <c r="BW321" s="1152"/>
    </row>
    <row r="322" spans="1:75" ht="13.5" customHeight="1">
      <c r="A322" s="1092"/>
      <c r="B322" s="16" t="s">
        <v>56</v>
      </c>
      <c r="C322" s="1061"/>
      <c r="D322" s="1075"/>
      <c r="E322" s="1063"/>
      <c r="F322" s="1075"/>
      <c r="G322" s="1063"/>
      <c r="H322" s="1075"/>
      <c r="I322" s="1063"/>
      <c r="J322" s="1075"/>
      <c r="K322" s="1064"/>
      <c r="L322" s="1064"/>
      <c r="M322" s="1061"/>
      <c r="N322" s="1075"/>
      <c r="O322" s="1064"/>
      <c r="P322" s="1075"/>
      <c r="Q322" s="1064"/>
      <c r="R322" s="1075"/>
      <c r="S322" s="1064"/>
      <c r="T322" s="1075"/>
      <c r="V322" s="825" t="s">
        <v>82</v>
      </c>
      <c r="Z322" s="1092"/>
      <c r="AA322" s="1153"/>
      <c r="AB322" s="1153"/>
      <c r="AC322" s="1153"/>
      <c r="AD322" s="1153"/>
      <c r="AE322" s="1153"/>
      <c r="AF322" s="1153"/>
      <c r="AG322" s="1153"/>
      <c r="AH322" s="1153"/>
      <c r="AI322" s="1153"/>
      <c r="AJ322" s="1153"/>
      <c r="AK322" s="1153"/>
      <c r="AL322" s="1153"/>
      <c r="AM322" s="1153"/>
      <c r="AN322" s="1296"/>
      <c r="AO322" s="1296"/>
      <c r="AP322" s="1296"/>
      <c r="AQ322" s="1296"/>
      <c r="AR322" s="1296"/>
      <c r="AS322" s="1296"/>
      <c r="AT322" s="1296"/>
      <c r="AU322" s="1296"/>
      <c r="AV322" s="1296"/>
      <c r="AW322" s="1296"/>
      <c r="AX322" s="1296"/>
      <c r="AY322" s="1296"/>
      <c r="AZ322" s="1296"/>
      <c r="BA322" s="1296"/>
      <c r="BB322" s="1296"/>
      <c r="BC322" s="1296"/>
      <c r="BD322" s="1296"/>
      <c r="BE322" s="1296"/>
      <c r="BF322" s="1296"/>
      <c r="BG322" s="1296"/>
      <c r="BH322" s="1296"/>
      <c r="BI322" s="1296"/>
      <c r="BJ322" s="1296"/>
      <c r="BK322" s="1296"/>
      <c r="BL322" s="1296"/>
      <c r="BM322" s="1296"/>
      <c r="BN322" s="1153"/>
      <c r="BO322" s="1153"/>
      <c r="BP322" s="1153"/>
      <c r="BQ322" s="1153"/>
      <c r="BR322" s="1153"/>
      <c r="BS322" s="1153"/>
      <c r="BT322" s="1153"/>
      <c r="BU322" s="1153"/>
      <c r="BV322" s="1153"/>
      <c r="BW322" s="1153"/>
    </row>
    <row r="323" spans="1:75">
      <c r="A323" s="1091" t="s">
        <v>68</v>
      </c>
      <c r="B323" s="15" t="s">
        <v>50</v>
      </c>
      <c r="C323" s="1089" t="str">
        <f>VLOOKUP($C302,'2025年度(1年前期)'!$B$5:$N$208,COLUMN('2025年度(1年前期)'!$K$5),0)&amp;""</f>
        <v/>
      </c>
      <c r="D323" s="1072"/>
      <c r="E323" s="1090" t="str">
        <f>VLOOKUP($C302,'2025年度(2年前期)'!$B$5:$N$208,COLUMN('2025年度(2年前期)'!$K$5),0)&amp;""</f>
        <v/>
      </c>
      <c r="F323" s="1072"/>
      <c r="G323" s="1090" t="str">
        <f>VLOOKUP($C302,'2025年度(3年前期)'!$B$5:$N$208,COLUMN('2025年度(3年前期)'!$K$5),0)&amp;""</f>
        <v/>
      </c>
      <c r="H323" s="1072"/>
      <c r="I323" s="1090" t="str">
        <f>VLOOKUP($C302,'2025年度(4年前期)'!$B$5:$N$208,COLUMN('2025年度(4年前期)'!$K$5),0)&amp;""</f>
        <v/>
      </c>
      <c r="J323" s="1072"/>
      <c r="K323" s="1071" t="str">
        <f>VLOOKUP($C302,'2025年度(助産前期)'!$B$5:$N$208,COLUMN('2025年度(助産前期)'!$K$5),0)&amp;""</f>
        <v/>
      </c>
      <c r="L323" s="1071"/>
      <c r="M323" s="1089" t="str">
        <f>VLOOKUP($C302,'2025年度(M1前期)'!$B$5:$N$208,COLUMN('2025年度(M1前期)'!$K$5),0)&amp;""</f>
        <v/>
      </c>
      <c r="N323" s="1072"/>
      <c r="O323" s="1071" t="str">
        <f>VLOOKUP($C302,'2025年度(M2前期)'!$B$5:$N$208,COLUMN('2025年度(M2前期)'!$K$5),0)&amp;""</f>
        <v/>
      </c>
      <c r="P323" s="1072"/>
      <c r="Q323" s="1071" t="str">
        <f>VLOOKUP($C302,'2025年度(D1前期)'!$B$5:$N$208,COLUMN('2025年度(D1前期)'!$K$5),0)&amp;""</f>
        <v/>
      </c>
      <c r="R323" s="1072"/>
      <c r="S323" s="1071" t="str">
        <f>VLOOKUP($C302,'2025年度(D23前期)'!$B$5:$N$208,COLUMN('2025年度(D23前期)'!$K$5),0)&amp;""</f>
        <v/>
      </c>
      <c r="T323" s="1072"/>
      <c r="Z323" s="1091" t="str">
        <f>A323</f>
        <v>５時限（16：50～18：20）</v>
      </c>
      <c r="AA323" s="1151"/>
      <c r="AB323" s="1151"/>
      <c r="AC323" s="1151"/>
      <c r="AD323" s="1151"/>
      <c r="AE323" s="1151"/>
      <c r="AF323" s="1151"/>
      <c r="AG323" s="1151"/>
      <c r="AH323" s="1151"/>
      <c r="AI323" s="1151"/>
      <c r="AJ323" s="1151"/>
      <c r="AK323" s="1151"/>
      <c r="AL323" s="1151"/>
      <c r="AM323" s="1151"/>
      <c r="AN323" s="1151"/>
      <c r="AO323" s="1151"/>
      <c r="AP323" s="1151"/>
      <c r="AQ323" s="1151"/>
      <c r="AR323" s="1151"/>
      <c r="AS323" s="1151"/>
      <c r="AT323" s="1151"/>
      <c r="AU323" s="1151"/>
      <c r="AV323" s="1151"/>
      <c r="AW323" s="1151"/>
      <c r="AX323" s="1151"/>
      <c r="AY323" s="1151"/>
      <c r="AZ323" s="1151"/>
      <c r="BA323" s="1296"/>
      <c r="BB323" s="1296"/>
      <c r="BC323" s="1296"/>
      <c r="BD323" s="1296"/>
      <c r="BE323" s="1296"/>
      <c r="BF323" s="1296"/>
      <c r="BG323" s="1296"/>
      <c r="BH323" s="1296"/>
      <c r="BI323" s="1151"/>
      <c r="BJ323" s="1151"/>
      <c r="BK323" s="1296"/>
      <c r="BL323" s="1296"/>
      <c r="BM323" s="1296"/>
      <c r="BN323" s="1151"/>
      <c r="BO323" s="1151"/>
      <c r="BP323" s="1151"/>
      <c r="BQ323" s="1151"/>
      <c r="BR323" s="1151"/>
      <c r="BS323" s="1151"/>
      <c r="BT323" s="1151"/>
      <c r="BU323" s="1151"/>
      <c r="BV323" s="1151"/>
      <c r="BW323" s="1151"/>
    </row>
    <row r="324" spans="1:75">
      <c r="A324" s="1091"/>
      <c r="B324" s="15" t="s">
        <v>53</v>
      </c>
      <c r="C324" s="1101" t="str">
        <f>IFERROR(VLOOKUP(C323,科目・教員!$A$1:$B$357,2,0),"")</f>
        <v/>
      </c>
      <c r="D324" s="1068"/>
      <c r="E324" s="1073" t="str">
        <f>IFERROR(VLOOKUP(E323,科目・教員!$A$1:$B$357,2,0),"")</f>
        <v/>
      </c>
      <c r="F324" s="1068"/>
      <c r="G324" s="1073" t="str">
        <f>IFERROR(VLOOKUP(G323,科目・教員!$A$1:$B$357,2,0),"")</f>
        <v/>
      </c>
      <c r="H324" s="1068"/>
      <c r="I324" s="1073" t="str">
        <f>IFERROR(VLOOKUP(I323,科目・教員!$A$1:$B$357,2,0),"")</f>
        <v/>
      </c>
      <c r="J324" s="1068"/>
      <c r="K324" s="1074" t="str">
        <f>IFERROR(VLOOKUP(K323,科目・教員!$A$1:$B$357,2,0),"")</f>
        <v/>
      </c>
      <c r="L324" s="1074"/>
      <c r="M324" s="1101" t="str">
        <f>IFERROR(VLOOKUP(M323,科目・教員!$A$1:$B$357,2,0),"")</f>
        <v/>
      </c>
      <c r="N324" s="1068"/>
      <c r="O324" s="1074" t="str">
        <f>IFERROR(VLOOKUP(O323,科目・教員!$A$1:$B$357,2,0),"")</f>
        <v/>
      </c>
      <c r="P324" s="1068"/>
      <c r="Q324" s="1074" t="str">
        <f>IFERROR(VLOOKUP(Q323,科目・教員!$A$1:$B$357,2,0),"")</f>
        <v/>
      </c>
      <c r="R324" s="1068"/>
      <c r="S324" s="1074" t="str">
        <f>IFERROR(VLOOKUP(S323,科目・教員!$A$1:$B$357,2,0),"")</f>
        <v/>
      </c>
      <c r="T324" s="1068"/>
      <c r="Z324" s="1091"/>
      <c r="AA324" s="1152"/>
      <c r="AB324" s="1152"/>
      <c r="AC324" s="1152"/>
      <c r="AD324" s="1152"/>
      <c r="AE324" s="1152"/>
      <c r="AF324" s="1152"/>
      <c r="AG324" s="1152"/>
      <c r="AH324" s="1152"/>
      <c r="AI324" s="1152"/>
      <c r="AJ324" s="1152"/>
      <c r="AK324" s="1152"/>
      <c r="AL324" s="1152"/>
      <c r="AM324" s="1152"/>
      <c r="AN324" s="1152"/>
      <c r="AO324" s="1152"/>
      <c r="AP324" s="1152"/>
      <c r="AQ324" s="1152"/>
      <c r="AR324" s="1152"/>
      <c r="AS324" s="1152"/>
      <c r="AT324" s="1152"/>
      <c r="AU324" s="1152"/>
      <c r="AV324" s="1152"/>
      <c r="AW324" s="1152"/>
      <c r="AX324" s="1152"/>
      <c r="AY324" s="1152"/>
      <c r="AZ324" s="1152"/>
      <c r="BA324" s="1296"/>
      <c r="BB324" s="1296"/>
      <c r="BC324" s="1296"/>
      <c r="BD324" s="1296"/>
      <c r="BE324" s="1296"/>
      <c r="BF324" s="1296"/>
      <c r="BG324" s="1296"/>
      <c r="BH324" s="1296"/>
      <c r="BI324" s="1152"/>
      <c r="BJ324" s="1152"/>
      <c r="BK324" s="1296"/>
      <c r="BL324" s="1296"/>
      <c r="BM324" s="1296"/>
      <c r="BN324" s="1152"/>
      <c r="BO324" s="1152"/>
      <c r="BP324" s="1152"/>
      <c r="BQ324" s="1152"/>
      <c r="BR324" s="1152"/>
      <c r="BS324" s="1152"/>
      <c r="BT324" s="1152"/>
      <c r="BU324" s="1152"/>
      <c r="BV324" s="1152"/>
      <c r="BW324" s="1152"/>
    </row>
    <row r="325" spans="1:75">
      <c r="A325" s="1091"/>
      <c r="B325" s="15" t="s">
        <v>59</v>
      </c>
      <c r="C325" s="1101" t="str">
        <f>VLOOKUP($C302,'2025年度(1年前期)'!$B$5:$N$208,COLUMN('2025年度(1年前期)'!$K$5)+1,0)&amp;""</f>
        <v/>
      </c>
      <c r="D325" s="1068"/>
      <c r="E325" s="1073" t="str">
        <f>VLOOKUP($C302,'2025年度(2年前期)'!$B$5:$N$208,COLUMN('2025年度(2年前期)'!$K$5)+1,0)&amp;""</f>
        <v/>
      </c>
      <c r="F325" s="1068"/>
      <c r="G325" s="1073" t="str">
        <f>VLOOKUP($C302,'2025年度(3年前期)'!$B$5:$N$208,COLUMN('2025年度(3年前期)'!$K$5)+1,0)&amp;""</f>
        <v/>
      </c>
      <c r="H325" s="1068"/>
      <c r="I325" s="1073" t="str">
        <f>VLOOKUP($C302,'2025年度(4年前期)'!$B$5:$N$208,COLUMN('2025年度(4年前期)'!$K$5)+1,0)&amp;""</f>
        <v/>
      </c>
      <c r="J325" s="1068"/>
      <c r="K325" s="1074" t="str">
        <f>VLOOKUP($C302,'2025年度(助産前期)'!$B$5:$N$208,COLUMN('2025年度(助産前期)'!$K$5)+1,0)&amp;""</f>
        <v/>
      </c>
      <c r="L325" s="1074"/>
      <c r="M325" s="1101" t="str">
        <f>VLOOKUP($C302,'2025年度(M1前期)'!$B$5:$N$208,COLUMN('2025年度(M1前期)'!$K$5)+1,0)&amp;""</f>
        <v/>
      </c>
      <c r="N325" s="1068"/>
      <c r="O325" s="1074" t="str">
        <f>VLOOKUP($C302,'2025年度(M2前期)'!$B$5:$N$208,COLUMN('2025年度(M2前期)'!$K$5)+1,0)&amp;""</f>
        <v/>
      </c>
      <c r="P325" s="1068"/>
      <c r="Q325" s="1074" t="str">
        <f>VLOOKUP($C302,'2025年度(D1前期)'!$B$5:$N$208,COLUMN('2025年度(D1前期)'!$K$5)+1,0)&amp;""</f>
        <v/>
      </c>
      <c r="R325" s="1068"/>
      <c r="S325" s="1074" t="str">
        <f>VLOOKUP($C302,'2025年度(D23前期)'!$B$5:$N$208,COLUMN('2025年度(D23前期)'!$K$5)+1,0)&amp;""</f>
        <v/>
      </c>
      <c r="T325" s="1068"/>
      <c r="Z325" s="1091"/>
      <c r="AA325" s="1152"/>
      <c r="AB325" s="1152"/>
      <c r="AC325" s="1152"/>
      <c r="AD325" s="1152"/>
      <c r="AE325" s="1152"/>
      <c r="AF325" s="1152"/>
      <c r="AG325" s="1152"/>
      <c r="AH325" s="1152"/>
      <c r="AI325" s="1152"/>
      <c r="AJ325" s="1152"/>
      <c r="AK325" s="1152"/>
      <c r="AL325" s="1152"/>
      <c r="AM325" s="1152"/>
      <c r="AN325" s="1152"/>
      <c r="AO325" s="1152"/>
      <c r="AP325" s="1152"/>
      <c r="AQ325" s="1152"/>
      <c r="AR325" s="1152"/>
      <c r="AS325" s="1152"/>
      <c r="AT325" s="1152"/>
      <c r="AU325" s="1152"/>
      <c r="AV325" s="1152"/>
      <c r="AW325" s="1152"/>
      <c r="AX325" s="1152"/>
      <c r="AY325" s="1152"/>
      <c r="AZ325" s="1152"/>
      <c r="BA325" s="1296"/>
      <c r="BB325" s="1296"/>
      <c r="BC325" s="1296"/>
      <c r="BD325" s="1296"/>
      <c r="BE325" s="1296"/>
      <c r="BF325" s="1296"/>
      <c r="BG325" s="1296"/>
      <c r="BH325" s="1296"/>
      <c r="BI325" s="1152"/>
      <c r="BJ325" s="1152"/>
      <c r="BK325" s="1296"/>
      <c r="BL325" s="1296"/>
      <c r="BM325" s="1296"/>
      <c r="BN325" s="1152"/>
      <c r="BO325" s="1152"/>
      <c r="BP325" s="1152"/>
      <c r="BQ325" s="1152"/>
      <c r="BR325" s="1152"/>
      <c r="BS325" s="1152"/>
      <c r="BT325" s="1152"/>
      <c r="BU325" s="1152"/>
      <c r="BV325" s="1152"/>
      <c r="BW325" s="1152"/>
    </row>
    <row r="326" spans="1:75">
      <c r="A326" s="1092"/>
      <c r="B326" s="16" t="s">
        <v>56</v>
      </c>
      <c r="C326" s="1061"/>
      <c r="D326" s="1075"/>
      <c r="E326" s="1063"/>
      <c r="F326" s="1075"/>
      <c r="G326" s="1063"/>
      <c r="H326" s="1075"/>
      <c r="I326" s="1063"/>
      <c r="J326" s="1075"/>
      <c r="K326" s="1064"/>
      <c r="L326" s="1064"/>
      <c r="M326" s="1061"/>
      <c r="N326" s="1075"/>
      <c r="O326" s="1064"/>
      <c r="P326" s="1075"/>
      <c r="Q326" s="1064"/>
      <c r="R326" s="1075"/>
      <c r="S326" s="1064"/>
      <c r="T326" s="1075"/>
      <c r="U326" s="20"/>
      <c r="V326" s="20"/>
      <c r="W326" s="20"/>
      <c r="X326" s="20"/>
      <c r="Y326" s="20"/>
      <c r="Z326" s="1092"/>
      <c r="AA326" s="1153"/>
      <c r="AB326" s="1153"/>
      <c r="AC326" s="1153"/>
      <c r="AD326" s="1153"/>
      <c r="AE326" s="1153"/>
      <c r="AF326" s="1153"/>
      <c r="AG326" s="1153"/>
      <c r="AH326" s="1153"/>
      <c r="AI326" s="1153"/>
      <c r="AJ326" s="1153"/>
      <c r="AK326" s="1153"/>
      <c r="AL326" s="1153"/>
      <c r="AM326" s="1153"/>
      <c r="AN326" s="1153"/>
      <c r="AO326" s="1153"/>
      <c r="AP326" s="1153"/>
      <c r="AQ326" s="1153"/>
      <c r="AR326" s="1153"/>
      <c r="AS326" s="1153"/>
      <c r="AT326" s="1153"/>
      <c r="AU326" s="1153"/>
      <c r="AV326" s="1153"/>
      <c r="AW326" s="1153"/>
      <c r="AX326" s="1153"/>
      <c r="AY326" s="1153"/>
      <c r="AZ326" s="1153"/>
      <c r="BA326" s="1296"/>
      <c r="BB326" s="1296"/>
      <c r="BC326" s="1296"/>
      <c r="BD326" s="1296"/>
      <c r="BE326" s="1296"/>
      <c r="BF326" s="1296"/>
      <c r="BG326" s="1296"/>
      <c r="BH326" s="1296"/>
      <c r="BI326" s="1153"/>
      <c r="BJ326" s="1153"/>
      <c r="BK326" s="1296"/>
      <c r="BL326" s="1296"/>
      <c r="BM326" s="1296"/>
      <c r="BN326" s="1153"/>
      <c r="BO326" s="1153"/>
      <c r="BP326" s="1153"/>
      <c r="BQ326" s="1153"/>
      <c r="BR326" s="1153"/>
      <c r="BS326" s="1153"/>
      <c r="BT326" s="1153"/>
      <c r="BU326" s="1153"/>
      <c r="BV326" s="1153"/>
      <c r="BW326" s="1153"/>
    </row>
    <row r="327" spans="1:75" ht="20.25">
      <c r="A327" s="5"/>
      <c r="B327" s="6"/>
      <c r="C327" s="1077">
        <f>C302+1</f>
        <v>45883</v>
      </c>
      <c r="D327" s="1077"/>
      <c r="E327" s="1077"/>
      <c r="F327" s="1077"/>
      <c r="G327" s="1077"/>
      <c r="H327" s="1077"/>
      <c r="I327" s="1077"/>
      <c r="J327" s="1077"/>
      <c r="K327" s="1077"/>
      <c r="L327" s="1077"/>
      <c r="M327" s="1077"/>
      <c r="N327" s="1077"/>
      <c r="O327" s="1077"/>
      <c r="P327" s="1077"/>
      <c r="Q327" s="1077"/>
      <c r="R327" s="1077"/>
      <c r="S327" s="1077"/>
      <c r="T327" s="1077"/>
      <c r="U327" s="1049">
        <f>C327</f>
        <v>45883</v>
      </c>
      <c r="V327" s="1050"/>
      <c r="W327" s="1050"/>
      <c r="X327" s="1050"/>
      <c r="Y327" s="1050"/>
      <c r="Z327" s="1051"/>
      <c r="AA327" s="41">
        <v>101</v>
      </c>
      <c r="AB327" s="41">
        <v>102</v>
      </c>
      <c r="AC327" s="41">
        <v>103</v>
      </c>
      <c r="AD327" s="41" t="s">
        <v>16</v>
      </c>
      <c r="AE327" s="41" t="s">
        <v>17</v>
      </c>
      <c r="AF327" s="41" t="s">
        <v>18</v>
      </c>
      <c r="AG327" s="41">
        <v>201</v>
      </c>
      <c r="AH327" s="42">
        <v>202</v>
      </c>
      <c r="AI327" s="41">
        <v>203</v>
      </c>
      <c r="AJ327" s="41">
        <v>204</v>
      </c>
      <c r="AK327" s="41">
        <v>205</v>
      </c>
      <c r="AL327" s="41" t="s">
        <v>19</v>
      </c>
      <c r="AM327" s="41" t="s">
        <v>69</v>
      </c>
      <c r="AN327" s="41" t="s">
        <v>21</v>
      </c>
      <c r="AO327" s="41" t="s">
        <v>22</v>
      </c>
      <c r="AP327" s="41" t="s">
        <v>23</v>
      </c>
      <c r="AQ327" s="41" t="s">
        <v>24</v>
      </c>
      <c r="AR327" s="41" t="s">
        <v>25</v>
      </c>
      <c r="AS327" s="41" t="s">
        <v>26</v>
      </c>
      <c r="AT327" s="41" t="s">
        <v>27</v>
      </c>
      <c r="AU327" s="41" t="s">
        <v>28</v>
      </c>
      <c r="AV327" s="41" t="s">
        <v>29</v>
      </c>
      <c r="AW327" s="41">
        <v>301</v>
      </c>
      <c r="AX327" s="42">
        <v>302</v>
      </c>
      <c r="AY327" s="43">
        <v>303</v>
      </c>
      <c r="AZ327" s="43">
        <v>304</v>
      </c>
      <c r="BA327" s="41" t="s">
        <v>30</v>
      </c>
      <c r="BB327" s="41" t="s">
        <v>31</v>
      </c>
      <c r="BC327" s="42" t="s">
        <v>32</v>
      </c>
      <c r="BD327" s="41" t="s">
        <v>33</v>
      </c>
      <c r="BE327" s="41" t="s">
        <v>34</v>
      </c>
      <c r="BF327" s="41" t="s">
        <v>35</v>
      </c>
      <c r="BG327" s="41" t="s">
        <v>36</v>
      </c>
      <c r="BH327" s="41" t="s">
        <v>37</v>
      </c>
      <c r="BI327" s="41" t="s">
        <v>38</v>
      </c>
      <c r="BJ327" s="41" t="s">
        <v>39</v>
      </c>
      <c r="BK327" s="44" t="s">
        <v>538</v>
      </c>
      <c r="BL327" s="44" t="s">
        <v>539</v>
      </c>
      <c r="BM327" s="44" t="s">
        <v>540</v>
      </c>
      <c r="BN327" s="44" t="s">
        <v>40</v>
      </c>
      <c r="BO327" s="44" t="s">
        <v>41</v>
      </c>
      <c r="BP327" s="44" t="s">
        <v>354</v>
      </c>
      <c r="BQ327" s="45" t="s">
        <v>42</v>
      </c>
      <c r="BR327" s="45" t="s">
        <v>43</v>
      </c>
      <c r="BS327" s="45" t="s">
        <v>44</v>
      </c>
      <c r="BT327" s="45" t="s">
        <v>45</v>
      </c>
      <c r="BU327" s="45" t="s">
        <v>46</v>
      </c>
      <c r="BV327" s="45" t="s">
        <v>47</v>
      </c>
      <c r="BW327" s="45" t="s">
        <v>48</v>
      </c>
    </row>
    <row r="328" spans="1:75" ht="13.5" customHeight="1">
      <c r="A328" s="1091" t="s">
        <v>49</v>
      </c>
      <c r="B328" s="12" t="s">
        <v>50</v>
      </c>
      <c r="C328" s="1079" t="str">
        <f>VLOOKUP($C327,'2025年度(1年前期)'!$B$5:$N$208,COLUMN('2025年度(1年前期)'!$C$5),0)&amp;""</f>
        <v/>
      </c>
      <c r="D328" s="1080"/>
      <c r="E328" s="1081" t="str">
        <f>VLOOKUP($C327,'2025年度(2年前期)'!$B$5:$N$208,COLUMN('2025年度(2年前期)'!$C$5),0)&amp;""</f>
        <v/>
      </c>
      <c r="F328" s="1080"/>
      <c r="G328" s="1081" t="str">
        <f>VLOOKUP($C327,'2025年度(3年前期)'!$B$5:$N$208,COLUMN('2025年度(3年前期)'!$C$5),0)&amp;""</f>
        <v/>
      </c>
      <c r="H328" s="1080"/>
      <c r="I328" s="1081" t="str">
        <f>VLOOKUP($C327,'2025年度(4年前期)'!$B$5:$N$208,COLUMN('2025年度(4年前期)'!$C$5),0)&amp;""</f>
        <v/>
      </c>
      <c r="J328" s="1080"/>
      <c r="K328" s="1072" t="str">
        <f>VLOOKUP($C327,'2025年度(助産前期)'!$B$5:$N$208,COLUMN('2025年度(助産前期)'!$C$5),0)&amp;""</f>
        <v/>
      </c>
      <c r="L328" s="1096"/>
      <c r="M328" s="1105" t="str">
        <f>VLOOKUP($C327,'2025年度(M1前期)'!$B$5:$N$208,COLUMN('2025年度(M1前期)'!$C$5),0)&amp;""</f>
        <v/>
      </c>
      <c r="N328" s="1096"/>
      <c r="O328" s="1081" t="str">
        <f>VLOOKUP($C327,'2025年度(M2前期)'!$B$5:$N$208,COLUMN('2025年度(M2前期)'!$C$5),0)&amp;""</f>
        <v>長寿看護学演習Ａ－Ⅱ</v>
      </c>
      <c r="P328" s="1080"/>
      <c r="Q328" s="1081" t="str">
        <f>VLOOKUP($C327,'2025年度(D1前期)'!$B$5:$N$208,COLUMN('2025年度(D1前期)'!$C$5),0)&amp;""</f>
        <v/>
      </c>
      <c r="R328" s="1080"/>
      <c r="S328" s="1072" t="str">
        <f>VLOOKUP($C327,'2025年度(D23前期)'!$B$5:$N$208,COLUMN('2025年度(D23前期)'!$C$5),0)&amp;""</f>
        <v/>
      </c>
      <c r="T328" s="1080"/>
      <c r="U328" s="985" t="s">
        <v>852</v>
      </c>
      <c r="V328" s="88"/>
      <c r="Y328" s="38"/>
      <c r="Z328" s="1095" t="str">
        <f>A328</f>
        <v xml:space="preserve">１時限（09：20～10：50） </v>
      </c>
      <c r="AA328" s="1296"/>
      <c r="AB328" s="1151"/>
      <c r="AC328" s="1151"/>
      <c r="AD328" s="1151"/>
      <c r="AE328" s="1296"/>
      <c r="AF328" s="1151"/>
      <c r="AG328" s="1296"/>
      <c r="AH328" s="1151"/>
      <c r="AI328" s="1151"/>
      <c r="AJ328" s="1151"/>
      <c r="AK328" s="1151"/>
      <c r="AL328" s="1296"/>
      <c r="AM328" s="1151"/>
      <c r="AN328" s="1296"/>
      <c r="AO328" s="1296"/>
      <c r="AP328" s="1296"/>
      <c r="AQ328" s="1296"/>
      <c r="AR328" s="1296"/>
      <c r="AS328" s="1296"/>
      <c r="AT328" s="1296"/>
      <c r="AU328" s="1296"/>
      <c r="AV328" s="1296"/>
      <c r="AW328" s="1296"/>
      <c r="AX328" s="1296"/>
      <c r="AY328" s="1296"/>
      <c r="AZ328" s="1296"/>
      <c r="BA328" s="1151"/>
      <c r="BB328" s="1296" t="s">
        <v>913</v>
      </c>
      <c r="BC328" s="1296"/>
      <c r="BD328" s="1296"/>
      <c r="BE328" s="1296"/>
      <c r="BF328" s="1296"/>
      <c r="BG328" s="1296"/>
      <c r="BH328" s="1296"/>
      <c r="BI328" s="1296"/>
      <c r="BJ328" s="1296"/>
      <c r="BK328" s="1296"/>
      <c r="BL328" s="1296"/>
      <c r="BM328" s="1296"/>
      <c r="BN328" s="1151"/>
      <c r="BO328" s="1151"/>
      <c r="BP328" s="1151"/>
      <c r="BQ328" s="1151"/>
      <c r="BR328" s="1151"/>
      <c r="BS328" s="1151"/>
      <c r="BT328" s="1151"/>
      <c r="BU328" s="1151"/>
      <c r="BV328" s="1151"/>
      <c r="BW328" s="1151"/>
    </row>
    <row r="329" spans="1:75" ht="13.5" customHeight="1">
      <c r="A329" s="1091"/>
      <c r="B329" s="15" t="s">
        <v>53</v>
      </c>
      <c r="C329" s="1065" t="str">
        <f>IFERROR(VLOOKUP(C328,科目・教員!$A$1:$B$357,2,0),"")</f>
        <v/>
      </c>
      <c r="D329" s="1066"/>
      <c r="E329" s="1067" t="str">
        <f>IFERROR(VLOOKUP(E328,科目・教員!$A$1:$B$357,2,0),"")</f>
        <v/>
      </c>
      <c r="F329" s="1066"/>
      <c r="G329" s="1067" t="str">
        <f>IFERROR(VLOOKUP(G328,科目・教員!$A$1:$B$357,2,0),"")</f>
        <v/>
      </c>
      <c r="H329" s="1066"/>
      <c r="I329" s="1067" t="str">
        <f>IFERROR(VLOOKUP(I328,科目・教員!$A$1:$B$357,2,0),"")</f>
        <v/>
      </c>
      <c r="J329" s="1066"/>
      <c r="K329" s="1068" t="str">
        <f>IFERROR(VLOOKUP(K328,科目・教員!$A$1:$B$357,2,0),"")</f>
        <v/>
      </c>
      <c r="L329" s="1070"/>
      <c r="M329" s="1104" t="str">
        <f>IFERROR(VLOOKUP(M328,科目・教員!$A$1:$B$357,2,0),"")</f>
        <v/>
      </c>
      <c r="N329" s="1066"/>
      <c r="O329" s="1067" t="str">
        <f>IFERROR(VLOOKUP(O328,科目・教員!$A$1:$B$357,2,0),"")</f>
        <v/>
      </c>
      <c r="P329" s="1066"/>
      <c r="Q329" s="1067" t="str">
        <f>IFERROR(VLOOKUP(Q328,科目・教員!$A$1:$B$357,2,0),"")</f>
        <v/>
      </c>
      <c r="R329" s="1066"/>
      <c r="S329" s="1068" t="str">
        <f>IFERROR(VLOOKUP(S328,科目・教員!$A$1:$B$357,2,0),"")</f>
        <v/>
      </c>
      <c r="T329" s="1066"/>
      <c r="U329" s="986" t="s">
        <v>854</v>
      </c>
      <c r="V329" s="88"/>
      <c r="Y329" s="38"/>
      <c r="Z329" s="1091"/>
      <c r="AA329" s="1296"/>
      <c r="AB329" s="1152"/>
      <c r="AC329" s="1152"/>
      <c r="AD329" s="1152"/>
      <c r="AE329" s="1296"/>
      <c r="AF329" s="1152"/>
      <c r="AG329" s="1296"/>
      <c r="AH329" s="1152"/>
      <c r="AI329" s="1152"/>
      <c r="AJ329" s="1152"/>
      <c r="AK329" s="1152"/>
      <c r="AL329" s="1296"/>
      <c r="AM329" s="1152"/>
      <c r="AN329" s="1296"/>
      <c r="AO329" s="1296"/>
      <c r="AP329" s="1296"/>
      <c r="AQ329" s="1296"/>
      <c r="AR329" s="1296"/>
      <c r="AS329" s="1296"/>
      <c r="AT329" s="1296"/>
      <c r="AU329" s="1296"/>
      <c r="AV329" s="1296"/>
      <c r="AW329" s="1296"/>
      <c r="AX329" s="1296"/>
      <c r="AY329" s="1296"/>
      <c r="AZ329" s="1296"/>
      <c r="BA329" s="1152"/>
      <c r="BB329" s="1296"/>
      <c r="BC329" s="1296"/>
      <c r="BD329" s="1296"/>
      <c r="BE329" s="1296"/>
      <c r="BF329" s="1296"/>
      <c r="BG329" s="1296"/>
      <c r="BH329" s="1296"/>
      <c r="BI329" s="1296"/>
      <c r="BJ329" s="1296"/>
      <c r="BK329" s="1296"/>
      <c r="BL329" s="1296"/>
      <c r="BM329" s="1296"/>
      <c r="BN329" s="1152"/>
      <c r="BO329" s="1152"/>
      <c r="BP329" s="1152"/>
      <c r="BQ329" s="1152"/>
      <c r="BR329" s="1152"/>
      <c r="BS329" s="1152"/>
      <c r="BT329" s="1152"/>
      <c r="BU329" s="1152"/>
      <c r="BV329" s="1152"/>
      <c r="BW329" s="1152"/>
    </row>
    <row r="330" spans="1:75" ht="13.5" customHeight="1">
      <c r="A330" s="1091"/>
      <c r="B330" s="15" t="s">
        <v>59</v>
      </c>
      <c r="C330" s="1065" t="str">
        <f>VLOOKUP($C327,'2025年度(1年前期)'!$B$5:$N$208,COLUMN('2025年度(1年前期)'!$C$5)+1,0)&amp;""</f>
        <v/>
      </c>
      <c r="D330" s="1066"/>
      <c r="E330" s="1067" t="str">
        <f>VLOOKUP($C327,'2025年度(2年前期)'!$B$5:$N$208,COLUMN('2025年度(2年前期)'!$C$5)+1,0)&amp;""</f>
        <v/>
      </c>
      <c r="F330" s="1066"/>
      <c r="G330" s="1067" t="str">
        <f>VLOOKUP($C327,'2025年度(3年前期)'!$B$5:$N$208,COLUMN('2025年度(3年前期)'!$C$5)+1,0)&amp;""</f>
        <v/>
      </c>
      <c r="H330" s="1066"/>
      <c r="I330" s="1067" t="str">
        <f>VLOOKUP($C327,'2025年度(4年前期)'!$B$5:$N$208,COLUMN('2025年度(4年前期)'!$C$5)+1,0)&amp;""</f>
        <v/>
      </c>
      <c r="J330" s="1066"/>
      <c r="K330" s="1068" t="str">
        <f>VLOOKUP($C327,'2025年度(助産前期)'!$B$5:$N$208,COLUMN('2025年度(助産前期)'!$C$5)+1,0)&amp;""</f>
        <v/>
      </c>
      <c r="L330" s="1070"/>
      <c r="M330" s="1104" t="str">
        <f>VLOOKUP($C327,'2025年度(M1前期)'!$B$5:$N$208,COLUMN('2025年度(M1前期)'!C$5)+1,0)&amp;""</f>
        <v/>
      </c>
      <c r="N330" s="1066"/>
      <c r="O330" s="1067" t="str">
        <f>VLOOKUP($C327,'2025年度(M2前期)'!$B$5:$N$208,COLUMN('2025年度(M2前期)'!$C$5)+1,0)&amp;""</f>
        <v>別途指定</v>
      </c>
      <c r="P330" s="1066"/>
      <c r="Q330" s="1067" t="str">
        <f>VLOOKUP($C327,'2025年度(D1前期)'!$B$5:$N$208,COLUMN('2025年度(D1前期)'!$C$5)+1,0)&amp;""</f>
        <v/>
      </c>
      <c r="R330" s="1066"/>
      <c r="S330" s="1068" t="str">
        <f>VLOOKUP($C327,'2025年度(D23前期)'!$B$5:$N$208,COLUMN('2025年度(D23前期)'!$C$5)+1,0)&amp;""</f>
        <v/>
      </c>
      <c r="T330" s="1066"/>
      <c r="U330" s="986" t="s">
        <v>855</v>
      </c>
      <c r="V330" s="88"/>
      <c r="Y330" s="38"/>
      <c r="Z330" s="1091"/>
      <c r="AA330" s="1296"/>
      <c r="AB330" s="1152"/>
      <c r="AC330" s="1152"/>
      <c r="AD330" s="1152"/>
      <c r="AE330" s="1296"/>
      <c r="AF330" s="1152"/>
      <c r="AG330" s="1296"/>
      <c r="AH330" s="1152"/>
      <c r="AI330" s="1152"/>
      <c r="AJ330" s="1152"/>
      <c r="AK330" s="1152"/>
      <c r="AL330" s="1296"/>
      <c r="AM330" s="1152"/>
      <c r="AN330" s="1296"/>
      <c r="AO330" s="1296"/>
      <c r="AP330" s="1296"/>
      <c r="AQ330" s="1296"/>
      <c r="AR330" s="1296"/>
      <c r="AS330" s="1296"/>
      <c r="AT330" s="1296"/>
      <c r="AU330" s="1296"/>
      <c r="AV330" s="1296"/>
      <c r="AW330" s="1296"/>
      <c r="AX330" s="1296"/>
      <c r="AY330" s="1296"/>
      <c r="AZ330" s="1296"/>
      <c r="BA330" s="1152"/>
      <c r="BB330" s="1296"/>
      <c r="BC330" s="1296"/>
      <c r="BD330" s="1296"/>
      <c r="BE330" s="1296"/>
      <c r="BF330" s="1296"/>
      <c r="BG330" s="1296"/>
      <c r="BH330" s="1296"/>
      <c r="BI330" s="1296"/>
      <c r="BJ330" s="1296"/>
      <c r="BK330" s="1296"/>
      <c r="BL330" s="1296"/>
      <c r="BM330" s="1296"/>
      <c r="BN330" s="1152"/>
      <c r="BO330" s="1152"/>
      <c r="BP330" s="1152"/>
      <c r="BQ330" s="1152"/>
      <c r="BR330" s="1152"/>
      <c r="BS330" s="1152"/>
      <c r="BT330" s="1152"/>
      <c r="BU330" s="1152"/>
      <c r="BV330" s="1152"/>
      <c r="BW330" s="1152"/>
    </row>
    <row r="331" spans="1:75" ht="13.5" customHeight="1">
      <c r="A331" s="1092"/>
      <c r="B331" s="16" t="s">
        <v>56</v>
      </c>
      <c r="C331" s="1061"/>
      <c r="D331" s="1062"/>
      <c r="E331" s="1063"/>
      <c r="F331" s="1062"/>
      <c r="G331" s="1063"/>
      <c r="H331" s="1062"/>
      <c r="I331" s="1063"/>
      <c r="J331" s="1062"/>
      <c r="K331" s="1064"/>
      <c r="L331" s="1069"/>
      <c r="M331" s="1106"/>
      <c r="N331" s="1062"/>
      <c r="O331" s="1063"/>
      <c r="P331" s="1062"/>
      <c r="Q331" s="1063"/>
      <c r="R331" s="1062"/>
      <c r="S331" s="1064"/>
      <c r="T331" s="1062"/>
      <c r="U331" s="985" t="s">
        <v>856</v>
      </c>
      <c r="V331" s="88"/>
      <c r="Y331" s="38"/>
      <c r="Z331" s="1092"/>
      <c r="AA331" s="1296"/>
      <c r="AB331" s="1153"/>
      <c r="AC331" s="1153"/>
      <c r="AD331" s="1153"/>
      <c r="AE331" s="1296"/>
      <c r="AF331" s="1153"/>
      <c r="AG331" s="1296"/>
      <c r="AH331" s="1153"/>
      <c r="AI331" s="1153"/>
      <c r="AJ331" s="1153"/>
      <c r="AK331" s="1153"/>
      <c r="AL331" s="1296"/>
      <c r="AM331" s="1153"/>
      <c r="AN331" s="1296"/>
      <c r="AO331" s="1296"/>
      <c r="AP331" s="1296"/>
      <c r="AQ331" s="1296"/>
      <c r="AR331" s="1296"/>
      <c r="AS331" s="1296"/>
      <c r="AT331" s="1296"/>
      <c r="AU331" s="1296"/>
      <c r="AV331" s="1296"/>
      <c r="AW331" s="1296"/>
      <c r="AX331" s="1296"/>
      <c r="AY331" s="1296"/>
      <c r="AZ331" s="1296"/>
      <c r="BA331" s="1153"/>
      <c r="BB331" s="1296"/>
      <c r="BC331" s="1296"/>
      <c r="BD331" s="1296"/>
      <c r="BE331" s="1296"/>
      <c r="BF331" s="1296"/>
      <c r="BG331" s="1296"/>
      <c r="BH331" s="1296"/>
      <c r="BI331" s="1296"/>
      <c r="BJ331" s="1296"/>
      <c r="BK331" s="1296"/>
      <c r="BL331" s="1296"/>
      <c r="BM331" s="1296"/>
      <c r="BN331" s="1153"/>
      <c r="BO331" s="1153"/>
      <c r="BP331" s="1153"/>
      <c r="BQ331" s="1153"/>
      <c r="BR331" s="1153"/>
      <c r="BS331" s="1153"/>
      <c r="BT331" s="1153"/>
      <c r="BU331" s="1153"/>
      <c r="BV331" s="1153"/>
      <c r="BW331" s="1153"/>
    </row>
    <row r="332" spans="1:75" ht="13.5" customHeight="1">
      <c r="A332" s="1091" t="s">
        <v>58</v>
      </c>
      <c r="B332" s="15" t="s">
        <v>50</v>
      </c>
      <c r="C332" s="1079" t="str">
        <f>VLOOKUP($C327,'2025年度(1年前期)'!$B$5:$N$208,COLUMN('2025年度(1年前期)'!$E$5),0)&amp;""</f>
        <v/>
      </c>
      <c r="D332" s="1080"/>
      <c r="E332" s="1081" t="str">
        <f>VLOOKUP($C327,'2025年度(2年前期)'!$B$5:$N$208,COLUMN('2025年度(2年前期)'!$E$5),0)&amp;""</f>
        <v/>
      </c>
      <c r="F332" s="1080"/>
      <c r="G332" s="1081" t="str">
        <f>VLOOKUP($C327,'2025年度(3年前期)'!$B$5:$N$208,COLUMN('2025年度(3年前期)'!$E$5),0)&amp;""</f>
        <v/>
      </c>
      <c r="H332" s="1080"/>
      <c r="I332" s="1081" t="str">
        <f>VLOOKUP($C327,'2025年度(4年前期)'!$B$5:$N$208,COLUMN('2025年度(4年前期)'!$E$5),0)&amp;""</f>
        <v/>
      </c>
      <c r="J332" s="1080"/>
      <c r="K332" s="1072" t="str">
        <f>VLOOKUP($C327,'2025年度(助産前期)'!$B$5:$N$208,COLUMN('2025年度(助産前期)'!$E$5),0)&amp;""</f>
        <v/>
      </c>
      <c r="L332" s="1096"/>
      <c r="M332" s="1079" t="str">
        <f>VLOOKUP($C327,'2025年度(M1前期)'!$B$5:$N$208,COLUMN('2025年度(M1前期)'!$E$5),0)&amp;""</f>
        <v/>
      </c>
      <c r="N332" s="1080"/>
      <c r="O332" s="1072" t="str">
        <f>VLOOKUP($C327,'2025年度(M2前期)'!$B$5:$N$208,COLUMN('2025年度(M2前期)'!$E$5),0)&amp;""</f>
        <v>長寿看護学演習Ａ－Ⅱ</v>
      </c>
      <c r="P332" s="1080"/>
      <c r="Q332" s="1072" t="str">
        <f>VLOOKUP($C327,'2025年度(D1前期)'!$B$5:$N$208,COLUMN('2025年度(D1前期)'!$E$5),0)&amp;""</f>
        <v/>
      </c>
      <c r="R332" s="1080"/>
      <c r="S332" s="1072" t="str">
        <f>VLOOKUP($C327,'2025年度(D23前期)'!$B$5:$N$208,COLUMN('2025年度(D23前期)'!$E$5),0)&amp;""</f>
        <v/>
      </c>
      <c r="T332" s="1080"/>
      <c r="U332" s="509" t="s">
        <v>189</v>
      </c>
      <c r="V332" s="88"/>
      <c r="Y332" s="38"/>
      <c r="Z332" s="1091" t="str">
        <f>A332</f>
        <v>２時限（11：00～12：30）</v>
      </c>
      <c r="AA332" s="1296"/>
      <c r="AB332" s="1151"/>
      <c r="AC332" s="1151"/>
      <c r="AD332" s="1151"/>
      <c r="AE332" s="1296"/>
      <c r="AF332" s="1151"/>
      <c r="AG332" s="1296"/>
      <c r="AH332" s="1151"/>
      <c r="AI332" s="1151"/>
      <c r="AJ332" s="1151"/>
      <c r="AK332" s="1151"/>
      <c r="AL332" s="1296"/>
      <c r="AM332" s="1151"/>
      <c r="AN332" s="1296"/>
      <c r="AO332" s="1296"/>
      <c r="AP332" s="1296"/>
      <c r="AQ332" s="1296"/>
      <c r="AR332" s="1296"/>
      <c r="AS332" s="1296"/>
      <c r="AT332" s="1296"/>
      <c r="AU332" s="1296"/>
      <c r="AV332" s="1296"/>
      <c r="AW332" s="1296"/>
      <c r="AX332" s="1296"/>
      <c r="AY332" s="1296"/>
      <c r="AZ332" s="1296"/>
      <c r="BA332" s="1151"/>
      <c r="BB332" s="1296" t="s">
        <v>913</v>
      </c>
      <c r="BC332" s="1296"/>
      <c r="BD332" s="1296"/>
      <c r="BE332" s="1296"/>
      <c r="BF332" s="1296"/>
      <c r="BG332" s="1296"/>
      <c r="BH332" s="1296"/>
      <c r="BI332" s="1296" t="s">
        <v>696</v>
      </c>
      <c r="BJ332" s="1296"/>
      <c r="BK332" s="1296"/>
      <c r="BL332" s="1296"/>
      <c r="BM332" s="1296"/>
      <c r="BN332" s="1151"/>
      <c r="BO332" s="1151"/>
      <c r="BP332" s="1151"/>
      <c r="BQ332" s="1151"/>
      <c r="BR332" s="1151"/>
      <c r="BS332" s="1151"/>
      <c r="BT332" s="1151"/>
      <c r="BU332" s="1151"/>
      <c r="BV332" s="1151"/>
      <c r="BW332" s="1151"/>
    </row>
    <row r="333" spans="1:75" ht="13.5" customHeight="1">
      <c r="A333" s="1091"/>
      <c r="B333" s="15" t="s">
        <v>53</v>
      </c>
      <c r="C333" s="1065" t="str">
        <f>IFERROR(VLOOKUP(C332,科目・教員!$A$1:$B$357,2,0),"")</f>
        <v/>
      </c>
      <c r="D333" s="1066"/>
      <c r="E333" s="1067" t="str">
        <f>IFERROR(VLOOKUP(E332,科目・教員!$A$1:$B$357,2,0),"")</f>
        <v/>
      </c>
      <c r="F333" s="1066"/>
      <c r="G333" s="1067" t="str">
        <f>IFERROR(VLOOKUP(G332,科目・教員!$A$1:$B$357,2,0),"")</f>
        <v/>
      </c>
      <c r="H333" s="1066"/>
      <c r="I333" s="1067" t="str">
        <f>IFERROR(VLOOKUP(I332,科目・教員!$A$1:$B$357,2,0),"")</f>
        <v/>
      </c>
      <c r="J333" s="1066"/>
      <c r="K333" s="1068" t="str">
        <f>IFERROR(VLOOKUP(K332,科目・教員!$A$1:$B$357,2,0),"")</f>
        <v/>
      </c>
      <c r="L333" s="1070"/>
      <c r="M333" s="1065" t="str">
        <f>IFERROR(VLOOKUP(M332,科目・教員!$A$1:$B$357,2,0),"")</f>
        <v/>
      </c>
      <c r="N333" s="1066"/>
      <c r="O333" s="1068" t="str">
        <f>IFERROR(VLOOKUP(O332,科目・教員!$A$1:$B$357,2,0),"")</f>
        <v/>
      </c>
      <c r="P333" s="1066"/>
      <c r="Q333" s="1068" t="str">
        <f>IFERROR(VLOOKUP(Q332,科目・教員!$A$1:$B$357,2,0),"")</f>
        <v/>
      </c>
      <c r="R333" s="1066"/>
      <c r="S333" s="1068" t="str">
        <f>IFERROR(VLOOKUP(S332,科目・教員!$A$1:$B$357,2,0),"")</f>
        <v/>
      </c>
      <c r="T333" s="1066"/>
      <c r="U333" s="509" t="s">
        <v>549</v>
      </c>
      <c r="V333" s="88"/>
      <c r="Y333" s="38"/>
      <c r="Z333" s="1091"/>
      <c r="AA333" s="1296"/>
      <c r="AB333" s="1152"/>
      <c r="AC333" s="1152"/>
      <c r="AD333" s="1152"/>
      <c r="AE333" s="1296"/>
      <c r="AF333" s="1152"/>
      <c r="AG333" s="1296"/>
      <c r="AH333" s="1152"/>
      <c r="AI333" s="1152"/>
      <c r="AJ333" s="1152"/>
      <c r="AK333" s="1152"/>
      <c r="AL333" s="1296"/>
      <c r="AM333" s="1152"/>
      <c r="AN333" s="1296"/>
      <c r="AO333" s="1296"/>
      <c r="AP333" s="1296"/>
      <c r="AQ333" s="1296"/>
      <c r="AR333" s="1296"/>
      <c r="AS333" s="1296"/>
      <c r="AT333" s="1296"/>
      <c r="AU333" s="1296"/>
      <c r="AV333" s="1296"/>
      <c r="AW333" s="1296"/>
      <c r="AX333" s="1296"/>
      <c r="AY333" s="1296"/>
      <c r="AZ333" s="1296"/>
      <c r="BA333" s="1152"/>
      <c r="BB333" s="1296"/>
      <c r="BC333" s="1296"/>
      <c r="BD333" s="1296"/>
      <c r="BE333" s="1296"/>
      <c r="BF333" s="1296"/>
      <c r="BG333" s="1296"/>
      <c r="BH333" s="1296"/>
      <c r="BI333" s="1296"/>
      <c r="BJ333" s="1296"/>
      <c r="BK333" s="1296"/>
      <c r="BL333" s="1296"/>
      <c r="BM333" s="1296"/>
      <c r="BN333" s="1152"/>
      <c r="BO333" s="1152"/>
      <c r="BP333" s="1152"/>
      <c r="BQ333" s="1152"/>
      <c r="BR333" s="1152"/>
      <c r="BS333" s="1152"/>
      <c r="BT333" s="1152"/>
      <c r="BU333" s="1152"/>
      <c r="BV333" s="1152"/>
      <c r="BW333" s="1152"/>
    </row>
    <row r="334" spans="1:75" ht="13.5" customHeight="1">
      <c r="A334" s="1091"/>
      <c r="B334" s="15" t="s">
        <v>59</v>
      </c>
      <c r="C334" s="1065" t="str">
        <f>VLOOKUP($C327,'2025年度(1年前期)'!$B$5:$N$208,COLUMN('2025年度(1年前期)'!$E$5)+1,0)&amp;""</f>
        <v/>
      </c>
      <c r="D334" s="1066"/>
      <c r="E334" s="1067" t="str">
        <f>VLOOKUP($C327,'2025年度(2年前期)'!$B$5:$N$208,COLUMN('2025年度(2年前期)'!$E$5)+1,0)&amp;""</f>
        <v/>
      </c>
      <c r="F334" s="1066"/>
      <c r="G334" s="1067" t="str">
        <f>VLOOKUP($C327,'2025年度(3年前期)'!$B$5:$N$208,COLUMN('2025年度(3年前期)'!$E$5)+1,0)&amp;""</f>
        <v/>
      </c>
      <c r="H334" s="1066"/>
      <c r="I334" s="1067" t="str">
        <f>VLOOKUP($C327,'2025年度(4年前期)'!$B$5:$N$208,COLUMN('2025年度(4年前期)'!$E$5)+1,0)&amp;""</f>
        <v/>
      </c>
      <c r="J334" s="1066"/>
      <c r="K334" s="1068" t="str">
        <f>VLOOKUP($C327,'2025年度(助産前期)'!$B$5:$N$208,COLUMN('2025年度(助産前期)'!$E$5)+1,0)&amp;""</f>
        <v/>
      </c>
      <c r="L334" s="1070"/>
      <c r="M334" s="1065" t="str">
        <f>VLOOKUP($C327,'2025年度(M1前期)'!$B$5:$N$208,COLUMN('2025年度(M1前期)'!$E$5)+1,0)&amp;""</f>
        <v/>
      </c>
      <c r="N334" s="1066"/>
      <c r="O334" s="1068" t="str">
        <f>VLOOKUP($C327,'2025年度(M2前期)'!$B$5:$N$208,COLUMN('2025年度(M2前期)'!$E$5)+1,0)&amp;""</f>
        <v>別途指定</v>
      </c>
      <c r="P334" s="1066"/>
      <c r="Q334" s="1068" t="str">
        <f>VLOOKUP($C327,'2025年度(D1前期)'!$B$5:$N$208,COLUMN('2025年度(D1前期)'!$E$5)+1,0)&amp;""</f>
        <v/>
      </c>
      <c r="R334" s="1066"/>
      <c r="S334" s="1068" t="str">
        <f>VLOOKUP($C327,'2025年度(D23前期)'!$B$5:$N$208,COLUMN('2025年度(D23前期)'!$E$5)+1,0)&amp;""</f>
        <v/>
      </c>
      <c r="T334" s="1066"/>
      <c r="U334" s="509" t="s">
        <v>82</v>
      </c>
      <c r="V334" s="88"/>
      <c r="Z334" s="1091"/>
      <c r="AA334" s="1296"/>
      <c r="AB334" s="1152"/>
      <c r="AC334" s="1152"/>
      <c r="AD334" s="1152"/>
      <c r="AE334" s="1296"/>
      <c r="AF334" s="1152"/>
      <c r="AG334" s="1296"/>
      <c r="AH334" s="1152"/>
      <c r="AI334" s="1152"/>
      <c r="AJ334" s="1152"/>
      <c r="AK334" s="1152"/>
      <c r="AL334" s="1296"/>
      <c r="AM334" s="1152"/>
      <c r="AN334" s="1296"/>
      <c r="AO334" s="1296"/>
      <c r="AP334" s="1296"/>
      <c r="AQ334" s="1296"/>
      <c r="AR334" s="1296"/>
      <c r="AS334" s="1296"/>
      <c r="AT334" s="1296"/>
      <c r="AU334" s="1296"/>
      <c r="AV334" s="1296"/>
      <c r="AW334" s="1296"/>
      <c r="AX334" s="1296"/>
      <c r="AY334" s="1296"/>
      <c r="AZ334" s="1296"/>
      <c r="BA334" s="1152"/>
      <c r="BB334" s="1296"/>
      <c r="BC334" s="1296"/>
      <c r="BD334" s="1296"/>
      <c r="BE334" s="1296"/>
      <c r="BF334" s="1296"/>
      <c r="BG334" s="1296"/>
      <c r="BH334" s="1296"/>
      <c r="BI334" s="1296"/>
      <c r="BJ334" s="1296"/>
      <c r="BK334" s="1296"/>
      <c r="BL334" s="1296"/>
      <c r="BM334" s="1296"/>
      <c r="BN334" s="1152"/>
      <c r="BO334" s="1152"/>
      <c r="BP334" s="1152"/>
      <c r="BQ334" s="1152"/>
      <c r="BR334" s="1152"/>
      <c r="BS334" s="1152"/>
      <c r="BT334" s="1152"/>
      <c r="BU334" s="1152"/>
      <c r="BV334" s="1152"/>
      <c r="BW334" s="1152"/>
    </row>
    <row r="335" spans="1:75" ht="13.5" customHeight="1">
      <c r="A335" s="1100"/>
      <c r="B335" s="16" t="s">
        <v>56</v>
      </c>
      <c r="C335" s="1061"/>
      <c r="D335" s="1075"/>
      <c r="E335" s="1063"/>
      <c r="F335" s="1075"/>
      <c r="G335" s="1063"/>
      <c r="H335" s="1075"/>
      <c r="I335" s="1063"/>
      <c r="J335" s="1075"/>
      <c r="K335" s="1064"/>
      <c r="L335" s="1064"/>
      <c r="M335" s="1061"/>
      <c r="N335" s="1075"/>
      <c r="O335" s="1064"/>
      <c r="P335" s="1075"/>
      <c r="Q335" s="1064"/>
      <c r="R335" s="1075"/>
      <c r="S335" s="1064"/>
      <c r="T335" s="1075"/>
      <c r="U335" s="509" t="s">
        <v>696</v>
      </c>
      <c r="V335" s="88"/>
      <c r="Z335" s="1092"/>
      <c r="AA335" s="1296"/>
      <c r="AB335" s="1153"/>
      <c r="AC335" s="1153"/>
      <c r="AD335" s="1153"/>
      <c r="AE335" s="1296"/>
      <c r="AF335" s="1153"/>
      <c r="AG335" s="1296"/>
      <c r="AH335" s="1153"/>
      <c r="AI335" s="1153"/>
      <c r="AJ335" s="1153"/>
      <c r="AK335" s="1153"/>
      <c r="AL335" s="1296"/>
      <c r="AM335" s="1153"/>
      <c r="AN335" s="1296"/>
      <c r="AO335" s="1296"/>
      <c r="AP335" s="1296"/>
      <c r="AQ335" s="1296"/>
      <c r="AR335" s="1296"/>
      <c r="AS335" s="1296"/>
      <c r="AT335" s="1296"/>
      <c r="AU335" s="1296"/>
      <c r="AV335" s="1296"/>
      <c r="AW335" s="1296"/>
      <c r="AX335" s="1296"/>
      <c r="AY335" s="1296"/>
      <c r="AZ335" s="1296"/>
      <c r="BA335" s="1153"/>
      <c r="BB335" s="1296"/>
      <c r="BC335" s="1296"/>
      <c r="BD335" s="1296"/>
      <c r="BE335" s="1296"/>
      <c r="BF335" s="1296"/>
      <c r="BG335" s="1296"/>
      <c r="BH335" s="1296"/>
      <c r="BI335" s="1296"/>
      <c r="BJ335" s="1296"/>
      <c r="BK335" s="1296"/>
      <c r="BL335" s="1296"/>
      <c r="BM335" s="1296"/>
      <c r="BN335" s="1153"/>
      <c r="BO335" s="1153"/>
      <c r="BP335" s="1153"/>
      <c r="BQ335" s="1153"/>
      <c r="BR335" s="1153"/>
      <c r="BS335" s="1153"/>
      <c r="BT335" s="1153"/>
      <c r="BU335" s="1153"/>
      <c r="BV335" s="1153"/>
      <c r="BW335" s="1153"/>
    </row>
    <row r="336" spans="1:75" ht="13.5" customHeight="1">
      <c r="A336" s="1095" t="s">
        <v>60</v>
      </c>
      <c r="B336" s="18" t="s">
        <v>61</v>
      </c>
      <c r="C336" s="1079"/>
      <c r="D336" s="1080"/>
      <c r="E336" s="1081"/>
      <c r="F336" s="1080"/>
      <c r="G336" s="1081"/>
      <c r="H336" s="1080"/>
      <c r="I336" s="1081"/>
      <c r="J336" s="1080"/>
      <c r="K336" s="1072"/>
      <c r="L336" s="1096"/>
      <c r="M336" s="1079"/>
      <c r="N336" s="1080"/>
      <c r="O336" s="1072"/>
      <c r="P336" s="1080"/>
      <c r="Q336" s="1072"/>
      <c r="R336" s="1080"/>
      <c r="S336" s="1072"/>
      <c r="T336" s="1080"/>
      <c r="V336" s="88"/>
      <c r="Z336" s="1091" t="str">
        <f>A336</f>
        <v>昼休み（12：30～13：30）</v>
      </c>
      <c r="AA336" s="1151"/>
      <c r="AB336" s="1151"/>
      <c r="AC336" s="1151"/>
      <c r="AD336" s="1151"/>
      <c r="AE336" s="1151"/>
      <c r="AF336" s="1151"/>
      <c r="AG336" s="1151"/>
      <c r="AH336" s="1151"/>
      <c r="AI336" s="1151"/>
      <c r="AJ336" s="1151"/>
      <c r="AK336" s="1151"/>
      <c r="AL336" s="1151"/>
      <c r="AM336" s="1151"/>
      <c r="AN336" s="1296"/>
      <c r="AO336" s="1296"/>
      <c r="AP336" s="1296"/>
      <c r="AQ336" s="1296"/>
      <c r="AR336" s="1296"/>
      <c r="AS336" s="1296"/>
      <c r="AT336" s="1296"/>
      <c r="AU336" s="1296"/>
      <c r="AV336" s="1296"/>
      <c r="AW336" s="1296"/>
      <c r="AX336" s="1296"/>
      <c r="AY336" s="1296"/>
      <c r="AZ336" s="1296"/>
      <c r="BA336" s="1296"/>
      <c r="BB336" s="1296"/>
      <c r="BC336" s="1296"/>
      <c r="BD336" s="1296"/>
      <c r="BE336" s="1296"/>
      <c r="BF336" s="1296"/>
      <c r="BG336" s="1296"/>
      <c r="BH336" s="1296"/>
      <c r="BI336" s="1296"/>
      <c r="BJ336" s="1296"/>
      <c r="BK336" s="1296"/>
      <c r="BL336" s="1296"/>
      <c r="BM336" s="1296"/>
      <c r="BN336" s="1151"/>
      <c r="BO336" s="1151"/>
      <c r="BP336" s="1151"/>
      <c r="BQ336" s="1151"/>
      <c r="BR336" s="1151"/>
      <c r="BS336" s="1151"/>
      <c r="BT336" s="1151"/>
      <c r="BU336" s="1151"/>
      <c r="BV336" s="1151"/>
      <c r="BW336" s="1151"/>
    </row>
    <row r="337" spans="1:75" ht="13.5" customHeight="1">
      <c r="A337" s="1091"/>
      <c r="B337" s="18" t="s">
        <v>62</v>
      </c>
      <c r="C337" s="1065"/>
      <c r="D337" s="1066"/>
      <c r="E337" s="1067"/>
      <c r="F337" s="1066"/>
      <c r="G337" s="1067"/>
      <c r="H337" s="1066"/>
      <c r="I337" s="1067"/>
      <c r="J337" s="1066"/>
      <c r="K337" s="1068"/>
      <c r="L337" s="1070"/>
      <c r="M337" s="1065"/>
      <c r="N337" s="1066"/>
      <c r="O337" s="1068"/>
      <c r="P337" s="1066"/>
      <c r="Q337" s="1068"/>
      <c r="R337" s="1066"/>
      <c r="S337" s="1068"/>
      <c r="T337" s="1066"/>
      <c r="V337" s="88"/>
      <c r="Z337" s="1091"/>
      <c r="AA337" s="1152"/>
      <c r="AB337" s="1152"/>
      <c r="AC337" s="1152"/>
      <c r="AD337" s="1152"/>
      <c r="AE337" s="1152"/>
      <c r="AF337" s="1152"/>
      <c r="AG337" s="1152"/>
      <c r="AH337" s="1152"/>
      <c r="AI337" s="1152"/>
      <c r="AJ337" s="1152"/>
      <c r="AK337" s="1152"/>
      <c r="AL337" s="1152"/>
      <c r="AM337" s="1152"/>
      <c r="AN337" s="1296"/>
      <c r="AO337" s="1296"/>
      <c r="AP337" s="1296"/>
      <c r="AQ337" s="1296"/>
      <c r="AR337" s="1296"/>
      <c r="AS337" s="1296"/>
      <c r="AT337" s="1296"/>
      <c r="AU337" s="1296"/>
      <c r="AV337" s="1296"/>
      <c r="AW337" s="1296"/>
      <c r="AX337" s="1296"/>
      <c r="AY337" s="1296"/>
      <c r="AZ337" s="1296"/>
      <c r="BA337" s="1296"/>
      <c r="BB337" s="1296"/>
      <c r="BC337" s="1296"/>
      <c r="BD337" s="1296"/>
      <c r="BE337" s="1296"/>
      <c r="BF337" s="1296"/>
      <c r="BG337" s="1296"/>
      <c r="BH337" s="1296"/>
      <c r="BI337" s="1296"/>
      <c r="BJ337" s="1296"/>
      <c r="BK337" s="1296"/>
      <c r="BL337" s="1296"/>
      <c r="BM337" s="1296"/>
      <c r="BN337" s="1152"/>
      <c r="BO337" s="1152"/>
      <c r="BP337" s="1152"/>
      <c r="BQ337" s="1152"/>
      <c r="BR337" s="1152"/>
      <c r="BS337" s="1152"/>
      <c r="BT337" s="1152"/>
      <c r="BU337" s="1152"/>
      <c r="BV337" s="1152"/>
      <c r="BW337" s="1152"/>
    </row>
    <row r="338" spans="1:75" ht="13.5" customHeight="1">
      <c r="A338" s="1091"/>
      <c r="B338" s="18" t="s">
        <v>59</v>
      </c>
      <c r="C338" s="1065"/>
      <c r="D338" s="1066"/>
      <c r="E338" s="1067"/>
      <c r="F338" s="1066"/>
      <c r="G338" s="1067"/>
      <c r="H338" s="1066"/>
      <c r="I338" s="1067"/>
      <c r="J338" s="1066"/>
      <c r="K338" s="1068"/>
      <c r="L338" s="1070"/>
      <c r="M338" s="1065"/>
      <c r="N338" s="1066"/>
      <c r="O338" s="1068"/>
      <c r="P338" s="1066"/>
      <c r="Q338" s="1068"/>
      <c r="R338" s="1066"/>
      <c r="S338" s="1068"/>
      <c r="T338" s="1066"/>
      <c r="V338" s="88"/>
      <c r="Z338" s="1091"/>
      <c r="AA338" s="1152"/>
      <c r="AB338" s="1152"/>
      <c r="AC338" s="1152"/>
      <c r="AD338" s="1152"/>
      <c r="AE338" s="1152"/>
      <c r="AF338" s="1152"/>
      <c r="AG338" s="1152"/>
      <c r="AH338" s="1152"/>
      <c r="AI338" s="1152"/>
      <c r="AJ338" s="1152"/>
      <c r="AK338" s="1152"/>
      <c r="AL338" s="1152"/>
      <c r="AM338" s="1152"/>
      <c r="AN338" s="1296"/>
      <c r="AO338" s="1296"/>
      <c r="AP338" s="1296"/>
      <c r="AQ338" s="1296"/>
      <c r="AR338" s="1296"/>
      <c r="AS338" s="1296"/>
      <c r="AT338" s="1296"/>
      <c r="AU338" s="1296"/>
      <c r="AV338" s="1296"/>
      <c r="AW338" s="1296"/>
      <c r="AX338" s="1296"/>
      <c r="AY338" s="1296"/>
      <c r="AZ338" s="1296"/>
      <c r="BA338" s="1296"/>
      <c r="BB338" s="1296"/>
      <c r="BC338" s="1296"/>
      <c r="BD338" s="1296"/>
      <c r="BE338" s="1296"/>
      <c r="BF338" s="1296"/>
      <c r="BG338" s="1296"/>
      <c r="BH338" s="1296"/>
      <c r="BI338" s="1296"/>
      <c r="BJ338" s="1296"/>
      <c r="BK338" s="1296"/>
      <c r="BL338" s="1296"/>
      <c r="BM338" s="1296"/>
      <c r="BN338" s="1152"/>
      <c r="BO338" s="1152"/>
      <c r="BP338" s="1152"/>
      <c r="BQ338" s="1152"/>
      <c r="BR338" s="1152"/>
      <c r="BS338" s="1152"/>
      <c r="BT338" s="1152"/>
      <c r="BU338" s="1152"/>
      <c r="BV338" s="1152"/>
      <c r="BW338" s="1152"/>
    </row>
    <row r="339" spans="1:75" ht="13.5" customHeight="1">
      <c r="A339" s="1092"/>
      <c r="B339" s="19" t="s">
        <v>56</v>
      </c>
      <c r="C339" s="1102"/>
      <c r="D339" s="1094"/>
      <c r="E339" s="1103"/>
      <c r="F339" s="1094"/>
      <c r="G339" s="1103"/>
      <c r="H339" s="1094"/>
      <c r="I339" s="1103"/>
      <c r="J339" s="1094"/>
      <c r="K339" s="1093"/>
      <c r="L339" s="1093"/>
      <c r="M339" s="1102"/>
      <c r="N339" s="1094"/>
      <c r="O339" s="1093"/>
      <c r="P339" s="1094"/>
      <c r="Q339" s="1093"/>
      <c r="R339" s="1094"/>
      <c r="S339" s="1093"/>
      <c r="T339" s="1094"/>
      <c r="V339" s="88"/>
      <c r="Z339" s="1092"/>
      <c r="AA339" s="1153"/>
      <c r="AB339" s="1153"/>
      <c r="AC339" s="1153"/>
      <c r="AD339" s="1153"/>
      <c r="AE339" s="1153"/>
      <c r="AF339" s="1153"/>
      <c r="AG339" s="1153"/>
      <c r="AH339" s="1153"/>
      <c r="AI339" s="1153"/>
      <c r="AJ339" s="1153"/>
      <c r="AK339" s="1153"/>
      <c r="AL339" s="1153"/>
      <c r="AM339" s="1153"/>
      <c r="AN339" s="1296"/>
      <c r="AO339" s="1296"/>
      <c r="AP339" s="1296"/>
      <c r="AQ339" s="1296"/>
      <c r="AR339" s="1296"/>
      <c r="AS339" s="1296"/>
      <c r="AT339" s="1296"/>
      <c r="AU339" s="1296"/>
      <c r="AV339" s="1296"/>
      <c r="AW339" s="1296"/>
      <c r="AX339" s="1296"/>
      <c r="AY339" s="1296"/>
      <c r="AZ339" s="1296"/>
      <c r="BA339" s="1296"/>
      <c r="BB339" s="1296"/>
      <c r="BC339" s="1296"/>
      <c r="BD339" s="1296"/>
      <c r="BE339" s="1296"/>
      <c r="BF339" s="1296"/>
      <c r="BG339" s="1296"/>
      <c r="BH339" s="1296"/>
      <c r="BI339" s="1296"/>
      <c r="BJ339" s="1296"/>
      <c r="BK339" s="1296"/>
      <c r="BL339" s="1296"/>
      <c r="BM339" s="1296"/>
      <c r="BN339" s="1153"/>
      <c r="BO339" s="1153"/>
      <c r="BP339" s="1153"/>
      <c r="BQ339" s="1153"/>
      <c r="BR339" s="1153"/>
      <c r="BS339" s="1153"/>
      <c r="BT339" s="1153"/>
      <c r="BU339" s="1153"/>
      <c r="BV339" s="1153"/>
      <c r="BW339" s="1153"/>
    </row>
    <row r="340" spans="1:75" ht="13.5" customHeight="1">
      <c r="A340" s="1091" t="s">
        <v>64</v>
      </c>
      <c r="B340" s="15" t="s">
        <v>50</v>
      </c>
      <c r="C340" s="1089" t="str">
        <f>VLOOKUP($C327,'2025年度(1年前期)'!$B$5:$N$208,COLUMN('2025年度(1年前期)'!$G$5),0)&amp;""</f>
        <v/>
      </c>
      <c r="D340" s="1072"/>
      <c r="E340" s="1090" t="str">
        <f>VLOOKUP($C327,'2025年度(2年前期)'!$B$5:$N$208,COLUMN('2025年度(2年前期)'!$G$5),0)&amp;""</f>
        <v/>
      </c>
      <c r="F340" s="1072"/>
      <c r="G340" s="1090" t="str">
        <f>VLOOKUP($C327,'2025年度(3年前期)'!$B$5:$N$208,COLUMN('2025年度(3年前期)'!$G$5),0)&amp;""</f>
        <v/>
      </c>
      <c r="H340" s="1072"/>
      <c r="I340" s="1090" t="str">
        <f>VLOOKUP($C327,'2025年度(4年前期)'!$B$5:$N$208,COLUMN('2025年度(4年前期)'!$G$5),0)&amp;""</f>
        <v/>
      </c>
      <c r="J340" s="1072"/>
      <c r="K340" s="1071" t="str">
        <f>VLOOKUP($C327,'2025年度(助産前期)'!$B$5:$N$208,COLUMN('2025年度(助産前期)'!$G$5),0)&amp;""</f>
        <v/>
      </c>
      <c r="L340" s="1071"/>
      <c r="M340" s="1089" t="str">
        <f>VLOOKUP($C327,'2025年度(M1前期)'!$B$5:$N$208,COLUMN('2025年度(M1前期)'!$G$5),0)&amp;""</f>
        <v/>
      </c>
      <c r="N340" s="1072"/>
      <c r="O340" s="1071" t="str">
        <f>VLOOKUP($C327,'2025年度(M2前期)'!$B$5:$N$208,COLUMN('2025年度(M2前期)'!$G$5),0)&amp;""</f>
        <v>特別研究</v>
      </c>
      <c r="P340" s="1072"/>
      <c r="Q340" s="1071" t="str">
        <f>VLOOKUP($C327,'2025年度(D1前期)'!$B$5:$N$208,COLUMN('2025年度(D1前期)'!$G$5),0)&amp;""</f>
        <v/>
      </c>
      <c r="R340" s="1072"/>
      <c r="S340" s="1071" t="str">
        <f>VLOOKUP($C327,'2025年度(D23前期)'!$B$5:$N$208,COLUMN('2025年度(D23前期)'!$G$5),0)&amp;""</f>
        <v/>
      </c>
      <c r="T340" s="1072"/>
      <c r="U340" s="17"/>
      <c r="Z340" s="1091" t="str">
        <f>A340</f>
        <v>３時限（13：30～15：00）</v>
      </c>
      <c r="AA340" s="1296"/>
      <c r="AB340" s="1151"/>
      <c r="AC340" s="1151"/>
      <c r="AD340" s="1151"/>
      <c r="AE340" s="1296"/>
      <c r="AF340" s="1151"/>
      <c r="AG340" s="1296"/>
      <c r="AH340" s="1151"/>
      <c r="AI340" s="1151"/>
      <c r="AJ340" s="1151"/>
      <c r="AK340" s="1151"/>
      <c r="AL340" s="1296"/>
      <c r="AM340" s="1151"/>
      <c r="AN340" s="1296"/>
      <c r="AO340" s="1296"/>
      <c r="AP340" s="1296"/>
      <c r="AQ340" s="1296"/>
      <c r="AR340" s="1296"/>
      <c r="AS340" s="1296"/>
      <c r="AT340" s="1296"/>
      <c r="AU340" s="1296"/>
      <c r="AV340" s="1296"/>
      <c r="AW340" s="1296"/>
      <c r="AX340" s="1296"/>
      <c r="AY340" s="1296"/>
      <c r="AZ340" s="1296"/>
      <c r="BA340" s="1296"/>
      <c r="BB340" s="1296" t="s">
        <v>913</v>
      </c>
      <c r="BC340" s="1296"/>
      <c r="BD340" s="1296"/>
      <c r="BE340" s="1296"/>
      <c r="BF340" s="1296"/>
      <c r="BG340" s="1296"/>
      <c r="BH340" s="1296"/>
      <c r="BI340" s="1296"/>
      <c r="BJ340" s="1296"/>
      <c r="BK340" s="1296"/>
      <c r="BL340" s="1296"/>
      <c r="BM340" s="1296"/>
      <c r="BN340" s="1151"/>
      <c r="BO340" s="1151"/>
      <c r="BP340" s="1151"/>
      <c r="BQ340" s="1151"/>
      <c r="BR340" s="1151"/>
      <c r="BS340" s="1151"/>
      <c r="BT340" s="1151"/>
      <c r="BU340" s="1151"/>
      <c r="BV340" s="1151"/>
      <c r="BW340" s="1151"/>
    </row>
    <row r="341" spans="1:75" ht="13.5" customHeight="1">
      <c r="A341" s="1091"/>
      <c r="B341" s="15" t="s">
        <v>53</v>
      </c>
      <c r="C341" s="1101" t="str">
        <f>IFERROR(VLOOKUP(C340,科目・教員!$A$1:$B$357,2,0),"")</f>
        <v/>
      </c>
      <c r="D341" s="1068"/>
      <c r="E341" s="1073" t="str">
        <f>IFERROR(VLOOKUP(E340,科目・教員!$A$1:$B$357,2,0),"")</f>
        <v/>
      </c>
      <c r="F341" s="1068"/>
      <c r="G341" s="1073" t="str">
        <f>IFERROR(VLOOKUP(G340,科目・教員!$A$1:$B$357,2,0),"")</f>
        <v/>
      </c>
      <c r="H341" s="1068"/>
      <c r="I341" s="1073" t="str">
        <f>IFERROR(VLOOKUP(I340,科目・教員!$A$1:$B$357,2,0),"")</f>
        <v/>
      </c>
      <c r="J341" s="1068"/>
      <c r="K341" s="1074" t="str">
        <f>IFERROR(VLOOKUP(K340,科目・教員!$A$1:$B$357,2,0),"")</f>
        <v/>
      </c>
      <c r="L341" s="1074"/>
      <c r="M341" s="1101" t="str">
        <f>IFERROR(VLOOKUP(M340,科目・教員!$A$1:$B$357,2,0),"")</f>
        <v/>
      </c>
      <c r="N341" s="1068"/>
      <c r="O341" s="1074" t="str">
        <f>IFERROR(VLOOKUP(O340,科目・教員!$A$1:$B$357,2,0),"")</f>
        <v/>
      </c>
      <c r="P341" s="1068"/>
      <c r="Q341" s="1074" t="str">
        <f>IFERROR(VLOOKUP(Q340,科目・教員!$A$1:$B$357,2,0),"")</f>
        <v/>
      </c>
      <c r="R341" s="1068"/>
      <c r="S341" s="1074" t="str">
        <f>IFERROR(VLOOKUP(S340,科目・教員!$A$1:$B$357,2,0),"")</f>
        <v/>
      </c>
      <c r="T341" s="1068"/>
      <c r="U341" s="17"/>
      <c r="Z341" s="1091"/>
      <c r="AA341" s="1296"/>
      <c r="AB341" s="1152"/>
      <c r="AC341" s="1152"/>
      <c r="AD341" s="1152"/>
      <c r="AE341" s="1296"/>
      <c r="AF341" s="1152"/>
      <c r="AG341" s="1296"/>
      <c r="AH341" s="1152"/>
      <c r="AI341" s="1152"/>
      <c r="AJ341" s="1152"/>
      <c r="AK341" s="1152"/>
      <c r="AL341" s="1296"/>
      <c r="AM341" s="1152"/>
      <c r="AN341" s="1296"/>
      <c r="AO341" s="1296"/>
      <c r="AP341" s="1296"/>
      <c r="AQ341" s="1296"/>
      <c r="AR341" s="1296"/>
      <c r="AS341" s="1296"/>
      <c r="AT341" s="1296"/>
      <c r="AU341" s="1296"/>
      <c r="AV341" s="1296"/>
      <c r="AW341" s="1296"/>
      <c r="AX341" s="1296"/>
      <c r="AY341" s="1296"/>
      <c r="AZ341" s="1296"/>
      <c r="BA341" s="1296"/>
      <c r="BB341" s="1296"/>
      <c r="BC341" s="1296"/>
      <c r="BD341" s="1296"/>
      <c r="BE341" s="1296"/>
      <c r="BF341" s="1296"/>
      <c r="BG341" s="1296"/>
      <c r="BH341" s="1296"/>
      <c r="BI341" s="1296"/>
      <c r="BJ341" s="1296"/>
      <c r="BK341" s="1296"/>
      <c r="BL341" s="1296"/>
      <c r="BM341" s="1296"/>
      <c r="BN341" s="1152"/>
      <c r="BO341" s="1152"/>
      <c r="BP341" s="1152"/>
      <c r="BQ341" s="1152"/>
      <c r="BR341" s="1152"/>
      <c r="BS341" s="1152"/>
      <c r="BT341" s="1152"/>
      <c r="BU341" s="1152"/>
      <c r="BV341" s="1152"/>
      <c r="BW341" s="1152"/>
    </row>
    <row r="342" spans="1:75" ht="13.5" customHeight="1">
      <c r="A342" s="1091"/>
      <c r="B342" s="15" t="s">
        <v>59</v>
      </c>
      <c r="C342" s="1101" t="str">
        <f>VLOOKUP($C327,'2025年度(1年前期)'!$B$5:$N$208,COLUMN('2025年度(1年前期)'!$G$5)+1,0)&amp;""</f>
        <v/>
      </c>
      <c r="D342" s="1068"/>
      <c r="E342" s="1073" t="str">
        <f>VLOOKUP($C327,'2025年度(2年前期)'!$B$5:$N$208,COLUMN('2025年度(2年前期)'!$G$5)+1,0)&amp;""</f>
        <v/>
      </c>
      <c r="F342" s="1068"/>
      <c r="G342" s="1073" t="str">
        <f>VLOOKUP($C327,'2025年度(3年前期)'!$B$5:$N$208,COLUMN('2025年度(3年前期)'!$G$5)+1,0)&amp;""</f>
        <v/>
      </c>
      <c r="H342" s="1068"/>
      <c r="I342" s="1073" t="str">
        <f>VLOOKUP($C327,'2025年度(4年前期)'!$B$5:$N$208,COLUMN('2025年度(4年前期)'!$G$5)+1,0)&amp;""</f>
        <v/>
      </c>
      <c r="J342" s="1068"/>
      <c r="K342" s="1074" t="str">
        <f>VLOOKUP($C327,'2025年度(助産前期)'!$B$5:$N$208,COLUMN('2025年度(助産前期)'!$G$5)+1,0)&amp;""</f>
        <v/>
      </c>
      <c r="L342" s="1074"/>
      <c r="M342" s="1101" t="str">
        <f>VLOOKUP($C327,'2025年度(M1前期)'!$B$5:$N$208,COLUMN('2025年度(M1前期)'!$G$5)+1,0)&amp;""</f>
        <v/>
      </c>
      <c r="N342" s="1068"/>
      <c r="O342" s="1074" t="str">
        <f>VLOOKUP($C327,'2025年度(M2前期)'!$B$5:$N$208,COLUMN('2025年度(M2前期)'!$G$5)+1,0)&amp;""</f>
        <v/>
      </c>
      <c r="P342" s="1068"/>
      <c r="Q342" s="1074" t="str">
        <f>VLOOKUP($C327,'2025年度(D1前期)'!$B$5:$N$208,COLUMN('2025年度(D1前期)'!$G$5)+1,0)&amp;""</f>
        <v/>
      </c>
      <c r="R342" s="1068"/>
      <c r="S342" s="1074" t="str">
        <f>VLOOKUP($C327,'2025年度(D23前期)'!$B$5:$N$208,COLUMN('2025年度(D23前期)'!$G$5)+1,0)&amp;""</f>
        <v/>
      </c>
      <c r="T342" s="1068"/>
      <c r="U342" s="17"/>
      <c r="Z342" s="1091"/>
      <c r="AA342" s="1296"/>
      <c r="AB342" s="1152"/>
      <c r="AC342" s="1152"/>
      <c r="AD342" s="1152"/>
      <c r="AE342" s="1296"/>
      <c r="AF342" s="1152"/>
      <c r="AG342" s="1296"/>
      <c r="AH342" s="1152"/>
      <c r="AI342" s="1152"/>
      <c r="AJ342" s="1152"/>
      <c r="AK342" s="1152"/>
      <c r="AL342" s="1296"/>
      <c r="AM342" s="1152"/>
      <c r="AN342" s="1296"/>
      <c r="AO342" s="1296"/>
      <c r="AP342" s="1296"/>
      <c r="AQ342" s="1296"/>
      <c r="AR342" s="1296"/>
      <c r="AS342" s="1296"/>
      <c r="AT342" s="1296"/>
      <c r="AU342" s="1296"/>
      <c r="AV342" s="1296"/>
      <c r="AW342" s="1296"/>
      <c r="AX342" s="1296"/>
      <c r="AY342" s="1296"/>
      <c r="AZ342" s="1296"/>
      <c r="BA342" s="1296"/>
      <c r="BB342" s="1296"/>
      <c r="BC342" s="1296"/>
      <c r="BD342" s="1296"/>
      <c r="BE342" s="1296"/>
      <c r="BF342" s="1296"/>
      <c r="BG342" s="1296"/>
      <c r="BH342" s="1296"/>
      <c r="BI342" s="1296"/>
      <c r="BJ342" s="1296"/>
      <c r="BK342" s="1296"/>
      <c r="BL342" s="1296"/>
      <c r="BM342" s="1296"/>
      <c r="BN342" s="1152"/>
      <c r="BO342" s="1152"/>
      <c r="BP342" s="1152"/>
      <c r="BQ342" s="1152"/>
      <c r="BR342" s="1152"/>
      <c r="BS342" s="1152"/>
      <c r="BT342" s="1152"/>
      <c r="BU342" s="1152"/>
      <c r="BV342" s="1152"/>
      <c r="BW342" s="1152"/>
    </row>
    <row r="343" spans="1:75" ht="13.5" customHeight="1">
      <c r="A343" s="1100"/>
      <c r="B343" s="16" t="s">
        <v>56</v>
      </c>
      <c r="C343" s="1061"/>
      <c r="D343" s="1075"/>
      <c r="E343" s="1063"/>
      <c r="F343" s="1075"/>
      <c r="G343" s="1063"/>
      <c r="H343" s="1075"/>
      <c r="I343" s="1063"/>
      <c r="J343" s="1075"/>
      <c r="K343" s="1064"/>
      <c r="L343" s="1064"/>
      <c r="M343" s="1061"/>
      <c r="N343" s="1075"/>
      <c r="O343" s="1064"/>
      <c r="P343" s="1075"/>
      <c r="Q343" s="1064"/>
      <c r="R343" s="1075"/>
      <c r="S343" s="1064"/>
      <c r="T343" s="1075"/>
      <c r="Z343" s="1092"/>
      <c r="AA343" s="1296"/>
      <c r="AB343" s="1153"/>
      <c r="AC343" s="1153"/>
      <c r="AD343" s="1153"/>
      <c r="AE343" s="1296"/>
      <c r="AF343" s="1153"/>
      <c r="AG343" s="1296"/>
      <c r="AH343" s="1153"/>
      <c r="AI343" s="1153"/>
      <c r="AJ343" s="1153"/>
      <c r="AK343" s="1153"/>
      <c r="AL343" s="1296"/>
      <c r="AM343" s="1153"/>
      <c r="AN343" s="1296"/>
      <c r="AO343" s="1296"/>
      <c r="AP343" s="1296"/>
      <c r="AQ343" s="1296"/>
      <c r="AR343" s="1296"/>
      <c r="AS343" s="1296"/>
      <c r="AT343" s="1296"/>
      <c r="AU343" s="1296"/>
      <c r="AV343" s="1296"/>
      <c r="AW343" s="1296"/>
      <c r="AX343" s="1296"/>
      <c r="AY343" s="1296"/>
      <c r="AZ343" s="1296"/>
      <c r="BA343" s="1296"/>
      <c r="BB343" s="1296"/>
      <c r="BC343" s="1296"/>
      <c r="BD343" s="1296"/>
      <c r="BE343" s="1296"/>
      <c r="BF343" s="1296"/>
      <c r="BG343" s="1296"/>
      <c r="BH343" s="1296"/>
      <c r="BI343" s="1296"/>
      <c r="BJ343" s="1296"/>
      <c r="BK343" s="1296"/>
      <c r="BL343" s="1296"/>
      <c r="BM343" s="1296"/>
      <c r="BN343" s="1153"/>
      <c r="BO343" s="1153"/>
      <c r="BP343" s="1153"/>
      <c r="BQ343" s="1153"/>
      <c r="BR343" s="1153"/>
      <c r="BS343" s="1153"/>
      <c r="BT343" s="1153"/>
      <c r="BU343" s="1153"/>
      <c r="BV343" s="1153"/>
      <c r="BW343" s="1153"/>
    </row>
    <row r="344" spans="1:75" ht="13.5" customHeight="1">
      <c r="A344" s="1091" t="s">
        <v>67</v>
      </c>
      <c r="B344" s="15" t="s">
        <v>50</v>
      </c>
      <c r="C344" s="1089" t="str">
        <f>VLOOKUP($C327,'2025年度(1年前期)'!$B$5:$N$208,COLUMN('2025年度(1年前期)'!$I$5),0)&amp;""</f>
        <v/>
      </c>
      <c r="D344" s="1072"/>
      <c r="E344" s="1090" t="str">
        <f>VLOOKUP($C327,'2025年度(2年前期)'!$B$5:$N$208,COLUMN('2025年度(2年前期)'!$I$5),0)&amp;""</f>
        <v/>
      </c>
      <c r="F344" s="1072"/>
      <c r="G344" s="1090" t="str">
        <f>VLOOKUP($C327,'2025年度(3年前期)'!$B$5:$N$208,COLUMN('2025年度(3年前期)'!$I$5),0)&amp;""</f>
        <v/>
      </c>
      <c r="H344" s="1072"/>
      <c r="I344" s="1090" t="str">
        <f>VLOOKUP($C327,'2025年度(4年前期)'!$B$5:$N$208,COLUMN('2025年度(4年前期)'!$I$5),0)&amp;""</f>
        <v/>
      </c>
      <c r="J344" s="1072"/>
      <c r="K344" s="1071" t="str">
        <f>VLOOKUP($C327,'2025年度(助産前期)'!$B$5:$N$208,COLUMN('2025年度(助産前期)'!$I$5),0)&amp;""</f>
        <v/>
      </c>
      <c r="L344" s="1071"/>
      <c r="M344" s="1089" t="str">
        <f>VLOOKUP($C327,'2025年度(M1前期)'!$B$5:$N$208,COLUMN('2025年度(M1前期)'!$I$5),0)&amp;""</f>
        <v/>
      </c>
      <c r="N344" s="1072"/>
      <c r="O344" s="1071" t="str">
        <f>VLOOKUP($C327,'2025年度(M2前期)'!$B$5:$N$208,COLUMN('2025年度(M2前期)'!$I$5),0)&amp;""</f>
        <v>特別研究</v>
      </c>
      <c r="P344" s="1072"/>
      <c r="Q344" s="1071" t="str">
        <f>VLOOKUP($C327,'2025年度(D1前期)'!$B$5:$N$208,COLUMN('2025年度(D1前期)'!$I$5),0)&amp;""</f>
        <v/>
      </c>
      <c r="R344" s="1072"/>
      <c r="S344" s="1071" t="str">
        <f>VLOOKUP($C327,'2025年度(D23前期)'!$B$5:$N$208,COLUMN('2025年度(D23前期)'!$I$5),0)&amp;""</f>
        <v/>
      </c>
      <c r="T344" s="1072"/>
      <c r="Z344" s="1091" t="str">
        <f>A344</f>
        <v>４時限（15：10～16：40）</v>
      </c>
      <c r="AA344" s="1151"/>
      <c r="AB344" s="1151"/>
      <c r="AC344" s="1151"/>
      <c r="AD344" s="1151"/>
      <c r="AE344" s="1151"/>
      <c r="AF344" s="1151"/>
      <c r="AG344" s="1151"/>
      <c r="AH344" s="1151"/>
      <c r="AI344" s="1151"/>
      <c r="AJ344" s="1151"/>
      <c r="AK344" s="1151"/>
      <c r="AL344" s="1151"/>
      <c r="AM344" s="1151"/>
      <c r="AN344" s="1296"/>
      <c r="AO344" s="1296"/>
      <c r="AP344" s="1296"/>
      <c r="AQ344" s="1296"/>
      <c r="AR344" s="1296"/>
      <c r="AS344" s="1296"/>
      <c r="AT344" s="1296"/>
      <c r="AU344" s="1296"/>
      <c r="AV344" s="1296"/>
      <c r="AW344" s="1296"/>
      <c r="AX344" s="1296"/>
      <c r="AY344" s="1296"/>
      <c r="AZ344" s="1296"/>
      <c r="BA344" s="1296"/>
      <c r="BB344" s="1296" t="s">
        <v>913</v>
      </c>
      <c r="BC344" s="1296"/>
      <c r="BD344" s="1296"/>
      <c r="BE344" s="1296"/>
      <c r="BF344" s="1296"/>
      <c r="BG344" s="1296"/>
      <c r="BH344" s="1296"/>
      <c r="BI344" s="1296"/>
      <c r="BJ344" s="1296"/>
      <c r="BK344" s="1296"/>
      <c r="BL344" s="1296"/>
      <c r="BM344" s="1296"/>
      <c r="BN344" s="1151"/>
      <c r="BO344" s="1151"/>
      <c r="BP344" s="1151"/>
      <c r="BQ344" s="1151"/>
      <c r="BR344" s="1151"/>
      <c r="BS344" s="1151"/>
      <c r="BT344" s="1151"/>
      <c r="BU344" s="1151"/>
      <c r="BV344" s="1151"/>
      <c r="BW344" s="1151"/>
    </row>
    <row r="345" spans="1:75" ht="13.5" customHeight="1">
      <c r="A345" s="1091"/>
      <c r="B345" s="15" t="s">
        <v>53</v>
      </c>
      <c r="C345" s="1101" t="str">
        <f>IFERROR(VLOOKUP(C344,科目・教員!$A$1:$B$357,2,0),"")</f>
        <v/>
      </c>
      <c r="D345" s="1068"/>
      <c r="E345" s="1073" t="str">
        <f>IFERROR(VLOOKUP(E344,科目・教員!$A$1:$B$357,2,0),"")</f>
        <v/>
      </c>
      <c r="F345" s="1068"/>
      <c r="G345" s="1073" t="str">
        <f>IFERROR(VLOOKUP(G344,科目・教員!$A$1:$B$357,2,0),"")</f>
        <v/>
      </c>
      <c r="H345" s="1068"/>
      <c r="I345" s="1073" t="str">
        <f>IFERROR(VLOOKUP(I344,科目・教員!$A$1:$B$357,2,0),"")</f>
        <v/>
      </c>
      <c r="J345" s="1068"/>
      <c r="K345" s="1074" t="str">
        <f>IFERROR(VLOOKUP(K344,科目・教員!$A$1:$B$357,2,0),"")</f>
        <v/>
      </c>
      <c r="L345" s="1074"/>
      <c r="M345" s="1101" t="str">
        <f>IFERROR(VLOOKUP(M344,科目・教員!$A$1:$B$357,2,0),"")</f>
        <v/>
      </c>
      <c r="N345" s="1068"/>
      <c r="O345" s="1074" t="str">
        <f>IFERROR(VLOOKUP(O344,科目・教員!$A$1:$B$357,2,0),"")</f>
        <v/>
      </c>
      <c r="P345" s="1068"/>
      <c r="Q345" s="1074" t="str">
        <f>IFERROR(VLOOKUP(Q344,科目・教員!$A$1:$B$357,2,0),"")</f>
        <v/>
      </c>
      <c r="R345" s="1068"/>
      <c r="S345" s="1074" t="str">
        <f>IFERROR(VLOOKUP(S344,科目・教員!$A$1:$B$357,2,0),"")</f>
        <v/>
      </c>
      <c r="T345" s="1068"/>
      <c r="Z345" s="1091"/>
      <c r="AA345" s="1152"/>
      <c r="AB345" s="1152"/>
      <c r="AC345" s="1152"/>
      <c r="AD345" s="1152"/>
      <c r="AE345" s="1152"/>
      <c r="AF345" s="1152"/>
      <c r="AG345" s="1152"/>
      <c r="AH345" s="1152"/>
      <c r="AI345" s="1152"/>
      <c r="AJ345" s="1152"/>
      <c r="AK345" s="1152"/>
      <c r="AL345" s="1152"/>
      <c r="AM345" s="1152"/>
      <c r="AN345" s="1296"/>
      <c r="AO345" s="1296"/>
      <c r="AP345" s="1296"/>
      <c r="AQ345" s="1296"/>
      <c r="AR345" s="1296"/>
      <c r="AS345" s="1296"/>
      <c r="AT345" s="1296"/>
      <c r="AU345" s="1296"/>
      <c r="AV345" s="1296"/>
      <c r="AW345" s="1296"/>
      <c r="AX345" s="1296"/>
      <c r="AY345" s="1296"/>
      <c r="AZ345" s="1296"/>
      <c r="BA345" s="1296"/>
      <c r="BB345" s="1296"/>
      <c r="BC345" s="1296"/>
      <c r="BD345" s="1296"/>
      <c r="BE345" s="1296"/>
      <c r="BF345" s="1296"/>
      <c r="BG345" s="1296"/>
      <c r="BH345" s="1296"/>
      <c r="BI345" s="1296"/>
      <c r="BJ345" s="1296"/>
      <c r="BK345" s="1296"/>
      <c r="BL345" s="1296"/>
      <c r="BM345" s="1296"/>
      <c r="BN345" s="1152"/>
      <c r="BO345" s="1152"/>
      <c r="BP345" s="1152"/>
      <c r="BQ345" s="1152"/>
      <c r="BR345" s="1152"/>
      <c r="BS345" s="1152"/>
      <c r="BT345" s="1152"/>
      <c r="BU345" s="1152"/>
      <c r="BV345" s="1152"/>
      <c r="BW345" s="1152"/>
    </row>
    <row r="346" spans="1:75" ht="13.5" customHeight="1">
      <c r="A346" s="1091"/>
      <c r="B346" s="15" t="s">
        <v>59</v>
      </c>
      <c r="C346" s="1101" t="str">
        <f>VLOOKUP($C327,'2025年度(1年前期)'!$B$5:$N$208,COLUMN('2025年度(1年前期)'!$I$5)+1,0)&amp;""</f>
        <v/>
      </c>
      <c r="D346" s="1068"/>
      <c r="E346" s="1073" t="str">
        <f>VLOOKUP($C327,'2025年度(2年前期)'!$B$5:$N$208,COLUMN('2025年度(2年前期)'!$I$5)+1,0)&amp;""</f>
        <v/>
      </c>
      <c r="F346" s="1068"/>
      <c r="G346" s="1073" t="str">
        <f>VLOOKUP($C327,'2025年度(3年前期)'!$B$5:$N$208,COLUMN('2025年度(3年前期)'!$I$5)+1,0)&amp;""</f>
        <v/>
      </c>
      <c r="H346" s="1068"/>
      <c r="I346" s="1073" t="str">
        <f>VLOOKUP($C327,'2025年度(4年前期)'!$B$5:$N$208,COLUMN('2025年度(4年前期)'!$I$5)+1,0)&amp;""</f>
        <v/>
      </c>
      <c r="J346" s="1068"/>
      <c r="K346" s="1074" t="str">
        <f>VLOOKUP($C327,'2025年度(助産前期)'!$B$5:$N$208,COLUMN('2025年度(助産前期)'!$I$5)+1,0)&amp;""</f>
        <v/>
      </c>
      <c r="L346" s="1074"/>
      <c r="M346" s="1101" t="str">
        <f>VLOOKUP($C327,'2025年度(M1前期)'!$B$5:$N$208,COLUMN('2025年度(M1前期)'!$I$5)+1,0)&amp;""</f>
        <v/>
      </c>
      <c r="N346" s="1068"/>
      <c r="O346" s="1074" t="str">
        <f>VLOOKUP($C327,'2025年度(M2前期)'!$B$5:$N$208,COLUMN('2025年度(M2前期)'!$I$5)+1,0)&amp;""</f>
        <v/>
      </c>
      <c r="P346" s="1068"/>
      <c r="Q346" s="1074" t="str">
        <f>VLOOKUP($C327,'2025年度(D1前期)'!$B$5:$N$208,COLUMN('2025年度(D1前期)'!$I$5)+1,0)&amp;""</f>
        <v/>
      </c>
      <c r="R346" s="1068"/>
      <c r="S346" s="1074" t="str">
        <f>VLOOKUP($C327,'2025年度(D23前期)'!$B$5:$N$208,COLUMN('2025年度(D23前期)'!$I$5)+1,0)&amp;""</f>
        <v/>
      </c>
      <c r="T346" s="1068"/>
      <c r="Z346" s="1091"/>
      <c r="AA346" s="1152"/>
      <c r="AB346" s="1152"/>
      <c r="AC346" s="1152"/>
      <c r="AD346" s="1152"/>
      <c r="AE346" s="1152"/>
      <c r="AF346" s="1152"/>
      <c r="AG346" s="1152"/>
      <c r="AH346" s="1152"/>
      <c r="AI346" s="1152"/>
      <c r="AJ346" s="1152"/>
      <c r="AK346" s="1152"/>
      <c r="AL346" s="1152"/>
      <c r="AM346" s="1152"/>
      <c r="AN346" s="1296"/>
      <c r="AO346" s="1296"/>
      <c r="AP346" s="1296"/>
      <c r="AQ346" s="1296"/>
      <c r="AR346" s="1296"/>
      <c r="AS346" s="1296"/>
      <c r="AT346" s="1296"/>
      <c r="AU346" s="1296"/>
      <c r="AV346" s="1296"/>
      <c r="AW346" s="1296"/>
      <c r="AX346" s="1296"/>
      <c r="AY346" s="1296"/>
      <c r="AZ346" s="1296"/>
      <c r="BA346" s="1296"/>
      <c r="BB346" s="1296"/>
      <c r="BC346" s="1296"/>
      <c r="BD346" s="1296"/>
      <c r="BE346" s="1296"/>
      <c r="BF346" s="1296"/>
      <c r="BG346" s="1296"/>
      <c r="BH346" s="1296"/>
      <c r="BI346" s="1296"/>
      <c r="BJ346" s="1296"/>
      <c r="BK346" s="1296"/>
      <c r="BL346" s="1296"/>
      <c r="BM346" s="1296"/>
      <c r="BN346" s="1152"/>
      <c r="BO346" s="1152"/>
      <c r="BP346" s="1152"/>
      <c r="BQ346" s="1152"/>
      <c r="BR346" s="1152"/>
      <c r="BS346" s="1152"/>
      <c r="BT346" s="1152"/>
      <c r="BU346" s="1152"/>
      <c r="BV346" s="1152"/>
      <c r="BW346" s="1152"/>
    </row>
    <row r="347" spans="1:75" ht="13.5" customHeight="1">
      <c r="A347" s="1092"/>
      <c r="B347" s="16" t="s">
        <v>56</v>
      </c>
      <c r="C347" s="1061"/>
      <c r="D347" s="1075"/>
      <c r="E347" s="1063"/>
      <c r="F347" s="1075"/>
      <c r="G347" s="1063"/>
      <c r="H347" s="1075"/>
      <c r="I347" s="1063"/>
      <c r="J347" s="1075"/>
      <c r="K347" s="1064"/>
      <c r="L347" s="1064"/>
      <c r="M347" s="1061"/>
      <c r="N347" s="1075"/>
      <c r="O347" s="1064"/>
      <c r="P347" s="1075"/>
      <c r="Q347" s="1064"/>
      <c r="R347" s="1075"/>
      <c r="S347" s="1064"/>
      <c r="T347" s="1075"/>
      <c r="Z347" s="1092"/>
      <c r="AA347" s="1153"/>
      <c r="AB347" s="1153"/>
      <c r="AC347" s="1153"/>
      <c r="AD347" s="1153"/>
      <c r="AE347" s="1153"/>
      <c r="AF347" s="1153"/>
      <c r="AG347" s="1153"/>
      <c r="AH347" s="1153"/>
      <c r="AI347" s="1153"/>
      <c r="AJ347" s="1153"/>
      <c r="AK347" s="1153"/>
      <c r="AL347" s="1153"/>
      <c r="AM347" s="1153"/>
      <c r="AN347" s="1296"/>
      <c r="AO347" s="1296"/>
      <c r="AP347" s="1296"/>
      <c r="AQ347" s="1296"/>
      <c r="AR347" s="1296"/>
      <c r="AS347" s="1296"/>
      <c r="AT347" s="1296"/>
      <c r="AU347" s="1296"/>
      <c r="AV347" s="1296"/>
      <c r="AW347" s="1296"/>
      <c r="AX347" s="1296"/>
      <c r="AY347" s="1296"/>
      <c r="AZ347" s="1296"/>
      <c r="BA347" s="1296"/>
      <c r="BB347" s="1296"/>
      <c r="BC347" s="1296"/>
      <c r="BD347" s="1296"/>
      <c r="BE347" s="1296"/>
      <c r="BF347" s="1296"/>
      <c r="BG347" s="1296"/>
      <c r="BH347" s="1296"/>
      <c r="BI347" s="1296"/>
      <c r="BJ347" s="1296"/>
      <c r="BK347" s="1296"/>
      <c r="BL347" s="1296"/>
      <c r="BM347" s="1296"/>
      <c r="BN347" s="1153"/>
      <c r="BO347" s="1153"/>
      <c r="BP347" s="1153"/>
      <c r="BQ347" s="1153"/>
      <c r="BR347" s="1153"/>
      <c r="BS347" s="1153"/>
      <c r="BT347" s="1153"/>
      <c r="BU347" s="1153"/>
      <c r="BV347" s="1153"/>
      <c r="BW347" s="1153"/>
    </row>
    <row r="348" spans="1:75">
      <c r="A348" s="1091" t="s">
        <v>68</v>
      </c>
      <c r="B348" s="15" t="s">
        <v>50</v>
      </c>
      <c r="C348" s="1089" t="str">
        <f>VLOOKUP($C327,'2025年度(1年前期)'!$B$5:$N$208,COLUMN('2025年度(1年前期)'!$K$5),0)&amp;""</f>
        <v/>
      </c>
      <c r="D348" s="1072"/>
      <c r="E348" s="1090" t="str">
        <f>VLOOKUP($C327,'2025年度(2年前期)'!$B$5:$N$208,COLUMN('2025年度(2年前期)'!$K$5),0)&amp;""</f>
        <v/>
      </c>
      <c r="F348" s="1072"/>
      <c r="G348" s="1090" t="str">
        <f>VLOOKUP($C327,'2025年度(3年前期)'!$B$5:$N$208,COLUMN('2025年度(3年前期)'!$K$5),0)&amp;""</f>
        <v/>
      </c>
      <c r="H348" s="1072"/>
      <c r="I348" s="1090" t="str">
        <f>VLOOKUP($C327,'2025年度(4年前期)'!$B$5:$N$208,COLUMN('2025年度(4年前期)'!$K$5),0)&amp;""</f>
        <v/>
      </c>
      <c r="J348" s="1072"/>
      <c r="K348" s="1071" t="str">
        <f>VLOOKUP($C327,'2025年度(助産前期)'!$B$5:$N$208,COLUMN('2025年度(助産前期)'!$K$5),0)&amp;""</f>
        <v/>
      </c>
      <c r="L348" s="1071"/>
      <c r="M348" s="1089" t="str">
        <f>VLOOKUP($C327,'2025年度(M1前期)'!$B$5:$N$208,COLUMN('2025年度(M1前期)'!$K$5),0)&amp;""</f>
        <v/>
      </c>
      <c r="N348" s="1072"/>
      <c r="O348" s="1071" t="str">
        <f>VLOOKUP($C327,'2025年度(M2前期)'!$B$5:$N$208,COLUMN('2025年度(M2前期)'!$K$5),0)&amp;""</f>
        <v/>
      </c>
      <c r="P348" s="1072"/>
      <c r="Q348" s="1071" t="str">
        <f>VLOOKUP($C327,'2025年度(D1前期)'!$B$5:$N$208,COLUMN('2025年度(D1前期)'!$K$5),0)&amp;""</f>
        <v/>
      </c>
      <c r="R348" s="1072"/>
      <c r="S348" s="1071" t="str">
        <f>VLOOKUP($C327,'2025年度(D23前期)'!$B$5:$N$208,COLUMN('2025年度(D23前期)'!$K$5),0)&amp;""</f>
        <v/>
      </c>
      <c r="T348" s="1072"/>
      <c r="U348" s="970" t="s">
        <v>79</v>
      </c>
      <c r="Z348" s="1091" t="str">
        <f>A348</f>
        <v>５時限（16：50～18：20）</v>
      </c>
      <c r="AA348" s="1151"/>
      <c r="AB348" s="1151"/>
      <c r="AC348" s="1151"/>
      <c r="AD348" s="1151"/>
      <c r="AE348" s="1151"/>
      <c r="AF348" s="1151"/>
      <c r="AG348" s="1151"/>
      <c r="AH348" s="1151"/>
      <c r="AI348" s="1151"/>
      <c r="AJ348" s="1151"/>
      <c r="AK348" s="1151"/>
      <c r="AL348" s="1151"/>
      <c r="AM348" s="1151"/>
      <c r="AN348" s="1151"/>
      <c r="AO348" s="1151"/>
      <c r="AP348" s="1151"/>
      <c r="AQ348" s="1151"/>
      <c r="AR348" s="1151"/>
      <c r="AS348" s="1151"/>
      <c r="AT348" s="1151"/>
      <c r="AU348" s="1151"/>
      <c r="AV348" s="1151"/>
      <c r="AW348" s="1151"/>
      <c r="AX348" s="1151"/>
      <c r="AY348" s="1151"/>
      <c r="AZ348" s="1151"/>
      <c r="BA348" s="1296"/>
      <c r="BB348" s="1296"/>
      <c r="BC348" s="1296"/>
      <c r="BD348" s="1296"/>
      <c r="BE348" s="1296"/>
      <c r="BF348" s="1296"/>
      <c r="BG348" s="1296"/>
      <c r="BH348" s="1296"/>
      <c r="BI348" s="1151" t="s">
        <v>304</v>
      </c>
      <c r="BJ348" s="1151"/>
      <c r="BK348" s="1296"/>
      <c r="BL348" s="1296"/>
      <c r="BM348" s="1296"/>
      <c r="BN348" s="1151"/>
      <c r="BO348" s="1151"/>
      <c r="BP348" s="1151"/>
      <c r="BQ348" s="1151"/>
      <c r="BR348" s="1151"/>
      <c r="BS348" s="1151"/>
      <c r="BT348" s="1151"/>
      <c r="BU348" s="1151"/>
      <c r="BV348" s="1151"/>
      <c r="BW348" s="1151"/>
    </row>
    <row r="349" spans="1:75">
      <c r="A349" s="1091"/>
      <c r="B349" s="15" t="s">
        <v>53</v>
      </c>
      <c r="C349" s="1101" t="str">
        <f>IFERROR(VLOOKUP(C348,科目・教員!$A$1:$B$357,2,0),"")</f>
        <v/>
      </c>
      <c r="D349" s="1068"/>
      <c r="E349" s="1073" t="str">
        <f>IFERROR(VLOOKUP(E348,科目・教員!$A$1:$B$357,2,0),"")</f>
        <v/>
      </c>
      <c r="F349" s="1068"/>
      <c r="G349" s="1073" t="str">
        <f>IFERROR(VLOOKUP(G348,科目・教員!$A$1:$B$357,2,0),"")</f>
        <v/>
      </c>
      <c r="H349" s="1068"/>
      <c r="I349" s="1073" t="str">
        <f>IFERROR(VLOOKUP(I348,科目・教員!$A$1:$B$357,2,0),"")</f>
        <v/>
      </c>
      <c r="J349" s="1068"/>
      <c r="K349" s="1074" t="str">
        <f>IFERROR(VLOOKUP(K348,科目・教員!$A$1:$B$357,2,0),"")</f>
        <v/>
      </c>
      <c r="L349" s="1074"/>
      <c r="M349" s="1101" t="str">
        <f>IFERROR(VLOOKUP(M348,科目・教員!$A$1:$B$357,2,0),"")</f>
        <v/>
      </c>
      <c r="N349" s="1068"/>
      <c r="O349" s="1074" t="str">
        <f>IFERROR(VLOOKUP(O348,科目・教員!$A$1:$B$357,2,0),"")</f>
        <v/>
      </c>
      <c r="P349" s="1068"/>
      <c r="Q349" s="1074" t="str">
        <f>IFERROR(VLOOKUP(Q348,科目・教員!$A$1:$B$357,2,0),"")</f>
        <v/>
      </c>
      <c r="R349" s="1068"/>
      <c r="S349" s="1074" t="str">
        <f>IFERROR(VLOOKUP(S348,科目・教員!$A$1:$B$357,2,0),"")</f>
        <v/>
      </c>
      <c r="T349" s="1068"/>
      <c r="U349" s="970" t="s">
        <v>882</v>
      </c>
      <c r="Z349" s="1091"/>
      <c r="AA349" s="1152"/>
      <c r="AB349" s="1152"/>
      <c r="AC349" s="1152"/>
      <c r="AD349" s="1152"/>
      <c r="AE349" s="1152"/>
      <c r="AF349" s="1152"/>
      <c r="AG349" s="1152"/>
      <c r="AH349" s="1152"/>
      <c r="AI349" s="1152"/>
      <c r="AJ349" s="1152"/>
      <c r="AK349" s="1152"/>
      <c r="AL349" s="1152"/>
      <c r="AM349" s="1152"/>
      <c r="AN349" s="1152"/>
      <c r="AO349" s="1152"/>
      <c r="AP349" s="1152"/>
      <c r="AQ349" s="1152"/>
      <c r="AR349" s="1152"/>
      <c r="AS349" s="1152"/>
      <c r="AT349" s="1152"/>
      <c r="AU349" s="1152"/>
      <c r="AV349" s="1152"/>
      <c r="AW349" s="1152"/>
      <c r="AX349" s="1152"/>
      <c r="AY349" s="1152"/>
      <c r="AZ349" s="1152"/>
      <c r="BA349" s="1296"/>
      <c r="BB349" s="1296"/>
      <c r="BC349" s="1296"/>
      <c r="BD349" s="1296"/>
      <c r="BE349" s="1296"/>
      <c r="BF349" s="1296"/>
      <c r="BG349" s="1296"/>
      <c r="BH349" s="1296"/>
      <c r="BI349" s="1152"/>
      <c r="BJ349" s="1152"/>
      <c r="BK349" s="1296"/>
      <c r="BL349" s="1296"/>
      <c r="BM349" s="1296"/>
      <c r="BN349" s="1152"/>
      <c r="BO349" s="1152"/>
      <c r="BP349" s="1152"/>
      <c r="BQ349" s="1152"/>
      <c r="BR349" s="1152"/>
      <c r="BS349" s="1152"/>
      <c r="BT349" s="1152"/>
      <c r="BU349" s="1152"/>
      <c r="BV349" s="1152"/>
      <c r="BW349" s="1152"/>
    </row>
    <row r="350" spans="1:75">
      <c r="A350" s="1091"/>
      <c r="B350" s="15" t="s">
        <v>59</v>
      </c>
      <c r="C350" s="1101" t="str">
        <f>VLOOKUP($C327,'2025年度(1年前期)'!$B$5:$N$208,COLUMN('2025年度(1年前期)'!$K$5)+1,0)&amp;""</f>
        <v/>
      </c>
      <c r="D350" s="1068"/>
      <c r="E350" s="1073" t="str">
        <f>VLOOKUP($C327,'2025年度(2年前期)'!$B$5:$N$208,COLUMN('2025年度(2年前期)'!$K$5)+1,0)&amp;""</f>
        <v/>
      </c>
      <c r="F350" s="1068"/>
      <c r="G350" s="1073" t="str">
        <f>VLOOKUP($C327,'2025年度(3年前期)'!$B$5:$N$208,COLUMN('2025年度(3年前期)'!$K$5)+1,0)&amp;""</f>
        <v/>
      </c>
      <c r="H350" s="1068"/>
      <c r="I350" s="1073" t="str">
        <f>VLOOKUP($C327,'2025年度(4年前期)'!$B$5:$N$208,COLUMN('2025年度(4年前期)'!$K$5)+1,0)&amp;""</f>
        <v/>
      </c>
      <c r="J350" s="1068"/>
      <c r="K350" s="1074" t="str">
        <f>VLOOKUP($C327,'2025年度(助産前期)'!$B$5:$N$208,COLUMN('2025年度(助産前期)'!$K$5)+1,0)&amp;""</f>
        <v/>
      </c>
      <c r="L350" s="1074"/>
      <c r="M350" s="1101" t="str">
        <f>VLOOKUP($C327,'2025年度(M1前期)'!$B$5:$N$208,COLUMN('2025年度(M1前期)'!$K$5)+1,0)&amp;""</f>
        <v/>
      </c>
      <c r="N350" s="1068"/>
      <c r="O350" s="1074" t="str">
        <f>VLOOKUP($C327,'2025年度(M2前期)'!$B$5:$N$208,COLUMN('2025年度(M2前期)'!$K$5)+1,0)&amp;""</f>
        <v/>
      </c>
      <c r="P350" s="1068"/>
      <c r="Q350" s="1074" t="str">
        <f>VLOOKUP($C327,'2025年度(D1前期)'!$B$5:$N$208,COLUMN('2025年度(D1前期)'!$K$5)+1,0)&amp;""</f>
        <v/>
      </c>
      <c r="R350" s="1068"/>
      <c r="S350" s="1074" t="str">
        <f>VLOOKUP($C327,'2025年度(D23前期)'!$B$5:$N$208,COLUMN('2025年度(D23前期)'!$K$5)+1,0)&amp;""</f>
        <v/>
      </c>
      <c r="T350" s="1068"/>
      <c r="U350" s="970" t="s">
        <v>304</v>
      </c>
      <c r="Z350" s="1091"/>
      <c r="AA350" s="1152"/>
      <c r="AB350" s="1152"/>
      <c r="AC350" s="1152"/>
      <c r="AD350" s="1152"/>
      <c r="AE350" s="1152"/>
      <c r="AF350" s="1152"/>
      <c r="AG350" s="1152"/>
      <c r="AH350" s="1152"/>
      <c r="AI350" s="1152"/>
      <c r="AJ350" s="1152"/>
      <c r="AK350" s="1152"/>
      <c r="AL350" s="1152"/>
      <c r="AM350" s="1152"/>
      <c r="AN350" s="1152"/>
      <c r="AO350" s="1152"/>
      <c r="AP350" s="1152"/>
      <c r="AQ350" s="1152"/>
      <c r="AR350" s="1152"/>
      <c r="AS350" s="1152"/>
      <c r="AT350" s="1152"/>
      <c r="AU350" s="1152"/>
      <c r="AV350" s="1152"/>
      <c r="AW350" s="1152"/>
      <c r="AX350" s="1152"/>
      <c r="AY350" s="1152"/>
      <c r="AZ350" s="1152"/>
      <c r="BA350" s="1296"/>
      <c r="BB350" s="1296"/>
      <c r="BC350" s="1296"/>
      <c r="BD350" s="1296"/>
      <c r="BE350" s="1296"/>
      <c r="BF350" s="1296"/>
      <c r="BG350" s="1296"/>
      <c r="BH350" s="1296"/>
      <c r="BI350" s="1152"/>
      <c r="BJ350" s="1152"/>
      <c r="BK350" s="1296"/>
      <c r="BL350" s="1296"/>
      <c r="BM350" s="1296"/>
      <c r="BN350" s="1152"/>
      <c r="BO350" s="1152"/>
      <c r="BP350" s="1152"/>
      <c r="BQ350" s="1152"/>
      <c r="BR350" s="1152"/>
      <c r="BS350" s="1152"/>
      <c r="BT350" s="1152"/>
      <c r="BU350" s="1152"/>
      <c r="BV350" s="1152"/>
      <c r="BW350" s="1152"/>
    </row>
    <row r="351" spans="1:75">
      <c r="A351" s="1092"/>
      <c r="B351" s="16" t="s">
        <v>56</v>
      </c>
      <c r="C351" s="1061"/>
      <c r="D351" s="1075"/>
      <c r="E351" s="1063"/>
      <c r="F351" s="1075"/>
      <c r="G351" s="1063"/>
      <c r="H351" s="1075"/>
      <c r="I351" s="1063"/>
      <c r="J351" s="1075"/>
      <c r="K351" s="1064"/>
      <c r="L351" s="1064"/>
      <c r="M351" s="1061"/>
      <c r="N351" s="1075"/>
      <c r="O351" s="1064"/>
      <c r="P351" s="1075"/>
      <c r="Q351" s="1064"/>
      <c r="R351" s="1075"/>
      <c r="S351" s="1064"/>
      <c r="T351" s="1075"/>
      <c r="U351" s="970" t="s">
        <v>82</v>
      </c>
      <c r="V351" s="20"/>
      <c r="W351" s="20"/>
      <c r="X351" s="20"/>
      <c r="Y351" s="20"/>
      <c r="Z351" s="1092"/>
      <c r="AA351" s="1153"/>
      <c r="AB351" s="1153"/>
      <c r="AC351" s="1153"/>
      <c r="AD351" s="1153"/>
      <c r="AE351" s="1153"/>
      <c r="AF351" s="1153"/>
      <c r="AG351" s="1153"/>
      <c r="AH351" s="1153"/>
      <c r="AI351" s="1153"/>
      <c r="AJ351" s="1153"/>
      <c r="AK351" s="1153"/>
      <c r="AL351" s="1153"/>
      <c r="AM351" s="1153"/>
      <c r="AN351" s="1153"/>
      <c r="AO351" s="1153"/>
      <c r="AP351" s="1153"/>
      <c r="AQ351" s="1153"/>
      <c r="AR351" s="1153"/>
      <c r="AS351" s="1153"/>
      <c r="AT351" s="1153"/>
      <c r="AU351" s="1153"/>
      <c r="AV351" s="1153"/>
      <c r="AW351" s="1153"/>
      <c r="AX351" s="1153"/>
      <c r="AY351" s="1153"/>
      <c r="AZ351" s="1153"/>
      <c r="BA351" s="1296"/>
      <c r="BB351" s="1296"/>
      <c r="BC351" s="1296"/>
      <c r="BD351" s="1296"/>
      <c r="BE351" s="1296"/>
      <c r="BF351" s="1296"/>
      <c r="BG351" s="1296"/>
      <c r="BH351" s="1296"/>
      <c r="BI351" s="1153"/>
      <c r="BJ351" s="1153"/>
      <c r="BK351" s="1296"/>
      <c r="BL351" s="1296"/>
      <c r="BM351" s="1296"/>
      <c r="BN351" s="1153"/>
      <c r="BO351" s="1153"/>
      <c r="BP351" s="1153"/>
      <c r="BQ351" s="1153"/>
      <c r="BR351" s="1153"/>
      <c r="BS351" s="1153"/>
      <c r="BT351" s="1153"/>
      <c r="BU351" s="1153"/>
      <c r="BV351" s="1153"/>
      <c r="BW351" s="1153"/>
    </row>
    <row r="352" spans="1:75" ht="20.25">
      <c r="A352" s="5"/>
      <c r="B352" s="6"/>
      <c r="C352" s="1077">
        <f>C327+1</f>
        <v>45884</v>
      </c>
      <c r="D352" s="1077"/>
      <c r="E352" s="1077"/>
      <c r="F352" s="1077"/>
      <c r="G352" s="1077"/>
      <c r="H352" s="1077"/>
      <c r="I352" s="1077"/>
      <c r="J352" s="1077"/>
      <c r="K352" s="1077"/>
      <c r="L352" s="1077"/>
      <c r="M352" s="1077"/>
      <c r="N352" s="1077"/>
      <c r="O352" s="1077"/>
      <c r="P352" s="1077"/>
      <c r="Q352" s="1077"/>
      <c r="R352" s="1077"/>
      <c r="S352" s="1077"/>
      <c r="T352" s="1077"/>
      <c r="U352" s="1049">
        <f>C352</f>
        <v>45884</v>
      </c>
      <c r="V352" s="1050"/>
      <c r="W352" s="1050"/>
      <c r="X352" s="1050"/>
      <c r="Y352" s="1050"/>
      <c r="Z352" s="1051"/>
      <c r="AA352" s="41">
        <v>101</v>
      </c>
      <c r="AB352" s="41">
        <v>102</v>
      </c>
      <c r="AC352" s="41">
        <v>103</v>
      </c>
      <c r="AD352" s="41" t="s">
        <v>16</v>
      </c>
      <c r="AE352" s="41" t="s">
        <v>17</v>
      </c>
      <c r="AF352" s="41" t="s">
        <v>18</v>
      </c>
      <c r="AG352" s="41">
        <v>201</v>
      </c>
      <c r="AH352" s="42">
        <v>202</v>
      </c>
      <c r="AI352" s="41">
        <v>203</v>
      </c>
      <c r="AJ352" s="41">
        <v>204</v>
      </c>
      <c r="AK352" s="41">
        <v>205</v>
      </c>
      <c r="AL352" s="41" t="s">
        <v>19</v>
      </c>
      <c r="AM352" s="41" t="s">
        <v>69</v>
      </c>
      <c r="AN352" s="41" t="s">
        <v>21</v>
      </c>
      <c r="AO352" s="41" t="s">
        <v>22</v>
      </c>
      <c r="AP352" s="41" t="s">
        <v>23</v>
      </c>
      <c r="AQ352" s="41" t="s">
        <v>24</v>
      </c>
      <c r="AR352" s="41" t="s">
        <v>25</v>
      </c>
      <c r="AS352" s="41" t="s">
        <v>26</v>
      </c>
      <c r="AT352" s="41" t="s">
        <v>27</v>
      </c>
      <c r="AU352" s="41" t="s">
        <v>28</v>
      </c>
      <c r="AV352" s="41" t="s">
        <v>29</v>
      </c>
      <c r="AW352" s="41">
        <v>301</v>
      </c>
      <c r="AX352" s="42">
        <v>302</v>
      </c>
      <c r="AY352" s="43">
        <v>303</v>
      </c>
      <c r="AZ352" s="43">
        <v>304</v>
      </c>
      <c r="BA352" s="41" t="s">
        <v>30</v>
      </c>
      <c r="BB352" s="41" t="s">
        <v>31</v>
      </c>
      <c r="BC352" s="42" t="s">
        <v>32</v>
      </c>
      <c r="BD352" s="41" t="s">
        <v>33</v>
      </c>
      <c r="BE352" s="41" t="s">
        <v>34</v>
      </c>
      <c r="BF352" s="41" t="s">
        <v>35</v>
      </c>
      <c r="BG352" s="41" t="s">
        <v>36</v>
      </c>
      <c r="BH352" s="41" t="s">
        <v>37</v>
      </c>
      <c r="BI352" s="41" t="s">
        <v>38</v>
      </c>
      <c r="BJ352" s="41" t="s">
        <v>39</v>
      </c>
      <c r="BK352" s="44" t="s">
        <v>538</v>
      </c>
      <c r="BL352" s="44" t="s">
        <v>539</v>
      </c>
      <c r="BM352" s="44" t="s">
        <v>540</v>
      </c>
      <c r="BN352" s="44" t="s">
        <v>40</v>
      </c>
      <c r="BO352" s="44" t="s">
        <v>41</v>
      </c>
      <c r="BP352" s="44" t="s">
        <v>354</v>
      </c>
      <c r="BQ352" s="45" t="s">
        <v>42</v>
      </c>
      <c r="BR352" s="45" t="s">
        <v>43</v>
      </c>
      <c r="BS352" s="45" t="s">
        <v>44</v>
      </c>
      <c r="BT352" s="45" t="s">
        <v>45</v>
      </c>
      <c r="BU352" s="45" t="s">
        <v>46</v>
      </c>
      <c r="BV352" s="45" t="s">
        <v>47</v>
      </c>
      <c r="BW352" s="45" t="s">
        <v>48</v>
      </c>
    </row>
    <row r="353" spans="1:75" ht="13.5" customHeight="1">
      <c r="A353" s="1091" t="s">
        <v>49</v>
      </c>
      <c r="B353" s="12" t="s">
        <v>50</v>
      </c>
      <c r="C353" s="1079" t="str">
        <f>VLOOKUP($C352,'2025年度(1年前期)'!$B$5:$N$208,COLUMN('2025年度(1年前期)'!$C$5),0)&amp;""</f>
        <v/>
      </c>
      <c r="D353" s="1080"/>
      <c r="E353" s="1081" t="str">
        <f>VLOOKUP($C352,'2025年度(2年前期)'!$B$5:$N$208,COLUMN('2025年度(2年前期)'!$C$5),0)&amp;""</f>
        <v/>
      </c>
      <c r="F353" s="1080"/>
      <c r="G353" s="1081" t="str">
        <f>VLOOKUP($C352,'2025年度(3年前期)'!$B$5:$N$208,COLUMN('2025年度(3年前期)'!$C$5),0)&amp;""</f>
        <v/>
      </c>
      <c r="H353" s="1080"/>
      <c r="I353" s="1081" t="str">
        <f>VLOOKUP($C352,'2025年度(4年前期)'!$B$5:$N$208,COLUMN('2025年度(4年前期)'!$C$5),0)&amp;""</f>
        <v/>
      </c>
      <c r="J353" s="1080"/>
      <c r="K353" s="1072" t="str">
        <f>VLOOKUP($C352,'2025年度(助産前期)'!$B$5:$N$208,COLUMN('2025年度(助産前期)'!$C$5),0)&amp;""</f>
        <v/>
      </c>
      <c r="L353" s="1096"/>
      <c r="M353" s="1105" t="str">
        <f>VLOOKUP($C352,'2025年度(M1前期)'!$B$5:$N$208,COLUMN('2025年度(M1前期)'!$C$5),0)&amp;""</f>
        <v/>
      </c>
      <c r="N353" s="1096"/>
      <c r="O353" s="1081" t="str">
        <f>VLOOKUP($C352,'2025年度(M2前期)'!$B$5:$N$208,COLUMN('2025年度(M2前期)'!$C$5),0)&amp;""</f>
        <v/>
      </c>
      <c r="P353" s="1080"/>
      <c r="Q353" s="1081" t="str">
        <f>VLOOKUP($C352,'2025年度(D1前期)'!$B$5:$N$208,COLUMN('2025年度(D1前期)'!$C$5),0)&amp;""</f>
        <v/>
      </c>
      <c r="R353" s="1080"/>
      <c r="S353" s="1072" t="str">
        <f>VLOOKUP($C352,'2025年度(D23前期)'!$B$5:$N$208,COLUMN('2025年度(D23前期)'!$C$5),0)&amp;""</f>
        <v/>
      </c>
      <c r="T353" s="1080"/>
      <c r="U353" s="985" t="s">
        <v>852</v>
      </c>
      <c r="V353" s="88"/>
      <c r="Y353" s="38"/>
      <c r="Z353" s="1095" t="str">
        <f>A353</f>
        <v xml:space="preserve">１時限（09：20～10：50） </v>
      </c>
      <c r="AA353" s="1296"/>
      <c r="AB353" s="1151"/>
      <c r="AC353" s="1151"/>
      <c r="AD353" s="1151"/>
      <c r="AE353" s="1296"/>
      <c r="AF353" s="1151"/>
      <c r="AG353" s="1296"/>
      <c r="AH353" s="1151"/>
      <c r="AI353" s="1151"/>
      <c r="AJ353" s="1151"/>
      <c r="AK353" s="1151"/>
      <c r="AL353" s="1296"/>
      <c r="AM353" s="1151"/>
      <c r="AN353" s="1296"/>
      <c r="AO353" s="1296"/>
      <c r="AP353" s="1296"/>
      <c r="AQ353" s="1296"/>
      <c r="AR353" s="1296"/>
      <c r="AS353" s="1296"/>
      <c r="AT353" s="1296"/>
      <c r="AU353" s="1296"/>
      <c r="AV353" s="1296"/>
      <c r="AW353" s="1296"/>
      <c r="AX353" s="1296"/>
      <c r="AY353" s="1296"/>
      <c r="AZ353" s="1296"/>
      <c r="BA353" s="1296"/>
      <c r="BB353" s="1296"/>
      <c r="BC353" s="1296"/>
      <c r="BD353" s="1296"/>
      <c r="BE353" s="1296"/>
      <c r="BF353" s="1296"/>
      <c r="BG353" s="1296"/>
      <c r="BH353" s="1296"/>
      <c r="BI353" s="1296"/>
      <c r="BJ353" s="1296" t="s">
        <v>165</v>
      </c>
      <c r="BK353" s="1296"/>
      <c r="BL353" s="1296"/>
      <c r="BM353" s="1296"/>
      <c r="BN353" s="1151"/>
      <c r="BO353" s="1151"/>
      <c r="BP353" s="1151"/>
      <c r="BQ353" s="1151"/>
      <c r="BR353" s="1151"/>
      <c r="BS353" s="1151"/>
      <c r="BT353" s="1151"/>
      <c r="BU353" s="1151"/>
      <c r="BV353" s="1151"/>
      <c r="BW353" s="1151"/>
    </row>
    <row r="354" spans="1:75" ht="13.5" customHeight="1">
      <c r="A354" s="1091"/>
      <c r="B354" s="15" t="s">
        <v>53</v>
      </c>
      <c r="C354" s="1065" t="str">
        <f>IFERROR(VLOOKUP(C353,科目・教員!$A$1:$B$357,2,0),"")</f>
        <v/>
      </c>
      <c r="D354" s="1066"/>
      <c r="E354" s="1067" t="str">
        <f>IFERROR(VLOOKUP(E353,科目・教員!$A$1:$B$357,2,0),"")</f>
        <v/>
      </c>
      <c r="F354" s="1066"/>
      <c r="G354" s="1067" t="str">
        <f>IFERROR(VLOOKUP(G353,科目・教員!$A$1:$B$357,2,0),"")</f>
        <v/>
      </c>
      <c r="H354" s="1066"/>
      <c r="I354" s="1067" t="str">
        <f>IFERROR(VLOOKUP(I353,科目・教員!$A$1:$B$357,2,0),"")</f>
        <v/>
      </c>
      <c r="J354" s="1066"/>
      <c r="K354" s="1068" t="str">
        <f>IFERROR(VLOOKUP(K353,科目・教員!$A$1:$B$357,2,0),"")</f>
        <v/>
      </c>
      <c r="L354" s="1070"/>
      <c r="M354" s="1104" t="str">
        <f>IFERROR(VLOOKUP(M353,科目・教員!$A$1:$B$357,2,0),"")</f>
        <v/>
      </c>
      <c r="N354" s="1066"/>
      <c r="O354" s="1067" t="str">
        <f>IFERROR(VLOOKUP(O353,科目・教員!$A$1:$B$357,2,0),"")</f>
        <v/>
      </c>
      <c r="P354" s="1066"/>
      <c r="Q354" s="1067" t="str">
        <f>IFERROR(VLOOKUP(Q353,科目・教員!$A$1:$B$357,2,0),"")</f>
        <v/>
      </c>
      <c r="R354" s="1066"/>
      <c r="S354" s="1068" t="str">
        <f>IFERROR(VLOOKUP(S353,科目・教員!$A$1:$B$357,2,0),"")</f>
        <v/>
      </c>
      <c r="T354" s="1066"/>
      <c r="U354" s="986" t="s">
        <v>854</v>
      </c>
      <c r="V354" s="88"/>
      <c r="Y354" s="38"/>
      <c r="Z354" s="1091"/>
      <c r="AA354" s="1296"/>
      <c r="AB354" s="1152"/>
      <c r="AC354" s="1152"/>
      <c r="AD354" s="1152"/>
      <c r="AE354" s="1296"/>
      <c r="AF354" s="1152"/>
      <c r="AG354" s="1296"/>
      <c r="AH354" s="1152"/>
      <c r="AI354" s="1152"/>
      <c r="AJ354" s="1152"/>
      <c r="AK354" s="1152"/>
      <c r="AL354" s="1296"/>
      <c r="AM354" s="1152"/>
      <c r="AN354" s="1296"/>
      <c r="AO354" s="1296"/>
      <c r="AP354" s="1296"/>
      <c r="AQ354" s="1296"/>
      <c r="AR354" s="1296"/>
      <c r="AS354" s="1296"/>
      <c r="AT354" s="1296"/>
      <c r="AU354" s="1296"/>
      <c r="AV354" s="1296"/>
      <c r="AW354" s="1296"/>
      <c r="AX354" s="1296"/>
      <c r="AY354" s="1296"/>
      <c r="AZ354" s="1296"/>
      <c r="BA354" s="1296"/>
      <c r="BB354" s="1296"/>
      <c r="BC354" s="1296"/>
      <c r="BD354" s="1296"/>
      <c r="BE354" s="1296"/>
      <c r="BF354" s="1296"/>
      <c r="BG354" s="1296"/>
      <c r="BH354" s="1296"/>
      <c r="BI354" s="1296"/>
      <c r="BJ354" s="1296"/>
      <c r="BK354" s="1296"/>
      <c r="BL354" s="1296"/>
      <c r="BM354" s="1296"/>
      <c r="BN354" s="1152"/>
      <c r="BO354" s="1152"/>
      <c r="BP354" s="1152"/>
      <c r="BQ354" s="1152"/>
      <c r="BR354" s="1152"/>
      <c r="BS354" s="1152"/>
      <c r="BT354" s="1152"/>
      <c r="BU354" s="1152"/>
      <c r="BV354" s="1152"/>
      <c r="BW354" s="1152"/>
    </row>
    <row r="355" spans="1:75" ht="13.5" customHeight="1">
      <c r="A355" s="1091"/>
      <c r="B355" s="15" t="s">
        <v>59</v>
      </c>
      <c r="C355" s="1065" t="str">
        <f>VLOOKUP($C352,'2025年度(1年前期)'!$B$5:$N$208,COLUMN('2025年度(1年前期)'!$C$5)+1,0)&amp;""</f>
        <v/>
      </c>
      <c r="D355" s="1066"/>
      <c r="E355" s="1067" t="str">
        <f>VLOOKUP($C352,'2025年度(2年前期)'!$B$5:$N$208,COLUMN('2025年度(2年前期)'!$C$5)+1,0)&amp;""</f>
        <v/>
      </c>
      <c r="F355" s="1066"/>
      <c r="G355" s="1067" t="str">
        <f>VLOOKUP($C352,'2025年度(3年前期)'!$B$5:$N$208,COLUMN('2025年度(3年前期)'!$C$5)+1,0)&amp;""</f>
        <v/>
      </c>
      <c r="H355" s="1066"/>
      <c r="I355" s="1067" t="str">
        <f>VLOOKUP($C352,'2025年度(4年前期)'!$B$5:$N$208,COLUMN('2025年度(4年前期)'!$C$5)+1,0)&amp;""</f>
        <v/>
      </c>
      <c r="J355" s="1066"/>
      <c r="K355" s="1068" t="str">
        <f>VLOOKUP($C352,'2025年度(助産前期)'!$B$5:$N$208,COLUMN('2025年度(助産前期)'!$C$5)+1,0)&amp;""</f>
        <v/>
      </c>
      <c r="L355" s="1070"/>
      <c r="M355" s="1104" t="str">
        <f>VLOOKUP($C352,'2025年度(M1前期)'!$B$5:$N$208,COLUMN('2025年度(M1前期)'!C$5)+1,0)&amp;""</f>
        <v/>
      </c>
      <c r="N355" s="1066"/>
      <c r="O355" s="1067" t="str">
        <f>VLOOKUP($C352,'2025年度(M2前期)'!$B$5:$N$208,COLUMN('2025年度(M2前期)'!$C$5)+1,0)&amp;""</f>
        <v/>
      </c>
      <c r="P355" s="1066"/>
      <c r="Q355" s="1067" t="str">
        <f>VLOOKUP($C352,'2025年度(D1前期)'!$B$5:$N$208,COLUMN('2025年度(D1前期)'!$C$5)+1,0)&amp;""</f>
        <v/>
      </c>
      <c r="R355" s="1066"/>
      <c r="S355" s="1068" t="str">
        <f>VLOOKUP($C352,'2025年度(D23前期)'!$B$5:$N$208,COLUMN('2025年度(D23前期)'!$C$5)+1,0)&amp;""</f>
        <v/>
      </c>
      <c r="T355" s="1066"/>
      <c r="U355" s="986" t="s">
        <v>855</v>
      </c>
      <c r="V355" s="807" t="s">
        <v>914</v>
      </c>
      <c r="Y355" s="38"/>
      <c r="Z355" s="1091"/>
      <c r="AA355" s="1296"/>
      <c r="AB355" s="1152"/>
      <c r="AC355" s="1152"/>
      <c r="AD355" s="1152"/>
      <c r="AE355" s="1296"/>
      <c r="AF355" s="1152"/>
      <c r="AG355" s="1296"/>
      <c r="AH355" s="1152"/>
      <c r="AI355" s="1152"/>
      <c r="AJ355" s="1152"/>
      <c r="AK355" s="1152"/>
      <c r="AL355" s="1296"/>
      <c r="AM355" s="1152"/>
      <c r="AN355" s="1296"/>
      <c r="AO355" s="1296"/>
      <c r="AP355" s="1296"/>
      <c r="AQ355" s="1296"/>
      <c r="AR355" s="1296"/>
      <c r="AS355" s="1296"/>
      <c r="AT355" s="1296"/>
      <c r="AU355" s="1296"/>
      <c r="AV355" s="1296"/>
      <c r="AW355" s="1296"/>
      <c r="AX355" s="1296"/>
      <c r="AY355" s="1296"/>
      <c r="AZ355" s="1296"/>
      <c r="BA355" s="1296"/>
      <c r="BB355" s="1296"/>
      <c r="BC355" s="1296"/>
      <c r="BD355" s="1296"/>
      <c r="BE355" s="1296"/>
      <c r="BF355" s="1296"/>
      <c r="BG355" s="1296"/>
      <c r="BH355" s="1296"/>
      <c r="BI355" s="1296"/>
      <c r="BJ355" s="1296"/>
      <c r="BK355" s="1296"/>
      <c r="BL355" s="1296"/>
      <c r="BM355" s="1296"/>
      <c r="BN355" s="1152"/>
      <c r="BO355" s="1152"/>
      <c r="BP355" s="1152"/>
      <c r="BQ355" s="1152"/>
      <c r="BR355" s="1152"/>
      <c r="BS355" s="1152"/>
      <c r="BT355" s="1152"/>
      <c r="BU355" s="1152"/>
      <c r="BV355" s="1152"/>
      <c r="BW355" s="1152"/>
    </row>
    <row r="356" spans="1:75" ht="13.5" customHeight="1">
      <c r="A356" s="1092"/>
      <c r="B356" s="16" t="s">
        <v>56</v>
      </c>
      <c r="C356" s="1061"/>
      <c r="D356" s="1062"/>
      <c r="E356" s="1063"/>
      <c r="F356" s="1062"/>
      <c r="G356" s="1063"/>
      <c r="H356" s="1062"/>
      <c r="I356" s="1063"/>
      <c r="J356" s="1062"/>
      <c r="K356" s="1064"/>
      <c r="L356" s="1069"/>
      <c r="M356" s="1106"/>
      <c r="N356" s="1062"/>
      <c r="O356" s="1063"/>
      <c r="P356" s="1062"/>
      <c r="Q356" s="1063"/>
      <c r="R356" s="1062"/>
      <c r="S356" s="1064"/>
      <c r="T356" s="1062"/>
      <c r="U356" s="985" t="s">
        <v>856</v>
      </c>
      <c r="V356" s="807" t="s">
        <v>475</v>
      </c>
      <c r="Y356" s="38"/>
      <c r="Z356" s="1092"/>
      <c r="AA356" s="1296"/>
      <c r="AB356" s="1153"/>
      <c r="AC356" s="1153"/>
      <c r="AD356" s="1153"/>
      <c r="AE356" s="1296"/>
      <c r="AF356" s="1153"/>
      <c r="AG356" s="1296"/>
      <c r="AH356" s="1153"/>
      <c r="AI356" s="1153"/>
      <c r="AJ356" s="1153"/>
      <c r="AK356" s="1153"/>
      <c r="AL356" s="1296"/>
      <c r="AM356" s="1153"/>
      <c r="AN356" s="1296"/>
      <c r="AO356" s="1296"/>
      <c r="AP356" s="1296"/>
      <c r="AQ356" s="1296"/>
      <c r="AR356" s="1296"/>
      <c r="AS356" s="1296"/>
      <c r="AT356" s="1296"/>
      <c r="AU356" s="1296"/>
      <c r="AV356" s="1296"/>
      <c r="AW356" s="1296"/>
      <c r="AX356" s="1296"/>
      <c r="AY356" s="1296"/>
      <c r="AZ356" s="1296"/>
      <c r="BA356" s="1296"/>
      <c r="BB356" s="1296"/>
      <c r="BC356" s="1296"/>
      <c r="BD356" s="1296"/>
      <c r="BE356" s="1296"/>
      <c r="BF356" s="1296"/>
      <c r="BG356" s="1296"/>
      <c r="BH356" s="1296"/>
      <c r="BI356" s="1296"/>
      <c r="BJ356" s="1296"/>
      <c r="BK356" s="1296"/>
      <c r="BL356" s="1296"/>
      <c r="BM356" s="1296"/>
      <c r="BN356" s="1153"/>
      <c r="BO356" s="1153"/>
      <c r="BP356" s="1153"/>
      <c r="BQ356" s="1153"/>
      <c r="BR356" s="1153"/>
      <c r="BS356" s="1153"/>
      <c r="BT356" s="1153"/>
      <c r="BU356" s="1153"/>
      <c r="BV356" s="1153"/>
      <c r="BW356" s="1153"/>
    </row>
    <row r="357" spans="1:75" ht="13.5" customHeight="1">
      <c r="A357" s="1091" t="s">
        <v>58</v>
      </c>
      <c r="B357" s="15" t="s">
        <v>50</v>
      </c>
      <c r="C357" s="1079" t="str">
        <f>VLOOKUP($C352,'2025年度(1年前期)'!$B$5:$N$208,COLUMN('2025年度(1年前期)'!$E$5),0)&amp;""</f>
        <v/>
      </c>
      <c r="D357" s="1080"/>
      <c r="E357" s="1081" t="str">
        <f>VLOOKUP($C352,'2025年度(2年前期)'!$B$5:$N$208,COLUMN('2025年度(2年前期)'!$E$5),0)&amp;""</f>
        <v/>
      </c>
      <c r="F357" s="1080"/>
      <c r="G357" s="1081" t="str">
        <f>VLOOKUP($C352,'2025年度(3年前期)'!$B$5:$N$208,COLUMN('2025年度(3年前期)'!$E$5),0)&amp;""</f>
        <v/>
      </c>
      <c r="H357" s="1080"/>
      <c r="I357" s="1081" t="str">
        <f>VLOOKUP($C352,'2025年度(4年前期)'!$B$5:$N$208,COLUMN('2025年度(4年前期)'!$E$5),0)&amp;""</f>
        <v/>
      </c>
      <c r="J357" s="1080"/>
      <c r="K357" s="1072" t="str">
        <f>VLOOKUP($C352,'2025年度(助産前期)'!$B$5:$N$208,COLUMN('2025年度(助産前期)'!$E$5),0)&amp;""</f>
        <v/>
      </c>
      <c r="L357" s="1096"/>
      <c r="M357" s="1079" t="str">
        <f>VLOOKUP($C352,'2025年度(M1前期)'!$B$5:$N$208,COLUMN('2025年度(M1前期)'!$E$5),0)&amp;""</f>
        <v/>
      </c>
      <c r="N357" s="1080"/>
      <c r="O357" s="1072" t="str">
        <f>VLOOKUP($C352,'2025年度(M2前期)'!$B$5:$N$208,COLUMN('2025年度(M2前期)'!$E$5),0)&amp;""</f>
        <v/>
      </c>
      <c r="P357" s="1080"/>
      <c r="Q357" s="1072" t="str">
        <f>VLOOKUP($C352,'2025年度(D1前期)'!$B$5:$N$208,COLUMN('2025年度(D1前期)'!$E$5),0)&amp;""</f>
        <v/>
      </c>
      <c r="R357" s="1080"/>
      <c r="S357" s="1072" t="str">
        <f>VLOOKUP($C352,'2025年度(D23前期)'!$B$5:$N$208,COLUMN('2025年度(D23前期)'!$E$5),0)&amp;""</f>
        <v/>
      </c>
      <c r="T357" s="1080"/>
      <c r="U357" s="17"/>
      <c r="V357" s="807" t="s">
        <v>165</v>
      </c>
      <c r="Y357" s="38"/>
      <c r="Z357" s="1091" t="str">
        <f>A357</f>
        <v>２時限（11：00～12：30）</v>
      </c>
      <c r="AA357" s="1296"/>
      <c r="AB357" s="1151"/>
      <c r="AC357" s="1151"/>
      <c r="AD357" s="1151"/>
      <c r="AE357" s="1296"/>
      <c r="AF357" s="1151"/>
      <c r="AG357" s="1296"/>
      <c r="AH357" s="1151"/>
      <c r="AI357" s="1151"/>
      <c r="AJ357" s="1151"/>
      <c r="AK357" s="1151"/>
      <c r="AL357" s="1296"/>
      <c r="AM357" s="1151"/>
      <c r="AN357" s="1296"/>
      <c r="AO357" s="1296"/>
      <c r="AP357" s="1296"/>
      <c r="AQ357" s="1296"/>
      <c r="AR357" s="1296"/>
      <c r="AS357" s="1296"/>
      <c r="AT357" s="1296"/>
      <c r="AU357" s="1296"/>
      <c r="AV357" s="1296"/>
      <c r="AW357" s="1296"/>
      <c r="AX357" s="1296"/>
      <c r="AY357" s="1296"/>
      <c r="AZ357" s="1296"/>
      <c r="BA357" s="1296"/>
      <c r="BB357" s="1296"/>
      <c r="BC357" s="1296"/>
      <c r="BD357" s="1296"/>
      <c r="BE357" s="1296"/>
      <c r="BF357" s="1296"/>
      <c r="BG357" s="1296"/>
      <c r="BH357" s="1296"/>
      <c r="BI357" s="1296"/>
      <c r="BJ357" s="1296" t="s">
        <v>165</v>
      </c>
      <c r="BK357" s="1296"/>
      <c r="BL357" s="1296"/>
      <c r="BM357" s="1296"/>
      <c r="BN357" s="1151"/>
      <c r="BO357" s="1151"/>
      <c r="BP357" s="1151"/>
      <c r="BQ357" s="1151"/>
      <c r="BR357" s="1151"/>
      <c r="BS357" s="1151"/>
      <c r="BT357" s="1151"/>
      <c r="BU357" s="1151"/>
      <c r="BV357" s="1151"/>
      <c r="BW357" s="1151"/>
    </row>
    <row r="358" spans="1:75" ht="13.5" customHeight="1">
      <c r="A358" s="1091"/>
      <c r="B358" s="15" t="s">
        <v>53</v>
      </c>
      <c r="C358" s="1065" t="str">
        <f>IFERROR(VLOOKUP(C357,科目・教員!$A$1:$B$357,2,0),"")</f>
        <v/>
      </c>
      <c r="D358" s="1066"/>
      <c r="E358" s="1067" t="str">
        <f>IFERROR(VLOOKUP(E357,科目・教員!$A$1:$B$357,2,0),"")</f>
        <v/>
      </c>
      <c r="F358" s="1066"/>
      <c r="G358" s="1067" t="str">
        <f>IFERROR(VLOOKUP(G357,科目・教員!$A$1:$B$357,2,0),"")</f>
        <v/>
      </c>
      <c r="H358" s="1066"/>
      <c r="I358" s="1067" t="str">
        <f>IFERROR(VLOOKUP(I357,科目・教員!$A$1:$B$357,2,0),"")</f>
        <v/>
      </c>
      <c r="J358" s="1066"/>
      <c r="K358" s="1068" t="str">
        <f>IFERROR(VLOOKUP(K357,科目・教員!$A$1:$B$357,2,0),"")</f>
        <v/>
      </c>
      <c r="L358" s="1070"/>
      <c r="M358" s="1065" t="str">
        <f>IFERROR(VLOOKUP(M357,科目・教員!$A$1:$B$357,2,0),"")</f>
        <v/>
      </c>
      <c r="N358" s="1066"/>
      <c r="O358" s="1068" t="str">
        <f>IFERROR(VLOOKUP(O357,科目・教員!$A$1:$B$357,2,0),"")</f>
        <v/>
      </c>
      <c r="P358" s="1066"/>
      <c r="Q358" s="1068" t="str">
        <f>IFERROR(VLOOKUP(Q357,科目・教員!$A$1:$B$357,2,0),"")</f>
        <v/>
      </c>
      <c r="R358" s="1066"/>
      <c r="S358" s="1068" t="str">
        <f>IFERROR(VLOOKUP(S357,科目・教員!$A$1:$B$357,2,0),"")</f>
        <v/>
      </c>
      <c r="T358" s="1066"/>
      <c r="U358" s="17"/>
      <c r="V358" s="807" t="s">
        <v>110</v>
      </c>
      <c r="Y358" s="38"/>
      <c r="Z358" s="1091"/>
      <c r="AA358" s="1296"/>
      <c r="AB358" s="1152"/>
      <c r="AC358" s="1152"/>
      <c r="AD358" s="1152"/>
      <c r="AE358" s="1296"/>
      <c r="AF358" s="1152"/>
      <c r="AG358" s="1296"/>
      <c r="AH358" s="1152"/>
      <c r="AI358" s="1152"/>
      <c r="AJ358" s="1152"/>
      <c r="AK358" s="1152"/>
      <c r="AL358" s="1296"/>
      <c r="AM358" s="1152"/>
      <c r="AN358" s="1296"/>
      <c r="AO358" s="1296"/>
      <c r="AP358" s="1296"/>
      <c r="AQ358" s="1296"/>
      <c r="AR358" s="1296"/>
      <c r="AS358" s="1296"/>
      <c r="AT358" s="1296"/>
      <c r="AU358" s="1296"/>
      <c r="AV358" s="1296"/>
      <c r="AW358" s="1296"/>
      <c r="AX358" s="1296"/>
      <c r="AY358" s="1296"/>
      <c r="AZ358" s="1296"/>
      <c r="BA358" s="1296"/>
      <c r="BB358" s="1296"/>
      <c r="BC358" s="1296"/>
      <c r="BD358" s="1296"/>
      <c r="BE358" s="1296"/>
      <c r="BF358" s="1296"/>
      <c r="BG358" s="1296"/>
      <c r="BH358" s="1296"/>
      <c r="BI358" s="1296"/>
      <c r="BJ358" s="1296"/>
      <c r="BK358" s="1296"/>
      <c r="BL358" s="1296"/>
      <c r="BM358" s="1296"/>
      <c r="BN358" s="1152"/>
      <c r="BO358" s="1152"/>
      <c r="BP358" s="1152"/>
      <c r="BQ358" s="1152"/>
      <c r="BR358" s="1152"/>
      <c r="BS358" s="1152"/>
      <c r="BT358" s="1152"/>
      <c r="BU358" s="1152"/>
      <c r="BV358" s="1152"/>
      <c r="BW358" s="1152"/>
    </row>
    <row r="359" spans="1:75" ht="13.5" customHeight="1">
      <c r="A359" s="1091"/>
      <c r="B359" s="15" t="s">
        <v>59</v>
      </c>
      <c r="C359" s="1065" t="str">
        <f>VLOOKUP($C352,'2025年度(1年前期)'!$B$5:$N$208,COLUMN('2025年度(1年前期)'!$E$5)+1,0)&amp;""</f>
        <v/>
      </c>
      <c r="D359" s="1066"/>
      <c r="E359" s="1067" t="str">
        <f>VLOOKUP($C352,'2025年度(2年前期)'!$B$5:$N$208,COLUMN('2025年度(2年前期)'!$E$5)+1,0)&amp;""</f>
        <v/>
      </c>
      <c r="F359" s="1066"/>
      <c r="G359" s="1067" t="str">
        <f>VLOOKUP($C352,'2025年度(3年前期)'!$B$5:$N$208,COLUMN('2025年度(3年前期)'!$E$5)+1,0)&amp;""</f>
        <v/>
      </c>
      <c r="H359" s="1066"/>
      <c r="I359" s="1067" t="str">
        <f>VLOOKUP($C352,'2025年度(4年前期)'!$B$5:$N$208,COLUMN('2025年度(4年前期)'!$E$5)+1,0)&amp;""</f>
        <v/>
      </c>
      <c r="J359" s="1066"/>
      <c r="K359" s="1068" t="str">
        <f>VLOOKUP($C352,'2025年度(助産前期)'!$B$5:$N$208,COLUMN('2025年度(助産前期)'!$E$5)+1,0)&amp;""</f>
        <v/>
      </c>
      <c r="L359" s="1070"/>
      <c r="M359" s="1065" t="str">
        <f>VLOOKUP($C352,'2025年度(M1前期)'!$B$5:$N$208,COLUMN('2025年度(M1前期)'!$E$5)+1,0)&amp;""</f>
        <v/>
      </c>
      <c r="N359" s="1066"/>
      <c r="O359" s="1068" t="str">
        <f>VLOOKUP($C352,'2025年度(M2前期)'!$B$5:$N$208,COLUMN('2025年度(M2前期)'!$E$5)+1,0)&amp;""</f>
        <v/>
      </c>
      <c r="P359" s="1066"/>
      <c r="Q359" s="1068" t="str">
        <f>VLOOKUP($C352,'2025年度(D1前期)'!$B$5:$N$208,COLUMN('2025年度(D1前期)'!$E$5)+1,0)&amp;""</f>
        <v/>
      </c>
      <c r="R359" s="1066"/>
      <c r="S359" s="1068" t="str">
        <f>VLOOKUP($C352,'2025年度(D23前期)'!$B$5:$N$208,COLUMN('2025年度(D23前期)'!$E$5)+1,0)&amp;""</f>
        <v/>
      </c>
      <c r="T359" s="1066"/>
      <c r="U359" s="17"/>
      <c r="V359" s="88"/>
      <c r="Z359" s="1091"/>
      <c r="AA359" s="1296"/>
      <c r="AB359" s="1152"/>
      <c r="AC359" s="1152"/>
      <c r="AD359" s="1152"/>
      <c r="AE359" s="1296"/>
      <c r="AF359" s="1152"/>
      <c r="AG359" s="1296"/>
      <c r="AH359" s="1152"/>
      <c r="AI359" s="1152"/>
      <c r="AJ359" s="1152"/>
      <c r="AK359" s="1152"/>
      <c r="AL359" s="1296"/>
      <c r="AM359" s="1152"/>
      <c r="AN359" s="1296"/>
      <c r="AO359" s="1296"/>
      <c r="AP359" s="1296"/>
      <c r="AQ359" s="1296"/>
      <c r="AR359" s="1296"/>
      <c r="AS359" s="1296"/>
      <c r="AT359" s="1296"/>
      <c r="AU359" s="1296"/>
      <c r="AV359" s="1296"/>
      <c r="AW359" s="1296"/>
      <c r="AX359" s="1296"/>
      <c r="AY359" s="1296"/>
      <c r="AZ359" s="1296"/>
      <c r="BA359" s="1296"/>
      <c r="BB359" s="1296"/>
      <c r="BC359" s="1296"/>
      <c r="BD359" s="1296"/>
      <c r="BE359" s="1296"/>
      <c r="BF359" s="1296"/>
      <c r="BG359" s="1296"/>
      <c r="BH359" s="1296"/>
      <c r="BI359" s="1296"/>
      <c r="BJ359" s="1296"/>
      <c r="BK359" s="1296"/>
      <c r="BL359" s="1296"/>
      <c r="BM359" s="1296"/>
      <c r="BN359" s="1152"/>
      <c r="BO359" s="1152"/>
      <c r="BP359" s="1152"/>
      <c r="BQ359" s="1152"/>
      <c r="BR359" s="1152"/>
      <c r="BS359" s="1152"/>
      <c r="BT359" s="1152"/>
      <c r="BU359" s="1152"/>
      <c r="BV359" s="1152"/>
      <c r="BW359" s="1152"/>
    </row>
    <row r="360" spans="1:75" ht="13.5" customHeight="1">
      <c r="A360" s="1100"/>
      <c r="B360" s="16" t="s">
        <v>56</v>
      </c>
      <c r="C360" s="1061"/>
      <c r="D360" s="1075"/>
      <c r="E360" s="1063"/>
      <c r="F360" s="1075"/>
      <c r="G360" s="1063"/>
      <c r="H360" s="1075"/>
      <c r="I360" s="1063"/>
      <c r="J360" s="1075"/>
      <c r="K360" s="1064"/>
      <c r="L360" s="1064"/>
      <c r="M360" s="1061"/>
      <c r="N360" s="1075"/>
      <c r="O360" s="1064"/>
      <c r="P360" s="1075"/>
      <c r="Q360" s="1064"/>
      <c r="R360" s="1075"/>
      <c r="S360" s="1064"/>
      <c r="T360" s="1075"/>
      <c r="U360" s="17"/>
      <c r="V360" s="88"/>
      <c r="Z360" s="1092"/>
      <c r="AA360" s="1296"/>
      <c r="AB360" s="1153"/>
      <c r="AC360" s="1153"/>
      <c r="AD360" s="1153"/>
      <c r="AE360" s="1296"/>
      <c r="AF360" s="1153"/>
      <c r="AG360" s="1296"/>
      <c r="AH360" s="1153"/>
      <c r="AI360" s="1153"/>
      <c r="AJ360" s="1153"/>
      <c r="AK360" s="1153"/>
      <c r="AL360" s="1296"/>
      <c r="AM360" s="1153"/>
      <c r="AN360" s="1296"/>
      <c r="AO360" s="1296"/>
      <c r="AP360" s="1296"/>
      <c r="AQ360" s="1296"/>
      <c r="AR360" s="1296"/>
      <c r="AS360" s="1296"/>
      <c r="AT360" s="1296"/>
      <c r="AU360" s="1296"/>
      <c r="AV360" s="1296"/>
      <c r="AW360" s="1296"/>
      <c r="AX360" s="1296"/>
      <c r="AY360" s="1296"/>
      <c r="AZ360" s="1296"/>
      <c r="BA360" s="1296"/>
      <c r="BB360" s="1296"/>
      <c r="BC360" s="1296"/>
      <c r="BD360" s="1296"/>
      <c r="BE360" s="1296"/>
      <c r="BF360" s="1296"/>
      <c r="BG360" s="1296"/>
      <c r="BH360" s="1296"/>
      <c r="BI360" s="1296"/>
      <c r="BJ360" s="1296"/>
      <c r="BK360" s="1296"/>
      <c r="BL360" s="1296"/>
      <c r="BM360" s="1296"/>
      <c r="BN360" s="1153"/>
      <c r="BO360" s="1153"/>
      <c r="BP360" s="1153"/>
      <c r="BQ360" s="1153"/>
      <c r="BR360" s="1153"/>
      <c r="BS360" s="1153"/>
      <c r="BT360" s="1153"/>
      <c r="BU360" s="1153"/>
      <c r="BV360" s="1153"/>
      <c r="BW360" s="1153"/>
    </row>
    <row r="361" spans="1:75" ht="13.5" customHeight="1">
      <c r="A361" s="1095" t="s">
        <v>60</v>
      </c>
      <c r="B361" s="18" t="s">
        <v>61</v>
      </c>
      <c r="C361" s="1079"/>
      <c r="D361" s="1080"/>
      <c r="E361" s="1081"/>
      <c r="F361" s="1080"/>
      <c r="G361" s="1081"/>
      <c r="H361" s="1080"/>
      <c r="I361" s="1081"/>
      <c r="J361" s="1080"/>
      <c r="K361" s="1072"/>
      <c r="L361" s="1096"/>
      <c r="M361" s="1079"/>
      <c r="N361" s="1080"/>
      <c r="O361" s="1072"/>
      <c r="P361" s="1080"/>
      <c r="Q361" s="1072"/>
      <c r="R361" s="1080"/>
      <c r="S361" s="1072"/>
      <c r="T361" s="1080"/>
      <c r="V361" s="88"/>
      <c r="Z361" s="1091" t="str">
        <f>A361</f>
        <v>昼休み（12：30～13：30）</v>
      </c>
      <c r="AA361" s="1151"/>
      <c r="AB361" s="1151"/>
      <c r="AC361" s="1151"/>
      <c r="AD361" s="1151"/>
      <c r="AE361" s="1151"/>
      <c r="AF361" s="1151"/>
      <c r="AG361" s="1151"/>
      <c r="AH361" s="1151"/>
      <c r="AI361" s="1151"/>
      <c r="AJ361" s="1151"/>
      <c r="AK361" s="1151"/>
      <c r="AL361" s="1151"/>
      <c r="AM361" s="1151"/>
      <c r="AN361" s="1296"/>
      <c r="AO361" s="1296"/>
      <c r="AP361" s="1296"/>
      <c r="AQ361" s="1296"/>
      <c r="AR361" s="1296"/>
      <c r="AS361" s="1296"/>
      <c r="AT361" s="1296"/>
      <c r="AU361" s="1296"/>
      <c r="AV361" s="1296"/>
      <c r="AW361" s="1296"/>
      <c r="AX361" s="1296"/>
      <c r="AY361" s="1296"/>
      <c r="AZ361" s="1296"/>
      <c r="BA361" s="1296"/>
      <c r="BB361" s="1296"/>
      <c r="BC361" s="1296"/>
      <c r="BD361" s="1296"/>
      <c r="BE361" s="1296"/>
      <c r="BF361" s="1296"/>
      <c r="BG361" s="1296"/>
      <c r="BH361" s="1296"/>
      <c r="BI361" s="1296"/>
      <c r="BJ361" s="1296"/>
      <c r="BK361" s="1296"/>
      <c r="BL361" s="1296"/>
      <c r="BM361" s="1296"/>
      <c r="BN361" s="1151"/>
      <c r="BO361" s="1151"/>
      <c r="BP361" s="1151"/>
      <c r="BQ361" s="1151"/>
      <c r="BR361" s="1151"/>
      <c r="BS361" s="1151"/>
      <c r="BT361" s="1151"/>
      <c r="BU361" s="1151"/>
      <c r="BV361" s="1151"/>
      <c r="BW361" s="1151"/>
    </row>
    <row r="362" spans="1:75" ht="13.5" customHeight="1">
      <c r="A362" s="1091"/>
      <c r="B362" s="18" t="s">
        <v>62</v>
      </c>
      <c r="C362" s="1065"/>
      <c r="D362" s="1066"/>
      <c r="E362" s="1067"/>
      <c r="F362" s="1066"/>
      <c r="G362" s="1067"/>
      <c r="H362" s="1066"/>
      <c r="I362" s="1067"/>
      <c r="J362" s="1066"/>
      <c r="K362" s="1068"/>
      <c r="L362" s="1070"/>
      <c r="M362" s="1065"/>
      <c r="N362" s="1066"/>
      <c r="O362" s="1068"/>
      <c r="P362" s="1066"/>
      <c r="Q362" s="1068"/>
      <c r="R362" s="1066"/>
      <c r="S362" s="1068"/>
      <c r="T362" s="1066"/>
      <c r="V362" s="88"/>
      <c r="Z362" s="1091"/>
      <c r="AA362" s="1152"/>
      <c r="AB362" s="1152"/>
      <c r="AC362" s="1152"/>
      <c r="AD362" s="1152"/>
      <c r="AE362" s="1152"/>
      <c r="AF362" s="1152"/>
      <c r="AG362" s="1152"/>
      <c r="AH362" s="1152"/>
      <c r="AI362" s="1152"/>
      <c r="AJ362" s="1152"/>
      <c r="AK362" s="1152"/>
      <c r="AL362" s="1152"/>
      <c r="AM362" s="1152"/>
      <c r="AN362" s="1296"/>
      <c r="AO362" s="1296"/>
      <c r="AP362" s="1296"/>
      <c r="AQ362" s="1296"/>
      <c r="AR362" s="1296"/>
      <c r="AS362" s="1296"/>
      <c r="AT362" s="1296"/>
      <c r="AU362" s="1296"/>
      <c r="AV362" s="1296"/>
      <c r="AW362" s="1296"/>
      <c r="AX362" s="1296"/>
      <c r="AY362" s="1296"/>
      <c r="AZ362" s="1296"/>
      <c r="BA362" s="1296"/>
      <c r="BB362" s="1296"/>
      <c r="BC362" s="1296"/>
      <c r="BD362" s="1296"/>
      <c r="BE362" s="1296"/>
      <c r="BF362" s="1296"/>
      <c r="BG362" s="1296"/>
      <c r="BH362" s="1296"/>
      <c r="BI362" s="1296"/>
      <c r="BJ362" s="1296"/>
      <c r="BK362" s="1296"/>
      <c r="BL362" s="1296"/>
      <c r="BM362" s="1296"/>
      <c r="BN362" s="1152"/>
      <c r="BO362" s="1152"/>
      <c r="BP362" s="1152"/>
      <c r="BQ362" s="1152"/>
      <c r="BR362" s="1152"/>
      <c r="BS362" s="1152"/>
      <c r="BT362" s="1152"/>
      <c r="BU362" s="1152"/>
      <c r="BV362" s="1152"/>
      <c r="BW362" s="1152"/>
    </row>
    <row r="363" spans="1:75" ht="13.5" customHeight="1">
      <c r="A363" s="1091"/>
      <c r="B363" s="18" t="s">
        <v>59</v>
      </c>
      <c r="C363" s="1065"/>
      <c r="D363" s="1066"/>
      <c r="E363" s="1067"/>
      <c r="F363" s="1066"/>
      <c r="G363" s="1067"/>
      <c r="H363" s="1066"/>
      <c r="I363" s="1067"/>
      <c r="J363" s="1066"/>
      <c r="K363" s="1068"/>
      <c r="L363" s="1070"/>
      <c r="M363" s="1065"/>
      <c r="N363" s="1066"/>
      <c r="O363" s="1068"/>
      <c r="P363" s="1066"/>
      <c r="Q363" s="1068"/>
      <c r="R363" s="1066"/>
      <c r="S363" s="1068"/>
      <c r="T363" s="1066"/>
      <c r="V363" s="88"/>
      <c r="Z363" s="1091"/>
      <c r="AA363" s="1152"/>
      <c r="AB363" s="1152"/>
      <c r="AC363" s="1152"/>
      <c r="AD363" s="1152"/>
      <c r="AE363" s="1152"/>
      <c r="AF363" s="1152"/>
      <c r="AG363" s="1152"/>
      <c r="AH363" s="1152"/>
      <c r="AI363" s="1152"/>
      <c r="AJ363" s="1152"/>
      <c r="AK363" s="1152"/>
      <c r="AL363" s="1152"/>
      <c r="AM363" s="1152"/>
      <c r="AN363" s="1296"/>
      <c r="AO363" s="1296"/>
      <c r="AP363" s="1296"/>
      <c r="AQ363" s="1296"/>
      <c r="AR363" s="1296"/>
      <c r="AS363" s="1296"/>
      <c r="AT363" s="1296"/>
      <c r="AU363" s="1296"/>
      <c r="AV363" s="1296"/>
      <c r="AW363" s="1296"/>
      <c r="AX363" s="1296"/>
      <c r="AY363" s="1296"/>
      <c r="AZ363" s="1296"/>
      <c r="BA363" s="1296"/>
      <c r="BB363" s="1296"/>
      <c r="BC363" s="1296"/>
      <c r="BD363" s="1296"/>
      <c r="BE363" s="1296"/>
      <c r="BF363" s="1296"/>
      <c r="BG363" s="1296"/>
      <c r="BH363" s="1296"/>
      <c r="BI363" s="1296"/>
      <c r="BJ363" s="1296"/>
      <c r="BK363" s="1296"/>
      <c r="BL363" s="1296"/>
      <c r="BM363" s="1296"/>
      <c r="BN363" s="1152"/>
      <c r="BO363" s="1152"/>
      <c r="BP363" s="1152"/>
      <c r="BQ363" s="1152"/>
      <c r="BR363" s="1152"/>
      <c r="BS363" s="1152"/>
      <c r="BT363" s="1152"/>
      <c r="BU363" s="1152"/>
      <c r="BV363" s="1152"/>
      <c r="BW363" s="1152"/>
    </row>
    <row r="364" spans="1:75" ht="13.5" customHeight="1">
      <c r="A364" s="1092"/>
      <c r="B364" s="19" t="s">
        <v>56</v>
      </c>
      <c r="C364" s="1102"/>
      <c r="D364" s="1094"/>
      <c r="E364" s="1103"/>
      <c r="F364" s="1094"/>
      <c r="G364" s="1103"/>
      <c r="H364" s="1094"/>
      <c r="I364" s="1103"/>
      <c r="J364" s="1094"/>
      <c r="K364" s="1093"/>
      <c r="L364" s="1093"/>
      <c r="M364" s="1102"/>
      <c r="N364" s="1094"/>
      <c r="O364" s="1093"/>
      <c r="P364" s="1094"/>
      <c r="Q364" s="1093"/>
      <c r="R364" s="1094"/>
      <c r="S364" s="1093"/>
      <c r="T364" s="1094"/>
      <c r="V364" s="88"/>
      <c r="Z364" s="1092"/>
      <c r="AA364" s="1153"/>
      <c r="AB364" s="1153"/>
      <c r="AC364" s="1153"/>
      <c r="AD364" s="1153"/>
      <c r="AE364" s="1153"/>
      <c r="AF364" s="1153"/>
      <c r="AG364" s="1153"/>
      <c r="AH364" s="1153"/>
      <c r="AI364" s="1153"/>
      <c r="AJ364" s="1153"/>
      <c r="AK364" s="1153"/>
      <c r="AL364" s="1153"/>
      <c r="AM364" s="1153"/>
      <c r="AN364" s="1296"/>
      <c r="AO364" s="1296"/>
      <c r="AP364" s="1296"/>
      <c r="AQ364" s="1296"/>
      <c r="AR364" s="1296"/>
      <c r="AS364" s="1296"/>
      <c r="AT364" s="1296"/>
      <c r="AU364" s="1296"/>
      <c r="AV364" s="1296"/>
      <c r="AW364" s="1296"/>
      <c r="AX364" s="1296"/>
      <c r="AY364" s="1296"/>
      <c r="AZ364" s="1296"/>
      <c r="BA364" s="1296"/>
      <c r="BB364" s="1296"/>
      <c r="BC364" s="1296"/>
      <c r="BD364" s="1296"/>
      <c r="BE364" s="1296"/>
      <c r="BF364" s="1296"/>
      <c r="BG364" s="1296"/>
      <c r="BH364" s="1296"/>
      <c r="BI364" s="1296"/>
      <c r="BJ364" s="1296"/>
      <c r="BK364" s="1296"/>
      <c r="BL364" s="1296"/>
      <c r="BM364" s="1296"/>
      <c r="BN364" s="1153"/>
      <c r="BO364" s="1153"/>
      <c r="BP364" s="1153"/>
      <c r="BQ364" s="1153"/>
      <c r="BR364" s="1153"/>
      <c r="BS364" s="1153"/>
      <c r="BT364" s="1153"/>
      <c r="BU364" s="1153"/>
      <c r="BV364" s="1153"/>
      <c r="BW364" s="1153"/>
    </row>
    <row r="365" spans="1:75" ht="13.5" customHeight="1">
      <c r="A365" s="1091" t="s">
        <v>64</v>
      </c>
      <c r="B365" s="15" t="s">
        <v>50</v>
      </c>
      <c r="C365" s="1089" t="str">
        <f>VLOOKUP($C352,'2025年度(1年前期)'!$B$5:$N$208,COLUMN('2025年度(1年前期)'!$G$5),0)&amp;""</f>
        <v/>
      </c>
      <c r="D365" s="1072"/>
      <c r="E365" s="1090" t="str">
        <f>VLOOKUP($C352,'2025年度(2年前期)'!$B$5:$N$208,COLUMN('2025年度(2年前期)'!$G$5),0)&amp;""</f>
        <v/>
      </c>
      <c r="F365" s="1072"/>
      <c r="G365" s="1090" t="str">
        <f>VLOOKUP($C352,'2025年度(3年前期)'!$B$5:$N$208,COLUMN('2025年度(3年前期)'!$G$5),0)&amp;""</f>
        <v/>
      </c>
      <c r="H365" s="1072"/>
      <c r="I365" s="1090" t="str">
        <f>VLOOKUP($C352,'2025年度(4年前期)'!$B$5:$N$208,COLUMN('2025年度(4年前期)'!$G$5),0)&amp;""</f>
        <v/>
      </c>
      <c r="J365" s="1072"/>
      <c r="K365" s="1071" t="str">
        <f>VLOOKUP($C352,'2025年度(助産前期)'!$B$5:$N$208,COLUMN('2025年度(助産前期)'!$G$5),0)&amp;""</f>
        <v/>
      </c>
      <c r="L365" s="1071"/>
      <c r="M365" s="1089" t="str">
        <f>VLOOKUP($C352,'2025年度(M1前期)'!$B$5:$N$208,COLUMN('2025年度(M1前期)'!$G$5),0)&amp;""</f>
        <v>国際看護学特論Ａ－Ⅱ
がん看護学特論Ａ－Ⅱ</v>
      </c>
      <c r="N365" s="1072"/>
      <c r="O365" s="1071" t="str">
        <f>VLOOKUP($C352,'2025年度(M2前期)'!$B$5:$N$208,COLUMN('2025年度(M2前期)'!$G$5),0)&amp;""</f>
        <v>特別研究</v>
      </c>
      <c r="P365" s="1072"/>
      <c r="Q365" s="1071" t="str">
        <f>VLOOKUP($C352,'2025年度(D1前期)'!$B$5:$N$208,COLUMN('2025年度(D1前期)'!$G$5),0)&amp;""</f>
        <v/>
      </c>
      <c r="R365" s="1072"/>
      <c r="S365" s="1071" t="str">
        <f>VLOOKUP($C352,'2025年度(D23前期)'!$B$5:$N$208,COLUMN('2025年度(D23前期)'!$G$5),0)&amp;""</f>
        <v/>
      </c>
      <c r="T365" s="1072"/>
      <c r="U365" s="970" t="s">
        <v>197</v>
      </c>
      <c r="Z365" s="1091" t="str">
        <f>A365</f>
        <v>３時限（13：30～15：00）</v>
      </c>
      <c r="AA365" s="1296"/>
      <c r="AB365" s="1151"/>
      <c r="AC365" s="1151"/>
      <c r="AD365" s="1151"/>
      <c r="AE365" s="1296"/>
      <c r="AF365" s="1151"/>
      <c r="AG365" s="1296"/>
      <c r="AH365" s="1151"/>
      <c r="AI365" s="1151"/>
      <c r="AJ365" s="1151"/>
      <c r="AK365" s="1151"/>
      <c r="AL365" s="1296"/>
      <c r="AM365" s="1151"/>
      <c r="AN365" s="1296"/>
      <c r="AO365" s="1296"/>
      <c r="AP365" s="1296"/>
      <c r="AQ365" s="1296"/>
      <c r="AR365" s="1296"/>
      <c r="AS365" s="1296"/>
      <c r="AT365" s="1296"/>
      <c r="AU365" s="1296"/>
      <c r="AV365" s="1296"/>
      <c r="AW365" s="1296"/>
      <c r="AX365" s="1296"/>
      <c r="AY365" s="1296"/>
      <c r="AZ365" s="1296"/>
      <c r="BA365" s="1296"/>
      <c r="BB365" s="1296"/>
      <c r="BC365" s="1296"/>
      <c r="BD365" s="1296"/>
      <c r="BE365" s="1296"/>
      <c r="BF365" s="1296"/>
      <c r="BG365" s="1296"/>
      <c r="BH365" s="1296"/>
      <c r="BI365" s="1296" t="s">
        <v>304</v>
      </c>
      <c r="BJ365" s="1296"/>
      <c r="BK365" s="1296"/>
      <c r="BL365" s="1296"/>
      <c r="BM365" s="1296"/>
      <c r="BN365" s="1151"/>
      <c r="BO365" s="1151"/>
      <c r="BP365" s="1151"/>
      <c r="BQ365" s="1151"/>
      <c r="BR365" s="1151"/>
      <c r="BS365" s="1151"/>
      <c r="BT365" s="1151"/>
      <c r="BU365" s="1151"/>
      <c r="BV365" s="1151"/>
      <c r="BW365" s="1151"/>
    </row>
    <row r="366" spans="1:75" ht="13.5" customHeight="1">
      <c r="A366" s="1091"/>
      <c r="B366" s="15" t="s">
        <v>53</v>
      </c>
      <c r="C366" s="1101" t="str">
        <f>IFERROR(VLOOKUP(C365,科目・教員!$A$1:$B$357,2,0),"")</f>
        <v/>
      </c>
      <c r="D366" s="1068"/>
      <c r="E366" s="1073" t="str">
        <f>IFERROR(VLOOKUP(E365,科目・教員!$A$1:$B$357,2,0),"")</f>
        <v/>
      </c>
      <c r="F366" s="1068"/>
      <c r="G366" s="1073" t="str">
        <f>IFERROR(VLOOKUP(G365,科目・教員!$A$1:$B$357,2,0),"")</f>
        <v/>
      </c>
      <c r="H366" s="1068"/>
      <c r="I366" s="1073" t="str">
        <f>IFERROR(VLOOKUP(I365,科目・教員!$A$1:$B$357,2,0),"")</f>
        <v/>
      </c>
      <c r="J366" s="1068"/>
      <c r="K366" s="1074" t="str">
        <f>IFERROR(VLOOKUP(K365,科目・教員!$A$1:$B$357,2,0),"")</f>
        <v/>
      </c>
      <c r="L366" s="1074"/>
      <c r="M366" s="1101" t="str">
        <f>IFERROR(VLOOKUP(M365,科目・教員!$A$1:$B$357,2,0),"")</f>
        <v/>
      </c>
      <c r="N366" s="1068"/>
      <c r="O366" s="1074" t="str">
        <f>IFERROR(VLOOKUP(O365,科目・教員!$A$1:$B$357,2,0),"")</f>
        <v/>
      </c>
      <c r="P366" s="1068"/>
      <c r="Q366" s="1074" t="str">
        <f>IFERROR(VLOOKUP(Q365,科目・教員!$A$1:$B$357,2,0),"")</f>
        <v/>
      </c>
      <c r="R366" s="1068"/>
      <c r="S366" s="1074" t="str">
        <f>IFERROR(VLOOKUP(S365,科目・教員!$A$1:$B$357,2,0),"")</f>
        <v/>
      </c>
      <c r="T366" s="1068"/>
      <c r="U366" s="970" t="s">
        <v>882</v>
      </c>
      <c r="Z366" s="1091"/>
      <c r="AA366" s="1296"/>
      <c r="AB366" s="1152"/>
      <c r="AC366" s="1152"/>
      <c r="AD366" s="1152"/>
      <c r="AE366" s="1296"/>
      <c r="AF366" s="1152"/>
      <c r="AG366" s="1296"/>
      <c r="AH366" s="1152"/>
      <c r="AI366" s="1152"/>
      <c r="AJ366" s="1152"/>
      <c r="AK366" s="1152"/>
      <c r="AL366" s="1296"/>
      <c r="AM366" s="1152"/>
      <c r="AN366" s="1296"/>
      <c r="AO366" s="1296"/>
      <c r="AP366" s="1296"/>
      <c r="AQ366" s="1296"/>
      <c r="AR366" s="1296"/>
      <c r="AS366" s="1296"/>
      <c r="AT366" s="1296"/>
      <c r="AU366" s="1296"/>
      <c r="AV366" s="1296"/>
      <c r="AW366" s="1296"/>
      <c r="AX366" s="1296"/>
      <c r="AY366" s="1296"/>
      <c r="AZ366" s="1296"/>
      <c r="BA366" s="1296"/>
      <c r="BB366" s="1296"/>
      <c r="BC366" s="1296"/>
      <c r="BD366" s="1296"/>
      <c r="BE366" s="1296"/>
      <c r="BF366" s="1296"/>
      <c r="BG366" s="1296"/>
      <c r="BH366" s="1296"/>
      <c r="BI366" s="1296"/>
      <c r="BJ366" s="1296"/>
      <c r="BK366" s="1296"/>
      <c r="BL366" s="1296"/>
      <c r="BM366" s="1296"/>
      <c r="BN366" s="1152"/>
      <c r="BO366" s="1152"/>
      <c r="BP366" s="1152"/>
      <c r="BQ366" s="1152"/>
      <c r="BR366" s="1152"/>
      <c r="BS366" s="1152"/>
      <c r="BT366" s="1152"/>
      <c r="BU366" s="1152"/>
      <c r="BV366" s="1152"/>
      <c r="BW366" s="1152"/>
    </row>
    <row r="367" spans="1:75" ht="13.5" customHeight="1">
      <c r="A367" s="1091"/>
      <c r="B367" s="15" t="s">
        <v>59</v>
      </c>
      <c r="C367" s="1101" t="str">
        <f>VLOOKUP($C352,'2025年度(1年前期)'!$B$5:$N$208,COLUMN('2025年度(1年前期)'!$G$5)+1,0)&amp;""</f>
        <v/>
      </c>
      <c r="D367" s="1068"/>
      <c r="E367" s="1073" t="str">
        <f>VLOOKUP($C352,'2025年度(2年前期)'!$B$5:$N$208,COLUMN('2025年度(2年前期)'!$G$5)+1,0)&amp;""</f>
        <v/>
      </c>
      <c r="F367" s="1068"/>
      <c r="G367" s="1073" t="str">
        <f>VLOOKUP($C352,'2025年度(3年前期)'!$B$5:$N$208,COLUMN('2025年度(3年前期)'!$G$5)+1,0)&amp;""</f>
        <v/>
      </c>
      <c r="H367" s="1068"/>
      <c r="I367" s="1073" t="str">
        <f>VLOOKUP($C352,'2025年度(4年前期)'!$B$5:$N$208,COLUMN('2025年度(4年前期)'!$G$5)+1,0)&amp;""</f>
        <v/>
      </c>
      <c r="J367" s="1068"/>
      <c r="K367" s="1074" t="str">
        <f>VLOOKUP($C352,'2025年度(助産前期)'!$B$5:$N$208,COLUMN('2025年度(助産前期)'!$G$5)+1,0)&amp;""</f>
        <v/>
      </c>
      <c r="L367" s="1074"/>
      <c r="M367" s="1101" t="str">
        <f>VLOOKUP($C352,'2025年度(M1前期)'!$B$5:$N$208,COLUMN('2025年度(M1前期)'!$G$5)+1,0)&amp;""</f>
        <v>国際:別途指定
がん:別途指定</v>
      </c>
      <c r="N367" s="1068"/>
      <c r="O367" s="1074" t="str">
        <f>VLOOKUP($C352,'2025年度(M2前期)'!$B$5:$N$208,COLUMN('2025年度(M2前期)'!$G$5)+1,0)&amp;""</f>
        <v/>
      </c>
      <c r="P367" s="1068"/>
      <c r="Q367" s="1074" t="str">
        <f>VLOOKUP($C352,'2025年度(D1前期)'!$B$5:$N$208,COLUMN('2025年度(D1前期)'!$G$5)+1,0)&amp;""</f>
        <v/>
      </c>
      <c r="R367" s="1068"/>
      <c r="S367" s="1074" t="str">
        <f>VLOOKUP($C352,'2025年度(D23前期)'!$B$5:$N$208,COLUMN('2025年度(D23前期)'!$G$5)+1,0)&amp;""</f>
        <v/>
      </c>
      <c r="T367" s="1068"/>
      <c r="U367" s="970" t="s">
        <v>304</v>
      </c>
      <c r="Z367" s="1091"/>
      <c r="AA367" s="1296"/>
      <c r="AB367" s="1152"/>
      <c r="AC367" s="1152"/>
      <c r="AD367" s="1152"/>
      <c r="AE367" s="1296"/>
      <c r="AF367" s="1152"/>
      <c r="AG367" s="1296"/>
      <c r="AH367" s="1152"/>
      <c r="AI367" s="1152"/>
      <c r="AJ367" s="1152"/>
      <c r="AK367" s="1152"/>
      <c r="AL367" s="1296"/>
      <c r="AM367" s="1152"/>
      <c r="AN367" s="1296"/>
      <c r="AO367" s="1296"/>
      <c r="AP367" s="1296"/>
      <c r="AQ367" s="1296"/>
      <c r="AR367" s="1296"/>
      <c r="AS367" s="1296"/>
      <c r="AT367" s="1296"/>
      <c r="AU367" s="1296"/>
      <c r="AV367" s="1296"/>
      <c r="AW367" s="1296"/>
      <c r="AX367" s="1296"/>
      <c r="AY367" s="1296"/>
      <c r="AZ367" s="1296"/>
      <c r="BA367" s="1296"/>
      <c r="BB367" s="1296"/>
      <c r="BC367" s="1296"/>
      <c r="BD367" s="1296"/>
      <c r="BE367" s="1296"/>
      <c r="BF367" s="1296"/>
      <c r="BG367" s="1296"/>
      <c r="BH367" s="1296"/>
      <c r="BI367" s="1296"/>
      <c r="BJ367" s="1296"/>
      <c r="BK367" s="1296"/>
      <c r="BL367" s="1296"/>
      <c r="BM367" s="1296"/>
      <c r="BN367" s="1152"/>
      <c r="BO367" s="1152"/>
      <c r="BP367" s="1152"/>
      <c r="BQ367" s="1152"/>
      <c r="BR367" s="1152"/>
      <c r="BS367" s="1152"/>
      <c r="BT367" s="1152"/>
      <c r="BU367" s="1152"/>
      <c r="BV367" s="1152"/>
      <c r="BW367" s="1152"/>
    </row>
    <row r="368" spans="1:75" ht="13.5" customHeight="1">
      <c r="A368" s="1100"/>
      <c r="B368" s="16" t="s">
        <v>56</v>
      </c>
      <c r="C368" s="1061"/>
      <c r="D368" s="1075"/>
      <c r="E368" s="1063"/>
      <c r="F368" s="1075"/>
      <c r="G368" s="1063"/>
      <c r="H368" s="1075"/>
      <c r="I368" s="1063"/>
      <c r="J368" s="1075"/>
      <c r="K368" s="1064"/>
      <c r="L368" s="1064"/>
      <c r="M368" s="1061"/>
      <c r="N368" s="1075"/>
      <c r="O368" s="1064"/>
      <c r="P368" s="1075"/>
      <c r="Q368" s="1064"/>
      <c r="R368" s="1075"/>
      <c r="S368" s="1064"/>
      <c r="T368" s="1075"/>
      <c r="U368" s="970" t="s">
        <v>82</v>
      </c>
      <c r="Z368" s="1092"/>
      <c r="AA368" s="1296"/>
      <c r="AB368" s="1153"/>
      <c r="AC368" s="1153"/>
      <c r="AD368" s="1153"/>
      <c r="AE368" s="1296"/>
      <c r="AF368" s="1153"/>
      <c r="AG368" s="1296"/>
      <c r="AH368" s="1153"/>
      <c r="AI368" s="1153"/>
      <c r="AJ368" s="1153"/>
      <c r="AK368" s="1153"/>
      <c r="AL368" s="1296"/>
      <c r="AM368" s="1153"/>
      <c r="AN368" s="1296"/>
      <c r="AO368" s="1296"/>
      <c r="AP368" s="1296"/>
      <c r="AQ368" s="1296"/>
      <c r="AR368" s="1296"/>
      <c r="AS368" s="1296"/>
      <c r="AT368" s="1296"/>
      <c r="AU368" s="1296"/>
      <c r="AV368" s="1296"/>
      <c r="AW368" s="1296"/>
      <c r="AX368" s="1296"/>
      <c r="AY368" s="1296"/>
      <c r="AZ368" s="1296"/>
      <c r="BA368" s="1296"/>
      <c r="BB368" s="1296"/>
      <c r="BC368" s="1296"/>
      <c r="BD368" s="1296"/>
      <c r="BE368" s="1296"/>
      <c r="BF368" s="1296"/>
      <c r="BG368" s="1296"/>
      <c r="BH368" s="1296"/>
      <c r="BI368" s="1296"/>
      <c r="BJ368" s="1296"/>
      <c r="BK368" s="1296"/>
      <c r="BL368" s="1296"/>
      <c r="BM368" s="1296"/>
      <c r="BN368" s="1153"/>
      <c r="BO368" s="1153"/>
      <c r="BP368" s="1153"/>
      <c r="BQ368" s="1153"/>
      <c r="BR368" s="1153"/>
      <c r="BS368" s="1153"/>
      <c r="BT368" s="1153"/>
      <c r="BU368" s="1153"/>
      <c r="BV368" s="1153"/>
      <c r="BW368" s="1153"/>
    </row>
    <row r="369" spans="1:75" ht="13.5" customHeight="1">
      <c r="A369" s="1091" t="s">
        <v>67</v>
      </c>
      <c r="B369" s="15" t="s">
        <v>50</v>
      </c>
      <c r="C369" s="1089" t="str">
        <f>VLOOKUP($C352,'2025年度(1年前期)'!$B$5:$N$208,COLUMN('2025年度(1年前期)'!$I$5),0)&amp;""</f>
        <v/>
      </c>
      <c r="D369" s="1072"/>
      <c r="E369" s="1090" t="str">
        <f>VLOOKUP($C352,'2025年度(2年前期)'!$B$5:$N$208,COLUMN('2025年度(2年前期)'!$I$5),0)&amp;""</f>
        <v/>
      </c>
      <c r="F369" s="1072"/>
      <c r="G369" s="1090" t="str">
        <f>VLOOKUP($C352,'2025年度(3年前期)'!$B$5:$N$208,COLUMN('2025年度(3年前期)'!$I$5),0)&amp;""</f>
        <v/>
      </c>
      <c r="H369" s="1072"/>
      <c r="I369" s="1090" t="str">
        <f>VLOOKUP($C352,'2025年度(4年前期)'!$B$5:$N$208,COLUMN('2025年度(4年前期)'!$I$5),0)&amp;""</f>
        <v/>
      </c>
      <c r="J369" s="1072"/>
      <c r="K369" s="1071" t="str">
        <f>VLOOKUP($C352,'2025年度(助産前期)'!$B$5:$N$208,COLUMN('2025年度(助産前期)'!$I$5),0)&amp;""</f>
        <v/>
      </c>
      <c r="L369" s="1071"/>
      <c r="M369" s="1089" t="str">
        <f>VLOOKUP($C352,'2025年度(M1前期)'!$B$5:$N$208,COLUMN('2025年度(M1前期)'!$I$5),0)&amp;""</f>
        <v>国際看護学特論Ａ－Ⅱ
がん看護学特論Ａ－Ⅱ</v>
      </c>
      <c r="N369" s="1072"/>
      <c r="O369" s="1071" t="str">
        <f>VLOOKUP($C352,'2025年度(M2前期)'!$B$5:$N$208,COLUMN('2025年度(M2前期)'!$I$5),0)&amp;""</f>
        <v>特別研究</v>
      </c>
      <c r="P369" s="1072"/>
      <c r="Q369" s="1071" t="str">
        <f>VLOOKUP($C352,'2025年度(D1前期)'!$B$5:$N$208,COLUMN('2025年度(D1前期)'!$I$5),0)&amp;""</f>
        <v/>
      </c>
      <c r="R369" s="1072"/>
      <c r="S369" s="1071" t="str">
        <f>VLOOKUP($C352,'2025年度(D23前期)'!$B$5:$N$208,COLUMN('2025年度(D23前期)'!$I$5),0)&amp;""</f>
        <v/>
      </c>
      <c r="T369" s="1072"/>
      <c r="U369" s="825" t="s">
        <v>99</v>
      </c>
      <c r="Z369" s="1091" t="str">
        <f>A369</f>
        <v>４時限（15：10～16：40）</v>
      </c>
      <c r="AA369" s="1151"/>
      <c r="AB369" s="1151"/>
      <c r="AC369" s="1151"/>
      <c r="AD369" s="1151"/>
      <c r="AE369" s="1151"/>
      <c r="AF369" s="1151"/>
      <c r="AG369" s="1151"/>
      <c r="AH369" s="1151"/>
      <c r="AI369" s="1151"/>
      <c r="AJ369" s="1151"/>
      <c r="AK369" s="1151"/>
      <c r="AL369" s="1151"/>
      <c r="AM369" s="1151"/>
      <c r="AN369" s="1296"/>
      <c r="AO369" s="1296"/>
      <c r="AP369" s="1296"/>
      <c r="AQ369" s="1296"/>
      <c r="AR369" s="1296"/>
      <c r="AS369" s="1296"/>
      <c r="AT369" s="1296"/>
      <c r="AU369" s="1296"/>
      <c r="AV369" s="1296"/>
      <c r="AW369" s="1296"/>
      <c r="AX369" s="1296"/>
      <c r="AY369" s="1296"/>
      <c r="AZ369" s="1296"/>
      <c r="BA369" s="1296"/>
      <c r="BB369" s="1296"/>
      <c r="BC369" s="1296"/>
      <c r="BD369" s="1296"/>
      <c r="BE369" s="1296"/>
      <c r="BF369" s="1296"/>
      <c r="BG369" s="1296"/>
      <c r="BH369" s="1296"/>
      <c r="BI369" s="1296" t="s">
        <v>552</v>
      </c>
      <c r="BJ369" s="1296"/>
      <c r="BK369" s="1296"/>
      <c r="BL369" s="1296"/>
      <c r="BM369" s="1296"/>
      <c r="BN369" s="1151"/>
      <c r="BO369" s="1151"/>
      <c r="BP369" s="1151"/>
      <c r="BQ369" s="1151"/>
      <c r="BR369" s="1151"/>
      <c r="BS369" s="1151"/>
      <c r="BT369" s="1151"/>
      <c r="BU369" s="1151"/>
      <c r="BV369" s="1151"/>
      <c r="BW369" s="1151"/>
    </row>
    <row r="370" spans="1:75" ht="13.5" customHeight="1">
      <c r="A370" s="1091"/>
      <c r="B370" s="15" t="s">
        <v>53</v>
      </c>
      <c r="C370" s="1101" t="str">
        <f>IFERROR(VLOOKUP(C369,科目・教員!$A$1:$B$357,2,0),"")</f>
        <v/>
      </c>
      <c r="D370" s="1068"/>
      <c r="E370" s="1073" t="str">
        <f>IFERROR(VLOOKUP(E369,科目・教員!$A$1:$B$357,2,0),"")</f>
        <v/>
      </c>
      <c r="F370" s="1068"/>
      <c r="G370" s="1073" t="str">
        <f>IFERROR(VLOOKUP(G369,科目・教員!$A$1:$B$357,2,0),"")</f>
        <v/>
      </c>
      <c r="H370" s="1068"/>
      <c r="I370" s="1073" t="str">
        <f>IFERROR(VLOOKUP(I369,科目・教員!$A$1:$B$357,2,0),"")</f>
        <v/>
      </c>
      <c r="J370" s="1068"/>
      <c r="K370" s="1074" t="str">
        <f>IFERROR(VLOOKUP(K369,科目・教員!$A$1:$B$357,2,0),"")</f>
        <v/>
      </c>
      <c r="L370" s="1074"/>
      <c r="M370" s="1101" t="str">
        <f>IFERROR(VLOOKUP(M369,科目・教員!$A$1:$B$357,2,0),"")</f>
        <v/>
      </c>
      <c r="N370" s="1068"/>
      <c r="O370" s="1074" t="str">
        <f>IFERROR(VLOOKUP(O369,科目・教員!$A$1:$B$357,2,0),"")</f>
        <v/>
      </c>
      <c r="P370" s="1068"/>
      <c r="Q370" s="1074" t="str">
        <f>IFERROR(VLOOKUP(Q369,科目・教員!$A$1:$B$357,2,0),"")</f>
        <v/>
      </c>
      <c r="R370" s="1068"/>
      <c r="S370" s="1074" t="str">
        <f>IFERROR(VLOOKUP(S369,科目・教員!$A$1:$B$357,2,0),"")</f>
        <v/>
      </c>
      <c r="T370" s="1068"/>
      <c r="U370" s="825" t="s">
        <v>81</v>
      </c>
      <c r="Z370" s="1091"/>
      <c r="AA370" s="1152"/>
      <c r="AB370" s="1152"/>
      <c r="AC370" s="1152"/>
      <c r="AD370" s="1152"/>
      <c r="AE370" s="1152"/>
      <c r="AF370" s="1152"/>
      <c r="AG370" s="1152"/>
      <c r="AH370" s="1152"/>
      <c r="AI370" s="1152"/>
      <c r="AJ370" s="1152"/>
      <c r="AK370" s="1152"/>
      <c r="AL370" s="1152"/>
      <c r="AM370" s="1152"/>
      <c r="AN370" s="1296"/>
      <c r="AO370" s="1296"/>
      <c r="AP370" s="1296"/>
      <c r="AQ370" s="1296"/>
      <c r="AR370" s="1296"/>
      <c r="AS370" s="1296"/>
      <c r="AT370" s="1296"/>
      <c r="AU370" s="1296"/>
      <c r="AV370" s="1296"/>
      <c r="AW370" s="1296"/>
      <c r="AX370" s="1296"/>
      <c r="AY370" s="1296"/>
      <c r="AZ370" s="1296"/>
      <c r="BA370" s="1296"/>
      <c r="BB370" s="1296"/>
      <c r="BC370" s="1296"/>
      <c r="BD370" s="1296"/>
      <c r="BE370" s="1296"/>
      <c r="BF370" s="1296"/>
      <c r="BG370" s="1296"/>
      <c r="BH370" s="1296"/>
      <c r="BI370" s="1296"/>
      <c r="BJ370" s="1296"/>
      <c r="BK370" s="1296"/>
      <c r="BL370" s="1296"/>
      <c r="BM370" s="1296"/>
      <c r="BN370" s="1152"/>
      <c r="BO370" s="1152"/>
      <c r="BP370" s="1152"/>
      <c r="BQ370" s="1152"/>
      <c r="BR370" s="1152"/>
      <c r="BS370" s="1152"/>
      <c r="BT370" s="1152"/>
      <c r="BU370" s="1152"/>
      <c r="BV370" s="1152"/>
      <c r="BW370" s="1152"/>
    </row>
    <row r="371" spans="1:75" ht="13.5" customHeight="1">
      <c r="A371" s="1091"/>
      <c r="B371" s="15" t="s">
        <v>59</v>
      </c>
      <c r="C371" s="1101" t="str">
        <f>VLOOKUP($C352,'2025年度(1年前期)'!$B$5:$N$208,COLUMN('2025年度(1年前期)'!$I$5)+1,0)&amp;""</f>
        <v/>
      </c>
      <c r="D371" s="1068"/>
      <c r="E371" s="1073" t="str">
        <f>VLOOKUP($C352,'2025年度(2年前期)'!$B$5:$N$208,COLUMN('2025年度(2年前期)'!$I$5)+1,0)&amp;""</f>
        <v/>
      </c>
      <c r="F371" s="1068"/>
      <c r="G371" s="1073" t="str">
        <f>VLOOKUP($C352,'2025年度(3年前期)'!$B$5:$N$208,COLUMN('2025年度(3年前期)'!$I$5)+1,0)&amp;""</f>
        <v/>
      </c>
      <c r="H371" s="1068"/>
      <c r="I371" s="1073" t="str">
        <f>VLOOKUP($C352,'2025年度(4年前期)'!$B$5:$N$208,COLUMN('2025年度(4年前期)'!$I$5)+1,0)&amp;""</f>
        <v/>
      </c>
      <c r="J371" s="1068"/>
      <c r="K371" s="1074" t="str">
        <f>VLOOKUP($C352,'2025年度(助産前期)'!$B$5:$N$208,COLUMN('2025年度(助産前期)'!$I$5)+1,0)&amp;""</f>
        <v/>
      </c>
      <c r="L371" s="1074"/>
      <c r="M371" s="1101" t="str">
        <f>VLOOKUP($C352,'2025年度(M1前期)'!$B$5:$N$208,COLUMN('2025年度(M1前期)'!$I$5)+1,0)&amp;""</f>
        <v>国際:別途指定
がん:別途指定</v>
      </c>
      <c r="N371" s="1068"/>
      <c r="O371" s="1074" t="str">
        <f>VLOOKUP($C352,'2025年度(M2前期)'!$B$5:$N$208,COLUMN('2025年度(M2前期)'!$I$5)+1,0)&amp;""</f>
        <v/>
      </c>
      <c r="P371" s="1068"/>
      <c r="Q371" s="1074" t="str">
        <f>VLOOKUP($C352,'2025年度(D1前期)'!$B$5:$N$208,COLUMN('2025年度(D1前期)'!$I$5)+1,0)&amp;""</f>
        <v/>
      </c>
      <c r="R371" s="1068"/>
      <c r="S371" s="1074" t="str">
        <f>VLOOKUP($C352,'2025年度(D23前期)'!$B$5:$N$208,COLUMN('2025年度(D23前期)'!$I$5)+1,0)&amp;""</f>
        <v/>
      </c>
      <c r="T371" s="1068"/>
      <c r="U371" s="825" t="s">
        <v>552</v>
      </c>
      <c r="Z371" s="1091"/>
      <c r="AA371" s="1152"/>
      <c r="AB371" s="1152"/>
      <c r="AC371" s="1152"/>
      <c r="AD371" s="1152"/>
      <c r="AE371" s="1152"/>
      <c r="AF371" s="1152"/>
      <c r="AG371" s="1152"/>
      <c r="AH371" s="1152"/>
      <c r="AI371" s="1152"/>
      <c r="AJ371" s="1152"/>
      <c r="AK371" s="1152"/>
      <c r="AL371" s="1152"/>
      <c r="AM371" s="1152"/>
      <c r="AN371" s="1296"/>
      <c r="AO371" s="1296"/>
      <c r="AP371" s="1296"/>
      <c r="AQ371" s="1296"/>
      <c r="AR371" s="1296"/>
      <c r="AS371" s="1296"/>
      <c r="AT371" s="1296"/>
      <c r="AU371" s="1296"/>
      <c r="AV371" s="1296"/>
      <c r="AW371" s="1296"/>
      <c r="AX371" s="1296"/>
      <c r="AY371" s="1296"/>
      <c r="AZ371" s="1296"/>
      <c r="BA371" s="1296"/>
      <c r="BB371" s="1296"/>
      <c r="BC371" s="1296"/>
      <c r="BD371" s="1296"/>
      <c r="BE371" s="1296"/>
      <c r="BF371" s="1296"/>
      <c r="BG371" s="1296"/>
      <c r="BH371" s="1296"/>
      <c r="BI371" s="1296"/>
      <c r="BJ371" s="1296"/>
      <c r="BK371" s="1296"/>
      <c r="BL371" s="1296"/>
      <c r="BM371" s="1296"/>
      <c r="BN371" s="1152"/>
      <c r="BO371" s="1152"/>
      <c r="BP371" s="1152"/>
      <c r="BQ371" s="1152"/>
      <c r="BR371" s="1152"/>
      <c r="BS371" s="1152"/>
      <c r="BT371" s="1152"/>
      <c r="BU371" s="1152"/>
      <c r="BV371" s="1152"/>
      <c r="BW371" s="1152"/>
    </row>
    <row r="372" spans="1:75" ht="13.5" customHeight="1">
      <c r="A372" s="1092"/>
      <c r="B372" s="16" t="s">
        <v>56</v>
      </c>
      <c r="C372" s="1061"/>
      <c r="D372" s="1075"/>
      <c r="E372" s="1063"/>
      <c r="F372" s="1075"/>
      <c r="G372" s="1063"/>
      <c r="H372" s="1075"/>
      <c r="I372" s="1063"/>
      <c r="J372" s="1075"/>
      <c r="K372" s="1064"/>
      <c r="L372" s="1064"/>
      <c r="M372" s="1061"/>
      <c r="N372" s="1075"/>
      <c r="O372" s="1064"/>
      <c r="P372" s="1075"/>
      <c r="Q372" s="1064"/>
      <c r="R372" s="1075"/>
      <c r="S372" s="1064"/>
      <c r="T372" s="1075"/>
      <c r="U372" s="825" t="s">
        <v>82</v>
      </c>
      <c r="Z372" s="1092"/>
      <c r="AA372" s="1153"/>
      <c r="AB372" s="1153"/>
      <c r="AC372" s="1153"/>
      <c r="AD372" s="1153"/>
      <c r="AE372" s="1153"/>
      <c r="AF372" s="1153"/>
      <c r="AG372" s="1153"/>
      <c r="AH372" s="1153"/>
      <c r="AI372" s="1153"/>
      <c r="AJ372" s="1153"/>
      <c r="AK372" s="1153"/>
      <c r="AL372" s="1153"/>
      <c r="AM372" s="1153"/>
      <c r="AN372" s="1296"/>
      <c r="AO372" s="1296"/>
      <c r="AP372" s="1296"/>
      <c r="AQ372" s="1296"/>
      <c r="AR372" s="1296"/>
      <c r="AS372" s="1296"/>
      <c r="AT372" s="1296"/>
      <c r="AU372" s="1296"/>
      <c r="AV372" s="1296"/>
      <c r="AW372" s="1296"/>
      <c r="AX372" s="1296"/>
      <c r="AY372" s="1296"/>
      <c r="AZ372" s="1296"/>
      <c r="BA372" s="1296"/>
      <c r="BB372" s="1296"/>
      <c r="BC372" s="1296"/>
      <c r="BD372" s="1296"/>
      <c r="BE372" s="1296"/>
      <c r="BF372" s="1296"/>
      <c r="BG372" s="1296"/>
      <c r="BH372" s="1296"/>
      <c r="BI372" s="1296"/>
      <c r="BJ372" s="1296"/>
      <c r="BK372" s="1296"/>
      <c r="BL372" s="1296"/>
      <c r="BM372" s="1296"/>
      <c r="BN372" s="1153"/>
      <c r="BO372" s="1153"/>
      <c r="BP372" s="1153"/>
      <c r="BQ372" s="1153"/>
      <c r="BR372" s="1153"/>
      <c r="BS372" s="1153"/>
      <c r="BT372" s="1153"/>
      <c r="BU372" s="1153"/>
      <c r="BV372" s="1153"/>
      <c r="BW372" s="1153"/>
    </row>
    <row r="373" spans="1:75">
      <c r="A373" s="1091" t="s">
        <v>68</v>
      </c>
      <c r="B373" s="15" t="s">
        <v>50</v>
      </c>
      <c r="C373" s="1089" t="str">
        <f>VLOOKUP($C352,'2025年度(1年前期)'!$B$5:$N$208,COLUMN('2025年度(1年前期)'!$K$5),0)&amp;""</f>
        <v/>
      </c>
      <c r="D373" s="1072"/>
      <c r="E373" s="1090" t="str">
        <f>VLOOKUP($C352,'2025年度(2年前期)'!$B$5:$N$208,COLUMN('2025年度(2年前期)'!$K$5),0)&amp;""</f>
        <v/>
      </c>
      <c r="F373" s="1072"/>
      <c r="G373" s="1090" t="str">
        <f>VLOOKUP($C352,'2025年度(3年前期)'!$B$5:$N$208,COLUMN('2025年度(3年前期)'!$K$5),0)&amp;""</f>
        <v/>
      </c>
      <c r="H373" s="1072"/>
      <c r="I373" s="1090" t="str">
        <f>VLOOKUP($C352,'2025年度(4年前期)'!$B$5:$N$208,COLUMN('2025年度(4年前期)'!$K$5),0)&amp;""</f>
        <v/>
      </c>
      <c r="J373" s="1072"/>
      <c r="K373" s="1071" t="str">
        <f>VLOOKUP($C352,'2025年度(助産前期)'!$B$5:$N$208,COLUMN('2025年度(助産前期)'!$K$5),0)&amp;""</f>
        <v/>
      </c>
      <c r="L373" s="1071"/>
      <c r="M373" s="1089" t="str">
        <f>VLOOKUP($C352,'2025年度(M1前期)'!$B$5:$N$208,COLUMN('2025年度(M1前期)'!$K$5),0)&amp;""</f>
        <v/>
      </c>
      <c r="N373" s="1072"/>
      <c r="O373" s="1071" t="str">
        <f>VLOOKUP($C352,'2025年度(M2前期)'!$B$5:$N$208,COLUMN('2025年度(M2前期)'!$K$5),0)&amp;""</f>
        <v/>
      </c>
      <c r="P373" s="1072"/>
      <c r="Q373" s="1071" t="str">
        <f>VLOOKUP($C352,'2025年度(D1前期)'!$B$5:$N$208,COLUMN('2025年度(D1前期)'!$K$5),0)&amp;""</f>
        <v/>
      </c>
      <c r="R373" s="1072"/>
      <c r="S373" s="1071" t="str">
        <f>VLOOKUP($C352,'2025年度(D23前期)'!$B$5:$N$208,COLUMN('2025年度(D23前期)'!$K$5),0)&amp;""</f>
        <v/>
      </c>
      <c r="T373" s="1072"/>
      <c r="Z373" s="1091" t="str">
        <f>A373</f>
        <v>５時限（16：50～18：20）</v>
      </c>
      <c r="AA373" s="1151"/>
      <c r="AB373" s="1151"/>
      <c r="AC373" s="1151"/>
      <c r="AD373" s="1151"/>
      <c r="AE373" s="1151"/>
      <c r="AF373" s="1151"/>
      <c r="AG373" s="1151"/>
      <c r="AH373" s="1151"/>
      <c r="AI373" s="1151"/>
      <c r="AJ373" s="1151"/>
      <c r="AK373" s="1151"/>
      <c r="AL373" s="1151"/>
      <c r="AM373" s="1151"/>
      <c r="AN373" s="1151"/>
      <c r="AO373" s="1151"/>
      <c r="AP373" s="1151"/>
      <c r="AQ373" s="1151"/>
      <c r="AR373" s="1151"/>
      <c r="AS373" s="1151"/>
      <c r="AT373" s="1151"/>
      <c r="AU373" s="1151"/>
      <c r="AV373" s="1151"/>
      <c r="AW373" s="1151"/>
      <c r="AX373" s="1151"/>
      <c r="AY373" s="1151"/>
      <c r="AZ373" s="1151"/>
      <c r="BA373" s="1296"/>
      <c r="BB373" s="1296"/>
      <c r="BC373" s="1296"/>
      <c r="BD373" s="1296"/>
      <c r="BE373" s="1296"/>
      <c r="BF373" s="1296"/>
      <c r="BG373" s="1296"/>
      <c r="BH373" s="1296"/>
      <c r="BI373" s="1151"/>
      <c r="BJ373" s="1151"/>
      <c r="BK373" s="1296"/>
      <c r="BL373" s="1296"/>
      <c r="BM373" s="1296"/>
      <c r="BN373" s="1151"/>
      <c r="BO373" s="1151"/>
      <c r="BP373" s="1151"/>
      <c r="BQ373" s="1151"/>
      <c r="BR373" s="1151"/>
      <c r="BS373" s="1151"/>
      <c r="BT373" s="1151"/>
      <c r="BU373" s="1151"/>
      <c r="BV373" s="1151"/>
      <c r="BW373" s="1151"/>
    </row>
    <row r="374" spans="1:75">
      <c r="A374" s="1091"/>
      <c r="B374" s="15" t="s">
        <v>53</v>
      </c>
      <c r="C374" s="1101" t="str">
        <f>IFERROR(VLOOKUP(C373,科目・教員!$A$1:$B$357,2,0),"")</f>
        <v/>
      </c>
      <c r="D374" s="1068"/>
      <c r="E374" s="1073" t="str">
        <f>IFERROR(VLOOKUP(E373,科目・教員!$A$1:$B$357,2,0),"")</f>
        <v/>
      </c>
      <c r="F374" s="1068"/>
      <c r="G374" s="1073" t="str">
        <f>IFERROR(VLOOKUP(G373,科目・教員!$A$1:$B$357,2,0),"")</f>
        <v/>
      </c>
      <c r="H374" s="1068"/>
      <c r="I374" s="1073" t="str">
        <f>IFERROR(VLOOKUP(I373,科目・教員!$A$1:$B$357,2,0),"")</f>
        <v/>
      </c>
      <c r="J374" s="1068"/>
      <c r="K374" s="1074" t="str">
        <f>IFERROR(VLOOKUP(K373,科目・教員!$A$1:$B$357,2,0),"")</f>
        <v/>
      </c>
      <c r="L374" s="1074"/>
      <c r="M374" s="1101" t="str">
        <f>IFERROR(VLOOKUP(M373,科目・教員!$A$1:$B$357,2,0),"")</f>
        <v/>
      </c>
      <c r="N374" s="1068"/>
      <c r="O374" s="1074" t="str">
        <f>IFERROR(VLOOKUP(O373,科目・教員!$A$1:$B$357,2,0),"")</f>
        <v/>
      </c>
      <c r="P374" s="1068"/>
      <c r="Q374" s="1074" t="str">
        <f>IFERROR(VLOOKUP(Q373,科目・教員!$A$1:$B$357,2,0),"")</f>
        <v/>
      </c>
      <c r="R374" s="1068"/>
      <c r="S374" s="1074" t="str">
        <f>IFERROR(VLOOKUP(S373,科目・教員!$A$1:$B$357,2,0),"")</f>
        <v/>
      </c>
      <c r="T374" s="1068"/>
      <c r="Z374" s="1091"/>
      <c r="AA374" s="1152"/>
      <c r="AB374" s="1152"/>
      <c r="AC374" s="1152"/>
      <c r="AD374" s="1152"/>
      <c r="AE374" s="1152"/>
      <c r="AF374" s="1152"/>
      <c r="AG374" s="1152"/>
      <c r="AH374" s="1152"/>
      <c r="AI374" s="1152"/>
      <c r="AJ374" s="1152"/>
      <c r="AK374" s="1152"/>
      <c r="AL374" s="1152"/>
      <c r="AM374" s="1152"/>
      <c r="AN374" s="1152"/>
      <c r="AO374" s="1152"/>
      <c r="AP374" s="1152"/>
      <c r="AQ374" s="1152"/>
      <c r="AR374" s="1152"/>
      <c r="AS374" s="1152"/>
      <c r="AT374" s="1152"/>
      <c r="AU374" s="1152"/>
      <c r="AV374" s="1152"/>
      <c r="AW374" s="1152"/>
      <c r="AX374" s="1152"/>
      <c r="AY374" s="1152"/>
      <c r="AZ374" s="1152"/>
      <c r="BA374" s="1296"/>
      <c r="BB374" s="1296"/>
      <c r="BC374" s="1296"/>
      <c r="BD374" s="1296"/>
      <c r="BE374" s="1296"/>
      <c r="BF374" s="1296"/>
      <c r="BG374" s="1296"/>
      <c r="BH374" s="1296"/>
      <c r="BI374" s="1152"/>
      <c r="BJ374" s="1152"/>
      <c r="BK374" s="1296"/>
      <c r="BL374" s="1296"/>
      <c r="BM374" s="1296"/>
      <c r="BN374" s="1152"/>
      <c r="BO374" s="1152"/>
      <c r="BP374" s="1152"/>
      <c r="BQ374" s="1152"/>
      <c r="BR374" s="1152"/>
      <c r="BS374" s="1152"/>
      <c r="BT374" s="1152"/>
      <c r="BU374" s="1152"/>
      <c r="BV374" s="1152"/>
      <c r="BW374" s="1152"/>
    </row>
    <row r="375" spans="1:75">
      <c r="A375" s="1091"/>
      <c r="B375" s="15" t="s">
        <v>59</v>
      </c>
      <c r="C375" s="1101" t="str">
        <f>VLOOKUP($C352,'2025年度(1年前期)'!$B$5:$N$208,COLUMN('2025年度(1年前期)'!$K$5)+1,0)&amp;""</f>
        <v/>
      </c>
      <c r="D375" s="1068"/>
      <c r="E375" s="1073" t="str">
        <f>VLOOKUP($C352,'2025年度(2年前期)'!$B$5:$N$208,COLUMN('2025年度(2年前期)'!$K$5)+1,0)&amp;""</f>
        <v/>
      </c>
      <c r="F375" s="1068"/>
      <c r="G375" s="1073" t="str">
        <f>VLOOKUP($C352,'2025年度(3年前期)'!$B$5:$N$208,COLUMN('2025年度(3年前期)'!$K$5)+1,0)&amp;""</f>
        <v/>
      </c>
      <c r="H375" s="1068"/>
      <c r="I375" s="1073" t="str">
        <f>VLOOKUP($C352,'2025年度(4年前期)'!$B$5:$N$208,COLUMN('2025年度(4年前期)'!$K$5)+1,0)&amp;""</f>
        <v/>
      </c>
      <c r="J375" s="1068"/>
      <c r="K375" s="1074" t="str">
        <f>VLOOKUP($C352,'2025年度(助産前期)'!$B$5:$N$208,COLUMN('2025年度(助産前期)'!$K$5)+1,0)&amp;""</f>
        <v/>
      </c>
      <c r="L375" s="1074"/>
      <c r="M375" s="1101" t="str">
        <f>VLOOKUP($C352,'2025年度(M1前期)'!$B$5:$N$208,COLUMN('2025年度(M1前期)'!$K$5)+1,0)&amp;""</f>
        <v/>
      </c>
      <c r="N375" s="1068"/>
      <c r="O375" s="1074" t="str">
        <f>VLOOKUP($C352,'2025年度(M2前期)'!$B$5:$N$208,COLUMN('2025年度(M2前期)'!$K$5)+1,0)&amp;""</f>
        <v/>
      </c>
      <c r="P375" s="1068"/>
      <c r="Q375" s="1074" t="str">
        <f>VLOOKUP($C352,'2025年度(D1前期)'!$B$5:$N$208,COLUMN('2025年度(D1前期)'!$K$5)+1,0)&amp;""</f>
        <v/>
      </c>
      <c r="R375" s="1068"/>
      <c r="S375" s="1074" t="str">
        <f>VLOOKUP($C352,'2025年度(D23前期)'!$B$5:$N$208,COLUMN('2025年度(D23前期)'!$K$5)+1,0)&amp;""</f>
        <v/>
      </c>
      <c r="T375" s="1068"/>
      <c r="Z375" s="1091"/>
      <c r="AA375" s="1152"/>
      <c r="AB375" s="1152"/>
      <c r="AC375" s="1152"/>
      <c r="AD375" s="1152"/>
      <c r="AE375" s="1152"/>
      <c r="AF375" s="1152"/>
      <c r="AG375" s="1152"/>
      <c r="AH375" s="1152"/>
      <c r="AI375" s="1152"/>
      <c r="AJ375" s="1152"/>
      <c r="AK375" s="1152"/>
      <c r="AL375" s="1152"/>
      <c r="AM375" s="1152"/>
      <c r="AN375" s="1152"/>
      <c r="AO375" s="1152"/>
      <c r="AP375" s="1152"/>
      <c r="AQ375" s="1152"/>
      <c r="AR375" s="1152"/>
      <c r="AS375" s="1152"/>
      <c r="AT375" s="1152"/>
      <c r="AU375" s="1152"/>
      <c r="AV375" s="1152"/>
      <c r="AW375" s="1152"/>
      <c r="AX375" s="1152"/>
      <c r="AY375" s="1152"/>
      <c r="AZ375" s="1152"/>
      <c r="BA375" s="1296"/>
      <c r="BB375" s="1296"/>
      <c r="BC375" s="1296"/>
      <c r="BD375" s="1296"/>
      <c r="BE375" s="1296"/>
      <c r="BF375" s="1296"/>
      <c r="BG375" s="1296"/>
      <c r="BH375" s="1296"/>
      <c r="BI375" s="1152"/>
      <c r="BJ375" s="1152"/>
      <c r="BK375" s="1296"/>
      <c r="BL375" s="1296"/>
      <c r="BM375" s="1296"/>
      <c r="BN375" s="1152"/>
      <c r="BO375" s="1152"/>
      <c r="BP375" s="1152"/>
      <c r="BQ375" s="1152"/>
      <c r="BR375" s="1152"/>
      <c r="BS375" s="1152"/>
      <c r="BT375" s="1152"/>
      <c r="BU375" s="1152"/>
      <c r="BV375" s="1152"/>
      <c r="BW375" s="1152"/>
    </row>
    <row r="376" spans="1:75">
      <c r="A376" s="1092"/>
      <c r="B376" s="16" t="s">
        <v>56</v>
      </c>
      <c r="C376" s="1061"/>
      <c r="D376" s="1075"/>
      <c r="E376" s="1063"/>
      <c r="F376" s="1075"/>
      <c r="G376" s="1063"/>
      <c r="H376" s="1075"/>
      <c r="I376" s="1063"/>
      <c r="J376" s="1075"/>
      <c r="K376" s="1064"/>
      <c r="L376" s="1064"/>
      <c r="M376" s="1061"/>
      <c r="N376" s="1075"/>
      <c r="O376" s="1064"/>
      <c r="P376" s="1075"/>
      <c r="Q376" s="1064"/>
      <c r="R376" s="1075"/>
      <c r="S376" s="1064"/>
      <c r="T376" s="1075"/>
      <c r="U376" s="20"/>
      <c r="V376" s="20"/>
      <c r="W376" s="20"/>
      <c r="X376" s="20"/>
      <c r="Y376" s="20"/>
      <c r="Z376" s="1092"/>
      <c r="AA376" s="1153"/>
      <c r="AB376" s="1153"/>
      <c r="AC376" s="1153"/>
      <c r="AD376" s="1153"/>
      <c r="AE376" s="1153"/>
      <c r="AF376" s="1153"/>
      <c r="AG376" s="1153"/>
      <c r="AH376" s="1153"/>
      <c r="AI376" s="1153"/>
      <c r="AJ376" s="1153"/>
      <c r="AK376" s="1153"/>
      <c r="AL376" s="1153"/>
      <c r="AM376" s="1153"/>
      <c r="AN376" s="1153"/>
      <c r="AO376" s="1153"/>
      <c r="AP376" s="1153"/>
      <c r="AQ376" s="1153"/>
      <c r="AR376" s="1153"/>
      <c r="AS376" s="1153"/>
      <c r="AT376" s="1153"/>
      <c r="AU376" s="1153"/>
      <c r="AV376" s="1153"/>
      <c r="AW376" s="1153"/>
      <c r="AX376" s="1153"/>
      <c r="AY376" s="1153"/>
      <c r="AZ376" s="1153"/>
      <c r="BA376" s="1296"/>
      <c r="BB376" s="1296"/>
      <c r="BC376" s="1296"/>
      <c r="BD376" s="1296"/>
      <c r="BE376" s="1296"/>
      <c r="BF376" s="1296"/>
      <c r="BG376" s="1296"/>
      <c r="BH376" s="1296"/>
      <c r="BI376" s="1153"/>
      <c r="BJ376" s="1153"/>
      <c r="BK376" s="1296"/>
      <c r="BL376" s="1296"/>
      <c r="BM376" s="1296"/>
      <c r="BN376" s="1153"/>
      <c r="BO376" s="1153"/>
      <c r="BP376" s="1153"/>
      <c r="BQ376" s="1153"/>
      <c r="BR376" s="1153"/>
      <c r="BS376" s="1153"/>
      <c r="BT376" s="1153"/>
      <c r="BU376" s="1153"/>
      <c r="BV376" s="1153"/>
      <c r="BW376" s="1153"/>
    </row>
    <row r="377" spans="1:75" ht="20.25">
      <c r="A377" s="29"/>
      <c r="B377" s="30"/>
      <c r="C377" s="1113">
        <f>C352+1</f>
        <v>45885</v>
      </c>
      <c r="D377" s="1113"/>
      <c r="E377" s="1113"/>
      <c r="F377" s="1113"/>
      <c r="G377" s="1113"/>
      <c r="H377" s="1113"/>
      <c r="I377" s="1113"/>
      <c r="J377" s="1113"/>
      <c r="K377" s="1113"/>
      <c r="L377" s="1113"/>
      <c r="M377" s="1113"/>
      <c r="N377" s="1113"/>
      <c r="O377" s="1113"/>
      <c r="P377" s="1113"/>
      <c r="Q377" s="1113"/>
      <c r="R377" s="1113"/>
      <c r="S377" s="1113"/>
      <c r="T377" s="1113"/>
      <c r="U377" s="1052">
        <f>C377</f>
        <v>45885</v>
      </c>
      <c r="V377" s="1053"/>
      <c r="W377" s="1053"/>
      <c r="X377" s="1053"/>
      <c r="Y377" s="1053"/>
      <c r="Z377" s="1054"/>
      <c r="AA377" s="41">
        <v>101</v>
      </c>
      <c r="AB377" s="41">
        <v>102</v>
      </c>
      <c r="AC377" s="41">
        <v>103</v>
      </c>
      <c r="AD377" s="41" t="s">
        <v>16</v>
      </c>
      <c r="AE377" s="41" t="s">
        <v>17</v>
      </c>
      <c r="AF377" s="41" t="s">
        <v>18</v>
      </c>
      <c r="AG377" s="41">
        <v>201</v>
      </c>
      <c r="AH377" s="42">
        <v>202</v>
      </c>
      <c r="AI377" s="41">
        <v>203</v>
      </c>
      <c r="AJ377" s="41">
        <v>204</v>
      </c>
      <c r="AK377" s="41">
        <v>205</v>
      </c>
      <c r="AL377" s="41" t="s">
        <v>19</v>
      </c>
      <c r="AM377" s="41" t="s">
        <v>69</v>
      </c>
      <c r="AN377" s="41" t="s">
        <v>21</v>
      </c>
      <c r="AO377" s="41" t="s">
        <v>22</v>
      </c>
      <c r="AP377" s="41" t="s">
        <v>23</v>
      </c>
      <c r="AQ377" s="41" t="s">
        <v>24</v>
      </c>
      <c r="AR377" s="41" t="s">
        <v>25</v>
      </c>
      <c r="AS377" s="41" t="s">
        <v>26</v>
      </c>
      <c r="AT377" s="41" t="s">
        <v>27</v>
      </c>
      <c r="AU377" s="41" t="s">
        <v>28</v>
      </c>
      <c r="AV377" s="41" t="s">
        <v>29</v>
      </c>
      <c r="AW377" s="41">
        <v>301</v>
      </c>
      <c r="AX377" s="42">
        <v>302</v>
      </c>
      <c r="AY377" s="43">
        <v>303</v>
      </c>
      <c r="AZ377" s="43">
        <v>304</v>
      </c>
      <c r="BA377" s="41" t="s">
        <v>30</v>
      </c>
      <c r="BB377" s="41" t="s">
        <v>31</v>
      </c>
      <c r="BC377" s="42" t="s">
        <v>32</v>
      </c>
      <c r="BD377" s="41" t="s">
        <v>33</v>
      </c>
      <c r="BE377" s="41" t="s">
        <v>34</v>
      </c>
      <c r="BF377" s="41" t="s">
        <v>35</v>
      </c>
      <c r="BG377" s="41" t="s">
        <v>36</v>
      </c>
      <c r="BH377" s="41" t="s">
        <v>37</v>
      </c>
      <c r="BI377" s="41" t="s">
        <v>38</v>
      </c>
      <c r="BJ377" s="41" t="s">
        <v>39</v>
      </c>
      <c r="BK377" s="44" t="s">
        <v>538</v>
      </c>
      <c r="BL377" s="44" t="s">
        <v>539</v>
      </c>
      <c r="BM377" s="44" t="s">
        <v>540</v>
      </c>
      <c r="BN377" s="44" t="s">
        <v>40</v>
      </c>
      <c r="BO377" s="44" t="s">
        <v>41</v>
      </c>
      <c r="BP377" s="44" t="s">
        <v>354</v>
      </c>
      <c r="BQ377" s="45" t="s">
        <v>42</v>
      </c>
      <c r="BR377" s="45" t="s">
        <v>43</v>
      </c>
      <c r="BS377" s="45" t="s">
        <v>44</v>
      </c>
      <c r="BT377" s="45" t="s">
        <v>45</v>
      </c>
      <c r="BU377" s="45" t="s">
        <v>46</v>
      </c>
      <c r="BV377" s="45" t="s">
        <v>47</v>
      </c>
      <c r="BW377" s="45" t="s">
        <v>48</v>
      </c>
    </row>
    <row r="378" spans="1:75" ht="13.5" customHeight="1">
      <c r="A378" s="1091" t="s">
        <v>49</v>
      </c>
      <c r="B378" s="12" t="s">
        <v>50</v>
      </c>
      <c r="C378" s="1079" t="str">
        <f>VLOOKUP($C377,'2025年度(1年前期)'!$B$5:$N$208,COLUMN('2025年度(1年前期)'!$C$5),0)&amp;""</f>
        <v/>
      </c>
      <c r="D378" s="1080"/>
      <c r="E378" s="1081" t="str">
        <f>VLOOKUP($C377,'2025年度(2年前期)'!$B$5:$N$208,COLUMN('2025年度(2年前期)'!$C$5),0)&amp;""</f>
        <v/>
      </c>
      <c r="F378" s="1080"/>
      <c r="G378" s="1081" t="str">
        <f>VLOOKUP($C377,'2025年度(3年前期)'!$B$5:$N$208,COLUMN('2025年度(3年前期)'!$C$5),0)&amp;""</f>
        <v/>
      </c>
      <c r="H378" s="1080"/>
      <c r="I378" s="1081" t="str">
        <f>VLOOKUP($C377,'2025年度(4年前期)'!$B$5:$N$208,COLUMN('2025年度(4年前期)'!$C$5),0)&amp;""</f>
        <v/>
      </c>
      <c r="J378" s="1080"/>
      <c r="K378" s="1072" t="str">
        <f>VLOOKUP($C377,'2025年度(助産前期)'!$B$5:$N$208,COLUMN('2025年度(助産前期)'!$C$5),0)&amp;""</f>
        <v/>
      </c>
      <c r="L378" s="1096"/>
      <c r="M378" s="1105" t="str">
        <f>VLOOKUP($C377,'2025年度(M1前期)'!$B$5:$N$208,COLUMN('2025年度(M1前期)'!$C$5),0)&amp;""</f>
        <v/>
      </c>
      <c r="N378" s="1096"/>
      <c r="O378" s="1081" t="str">
        <f>VLOOKUP($C377,'2025年度(M2前期)'!$B$5:$N$208,COLUMN('2025年度(M2前期)'!$C$5),0)&amp;""</f>
        <v/>
      </c>
      <c r="P378" s="1080"/>
      <c r="Q378" s="1081" t="str">
        <f>VLOOKUP($C377,'2025年度(D1前期)'!$B$5:$N$208,COLUMN('2025年度(D1前期)'!$C$5),0)&amp;""</f>
        <v/>
      </c>
      <c r="R378" s="1080"/>
      <c r="S378" s="1072" t="str">
        <f>VLOOKUP($C377,'2025年度(D23前期)'!$B$5:$N$208,COLUMN('2025年度(D23前期)'!$C$5),0)&amp;""</f>
        <v/>
      </c>
      <c r="T378" s="1080"/>
      <c r="U378" s="985" t="s">
        <v>852</v>
      </c>
      <c r="V378" s="88"/>
      <c r="Y378" s="38"/>
      <c r="Z378" s="1095" t="str">
        <f>A378</f>
        <v xml:space="preserve">１時限（09：20～10：50） </v>
      </c>
      <c r="AA378" s="1296"/>
      <c r="AB378" s="1151"/>
      <c r="AC378" s="1151"/>
      <c r="AD378" s="1151"/>
      <c r="AE378" s="1296"/>
      <c r="AF378" s="1151"/>
      <c r="AG378" s="1296"/>
      <c r="AH378" s="1151"/>
      <c r="AI378" s="1151"/>
      <c r="AJ378" s="1151"/>
      <c r="AK378" s="1151"/>
      <c r="AL378" s="1296"/>
      <c r="AM378" s="1151"/>
      <c r="AN378" s="1296"/>
      <c r="AO378" s="1296"/>
      <c r="AP378" s="1296"/>
      <c r="AQ378" s="1296"/>
      <c r="AR378" s="1296"/>
      <c r="AS378" s="1296"/>
      <c r="AT378" s="1296"/>
      <c r="AU378" s="1296"/>
      <c r="AV378" s="1296"/>
      <c r="AW378" s="1296"/>
      <c r="AX378" s="1296"/>
      <c r="AY378" s="1296"/>
      <c r="AZ378" s="1296"/>
      <c r="BA378" s="1296"/>
      <c r="BB378" s="1296"/>
      <c r="BC378" s="1296"/>
      <c r="BD378" s="1296"/>
      <c r="BE378" s="1296"/>
      <c r="BF378" s="1296"/>
      <c r="BG378" s="1296"/>
      <c r="BH378" s="1296"/>
      <c r="BI378" s="1296"/>
      <c r="BJ378" s="1296"/>
      <c r="BK378" s="1296"/>
      <c r="BL378" s="1296"/>
      <c r="BM378" s="1296"/>
      <c r="BN378" s="1151"/>
      <c r="BO378" s="1151"/>
      <c r="BP378" s="1151"/>
      <c r="BQ378" s="1151"/>
      <c r="BR378" s="1151"/>
      <c r="BS378" s="1151"/>
      <c r="BT378" s="1151"/>
      <c r="BU378" s="1151"/>
      <c r="BV378" s="1151"/>
      <c r="BW378" s="1151"/>
    </row>
    <row r="379" spans="1:75" ht="13.5" customHeight="1">
      <c r="A379" s="1091"/>
      <c r="B379" s="15" t="s">
        <v>53</v>
      </c>
      <c r="C379" s="1065" t="str">
        <f>IFERROR(VLOOKUP(C378,科目・教員!$A$1:$B$357,2,0),"")</f>
        <v/>
      </c>
      <c r="D379" s="1066"/>
      <c r="E379" s="1067" t="str">
        <f>IFERROR(VLOOKUP(E378,科目・教員!$A$1:$B$357,2,0),"")</f>
        <v/>
      </c>
      <c r="F379" s="1066"/>
      <c r="G379" s="1067" t="str">
        <f>IFERROR(VLOOKUP(G378,科目・教員!$A$1:$B$357,2,0),"")</f>
        <v/>
      </c>
      <c r="H379" s="1066"/>
      <c r="I379" s="1067" t="str">
        <f>IFERROR(VLOOKUP(I378,科目・教員!$A$1:$B$357,2,0),"")</f>
        <v/>
      </c>
      <c r="J379" s="1066"/>
      <c r="K379" s="1068" t="str">
        <f>IFERROR(VLOOKUP(K378,科目・教員!$A$1:$B$357,2,0),"")</f>
        <v/>
      </c>
      <c r="L379" s="1070"/>
      <c r="M379" s="1104" t="str">
        <f>IFERROR(VLOOKUP(M378,科目・教員!$A$1:$B$357,2,0),"")</f>
        <v/>
      </c>
      <c r="N379" s="1066"/>
      <c r="O379" s="1067" t="str">
        <f>IFERROR(VLOOKUP(O378,科目・教員!$A$1:$B$357,2,0),"")</f>
        <v/>
      </c>
      <c r="P379" s="1066"/>
      <c r="Q379" s="1067" t="str">
        <f>IFERROR(VLOOKUP(Q378,科目・教員!$A$1:$B$357,2,0),"")</f>
        <v/>
      </c>
      <c r="R379" s="1066"/>
      <c r="S379" s="1068" t="str">
        <f>IFERROR(VLOOKUP(S378,科目・教員!$A$1:$B$357,2,0),"")</f>
        <v/>
      </c>
      <c r="T379" s="1066"/>
      <c r="U379" s="986" t="s">
        <v>854</v>
      </c>
      <c r="V379" s="88"/>
      <c r="Y379" s="38"/>
      <c r="Z379" s="1091"/>
      <c r="AA379" s="1296"/>
      <c r="AB379" s="1152"/>
      <c r="AC379" s="1152"/>
      <c r="AD379" s="1152"/>
      <c r="AE379" s="1296"/>
      <c r="AF379" s="1152"/>
      <c r="AG379" s="1296"/>
      <c r="AH379" s="1152"/>
      <c r="AI379" s="1152"/>
      <c r="AJ379" s="1152"/>
      <c r="AK379" s="1152"/>
      <c r="AL379" s="1296"/>
      <c r="AM379" s="1152"/>
      <c r="AN379" s="1296"/>
      <c r="AO379" s="1296"/>
      <c r="AP379" s="1296"/>
      <c r="AQ379" s="1296"/>
      <c r="AR379" s="1296"/>
      <c r="AS379" s="1296"/>
      <c r="AT379" s="1296"/>
      <c r="AU379" s="1296"/>
      <c r="AV379" s="1296"/>
      <c r="AW379" s="1296"/>
      <c r="AX379" s="1296"/>
      <c r="AY379" s="1296"/>
      <c r="AZ379" s="1296"/>
      <c r="BA379" s="1296"/>
      <c r="BB379" s="1296"/>
      <c r="BC379" s="1296"/>
      <c r="BD379" s="1296"/>
      <c r="BE379" s="1296"/>
      <c r="BF379" s="1296"/>
      <c r="BG379" s="1296"/>
      <c r="BH379" s="1296"/>
      <c r="BI379" s="1296"/>
      <c r="BJ379" s="1296"/>
      <c r="BK379" s="1296"/>
      <c r="BL379" s="1296"/>
      <c r="BM379" s="1296"/>
      <c r="BN379" s="1152"/>
      <c r="BO379" s="1152"/>
      <c r="BP379" s="1152"/>
      <c r="BQ379" s="1152"/>
      <c r="BR379" s="1152"/>
      <c r="BS379" s="1152"/>
      <c r="BT379" s="1152"/>
      <c r="BU379" s="1152"/>
      <c r="BV379" s="1152"/>
      <c r="BW379" s="1152"/>
    </row>
    <row r="380" spans="1:75" ht="13.5" customHeight="1">
      <c r="A380" s="1091"/>
      <c r="B380" s="15" t="s">
        <v>59</v>
      </c>
      <c r="C380" s="1065" t="str">
        <f>VLOOKUP($C377,'2025年度(1年前期)'!$B$5:$N$208,COLUMN('2025年度(1年前期)'!$C$5)+1,0)&amp;""</f>
        <v/>
      </c>
      <c r="D380" s="1066"/>
      <c r="E380" s="1067" t="str">
        <f>VLOOKUP($C377,'2025年度(2年前期)'!$B$5:$N$208,COLUMN('2025年度(2年前期)'!$C$5)+1,0)&amp;""</f>
        <v/>
      </c>
      <c r="F380" s="1066"/>
      <c r="G380" s="1067" t="str">
        <f>VLOOKUP($C377,'2025年度(3年前期)'!$B$5:$N$208,COLUMN('2025年度(3年前期)'!$C$5)+1,0)&amp;""</f>
        <v/>
      </c>
      <c r="H380" s="1066"/>
      <c r="I380" s="1067" t="str">
        <f>VLOOKUP($C377,'2025年度(4年前期)'!$B$5:$N$208,COLUMN('2025年度(4年前期)'!$C$5)+1,0)&amp;""</f>
        <v/>
      </c>
      <c r="J380" s="1066"/>
      <c r="K380" s="1068" t="str">
        <f>VLOOKUP($C377,'2025年度(助産前期)'!$B$5:$N$208,COLUMN('2025年度(助産前期)'!$C$5)+1,0)&amp;""</f>
        <v/>
      </c>
      <c r="L380" s="1070"/>
      <c r="M380" s="1104" t="str">
        <f>VLOOKUP($C377,'2025年度(M1前期)'!$B$5:$N$208,COLUMN('2025年度(M1前期)'!C$5)+1,0)&amp;""</f>
        <v/>
      </c>
      <c r="N380" s="1066"/>
      <c r="O380" s="1067" t="str">
        <f>VLOOKUP($C377,'2025年度(M2前期)'!$B$5:$N$208,COLUMN('2025年度(M2前期)'!$C$5)+1,0)&amp;""</f>
        <v/>
      </c>
      <c r="P380" s="1066"/>
      <c r="Q380" s="1067" t="str">
        <f>VLOOKUP($C377,'2025年度(D1前期)'!$B$5:$N$208,COLUMN('2025年度(D1前期)'!$C$5)+1,0)&amp;""</f>
        <v/>
      </c>
      <c r="R380" s="1066"/>
      <c r="S380" s="1068" t="str">
        <f>VLOOKUP($C377,'2025年度(D23前期)'!$B$5:$N$208,COLUMN('2025年度(D23前期)'!$C$5)+1,0)&amp;""</f>
        <v/>
      </c>
      <c r="T380" s="1066"/>
      <c r="U380" s="986" t="s">
        <v>855</v>
      </c>
      <c r="V380" s="88"/>
      <c r="Y380" s="38"/>
      <c r="Z380" s="1091"/>
      <c r="AA380" s="1296"/>
      <c r="AB380" s="1152"/>
      <c r="AC380" s="1152"/>
      <c r="AD380" s="1152"/>
      <c r="AE380" s="1296"/>
      <c r="AF380" s="1152"/>
      <c r="AG380" s="1296"/>
      <c r="AH380" s="1152"/>
      <c r="AI380" s="1152"/>
      <c r="AJ380" s="1152"/>
      <c r="AK380" s="1152"/>
      <c r="AL380" s="1296"/>
      <c r="AM380" s="1152"/>
      <c r="AN380" s="1296"/>
      <c r="AO380" s="1296"/>
      <c r="AP380" s="1296"/>
      <c r="AQ380" s="1296"/>
      <c r="AR380" s="1296"/>
      <c r="AS380" s="1296"/>
      <c r="AT380" s="1296"/>
      <c r="AU380" s="1296"/>
      <c r="AV380" s="1296"/>
      <c r="AW380" s="1296"/>
      <c r="AX380" s="1296"/>
      <c r="AY380" s="1296"/>
      <c r="AZ380" s="1296"/>
      <c r="BA380" s="1296"/>
      <c r="BB380" s="1296"/>
      <c r="BC380" s="1296"/>
      <c r="BD380" s="1296"/>
      <c r="BE380" s="1296"/>
      <c r="BF380" s="1296"/>
      <c r="BG380" s="1296"/>
      <c r="BH380" s="1296"/>
      <c r="BI380" s="1296"/>
      <c r="BJ380" s="1296"/>
      <c r="BK380" s="1296"/>
      <c r="BL380" s="1296"/>
      <c r="BM380" s="1296"/>
      <c r="BN380" s="1152"/>
      <c r="BO380" s="1152"/>
      <c r="BP380" s="1152"/>
      <c r="BQ380" s="1152"/>
      <c r="BR380" s="1152"/>
      <c r="BS380" s="1152"/>
      <c r="BT380" s="1152"/>
      <c r="BU380" s="1152"/>
      <c r="BV380" s="1152"/>
      <c r="BW380" s="1152"/>
    </row>
    <row r="381" spans="1:75" ht="13.5" customHeight="1">
      <c r="A381" s="1092"/>
      <c r="B381" s="16" t="s">
        <v>56</v>
      </c>
      <c r="C381" s="1061"/>
      <c r="D381" s="1062"/>
      <c r="E381" s="1063"/>
      <c r="F381" s="1062"/>
      <c r="G381" s="1063"/>
      <c r="H381" s="1062"/>
      <c r="I381" s="1063"/>
      <c r="J381" s="1062"/>
      <c r="K381" s="1064"/>
      <c r="L381" s="1069"/>
      <c r="M381" s="1106"/>
      <c r="N381" s="1062"/>
      <c r="O381" s="1063"/>
      <c r="P381" s="1062"/>
      <c r="Q381" s="1063"/>
      <c r="R381" s="1062"/>
      <c r="S381" s="1064"/>
      <c r="T381" s="1062"/>
      <c r="U381" s="985" t="s">
        <v>856</v>
      </c>
      <c r="V381" s="88"/>
      <c r="Y381" s="38"/>
      <c r="Z381" s="1092"/>
      <c r="AA381" s="1296"/>
      <c r="AB381" s="1153"/>
      <c r="AC381" s="1153"/>
      <c r="AD381" s="1153"/>
      <c r="AE381" s="1296"/>
      <c r="AF381" s="1153"/>
      <c r="AG381" s="1296"/>
      <c r="AH381" s="1153"/>
      <c r="AI381" s="1153"/>
      <c r="AJ381" s="1153"/>
      <c r="AK381" s="1153"/>
      <c r="AL381" s="1296"/>
      <c r="AM381" s="1153"/>
      <c r="AN381" s="1296"/>
      <c r="AO381" s="1296"/>
      <c r="AP381" s="1296"/>
      <c r="AQ381" s="1296"/>
      <c r="AR381" s="1296"/>
      <c r="AS381" s="1296"/>
      <c r="AT381" s="1296"/>
      <c r="AU381" s="1296"/>
      <c r="AV381" s="1296"/>
      <c r="AW381" s="1296"/>
      <c r="AX381" s="1296"/>
      <c r="AY381" s="1296"/>
      <c r="AZ381" s="1296"/>
      <c r="BA381" s="1296"/>
      <c r="BB381" s="1296"/>
      <c r="BC381" s="1296"/>
      <c r="BD381" s="1296"/>
      <c r="BE381" s="1296"/>
      <c r="BF381" s="1296"/>
      <c r="BG381" s="1296"/>
      <c r="BH381" s="1296"/>
      <c r="BI381" s="1296"/>
      <c r="BJ381" s="1296"/>
      <c r="BK381" s="1296"/>
      <c r="BL381" s="1296"/>
      <c r="BM381" s="1296"/>
      <c r="BN381" s="1153"/>
      <c r="BO381" s="1153"/>
      <c r="BP381" s="1153"/>
      <c r="BQ381" s="1153"/>
      <c r="BR381" s="1153"/>
      <c r="BS381" s="1153"/>
      <c r="BT381" s="1153"/>
      <c r="BU381" s="1153"/>
      <c r="BV381" s="1153"/>
      <c r="BW381" s="1153"/>
    </row>
    <row r="382" spans="1:75" ht="13.5" customHeight="1">
      <c r="A382" s="1091" t="s">
        <v>58</v>
      </c>
      <c r="B382" s="15" t="s">
        <v>50</v>
      </c>
      <c r="C382" s="1079" t="str">
        <f>VLOOKUP($C377,'2025年度(1年前期)'!$B$5:$N$208,COLUMN('2025年度(1年前期)'!$E$5),0)&amp;""</f>
        <v/>
      </c>
      <c r="D382" s="1080"/>
      <c r="E382" s="1081" t="str">
        <f>VLOOKUP($C377,'2025年度(2年前期)'!$B$5:$N$208,COLUMN('2025年度(2年前期)'!$E$5),0)&amp;""</f>
        <v/>
      </c>
      <c r="F382" s="1080"/>
      <c r="G382" s="1081" t="str">
        <f>VLOOKUP($C377,'2025年度(3年前期)'!$B$5:$N$208,COLUMN('2025年度(3年前期)'!$E$5),0)&amp;""</f>
        <v/>
      </c>
      <c r="H382" s="1080"/>
      <c r="I382" s="1081" t="str">
        <f>VLOOKUP($C377,'2025年度(4年前期)'!$B$5:$N$208,COLUMN('2025年度(4年前期)'!$E$5),0)&amp;""</f>
        <v/>
      </c>
      <c r="J382" s="1080"/>
      <c r="K382" s="1072" t="str">
        <f>VLOOKUP($C377,'2025年度(助産前期)'!$B$5:$N$208,COLUMN('2025年度(助産前期)'!$E$5),0)&amp;""</f>
        <v/>
      </c>
      <c r="L382" s="1096"/>
      <c r="M382" s="1079" t="str">
        <f>VLOOKUP($C377,'2025年度(M1前期)'!$B$5:$N$208,COLUMN('2025年度(M1前期)'!$E$5),0)&amp;""</f>
        <v/>
      </c>
      <c r="N382" s="1080"/>
      <c r="O382" s="1072" t="str">
        <f>VLOOKUP($C377,'2025年度(M2前期)'!$B$5:$N$208,COLUMN('2025年度(M2前期)'!$E$5),0)&amp;""</f>
        <v/>
      </c>
      <c r="P382" s="1080"/>
      <c r="Q382" s="1072" t="str">
        <f>VLOOKUP($C377,'2025年度(D1前期)'!$B$5:$N$208,COLUMN('2025年度(D1前期)'!$E$5),0)&amp;""</f>
        <v/>
      </c>
      <c r="R382" s="1080"/>
      <c r="S382" s="1072" t="str">
        <f>VLOOKUP($C377,'2025年度(D23前期)'!$B$5:$N$208,COLUMN('2025年度(D23前期)'!$E$5),0)&amp;""</f>
        <v/>
      </c>
      <c r="T382" s="1080"/>
      <c r="U382" s="17"/>
      <c r="V382" s="88"/>
      <c r="Y382" s="38"/>
      <c r="Z382" s="1091" t="str">
        <f>A382</f>
        <v>２時限（11：00～12：30）</v>
      </c>
      <c r="AA382" s="1296"/>
      <c r="AB382" s="1151"/>
      <c r="AC382" s="1151"/>
      <c r="AD382" s="1151"/>
      <c r="AE382" s="1296"/>
      <c r="AF382" s="1151"/>
      <c r="AG382" s="1296"/>
      <c r="AH382" s="1151"/>
      <c r="AI382" s="1151"/>
      <c r="AJ382" s="1151"/>
      <c r="AK382" s="1151"/>
      <c r="AL382" s="1296"/>
      <c r="AM382" s="1151"/>
      <c r="AN382" s="1296"/>
      <c r="AO382" s="1296"/>
      <c r="AP382" s="1296"/>
      <c r="AQ382" s="1296"/>
      <c r="AR382" s="1296"/>
      <c r="AS382" s="1296"/>
      <c r="AT382" s="1296"/>
      <c r="AU382" s="1296"/>
      <c r="AV382" s="1296"/>
      <c r="AW382" s="1296"/>
      <c r="AX382" s="1296"/>
      <c r="AY382" s="1296"/>
      <c r="AZ382" s="1296"/>
      <c r="BA382" s="1296"/>
      <c r="BB382" s="1296"/>
      <c r="BC382" s="1296"/>
      <c r="BD382" s="1296"/>
      <c r="BE382" s="1296"/>
      <c r="BF382" s="1296"/>
      <c r="BG382" s="1296"/>
      <c r="BH382" s="1296"/>
      <c r="BI382" s="1296"/>
      <c r="BJ382" s="1296"/>
      <c r="BK382" s="1296"/>
      <c r="BL382" s="1296"/>
      <c r="BM382" s="1296"/>
      <c r="BN382" s="1151"/>
      <c r="BO382" s="1151"/>
      <c r="BP382" s="1151"/>
      <c r="BQ382" s="1151"/>
      <c r="BR382" s="1151"/>
      <c r="BS382" s="1151"/>
      <c r="BT382" s="1151"/>
      <c r="BU382" s="1151"/>
      <c r="BV382" s="1151"/>
      <c r="BW382" s="1151"/>
    </row>
    <row r="383" spans="1:75" ht="13.5" customHeight="1">
      <c r="A383" s="1091"/>
      <c r="B383" s="15" t="s">
        <v>53</v>
      </c>
      <c r="C383" s="1065" t="str">
        <f>IFERROR(VLOOKUP(C382,科目・教員!$A$1:$B$357,2,0),"")</f>
        <v/>
      </c>
      <c r="D383" s="1066"/>
      <c r="E383" s="1067" t="str">
        <f>IFERROR(VLOOKUP(E382,科目・教員!$A$1:$B$357,2,0),"")</f>
        <v/>
      </c>
      <c r="F383" s="1066"/>
      <c r="G383" s="1067" t="str">
        <f>IFERROR(VLOOKUP(G382,科目・教員!$A$1:$B$357,2,0),"")</f>
        <v/>
      </c>
      <c r="H383" s="1066"/>
      <c r="I383" s="1067" t="str">
        <f>IFERROR(VLOOKUP(I382,科目・教員!$A$1:$B$357,2,0),"")</f>
        <v/>
      </c>
      <c r="J383" s="1066"/>
      <c r="K383" s="1068" t="str">
        <f>IFERROR(VLOOKUP(K382,科目・教員!$A$1:$B$357,2,0),"")</f>
        <v/>
      </c>
      <c r="L383" s="1070"/>
      <c r="M383" s="1065" t="str">
        <f>IFERROR(VLOOKUP(M382,科目・教員!$A$1:$B$357,2,0),"")</f>
        <v/>
      </c>
      <c r="N383" s="1066"/>
      <c r="O383" s="1068" t="str">
        <f>IFERROR(VLOOKUP(O382,科目・教員!$A$1:$B$357,2,0),"")</f>
        <v/>
      </c>
      <c r="P383" s="1066"/>
      <c r="Q383" s="1068" t="str">
        <f>IFERROR(VLOOKUP(Q382,科目・教員!$A$1:$B$357,2,0),"")</f>
        <v/>
      </c>
      <c r="R383" s="1066"/>
      <c r="S383" s="1068" t="str">
        <f>IFERROR(VLOOKUP(S382,科目・教員!$A$1:$B$357,2,0),"")</f>
        <v/>
      </c>
      <c r="T383" s="1066"/>
      <c r="U383" s="17"/>
      <c r="V383" s="88"/>
      <c r="Y383" s="38"/>
      <c r="Z383" s="1091"/>
      <c r="AA383" s="1296"/>
      <c r="AB383" s="1152"/>
      <c r="AC383" s="1152"/>
      <c r="AD383" s="1152"/>
      <c r="AE383" s="1296"/>
      <c r="AF383" s="1152"/>
      <c r="AG383" s="1296"/>
      <c r="AH383" s="1152"/>
      <c r="AI383" s="1152"/>
      <c r="AJ383" s="1152"/>
      <c r="AK383" s="1152"/>
      <c r="AL383" s="1296"/>
      <c r="AM383" s="1152"/>
      <c r="AN383" s="1296"/>
      <c r="AO383" s="1296"/>
      <c r="AP383" s="1296"/>
      <c r="AQ383" s="1296"/>
      <c r="AR383" s="1296"/>
      <c r="AS383" s="1296"/>
      <c r="AT383" s="1296"/>
      <c r="AU383" s="1296"/>
      <c r="AV383" s="1296"/>
      <c r="AW383" s="1296"/>
      <c r="AX383" s="1296"/>
      <c r="AY383" s="1296"/>
      <c r="AZ383" s="1296"/>
      <c r="BA383" s="1296"/>
      <c r="BB383" s="1296"/>
      <c r="BC383" s="1296"/>
      <c r="BD383" s="1296"/>
      <c r="BE383" s="1296"/>
      <c r="BF383" s="1296"/>
      <c r="BG383" s="1296"/>
      <c r="BH383" s="1296"/>
      <c r="BI383" s="1296"/>
      <c r="BJ383" s="1296"/>
      <c r="BK383" s="1296"/>
      <c r="BL383" s="1296"/>
      <c r="BM383" s="1296"/>
      <c r="BN383" s="1152"/>
      <c r="BO383" s="1152"/>
      <c r="BP383" s="1152"/>
      <c r="BQ383" s="1152"/>
      <c r="BR383" s="1152"/>
      <c r="BS383" s="1152"/>
      <c r="BT383" s="1152"/>
      <c r="BU383" s="1152"/>
      <c r="BV383" s="1152"/>
      <c r="BW383" s="1152"/>
    </row>
    <row r="384" spans="1:75" ht="13.5" customHeight="1">
      <c r="A384" s="1091"/>
      <c r="B384" s="15" t="s">
        <v>59</v>
      </c>
      <c r="C384" s="1065" t="str">
        <f>VLOOKUP($C377,'2025年度(1年前期)'!$B$5:$N$208,COLUMN('2025年度(1年前期)'!$E$5)+1,0)&amp;""</f>
        <v/>
      </c>
      <c r="D384" s="1066"/>
      <c r="E384" s="1067" t="str">
        <f>VLOOKUP($C377,'2025年度(2年前期)'!$B$5:$N$208,COLUMN('2025年度(2年前期)'!$E$5)+1,0)&amp;""</f>
        <v/>
      </c>
      <c r="F384" s="1066"/>
      <c r="G384" s="1067" t="str">
        <f>VLOOKUP($C377,'2025年度(3年前期)'!$B$5:$N$208,COLUMN('2025年度(3年前期)'!$E$5)+1,0)&amp;""</f>
        <v/>
      </c>
      <c r="H384" s="1066"/>
      <c r="I384" s="1067" t="str">
        <f>VLOOKUP($C377,'2025年度(4年前期)'!$B$5:$N$208,COLUMN('2025年度(4年前期)'!$E$5)+1,0)&amp;""</f>
        <v/>
      </c>
      <c r="J384" s="1066"/>
      <c r="K384" s="1068" t="str">
        <f>VLOOKUP($C377,'2025年度(助産前期)'!$B$5:$N$208,COLUMN('2025年度(助産前期)'!$E$5)+1,0)&amp;""</f>
        <v/>
      </c>
      <c r="L384" s="1070"/>
      <c r="M384" s="1065" t="str">
        <f>VLOOKUP($C377,'2025年度(M1前期)'!$B$5:$N$208,COLUMN('2025年度(M1前期)'!$E$5)+1,0)&amp;""</f>
        <v/>
      </c>
      <c r="N384" s="1066"/>
      <c r="O384" s="1068" t="str">
        <f>VLOOKUP($C377,'2025年度(M2前期)'!$B$5:$N$208,COLUMN('2025年度(M2前期)'!$E$5)+1,0)&amp;""</f>
        <v/>
      </c>
      <c r="P384" s="1066"/>
      <c r="Q384" s="1068" t="str">
        <f>VLOOKUP($C377,'2025年度(D1前期)'!$B$5:$N$208,COLUMN('2025年度(D1前期)'!$E$5)+1,0)&amp;""</f>
        <v/>
      </c>
      <c r="R384" s="1066"/>
      <c r="S384" s="1068" t="str">
        <f>VLOOKUP($C377,'2025年度(D23前期)'!$B$5:$N$208,COLUMN('2025年度(D23前期)'!$E$5)+1,0)&amp;""</f>
        <v/>
      </c>
      <c r="T384" s="1066"/>
      <c r="U384" s="17"/>
      <c r="V384" s="88"/>
      <c r="Z384" s="1091"/>
      <c r="AA384" s="1296"/>
      <c r="AB384" s="1152"/>
      <c r="AC384" s="1152"/>
      <c r="AD384" s="1152"/>
      <c r="AE384" s="1296"/>
      <c r="AF384" s="1152"/>
      <c r="AG384" s="1296"/>
      <c r="AH384" s="1152"/>
      <c r="AI384" s="1152"/>
      <c r="AJ384" s="1152"/>
      <c r="AK384" s="1152"/>
      <c r="AL384" s="1296"/>
      <c r="AM384" s="1152"/>
      <c r="AN384" s="1296"/>
      <c r="AO384" s="1296"/>
      <c r="AP384" s="1296"/>
      <c r="AQ384" s="1296"/>
      <c r="AR384" s="1296"/>
      <c r="AS384" s="1296"/>
      <c r="AT384" s="1296"/>
      <c r="AU384" s="1296"/>
      <c r="AV384" s="1296"/>
      <c r="AW384" s="1296"/>
      <c r="AX384" s="1296"/>
      <c r="AY384" s="1296"/>
      <c r="AZ384" s="1296"/>
      <c r="BA384" s="1296"/>
      <c r="BB384" s="1296"/>
      <c r="BC384" s="1296"/>
      <c r="BD384" s="1296"/>
      <c r="BE384" s="1296"/>
      <c r="BF384" s="1296"/>
      <c r="BG384" s="1296"/>
      <c r="BH384" s="1296"/>
      <c r="BI384" s="1296"/>
      <c r="BJ384" s="1296"/>
      <c r="BK384" s="1296"/>
      <c r="BL384" s="1296"/>
      <c r="BM384" s="1296"/>
      <c r="BN384" s="1152"/>
      <c r="BO384" s="1152"/>
      <c r="BP384" s="1152"/>
      <c r="BQ384" s="1152"/>
      <c r="BR384" s="1152"/>
      <c r="BS384" s="1152"/>
      <c r="BT384" s="1152"/>
      <c r="BU384" s="1152"/>
      <c r="BV384" s="1152"/>
      <c r="BW384" s="1152"/>
    </row>
    <row r="385" spans="1:75" ht="13.5" customHeight="1">
      <c r="A385" s="1100"/>
      <c r="B385" s="16" t="s">
        <v>56</v>
      </c>
      <c r="C385" s="1061"/>
      <c r="D385" s="1075"/>
      <c r="E385" s="1063"/>
      <c r="F385" s="1075"/>
      <c r="G385" s="1063"/>
      <c r="H385" s="1075"/>
      <c r="I385" s="1063"/>
      <c r="J385" s="1075"/>
      <c r="K385" s="1064"/>
      <c r="L385" s="1064"/>
      <c r="M385" s="1061"/>
      <c r="N385" s="1075"/>
      <c r="O385" s="1064"/>
      <c r="P385" s="1075"/>
      <c r="Q385" s="1064"/>
      <c r="R385" s="1075"/>
      <c r="S385" s="1064"/>
      <c r="T385" s="1075"/>
      <c r="U385" s="17"/>
      <c r="V385" s="88"/>
      <c r="Z385" s="1092"/>
      <c r="AA385" s="1296"/>
      <c r="AB385" s="1153"/>
      <c r="AC385" s="1153"/>
      <c r="AD385" s="1153"/>
      <c r="AE385" s="1296"/>
      <c r="AF385" s="1153"/>
      <c r="AG385" s="1296"/>
      <c r="AH385" s="1153"/>
      <c r="AI385" s="1153"/>
      <c r="AJ385" s="1153"/>
      <c r="AK385" s="1153"/>
      <c r="AL385" s="1296"/>
      <c r="AM385" s="1153"/>
      <c r="AN385" s="1296"/>
      <c r="AO385" s="1296"/>
      <c r="AP385" s="1296"/>
      <c r="AQ385" s="1296"/>
      <c r="AR385" s="1296"/>
      <c r="AS385" s="1296"/>
      <c r="AT385" s="1296"/>
      <c r="AU385" s="1296"/>
      <c r="AV385" s="1296"/>
      <c r="AW385" s="1296"/>
      <c r="AX385" s="1296"/>
      <c r="AY385" s="1296"/>
      <c r="AZ385" s="1296"/>
      <c r="BA385" s="1296"/>
      <c r="BB385" s="1296"/>
      <c r="BC385" s="1296"/>
      <c r="BD385" s="1296"/>
      <c r="BE385" s="1296"/>
      <c r="BF385" s="1296"/>
      <c r="BG385" s="1296"/>
      <c r="BH385" s="1296"/>
      <c r="BI385" s="1296"/>
      <c r="BJ385" s="1296"/>
      <c r="BK385" s="1296"/>
      <c r="BL385" s="1296"/>
      <c r="BM385" s="1296"/>
      <c r="BN385" s="1153"/>
      <c r="BO385" s="1153"/>
      <c r="BP385" s="1153"/>
      <c r="BQ385" s="1153"/>
      <c r="BR385" s="1153"/>
      <c r="BS385" s="1153"/>
      <c r="BT385" s="1153"/>
      <c r="BU385" s="1153"/>
      <c r="BV385" s="1153"/>
      <c r="BW385" s="1153"/>
    </row>
    <row r="386" spans="1:75" ht="13.5" customHeight="1">
      <c r="A386" s="1095" t="s">
        <v>60</v>
      </c>
      <c r="B386" s="18" t="s">
        <v>61</v>
      </c>
      <c r="C386" s="1079"/>
      <c r="D386" s="1080"/>
      <c r="E386" s="1081"/>
      <c r="F386" s="1080"/>
      <c r="G386" s="1081"/>
      <c r="H386" s="1080"/>
      <c r="I386" s="1081"/>
      <c r="J386" s="1080"/>
      <c r="K386" s="1072"/>
      <c r="L386" s="1096"/>
      <c r="M386" s="1079"/>
      <c r="N386" s="1080"/>
      <c r="O386" s="1072"/>
      <c r="P386" s="1080"/>
      <c r="Q386" s="1072"/>
      <c r="R386" s="1080"/>
      <c r="S386" s="1072"/>
      <c r="T386" s="1080"/>
      <c r="V386" s="88"/>
      <c r="Z386" s="1091" t="str">
        <f>A386</f>
        <v>昼休み（12：30～13：30）</v>
      </c>
      <c r="AA386" s="1151"/>
      <c r="AB386" s="1151"/>
      <c r="AC386" s="1151"/>
      <c r="AD386" s="1151"/>
      <c r="AE386" s="1151"/>
      <c r="AF386" s="1151"/>
      <c r="AG386" s="1151"/>
      <c r="AH386" s="1151"/>
      <c r="AI386" s="1151"/>
      <c r="AJ386" s="1151"/>
      <c r="AK386" s="1151"/>
      <c r="AL386" s="1151"/>
      <c r="AM386" s="1151"/>
      <c r="AN386" s="1296"/>
      <c r="AO386" s="1296"/>
      <c r="AP386" s="1296"/>
      <c r="AQ386" s="1296"/>
      <c r="AR386" s="1296"/>
      <c r="AS386" s="1296"/>
      <c r="AT386" s="1296"/>
      <c r="AU386" s="1296"/>
      <c r="AV386" s="1296"/>
      <c r="AW386" s="1296"/>
      <c r="AX386" s="1296"/>
      <c r="AY386" s="1296"/>
      <c r="AZ386" s="1296"/>
      <c r="BA386" s="1296"/>
      <c r="BB386" s="1296"/>
      <c r="BC386" s="1296"/>
      <c r="BD386" s="1296"/>
      <c r="BE386" s="1296"/>
      <c r="BF386" s="1296"/>
      <c r="BG386" s="1296"/>
      <c r="BH386" s="1296"/>
      <c r="BI386" s="1296"/>
      <c r="BJ386" s="1296"/>
      <c r="BK386" s="1296"/>
      <c r="BL386" s="1296"/>
      <c r="BM386" s="1296"/>
      <c r="BN386" s="1151"/>
      <c r="BO386" s="1151"/>
      <c r="BP386" s="1151"/>
      <c r="BQ386" s="1151"/>
      <c r="BR386" s="1151"/>
      <c r="BS386" s="1151"/>
      <c r="BT386" s="1151"/>
      <c r="BU386" s="1151"/>
      <c r="BV386" s="1151"/>
      <c r="BW386" s="1151"/>
    </row>
    <row r="387" spans="1:75" ht="13.5" customHeight="1">
      <c r="A387" s="1091"/>
      <c r="B387" s="18" t="s">
        <v>62</v>
      </c>
      <c r="C387" s="1065"/>
      <c r="D387" s="1066"/>
      <c r="E387" s="1067"/>
      <c r="F387" s="1066"/>
      <c r="G387" s="1067"/>
      <c r="H387" s="1066"/>
      <c r="I387" s="1067"/>
      <c r="J387" s="1066"/>
      <c r="K387" s="1068"/>
      <c r="L387" s="1070"/>
      <c r="M387" s="1065"/>
      <c r="N387" s="1066"/>
      <c r="O387" s="1068"/>
      <c r="P387" s="1066"/>
      <c r="Q387" s="1068"/>
      <c r="R387" s="1066"/>
      <c r="S387" s="1068"/>
      <c r="T387" s="1066"/>
      <c r="V387" s="88"/>
      <c r="Z387" s="1091"/>
      <c r="AA387" s="1152"/>
      <c r="AB387" s="1152"/>
      <c r="AC387" s="1152"/>
      <c r="AD387" s="1152"/>
      <c r="AE387" s="1152"/>
      <c r="AF387" s="1152"/>
      <c r="AG387" s="1152"/>
      <c r="AH387" s="1152"/>
      <c r="AI387" s="1152"/>
      <c r="AJ387" s="1152"/>
      <c r="AK387" s="1152"/>
      <c r="AL387" s="1152"/>
      <c r="AM387" s="1152"/>
      <c r="AN387" s="1296"/>
      <c r="AO387" s="1296"/>
      <c r="AP387" s="1296"/>
      <c r="AQ387" s="1296"/>
      <c r="AR387" s="1296"/>
      <c r="AS387" s="1296"/>
      <c r="AT387" s="1296"/>
      <c r="AU387" s="1296"/>
      <c r="AV387" s="1296"/>
      <c r="AW387" s="1296"/>
      <c r="AX387" s="1296"/>
      <c r="AY387" s="1296"/>
      <c r="AZ387" s="1296"/>
      <c r="BA387" s="1296"/>
      <c r="BB387" s="1296"/>
      <c r="BC387" s="1296"/>
      <c r="BD387" s="1296"/>
      <c r="BE387" s="1296"/>
      <c r="BF387" s="1296"/>
      <c r="BG387" s="1296"/>
      <c r="BH387" s="1296"/>
      <c r="BI387" s="1296"/>
      <c r="BJ387" s="1296"/>
      <c r="BK387" s="1296"/>
      <c r="BL387" s="1296"/>
      <c r="BM387" s="1296"/>
      <c r="BN387" s="1152"/>
      <c r="BO387" s="1152"/>
      <c r="BP387" s="1152"/>
      <c r="BQ387" s="1152"/>
      <c r="BR387" s="1152"/>
      <c r="BS387" s="1152"/>
      <c r="BT387" s="1152"/>
      <c r="BU387" s="1152"/>
      <c r="BV387" s="1152"/>
      <c r="BW387" s="1152"/>
    </row>
    <row r="388" spans="1:75" ht="13.5" customHeight="1">
      <c r="A388" s="1091"/>
      <c r="B388" s="18" t="s">
        <v>59</v>
      </c>
      <c r="C388" s="1065"/>
      <c r="D388" s="1066"/>
      <c r="E388" s="1067"/>
      <c r="F388" s="1066"/>
      <c r="G388" s="1067"/>
      <c r="H388" s="1066"/>
      <c r="I388" s="1067"/>
      <c r="J388" s="1066"/>
      <c r="K388" s="1068"/>
      <c r="L388" s="1070"/>
      <c r="M388" s="1065"/>
      <c r="N388" s="1066"/>
      <c r="O388" s="1068"/>
      <c r="P388" s="1066"/>
      <c r="Q388" s="1068"/>
      <c r="R388" s="1066"/>
      <c r="S388" s="1068"/>
      <c r="T388" s="1066"/>
      <c r="V388" s="88"/>
      <c r="Z388" s="1091"/>
      <c r="AA388" s="1152"/>
      <c r="AB388" s="1152"/>
      <c r="AC388" s="1152"/>
      <c r="AD388" s="1152"/>
      <c r="AE388" s="1152"/>
      <c r="AF388" s="1152"/>
      <c r="AG388" s="1152"/>
      <c r="AH388" s="1152"/>
      <c r="AI388" s="1152"/>
      <c r="AJ388" s="1152"/>
      <c r="AK388" s="1152"/>
      <c r="AL388" s="1152"/>
      <c r="AM388" s="1152"/>
      <c r="AN388" s="1296"/>
      <c r="AO388" s="1296"/>
      <c r="AP388" s="1296"/>
      <c r="AQ388" s="1296"/>
      <c r="AR388" s="1296"/>
      <c r="AS388" s="1296"/>
      <c r="AT388" s="1296"/>
      <c r="AU388" s="1296"/>
      <c r="AV388" s="1296"/>
      <c r="AW388" s="1296"/>
      <c r="AX388" s="1296"/>
      <c r="AY388" s="1296"/>
      <c r="AZ388" s="1296"/>
      <c r="BA388" s="1296"/>
      <c r="BB388" s="1296"/>
      <c r="BC388" s="1296"/>
      <c r="BD388" s="1296"/>
      <c r="BE388" s="1296"/>
      <c r="BF388" s="1296"/>
      <c r="BG388" s="1296"/>
      <c r="BH388" s="1296"/>
      <c r="BI388" s="1296"/>
      <c r="BJ388" s="1296"/>
      <c r="BK388" s="1296"/>
      <c r="BL388" s="1296"/>
      <c r="BM388" s="1296"/>
      <c r="BN388" s="1152"/>
      <c r="BO388" s="1152"/>
      <c r="BP388" s="1152"/>
      <c r="BQ388" s="1152"/>
      <c r="BR388" s="1152"/>
      <c r="BS388" s="1152"/>
      <c r="BT388" s="1152"/>
      <c r="BU388" s="1152"/>
      <c r="BV388" s="1152"/>
      <c r="BW388" s="1152"/>
    </row>
    <row r="389" spans="1:75" ht="13.5" customHeight="1">
      <c r="A389" s="1092"/>
      <c r="B389" s="19" t="s">
        <v>56</v>
      </c>
      <c r="C389" s="1102"/>
      <c r="D389" s="1094"/>
      <c r="E389" s="1103"/>
      <c r="F389" s="1094"/>
      <c r="G389" s="1103"/>
      <c r="H389" s="1094"/>
      <c r="I389" s="1103"/>
      <c r="J389" s="1094"/>
      <c r="K389" s="1093"/>
      <c r="L389" s="1093"/>
      <c r="M389" s="1102"/>
      <c r="N389" s="1094"/>
      <c r="O389" s="1093"/>
      <c r="P389" s="1094"/>
      <c r="Q389" s="1093"/>
      <c r="R389" s="1094"/>
      <c r="S389" s="1093"/>
      <c r="T389" s="1094"/>
      <c r="V389" s="88"/>
      <c r="Z389" s="1092"/>
      <c r="AA389" s="1153"/>
      <c r="AB389" s="1153"/>
      <c r="AC389" s="1153"/>
      <c r="AD389" s="1153"/>
      <c r="AE389" s="1153"/>
      <c r="AF389" s="1153"/>
      <c r="AG389" s="1153"/>
      <c r="AH389" s="1153"/>
      <c r="AI389" s="1153"/>
      <c r="AJ389" s="1153"/>
      <c r="AK389" s="1153"/>
      <c r="AL389" s="1153"/>
      <c r="AM389" s="1153"/>
      <c r="AN389" s="1296"/>
      <c r="AO389" s="1296"/>
      <c r="AP389" s="1296"/>
      <c r="AQ389" s="1296"/>
      <c r="AR389" s="1296"/>
      <c r="AS389" s="1296"/>
      <c r="AT389" s="1296"/>
      <c r="AU389" s="1296"/>
      <c r="AV389" s="1296"/>
      <c r="AW389" s="1296"/>
      <c r="AX389" s="1296"/>
      <c r="AY389" s="1296"/>
      <c r="AZ389" s="1296"/>
      <c r="BA389" s="1296"/>
      <c r="BB389" s="1296"/>
      <c r="BC389" s="1296"/>
      <c r="BD389" s="1296"/>
      <c r="BE389" s="1296"/>
      <c r="BF389" s="1296"/>
      <c r="BG389" s="1296"/>
      <c r="BH389" s="1296"/>
      <c r="BI389" s="1296"/>
      <c r="BJ389" s="1296"/>
      <c r="BK389" s="1296"/>
      <c r="BL389" s="1296"/>
      <c r="BM389" s="1296"/>
      <c r="BN389" s="1153"/>
      <c r="BO389" s="1153"/>
      <c r="BP389" s="1153"/>
      <c r="BQ389" s="1153"/>
      <c r="BR389" s="1153"/>
      <c r="BS389" s="1153"/>
      <c r="BT389" s="1153"/>
      <c r="BU389" s="1153"/>
      <c r="BV389" s="1153"/>
      <c r="BW389" s="1153"/>
    </row>
    <row r="390" spans="1:75" ht="13.5" customHeight="1">
      <c r="A390" s="1091" t="s">
        <v>64</v>
      </c>
      <c r="B390" s="15" t="s">
        <v>50</v>
      </c>
      <c r="C390" s="1089" t="str">
        <f>VLOOKUP($C377,'2025年度(1年前期)'!$B$5:$N$208,COLUMN('2025年度(1年前期)'!$G$5),0)&amp;""</f>
        <v/>
      </c>
      <c r="D390" s="1072"/>
      <c r="E390" s="1090" t="str">
        <f>VLOOKUP($C377,'2025年度(2年前期)'!$B$5:$N$208,COLUMN('2025年度(2年前期)'!$G$5),0)&amp;""</f>
        <v/>
      </c>
      <c r="F390" s="1072"/>
      <c r="G390" s="1090" t="str">
        <f>VLOOKUP($C377,'2025年度(3年前期)'!$B$5:$N$208,COLUMN('2025年度(3年前期)'!$G$5),0)&amp;""</f>
        <v/>
      </c>
      <c r="H390" s="1072"/>
      <c r="I390" s="1090" t="str">
        <f>VLOOKUP($C377,'2025年度(4年前期)'!$B$5:$N$208,COLUMN('2025年度(4年前期)'!$G$5),0)&amp;""</f>
        <v/>
      </c>
      <c r="J390" s="1072"/>
      <c r="K390" s="1071" t="str">
        <f>VLOOKUP($C377,'2025年度(助産前期)'!$B$5:$N$208,COLUMN('2025年度(助産前期)'!$G$5),0)&amp;""</f>
        <v/>
      </c>
      <c r="L390" s="1071"/>
      <c r="M390" s="1089" t="str">
        <f>VLOOKUP($C377,'2025年度(M1前期)'!$B$5:$N$208,COLUMN('2025年度(M1前期)'!$G$5),0)&amp;""</f>
        <v/>
      </c>
      <c r="N390" s="1072"/>
      <c r="O390" s="1071" t="str">
        <f>VLOOKUP($C377,'2025年度(M2前期)'!$B$5:$N$208,COLUMN('2025年度(M2前期)'!$G$5),0)&amp;""</f>
        <v/>
      </c>
      <c r="P390" s="1072"/>
      <c r="Q390" s="1071" t="str">
        <f>VLOOKUP($C377,'2025年度(D1前期)'!$B$5:$N$208,COLUMN('2025年度(D1前期)'!$G$5),0)&amp;""</f>
        <v/>
      </c>
      <c r="R390" s="1072"/>
      <c r="S390" s="1071" t="str">
        <f>VLOOKUP($C377,'2025年度(D23前期)'!$B$5:$N$208,COLUMN('2025年度(D23前期)'!$G$5),0)&amp;""</f>
        <v/>
      </c>
      <c r="T390" s="1072"/>
      <c r="U390" s="17"/>
      <c r="Z390" s="1091" t="str">
        <f>A390</f>
        <v>３時限（13：30～15：00）</v>
      </c>
      <c r="AA390" s="1296"/>
      <c r="AB390" s="1151"/>
      <c r="AC390" s="1151"/>
      <c r="AD390" s="1151"/>
      <c r="AE390" s="1296"/>
      <c r="AF390" s="1151"/>
      <c r="AG390" s="1296"/>
      <c r="AH390" s="1151"/>
      <c r="AI390" s="1151"/>
      <c r="AJ390" s="1151"/>
      <c r="AK390" s="1151"/>
      <c r="AL390" s="1296"/>
      <c r="AM390" s="1151"/>
      <c r="AN390" s="1296"/>
      <c r="AO390" s="1296"/>
      <c r="AP390" s="1296"/>
      <c r="AQ390" s="1296"/>
      <c r="AR390" s="1296"/>
      <c r="AS390" s="1296"/>
      <c r="AT390" s="1296"/>
      <c r="AU390" s="1296"/>
      <c r="AV390" s="1296"/>
      <c r="AW390" s="1296"/>
      <c r="AX390" s="1296"/>
      <c r="AY390" s="1296"/>
      <c r="AZ390" s="1296"/>
      <c r="BA390" s="1296"/>
      <c r="BB390" s="1296"/>
      <c r="BC390" s="1296"/>
      <c r="BD390" s="1296"/>
      <c r="BE390" s="1296"/>
      <c r="BF390" s="1296"/>
      <c r="BG390" s="1296"/>
      <c r="BH390" s="1296"/>
      <c r="BI390" s="1296"/>
      <c r="BJ390" s="1296"/>
      <c r="BK390" s="1296"/>
      <c r="BL390" s="1296"/>
      <c r="BM390" s="1296"/>
      <c r="BN390" s="1151"/>
      <c r="BO390" s="1151"/>
      <c r="BP390" s="1151"/>
      <c r="BQ390" s="1151"/>
      <c r="BR390" s="1151"/>
      <c r="BS390" s="1151"/>
      <c r="BT390" s="1151"/>
      <c r="BU390" s="1151"/>
      <c r="BV390" s="1151"/>
      <c r="BW390" s="1151"/>
    </row>
    <row r="391" spans="1:75" ht="13.5" customHeight="1">
      <c r="A391" s="1091"/>
      <c r="B391" s="15" t="s">
        <v>53</v>
      </c>
      <c r="C391" s="1101" t="str">
        <f>IFERROR(VLOOKUP(C390,科目・教員!$A$1:$B$357,2,0),"")</f>
        <v/>
      </c>
      <c r="D391" s="1068"/>
      <c r="E391" s="1073" t="str">
        <f>IFERROR(VLOOKUP(E390,科目・教員!$A$1:$B$357,2,0),"")</f>
        <v/>
      </c>
      <c r="F391" s="1068"/>
      <c r="G391" s="1073" t="str">
        <f>IFERROR(VLOOKUP(G390,科目・教員!$A$1:$B$357,2,0),"")</f>
        <v/>
      </c>
      <c r="H391" s="1068"/>
      <c r="I391" s="1073" t="str">
        <f>IFERROR(VLOOKUP(I390,科目・教員!$A$1:$B$357,2,0),"")</f>
        <v/>
      </c>
      <c r="J391" s="1068"/>
      <c r="K391" s="1074" t="str">
        <f>IFERROR(VLOOKUP(K390,科目・教員!$A$1:$B$357,2,0),"")</f>
        <v/>
      </c>
      <c r="L391" s="1074"/>
      <c r="M391" s="1101" t="str">
        <f>IFERROR(VLOOKUP(M390,科目・教員!$A$1:$B$357,2,0),"")</f>
        <v/>
      </c>
      <c r="N391" s="1068"/>
      <c r="O391" s="1074" t="str">
        <f>IFERROR(VLOOKUP(O390,科目・教員!$A$1:$B$357,2,0),"")</f>
        <v/>
      </c>
      <c r="P391" s="1068"/>
      <c r="Q391" s="1074" t="str">
        <f>IFERROR(VLOOKUP(Q390,科目・教員!$A$1:$B$357,2,0),"")</f>
        <v/>
      </c>
      <c r="R391" s="1068"/>
      <c r="S391" s="1074" t="str">
        <f>IFERROR(VLOOKUP(S390,科目・教員!$A$1:$B$357,2,0),"")</f>
        <v/>
      </c>
      <c r="T391" s="1068"/>
      <c r="U391" s="17"/>
      <c r="Z391" s="1091"/>
      <c r="AA391" s="1296"/>
      <c r="AB391" s="1152"/>
      <c r="AC391" s="1152"/>
      <c r="AD391" s="1152"/>
      <c r="AE391" s="1296"/>
      <c r="AF391" s="1152"/>
      <c r="AG391" s="1296"/>
      <c r="AH391" s="1152"/>
      <c r="AI391" s="1152"/>
      <c r="AJ391" s="1152"/>
      <c r="AK391" s="1152"/>
      <c r="AL391" s="1296"/>
      <c r="AM391" s="1152"/>
      <c r="AN391" s="1296"/>
      <c r="AO391" s="1296"/>
      <c r="AP391" s="1296"/>
      <c r="AQ391" s="1296"/>
      <c r="AR391" s="1296"/>
      <c r="AS391" s="1296"/>
      <c r="AT391" s="1296"/>
      <c r="AU391" s="1296"/>
      <c r="AV391" s="1296"/>
      <c r="AW391" s="1296"/>
      <c r="AX391" s="1296"/>
      <c r="AY391" s="1296"/>
      <c r="AZ391" s="1296"/>
      <c r="BA391" s="1296"/>
      <c r="BB391" s="1296"/>
      <c r="BC391" s="1296"/>
      <c r="BD391" s="1296"/>
      <c r="BE391" s="1296"/>
      <c r="BF391" s="1296"/>
      <c r="BG391" s="1296"/>
      <c r="BH391" s="1296"/>
      <c r="BI391" s="1296"/>
      <c r="BJ391" s="1296"/>
      <c r="BK391" s="1296"/>
      <c r="BL391" s="1296"/>
      <c r="BM391" s="1296"/>
      <c r="BN391" s="1152"/>
      <c r="BO391" s="1152"/>
      <c r="BP391" s="1152"/>
      <c r="BQ391" s="1152"/>
      <c r="BR391" s="1152"/>
      <c r="BS391" s="1152"/>
      <c r="BT391" s="1152"/>
      <c r="BU391" s="1152"/>
      <c r="BV391" s="1152"/>
      <c r="BW391" s="1152"/>
    </row>
    <row r="392" spans="1:75" ht="13.5" customHeight="1">
      <c r="A392" s="1091"/>
      <c r="B392" s="15" t="s">
        <v>59</v>
      </c>
      <c r="C392" s="1101" t="str">
        <f>VLOOKUP($C377,'2025年度(1年前期)'!$B$5:$N$208,COLUMN('2025年度(1年前期)'!$G$5)+1,0)&amp;""</f>
        <v/>
      </c>
      <c r="D392" s="1068"/>
      <c r="E392" s="1073" t="str">
        <f>VLOOKUP($C377,'2025年度(2年前期)'!$B$5:$N$208,COLUMN('2025年度(2年前期)'!$G$5)+1,0)&amp;""</f>
        <v/>
      </c>
      <c r="F392" s="1068"/>
      <c r="G392" s="1073" t="str">
        <f>VLOOKUP($C377,'2025年度(3年前期)'!$B$5:$N$208,COLUMN('2025年度(3年前期)'!$G$5)+1,0)&amp;""</f>
        <v/>
      </c>
      <c r="H392" s="1068"/>
      <c r="I392" s="1073" t="str">
        <f>VLOOKUP($C377,'2025年度(4年前期)'!$B$5:$N$208,COLUMN('2025年度(4年前期)'!$G$5)+1,0)&amp;""</f>
        <v/>
      </c>
      <c r="J392" s="1068"/>
      <c r="K392" s="1074" t="str">
        <f>VLOOKUP($C377,'2025年度(助産前期)'!$B$5:$N$208,COLUMN('2025年度(助産前期)'!$G$5)+1,0)&amp;""</f>
        <v/>
      </c>
      <c r="L392" s="1074"/>
      <c r="M392" s="1101" t="str">
        <f>VLOOKUP($C377,'2025年度(M1前期)'!$B$5:$N$208,COLUMN('2025年度(M1前期)'!$G$5)+1,0)&amp;""</f>
        <v/>
      </c>
      <c r="N392" s="1068"/>
      <c r="O392" s="1074" t="str">
        <f>VLOOKUP($C377,'2025年度(M2前期)'!$B$5:$N$208,COLUMN('2025年度(M2前期)'!$G$5)+1,0)&amp;""</f>
        <v/>
      </c>
      <c r="P392" s="1068"/>
      <c r="Q392" s="1074" t="str">
        <f>VLOOKUP($C377,'2025年度(D1前期)'!$B$5:$N$208,COLUMN('2025年度(D1前期)'!$G$5)+1,0)&amp;""</f>
        <v/>
      </c>
      <c r="R392" s="1068"/>
      <c r="S392" s="1074" t="str">
        <f>VLOOKUP($C377,'2025年度(D23前期)'!$B$5:$N$208,COLUMN('2025年度(D23前期)'!$G$5)+1,0)&amp;""</f>
        <v/>
      </c>
      <c r="T392" s="1068"/>
      <c r="U392" s="17"/>
      <c r="Z392" s="1091"/>
      <c r="AA392" s="1296"/>
      <c r="AB392" s="1152"/>
      <c r="AC392" s="1152"/>
      <c r="AD392" s="1152"/>
      <c r="AE392" s="1296"/>
      <c r="AF392" s="1152"/>
      <c r="AG392" s="1296"/>
      <c r="AH392" s="1152"/>
      <c r="AI392" s="1152"/>
      <c r="AJ392" s="1152"/>
      <c r="AK392" s="1152"/>
      <c r="AL392" s="1296"/>
      <c r="AM392" s="1152"/>
      <c r="AN392" s="1296"/>
      <c r="AO392" s="1296"/>
      <c r="AP392" s="1296"/>
      <c r="AQ392" s="1296"/>
      <c r="AR392" s="1296"/>
      <c r="AS392" s="1296"/>
      <c r="AT392" s="1296"/>
      <c r="AU392" s="1296"/>
      <c r="AV392" s="1296"/>
      <c r="AW392" s="1296"/>
      <c r="AX392" s="1296"/>
      <c r="AY392" s="1296"/>
      <c r="AZ392" s="1296"/>
      <c r="BA392" s="1296"/>
      <c r="BB392" s="1296"/>
      <c r="BC392" s="1296"/>
      <c r="BD392" s="1296"/>
      <c r="BE392" s="1296"/>
      <c r="BF392" s="1296"/>
      <c r="BG392" s="1296"/>
      <c r="BH392" s="1296"/>
      <c r="BI392" s="1296"/>
      <c r="BJ392" s="1296"/>
      <c r="BK392" s="1296"/>
      <c r="BL392" s="1296"/>
      <c r="BM392" s="1296"/>
      <c r="BN392" s="1152"/>
      <c r="BO392" s="1152"/>
      <c r="BP392" s="1152"/>
      <c r="BQ392" s="1152"/>
      <c r="BR392" s="1152"/>
      <c r="BS392" s="1152"/>
      <c r="BT392" s="1152"/>
      <c r="BU392" s="1152"/>
      <c r="BV392" s="1152"/>
      <c r="BW392" s="1152"/>
    </row>
    <row r="393" spans="1:75" ht="13.5" customHeight="1">
      <c r="A393" s="1100"/>
      <c r="B393" s="16" t="s">
        <v>56</v>
      </c>
      <c r="C393" s="1061"/>
      <c r="D393" s="1075"/>
      <c r="E393" s="1063"/>
      <c r="F393" s="1075"/>
      <c r="G393" s="1063"/>
      <c r="H393" s="1075"/>
      <c r="I393" s="1063"/>
      <c r="J393" s="1075"/>
      <c r="K393" s="1064"/>
      <c r="L393" s="1064"/>
      <c r="M393" s="1061"/>
      <c r="N393" s="1075"/>
      <c r="O393" s="1064"/>
      <c r="P393" s="1075"/>
      <c r="Q393" s="1064"/>
      <c r="R393" s="1075"/>
      <c r="S393" s="1064"/>
      <c r="T393" s="1075"/>
      <c r="Z393" s="1092"/>
      <c r="AA393" s="1296"/>
      <c r="AB393" s="1153"/>
      <c r="AC393" s="1153"/>
      <c r="AD393" s="1153"/>
      <c r="AE393" s="1296"/>
      <c r="AF393" s="1153"/>
      <c r="AG393" s="1296"/>
      <c r="AH393" s="1153"/>
      <c r="AI393" s="1153"/>
      <c r="AJ393" s="1153"/>
      <c r="AK393" s="1153"/>
      <c r="AL393" s="1296"/>
      <c r="AM393" s="1153"/>
      <c r="AN393" s="1296"/>
      <c r="AO393" s="1296"/>
      <c r="AP393" s="1296"/>
      <c r="AQ393" s="1296"/>
      <c r="AR393" s="1296"/>
      <c r="AS393" s="1296"/>
      <c r="AT393" s="1296"/>
      <c r="AU393" s="1296"/>
      <c r="AV393" s="1296"/>
      <c r="AW393" s="1296"/>
      <c r="AX393" s="1296"/>
      <c r="AY393" s="1296"/>
      <c r="AZ393" s="1296"/>
      <c r="BA393" s="1296"/>
      <c r="BB393" s="1296"/>
      <c r="BC393" s="1296"/>
      <c r="BD393" s="1296"/>
      <c r="BE393" s="1296"/>
      <c r="BF393" s="1296"/>
      <c r="BG393" s="1296"/>
      <c r="BH393" s="1296"/>
      <c r="BI393" s="1296"/>
      <c r="BJ393" s="1296"/>
      <c r="BK393" s="1296"/>
      <c r="BL393" s="1296"/>
      <c r="BM393" s="1296"/>
      <c r="BN393" s="1153"/>
      <c r="BO393" s="1153"/>
      <c r="BP393" s="1153"/>
      <c r="BQ393" s="1153"/>
      <c r="BR393" s="1153"/>
      <c r="BS393" s="1153"/>
      <c r="BT393" s="1153"/>
      <c r="BU393" s="1153"/>
      <c r="BV393" s="1153"/>
      <c r="BW393" s="1153"/>
    </row>
    <row r="394" spans="1:75" ht="13.5" customHeight="1">
      <c r="A394" s="1091" t="s">
        <v>67</v>
      </c>
      <c r="B394" s="15" t="s">
        <v>50</v>
      </c>
      <c r="C394" s="1089" t="str">
        <f>VLOOKUP($C377,'2025年度(1年前期)'!$B$5:$N$208,COLUMN('2025年度(1年前期)'!$I$5),0)&amp;""</f>
        <v/>
      </c>
      <c r="D394" s="1072"/>
      <c r="E394" s="1090" t="str">
        <f>VLOOKUP($C377,'2025年度(2年前期)'!$B$5:$N$208,COLUMN('2025年度(2年前期)'!$I$5),0)&amp;""</f>
        <v/>
      </c>
      <c r="F394" s="1072"/>
      <c r="G394" s="1090" t="str">
        <f>VLOOKUP($C377,'2025年度(3年前期)'!$B$5:$N$208,COLUMN('2025年度(3年前期)'!$I$5),0)&amp;""</f>
        <v/>
      </c>
      <c r="H394" s="1072"/>
      <c r="I394" s="1090" t="str">
        <f>VLOOKUP($C377,'2025年度(4年前期)'!$B$5:$N$208,COLUMN('2025年度(4年前期)'!$I$5),0)&amp;""</f>
        <v/>
      </c>
      <c r="J394" s="1072"/>
      <c r="K394" s="1071" t="str">
        <f>VLOOKUP($C377,'2025年度(助産前期)'!$B$5:$N$208,COLUMN('2025年度(助産前期)'!$I$5),0)&amp;""</f>
        <v/>
      </c>
      <c r="L394" s="1071"/>
      <c r="M394" s="1089" t="str">
        <f>VLOOKUP($C377,'2025年度(M1前期)'!$B$5:$N$208,COLUMN('2025年度(M1前期)'!$I$5),0)&amp;""</f>
        <v/>
      </c>
      <c r="N394" s="1072"/>
      <c r="O394" s="1071" t="str">
        <f>VLOOKUP($C377,'2025年度(M2前期)'!$B$5:$N$208,COLUMN('2025年度(M2前期)'!$I$5),0)&amp;""</f>
        <v/>
      </c>
      <c r="P394" s="1072"/>
      <c r="Q394" s="1071" t="str">
        <f>VLOOKUP($C377,'2025年度(D1前期)'!$B$5:$N$208,COLUMN('2025年度(D1前期)'!$I$5),0)&amp;""</f>
        <v/>
      </c>
      <c r="R394" s="1072"/>
      <c r="S394" s="1071" t="str">
        <f>VLOOKUP($C377,'2025年度(D23前期)'!$B$5:$N$208,COLUMN('2025年度(D23前期)'!$I$5),0)&amp;""</f>
        <v/>
      </c>
      <c r="T394" s="1072"/>
      <c r="Z394" s="1091" t="str">
        <f>A394</f>
        <v>４時限（15：10～16：40）</v>
      </c>
      <c r="AA394" s="1151"/>
      <c r="AB394" s="1151"/>
      <c r="AC394" s="1151"/>
      <c r="AD394" s="1151"/>
      <c r="AE394" s="1151"/>
      <c r="AF394" s="1151"/>
      <c r="AG394" s="1151"/>
      <c r="AH394" s="1151"/>
      <c r="AI394" s="1151"/>
      <c r="AJ394" s="1151"/>
      <c r="AK394" s="1151"/>
      <c r="AL394" s="1151"/>
      <c r="AM394" s="1151"/>
      <c r="AN394" s="1296"/>
      <c r="AO394" s="1296"/>
      <c r="AP394" s="1296"/>
      <c r="AQ394" s="1296"/>
      <c r="AR394" s="1296"/>
      <c r="AS394" s="1296"/>
      <c r="AT394" s="1296"/>
      <c r="AU394" s="1296"/>
      <c r="AV394" s="1296"/>
      <c r="AW394" s="1296"/>
      <c r="AX394" s="1296"/>
      <c r="AY394" s="1296"/>
      <c r="AZ394" s="1296"/>
      <c r="BA394" s="1296"/>
      <c r="BB394" s="1296"/>
      <c r="BC394" s="1296"/>
      <c r="BD394" s="1296"/>
      <c r="BE394" s="1296"/>
      <c r="BF394" s="1296"/>
      <c r="BG394" s="1296"/>
      <c r="BH394" s="1296"/>
      <c r="BI394" s="1296"/>
      <c r="BJ394" s="1296"/>
      <c r="BK394" s="1296"/>
      <c r="BL394" s="1296"/>
      <c r="BM394" s="1296"/>
      <c r="BN394" s="1151"/>
      <c r="BO394" s="1151"/>
      <c r="BP394" s="1151"/>
      <c r="BQ394" s="1151"/>
      <c r="BR394" s="1151"/>
      <c r="BS394" s="1151"/>
      <c r="BT394" s="1151"/>
      <c r="BU394" s="1151"/>
      <c r="BV394" s="1151"/>
      <c r="BW394" s="1151"/>
    </row>
    <row r="395" spans="1:75" ht="13.5" customHeight="1">
      <c r="A395" s="1091"/>
      <c r="B395" s="15" t="s">
        <v>53</v>
      </c>
      <c r="C395" s="1101" t="str">
        <f>IFERROR(VLOOKUP(C394,科目・教員!$A$1:$B$357,2,0),"")</f>
        <v/>
      </c>
      <c r="D395" s="1068"/>
      <c r="E395" s="1073" t="str">
        <f>IFERROR(VLOOKUP(E394,科目・教員!$A$1:$B$357,2,0),"")</f>
        <v/>
      </c>
      <c r="F395" s="1068"/>
      <c r="G395" s="1073" t="str">
        <f>IFERROR(VLOOKUP(G394,科目・教員!$A$1:$B$357,2,0),"")</f>
        <v/>
      </c>
      <c r="H395" s="1068"/>
      <c r="I395" s="1073" t="str">
        <f>IFERROR(VLOOKUP(I394,科目・教員!$A$1:$B$357,2,0),"")</f>
        <v/>
      </c>
      <c r="J395" s="1068"/>
      <c r="K395" s="1074" t="str">
        <f>IFERROR(VLOOKUP(K394,科目・教員!$A$1:$B$357,2,0),"")</f>
        <v/>
      </c>
      <c r="L395" s="1074"/>
      <c r="M395" s="1101" t="str">
        <f>IFERROR(VLOOKUP(M394,科目・教員!$A$1:$B$357,2,0),"")</f>
        <v/>
      </c>
      <c r="N395" s="1068"/>
      <c r="O395" s="1074" t="str">
        <f>IFERROR(VLOOKUP(O394,科目・教員!$A$1:$B$357,2,0),"")</f>
        <v/>
      </c>
      <c r="P395" s="1068"/>
      <c r="Q395" s="1074" t="str">
        <f>IFERROR(VLOOKUP(Q394,科目・教員!$A$1:$B$357,2,0),"")</f>
        <v/>
      </c>
      <c r="R395" s="1068"/>
      <c r="S395" s="1074" t="str">
        <f>IFERROR(VLOOKUP(S394,科目・教員!$A$1:$B$357,2,0),"")</f>
        <v/>
      </c>
      <c r="T395" s="1068"/>
      <c r="Z395" s="1091"/>
      <c r="AA395" s="1152"/>
      <c r="AB395" s="1152"/>
      <c r="AC395" s="1152"/>
      <c r="AD395" s="1152"/>
      <c r="AE395" s="1152"/>
      <c r="AF395" s="1152"/>
      <c r="AG395" s="1152"/>
      <c r="AH395" s="1152"/>
      <c r="AI395" s="1152"/>
      <c r="AJ395" s="1152"/>
      <c r="AK395" s="1152"/>
      <c r="AL395" s="1152"/>
      <c r="AM395" s="1152"/>
      <c r="AN395" s="1296"/>
      <c r="AO395" s="1296"/>
      <c r="AP395" s="1296"/>
      <c r="AQ395" s="1296"/>
      <c r="AR395" s="1296"/>
      <c r="AS395" s="1296"/>
      <c r="AT395" s="1296"/>
      <c r="AU395" s="1296"/>
      <c r="AV395" s="1296"/>
      <c r="AW395" s="1296"/>
      <c r="AX395" s="1296"/>
      <c r="AY395" s="1296"/>
      <c r="AZ395" s="1296"/>
      <c r="BA395" s="1296"/>
      <c r="BB395" s="1296"/>
      <c r="BC395" s="1296"/>
      <c r="BD395" s="1296"/>
      <c r="BE395" s="1296"/>
      <c r="BF395" s="1296"/>
      <c r="BG395" s="1296"/>
      <c r="BH395" s="1296"/>
      <c r="BI395" s="1296"/>
      <c r="BJ395" s="1296"/>
      <c r="BK395" s="1296"/>
      <c r="BL395" s="1296"/>
      <c r="BM395" s="1296"/>
      <c r="BN395" s="1152"/>
      <c r="BO395" s="1152"/>
      <c r="BP395" s="1152"/>
      <c r="BQ395" s="1152"/>
      <c r="BR395" s="1152"/>
      <c r="BS395" s="1152"/>
      <c r="BT395" s="1152"/>
      <c r="BU395" s="1152"/>
      <c r="BV395" s="1152"/>
      <c r="BW395" s="1152"/>
    </row>
    <row r="396" spans="1:75" ht="13.5" customHeight="1">
      <c r="A396" s="1091"/>
      <c r="B396" s="15" t="s">
        <v>59</v>
      </c>
      <c r="C396" s="1101" t="str">
        <f>VLOOKUP($C377,'2025年度(1年前期)'!$B$5:$N$208,COLUMN('2025年度(1年前期)'!$I$5)+1,0)&amp;""</f>
        <v/>
      </c>
      <c r="D396" s="1068"/>
      <c r="E396" s="1073" t="str">
        <f>VLOOKUP($C377,'2025年度(2年前期)'!$B$5:$N$208,COLUMN('2025年度(2年前期)'!$I$5)+1,0)&amp;""</f>
        <v/>
      </c>
      <c r="F396" s="1068"/>
      <c r="G396" s="1073" t="str">
        <f>VLOOKUP($C377,'2025年度(3年前期)'!$B$5:$N$208,COLUMN('2025年度(3年前期)'!$I$5)+1,0)&amp;""</f>
        <v/>
      </c>
      <c r="H396" s="1068"/>
      <c r="I396" s="1073" t="str">
        <f>VLOOKUP($C377,'2025年度(4年前期)'!$B$5:$N$208,COLUMN('2025年度(4年前期)'!$I$5)+1,0)&amp;""</f>
        <v/>
      </c>
      <c r="J396" s="1068"/>
      <c r="K396" s="1074" t="str">
        <f>VLOOKUP($C377,'2025年度(助産前期)'!$B$5:$N$208,COLUMN('2025年度(助産前期)'!$I$5)+1,0)&amp;""</f>
        <v/>
      </c>
      <c r="L396" s="1074"/>
      <c r="M396" s="1101" t="str">
        <f>VLOOKUP($C377,'2025年度(M1前期)'!$B$5:$N$208,COLUMN('2025年度(M1前期)'!$I$5)+1,0)&amp;""</f>
        <v/>
      </c>
      <c r="N396" s="1068"/>
      <c r="O396" s="1074" t="str">
        <f>VLOOKUP($C377,'2025年度(M2前期)'!$B$5:$N$208,COLUMN('2025年度(M2前期)'!$I$5)+1,0)&amp;""</f>
        <v/>
      </c>
      <c r="P396" s="1068"/>
      <c r="Q396" s="1074" t="str">
        <f>VLOOKUP($C377,'2025年度(D1前期)'!$B$5:$N$208,COLUMN('2025年度(D1前期)'!$I$5)+1,0)&amp;""</f>
        <v/>
      </c>
      <c r="R396" s="1068"/>
      <c r="S396" s="1074" t="str">
        <f>VLOOKUP($C377,'2025年度(D23前期)'!$B$5:$N$208,COLUMN('2025年度(D23前期)'!$I$5)+1,0)&amp;""</f>
        <v/>
      </c>
      <c r="T396" s="1068"/>
      <c r="Z396" s="1091"/>
      <c r="AA396" s="1152"/>
      <c r="AB396" s="1152"/>
      <c r="AC396" s="1152"/>
      <c r="AD396" s="1152"/>
      <c r="AE396" s="1152"/>
      <c r="AF396" s="1152"/>
      <c r="AG396" s="1152"/>
      <c r="AH396" s="1152"/>
      <c r="AI396" s="1152"/>
      <c r="AJ396" s="1152"/>
      <c r="AK396" s="1152"/>
      <c r="AL396" s="1152"/>
      <c r="AM396" s="1152"/>
      <c r="AN396" s="1296"/>
      <c r="AO396" s="1296"/>
      <c r="AP396" s="1296"/>
      <c r="AQ396" s="1296"/>
      <c r="AR396" s="1296"/>
      <c r="AS396" s="1296"/>
      <c r="AT396" s="1296"/>
      <c r="AU396" s="1296"/>
      <c r="AV396" s="1296"/>
      <c r="AW396" s="1296"/>
      <c r="AX396" s="1296"/>
      <c r="AY396" s="1296"/>
      <c r="AZ396" s="1296"/>
      <c r="BA396" s="1296"/>
      <c r="BB396" s="1296"/>
      <c r="BC396" s="1296"/>
      <c r="BD396" s="1296"/>
      <c r="BE396" s="1296"/>
      <c r="BF396" s="1296"/>
      <c r="BG396" s="1296"/>
      <c r="BH396" s="1296"/>
      <c r="BI396" s="1296"/>
      <c r="BJ396" s="1296"/>
      <c r="BK396" s="1296"/>
      <c r="BL396" s="1296"/>
      <c r="BM396" s="1296"/>
      <c r="BN396" s="1152"/>
      <c r="BO396" s="1152"/>
      <c r="BP396" s="1152"/>
      <c r="BQ396" s="1152"/>
      <c r="BR396" s="1152"/>
      <c r="BS396" s="1152"/>
      <c r="BT396" s="1152"/>
      <c r="BU396" s="1152"/>
      <c r="BV396" s="1152"/>
      <c r="BW396" s="1152"/>
    </row>
    <row r="397" spans="1:75" ht="13.5" customHeight="1">
      <c r="A397" s="1092"/>
      <c r="B397" s="16" t="s">
        <v>56</v>
      </c>
      <c r="C397" s="1061"/>
      <c r="D397" s="1075"/>
      <c r="E397" s="1063"/>
      <c r="F397" s="1075"/>
      <c r="G397" s="1063"/>
      <c r="H397" s="1075"/>
      <c r="I397" s="1063"/>
      <c r="J397" s="1075"/>
      <c r="K397" s="1064"/>
      <c r="L397" s="1064"/>
      <c r="M397" s="1061"/>
      <c r="N397" s="1075"/>
      <c r="O397" s="1064"/>
      <c r="P397" s="1075"/>
      <c r="Q397" s="1064"/>
      <c r="R397" s="1075"/>
      <c r="S397" s="1064"/>
      <c r="T397" s="1075"/>
      <c r="Z397" s="1092"/>
      <c r="AA397" s="1153"/>
      <c r="AB397" s="1153"/>
      <c r="AC397" s="1153"/>
      <c r="AD397" s="1153"/>
      <c r="AE397" s="1153"/>
      <c r="AF397" s="1153"/>
      <c r="AG397" s="1153"/>
      <c r="AH397" s="1153"/>
      <c r="AI397" s="1153"/>
      <c r="AJ397" s="1153"/>
      <c r="AK397" s="1153"/>
      <c r="AL397" s="1153"/>
      <c r="AM397" s="1153"/>
      <c r="AN397" s="1296"/>
      <c r="AO397" s="1296"/>
      <c r="AP397" s="1296"/>
      <c r="AQ397" s="1296"/>
      <c r="AR397" s="1296"/>
      <c r="AS397" s="1296"/>
      <c r="AT397" s="1296"/>
      <c r="AU397" s="1296"/>
      <c r="AV397" s="1296"/>
      <c r="AW397" s="1296"/>
      <c r="AX397" s="1296"/>
      <c r="AY397" s="1296"/>
      <c r="AZ397" s="1296"/>
      <c r="BA397" s="1296"/>
      <c r="BB397" s="1296"/>
      <c r="BC397" s="1296"/>
      <c r="BD397" s="1296"/>
      <c r="BE397" s="1296"/>
      <c r="BF397" s="1296"/>
      <c r="BG397" s="1296"/>
      <c r="BH397" s="1296"/>
      <c r="BI397" s="1296"/>
      <c r="BJ397" s="1296"/>
      <c r="BK397" s="1296"/>
      <c r="BL397" s="1296"/>
      <c r="BM397" s="1296"/>
      <c r="BN397" s="1153"/>
      <c r="BO397" s="1153"/>
      <c r="BP397" s="1153"/>
      <c r="BQ397" s="1153"/>
      <c r="BR397" s="1153"/>
      <c r="BS397" s="1153"/>
      <c r="BT397" s="1153"/>
      <c r="BU397" s="1153"/>
      <c r="BV397" s="1153"/>
      <c r="BW397" s="1153"/>
    </row>
    <row r="398" spans="1:75">
      <c r="A398" s="1091" t="s">
        <v>68</v>
      </c>
      <c r="B398" s="15" t="s">
        <v>50</v>
      </c>
      <c r="C398" s="1089" t="str">
        <f>VLOOKUP($C377,'2025年度(1年前期)'!$B$5:$N$208,COLUMN('2025年度(1年前期)'!$K$5),0)&amp;""</f>
        <v/>
      </c>
      <c r="D398" s="1072"/>
      <c r="E398" s="1090" t="str">
        <f>VLOOKUP($C377,'2025年度(2年前期)'!$B$5:$N$208,COLUMN('2025年度(2年前期)'!$K$5),0)&amp;""</f>
        <v/>
      </c>
      <c r="F398" s="1072"/>
      <c r="G398" s="1090" t="str">
        <f>VLOOKUP($C377,'2025年度(3年前期)'!$B$5:$N$208,COLUMN('2025年度(3年前期)'!$K$5),0)&amp;""</f>
        <v/>
      </c>
      <c r="H398" s="1072"/>
      <c r="I398" s="1090" t="str">
        <f>VLOOKUP($C377,'2025年度(4年前期)'!$B$5:$N$208,COLUMN('2025年度(4年前期)'!$K$5),0)&amp;""</f>
        <v/>
      </c>
      <c r="J398" s="1072"/>
      <c r="K398" s="1071" t="str">
        <f>VLOOKUP($C377,'2025年度(助産前期)'!$B$5:$N$208,COLUMN('2025年度(助産前期)'!$K$5),0)&amp;""</f>
        <v/>
      </c>
      <c r="L398" s="1071"/>
      <c r="M398" s="1089" t="str">
        <f>VLOOKUP($C377,'2025年度(M1前期)'!$B$5:$N$208,COLUMN('2025年度(M1前期)'!$K$5),0)&amp;""</f>
        <v/>
      </c>
      <c r="N398" s="1072"/>
      <c r="O398" s="1071" t="str">
        <f>VLOOKUP($C377,'2025年度(M2前期)'!$B$5:$N$208,COLUMN('2025年度(M2前期)'!$K$5),0)&amp;""</f>
        <v/>
      </c>
      <c r="P398" s="1072"/>
      <c r="Q398" s="1071" t="str">
        <f>VLOOKUP($C377,'2025年度(D1前期)'!$B$5:$N$208,COLUMN('2025年度(D1前期)'!$K$5),0)&amp;""</f>
        <v/>
      </c>
      <c r="R398" s="1072"/>
      <c r="S398" s="1071" t="str">
        <f>VLOOKUP($C377,'2025年度(D23前期)'!$B$5:$N$208,COLUMN('2025年度(D23前期)'!$K$5),0)&amp;""</f>
        <v/>
      </c>
      <c r="T398" s="1072"/>
      <c r="Z398" s="1091" t="str">
        <f>A398</f>
        <v>５時限（16：50～18：20）</v>
      </c>
      <c r="AA398" s="1151"/>
      <c r="AB398" s="1151"/>
      <c r="AC398" s="1151"/>
      <c r="AD398" s="1151"/>
      <c r="AE398" s="1151"/>
      <c r="AF398" s="1151"/>
      <c r="AG398" s="1151"/>
      <c r="AH398" s="1151"/>
      <c r="AI398" s="1151"/>
      <c r="AJ398" s="1151"/>
      <c r="AK398" s="1151"/>
      <c r="AL398" s="1151"/>
      <c r="AM398" s="1151"/>
      <c r="AN398" s="1151"/>
      <c r="AO398" s="1151"/>
      <c r="AP398" s="1151"/>
      <c r="AQ398" s="1151"/>
      <c r="AR398" s="1151"/>
      <c r="AS398" s="1151"/>
      <c r="AT398" s="1151"/>
      <c r="AU398" s="1151"/>
      <c r="AV398" s="1151"/>
      <c r="AW398" s="1151"/>
      <c r="AX398" s="1151"/>
      <c r="AY398" s="1151"/>
      <c r="AZ398" s="1151"/>
      <c r="BA398" s="1296"/>
      <c r="BB398" s="1296"/>
      <c r="BC398" s="1296"/>
      <c r="BD398" s="1296"/>
      <c r="BE398" s="1296"/>
      <c r="BF398" s="1296"/>
      <c r="BG398" s="1296"/>
      <c r="BH398" s="1296"/>
      <c r="BI398" s="1151"/>
      <c r="BJ398" s="1151"/>
      <c r="BK398" s="1296"/>
      <c r="BL398" s="1296"/>
      <c r="BM398" s="1296"/>
      <c r="BN398" s="1151"/>
      <c r="BO398" s="1151"/>
      <c r="BP398" s="1151"/>
      <c r="BQ398" s="1151"/>
      <c r="BR398" s="1151"/>
      <c r="BS398" s="1151"/>
      <c r="BT398" s="1151"/>
      <c r="BU398" s="1151"/>
      <c r="BV398" s="1151"/>
      <c r="BW398" s="1151"/>
    </row>
    <row r="399" spans="1:75">
      <c r="A399" s="1091"/>
      <c r="B399" s="15" t="s">
        <v>53</v>
      </c>
      <c r="C399" s="1101" t="str">
        <f>IFERROR(VLOOKUP(C398,科目・教員!$A$1:$B$357,2,0),"")</f>
        <v/>
      </c>
      <c r="D399" s="1068"/>
      <c r="E399" s="1073" t="str">
        <f>IFERROR(VLOOKUP(E398,科目・教員!$A$1:$B$357,2,0),"")</f>
        <v/>
      </c>
      <c r="F399" s="1068"/>
      <c r="G399" s="1073" t="str">
        <f>IFERROR(VLOOKUP(G398,科目・教員!$A$1:$B$357,2,0),"")</f>
        <v/>
      </c>
      <c r="H399" s="1068"/>
      <c r="I399" s="1073" t="str">
        <f>IFERROR(VLOOKUP(I398,科目・教員!$A$1:$B$357,2,0),"")</f>
        <v/>
      </c>
      <c r="J399" s="1068"/>
      <c r="K399" s="1074" t="str">
        <f>IFERROR(VLOOKUP(K398,科目・教員!$A$1:$B$357,2,0),"")</f>
        <v/>
      </c>
      <c r="L399" s="1074"/>
      <c r="M399" s="1101" t="str">
        <f>IFERROR(VLOOKUP(M398,科目・教員!$A$1:$B$357,2,0),"")</f>
        <v/>
      </c>
      <c r="N399" s="1068"/>
      <c r="O399" s="1074" t="str">
        <f>IFERROR(VLOOKUP(O398,科目・教員!$A$1:$B$357,2,0),"")</f>
        <v/>
      </c>
      <c r="P399" s="1068"/>
      <c r="Q399" s="1074" t="str">
        <f>IFERROR(VLOOKUP(Q398,科目・教員!$A$1:$B$357,2,0),"")</f>
        <v/>
      </c>
      <c r="R399" s="1068"/>
      <c r="S399" s="1074" t="str">
        <f>IFERROR(VLOOKUP(S398,科目・教員!$A$1:$B$357,2,0),"")</f>
        <v/>
      </c>
      <c r="T399" s="1068"/>
      <c r="Z399" s="1091"/>
      <c r="AA399" s="1152"/>
      <c r="AB399" s="1152"/>
      <c r="AC399" s="1152"/>
      <c r="AD399" s="1152"/>
      <c r="AE399" s="1152"/>
      <c r="AF399" s="1152"/>
      <c r="AG399" s="1152"/>
      <c r="AH399" s="1152"/>
      <c r="AI399" s="1152"/>
      <c r="AJ399" s="1152"/>
      <c r="AK399" s="1152"/>
      <c r="AL399" s="1152"/>
      <c r="AM399" s="1152"/>
      <c r="AN399" s="1152"/>
      <c r="AO399" s="1152"/>
      <c r="AP399" s="1152"/>
      <c r="AQ399" s="1152"/>
      <c r="AR399" s="1152"/>
      <c r="AS399" s="1152"/>
      <c r="AT399" s="1152"/>
      <c r="AU399" s="1152"/>
      <c r="AV399" s="1152"/>
      <c r="AW399" s="1152"/>
      <c r="AX399" s="1152"/>
      <c r="AY399" s="1152"/>
      <c r="AZ399" s="1152"/>
      <c r="BA399" s="1296"/>
      <c r="BB399" s="1296"/>
      <c r="BC399" s="1296"/>
      <c r="BD399" s="1296"/>
      <c r="BE399" s="1296"/>
      <c r="BF399" s="1296"/>
      <c r="BG399" s="1296"/>
      <c r="BH399" s="1296"/>
      <c r="BI399" s="1152"/>
      <c r="BJ399" s="1152"/>
      <c r="BK399" s="1296"/>
      <c r="BL399" s="1296"/>
      <c r="BM399" s="1296"/>
      <c r="BN399" s="1152"/>
      <c r="BO399" s="1152"/>
      <c r="BP399" s="1152"/>
      <c r="BQ399" s="1152"/>
      <c r="BR399" s="1152"/>
      <c r="BS399" s="1152"/>
      <c r="BT399" s="1152"/>
      <c r="BU399" s="1152"/>
      <c r="BV399" s="1152"/>
      <c r="BW399" s="1152"/>
    </row>
    <row r="400" spans="1:75">
      <c r="A400" s="1091"/>
      <c r="B400" s="15" t="s">
        <v>59</v>
      </c>
      <c r="C400" s="1101" t="str">
        <f>VLOOKUP($C377,'2025年度(1年前期)'!$B$5:$N$208,COLUMN('2025年度(1年前期)'!$K$5)+1,0)&amp;""</f>
        <v/>
      </c>
      <c r="D400" s="1068"/>
      <c r="E400" s="1073" t="str">
        <f>VLOOKUP($C377,'2025年度(2年前期)'!$B$5:$N$208,COLUMN('2025年度(2年前期)'!$K$5)+1,0)&amp;""</f>
        <v/>
      </c>
      <c r="F400" s="1068"/>
      <c r="G400" s="1073" t="str">
        <f>VLOOKUP($C377,'2025年度(3年前期)'!$B$5:$N$208,COLUMN('2025年度(3年前期)'!$K$5)+1,0)&amp;""</f>
        <v/>
      </c>
      <c r="H400" s="1068"/>
      <c r="I400" s="1073" t="str">
        <f>VLOOKUP($C377,'2025年度(4年前期)'!$B$5:$N$208,COLUMN('2025年度(4年前期)'!$K$5)+1,0)&amp;""</f>
        <v/>
      </c>
      <c r="J400" s="1068"/>
      <c r="K400" s="1074" t="str">
        <f>VLOOKUP($C377,'2025年度(助産前期)'!$B$5:$N$208,COLUMN('2025年度(助産前期)'!$K$5)+1,0)&amp;""</f>
        <v/>
      </c>
      <c r="L400" s="1074"/>
      <c r="M400" s="1101" t="str">
        <f>VLOOKUP($C377,'2025年度(M1前期)'!$B$5:$N$208,COLUMN('2025年度(M1前期)'!$K$5)+1,0)&amp;""</f>
        <v/>
      </c>
      <c r="N400" s="1068"/>
      <c r="O400" s="1074" t="str">
        <f>VLOOKUP($C377,'2025年度(M2前期)'!$B$5:$N$208,COLUMN('2025年度(M2前期)'!$K$5)+1,0)&amp;""</f>
        <v/>
      </c>
      <c r="P400" s="1068"/>
      <c r="Q400" s="1074" t="str">
        <f>VLOOKUP($C377,'2025年度(D1前期)'!$B$5:$N$208,COLUMN('2025年度(D1前期)'!$K$5)+1,0)&amp;""</f>
        <v/>
      </c>
      <c r="R400" s="1068"/>
      <c r="S400" s="1074" t="str">
        <f>VLOOKUP($C377,'2025年度(D23前期)'!$B$5:$N$208,COLUMN('2025年度(D23前期)'!$K$5)+1,0)&amp;""</f>
        <v/>
      </c>
      <c r="T400" s="1068"/>
      <c r="Z400" s="1091"/>
      <c r="AA400" s="1152"/>
      <c r="AB400" s="1152"/>
      <c r="AC400" s="1152"/>
      <c r="AD400" s="1152"/>
      <c r="AE400" s="1152"/>
      <c r="AF400" s="1152"/>
      <c r="AG400" s="1152"/>
      <c r="AH400" s="1152"/>
      <c r="AI400" s="1152"/>
      <c r="AJ400" s="1152"/>
      <c r="AK400" s="1152"/>
      <c r="AL400" s="1152"/>
      <c r="AM400" s="1152"/>
      <c r="AN400" s="1152"/>
      <c r="AO400" s="1152"/>
      <c r="AP400" s="1152"/>
      <c r="AQ400" s="1152"/>
      <c r="AR400" s="1152"/>
      <c r="AS400" s="1152"/>
      <c r="AT400" s="1152"/>
      <c r="AU400" s="1152"/>
      <c r="AV400" s="1152"/>
      <c r="AW400" s="1152"/>
      <c r="AX400" s="1152"/>
      <c r="AY400" s="1152"/>
      <c r="AZ400" s="1152"/>
      <c r="BA400" s="1296"/>
      <c r="BB400" s="1296"/>
      <c r="BC400" s="1296"/>
      <c r="BD400" s="1296"/>
      <c r="BE400" s="1296"/>
      <c r="BF400" s="1296"/>
      <c r="BG400" s="1296"/>
      <c r="BH400" s="1296"/>
      <c r="BI400" s="1152"/>
      <c r="BJ400" s="1152"/>
      <c r="BK400" s="1296"/>
      <c r="BL400" s="1296"/>
      <c r="BM400" s="1296"/>
      <c r="BN400" s="1152"/>
      <c r="BO400" s="1152"/>
      <c r="BP400" s="1152"/>
      <c r="BQ400" s="1152"/>
      <c r="BR400" s="1152"/>
      <c r="BS400" s="1152"/>
      <c r="BT400" s="1152"/>
      <c r="BU400" s="1152"/>
      <c r="BV400" s="1152"/>
      <c r="BW400" s="1152"/>
    </row>
    <row r="401" spans="1:75">
      <c r="A401" s="1092"/>
      <c r="B401" s="16" t="s">
        <v>56</v>
      </c>
      <c r="C401" s="1061"/>
      <c r="D401" s="1075"/>
      <c r="E401" s="1063"/>
      <c r="F401" s="1075"/>
      <c r="G401" s="1063"/>
      <c r="H401" s="1075"/>
      <c r="I401" s="1063"/>
      <c r="J401" s="1075"/>
      <c r="K401" s="1064"/>
      <c r="L401" s="1064"/>
      <c r="M401" s="1061"/>
      <c r="N401" s="1075"/>
      <c r="O401" s="1064"/>
      <c r="P401" s="1075"/>
      <c r="Q401" s="1064"/>
      <c r="R401" s="1075"/>
      <c r="S401" s="1064"/>
      <c r="T401" s="1075"/>
      <c r="U401" s="20"/>
      <c r="V401" s="20"/>
      <c r="W401" s="20"/>
      <c r="X401" s="20"/>
      <c r="Y401" s="20"/>
      <c r="Z401" s="1092"/>
      <c r="AA401" s="1153"/>
      <c r="AB401" s="1153"/>
      <c r="AC401" s="1153"/>
      <c r="AD401" s="1153"/>
      <c r="AE401" s="1153"/>
      <c r="AF401" s="1153"/>
      <c r="AG401" s="1153"/>
      <c r="AH401" s="1153"/>
      <c r="AI401" s="1153"/>
      <c r="AJ401" s="1153"/>
      <c r="AK401" s="1153"/>
      <c r="AL401" s="1153"/>
      <c r="AM401" s="1153"/>
      <c r="AN401" s="1153"/>
      <c r="AO401" s="1153"/>
      <c r="AP401" s="1153"/>
      <c r="AQ401" s="1153"/>
      <c r="AR401" s="1153"/>
      <c r="AS401" s="1153"/>
      <c r="AT401" s="1153"/>
      <c r="AU401" s="1153"/>
      <c r="AV401" s="1153"/>
      <c r="AW401" s="1153"/>
      <c r="AX401" s="1153"/>
      <c r="AY401" s="1153"/>
      <c r="AZ401" s="1153"/>
      <c r="BA401" s="1296"/>
      <c r="BB401" s="1296"/>
      <c r="BC401" s="1296"/>
      <c r="BD401" s="1296"/>
      <c r="BE401" s="1296"/>
      <c r="BF401" s="1296"/>
      <c r="BG401" s="1296"/>
      <c r="BH401" s="1296"/>
      <c r="BI401" s="1153"/>
      <c r="BJ401" s="1153"/>
      <c r="BK401" s="1296"/>
      <c r="BL401" s="1296"/>
      <c r="BM401" s="1296"/>
      <c r="BN401" s="1153"/>
      <c r="BO401" s="1153"/>
      <c r="BP401" s="1153"/>
      <c r="BQ401" s="1153"/>
      <c r="BR401" s="1153"/>
      <c r="BS401" s="1153"/>
      <c r="BT401" s="1153"/>
      <c r="BU401" s="1153"/>
      <c r="BV401" s="1153"/>
      <c r="BW401" s="1153"/>
    </row>
    <row r="402" spans="1:75" ht="20.25">
      <c r="A402" s="29"/>
      <c r="B402" s="30"/>
      <c r="C402" s="1113">
        <f>C377+1</f>
        <v>45886</v>
      </c>
      <c r="D402" s="1113"/>
      <c r="E402" s="1113"/>
      <c r="F402" s="1113"/>
      <c r="G402" s="1113"/>
      <c r="H402" s="1113"/>
      <c r="I402" s="1113"/>
      <c r="J402" s="1113"/>
      <c r="K402" s="1113"/>
      <c r="L402" s="1113"/>
      <c r="M402" s="1113"/>
      <c r="N402" s="1113"/>
      <c r="O402" s="1113"/>
      <c r="P402" s="1113"/>
      <c r="Q402" s="1113"/>
      <c r="R402" s="1113"/>
      <c r="S402" s="1113"/>
      <c r="T402" s="1113"/>
      <c r="U402" s="1052">
        <f>C402</f>
        <v>45886</v>
      </c>
      <c r="V402" s="1053"/>
      <c r="W402" s="1053"/>
      <c r="X402" s="1053"/>
      <c r="Y402" s="1053"/>
      <c r="Z402" s="1054"/>
      <c r="AA402" s="41">
        <v>101</v>
      </c>
      <c r="AB402" s="41">
        <v>102</v>
      </c>
      <c r="AC402" s="41">
        <v>103</v>
      </c>
      <c r="AD402" s="41" t="s">
        <v>16</v>
      </c>
      <c r="AE402" s="41" t="s">
        <v>17</v>
      </c>
      <c r="AF402" s="41" t="s">
        <v>18</v>
      </c>
      <c r="AG402" s="41">
        <v>201</v>
      </c>
      <c r="AH402" s="42">
        <v>202</v>
      </c>
      <c r="AI402" s="41">
        <v>203</v>
      </c>
      <c r="AJ402" s="41">
        <v>204</v>
      </c>
      <c r="AK402" s="41">
        <v>205</v>
      </c>
      <c r="AL402" s="41" t="s">
        <v>19</v>
      </c>
      <c r="AM402" s="41" t="s">
        <v>69</v>
      </c>
      <c r="AN402" s="41" t="s">
        <v>21</v>
      </c>
      <c r="AO402" s="41" t="s">
        <v>22</v>
      </c>
      <c r="AP402" s="41" t="s">
        <v>23</v>
      </c>
      <c r="AQ402" s="41" t="s">
        <v>24</v>
      </c>
      <c r="AR402" s="41" t="s">
        <v>25</v>
      </c>
      <c r="AS402" s="41" t="s">
        <v>26</v>
      </c>
      <c r="AT402" s="41" t="s">
        <v>27</v>
      </c>
      <c r="AU402" s="41" t="s">
        <v>28</v>
      </c>
      <c r="AV402" s="41" t="s">
        <v>29</v>
      </c>
      <c r="AW402" s="41">
        <v>301</v>
      </c>
      <c r="AX402" s="42">
        <v>302</v>
      </c>
      <c r="AY402" s="43">
        <v>303</v>
      </c>
      <c r="AZ402" s="43">
        <v>304</v>
      </c>
      <c r="BA402" s="41" t="s">
        <v>30</v>
      </c>
      <c r="BB402" s="41" t="s">
        <v>31</v>
      </c>
      <c r="BC402" s="42" t="s">
        <v>32</v>
      </c>
      <c r="BD402" s="41" t="s">
        <v>33</v>
      </c>
      <c r="BE402" s="41" t="s">
        <v>34</v>
      </c>
      <c r="BF402" s="41" t="s">
        <v>35</v>
      </c>
      <c r="BG402" s="41" t="s">
        <v>36</v>
      </c>
      <c r="BH402" s="41" t="s">
        <v>37</v>
      </c>
      <c r="BI402" s="41" t="s">
        <v>38</v>
      </c>
      <c r="BJ402" s="41" t="s">
        <v>39</v>
      </c>
      <c r="BK402" s="44" t="s">
        <v>538</v>
      </c>
      <c r="BL402" s="44" t="s">
        <v>539</v>
      </c>
      <c r="BM402" s="44" t="s">
        <v>540</v>
      </c>
      <c r="BN402" s="44" t="s">
        <v>40</v>
      </c>
      <c r="BO402" s="44" t="s">
        <v>41</v>
      </c>
      <c r="BP402" s="44" t="s">
        <v>354</v>
      </c>
      <c r="BQ402" s="45" t="s">
        <v>42</v>
      </c>
      <c r="BR402" s="45" t="s">
        <v>43</v>
      </c>
      <c r="BS402" s="45" t="s">
        <v>44</v>
      </c>
      <c r="BT402" s="45" t="s">
        <v>45</v>
      </c>
      <c r="BU402" s="45" t="s">
        <v>46</v>
      </c>
      <c r="BV402" s="45" t="s">
        <v>47</v>
      </c>
      <c r="BW402" s="45" t="s">
        <v>48</v>
      </c>
    </row>
    <row r="403" spans="1:75" ht="13.5" customHeight="1">
      <c r="A403" s="1091" t="s">
        <v>49</v>
      </c>
      <c r="B403" s="12" t="s">
        <v>50</v>
      </c>
      <c r="C403" s="1079" t="str">
        <f>VLOOKUP($C402,'2025年度(1年前期)'!$B$5:$N$208,COLUMN('2025年度(1年前期)'!$C$5),0)&amp;""</f>
        <v/>
      </c>
      <c r="D403" s="1080"/>
      <c r="E403" s="1081" t="str">
        <f>VLOOKUP($C402,'2025年度(2年前期)'!$B$5:$N$208,COLUMN('2025年度(2年前期)'!$C$5),0)&amp;""</f>
        <v/>
      </c>
      <c r="F403" s="1080"/>
      <c r="G403" s="1081" t="str">
        <f>VLOOKUP($C402,'2025年度(3年前期)'!$B$5:$N$208,COLUMN('2025年度(3年前期)'!$C$5),0)&amp;""</f>
        <v/>
      </c>
      <c r="H403" s="1080"/>
      <c r="I403" s="1081" t="str">
        <f>VLOOKUP($C402,'2025年度(4年前期)'!$B$5:$N$208,COLUMN('2025年度(4年前期)'!$C$5),0)&amp;""</f>
        <v/>
      </c>
      <c r="J403" s="1080"/>
      <c r="K403" s="1072" t="str">
        <f>VLOOKUP($C402,'2025年度(助産前期)'!$B$5:$N$208,COLUMN('2025年度(助産前期)'!$C$5),0)&amp;""</f>
        <v/>
      </c>
      <c r="L403" s="1096"/>
      <c r="M403" s="1105" t="str">
        <f>VLOOKUP($C402,'2025年度(M1前期)'!$B$5:$N$208,COLUMN('2025年度(M1前期)'!$C$5),0)&amp;""</f>
        <v/>
      </c>
      <c r="N403" s="1096"/>
      <c r="O403" s="1081" t="str">
        <f>VLOOKUP($C402,'2025年度(M2前期)'!$B$5:$N$208,COLUMN('2025年度(M2前期)'!$C$5),0)&amp;""</f>
        <v/>
      </c>
      <c r="P403" s="1080"/>
      <c r="Q403" s="1081" t="str">
        <f>VLOOKUP($C402,'2025年度(D1前期)'!$B$5:$N$208,COLUMN('2025年度(D1前期)'!$C$5),0)&amp;""</f>
        <v/>
      </c>
      <c r="R403" s="1080"/>
      <c r="S403" s="1072" t="str">
        <f>VLOOKUP($C402,'2025年度(D23前期)'!$B$5:$N$208,COLUMN('2025年度(D23前期)'!$C$5),0)&amp;""</f>
        <v/>
      </c>
      <c r="T403" s="1080"/>
      <c r="U403" s="985" t="s">
        <v>852</v>
      </c>
      <c r="V403" s="88"/>
      <c r="Y403" s="38"/>
      <c r="Z403" s="1095" t="str">
        <f>A403</f>
        <v xml:space="preserve">１時限（09：20～10：50） </v>
      </c>
      <c r="AA403" s="1296"/>
      <c r="AB403" s="1151"/>
      <c r="AC403" s="1151"/>
      <c r="AD403" s="1151"/>
      <c r="AE403" s="1296"/>
      <c r="AF403" s="1151"/>
      <c r="AG403" s="1296"/>
      <c r="AH403" s="1151"/>
      <c r="AI403" s="1151"/>
      <c r="AJ403" s="1151"/>
      <c r="AK403" s="1151"/>
      <c r="AL403" s="1296"/>
      <c r="AM403" s="1151"/>
      <c r="AN403" s="1296"/>
      <c r="AO403" s="1296"/>
      <c r="AP403" s="1296"/>
      <c r="AQ403" s="1296"/>
      <c r="AR403" s="1296"/>
      <c r="AS403" s="1296"/>
      <c r="AT403" s="1296"/>
      <c r="AU403" s="1296"/>
      <c r="AV403" s="1296"/>
      <c r="AW403" s="1296"/>
      <c r="AX403" s="1296"/>
      <c r="AY403" s="1296"/>
      <c r="AZ403" s="1296"/>
      <c r="BA403" s="1296"/>
      <c r="BB403" s="1296"/>
      <c r="BC403" s="1296"/>
      <c r="BD403" s="1296"/>
      <c r="BE403" s="1296"/>
      <c r="BF403" s="1296"/>
      <c r="BG403" s="1296"/>
      <c r="BH403" s="1296"/>
      <c r="BI403" s="1296"/>
      <c r="BJ403" s="1296"/>
      <c r="BK403" s="1296"/>
      <c r="BL403" s="1296"/>
      <c r="BM403" s="1296"/>
      <c r="BN403" s="1151"/>
      <c r="BO403" s="1151"/>
      <c r="BP403" s="1151"/>
      <c r="BQ403" s="1151"/>
      <c r="BR403" s="1151"/>
      <c r="BS403" s="1151"/>
      <c r="BT403" s="1151"/>
      <c r="BU403" s="1151"/>
      <c r="BV403" s="1151"/>
      <c r="BW403" s="1151"/>
    </row>
    <row r="404" spans="1:75" ht="13.5" customHeight="1">
      <c r="A404" s="1091"/>
      <c r="B404" s="15" t="s">
        <v>53</v>
      </c>
      <c r="C404" s="1065" t="str">
        <f>IFERROR(VLOOKUP(C403,科目・教員!$A$1:$B$357,2,0),"")</f>
        <v/>
      </c>
      <c r="D404" s="1066"/>
      <c r="E404" s="1067" t="str">
        <f>IFERROR(VLOOKUP(E403,科目・教員!$A$1:$B$357,2,0),"")</f>
        <v/>
      </c>
      <c r="F404" s="1066"/>
      <c r="G404" s="1067" t="str">
        <f>IFERROR(VLOOKUP(G403,科目・教員!$A$1:$B$357,2,0),"")</f>
        <v/>
      </c>
      <c r="H404" s="1066"/>
      <c r="I404" s="1067" t="str">
        <f>IFERROR(VLOOKUP(I403,科目・教員!$A$1:$B$357,2,0),"")</f>
        <v/>
      </c>
      <c r="J404" s="1066"/>
      <c r="K404" s="1068" t="str">
        <f>IFERROR(VLOOKUP(K403,科目・教員!$A$1:$B$357,2,0),"")</f>
        <v/>
      </c>
      <c r="L404" s="1070"/>
      <c r="M404" s="1104" t="str">
        <f>IFERROR(VLOOKUP(M403,科目・教員!$A$1:$B$357,2,0),"")</f>
        <v/>
      </c>
      <c r="N404" s="1066"/>
      <c r="O404" s="1067" t="str">
        <f>IFERROR(VLOOKUP(O403,科目・教員!$A$1:$B$357,2,0),"")</f>
        <v/>
      </c>
      <c r="P404" s="1066"/>
      <c r="Q404" s="1067" t="str">
        <f>IFERROR(VLOOKUP(Q403,科目・教員!$A$1:$B$357,2,0),"")</f>
        <v/>
      </c>
      <c r="R404" s="1066"/>
      <c r="S404" s="1068" t="str">
        <f>IFERROR(VLOOKUP(S403,科目・教員!$A$1:$B$357,2,0),"")</f>
        <v/>
      </c>
      <c r="T404" s="1066"/>
      <c r="U404" s="986" t="s">
        <v>854</v>
      </c>
      <c r="V404" s="88"/>
      <c r="Y404" s="38"/>
      <c r="Z404" s="1091"/>
      <c r="AA404" s="1296"/>
      <c r="AB404" s="1152"/>
      <c r="AC404" s="1152"/>
      <c r="AD404" s="1152"/>
      <c r="AE404" s="1296"/>
      <c r="AF404" s="1152"/>
      <c r="AG404" s="1296"/>
      <c r="AH404" s="1152"/>
      <c r="AI404" s="1152"/>
      <c r="AJ404" s="1152"/>
      <c r="AK404" s="1152"/>
      <c r="AL404" s="1296"/>
      <c r="AM404" s="1152"/>
      <c r="AN404" s="1296"/>
      <c r="AO404" s="1296"/>
      <c r="AP404" s="1296"/>
      <c r="AQ404" s="1296"/>
      <c r="AR404" s="1296"/>
      <c r="AS404" s="1296"/>
      <c r="AT404" s="1296"/>
      <c r="AU404" s="1296"/>
      <c r="AV404" s="1296"/>
      <c r="AW404" s="1296"/>
      <c r="AX404" s="1296"/>
      <c r="AY404" s="1296"/>
      <c r="AZ404" s="1296"/>
      <c r="BA404" s="1296"/>
      <c r="BB404" s="1296"/>
      <c r="BC404" s="1296"/>
      <c r="BD404" s="1296"/>
      <c r="BE404" s="1296"/>
      <c r="BF404" s="1296"/>
      <c r="BG404" s="1296"/>
      <c r="BH404" s="1296"/>
      <c r="BI404" s="1296"/>
      <c r="BJ404" s="1296"/>
      <c r="BK404" s="1296"/>
      <c r="BL404" s="1296"/>
      <c r="BM404" s="1296"/>
      <c r="BN404" s="1152"/>
      <c r="BO404" s="1152"/>
      <c r="BP404" s="1152"/>
      <c r="BQ404" s="1152"/>
      <c r="BR404" s="1152"/>
      <c r="BS404" s="1152"/>
      <c r="BT404" s="1152"/>
      <c r="BU404" s="1152"/>
      <c r="BV404" s="1152"/>
      <c r="BW404" s="1152"/>
    </row>
    <row r="405" spans="1:75" ht="13.5" customHeight="1">
      <c r="A405" s="1091"/>
      <c r="B405" s="15" t="s">
        <v>59</v>
      </c>
      <c r="C405" s="1065" t="str">
        <f>VLOOKUP($C402,'2025年度(1年前期)'!$B$5:$N$208,COLUMN('2025年度(1年前期)'!$C$5)+1,0)&amp;""</f>
        <v/>
      </c>
      <c r="D405" s="1066"/>
      <c r="E405" s="1067" t="str">
        <f>VLOOKUP($C402,'2025年度(2年前期)'!$B$5:$N$208,COLUMN('2025年度(2年前期)'!$C$5)+1,0)&amp;""</f>
        <v/>
      </c>
      <c r="F405" s="1066"/>
      <c r="G405" s="1067" t="str">
        <f>VLOOKUP($C402,'2025年度(3年前期)'!$B$5:$N$208,COLUMN('2025年度(3年前期)'!$C$5)+1,0)&amp;""</f>
        <v/>
      </c>
      <c r="H405" s="1066"/>
      <c r="I405" s="1067" t="str">
        <f>VLOOKUP($C402,'2025年度(4年前期)'!$B$5:$N$208,COLUMN('2025年度(4年前期)'!$C$5)+1,0)&amp;""</f>
        <v/>
      </c>
      <c r="J405" s="1066"/>
      <c r="K405" s="1068" t="str">
        <f>VLOOKUP($C402,'2025年度(助産前期)'!$B$5:$N$208,COLUMN('2025年度(助産前期)'!$C$5)+1,0)&amp;""</f>
        <v/>
      </c>
      <c r="L405" s="1070"/>
      <c r="M405" s="1104" t="str">
        <f>VLOOKUP($C402,'2025年度(M1前期)'!$B$5:$N$208,COLUMN('2025年度(M1前期)'!C$5)+1,0)&amp;""</f>
        <v/>
      </c>
      <c r="N405" s="1066"/>
      <c r="O405" s="1067" t="str">
        <f>VLOOKUP($C402,'2025年度(M2前期)'!$B$5:$N$208,COLUMN('2025年度(M2前期)'!$C$5)+1,0)&amp;""</f>
        <v/>
      </c>
      <c r="P405" s="1066"/>
      <c r="Q405" s="1067" t="str">
        <f>VLOOKUP($C402,'2025年度(D1前期)'!$B$5:$N$208,COLUMN('2025年度(D1前期)'!$C$5)+1,0)&amp;""</f>
        <v/>
      </c>
      <c r="R405" s="1066"/>
      <c r="S405" s="1068" t="str">
        <f>VLOOKUP($C402,'2025年度(D23前期)'!$B$5:$N$208,COLUMN('2025年度(D23前期)'!$C$5)+1,0)&amp;""</f>
        <v/>
      </c>
      <c r="T405" s="1066"/>
      <c r="U405" s="986" t="s">
        <v>855</v>
      </c>
      <c r="V405" s="88"/>
      <c r="Y405" s="38"/>
      <c r="Z405" s="1091"/>
      <c r="AA405" s="1296"/>
      <c r="AB405" s="1152"/>
      <c r="AC405" s="1152"/>
      <c r="AD405" s="1152"/>
      <c r="AE405" s="1296"/>
      <c r="AF405" s="1152"/>
      <c r="AG405" s="1296"/>
      <c r="AH405" s="1152"/>
      <c r="AI405" s="1152"/>
      <c r="AJ405" s="1152"/>
      <c r="AK405" s="1152"/>
      <c r="AL405" s="1296"/>
      <c r="AM405" s="1152"/>
      <c r="AN405" s="1296"/>
      <c r="AO405" s="1296"/>
      <c r="AP405" s="1296"/>
      <c r="AQ405" s="1296"/>
      <c r="AR405" s="1296"/>
      <c r="AS405" s="1296"/>
      <c r="AT405" s="1296"/>
      <c r="AU405" s="1296"/>
      <c r="AV405" s="1296"/>
      <c r="AW405" s="1296"/>
      <c r="AX405" s="1296"/>
      <c r="AY405" s="1296"/>
      <c r="AZ405" s="1296"/>
      <c r="BA405" s="1296"/>
      <c r="BB405" s="1296"/>
      <c r="BC405" s="1296"/>
      <c r="BD405" s="1296"/>
      <c r="BE405" s="1296"/>
      <c r="BF405" s="1296"/>
      <c r="BG405" s="1296"/>
      <c r="BH405" s="1296"/>
      <c r="BI405" s="1296"/>
      <c r="BJ405" s="1296"/>
      <c r="BK405" s="1296"/>
      <c r="BL405" s="1296"/>
      <c r="BM405" s="1296"/>
      <c r="BN405" s="1152"/>
      <c r="BO405" s="1152"/>
      <c r="BP405" s="1152"/>
      <c r="BQ405" s="1152"/>
      <c r="BR405" s="1152"/>
      <c r="BS405" s="1152"/>
      <c r="BT405" s="1152"/>
      <c r="BU405" s="1152"/>
      <c r="BV405" s="1152"/>
      <c r="BW405" s="1152"/>
    </row>
    <row r="406" spans="1:75" ht="13.5" customHeight="1">
      <c r="A406" s="1092"/>
      <c r="B406" s="16" t="s">
        <v>56</v>
      </c>
      <c r="C406" s="1061"/>
      <c r="D406" s="1062"/>
      <c r="E406" s="1063"/>
      <c r="F406" s="1062"/>
      <c r="G406" s="1063"/>
      <c r="H406" s="1062"/>
      <c r="I406" s="1063"/>
      <c r="J406" s="1062"/>
      <c r="K406" s="1064"/>
      <c r="L406" s="1069"/>
      <c r="M406" s="1106"/>
      <c r="N406" s="1062"/>
      <c r="O406" s="1063"/>
      <c r="P406" s="1062"/>
      <c r="Q406" s="1063"/>
      <c r="R406" s="1062"/>
      <c r="S406" s="1064"/>
      <c r="T406" s="1062"/>
      <c r="U406" s="985" t="s">
        <v>856</v>
      </c>
      <c r="V406" s="88"/>
      <c r="Y406" s="38"/>
      <c r="Z406" s="1092"/>
      <c r="AA406" s="1296"/>
      <c r="AB406" s="1153"/>
      <c r="AC406" s="1153"/>
      <c r="AD406" s="1153"/>
      <c r="AE406" s="1296"/>
      <c r="AF406" s="1153"/>
      <c r="AG406" s="1296"/>
      <c r="AH406" s="1153"/>
      <c r="AI406" s="1153"/>
      <c r="AJ406" s="1153"/>
      <c r="AK406" s="1153"/>
      <c r="AL406" s="1296"/>
      <c r="AM406" s="1153"/>
      <c r="AN406" s="1296"/>
      <c r="AO406" s="1296"/>
      <c r="AP406" s="1296"/>
      <c r="AQ406" s="1296"/>
      <c r="AR406" s="1296"/>
      <c r="AS406" s="1296"/>
      <c r="AT406" s="1296"/>
      <c r="AU406" s="1296"/>
      <c r="AV406" s="1296"/>
      <c r="AW406" s="1296"/>
      <c r="AX406" s="1296"/>
      <c r="AY406" s="1296"/>
      <c r="AZ406" s="1296"/>
      <c r="BA406" s="1296"/>
      <c r="BB406" s="1296"/>
      <c r="BC406" s="1296"/>
      <c r="BD406" s="1296"/>
      <c r="BE406" s="1296"/>
      <c r="BF406" s="1296"/>
      <c r="BG406" s="1296"/>
      <c r="BH406" s="1296"/>
      <c r="BI406" s="1296"/>
      <c r="BJ406" s="1296"/>
      <c r="BK406" s="1296"/>
      <c r="BL406" s="1296"/>
      <c r="BM406" s="1296"/>
      <c r="BN406" s="1153"/>
      <c r="BO406" s="1153"/>
      <c r="BP406" s="1153"/>
      <c r="BQ406" s="1153"/>
      <c r="BR406" s="1153"/>
      <c r="BS406" s="1153"/>
      <c r="BT406" s="1153"/>
      <c r="BU406" s="1153"/>
      <c r="BV406" s="1153"/>
      <c r="BW406" s="1153"/>
    </row>
    <row r="407" spans="1:75" ht="13.5" customHeight="1">
      <c r="A407" s="1091" t="s">
        <v>58</v>
      </c>
      <c r="B407" s="15" t="s">
        <v>50</v>
      </c>
      <c r="C407" s="1079" t="str">
        <f>VLOOKUP($C402,'2025年度(1年前期)'!$B$5:$N$208,COLUMN('2025年度(1年前期)'!$E$5),0)&amp;""</f>
        <v/>
      </c>
      <c r="D407" s="1080"/>
      <c r="E407" s="1081" t="str">
        <f>VLOOKUP($C402,'2025年度(2年前期)'!$B$5:$N$208,COLUMN('2025年度(2年前期)'!$E$5),0)&amp;""</f>
        <v/>
      </c>
      <c r="F407" s="1080"/>
      <c r="G407" s="1081" t="str">
        <f>VLOOKUP($C402,'2025年度(3年前期)'!$B$5:$N$208,COLUMN('2025年度(3年前期)'!$E$5),0)&amp;""</f>
        <v/>
      </c>
      <c r="H407" s="1080"/>
      <c r="I407" s="1081" t="str">
        <f>VLOOKUP($C402,'2025年度(4年前期)'!$B$5:$N$208,COLUMN('2025年度(4年前期)'!$E$5),0)&amp;""</f>
        <v/>
      </c>
      <c r="J407" s="1080"/>
      <c r="K407" s="1072" t="str">
        <f>VLOOKUP($C402,'2025年度(助産前期)'!$B$5:$N$208,COLUMN('2025年度(助産前期)'!$E$5),0)&amp;""</f>
        <v/>
      </c>
      <c r="L407" s="1096"/>
      <c r="M407" s="1079" t="str">
        <f>VLOOKUP($C402,'2025年度(M1前期)'!$B$5:$N$208,COLUMN('2025年度(M1前期)'!$E$5),0)&amp;""</f>
        <v/>
      </c>
      <c r="N407" s="1080"/>
      <c r="O407" s="1072" t="str">
        <f>VLOOKUP($C402,'2025年度(M2前期)'!$B$5:$N$208,COLUMN('2025年度(M2前期)'!$E$5),0)&amp;""</f>
        <v/>
      </c>
      <c r="P407" s="1080"/>
      <c r="Q407" s="1072" t="str">
        <f>VLOOKUP($C402,'2025年度(D1前期)'!$B$5:$N$208,COLUMN('2025年度(D1前期)'!$E$5),0)&amp;""</f>
        <v/>
      </c>
      <c r="R407" s="1080"/>
      <c r="S407" s="1072" t="str">
        <f>VLOOKUP($C402,'2025年度(D23前期)'!$B$5:$N$208,COLUMN('2025年度(D23前期)'!$E$5),0)&amp;""</f>
        <v/>
      </c>
      <c r="T407" s="1080"/>
      <c r="U407" s="17"/>
      <c r="V407" s="88"/>
      <c r="Y407" s="38"/>
      <c r="Z407" s="1091" t="str">
        <f>A407</f>
        <v>２時限（11：00～12：30）</v>
      </c>
      <c r="AA407" s="1296"/>
      <c r="AB407" s="1151"/>
      <c r="AC407" s="1151"/>
      <c r="AD407" s="1151"/>
      <c r="AE407" s="1296"/>
      <c r="AF407" s="1151"/>
      <c r="AG407" s="1296"/>
      <c r="AH407" s="1151"/>
      <c r="AI407" s="1151"/>
      <c r="AJ407" s="1151"/>
      <c r="AK407" s="1151"/>
      <c r="AL407" s="1296"/>
      <c r="AM407" s="1151"/>
      <c r="AN407" s="1296"/>
      <c r="AO407" s="1296"/>
      <c r="AP407" s="1296"/>
      <c r="AQ407" s="1296"/>
      <c r="AR407" s="1296"/>
      <c r="AS407" s="1296"/>
      <c r="AT407" s="1296"/>
      <c r="AU407" s="1296"/>
      <c r="AV407" s="1296"/>
      <c r="AW407" s="1296"/>
      <c r="AX407" s="1296"/>
      <c r="AY407" s="1296"/>
      <c r="AZ407" s="1296"/>
      <c r="BA407" s="1296"/>
      <c r="BB407" s="1296"/>
      <c r="BC407" s="1296"/>
      <c r="BD407" s="1296"/>
      <c r="BE407" s="1296"/>
      <c r="BF407" s="1296"/>
      <c r="BG407" s="1296"/>
      <c r="BH407" s="1296"/>
      <c r="BI407" s="1296"/>
      <c r="BJ407" s="1296"/>
      <c r="BK407" s="1296"/>
      <c r="BL407" s="1296"/>
      <c r="BM407" s="1296"/>
      <c r="BN407" s="1151"/>
      <c r="BO407" s="1151"/>
      <c r="BP407" s="1151"/>
      <c r="BQ407" s="1151"/>
      <c r="BR407" s="1151"/>
      <c r="BS407" s="1151"/>
      <c r="BT407" s="1151"/>
      <c r="BU407" s="1151"/>
      <c r="BV407" s="1151"/>
      <c r="BW407" s="1151"/>
    </row>
    <row r="408" spans="1:75" ht="13.5" customHeight="1">
      <c r="A408" s="1091"/>
      <c r="B408" s="15" t="s">
        <v>53</v>
      </c>
      <c r="C408" s="1065" t="str">
        <f>IFERROR(VLOOKUP(C407,科目・教員!$A$1:$B$357,2,0),"")</f>
        <v/>
      </c>
      <c r="D408" s="1066"/>
      <c r="E408" s="1067" t="str">
        <f>IFERROR(VLOOKUP(E407,科目・教員!$A$1:$B$357,2,0),"")</f>
        <v/>
      </c>
      <c r="F408" s="1066"/>
      <c r="G408" s="1067" t="str">
        <f>IFERROR(VLOOKUP(G407,科目・教員!$A$1:$B$357,2,0),"")</f>
        <v/>
      </c>
      <c r="H408" s="1066"/>
      <c r="I408" s="1067" t="str">
        <f>IFERROR(VLOOKUP(I407,科目・教員!$A$1:$B$357,2,0),"")</f>
        <v/>
      </c>
      <c r="J408" s="1066"/>
      <c r="K408" s="1068" t="str">
        <f>IFERROR(VLOOKUP(K407,科目・教員!$A$1:$B$357,2,0),"")</f>
        <v/>
      </c>
      <c r="L408" s="1070"/>
      <c r="M408" s="1065" t="str">
        <f>IFERROR(VLOOKUP(M407,科目・教員!$A$1:$B$357,2,0),"")</f>
        <v/>
      </c>
      <c r="N408" s="1066"/>
      <c r="O408" s="1068" t="str">
        <f>IFERROR(VLOOKUP(O407,科目・教員!$A$1:$B$357,2,0),"")</f>
        <v/>
      </c>
      <c r="P408" s="1066"/>
      <c r="Q408" s="1068" t="str">
        <f>IFERROR(VLOOKUP(Q407,科目・教員!$A$1:$B$357,2,0),"")</f>
        <v/>
      </c>
      <c r="R408" s="1066"/>
      <c r="S408" s="1068" t="str">
        <f>IFERROR(VLOOKUP(S407,科目・教員!$A$1:$B$357,2,0),"")</f>
        <v/>
      </c>
      <c r="T408" s="1066"/>
      <c r="U408" s="17"/>
      <c r="V408" s="88"/>
      <c r="Y408" s="38"/>
      <c r="Z408" s="1091"/>
      <c r="AA408" s="1296"/>
      <c r="AB408" s="1152"/>
      <c r="AC408" s="1152"/>
      <c r="AD408" s="1152"/>
      <c r="AE408" s="1296"/>
      <c r="AF408" s="1152"/>
      <c r="AG408" s="1296"/>
      <c r="AH408" s="1152"/>
      <c r="AI408" s="1152"/>
      <c r="AJ408" s="1152"/>
      <c r="AK408" s="1152"/>
      <c r="AL408" s="1296"/>
      <c r="AM408" s="1152"/>
      <c r="AN408" s="1296"/>
      <c r="AO408" s="1296"/>
      <c r="AP408" s="1296"/>
      <c r="AQ408" s="1296"/>
      <c r="AR408" s="1296"/>
      <c r="AS408" s="1296"/>
      <c r="AT408" s="1296"/>
      <c r="AU408" s="1296"/>
      <c r="AV408" s="1296"/>
      <c r="AW408" s="1296"/>
      <c r="AX408" s="1296"/>
      <c r="AY408" s="1296"/>
      <c r="AZ408" s="1296"/>
      <c r="BA408" s="1296"/>
      <c r="BB408" s="1296"/>
      <c r="BC408" s="1296"/>
      <c r="BD408" s="1296"/>
      <c r="BE408" s="1296"/>
      <c r="BF408" s="1296"/>
      <c r="BG408" s="1296"/>
      <c r="BH408" s="1296"/>
      <c r="BI408" s="1296"/>
      <c r="BJ408" s="1296"/>
      <c r="BK408" s="1296"/>
      <c r="BL408" s="1296"/>
      <c r="BM408" s="1296"/>
      <c r="BN408" s="1152"/>
      <c r="BO408" s="1152"/>
      <c r="BP408" s="1152"/>
      <c r="BQ408" s="1152"/>
      <c r="BR408" s="1152"/>
      <c r="BS408" s="1152"/>
      <c r="BT408" s="1152"/>
      <c r="BU408" s="1152"/>
      <c r="BV408" s="1152"/>
      <c r="BW408" s="1152"/>
    </row>
    <row r="409" spans="1:75" ht="13.5" customHeight="1">
      <c r="A409" s="1091"/>
      <c r="B409" s="15" t="s">
        <v>59</v>
      </c>
      <c r="C409" s="1065" t="str">
        <f>VLOOKUP($C402,'2025年度(1年前期)'!$B$5:$N$208,COLUMN('2025年度(1年前期)'!$E$5)+1,0)&amp;""</f>
        <v/>
      </c>
      <c r="D409" s="1066"/>
      <c r="E409" s="1067" t="str">
        <f>VLOOKUP($C402,'2025年度(2年前期)'!$B$5:$N$208,COLUMN('2025年度(2年前期)'!$E$5)+1,0)&amp;""</f>
        <v/>
      </c>
      <c r="F409" s="1066"/>
      <c r="G409" s="1067" t="str">
        <f>VLOOKUP($C402,'2025年度(3年前期)'!$B$5:$N$208,COLUMN('2025年度(3年前期)'!$E$5)+1,0)&amp;""</f>
        <v/>
      </c>
      <c r="H409" s="1066"/>
      <c r="I409" s="1067" t="str">
        <f>VLOOKUP($C402,'2025年度(4年前期)'!$B$5:$N$208,COLUMN('2025年度(4年前期)'!$E$5)+1,0)&amp;""</f>
        <v/>
      </c>
      <c r="J409" s="1066"/>
      <c r="K409" s="1068" t="str">
        <f>VLOOKUP($C402,'2025年度(助産前期)'!$B$5:$N$208,COLUMN('2025年度(助産前期)'!$E$5)+1,0)&amp;""</f>
        <v/>
      </c>
      <c r="L409" s="1070"/>
      <c r="M409" s="1065" t="str">
        <f>VLOOKUP($C402,'2025年度(M1前期)'!$B$5:$N$208,COLUMN('2025年度(M1前期)'!$E$5)+1,0)&amp;""</f>
        <v/>
      </c>
      <c r="N409" s="1066"/>
      <c r="O409" s="1068" t="str">
        <f>VLOOKUP($C402,'2025年度(M2前期)'!$B$5:$N$208,COLUMN('2025年度(M2前期)'!$E$5)+1,0)&amp;""</f>
        <v/>
      </c>
      <c r="P409" s="1066"/>
      <c r="Q409" s="1068" t="str">
        <f>VLOOKUP($C402,'2025年度(D1前期)'!$B$5:$N$208,COLUMN('2025年度(D1前期)'!$E$5)+1,0)&amp;""</f>
        <v/>
      </c>
      <c r="R409" s="1066"/>
      <c r="S409" s="1068" t="str">
        <f>VLOOKUP($C402,'2025年度(D23前期)'!$B$5:$N$208,COLUMN('2025年度(D23前期)'!$E$5)+1,0)&amp;""</f>
        <v/>
      </c>
      <c r="T409" s="1066"/>
      <c r="U409" s="17"/>
      <c r="V409" s="88"/>
      <c r="Z409" s="1091"/>
      <c r="AA409" s="1296"/>
      <c r="AB409" s="1152"/>
      <c r="AC409" s="1152"/>
      <c r="AD409" s="1152"/>
      <c r="AE409" s="1296"/>
      <c r="AF409" s="1152"/>
      <c r="AG409" s="1296"/>
      <c r="AH409" s="1152"/>
      <c r="AI409" s="1152"/>
      <c r="AJ409" s="1152"/>
      <c r="AK409" s="1152"/>
      <c r="AL409" s="1296"/>
      <c r="AM409" s="1152"/>
      <c r="AN409" s="1296"/>
      <c r="AO409" s="1296"/>
      <c r="AP409" s="1296"/>
      <c r="AQ409" s="1296"/>
      <c r="AR409" s="1296"/>
      <c r="AS409" s="1296"/>
      <c r="AT409" s="1296"/>
      <c r="AU409" s="1296"/>
      <c r="AV409" s="1296"/>
      <c r="AW409" s="1296"/>
      <c r="AX409" s="1296"/>
      <c r="AY409" s="1296"/>
      <c r="AZ409" s="1296"/>
      <c r="BA409" s="1296"/>
      <c r="BB409" s="1296"/>
      <c r="BC409" s="1296"/>
      <c r="BD409" s="1296"/>
      <c r="BE409" s="1296"/>
      <c r="BF409" s="1296"/>
      <c r="BG409" s="1296"/>
      <c r="BH409" s="1296"/>
      <c r="BI409" s="1296"/>
      <c r="BJ409" s="1296"/>
      <c r="BK409" s="1296"/>
      <c r="BL409" s="1296"/>
      <c r="BM409" s="1296"/>
      <c r="BN409" s="1152"/>
      <c r="BO409" s="1152"/>
      <c r="BP409" s="1152"/>
      <c r="BQ409" s="1152"/>
      <c r="BR409" s="1152"/>
      <c r="BS409" s="1152"/>
      <c r="BT409" s="1152"/>
      <c r="BU409" s="1152"/>
      <c r="BV409" s="1152"/>
      <c r="BW409" s="1152"/>
    </row>
    <row r="410" spans="1:75" ht="13.5" customHeight="1">
      <c r="A410" s="1100"/>
      <c r="B410" s="16" t="s">
        <v>56</v>
      </c>
      <c r="C410" s="1061"/>
      <c r="D410" s="1075"/>
      <c r="E410" s="1063"/>
      <c r="F410" s="1075"/>
      <c r="G410" s="1063"/>
      <c r="H410" s="1075"/>
      <c r="I410" s="1063"/>
      <c r="J410" s="1075"/>
      <c r="K410" s="1064"/>
      <c r="L410" s="1064"/>
      <c r="M410" s="1061"/>
      <c r="N410" s="1075"/>
      <c r="O410" s="1064"/>
      <c r="P410" s="1075"/>
      <c r="Q410" s="1064"/>
      <c r="R410" s="1075"/>
      <c r="S410" s="1064"/>
      <c r="T410" s="1075"/>
      <c r="U410" s="17"/>
      <c r="V410" s="88"/>
      <c r="Z410" s="1092"/>
      <c r="AA410" s="1296"/>
      <c r="AB410" s="1153"/>
      <c r="AC410" s="1153"/>
      <c r="AD410" s="1153"/>
      <c r="AE410" s="1296"/>
      <c r="AF410" s="1153"/>
      <c r="AG410" s="1296"/>
      <c r="AH410" s="1153"/>
      <c r="AI410" s="1153"/>
      <c r="AJ410" s="1153"/>
      <c r="AK410" s="1153"/>
      <c r="AL410" s="1296"/>
      <c r="AM410" s="1153"/>
      <c r="AN410" s="1296"/>
      <c r="AO410" s="1296"/>
      <c r="AP410" s="1296"/>
      <c r="AQ410" s="1296"/>
      <c r="AR410" s="1296"/>
      <c r="AS410" s="1296"/>
      <c r="AT410" s="1296"/>
      <c r="AU410" s="1296"/>
      <c r="AV410" s="1296"/>
      <c r="AW410" s="1296"/>
      <c r="AX410" s="1296"/>
      <c r="AY410" s="1296"/>
      <c r="AZ410" s="1296"/>
      <c r="BA410" s="1296"/>
      <c r="BB410" s="1296"/>
      <c r="BC410" s="1296"/>
      <c r="BD410" s="1296"/>
      <c r="BE410" s="1296"/>
      <c r="BF410" s="1296"/>
      <c r="BG410" s="1296"/>
      <c r="BH410" s="1296"/>
      <c r="BI410" s="1296"/>
      <c r="BJ410" s="1296"/>
      <c r="BK410" s="1296"/>
      <c r="BL410" s="1296"/>
      <c r="BM410" s="1296"/>
      <c r="BN410" s="1153"/>
      <c r="BO410" s="1153"/>
      <c r="BP410" s="1153"/>
      <c r="BQ410" s="1153"/>
      <c r="BR410" s="1153"/>
      <c r="BS410" s="1153"/>
      <c r="BT410" s="1153"/>
      <c r="BU410" s="1153"/>
      <c r="BV410" s="1153"/>
      <c r="BW410" s="1153"/>
    </row>
    <row r="411" spans="1:75" ht="13.5" customHeight="1">
      <c r="A411" s="1095" t="s">
        <v>60</v>
      </c>
      <c r="B411" s="18" t="s">
        <v>61</v>
      </c>
      <c r="C411" s="1079"/>
      <c r="D411" s="1080"/>
      <c r="E411" s="1081"/>
      <c r="F411" s="1080"/>
      <c r="G411" s="1081"/>
      <c r="H411" s="1080"/>
      <c r="I411" s="1081"/>
      <c r="J411" s="1080"/>
      <c r="K411" s="1072"/>
      <c r="L411" s="1096"/>
      <c r="M411" s="1079"/>
      <c r="N411" s="1080"/>
      <c r="O411" s="1072"/>
      <c r="P411" s="1080"/>
      <c r="Q411" s="1072"/>
      <c r="R411" s="1080"/>
      <c r="S411" s="1072"/>
      <c r="T411" s="1080"/>
      <c r="V411" s="88"/>
      <c r="Z411" s="1091" t="str">
        <f>A411</f>
        <v>昼休み（12：30～13：30）</v>
      </c>
      <c r="AA411" s="1151"/>
      <c r="AB411" s="1151"/>
      <c r="AC411" s="1151"/>
      <c r="AD411" s="1151"/>
      <c r="AE411" s="1151"/>
      <c r="AF411" s="1151"/>
      <c r="AG411" s="1151"/>
      <c r="AH411" s="1151"/>
      <c r="AI411" s="1151"/>
      <c r="AJ411" s="1151"/>
      <c r="AK411" s="1151"/>
      <c r="AL411" s="1151"/>
      <c r="AM411" s="1151"/>
      <c r="AN411" s="1296"/>
      <c r="AO411" s="1296"/>
      <c r="AP411" s="1296"/>
      <c r="AQ411" s="1296"/>
      <c r="AR411" s="1296"/>
      <c r="AS411" s="1296"/>
      <c r="AT411" s="1296"/>
      <c r="AU411" s="1296"/>
      <c r="AV411" s="1296"/>
      <c r="AW411" s="1296"/>
      <c r="AX411" s="1296"/>
      <c r="AY411" s="1296"/>
      <c r="AZ411" s="1296"/>
      <c r="BA411" s="1296"/>
      <c r="BB411" s="1296"/>
      <c r="BC411" s="1296"/>
      <c r="BD411" s="1296"/>
      <c r="BE411" s="1296"/>
      <c r="BF411" s="1296"/>
      <c r="BG411" s="1296"/>
      <c r="BH411" s="1296"/>
      <c r="BI411" s="1296"/>
      <c r="BJ411" s="1296"/>
      <c r="BK411" s="1296"/>
      <c r="BL411" s="1296"/>
      <c r="BM411" s="1296"/>
      <c r="BN411" s="1151"/>
      <c r="BO411" s="1151"/>
      <c r="BP411" s="1151"/>
      <c r="BQ411" s="1151"/>
      <c r="BR411" s="1151"/>
      <c r="BS411" s="1151"/>
      <c r="BT411" s="1151"/>
      <c r="BU411" s="1151"/>
      <c r="BV411" s="1151"/>
      <c r="BW411" s="1151"/>
    </row>
    <row r="412" spans="1:75" ht="13.5" customHeight="1">
      <c r="A412" s="1091"/>
      <c r="B412" s="18" t="s">
        <v>62</v>
      </c>
      <c r="C412" s="1065"/>
      <c r="D412" s="1066"/>
      <c r="E412" s="1067"/>
      <c r="F412" s="1066"/>
      <c r="G412" s="1067"/>
      <c r="H412" s="1066"/>
      <c r="I412" s="1067"/>
      <c r="J412" s="1066"/>
      <c r="K412" s="1068"/>
      <c r="L412" s="1070"/>
      <c r="M412" s="1065"/>
      <c r="N412" s="1066"/>
      <c r="O412" s="1068"/>
      <c r="P412" s="1066"/>
      <c r="Q412" s="1068"/>
      <c r="R412" s="1066"/>
      <c r="S412" s="1068"/>
      <c r="T412" s="1066"/>
      <c r="V412" s="88"/>
      <c r="Z412" s="1091"/>
      <c r="AA412" s="1152"/>
      <c r="AB412" s="1152"/>
      <c r="AC412" s="1152"/>
      <c r="AD412" s="1152"/>
      <c r="AE412" s="1152"/>
      <c r="AF412" s="1152"/>
      <c r="AG412" s="1152"/>
      <c r="AH412" s="1152"/>
      <c r="AI412" s="1152"/>
      <c r="AJ412" s="1152"/>
      <c r="AK412" s="1152"/>
      <c r="AL412" s="1152"/>
      <c r="AM412" s="1152"/>
      <c r="AN412" s="1296"/>
      <c r="AO412" s="1296"/>
      <c r="AP412" s="1296"/>
      <c r="AQ412" s="1296"/>
      <c r="AR412" s="1296"/>
      <c r="AS412" s="1296"/>
      <c r="AT412" s="1296"/>
      <c r="AU412" s="1296"/>
      <c r="AV412" s="1296"/>
      <c r="AW412" s="1296"/>
      <c r="AX412" s="1296"/>
      <c r="AY412" s="1296"/>
      <c r="AZ412" s="1296"/>
      <c r="BA412" s="1296"/>
      <c r="BB412" s="1296"/>
      <c r="BC412" s="1296"/>
      <c r="BD412" s="1296"/>
      <c r="BE412" s="1296"/>
      <c r="BF412" s="1296"/>
      <c r="BG412" s="1296"/>
      <c r="BH412" s="1296"/>
      <c r="BI412" s="1296"/>
      <c r="BJ412" s="1296"/>
      <c r="BK412" s="1296"/>
      <c r="BL412" s="1296"/>
      <c r="BM412" s="1296"/>
      <c r="BN412" s="1152"/>
      <c r="BO412" s="1152"/>
      <c r="BP412" s="1152"/>
      <c r="BQ412" s="1152"/>
      <c r="BR412" s="1152"/>
      <c r="BS412" s="1152"/>
      <c r="BT412" s="1152"/>
      <c r="BU412" s="1152"/>
      <c r="BV412" s="1152"/>
      <c r="BW412" s="1152"/>
    </row>
    <row r="413" spans="1:75" ht="13.5" customHeight="1">
      <c r="A413" s="1091"/>
      <c r="B413" s="18" t="s">
        <v>59</v>
      </c>
      <c r="C413" s="1065"/>
      <c r="D413" s="1066"/>
      <c r="E413" s="1067"/>
      <c r="F413" s="1066"/>
      <c r="G413" s="1067"/>
      <c r="H413" s="1066"/>
      <c r="I413" s="1067"/>
      <c r="J413" s="1066"/>
      <c r="K413" s="1068"/>
      <c r="L413" s="1070"/>
      <c r="M413" s="1065"/>
      <c r="N413" s="1066"/>
      <c r="O413" s="1068"/>
      <c r="P413" s="1066"/>
      <c r="Q413" s="1068"/>
      <c r="R413" s="1066"/>
      <c r="S413" s="1068"/>
      <c r="T413" s="1066"/>
      <c r="V413" s="88"/>
      <c r="Z413" s="1091"/>
      <c r="AA413" s="1152"/>
      <c r="AB413" s="1152"/>
      <c r="AC413" s="1152"/>
      <c r="AD413" s="1152"/>
      <c r="AE413" s="1152"/>
      <c r="AF413" s="1152"/>
      <c r="AG413" s="1152"/>
      <c r="AH413" s="1152"/>
      <c r="AI413" s="1152"/>
      <c r="AJ413" s="1152"/>
      <c r="AK413" s="1152"/>
      <c r="AL413" s="1152"/>
      <c r="AM413" s="1152"/>
      <c r="AN413" s="1296"/>
      <c r="AO413" s="1296"/>
      <c r="AP413" s="1296"/>
      <c r="AQ413" s="1296"/>
      <c r="AR413" s="1296"/>
      <c r="AS413" s="1296"/>
      <c r="AT413" s="1296"/>
      <c r="AU413" s="1296"/>
      <c r="AV413" s="1296"/>
      <c r="AW413" s="1296"/>
      <c r="AX413" s="1296"/>
      <c r="AY413" s="1296"/>
      <c r="AZ413" s="1296"/>
      <c r="BA413" s="1296"/>
      <c r="BB413" s="1296"/>
      <c r="BC413" s="1296"/>
      <c r="BD413" s="1296"/>
      <c r="BE413" s="1296"/>
      <c r="BF413" s="1296"/>
      <c r="BG413" s="1296"/>
      <c r="BH413" s="1296"/>
      <c r="BI413" s="1296"/>
      <c r="BJ413" s="1296"/>
      <c r="BK413" s="1296"/>
      <c r="BL413" s="1296"/>
      <c r="BM413" s="1296"/>
      <c r="BN413" s="1152"/>
      <c r="BO413" s="1152"/>
      <c r="BP413" s="1152"/>
      <c r="BQ413" s="1152"/>
      <c r="BR413" s="1152"/>
      <c r="BS413" s="1152"/>
      <c r="BT413" s="1152"/>
      <c r="BU413" s="1152"/>
      <c r="BV413" s="1152"/>
      <c r="BW413" s="1152"/>
    </row>
    <row r="414" spans="1:75" ht="13.5" customHeight="1">
      <c r="A414" s="1092"/>
      <c r="B414" s="19" t="s">
        <v>56</v>
      </c>
      <c r="C414" s="1102"/>
      <c r="D414" s="1094"/>
      <c r="E414" s="1103"/>
      <c r="F414" s="1094"/>
      <c r="G414" s="1103"/>
      <c r="H414" s="1094"/>
      <c r="I414" s="1103"/>
      <c r="J414" s="1094"/>
      <c r="K414" s="1093"/>
      <c r="L414" s="1093"/>
      <c r="M414" s="1102"/>
      <c r="N414" s="1094"/>
      <c r="O414" s="1093"/>
      <c r="P414" s="1094"/>
      <c r="Q414" s="1093"/>
      <c r="R414" s="1094"/>
      <c r="S414" s="1093"/>
      <c r="T414" s="1094"/>
      <c r="V414" s="88"/>
      <c r="Z414" s="1092"/>
      <c r="AA414" s="1153"/>
      <c r="AB414" s="1153"/>
      <c r="AC414" s="1153"/>
      <c r="AD414" s="1153"/>
      <c r="AE414" s="1153"/>
      <c r="AF414" s="1153"/>
      <c r="AG414" s="1153"/>
      <c r="AH414" s="1153"/>
      <c r="AI414" s="1153"/>
      <c r="AJ414" s="1153"/>
      <c r="AK414" s="1153"/>
      <c r="AL414" s="1153"/>
      <c r="AM414" s="1153"/>
      <c r="AN414" s="1296"/>
      <c r="AO414" s="1296"/>
      <c r="AP414" s="1296"/>
      <c r="AQ414" s="1296"/>
      <c r="AR414" s="1296"/>
      <c r="AS414" s="1296"/>
      <c r="AT414" s="1296"/>
      <c r="AU414" s="1296"/>
      <c r="AV414" s="1296"/>
      <c r="AW414" s="1296"/>
      <c r="AX414" s="1296"/>
      <c r="AY414" s="1296"/>
      <c r="AZ414" s="1296"/>
      <c r="BA414" s="1296"/>
      <c r="BB414" s="1296"/>
      <c r="BC414" s="1296"/>
      <c r="BD414" s="1296"/>
      <c r="BE414" s="1296"/>
      <c r="BF414" s="1296"/>
      <c r="BG414" s="1296"/>
      <c r="BH414" s="1296"/>
      <c r="BI414" s="1296"/>
      <c r="BJ414" s="1296"/>
      <c r="BK414" s="1296"/>
      <c r="BL414" s="1296"/>
      <c r="BM414" s="1296"/>
      <c r="BN414" s="1153"/>
      <c r="BO414" s="1153"/>
      <c r="BP414" s="1153"/>
      <c r="BQ414" s="1153"/>
      <c r="BR414" s="1153"/>
      <c r="BS414" s="1153"/>
      <c r="BT414" s="1153"/>
      <c r="BU414" s="1153"/>
      <c r="BV414" s="1153"/>
      <c r="BW414" s="1153"/>
    </row>
    <row r="415" spans="1:75" ht="13.5" customHeight="1">
      <c r="A415" s="1091" t="s">
        <v>64</v>
      </c>
      <c r="B415" s="15" t="s">
        <v>50</v>
      </c>
      <c r="C415" s="1089" t="str">
        <f>VLOOKUP($C402,'2025年度(1年前期)'!$B$5:$N$208,COLUMN('2025年度(1年前期)'!$G$5),0)&amp;""</f>
        <v/>
      </c>
      <c r="D415" s="1072"/>
      <c r="E415" s="1090" t="str">
        <f>VLOOKUP($C402,'2025年度(2年前期)'!$B$5:$N$208,COLUMN('2025年度(2年前期)'!$G$5),0)&amp;""</f>
        <v/>
      </c>
      <c r="F415" s="1072"/>
      <c r="G415" s="1090" t="str">
        <f>VLOOKUP($C402,'2025年度(3年前期)'!$B$5:$N$208,COLUMN('2025年度(3年前期)'!$G$5),0)&amp;""</f>
        <v/>
      </c>
      <c r="H415" s="1072"/>
      <c r="I415" s="1090" t="str">
        <f>VLOOKUP($C402,'2025年度(4年前期)'!$B$5:$N$208,COLUMN('2025年度(4年前期)'!$G$5),0)&amp;""</f>
        <v/>
      </c>
      <c r="J415" s="1072"/>
      <c r="K415" s="1071" t="str">
        <f>VLOOKUP($C402,'2025年度(助産前期)'!$B$5:$N$208,COLUMN('2025年度(助産前期)'!$G$5),0)&amp;""</f>
        <v/>
      </c>
      <c r="L415" s="1071"/>
      <c r="M415" s="1089" t="str">
        <f>VLOOKUP($C402,'2025年度(M1前期)'!$B$5:$N$208,COLUMN('2025年度(M1前期)'!$G$5),0)&amp;""</f>
        <v/>
      </c>
      <c r="N415" s="1072"/>
      <c r="O415" s="1071" t="str">
        <f>VLOOKUP($C402,'2025年度(M2前期)'!$B$5:$N$208,COLUMN('2025年度(M2前期)'!$G$5),0)&amp;""</f>
        <v/>
      </c>
      <c r="P415" s="1072"/>
      <c r="Q415" s="1071" t="str">
        <f>VLOOKUP($C402,'2025年度(D1前期)'!$B$5:$N$208,COLUMN('2025年度(D1前期)'!$G$5),0)&amp;""</f>
        <v/>
      </c>
      <c r="R415" s="1072"/>
      <c r="S415" s="1071" t="str">
        <f>VLOOKUP($C402,'2025年度(D23前期)'!$B$5:$N$208,COLUMN('2025年度(D23前期)'!$G$5),0)&amp;""</f>
        <v/>
      </c>
      <c r="T415" s="1072"/>
      <c r="U415" s="17"/>
      <c r="Z415" s="1091" t="str">
        <f>A415</f>
        <v>３時限（13：30～15：00）</v>
      </c>
      <c r="AA415" s="1296"/>
      <c r="AB415" s="1151"/>
      <c r="AC415" s="1151"/>
      <c r="AD415" s="1151"/>
      <c r="AE415" s="1296"/>
      <c r="AF415" s="1151"/>
      <c r="AG415" s="1296"/>
      <c r="AH415" s="1151"/>
      <c r="AI415" s="1151"/>
      <c r="AJ415" s="1151"/>
      <c r="AK415" s="1151"/>
      <c r="AL415" s="1296"/>
      <c r="AM415" s="1151"/>
      <c r="AN415" s="1296"/>
      <c r="AO415" s="1296"/>
      <c r="AP415" s="1296"/>
      <c r="AQ415" s="1296"/>
      <c r="AR415" s="1296"/>
      <c r="AS415" s="1296"/>
      <c r="AT415" s="1296"/>
      <c r="AU415" s="1296"/>
      <c r="AV415" s="1296"/>
      <c r="AW415" s="1296"/>
      <c r="AX415" s="1296"/>
      <c r="AY415" s="1296"/>
      <c r="AZ415" s="1296"/>
      <c r="BA415" s="1296"/>
      <c r="BB415" s="1296"/>
      <c r="BC415" s="1296"/>
      <c r="BD415" s="1296"/>
      <c r="BE415" s="1296"/>
      <c r="BF415" s="1296"/>
      <c r="BG415" s="1296"/>
      <c r="BH415" s="1296"/>
      <c r="BI415" s="1296"/>
      <c r="BJ415" s="1296"/>
      <c r="BK415" s="1296"/>
      <c r="BL415" s="1296"/>
      <c r="BM415" s="1296"/>
      <c r="BN415" s="1151"/>
      <c r="BO415" s="1151"/>
      <c r="BP415" s="1151"/>
      <c r="BQ415" s="1151"/>
      <c r="BR415" s="1151"/>
      <c r="BS415" s="1151"/>
      <c r="BT415" s="1151"/>
      <c r="BU415" s="1151"/>
      <c r="BV415" s="1151"/>
      <c r="BW415" s="1151"/>
    </row>
    <row r="416" spans="1:75" ht="13.5" customHeight="1">
      <c r="A416" s="1091"/>
      <c r="B416" s="15" t="s">
        <v>53</v>
      </c>
      <c r="C416" s="1101" t="str">
        <f>IFERROR(VLOOKUP(C415,科目・教員!$A$1:$B$357,2,0),"")</f>
        <v/>
      </c>
      <c r="D416" s="1068"/>
      <c r="E416" s="1073" t="str">
        <f>IFERROR(VLOOKUP(E415,科目・教員!$A$1:$B$357,2,0),"")</f>
        <v/>
      </c>
      <c r="F416" s="1068"/>
      <c r="G416" s="1073" t="str">
        <f>IFERROR(VLOOKUP(G415,科目・教員!$A$1:$B$357,2,0),"")</f>
        <v/>
      </c>
      <c r="H416" s="1068"/>
      <c r="I416" s="1073" t="str">
        <f>IFERROR(VLOOKUP(I415,科目・教員!$A$1:$B$357,2,0),"")</f>
        <v/>
      </c>
      <c r="J416" s="1068"/>
      <c r="K416" s="1074" t="str">
        <f>IFERROR(VLOOKUP(K415,科目・教員!$A$1:$B$357,2,0),"")</f>
        <v/>
      </c>
      <c r="L416" s="1074"/>
      <c r="M416" s="1101" t="str">
        <f>IFERROR(VLOOKUP(M415,科目・教員!$A$1:$B$357,2,0),"")</f>
        <v/>
      </c>
      <c r="N416" s="1068"/>
      <c r="O416" s="1074" t="str">
        <f>IFERROR(VLOOKUP(O415,科目・教員!$A$1:$B$357,2,0),"")</f>
        <v/>
      </c>
      <c r="P416" s="1068"/>
      <c r="Q416" s="1074" t="str">
        <f>IFERROR(VLOOKUP(Q415,科目・教員!$A$1:$B$357,2,0),"")</f>
        <v/>
      </c>
      <c r="R416" s="1068"/>
      <c r="S416" s="1074" t="str">
        <f>IFERROR(VLOOKUP(S415,科目・教員!$A$1:$B$357,2,0),"")</f>
        <v/>
      </c>
      <c r="T416" s="1068"/>
      <c r="U416" s="17"/>
      <c r="Z416" s="1091"/>
      <c r="AA416" s="1296"/>
      <c r="AB416" s="1152"/>
      <c r="AC416" s="1152"/>
      <c r="AD416" s="1152"/>
      <c r="AE416" s="1296"/>
      <c r="AF416" s="1152"/>
      <c r="AG416" s="1296"/>
      <c r="AH416" s="1152"/>
      <c r="AI416" s="1152"/>
      <c r="AJ416" s="1152"/>
      <c r="AK416" s="1152"/>
      <c r="AL416" s="1296"/>
      <c r="AM416" s="1152"/>
      <c r="AN416" s="1296"/>
      <c r="AO416" s="1296"/>
      <c r="AP416" s="1296"/>
      <c r="AQ416" s="1296"/>
      <c r="AR416" s="1296"/>
      <c r="AS416" s="1296"/>
      <c r="AT416" s="1296"/>
      <c r="AU416" s="1296"/>
      <c r="AV416" s="1296"/>
      <c r="AW416" s="1296"/>
      <c r="AX416" s="1296"/>
      <c r="AY416" s="1296"/>
      <c r="AZ416" s="1296"/>
      <c r="BA416" s="1296"/>
      <c r="BB416" s="1296"/>
      <c r="BC416" s="1296"/>
      <c r="BD416" s="1296"/>
      <c r="BE416" s="1296"/>
      <c r="BF416" s="1296"/>
      <c r="BG416" s="1296"/>
      <c r="BH416" s="1296"/>
      <c r="BI416" s="1296"/>
      <c r="BJ416" s="1296"/>
      <c r="BK416" s="1296"/>
      <c r="BL416" s="1296"/>
      <c r="BM416" s="1296"/>
      <c r="BN416" s="1152"/>
      <c r="BO416" s="1152"/>
      <c r="BP416" s="1152"/>
      <c r="BQ416" s="1152"/>
      <c r="BR416" s="1152"/>
      <c r="BS416" s="1152"/>
      <c r="BT416" s="1152"/>
      <c r="BU416" s="1152"/>
      <c r="BV416" s="1152"/>
      <c r="BW416" s="1152"/>
    </row>
    <row r="417" spans="1:75" ht="13.5" customHeight="1">
      <c r="A417" s="1091"/>
      <c r="B417" s="15" t="s">
        <v>59</v>
      </c>
      <c r="C417" s="1101" t="str">
        <f>VLOOKUP($C402,'2025年度(1年前期)'!$B$5:$N$208,COLUMN('2025年度(1年前期)'!$G$5)+1,0)&amp;""</f>
        <v/>
      </c>
      <c r="D417" s="1068"/>
      <c r="E417" s="1073" t="str">
        <f>VLOOKUP($C402,'2025年度(2年前期)'!$B$5:$N$208,COLUMN('2025年度(2年前期)'!$G$5)+1,0)&amp;""</f>
        <v/>
      </c>
      <c r="F417" s="1068"/>
      <c r="G417" s="1073" t="str">
        <f>VLOOKUP($C402,'2025年度(3年前期)'!$B$5:$N$208,COLUMN('2025年度(3年前期)'!$G$5)+1,0)&amp;""</f>
        <v/>
      </c>
      <c r="H417" s="1068"/>
      <c r="I417" s="1073" t="str">
        <f>VLOOKUP($C402,'2025年度(4年前期)'!$B$5:$N$208,COLUMN('2025年度(4年前期)'!$G$5)+1,0)&amp;""</f>
        <v/>
      </c>
      <c r="J417" s="1068"/>
      <c r="K417" s="1074" t="str">
        <f>VLOOKUP($C402,'2025年度(助産前期)'!$B$5:$N$208,COLUMN('2025年度(助産前期)'!$G$5)+1,0)&amp;""</f>
        <v/>
      </c>
      <c r="L417" s="1074"/>
      <c r="M417" s="1101" t="str">
        <f>VLOOKUP($C402,'2025年度(M1前期)'!$B$5:$N$208,COLUMN('2025年度(M1前期)'!$G$5)+1,0)&amp;""</f>
        <v/>
      </c>
      <c r="N417" s="1068"/>
      <c r="O417" s="1074" t="str">
        <f>VLOOKUP($C402,'2025年度(M2前期)'!$B$5:$N$208,COLUMN('2025年度(M2前期)'!$G$5)+1,0)&amp;""</f>
        <v/>
      </c>
      <c r="P417" s="1068"/>
      <c r="Q417" s="1074" t="str">
        <f>VLOOKUP($C402,'2025年度(D1前期)'!$B$5:$N$208,COLUMN('2025年度(D1前期)'!$G$5)+1,0)&amp;""</f>
        <v/>
      </c>
      <c r="R417" s="1068"/>
      <c r="S417" s="1074" t="str">
        <f>VLOOKUP($C402,'2025年度(D23前期)'!$B$5:$N$208,COLUMN('2025年度(D23前期)'!$G$5)+1,0)&amp;""</f>
        <v/>
      </c>
      <c r="T417" s="1068"/>
      <c r="U417" s="17"/>
      <c r="Z417" s="1091"/>
      <c r="AA417" s="1296"/>
      <c r="AB417" s="1152"/>
      <c r="AC417" s="1152"/>
      <c r="AD417" s="1152"/>
      <c r="AE417" s="1296"/>
      <c r="AF417" s="1152"/>
      <c r="AG417" s="1296"/>
      <c r="AH417" s="1152"/>
      <c r="AI417" s="1152"/>
      <c r="AJ417" s="1152"/>
      <c r="AK417" s="1152"/>
      <c r="AL417" s="1296"/>
      <c r="AM417" s="1152"/>
      <c r="AN417" s="1296"/>
      <c r="AO417" s="1296"/>
      <c r="AP417" s="1296"/>
      <c r="AQ417" s="1296"/>
      <c r="AR417" s="1296"/>
      <c r="AS417" s="1296"/>
      <c r="AT417" s="1296"/>
      <c r="AU417" s="1296"/>
      <c r="AV417" s="1296"/>
      <c r="AW417" s="1296"/>
      <c r="AX417" s="1296"/>
      <c r="AY417" s="1296"/>
      <c r="AZ417" s="1296"/>
      <c r="BA417" s="1296"/>
      <c r="BB417" s="1296"/>
      <c r="BC417" s="1296"/>
      <c r="BD417" s="1296"/>
      <c r="BE417" s="1296"/>
      <c r="BF417" s="1296"/>
      <c r="BG417" s="1296"/>
      <c r="BH417" s="1296"/>
      <c r="BI417" s="1296"/>
      <c r="BJ417" s="1296"/>
      <c r="BK417" s="1296"/>
      <c r="BL417" s="1296"/>
      <c r="BM417" s="1296"/>
      <c r="BN417" s="1152"/>
      <c r="BO417" s="1152"/>
      <c r="BP417" s="1152"/>
      <c r="BQ417" s="1152"/>
      <c r="BR417" s="1152"/>
      <c r="BS417" s="1152"/>
      <c r="BT417" s="1152"/>
      <c r="BU417" s="1152"/>
      <c r="BV417" s="1152"/>
      <c r="BW417" s="1152"/>
    </row>
    <row r="418" spans="1:75" ht="13.5" customHeight="1">
      <c r="A418" s="1100"/>
      <c r="B418" s="16" t="s">
        <v>56</v>
      </c>
      <c r="C418" s="1061"/>
      <c r="D418" s="1075"/>
      <c r="E418" s="1063"/>
      <c r="F418" s="1075"/>
      <c r="G418" s="1063"/>
      <c r="H418" s="1075"/>
      <c r="I418" s="1063"/>
      <c r="J418" s="1075"/>
      <c r="K418" s="1064"/>
      <c r="L418" s="1064"/>
      <c r="M418" s="1061"/>
      <c r="N418" s="1075"/>
      <c r="O418" s="1064"/>
      <c r="P418" s="1075"/>
      <c r="Q418" s="1064"/>
      <c r="R418" s="1075"/>
      <c r="S418" s="1064"/>
      <c r="T418" s="1075"/>
      <c r="Z418" s="1092"/>
      <c r="AA418" s="1296"/>
      <c r="AB418" s="1153"/>
      <c r="AC418" s="1153"/>
      <c r="AD418" s="1153"/>
      <c r="AE418" s="1296"/>
      <c r="AF418" s="1153"/>
      <c r="AG418" s="1296"/>
      <c r="AH418" s="1153"/>
      <c r="AI418" s="1153"/>
      <c r="AJ418" s="1153"/>
      <c r="AK418" s="1153"/>
      <c r="AL418" s="1296"/>
      <c r="AM418" s="1153"/>
      <c r="AN418" s="1296"/>
      <c r="AO418" s="1296"/>
      <c r="AP418" s="1296"/>
      <c r="AQ418" s="1296"/>
      <c r="AR418" s="1296"/>
      <c r="AS418" s="1296"/>
      <c r="AT418" s="1296"/>
      <c r="AU418" s="1296"/>
      <c r="AV418" s="1296"/>
      <c r="AW418" s="1296"/>
      <c r="AX418" s="1296"/>
      <c r="AY418" s="1296"/>
      <c r="AZ418" s="1296"/>
      <c r="BA418" s="1296"/>
      <c r="BB418" s="1296"/>
      <c r="BC418" s="1296"/>
      <c r="BD418" s="1296"/>
      <c r="BE418" s="1296"/>
      <c r="BF418" s="1296"/>
      <c r="BG418" s="1296"/>
      <c r="BH418" s="1296"/>
      <c r="BI418" s="1296"/>
      <c r="BJ418" s="1296"/>
      <c r="BK418" s="1296"/>
      <c r="BL418" s="1296"/>
      <c r="BM418" s="1296"/>
      <c r="BN418" s="1153"/>
      <c r="BO418" s="1153"/>
      <c r="BP418" s="1153"/>
      <c r="BQ418" s="1153"/>
      <c r="BR418" s="1153"/>
      <c r="BS418" s="1153"/>
      <c r="BT418" s="1153"/>
      <c r="BU418" s="1153"/>
      <c r="BV418" s="1153"/>
      <c r="BW418" s="1153"/>
    </row>
    <row r="419" spans="1:75" ht="13.5" customHeight="1">
      <c r="A419" s="1091" t="s">
        <v>67</v>
      </c>
      <c r="B419" s="15" t="s">
        <v>50</v>
      </c>
      <c r="C419" s="1089" t="str">
        <f>VLOOKUP($C402,'2025年度(1年前期)'!$B$5:$N$208,COLUMN('2025年度(1年前期)'!$I$5),0)&amp;""</f>
        <v/>
      </c>
      <c r="D419" s="1072"/>
      <c r="E419" s="1090" t="str">
        <f>VLOOKUP($C402,'2025年度(2年前期)'!$B$5:$N$208,COLUMN('2025年度(2年前期)'!$I$5),0)&amp;""</f>
        <v/>
      </c>
      <c r="F419" s="1072"/>
      <c r="G419" s="1090" t="str">
        <f>VLOOKUP($C402,'2025年度(3年前期)'!$B$5:$N$208,COLUMN('2025年度(3年前期)'!$I$5),0)&amp;""</f>
        <v/>
      </c>
      <c r="H419" s="1072"/>
      <c r="I419" s="1090" t="str">
        <f>VLOOKUP($C402,'2025年度(4年前期)'!$B$5:$N$208,COLUMN('2025年度(4年前期)'!$I$5),0)&amp;""</f>
        <v/>
      </c>
      <c r="J419" s="1072"/>
      <c r="K419" s="1071" t="str">
        <f>VLOOKUP($C402,'2025年度(助産前期)'!$B$5:$N$208,COLUMN('2025年度(助産前期)'!$I$5),0)&amp;""</f>
        <v/>
      </c>
      <c r="L419" s="1071"/>
      <c r="M419" s="1089" t="str">
        <f>VLOOKUP($C402,'2025年度(M1前期)'!$B$5:$N$208,COLUMN('2025年度(M1前期)'!$I$5),0)&amp;""</f>
        <v/>
      </c>
      <c r="N419" s="1072"/>
      <c r="O419" s="1071" t="str">
        <f>VLOOKUP($C402,'2025年度(M2前期)'!$B$5:$N$208,COLUMN('2025年度(M2前期)'!$I$5),0)&amp;""</f>
        <v/>
      </c>
      <c r="P419" s="1072"/>
      <c r="Q419" s="1071" t="str">
        <f>VLOOKUP($C402,'2025年度(D1前期)'!$B$5:$N$208,COLUMN('2025年度(D1前期)'!$I$5),0)&amp;""</f>
        <v/>
      </c>
      <c r="R419" s="1072"/>
      <c r="S419" s="1071" t="str">
        <f>VLOOKUP($C402,'2025年度(D23前期)'!$B$5:$N$208,COLUMN('2025年度(D23前期)'!$I$5),0)&amp;""</f>
        <v/>
      </c>
      <c r="T419" s="1072"/>
      <c r="Z419" s="1091" t="str">
        <f>A419</f>
        <v>４時限（15：10～16：40）</v>
      </c>
      <c r="AA419" s="1151"/>
      <c r="AB419" s="1151"/>
      <c r="AC419" s="1151"/>
      <c r="AD419" s="1151"/>
      <c r="AE419" s="1151"/>
      <c r="AF419" s="1151"/>
      <c r="AG419" s="1151"/>
      <c r="AH419" s="1151"/>
      <c r="AI419" s="1151"/>
      <c r="AJ419" s="1151"/>
      <c r="AK419" s="1151"/>
      <c r="AL419" s="1151"/>
      <c r="AM419" s="1151"/>
      <c r="AN419" s="1296"/>
      <c r="AO419" s="1296"/>
      <c r="AP419" s="1296"/>
      <c r="AQ419" s="1296"/>
      <c r="AR419" s="1296"/>
      <c r="AS419" s="1296"/>
      <c r="AT419" s="1296"/>
      <c r="AU419" s="1296"/>
      <c r="AV419" s="1296"/>
      <c r="AW419" s="1296"/>
      <c r="AX419" s="1296"/>
      <c r="AY419" s="1296"/>
      <c r="AZ419" s="1296"/>
      <c r="BA419" s="1296"/>
      <c r="BB419" s="1296"/>
      <c r="BC419" s="1296"/>
      <c r="BD419" s="1296"/>
      <c r="BE419" s="1296"/>
      <c r="BF419" s="1296"/>
      <c r="BG419" s="1296"/>
      <c r="BH419" s="1296"/>
      <c r="BI419" s="1296"/>
      <c r="BJ419" s="1296"/>
      <c r="BK419" s="1296"/>
      <c r="BL419" s="1296"/>
      <c r="BM419" s="1296"/>
      <c r="BN419" s="1151"/>
      <c r="BO419" s="1151"/>
      <c r="BP419" s="1151"/>
      <c r="BQ419" s="1151"/>
      <c r="BR419" s="1151"/>
      <c r="BS419" s="1151"/>
      <c r="BT419" s="1151"/>
      <c r="BU419" s="1151"/>
      <c r="BV419" s="1151"/>
      <c r="BW419" s="1151"/>
    </row>
    <row r="420" spans="1:75" ht="13.5" customHeight="1">
      <c r="A420" s="1091"/>
      <c r="B420" s="15" t="s">
        <v>53</v>
      </c>
      <c r="C420" s="1101" t="str">
        <f>IFERROR(VLOOKUP(C419,科目・教員!$A$1:$B$357,2,0),"")</f>
        <v/>
      </c>
      <c r="D420" s="1068"/>
      <c r="E420" s="1073" t="str">
        <f>IFERROR(VLOOKUP(E419,科目・教員!$A$1:$B$357,2,0),"")</f>
        <v/>
      </c>
      <c r="F420" s="1068"/>
      <c r="G420" s="1073" t="str">
        <f>IFERROR(VLOOKUP(G419,科目・教員!$A$1:$B$357,2,0),"")</f>
        <v/>
      </c>
      <c r="H420" s="1068"/>
      <c r="I420" s="1073" t="str">
        <f>IFERROR(VLOOKUP(I419,科目・教員!$A$1:$B$357,2,0),"")</f>
        <v/>
      </c>
      <c r="J420" s="1068"/>
      <c r="K420" s="1074" t="str">
        <f>IFERROR(VLOOKUP(K419,科目・教員!$A$1:$B$357,2,0),"")</f>
        <v/>
      </c>
      <c r="L420" s="1074"/>
      <c r="M420" s="1101" t="str">
        <f>IFERROR(VLOOKUP(M419,科目・教員!$A$1:$B$357,2,0),"")</f>
        <v/>
      </c>
      <c r="N420" s="1068"/>
      <c r="O420" s="1074" t="str">
        <f>IFERROR(VLOOKUP(O419,科目・教員!$A$1:$B$357,2,0),"")</f>
        <v/>
      </c>
      <c r="P420" s="1068"/>
      <c r="Q420" s="1074" t="str">
        <f>IFERROR(VLOOKUP(Q419,科目・教員!$A$1:$B$357,2,0),"")</f>
        <v/>
      </c>
      <c r="R420" s="1068"/>
      <c r="S420" s="1074" t="str">
        <f>IFERROR(VLOOKUP(S419,科目・教員!$A$1:$B$357,2,0),"")</f>
        <v/>
      </c>
      <c r="T420" s="1068"/>
      <c r="Z420" s="1091"/>
      <c r="AA420" s="1152"/>
      <c r="AB420" s="1152"/>
      <c r="AC420" s="1152"/>
      <c r="AD420" s="1152"/>
      <c r="AE420" s="1152"/>
      <c r="AF420" s="1152"/>
      <c r="AG420" s="1152"/>
      <c r="AH420" s="1152"/>
      <c r="AI420" s="1152"/>
      <c r="AJ420" s="1152"/>
      <c r="AK420" s="1152"/>
      <c r="AL420" s="1152"/>
      <c r="AM420" s="1152"/>
      <c r="AN420" s="1296"/>
      <c r="AO420" s="1296"/>
      <c r="AP420" s="1296"/>
      <c r="AQ420" s="1296"/>
      <c r="AR420" s="1296"/>
      <c r="AS420" s="1296"/>
      <c r="AT420" s="1296"/>
      <c r="AU420" s="1296"/>
      <c r="AV420" s="1296"/>
      <c r="AW420" s="1296"/>
      <c r="AX420" s="1296"/>
      <c r="AY420" s="1296"/>
      <c r="AZ420" s="1296"/>
      <c r="BA420" s="1296"/>
      <c r="BB420" s="1296"/>
      <c r="BC420" s="1296"/>
      <c r="BD420" s="1296"/>
      <c r="BE420" s="1296"/>
      <c r="BF420" s="1296"/>
      <c r="BG420" s="1296"/>
      <c r="BH420" s="1296"/>
      <c r="BI420" s="1296"/>
      <c r="BJ420" s="1296"/>
      <c r="BK420" s="1296"/>
      <c r="BL420" s="1296"/>
      <c r="BM420" s="1296"/>
      <c r="BN420" s="1152"/>
      <c r="BO420" s="1152"/>
      <c r="BP420" s="1152"/>
      <c r="BQ420" s="1152"/>
      <c r="BR420" s="1152"/>
      <c r="BS420" s="1152"/>
      <c r="BT420" s="1152"/>
      <c r="BU420" s="1152"/>
      <c r="BV420" s="1152"/>
      <c r="BW420" s="1152"/>
    </row>
    <row r="421" spans="1:75" ht="13.5" customHeight="1">
      <c r="A421" s="1091"/>
      <c r="B421" s="15" t="s">
        <v>59</v>
      </c>
      <c r="C421" s="1101" t="str">
        <f>VLOOKUP($C402,'2025年度(1年前期)'!$B$5:$N$208,COLUMN('2025年度(1年前期)'!$I$5)+1,0)&amp;""</f>
        <v/>
      </c>
      <c r="D421" s="1068"/>
      <c r="E421" s="1073" t="str">
        <f>VLOOKUP($C402,'2025年度(2年前期)'!$B$5:$N$208,COLUMN('2025年度(2年前期)'!$I$5)+1,0)&amp;""</f>
        <v/>
      </c>
      <c r="F421" s="1068"/>
      <c r="G421" s="1073" t="str">
        <f>VLOOKUP($C402,'2025年度(3年前期)'!$B$5:$N$208,COLUMN('2025年度(3年前期)'!$I$5)+1,0)&amp;""</f>
        <v/>
      </c>
      <c r="H421" s="1068"/>
      <c r="I421" s="1073" t="str">
        <f>VLOOKUP($C402,'2025年度(4年前期)'!$B$5:$N$208,COLUMN('2025年度(4年前期)'!$I$5)+1,0)&amp;""</f>
        <v/>
      </c>
      <c r="J421" s="1068"/>
      <c r="K421" s="1074" t="str">
        <f>VLOOKUP($C402,'2025年度(助産前期)'!$B$5:$N$208,COLUMN('2025年度(助産前期)'!$I$5)+1,0)&amp;""</f>
        <v/>
      </c>
      <c r="L421" s="1074"/>
      <c r="M421" s="1101" t="str">
        <f>VLOOKUP($C402,'2025年度(M1前期)'!$B$5:$N$208,COLUMN('2025年度(M1前期)'!$I$5)+1,0)&amp;""</f>
        <v/>
      </c>
      <c r="N421" s="1068"/>
      <c r="O421" s="1074" t="str">
        <f>VLOOKUP($C402,'2025年度(M2前期)'!$B$5:$N$208,COLUMN('2025年度(M2前期)'!$I$5)+1,0)&amp;""</f>
        <v/>
      </c>
      <c r="P421" s="1068"/>
      <c r="Q421" s="1074" t="str">
        <f>VLOOKUP($C402,'2025年度(D1前期)'!$B$5:$N$208,COLUMN('2025年度(D1前期)'!$I$5)+1,0)&amp;""</f>
        <v/>
      </c>
      <c r="R421" s="1068"/>
      <c r="S421" s="1074" t="str">
        <f>VLOOKUP($C402,'2025年度(D23前期)'!$B$5:$N$208,COLUMN('2025年度(D23前期)'!$I$5)+1,0)&amp;""</f>
        <v/>
      </c>
      <c r="T421" s="1068"/>
      <c r="Z421" s="1091"/>
      <c r="AA421" s="1152"/>
      <c r="AB421" s="1152"/>
      <c r="AC421" s="1152"/>
      <c r="AD421" s="1152"/>
      <c r="AE421" s="1152"/>
      <c r="AF421" s="1152"/>
      <c r="AG421" s="1152"/>
      <c r="AH421" s="1152"/>
      <c r="AI421" s="1152"/>
      <c r="AJ421" s="1152"/>
      <c r="AK421" s="1152"/>
      <c r="AL421" s="1152"/>
      <c r="AM421" s="1152"/>
      <c r="AN421" s="1296"/>
      <c r="AO421" s="1296"/>
      <c r="AP421" s="1296"/>
      <c r="AQ421" s="1296"/>
      <c r="AR421" s="1296"/>
      <c r="AS421" s="1296"/>
      <c r="AT421" s="1296"/>
      <c r="AU421" s="1296"/>
      <c r="AV421" s="1296"/>
      <c r="AW421" s="1296"/>
      <c r="AX421" s="1296"/>
      <c r="AY421" s="1296"/>
      <c r="AZ421" s="1296"/>
      <c r="BA421" s="1296"/>
      <c r="BB421" s="1296"/>
      <c r="BC421" s="1296"/>
      <c r="BD421" s="1296"/>
      <c r="BE421" s="1296"/>
      <c r="BF421" s="1296"/>
      <c r="BG421" s="1296"/>
      <c r="BH421" s="1296"/>
      <c r="BI421" s="1296"/>
      <c r="BJ421" s="1296"/>
      <c r="BK421" s="1296"/>
      <c r="BL421" s="1296"/>
      <c r="BM421" s="1296"/>
      <c r="BN421" s="1152"/>
      <c r="BO421" s="1152"/>
      <c r="BP421" s="1152"/>
      <c r="BQ421" s="1152"/>
      <c r="BR421" s="1152"/>
      <c r="BS421" s="1152"/>
      <c r="BT421" s="1152"/>
      <c r="BU421" s="1152"/>
      <c r="BV421" s="1152"/>
      <c r="BW421" s="1152"/>
    </row>
    <row r="422" spans="1:75" ht="13.5" customHeight="1">
      <c r="A422" s="1092"/>
      <c r="B422" s="16" t="s">
        <v>56</v>
      </c>
      <c r="C422" s="1061"/>
      <c r="D422" s="1075"/>
      <c r="E422" s="1063"/>
      <c r="F422" s="1075"/>
      <c r="G422" s="1063"/>
      <c r="H422" s="1075"/>
      <c r="I422" s="1063"/>
      <c r="J422" s="1075"/>
      <c r="K422" s="1064"/>
      <c r="L422" s="1064"/>
      <c r="M422" s="1061"/>
      <c r="N422" s="1075"/>
      <c r="O422" s="1064"/>
      <c r="P422" s="1075"/>
      <c r="Q422" s="1064"/>
      <c r="R422" s="1075"/>
      <c r="S422" s="1064"/>
      <c r="T422" s="1075"/>
      <c r="Z422" s="1092"/>
      <c r="AA422" s="1153"/>
      <c r="AB422" s="1153"/>
      <c r="AC422" s="1153"/>
      <c r="AD422" s="1153"/>
      <c r="AE422" s="1153"/>
      <c r="AF422" s="1153"/>
      <c r="AG422" s="1153"/>
      <c r="AH422" s="1153"/>
      <c r="AI422" s="1153"/>
      <c r="AJ422" s="1153"/>
      <c r="AK422" s="1153"/>
      <c r="AL422" s="1153"/>
      <c r="AM422" s="1153"/>
      <c r="AN422" s="1296"/>
      <c r="AO422" s="1296"/>
      <c r="AP422" s="1296"/>
      <c r="AQ422" s="1296"/>
      <c r="AR422" s="1296"/>
      <c r="AS422" s="1296"/>
      <c r="AT422" s="1296"/>
      <c r="AU422" s="1296"/>
      <c r="AV422" s="1296"/>
      <c r="AW422" s="1296"/>
      <c r="AX422" s="1296"/>
      <c r="AY422" s="1296"/>
      <c r="AZ422" s="1296"/>
      <c r="BA422" s="1296"/>
      <c r="BB422" s="1296"/>
      <c r="BC422" s="1296"/>
      <c r="BD422" s="1296"/>
      <c r="BE422" s="1296"/>
      <c r="BF422" s="1296"/>
      <c r="BG422" s="1296"/>
      <c r="BH422" s="1296"/>
      <c r="BI422" s="1296"/>
      <c r="BJ422" s="1296"/>
      <c r="BK422" s="1296"/>
      <c r="BL422" s="1296"/>
      <c r="BM422" s="1296"/>
      <c r="BN422" s="1153"/>
      <c r="BO422" s="1153"/>
      <c r="BP422" s="1153"/>
      <c r="BQ422" s="1153"/>
      <c r="BR422" s="1153"/>
      <c r="BS422" s="1153"/>
      <c r="BT422" s="1153"/>
      <c r="BU422" s="1153"/>
      <c r="BV422" s="1153"/>
      <c r="BW422" s="1153"/>
    </row>
    <row r="423" spans="1:75">
      <c r="A423" s="1091" t="s">
        <v>68</v>
      </c>
      <c r="B423" s="15" t="s">
        <v>50</v>
      </c>
      <c r="C423" s="1089" t="str">
        <f>VLOOKUP($C402,'2025年度(1年前期)'!$B$5:$N$208,COLUMN('2025年度(1年前期)'!$K$5),0)&amp;""</f>
        <v/>
      </c>
      <c r="D423" s="1072"/>
      <c r="E423" s="1090" t="str">
        <f>VLOOKUP($C402,'2025年度(2年前期)'!$B$5:$N$208,COLUMN('2025年度(2年前期)'!$K$5),0)&amp;""</f>
        <v/>
      </c>
      <c r="F423" s="1072"/>
      <c r="G423" s="1090" t="str">
        <f>VLOOKUP($C402,'2025年度(3年前期)'!$B$5:$N$208,COLUMN('2025年度(3年前期)'!$K$5),0)&amp;""</f>
        <v/>
      </c>
      <c r="H423" s="1072"/>
      <c r="I423" s="1090" t="str">
        <f>VLOOKUP($C402,'2025年度(4年前期)'!$B$5:$N$208,COLUMN('2025年度(4年前期)'!$K$5),0)&amp;""</f>
        <v/>
      </c>
      <c r="J423" s="1072"/>
      <c r="K423" s="1071" t="str">
        <f>VLOOKUP($C402,'2025年度(助産前期)'!$B$5:$N$208,COLUMN('2025年度(助産前期)'!$K$5),0)&amp;""</f>
        <v/>
      </c>
      <c r="L423" s="1071"/>
      <c r="M423" s="1089" t="str">
        <f>VLOOKUP($C402,'2025年度(M1前期)'!$B$5:$N$208,COLUMN('2025年度(M1前期)'!$K$5),0)&amp;""</f>
        <v/>
      </c>
      <c r="N423" s="1072"/>
      <c r="O423" s="1071" t="str">
        <f>VLOOKUP($C402,'2025年度(M2前期)'!$B$5:$N$208,COLUMN('2025年度(M2前期)'!$K$5),0)&amp;""</f>
        <v/>
      </c>
      <c r="P423" s="1072"/>
      <c r="Q423" s="1071" t="str">
        <f>VLOOKUP($C402,'2025年度(D1前期)'!$B$5:$N$208,COLUMN('2025年度(D1前期)'!$K$5),0)&amp;""</f>
        <v/>
      </c>
      <c r="R423" s="1072"/>
      <c r="S423" s="1071" t="str">
        <f>VLOOKUP($C402,'2025年度(D23前期)'!$B$5:$N$208,COLUMN('2025年度(D23前期)'!$K$5),0)&amp;""</f>
        <v/>
      </c>
      <c r="T423" s="1072"/>
      <c r="Z423" s="1091" t="str">
        <f>A423</f>
        <v>５時限（16：50～18：20）</v>
      </c>
      <c r="AA423" s="1151"/>
      <c r="AB423" s="1151"/>
      <c r="AC423" s="1151"/>
      <c r="AD423" s="1151"/>
      <c r="AE423" s="1151"/>
      <c r="AF423" s="1151"/>
      <c r="AG423" s="1151"/>
      <c r="AH423" s="1151"/>
      <c r="AI423" s="1151"/>
      <c r="AJ423" s="1151"/>
      <c r="AK423" s="1151"/>
      <c r="AL423" s="1151"/>
      <c r="AM423" s="1151"/>
      <c r="AN423" s="1151"/>
      <c r="AO423" s="1151"/>
      <c r="AP423" s="1151"/>
      <c r="AQ423" s="1151"/>
      <c r="AR423" s="1151"/>
      <c r="AS423" s="1151"/>
      <c r="AT423" s="1151"/>
      <c r="AU423" s="1151"/>
      <c r="AV423" s="1151"/>
      <c r="AW423" s="1151"/>
      <c r="AX423" s="1151"/>
      <c r="AY423" s="1151"/>
      <c r="AZ423" s="1151"/>
      <c r="BA423" s="1296"/>
      <c r="BB423" s="1296"/>
      <c r="BC423" s="1296"/>
      <c r="BD423" s="1296"/>
      <c r="BE423" s="1296"/>
      <c r="BF423" s="1296"/>
      <c r="BG423" s="1296"/>
      <c r="BH423" s="1296"/>
      <c r="BI423" s="1151"/>
      <c r="BJ423" s="1151"/>
      <c r="BK423" s="1296"/>
      <c r="BL423" s="1296"/>
      <c r="BM423" s="1296"/>
      <c r="BN423" s="1151"/>
      <c r="BO423" s="1151"/>
      <c r="BP423" s="1151"/>
      <c r="BQ423" s="1151"/>
      <c r="BR423" s="1151"/>
      <c r="BS423" s="1151"/>
      <c r="BT423" s="1151"/>
      <c r="BU423" s="1151"/>
      <c r="BV423" s="1151"/>
      <c r="BW423" s="1151"/>
    </row>
    <row r="424" spans="1:75">
      <c r="A424" s="1091"/>
      <c r="B424" s="15" t="s">
        <v>53</v>
      </c>
      <c r="C424" s="1101" t="str">
        <f>IFERROR(VLOOKUP(C423,科目・教員!$A$1:$B$357,2,0),"")</f>
        <v/>
      </c>
      <c r="D424" s="1068"/>
      <c r="E424" s="1073" t="str">
        <f>IFERROR(VLOOKUP(E423,科目・教員!$A$1:$B$357,2,0),"")</f>
        <v/>
      </c>
      <c r="F424" s="1068"/>
      <c r="G424" s="1073" t="str">
        <f>IFERROR(VLOOKUP(G423,科目・教員!$A$1:$B$357,2,0),"")</f>
        <v/>
      </c>
      <c r="H424" s="1068"/>
      <c r="I424" s="1073" t="str">
        <f>IFERROR(VLOOKUP(I423,科目・教員!$A$1:$B$357,2,0),"")</f>
        <v/>
      </c>
      <c r="J424" s="1068"/>
      <c r="K424" s="1074" t="str">
        <f>IFERROR(VLOOKUP(K423,科目・教員!$A$1:$B$357,2,0),"")</f>
        <v/>
      </c>
      <c r="L424" s="1074"/>
      <c r="M424" s="1101" t="str">
        <f>IFERROR(VLOOKUP(M423,科目・教員!$A$1:$B$357,2,0),"")</f>
        <v/>
      </c>
      <c r="N424" s="1068"/>
      <c r="O424" s="1074" t="str">
        <f>IFERROR(VLOOKUP(O423,科目・教員!$A$1:$B$357,2,0),"")</f>
        <v/>
      </c>
      <c r="P424" s="1068"/>
      <c r="Q424" s="1074" t="str">
        <f>IFERROR(VLOOKUP(Q423,科目・教員!$A$1:$B$357,2,0),"")</f>
        <v/>
      </c>
      <c r="R424" s="1068"/>
      <c r="S424" s="1074" t="str">
        <f>IFERROR(VLOOKUP(S423,科目・教員!$A$1:$B$357,2,0),"")</f>
        <v/>
      </c>
      <c r="T424" s="1068"/>
      <c r="Z424" s="1091"/>
      <c r="AA424" s="1152"/>
      <c r="AB424" s="1152"/>
      <c r="AC424" s="1152"/>
      <c r="AD424" s="1152"/>
      <c r="AE424" s="1152"/>
      <c r="AF424" s="1152"/>
      <c r="AG424" s="1152"/>
      <c r="AH424" s="1152"/>
      <c r="AI424" s="1152"/>
      <c r="AJ424" s="1152"/>
      <c r="AK424" s="1152"/>
      <c r="AL424" s="1152"/>
      <c r="AM424" s="1152"/>
      <c r="AN424" s="1152"/>
      <c r="AO424" s="1152"/>
      <c r="AP424" s="1152"/>
      <c r="AQ424" s="1152"/>
      <c r="AR424" s="1152"/>
      <c r="AS424" s="1152"/>
      <c r="AT424" s="1152"/>
      <c r="AU424" s="1152"/>
      <c r="AV424" s="1152"/>
      <c r="AW424" s="1152"/>
      <c r="AX424" s="1152"/>
      <c r="AY424" s="1152"/>
      <c r="AZ424" s="1152"/>
      <c r="BA424" s="1296"/>
      <c r="BB424" s="1296"/>
      <c r="BC424" s="1296"/>
      <c r="BD424" s="1296"/>
      <c r="BE424" s="1296"/>
      <c r="BF424" s="1296"/>
      <c r="BG424" s="1296"/>
      <c r="BH424" s="1296"/>
      <c r="BI424" s="1152"/>
      <c r="BJ424" s="1152"/>
      <c r="BK424" s="1296"/>
      <c r="BL424" s="1296"/>
      <c r="BM424" s="1296"/>
      <c r="BN424" s="1152"/>
      <c r="BO424" s="1152"/>
      <c r="BP424" s="1152"/>
      <c r="BQ424" s="1152"/>
      <c r="BR424" s="1152"/>
      <c r="BS424" s="1152"/>
      <c r="BT424" s="1152"/>
      <c r="BU424" s="1152"/>
      <c r="BV424" s="1152"/>
      <c r="BW424" s="1152"/>
    </row>
    <row r="425" spans="1:75">
      <c r="A425" s="1091"/>
      <c r="B425" s="15" t="s">
        <v>59</v>
      </c>
      <c r="C425" s="1101" t="str">
        <f>VLOOKUP($C402,'2025年度(1年前期)'!$B$5:$N$208,COLUMN('2025年度(1年前期)'!$K$5)+1,0)&amp;""</f>
        <v/>
      </c>
      <c r="D425" s="1068"/>
      <c r="E425" s="1073" t="str">
        <f>VLOOKUP($C402,'2025年度(2年前期)'!$B$5:$N$208,COLUMN('2025年度(2年前期)'!$K$5)+1,0)&amp;""</f>
        <v/>
      </c>
      <c r="F425" s="1068"/>
      <c r="G425" s="1073" t="str">
        <f>VLOOKUP($C402,'2025年度(3年前期)'!$B$5:$N$208,COLUMN('2025年度(3年前期)'!$K$5)+1,0)&amp;""</f>
        <v/>
      </c>
      <c r="H425" s="1068"/>
      <c r="I425" s="1073" t="str">
        <f>VLOOKUP($C402,'2025年度(4年前期)'!$B$5:$N$208,COLUMN('2025年度(4年前期)'!$K$5)+1,0)&amp;""</f>
        <v/>
      </c>
      <c r="J425" s="1068"/>
      <c r="K425" s="1074" t="str">
        <f>VLOOKUP($C402,'2025年度(助産前期)'!$B$5:$N$208,COLUMN('2025年度(助産前期)'!$K$5)+1,0)&amp;""</f>
        <v/>
      </c>
      <c r="L425" s="1074"/>
      <c r="M425" s="1101" t="str">
        <f>VLOOKUP($C402,'2025年度(M1前期)'!$B$5:$N$208,COLUMN('2025年度(M1前期)'!$K$5)+1,0)&amp;""</f>
        <v/>
      </c>
      <c r="N425" s="1068"/>
      <c r="O425" s="1074" t="str">
        <f>VLOOKUP($C402,'2025年度(M2前期)'!$B$5:$N$208,COLUMN('2025年度(M2前期)'!$K$5)+1,0)&amp;""</f>
        <v/>
      </c>
      <c r="P425" s="1068"/>
      <c r="Q425" s="1074" t="str">
        <f>VLOOKUP($C402,'2025年度(D1前期)'!$B$5:$N$208,COLUMN('2025年度(D1前期)'!$K$5)+1,0)&amp;""</f>
        <v/>
      </c>
      <c r="R425" s="1068"/>
      <c r="S425" s="1074" t="str">
        <f>VLOOKUP($C402,'2025年度(D23前期)'!$B$5:$N$208,COLUMN('2025年度(D23前期)'!$K$5)+1,0)&amp;""</f>
        <v/>
      </c>
      <c r="T425" s="1068"/>
      <c r="Z425" s="1091"/>
      <c r="AA425" s="1152"/>
      <c r="AB425" s="1152"/>
      <c r="AC425" s="1152"/>
      <c r="AD425" s="1152"/>
      <c r="AE425" s="1152"/>
      <c r="AF425" s="1152"/>
      <c r="AG425" s="1152"/>
      <c r="AH425" s="1152"/>
      <c r="AI425" s="1152"/>
      <c r="AJ425" s="1152"/>
      <c r="AK425" s="1152"/>
      <c r="AL425" s="1152"/>
      <c r="AM425" s="1152"/>
      <c r="AN425" s="1152"/>
      <c r="AO425" s="1152"/>
      <c r="AP425" s="1152"/>
      <c r="AQ425" s="1152"/>
      <c r="AR425" s="1152"/>
      <c r="AS425" s="1152"/>
      <c r="AT425" s="1152"/>
      <c r="AU425" s="1152"/>
      <c r="AV425" s="1152"/>
      <c r="AW425" s="1152"/>
      <c r="AX425" s="1152"/>
      <c r="AY425" s="1152"/>
      <c r="AZ425" s="1152"/>
      <c r="BA425" s="1296"/>
      <c r="BB425" s="1296"/>
      <c r="BC425" s="1296"/>
      <c r="BD425" s="1296"/>
      <c r="BE425" s="1296"/>
      <c r="BF425" s="1296"/>
      <c r="BG425" s="1296"/>
      <c r="BH425" s="1296"/>
      <c r="BI425" s="1152"/>
      <c r="BJ425" s="1152"/>
      <c r="BK425" s="1296"/>
      <c r="BL425" s="1296"/>
      <c r="BM425" s="1296"/>
      <c r="BN425" s="1152"/>
      <c r="BO425" s="1152"/>
      <c r="BP425" s="1152"/>
      <c r="BQ425" s="1152"/>
      <c r="BR425" s="1152"/>
      <c r="BS425" s="1152"/>
      <c r="BT425" s="1152"/>
      <c r="BU425" s="1152"/>
      <c r="BV425" s="1152"/>
      <c r="BW425" s="1152"/>
    </row>
    <row r="426" spans="1:75">
      <c r="A426" s="1092"/>
      <c r="B426" s="16" t="s">
        <v>56</v>
      </c>
      <c r="C426" s="1061"/>
      <c r="D426" s="1075"/>
      <c r="E426" s="1063"/>
      <c r="F426" s="1075"/>
      <c r="G426" s="1063"/>
      <c r="H426" s="1075"/>
      <c r="I426" s="1063"/>
      <c r="J426" s="1075"/>
      <c r="K426" s="1064"/>
      <c r="L426" s="1064"/>
      <c r="M426" s="1061"/>
      <c r="N426" s="1075"/>
      <c r="O426" s="1064"/>
      <c r="P426" s="1075"/>
      <c r="Q426" s="1064"/>
      <c r="R426" s="1075"/>
      <c r="S426" s="1064"/>
      <c r="T426" s="1075"/>
      <c r="U426" s="20"/>
      <c r="V426" s="20"/>
      <c r="W426" s="20"/>
      <c r="X426" s="20"/>
      <c r="Y426" s="20"/>
      <c r="Z426" s="1092"/>
      <c r="AA426" s="1153"/>
      <c r="AB426" s="1153"/>
      <c r="AC426" s="1153"/>
      <c r="AD426" s="1153"/>
      <c r="AE426" s="1153"/>
      <c r="AF426" s="1153"/>
      <c r="AG426" s="1153"/>
      <c r="AH426" s="1153"/>
      <c r="AI426" s="1153"/>
      <c r="AJ426" s="1153"/>
      <c r="AK426" s="1153"/>
      <c r="AL426" s="1153"/>
      <c r="AM426" s="1153"/>
      <c r="AN426" s="1153"/>
      <c r="AO426" s="1153"/>
      <c r="AP426" s="1153"/>
      <c r="AQ426" s="1153"/>
      <c r="AR426" s="1153"/>
      <c r="AS426" s="1153"/>
      <c r="AT426" s="1153"/>
      <c r="AU426" s="1153"/>
      <c r="AV426" s="1153"/>
      <c r="AW426" s="1153"/>
      <c r="AX426" s="1153"/>
      <c r="AY426" s="1153"/>
      <c r="AZ426" s="1153"/>
      <c r="BA426" s="1296"/>
      <c r="BB426" s="1296"/>
      <c r="BC426" s="1296"/>
      <c r="BD426" s="1296"/>
      <c r="BE426" s="1296"/>
      <c r="BF426" s="1296"/>
      <c r="BG426" s="1296"/>
      <c r="BH426" s="1296"/>
      <c r="BI426" s="1153"/>
      <c r="BJ426" s="1153"/>
      <c r="BK426" s="1296"/>
      <c r="BL426" s="1296"/>
      <c r="BM426" s="1296"/>
      <c r="BN426" s="1153"/>
      <c r="BO426" s="1153"/>
      <c r="BP426" s="1153"/>
      <c r="BQ426" s="1153"/>
      <c r="BR426" s="1153"/>
      <c r="BS426" s="1153"/>
      <c r="BT426" s="1153"/>
      <c r="BU426" s="1153"/>
      <c r="BV426" s="1153"/>
      <c r="BW426" s="1153"/>
    </row>
    <row r="427" spans="1:75" ht="20.25">
      <c r="A427" s="5"/>
      <c r="B427" s="6"/>
      <c r="C427" s="1077">
        <f>C402+1</f>
        <v>45887</v>
      </c>
      <c r="D427" s="1077"/>
      <c r="E427" s="1077"/>
      <c r="F427" s="1077"/>
      <c r="G427" s="1077"/>
      <c r="H427" s="1077"/>
      <c r="I427" s="1077"/>
      <c r="J427" s="1077"/>
      <c r="K427" s="1077"/>
      <c r="L427" s="1077"/>
      <c r="M427" s="1077"/>
      <c r="N427" s="1077"/>
      <c r="O427" s="1077"/>
      <c r="P427" s="1077"/>
      <c r="Q427" s="1077"/>
      <c r="R427" s="1077"/>
      <c r="S427" s="1077"/>
      <c r="T427" s="1077"/>
      <c r="U427" s="1049">
        <f>C427</f>
        <v>45887</v>
      </c>
      <c r="V427" s="1050"/>
      <c r="W427" s="1050"/>
      <c r="X427" s="1050"/>
      <c r="Y427" s="1050"/>
      <c r="Z427" s="1051"/>
      <c r="AA427" s="41">
        <v>101</v>
      </c>
      <c r="AB427" s="41">
        <v>102</v>
      </c>
      <c r="AC427" s="41">
        <v>103</v>
      </c>
      <c r="AD427" s="41" t="s">
        <v>16</v>
      </c>
      <c r="AE427" s="41" t="s">
        <v>17</v>
      </c>
      <c r="AF427" s="41" t="s">
        <v>18</v>
      </c>
      <c r="AG427" s="41">
        <v>201</v>
      </c>
      <c r="AH427" s="42">
        <v>202</v>
      </c>
      <c r="AI427" s="41">
        <v>203</v>
      </c>
      <c r="AJ427" s="41">
        <v>204</v>
      </c>
      <c r="AK427" s="41">
        <v>205</v>
      </c>
      <c r="AL427" s="41" t="s">
        <v>19</v>
      </c>
      <c r="AM427" s="41" t="s">
        <v>69</v>
      </c>
      <c r="AN427" s="41" t="s">
        <v>21</v>
      </c>
      <c r="AO427" s="41" t="s">
        <v>22</v>
      </c>
      <c r="AP427" s="41" t="s">
        <v>23</v>
      </c>
      <c r="AQ427" s="41" t="s">
        <v>24</v>
      </c>
      <c r="AR427" s="41" t="s">
        <v>25</v>
      </c>
      <c r="AS427" s="41" t="s">
        <v>26</v>
      </c>
      <c r="AT427" s="41" t="s">
        <v>27</v>
      </c>
      <c r="AU427" s="41" t="s">
        <v>28</v>
      </c>
      <c r="AV427" s="41" t="s">
        <v>29</v>
      </c>
      <c r="AW427" s="41">
        <v>301</v>
      </c>
      <c r="AX427" s="42">
        <v>302</v>
      </c>
      <c r="AY427" s="43">
        <v>303</v>
      </c>
      <c r="AZ427" s="43">
        <v>304</v>
      </c>
      <c r="BA427" s="41" t="s">
        <v>30</v>
      </c>
      <c r="BB427" s="41" t="s">
        <v>31</v>
      </c>
      <c r="BC427" s="42" t="s">
        <v>32</v>
      </c>
      <c r="BD427" s="41" t="s">
        <v>33</v>
      </c>
      <c r="BE427" s="41" t="s">
        <v>34</v>
      </c>
      <c r="BF427" s="41" t="s">
        <v>35</v>
      </c>
      <c r="BG427" s="41" t="s">
        <v>36</v>
      </c>
      <c r="BH427" s="41" t="s">
        <v>37</v>
      </c>
      <c r="BI427" s="41" t="s">
        <v>38</v>
      </c>
      <c r="BJ427" s="41" t="s">
        <v>39</v>
      </c>
      <c r="BK427" s="44" t="s">
        <v>538</v>
      </c>
      <c r="BL427" s="44" t="s">
        <v>539</v>
      </c>
      <c r="BM427" s="44" t="s">
        <v>540</v>
      </c>
      <c r="BN427" s="44" t="s">
        <v>40</v>
      </c>
      <c r="BO427" s="44" t="s">
        <v>41</v>
      </c>
      <c r="BP427" s="44" t="s">
        <v>354</v>
      </c>
      <c r="BQ427" s="45" t="s">
        <v>42</v>
      </c>
      <c r="BR427" s="45" t="s">
        <v>43</v>
      </c>
      <c r="BS427" s="45" t="s">
        <v>44</v>
      </c>
      <c r="BT427" s="45" t="s">
        <v>45</v>
      </c>
      <c r="BU427" s="45" t="s">
        <v>46</v>
      </c>
      <c r="BV427" s="45" t="s">
        <v>47</v>
      </c>
      <c r="BW427" s="45" t="s">
        <v>48</v>
      </c>
    </row>
    <row r="428" spans="1:75" ht="13.5" customHeight="1">
      <c r="A428" s="1091" t="s">
        <v>49</v>
      </c>
      <c r="B428" s="12" t="s">
        <v>50</v>
      </c>
      <c r="C428" s="1079" t="str">
        <f>VLOOKUP($C427,'2025年度(1年前期)'!$B$5:$N$208,COLUMN('2025年度(1年前期)'!$C$5),0)&amp;""</f>
        <v/>
      </c>
      <c r="D428" s="1080"/>
      <c r="E428" s="1081" t="str">
        <f>VLOOKUP($C427,'2025年度(2年前期)'!$B$5:$N$208,COLUMN('2025年度(2年前期)'!$C$5),0)&amp;""</f>
        <v/>
      </c>
      <c r="F428" s="1080"/>
      <c r="G428" s="1081" t="str">
        <f>VLOOKUP($C427,'2025年度(3年前期)'!$B$5:$N$208,COLUMN('2025年度(3年前期)'!$C$5),0)&amp;""</f>
        <v/>
      </c>
      <c r="H428" s="1080"/>
      <c r="I428" s="1081" t="str">
        <f>VLOOKUP($C427,'2025年度(4年前期)'!$B$5:$N$208,COLUMN('2025年度(4年前期)'!$C$5),0)&amp;""</f>
        <v/>
      </c>
      <c r="J428" s="1080"/>
      <c r="K428" s="1072" t="str">
        <f>VLOOKUP($C427,'2025年度(助産前期)'!$B$5:$N$208,COLUMN('2025年度(助産前期)'!$C$5),0)&amp;""</f>
        <v/>
      </c>
      <c r="L428" s="1096"/>
      <c r="M428" s="1105" t="str">
        <f>VLOOKUP($C427,'2025年度(M1前期)'!$B$5:$N$208,COLUMN('2025年度(M1前期)'!$C$5),0)&amp;""</f>
        <v>コンサルテーション</v>
      </c>
      <c r="N428" s="1096"/>
      <c r="O428" s="1081" t="str">
        <f>VLOOKUP($C427,'2025年度(M2前期)'!$B$5:$N$208,COLUMN('2025年度(M2前期)'!$C$5),0)&amp;""</f>
        <v/>
      </c>
      <c r="P428" s="1080"/>
      <c r="Q428" s="1081" t="str">
        <f>VLOOKUP($C427,'2025年度(D1前期)'!$B$5:$N$208,COLUMN('2025年度(D1前期)'!$C$5),0)&amp;""</f>
        <v/>
      </c>
      <c r="R428" s="1080"/>
      <c r="S428" s="1072" t="str">
        <f>VLOOKUP($C427,'2025年度(D23前期)'!$B$5:$N$208,COLUMN('2025年度(D23前期)'!$C$5),0)&amp;""</f>
        <v/>
      </c>
      <c r="T428" s="1080"/>
      <c r="U428" s="985" t="s">
        <v>852</v>
      </c>
      <c r="V428" s="780" t="s">
        <v>111</v>
      </c>
      <c r="Y428" s="38"/>
      <c r="Z428" s="1095" t="str">
        <f>A428</f>
        <v xml:space="preserve">１時限（09：20～10：50） </v>
      </c>
      <c r="AA428" s="1296"/>
      <c r="AB428" s="1151"/>
      <c r="AC428" s="1151"/>
      <c r="AD428" s="1151"/>
      <c r="AE428" s="1296"/>
      <c r="AF428" s="1151"/>
      <c r="AG428" s="1296"/>
      <c r="AH428" s="1151"/>
      <c r="AI428" s="1151"/>
      <c r="AJ428" s="1151"/>
      <c r="AK428" s="1151"/>
      <c r="AL428" s="1296"/>
      <c r="AM428" s="1151"/>
      <c r="AN428" s="1296"/>
      <c r="AO428" s="1296"/>
      <c r="AP428" s="1296"/>
      <c r="AQ428" s="1296"/>
      <c r="AR428" s="1296"/>
      <c r="AS428" s="1296"/>
      <c r="AT428" s="1296"/>
      <c r="AU428" s="1296"/>
      <c r="AV428" s="1296"/>
      <c r="AW428" s="1296"/>
      <c r="AX428" s="1296"/>
      <c r="AY428" s="1296"/>
      <c r="AZ428" s="1296"/>
      <c r="BA428" s="1296" t="s">
        <v>646</v>
      </c>
      <c r="BB428" s="1296"/>
      <c r="BC428" s="1296"/>
      <c r="BD428" s="1296"/>
      <c r="BE428" s="1296"/>
      <c r="BF428" s="1296"/>
      <c r="BG428" s="1296"/>
      <c r="BH428" s="1296"/>
      <c r="BI428" s="1296" t="s">
        <v>304</v>
      </c>
      <c r="BJ428" s="1296"/>
      <c r="BK428" s="1296"/>
      <c r="BL428" s="1296"/>
      <c r="BM428" s="1296"/>
      <c r="BN428" s="1151"/>
      <c r="BO428" s="1151"/>
      <c r="BP428" s="1151"/>
      <c r="BQ428" s="1151"/>
      <c r="BR428" s="1151"/>
      <c r="BS428" s="1151"/>
      <c r="BT428" s="1151"/>
      <c r="BU428" s="1151"/>
      <c r="BV428" s="1151"/>
      <c r="BW428" s="1151"/>
    </row>
    <row r="429" spans="1:75" ht="13.5" customHeight="1">
      <c r="A429" s="1091"/>
      <c r="B429" s="15" t="s">
        <v>53</v>
      </c>
      <c r="C429" s="1065" t="str">
        <f>IFERROR(VLOOKUP(C428,科目・教員!$A$1:$B$357,2,0),"")</f>
        <v/>
      </c>
      <c r="D429" s="1066"/>
      <c r="E429" s="1067" t="str">
        <f>IFERROR(VLOOKUP(E428,科目・教員!$A$1:$B$357,2,0),"")</f>
        <v/>
      </c>
      <c r="F429" s="1066"/>
      <c r="G429" s="1067" t="str">
        <f>IFERROR(VLOOKUP(G428,科目・教員!$A$1:$B$357,2,0),"")</f>
        <v/>
      </c>
      <c r="H429" s="1066"/>
      <c r="I429" s="1067" t="str">
        <f>IFERROR(VLOOKUP(I428,科目・教員!$A$1:$B$357,2,0),"")</f>
        <v/>
      </c>
      <c r="J429" s="1066"/>
      <c r="K429" s="1068" t="str">
        <f>IFERROR(VLOOKUP(K428,科目・教員!$A$1:$B$357,2,0),"")</f>
        <v/>
      </c>
      <c r="L429" s="1070"/>
      <c r="M429" s="1104" t="str">
        <f>IFERROR(VLOOKUP(M428,科目・教員!$A$1:$B$357,2,0),"")</f>
        <v>森 真喜子</v>
      </c>
      <c r="N429" s="1066"/>
      <c r="O429" s="1067" t="str">
        <f>IFERROR(VLOOKUP(O428,科目・教員!$A$1:$B$357,2,0),"")</f>
        <v/>
      </c>
      <c r="P429" s="1066"/>
      <c r="Q429" s="1067" t="str">
        <f>IFERROR(VLOOKUP(Q428,科目・教員!$A$1:$B$357,2,0),"")</f>
        <v/>
      </c>
      <c r="R429" s="1066"/>
      <c r="S429" s="1068" t="str">
        <f>IFERROR(VLOOKUP(S428,科目・教員!$A$1:$B$357,2,0),"")</f>
        <v/>
      </c>
      <c r="T429" s="1066"/>
      <c r="U429" s="986" t="s">
        <v>854</v>
      </c>
      <c r="V429" s="780" t="s">
        <v>882</v>
      </c>
      <c r="Y429" s="38"/>
      <c r="Z429" s="1091"/>
      <c r="AA429" s="1296"/>
      <c r="AB429" s="1152"/>
      <c r="AC429" s="1152"/>
      <c r="AD429" s="1152"/>
      <c r="AE429" s="1296"/>
      <c r="AF429" s="1152"/>
      <c r="AG429" s="1296"/>
      <c r="AH429" s="1152"/>
      <c r="AI429" s="1152"/>
      <c r="AJ429" s="1152"/>
      <c r="AK429" s="1152"/>
      <c r="AL429" s="1296"/>
      <c r="AM429" s="1152"/>
      <c r="AN429" s="1296"/>
      <c r="AO429" s="1296"/>
      <c r="AP429" s="1296"/>
      <c r="AQ429" s="1296"/>
      <c r="AR429" s="1296"/>
      <c r="AS429" s="1296"/>
      <c r="AT429" s="1296"/>
      <c r="AU429" s="1296"/>
      <c r="AV429" s="1296"/>
      <c r="AW429" s="1296"/>
      <c r="AX429" s="1296"/>
      <c r="AY429" s="1296"/>
      <c r="AZ429" s="1296"/>
      <c r="BA429" s="1296"/>
      <c r="BB429" s="1296"/>
      <c r="BC429" s="1296"/>
      <c r="BD429" s="1296"/>
      <c r="BE429" s="1296"/>
      <c r="BF429" s="1296"/>
      <c r="BG429" s="1296"/>
      <c r="BH429" s="1296"/>
      <c r="BI429" s="1296"/>
      <c r="BJ429" s="1296"/>
      <c r="BK429" s="1296"/>
      <c r="BL429" s="1296"/>
      <c r="BM429" s="1296"/>
      <c r="BN429" s="1152"/>
      <c r="BO429" s="1152"/>
      <c r="BP429" s="1152"/>
      <c r="BQ429" s="1152"/>
      <c r="BR429" s="1152"/>
      <c r="BS429" s="1152"/>
      <c r="BT429" s="1152"/>
      <c r="BU429" s="1152"/>
      <c r="BV429" s="1152"/>
      <c r="BW429" s="1152"/>
    </row>
    <row r="430" spans="1:75" ht="13.5" customHeight="1">
      <c r="A430" s="1091"/>
      <c r="B430" s="15" t="s">
        <v>59</v>
      </c>
      <c r="C430" s="1065" t="str">
        <f>VLOOKUP($C427,'2025年度(1年前期)'!$B$5:$N$208,COLUMN('2025年度(1年前期)'!$C$5)+1,0)&amp;""</f>
        <v/>
      </c>
      <c r="D430" s="1066"/>
      <c r="E430" s="1067" t="str">
        <f>VLOOKUP($C427,'2025年度(2年前期)'!$B$5:$N$208,COLUMN('2025年度(2年前期)'!$C$5)+1,0)&amp;""</f>
        <v/>
      </c>
      <c r="F430" s="1066"/>
      <c r="G430" s="1067" t="str">
        <f>VLOOKUP($C427,'2025年度(3年前期)'!$B$5:$N$208,COLUMN('2025年度(3年前期)'!$C$5)+1,0)&amp;""</f>
        <v/>
      </c>
      <c r="H430" s="1066"/>
      <c r="I430" s="1067" t="str">
        <f>VLOOKUP($C427,'2025年度(4年前期)'!$B$5:$N$208,COLUMN('2025年度(4年前期)'!$C$5)+1,0)&amp;""</f>
        <v/>
      </c>
      <c r="J430" s="1066"/>
      <c r="K430" s="1068" t="str">
        <f>VLOOKUP($C427,'2025年度(助産前期)'!$B$5:$N$208,COLUMN('2025年度(助産前期)'!$C$5)+1,0)&amp;""</f>
        <v/>
      </c>
      <c r="L430" s="1070"/>
      <c r="M430" s="1104" t="str">
        <f>VLOOKUP($C427,'2025年度(M1前期)'!$B$5:$N$208,COLUMN('2025年度(M1前期)'!C$5)+1,0)&amp;""</f>
        <v>臨床講義室1</v>
      </c>
      <c r="N430" s="1066"/>
      <c r="O430" s="1067" t="str">
        <f>VLOOKUP($C427,'2025年度(M2前期)'!$B$5:$N$208,COLUMN('2025年度(M2前期)'!$C$5)+1,0)&amp;""</f>
        <v/>
      </c>
      <c r="P430" s="1066"/>
      <c r="Q430" s="1067" t="str">
        <f>VLOOKUP($C427,'2025年度(D1前期)'!$B$5:$N$208,COLUMN('2025年度(D1前期)'!$C$5)+1,0)&amp;""</f>
        <v/>
      </c>
      <c r="R430" s="1066"/>
      <c r="S430" s="1068" t="str">
        <f>VLOOKUP($C427,'2025年度(D23前期)'!$B$5:$N$208,COLUMN('2025年度(D23前期)'!$C$5)+1,0)&amp;""</f>
        <v/>
      </c>
      <c r="T430" s="1066"/>
      <c r="U430" s="986" t="s">
        <v>855</v>
      </c>
      <c r="V430" s="780" t="s">
        <v>304</v>
      </c>
      <c r="Y430" s="38"/>
      <c r="Z430" s="1091"/>
      <c r="AA430" s="1296"/>
      <c r="AB430" s="1152"/>
      <c r="AC430" s="1152"/>
      <c r="AD430" s="1152"/>
      <c r="AE430" s="1296"/>
      <c r="AF430" s="1152"/>
      <c r="AG430" s="1296"/>
      <c r="AH430" s="1152"/>
      <c r="AI430" s="1152"/>
      <c r="AJ430" s="1152"/>
      <c r="AK430" s="1152"/>
      <c r="AL430" s="1296"/>
      <c r="AM430" s="1152"/>
      <c r="AN430" s="1296"/>
      <c r="AO430" s="1296"/>
      <c r="AP430" s="1296"/>
      <c r="AQ430" s="1296"/>
      <c r="AR430" s="1296"/>
      <c r="AS430" s="1296"/>
      <c r="AT430" s="1296"/>
      <c r="AU430" s="1296"/>
      <c r="AV430" s="1296"/>
      <c r="AW430" s="1296"/>
      <c r="AX430" s="1296"/>
      <c r="AY430" s="1296"/>
      <c r="AZ430" s="1296"/>
      <c r="BA430" s="1296"/>
      <c r="BB430" s="1296"/>
      <c r="BC430" s="1296"/>
      <c r="BD430" s="1296"/>
      <c r="BE430" s="1296"/>
      <c r="BF430" s="1296"/>
      <c r="BG430" s="1296"/>
      <c r="BH430" s="1296"/>
      <c r="BI430" s="1296"/>
      <c r="BJ430" s="1296"/>
      <c r="BK430" s="1296"/>
      <c r="BL430" s="1296"/>
      <c r="BM430" s="1296"/>
      <c r="BN430" s="1152"/>
      <c r="BO430" s="1152"/>
      <c r="BP430" s="1152"/>
      <c r="BQ430" s="1152"/>
      <c r="BR430" s="1152"/>
      <c r="BS430" s="1152"/>
      <c r="BT430" s="1152"/>
      <c r="BU430" s="1152"/>
      <c r="BV430" s="1152"/>
      <c r="BW430" s="1152"/>
    </row>
    <row r="431" spans="1:75" ht="13.5" customHeight="1">
      <c r="A431" s="1092"/>
      <c r="B431" s="16" t="s">
        <v>56</v>
      </c>
      <c r="C431" s="1061"/>
      <c r="D431" s="1062"/>
      <c r="E431" s="1063"/>
      <c r="F431" s="1062"/>
      <c r="G431" s="1063"/>
      <c r="H431" s="1062"/>
      <c r="I431" s="1063"/>
      <c r="J431" s="1062"/>
      <c r="K431" s="1064"/>
      <c r="L431" s="1069"/>
      <c r="M431" s="1106"/>
      <c r="N431" s="1062"/>
      <c r="O431" s="1063"/>
      <c r="P431" s="1062"/>
      <c r="Q431" s="1063"/>
      <c r="R431" s="1062"/>
      <c r="S431" s="1064"/>
      <c r="T431" s="1062"/>
      <c r="U431" s="985" t="s">
        <v>856</v>
      </c>
      <c r="V431" s="780" t="s">
        <v>82</v>
      </c>
      <c r="Y431" s="38"/>
      <c r="Z431" s="1092"/>
      <c r="AA431" s="1296"/>
      <c r="AB431" s="1153"/>
      <c r="AC431" s="1153"/>
      <c r="AD431" s="1153"/>
      <c r="AE431" s="1296"/>
      <c r="AF431" s="1153"/>
      <c r="AG431" s="1296"/>
      <c r="AH431" s="1153"/>
      <c r="AI431" s="1153"/>
      <c r="AJ431" s="1153"/>
      <c r="AK431" s="1153"/>
      <c r="AL431" s="1296"/>
      <c r="AM431" s="1153"/>
      <c r="AN431" s="1296"/>
      <c r="AO431" s="1296"/>
      <c r="AP431" s="1296"/>
      <c r="AQ431" s="1296"/>
      <c r="AR431" s="1296"/>
      <c r="AS431" s="1296"/>
      <c r="AT431" s="1296"/>
      <c r="AU431" s="1296"/>
      <c r="AV431" s="1296"/>
      <c r="AW431" s="1296"/>
      <c r="AX431" s="1296"/>
      <c r="AY431" s="1296"/>
      <c r="AZ431" s="1296"/>
      <c r="BA431" s="1296"/>
      <c r="BB431" s="1296"/>
      <c r="BC431" s="1296"/>
      <c r="BD431" s="1296"/>
      <c r="BE431" s="1296"/>
      <c r="BF431" s="1296"/>
      <c r="BG431" s="1296"/>
      <c r="BH431" s="1296"/>
      <c r="BI431" s="1296"/>
      <c r="BJ431" s="1296"/>
      <c r="BK431" s="1296"/>
      <c r="BL431" s="1296"/>
      <c r="BM431" s="1296"/>
      <c r="BN431" s="1153"/>
      <c r="BO431" s="1153"/>
      <c r="BP431" s="1153"/>
      <c r="BQ431" s="1153"/>
      <c r="BR431" s="1153"/>
      <c r="BS431" s="1153"/>
      <c r="BT431" s="1153"/>
      <c r="BU431" s="1153"/>
      <c r="BV431" s="1153"/>
      <c r="BW431" s="1153"/>
    </row>
    <row r="432" spans="1:75" ht="13.5" customHeight="1">
      <c r="A432" s="1091" t="s">
        <v>58</v>
      </c>
      <c r="B432" s="15" t="s">
        <v>50</v>
      </c>
      <c r="C432" s="1079" t="str">
        <f>VLOOKUP($C427,'2025年度(1年前期)'!$B$5:$N$208,COLUMN('2025年度(1年前期)'!$E$5),0)&amp;""</f>
        <v/>
      </c>
      <c r="D432" s="1080"/>
      <c r="E432" s="1081" t="str">
        <f>VLOOKUP($C427,'2025年度(2年前期)'!$B$5:$N$208,COLUMN('2025年度(2年前期)'!$E$5),0)&amp;""</f>
        <v/>
      </c>
      <c r="F432" s="1080"/>
      <c r="G432" s="1081" t="str">
        <f>VLOOKUP($C427,'2025年度(3年前期)'!$B$5:$N$208,COLUMN('2025年度(3年前期)'!$E$5),0)&amp;""</f>
        <v/>
      </c>
      <c r="H432" s="1080"/>
      <c r="I432" s="1081" t="str">
        <f>VLOOKUP($C427,'2025年度(4年前期)'!$B$5:$N$208,COLUMN('2025年度(4年前期)'!$E$5),0)&amp;""</f>
        <v/>
      </c>
      <c r="J432" s="1080"/>
      <c r="K432" s="1072" t="str">
        <f>VLOOKUP($C427,'2025年度(助産前期)'!$B$5:$N$208,COLUMN('2025年度(助産前期)'!$E$5),0)&amp;""</f>
        <v/>
      </c>
      <c r="L432" s="1096"/>
      <c r="M432" s="1079" t="str">
        <f>VLOOKUP($C427,'2025年度(M1前期)'!$B$5:$N$208,COLUMN('2025年度(M1前期)'!$E$5),0)&amp;""</f>
        <v>コンサルテーション</v>
      </c>
      <c r="N432" s="1080"/>
      <c r="O432" s="1072" t="str">
        <f>VLOOKUP($C427,'2025年度(M2前期)'!$B$5:$N$208,COLUMN('2025年度(M2前期)'!$E$5),0)&amp;""</f>
        <v/>
      </c>
      <c r="P432" s="1080"/>
      <c r="Q432" s="1072" t="str">
        <f>VLOOKUP($C427,'2025年度(D1前期)'!$B$5:$N$208,COLUMN('2025年度(D1前期)'!$E$5),0)&amp;""</f>
        <v/>
      </c>
      <c r="R432" s="1080"/>
      <c r="S432" s="1072" t="str">
        <f>VLOOKUP($C427,'2025年度(D23前期)'!$B$5:$N$208,COLUMN('2025年度(D23前期)'!$E$5),0)&amp;""</f>
        <v/>
      </c>
      <c r="T432" s="1080"/>
      <c r="U432" s="17"/>
      <c r="V432" s="88"/>
      <c r="Y432" s="38"/>
      <c r="Z432" s="1091" t="str">
        <f>A432</f>
        <v>２時限（11：00～12：30）</v>
      </c>
      <c r="AA432" s="1296"/>
      <c r="AB432" s="1151"/>
      <c r="AC432" s="1151"/>
      <c r="AD432" s="1151"/>
      <c r="AE432" s="1296"/>
      <c r="AF432" s="1151"/>
      <c r="AG432" s="1296"/>
      <c r="AH432" s="1151"/>
      <c r="AI432" s="1151"/>
      <c r="AJ432" s="1151"/>
      <c r="AK432" s="1151"/>
      <c r="AL432" s="1296"/>
      <c r="AM432" s="1151"/>
      <c r="AN432" s="1296"/>
      <c r="AO432" s="1296"/>
      <c r="AP432" s="1296"/>
      <c r="AQ432" s="1296"/>
      <c r="AR432" s="1296"/>
      <c r="AS432" s="1296"/>
      <c r="AT432" s="1296"/>
      <c r="AU432" s="1296"/>
      <c r="AV432" s="1296"/>
      <c r="AW432" s="1296"/>
      <c r="AX432" s="1296"/>
      <c r="AY432" s="1296"/>
      <c r="AZ432" s="1296"/>
      <c r="BA432" s="1296" t="s">
        <v>646</v>
      </c>
      <c r="BB432" s="1296"/>
      <c r="BC432" s="1296"/>
      <c r="BD432" s="1296"/>
      <c r="BE432" s="1296"/>
      <c r="BF432" s="1296"/>
      <c r="BG432" s="1296"/>
      <c r="BH432" s="1296"/>
      <c r="BI432" s="1296"/>
      <c r="BJ432" s="1296"/>
      <c r="BK432" s="1296"/>
      <c r="BL432" s="1296"/>
      <c r="BM432" s="1296"/>
      <c r="BN432" s="1151"/>
      <c r="BO432" s="1151"/>
      <c r="BP432" s="1151"/>
      <c r="BQ432" s="1151"/>
      <c r="BR432" s="1151"/>
      <c r="BS432" s="1151"/>
      <c r="BT432" s="1151"/>
      <c r="BU432" s="1151"/>
      <c r="BV432" s="1151"/>
      <c r="BW432" s="1151"/>
    </row>
    <row r="433" spans="1:75" ht="13.5" customHeight="1">
      <c r="A433" s="1091"/>
      <c r="B433" s="15" t="s">
        <v>53</v>
      </c>
      <c r="C433" s="1065" t="str">
        <f>IFERROR(VLOOKUP(C432,科目・教員!$A$1:$B$357,2,0),"")</f>
        <v/>
      </c>
      <c r="D433" s="1066"/>
      <c r="E433" s="1067" t="str">
        <f>IFERROR(VLOOKUP(E432,科目・教員!$A$1:$B$357,2,0),"")</f>
        <v/>
      </c>
      <c r="F433" s="1066"/>
      <c r="G433" s="1067" t="str">
        <f>IFERROR(VLOOKUP(G432,科目・教員!$A$1:$B$357,2,0),"")</f>
        <v/>
      </c>
      <c r="H433" s="1066"/>
      <c r="I433" s="1067" t="str">
        <f>IFERROR(VLOOKUP(I432,科目・教員!$A$1:$B$357,2,0),"")</f>
        <v/>
      </c>
      <c r="J433" s="1066"/>
      <c r="K433" s="1068" t="str">
        <f>IFERROR(VLOOKUP(K432,科目・教員!$A$1:$B$357,2,0),"")</f>
        <v/>
      </c>
      <c r="L433" s="1070"/>
      <c r="M433" s="1065" t="str">
        <f>IFERROR(VLOOKUP(M432,科目・教員!$A$1:$B$357,2,0),"")</f>
        <v>森 真喜子</v>
      </c>
      <c r="N433" s="1066"/>
      <c r="O433" s="1068" t="str">
        <f>IFERROR(VLOOKUP(O432,科目・教員!$A$1:$B$357,2,0),"")</f>
        <v/>
      </c>
      <c r="P433" s="1066"/>
      <c r="Q433" s="1068" t="str">
        <f>IFERROR(VLOOKUP(Q432,科目・教員!$A$1:$B$357,2,0),"")</f>
        <v/>
      </c>
      <c r="R433" s="1066"/>
      <c r="S433" s="1068" t="str">
        <f>IFERROR(VLOOKUP(S432,科目・教員!$A$1:$B$357,2,0),"")</f>
        <v/>
      </c>
      <c r="T433" s="1066"/>
      <c r="U433" s="17"/>
      <c r="V433" s="88"/>
      <c r="Y433" s="38"/>
      <c r="Z433" s="1091"/>
      <c r="AA433" s="1296"/>
      <c r="AB433" s="1152"/>
      <c r="AC433" s="1152"/>
      <c r="AD433" s="1152"/>
      <c r="AE433" s="1296"/>
      <c r="AF433" s="1152"/>
      <c r="AG433" s="1296"/>
      <c r="AH433" s="1152"/>
      <c r="AI433" s="1152"/>
      <c r="AJ433" s="1152"/>
      <c r="AK433" s="1152"/>
      <c r="AL433" s="1296"/>
      <c r="AM433" s="1152"/>
      <c r="AN433" s="1296"/>
      <c r="AO433" s="1296"/>
      <c r="AP433" s="1296"/>
      <c r="AQ433" s="1296"/>
      <c r="AR433" s="1296"/>
      <c r="AS433" s="1296"/>
      <c r="AT433" s="1296"/>
      <c r="AU433" s="1296"/>
      <c r="AV433" s="1296"/>
      <c r="AW433" s="1296"/>
      <c r="AX433" s="1296"/>
      <c r="AY433" s="1296"/>
      <c r="AZ433" s="1296"/>
      <c r="BA433" s="1296"/>
      <c r="BB433" s="1296"/>
      <c r="BC433" s="1296"/>
      <c r="BD433" s="1296"/>
      <c r="BE433" s="1296"/>
      <c r="BF433" s="1296"/>
      <c r="BG433" s="1296"/>
      <c r="BH433" s="1296"/>
      <c r="BI433" s="1296"/>
      <c r="BJ433" s="1296"/>
      <c r="BK433" s="1296"/>
      <c r="BL433" s="1296"/>
      <c r="BM433" s="1296"/>
      <c r="BN433" s="1152"/>
      <c r="BO433" s="1152"/>
      <c r="BP433" s="1152"/>
      <c r="BQ433" s="1152"/>
      <c r="BR433" s="1152"/>
      <c r="BS433" s="1152"/>
      <c r="BT433" s="1152"/>
      <c r="BU433" s="1152"/>
      <c r="BV433" s="1152"/>
      <c r="BW433" s="1152"/>
    </row>
    <row r="434" spans="1:75" ht="13.5" customHeight="1">
      <c r="A434" s="1091"/>
      <c r="B434" s="15" t="s">
        <v>59</v>
      </c>
      <c r="C434" s="1065" t="str">
        <f>VLOOKUP($C427,'2025年度(1年前期)'!$B$5:$N$208,COLUMN('2025年度(1年前期)'!$E$5)+1,0)&amp;""</f>
        <v/>
      </c>
      <c r="D434" s="1066"/>
      <c r="E434" s="1067" t="str">
        <f>VLOOKUP($C427,'2025年度(2年前期)'!$B$5:$N$208,COLUMN('2025年度(2年前期)'!$E$5)+1,0)&amp;""</f>
        <v/>
      </c>
      <c r="F434" s="1066"/>
      <c r="G434" s="1067" t="str">
        <f>VLOOKUP($C427,'2025年度(3年前期)'!$B$5:$N$208,COLUMN('2025年度(3年前期)'!$E$5)+1,0)&amp;""</f>
        <v/>
      </c>
      <c r="H434" s="1066"/>
      <c r="I434" s="1067" t="str">
        <f>VLOOKUP($C427,'2025年度(4年前期)'!$B$5:$N$208,COLUMN('2025年度(4年前期)'!$E$5)+1,0)&amp;""</f>
        <v/>
      </c>
      <c r="J434" s="1066"/>
      <c r="K434" s="1068" t="str">
        <f>VLOOKUP($C427,'2025年度(助産前期)'!$B$5:$N$208,COLUMN('2025年度(助産前期)'!$E$5)+1,0)&amp;""</f>
        <v/>
      </c>
      <c r="L434" s="1070"/>
      <c r="M434" s="1065" t="str">
        <f>VLOOKUP($C427,'2025年度(M1前期)'!$B$5:$N$208,COLUMN('2025年度(M1前期)'!$E$5)+1,0)&amp;""</f>
        <v>臨床講義室1</v>
      </c>
      <c r="N434" s="1066"/>
      <c r="O434" s="1068" t="str">
        <f>VLOOKUP($C427,'2025年度(M2前期)'!$B$5:$N$208,COLUMN('2025年度(M2前期)'!$E$5)+1,0)&amp;""</f>
        <v/>
      </c>
      <c r="P434" s="1066"/>
      <c r="Q434" s="1068" t="str">
        <f>VLOOKUP($C427,'2025年度(D1前期)'!$B$5:$N$208,COLUMN('2025年度(D1前期)'!$E$5)+1,0)&amp;""</f>
        <v/>
      </c>
      <c r="R434" s="1066"/>
      <c r="S434" s="1068" t="str">
        <f>VLOOKUP($C427,'2025年度(D23前期)'!$B$5:$N$208,COLUMN('2025年度(D23前期)'!$E$5)+1,0)&amp;""</f>
        <v/>
      </c>
      <c r="T434" s="1066"/>
      <c r="U434" s="17"/>
      <c r="V434" s="88"/>
      <c r="Z434" s="1091"/>
      <c r="AA434" s="1296"/>
      <c r="AB434" s="1152"/>
      <c r="AC434" s="1152"/>
      <c r="AD434" s="1152"/>
      <c r="AE434" s="1296"/>
      <c r="AF434" s="1152"/>
      <c r="AG434" s="1296"/>
      <c r="AH434" s="1152"/>
      <c r="AI434" s="1152"/>
      <c r="AJ434" s="1152"/>
      <c r="AK434" s="1152"/>
      <c r="AL434" s="1296"/>
      <c r="AM434" s="1152"/>
      <c r="AN434" s="1296"/>
      <c r="AO434" s="1296"/>
      <c r="AP434" s="1296"/>
      <c r="AQ434" s="1296"/>
      <c r="AR434" s="1296"/>
      <c r="AS434" s="1296"/>
      <c r="AT434" s="1296"/>
      <c r="AU434" s="1296"/>
      <c r="AV434" s="1296"/>
      <c r="AW434" s="1296"/>
      <c r="AX434" s="1296"/>
      <c r="AY434" s="1296"/>
      <c r="AZ434" s="1296"/>
      <c r="BA434" s="1296"/>
      <c r="BB434" s="1296"/>
      <c r="BC434" s="1296"/>
      <c r="BD434" s="1296"/>
      <c r="BE434" s="1296"/>
      <c r="BF434" s="1296"/>
      <c r="BG434" s="1296"/>
      <c r="BH434" s="1296"/>
      <c r="BI434" s="1296"/>
      <c r="BJ434" s="1296"/>
      <c r="BK434" s="1296"/>
      <c r="BL434" s="1296"/>
      <c r="BM434" s="1296"/>
      <c r="BN434" s="1152"/>
      <c r="BO434" s="1152"/>
      <c r="BP434" s="1152"/>
      <c r="BQ434" s="1152"/>
      <c r="BR434" s="1152"/>
      <c r="BS434" s="1152"/>
      <c r="BT434" s="1152"/>
      <c r="BU434" s="1152"/>
      <c r="BV434" s="1152"/>
      <c r="BW434" s="1152"/>
    </row>
    <row r="435" spans="1:75" ht="13.5" customHeight="1">
      <c r="A435" s="1100"/>
      <c r="B435" s="16" t="s">
        <v>56</v>
      </c>
      <c r="C435" s="1061"/>
      <c r="D435" s="1075"/>
      <c r="E435" s="1063"/>
      <c r="F435" s="1075"/>
      <c r="G435" s="1063"/>
      <c r="H435" s="1075"/>
      <c r="I435" s="1063"/>
      <c r="J435" s="1075"/>
      <c r="K435" s="1064"/>
      <c r="L435" s="1064"/>
      <c r="M435" s="1061"/>
      <c r="N435" s="1075"/>
      <c r="O435" s="1064"/>
      <c r="P435" s="1075"/>
      <c r="Q435" s="1064"/>
      <c r="R435" s="1075"/>
      <c r="S435" s="1064"/>
      <c r="T435" s="1075"/>
      <c r="U435" s="17"/>
      <c r="V435" s="88"/>
      <c r="Z435" s="1092"/>
      <c r="AA435" s="1296"/>
      <c r="AB435" s="1153"/>
      <c r="AC435" s="1153"/>
      <c r="AD435" s="1153"/>
      <c r="AE435" s="1296"/>
      <c r="AF435" s="1153"/>
      <c r="AG435" s="1296"/>
      <c r="AH435" s="1153"/>
      <c r="AI435" s="1153"/>
      <c r="AJ435" s="1153"/>
      <c r="AK435" s="1153"/>
      <c r="AL435" s="1296"/>
      <c r="AM435" s="1153"/>
      <c r="AN435" s="1296"/>
      <c r="AO435" s="1296"/>
      <c r="AP435" s="1296"/>
      <c r="AQ435" s="1296"/>
      <c r="AR435" s="1296"/>
      <c r="AS435" s="1296"/>
      <c r="AT435" s="1296"/>
      <c r="AU435" s="1296"/>
      <c r="AV435" s="1296"/>
      <c r="AW435" s="1296"/>
      <c r="AX435" s="1296"/>
      <c r="AY435" s="1296"/>
      <c r="AZ435" s="1296"/>
      <c r="BA435" s="1296"/>
      <c r="BB435" s="1296"/>
      <c r="BC435" s="1296"/>
      <c r="BD435" s="1296"/>
      <c r="BE435" s="1296"/>
      <c r="BF435" s="1296"/>
      <c r="BG435" s="1296"/>
      <c r="BH435" s="1296"/>
      <c r="BI435" s="1296"/>
      <c r="BJ435" s="1296"/>
      <c r="BK435" s="1296"/>
      <c r="BL435" s="1296"/>
      <c r="BM435" s="1296"/>
      <c r="BN435" s="1153"/>
      <c r="BO435" s="1153"/>
      <c r="BP435" s="1153"/>
      <c r="BQ435" s="1153"/>
      <c r="BR435" s="1153"/>
      <c r="BS435" s="1153"/>
      <c r="BT435" s="1153"/>
      <c r="BU435" s="1153"/>
      <c r="BV435" s="1153"/>
      <c r="BW435" s="1153"/>
    </row>
    <row r="436" spans="1:75" ht="13.5" customHeight="1">
      <c r="A436" s="1095" t="s">
        <v>60</v>
      </c>
      <c r="B436" s="18" t="s">
        <v>61</v>
      </c>
      <c r="C436" s="1079"/>
      <c r="D436" s="1080"/>
      <c r="E436" s="1081"/>
      <c r="F436" s="1080"/>
      <c r="G436" s="1081"/>
      <c r="H436" s="1080"/>
      <c r="I436" s="1081"/>
      <c r="J436" s="1080"/>
      <c r="K436" s="1072"/>
      <c r="L436" s="1096"/>
      <c r="M436" s="1079"/>
      <c r="N436" s="1080"/>
      <c r="O436" s="1072"/>
      <c r="P436" s="1080"/>
      <c r="Q436" s="1072"/>
      <c r="R436" s="1080"/>
      <c r="S436" s="1072"/>
      <c r="T436" s="1080"/>
      <c r="V436" s="88"/>
      <c r="Z436" s="1091" t="str">
        <f>A436</f>
        <v>昼休み（12：30～13：30）</v>
      </c>
      <c r="AA436" s="1151"/>
      <c r="AB436" s="1151"/>
      <c r="AC436" s="1151"/>
      <c r="AD436" s="1151"/>
      <c r="AE436" s="1151"/>
      <c r="AF436" s="1151"/>
      <c r="AG436" s="1151"/>
      <c r="AH436" s="1151"/>
      <c r="AI436" s="1151"/>
      <c r="AJ436" s="1151"/>
      <c r="AK436" s="1151"/>
      <c r="AL436" s="1151"/>
      <c r="AM436" s="1151"/>
      <c r="AN436" s="1296"/>
      <c r="AO436" s="1296"/>
      <c r="AP436" s="1296"/>
      <c r="AQ436" s="1296"/>
      <c r="AR436" s="1296"/>
      <c r="AS436" s="1296"/>
      <c r="AT436" s="1296"/>
      <c r="AU436" s="1296"/>
      <c r="AV436" s="1296"/>
      <c r="AW436" s="1296"/>
      <c r="AX436" s="1296"/>
      <c r="AY436" s="1296"/>
      <c r="AZ436" s="1296"/>
      <c r="BA436" s="1296"/>
      <c r="BB436" s="1296"/>
      <c r="BC436" s="1296"/>
      <c r="BD436" s="1296"/>
      <c r="BE436" s="1296"/>
      <c r="BF436" s="1296"/>
      <c r="BG436" s="1296"/>
      <c r="BH436" s="1296"/>
      <c r="BI436" s="1296"/>
      <c r="BJ436" s="1296"/>
      <c r="BK436" s="1296"/>
      <c r="BL436" s="1296"/>
      <c r="BM436" s="1296"/>
      <c r="BN436" s="1151"/>
      <c r="BO436" s="1151"/>
      <c r="BP436" s="1151"/>
      <c r="BQ436" s="1151"/>
      <c r="BR436" s="1151"/>
      <c r="BS436" s="1151"/>
      <c r="BT436" s="1151"/>
      <c r="BU436" s="1151"/>
      <c r="BV436" s="1151"/>
      <c r="BW436" s="1151"/>
    </row>
    <row r="437" spans="1:75" ht="13.5" customHeight="1">
      <c r="A437" s="1091"/>
      <c r="B437" s="18" t="s">
        <v>62</v>
      </c>
      <c r="C437" s="1065"/>
      <c r="D437" s="1066"/>
      <c r="E437" s="1067"/>
      <c r="F437" s="1066"/>
      <c r="G437" s="1067"/>
      <c r="H437" s="1066"/>
      <c r="I437" s="1067"/>
      <c r="J437" s="1066"/>
      <c r="K437" s="1068"/>
      <c r="L437" s="1070"/>
      <c r="M437" s="1065"/>
      <c r="N437" s="1066"/>
      <c r="O437" s="1068"/>
      <c r="P437" s="1066"/>
      <c r="Q437" s="1068"/>
      <c r="R437" s="1066"/>
      <c r="S437" s="1068"/>
      <c r="T437" s="1066"/>
      <c r="V437" s="88"/>
      <c r="Z437" s="1091"/>
      <c r="AA437" s="1152"/>
      <c r="AB437" s="1152"/>
      <c r="AC437" s="1152"/>
      <c r="AD437" s="1152"/>
      <c r="AE437" s="1152"/>
      <c r="AF437" s="1152"/>
      <c r="AG437" s="1152"/>
      <c r="AH437" s="1152"/>
      <c r="AI437" s="1152"/>
      <c r="AJ437" s="1152"/>
      <c r="AK437" s="1152"/>
      <c r="AL437" s="1152"/>
      <c r="AM437" s="1152"/>
      <c r="AN437" s="1296"/>
      <c r="AO437" s="1296"/>
      <c r="AP437" s="1296"/>
      <c r="AQ437" s="1296"/>
      <c r="AR437" s="1296"/>
      <c r="AS437" s="1296"/>
      <c r="AT437" s="1296"/>
      <c r="AU437" s="1296"/>
      <c r="AV437" s="1296"/>
      <c r="AW437" s="1296"/>
      <c r="AX437" s="1296"/>
      <c r="AY437" s="1296"/>
      <c r="AZ437" s="1296"/>
      <c r="BA437" s="1296"/>
      <c r="BB437" s="1296"/>
      <c r="BC437" s="1296"/>
      <c r="BD437" s="1296"/>
      <c r="BE437" s="1296"/>
      <c r="BF437" s="1296"/>
      <c r="BG437" s="1296"/>
      <c r="BH437" s="1296"/>
      <c r="BI437" s="1296"/>
      <c r="BJ437" s="1296"/>
      <c r="BK437" s="1296"/>
      <c r="BL437" s="1296"/>
      <c r="BM437" s="1296"/>
      <c r="BN437" s="1152"/>
      <c r="BO437" s="1152"/>
      <c r="BP437" s="1152"/>
      <c r="BQ437" s="1152"/>
      <c r="BR437" s="1152"/>
      <c r="BS437" s="1152"/>
      <c r="BT437" s="1152"/>
      <c r="BU437" s="1152"/>
      <c r="BV437" s="1152"/>
      <c r="BW437" s="1152"/>
    </row>
    <row r="438" spans="1:75" ht="13.5" customHeight="1">
      <c r="A438" s="1091"/>
      <c r="B438" s="18" t="s">
        <v>59</v>
      </c>
      <c r="C438" s="1065"/>
      <c r="D438" s="1066"/>
      <c r="E438" s="1067"/>
      <c r="F438" s="1066"/>
      <c r="G438" s="1067"/>
      <c r="H438" s="1066"/>
      <c r="I438" s="1067"/>
      <c r="J438" s="1066"/>
      <c r="K438" s="1068"/>
      <c r="L438" s="1070"/>
      <c r="M438" s="1065"/>
      <c r="N438" s="1066"/>
      <c r="O438" s="1068"/>
      <c r="P438" s="1066"/>
      <c r="Q438" s="1068"/>
      <c r="R438" s="1066"/>
      <c r="S438" s="1068"/>
      <c r="T438" s="1066"/>
      <c r="V438" s="88"/>
      <c r="Z438" s="1091"/>
      <c r="AA438" s="1152"/>
      <c r="AB438" s="1152"/>
      <c r="AC438" s="1152"/>
      <c r="AD438" s="1152"/>
      <c r="AE438" s="1152"/>
      <c r="AF438" s="1152"/>
      <c r="AG438" s="1152"/>
      <c r="AH438" s="1152"/>
      <c r="AI438" s="1152"/>
      <c r="AJ438" s="1152"/>
      <c r="AK438" s="1152"/>
      <c r="AL438" s="1152"/>
      <c r="AM438" s="1152"/>
      <c r="AN438" s="1296"/>
      <c r="AO438" s="1296"/>
      <c r="AP438" s="1296"/>
      <c r="AQ438" s="1296"/>
      <c r="AR438" s="1296"/>
      <c r="AS438" s="1296"/>
      <c r="AT438" s="1296"/>
      <c r="AU438" s="1296"/>
      <c r="AV438" s="1296"/>
      <c r="AW438" s="1296"/>
      <c r="AX438" s="1296"/>
      <c r="AY438" s="1296"/>
      <c r="AZ438" s="1296"/>
      <c r="BA438" s="1296"/>
      <c r="BB438" s="1296"/>
      <c r="BC438" s="1296"/>
      <c r="BD438" s="1296"/>
      <c r="BE438" s="1296"/>
      <c r="BF438" s="1296"/>
      <c r="BG438" s="1296"/>
      <c r="BH438" s="1296"/>
      <c r="BI438" s="1296"/>
      <c r="BJ438" s="1296"/>
      <c r="BK438" s="1296"/>
      <c r="BL438" s="1296"/>
      <c r="BM438" s="1296"/>
      <c r="BN438" s="1152"/>
      <c r="BO438" s="1152"/>
      <c r="BP438" s="1152"/>
      <c r="BQ438" s="1152"/>
      <c r="BR438" s="1152"/>
      <c r="BS438" s="1152"/>
      <c r="BT438" s="1152"/>
      <c r="BU438" s="1152"/>
      <c r="BV438" s="1152"/>
      <c r="BW438" s="1152"/>
    </row>
    <row r="439" spans="1:75" ht="13.5" customHeight="1">
      <c r="A439" s="1092"/>
      <c r="B439" s="19" t="s">
        <v>56</v>
      </c>
      <c r="C439" s="1102"/>
      <c r="D439" s="1094"/>
      <c r="E439" s="1103"/>
      <c r="F439" s="1094"/>
      <c r="G439" s="1103"/>
      <c r="H439" s="1094"/>
      <c r="I439" s="1103"/>
      <c r="J439" s="1094"/>
      <c r="K439" s="1093"/>
      <c r="L439" s="1093"/>
      <c r="M439" s="1102"/>
      <c r="N439" s="1094"/>
      <c r="O439" s="1093"/>
      <c r="P439" s="1094"/>
      <c r="Q439" s="1093"/>
      <c r="R439" s="1094"/>
      <c r="S439" s="1093"/>
      <c r="T439" s="1094"/>
      <c r="V439" s="88"/>
      <c r="Z439" s="1092"/>
      <c r="AA439" s="1153"/>
      <c r="AB439" s="1153"/>
      <c r="AC439" s="1153"/>
      <c r="AD439" s="1153"/>
      <c r="AE439" s="1153"/>
      <c r="AF439" s="1153"/>
      <c r="AG439" s="1153"/>
      <c r="AH439" s="1153"/>
      <c r="AI439" s="1153"/>
      <c r="AJ439" s="1153"/>
      <c r="AK439" s="1153"/>
      <c r="AL439" s="1153"/>
      <c r="AM439" s="1153"/>
      <c r="AN439" s="1296"/>
      <c r="AO439" s="1296"/>
      <c r="AP439" s="1296"/>
      <c r="AQ439" s="1296"/>
      <c r="AR439" s="1296"/>
      <c r="AS439" s="1296"/>
      <c r="AT439" s="1296"/>
      <c r="AU439" s="1296"/>
      <c r="AV439" s="1296"/>
      <c r="AW439" s="1296"/>
      <c r="AX439" s="1296"/>
      <c r="AY439" s="1296"/>
      <c r="AZ439" s="1296"/>
      <c r="BA439" s="1296"/>
      <c r="BB439" s="1296"/>
      <c r="BC439" s="1296"/>
      <c r="BD439" s="1296"/>
      <c r="BE439" s="1296"/>
      <c r="BF439" s="1296"/>
      <c r="BG439" s="1296"/>
      <c r="BH439" s="1296"/>
      <c r="BI439" s="1296"/>
      <c r="BJ439" s="1296"/>
      <c r="BK439" s="1296"/>
      <c r="BL439" s="1296"/>
      <c r="BM439" s="1296"/>
      <c r="BN439" s="1153"/>
      <c r="BO439" s="1153"/>
      <c r="BP439" s="1153"/>
      <c r="BQ439" s="1153"/>
      <c r="BR439" s="1153"/>
      <c r="BS439" s="1153"/>
      <c r="BT439" s="1153"/>
      <c r="BU439" s="1153"/>
      <c r="BV439" s="1153"/>
      <c r="BW439" s="1153"/>
    </row>
    <row r="440" spans="1:75" ht="13.5" customHeight="1">
      <c r="A440" s="1091" t="s">
        <v>64</v>
      </c>
      <c r="B440" s="15" t="s">
        <v>50</v>
      </c>
      <c r="C440" s="1089" t="str">
        <f>VLOOKUP($C427,'2025年度(1年前期)'!$B$5:$N$208,COLUMN('2025年度(1年前期)'!$G$5),0)&amp;""</f>
        <v/>
      </c>
      <c r="D440" s="1072"/>
      <c r="E440" s="1090" t="str">
        <f>VLOOKUP($C427,'2025年度(2年前期)'!$B$5:$N$208,COLUMN('2025年度(2年前期)'!$G$5),0)&amp;""</f>
        <v/>
      </c>
      <c r="F440" s="1072"/>
      <c r="G440" s="1090" t="str">
        <f>VLOOKUP($C427,'2025年度(3年前期)'!$B$5:$N$208,COLUMN('2025年度(3年前期)'!$G$5),0)&amp;""</f>
        <v/>
      </c>
      <c r="H440" s="1072"/>
      <c r="I440" s="1090" t="str">
        <f>VLOOKUP($C427,'2025年度(4年前期)'!$B$5:$N$208,COLUMN('2025年度(4年前期)'!$G$5),0)&amp;""</f>
        <v/>
      </c>
      <c r="J440" s="1072"/>
      <c r="K440" s="1071" t="str">
        <f>VLOOKUP($C427,'2025年度(助産前期)'!$B$5:$N$208,COLUMN('2025年度(助産前期)'!$G$5),0)&amp;""</f>
        <v/>
      </c>
      <c r="L440" s="1071"/>
      <c r="M440" s="1089" t="str">
        <f>VLOOKUP($C427,'2025年度(M1前期)'!$B$5:$N$208,COLUMN('2025年度(M1前期)'!$G$5),0)&amp;""</f>
        <v>精神看護学特論Ａ－Ⅳ(リエゾン精神看護)
がん看護学特論Ａ－Ⅲ
保健経済論</v>
      </c>
      <c r="N440" s="1072"/>
      <c r="O440" s="1071" t="str">
        <f>VLOOKUP($C427,'2025年度(M2前期)'!$B$5:$N$208,COLUMN('2025年度(M2前期)'!$G$5),0)&amp;""</f>
        <v>特別研究</v>
      </c>
      <c r="P440" s="1072"/>
      <c r="Q440" s="1071" t="str">
        <f>VLOOKUP($C427,'2025年度(D1前期)'!$B$5:$N$208,COLUMN('2025年度(D1前期)'!$G$5),0)&amp;""</f>
        <v/>
      </c>
      <c r="R440" s="1072"/>
      <c r="S440" s="1071" t="str">
        <f>VLOOKUP($C427,'2025年度(D23前期)'!$B$5:$N$208,COLUMN('2025年度(D23前期)'!$G$5),0)&amp;""</f>
        <v/>
      </c>
      <c r="T440" s="1072"/>
      <c r="U440" s="505" t="s">
        <v>197</v>
      </c>
      <c r="V440" s="780" t="s">
        <v>197</v>
      </c>
      <c r="W440" s="853" t="s">
        <v>915</v>
      </c>
      <c r="Z440" s="1091" t="str">
        <f>A440</f>
        <v>３時限（13：30～15：00）</v>
      </c>
      <c r="AA440" s="1296"/>
      <c r="AB440" s="1151"/>
      <c r="AC440" s="1151"/>
      <c r="AD440" s="1151"/>
      <c r="AE440" s="1296"/>
      <c r="AF440" s="1151"/>
      <c r="AG440" s="1296"/>
      <c r="AH440" s="1151"/>
      <c r="AI440" s="1151"/>
      <c r="AJ440" s="1151"/>
      <c r="AK440" s="1151"/>
      <c r="AL440" s="1296"/>
      <c r="AM440" s="1151"/>
      <c r="AN440" s="1296"/>
      <c r="AO440" s="1296"/>
      <c r="AP440" s="1296"/>
      <c r="AQ440" s="1296"/>
      <c r="AR440" s="1296"/>
      <c r="AS440" s="1296"/>
      <c r="AT440" s="1296"/>
      <c r="AU440" s="1296"/>
      <c r="AV440" s="1296"/>
      <c r="AW440" s="1296"/>
      <c r="AX440" s="1296"/>
      <c r="AY440" s="1296"/>
      <c r="AZ440" s="1296"/>
      <c r="BA440" s="1296" t="s">
        <v>650</v>
      </c>
      <c r="BB440" s="1296" t="s">
        <v>640</v>
      </c>
      <c r="BC440" s="1296"/>
      <c r="BD440" s="1296"/>
      <c r="BE440" s="1296"/>
      <c r="BF440" s="1296"/>
      <c r="BG440" s="1296"/>
      <c r="BH440" s="1296"/>
      <c r="BI440" s="1296"/>
      <c r="BJ440" s="1296" t="s">
        <v>192</v>
      </c>
      <c r="BK440" s="1296"/>
      <c r="BL440" s="1296"/>
      <c r="BM440" s="1296" t="s">
        <v>211</v>
      </c>
      <c r="BN440" s="1151"/>
      <c r="BO440" s="1151"/>
      <c r="BP440" s="1151"/>
      <c r="BQ440" s="1151"/>
      <c r="BR440" s="1151"/>
      <c r="BS440" s="1151"/>
      <c r="BT440" s="1151"/>
      <c r="BU440" s="1151"/>
      <c r="BV440" s="1151"/>
      <c r="BW440" s="1151"/>
    </row>
    <row r="441" spans="1:75" ht="13.5" customHeight="1">
      <c r="A441" s="1091"/>
      <c r="B441" s="15" t="s">
        <v>53</v>
      </c>
      <c r="C441" s="1101" t="str">
        <f>IFERROR(VLOOKUP(C440,科目・教員!$A$1:$B$357,2,0),"")</f>
        <v/>
      </c>
      <c r="D441" s="1068"/>
      <c r="E441" s="1073" t="str">
        <f>IFERROR(VLOOKUP(E440,科目・教員!$A$1:$B$357,2,0),"")</f>
        <v/>
      </c>
      <c r="F441" s="1068"/>
      <c r="G441" s="1073" t="str">
        <f>IFERROR(VLOOKUP(G440,科目・教員!$A$1:$B$357,2,0),"")</f>
        <v/>
      </c>
      <c r="H441" s="1068"/>
      <c r="I441" s="1073" t="str">
        <f>IFERROR(VLOOKUP(I440,科目・教員!$A$1:$B$357,2,0),"")</f>
        <v/>
      </c>
      <c r="J441" s="1068"/>
      <c r="K441" s="1074" t="str">
        <f>IFERROR(VLOOKUP(K440,科目・教員!$A$1:$B$357,2,0),"")</f>
        <v/>
      </c>
      <c r="L441" s="1074"/>
      <c r="M441" s="1101" t="str">
        <f>IFERROR(VLOOKUP(M440,科目・教員!$A$1:$B$357,2,0),"")</f>
        <v/>
      </c>
      <c r="N441" s="1068"/>
      <c r="O441" s="1074" t="str">
        <f>IFERROR(VLOOKUP(O440,科目・教員!$A$1:$B$357,2,0),"")</f>
        <v/>
      </c>
      <c r="P441" s="1068"/>
      <c r="Q441" s="1074" t="str">
        <f>IFERROR(VLOOKUP(Q440,科目・教員!$A$1:$B$357,2,0),"")</f>
        <v/>
      </c>
      <c r="R441" s="1068"/>
      <c r="S441" s="1074" t="str">
        <f>IFERROR(VLOOKUP(S440,科目・教員!$A$1:$B$357,2,0),"")</f>
        <v/>
      </c>
      <c r="T441" s="1068"/>
      <c r="U441" s="505" t="s">
        <v>640</v>
      </c>
      <c r="V441" s="780" t="s">
        <v>851</v>
      </c>
      <c r="W441" s="853" t="s">
        <v>214</v>
      </c>
      <c r="Z441" s="1091"/>
      <c r="AA441" s="1296"/>
      <c r="AB441" s="1152"/>
      <c r="AC441" s="1152"/>
      <c r="AD441" s="1152"/>
      <c r="AE441" s="1296"/>
      <c r="AF441" s="1152"/>
      <c r="AG441" s="1296"/>
      <c r="AH441" s="1152"/>
      <c r="AI441" s="1152"/>
      <c r="AJ441" s="1152"/>
      <c r="AK441" s="1152"/>
      <c r="AL441" s="1296"/>
      <c r="AM441" s="1152"/>
      <c r="AN441" s="1296"/>
      <c r="AO441" s="1296"/>
      <c r="AP441" s="1296"/>
      <c r="AQ441" s="1296"/>
      <c r="AR441" s="1296"/>
      <c r="AS441" s="1296"/>
      <c r="AT441" s="1296"/>
      <c r="AU441" s="1296"/>
      <c r="AV441" s="1296"/>
      <c r="AW441" s="1296"/>
      <c r="AX441" s="1296"/>
      <c r="AY441" s="1296"/>
      <c r="AZ441" s="1296"/>
      <c r="BA441" s="1296"/>
      <c r="BB441" s="1296"/>
      <c r="BC441" s="1296"/>
      <c r="BD441" s="1296"/>
      <c r="BE441" s="1296"/>
      <c r="BF441" s="1296"/>
      <c r="BG441" s="1296"/>
      <c r="BH441" s="1296"/>
      <c r="BI441" s="1296"/>
      <c r="BJ441" s="1296"/>
      <c r="BK441" s="1296"/>
      <c r="BL441" s="1296"/>
      <c r="BM441" s="1296"/>
      <c r="BN441" s="1152"/>
      <c r="BO441" s="1152"/>
      <c r="BP441" s="1152"/>
      <c r="BQ441" s="1152"/>
      <c r="BR441" s="1152"/>
      <c r="BS441" s="1152"/>
      <c r="BT441" s="1152"/>
      <c r="BU441" s="1152"/>
      <c r="BV441" s="1152"/>
      <c r="BW441" s="1152"/>
    </row>
    <row r="442" spans="1:75" ht="13.5" customHeight="1">
      <c r="A442" s="1091"/>
      <c r="B442" s="15" t="s">
        <v>59</v>
      </c>
      <c r="C442" s="1101" t="str">
        <f>VLOOKUP($C427,'2025年度(1年前期)'!$B$5:$N$208,COLUMN('2025年度(1年前期)'!$G$5)+1,0)&amp;""</f>
        <v/>
      </c>
      <c r="D442" s="1068"/>
      <c r="E442" s="1073" t="str">
        <f>VLOOKUP($C427,'2025年度(2年前期)'!$B$5:$N$208,COLUMN('2025年度(2年前期)'!$G$5)+1,0)&amp;""</f>
        <v/>
      </c>
      <c r="F442" s="1068"/>
      <c r="G442" s="1073" t="str">
        <f>VLOOKUP($C427,'2025年度(3年前期)'!$B$5:$N$208,COLUMN('2025年度(3年前期)'!$G$5)+1,0)&amp;""</f>
        <v/>
      </c>
      <c r="H442" s="1068"/>
      <c r="I442" s="1073" t="str">
        <f>VLOOKUP($C427,'2025年度(4年前期)'!$B$5:$N$208,COLUMN('2025年度(4年前期)'!$G$5)+1,0)&amp;""</f>
        <v/>
      </c>
      <c r="J442" s="1068"/>
      <c r="K442" s="1074" t="str">
        <f>VLOOKUP($C427,'2025年度(助産前期)'!$B$5:$N$208,COLUMN('2025年度(助産前期)'!$G$5)+1,0)&amp;""</f>
        <v/>
      </c>
      <c r="L442" s="1074"/>
      <c r="M442" s="1101" t="str">
        <f>VLOOKUP($C427,'2025年度(M1前期)'!$B$5:$N$208,COLUMN('2025年度(M1前期)'!$G$5)+1,0)&amp;""</f>
        <v>精神:臨床講義室1
がん:別途指定
保健:臨床講義室2</v>
      </c>
      <c r="N442" s="1068"/>
      <c r="O442" s="1074" t="str">
        <f>VLOOKUP($C427,'2025年度(M2前期)'!$B$5:$N$208,COLUMN('2025年度(M2前期)'!$G$5)+1,0)&amp;""</f>
        <v/>
      </c>
      <c r="P442" s="1068"/>
      <c r="Q442" s="1074" t="str">
        <f>VLOOKUP($C427,'2025年度(D1前期)'!$B$5:$N$208,COLUMN('2025年度(D1前期)'!$G$5)+1,0)&amp;""</f>
        <v/>
      </c>
      <c r="R442" s="1068"/>
      <c r="S442" s="1074" t="str">
        <f>VLOOKUP($C427,'2025年度(D23前期)'!$B$5:$N$208,COLUMN('2025年度(D23前期)'!$G$5)+1,0)&amp;""</f>
        <v/>
      </c>
      <c r="T442" s="1068"/>
      <c r="U442" s="505" t="s">
        <v>407</v>
      </c>
      <c r="V442" s="780" t="s">
        <v>192</v>
      </c>
      <c r="W442" s="853" t="s">
        <v>211</v>
      </c>
      <c r="Z442" s="1091"/>
      <c r="AA442" s="1296"/>
      <c r="AB442" s="1152"/>
      <c r="AC442" s="1152"/>
      <c r="AD442" s="1152"/>
      <c r="AE442" s="1296"/>
      <c r="AF442" s="1152"/>
      <c r="AG442" s="1296"/>
      <c r="AH442" s="1152"/>
      <c r="AI442" s="1152"/>
      <c r="AJ442" s="1152"/>
      <c r="AK442" s="1152"/>
      <c r="AL442" s="1296"/>
      <c r="AM442" s="1152"/>
      <c r="AN442" s="1296"/>
      <c r="AO442" s="1296"/>
      <c r="AP442" s="1296"/>
      <c r="AQ442" s="1296"/>
      <c r="AR442" s="1296"/>
      <c r="AS442" s="1296"/>
      <c r="AT442" s="1296"/>
      <c r="AU442" s="1296"/>
      <c r="AV442" s="1296"/>
      <c r="AW442" s="1296"/>
      <c r="AX442" s="1296"/>
      <c r="AY442" s="1296"/>
      <c r="AZ442" s="1296"/>
      <c r="BA442" s="1296"/>
      <c r="BB442" s="1296"/>
      <c r="BC442" s="1296"/>
      <c r="BD442" s="1296"/>
      <c r="BE442" s="1296"/>
      <c r="BF442" s="1296"/>
      <c r="BG442" s="1296"/>
      <c r="BH442" s="1296"/>
      <c r="BI442" s="1296"/>
      <c r="BJ442" s="1296"/>
      <c r="BK442" s="1296"/>
      <c r="BL442" s="1296"/>
      <c r="BM442" s="1296"/>
      <c r="BN442" s="1152"/>
      <c r="BO442" s="1152"/>
      <c r="BP442" s="1152"/>
      <c r="BQ442" s="1152"/>
      <c r="BR442" s="1152"/>
      <c r="BS442" s="1152"/>
      <c r="BT442" s="1152"/>
      <c r="BU442" s="1152"/>
      <c r="BV442" s="1152"/>
      <c r="BW442" s="1152"/>
    </row>
    <row r="443" spans="1:75" ht="13.5" customHeight="1">
      <c r="A443" s="1100"/>
      <c r="B443" s="16" t="s">
        <v>56</v>
      </c>
      <c r="C443" s="1061"/>
      <c r="D443" s="1075"/>
      <c r="E443" s="1063"/>
      <c r="F443" s="1075"/>
      <c r="G443" s="1063"/>
      <c r="H443" s="1075"/>
      <c r="I443" s="1063"/>
      <c r="J443" s="1075"/>
      <c r="K443" s="1064"/>
      <c r="L443" s="1064"/>
      <c r="M443" s="1061"/>
      <c r="N443" s="1075"/>
      <c r="O443" s="1064"/>
      <c r="P443" s="1075"/>
      <c r="Q443" s="1064"/>
      <c r="R443" s="1075"/>
      <c r="S443" s="1064"/>
      <c r="T443" s="1075"/>
      <c r="U443" s="506" t="s">
        <v>916</v>
      </c>
      <c r="V443" s="780" t="s">
        <v>110</v>
      </c>
      <c r="W443" s="853" t="s">
        <v>624</v>
      </c>
      <c r="Z443" s="1092"/>
      <c r="AA443" s="1296"/>
      <c r="AB443" s="1153"/>
      <c r="AC443" s="1153"/>
      <c r="AD443" s="1153"/>
      <c r="AE443" s="1296"/>
      <c r="AF443" s="1153"/>
      <c r="AG443" s="1296"/>
      <c r="AH443" s="1153"/>
      <c r="AI443" s="1153"/>
      <c r="AJ443" s="1153"/>
      <c r="AK443" s="1153"/>
      <c r="AL443" s="1296"/>
      <c r="AM443" s="1153"/>
      <c r="AN443" s="1296"/>
      <c r="AO443" s="1296"/>
      <c r="AP443" s="1296"/>
      <c r="AQ443" s="1296"/>
      <c r="AR443" s="1296"/>
      <c r="AS443" s="1296"/>
      <c r="AT443" s="1296"/>
      <c r="AU443" s="1296"/>
      <c r="AV443" s="1296"/>
      <c r="AW443" s="1296"/>
      <c r="AX443" s="1296"/>
      <c r="AY443" s="1296"/>
      <c r="AZ443" s="1296"/>
      <c r="BA443" s="1296"/>
      <c r="BB443" s="1296"/>
      <c r="BC443" s="1296"/>
      <c r="BD443" s="1296"/>
      <c r="BE443" s="1296"/>
      <c r="BF443" s="1296"/>
      <c r="BG443" s="1296"/>
      <c r="BH443" s="1296"/>
      <c r="BI443" s="1296"/>
      <c r="BJ443" s="1296"/>
      <c r="BK443" s="1296"/>
      <c r="BL443" s="1296"/>
      <c r="BM443" s="1296"/>
      <c r="BN443" s="1153"/>
      <c r="BO443" s="1153"/>
      <c r="BP443" s="1153"/>
      <c r="BQ443" s="1153"/>
      <c r="BR443" s="1153"/>
      <c r="BS443" s="1153"/>
      <c r="BT443" s="1153"/>
      <c r="BU443" s="1153"/>
      <c r="BV443" s="1153"/>
      <c r="BW443" s="1153"/>
    </row>
    <row r="444" spans="1:75" ht="13.5" customHeight="1">
      <c r="A444" s="1091" t="s">
        <v>67</v>
      </c>
      <c r="B444" s="15" t="s">
        <v>50</v>
      </c>
      <c r="C444" s="1089" t="str">
        <f>VLOOKUP($C427,'2025年度(1年前期)'!$B$5:$N$208,COLUMN('2025年度(1年前期)'!$I$5),0)&amp;""</f>
        <v/>
      </c>
      <c r="D444" s="1072"/>
      <c r="E444" s="1090" t="str">
        <f>VLOOKUP($C427,'2025年度(2年前期)'!$B$5:$N$208,COLUMN('2025年度(2年前期)'!$I$5),0)&amp;""</f>
        <v/>
      </c>
      <c r="F444" s="1072"/>
      <c r="G444" s="1090" t="str">
        <f>VLOOKUP($C427,'2025年度(3年前期)'!$B$5:$N$208,COLUMN('2025年度(3年前期)'!$I$5),0)&amp;""</f>
        <v/>
      </c>
      <c r="H444" s="1072"/>
      <c r="I444" s="1090" t="str">
        <f>VLOOKUP($C427,'2025年度(4年前期)'!$B$5:$N$208,COLUMN('2025年度(4年前期)'!$I$5),0)&amp;""</f>
        <v/>
      </c>
      <c r="J444" s="1072"/>
      <c r="K444" s="1071" t="str">
        <f>VLOOKUP($C427,'2025年度(助産前期)'!$B$5:$N$208,COLUMN('2025年度(助産前期)'!$I$5),0)&amp;""</f>
        <v/>
      </c>
      <c r="L444" s="1071"/>
      <c r="M444" s="1089" t="str">
        <f>VLOOKUP($C427,'2025年度(M1前期)'!$B$5:$N$208,COLUMN('2025年度(M1前期)'!$I$5),0)&amp;""</f>
        <v>精神看護学特論Ａ－Ⅳ(リエゾン精神看護)
がん看護学特論Ａ－Ⅲ</v>
      </c>
      <c r="N444" s="1072"/>
      <c r="O444" s="1071" t="str">
        <f>VLOOKUP($C427,'2025年度(M2前期)'!$B$5:$N$208,COLUMN('2025年度(M2前期)'!$I$5),0)&amp;""</f>
        <v>特別研究</v>
      </c>
      <c r="P444" s="1072"/>
      <c r="Q444" s="1071" t="str">
        <f>VLOOKUP($C427,'2025年度(D1前期)'!$B$5:$N$208,COLUMN('2025年度(D1前期)'!$I$5),0)&amp;""</f>
        <v/>
      </c>
      <c r="R444" s="1072"/>
      <c r="S444" s="1071" t="str">
        <f>VLOOKUP($C427,'2025年度(D23前期)'!$B$5:$N$208,COLUMN('2025年度(D23前期)'!$I$5),0)&amp;""</f>
        <v/>
      </c>
      <c r="T444" s="1072"/>
      <c r="U444" s="506" t="s">
        <v>917</v>
      </c>
      <c r="V444" s="509" t="s">
        <v>99</v>
      </c>
      <c r="W444" s="965" t="s">
        <v>99</v>
      </c>
      <c r="X444" s="509" t="s">
        <v>918</v>
      </c>
      <c r="Z444" s="1091" t="str">
        <f>A444</f>
        <v>４時限（15：10～16：40）</v>
      </c>
      <c r="AA444" s="1151"/>
      <c r="AB444" s="1151"/>
      <c r="AC444" s="1151"/>
      <c r="AD444" s="1151"/>
      <c r="AE444" s="1151"/>
      <c r="AF444" s="1151"/>
      <c r="AG444" s="1151"/>
      <c r="AH444" s="1151"/>
      <c r="AI444" s="1151"/>
      <c r="AJ444" s="1151"/>
      <c r="AK444" s="1151"/>
      <c r="AL444" s="1151"/>
      <c r="AM444" s="1151"/>
      <c r="AN444" s="1296"/>
      <c r="AO444" s="1296"/>
      <c r="AP444" s="1296"/>
      <c r="AQ444" s="1296"/>
      <c r="AR444" s="1296"/>
      <c r="AS444" s="1296"/>
      <c r="AT444" s="1296"/>
      <c r="AU444" s="1296"/>
      <c r="AV444" s="1296"/>
      <c r="AW444" s="1296"/>
      <c r="AX444" s="1296"/>
      <c r="AY444" s="1296"/>
      <c r="AZ444" s="1296"/>
      <c r="BA444" s="1296" t="s">
        <v>650</v>
      </c>
      <c r="BB444" s="1296"/>
      <c r="BC444" s="1296"/>
      <c r="BD444" s="1296"/>
      <c r="BE444" s="1296"/>
      <c r="BF444" s="1296"/>
      <c r="BG444" s="1296"/>
      <c r="BH444" s="1296"/>
      <c r="BI444" s="1296" t="s">
        <v>696</v>
      </c>
      <c r="BJ444" s="1296" t="s">
        <v>108</v>
      </c>
      <c r="BK444" s="1296"/>
      <c r="BL444" s="1296" t="s">
        <v>80</v>
      </c>
      <c r="BM444" s="1296" t="s">
        <v>211</v>
      </c>
      <c r="BN444" s="1151"/>
      <c r="BO444" s="1151"/>
      <c r="BP444" s="1151"/>
      <c r="BQ444" s="1151"/>
      <c r="BR444" s="1151"/>
      <c r="BS444" s="1151"/>
      <c r="BT444" s="1151"/>
      <c r="BU444" s="1151"/>
      <c r="BV444" s="1151"/>
      <c r="BW444" s="1151"/>
    </row>
    <row r="445" spans="1:75" ht="13.5" customHeight="1">
      <c r="A445" s="1091"/>
      <c r="B445" s="15" t="s">
        <v>53</v>
      </c>
      <c r="C445" s="1101" t="str">
        <f>IFERROR(VLOOKUP(C444,科目・教員!$A$1:$B$357,2,0),"")</f>
        <v/>
      </c>
      <c r="D445" s="1068"/>
      <c r="E445" s="1073" t="str">
        <f>IFERROR(VLOOKUP(E444,科目・教員!$A$1:$B$357,2,0),"")</f>
        <v/>
      </c>
      <c r="F445" s="1068"/>
      <c r="G445" s="1073" t="str">
        <f>IFERROR(VLOOKUP(G444,科目・教員!$A$1:$B$357,2,0),"")</f>
        <v/>
      </c>
      <c r="H445" s="1068"/>
      <c r="I445" s="1073" t="str">
        <f>IFERROR(VLOOKUP(I444,科目・教員!$A$1:$B$357,2,0),"")</f>
        <v/>
      </c>
      <c r="J445" s="1068"/>
      <c r="K445" s="1074" t="str">
        <f>IFERROR(VLOOKUP(K444,科目・教員!$A$1:$B$357,2,0),"")</f>
        <v/>
      </c>
      <c r="L445" s="1074"/>
      <c r="M445" s="1101" t="str">
        <f>IFERROR(VLOOKUP(M444,科目・教員!$A$1:$B$357,2,0),"")</f>
        <v/>
      </c>
      <c r="N445" s="1068"/>
      <c r="O445" s="1074" t="str">
        <f>IFERROR(VLOOKUP(O444,科目・教員!$A$1:$B$357,2,0),"")</f>
        <v/>
      </c>
      <c r="P445" s="1068"/>
      <c r="Q445" s="1074" t="str">
        <f>IFERROR(VLOOKUP(Q444,科目・教員!$A$1:$B$357,2,0),"")</f>
        <v/>
      </c>
      <c r="R445" s="1068"/>
      <c r="S445" s="1074" t="str">
        <f>IFERROR(VLOOKUP(S444,科目・教員!$A$1:$B$357,2,0),"")</f>
        <v/>
      </c>
      <c r="T445" s="1068"/>
      <c r="V445" s="509" t="s">
        <v>549</v>
      </c>
      <c r="W445" s="965" t="s">
        <v>919</v>
      </c>
      <c r="X445" s="509" t="s">
        <v>81</v>
      </c>
      <c r="Z445" s="1091"/>
      <c r="AA445" s="1152"/>
      <c r="AB445" s="1152"/>
      <c r="AC445" s="1152"/>
      <c r="AD445" s="1152"/>
      <c r="AE445" s="1152"/>
      <c r="AF445" s="1152"/>
      <c r="AG445" s="1152"/>
      <c r="AH445" s="1152"/>
      <c r="AI445" s="1152"/>
      <c r="AJ445" s="1152"/>
      <c r="AK445" s="1152"/>
      <c r="AL445" s="1152"/>
      <c r="AM445" s="1152"/>
      <c r="AN445" s="1296"/>
      <c r="AO445" s="1296"/>
      <c r="AP445" s="1296"/>
      <c r="AQ445" s="1296"/>
      <c r="AR445" s="1296"/>
      <c r="AS445" s="1296"/>
      <c r="AT445" s="1296"/>
      <c r="AU445" s="1296"/>
      <c r="AV445" s="1296"/>
      <c r="AW445" s="1296"/>
      <c r="AX445" s="1296"/>
      <c r="AY445" s="1296"/>
      <c r="AZ445" s="1296"/>
      <c r="BA445" s="1296"/>
      <c r="BB445" s="1296"/>
      <c r="BC445" s="1296"/>
      <c r="BD445" s="1296"/>
      <c r="BE445" s="1296"/>
      <c r="BF445" s="1296"/>
      <c r="BG445" s="1296"/>
      <c r="BH445" s="1296"/>
      <c r="BI445" s="1296"/>
      <c r="BJ445" s="1296"/>
      <c r="BK445" s="1296"/>
      <c r="BL445" s="1296"/>
      <c r="BM445" s="1296"/>
      <c r="BN445" s="1152"/>
      <c r="BO445" s="1152"/>
      <c r="BP445" s="1152"/>
      <c r="BQ445" s="1152"/>
      <c r="BR445" s="1152"/>
      <c r="BS445" s="1152"/>
      <c r="BT445" s="1152"/>
      <c r="BU445" s="1152"/>
      <c r="BV445" s="1152"/>
      <c r="BW445" s="1152"/>
    </row>
    <row r="446" spans="1:75" ht="13.5" customHeight="1">
      <c r="A446" s="1091"/>
      <c r="B446" s="15" t="s">
        <v>59</v>
      </c>
      <c r="C446" s="1101" t="str">
        <f>VLOOKUP($C427,'2025年度(1年前期)'!$B$5:$N$208,COLUMN('2025年度(1年前期)'!$I$5)+1,0)&amp;""</f>
        <v/>
      </c>
      <c r="D446" s="1068"/>
      <c r="E446" s="1073" t="str">
        <f>VLOOKUP($C427,'2025年度(2年前期)'!$B$5:$N$208,COLUMN('2025年度(2年前期)'!$I$5)+1,0)&amp;""</f>
        <v/>
      </c>
      <c r="F446" s="1068"/>
      <c r="G446" s="1073" t="str">
        <f>VLOOKUP($C427,'2025年度(3年前期)'!$B$5:$N$208,COLUMN('2025年度(3年前期)'!$I$5)+1,0)&amp;""</f>
        <v/>
      </c>
      <c r="H446" s="1068"/>
      <c r="I446" s="1073" t="str">
        <f>VLOOKUP($C427,'2025年度(4年前期)'!$B$5:$N$208,COLUMN('2025年度(4年前期)'!$I$5)+1,0)&amp;""</f>
        <v/>
      </c>
      <c r="J446" s="1068"/>
      <c r="K446" s="1074" t="str">
        <f>VLOOKUP($C427,'2025年度(助産前期)'!$B$5:$N$208,COLUMN('2025年度(助産前期)'!$I$5)+1,0)&amp;""</f>
        <v/>
      </c>
      <c r="L446" s="1074"/>
      <c r="M446" s="1101" t="str">
        <f>VLOOKUP($C427,'2025年度(M1前期)'!$B$5:$N$208,COLUMN('2025年度(M1前期)'!$I$5)+1,0)&amp;""</f>
        <v>精神:臨床講義室1
がん:別途指定</v>
      </c>
      <c r="N446" s="1068"/>
      <c r="O446" s="1074" t="str">
        <f>VLOOKUP($C427,'2025年度(M2前期)'!$B$5:$N$208,COLUMN('2025年度(M2前期)'!$I$5)+1,0)&amp;""</f>
        <v/>
      </c>
      <c r="P446" s="1068"/>
      <c r="Q446" s="1074" t="str">
        <f>VLOOKUP($C427,'2025年度(D1前期)'!$B$5:$N$208,COLUMN('2025年度(D1前期)'!$I$5)+1,0)&amp;""</f>
        <v/>
      </c>
      <c r="R446" s="1068"/>
      <c r="S446" s="1074" t="str">
        <f>VLOOKUP($C427,'2025年度(D23前期)'!$B$5:$N$208,COLUMN('2025年度(D23前期)'!$I$5)+1,0)&amp;""</f>
        <v/>
      </c>
      <c r="T446" s="1068"/>
      <c r="V446" s="509" t="s">
        <v>82</v>
      </c>
      <c r="W446" s="965" t="s">
        <v>110</v>
      </c>
      <c r="X446" s="509" t="s">
        <v>80</v>
      </c>
      <c r="Z446" s="1091"/>
      <c r="AA446" s="1152"/>
      <c r="AB446" s="1152"/>
      <c r="AC446" s="1152"/>
      <c r="AD446" s="1152"/>
      <c r="AE446" s="1152"/>
      <c r="AF446" s="1152"/>
      <c r="AG446" s="1152"/>
      <c r="AH446" s="1152"/>
      <c r="AI446" s="1152"/>
      <c r="AJ446" s="1152"/>
      <c r="AK446" s="1152"/>
      <c r="AL446" s="1152"/>
      <c r="AM446" s="1152"/>
      <c r="AN446" s="1296"/>
      <c r="AO446" s="1296"/>
      <c r="AP446" s="1296"/>
      <c r="AQ446" s="1296"/>
      <c r="AR446" s="1296"/>
      <c r="AS446" s="1296"/>
      <c r="AT446" s="1296"/>
      <c r="AU446" s="1296"/>
      <c r="AV446" s="1296"/>
      <c r="AW446" s="1296"/>
      <c r="AX446" s="1296"/>
      <c r="AY446" s="1296"/>
      <c r="AZ446" s="1296"/>
      <c r="BA446" s="1296"/>
      <c r="BB446" s="1296"/>
      <c r="BC446" s="1296"/>
      <c r="BD446" s="1296"/>
      <c r="BE446" s="1296"/>
      <c r="BF446" s="1296"/>
      <c r="BG446" s="1296"/>
      <c r="BH446" s="1296"/>
      <c r="BI446" s="1296"/>
      <c r="BJ446" s="1296"/>
      <c r="BK446" s="1296"/>
      <c r="BL446" s="1296"/>
      <c r="BM446" s="1296"/>
      <c r="BN446" s="1152"/>
      <c r="BO446" s="1152"/>
      <c r="BP446" s="1152"/>
      <c r="BQ446" s="1152"/>
      <c r="BR446" s="1152"/>
      <c r="BS446" s="1152"/>
      <c r="BT446" s="1152"/>
      <c r="BU446" s="1152"/>
      <c r="BV446" s="1152"/>
      <c r="BW446" s="1152"/>
    </row>
    <row r="447" spans="1:75" ht="13.5" customHeight="1">
      <c r="A447" s="1092"/>
      <c r="B447" s="16" t="s">
        <v>56</v>
      </c>
      <c r="C447" s="1061"/>
      <c r="D447" s="1075"/>
      <c r="E447" s="1063"/>
      <c r="F447" s="1075"/>
      <c r="G447" s="1063"/>
      <c r="H447" s="1075"/>
      <c r="I447" s="1063"/>
      <c r="J447" s="1075"/>
      <c r="K447" s="1064"/>
      <c r="L447" s="1064"/>
      <c r="M447" s="1061"/>
      <c r="N447" s="1075"/>
      <c r="O447" s="1064"/>
      <c r="P447" s="1075"/>
      <c r="Q447" s="1064"/>
      <c r="R447" s="1075"/>
      <c r="S447" s="1064"/>
      <c r="T447" s="1075"/>
      <c r="V447" s="509" t="s">
        <v>696</v>
      </c>
      <c r="W447" s="965" t="s">
        <v>108</v>
      </c>
      <c r="X447" s="509" t="s">
        <v>548</v>
      </c>
      <c r="Z447" s="1092"/>
      <c r="AA447" s="1153"/>
      <c r="AB447" s="1153"/>
      <c r="AC447" s="1153"/>
      <c r="AD447" s="1153"/>
      <c r="AE447" s="1153"/>
      <c r="AF447" s="1153"/>
      <c r="AG447" s="1153"/>
      <c r="AH447" s="1153"/>
      <c r="AI447" s="1153"/>
      <c r="AJ447" s="1153"/>
      <c r="AK447" s="1153"/>
      <c r="AL447" s="1153"/>
      <c r="AM447" s="1153"/>
      <c r="AN447" s="1296"/>
      <c r="AO447" s="1296"/>
      <c r="AP447" s="1296"/>
      <c r="AQ447" s="1296"/>
      <c r="AR447" s="1296"/>
      <c r="AS447" s="1296"/>
      <c r="AT447" s="1296"/>
      <c r="AU447" s="1296"/>
      <c r="AV447" s="1296"/>
      <c r="AW447" s="1296"/>
      <c r="AX447" s="1296"/>
      <c r="AY447" s="1296"/>
      <c r="AZ447" s="1296"/>
      <c r="BA447" s="1296"/>
      <c r="BB447" s="1296"/>
      <c r="BC447" s="1296"/>
      <c r="BD447" s="1296"/>
      <c r="BE447" s="1296"/>
      <c r="BF447" s="1296"/>
      <c r="BG447" s="1296"/>
      <c r="BH447" s="1296"/>
      <c r="BI447" s="1296"/>
      <c r="BJ447" s="1296"/>
      <c r="BK447" s="1296"/>
      <c r="BL447" s="1296"/>
      <c r="BM447" s="1296"/>
      <c r="BN447" s="1153"/>
      <c r="BO447" s="1153"/>
      <c r="BP447" s="1153"/>
      <c r="BQ447" s="1153"/>
      <c r="BR447" s="1153"/>
      <c r="BS447" s="1153"/>
      <c r="BT447" s="1153"/>
      <c r="BU447" s="1153"/>
      <c r="BV447" s="1153"/>
      <c r="BW447" s="1153"/>
    </row>
    <row r="448" spans="1:75">
      <c r="A448" s="1091" t="s">
        <v>68</v>
      </c>
      <c r="B448" s="15" t="s">
        <v>50</v>
      </c>
      <c r="C448" s="1089" t="str">
        <f>VLOOKUP($C427,'2025年度(1年前期)'!$B$5:$N$208,COLUMN('2025年度(1年前期)'!$K$5),0)&amp;""</f>
        <v/>
      </c>
      <c r="D448" s="1072"/>
      <c r="E448" s="1090" t="str">
        <f>VLOOKUP($C427,'2025年度(2年前期)'!$B$5:$N$208,COLUMN('2025年度(2年前期)'!$K$5),0)&amp;""</f>
        <v/>
      </c>
      <c r="F448" s="1072"/>
      <c r="G448" s="1090" t="str">
        <f>VLOOKUP($C427,'2025年度(3年前期)'!$B$5:$N$208,COLUMN('2025年度(3年前期)'!$K$5),0)&amp;""</f>
        <v/>
      </c>
      <c r="H448" s="1072"/>
      <c r="I448" s="1090" t="str">
        <f>VLOOKUP($C427,'2025年度(4年前期)'!$B$5:$N$208,COLUMN('2025年度(4年前期)'!$K$5),0)&amp;""</f>
        <v/>
      </c>
      <c r="J448" s="1072"/>
      <c r="K448" s="1071" t="str">
        <f>VLOOKUP($C427,'2025年度(助産前期)'!$B$5:$N$208,COLUMN('2025年度(助産前期)'!$K$5),0)&amp;""</f>
        <v/>
      </c>
      <c r="L448" s="1071"/>
      <c r="M448" s="1089" t="str">
        <f>VLOOKUP($C427,'2025年度(M1前期)'!$B$5:$N$208,COLUMN('2025年度(M1前期)'!$K$5),0)&amp;""</f>
        <v/>
      </c>
      <c r="N448" s="1072"/>
      <c r="O448" s="1071" t="str">
        <f>VLOOKUP($C427,'2025年度(M2前期)'!$B$5:$N$208,COLUMN('2025年度(M2前期)'!$K$5),0)&amp;""</f>
        <v/>
      </c>
      <c r="P448" s="1072"/>
      <c r="Q448" s="1071" t="str">
        <f>VLOOKUP($C427,'2025年度(D1前期)'!$B$5:$N$208,COLUMN('2025年度(D1前期)'!$K$5),0)&amp;""</f>
        <v/>
      </c>
      <c r="R448" s="1072"/>
      <c r="S448" s="1071" t="str">
        <f>VLOOKUP($C427,'2025年度(D23前期)'!$B$5:$N$208,COLUMN('2025年度(D23前期)'!$K$5),0)&amp;""</f>
        <v/>
      </c>
      <c r="T448" s="1072"/>
      <c r="X448" s="509"/>
      <c r="Z448" s="1091" t="str">
        <f>A448</f>
        <v>５時限（16：50～18：20）</v>
      </c>
      <c r="AA448" s="1151"/>
      <c r="AB448" s="1151"/>
      <c r="AC448" s="1151"/>
      <c r="AD448" s="1151"/>
      <c r="AE448" s="1151"/>
      <c r="AF448" s="1151"/>
      <c r="AG448" s="1151"/>
      <c r="AH448" s="1151"/>
      <c r="AI448" s="1151"/>
      <c r="AJ448" s="1151"/>
      <c r="AK448" s="1151"/>
      <c r="AL448" s="1151"/>
      <c r="AM448" s="1151"/>
      <c r="AN448" s="1151"/>
      <c r="AO448" s="1151"/>
      <c r="AP448" s="1151"/>
      <c r="AQ448" s="1151"/>
      <c r="AR448" s="1151"/>
      <c r="AS448" s="1151"/>
      <c r="AT448" s="1151"/>
      <c r="AU448" s="1151"/>
      <c r="AV448" s="1151"/>
      <c r="AW448" s="1151"/>
      <c r="AX448" s="1151"/>
      <c r="AY448" s="1151"/>
      <c r="AZ448" s="1151"/>
      <c r="BA448" s="1296"/>
      <c r="BB448" s="1296"/>
      <c r="BC448" s="1296"/>
      <c r="BD448" s="1296"/>
      <c r="BE448" s="1296"/>
      <c r="BF448" s="1296"/>
      <c r="BG448" s="1296"/>
      <c r="BH448" s="1296"/>
      <c r="BI448" s="1151"/>
      <c r="BJ448" s="1151"/>
      <c r="BK448" s="1296"/>
      <c r="BL448" s="1296" t="s">
        <v>80</v>
      </c>
      <c r="BM448" s="1296"/>
      <c r="BN448" s="1151"/>
      <c r="BO448" s="1151"/>
      <c r="BP448" s="1151"/>
      <c r="BQ448" s="1151"/>
      <c r="BR448" s="1151"/>
      <c r="BS448" s="1151"/>
      <c r="BT448" s="1151"/>
      <c r="BU448" s="1151"/>
      <c r="BV448" s="1151"/>
      <c r="BW448" s="1151"/>
    </row>
    <row r="449" spans="1:75" ht="15" customHeight="1">
      <c r="A449" s="1091"/>
      <c r="B449" s="15" t="s">
        <v>53</v>
      </c>
      <c r="C449" s="1101" t="str">
        <f>IFERROR(VLOOKUP(C448,科目・教員!$A$1:$B$357,2,0),"")</f>
        <v/>
      </c>
      <c r="D449" s="1068"/>
      <c r="E449" s="1073" t="str">
        <f>IFERROR(VLOOKUP(E448,科目・教員!$A$1:$B$357,2,0),"")</f>
        <v/>
      </c>
      <c r="F449" s="1068"/>
      <c r="G449" s="1073" t="str">
        <f>IFERROR(VLOOKUP(G448,科目・教員!$A$1:$B$357,2,0),"")</f>
        <v/>
      </c>
      <c r="H449" s="1068"/>
      <c r="I449" s="1073" t="str">
        <f>IFERROR(VLOOKUP(I448,科目・教員!$A$1:$B$357,2,0),"")</f>
        <v/>
      </c>
      <c r="J449" s="1068"/>
      <c r="K449" s="1074" t="str">
        <f>IFERROR(VLOOKUP(K448,科目・教員!$A$1:$B$357,2,0),"")</f>
        <v/>
      </c>
      <c r="L449" s="1074"/>
      <c r="M449" s="1101" t="str">
        <f>IFERROR(VLOOKUP(M448,科目・教員!$A$1:$B$357,2,0),"")</f>
        <v/>
      </c>
      <c r="N449" s="1068"/>
      <c r="O449" s="1074" t="str">
        <f>IFERROR(VLOOKUP(O448,科目・教員!$A$1:$B$357,2,0),"")</f>
        <v/>
      </c>
      <c r="P449" s="1068"/>
      <c r="Q449" s="1074" t="str">
        <f>IFERROR(VLOOKUP(Q448,科目・教員!$A$1:$B$357,2,0),"")</f>
        <v/>
      </c>
      <c r="R449" s="1068"/>
      <c r="S449" s="1074" t="str">
        <f>IFERROR(VLOOKUP(S448,科目・教員!$A$1:$B$357,2,0),"")</f>
        <v/>
      </c>
      <c r="T449" s="1068"/>
      <c r="X449" s="509"/>
      <c r="Z449" s="1091"/>
      <c r="AA449" s="1152"/>
      <c r="AB449" s="1152"/>
      <c r="AC449" s="1152"/>
      <c r="AD449" s="1152"/>
      <c r="AE449" s="1152"/>
      <c r="AF449" s="1152"/>
      <c r="AG449" s="1152"/>
      <c r="AH449" s="1152"/>
      <c r="AI449" s="1152"/>
      <c r="AJ449" s="1152"/>
      <c r="AK449" s="1152"/>
      <c r="AL449" s="1152"/>
      <c r="AM449" s="1152"/>
      <c r="AN449" s="1152"/>
      <c r="AO449" s="1152"/>
      <c r="AP449" s="1152"/>
      <c r="AQ449" s="1152"/>
      <c r="AR449" s="1152"/>
      <c r="AS449" s="1152"/>
      <c r="AT449" s="1152"/>
      <c r="AU449" s="1152"/>
      <c r="AV449" s="1152"/>
      <c r="AW449" s="1152"/>
      <c r="AX449" s="1152"/>
      <c r="AY449" s="1152"/>
      <c r="AZ449" s="1152"/>
      <c r="BA449" s="1296"/>
      <c r="BB449" s="1296"/>
      <c r="BC449" s="1296"/>
      <c r="BD449" s="1296"/>
      <c r="BE449" s="1296"/>
      <c r="BF449" s="1296"/>
      <c r="BG449" s="1296"/>
      <c r="BH449" s="1296"/>
      <c r="BI449" s="1152"/>
      <c r="BJ449" s="1152"/>
      <c r="BK449" s="1296"/>
      <c r="BL449" s="1296"/>
      <c r="BM449" s="1296"/>
      <c r="BN449" s="1152"/>
      <c r="BO449" s="1152"/>
      <c r="BP449" s="1152"/>
      <c r="BQ449" s="1152"/>
      <c r="BR449" s="1152"/>
      <c r="BS449" s="1152"/>
      <c r="BT449" s="1152"/>
      <c r="BU449" s="1152"/>
      <c r="BV449" s="1152"/>
      <c r="BW449" s="1152"/>
    </row>
    <row r="450" spans="1:75">
      <c r="A450" s="1091"/>
      <c r="B450" s="15" t="s">
        <v>59</v>
      </c>
      <c r="C450" s="1101" t="str">
        <f>VLOOKUP($C427,'2025年度(1年前期)'!$B$5:$N$208,COLUMN('2025年度(1年前期)'!$K$5)+1,0)&amp;""</f>
        <v/>
      </c>
      <c r="D450" s="1068"/>
      <c r="E450" s="1073" t="str">
        <f>VLOOKUP($C427,'2025年度(2年前期)'!$B$5:$N$208,COLUMN('2025年度(2年前期)'!$K$5)+1,0)&amp;""</f>
        <v/>
      </c>
      <c r="F450" s="1068"/>
      <c r="G450" s="1073" t="str">
        <f>VLOOKUP($C427,'2025年度(3年前期)'!$B$5:$N$208,COLUMN('2025年度(3年前期)'!$K$5)+1,0)&amp;""</f>
        <v/>
      </c>
      <c r="H450" s="1068"/>
      <c r="I450" s="1073" t="str">
        <f>VLOOKUP($C427,'2025年度(4年前期)'!$B$5:$N$208,COLUMN('2025年度(4年前期)'!$K$5)+1,0)&amp;""</f>
        <v/>
      </c>
      <c r="J450" s="1068"/>
      <c r="K450" s="1074" t="str">
        <f>VLOOKUP($C427,'2025年度(助産前期)'!$B$5:$N$208,COLUMN('2025年度(助産前期)'!$K$5)+1,0)&amp;""</f>
        <v/>
      </c>
      <c r="L450" s="1074"/>
      <c r="M450" s="1101" t="str">
        <f>VLOOKUP($C427,'2025年度(M1前期)'!$B$5:$N$208,COLUMN('2025年度(M1前期)'!$K$5)+1,0)&amp;""</f>
        <v/>
      </c>
      <c r="N450" s="1068"/>
      <c r="O450" s="1074" t="str">
        <f>VLOOKUP($C427,'2025年度(M2前期)'!$B$5:$N$208,COLUMN('2025年度(M2前期)'!$K$5)+1,0)&amp;""</f>
        <v/>
      </c>
      <c r="P450" s="1068"/>
      <c r="Q450" s="1074" t="str">
        <f>VLOOKUP($C427,'2025年度(D1前期)'!$B$5:$N$208,COLUMN('2025年度(D1前期)'!$K$5)+1,0)&amp;""</f>
        <v/>
      </c>
      <c r="R450" s="1068"/>
      <c r="S450" s="1074" t="str">
        <f>VLOOKUP($C427,'2025年度(D23前期)'!$B$5:$N$208,COLUMN('2025年度(D23前期)'!$K$5)+1,0)&amp;""</f>
        <v/>
      </c>
      <c r="T450" s="1068"/>
      <c r="Z450" s="1091"/>
      <c r="AA450" s="1152"/>
      <c r="AB450" s="1152"/>
      <c r="AC450" s="1152"/>
      <c r="AD450" s="1152"/>
      <c r="AE450" s="1152"/>
      <c r="AF450" s="1152"/>
      <c r="AG450" s="1152"/>
      <c r="AH450" s="1152"/>
      <c r="AI450" s="1152"/>
      <c r="AJ450" s="1152"/>
      <c r="AK450" s="1152"/>
      <c r="AL450" s="1152"/>
      <c r="AM450" s="1152"/>
      <c r="AN450" s="1152"/>
      <c r="AO450" s="1152"/>
      <c r="AP450" s="1152"/>
      <c r="AQ450" s="1152"/>
      <c r="AR450" s="1152"/>
      <c r="AS450" s="1152"/>
      <c r="AT450" s="1152"/>
      <c r="AU450" s="1152"/>
      <c r="AV450" s="1152"/>
      <c r="AW450" s="1152"/>
      <c r="AX450" s="1152"/>
      <c r="AY450" s="1152"/>
      <c r="AZ450" s="1152"/>
      <c r="BA450" s="1296"/>
      <c r="BB450" s="1296"/>
      <c r="BC450" s="1296"/>
      <c r="BD450" s="1296"/>
      <c r="BE450" s="1296"/>
      <c r="BF450" s="1296"/>
      <c r="BG450" s="1296"/>
      <c r="BH450" s="1296"/>
      <c r="BI450" s="1152"/>
      <c r="BJ450" s="1152"/>
      <c r="BK450" s="1296"/>
      <c r="BL450" s="1296"/>
      <c r="BM450" s="1296"/>
      <c r="BN450" s="1152"/>
      <c r="BO450" s="1152"/>
      <c r="BP450" s="1152"/>
      <c r="BQ450" s="1152"/>
      <c r="BR450" s="1152"/>
      <c r="BS450" s="1152"/>
      <c r="BT450" s="1152"/>
      <c r="BU450" s="1152"/>
      <c r="BV450" s="1152"/>
      <c r="BW450" s="1152"/>
    </row>
    <row r="451" spans="1:75">
      <c r="A451" s="1092"/>
      <c r="B451" s="16" t="s">
        <v>56</v>
      </c>
      <c r="C451" s="1061"/>
      <c r="D451" s="1075"/>
      <c r="E451" s="1063"/>
      <c r="F451" s="1075"/>
      <c r="G451" s="1063"/>
      <c r="H451" s="1075"/>
      <c r="I451" s="1063"/>
      <c r="J451" s="1075"/>
      <c r="K451" s="1064"/>
      <c r="L451" s="1064"/>
      <c r="M451" s="1061"/>
      <c r="N451" s="1075"/>
      <c r="O451" s="1064"/>
      <c r="P451" s="1075"/>
      <c r="Q451" s="1064"/>
      <c r="R451" s="1075"/>
      <c r="S451" s="1064"/>
      <c r="T451" s="1075"/>
      <c r="U451" s="20"/>
      <c r="V451" s="20"/>
      <c r="W451" s="20"/>
      <c r="X451" s="20"/>
      <c r="Y451" s="20"/>
      <c r="Z451" s="1092"/>
      <c r="AA451" s="1153"/>
      <c r="AB451" s="1153"/>
      <c r="AC451" s="1153"/>
      <c r="AD451" s="1153"/>
      <c r="AE451" s="1153"/>
      <c r="AF451" s="1153"/>
      <c r="AG451" s="1153"/>
      <c r="AH451" s="1153"/>
      <c r="AI451" s="1153"/>
      <c r="AJ451" s="1153"/>
      <c r="AK451" s="1153"/>
      <c r="AL451" s="1153"/>
      <c r="AM451" s="1153"/>
      <c r="AN451" s="1153"/>
      <c r="AO451" s="1153"/>
      <c r="AP451" s="1153"/>
      <c r="AQ451" s="1153"/>
      <c r="AR451" s="1153"/>
      <c r="AS451" s="1153"/>
      <c r="AT451" s="1153"/>
      <c r="AU451" s="1153"/>
      <c r="AV451" s="1153"/>
      <c r="AW451" s="1153"/>
      <c r="AX451" s="1153"/>
      <c r="AY451" s="1153"/>
      <c r="AZ451" s="1153"/>
      <c r="BA451" s="1296"/>
      <c r="BB451" s="1296"/>
      <c r="BC451" s="1296"/>
      <c r="BD451" s="1296"/>
      <c r="BE451" s="1296"/>
      <c r="BF451" s="1296"/>
      <c r="BG451" s="1296"/>
      <c r="BH451" s="1296"/>
      <c r="BI451" s="1153"/>
      <c r="BJ451" s="1153"/>
      <c r="BK451" s="1296"/>
      <c r="BL451" s="1296"/>
      <c r="BM451" s="1296"/>
      <c r="BN451" s="1153"/>
      <c r="BO451" s="1153"/>
      <c r="BP451" s="1153"/>
      <c r="BQ451" s="1153"/>
      <c r="BR451" s="1153"/>
      <c r="BS451" s="1153"/>
      <c r="BT451" s="1153"/>
      <c r="BU451" s="1153"/>
      <c r="BV451" s="1153"/>
      <c r="BW451" s="1153"/>
    </row>
    <row r="452" spans="1:75" ht="21.75">
      <c r="A452" s="5"/>
      <c r="B452" s="6"/>
      <c r="C452" s="1077">
        <f>C427+1</f>
        <v>45888</v>
      </c>
      <c r="D452" s="1077"/>
      <c r="E452" s="1077"/>
      <c r="F452" s="1077"/>
      <c r="G452" s="1077"/>
      <c r="H452" s="1077"/>
      <c r="I452" s="1077"/>
      <c r="J452" s="1077"/>
      <c r="K452" s="1077"/>
      <c r="L452" s="1077"/>
      <c r="M452" s="1077"/>
      <c r="N452" s="1077"/>
      <c r="O452" s="1077"/>
      <c r="P452" s="1077"/>
      <c r="Q452" s="1077"/>
      <c r="R452" s="1077"/>
      <c r="S452" s="1077"/>
      <c r="T452" s="1077"/>
      <c r="U452" s="1049">
        <f>C452</f>
        <v>45888</v>
      </c>
      <c r="V452" s="1050"/>
      <c r="W452" s="1050"/>
      <c r="X452" s="1050"/>
      <c r="Y452" s="1050"/>
      <c r="Z452" s="1051"/>
      <c r="AA452" s="41">
        <v>101</v>
      </c>
      <c r="AB452" s="41">
        <v>102</v>
      </c>
      <c r="AC452" s="41">
        <v>103</v>
      </c>
      <c r="AD452" s="41" t="s">
        <v>16</v>
      </c>
      <c r="AE452" s="41" t="s">
        <v>17</v>
      </c>
      <c r="AF452" s="41" t="s">
        <v>18</v>
      </c>
      <c r="AG452" s="41">
        <v>201</v>
      </c>
      <c r="AH452" s="42">
        <v>202</v>
      </c>
      <c r="AI452" s="41">
        <v>203</v>
      </c>
      <c r="AJ452" s="41">
        <v>204</v>
      </c>
      <c r="AK452" s="41">
        <v>205</v>
      </c>
      <c r="AL452" s="41" t="s">
        <v>19</v>
      </c>
      <c r="AM452" s="41" t="s">
        <v>69</v>
      </c>
      <c r="AN452" s="41" t="s">
        <v>21</v>
      </c>
      <c r="AO452" s="41" t="s">
        <v>22</v>
      </c>
      <c r="AP452" s="41" t="s">
        <v>23</v>
      </c>
      <c r="AQ452" s="41" t="s">
        <v>24</v>
      </c>
      <c r="AR452" s="41" t="s">
        <v>25</v>
      </c>
      <c r="AS452" s="41" t="s">
        <v>26</v>
      </c>
      <c r="AT452" s="41" t="s">
        <v>27</v>
      </c>
      <c r="AU452" s="41" t="s">
        <v>28</v>
      </c>
      <c r="AV452" s="41" t="s">
        <v>29</v>
      </c>
      <c r="AW452" s="41">
        <v>301</v>
      </c>
      <c r="AX452" s="42">
        <v>302</v>
      </c>
      <c r="AY452" s="43">
        <v>303</v>
      </c>
      <c r="AZ452" s="43">
        <v>304</v>
      </c>
      <c r="BA452" s="41" t="s">
        <v>30</v>
      </c>
      <c r="BB452" s="41" t="s">
        <v>31</v>
      </c>
      <c r="BC452" s="42" t="s">
        <v>32</v>
      </c>
      <c r="BD452" s="41" t="s">
        <v>33</v>
      </c>
      <c r="BE452" s="41" t="s">
        <v>34</v>
      </c>
      <c r="BF452" s="41" t="s">
        <v>35</v>
      </c>
      <c r="BG452" s="41" t="s">
        <v>36</v>
      </c>
      <c r="BH452" s="41" t="s">
        <v>37</v>
      </c>
      <c r="BI452" s="41" t="s">
        <v>38</v>
      </c>
      <c r="BJ452" s="41" t="s">
        <v>39</v>
      </c>
      <c r="BK452" s="44" t="s">
        <v>538</v>
      </c>
      <c r="BL452" s="44" t="s">
        <v>539</v>
      </c>
      <c r="BM452" s="44" t="s">
        <v>540</v>
      </c>
      <c r="BN452" s="44" t="s">
        <v>40</v>
      </c>
      <c r="BO452" s="44" t="s">
        <v>41</v>
      </c>
      <c r="BP452" s="44" t="s">
        <v>354</v>
      </c>
      <c r="BQ452" s="45" t="s">
        <v>42</v>
      </c>
      <c r="BR452" s="45" t="s">
        <v>43</v>
      </c>
      <c r="BS452" s="45" t="s">
        <v>44</v>
      </c>
      <c r="BT452" s="45" t="s">
        <v>45</v>
      </c>
      <c r="BU452" s="45" t="s">
        <v>46</v>
      </c>
      <c r="BV452" s="45" t="s">
        <v>47</v>
      </c>
      <c r="BW452" s="45" t="s">
        <v>48</v>
      </c>
    </row>
    <row r="453" spans="1:75" ht="13.5" customHeight="1">
      <c r="A453" s="1091" t="s">
        <v>49</v>
      </c>
      <c r="B453" s="12" t="s">
        <v>50</v>
      </c>
      <c r="C453" s="1079" t="str">
        <f>VLOOKUP($C452,'2025年度(1年前期)'!$B$5:$N$208,COLUMN('2025年度(1年前期)'!$C$5),0)&amp;""</f>
        <v/>
      </c>
      <c r="D453" s="1080"/>
      <c r="E453" s="1081" t="str">
        <f>VLOOKUP($C452,'2025年度(2年前期)'!$B$5:$N$208,COLUMN('2025年度(2年前期)'!$C$5),0)&amp;""</f>
        <v/>
      </c>
      <c r="F453" s="1080"/>
      <c r="G453" s="1081" t="str">
        <f>VLOOKUP($C452,'2025年度(3年前期)'!$B$5:$N$208,COLUMN('2025年度(3年前期)'!$C$5),0)&amp;""</f>
        <v/>
      </c>
      <c r="H453" s="1080"/>
      <c r="I453" s="1081" t="str">
        <f>VLOOKUP($C452,'2025年度(4年前期)'!$B$5:$N$208,COLUMN('2025年度(4年前期)'!$C$5),0)&amp;""</f>
        <v/>
      </c>
      <c r="J453" s="1080"/>
      <c r="K453" s="1072" t="str">
        <f>VLOOKUP($C452,'2025年度(助産前期)'!$B$5:$N$208,COLUMN('2025年度(助産前期)'!$C$5),0)&amp;""</f>
        <v/>
      </c>
      <c r="L453" s="1096"/>
      <c r="M453" s="1105" t="str">
        <f>VLOOKUP($C452,'2025年度(M1前期)'!$B$5:$N$208,COLUMN('2025年度(M1前期)'!$C$5),0)&amp;""</f>
        <v/>
      </c>
      <c r="N453" s="1096"/>
      <c r="O453" s="1081" t="str">
        <f>VLOOKUP($C452,'2025年度(M2前期)'!$B$5:$N$208,COLUMN('2025年度(M2前期)'!$C$5),0)&amp;""</f>
        <v/>
      </c>
      <c r="P453" s="1080"/>
      <c r="Q453" s="1081" t="str">
        <f>VLOOKUP($C452,'2025年度(D1前期)'!$B$5:$N$208,COLUMN('2025年度(D1前期)'!$C$5),0)&amp;""</f>
        <v/>
      </c>
      <c r="R453" s="1080"/>
      <c r="S453" s="1072" t="str">
        <f>VLOOKUP($C452,'2025年度(D23前期)'!$B$5:$N$208,COLUMN('2025年度(D23前期)'!$C$5),0)&amp;""</f>
        <v/>
      </c>
      <c r="T453" s="1080"/>
      <c r="U453" s="985" t="s">
        <v>852</v>
      </c>
      <c r="V453" s="88"/>
      <c r="Y453" s="38"/>
      <c r="Z453" s="1095" t="str">
        <f>A453</f>
        <v xml:space="preserve">１時限（09：20～10：50） </v>
      </c>
      <c r="AA453" s="1296"/>
      <c r="AB453" s="1151"/>
      <c r="AC453" s="1151"/>
      <c r="AD453" s="1151"/>
      <c r="AE453" s="1296"/>
      <c r="AF453" s="1151"/>
      <c r="AG453" s="1296"/>
      <c r="AH453" s="1151"/>
      <c r="AI453" s="1151"/>
      <c r="AJ453" s="1151"/>
      <c r="AK453" s="1151"/>
      <c r="AL453" s="1296"/>
      <c r="AM453" s="1151"/>
      <c r="AN453" s="1296"/>
      <c r="AO453" s="1296"/>
      <c r="AP453" s="1296"/>
      <c r="AQ453" s="1296"/>
      <c r="AR453" s="1296"/>
      <c r="AS453" s="1296"/>
      <c r="AT453" s="1296"/>
      <c r="AU453" s="1296"/>
      <c r="AV453" s="1296"/>
      <c r="AW453" s="1296"/>
      <c r="AX453" s="1296"/>
      <c r="AY453" s="1296"/>
      <c r="AZ453" s="1296"/>
      <c r="BA453" s="1151"/>
      <c r="BB453" s="1296"/>
      <c r="BC453" s="1296"/>
      <c r="BD453" s="1296"/>
      <c r="BE453" s="1296"/>
      <c r="BF453" s="1296"/>
      <c r="BG453" s="1296"/>
      <c r="BH453" s="1296"/>
      <c r="BI453" s="1296"/>
      <c r="BJ453" s="1296"/>
      <c r="BK453" s="1296"/>
      <c r="BL453" s="1296"/>
      <c r="BM453" s="1296"/>
      <c r="BN453" s="1151"/>
      <c r="BO453" s="1151"/>
      <c r="BP453" s="1151"/>
      <c r="BQ453" s="1151"/>
      <c r="BR453" s="1151"/>
      <c r="BS453" s="1151"/>
      <c r="BT453" s="1151"/>
      <c r="BU453" s="1151"/>
      <c r="BV453" s="1151"/>
      <c r="BW453" s="1151"/>
    </row>
    <row r="454" spans="1:75" ht="13.5" customHeight="1">
      <c r="A454" s="1091"/>
      <c r="B454" s="15" t="s">
        <v>53</v>
      </c>
      <c r="C454" s="1065" t="str">
        <f>IFERROR(VLOOKUP(C453,科目・教員!$A$1:$B$357,2,0),"")</f>
        <v/>
      </c>
      <c r="D454" s="1066"/>
      <c r="E454" s="1067" t="str">
        <f>IFERROR(VLOOKUP(E453,科目・教員!$A$1:$B$357,2,0),"")</f>
        <v/>
      </c>
      <c r="F454" s="1066"/>
      <c r="G454" s="1067" t="str">
        <f>IFERROR(VLOOKUP(G453,科目・教員!$A$1:$B$357,2,0),"")</f>
        <v/>
      </c>
      <c r="H454" s="1066"/>
      <c r="I454" s="1067" t="str">
        <f>IFERROR(VLOOKUP(I453,科目・教員!$A$1:$B$357,2,0),"")</f>
        <v/>
      </c>
      <c r="J454" s="1066"/>
      <c r="K454" s="1068" t="str">
        <f>IFERROR(VLOOKUP(K453,科目・教員!$A$1:$B$357,2,0),"")</f>
        <v/>
      </c>
      <c r="L454" s="1070"/>
      <c r="M454" s="1104" t="str">
        <f>IFERROR(VLOOKUP(M453,科目・教員!$A$1:$B$357,2,0),"")</f>
        <v/>
      </c>
      <c r="N454" s="1066"/>
      <c r="O454" s="1067" t="str">
        <f>IFERROR(VLOOKUP(O453,科目・教員!$A$1:$B$357,2,0),"")</f>
        <v/>
      </c>
      <c r="P454" s="1066"/>
      <c r="Q454" s="1067" t="str">
        <f>IFERROR(VLOOKUP(Q453,科目・教員!$A$1:$B$357,2,0),"")</f>
        <v/>
      </c>
      <c r="R454" s="1066"/>
      <c r="S454" s="1068" t="str">
        <f>IFERROR(VLOOKUP(S453,科目・教員!$A$1:$B$357,2,0),"")</f>
        <v/>
      </c>
      <c r="T454" s="1066"/>
      <c r="U454" s="986" t="s">
        <v>854</v>
      </c>
      <c r="V454" s="88"/>
      <c r="Y454" s="38"/>
      <c r="Z454" s="1091"/>
      <c r="AA454" s="1296"/>
      <c r="AB454" s="1152"/>
      <c r="AC454" s="1152"/>
      <c r="AD454" s="1152"/>
      <c r="AE454" s="1296"/>
      <c r="AF454" s="1152"/>
      <c r="AG454" s="1296"/>
      <c r="AH454" s="1152"/>
      <c r="AI454" s="1152"/>
      <c r="AJ454" s="1152"/>
      <c r="AK454" s="1152"/>
      <c r="AL454" s="1296"/>
      <c r="AM454" s="1152"/>
      <c r="AN454" s="1296"/>
      <c r="AO454" s="1296"/>
      <c r="AP454" s="1296"/>
      <c r="AQ454" s="1296"/>
      <c r="AR454" s="1296"/>
      <c r="AS454" s="1296"/>
      <c r="AT454" s="1296"/>
      <c r="AU454" s="1296"/>
      <c r="AV454" s="1296"/>
      <c r="AW454" s="1296"/>
      <c r="AX454" s="1296"/>
      <c r="AY454" s="1296"/>
      <c r="AZ454" s="1296"/>
      <c r="BA454" s="1152"/>
      <c r="BB454" s="1296"/>
      <c r="BC454" s="1296"/>
      <c r="BD454" s="1296"/>
      <c r="BE454" s="1296"/>
      <c r="BF454" s="1296"/>
      <c r="BG454" s="1296"/>
      <c r="BH454" s="1296"/>
      <c r="BI454" s="1296"/>
      <c r="BJ454" s="1296"/>
      <c r="BK454" s="1296"/>
      <c r="BL454" s="1296"/>
      <c r="BM454" s="1296"/>
      <c r="BN454" s="1152"/>
      <c r="BO454" s="1152"/>
      <c r="BP454" s="1152"/>
      <c r="BQ454" s="1152"/>
      <c r="BR454" s="1152"/>
      <c r="BS454" s="1152"/>
      <c r="BT454" s="1152"/>
      <c r="BU454" s="1152"/>
      <c r="BV454" s="1152"/>
      <c r="BW454" s="1152"/>
    </row>
    <row r="455" spans="1:75" ht="13.5" customHeight="1">
      <c r="A455" s="1091"/>
      <c r="B455" s="15" t="s">
        <v>59</v>
      </c>
      <c r="C455" s="1065" t="str">
        <f>VLOOKUP($C452,'2025年度(1年前期)'!$B$5:$N$208,COLUMN('2025年度(1年前期)'!$C$5)+1,0)&amp;""</f>
        <v/>
      </c>
      <c r="D455" s="1066"/>
      <c r="E455" s="1067" t="str">
        <f>VLOOKUP($C452,'2025年度(2年前期)'!$B$5:$N$208,COLUMN('2025年度(2年前期)'!$C$5)+1,0)&amp;""</f>
        <v/>
      </c>
      <c r="F455" s="1066"/>
      <c r="G455" s="1067" t="str">
        <f>VLOOKUP($C452,'2025年度(3年前期)'!$B$5:$N$208,COLUMN('2025年度(3年前期)'!$C$5)+1,0)&amp;""</f>
        <v/>
      </c>
      <c r="H455" s="1066"/>
      <c r="I455" s="1067" t="str">
        <f>VLOOKUP($C452,'2025年度(4年前期)'!$B$5:$N$208,COLUMN('2025年度(4年前期)'!$C$5)+1,0)&amp;""</f>
        <v/>
      </c>
      <c r="J455" s="1066"/>
      <c r="K455" s="1068" t="str">
        <f>VLOOKUP($C452,'2025年度(助産前期)'!$B$5:$N$208,COLUMN('2025年度(助産前期)'!$C$5)+1,0)&amp;""</f>
        <v/>
      </c>
      <c r="L455" s="1070"/>
      <c r="M455" s="1104" t="str">
        <f>VLOOKUP($C452,'2025年度(M1前期)'!$B$5:$N$208,COLUMN('2025年度(M1前期)'!C$5)+1,0)&amp;""</f>
        <v/>
      </c>
      <c r="N455" s="1066"/>
      <c r="O455" s="1067" t="str">
        <f>VLOOKUP($C452,'2025年度(M2前期)'!$B$5:$N$208,COLUMN('2025年度(M2前期)'!$C$5)+1,0)&amp;""</f>
        <v/>
      </c>
      <c r="P455" s="1066"/>
      <c r="Q455" s="1067" t="str">
        <f>VLOOKUP($C452,'2025年度(D1前期)'!$B$5:$N$208,COLUMN('2025年度(D1前期)'!$C$5)+1,0)&amp;""</f>
        <v/>
      </c>
      <c r="R455" s="1066"/>
      <c r="S455" s="1068" t="str">
        <f>VLOOKUP($C452,'2025年度(D23前期)'!$B$5:$N$208,COLUMN('2025年度(D23前期)'!$C$5)+1,0)&amp;""</f>
        <v/>
      </c>
      <c r="T455" s="1066"/>
      <c r="U455" s="986" t="s">
        <v>855</v>
      </c>
      <c r="V455" s="88"/>
      <c r="Y455" s="38"/>
      <c r="Z455" s="1091"/>
      <c r="AA455" s="1296"/>
      <c r="AB455" s="1152"/>
      <c r="AC455" s="1152"/>
      <c r="AD455" s="1152"/>
      <c r="AE455" s="1296"/>
      <c r="AF455" s="1152"/>
      <c r="AG455" s="1296"/>
      <c r="AH455" s="1152"/>
      <c r="AI455" s="1152"/>
      <c r="AJ455" s="1152"/>
      <c r="AK455" s="1152"/>
      <c r="AL455" s="1296"/>
      <c r="AM455" s="1152"/>
      <c r="AN455" s="1296"/>
      <c r="AO455" s="1296"/>
      <c r="AP455" s="1296"/>
      <c r="AQ455" s="1296"/>
      <c r="AR455" s="1296"/>
      <c r="AS455" s="1296"/>
      <c r="AT455" s="1296"/>
      <c r="AU455" s="1296"/>
      <c r="AV455" s="1296"/>
      <c r="AW455" s="1296"/>
      <c r="AX455" s="1296"/>
      <c r="AY455" s="1296"/>
      <c r="AZ455" s="1296"/>
      <c r="BA455" s="1152"/>
      <c r="BB455" s="1296"/>
      <c r="BC455" s="1296"/>
      <c r="BD455" s="1296"/>
      <c r="BE455" s="1296"/>
      <c r="BF455" s="1296"/>
      <c r="BG455" s="1296"/>
      <c r="BH455" s="1296"/>
      <c r="BI455" s="1296"/>
      <c r="BJ455" s="1296"/>
      <c r="BK455" s="1296"/>
      <c r="BL455" s="1296"/>
      <c r="BM455" s="1296"/>
      <c r="BN455" s="1152"/>
      <c r="BO455" s="1152"/>
      <c r="BP455" s="1152"/>
      <c r="BQ455" s="1152"/>
      <c r="BR455" s="1152"/>
      <c r="BS455" s="1152"/>
      <c r="BT455" s="1152"/>
      <c r="BU455" s="1152"/>
      <c r="BV455" s="1152"/>
      <c r="BW455" s="1152"/>
    </row>
    <row r="456" spans="1:75" ht="13.5" customHeight="1">
      <c r="A456" s="1092"/>
      <c r="B456" s="16" t="s">
        <v>56</v>
      </c>
      <c r="C456" s="1061"/>
      <c r="D456" s="1062"/>
      <c r="E456" s="1063"/>
      <c r="F456" s="1062"/>
      <c r="G456" s="1063"/>
      <c r="H456" s="1062"/>
      <c r="I456" s="1063"/>
      <c r="J456" s="1062"/>
      <c r="K456" s="1064"/>
      <c r="L456" s="1069"/>
      <c r="M456" s="1106"/>
      <c r="N456" s="1062"/>
      <c r="O456" s="1063"/>
      <c r="P456" s="1062"/>
      <c r="Q456" s="1063"/>
      <c r="R456" s="1062"/>
      <c r="S456" s="1064"/>
      <c r="T456" s="1062"/>
      <c r="U456" s="985" t="s">
        <v>856</v>
      </c>
      <c r="V456" s="88"/>
      <c r="Y456" s="38"/>
      <c r="Z456" s="1092"/>
      <c r="AA456" s="1296"/>
      <c r="AB456" s="1153"/>
      <c r="AC456" s="1153"/>
      <c r="AD456" s="1153"/>
      <c r="AE456" s="1296"/>
      <c r="AF456" s="1153"/>
      <c r="AG456" s="1296"/>
      <c r="AH456" s="1153"/>
      <c r="AI456" s="1153"/>
      <c r="AJ456" s="1153"/>
      <c r="AK456" s="1153"/>
      <c r="AL456" s="1296"/>
      <c r="AM456" s="1153"/>
      <c r="AN456" s="1296"/>
      <c r="AO456" s="1296"/>
      <c r="AP456" s="1296"/>
      <c r="AQ456" s="1296"/>
      <c r="AR456" s="1296"/>
      <c r="AS456" s="1296"/>
      <c r="AT456" s="1296"/>
      <c r="AU456" s="1296"/>
      <c r="AV456" s="1296"/>
      <c r="AW456" s="1296"/>
      <c r="AX456" s="1296"/>
      <c r="AY456" s="1296"/>
      <c r="AZ456" s="1296"/>
      <c r="BA456" s="1153"/>
      <c r="BB456" s="1296"/>
      <c r="BC456" s="1296"/>
      <c r="BD456" s="1296"/>
      <c r="BE456" s="1296"/>
      <c r="BF456" s="1296"/>
      <c r="BG456" s="1296"/>
      <c r="BH456" s="1296"/>
      <c r="BI456" s="1296"/>
      <c r="BJ456" s="1296"/>
      <c r="BK456" s="1296"/>
      <c r="BL456" s="1296"/>
      <c r="BM456" s="1296"/>
      <c r="BN456" s="1153"/>
      <c r="BO456" s="1153"/>
      <c r="BP456" s="1153"/>
      <c r="BQ456" s="1153"/>
      <c r="BR456" s="1153"/>
      <c r="BS456" s="1153"/>
      <c r="BT456" s="1153"/>
      <c r="BU456" s="1153"/>
      <c r="BV456" s="1153"/>
      <c r="BW456" s="1153"/>
    </row>
    <row r="457" spans="1:75" ht="13.5" customHeight="1">
      <c r="A457" s="1091" t="s">
        <v>58</v>
      </c>
      <c r="B457" s="15" t="s">
        <v>50</v>
      </c>
      <c r="C457" s="1079" t="str">
        <f>VLOOKUP($C452,'2025年度(1年前期)'!$B$5:$N$208,COLUMN('2025年度(1年前期)'!$E$5),0)&amp;""</f>
        <v/>
      </c>
      <c r="D457" s="1080"/>
      <c r="E457" s="1081" t="str">
        <f>VLOOKUP($C452,'2025年度(2年前期)'!$B$5:$N$208,COLUMN('2025年度(2年前期)'!$E$5),0)&amp;""</f>
        <v/>
      </c>
      <c r="F457" s="1080"/>
      <c r="G457" s="1081" t="str">
        <f>VLOOKUP($C452,'2025年度(3年前期)'!$B$5:$N$208,COLUMN('2025年度(3年前期)'!$E$5),0)&amp;""</f>
        <v/>
      </c>
      <c r="H457" s="1080"/>
      <c r="I457" s="1081" t="str">
        <f>VLOOKUP($C452,'2025年度(4年前期)'!$B$5:$N$208,COLUMN('2025年度(4年前期)'!$E$5),0)&amp;""</f>
        <v/>
      </c>
      <c r="J457" s="1080"/>
      <c r="K457" s="1072" t="str">
        <f>VLOOKUP($C452,'2025年度(助産前期)'!$B$5:$N$208,COLUMN('2025年度(助産前期)'!$E$5),0)&amp;""</f>
        <v/>
      </c>
      <c r="L457" s="1096"/>
      <c r="M457" s="1079" t="str">
        <f>VLOOKUP($C452,'2025年度(M1前期)'!$B$5:$N$208,COLUMN('2025年度(M1前期)'!$E$5),0)&amp;""</f>
        <v/>
      </c>
      <c r="N457" s="1080"/>
      <c r="O457" s="1072" t="str">
        <f>VLOOKUP($C452,'2025年度(M2前期)'!$B$5:$N$208,COLUMN('2025年度(M2前期)'!$E$5),0)&amp;""</f>
        <v/>
      </c>
      <c r="P457" s="1080"/>
      <c r="Q457" s="1072" t="str">
        <f>VLOOKUP($C452,'2025年度(D1前期)'!$B$5:$N$208,COLUMN('2025年度(D1前期)'!$E$5),0)&amp;""</f>
        <v/>
      </c>
      <c r="R457" s="1080"/>
      <c r="S457" s="1072" t="str">
        <f>VLOOKUP($C452,'2025年度(D23前期)'!$B$5:$N$208,COLUMN('2025年度(D23前期)'!$E$5),0)&amp;""</f>
        <v/>
      </c>
      <c r="T457" s="1080"/>
      <c r="U457" s="17"/>
      <c r="V457" s="88"/>
      <c r="Y457" s="38"/>
      <c r="Z457" s="1091" t="str">
        <f>A457</f>
        <v>２時限（11：00～12：30）</v>
      </c>
      <c r="AA457" s="1296"/>
      <c r="AB457" s="1151"/>
      <c r="AC457" s="1151"/>
      <c r="AD457" s="1151"/>
      <c r="AE457" s="1296"/>
      <c r="AF457" s="1151"/>
      <c r="AG457" s="1296"/>
      <c r="AH457" s="1151"/>
      <c r="AI457" s="1151"/>
      <c r="AJ457" s="1151"/>
      <c r="AK457" s="1151"/>
      <c r="AL457" s="1296"/>
      <c r="AM457" s="1151"/>
      <c r="AN457" s="1296"/>
      <c r="AO457" s="1296"/>
      <c r="AP457" s="1296"/>
      <c r="AQ457" s="1296"/>
      <c r="AR457" s="1296"/>
      <c r="AS457" s="1296"/>
      <c r="AT457" s="1296"/>
      <c r="AU457" s="1296"/>
      <c r="AV457" s="1296"/>
      <c r="AW457" s="1296"/>
      <c r="AX457" s="1296"/>
      <c r="AY457" s="1296"/>
      <c r="AZ457" s="1296"/>
      <c r="BA457" s="1151"/>
      <c r="BB457" s="1296"/>
      <c r="BC457" s="1296"/>
      <c r="BD457" s="1296"/>
      <c r="BE457" s="1296"/>
      <c r="BF457" s="1296"/>
      <c r="BG457" s="1296"/>
      <c r="BH457" s="1296"/>
      <c r="BI457" s="1296"/>
      <c r="BJ457" s="1296"/>
      <c r="BK457" s="1296"/>
      <c r="BL457" s="1296"/>
      <c r="BM457" s="1296"/>
      <c r="BN457" s="1151"/>
      <c r="BO457" s="1151"/>
      <c r="BP457" s="1151"/>
      <c r="BQ457" s="1151"/>
      <c r="BR457" s="1151"/>
      <c r="BS457" s="1151"/>
      <c r="BT457" s="1151"/>
      <c r="BU457" s="1151"/>
      <c r="BV457" s="1151"/>
      <c r="BW457" s="1151"/>
    </row>
    <row r="458" spans="1:75" ht="13.5" customHeight="1">
      <c r="A458" s="1091"/>
      <c r="B458" s="15" t="s">
        <v>53</v>
      </c>
      <c r="C458" s="1065" t="str">
        <f>IFERROR(VLOOKUP(C457,科目・教員!$A$1:$B$357,2,0),"")</f>
        <v/>
      </c>
      <c r="D458" s="1066"/>
      <c r="E458" s="1067" t="str">
        <f>IFERROR(VLOOKUP(E457,科目・教員!$A$1:$B$357,2,0),"")</f>
        <v/>
      </c>
      <c r="F458" s="1066"/>
      <c r="G458" s="1067" t="str">
        <f>IFERROR(VLOOKUP(G457,科目・教員!$A$1:$B$357,2,0),"")</f>
        <v/>
      </c>
      <c r="H458" s="1066"/>
      <c r="I458" s="1067" t="str">
        <f>IFERROR(VLOOKUP(I457,科目・教員!$A$1:$B$357,2,0),"")</f>
        <v/>
      </c>
      <c r="J458" s="1066"/>
      <c r="K458" s="1068" t="str">
        <f>IFERROR(VLOOKUP(K457,科目・教員!$A$1:$B$357,2,0),"")</f>
        <v/>
      </c>
      <c r="L458" s="1070"/>
      <c r="M458" s="1065" t="str">
        <f>IFERROR(VLOOKUP(M457,科目・教員!$A$1:$B$357,2,0),"")</f>
        <v/>
      </c>
      <c r="N458" s="1066"/>
      <c r="O458" s="1068" t="str">
        <f>IFERROR(VLOOKUP(O457,科目・教員!$A$1:$B$357,2,0),"")</f>
        <v/>
      </c>
      <c r="P458" s="1066"/>
      <c r="Q458" s="1068" t="str">
        <f>IFERROR(VLOOKUP(Q457,科目・教員!$A$1:$B$357,2,0),"")</f>
        <v/>
      </c>
      <c r="R458" s="1066"/>
      <c r="S458" s="1068" t="str">
        <f>IFERROR(VLOOKUP(S457,科目・教員!$A$1:$B$357,2,0),"")</f>
        <v/>
      </c>
      <c r="T458" s="1066"/>
      <c r="U458" s="17"/>
      <c r="V458" s="88"/>
      <c r="Y458" s="38"/>
      <c r="Z458" s="1091"/>
      <c r="AA458" s="1296"/>
      <c r="AB458" s="1152"/>
      <c r="AC458" s="1152"/>
      <c r="AD458" s="1152"/>
      <c r="AE458" s="1296"/>
      <c r="AF458" s="1152"/>
      <c r="AG458" s="1296"/>
      <c r="AH458" s="1152"/>
      <c r="AI458" s="1152"/>
      <c r="AJ458" s="1152"/>
      <c r="AK458" s="1152"/>
      <c r="AL458" s="1296"/>
      <c r="AM458" s="1152"/>
      <c r="AN458" s="1296"/>
      <c r="AO458" s="1296"/>
      <c r="AP458" s="1296"/>
      <c r="AQ458" s="1296"/>
      <c r="AR458" s="1296"/>
      <c r="AS458" s="1296"/>
      <c r="AT458" s="1296"/>
      <c r="AU458" s="1296"/>
      <c r="AV458" s="1296"/>
      <c r="AW458" s="1296"/>
      <c r="AX458" s="1296"/>
      <c r="AY458" s="1296"/>
      <c r="AZ458" s="1296"/>
      <c r="BA458" s="1152"/>
      <c r="BB458" s="1296"/>
      <c r="BC458" s="1296"/>
      <c r="BD458" s="1296"/>
      <c r="BE458" s="1296"/>
      <c r="BF458" s="1296"/>
      <c r="BG458" s="1296"/>
      <c r="BH458" s="1296"/>
      <c r="BI458" s="1296"/>
      <c r="BJ458" s="1296"/>
      <c r="BK458" s="1296"/>
      <c r="BL458" s="1296"/>
      <c r="BM458" s="1296"/>
      <c r="BN458" s="1152"/>
      <c r="BO458" s="1152"/>
      <c r="BP458" s="1152"/>
      <c r="BQ458" s="1152"/>
      <c r="BR458" s="1152"/>
      <c r="BS458" s="1152"/>
      <c r="BT458" s="1152"/>
      <c r="BU458" s="1152"/>
      <c r="BV458" s="1152"/>
      <c r="BW458" s="1152"/>
    </row>
    <row r="459" spans="1:75" ht="13.5" customHeight="1">
      <c r="A459" s="1091"/>
      <c r="B459" s="15" t="s">
        <v>59</v>
      </c>
      <c r="C459" s="1065" t="str">
        <f>VLOOKUP($C452,'2025年度(1年前期)'!$B$5:$N$208,COLUMN('2025年度(1年前期)'!$E$5)+1,0)&amp;""</f>
        <v/>
      </c>
      <c r="D459" s="1066"/>
      <c r="E459" s="1067" t="str">
        <f>VLOOKUP($C452,'2025年度(2年前期)'!$B$5:$N$208,COLUMN('2025年度(2年前期)'!$E$5)+1,0)&amp;""</f>
        <v/>
      </c>
      <c r="F459" s="1066"/>
      <c r="G459" s="1067" t="str">
        <f>VLOOKUP($C452,'2025年度(3年前期)'!$B$5:$N$208,COLUMN('2025年度(3年前期)'!$E$5)+1,0)&amp;""</f>
        <v/>
      </c>
      <c r="H459" s="1066"/>
      <c r="I459" s="1067" t="str">
        <f>VLOOKUP($C452,'2025年度(4年前期)'!$B$5:$N$208,COLUMN('2025年度(4年前期)'!$E$5)+1,0)&amp;""</f>
        <v/>
      </c>
      <c r="J459" s="1066"/>
      <c r="K459" s="1068" t="str">
        <f>VLOOKUP($C452,'2025年度(助産前期)'!$B$5:$N$208,COLUMN('2025年度(助産前期)'!$E$5)+1,0)&amp;""</f>
        <v/>
      </c>
      <c r="L459" s="1070"/>
      <c r="M459" s="1065" t="str">
        <f>VLOOKUP($C452,'2025年度(M1前期)'!$B$5:$N$208,COLUMN('2025年度(M1前期)'!$E$5)+1,0)&amp;""</f>
        <v/>
      </c>
      <c r="N459" s="1066"/>
      <c r="O459" s="1068" t="str">
        <f>VLOOKUP($C452,'2025年度(M2前期)'!$B$5:$N$208,COLUMN('2025年度(M2前期)'!$E$5)+1,0)&amp;""</f>
        <v/>
      </c>
      <c r="P459" s="1066"/>
      <c r="Q459" s="1068" t="str">
        <f>VLOOKUP($C452,'2025年度(D1前期)'!$B$5:$N$208,COLUMN('2025年度(D1前期)'!$E$5)+1,0)&amp;""</f>
        <v/>
      </c>
      <c r="R459" s="1066"/>
      <c r="S459" s="1068" t="str">
        <f>VLOOKUP($C452,'2025年度(D23前期)'!$B$5:$N$208,COLUMN('2025年度(D23前期)'!$E$5)+1,0)&amp;""</f>
        <v/>
      </c>
      <c r="T459" s="1066"/>
      <c r="U459" s="17"/>
      <c r="V459" s="88"/>
      <c r="Z459" s="1091"/>
      <c r="AA459" s="1296"/>
      <c r="AB459" s="1152"/>
      <c r="AC459" s="1152"/>
      <c r="AD459" s="1152"/>
      <c r="AE459" s="1296"/>
      <c r="AF459" s="1152"/>
      <c r="AG459" s="1296"/>
      <c r="AH459" s="1152"/>
      <c r="AI459" s="1152"/>
      <c r="AJ459" s="1152"/>
      <c r="AK459" s="1152"/>
      <c r="AL459" s="1296"/>
      <c r="AM459" s="1152"/>
      <c r="AN459" s="1296"/>
      <c r="AO459" s="1296"/>
      <c r="AP459" s="1296"/>
      <c r="AQ459" s="1296"/>
      <c r="AR459" s="1296"/>
      <c r="AS459" s="1296"/>
      <c r="AT459" s="1296"/>
      <c r="AU459" s="1296"/>
      <c r="AV459" s="1296"/>
      <c r="AW459" s="1296"/>
      <c r="AX459" s="1296"/>
      <c r="AY459" s="1296"/>
      <c r="AZ459" s="1296"/>
      <c r="BA459" s="1152"/>
      <c r="BB459" s="1296"/>
      <c r="BC459" s="1296"/>
      <c r="BD459" s="1296"/>
      <c r="BE459" s="1296"/>
      <c r="BF459" s="1296"/>
      <c r="BG459" s="1296"/>
      <c r="BH459" s="1296"/>
      <c r="BI459" s="1296"/>
      <c r="BJ459" s="1296"/>
      <c r="BK459" s="1296"/>
      <c r="BL459" s="1296"/>
      <c r="BM459" s="1296"/>
      <c r="BN459" s="1152"/>
      <c r="BO459" s="1152"/>
      <c r="BP459" s="1152"/>
      <c r="BQ459" s="1152"/>
      <c r="BR459" s="1152"/>
      <c r="BS459" s="1152"/>
      <c r="BT459" s="1152"/>
      <c r="BU459" s="1152"/>
      <c r="BV459" s="1152"/>
      <c r="BW459" s="1152"/>
    </row>
    <row r="460" spans="1:75" ht="13.5" customHeight="1">
      <c r="A460" s="1100"/>
      <c r="B460" s="16" t="s">
        <v>56</v>
      </c>
      <c r="C460" s="1061"/>
      <c r="D460" s="1075"/>
      <c r="E460" s="1063"/>
      <c r="F460" s="1075"/>
      <c r="G460" s="1063"/>
      <c r="H460" s="1075"/>
      <c r="I460" s="1063"/>
      <c r="J460" s="1075"/>
      <c r="K460" s="1064"/>
      <c r="L460" s="1064"/>
      <c r="M460" s="1061"/>
      <c r="N460" s="1075"/>
      <c r="O460" s="1064"/>
      <c r="P460" s="1075"/>
      <c r="Q460" s="1064"/>
      <c r="R460" s="1075"/>
      <c r="S460" s="1064"/>
      <c r="T460" s="1075"/>
      <c r="U460" s="17"/>
      <c r="V460" s="88"/>
      <c r="Z460" s="1092"/>
      <c r="AA460" s="1296"/>
      <c r="AB460" s="1153"/>
      <c r="AC460" s="1153"/>
      <c r="AD460" s="1153"/>
      <c r="AE460" s="1296"/>
      <c r="AF460" s="1153"/>
      <c r="AG460" s="1296"/>
      <c r="AH460" s="1153"/>
      <c r="AI460" s="1153"/>
      <c r="AJ460" s="1153"/>
      <c r="AK460" s="1153"/>
      <c r="AL460" s="1296"/>
      <c r="AM460" s="1153"/>
      <c r="AN460" s="1296"/>
      <c r="AO460" s="1296"/>
      <c r="AP460" s="1296"/>
      <c r="AQ460" s="1296"/>
      <c r="AR460" s="1296"/>
      <c r="AS460" s="1296"/>
      <c r="AT460" s="1296"/>
      <c r="AU460" s="1296"/>
      <c r="AV460" s="1296"/>
      <c r="AW460" s="1296"/>
      <c r="AX460" s="1296"/>
      <c r="AY460" s="1296"/>
      <c r="AZ460" s="1296"/>
      <c r="BA460" s="1153"/>
      <c r="BB460" s="1296"/>
      <c r="BC460" s="1296"/>
      <c r="BD460" s="1296"/>
      <c r="BE460" s="1296"/>
      <c r="BF460" s="1296"/>
      <c r="BG460" s="1296"/>
      <c r="BH460" s="1296"/>
      <c r="BI460" s="1296"/>
      <c r="BJ460" s="1296"/>
      <c r="BK460" s="1296"/>
      <c r="BL460" s="1296"/>
      <c r="BM460" s="1296"/>
      <c r="BN460" s="1153"/>
      <c r="BO460" s="1153"/>
      <c r="BP460" s="1153"/>
      <c r="BQ460" s="1153"/>
      <c r="BR460" s="1153"/>
      <c r="BS460" s="1153"/>
      <c r="BT460" s="1153"/>
      <c r="BU460" s="1153"/>
      <c r="BV460" s="1153"/>
      <c r="BW460" s="1153"/>
    </row>
    <row r="461" spans="1:75" ht="13.5" customHeight="1">
      <c r="A461" s="1095" t="s">
        <v>60</v>
      </c>
      <c r="B461" s="18" t="s">
        <v>61</v>
      </c>
      <c r="C461" s="1079"/>
      <c r="D461" s="1080"/>
      <c r="E461" s="1081"/>
      <c r="F461" s="1080"/>
      <c r="G461" s="1081"/>
      <c r="H461" s="1080"/>
      <c r="I461" s="1081"/>
      <c r="J461" s="1080"/>
      <c r="K461" s="1072"/>
      <c r="L461" s="1096"/>
      <c r="M461" s="1079"/>
      <c r="N461" s="1080"/>
      <c r="O461" s="1072"/>
      <c r="P461" s="1080"/>
      <c r="Q461" s="1072"/>
      <c r="R461" s="1080"/>
      <c r="S461" s="1072"/>
      <c r="T461" s="1080"/>
      <c r="V461" s="88"/>
      <c r="Z461" s="1091" t="str">
        <f>A461</f>
        <v>昼休み（12：30～13：30）</v>
      </c>
      <c r="AA461" s="1151"/>
      <c r="AB461" s="1151"/>
      <c r="AC461" s="1151"/>
      <c r="AD461" s="1151"/>
      <c r="AE461" s="1151"/>
      <c r="AF461" s="1151"/>
      <c r="AG461" s="1151"/>
      <c r="AH461" s="1151"/>
      <c r="AI461" s="1151"/>
      <c r="AJ461" s="1151"/>
      <c r="AK461" s="1151"/>
      <c r="AL461" s="1151"/>
      <c r="AM461" s="1151"/>
      <c r="AN461" s="1296"/>
      <c r="AO461" s="1296"/>
      <c r="AP461" s="1296"/>
      <c r="AQ461" s="1296"/>
      <c r="AR461" s="1296"/>
      <c r="AS461" s="1296"/>
      <c r="AT461" s="1296"/>
      <c r="AU461" s="1296"/>
      <c r="AV461" s="1296"/>
      <c r="AW461" s="1296"/>
      <c r="AX461" s="1296"/>
      <c r="AY461" s="1296"/>
      <c r="AZ461" s="1296"/>
      <c r="BA461" s="1296"/>
      <c r="BB461" s="1296"/>
      <c r="BC461" s="1296"/>
      <c r="BD461" s="1296"/>
      <c r="BE461" s="1296"/>
      <c r="BF461" s="1296"/>
      <c r="BG461" s="1296"/>
      <c r="BH461" s="1296"/>
      <c r="BI461" s="1296"/>
      <c r="BJ461" s="1296"/>
      <c r="BK461" s="1296"/>
      <c r="BL461" s="1296"/>
      <c r="BM461" s="1296"/>
      <c r="BN461" s="1151"/>
      <c r="BO461" s="1151"/>
      <c r="BP461" s="1151"/>
      <c r="BQ461" s="1151"/>
      <c r="BR461" s="1151"/>
      <c r="BS461" s="1151"/>
      <c r="BT461" s="1151"/>
      <c r="BU461" s="1151"/>
      <c r="BV461" s="1151"/>
      <c r="BW461" s="1151"/>
    </row>
    <row r="462" spans="1:75" ht="13.5" customHeight="1">
      <c r="A462" s="1091"/>
      <c r="B462" s="18" t="s">
        <v>62</v>
      </c>
      <c r="C462" s="1065"/>
      <c r="D462" s="1066"/>
      <c r="E462" s="1067"/>
      <c r="F462" s="1066"/>
      <c r="G462" s="1067"/>
      <c r="H462" s="1066"/>
      <c r="I462" s="1067"/>
      <c r="J462" s="1066"/>
      <c r="K462" s="1068"/>
      <c r="L462" s="1070"/>
      <c r="M462" s="1065"/>
      <c r="N462" s="1066"/>
      <c r="O462" s="1068"/>
      <c r="P462" s="1066"/>
      <c r="Q462" s="1068"/>
      <c r="R462" s="1066"/>
      <c r="S462" s="1068"/>
      <c r="T462" s="1066"/>
      <c r="V462" s="88"/>
      <c r="Z462" s="1091"/>
      <c r="AA462" s="1152"/>
      <c r="AB462" s="1152"/>
      <c r="AC462" s="1152"/>
      <c r="AD462" s="1152"/>
      <c r="AE462" s="1152"/>
      <c r="AF462" s="1152"/>
      <c r="AG462" s="1152"/>
      <c r="AH462" s="1152"/>
      <c r="AI462" s="1152"/>
      <c r="AJ462" s="1152"/>
      <c r="AK462" s="1152"/>
      <c r="AL462" s="1152"/>
      <c r="AM462" s="1152"/>
      <c r="AN462" s="1296"/>
      <c r="AO462" s="1296"/>
      <c r="AP462" s="1296"/>
      <c r="AQ462" s="1296"/>
      <c r="AR462" s="1296"/>
      <c r="AS462" s="1296"/>
      <c r="AT462" s="1296"/>
      <c r="AU462" s="1296"/>
      <c r="AV462" s="1296"/>
      <c r="AW462" s="1296"/>
      <c r="AX462" s="1296"/>
      <c r="AY462" s="1296"/>
      <c r="AZ462" s="1296"/>
      <c r="BA462" s="1296"/>
      <c r="BB462" s="1296"/>
      <c r="BC462" s="1296"/>
      <c r="BD462" s="1296"/>
      <c r="BE462" s="1296"/>
      <c r="BF462" s="1296"/>
      <c r="BG462" s="1296"/>
      <c r="BH462" s="1296"/>
      <c r="BI462" s="1296"/>
      <c r="BJ462" s="1296"/>
      <c r="BK462" s="1296"/>
      <c r="BL462" s="1296"/>
      <c r="BM462" s="1296"/>
      <c r="BN462" s="1152"/>
      <c r="BO462" s="1152"/>
      <c r="BP462" s="1152"/>
      <c r="BQ462" s="1152"/>
      <c r="BR462" s="1152"/>
      <c r="BS462" s="1152"/>
      <c r="BT462" s="1152"/>
      <c r="BU462" s="1152"/>
      <c r="BV462" s="1152"/>
      <c r="BW462" s="1152"/>
    </row>
    <row r="463" spans="1:75" ht="13.5" customHeight="1">
      <c r="A463" s="1091"/>
      <c r="B463" s="18" t="s">
        <v>59</v>
      </c>
      <c r="C463" s="1065"/>
      <c r="D463" s="1066"/>
      <c r="E463" s="1067"/>
      <c r="F463" s="1066"/>
      <c r="G463" s="1067"/>
      <c r="H463" s="1066"/>
      <c r="I463" s="1067"/>
      <c r="J463" s="1066"/>
      <c r="K463" s="1068"/>
      <c r="L463" s="1070"/>
      <c r="M463" s="1065"/>
      <c r="N463" s="1066"/>
      <c r="O463" s="1068"/>
      <c r="P463" s="1066"/>
      <c r="Q463" s="1068"/>
      <c r="R463" s="1066"/>
      <c r="S463" s="1068"/>
      <c r="T463" s="1066"/>
      <c r="V463" s="88"/>
      <c r="Z463" s="1091"/>
      <c r="AA463" s="1152"/>
      <c r="AB463" s="1152"/>
      <c r="AC463" s="1152"/>
      <c r="AD463" s="1152"/>
      <c r="AE463" s="1152"/>
      <c r="AF463" s="1152"/>
      <c r="AG463" s="1152"/>
      <c r="AH463" s="1152"/>
      <c r="AI463" s="1152"/>
      <c r="AJ463" s="1152"/>
      <c r="AK463" s="1152"/>
      <c r="AL463" s="1152"/>
      <c r="AM463" s="1152"/>
      <c r="AN463" s="1296"/>
      <c r="AO463" s="1296"/>
      <c r="AP463" s="1296"/>
      <c r="AQ463" s="1296"/>
      <c r="AR463" s="1296"/>
      <c r="AS463" s="1296"/>
      <c r="AT463" s="1296"/>
      <c r="AU463" s="1296"/>
      <c r="AV463" s="1296"/>
      <c r="AW463" s="1296"/>
      <c r="AX463" s="1296"/>
      <c r="AY463" s="1296"/>
      <c r="AZ463" s="1296"/>
      <c r="BA463" s="1296"/>
      <c r="BB463" s="1296"/>
      <c r="BC463" s="1296"/>
      <c r="BD463" s="1296"/>
      <c r="BE463" s="1296"/>
      <c r="BF463" s="1296"/>
      <c r="BG463" s="1296"/>
      <c r="BH463" s="1296"/>
      <c r="BI463" s="1296"/>
      <c r="BJ463" s="1296"/>
      <c r="BK463" s="1296"/>
      <c r="BL463" s="1296"/>
      <c r="BM463" s="1296"/>
      <c r="BN463" s="1152"/>
      <c r="BO463" s="1152"/>
      <c r="BP463" s="1152"/>
      <c r="BQ463" s="1152"/>
      <c r="BR463" s="1152"/>
      <c r="BS463" s="1152"/>
      <c r="BT463" s="1152"/>
      <c r="BU463" s="1152"/>
      <c r="BV463" s="1152"/>
      <c r="BW463" s="1152"/>
    </row>
    <row r="464" spans="1:75" ht="13.5" customHeight="1">
      <c r="A464" s="1092"/>
      <c r="B464" s="19" t="s">
        <v>56</v>
      </c>
      <c r="C464" s="1102"/>
      <c r="D464" s="1094"/>
      <c r="E464" s="1103"/>
      <c r="F464" s="1094"/>
      <c r="G464" s="1103"/>
      <c r="H464" s="1094"/>
      <c r="I464" s="1103"/>
      <c r="J464" s="1094"/>
      <c r="K464" s="1093"/>
      <c r="L464" s="1093"/>
      <c r="M464" s="1102"/>
      <c r="N464" s="1094"/>
      <c r="O464" s="1093"/>
      <c r="P464" s="1094"/>
      <c r="Q464" s="1093"/>
      <c r="R464" s="1094"/>
      <c r="S464" s="1093"/>
      <c r="T464" s="1094"/>
      <c r="V464" s="88"/>
      <c r="Z464" s="1092"/>
      <c r="AA464" s="1153"/>
      <c r="AB464" s="1153"/>
      <c r="AC464" s="1153"/>
      <c r="AD464" s="1153"/>
      <c r="AE464" s="1153"/>
      <c r="AF464" s="1153"/>
      <c r="AG464" s="1153"/>
      <c r="AH464" s="1153"/>
      <c r="AI464" s="1153"/>
      <c r="AJ464" s="1153"/>
      <c r="AK464" s="1153"/>
      <c r="AL464" s="1153"/>
      <c r="AM464" s="1153"/>
      <c r="AN464" s="1296"/>
      <c r="AO464" s="1296"/>
      <c r="AP464" s="1296"/>
      <c r="AQ464" s="1296"/>
      <c r="AR464" s="1296"/>
      <c r="AS464" s="1296"/>
      <c r="AT464" s="1296"/>
      <c r="AU464" s="1296"/>
      <c r="AV464" s="1296"/>
      <c r="AW464" s="1296"/>
      <c r="AX464" s="1296"/>
      <c r="AY464" s="1296"/>
      <c r="AZ464" s="1296"/>
      <c r="BA464" s="1296"/>
      <c r="BB464" s="1296"/>
      <c r="BC464" s="1296"/>
      <c r="BD464" s="1296"/>
      <c r="BE464" s="1296"/>
      <c r="BF464" s="1296"/>
      <c r="BG464" s="1296"/>
      <c r="BH464" s="1296"/>
      <c r="BI464" s="1296"/>
      <c r="BJ464" s="1296"/>
      <c r="BK464" s="1296"/>
      <c r="BL464" s="1296"/>
      <c r="BM464" s="1296"/>
      <c r="BN464" s="1153"/>
      <c r="BO464" s="1153"/>
      <c r="BP464" s="1153"/>
      <c r="BQ464" s="1153"/>
      <c r="BR464" s="1153"/>
      <c r="BS464" s="1153"/>
      <c r="BT464" s="1153"/>
      <c r="BU464" s="1153"/>
      <c r="BV464" s="1153"/>
      <c r="BW464" s="1153"/>
    </row>
    <row r="465" spans="1:75" ht="13.5" customHeight="1">
      <c r="A465" s="1091" t="s">
        <v>64</v>
      </c>
      <c r="B465" s="15" t="s">
        <v>50</v>
      </c>
      <c r="C465" s="1089" t="str">
        <f>VLOOKUP($C452,'2025年度(1年前期)'!$B$5:$N$208,COLUMN('2025年度(1年前期)'!$G$5),0)&amp;""</f>
        <v/>
      </c>
      <c r="D465" s="1072"/>
      <c r="E465" s="1090" t="str">
        <f>VLOOKUP($C452,'2025年度(2年前期)'!$B$5:$N$208,COLUMN('2025年度(2年前期)'!$G$5),0)&amp;""</f>
        <v/>
      </c>
      <c r="F465" s="1072"/>
      <c r="G465" s="1090" t="str">
        <f>VLOOKUP($C452,'2025年度(3年前期)'!$B$5:$N$208,COLUMN('2025年度(3年前期)'!$G$5),0)&amp;""</f>
        <v/>
      </c>
      <c r="H465" s="1072"/>
      <c r="I465" s="1090" t="str">
        <f>VLOOKUP($C452,'2025年度(4年前期)'!$B$5:$N$208,COLUMN('2025年度(4年前期)'!$G$5),0)&amp;""</f>
        <v/>
      </c>
      <c r="J465" s="1072"/>
      <c r="K465" s="1071" t="str">
        <f>VLOOKUP($C452,'2025年度(助産前期)'!$B$5:$N$208,COLUMN('2025年度(助産前期)'!$G$5),0)&amp;""</f>
        <v/>
      </c>
      <c r="L465" s="1071"/>
      <c r="M465" s="1089" t="str">
        <f>VLOOKUP($C452,'2025年度(M1前期)'!$B$5:$N$208,COLUMN('2025年度(M1前期)'!$G$5),0)&amp;""</f>
        <v/>
      </c>
      <c r="N465" s="1072"/>
      <c r="O465" s="1071" t="str">
        <f>VLOOKUP($C452,'2025年度(M2前期)'!$B$5:$N$208,COLUMN('2025年度(M2前期)'!$G$5),0)&amp;""</f>
        <v>特別研究</v>
      </c>
      <c r="P465" s="1072"/>
      <c r="Q465" s="1071" t="str">
        <f>VLOOKUP($C452,'2025年度(D1前期)'!$B$5:$N$208,COLUMN('2025年度(D1前期)'!$G$5),0)&amp;""</f>
        <v/>
      </c>
      <c r="R465" s="1072"/>
      <c r="S465" s="1071" t="str">
        <f>VLOOKUP($C452,'2025年度(D23前期)'!$B$5:$N$208,COLUMN('2025年度(D23前期)'!$G$5),0)&amp;""</f>
        <v/>
      </c>
      <c r="T465" s="1072"/>
      <c r="U465" s="17"/>
      <c r="Z465" s="1091" t="str">
        <f>A465</f>
        <v>３時限（13：30～15：00）</v>
      </c>
      <c r="AA465" s="1296"/>
      <c r="AB465" s="1151"/>
      <c r="AC465" s="1151"/>
      <c r="AD465" s="1151"/>
      <c r="AE465" s="1296"/>
      <c r="AF465" s="1151"/>
      <c r="AG465" s="1296"/>
      <c r="AH465" s="1151"/>
      <c r="AI465" s="1151"/>
      <c r="AJ465" s="1151"/>
      <c r="AK465" s="1151"/>
      <c r="AL465" s="1296"/>
      <c r="AM465" s="1151"/>
      <c r="AN465" s="1296"/>
      <c r="AO465" s="1296"/>
      <c r="AP465" s="1296"/>
      <c r="AQ465" s="1296"/>
      <c r="AR465" s="1296"/>
      <c r="AS465" s="1296"/>
      <c r="AT465" s="1296"/>
      <c r="AU465" s="1296"/>
      <c r="AV465" s="1296"/>
      <c r="AW465" s="1296"/>
      <c r="AX465" s="1296"/>
      <c r="AY465" s="1296"/>
      <c r="AZ465" s="1296"/>
      <c r="BA465" s="1296"/>
      <c r="BB465" s="1296"/>
      <c r="BC465" s="1296"/>
      <c r="BD465" s="1296"/>
      <c r="BE465" s="1296"/>
      <c r="BF465" s="1296"/>
      <c r="BG465" s="1296"/>
      <c r="BH465" s="1296"/>
      <c r="BI465" s="1296"/>
      <c r="BJ465" s="1296"/>
      <c r="BK465" s="1296"/>
      <c r="BL465" s="1296"/>
      <c r="BM465" s="1296"/>
      <c r="BN465" s="1151"/>
      <c r="BO465" s="1151"/>
      <c r="BP465" s="1151"/>
      <c r="BQ465" s="1151"/>
      <c r="BR465" s="1151"/>
      <c r="BS465" s="1151"/>
      <c r="BT465" s="1151"/>
      <c r="BU465" s="1151"/>
      <c r="BV465" s="1151"/>
      <c r="BW465" s="1151"/>
    </row>
    <row r="466" spans="1:75" ht="13.5" customHeight="1">
      <c r="A466" s="1091"/>
      <c r="B466" s="15" t="s">
        <v>53</v>
      </c>
      <c r="C466" s="1101" t="str">
        <f>IFERROR(VLOOKUP(C465,科目・教員!$A$1:$B$357,2,0),"")</f>
        <v/>
      </c>
      <c r="D466" s="1068"/>
      <c r="E466" s="1073" t="str">
        <f>IFERROR(VLOOKUP(E465,科目・教員!$A$1:$B$357,2,0),"")</f>
        <v/>
      </c>
      <c r="F466" s="1068"/>
      <c r="G466" s="1073" t="str">
        <f>IFERROR(VLOOKUP(G465,科目・教員!$A$1:$B$357,2,0),"")</f>
        <v/>
      </c>
      <c r="H466" s="1068"/>
      <c r="I466" s="1073" t="str">
        <f>IFERROR(VLOOKUP(I465,科目・教員!$A$1:$B$357,2,0),"")</f>
        <v/>
      </c>
      <c r="J466" s="1068"/>
      <c r="K466" s="1074" t="str">
        <f>IFERROR(VLOOKUP(K465,科目・教員!$A$1:$B$357,2,0),"")</f>
        <v/>
      </c>
      <c r="L466" s="1074"/>
      <c r="M466" s="1101" t="str">
        <f>IFERROR(VLOOKUP(M465,科目・教員!$A$1:$B$357,2,0),"")</f>
        <v/>
      </c>
      <c r="N466" s="1068"/>
      <c r="O466" s="1074" t="str">
        <f>IFERROR(VLOOKUP(O465,科目・教員!$A$1:$B$357,2,0),"")</f>
        <v/>
      </c>
      <c r="P466" s="1068"/>
      <c r="Q466" s="1074" t="str">
        <f>IFERROR(VLOOKUP(Q465,科目・教員!$A$1:$B$357,2,0),"")</f>
        <v/>
      </c>
      <c r="R466" s="1068"/>
      <c r="S466" s="1074" t="str">
        <f>IFERROR(VLOOKUP(S465,科目・教員!$A$1:$B$357,2,0),"")</f>
        <v/>
      </c>
      <c r="T466" s="1068"/>
      <c r="U466" s="17"/>
      <c r="Z466" s="1091"/>
      <c r="AA466" s="1296"/>
      <c r="AB466" s="1152"/>
      <c r="AC466" s="1152"/>
      <c r="AD466" s="1152"/>
      <c r="AE466" s="1296"/>
      <c r="AF466" s="1152"/>
      <c r="AG466" s="1296"/>
      <c r="AH466" s="1152"/>
      <c r="AI466" s="1152"/>
      <c r="AJ466" s="1152"/>
      <c r="AK466" s="1152"/>
      <c r="AL466" s="1296"/>
      <c r="AM466" s="1152"/>
      <c r="AN466" s="1296"/>
      <c r="AO466" s="1296"/>
      <c r="AP466" s="1296"/>
      <c r="AQ466" s="1296"/>
      <c r="AR466" s="1296"/>
      <c r="AS466" s="1296"/>
      <c r="AT466" s="1296"/>
      <c r="AU466" s="1296"/>
      <c r="AV466" s="1296"/>
      <c r="AW466" s="1296"/>
      <c r="AX466" s="1296"/>
      <c r="AY466" s="1296"/>
      <c r="AZ466" s="1296"/>
      <c r="BA466" s="1296"/>
      <c r="BB466" s="1296"/>
      <c r="BC466" s="1296"/>
      <c r="BD466" s="1296"/>
      <c r="BE466" s="1296"/>
      <c r="BF466" s="1296"/>
      <c r="BG466" s="1296"/>
      <c r="BH466" s="1296"/>
      <c r="BI466" s="1296"/>
      <c r="BJ466" s="1296"/>
      <c r="BK466" s="1296"/>
      <c r="BL466" s="1296"/>
      <c r="BM466" s="1296"/>
      <c r="BN466" s="1152"/>
      <c r="BO466" s="1152"/>
      <c r="BP466" s="1152"/>
      <c r="BQ466" s="1152"/>
      <c r="BR466" s="1152"/>
      <c r="BS466" s="1152"/>
      <c r="BT466" s="1152"/>
      <c r="BU466" s="1152"/>
      <c r="BV466" s="1152"/>
      <c r="BW466" s="1152"/>
    </row>
    <row r="467" spans="1:75" ht="13.5" customHeight="1">
      <c r="A467" s="1091"/>
      <c r="B467" s="15" t="s">
        <v>59</v>
      </c>
      <c r="C467" s="1101" t="str">
        <f>VLOOKUP($C452,'2025年度(1年前期)'!$B$5:$N$208,COLUMN('2025年度(1年前期)'!$G$5)+1,0)&amp;""</f>
        <v/>
      </c>
      <c r="D467" s="1068"/>
      <c r="E467" s="1073" t="str">
        <f>VLOOKUP($C452,'2025年度(2年前期)'!$B$5:$N$208,COLUMN('2025年度(2年前期)'!$G$5)+1,0)&amp;""</f>
        <v/>
      </c>
      <c r="F467" s="1068"/>
      <c r="G467" s="1073" t="str">
        <f>VLOOKUP($C452,'2025年度(3年前期)'!$B$5:$N$208,COLUMN('2025年度(3年前期)'!$G$5)+1,0)&amp;""</f>
        <v/>
      </c>
      <c r="H467" s="1068"/>
      <c r="I467" s="1073" t="str">
        <f>VLOOKUP($C452,'2025年度(4年前期)'!$B$5:$N$208,COLUMN('2025年度(4年前期)'!$G$5)+1,0)&amp;""</f>
        <v/>
      </c>
      <c r="J467" s="1068"/>
      <c r="K467" s="1074" t="str">
        <f>VLOOKUP($C452,'2025年度(助産前期)'!$B$5:$N$208,COLUMN('2025年度(助産前期)'!$G$5)+1,0)&amp;""</f>
        <v/>
      </c>
      <c r="L467" s="1074"/>
      <c r="M467" s="1101" t="str">
        <f>VLOOKUP($C452,'2025年度(M1前期)'!$B$5:$N$208,COLUMN('2025年度(M1前期)'!$G$5)+1,0)&amp;""</f>
        <v/>
      </c>
      <c r="N467" s="1068"/>
      <c r="O467" s="1074" t="str">
        <f>VLOOKUP($C452,'2025年度(M2前期)'!$B$5:$N$208,COLUMN('2025年度(M2前期)'!$G$5)+1,0)&amp;""</f>
        <v/>
      </c>
      <c r="P467" s="1068"/>
      <c r="Q467" s="1074" t="str">
        <f>VLOOKUP($C452,'2025年度(D1前期)'!$B$5:$N$208,COLUMN('2025年度(D1前期)'!$G$5)+1,0)&amp;""</f>
        <v/>
      </c>
      <c r="R467" s="1068"/>
      <c r="S467" s="1074" t="str">
        <f>VLOOKUP($C452,'2025年度(D23前期)'!$B$5:$N$208,COLUMN('2025年度(D23前期)'!$G$5)+1,0)&amp;""</f>
        <v/>
      </c>
      <c r="T467" s="1068"/>
      <c r="U467" s="17"/>
      <c r="Z467" s="1091"/>
      <c r="AA467" s="1296"/>
      <c r="AB467" s="1152"/>
      <c r="AC467" s="1152"/>
      <c r="AD467" s="1152"/>
      <c r="AE467" s="1296"/>
      <c r="AF467" s="1152"/>
      <c r="AG467" s="1296"/>
      <c r="AH467" s="1152"/>
      <c r="AI467" s="1152"/>
      <c r="AJ467" s="1152"/>
      <c r="AK467" s="1152"/>
      <c r="AL467" s="1296"/>
      <c r="AM467" s="1152"/>
      <c r="AN467" s="1296"/>
      <c r="AO467" s="1296"/>
      <c r="AP467" s="1296"/>
      <c r="AQ467" s="1296"/>
      <c r="AR467" s="1296"/>
      <c r="AS467" s="1296"/>
      <c r="AT467" s="1296"/>
      <c r="AU467" s="1296"/>
      <c r="AV467" s="1296"/>
      <c r="AW467" s="1296"/>
      <c r="AX467" s="1296"/>
      <c r="AY467" s="1296"/>
      <c r="AZ467" s="1296"/>
      <c r="BA467" s="1296"/>
      <c r="BB467" s="1296"/>
      <c r="BC467" s="1296"/>
      <c r="BD467" s="1296"/>
      <c r="BE467" s="1296"/>
      <c r="BF467" s="1296"/>
      <c r="BG467" s="1296"/>
      <c r="BH467" s="1296"/>
      <c r="BI467" s="1296"/>
      <c r="BJ467" s="1296"/>
      <c r="BK467" s="1296"/>
      <c r="BL467" s="1296"/>
      <c r="BM467" s="1296"/>
      <c r="BN467" s="1152"/>
      <c r="BO467" s="1152"/>
      <c r="BP467" s="1152"/>
      <c r="BQ467" s="1152"/>
      <c r="BR467" s="1152"/>
      <c r="BS467" s="1152"/>
      <c r="BT467" s="1152"/>
      <c r="BU467" s="1152"/>
      <c r="BV467" s="1152"/>
      <c r="BW467" s="1152"/>
    </row>
    <row r="468" spans="1:75" ht="13.5" customHeight="1">
      <c r="A468" s="1100"/>
      <c r="B468" s="16" t="s">
        <v>56</v>
      </c>
      <c r="C468" s="1061"/>
      <c r="D468" s="1075"/>
      <c r="E468" s="1063"/>
      <c r="F468" s="1075"/>
      <c r="G468" s="1063"/>
      <c r="H468" s="1075"/>
      <c r="I468" s="1063"/>
      <c r="J468" s="1075"/>
      <c r="K468" s="1064"/>
      <c r="L468" s="1064"/>
      <c r="M468" s="1061"/>
      <c r="N468" s="1075"/>
      <c r="O468" s="1064"/>
      <c r="P468" s="1075"/>
      <c r="Q468" s="1064"/>
      <c r="R468" s="1075"/>
      <c r="S468" s="1064"/>
      <c r="T468" s="1075"/>
      <c r="Z468" s="1092"/>
      <c r="AA468" s="1296"/>
      <c r="AB468" s="1153"/>
      <c r="AC468" s="1153"/>
      <c r="AD468" s="1153"/>
      <c r="AE468" s="1296"/>
      <c r="AF468" s="1153"/>
      <c r="AG468" s="1296"/>
      <c r="AH468" s="1153"/>
      <c r="AI468" s="1153"/>
      <c r="AJ468" s="1153"/>
      <c r="AK468" s="1153"/>
      <c r="AL468" s="1296"/>
      <c r="AM468" s="1153"/>
      <c r="AN468" s="1296"/>
      <c r="AO468" s="1296"/>
      <c r="AP468" s="1296"/>
      <c r="AQ468" s="1296"/>
      <c r="AR468" s="1296"/>
      <c r="AS468" s="1296"/>
      <c r="AT468" s="1296"/>
      <c r="AU468" s="1296"/>
      <c r="AV468" s="1296"/>
      <c r="AW468" s="1296"/>
      <c r="AX468" s="1296"/>
      <c r="AY468" s="1296"/>
      <c r="AZ468" s="1296"/>
      <c r="BA468" s="1296"/>
      <c r="BB468" s="1296"/>
      <c r="BC468" s="1296"/>
      <c r="BD468" s="1296"/>
      <c r="BE468" s="1296"/>
      <c r="BF468" s="1296"/>
      <c r="BG468" s="1296"/>
      <c r="BH468" s="1296"/>
      <c r="BI468" s="1296"/>
      <c r="BJ468" s="1296"/>
      <c r="BK468" s="1296"/>
      <c r="BL468" s="1296"/>
      <c r="BM468" s="1296"/>
      <c r="BN468" s="1153"/>
      <c r="BO468" s="1153"/>
      <c r="BP468" s="1153"/>
      <c r="BQ468" s="1153"/>
      <c r="BR468" s="1153"/>
      <c r="BS468" s="1153"/>
      <c r="BT468" s="1153"/>
      <c r="BU468" s="1153"/>
      <c r="BV468" s="1153"/>
      <c r="BW468" s="1153"/>
    </row>
    <row r="469" spans="1:75" ht="13.5" customHeight="1">
      <c r="A469" s="1091" t="s">
        <v>67</v>
      </c>
      <c r="B469" s="15" t="s">
        <v>50</v>
      </c>
      <c r="C469" s="1089" t="str">
        <f>VLOOKUP($C452,'2025年度(1年前期)'!$B$5:$N$208,COLUMN('2025年度(1年前期)'!$I$5),0)&amp;""</f>
        <v/>
      </c>
      <c r="D469" s="1072"/>
      <c r="E469" s="1090" t="str">
        <f>VLOOKUP($C452,'2025年度(2年前期)'!$B$5:$N$208,COLUMN('2025年度(2年前期)'!$I$5),0)&amp;""</f>
        <v/>
      </c>
      <c r="F469" s="1072"/>
      <c r="G469" s="1090" t="str">
        <f>VLOOKUP($C452,'2025年度(3年前期)'!$B$5:$N$208,COLUMN('2025年度(3年前期)'!$I$5),0)&amp;""</f>
        <v/>
      </c>
      <c r="H469" s="1072"/>
      <c r="I469" s="1090" t="str">
        <f>VLOOKUP($C452,'2025年度(4年前期)'!$B$5:$N$208,COLUMN('2025年度(4年前期)'!$I$5),0)&amp;""</f>
        <v/>
      </c>
      <c r="J469" s="1072"/>
      <c r="K469" s="1071" t="str">
        <f>VLOOKUP($C452,'2025年度(助産前期)'!$B$5:$N$208,COLUMN('2025年度(助産前期)'!$I$5),0)&amp;""</f>
        <v/>
      </c>
      <c r="L469" s="1071"/>
      <c r="M469" s="1089" t="str">
        <f>VLOOKUP($C452,'2025年度(M1前期)'!$B$5:$N$208,COLUMN('2025年度(M1前期)'!$I$5),0)&amp;""</f>
        <v>ヘルスアセスメント特論</v>
      </c>
      <c r="N469" s="1072"/>
      <c r="O469" s="1071" t="str">
        <f>VLOOKUP($C452,'2025年度(M2前期)'!$B$5:$N$208,COLUMN('2025年度(M2前期)'!$I$5),0)&amp;""</f>
        <v>特別研究</v>
      </c>
      <c r="P469" s="1072"/>
      <c r="Q469" s="1071" t="str">
        <f>VLOOKUP($C452,'2025年度(D1前期)'!$B$5:$N$208,COLUMN('2025年度(D1前期)'!$I$5),0)&amp;""</f>
        <v/>
      </c>
      <c r="R469" s="1072"/>
      <c r="S469" s="1071" t="str">
        <f>VLOOKUP($C452,'2025年度(D23前期)'!$B$5:$N$208,COLUMN('2025年度(D23前期)'!$I$5),0)&amp;""</f>
        <v/>
      </c>
      <c r="T469" s="1072"/>
      <c r="Z469" s="1091" t="str">
        <f>A469</f>
        <v>４時限（15：10～16：40）</v>
      </c>
      <c r="AA469" s="1151"/>
      <c r="AB469" s="1151"/>
      <c r="AC469" s="1151"/>
      <c r="AD469" s="1151"/>
      <c r="AE469" s="1151"/>
      <c r="AF469" s="1151"/>
      <c r="AG469" s="1151"/>
      <c r="AH469" s="1151"/>
      <c r="AI469" s="1151"/>
      <c r="AJ469" s="1151"/>
      <c r="AK469" s="1151"/>
      <c r="AL469" s="1151"/>
      <c r="AM469" s="1151"/>
      <c r="AN469" s="1296"/>
      <c r="AO469" s="1296"/>
      <c r="AP469" s="1296"/>
      <c r="AQ469" s="1296"/>
      <c r="AR469" s="1296"/>
      <c r="AS469" s="1296"/>
      <c r="AT469" s="1296"/>
      <c r="AU469" s="1296"/>
      <c r="AV469" s="1296"/>
      <c r="AW469" s="1296"/>
      <c r="AX469" s="1296"/>
      <c r="AY469" s="1296"/>
      <c r="AZ469" s="1296"/>
      <c r="BA469" s="1296"/>
      <c r="BB469" s="1296"/>
      <c r="BC469" s="1296"/>
      <c r="BD469" s="1296"/>
      <c r="BE469" s="1296"/>
      <c r="BF469" s="1296"/>
      <c r="BG469" s="1296"/>
      <c r="BH469" s="1296"/>
      <c r="BI469" s="1296"/>
      <c r="BJ469" s="1296"/>
      <c r="BK469" s="1296"/>
      <c r="BL469" s="1296"/>
      <c r="BM469" s="1296" t="s">
        <v>920</v>
      </c>
      <c r="BN469" s="1151"/>
      <c r="BO469" s="1151"/>
      <c r="BP469" s="1151"/>
      <c r="BQ469" s="1151"/>
      <c r="BR469" s="1151"/>
      <c r="BS469" s="1151"/>
      <c r="BT469" s="1151"/>
      <c r="BU469" s="1151"/>
      <c r="BV469" s="1151"/>
      <c r="BW469" s="1151"/>
    </row>
    <row r="470" spans="1:75" ht="13.5" customHeight="1">
      <c r="A470" s="1091"/>
      <c r="B470" s="15" t="s">
        <v>53</v>
      </c>
      <c r="C470" s="1101" t="str">
        <f>IFERROR(VLOOKUP(C469,科目・教員!$A$1:$B$357,2,0),"")</f>
        <v/>
      </c>
      <c r="D470" s="1068"/>
      <c r="E470" s="1073" t="str">
        <f>IFERROR(VLOOKUP(E469,科目・教員!$A$1:$B$357,2,0),"")</f>
        <v/>
      </c>
      <c r="F470" s="1068"/>
      <c r="G470" s="1073" t="str">
        <f>IFERROR(VLOOKUP(G469,科目・教員!$A$1:$B$357,2,0),"")</f>
        <v/>
      </c>
      <c r="H470" s="1068"/>
      <c r="I470" s="1073" t="str">
        <f>IFERROR(VLOOKUP(I469,科目・教員!$A$1:$B$357,2,0),"")</f>
        <v/>
      </c>
      <c r="J470" s="1068"/>
      <c r="K470" s="1074" t="str">
        <f>IFERROR(VLOOKUP(K469,科目・教員!$A$1:$B$357,2,0),"")</f>
        <v/>
      </c>
      <c r="L470" s="1074"/>
      <c r="M470" s="1101" t="str">
        <f>IFERROR(VLOOKUP(M469,科目・教員!$A$1:$B$357,2,0),"")</f>
        <v>綿貫　成明</v>
      </c>
      <c r="N470" s="1068"/>
      <c r="O470" s="1074" t="str">
        <f>IFERROR(VLOOKUP(O469,科目・教員!$A$1:$B$357,2,0),"")</f>
        <v/>
      </c>
      <c r="P470" s="1068"/>
      <c r="Q470" s="1074" t="str">
        <f>IFERROR(VLOOKUP(Q469,科目・教員!$A$1:$B$357,2,0),"")</f>
        <v/>
      </c>
      <c r="R470" s="1068"/>
      <c r="S470" s="1074" t="str">
        <f>IFERROR(VLOOKUP(S469,科目・教員!$A$1:$B$357,2,0),"")</f>
        <v/>
      </c>
      <c r="T470" s="1068"/>
      <c r="V470" s="778" t="s">
        <v>921</v>
      </c>
      <c r="Z470" s="1091"/>
      <c r="AA470" s="1152"/>
      <c r="AB470" s="1152"/>
      <c r="AC470" s="1152"/>
      <c r="AD470" s="1152"/>
      <c r="AE470" s="1152"/>
      <c r="AF470" s="1152"/>
      <c r="AG470" s="1152"/>
      <c r="AH470" s="1152"/>
      <c r="AI470" s="1152"/>
      <c r="AJ470" s="1152"/>
      <c r="AK470" s="1152"/>
      <c r="AL470" s="1152"/>
      <c r="AM470" s="1152"/>
      <c r="AN470" s="1296"/>
      <c r="AO470" s="1296"/>
      <c r="AP470" s="1296"/>
      <c r="AQ470" s="1296"/>
      <c r="AR470" s="1296"/>
      <c r="AS470" s="1296"/>
      <c r="AT470" s="1296"/>
      <c r="AU470" s="1296"/>
      <c r="AV470" s="1296"/>
      <c r="AW470" s="1296"/>
      <c r="AX470" s="1296"/>
      <c r="AY470" s="1296"/>
      <c r="AZ470" s="1296"/>
      <c r="BA470" s="1296"/>
      <c r="BB470" s="1296"/>
      <c r="BC470" s="1296"/>
      <c r="BD470" s="1296"/>
      <c r="BE470" s="1296"/>
      <c r="BF470" s="1296"/>
      <c r="BG470" s="1296"/>
      <c r="BH470" s="1296"/>
      <c r="BI470" s="1296"/>
      <c r="BJ470" s="1296"/>
      <c r="BK470" s="1296"/>
      <c r="BL470" s="1296"/>
      <c r="BM470" s="1296"/>
      <c r="BN470" s="1152"/>
      <c r="BO470" s="1152"/>
      <c r="BP470" s="1152"/>
      <c r="BQ470" s="1152"/>
      <c r="BR470" s="1152"/>
      <c r="BS470" s="1152"/>
      <c r="BT470" s="1152"/>
      <c r="BU470" s="1152"/>
      <c r="BV470" s="1152"/>
      <c r="BW470" s="1152"/>
    </row>
    <row r="471" spans="1:75" ht="13.5" customHeight="1">
      <c r="A471" s="1091"/>
      <c r="B471" s="15" t="s">
        <v>59</v>
      </c>
      <c r="C471" s="1101" t="str">
        <f>VLOOKUP($C452,'2025年度(1年前期)'!$B$5:$N$208,COLUMN('2025年度(1年前期)'!$I$5)+1,0)&amp;""</f>
        <v/>
      </c>
      <c r="D471" s="1068"/>
      <c r="E471" s="1073" t="str">
        <f>VLOOKUP($C452,'2025年度(2年前期)'!$B$5:$N$208,COLUMN('2025年度(2年前期)'!$I$5)+1,0)&amp;""</f>
        <v/>
      </c>
      <c r="F471" s="1068"/>
      <c r="G471" s="1073" t="str">
        <f>VLOOKUP($C452,'2025年度(3年前期)'!$B$5:$N$208,COLUMN('2025年度(3年前期)'!$I$5)+1,0)&amp;""</f>
        <v/>
      </c>
      <c r="H471" s="1068"/>
      <c r="I471" s="1073" t="str">
        <f>VLOOKUP($C452,'2025年度(4年前期)'!$B$5:$N$208,COLUMN('2025年度(4年前期)'!$I$5)+1,0)&amp;""</f>
        <v/>
      </c>
      <c r="J471" s="1068"/>
      <c r="K471" s="1074" t="str">
        <f>VLOOKUP($C452,'2025年度(助産前期)'!$B$5:$N$208,COLUMN('2025年度(助産前期)'!$I$5)+1,0)&amp;""</f>
        <v/>
      </c>
      <c r="L471" s="1074"/>
      <c r="M471" s="1101" t="str">
        <f>VLOOKUP($C452,'2025年度(M1前期)'!$B$5:$N$208,COLUMN('2025年度(M1前期)'!$I$5)+1,0)&amp;""</f>
        <v>ＮＣＧＭ</v>
      </c>
      <c r="N471" s="1068"/>
      <c r="O471" s="1074" t="str">
        <f>VLOOKUP($C452,'2025年度(M2前期)'!$B$5:$N$208,COLUMN('2025年度(M2前期)'!$I$5)+1,0)&amp;""</f>
        <v/>
      </c>
      <c r="P471" s="1068"/>
      <c r="Q471" s="1074" t="str">
        <f>VLOOKUP($C452,'2025年度(D1前期)'!$B$5:$N$208,COLUMN('2025年度(D1前期)'!$I$5)+1,0)&amp;""</f>
        <v/>
      </c>
      <c r="R471" s="1068"/>
      <c r="S471" s="1074" t="str">
        <f>VLOOKUP($C452,'2025年度(D23前期)'!$B$5:$N$208,COLUMN('2025年度(D23前期)'!$I$5)+1,0)&amp;""</f>
        <v/>
      </c>
      <c r="T471" s="1068"/>
      <c r="V471" s="778" t="s">
        <v>146</v>
      </c>
      <c r="Z471" s="1091"/>
      <c r="AA471" s="1152"/>
      <c r="AB471" s="1152"/>
      <c r="AC471" s="1152"/>
      <c r="AD471" s="1152"/>
      <c r="AE471" s="1152"/>
      <c r="AF471" s="1152"/>
      <c r="AG471" s="1152"/>
      <c r="AH471" s="1152"/>
      <c r="AI471" s="1152"/>
      <c r="AJ471" s="1152"/>
      <c r="AK471" s="1152"/>
      <c r="AL471" s="1152"/>
      <c r="AM471" s="1152"/>
      <c r="AN471" s="1296"/>
      <c r="AO471" s="1296"/>
      <c r="AP471" s="1296"/>
      <c r="AQ471" s="1296"/>
      <c r="AR471" s="1296"/>
      <c r="AS471" s="1296"/>
      <c r="AT471" s="1296"/>
      <c r="AU471" s="1296"/>
      <c r="AV471" s="1296"/>
      <c r="AW471" s="1296"/>
      <c r="AX471" s="1296"/>
      <c r="AY471" s="1296"/>
      <c r="AZ471" s="1296"/>
      <c r="BA471" s="1296"/>
      <c r="BB471" s="1296"/>
      <c r="BC471" s="1296"/>
      <c r="BD471" s="1296"/>
      <c r="BE471" s="1296"/>
      <c r="BF471" s="1296"/>
      <c r="BG471" s="1296"/>
      <c r="BH471" s="1296"/>
      <c r="BI471" s="1296"/>
      <c r="BJ471" s="1296"/>
      <c r="BK471" s="1296"/>
      <c r="BL471" s="1296"/>
      <c r="BM471" s="1296"/>
      <c r="BN471" s="1152"/>
      <c r="BO471" s="1152"/>
      <c r="BP471" s="1152"/>
      <c r="BQ471" s="1152"/>
      <c r="BR471" s="1152"/>
      <c r="BS471" s="1152"/>
      <c r="BT471" s="1152"/>
      <c r="BU471" s="1152"/>
      <c r="BV471" s="1152"/>
      <c r="BW471" s="1152"/>
    </row>
    <row r="472" spans="1:75" ht="13.5" customHeight="1">
      <c r="A472" s="1092"/>
      <c r="B472" s="16" t="s">
        <v>56</v>
      </c>
      <c r="C472" s="1061"/>
      <c r="D472" s="1075"/>
      <c r="E472" s="1063"/>
      <c r="F472" s="1075"/>
      <c r="G472" s="1063"/>
      <c r="H472" s="1075"/>
      <c r="I472" s="1063"/>
      <c r="J472" s="1075"/>
      <c r="K472" s="1064"/>
      <c r="L472" s="1064"/>
      <c r="M472" s="1061"/>
      <c r="N472" s="1075"/>
      <c r="O472" s="1064"/>
      <c r="P472" s="1075"/>
      <c r="Q472" s="1064"/>
      <c r="R472" s="1075"/>
      <c r="S472" s="1064"/>
      <c r="T472" s="1075"/>
      <c r="V472" s="778" t="s">
        <v>253</v>
      </c>
      <c r="Z472" s="1092"/>
      <c r="AA472" s="1153"/>
      <c r="AB472" s="1153"/>
      <c r="AC472" s="1153"/>
      <c r="AD472" s="1153"/>
      <c r="AE472" s="1153"/>
      <c r="AF472" s="1153"/>
      <c r="AG472" s="1153"/>
      <c r="AH472" s="1153"/>
      <c r="AI472" s="1153"/>
      <c r="AJ472" s="1153"/>
      <c r="AK472" s="1153"/>
      <c r="AL472" s="1153"/>
      <c r="AM472" s="1153"/>
      <c r="AN472" s="1296"/>
      <c r="AO472" s="1296"/>
      <c r="AP472" s="1296"/>
      <c r="AQ472" s="1296"/>
      <c r="AR472" s="1296"/>
      <c r="AS472" s="1296"/>
      <c r="AT472" s="1296"/>
      <c r="AU472" s="1296"/>
      <c r="AV472" s="1296"/>
      <c r="AW472" s="1296"/>
      <c r="AX472" s="1296"/>
      <c r="AY472" s="1296"/>
      <c r="AZ472" s="1296"/>
      <c r="BA472" s="1296"/>
      <c r="BB472" s="1296"/>
      <c r="BC472" s="1296"/>
      <c r="BD472" s="1296"/>
      <c r="BE472" s="1296"/>
      <c r="BF472" s="1296"/>
      <c r="BG472" s="1296"/>
      <c r="BH472" s="1296"/>
      <c r="BI472" s="1296"/>
      <c r="BJ472" s="1296"/>
      <c r="BK472" s="1296"/>
      <c r="BL472" s="1296"/>
      <c r="BM472" s="1296"/>
      <c r="BN472" s="1153"/>
      <c r="BO472" s="1153"/>
      <c r="BP472" s="1153"/>
      <c r="BQ472" s="1153"/>
      <c r="BR472" s="1153"/>
      <c r="BS472" s="1153"/>
      <c r="BT472" s="1153"/>
      <c r="BU472" s="1153"/>
      <c r="BV472" s="1153"/>
      <c r="BW472" s="1153"/>
    </row>
    <row r="473" spans="1:75">
      <c r="A473" s="1091" t="s">
        <v>68</v>
      </c>
      <c r="B473" s="15" t="s">
        <v>50</v>
      </c>
      <c r="C473" s="1089" t="str">
        <f>VLOOKUP($C452,'2025年度(1年前期)'!$B$5:$N$208,COLUMN('2025年度(1年前期)'!$K$5),0)&amp;""</f>
        <v/>
      </c>
      <c r="D473" s="1072"/>
      <c r="E473" s="1090" t="str">
        <f>VLOOKUP($C452,'2025年度(2年前期)'!$B$5:$N$208,COLUMN('2025年度(2年前期)'!$K$5),0)&amp;""</f>
        <v/>
      </c>
      <c r="F473" s="1072"/>
      <c r="G473" s="1090" t="str">
        <f>VLOOKUP($C452,'2025年度(3年前期)'!$B$5:$N$208,COLUMN('2025年度(3年前期)'!$K$5),0)&amp;""</f>
        <v/>
      </c>
      <c r="H473" s="1072"/>
      <c r="I473" s="1090" t="str">
        <f>VLOOKUP($C452,'2025年度(4年前期)'!$B$5:$N$208,COLUMN('2025年度(4年前期)'!$K$5),0)&amp;""</f>
        <v/>
      </c>
      <c r="J473" s="1072"/>
      <c r="K473" s="1071" t="str">
        <f>VLOOKUP($C452,'2025年度(助産前期)'!$B$5:$N$208,COLUMN('2025年度(助産前期)'!$K$5),0)&amp;""</f>
        <v/>
      </c>
      <c r="L473" s="1071"/>
      <c r="M473" s="1089" t="str">
        <f>VLOOKUP($C452,'2025年度(M1前期)'!$B$5:$N$208,COLUMN('2025年度(M1前期)'!$K$5),0)&amp;""</f>
        <v>ヘルスアセスメント特論</v>
      </c>
      <c r="N473" s="1072"/>
      <c r="O473" s="1071" t="str">
        <f>VLOOKUP($C452,'2025年度(M2前期)'!$B$5:$N$208,COLUMN('2025年度(M2前期)'!$K$5),0)&amp;""</f>
        <v/>
      </c>
      <c r="P473" s="1072"/>
      <c r="Q473" s="1071" t="str">
        <f>VLOOKUP($C452,'2025年度(D1前期)'!$B$5:$N$208,COLUMN('2025年度(D1前期)'!$K$5),0)&amp;""</f>
        <v/>
      </c>
      <c r="R473" s="1072"/>
      <c r="S473" s="1071" t="str">
        <f>VLOOKUP($C452,'2025年度(D23前期)'!$B$5:$N$208,COLUMN('2025年度(D23前期)'!$K$5),0)&amp;""</f>
        <v/>
      </c>
      <c r="T473" s="1072"/>
      <c r="U473" s="509" t="s">
        <v>922</v>
      </c>
      <c r="V473" s="778" t="s">
        <v>624</v>
      </c>
      <c r="Z473" s="1091" t="str">
        <f>A473</f>
        <v>５時限（16：50～18：20）</v>
      </c>
      <c r="AA473" s="1151"/>
      <c r="AB473" s="1151"/>
      <c r="AC473" s="1151"/>
      <c r="AD473" s="1151"/>
      <c r="AE473" s="1151"/>
      <c r="AF473" s="1151"/>
      <c r="AG473" s="1151"/>
      <c r="AH473" s="1151"/>
      <c r="AI473" s="1151"/>
      <c r="AJ473" s="1151"/>
      <c r="AK473" s="1151"/>
      <c r="AL473" s="1151"/>
      <c r="AM473" s="1151"/>
      <c r="AN473" s="1151"/>
      <c r="AO473" s="1151"/>
      <c r="AP473" s="1151"/>
      <c r="AQ473" s="1151"/>
      <c r="AR473" s="1151"/>
      <c r="AS473" s="1151"/>
      <c r="AT473" s="1151"/>
      <c r="AU473" s="1151"/>
      <c r="AV473" s="1151"/>
      <c r="AW473" s="1151"/>
      <c r="AX473" s="1151"/>
      <c r="AY473" s="1151"/>
      <c r="AZ473" s="1151"/>
      <c r="BA473" s="1296"/>
      <c r="BB473" s="1296"/>
      <c r="BC473" s="1296"/>
      <c r="BD473" s="1296"/>
      <c r="BE473" s="1296"/>
      <c r="BF473" s="1296"/>
      <c r="BG473" s="1296"/>
      <c r="BH473" s="1296"/>
      <c r="BI473" s="1296" t="s">
        <v>923</v>
      </c>
      <c r="BJ473" s="1151"/>
      <c r="BK473" s="1296"/>
      <c r="BL473" s="1296"/>
      <c r="BM473" s="1296" t="s">
        <v>253</v>
      </c>
      <c r="BN473" s="1151"/>
      <c r="BO473" s="1151"/>
      <c r="BP473" s="1151"/>
      <c r="BQ473" s="1151"/>
      <c r="BR473" s="1151"/>
      <c r="BS473" s="1151"/>
      <c r="BT473" s="1151"/>
      <c r="BU473" s="1151"/>
      <c r="BV473" s="1151"/>
      <c r="BW473" s="1151"/>
    </row>
    <row r="474" spans="1:75">
      <c r="A474" s="1091"/>
      <c r="B474" s="15" t="s">
        <v>53</v>
      </c>
      <c r="C474" s="1101" t="str">
        <f>IFERROR(VLOOKUP(C473,科目・教員!$A$1:$B$357,2,0),"")</f>
        <v/>
      </c>
      <c r="D474" s="1068"/>
      <c r="E474" s="1073" t="str">
        <f>IFERROR(VLOOKUP(E473,科目・教員!$A$1:$B$357,2,0),"")</f>
        <v/>
      </c>
      <c r="F474" s="1068"/>
      <c r="G474" s="1073" t="str">
        <f>IFERROR(VLOOKUP(G473,科目・教員!$A$1:$B$357,2,0),"")</f>
        <v/>
      </c>
      <c r="H474" s="1068"/>
      <c r="I474" s="1073" t="str">
        <f>IFERROR(VLOOKUP(I473,科目・教員!$A$1:$B$357,2,0),"")</f>
        <v/>
      </c>
      <c r="J474" s="1068"/>
      <c r="K474" s="1074" t="str">
        <f>IFERROR(VLOOKUP(K473,科目・教員!$A$1:$B$357,2,0),"")</f>
        <v/>
      </c>
      <c r="L474" s="1074"/>
      <c r="M474" s="1101" t="str">
        <f>IFERROR(VLOOKUP(M473,科目・教員!$A$1:$B$357,2,0),"")</f>
        <v>綿貫　成明</v>
      </c>
      <c r="N474" s="1068"/>
      <c r="O474" s="1074" t="str">
        <f>IFERROR(VLOOKUP(O473,科目・教員!$A$1:$B$357,2,0),"")</f>
        <v/>
      </c>
      <c r="P474" s="1068"/>
      <c r="Q474" s="1074" t="str">
        <f>IFERROR(VLOOKUP(Q473,科目・教員!$A$1:$B$357,2,0),"")</f>
        <v/>
      </c>
      <c r="R474" s="1068"/>
      <c r="S474" s="1074" t="str">
        <f>IFERROR(VLOOKUP(S473,科目・教員!$A$1:$B$357,2,0),"")</f>
        <v/>
      </c>
      <c r="T474" s="1068"/>
      <c r="U474" s="509" t="s">
        <v>924</v>
      </c>
      <c r="V474" s="778"/>
      <c r="Z474" s="1091"/>
      <c r="AA474" s="1152"/>
      <c r="AB474" s="1152"/>
      <c r="AC474" s="1152"/>
      <c r="AD474" s="1152"/>
      <c r="AE474" s="1152"/>
      <c r="AF474" s="1152"/>
      <c r="AG474" s="1152"/>
      <c r="AH474" s="1152"/>
      <c r="AI474" s="1152"/>
      <c r="AJ474" s="1152"/>
      <c r="AK474" s="1152"/>
      <c r="AL474" s="1152"/>
      <c r="AM474" s="1152"/>
      <c r="AN474" s="1152"/>
      <c r="AO474" s="1152"/>
      <c r="AP474" s="1152"/>
      <c r="AQ474" s="1152"/>
      <c r="AR474" s="1152"/>
      <c r="AS474" s="1152"/>
      <c r="AT474" s="1152"/>
      <c r="AU474" s="1152"/>
      <c r="AV474" s="1152"/>
      <c r="AW474" s="1152"/>
      <c r="AX474" s="1152"/>
      <c r="AY474" s="1152"/>
      <c r="AZ474" s="1152"/>
      <c r="BA474" s="1296"/>
      <c r="BB474" s="1296"/>
      <c r="BC474" s="1296"/>
      <c r="BD474" s="1296"/>
      <c r="BE474" s="1296"/>
      <c r="BF474" s="1296"/>
      <c r="BG474" s="1296"/>
      <c r="BH474" s="1296"/>
      <c r="BI474" s="1296"/>
      <c r="BJ474" s="1152"/>
      <c r="BK474" s="1296"/>
      <c r="BL474" s="1296"/>
      <c r="BM474" s="1296"/>
      <c r="BN474" s="1152"/>
      <c r="BO474" s="1152"/>
      <c r="BP474" s="1152"/>
      <c r="BQ474" s="1152"/>
      <c r="BR474" s="1152"/>
      <c r="BS474" s="1152"/>
      <c r="BT474" s="1152"/>
      <c r="BU474" s="1152"/>
      <c r="BV474" s="1152"/>
      <c r="BW474" s="1152"/>
    </row>
    <row r="475" spans="1:75">
      <c r="A475" s="1091"/>
      <c r="B475" s="15" t="s">
        <v>59</v>
      </c>
      <c r="C475" s="1101" t="str">
        <f>VLOOKUP($C452,'2025年度(1年前期)'!$B$5:$N$208,COLUMN('2025年度(1年前期)'!$K$5)+1,0)&amp;""</f>
        <v/>
      </c>
      <c r="D475" s="1068"/>
      <c r="E475" s="1073" t="str">
        <f>VLOOKUP($C452,'2025年度(2年前期)'!$B$5:$N$208,COLUMN('2025年度(2年前期)'!$K$5)+1,0)&amp;""</f>
        <v/>
      </c>
      <c r="F475" s="1068"/>
      <c r="G475" s="1073" t="str">
        <f>VLOOKUP($C452,'2025年度(3年前期)'!$B$5:$N$208,COLUMN('2025年度(3年前期)'!$K$5)+1,0)&amp;""</f>
        <v/>
      </c>
      <c r="H475" s="1068"/>
      <c r="I475" s="1073" t="str">
        <f>VLOOKUP($C452,'2025年度(4年前期)'!$B$5:$N$208,COLUMN('2025年度(4年前期)'!$K$5)+1,0)&amp;""</f>
        <v/>
      </c>
      <c r="J475" s="1068"/>
      <c r="K475" s="1074" t="str">
        <f>VLOOKUP($C452,'2025年度(助産前期)'!$B$5:$N$208,COLUMN('2025年度(助産前期)'!$K$5)+1,0)&amp;""</f>
        <v/>
      </c>
      <c r="L475" s="1074"/>
      <c r="M475" s="1101" t="str">
        <f>VLOOKUP($C452,'2025年度(M1前期)'!$B$5:$N$208,COLUMN('2025年度(M1前期)'!$K$5)+1,0)&amp;""</f>
        <v>ＮＣＧＭ</v>
      </c>
      <c r="N475" s="1068"/>
      <c r="O475" s="1074" t="str">
        <f>VLOOKUP($C452,'2025年度(M2前期)'!$B$5:$N$208,COLUMN('2025年度(M2前期)'!$K$5)+1,0)&amp;""</f>
        <v/>
      </c>
      <c r="P475" s="1068"/>
      <c r="Q475" s="1074" t="str">
        <f>VLOOKUP($C452,'2025年度(D1前期)'!$B$5:$N$208,COLUMN('2025年度(D1前期)'!$K$5)+1,0)&amp;""</f>
        <v/>
      </c>
      <c r="R475" s="1068"/>
      <c r="S475" s="1074" t="str">
        <f>VLOOKUP($C452,'2025年度(D23前期)'!$B$5:$N$208,COLUMN('2025年度(D23前期)'!$K$5)+1,0)&amp;""</f>
        <v/>
      </c>
      <c r="T475" s="1068"/>
      <c r="U475" s="509" t="s">
        <v>82</v>
      </c>
      <c r="V475" s="778"/>
      <c r="Z475" s="1091"/>
      <c r="AA475" s="1152"/>
      <c r="AB475" s="1152"/>
      <c r="AC475" s="1152"/>
      <c r="AD475" s="1152"/>
      <c r="AE475" s="1152"/>
      <c r="AF475" s="1152"/>
      <c r="AG475" s="1152"/>
      <c r="AH475" s="1152"/>
      <c r="AI475" s="1152"/>
      <c r="AJ475" s="1152"/>
      <c r="AK475" s="1152"/>
      <c r="AL475" s="1152"/>
      <c r="AM475" s="1152"/>
      <c r="AN475" s="1152"/>
      <c r="AO475" s="1152"/>
      <c r="AP475" s="1152"/>
      <c r="AQ475" s="1152"/>
      <c r="AR475" s="1152"/>
      <c r="AS475" s="1152"/>
      <c r="AT475" s="1152"/>
      <c r="AU475" s="1152"/>
      <c r="AV475" s="1152"/>
      <c r="AW475" s="1152"/>
      <c r="AX475" s="1152"/>
      <c r="AY475" s="1152"/>
      <c r="AZ475" s="1152"/>
      <c r="BA475" s="1296"/>
      <c r="BB475" s="1296"/>
      <c r="BC475" s="1296"/>
      <c r="BD475" s="1296"/>
      <c r="BE475" s="1296"/>
      <c r="BF475" s="1296"/>
      <c r="BG475" s="1296"/>
      <c r="BH475" s="1296"/>
      <c r="BI475" s="1296"/>
      <c r="BJ475" s="1152"/>
      <c r="BK475" s="1296"/>
      <c r="BL475" s="1296"/>
      <c r="BM475" s="1296"/>
      <c r="BN475" s="1152"/>
      <c r="BO475" s="1152"/>
      <c r="BP475" s="1152"/>
      <c r="BQ475" s="1152"/>
      <c r="BR475" s="1152"/>
      <c r="BS475" s="1152"/>
      <c r="BT475" s="1152"/>
      <c r="BU475" s="1152"/>
      <c r="BV475" s="1152"/>
      <c r="BW475" s="1152"/>
    </row>
    <row r="476" spans="1:75">
      <c r="A476" s="1092"/>
      <c r="B476" s="16" t="s">
        <v>56</v>
      </c>
      <c r="C476" s="1061"/>
      <c r="D476" s="1075"/>
      <c r="E476" s="1063"/>
      <c r="F476" s="1075"/>
      <c r="G476" s="1063"/>
      <c r="H476" s="1075"/>
      <c r="I476" s="1063"/>
      <c r="J476" s="1075"/>
      <c r="K476" s="1064"/>
      <c r="L476" s="1064"/>
      <c r="M476" s="1061"/>
      <c r="N476" s="1075"/>
      <c r="O476" s="1064"/>
      <c r="P476" s="1075"/>
      <c r="Q476" s="1064"/>
      <c r="R476" s="1075"/>
      <c r="S476" s="1064"/>
      <c r="T476" s="1075"/>
      <c r="U476" s="510" t="s">
        <v>925</v>
      </c>
      <c r="V476" s="779"/>
      <c r="W476" s="20"/>
      <c r="X476" s="20"/>
      <c r="Y476" s="20"/>
      <c r="Z476" s="1092"/>
      <c r="AA476" s="1153"/>
      <c r="AB476" s="1153"/>
      <c r="AC476" s="1153"/>
      <c r="AD476" s="1153"/>
      <c r="AE476" s="1153"/>
      <c r="AF476" s="1153"/>
      <c r="AG476" s="1153"/>
      <c r="AH476" s="1153"/>
      <c r="AI476" s="1153"/>
      <c r="AJ476" s="1153"/>
      <c r="AK476" s="1153"/>
      <c r="AL476" s="1153"/>
      <c r="AM476" s="1153"/>
      <c r="AN476" s="1153"/>
      <c r="AO476" s="1153"/>
      <c r="AP476" s="1153"/>
      <c r="AQ476" s="1153"/>
      <c r="AR476" s="1153"/>
      <c r="AS476" s="1153"/>
      <c r="AT476" s="1153"/>
      <c r="AU476" s="1153"/>
      <c r="AV476" s="1153"/>
      <c r="AW476" s="1153"/>
      <c r="AX476" s="1153"/>
      <c r="AY476" s="1153"/>
      <c r="AZ476" s="1153"/>
      <c r="BA476" s="1296"/>
      <c r="BB476" s="1296"/>
      <c r="BC476" s="1296"/>
      <c r="BD476" s="1296"/>
      <c r="BE476" s="1296"/>
      <c r="BF476" s="1296"/>
      <c r="BG476" s="1296"/>
      <c r="BH476" s="1296"/>
      <c r="BI476" s="1296"/>
      <c r="BJ476" s="1153"/>
      <c r="BK476" s="1296"/>
      <c r="BL476" s="1296"/>
      <c r="BM476" s="1296"/>
      <c r="BN476" s="1153"/>
      <c r="BO476" s="1153"/>
      <c r="BP476" s="1153"/>
      <c r="BQ476" s="1153"/>
      <c r="BR476" s="1153"/>
      <c r="BS476" s="1153"/>
      <c r="BT476" s="1153"/>
      <c r="BU476" s="1153"/>
      <c r="BV476" s="1153"/>
      <c r="BW476" s="1153"/>
    </row>
    <row r="477" spans="1:75" ht="21.75">
      <c r="A477" s="5"/>
      <c r="B477" s="6"/>
      <c r="C477" s="1077">
        <f>C452+1</f>
        <v>45889</v>
      </c>
      <c r="D477" s="1077"/>
      <c r="E477" s="1077"/>
      <c r="F477" s="1077"/>
      <c r="G477" s="1077"/>
      <c r="H477" s="1077"/>
      <c r="I477" s="1077"/>
      <c r="J477" s="1077"/>
      <c r="K477" s="1077"/>
      <c r="L477" s="1077"/>
      <c r="M477" s="1077"/>
      <c r="N477" s="1077"/>
      <c r="O477" s="1077"/>
      <c r="P477" s="1077"/>
      <c r="Q477" s="1077"/>
      <c r="R477" s="1077"/>
      <c r="S477" s="1077"/>
      <c r="T477" s="1077"/>
      <c r="U477" s="1049">
        <f>C477</f>
        <v>45889</v>
      </c>
      <c r="V477" s="1050"/>
      <c r="W477" s="1050"/>
      <c r="X477" s="1050"/>
      <c r="Y477" s="1050"/>
      <c r="Z477" s="1051"/>
      <c r="AA477" s="41">
        <v>101</v>
      </c>
      <c r="AB477" s="41">
        <v>102</v>
      </c>
      <c r="AC477" s="41">
        <v>103</v>
      </c>
      <c r="AD477" s="41" t="s">
        <v>16</v>
      </c>
      <c r="AE477" s="41" t="s">
        <v>17</v>
      </c>
      <c r="AF477" s="41" t="s">
        <v>18</v>
      </c>
      <c r="AG477" s="41">
        <v>201</v>
      </c>
      <c r="AH477" s="42">
        <v>202</v>
      </c>
      <c r="AI477" s="41">
        <v>203</v>
      </c>
      <c r="AJ477" s="41">
        <v>204</v>
      </c>
      <c r="AK477" s="41">
        <v>205</v>
      </c>
      <c r="AL477" s="41" t="s">
        <v>19</v>
      </c>
      <c r="AM477" s="41" t="s">
        <v>69</v>
      </c>
      <c r="AN477" s="41" t="s">
        <v>21</v>
      </c>
      <c r="AO477" s="41" t="s">
        <v>22</v>
      </c>
      <c r="AP477" s="41" t="s">
        <v>23</v>
      </c>
      <c r="AQ477" s="41" t="s">
        <v>24</v>
      </c>
      <c r="AR477" s="41" t="s">
        <v>25</v>
      </c>
      <c r="AS477" s="41" t="s">
        <v>26</v>
      </c>
      <c r="AT477" s="41" t="s">
        <v>27</v>
      </c>
      <c r="AU477" s="41" t="s">
        <v>28</v>
      </c>
      <c r="AV477" s="41" t="s">
        <v>29</v>
      </c>
      <c r="AW477" s="41">
        <v>301</v>
      </c>
      <c r="AX477" s="42">
        <v>302</v>
      </c>
      <c r="AY477" s="43">
        <v>303</v>
      </c>
      <c r="AZ477" s="43">
        <v>304</v>
      </c>
      <c r="BA477" s="41" t="s">
        <v>30</v>
      </c>
      <c r="BB477" s="41" t="s">
        <v>31</v>
      </c>
      <c r="BC477" s="42" t="s">
        <v>32</v>
      </c>
      <c r="BD477" s="41" t="s">
        <v>33</v>
      </c>
      <c r="BE477" s="41" t="s">
        <v>34</v>
      </c>
      <c r="BF477" s="41" t="s">
        <v>35</v>
      </c>
      <c r="BG477" s="41" t="s">
        <v>36</v>
      </c>
      <c r="BH477" s="41" t="s">
        <v>37</v>
      </c>
      <c r="BI477" s="41" t="s">
        <v>38</v>
      </c>
      <c r="BJ477" s="41" t="s">
        <v>39</v>
      </c>
      <c r="BK477" s="44" t="s">
        <v>538</v>
      </c>
      <c r="BL477" s="44" t="s">
        <v>539</v>
      </c>
      <c r="BM477" s="44" t="s">
        <v>540</v>
      </c>
      <c r="BN477" s="44" t="s">
        <v>40</v>
      </c>
      <c r="BO477" s="44" t="s">
        <v>41</v>
      </c>
      <c r="BP477" s="44" t="s">
        <v>354</v>
      </c>
      <c r="BQ477" s="45" t="s">
        <v>42</v>
      </c>
      <c r="BR477" s="45" t="s">
        <v>43</v>
      </c>
      <c r="BS477" s="45" t="s">
        <v>44</v>
      </c>
      <c r="BT477" s="45" t="s">
        <v>45</v>
      </c>
      <c r="BU477" s="45" t="s">
        <v>46</v>
      </c>
      <c r="BV477" s="45" t="s">
        <v>47</v>
      </c>
      <c r="BW477" s="45" t="s">
        <v>48</v>
      </c>
    </row>
    <row r="478" spans="1:75" ht="13.5" customHeight="1">
      <c r="A478" s="1091" t="s">
        <v>49</v>
      </c>
      <c r="B478" s="12" t="s">
        <v>50</v>
      </c>
      <c r="C478" s="1079" t="str">
        <f>VLOOKUP($C477,'2025年度(1年前期)'!$B$5:$N$208,COLUMN('2025年度(1年前期)'!$C$5),0)&amp;""</f>
        <v/>
      </c>
      <c r="D478" s="1080"/>
      <c r="E478" s="1081" t="str">
        <f>VLOOKUP($C477,'2025年度(2年前期)'!$B$5:$N$208,COLUMN('2025年度(2年前期)'!$C$5),0)&amp;""</f>
        <v/>
      </c>
      <c r="F478" s="1080"/>
      <c r="G478" s="1081" t="str">
        <f>VLOOKUP($C477,'2025年度(3年前期)'!$B$5:$N$208,COLUMN('2025年度(3年前期)'!$C$5),0)&amp;""</f>
        <v/>
      </c>
      <c r="H478" s="1080"/>
      <c r="I478" s="1081" t="str">
        <f>VLOOKUP($C477,'2025年度(4年前期)'!$B$5:$N$208,COLUMN('2025年度(4年前期)'!$C$5),0)&amp;""</f>
        <v/>
      </c>
      <c r="J478" s="1080"/>
      <c r="K478" s="1072" t="str">
        <f>VLOOKUP($C477,'2025年度(助産前期)'!$B$5:$N$208,COLUMN('2025年度(助産前期)'!$C$5),0)&amp;""</f>
        <v/>
      </c>
      <c r="L478" s="1096"/>
      <c r="M478" s="1105" t="str">
        <f>VLOOKUP($C477,'2025年度(M1前期)'!$B$5:$N$208,COLUMN('2025年度(M1前期)'!$C$5),0)&amp;""</f>
        <v/>
      </c>
      <c r="N478" s="1096"/>
      <c r="O478" s="1081" t="str">
        <f>VLOOKUP($C477,'2025年度(M2前期)'!$B$5:$N$208,COLUMN('2025年度(M2前期)'!$C$5),0)&amp;""</f>
        <v/>
      </c>
      <c r="P478" s="1080"/>
      <c r="Q478" s="1081" t="str">
        <f>VLOOKUP($C477,'2025年度(D1前期)'!$B$5:$N$208,COLUMN('2025年度(D1前期)'!$C$5),0)&amp;""</f>
        <v/>
      </c>
      <c r="R478" s="1080"/>
      <c r="S478" s="1072" t="str">
        <f>VLOOKUP($C477,'2025年度(D23前期)'!$B$5:$N$208,COLUMN('2025年度(D23前期)'!$C$5),0)&amp;""</f>
        <v/>
      </c>
      <c r="T478" s="1080"/>
      <c r="U478" s="27"/>
      <c r="V478" s="985" t="s">
        <v>852</v>
      </c>
      <c r="W478" s="996" t="s">
        <v>478</v>
      </c>
      <c r="Y478" s="38"/>
      <c r="Z478" s="1095" t="str">
        <f>A478</f>
        <v xml:space="preserve">１時限（09：20～10：50） </v>
      </c>
      <c r="AA478" s="1296"/>
      <c r="AB478" s="1151"/>
      <c r="AC478" s="1151"/>
      <c r="AD478" s="1151"/>
      <c r="AE478" s="1296"/>
      <c r="AF478" s="1151"/>
      <c r="AG478" s="1296"/>
      <c r="AH478" s="1151"/>
      <c r="AI478" s="1151"/>
      <c r="AJ478" s="1151"/>
      <c r="AK478" s="1151"/>
      <c r="AL478" s="1296"/>
      <c r="AM478" s="1151"/>
      <c r="AN478" s="1296"/>
      <c r="AO478" s="1296"/>
      <c r="AP478" s="1296"/>
      <c r="AQ478" s="1296"/>
      <c r="AR478" s="1296"/>
      <c r="AS478" s="1296"/>
      <c r="AT478" s="1296"/>
      <c r="AU478" s="1296"/>
      <c r="AV478" s="1296"/>
      <c r="AW478" s="1296"/>
      <c r="AX478" s="1296"/>
      <c r="AY478" s="1296"/>
      <c r="AZ478" s="1296"/>
      <c r="BA478" s="1296"/>
      <c r="BB478" s="1296"/>
      <c r="BC478" s="1296"/>
      <c r="BD478" s="1296"/>
      <c r="BE478" s="1296"/>
      <c r="BF478" s="1296"/>
      <c r="BG478" s="1296"/>
      <c r="BH478" s="1296"/>
      <c r="BI478" s="1296"/>
      <c r="BJ478" s="1296"/>
      <c r="BK478" s="1296" t="s">
        <v>901</v>
      </c>
      <c r="BL478" s="1296"/>
      <c r="BM478" s="1296"/>
      <c r="BN478" s="1151"/>
      <c r="BO478" s="1151"/>
      <c r="BP478" s="1151"/>
      <c r="BQ478" s="1151"/>
      <c r="BR478" s="1151"/>
      <c r="BS478" s="1151"/>
      <c r="BT478" s="1151"/>
      <c r="BU478" s="1151"/>
      <c r="BV478" s="1151"/>
      <c r="BW478" s="1151"/>
    </row>
    <row r="479" spans="1:75">
      <c r="A479" s="1091"/>
      <c r="B479" s="15" t="s">
        <v>53</v>
      </c>
      <c r="C479" s="1065" t="str">
        <f>IFERROR(VLOOKUP(C478,科目・教員!$A$1:$B$357,2,0),"")</f>
        <v/>
      </c>
      <c r="D479" s="1066"/>
      <c r="E479" s="1067" t="str">
        <f>IFERROR(VLOOKUP(E478,科目・教員!$A$1:$B$357,2,0),"")</f>
        <v/>
      </c>
      <c r="F479" s="1066"/>
      <c r="G479" s="1067" t="str">
        <f>IFERROR(VLOOKUP(G478,科目・教員!$A$1:$B$357,2,0),"")</f>
        <v/>
      </c>
      <c r="H479" s="1066"/>
      <c r="I479" s="1067" t="str">
        <f>IFERROR(VLOOKUP(I478,科目・教員!$A$1:$B$357,2,0),"")</f>
        <v/>
      </c>
      <c r="J479" s="1066"/>
      <c r="K479" s="1068" t="str">
        <f>IFERROR(VLOOKUP(K478,科目・教員!$A$1:$B$357,2,0),"")</f>
        <v/>
      </c>
      <c r="L479" s="1070"/>
      <c r="M479" s="1104" t="str">
        <f>IFERROR(VLOOKUP(M478,科目・教員!$A$1:$B$357,2,0),"")</f>
        <v/>
      </c>
      <c r="N479" s="1066"/>
      <c r="O479" s="1067" t="str">
        <f>IFERROR(VLOOKUP(O478,科目・教員!$A$1:$B$357,2,0),"")</f>
        <v/>
      </c>
      <c r="P479" s="1066"/>
      <c r="Q479" s="1067" t="str">
        <f>IFERROR(VLOOKUP(Q478,科目・教員!$A$1:$B$357,2,0),"")</f>
        <v/>
      </c>
      <c r="R479" s="1066"/>
      <c r="S479" s="1068" t="str">
        <f>IFERROR(VLOOKUP(S478,科目・教員!$A$1:$B$357,2,0),"")</f>
        <v/>
      </c>
      <c r="T479" s="1066"/>
      <c r="U479" s="27"/>
      <c r="V479" s="986" t="s">
        <v>854</v>
      </c>
      <c r="W479" s="996" t="s">
        <v>81</v>
      </c>
      <c r="Y479" s="38"/>
      <c r="Z479" s="1091"/>
      <c r="AA479" s="1296"/>
      <c r="AB479" s="1152"/>
      <c r="AC479" s="1152"/>
      <c r="AD479" s="1152"/>
      <c r="AE479" s="1296"/>
      <c r="AF479" s="1152"/>
      <c r="AG479" s="1296"/>
      <c r="AH479" s="1152"/>
      <c r="AI479" s="1152"/>
      <c r="AJ479" s="1152"/>
      <c r="AK479" s="1152"/>
      <c r="AL479" s="1296"/>
      <c r="AM479" s="1152"/>
      <c r="AN479" s="1296"/>
      <c r="AO479" s="1296"/>
      <c r="AP479" s="1296"/>
      <c r="AQ479" s="1296"/>
      <c r="AR479" s="1296"/>
      <c r="AS479" s="1296"/>
      <c r="AT479" s="1296"/>
      <c r="AU479" s="1296"/>
      <c r="AV479" s="1296"/>
      <c r="AW479" s="1296"/>
      <c r="AX479" s="1296"/>
      <c r="AY479" s="1296"/>
      <c r="AZ479" s="1296"/>
      <c r="BA479" s="1296"/>
      <c r="BB479" s="1296"/>
      <c r="BC479" s="1296"/>
      <c r="BD479" s="1296"/>
      <c r="BE479" s="1296"/>
      <c r="BF479" s="1296"/>
      <c r="BG479" s="1296"/>
      <c r="BH479" s="1296"/>
      <c r="BI479" s="1296"/>
      <c r="BJ479" s="1296"/>
      <c r="BK479" s="1296"/>
      <c r="BL479" s="1296"/>
      <c r="BM479" s="1296"/>
      <c r="BN479" s="1152"/>
      <c r="BO479" s="1152"/>
      <c r="BP479" s="1152"/>
      <c r="BQ479" s="1152"/>
      <c r="BR479" s="1152"/>
      <c r="BS479" s="1152"/>
      <c r="BT479" s="1152"/>
      <c r="BU479" s="1152"/>
      <c r="BV479" s="1152"/>
      <c r="BW479" s="1152"/>
    </row>
    <row r="480" spans="1:75">
      <c r="A480" s="1091"/>
      <c r="B480" s="15" t="s">
        <v>59</v>
      </c>
      <c r="C480" s="1065" t="str">
        <f>VLOOKUP($C477,'2025年度(1年前期)'!$B$5:$N$208,COLUMN('2025年度(1年前期)'!$C$5)+1,0)&amp;""</f>
        <v/>
      </c>
      <c r="D480" s="1066"/>
      <c r="E480" s="1067" t="str">
        <f>VLOOKUP($C477,'2025年度(2年前期)'!$B$5:$N$208,COLUMN('2025年度(2年前期)'!$C$5)+1,0)&amp;""</f>
        <v/>
      </c>
      <c r="F480" s="1066"/>
      <c r="G480" s="1067" t="str">
        <f>VLOOKUP($C477,'2025年度(3年前期)'!$B$5:$N$208,COLUMN('2025年度(3年前期)'!$C$5)+1,0)&amp;""</f>
        <v/>
      </c>
      <c r="H480" s="1066"/>
      <c r="I480" s="1067" t="str">
        <f>VLOOKUP($C477,'2025年度(4年前期)'!$B$5:$N$208,COLUMN('2025年度(4年前期)'!$C$5)+1,0)&amp;""</f>
        <v/>
      </c>
      <c r="J480" s="1066"/>
      <c r="K480" s="1068" t="str">
        <f>VLOOKUP($C477,'2025年度(助産前期)'!$B$5:$N$208,COLUMN('2025年度(助産前期)'!$C$5)+1,0)&amp;""</f>
        <v/>
      </c>
      <c r="L480" s="1070"/>
      <c r="M480" s="1104" t="str">
        <f>VLOOKUP($C477,'2025年度(M1前期)'!$B$5:$N$208,COLUMN('2025年度(M1前期)'!C$5)+1,0)&amp;""</f>
        <v/>
      </c>
      <c r="N480" s="1066"/>
      <c r="O480" s="1067" t="str">
        <f>VLOOKUP($C477,'2025年度(M2前期)'!$B$5:$N$208,COLUMN('2025年度(M2前期)'!$C$5)+1,0)&amp;""</f>
        <v/>
      </c>
      <c r="P480" s="1066"/>
      <c r="Q480" s="1067" t="str">
        <f>VLOOKUP($C477,'2025年度(D1前期)'!$B$5:$N$208,COLUMN('2025年度(D1前期)'!$C$5)+1,0)&amp;""</f>
        <v/>
      </c>
      <c r="R480" s="1066"/>
      <c r="S480" s="1068" t="str">
        <f>VLOOKUP($C477,'2025年度(D23前期)'!$B$5:$N$208,COLUMN('2025年度(D23前期)'!$C$5)+1,0)&amp;""</f>
        <v/>
      </c>
      <c r="T480" s="1066"/>
      <c r="U480" s="27"/>
      <c r="V480" s="986" t="s">
        <v>855</v>
      </c>
      <c r="W480" s="996" t="s">
        <v>901</v>
      </c>
      <c r="Y480" s="38"/>
      <c r="Z480" s="1091"/>
      <c r="AA480" s="1296"/>
      <c r="AB480" s="1152"/>
      <c r="AC480" s="1152"/>
      <c r="AD480" s="1152"/>
      <c r="AE480" s="1296"/>
      <c r="AF480" s="1152"/>
      <c r="AG480" s="1296"/>
      <c r="AH480" s="1152"/>
      <c r="AI480" s="1152"/>
      <c r="AJ480" s="1152"/>
      <c r="AK480" s="1152"/>
      <c r="AL480" s="1296"/>
      <c r="AM480" s="1152"/>
      <c r="AN480" s="1296"/>
      <c r="AO480" s="1296"/>
      <c r="AP480" s="1296"/>
      <c r="AQ480" s="1296"/>
      <c r="AR480" s="1296"/>
      <c r="AS480" s="1296"/>
      <c r="AT480" s="1296"/>
      <c r="AU480" s="1296"/>
      <c r="AV480" s="1296"/>
      <c r="AW480" s="1296"/>
      <c r="AX480" s="1296"/>
      <c r="AY480" s="1296"/>
      <c r="AZ480" s="1296"/>
      <c r="BA480" s="1296"/>
      <c r="BB480" s="1296"/>
      <c r="BC480" s="1296"/>
      <c r="BD480" s="1296"/>
      <c r="BE480" s="1296"/>
      <c r="BF480" s="1296"/>
      <c r="BG480" s="1296"/>
      <c r="BH480" s="1296"/>
      <c r="BI480" s="1296"/>
      <c r="BJ480" s="1296"/>
      <c r="BK480" s="1296"/>
      <c r="BL480" s="1296"/>
      <c r="BM480" s="1296"/>
      <c r="BN480" s="1152"/>
      <c r="BO480" s="1152"/>
      <c r="BP480" s="1152"/>
      <c r="BQ480" s="1152"/>
      <c r="BR480" s="1152"/>
      <c r="BS480" s="1152"/>
      <c r="BT480" s="1152"/>
      <c r="BU480" s="1152"/>
      <c r="BV480" s="1152"/>
      <c r="BW480" s="1152"/>
    </row>
    <row r="481" spans="1:75" ht="13.5" customHeight="1">
      <c r="A481" s="1092"/>
      <c r="B481" s="16" t="s">
        <v>56</v>
      </c>
      <c r="C481" s="1061"/>
      <c r="D481" s="1062"/>
      <c r="E481" s="1063"/>
      <c r="F481" s="1062"/>
      <c r="G481" s="1063"/>
      <c r="H481" s="1062"/>
      <c r="I481" s="1063"/>
      <c r="J481" s="1062"/>
      <c r="K481" s="1064"/>
      <c r="L481" s="1069"/>
      <c r="M481" s="1106"/>
      <c r="N481" s="1062"/>
      <c r="O481" s="1063"/>
      <c r="P481" s="1062"/>
      <c r="Q481" s="1063"/>
      <c r="R481" s="1062"/>
      <c r="S481" s="1064"/>
      <c r="T481" s="1062"/>
      <c r="U481" s="13"/>
      <c r="V481" s="985" t="s">
        <v>856</v>
      </c>
      <c r="W481" s="996" t="s">
        <v>625</v>
      </c>
      <c r="Y481" s="38"/>
      <c r="Z481" s="1092"/>
      <c r="AA481" s="1296"/>
      <c r="AB481" s="1153"/>
      <c r="AC481" s="1153"/>
      <c r="AD481" s="1153"/>
      <c r="AE481" s="1296"/>
      <c r="AF481" s="1153"/>
      <c r="AG481" s="1296"/>
      <c r="AH481" s="1153"/>
      <c r="AI481" s="1153"/>
      <c r="AJ481" s="1153"/>
      <c r="AK481" s="1153"/>
      <c r="AL481" s="1296"/>
      <c r="AM481" s="1153"/>
      <c r="AN481" s="1296"/>
      <c r="AO481" s="1296"/>
      <c r="AP481" s="1296"/>
      <c r="AQ481" s="1296"/>
      <c r="AR481" s="1296"/>
      <c r="AS481" s="1296"/>
      <c r="AT481" s="1296"/>
      <c r="AU481" s="1296"/>
      <c r="AV481" s="1296"/>
      <c r="AW481" s="1296"/>
      <c r="AX481" s="1296"/>
      <c r="AY481" s="1296"/>
      <c r="AZ481" s="1296"/>
      <c r="BA481" s="1296"/>
      <c r="BB481" s="1296"/>
      <c r="BC481" s="1296"/>
      <c r="BD481" s="1296"/>
      <c r="BE481" s="1296"/>
      <c r="BF481" s="1296"/>
      <c r="BG481" s="1296"/>
      <c r="BH481" s="1296"/>
      <c r="BI481" s="1296"/>
      <c r="BJ481" s="1296"/>
      <c r="BK481" s="1296"/>
      <c r="BL481" s="1296"/>
      <c r="BM481" s="1296"/>
      <c r="BN481" s="1153"/>
      <c r="BO481" s="1153"/>
      <c r="BP481" s="1153"/>
      <c r="BQ481" s="1153"/>
      <c r="BR481" s="1153"/>
      <c r="BS481" s="1153"/>
      <c r="BT481" s="1153"/>
      <c r="BU481" s="1153"/>
      <c r="BV481" s="1153"/>
      <c r="BW481" s="1153"/>
    </row>
    <row r="482" spans="1:75" ht="13.5" customHeight="1">
      <c r="A482" s="1091" t="s">
        <v>58</v>
      </c>
      <c r="B482" s="15" t="s">
        <v>50</v>
      </c>
      <c r="C482" s="1079" t="str">
        <f>VLOOKUP($C477,'2025年度(1年前期)'!$B$5:$N$208,COLUMN('2025年度(1年前期)'!$E$5),0)&amp;""</f>
        <v/>
      </c>
      <c r="D482" s="1080"/>
      <c r="E482" s="1081" t="str">
        <f>VLOOKUP($C477,'2025年度(2年前期)'!$B$5:$N$208,COLUMN('2025年度(2年前期)'!$E$5),0)&amp;""</f>
        <v/>
      </c>
      <c r="F482" s="1080"/>
      <c r="G482" s="1081" t="str">
        <f>VLOOKUP($C477,'2025年度(3年前期)'!$B$5:$N$208,COLUMN('2025年度(3年前期)'!$E$5),0)&amp;""</f>
        <v/>
      </c>
      <c r="H482" s="1080"/>
      <c r="I482" s="1081" t="str">
        <f>VLOOKUP($C477,'2025年度(4年前期)'!$B$5:$N$208,COLUMN('2025年度(4年前期)'!$E$5),0)&amp;""</f>
        <v/>
      </c>
      <c r="J482" s="1080"/>
      <c r="K482" s="1072" t="str">
        <f>VLOOKUP($C477,'2025年度(助産前期)'!$B$5:$N$208,COLUMN('2025年度(助産前期)'!$E$5),0)&amp;""</f>
        <v/>
      </c>
      <c r="L482" s="1096"/>
      <c r="M482" s="1079" t="str">
        <f>VLOOKUP($C477,'2025年度(M1前期)'!$B$5:$N$208,COLUMN('2025年度(M1前期)'!$E$5),0)&amp;""</f>
        <v/>
      </c>
      <c r="N482" s="1080"/>
      <c r="O482" s="1072" t="str">
        <f>VLOOKUP($C477,'2025年度(M2前期)'!$B$5:$N$208,COLUMN('2025年度(M2前期)'!$E$5),0)&amp;""</f>
        <v/>
      </c>
      <c r="P482" s="1080"/>
      <c r="Q482" s="1072" t="str">
        <f>VLOOKUP($C477,'2025年度(D1前期)'!$B$5:$N$208,COLUMN('2025年度(D1前期)'!$E$5),0)&amp;""</f>
        <v/>
      </c>
      <c r="R482" s="1080"/>
      <c r="S482" s="1072" t="str">
        <f>VLOOKUP($C477,'2025年度(D23前期)'!$B$5:$N$208,COLUMN('2025年度(D23前期)'!$E$5),0)&amp;""</f>
        <v/>
      </c>
      <c r="T482" s="1080"/>
      <c r="U482" s="17"/>
      <c r="V482" s="88"/>
      <c r="Y482" s="38"/>
      <c r="Z482" s="1091" t="str">
        <f>A482</f>
        <v>２時限（11：00～12：30）</v>
      </c>
      <c r="AA482" s="1296"/>
      <c r="AB482" s="1151"/>
      <c r="AC482" s="1151"/>
      <c r="AD482" s="1151"/>
      <c r="AE482" s="1296"/>
      <c r="AF482" s="1151"/>
      <c r="AG482" s="1296"/>
      <c r="AH482" s="1151"/>
      <c r="AI482" s="1151"/>
      <c r="AJ482" s="1151"/>
      <c r="AK482" s="1151"/>
      <c r="AL482" s="1296"/>
      <c r="AM482" s="1151"/>
      <c r="AN482" s="1296"/>
      <c r="AO482" s="1296"/>
      <c r="AP482" s="1296"/>
      <c r="AQ482" s="1296"/>
      <c r="AR482" s="1296"/>
      <c r="AS482" s="1296"/>
      <c r="AT482" s="1296"/>
      <c r="AU482" s="1296"/>
      <c r="AV482" s="1296"/>
      <c r="AW482" s="1296"/>
      <c r="AX482" s="1296"/>
      <c r="AY482" s="1296"/>
      <c r="AZ482" s="1296"/>
      <c r="BA482" s="1296"/>
      <c r="BB482" s="1296"/>
      <c r="BC482" s="1296"/>
      <c r="BD482" s="1296"/>
      <c r="BE482" s="1296"/>
      <c r="BF482" s="1296"/>
      <c r="BG482" s="1296"/>
      <c r="BH482" s="1296"/>
      <c r="BI482" s="1296"/>
      <c r="BJ482" s="1296"/>
      <c r="BK482" s="1296" t="s">
        <v>901</v>
      </c>
      <c r="BL482" s="1296"/>
      <c r="BM482" s="1296"/>
      <c r="BN482" s="1151"/>
      <c r="BO482" s="1151"/>
      <c r="BP482" s="1151"/>
      <c r="BQ482" s="1151"/>
      <c r="BR482" s="1151"/>
      <c r="BS482" s="1151"/>
      <c r="BT482" s="1151"/>
      <c r="BU482" s="1151"/>
      <c r="BV482" s="1151"/>
      <c r="BW482" s="1151"/>
    </row>
    <row r="483" spans="1:75">
      <c r="A483" s="1091"/>
      <c r="B483" s="15" t="s">
        <v>53</v>
      </c>
      <c r="C483" s="1065" t="str">
        <f>IFERROR(VLOOKUP(C482,科目・教員!$A$1:$B$357,2,0),"")</f>
        <v/>
      </c>
      <c r="D483" s="1066"/>
      <c r="E483" s="1067" t="str">
        <f>IFERROR(VLOOKUP(E482,科目・教員!$A$1:$B$357,2,0),"")</f>
        <v/>
      </c>
      <c r="F483" s="1066"/>
      <c r="G483" s="1067" t="str">
        <f>IFERROR(VLOOKUP(G482,科目・教員!$A$1:$B$357,2,0),"")</f>
        <v/>
      </c>
      <c r="H483" s="1066"/>
      <c r="I483" s="1067" t="str">
        <f>IFERROR(VLOOKUP(I482,科目・教員!$A$1:$B$357,2,0),"")</f>
        <v/>
      </c>
      <c r="J483" s="1066"/>
      <c r="K483" s="1068" t="str">
        <f>IFERROR(VLOOKUP(K482,科目・教員!$A$1:$B$357,2,0),"")</f>
        <v/>
      </c>
      <c r="L483" s="1070"/>
      <c r="M483" s="1065" t="str">
        <f>IFERROR(VLOOKUP(M482,科目・教員!$A$1:$B$357,2,0),"")</f>
        <v/>
      </c>
      <c r="N483" s="1066"/>
      <c r="O483" s="1068" t="str">
        <f>IFERROR(VLOOKUP(O482,科目・教員!$A$1:$B$357,2,0),"")</f>
        <v/>
      </c>
      <c r="P483" s="1066"/>
      <c r="Q483" s="1068" t="str">
        <f>IFERROR(VLOOKUP(Q482,科目・教員!$A$1:$B$357,2,0),"")</f>
        <v/>
      </c>
      <c r="R483" s="1066"/>
      <c r="S483" s="1068" t="str">
        <f>IFERROR(VLOOKUP(S482,科目・教員!$A$1:$B$357,2,0),"")</f>
        <v/>
      </c>
      <c r="T483" s="1066"/>
      <c r="U483" s="17"/>
      <c r="V483" s="88"/>
      <c r="Y483" s="38"/>
      <c r="Z483" s="1091"/>
      <c r="AA483" s="1296"/>
      <c r="AB483" s="1152"/>
      <c r="AC483" s="1152"/>
      <c r="AD483" s="1152"/>
      <c r="AE483" s="1296"/>
      <c r="AF483" s="1152"/>
      <c r="AG483" s="1296"/>
      <c r="AH483" s="1152"/>
      <c r="AI483" s="1152"/>
      <c r="AJ483" s="1152"/>
      <c r="AK483" s="1152"/>
      <c r="AL483" s="1296"/>
      <c r="AM483" s="1152"/>
      <c r="AN483" s="1296"/>
      <c r="AO483" s="1296"/>
      <c r="AP483" s="1296"/>
      <c r="AQ483" s="1296"/>
      <c r="AR483" s="1296"/>
      <c r="AS483" s="1296"/>
      <c r="AT483" s="1296"/>
      <c r="AU483" s="1296"/>
      <c r="AV483" s="1296"/>
      <c r="AW483" s="1296"/>
      <c r="AX483" s="1296"/>
      <c r="AY483" s="1296"/>
      <c r="AZ483" s="1296"/>
      <c r="BA483" s="1296"/>
      <c r="BB483" s="1296"/>
      <c r="BC483" s="1296"/>
      <c r="BD483" s="1296"/>
      <c r="BE483" s="1296"/>
      <c r="BF483" s="1296"/>
      <c r="BG483" s="1296"/>
      <c r="BH483" s="1296"/>
      <c r="BI483" s="1296"/>
      <c r="BJ483" s="1296"/>
      <c r="BK483" s="1296"/>
      <c r="BL483" s="1296"/>
      <c r="BM483" s="1296"/>
      <c r="BN483" s="1152"/>
      <c r="BO483" s="1152"/>
      <c r="BP483" s="1152"/>
      <c r="BQ483" s="1152"/>
      <c r="BR483" s="1152"/>
      <c r="BS483" s="1152"/>
      <c r="BT483" s="1152"/>
      <c r="BU483" s="1152"/>
      <c r="BV483" s="1152"/>
      <c r="BW483" s="1152"/>
    </row>
    <row r="484" spans="1:75">
      <c r="A484" s="1091"/>
      <c r="B484" s="15" t="s">
        <v>59</v>
      </c>
      <c r="C484" s="1065" t="str">
        <f>VLOOKUP($C477,'2025年度(1年前期)'!$B$5:$N$208,COLUMN('2025年度(1年前期)'!$E$5)+1,0)&amp;""</f>
        <v/>
      </c>
      <c r="D484" s="1066"/>
      <c r="E484" s="1067" t="str">
        <f>VLOOKUP($C477,'2025年度(2年前期)'!$B$5:$N$208,COLUMN('2025年度(2年前期)'!$E$5)+1,0)&amp;""</f>
        <v/>
      </c>
      <c r="F484" s="1066"/>
      <c r="G484" s="1067" t="str">
        <f>VLOOKUP($C477,'2025年度(3年前期)'!$B$5:$N$208,COLUMN('2025年度(3年前期)'!$E$5)+1,0)&amp;""</f>
        <v/>
      </c>
      <c r="H484" s="1066"/>
      <c r="I484" s="1067" t="str">
        <f>VLOOKUP($C477,'2025年度(4年前期)'!$B$5:$N$208,COLUMN('2025年度(4年前期)'!$E$5)+1,0)&amp;""</f>
        <v/>
      </c>
      <c r="J484" s="1066"/>
      <c r="K484" s="1068" t="str">
        <f>VLOOKUP($C477,'2025年度(助産前期)'!$B$5:$N$208,COLUMN('2025年度(助産前期)'!$E$5)+1,0)&amp;""</f>
        <v/>
      </c>
      <c r="L484" s="1070"/>
      <c r="M484" s="1065" t="str">
        <f>VLOOKUP($C477,'2025年度(M1前期)'!$B$5:$N$208,COLUMN('2025年度(M1前期)'!$E$5)+1,0)&amp;""</f>
        <v/>
      </c>
      <c r="N484" s="1066"/>
      <c r="O484" s="1068" t="str">
        <f>VLOOKUP($C477,'2025年度(M2前期)'!$B$5:$N$208,COLUMN('2025年度(M2前期)'!$E$5)+1,0)&amp;""</f>
        <v/>
      </c>
      <c r="P484" s="1066"/>
      <c r="Q484" s="1068" t="str">
        <f>VLOOKUP($C477,'2025年度(D1前期)'!$B$5:$N$208,COLUMN('2025年度(D1前期)'!$E$5)+1,0)&amp;""</f>
        <v/>
      </c>
      <c r="R484" s="1066"/>
      <c r="S484" s="1068" t="str">
        <f>VLOOKUP($C477,'2025年度(D23前期)'!$B$5:$N$208,COLUMN('2025年度(D23前期)'!$E$5)+1,0)&amp;""</f>
        <v/>
      </c>
      <c r="T484" s="1066"/>
      <c r="U484" s="17"/>
      <c r="V484" s="88"/>
      <c r="Z484" s="1091"/>
      <c r="AA484" s="1296"/>
      <c r="AB484" s="1152"/>
      <c r="AC484" s="1152"/>
      <c r="AD484" s="1152"/>
      <c r="AE484" s="1296"/>
      <c r="AF484" s="1152"/>
      <c r="AG484" s="1296"/>
      <c r="AH484" s="1152"/>
      <c r="AI484" s="1152"/>
      <c r="AJ484" s="1152"/>
      <c r="AK484" s="1152"/>
      <c r="AL484" s="1296"/>
      <c r="AM484" s="1152"/>
      <c r="AN484" s="1296"/>
      <c r="AO484" s="1296"/>
      <c r="AP484" s="1296"/>
      <c r="AQ484" s="1296"/>
      <c r="AR484" s="1296"/>
      <c r="AS484" s="1296"/>
      <c r="AT484" s="1296"/>
      <c r="AU484" s="1296"/>
      <c r="AV484" s="1296"/>
      <c r="AW484" s="1296"/>
      <c r="AX484" s="1296"/>
      <c r="AY484" s="1296"/>
      <c r="AZ484" s="1296"/>
      <c r="BA484" s="1296"/>
      <c r="BB484" s="1296"/>
      <c r="BC484" s="1296"/>
      <c r="BD484" s="1296"/>
      <c r="BE484" s="1296"/>
      <c r="BF484" s="1296"/>
      <c r="BG484" s="1296"/>
      <c r="BH484" s="1296"/>
      <c r="BI484" s="1296"/>
      <c r="BJ484" s="1296"/>
      <c r="BK484" s="1296"/>
      <c r="BL484" s="1296"/>
      <c r="BM484" s="1296"/>
      <c r="BN484" s="1152"/>
      <c r="BO484" s="1152"/>
      <c r="BP484" s="1152"/>
      <c r="BQ484" s="1152"/>
      <c r="BR484" s="1152"/>
      <c r="BS484" s="1152"/>
      <c r="BT484" s="1152"/>
      <c r="BU484" s="1152"/>
      <c r="BV484" s="1152"/>
      <c r="BW484" s="1152"/>
    </row>
    <row r="485" spans="1:75">
      <c r="A485" s="1100"/>
      <c r="B485" s="16" t="s">
        <v>56</v>
      </c>
      <c r="C485" s="1061"/>
      <c r="D485" s="1075"/>
      <c r="E485" s="1063"/>
      <c r="F485" s="1075"/>
      <c r="G485" s="1063"/>
      <c r="H485" s="1075"/>
      <c r="I485" s="1063"/>
      <c r="J485" s="1075"/>
      <c r="K485" s="1064"/>
      <c r="L485" s="1064"/>
      <c r="M485" s="1061"/>
      <c r="N485" s="1075"/>
      <c r="O485" s="1064"/>
      <c r="P485" s="1075"/>
      <c r="Q485" s="1064"/>
      <c r="R485" s="1075"/>
      <c r="S485" s="1064"/>
      <c r="T485" s="1075"/>
      <c r="U485" s="17"/>
      <c r="V485" s="88"/>
      <c r="Z485" s="1092"/>
      <c r="AA485" s="1296"/>
      <c r="AB485" s="1153"/>
      <c r="AC485" s="1153"/>
      <c r="AD485" s="1153"/>
      <c r="AE485" s="1296"/>
      <c r="AF485" s="1153"/>
      <c r="AG485" s="1296"/>
      <c r="AH485" s="1153"/>
      <c r="AI485" s="1153"/>
      <c r="AJ485" s="1153"/>
      <c r="AK485" s="1153"/>
      <c r="AL485" s="1296"/>
      <c r="AM485" s="1153"/>
      <c r="AN485" s="1296"/>
      <c r="AO485" s="1296"/>
      <c r="AP485" s="1296"/>
      <c r="AQ485" s="1296"/>
      <c r="AR485" s="1296"/>
      <c r="AS485" s="1296"/>
      <c r="AT485" s="1296"/>
      <c r="AU485" s="1296"/>
      <c r="AV485" s="1296"/>
      <c r="AW485" s="1296"/>
      <c r="AX485" s="1296"/>
      <c r="AY485" s="1296"/>
      <c r="AZ485" s="1296"/>
      <c r="BA485" s="1296"/>
      <c r="BB485" s="1296"/>
      <c r="BC485" s="1296"/>
      <c r="BD485" s="1296"/>
      <c r="BE485" s="1296"/>
      <c r="BF485" s="1296"/>
      <c r="BG485" s="1296"/>
      <c r="BH485" s="1296"/>
      <c r="BI485" s="1296"/>
      <c r="BJ485" s="1296"/>
      <c r="BK485" s="1296"/>
      <c r="BL485" s="1296"/>
      <c r="BM485" s="1296"/>
      <c r="BN485" s="1153"/>
      <c r="BO485" s="1153"/>
      <c r="BP485" s="1153"/>
      <c r="BQ485" s="1153"/>
      <c r="BR485" s="1153"/>
      <c r="BS485" s="1153"/>
      <c r="BT485" s="1153"/>
      <c r="BU485" s="1153"/>
      <c r="BV485" s="1153"/>
      <c r="BW485" s="1153"/>
    </row>
    <row r="486" spans="1:75" ht="13.5" customHeight="1">
      <c r="A486" s="1095" t="s">
        <v>60</v>
      </c>
      <c r="B486" s="18" t="s">
        <v>61</v>
      </c>
      <c r="C486" s="1079"/>
      <c r="D486" s="1080"/>
      <c r="E486" s="1081"/>
      <c r="F486" s="1080"/>
      <c r="G486" s="1081"/>
      <c r="H486" s="1080"/>
      <c r="I486" s="1081"/>
      <c r="J486" s="1080"/>
      <c r="K486" s="1072"/>
      <c r="L486" s="1096"/>
      <c r="M486" s="1079"/>
      <c r="N486" s="1080"/>
      <c r="O486" s="1072"/>
      <c r="P486" s="1080"/>
      <c r="Q486" s="1072"/>
      <c r="R486" s="1080"/>
      <c r="S486" s="1072"/>
      <c r="T486" s="1080"/>
      <c r="V486" s="88"/>
      <c r="Z486" s="1091" t="str">
        <f>A486</f>
        <v>昼休み（12：30～13：30）</v>
      </c>
      <c r="AA486" s="1151"/>
      <c r="AB486" s="1151"/>
      <c r="AC486" s="1151"/>
      <c r="AD486" s="1151"/>
      <c r="AE486" s="1151"/>
      <c r="AF486" s="1151"/>
      <c r="AG486" s="1151"/>
      <c r="AH486" s="1151"/>
      <c r="AI486" s="1151"/>
      <c r="AJ486" s="1151"/>
      <c r="AK486" s="1151"/>
      <c r="AL486" s="1151"/>
      <c r="AM486" s="1151"/>
      <c r="AN486" s="1296"/>
      <c r="AO486" s="1296"/>
      <c r="AP486" s="1296"/>
      <c r="AQ486" s="1296"/>
      <c r="AR486" s="1296"/>
      <c r="AS486" s="1296"/>
      <c r="AT486" s="1296"/>
      <c r="AU486" s="1296"/>
      <c r="AV486" s="1296"/>
      <c r="AW486" s="1296"/>
      <c r="AX486" s="1296"/>
      <c r="AY486" s="1296"/>
      <c r="AZ486" s="1296"/>
      <c r="BA486" s="1296"/>
      <c r="BB486" s="1296"/>
      <c r="BC486" s="1296"/>
      <c r="BD486" s="1296"/>
      <c r="BE486" s="1296"/>
      <c r="BF486" s="1296"/>
      <c r="BG486" s="1296"/>
      <c r="BH486" s="1296"/>
      <c r="BI486" s="1296"/>
      <c r="BJ486" s="1296"/>
      <c r="BK486" s="1296"/>
      <c r="BL486" s="1296"/>
      <c r="BM486" s="1296"/>
      <c r="BN486" s="1151"/>
      <c r="BO486" s="1151"/>
      <c r="BP486" s="1151"/>
      <c r="BQ486" s="1151"/>
      <c r="BR486" s="1151"/>
      <c r="BS486" s="1151"/>
      <c r="BT486" s="1151"/>
      <c r="BU486" s="1151"/>
      <c r="BV486" s="1151"/>
      <c r="BW486" s="1151"/>
    </row>
    <row r="487" spans="1:75" ht="13.5" customHeight="1">
      <c r="A487" s="1091"/>
      <c r="B487" s="18" t="s">
        <v>62</v>
      </c>
      <c r="C487" s="1065"/>
      <c r="D487" s="1066"/>
      <c r="E487" s="1067"/>
      <c r="F487" s="1066"/>
      <c r="G487" s="1067"/>
      <c r="H487" s="1066"/>
      <c r="I487" s="1067"/>
      <c r="J487" s="1066"/>
      <c r="K487" s="1068"/>
      <c r="L487" s="1070"/>
      <c r="M487" s="1065"/>
      <c r="N487" s="1066"/>
      <c r="O487" s="1068"/>
      <c r="P487" s="1066"/>
      <c r="Q487" s="1068"/>
      <c r="R487" s="1066"/>
      <c r="S487" s="1068"/>
      <c r="T487" s="1066"/>
      <c r="V487" s="88"/>
      <c r="Z487" s="1091"/>
      <c r="AA487" s="1152"/>
      <c r="AB487" s="1152"/>
      <c r="AC487" s="1152"/>
      <c r="AD487" s="1152"/>
      <c r="AE487" s="1152"/>
      <c r="AF487" s="1152"/>
      <c r="AG487" s="1152"/>
      <c r="AH487" s="1152"/>
      <c r="AI487" s="1152"/>
      <c r="AJ487" s="1152"/>
      <c r="AK487" s="1152"/>
      <c r="AL487" s="1152"/>
      <c r="AM487" s="1152"/>
      <c r="AN487" s="1296"/>
      <c r="AO487" s="1296"/>
      <c r="AP487" s="1296"/>
      <c r="AQ487" s="1296"/>
      <c r="AR487" s="1296"/>
      <c r="AS487" s="1296"/>
      <c r="AT487" s="1296"/>
      <c r="AU487" s="1296"/>
      <c r="AV487" s="1296"/>
      <c r="AW487" s="1296"/>
      <c r="AX487" s="1296"/>
      <c r="AY487" s="1296"/>
      <c r="AZ487" s="1296"/>
      <c r="BA487" s="1296"/>
      <c r="BB487" s="1296"/>
      <c r="BC487" s="1296"/>
      <c r="BD487" s="1296"/>
      <c r="BE487" s="1296"/>
      <c r="BF487" s="1296"/>
      <c r="BG487" s="1296"/>
      <c r="BH487" s="1296"/>
      <c r="BI487" s="1296"/>
      <c r="BJ487" s="1296"/>
      <c r="BK487" s="1296"/>
      <c r="BL487" s="1296"/>
      <c r="BM487" s="1296"/>
      <c r="BN487" s="1152"/>
      <c r="BO487" s="1152"/>
      <c r="BP487" s="1152"/>
      <c r="BQ487" s="1152"/>
      <c r="BR487" s="1152"/>
      <c r="BS487" s="1152"/>
      <c r="BT487" s="1152"/>
      <c r="BU487" s="1152"/>
      <c r="BV487" s="1152"/>
      <c r="BW487" s="1152"/>
    </row>
    <row r="488" spans="1:75" ht="13.5" customHeight="1">
      <c r="A488" s="1091"/>
      <c r="B488" s="18" t="s">
        <v>59</v>
      </c>
      <c r="C488" s="1065"/>
      <c r="D488" s="1066"/>
      <c r="E488" s="1067"/>
      <c r="F488" s="1066"/>
      <c r="G488" s="1067"/>
      <c r="H488" s="1066"/>
      <c r="I488" s="1067"/>
      <c r="J488" s="1066"/>
      <c r="K488" s="1068"/>
      <c r="L488" s="1070"/>
      <c r="M488" s="1065"/>
      <c r="N488" s="1066"/>
      <c r="O488" s="1068"/>
      <c r="P488" s="1066"/>
      <c r="Q488" s="1068"/>
      <c r="R488" s="1066"/>
      <c r="S488" s="1068"/>
      <c r="T488" s="1066"/>
      <c r="V488" s="88"/>
      <c r="Z488" s="1091"/>
      <c r="AA488" s="1152"/>
      <c r="AB488" s="1152"/>
      <c r="AC488" s="1152"/>
      <c r="AD488" s="1152"/>
      <c r="AE488" s="1152"/>
      <c r="AF488" s="1152"/>
      <c r="AG488" s="1152"/>
      <c r="AH488" s="1152"/>
      <c r="AI488" s="1152"/>
      <c r="AJ488" s="1152"/>
      <c r="AK488" s="1152"/>
      <c r="AL488" s="1152"/>
      <c r="AM488" s="1152"/>
      <c r="AN488" s="1296"/>
      <c r="AO488" s="1296"/>
      <c r="AP488" s="1296"/>
      <c r="AQ488" s="1296"/>
      <c r="AR488" s="1296"/>
      <c r="AS488" s="1296"/>
      <c r="AT488" s="1296"/>
      <c r="AU488" s="1296"/>
      <c r="AV488" s="1296"/>
      <c r="AW488" s="1296"/>
      <c r="AX488" s="1296"/>
      <c r="AY488" s="1296"/>
      <c r="AZ488" s="1296"/>
      <c r="BA488" s="1296"/>
      <c r="BB488" s="1296"/>
      <c r="BC488" s="1296"/>
      <c r="BD488" s="1296"/>
      <c r="BE488" s="1296"/>
      <c r="BF488" s="1296"/>
      <c r="BG488" s="1296"/>
      <c r="BH488" s="1296"/>
      <c r="BI488" s="1296"/>
      <c r="BJ488" s="1296"/>
      <c r="BK488" s="1296"/>
      <c r="BL488" s="1296"/>
      <c r="BM488" s="1296"/>
      <c r="BN488" s="1152"/>
      <c r="BO488" s="1152"/>
      <c r="BP488" s="1152"/>
      <c r="BQ488" s="1152"/>
      <c r="BR488" s="1152"/>
      <c r="BS488" s="1152"/>
      <c r="BT488" s="1152"/>
      <c r="BU488" s="1152"/>
      <c r="BV488" s="1152"/>
      <c r="BW488" s="1152"/>
    </row>
    <row r="489" spans="1:75">
      <c r="A489" s="1092"/>
      <c r="B489" s="19" t="s">
        <v>56</v>
      </c>
      <c r="C489" s="1102"/>
      <c r="D489" s="1094"/>
      <c r="E489" s="1103"/>
      <c r="F489" s="1094"/>
      <c r="G489" s="1103"/>
      <c r="H489" s="1094"/>
      <c r="I489" s="1103"/>
      <c r="J489" s="1094"/>
      <c r="K489" s="1093"/>
      <c r="L489" s="1093"/>
      <c r="M489" s="1102"/>
      <c r="N489" s="1094"/>
      <c r="O489" s="1093"/>
      <c r="P489" s="1094"/>
      <c r="Q489" s="1093"/>
      <c r="R489" s="1094"/>
      <c r="S489" s="1093"/>
      <c r="T489" s="1094"/>
      <c r="V489" s="88"/>
      <c r="Z489" s="1092"/>
      <c r="AA489" s="1153"/>
      <c r="AB489" s="1153"/>
      <c r="AC489" s="1153"/>
      <c r="AD489" s="1153"/>
      <c r="AE489" s="1153"/>
      <c r="AF489" s="1153"/>
      <c r="AG489" s="1153"/>
      <c r="AH489" s="1153"/>
      <c r="AI489" s="1153"/>
      <c r="AJ489" s="1153"/>
      <c r="AK489" s="1153"/>
      <c r="AL489" s="1153"/>
      <c r="AM489" s="1153"/>
      <c r="AN489" s="1296"/>
      <c r="AO489" s="1296"/>
      <c r="AP489" s="1296"/>
      <c r="AQ489" s="1296"/>
      <c r="AR489" s="1296"/>
      <c r="AS489" s="1296"/>
      <c r="AT489" s="1296"/>
      <c r="AU489" s="1296"/>
      <c r="AV489" s="1296"/>
      <c r="AW489" s="1296"/>
      <c r="AX489" s="1296"/>
      <c r="AY489" s="1296"/>
      <c r="AZ489" s="1296"/>
      <c r="BA489" s="1296"/>
      <c r="BB489" s="1296"/>
      <c r="BC489" s="1296"/>
      <c r="BD489" s="1296"/>
      <c r="BE489" s="1296"/>
      <c r="BF489" s="1296"/>
      <c r="BG489" s="1296"/>
      <c r="BH489" s="1296"/>
      <c r="BI489" s="1296"/>
      <c r="BJ489" s="1296"/>
      <c r="BK489" s="1296"/>
      <c r="BL489" s="1296"/>
      <c r="BM489" s="1296"/>
      <c r="BN489" s="1153"/>
      <c r="BO489" s="1153"/>
      <c r="BP489" s="1153"/>
      <c r="BQ489" s="1153"/>
      <c r="BR489" s="1153"/>
      <c r="BS489" s="1153"/>
      <c r="BT489" s="1153"/>
      <c r="BU489" s="1153"/>
      <c r="BV489" s="1153"/>
      <c r="BW489" s="1153"/>
    </row>
    <row r="490" spans="1:75" ht="13.5" customHeight="1">
      <c r="A490" s="1091" t="s">
        <v>64</v>
      </c>
      <c r="B490" s="15" t="s">
        <v>50</v>
      </c>
      <c r="C490" s="1089" t="str">
        <f>VLOOKUP($C477,'2025年度(1年前期)'!$B$5:$N$208,COLUMN('2025年度(1年前期)'!$G$5),0)&amp;""</f>
        <v/>
      </c>
      <c r="D490" s="1072"/>
      <c r="E490" s="1090" t="str">
        <f>VLOOKUP($C477,'2025年度(2年前期)'!$B$5:$N$208,COLUMN('2025年度(2年前期)'!$G$5),0)&amp;""</f>
        <v/>
      </c>
      <c r="F490" s="1072"/>
      <c r="G490" s="1090" t="str">
        <f>VLOOKUP($C477,'2025年度(3年前期)'!$B$5:$N$208,COLUMN('2025年度(3年前期)'!$G$5),0)&amp;""</f>
        <v/>
      </c>
      <c r="H490" s="1072"/>
      <c r="I490" s="1090" t="str">
        <f>VLOOKUP($C477,'2025年度(4年前期)'!$B$5:$N$208,COLUMN('2025年度(4年前期)'!$G$5),0)&amp;""</f>
        <v/>
      </c>
      <c r="J490" s="1072"/>
      <c r="K490" s="1071" t="str">
        <f>VLOOKUP($C477,'2025年度(助産前期)'!$B$5:$N$208,COLUMN('2025年度(助産前期)'!$G$5),0)&amp;""</f>
        <v/>
      </c>
      <c r="L490" s="1071"/>
      <c r="M490" s="1089" t="str">
        <f>VLOOKUP($C477,'2025年度(M1前期)'!$B$5:$N$208,COLUMN('2025年度(M1前期)'!$G$5),0)&amp;""</f>
        <v/>
      </c>
      <c r="N490" s="1072"/>
      <c r="O490" s="1071" t="str">
        <f>VLOOKUP($C477,'2025年度(M2前期)'!$B$5:$N$208,COLUMN('2025年度(M2前期)'!$G$5),0)&amp;""</f>
        <v>特別研究</v>
      </c>
      <c r="P490" s="1072"/>
      <c r="Q490" s="1071" t="str">
        <f>VLOOKUP($C477,'2025年度(D1前期)'!$B$5:$N$208,COLUMN('2025年度(D1前期)'!$G$5),0)&amp;""</f>
        <v/>
      </c>
      <c r="R490" s="1072"/>
      <c r="S490" s="1071" t="str">
        <f>VLOOKUP($C477,'2025年度(D23前期)'!$B$5:$N$208,COLUMN('2025年度(D23前期)'!$G$5),0)&amp;""</f>
        <v/>
      </c>
      <c r="T490" s="1072"/>
      <c r="U490" s="505" t="s">
        <v>342</v>
      </c>
      <c r="Z490" s="1091" t="str">
        <f>A490</f>
        <v>３時限（13：30～15：00）</v>
      </c>
      <c r="AA490" s="1296"/>
      <c r="AB490" s="1151"/>
      <c r="AC490" s="1151"/>
      <c r="AD490" s="1151"/>
      <c r="AE490" s="1296"/>
      <c r="AF490" s="1151"/>
      <c r="AG490" s="1296"/>
      <c r="AH490" s="1151" t="s">
        <v>926</v>
      </c>
      <c r="AI490" s="1151"/>
      <c r="AJ490" s="1151"/>
      <c r="AK490" s="1151"/>
      <c r="AL490" s="1296"/>
      <c r="AM490" s="1151"/>
      <c r="AN490" s="1296"/>
      <c r="AO490" s="1296"/>
      <c r="AP490" s="1296"/>
      <c r="AQ490" s="1296"/>
      <c r="AR490" s="1296"/>
      <c r="AS490" s="1296"/>
      <c r="AT490" s="1296"/>
      <c r="AU490" s="1296"/>
      <c r="AV490" s="1296"/>
      <c r="AW490" s="1296"/>
      <c r="AX490" s="1296"/>
      <c r="AY490" s="1296"/>
      <c r="AZ490" s="1296"/>
      <c r="BA490" s="1296"/>
      <c r="BB490" s="1296"/>
      <c r="BC490" s="1296"/>
      <c r="BD490" s="1296"/>
      <c r="BE490" s="1296"/>
      <c r="BF490" s="1296"/>
      <c r="BG490" s="1296"/>
      <c r="BH490" s="1296"/>
      <c r="BI490" s="1296"/>
      <c r="BJ490" s="1296"/>
      <c r="BK490" s="1296"/>
      <c r="BL490" s="1296"/>
      <c r="BM490" s="1296"/>
      <c r="BN490" s="1151"/>
      <c r="BO490" s="1151"/>
      <c r="BP490" s="1151"/>
      <c r="BQ490" s="1151"/>
      <c r="BR490" s="1151"/>
      <c r="BS490" s="1151"/>
      <c r="BT490" s="1151"/>
      <c r="BU490" s="1151"/>
      <c r="BV490" s="1151"/>
      <c r="BW490" s="1151"/>
    </row>
    <row r="491" spans="1:75">
      <c r="A491" s="1091"/>
      <c r="B491" s="15" t="s">
        <v>53</v>
      </c>
      <c r="C491" s="1101" t="str">
        <f>IFERROR(VLOOKUP(C490,科目・教員!$A$1:$B$357,2,0),"")</f>
        <v/>
      </c>
      <c r="D491" s="1068"/>
      <c r="E491" s="1073" t="str">
        <f>IFERROR(VLOOKUP(E490,科目・教員!$A$1:$B$357,2,0),"")</f>
        <v/>
      </c>
      <c r="F491" s="1068"/>
      <c r="G491" s="1073" t="str">
        <f>IFERROR(VLOOKUP(G490,科目・教員!$A$1:$B$357,2,0),"")</f>
        <v/>
      </c>
      <c r="H491" s="1068"/>
      <c r="I491" s="1073" t="str">
        <f>IFERROR(VLOOKUP(I490,科目・教員!$A$1:$B$357,2,0),"")</f>
        <v/>
      </c>
      <c r="J491" s="1068"/>
      <c r="K491" s="1074" t="str">
        <f>IFERROR(VLOOKUP(K490,科目・教員!$A$1:$B$357,2,0),"")</f>
        <v/>
      </c>
      <c r="L491" s="1074"/>
      <c r="M491" s="1101" t="str">
        <f>IFERROR(VLOOKUP(M490,科目・教員!$A$1:$B$357,2,0),"")</f>
        <v/>
      </c>
      <c r="N491" s="1068"/>
      <c r="O491" s="1074" t="str">
        <f>IFERROR(VLOOKUP(O490,科目・教員!$A$1:$B$357,2,0),"")</f>
        <v/>
      </c>
      <c r="P491" s="1068"/>
      <c r="Q491" s="1074" t="str">
        <f>IFERROR(VLOOKUP(Q490,科目・教員!$A$1:$B$357,2,0),"")</f>
        <v/>
      </c>
      <c r="R491" s="1068"/>
      <c r="S491" s="1074" t="str">
        <f>IFERROR(VLOOKUP(S490,科目・教員!$A$1:$B$357,2,0),"")</f>
        <v/>
      </c>
      <c r="T491" s="1068"/>
      <c r="U491" s="505" t="s">
        <v>927</v>
      </c>
      <c r="Z491" s="1091"/>
      <c r="AA491" s="1296"/>
      <c r="AB491" s="1152"/>
      <c r="AC491" s="1152"/>
      <c r="AD491" s="1152"/>
      <c r="AE491" s="1296"/>
      <c r="AF491" s="1152"/>
      <c r="AG491" s="1296"/>
      <c r="AH491" s="1152"/>
      <c r="AI491" s="1152"/>
      <c r="AJ491" s="1152"/>
      <c r="AK491" s="1152"/>
      <c r="AL491" s="1296"/>
      <c r="AM491" s="1152"/>
      <c r="AN491" s="1296"/>
      <c r="AO491" s="1296"/>
      <c r="AP491" s="1296"/>
      <c r="AQ491" s="1296"/>
      <c r="AR491" s="1296"/>
      <c r="AS491" s="1296"/>
      <c r="AT491" s="1296"/>
      <c r="AU491" s="1296"/>
      <c r="AV491" s="1296"/>
      <c r="AW491" s="1296"/>
      <c r="AX491" s="1296"/>
      <c r="AY491" s="1296"/>
      <c r="AZ491" s="1296"/>
      <c r="BA491" s="1296"/>
      <c r="BB491" s="1296"/>
      <c r="BC491" s="1296"/>
      <c r="BD491" s="1296"/>
      <c r="BE491" s="1296"/>
      <c r="BF491" s="1296"/>
      <c r="BG491" s="1296"/>
      <c r="BH491" s="1296"/>
      <c r="BI491" s="1296"/>
      <c r="BJ491" s="1296"/>
      <c r="BK491" s="1296"/>
      <c r="BL491" s="1296"/>
      <c r="BM491" s="1296"/>
      <c r="BN491" s="1152"/>
      <c r="BO491" s="1152"/>
      <c r="BP491" s="1152"/>
      <c r="BQ491" s="1152"/>
      <c r="BR491" s="1152"/>
      <c r="BS491" s="1152"/>
      <c r="BT491" s="1152"/>
      <c r="BU491" s="1152"/>
      <c r="BV491" s="1152"/>
      <c r="BW491" s="1152"/>
    </row>
    <row r="492" spans="1:75">
      <c r="A492" s="1091"/>
      <c r="B492" s="15" t="s">
        <v>59</v>
      </c>
      <c r="C492" s="1101" t="str">
        <f>VLOOKUP($C477,'2025年度(1年前期)'!$B$5:$N$208,COLUMN('2025年度(1年前期)'!$G$5)+1,0)&amp;""</f>
        <v/>
      </c>
      <c r="D492" s="1068"/>
      <c r="E492" s="1073" t="str">
        <f>VLOOKUP($C477,'2025年度(2年前期)'!$B$5:$N$208,COLUMN('2025年度(2年前期)'!$G$5)+1,0)&amp;""</f>
        <v/>
      </c>
      <c r="F492" s="1068"/>
      <c r="G492" s="1073" t="str">
        <f>VLOOKUP($C477,'2025年度(3年前期)'!$B$5:$N$208,COLUMN('2025年度(3年前期)'!$G$5)+1,0)&amp;""</f>
        <v/>
      </c>
      <c r="H492" s="1068"/>
      <c r="I492" s="1073" t="str">
        <f>VLOOKUP($C477,'2025年度(4年前期)'!$B$5:$N$208,COLUMN('2025年度(4年前期)'!$G$5)+1,0)&amp;""</f>
        <v/>
      </c>
      <c r="J492" s="1068"/>
      <c r="K492" s="1074" t="str">
        <f>VLOOKUP($C477,'2025年度(助産前期)'!$B$5:$N$208,COLUMN('2025年度(助産前期)'!$G$5)+1,0)&amp;""</f>
        <v/>
      </c>
      <c r="L492" s="1074"/>
      <c r="M492" s="1101" t="str">
        <f>VLOOKUP($C477,'2025年度(M1前期)'!$B$5:$N$208,COLUMN('2025年度(M1前期)'!$G$5)+1,0)&amp;""</f>
        <v/>
      </c>
      <c r="N492" s="1068"/>
      <c r="O492" s="1074" t="str">
        <f>VLOOKUP($C477,'2025年度(M2前期)'!$B$5:$N$208,COLUMN('2025年度(M2前期)'!$G$5)+1,0)&amp;""</f>
        <v/>
      </c>
      <c r="P492" s="1068"/>
      <c r="Q492" s="1074" t="str">
        <f>VLOOKUP($C477,'2025年度(D1前期)'!$B$5:$N$208,COLUMN('2025年度(D1前期)'!$G$5)+1,0)&amp;""</f>
        <v/>
      </c>
      <c r="R492" s="1068"/>
      <c r="S492" s="1074" t="str">
        <f>VLOOKUP($C477,'2025年度(D23前期)'!$B$5:$N$208,COLUMN('2025年度(D23前期)'!$G$5)+1,0)&amp;""</f>
        <v/>
      </c>
      <c r="T492" s="1068"/>
      <c r="U492" s="506" t="s">
        <v>406</v>
      </c>
      <c r="Z492" s="1091"/>
      <c r="AA492" s="1296"/>
      <c r="AB492" s="1152"/>
      <c r="AC492" s="1152"/>
      <c r="AD492" s="1152"/>
      <c r="AE492" s="1296"/>
      <c r="AF492" s="1152"/>
      <c r="AG492" s="1296"/>
      <c r="AH492" s="1152"/>
      <c r="AI492" s="1152"/>
      <c r="AJ492" s="1152"/>
      <c r="AK492" s="1152"/>
      <c r="AL492" s="1296"/>
      <c r="AM492" s="1152"/>
      <c r="AN492" s="1296"/>
      <c r="AO492" s="1296"/>
      <c r="AP492" s="1296"/>
      <c r="AQ492" s="1296"/>
      <c r="AR492" s="1296"/>
      <c r="AS492" s="1296"/>
      <c r="AT492" s="1296"/>
      <c r="AU492" s="1296"/>
      <c r="AV492" s="1296"/>
      <c r="AW492" s="1296"/>
      <c r="AX492" s="1296"/>
      <c r="AY492" s="1296"/>
      <c r="AZ492" s="1296"/>
      <c r="BA492" s="1296"/>
      <c r="BB492" s="1296"/>
      <c r="BC492" s="1296"/>
      <c r="BD492" s="1296"/>
      <c r="BE492" s="1296"/>
      <c r="BF492" s="1296"/>
      <c r="BG492" s="1296"/>
      <c r="BH492" s="1296"/>
      <c r="BI492" s="1296"/>
      <c r="BJ492" s="1296"/>
      <c r="BK492" s="1296"/>
      <c r="BL492" s="1296"/>
      <c r="BM492" s="1296"/>
      <c r="BN492" s="1152"/>
      <c r="BO492" s="1152"/>
      <c r="BP492" s="1152"/>
      <c r="BQ492" s="1152"/>
      <c r="BR492" s="1152"/>
      <c r="BS492" s="1152"/>
      <c r="BT492" s="1152"/>
      <c r="BU492" s="1152"/>
      <c r="BV492" s="1152"/>
      <c r="BW492" s="1152"/>
    </row>
    <row r="493" spans="1:75">
      <c r="A493" s="1100"/>
      <c r="B493" s="16" t="s">
        <v>56</v>
      </c>
      <c r="C493" s="1061"/>
      <c r="D493" s="1075"/>
      <c r="E493" s="1063"/>
      <c r="F493" s="1075"/>
      <c r="G493" s="1063"/>
      <c r="H493" s="1075"/>
      <c r="I493" s="1063"/>
      <c r="J493" s="1075"/>
      <c r="K493" s="1064"/>
      <c r="L493" s="1064"/>
      <c r="M493" s="1061"/>
      <c r="N493" s="1075"/>
      <c r="O493" s="1064"/>
      <c r="P493" s="1075"/>
      <c r="Q493" s="1064"/>
      <c r="R493" s="1075"/>
      <c r="S493" s="1064"/>
      <c r="T493" s="1075"/>
      <c r="U493" s="506"/>
      <c r="Z493" s="1092"/>
      <c r="AA493" s="1296"/>
      <c r="AB493" s="1153"/>
      <c r="AC493" s="1153"/>
      <c r="AD493" s="1153"/>
      <c r="AE493" s="1296"/>
      <c r="AF493" s="1153"/>
      <c r="AG493" s="1296"/>
      <c r="AH493" s="1153"/>
      <c r="AI493" s="1153"/>
      <c r="AJ493" s="1153"/>
      <c r="AK493" s="1153"/>
      <c r="AL493" s="1296"/>
      <c r="AM493" s="1153"/>
      <c r="AN493" s="1296"/>
      <c r="AO493" s="1296"/>
      <c r="AP493" s="1296"/>
      <c r="AQ493" s="1296"/>
      <c r="AR493" s="1296"/>
      <c r="AS493" s="1296"/>
      <c r="AT493" s="1296"/>
      <c r="AU493" s="1296"/>
      <c r="AV493" s="1296"/>
      <c r="AW493" s="1296"/>
      <c r="AX493" s="1296"/>
      <c r="AY493" s="1296"/>
      <c r="AZ493" s="1296"/>
      <c r="BA493" s="1296"/>
      <c r="BB493" s="1296"/>
      <c r="BC493" s="1296"/>
      <c r="BD493" s="1296"/>
      <c r="BE493" s="1296"/>
      <c r="BF493" s="1296"/>
      <c r="BG493" s="1296"/>
      <c r="BH493" s="1296"/>
      <c r="BI493" s="1296"/>
      <c r="BJ493" s="1296"/>
      <c r="BK493" s="1296"/>
      <c r="BL493" s="1296"/>
      <c r="BM493" s="1296"/>
      <c r="BN493" s="1153"/>
      <c r="BO493" s="1153"/>
      <c r="BP493" s="1153"/>
      <c r="BQ493" s="1153"/>
      <c r="BR493" s="1153"/>
      <c r="BS493" s="1153"/>
      <c r="BT493" s="1153"/>
      <c r="BU493" s="1153"/>
      <c r="BV493" s="1153"/>
      <c r="BW493" s="1153"/>
    </row>
    <row r="494" spans="1:75" ht="13.5" customHeight="1">
      <c r="A494" s="1091" t="s">
        <v>67</v>
      </c>
      <c r="B494" s="15" t="s">
        <v>50</v>
      </c>
      <c r="C494" s="1089" t="str">
        <f>VLOOKUP($C477,'2025年度(1年前期)'!$B$5:$N$208,COLUMN('2025年度(1年前期)'!$I$5),0)&amp;""</f>
        <v/>
      </c>
      <c r="D494" s="1072"/>
      <c r="E494" s="1090" t="str">
        <f>VLOOKUP($C477,'2025年度(2年前期)'!$B$5:$N$208,COLUMN('2025年度(2年前期)'!$I$5),0)&amp;""</f>
        <v/>
      </c>
      <c r="F494" s="1072"/>
      <c r="G494" s="1090" t="str">
        <f>VLOOKUP($C477,'2025年度(3年前期)'!$B$5:$N$208,COLUMN('2025年度(3年前期)'!$I$5),0)&amp;""</f>
        <v/>
      </c>
      <c r="H494" s="1072"/>
      <c r="I494" s="1090" t="str">
        <f>VLOOKUP($C477,'2025年度(4年前期)'!$B$5:$N$208,COLUMN('2025年度(4年前期)'!$I$5),0)&amp;""</f>
        <v/>
      </c>
      <c r="J494" s="1072"/>
      <c r="K494" s="1071" t="str">
        <f>VLOOKUP($C477,'2025年度(助産前期)'!$B$5:$N$208,COLUMN('2025年度(助産前期)'!$I$5),0)&amp;""</f>
        <v/>
      </c>
      <c r="L494" s="1071"/>
      <c r="M494" s="1089" t="str">
        <f>VLOOKUP($C477,'2025年度(M1前期)'!$B$5:$N$208,COLUMN('2025年度(M1前期)'!$I$5),0)&amp;""</f>
        <v/>
      </c>
      <c r="N494" s="1072"/>
      <c r="O494" s="1071" t="str">
        <f>VLOOKUP($C477,'2025年度(M2前期)'!$B$5:$N$208,COLUMN('2025年度(M2前期)'!$I$5),0)&amp;""</f>
        <v>特別研究</v>
      </c>
      <c r="P494" s="1072"/>
      <c r="Q494" s="1071" t="str">
        <f>VLOOKUP($C477,'2025年度(D1前期)'!$B$5:$N$208,COLUMN('2025年度(D1前期)'!$I$5),0)&amp;""</f>
        <v/>
      </c>
      <c r="R494" s="1072"/>
      <c r="S494" s="1071" t="str">
        <f>VLOOKUP($C477,'2025年度(D23前期)'!$B$5:$N$208,COLUMN('2025年度(D23前期)'!$I$5),0)&amp;""</f>
        <v/>
      </c>
      <c r="T494" s="1072"/>
      <c r="U494" s="506" t="s">
        <v>288</v>
      </c>
      <c r="W494" s="996" t="s">
        <v>928</v>
      </c>
      <c r="Z494" s="1091" t="str">
        <f>A494</f>
        <v>４時限（15：10～16：40）</v>
      </c>
      <c r="AA494" s="1151"/>
      <c r="AB494" s="1151"/>
      <c r="AC494" s="1151"/>
      <c r="AD494" s="1151"/>
      <c r="AE494" s="1151"/>
      <c r="AF494" s="1151"/>
      <c r="AG494" s="1151"/>
      <c r="AH494" s="1151" t="s">
        <v>926</v>
      </c>
      <c r="AI494" s="1151"/>
      <c r="AJ494" s="1151"/>
      <c r="AK494" s="1151"/>
      <c r="AL494" s="1151"/>
      <c r="AM494" s="1151"/>
      <c r="AN494" s="1296"/>
      <c r="AO494" s="1296"/>
      <c r="AP494" s="1296"/>
      <c r="AQ494" s="1296"/>
      <c r="AR494" s="1296"/>
      <c r="AS494" s="1296"/>
      <c r="AT494" s="1296"/>
      <c r="AU494" s="1296"/>
      <c r="AV494" s="1296"/>
      <c r="AW494" s="1296"/>
      <c r="AX494" s="1296"/>
      <c r="AY494" s="1296"/>
      <c r="AZ494" s="1296"/>
      <c r="BA494" s="1296"/>
      <c r="BB494" s="1296"/>
      <c r="BC494" s="1296"/>
      <c r="BD494" s="1296"/>
      <c r="BE494" s="1296"/>
      <c r="BF494" s="1296"/>
      <c r="BG494" s="1296"/>
      <c r="BH494" s="1296"/>
      <c r="BI494" s="1296"/>
      <c r="BJ494" s="1296"/>
      <c r="BK494" s="1296" t="s">
        <v>901</v>
      </c>
      <c r="BL494" s="1296"/>
      <c r="BM494" s="1296"/>
      <c r="BN494" s="1151"/>
      <c r="BO494" s="1151"/>
      <c r="BP494" s="1151"/>
      <c r="BQ494" s="1151"/>
      <c r="BR494" s="1151"/>
      <c r="BS494" s="1151"/>
      <c r="BT494" s="1151"/>
      <c r="BU494" s="1151"/>
      <c r="BV494" s="1151"/>
      <c r="BW494" s="1151"/>
    </row>
    <row r="495" spans="1:75">
      <c r="A495" s="1091"/>
      <c r="B495" s="15" t="s">
        <v>53</v>
      </c>
      <c r="C495" s="1101" t="str">
        <f>IFERROR(VLOOKUP(C494,科目・教員!$A$1:$B$357,2,0),"")</f>
        <v/>
      </c>
      <c r="D495" s="1068"/>
      <c r="E495" s="1073" t="str">
        <f>IFERROR(VLOOKUP(E494,科目・教員!$A$1:$B$357,2,0),"")</f>
        <v/>
      </c>
      <c r="F495" s="1068"/>
      <c r="G495" s="1073" t="str">
        <f>IFERROR(VLOOKUP(G494,科目・教員!$A$1:$B$357,2,0),"")</f>
        <v/>
      </c>
      <c r="H495" s="1068"/>
      <c r="I495" s="1073" t="str">
        <f>IFERROR(VLOOKUP(I494,科目・教員!$A$1:$B$357,2,0),"")</f>
        <v/>
      </c>
      <c r="J495" s="1068"/>
      <c r="K495" s="1074" t="str">
        <f>IFERROR(VLOOKUP(K494,科目・教員!$A$1:$B$357,2,0),"")</f>
        <v/>
      </c>
      <c r="L495" s="1074"/>
      <c r="M495" s="1101" t="str">
        <f>IFERROR(VLOOKUP(M494,科目・教員!$A$1:$B$357,2,0),"")</f>
        <v/>
      </c>
      <c r="N495" s="1068"/>
      <c r="O495" s="1074" t="str">
        <f>IFERROR(VLOOKUP(O494,科目・教員!$A$1:$B$357,2,0),"")</f>
        <v/>
      </c>
      <c r="P495" s="1068"/>
      <c r="Q495" s="1074" t="str">
        <f>IFERROR(VLOOKUP(Q494,科目・教員!$A$1:$B$357,2,0),"")</f>
        <v/>
      </c>
      <c r="R495" s="1068"/>
      <c r="S495" s="1074" t="str">
        <f>IFERROR(VLOOKUP(S494,科目・教員!$A$1:$B$357,2,0),"")</f>
        <v/>
      </c>
      <c r="T495" s="1068"/>
      <c r="U495" s="506"/>
      <c r="W495" s="996" t="s">
        <v>81</v>
      </c>
      <c r="Z495" s="1091"/>
      <c r="AA495" s="1152"/>
      <c r="AB495" s="1152"/>
      <c r="AC495" s="1152"/>
      <c r="AD495" s="1152"/>
      <c r="AE495" s="1152"/>
      <c r="AF495" s="1152"/>
      <c r="AG495" s="1152"/>
      <c r="AH495" s="1152"/>
      <c r="AI495" s="1152"/>
      <c r="AJ495" s="1152"/>
      <c r="AK495" s="1152"/>
      <c r="AL495" s="1152"/>
      <c r="AM495" s="1152"/>
      <c r="AN495" s="1296"/>
      <c r="AO495" s="1296"/>
      <c r="AP495" s="1296"/>
      <c r="AQ495" s="1296"/>
      <c r="AR495" s="1296"/>
      <c r="AS495" s="1296"/>
      <c r="AT495" s="1296"/>
      <c r="AU495" s="1296"/>
      <c r="AV495" s="1296"/>
      <c r="AW495" s="1296"/>
      <c r="AX495" s="1296"/>
      <c r="AY495" s="1296"/>
      <c r="AZ495" s="1296"/>
      <c r="BA495" s="1296"/>
      <c r="BB495" s="1296"/>
      <c r="BC495" s="1296"/>
      <c r="BD495" s="1296"/>
      <c r="BE495" s="1296"/>
      <c r="BF495" s="1296"/>
      <c r="BG495" s="1296"/>
      <c r="BH495" s="1296"/>
      <c r="BI495" s="1296"/>
      <c r="BJ495" s="1296"/>
      <c r="BK495" s="1296"/>
      <c r="BL495" s="1296"/>
      <c r="BM495" s="1296"/>
      <c r="BN495" s="1152"/>
      <c r="BO495" s="1152"/>
      <c r="BP495" s="1152"/>
      <c r="BQ495" s="1152"/>
      <c r="BR495" s="1152"/>
      <c r="BS495" s="1152"/>
      <c r="BT495" s="1152"/>
      <c r="BU495" s="1152"/>
      <c r="BV495" s="1152"/>
      <c r="BW495" s="1152"/>
    </row>
    <row r="496" spans="1:75">
      <c r="A496" s="1091"/>
      <c r="B496" s="15" t="s">
        <v>59</v>
      </c>
      <c r="C496" s="1101" t="str">
        <f>VLOOKUP($C477,'2025年度(1年前期)'!$B$5:$N$208,COLUMN('2025年度(1年前期)'!$I$5)+1,0)&amp;""</f>
        <v/>
      </c>
      <c r="D496" s="1068"/>
      <c r="E496" s="1073" t="str">
        <f>VLOOKUP($C477,'2025年度(2年前期)'!$B$5:$N$208,COLUMN('2025年度(2年前期)'!$I$5)+1,0)&amp;""</f>
        <v/>
      </c>
      <c r="F496" s="1068"/>
      <c r="G496" s="1073" t="str">
        <f>VLOOKUP($C477,'2025年度(3年前期)'!$B$5:$N$208,COLUMN('2025年度(3年前期)'!$I$5)+1,0)&amp;""</f>
        <v/>
      </c>
      <c r="H496" s="1068"/>
      <c r="I496" s="1073" t="str">
        <f>VLOOKUP($C477,'2025年度(4年前期)'!$B$5:$N$208,COLUMN('2025年度(4年前期)'!$I$5)+1,0)&amp;""</f>
        <v/>
      </c>
      <c r="J496" s="1068"/>
      <c r="K496" s="1074" t="str">
        <f>VLOOKUP($C477,'2025年度(助産前期)'!$B$5:$N$208,COLUMN('2025年度(助産前期)'!$I$5)+1,0)&amp;""</f>
        <v/>
      </c>
      <c r="L496" s="1074"/>
      <c r="M496" s="1101" t="str">
        <f>VLOOKUP($C477,'2025年度(M1前期)'!$B$5:$N$208,COLUMN('2025年度(M1前期)'!$I$5)+1,0)&amp;""</f>
        <v/>
      </c>
      <c r="N496" s="1068"/>
      <c r="O496" s="1074" t="str">
        <f>VLOOKUP($C477,'2025年度(M2前期)'!$B$5:$N$208,COLUMN('2025年度(M2前期)'!$I$5)+1,0)&amp;""</f>
        <v/>
      </c>
      <c r="P496" s="1068"/>
      <c r="Q496" s="1074" t="str">
        <f>VLOOKUP($C477,'2025年度(D1前期)'!$B$5:$N$208,COLUMN('2025年度(D1前期)'!$I$5)+1,0)&amp;""</f>
        <v/>
      </c>
      <c r="R496" s="1068"/>
      <c r="S496" s="1074" t="str">
        <f>VLOOKUP($C477,'2025年度(D23前期)'!$B$5:$N$208,COLUMN('2025年度(D23前期)'!$I$5)+1,0)&amp;""</f>
        <v/>
      </c>
      <c r="T496" s="1068"/>
      <c r="U496" s="506"/>
      <c r="W496" s="996" t="s">
        <v>901</v>
      </c>
      <c r="Z496" s="1091"/>
      <c r="AA496" s="1152"/>
      <c r="AB496" s="1152"/>
      <c r="AC496" s="1152"/>
      <c r="AD496" s="1152"/>
      <c r="AE496" s="1152"/>
      <c r="AF496" s="1152"/>
      <c r="AG496" s="1152"/>
      <c r="AH496" s="1152"/>
      <c r="AI496" s="1152"/>
      <c r="AJ496" s="1152"/>
      <c r="AK496" s="1152"/>
      <c r="AL496" s="1152"/>
      <c r="AM496" s="1152"/>
      <c r="AN496" s="1296"/>
      <c r="AO496" s="1296"/>
      <c r="AP496" s="1296"/>
      <c r="AQ496" s="1296"/>
      <c r="AR496" s="1296"/>
      <c r="AS496" s="1296"/>
      <c r="AT496" s="1296"/>
      <c r="AU496" s="1296"/>
      <c r="AV496" s="1296"/>
      <c r="AW496" s="1296"/>
      <c r="AX496" s="1296"/>
      <c r="AY496" s="1296"/>
      <c r="AZ496" s="1296"/>
      <c r="BA496" s="1296"/>
      <c r="BB496" s="1296"/>
      <c r="BC496" s="1296"/>
      <c r="BD496" s="1296"/>
      <c r="BE496" s="1296"/>
      <c r="BF496" s="1296"/>
      <c r="BG496" s="1296"/>
      <c r="BH496" s="1296"/>
      <c r="BI496" s="1296"/>
      <c r="BJ496" s="1296"/>
      <c r="BK496" s="1296"/>
      <c r="BL496" s="1296"/>
      <c r="BM496" s="1296"/>
      <c r="BN496" s="1152"/>
      <c r="BO496" s="1152"/>
      <c r="BP496" s="1152"/>
      <c r="BQ496" s="1152"/>
      <c r="BR496" s="1152"/>
      <c r="BS496" s="1152"/>
      <c r="BT496" s="1152"/>
      <c r="BU496" s="1152"/>
      <c r="BV496" s="1152"/>
      <c r="BW496" s="1152"/>
    </row>
    <row r="497" spans="1:75">
      <c r="A497" s="1092"/>
      <c r="B497" s="16" t="s">
        <v>56</v>
      </c>
      <c r="C497" s="1061"/>
      <c r="D497" s="1075"/>
      <c r="E497" s="1063"/>
      <c r="F497" s="1075"/>
      <c r="G497" s="1063"/>
      <c r="H497" s="1075"/>
      <c r="I497" s="1063"/>
      <c r="J497" s="1075"/>
      <c r="K497" s="1064"/>
      <c r="L497" s="1064"/>
      <c r="M497" s="1061"/>
      <c r="N497" s="1075"/>
      <c r="O497" s="1064"/>
      <c r="P497" s="1075"/>
      <c r="Q497" s="1064"/>
      <c r="R497" s="1075"/>
      <c r="S497" s="1064"/>
      <c r="T497" s="1075"/>
      <c r="U497" s="506"/>
      <c r="W497" s="996" t="s">
        <v>625</v>
      </c>
      <c r="Z497" s="1092"/>
      <c r="AA497" s="1153"/>
      <c r="AB497" s="1153"/>
      <c r="AC497" s="1153"/>
      <c r="AD497" s="1153"/>
      <c r="AE497" s="1153"/>
      <c r="AF497" s="1153"/>
      <c r="AG497" s="1153"/>
      <c r="AH497" s="1153"/>
      <c r="AI497" s="1153"/>
      <c r="AJ497" s="1153"/>
      <c r="AK497" s="1153"/>
      <c r="AL497" s="1153"/>
      <c r="AM497" s="1153"/>
      <c r="AN497" s="1296"/>
      <c r="AO497" s="1296"/>
      <c r="AP497" s="1296"/>
      <c r="AQ497" s="1296"/>
      <c r="AR497" s="1296"/>
      <c r="AS497" s="1296"/>
      <c r="AT497" s="1296"/>
      <c r="AU497" s="1296"/>
      <c r="AV497" s="1296"/>
      <c r="AW497" s="1296"/>
      <c r="AX497" s="1296"/>
      <c r="AY497" s="1296"/>
      <c r="AZ497" s="1296"/>
      <c r="BA497" s="1296"/>
      <c r="BB497" s="1296"/>
      <c r="BC497" s="1296"/>
      <c r="BD497" s="1296"/>
      <c r="BE497" s="1296"/>
      <c r="BF497" s="1296"/>
      <c r="BG497" s="1296"/>
      <c r="BH497" s="1296"/>
      <c r="BI497" s="1296"/>
      <c r="BJ497" s="1296"/>
      <c r="BK497" s="1296"/>
      <c r="BL497" s="1296"/>
      <c r="BM497" s="1296"/>
      <c r="BN497" s="1153"/>
      <c r="BO497" s="1153"/>
      <c r="BP497" s="1153"/>
      <c r="BQ497" s="1153"/>
      <c r="BR497" s="1153"/>
      <c r="BS497" s="1153"/>
      <c r="BT497" s="1153"/>
      <c r="BU497" s="1153"/>
      <c r="BV497" s="1153"/>
      <c r="BW497" s="1153"/>
    </row>
    <row r="498" spans="1:75" ht="13.5" customHeight="1">
      <c r="A498" s="1091" t="s">
        <v>68</v>
      </c>
      <c r="B498" s="15" t="s">
        <v>50</v>
      </c>
      <c r="C498" s="1089" t="str">
        <f>VLOOKUP($C477,'2025年度(1年前期)'!$B$5:$N$208,COLUMN('2025年度(1年前期)'!$K$5),0)&amp;""</f>
        <v/>
      </c>
      <c r="D498" s="1072"/>
      <c r="E498" s="1090" t="str">
        <f>VLOOKUP($C477,'2025年度(2年前期)'!$B$5:$N$208,COLUMN('2025年度(2年前期)'!$K$5),0)&amp;""</f>
        <v/>
      </c>
      <c r="F498" s="1072"/>
      <c r="G498" s="1090" t="str">
        <f>VLOOKUP($C477,'2025年度(3年前期)'!$B$5:$N$208,COLUMN('2025年度(3年前期)'!$K$5),0)&amp;""</f>
        <v/>
      </c>
      <c r="H498" s="1072"/>
      <c r="I498" s="1090" t="str">
        <f>VLOOKUP($C477,'2025年度(4年前期)'!$B$5:$N$208,COLUMN('2025年度(4年前期)'!$K$5),0)&amp;""</f>
        <v/>
      </c>
      <c r="J498" s="1072"/>
      <c r="K498" s="1071" t="str">
        <f>VLOOKUP($C477,'2025年度(助産前期)'!$B$5:$N$208,COLUMN('2025年度(助産前期)'!$K$5),0)&amp;""</f>
        <v/>
      </c>
      <c r="L498" s="1071"/>
      <c r="M498" s="1089" t="str">
        <f>VLOOKUP($C477,'2025年度(M1前期)'!$B$5:$N$208,COLUMN('2025年度(M1前期)'!$K$5),0)&amp;""</f>
        <v/>
      </c>
      <c r="N498" s="1072"/>
      <c r="O498" s="1071" t="str">
        <f>VLOOKUP($C477,'2025年度(M2前期)'!$B$5:$N$208,COLUMN('2025年度(M2前期)'!$K$5),0)&amp;""</f>
        <v/>
      </c>
      <c r="P498" s="1072"/>
      <c r="Q498" s="1071" t="str">
        <f>VLOOKUP($C477,'2025年度(D1前期)'!$B$5:$N$208,COLUMN('2025年度(D1前期)'!$K$5),0)&amp;""</f>
        <v/>
      </c>
      <c r="R498" s="1072"/>
      <c r="S498" s="1071" t="str">
        <f>VLOOKUP($C477,'2025年度(D23前期)'!$B$5:$N$208,COLUMN('2025年度(D23前期)'!$K$5),0)&amp;""</f>
        <v/>
      </c>
      <c r="T498" s="1072"/>
      <c r="U498" s="839" t="s">
        <v>79</v>
      </c>
      <c r="Z498" s="1091" t="str">
        <f>A498</f>
        <v>５時限（16：50～18：20）</v>
      </c>
      <c r="AA498" s="1151"/>
      <c r="AB498" s="1151"/>
      <c r="AC498" s="1151"/>
      <c r="AD498" s="1151"/>
      <c r="AE498" s="1151"/>
      <c r="AF498" s="1151"/>
      <c r="AG498" s="1151"/>
      <c r="AH498" s="1151"/>
      <c r="AI498" s="1151"/>
      <c r="AJ498" s="1151"/>
      <c r="AK498" s="1151"/>
      <c r="AL498" s="1151"/>
      <c r="AM498" s="1151"/>
      <c r="AN498" s="1151"/>
      <c r="AO498" s="1151"/>
      <c r="AP498" s="1151"/>
      <c r="AQ498" s="1151"/>
      <c r="AR498" s="1151"/>
      <c r="AS498" s="1151"/>
      <c r="AT498" s="1151"/>
      <c r="AU498" s="1151"/>
      <c r="AV498" s="1151"/>
      <c r="AW498" s="1151" t="s">
        <v>338</v>
      </c>
      <c r="AX498" s="1151"/>
      <c r="AY498" s="1151"/>
      <c r="AZ498" s="1151"/>
      <c r="BA498" s="1296"/>
      <c r="BB498" s="1296"/>
      <c r="BC498" s="1296"/>
      <c r="BD498" s="1296"/>
      <c r="BE498" s="1296"/>
      <c r="BF498" s="1296"/>
      <c r="BG498" s="1296"/>
      <c r="BH498" s="1296"/>
      <c r="BI498" s="1151"/>
      <c r="BJ498" s="1151"/>
      <c r="BK498" s="1296" t="s">
        <v>901</v>
      </c>
      <c r="BL498" s="1296"/>
      <c r="BM498" s="1296"/>
      <c r="BN498" s="1151"/>
      <c r="BO498" s="1151"/>
      <c r="BP498" s="1151"/>
      <c r="BQ498" s="1151"/>
      <c r="BR498" s="1151"/>
      <c r="BS498" s="1151"/>
      <c r="BT498" s="1151"/>
      <c r="BU498" s="1151"/>
      <c r="BV498" s="1151"/>
      <c r="BW498" s="1151"/>
    </row>
    <row r="499" spans="1:75" ht="13.5" customHeight="1">
      <c r="A499" s="1091"/>
      <c r="B499" s="15" t="s">
        <v>53</v>
      </c>
      <c r="C499" s="1101" t="str">
        <f>IFERROR(VLOOKUP(C498,科目・教員!$A$1:$B$357,2,0),"")</f>
        <v/>
      </c>
      <c r="D499" s="1068"/>
      <c r="E499" s="1073" t="str">
        <f>IFERROR(VLOOKUP(E498,科目・教員!$A$1:$B$357,2,0),"")</f>
        <v/>
      </c>
      <c r="F499" s="1068"/>
      <c r="G499" s="1073" t="str">
        <f>IFERROR(VLOOKUP(G498,科目・教員!$A$1:$B$357,2,0),"")</f>
        <v/>
      </c>
      <c r="H499" s="1068"/>
      <c r="I499" s="1073" t="str">
        <f>IFERROR(VLOOKUP(I498,科目・教員!$A$1:$B$357,2,0),"")</f>
        <v/>
      </c>
      <c r="J499" s="1068"/>
      <c r="K499" s="1074" t="str">
        <f>IFERROR(VLOOKUP(K498,科目・教員!$A$1:$B$357,2,0),"")</f>
        <v/>
      </c>
      <c r="L499" s="1074"/>
      <c r="M499" s="1101" t="str">
        <f>IFERROR(VLOOKUP(M498,科目・教員!$A$1:$B$357,2,0),"")</f>
        <v/>
      </c>
      <c r="N499" s="1068"/>
      <c r="O499" s="1074" t="str">
        <f>IFERROR(VLOOKUP(O498,科目・教員!$A$1:$B$357,2,0),"")</f>
        <v/>
      </c>
      <c r="P499" s="1068"/>
      <c r="Q499" s="1074" t="str">
        <f>IFERROR(VLOOKUP(Q498,科目・教員!$A$1:$B$357,2,0),"")</f>
        <v/>
      </c>
      <c r="R499" s="1068"/>
      <c r="S499" s="1074" t="str">
        <f>IFERROR(VLOOKUP(S498,科目・教員!$A$1:$B$357,2,0),"")</f>
        <v/>
      </c>
      <c r="T499" s="1068"/>
      <c r="U499" s="839" t="s">
        <v>338</v>
      </c>
      <c r="Z499" s="1091"/>
      <c r="AA499" s="1152"/>
      <c r="AB499" s="1152"/>
      <c r="AC499" s="1152"/>
      <c r="AD499" s="1152"/>
      <c r="AE499" s="1152"/>
      <c r="AF499" s="1152"/>
      <c r="AG499" s="1152"/>
      <c r="AH499" s="1152"/>
      <c r="AI499" s="1152"/>
      <c r="AJ499" s="1152"/>
      <c r="AK499" s="1152"/>
      <c r="AL499" s="1152"/>
      <c r="AM499" s="1152"/>
      <c r="AN499" s="1152"/>
      <c r="AO499" s="1152"/>
      <c r="AP499" s="1152"/>
      <c r="AQ499" s="1152"/>
      <c r="AR499" s="1152"/>
      <c r="AS499" s="1152"/>
      <c r="AT499" s="1152"/>
      <c r="AU499" s="1152"/>
      <c r="AV499" s="1152"/>
      <c r="AW499" s="1152"/>
      <c r="AX499" s="1152"/>
      <c r="AY499" s="1152"/>
      <c r="AZ499" s="1152"/>
      <c r="BA499" s="1296"/>
      <c r="BB499" s="1296"/>
      <c r="BC499" s="1296"/>
      <c r="BD499" s="1296"/>
      <c r="BE499" s="1296"/>
      <c r="BF499" s="1296"/>
      <c r="BG499" s="1296"/>
      <c r="BH499" s="1296"/>
      <c r="BI499" s="1152"/>
      <c r="BJ499" s="1152"/>
      <c r="BK499" s="1296"/>
      <c r="BL499" s="1296"/>
      <c r="BM499" s="1296"/>
      <c r="BN499" s="1152"/>
      <c r="BO499" s="1152"/>
      <c r="BP499" s="1152"/>
      <c r="BQ499" s="1152"/>
      <c r="BR499" s="1152"/>
      <c r="BS499" s="1152"/>
      <c r="BT499" s="1152"/>
      <c r="BU499" s="1152"/>
      <c r="BV499" s="1152"/>
      <c r="BW499" s="1152"/>
    </row>
    <row r="500" spans="1:75" ht="13.5" customHeight="1">
      <c r="A500" s="1091"/>
      <c r="B500" s="15" t="s">
        <v>59</v>
      </c>
      <c r="C500" s="1101" t="str">
        <f>VLOOKUP($C477,'2025年度(1年前期)'!$B$5:$N$208,COLUMN('2025年度(1年前期)'!$K$5)+1,0)&amp;""</f>
        <v/>
      </c>
      <c r="D500" s="1068"/>
      <c r="E500" s="1073" t="str">
        <f>VLOOKUP($C477,'2025年度(2年前期)'!$B$5:$N$208,COLUMN('2025年度(2年前期)'!$K$5)+1,0)&amp;""</f>
        <v/>
      </c>
      <c r="F500" s="1068"/>
      <c r="G500" s="1073" t="str">
        <f>VLOOKUP($C477,'2025年度(3年前期)'!$B$5:$N$208,COLUMN('2025年度(3年前期)'!$K$5)+1,0)&amp;""</f>
        <v/>
      </c>
      <c r="H500" s="1068"/>
      <c r="I500" s="1073" t="str">
        <f>VLOOKUP($C477,'2025年度(4年前期)'!$B$5:$N$208,COLUMN('2025年度(4年前期)'!$K$5)+1,0)&amp;""</f>
        <v/>
      </c>
      <c r="J500" s="1068"/>
      <c r="K500" s="1074" t="str">
        <f>VLOOKUP($C477,'2025年度(助産前期)'!$B$5:$N$208,COLUMN('2025年度(助産前期)'!$K$5)+1,0)&amp;""</f>
        <v/>
      </c>
      <c r="L500" s="1074"/>
      <c r="M500" s="1101" t="str">
        <f>VLOOKUP($C477,'2025年度(M1前期)'!$B$5:$N$208,COLUMN('2025年度(M1前期)'!$K$5)+1,0)&amp;""</f>
        <v/>
      </c>
      <c r="N500" s="1068"/>
      <c r="O500" s="1074" t="str">
        <f>VLOOKUP($C477,'2025年度(M2前期)'!$B$5:$N$208,COLUMN('2025年度(M2前期)'!$K$5)+1,0)&amp;""</f>
        <v/>
      </c>
      <c r="P500" s="1068"/>
      <c r="Q500" s="1074" t="str">
        <f>VLOOKUP($C477,'2025年度(D1前期)'!$B$5:$N$208,COLUMN('2025年度(D1前期)'!$K$5)+1,0)&amp;""</f>
        <v/>
      </c>
      <c r="R500" s="1068"/>
      <c r="S500" s="1074" t="str">
        <f>VLOOKUP($C477,'2025年度(D23前期)'!$B$5:$N$208,COLUMN('2025年度(D23前期)'!$K$5)+1,0)&amp;""</f>
        <v/>
      </c>
      <c r="T500" s="1068"/>
      <c r="U500" s="839" t="s">
        <v>234</v>
      </c>
      <c r="Z500" s="1091"/>
      <c r="AA500" s="1152"/>
      <c r="AB500" s="1152"/>
      <c r="AC500" s="1152"/>
      <c r="AD500" s="1152"/>
      <c r="AE500" s="1152"/>
      <c r="AF500" s="1152"/>
      <c r="AG500" s="1152"/>
      <c r="AH500" s="1152"/>
      <c r="AI500" s="1152"/>
      <c r="AJ500" s="1152"/>
      <c r="AK500" s="1152"/>
      <c r="AL500" s="1152"/>
      <c r="AM500" s="1152"/>
      <c r="AN500" s="1152"/>
      <c r="AO500" s="1152"/>
      <c r="AP500" s="1152"/>
      <c r="AQ500" s="1152"/>
      <c r="AR500" s="1152"/>
      <c r="AS500" s="1152"/>
      <c r="AT500" s="1152"/>
      <c r="AU500" s="1152"/>
      <c r="AV500" s="1152"/>
      <c r="AW500" s="1152"/>
      <c r="AX500" s="1152"/>
      <c r="AY500" s="1152"/>
      <c r="AZ500" s="1152"/>
      <c r="BA500" s="1296"/>
      <c r="BB500" s="1296"/>
      <c r="BC500" s="1296"/>
      <c r="BD500" s="1296"/>
      <c r="BE500" s="1296"/>
      <c r="BF500" s="1296"/>
      <c r="BG500" s="1296"/>
      <c r="BH500" s="1296"/>
      <c r="BI500" s="1152"/>
      <c r="BJ500" s="1152"/>
      <c r="BK500" s="1296"/>
      <c r="BL500" s="1296"/>
      <c r="BM500" s="1296"/>
      <c r="BN500" s="1152"/>
      <c r="BO500" s="1152"/>
      <c r="BP500" s="1152"/>
      <c r="BQ500" s="1152"/>
      <c r="BR500" s="1152"/>
      <c r="BS500" s="1152"/>
      <c r="BT500" s="1152"/>
      <c r="BU500" s="1152"/>
      <c r="BV500" s="1152"/>
      <c r="BW500" s="1152"/>
    </row>
    <row r="501" spans="1:75">
      <c r="A501" s="1092"/>
      <c r="B501" s="16" t="s">
        <v>56</v>
      </c>
      <c r="C501" s="1061"/>
      <c r="D501" s="1075"/>
      <c r="E501" s="1063"/>
      <c r="F501" s="1075"/>
      <c r="G501" s="1063"/>
      <c r="H501" s="1075"/>
      <c r="I501" s="1063"/>
      <c r="J501" s="1075"/>
      <c r="K501" s="1064"/>
      <c r="L501" s="1064"/>
      <c r="M501" s="1061"/>
      <c r="N501" s="1075"/>
      <c r="O501" s="1064"/>
      <c r="P501" s="1075"/>
      <c r="Q501" s="1064"/>
      <c r="R501" s="1075"/>
      <c r="S501" s="1064"/>
      <c r="T501" s="1075"/>
      <c r="U501" s="839" t="s">
        <v>281</v>
      </c>
      <c r="V501" s="20"/>
      <c r="W501" s="20"/>
      <c r="X501" s="20"/>
      <c r="Y501" s="20"/>
      <c r="Z501" s="1092"/>
      <c r="AA501" s="1153"/>
      <c r="AB501" s="1153"/>
      <c r="AC501" s="1153"/>
      <c r="AD501" s="1153"/>
      <c r="AE501" s="1153"/>
      <c r="AF501" s="1153"/>
      <c r="AG501" s="1153"/>
      <c r="AH501" s="1153"/>
      <c r="AI501" s="1153"/>
      <c r="AJ501" s="1153"/>
      <c r="AK501" s="1153"/>
      <c r="AL501" s="1153"/>
      <c r="AM501" s="1153"/>
      <c r="AN501" s="1153"/>
      <c r="AO501" s="1153"/>
      <c r="AP501" s="1153"/>
      <c r="AQ501" s="1153"/>
      <c r="AR501" s="1153"/>
      <c r="AS501" s="1153"/>
      <c r="AT501" s="1153"/>
      <c r="AU501" s="1153"/>
      <c r="AV501" s="1153"/>
      <c r="AW501" s="1153"/>
      <c r="AX501" s="1153"/>
      <c r="AY501" s="1153"/>
      <c r="AZ501" s="1153"/>
      <c r="BA501" s="1296"/>
      <c r="BB501" s="1296"/>
      <c r="BC501" s="1296"/>
      <c r="BD501" s="1296"/>
      <c r="BE501" s="1296"/>
      <c r="BF501" s="1296"/>
      <c r="BG501" s="1296"/>
      <c r="BH501" s="1296"/>
      <c r="BI501" s="1153"/>
      <c r="BJ501" s="1153"/>
      <c r="BK501" s="1296"/>
      <c r="BL501" s="1296"/>
      <c r="BM501" s="1296"/>
      <c r="BN501" s="1153"/>
      <c r="BO501" s="1153"/>
      <c r="BP501" s="1153"/>
      <c r="BQ501" s="1153"/>
      <c r="BR501" s="1153"/>
      <c r="BS501" s="1153"/>
      <c r="BT501" s="1153"/>
      <c r="BU501" s="1153"/>
      <c r="BV501" s="1153"/>
      <c r="BW501" s="1153"/>
    </row>
    <row r="502" spans="1:75" ht="21.75">
      <c r="A502" s="5"/>
      <c r="B502" s="6"/>
      <c r="C502" s="1077">
        <f>C477+1</f>
        <v>45890</v>
      </c>
      <c r="D502" s="1077"/>
      <c r="E502" s="1077"/>
      <c r="F502" s="1077"/>
      <c r="G502" s="1077"/>
      <c r="H502" s="1077"/>
      <c r="I502" s="1077"/>
      <c r="J502" s="1077"/>
      <c r="K502" s="1077"/>
      <c r="L502" s="1077"/>
      <c r="M502" s="1077"/>
      <c r="N502" s="1077"/>
      <c r="O502" s="1077"/>
      <c r="P502" s="1077"/>
      <c r="Q502" s="1077"/>
      <c r="R502" s="1077"/>
      <c r="S502" s="1077"/>
      <c r="T502" s="1077"/>
      <c r="U502" s="1049">
        <f>C502</f>
        <v>45890</v>
      </c>
      <c r="V502" s="1050"/>
      <c r="W502" s="1050"/>
      <c r="X502" s="1050"/>
      <c r="Y502" s="1050"/>
      <c r="Z502" s="1051"/>
      <c r="AA502" s="41">
        <v>101</v>
      </c>
      <c r="AB502" s="41">
        <v>102</v>
      </c>
      <c r="AC502" s="41">
        <v>103</v>
      </c>
      <c r="AD502" s="41" t="s">
        <v>16</v>
      </c>
      <c r="AE502" s="41" t="s">
        <v>17</v>
      </c>
      <c r="AF502" s="41" t="s">
        <v>18</v>
      </c>
      <c r="AG502" s="41">
        <v>201</v>
      </c>
      <c r="AH502" s="42">
        <v>202</v>
      </c>
      <c r="AI502" s="41">
        <v>203</v>
      </c>
      <c r="AJ502" s="41">
        <v>204</v>
      </c>
      <c r="AK502" s="41">
        <v>205</v>
      </c>
      <c r="AL502" s="41" t="s">
        <v>19</v>
      </c>
      <c r="AM502" s="41" t="s">
        <v>69</v>
      </c>
      <c r="AN502" s="41" t="s">
        <v>21</v>
      </c>
      <c r="AO502" s="41" t="s">
        <v>22</v>
      </c>
      <c r="AP502" s="41" t="s">
        <v>23</v>
      </c>
      <c r="AQ502" s="41" t="s">
        <v>24</v>
      </c>
      <c r="AR502" s="41" t="s">
        <v>25</v>
      </c>
      <c r="AS502" s="41" t="s">
        <v>26</v>
      </c>
      <c r="AT502" s="41" t="s">
        <v>27</v>
      </c>
      <c r="AU502" s="41" t="s">
        <v>28</v>
      </c>
      <c r="AV502" s="41" t="s">
        <v>29</v>
      </c>
      <c r="AW502" s="41">
        <v>301</v>
      </c>
      <c r="AX502" s="42">
        <v>302</v>
      </c>
      <c r="AY502" s="43">
        <v>303</v>
      </c>
      <c r="AZ502" s="43">
        <v>304</v>
      </c>
      <c r="BA502" s="41" t="s">
        <v>30</v>
      </c>
      <c r="BB502" s="41" t="s">
        <v>31</v>
      </c>
      <c r="BC502" s="42" t="s">
        <v>32</v>
      </c>
      <c r="BD502" s="41" t="s">
        <v>33</v>
      </c>
      <c r="BE502" s="41" t="s">
        <v>34</v>
      </c>
      <c r="BF502" s="41" t="s">
        <v>35</v>
      </c>
      <c r="BG502" s="41" t="s">
        <v>36</v>
      </c>
      <c r="BH502" s="41" t="s">
        <v>37</v>
      </c>
      <c r="BI502" s="41" t="s">
        <v>38</v>
      </c>
      <c r="BJ502" s="41" t="s">
        <v>39</v>
      </c>
      <c r="BK502" s="44" t="s">
        <v>538</v>
      </c>
      <c r="BL502" s="44" t="s">
        <v>539</v>
      </c>
      <c r="BM502" s="44" t="s">
        <v>540</v>
      </c>
      <c r="BN502" s="44" t="s">
        <v>40</v>
      </c>
      <c r="BO502" s="44" t="s">
        <v>41</v>
      </c>
      <c r="BP502" s="44" t="s">
        <v>354</v>
      </c>
      <c r="BQ502" s="45" t="s">
        <v>42</v>
      </c>
      <c r="BR502" s="45" t="s">
        <v>43</v>
      </c>
      <c r="BS502" s="45" t="s">
        <v>44</v>
      </c>
      <c r="BT502" s="45" t="s">
        <v>45</v>
      </c>
      <c r="BU502" s="45" t="s">
        <v>46</v>
      </c>
      <c r="BV502" s="45" t="s">
        <v>47</v>
      </c>
      <c r="BW502" s="45" t="s">
        <v>48</v>
      </c>
    </row>
    <row r="503" spans="1:75">
      <c r="A503" s="1091" t="s">
        <v>49</v>
      </c>
      <c r="B503" s="12" t="s">
        <v>50</v>
      </c>
      <c r="C503" s="1079" t="str">
        <f>VLOOKUP($C502,'2025年度(1年前期)'!$B$5:$N$208,COLUMN('2025年度(1年前期)'!$C$5),0)&amp;""</f>
        <v/>
      </c>
      <c r="D503" s="1080"/>
      <c r="E503" s="1081" t="str">
        <f>VLOOKUP($C502,'2025年度(2年前期)'!$B$5:$N$208,COLUMN('2025年度(2年前期)'!$C$5),0)&amp;""</f>
        <v/>
      </c>
      <c r="F503" s="1080"/>
      <c r="G503" s="1081" t="str">
        <f>VLOOKUP($C502,'2025年度(3年前期)'!$B$5:$N$208,COLUMN('2025年度(3年前期)'!$C$5),0)&amp;""</f>
        <v/>
      </c>
      <c r="H503" s="1080"/>
      <c r="I503" s="1081" t="str">
        <f>VLOOKUP($C502,'2025年度(4年前期)'!$B$5:$N$208,COLUMN('2025年度(4年前期)'!$C$5),0)&amp;""</f>
        <v/>
      </c>
      <c r="J503" s="1080"/>
      <c r="K503" s="1072" t="str">
        <f>VLOOKUP($C502,'2025年度(助産前期)'!$B$5:$N$208,COLUMN('2025年度(助産前期)'!$C$5),0)&amp;""</f>
        <v/>
      </c>
      <c r="L503" s="1096"/>
      <c r="M503" s="1105" t="str">
        <f>VLOOKUP($C502,'2025年度(M1前期)'!$B$5:$N$208,COLUMN('2025年度(M1前期)'!$C$5),0)&amp;""</f>
        <v/>
      </c>
      <c r="N503" s="1096"/>
      <c r="O503" s="1081" t="str">
        <f>VLOOKUP($C502,'2025年度(M2前期)'!$B$5:$N$208,COLUMN('2025年度(M2前期)'!$C$5),0)&amp;""</f>
        <v>長寿看護学演習Ａ－Ⅱ</v>
      </c>
      <c r="P503" s="1080"/>
      <c r="Q503" s="1081" t="str">
        <f>VLOOKUP($C502,'2025年度(D1前期)'!$B$5:$N$208,COLUMN('2025年度(D1前期)'!$C$5),0)&amp;""</f>
        <v/>
      </c>
      <c r="R503" s="1080"/>
      <c r="S503" s="1072" t="str">
        <f>VLOOKUP($C502,'2025年度(D23前期)'!$B$5:$N$208,COLUMN('2025年度(D23前期)'!$C$5),0)&amp;""</f>
        <v/>
      </c>
      <c r="T503" s="1080"/>
      <c r="U503" s="505" t="s">
        <v>541</v>
      </c>
      <c r="V503" s="985" t="s">
        <v>852</v>
      </c>
      <c r="W503" s="993" t="s">
        <v>111</v>
      </c>
      <c r="X503" s="509" t="s">
        <v>111</v>
      </c>
      <c r="Z503" s="1095" t="str">
        <f>A503</f>
        <v xml:space="preserve">１時限（09：20～10：50） </v>
      </c>
      <c r="AA503" s="1296"/>
      <c r="AB503" s="1151"/>
      <c r="AC503" s="1151"/>
      <c r="AD503" s="1151"/>
      <c r="AE503" s="1296"/>
      <c r="AF503" s="1151"/>
      <c r="AG503" s="1296"/>
      <c r="AH503" s="1151" t="s">
        <v>926</v>
      </c>
      <c r="AI503" s="1151"/>
      <c r="AJ503" s="1151"/>
      <c r="AK503" s="1151"/>
      <c r="AL503" s="1296"/>
      <c r="AM503" s="1151"/>
      <c r="AN503" s="1296" t="s">
        <v>532</v>
      </c>
      <c r="AO503" s="1296"/>
      <c r="AP503" s="1296"/>
      <c r="AQ503" s="1296"/>
      <c r="AR503" s="1296"/>
      <c r="AS503" s="1296"/>
      <c r="AT503" s="1296"/>
      <c r="AU503" s="1296"/>
      <c r="AV503" s="1296"/>
      <c r="AW503" s="1296" t="s">
        <v>929</v>
      </c>
      <c r="AX503" s="1296"/>
      <c r="AY503" s="1296"/>
      <c r="AZ503" s="1296"/>
      <c r="BA503" s="1296"/>
      <c r="BB503" s="1296"/>
      <c r="BC503" s="1296"/>
      <c r="BD503" s="1296"/>
      <c r="BE503" s="1296"/>
      <c r="BF503" s="1296"/>
      <c r="BG503" s="1296"/>
      <c r="BH503" s="1296"/>
      <c r="BI503" s="1296" t="s">
        <v>552</v>
      </c>
      <c r="BJ503" s="1296"/>
      <c r="BK503" s="1296"/>
      <c r="BL503" s="1296"/>
      <c r="BM503" s="1296"/>
      <c r="BN503" s="1151"/>
      <c r="BO503" s="1151"/>
      <c r="BP503" s="1151"/>
      <c r="BQ503" s="1151"/>
      <c r="BR503" s="1151"/>
      <c r="BS503" s="1151"/>
      <c r="BT503" s="1151"/>
      <c r="BU503" s="1151"/>
      <c r="BV503" s="1151"/>
      <c r="BW503" s="1151"/>
    </row>
    <row r="504" spans="1:75">
      <c r="A504" s="1091"/>
      <c r="B504" s="15" t="s">
        <v>53</v>
      </c>
      <c r="C504" s="1065" t="str">
        <f>IFERROR(VLOOKUP(C503,科目・教員!$A$1:$B$357,2,0),"")</f>
        <v/>
      </c>
      <c r="D504" s="1066"/>
      <c r="E504" s="1067" t="str">
        <f>IFERROR(VLOOKUP(E503,科目・教員!$A$1:$B$357,2,0),"")</f>
        <v/>
      </c>
      <c r="F504" s="1066"/>
      <c r="G504" s="1067" t="str">
        <f>IFERROR(VLOOKUP(G503,科目・教員!$A$1:$B$357,2,0),"")</f>
        <v/>
      </c>
      <c r="H504" s="1066"/>
      <c r="I504" s="1067" t="str">
        <f>IFERROR(VLOOKUP(I503,科目・教員!$A$1:$B$357,2,0),"")</f>
        <v/>
      </c>
      <c r="J504" s="1066"/>
      <c r="K504" s="1068" t="str">
        <f>IFERROR(VLOOKUP(K503,科目・教員!$A$1:$B$357,2,0),"")</f>
        <v/>
      </c>
      <c r="L504" s="1070"/>
      <c r="M504" s="1104" t="str">
        <f>IFERROR(VLOOKUP(M503,科目・教員!$A$1:$B$357,2,0),"")</f>
        <v/>
      </c>
      <c r="N504" s="1066"/>
      <c r="O504" s="1067" t="str">
        <f>IFERROR(VLOOKUP(O503,科目・教員!$A$1:$B$357,2,0),"")</f>
        <v/>
      </c>
      <c r="P504" s="1066"/>
      <c r="Q504" s="1067" t="str">
        <f>IFERROR(VLOOKUP(Q503,科目・教員!$A$1:$B$357,2,0),"")</f>
        <v/>
      </c>
      <c r="R504" s="1066"/>
      <c r="S504" s="1068" t="str">
        <f>IFERROR(VLOOKUP(S503,科目・教員!$A$1:$B$357,2,0),"")</f>
        <v/>
      </c>
      <c r="T504" s="1066"/>
      <c r="U504" s="505" t="s">
        <v>927</v>
      </c>
      <c r="V504" s="986" t="s">
        <v>854</v>
      </c>
      <c r="W504" s="993" t="s">
        <v>81</v>
      </c>
      <c r="X504" s="509" t="s">
        <v>164</v>
      </c>
      <c r="Z504" s="1091"/>
      <c r="AA504" s="1296"/>
      <c r="AB504" s="1152"/>
      <c r="AC504" s="1152"/>
      <c r="AD504" s="1152"/>
      <c r="AE504" s="1296"/>
      <c r="AF504" s="1152"/>
      <c r="AG504" s="1296"/>
      <c r="AH504" s="1152"/>
      <c r="AI504" s="1152"/>
      <c r="AJ504" s="1152"/>
      <c r="AK504" s="1152"/>
      <c r="AL504" s="1296"/>
      <c r="AM504" s="1152"/>
      <c r="AN504" s="1296"/>
      <c r="AO504" s="1296"/>
      <c r="AP504" s="1296"/>
      <c r="AQ504" s="1296"/>
      <c r="AR504" s="1296"/>
      <c r="AS504" s="1296"/>
      <c r="AT504" s="1296"/>
      <c r="AU504" s="1296"/>
      <c r="AV504" s="1296"/>
      <c r="AW504" s="1296"/>
      <c r="AX504" s="1296"/>
      <c r="AY504" s="1296"/>
      <c r="AZ504" s="1296"/>
      <c r="BA504" s="1296"/>
      <c r="BB504" s="1296"/>
      <c r="BC504" s="1296"/>
      <c r="BD504" s="1296"/>
      <c r="BE504" s="1296"/>
      <c r="BF504" s="1296"/>
      <c r="BG504" s="1296"/>
      <c r="BH504" s="1296"/>
      <c r="BI504" s="1296"/>
      <c r="BJ504" s="1296"/>
      <c r="BK504" s="1296"/>
      <c r="BL504" s="1296"/>
      <c r="BM504" s="1296"/>
      <c r="BN504" s="1152"/>
      <c r="BO504" s="1152"/>
      <c r="BP504" s="1152"/>
      <c r="BQ504" s="1152"/>
      <c r="BR504" s="1152"/>
      <c r="BS504" s="1152"/>
      <c r="BT504" s="1152"/>
      <c r="BU504" s="1152"/>
      <c r="BV504" s="1152"/>
      <c r="BW504" s="1152"/>
    </row>
    <row r="505" spans="1:75">
      <c r="A505" s="1091"/>
      <c r="B505" s="15" t="s">
        <v>59</v>
      </c>
      <c r="C505" s="1065" t="str">
        <f>VLOOKUP($C502,'2025年度(1年前期)'!$B$5:$N$208,COLUMN('2025年度(1年前期)'!$C$5)+1,0)&amp;""</f>
        <v/>
      </c>
      <c r="D505" s="1066"/>
      <c r="E505" s="1067" t="str">
        <f>VLOOKUP($C502,'2025年度(2年前期)'!$B$5:$N$208,COLUMN('2025年度(2年前期)'!$C$5)+1,0)&amp;""</f>
        <v/>
      </c>
      <c r="F505" s="1066"/>
      <c r="G505" s="1067" t="str">
        <f>VLOOKUP($C502,'2025年度(3年前期)'!$B$5:$N$208,COLUMN('2025年度(3年前期)'!$C$5)+1,0)&amp;""</f>
        <v/>
      </c>
      <c r="H505" s="1066"/>
      <c r="I505" s="1067" t="str">
        <f>VLOOKUP($C502,'2025年度(4年前期)'!$B$5:$N$208,COLUMN('2025年度(4年前期)'!$C$5)+1,0)&amp;""</f>
        <v/>
      </c>
      <c r="J505" s="1066"/>
      <c r="K505" s="1068" t="str">
        <f>VLOOKUP($C502,'2025年度(助産前期)'!$B$5:$N$208,COLUMN('2025年度(助産前期)'!$C$5)+1,0)&amp;""</f>
        <v/>
      </c>
      <c r="L505" s="1070"/>
      <c r="M505" s="1104" t="str">
        <f>VLOOKUP($C502,'2025年度(M1前期)'!$B$5:$N$208,COLUMN('2025年度(M1前期)'!C$5)+1,0)&amp;""</f>
        <v/>
      </c>
      <c r="N505" s="1066"/>
      <c r="O505" s="1067" t="str">
        <f>VLOOKUP($C502,'2025年度(M2前期)'!$B$5:$N$208,COLUMN('2025年度(M2前期)'!$C$5)+1,0)&amp;""</f>
        <v>別途指定</v>
      </c>
      <c r="P505" s="1066"/>
      <c r="Q505" s="1067" t="str">
        <f>VLOOKUP($C502,'2025年度(D1前期)'!$B$5:$N$208,COLUMN('2025年度(D1前期)'!$C$5)+1,0)&amp;""</f>
        <v/>
      </c>
      <c r="R505" s="1066"/>
      <c r="S505" s="1068" t="str">
        <f>VLOOKUP($C502,'2025年度(D23前期)'!$B$5:$N$208,COLUMN('2025年度(D23前期)'!$C$5)+1,0)&amp;""</f>
        <v/>
      </c>
      <c r="T505" s="1066"/>
      <c r="U505" s="506" t="s">
        <v>406</v>
      </c>
      <c r="V505" s="986" t="s">
        <v>855</v>
      </c>
      <c r="W505" s="993" t="s">
        <v>552</v>
      </c>
      <c r="X505" s="509" t="s">
        <v>135</v>
      </c>
      <c r="Y505" s="999" t="s">
        <v>914</v>
      </c>
      <c r="Z505" s="1091"/>
      <c r="AA505" s="1296"/>
      <c r="AB505" s="1152"/>
      <c r="AC505" s="1152"/>
      <c r="AD505" s="1152"/>
      <c r="AE505" s="1296"/>
      <c r="AF505" s="1152"/>
      <c r="AG505" s="1296"/>
      <c r="AH505" s="1152"/>
      <c r="AI505" s="1152"/>
      <c r="AJ505" s="1152"/>
      <c r="AK505" s="1152"/>
      <c r="AL505" s="1296"/>
      <c r="AM505" s="1152"/>
      <c r="AN505" s="1296"/>
      <c r="AO505" s="1296"/>
      <c r="AP505" s="1296"/>
      <c r="AQ505" s="1296"/>
      <c r="AR505" s="1296"/>
      <c r="AS505" s="1296"/>
      <c r="AT505" s="1296"/>
      <c r="AU505" s="1296"/>
      <c r="AV505" s="1296"/>
      <c r="AW505" s="1296"/>
      <c r="AX505" s="1296"/>
      <c r="AY505" s="1296"/>
      <c r="AZ505" s="1296"/>
      <c r="BA505" s="1296"/>
      <c r="BB505" s="1296"/>
      <c r="BC505" s="1296"/>
      <c r="BD505" s="1296"/>
      <c r="BE505" s="1296"/>
      <c r="BF505" s="1296"/>
      <c r="BG505" s="1296"/>
      <c r="BH505" s="1296"/>
      <c r="BI505" s="1296"/>
      <c r="BJ505" s="1296"/>
      <c r="BK505" s="1296"/>
      <c r="BL505" s="1296"/>
      <c r="BM505" s="1296"/>
      <c r="BN505" s="1152"/>
      <c r="BO505" s="1152"/>
      <c r="BP505" s="1152"/>
      <c r="BQ505" s="1152"/>
      <c r="BR505" s="1152"/>
      <c r="BS505" s="1152"/>
      <c r="BT505" s="1152"/>
      <c r="BU505" s="1152"/>
      <c r="BV505" s="1152"/>
      <c r="BW505" s="1152"/>
    </row>
    <row r="506" spans="1:75">
      <c r="A506" s="1092"/>
      <c r="B506" s="16" t="s">
        <v>56</v>
      </c>
      <c r="C506" s="1061"/>
      <c r="D506" s="1062"/>
      <c r="E506" s="1063"/>
      <c r="F506" s="1062"/>
      <c r="G506" s="1063"/>
      <c r="H506" s="1062"/>
      <c r="I506" s="1063"/>
      <c r="J506" s="1062"/>
      <c r="K506" s="1064"/>
      <c r="L506" s="1069"/>
      <c r="M506" s="1106"/>
      <c r="N506" s="1062"/>
      <c r="O506" s="1063"/>
      <c r="P506" s="1062"/>
      <c r="Q506" s="1063"/>
      <c r="R506" s="1062"/>
      <c r="S506" s="1064"/>
      <c r="T506" s="1062"/>
      <c r="U506" s="506"/>
      <c r="V506" s="985" t="s">
        <v>856</v>
      </c>
      <c r="W506" s="993" t="s">
        <v>82</v>
      </c>
      <c r="X506" s="509" t="s">
        <v>930</v>
      </c>
      <c r="Y506" s="999" t="s">
        <v>164</v>
      </c>
      <c r="Z506" s="1092"/>
      <c r="AA506" s="1296"/>
      <c r="AB506" s="1153"/>
      <c r="AC506" s="1153"/>
      <c r="AD506" s="1153"/>
      <c r="AE506" s="1296"/>
      <c r="AF506" s="1153"/>
      <c r="AG506" s="1296"/>
      <c r="AH506" s="1153"/>
      <c r="AI506" s="1153"/>
      <c r="AJ506" s="1153"/>
      <c r="AK506" s="1153"/>
      <c r="AL506" s="1296"/>
      <c r="AM506" s="1153"/>
      <c r="AN506" s="1296"/>
      <c r="AO506" s="1296"/>
      <c r="AP506" s="1296"/>
      <c r="AQ506" s="1296"/>
      <c r="AR506" s="1296"/>
      <c r="AS506" s="1296"/>
      <c r="AT506" s="1296"/>
      <c r="AU506" s="1296"/>
      <c r="AV506" s="1296"/>
      <c r="AW506" s="1296"/>
      <c r="AX506" s="1296"/>
      <c r="AY506" s="1296"/>
      <c r="AZ506" s="1296"/>
      <c r="BA506" s="1296"/>
      <c r="BB506" s="1296"/>
      <c r="BC506" s="1296"/>
      <c r="BD506" s="1296"/>
      <c r="BE506" s="1296"/>
      <c r="BF506" s="1296"/>
      <c r="BG506" s="1296"/>
      <c r="BH506" s="1296"/>
      <c r="BI506" s="1296"/>
      <c r="BJ506" s="1296"/>
      <c r="BK506" s="1296"/>
      <c r="BL506" s="1296"/>
      <c r="BM506" s="1296"/>
      <c r="BN506" s="1153"/>
      <c r="BO506" s="1153"/>
      <c r="BP506" s="1153"/>
      <c r="BQ506" s="1153"/>
      <c r="BR506" s="1153"/>
      <c r="BS506" s="1153"/>
      <c r="BT506" s="1153"/>
      <c r="BU506" s="1153"/>
      <c r="BV506" s="1153"/>
      <c r="BW506" s="1153"/>
    </row>
    <row r="507" spans="1:75" ht="13.5" customHeight="1">
      <c r="A507" s="1091" t="s">
        <v>58</v>
      </c>
      <c r="B507" s="15" t="s">
        <v>50</v>
      </c>
      <c r="C507" s="1079" t="str">
        <f>VLOOKUP($C502,'2025年度(1年前期)'!$B$5:$N$208,COLUMN('2025年度(1年前期)'!$E$5),0)&amp;""</f>
        <v/>
      </c>
      <c r="D507" s="1080"/>
      <c r="E507" s="1081" t="str">
        <f>VLOOKUP($C502,'2025年度(2年前期)'!$B$5:$N$208,COLUMN('2025年度(2年前期)'!$E$5),0)&amp;""</f>
        <v/>
      </c>
      <c r="F507" s="1080"/>
      <c r="G507" s="1081" t="str">
        <f>VLOOKUP($C502,'2025年度(3年前期)'!$B$5:$N$208,COLUMN('2025年度(3年前期)'!$E$5),0)&amp;""</f>
        <v/>
      </c>
      <c r="H507" s="1080"/>
      <c r="I507" s="1081" t="str">
        <f>VLOOKUP($C502,'2025年度(4年前期)'!$B$5:$N$208,COLUMN('2025年度(4年前期)'!$E$5),0)&amp;""</f>
        <v/>
      </c>
      <c r="J507" s="1080"/>
      <c r="K507" s="1072" t="str">
        <f>VLOOKUP($C502,'2025年度(助産前期)'!$B$5:$N$208,COLUMN('2025年度(助産前期)'!$E$5),0)&amp;""</f>
        <v/>
      </c>
      <c r="L507" s="1096"/>
      <c r="M507" s="1079" t="str">
        <f>VLOOKUP($C502,'2025年度(M1前期)'!$B$5:$N$208,COLUMN('2025年度(M1前期)'!$E$5),0)&amp;""</f>
        <v/>
      </c>
      <c r="N507" s="1080"/>
      <c r="O507" s="1072" t="str">
        <f>VLOOKUP($C502,'2025年度(M2前期)'!$B$5:$N$208,COLUMN('2025年度(M2前期)'!$E$5),0)&amp;""</f>
        <v>長寿看護学演習Ａ－Ⅱ</v>
      </c>
      <c r="P507" s="1080"/>
      <c r="Q507" s="1072" t="str">
        <f>VLOOKUP($C502,'2025年度(D1前期)'!$B$5:$N$208,COLUMN('2025年度(D1前期)'!$E$5),0)&amp;""</f>
        <v/>
      </c>
      <c r="R507" s="1080"/>
      <c r="S507" s="1072" t="str">
        <f>VLOOKUP($C502,'2025年度(D23前期)'!$B$5:$N$208,COLUMN('2025年度(D23前期)'!$E$5),0)&amp;""</f>
        <v/>
      </c>
      <c r="T507" s="1080"/>
      <c r="U507" s="506" t="s">
        <v>288</v>
      </c>
      <c r="V507" s="88"/>
      <c r="Y507" s="999" t="s">
        <v>534</v>
      </c>
      <c r="Z507" s="1091" t="str">
        <f>A507</f>
        <v>２時限（11：00～12：30）</v>
      </c>
      <c r="AA507" s="1296"/>
      <c r="AB507" s="1151"/>
      <c r="AC507" s="1151"/>
      <c r="AD507" s="1151"/>
      <c r="AE507" s="1296"/>
      <c r="AF507" s="1151"/>
      <c r="AG507" s="1296"/>
      <c r="AH507" s="1151" t="s">
        <v>926</v>
      </c>
      <c r="AI507" s="1151"/>
      <c r="AJ507" s="1151"/>
      <c r="AK507" s="1151"/>
      <c r="AL507" s="1296"/>
      <c r="AM507" s="1151"/>
      <c r="AN507" s="1343" t="s">
        <v>532</v>
      </c>
      <c r="AO507" s="1296"/>
      <c r="AP507" s="1296"/>
      <c r="AQ507" s="1296"/>
      <c r="AR507" s="1296"/>
      <c r="AS507" s="1296"/>
      <c r="AT507" s="1296"/>
      <c r="AU507" s="1296"/>
      <c r="AV507" s="1296"/>
      <c r="AW507" s="1296"/>
      <c r="AX507" s="1296"/>
      <c r="AY507" s="1296"/>
      <c r="AZ507" s="1296"/>
      <c r="BA507" s="1296"/>
      <c r="BB507" s="1296"/>
      <c r="BC507" s="1296"/>
      <c r="BD507" s="1296"/>
      <c r="BE507" s="1296"/>
      <c r="BF507" s="1296"/>
      <c r="BG507" s="1296"/>
      <c r="BH507" s="1296"/>
      <c r="BI507" s="1296"/>
      <c r="BJ507" s="1296"/>
      <c r="BK507" s="1296" t="s">
        <v>675</v>
      </c>
      <c r="BL507" s="1296"/>
      <c r="BM507" s="1296"/>
      <c r="BN507" s="1151"/>
      <c r="BO507" s="1151"/>
      <c r="BP507" s="1151"/>
      <c r="BQ507" s="1151"/>
      <c r="BR507" s="1151"/>
      <c r="BS507" s="1151"/>
      <c r="BT507" s="1151"/>
      <c r="BU507" s="1151"/>
      <c r="BV507" s="1151"/>
      <c r="BW507" s="1151"/>
    </row>
    <row r="508" spans="1:75">
      <c r="A508" s="1091"/>
      <c r="B508" s="15" t="s">
        <v>53</v>
      </c>
      <c r="C508" s="1065" t="str">
        <f>IFERROR(VLOOKUP(C507,科目・教員!$A$1:$B$357,2,0),"")</f>
        <v/>
      </c>
      <c r="D508" s="1066"/>
      <c r="E508" s="1067" t="str">
        <f>IFERROR(VLOOKUP(E507,科目・教員!$A$1:$B$357,2,0),"")</f>
        <v/>
      </c>
      <c r="F508" s="1066"/>
      <c r="G508" s="1067" t="str">
        <f>IFERROR(VLOOKUP(G507,科目・教員!$A$1:$B$357,2,0),"")</f>
        <v/>
      </c>
      <c r="H508" s="1066"/>
      <c r="I508" s="1067" t="str">
        <f>IFERROR(VLOOKUP(I507,科目・教員!$A$1:$B$357,2,0),"")</f>
        <v/>
      </c>
      <c r="J508" s="1066"/>
      <c r="K508" s="1068" t="str">
        <f>IFERROR(VLOOKUP(K507,科目・教員!$A$1:$B$357,2,0),"")</f>
        <v/>
      </c>
      <c r="L508" s="1070"/>
      <c r="M508" s="1065" t="str">
        <f>IFERROR(VLOOKUP(M507,科目・教員!$A$1:$B$357,2,0),"")</f>
        <v/>
      </c>
      <c r="N508" s="1066"/>
      <c r="O508" s="1068" t="str">
        <f>IFERROR(VLOOKUP(O507,科目・教員!$A$1:$B$357,2,0),"")</f>
        <v/>
      </c>
      <c r="P508" s="1066"/>
      <c r="Q508" s="1068" t="str">
        <f>IFERROR(VLOOKUP(Q507,科目・教員!$A$1:$B$357,2,0),"")</f>
        <v/>
      </c>
      <c r="R508" s="1066"/>
      <c r="S508" s="1068" t="str">
        <f>IFERROR(VLOOKUP(S507,科目・教員!$A$1:$B$357,2,0),"")</f>
        <v/>
      </c>
      <c r="T508" s="1066"/>
      <c r="U508" s="506"/>
      <c r="V508" s="88"/>
      <c r="Y508" s="999" t="s">
        <v>417</v>
      </c>
      <c r="Z508" s="1091"/>
      <c r="AA508" s="1296"/>
      <c r="AB508" s="1152"/>
      <c r="AC508" s="1152"/>
      <c r="AD508" s="1152"/>
      <c r="AE508" s="1296"/>
      <c r="AF508" s="1152"/>
      <c r="AG508" s="1296"/>
      <c r="AH508" s="1152"/>
      <c r="AI508" s="1152"/>
      <c r="AJ508" s="1152"/>
      <c r="AK508" s="1152"/>
      <c r="AL508" s="1296"/>
      <c r="AM508" s="1152"/>
      <c r="AN508" s="1343"/>
      <c r="AO508" s="1296"/>
      <c r="AP508" s="1296"/>
      <c r="AQ508" s="1296"/>
      <c r="AR508" s="1296"/>
      <c r="AS508" s="1296"/>
      <c r="AT508" s="1296"/>
      <c r="AU508" s="1296"/>
      <c r="AV508" s="1296"/>
      <c r="AW508" s="1296"/>
      <c r="AX508" s="1296"/>
      <c r="AY508" s="1296"/>
      <c r="AZ508" s="1296"/>
      <c r="BA508" s="1296"/>
      <c r="BB508" s="1296"/>
      <c r="BC508" s="1296"/>
      <c r="BD508" s="1296"/>
      <c r="BE508" s="1296"/>
      <c r="BF508" s="1296"/>
      <c r="BG508" s="1296"/>
      <c r="BH508" s="1296"/>
      <c r="BI508" s="1296"/>
      <c r="BJ508" s="1296"/>
      <c r="BK508" s="1296"/>
      <c r="BL508" s="1296"/>
      <c r="BM508" s="1296"/>
      <c r="BN508" s="1152"/>
      <c r="BO508" s="1152"/>
      <c r="BP508" s="1152"/>
      <c r="BQ508" s="1152"/>
      <c r="BR508" s="1152"/>
      <c r="BS508" s="1152"/>
      <c r="BT508" s="1152"/>
      <c r="BU508" s="1152"/>
      <c r="BV508" s="1152"/>
      <c r="BW508" s="1152"/>
    </row>
    <row r="509" spans="1:75">
      <c r="A509" s="1091"/>
      <c r="B509" s="15" t="s">
        <v>59</v>
      </c>
      <c r="C509" s="1065" t="str">
        <f>VLOOKUP($C502,'2025年度(1年前期)'!$B$5:$N$208,COLUMN('2025年度(1年前期)'!$E$5)+1,0)&amp;""</f>
        <v/>
      </c>
      <c r="D509" s="1066"/>
      <c r="E509" s="1067" t="str">
        <f>VLOOKUP($C502,'2025年度(2年前期)'!$B$5:$N$208,COLUMN('2025年度(2年前期)'!$E$5)+1,0)&amp;""</f>
        <v/>
      </c>
      <c r="F509" s="1066"/>
      <c r="G509" s="1067" t="str">
        <f>VLOOKUP($C502,'2025年度(3年前期)'!$B$5:$N$208,COLUMN('2025年度(3年前期)'!$E$5)+1,0)&amp;""</f>
        <v/>
      </c>
      <c r="H509" s="1066"/>
      <c r="I509" s="1067" t="str">
        <f>VLOOKUP($C502,'2025年度(4年前期)'!$B$5:$N$208,COLUMN('2025年度(4年前期)'!$E$5)+1,0)&amp;""</f>
        <v/>
      </c>
      <c r="J509" s="1066"/>
      <c r="K509" s="1068" t="str">
        <f>VLOOKUP($C502,'2025年度(助産前期)'!$B$5:$N$208,COLUMN('2025年度(助産前期)'!$E$5)+1,0)&amp;""</f>
        <v/>
      </c>
      <c r="L509" s="1070"/>
      <c r="M509" s="1065" t="str">
        <f>VLOOKUP($C502,'2025年度(M1前期)'!$B$5:$N$208,COLUMN('2025年度(M1前期)'!$E$5)+1,0)&amp;""</f>
        <v/>
      </c>
      <c r="N509" s="1066"/>
      <c r="O509" s="1068" t="str">
        <f>VLOOKUP($C502,'2025年度(M2前期)'!$B$5:$N$208,COLUMN('2025年度(M2前期)'!$E$5)+1,0)&amp;""</f>
        <v>別途指定</v>
      </c>
      <c r="P509" s="1066"/>
      <c r="Q509" s="1068" t="str">
        <f>VLOOKUP($C502,'2025年度(D1前期)'!$B$5:$N$208,COLUMN('2025年度(D1前期)'!$E$5)+1,0)&amp;""</f>
        <v/>
      </c>
      <c r="R509" s="1066"/>
      <c r="S509" s="1068" t="str">
        <f>VLOOKUP($C502,'2025年度(D23前期)'!$B$5:$N$208,COLUMN('2025年度(D23前期)'!$E$5)+1,0)&amp;""</f>
        <v/>
      </c>
      <c r="T509" s="1066"/>
      <c r="U509" s="506"/>
      <c r="V509" s="88"/>
      <c r="W509" s="509" t="s">
        <v>931</v>
      </c>
      <c r="Z509" s="1091"/>
      <c r="AA509" s="1296"/>
      <c r="AB509" s="1152"/>
      <c r="AC509" s="1152"/>
      <c r="AD509" s="1152"/>
      <c r="AE509" s="1296"/>
      <c r="AF509" s="1152"/>
      <c r="AG509" s="1296"/>
      <c r="AH509" s="1152"/>
      <c r="AI509" s="1152"/>
      <c r="AJ509" s="1152"/>
      <c r="AK509" s="1152"/>
      <c r="AL509" s="1296"/>
      <c r="AM509" s="1152"/>
      <c r="AN509" s="1343"/>
      <c r="AO509" s="1296"/>
      <c r="AP509" s="1296"/>
      <c r="AQ509" s="1296"/>
      <c r="AR509" s="1296"/>
      <c r="AS509" s="1296"/>
      <c r="AT509" s="1296"/>
      <c r="AU509" s="1296"/>
      <c r="AV509" s="1296"/>
      <c r="AW509" s="1296"/>
      <c r="AX509" s="1296"/>
      <c r="AY509" s="1296"/>
      <c r="AZ509" s="1296"/>
      <c r="BA509" s="1296"/>
      <c r="BB509" s="1296"/>
      <c r="BC509" s="1296"/>
      <c r="BD509" s="1296"/>
      <c r="BE509" s="1296"/>
      <c r="BF509" s="1296"/>
      <c r="BG509" s="1296"/>
      <c r="BH509" s="1296"/>
      <c r="BI509" s="1296"/>
      <c r="BJ509" s="1296"/>
      <c r="BK509" s="1296"/>
      <c r="BL509" s="1296"/>
      <c r="BM509" s="1296"/>
      <c r="BN509" s="1152"/>
      <c r="BO509" s="1152"/>
      <c r="BP509" s="1152"/>
      <c r="BQ509" s="1152"/>
      <c r="BR509" s="1152"/>
      <c r="BS509" s="1152"/>
      <c r="BT509" s="1152"/>
      <c r="BU509" s="1152"/>
      <c r="BV509" s="1152"/>
      <c r="BW509" s="1152"/>
    </row>
    <row r="510" spans="1:75">
      <c r="A510" s="1100"/>
      <c r="B510" s="16" t="s">
        <v>56</v>
      </c>
      <c r="C510" s="1061"/>
      <c r="D510" s="1075"/>
      <c r="E510" s="1063"/>
      <c r="F510" s="1075"/>
      <c r="G510" s="1063"/>
      <c r="H510" s="1075"/>
      <c r="I510" s="1063"/>
      <c r="J510" s="1075"/>
      <c r="K510" s="1064"/>
      <c r="L510" s="1064"/>
      <c r="M510" s="1061"/>
      <c r="N510" s="1075"/>
      <c r="O510" s="1064"/>
      <c r="P510" s="1075"/>
      <c r="Q510" s="1064"/>
      <c r="R510" s="1075"/>
      <c r="S510" s="1064"/>
      <c r="T510" s="1075"/>
      <c r="U510" s="506"/>
      <c r="V510" s="88"/>
      <c r="W510" s="509" t="s">
        <v>81</v>
      </c>
      <c r="Z510" s="1092"/>
      <c r="AA510" s="1296"/>
      <c r="AB510" s="1153"/>
      <c r="AC510" s="1153"/>
      <c r="AD510" s="1153"/>
      <c r="AE510" s="1296"/>
      <c r="AF510" s="1153"/>
      <c r="AG510" s="1296"/>
      <c r="AH510" s="1153"/>
      <c r="AI510" s="1153"/>
      <c r="AJ510" s="1153"/>
      <c r="AK510" s="1153"/>
      <c r="AL510" s="1296"/>
      <c r="AM510" s="1153"/>
      <c r="AN510" s="1343"/>
      <c r="AO510" s="1296"/>
      <c r="AP510" s="1296"/>
      <c r="AQ510" s="1296"/>
      <c r="AR510" s="1296"/>
      <c r="AS510" s="1296"/>
      <c r="AT510" s="1296"/>
      <c r="AU510" s="1296"/>
      <c r="AV510" s="1296"/>
      <c r="AW510" s="1296"/>
      <c r="AX510" s="1296"/>
      <c r="AY510" s="1296"/>
      <c r="AZ510" s="1296"/>
      <c r="BA510" s="1296"/>
      <c r="BB510" s="1296"/>
      <c r="BC510" s="1296"/>
      <c r="BD510" s="1296"/>
      <c r="BE510" s="1296"/>
      <c r="BF510" s="1296"/>
      <c r="BG510" s="1296"/>
      <c r="BH510" s="1296"/>
      <c r="BI510" s="1296"/>
      <c r="BJ510" s="1296"/>
      <c r="BK510" s="1296"/>
      <c r="BL510" s="1296"/>
      <c r="BM510" s="1296"/>
      <c r="BN510" s="1153"/>
      <c r="BO510" s="1153"/>
      <c r="BP510" s="1153"/>
      <c r="BQ510" s="1153"/>
      <c r="BR510" s="1153"/>
      <c r="BS510" s="1153"/>
      <c r="BT510" s="1153"/>
      <c r="BU510" s="1153"/>
      <c r="BV510" s="1153"/>
      <c r="BW510" s="1153"/>
    </row>
    <row r="511" spans="1:75">
      <c r="A511" s="1095" t="s">
        <v>60</v>
      </c>
      <c r="B511" s="18" t="s">
        <v>61</v>
      </c>
      <c r="C511" s="1079"/>
      <c r="D511" s="1080"/>
      <c r="E511" s="1081"/>
      <c r="F511" s="1080"/>
      <c r="G511" s="1081"/>
      <c r="H511" s="1080"/>
      <c r="I511" s="1081"/>
      <c r="J511" s="1080"/>
      <c r="K511" s="1072"/>
      <c r="L511" s="1096"/>
      <c r="M511" s="1079"/>
      <c r="N511" s="1080"/>
      <c r="O511" s="1072"/>
      <c r="P511" s="1080"/>
      <c r="Q511" s="1072"/>
      <c r="R511" s="1080"/>
      <c r="S511" s="1072"/>
      <c r="T511" s="1080"/>
      <c r="U511" s="506"/>
      <c r="V511" s="88"/>
      <c r="W511" s="509" t="s">
        <v>326</v>
      </c>
      <c r="Z511" s="1091" t="str">
        <f>A511</f>
        <v>昼休み（12：30～13：30）</v>
      </c>
      <c r="AA511" s="1151"/>
      <c r="AB511" s="1151"/>
      <c r="AC511" s="1151"/>
      <c r="AD511" s="1151"/>
      <c r="AE511" s="1151"/>
      <c r="AF511" s="1151"/>
      <c r="AG511" s="1151"/>
      <c r="AH511" s="1151"/>
      <c r="AI511" s="1151"/>
      <c r="AJ511" s="1151"/>
      <c r="AK511" s="1151"/>
      <c r="AL511" s="1151"/>
      <c r="AM511" s="1151"/>
      <c r="AN511" s="1296"/>
      <c r="AO511" s="1296"/>
      <c r="AP511" s="1296"/>
      <c r="AQ511" s="1296"/>
      <c r="AR511" s="1296"/>
      <c r="AS511" s="1296"/>
      <c r="AT511" s="1296"/>
      <c r="AU511" s="1296"/>
      <c r="AV511" s="1296"/>
      <c r="AW511" s="1296"/>
      <c r="AX511" s="1296"/>
      <c r="AY511" s="1296"/>
      <c r="AZ511" s="1296"/>
      <c r="BA511" s="1296"/>
      <c r="BB511" s="1296"/>
      <c r="BC511" s="1296"/>
      <c r="BD511" s="1296"/>
      <c r="BE511" s="1296"/>
      <c r="BF511" s="1296"/>
      <c r="BG511" s="1296"/>
      <c r="BH511" s="1296"/>
      <c r="BI511" s="1296"/>
      <c r="BJ511" s="1296"/>
      <c r="BK511" s="1296" t="s">
        <v>675</v>
      </c>
      <c r="BL511" s="1296"/>
      <c r="BM511" s="1296"/>
      <c r="BN511" s="1151"/>
      <c r="BO511" s="1151"/>
      <c r="BP511" s="1151"/>
      <c r="BQ511" s="1151"/>
      <c r="BR511" s="1151"/>
      <c r="BS511" s="1151"/>
      <c r="BT511" s="1151"/>
      <c r="BU511" s="1151"/>
      <c r="BV511" s="1151"/>
      <c r="BW511" s="1151"/>
    </row>
    <row r="512" spans="1:75" ht="13.5" customHeight="1">
      <c r="A512" s="1091"/>
      <c r="B512" s="18" t="s">
        <v>62</v>
      </c>
      <c r="C512" s="1065"/>
      <c r="D512" s="1066"/>
      <c r="E512" s="1067"/>
      <c r="F512" s="1066"/>
      <c r="G512" s="1067"/>
      <c r="H512" s="1066"/>
      <c r="I512" s="1067"/>
      <c r="J512" s="1066"/>
      <c r="K512" s="1068"/>
      <c r="L512" s="1070"/>
      <c r="M512" s="1065"/>
      <c r="N512" s="1066"/>
      <c r="O512" s="1068"/>
      <c r="P512" s="1066"/>
      <c r="Q512" s="1068"/>
      <c r="R512" s="1066"/>
      <c r="S512" s="1068"/>
      <c r="T512" s="1066"/>
      <c r="U512" s="506"/>
      <c r="V512" s="88"/>
      <c r="W512" s="509" t="s">
        <v>625</v>
      </c>
      <c r="Z512" s="1091"/>
      <c r="AA512" s="1152"/>
      <c r="AB512" s="1152"/>
      <c r="AC512" s="1152"/>
      <c r="AD512" s="1152"/>
      <c r="AE512" s="1152"/>
      <c r="AF512" s="1152"/>
      <c r="AG512" s="1152"/>
      <c r="AH512" s="1152"/>
      <c r="AI512" s="1152"/>
      <c r="AJ512" s="1152"/>
      <c r="AK512" s="1152"/>
      <c r="AL512" s="1152"/>
      <c r="AM512" s="1152"/>
      <c r="AN512" s="1296"/>
      <c r="AO512" s="1296"/>
      <c r="AP512" s="1296"/>
      <c r="AQ512" s="1296"/>
      <c r="AR512" s="1296"/>
      <c r="AS512" s="1296"/>
      <c r="AT512" s="1296"/>
      <c r="AU512" s="1296"/>
      <c r="AV512" s="1296"/>
      <c r="AW512" s="1296"/>
      <c r="AX512" s="1296"/>
      <c r="AY512" s="1296"/>
      <c r="AZ512" s="1296"/>
      <c r="BA512" s="1296"/>
      <c r="BB512" s="1296"/>
      <c r="BC512" s="1296"/>
      <c r="BD512" s="1296"/>
      <c r="BE512" s="1296"/>
      <c r="BF512" s="1296"/>
      <c r="BG512" s="1296"/>
      <c r="BH512" s="1296"/>
      <c r="BI512" s="1296"/>
      <c r="BJ512" s="1296"/>
      <c r="BK512" s="1296"/>
      <c r="BL512" s="1296"/>
      <c r="BM512" s="1296"/>
      <c r="BN512" s="1152"/>
      <c r="BO512" s="1152"/>
      <c r="BP512" s="1152"/>
      <c r="BQ512" s="1152"/>
      <c r="BR512" s="1152"/>
      <c r="BS512" s="1152"/>
      <c r="BT512" s="1152"/>
      <c r="BU512" s="1152"/>
      <c r="BV512" s="1152"/>
      <c r="BW512" s="1152"/>
    </row>
    <row r="513" spans="1:75" ht="13.5" customHeight="1">
      <c r="A513" s="1091"/>
      <c r="B513" s="18" t="s">
        <v>59</v>
      </c>
      <c r="C513" s="1065"/>
      <c r="D513" s="1066"/>
      <c r="E513" s="1067"/>
      <c r="F513" s="1066"/>
      <c r="G513" s="1067"/>
      <c r="H513" s="1066"/>
      <c r="I513" s="1067"/>
      <c r="J513" s="1066"/>
      <c r="K513" s="1068"/>
      <c r="L513" s="1070"/>
      <c r="M513" s="1065"/>
      <c r="N513" s="1066"/>
      <c r="O513" s="1068"/>
      <c r="P513" s="1066"/>
      <c r="Q513" s="1068"/>
      <c r="R513" s="1066"/>
      <c r="S513" s="1068"/>
      <c r="T513" s="1066"/>
      <c r="U513" s="506"/>
      <c r="V513" s="88"/>
      <c r="W513" s="509"/>
      <c r="Z513" s="1091"/>
      <c r="AA513" s="1152"/>
      <c r="AB513" s="1152"/>
      <c r="AC513" s="1152"/>
      <c r="AD513" s="1152"/>
      <c r="AE513" s="1152"/>
      <c r="AF513" s="1152"/>
      <c r="AG513" s="1152"/>
      <c r="AH513" s="1152"/>
      <c r="AI513" s="1152"/>
      <c r="AJ513" s="1152"/>
      <c r="AK513" s="1152"/>
      <c r="AL513" s="1152"/>
      <c r="AM513" s="1152"/>
      <c r="AN513" s="1296"/>
      <c r="AO513" s="1296"/>
      <c r="AP513" s="1296"/>
      <c r="AQ513" s="1296"/>
      <c r="AR513" s="1296"/>
      <c r="AS513" s="1296"/>
      <c r="AT513" s="1296"/>
      <c r="AU513" s="1296"/>
      <c r="AV513" s="1296"/>
      <c r="AW513" s="1296"/>
      <c r="AX513" s="1296"/>
      <c r="AY513" s="1296"/>
      <c r="AZ513" s="1296"/>
      <c r="BA513" s="1296"/>
      <c r="BB513" s="1296"/>
      <c r="BC513" s="1296"/>
      <c r="BD513" s="1296"/>
      <c r="BE513" s="1296"/>
      <c r="BF513" s="1296"/>
      <c r="BG513" s="1296"/>
      <c r="BH513" s="1296"/>
      <c r="BI513" s="1296"/>
      <c r="BJ513" s="1296"/>
      <c r="BK513" s="1296"/>
      <c r="BL513" s="1296"/>
      <c r="BM513" s="1296"/>
      <c r="BN513" s="1152"/>
      <c r="BO513" s="1152"/>
      <c r="BP513" s="1152"/>
      <c r="BQ513" s="1152"/>
      <c r="BR513" s="1152"/>
      <c r="BS513" s="1152"/>
      <c r="BT513" s="1152"/>
      <c r="BU513" s="1152"/>
      <c r="BV513" s="1152"/>
      <c r="BW513" s="1152"/>
    </row>
    <row r="514" spans="1:75">
      <c r="A514" s="1092"/>
      <c r="B514" s="19" t="s">
        <v>56</v>
      </c>
      <c r="C514" s="1102"/>
      <c r="D514" s="1094"/>
      <c r="E514" s="1103"/>
      <c r="F514" s="1094"/>
      <c r="G514" s="1103"/>
      <c r="H514" s="1094"/>
      <c r="I514" s="1103"/>
      <c r="J514" s="1094"/>
      <c r="K514" s="1093"/>
      <c r="L514" s="1093"/>
      <c r="M514" s="1102"/>
      <c r="N514" s="1094"/>
      <c r="O514" s="1093"/>
      <c r="P514" s="1094"/>
      <c r="Q514" s="1093"/>
      <c r="R514" s="1094"/>
      <c r="S514" s="1093"/>
      <c r="T514" s="1094"/>
      <c r="U514" s="506"/>
      <c r="V514" s="88"/>
      <c r="W514" s="509"/>
      <c r="Z514" s="1092"/>
      <c r="AA514" s="1153"/>
      <c r="AB514" s="1153"/>
      <c r="AC514" s="1153"/>
      <c r="AD514" s="1153"/>
      <c r="AE514" s="1153"/>
      <c r="AF514" s="1153"/>
      <c r="AG514" s="1153"/>
      <c r="AH514" s="1153"/>
      <c r="AI514" s="1153"/>
      <c r="AJ514" s="1153"/>
      <c r="AK514" s="1153"/>
      <c r="AL514" s="1153"/>
      <c r="AM514" s="1153"/>
      <c r="AN514" s="1296"/>
      <c r="AO514" s="1296"/>
      <c r="AP514" s="1296"/>
      <c r="AQ514" s="1296"/>
      <c r="AR514" s="1296"/>
      <c r="AS514" s="1296"/>
      <c r="AT514" s="1296"/>
      <c r="AU514" s="1296"/>
      <c r="AV514" s="1296"/>
      <c r="AW514" s="1296"/>
      <c r="AX514" s="1296"/>
      <c r="AY514" s="1296"/>
      <c r="AZ514" s="1296"/>
      <c r="BA514" s="1296"/>
      <c r="BB514" s="1296"/>
      <c r="BC514" s="1296"/>
      <c r="BD514" s="1296"/>
      <c r="BE514" s="1296"/>
      <c r="BF514" s="1296"/>
      <c r="BG514" s="1296"/>
      <c r="BH514" s="1296"/>
      <c r="BI514" s="1296"/>
      <c r="BJ514" s="1296"/>
      <c r="BK514" s="1296"/>
      <c r="BL514" s="1296"/>
      <c r="BM514" s="1296"/>
      <c r="BN514" s="1153"/>
      <c r="BO514" s="1153"/>
      <c r="BP514" s="1153"/>
      <c r="BQ514" s="1153"/>
      <c r="BR514" s="1153"/>
      <c r="BS514" s="1153"/>
      <c r="BT514" s="1153"/>
      <c r="BU514" s="1153"/>
      <c r="BV514" s="1153"/>
      <c r="BW514" s="1153"/>
    </row>
    <row r="515" spans="1:75">
      <c r="A515" s="1091" t="s">
        <v>64</v>
      </c>
      <c r="B515" s="15" t="s">
        <v>50</v>
      </c>
      <c r="C515" s="1089" t="str">
        <f>VLOOKUP($C502,'2025年度(1年前期)'!$B$5:$N$208,COLUMN('2025年度(1年前期)'!$G$5),0)&amp;""</f>
        <v/>
      </c>
      <c r="D515" s="1072"/>
      <c r="E515" s="1090" t="str">
        <f>VLOOKUP($C502,'2025年度(2年前期)'!$B$5:$N$208,COLUMN('2025年度(2年前期)'!$G$5),0)&amp;""</f>
        <v/>
      </c>
      <c r="F515" s="1072"/>
      <c r="G515" s="1090" t="str">
        <f>VLOOKUP($C502,'2025年度(3年前期)'!$B$5:$N$208,COLUMN('2025年度(3年前期)'!$G$5),0)&amp;""</f>
        <v/>
      </c>
      <c r="H515" s="1072"/>
      <c r="I515" s="1090" t="str">
        <f>VLOOKUP($C502,'2025年度(4年前期)'!$B$5:$N$208,COLUMN('2025年度(4年前期)'!$G$5),0)&amp;""</f>
        <v/>
      </c>
      <c r="J515" s="1072"/>
      <c r="K515" s="1071" t="str">
        <f>VLOOKUP($C502,'2025年度(助産前期)'!$B$5:$N$208,COLUMN('2025年度(助産前期)'!$G$5),0)&amp;""</f>
        <v/>
      </c>
      <c r="L515" s="1071"/>
      <c r="M515" s="1089" t="str">
        <f>VLOOKUP($C502,'2025年度(M1前期)'!$B$5:$N$208,COLUMN('2025年度(M1前期)'!$G$5),0)&amp;""</f>
        <v/>
      </c>
      <c r="N515" s="1072"/>
      <c r="O515" s="1071" t="str">
        <f>VLOOKUP($C502,'2025年度(M2前期)'!$B$5:$N$208,COLUMN('2025年度(M2前期)'!$G$5),0)&amp;""</f>
        <v>特別研究</v>
      </c>
      <c r="P515" s="1072"/>
      <c r="Q515" s="1071" t="str">
        <f>VLOOKUP($C502,'2025年度(D1前期)'!$B$5:$N$208,COLUMN('2025年度(D1前期)'!$G$5),0)&amp;""</f>
        <v/>
      </c>
      <c r="R515" s="1072"/>
      <c r="S515" s="1071" t="str">
        <f>VLOOKUP($C502,'2025年度(D23前期)'!$B$5:$N$208,COLUMN('2025年度(D23前期)'!$G$5),0)&amp;""</f>
        <v/>
      </c>
      <c r="T515" s="1072"/>
      <c r="U515" s="505"/>
      <c r="W515" s="509"/>
      <c r="Z515" s="1091" t="str">
        <f>A515</f>
        <v>３時限（13：30～15：00）</v>
      </c>
      <c r="AA515" s="1296"/>
      <c r="AB515" s="1151"/>
      <c r="AC515" s="1151"/>
      <c r="AD515" s="1151"/>
      <c r="AE515" s="1296"/>
      <c r="AF515" s="1151"/>
      <c r="AG515" s="1296"/>
      <c r="AH515" s="1151" t="s">
        <v>926</v>
      </c>
      <c r="AI515" s="1151"/>
      <c r="AJ515" s="1151"/>
      <c r="AK515" s="1151"/>
      <c r="AL515" s="1296"/>
      <c r="AM515" s="1151"/>
      <c r="AN515" s="1296"/>
      <c r="AO515" s="1296"/>
      <c r="AP515" s="1296"/>
      <c r="AQ515" s="1296"/>
      <c r="AR515" s="1296"/>
      <c r="AS515" s="1296"/>
      <c r="AT515" s="1296"/>
      <c r="AU515" s="1296"/>
      <c r="AV515" s="1296"/>
      <c r="AW515" s="1296"/>
      <c r="AX515" s="1296"/>
      <c r="AY515" s="1296"/>
      <c r="AZ515" s="1296"/>
      <c r="BA515" s="1296"/>
      <c r="BB515" s="1296"/>
      <c r="BC515" s="1296"/>
      <c r="BD515" s="1296"/>
      <c r="BE515" s="1296"/>
      <c r="BF515" s="1296"/>
      <c r="BG515" s="1296"/>
      <c r="BH515" s="1296"/>
      <c r="BI515" s="1296"/>
      <c r="BJ515" s="1296"/>
      <c r="BK515" s="1296" t="s">
        <v>675</v>
      </c>
      <c r="BL515" s="1296" t="s">
        <v>932</v>
      </c>
      <c r="BM515" s="1296"/>
      <c r="BN515" s="1151"/>
      <c r="BO515" s="1151"/>
      <c r="BP515" s="1151"/>
      <c r="BQ515" s="1151"/>
      <c r="BR515" s="1151"/>
      <c r="BS515" s="1151"/>
      <c r="BT515" s="1151"/>
      <c r="BU515" s="1151"/>
      <c r="BV515" s="1151"/>
      <c r="BW515" s="1151"/>
    </row>
    <row r="516" spans="1:75">
      <c r="A516" s="1091"/>
      <c r="B516" s="15" t="s">
        <v>53</v>
      </c>
      <c r="C516" s="1101" t="str">
        <f>IFERROR(VLOOKUP(C515,科目・教員!$A$1:$B$357,2,0),"")</f>
        <v/>
      </c>
      <c r="D516" s="1068"/>
      <c r="E516" s="1073" t="str">
        <f>IFERROR(VLOOKUP(E515,科目・教員!$A$1:$B$357,2,0),"")</f>
        <v/>
      </c>
      <c r="F516" s="1068"/>
      <c r="G516" s="1073" t="str">
        <f>IFERROR(VLOOKUP(G515,科目・教員!$A$1:$B$357,2,0),"")</f>
        <v/>
      </c>
      <c r="H516" s="1068"/>
      <c r="I516" s="1073" t="str">
        <f>IFERROR(VLOOKUP(I515,科目・教員!$A$1:$B$357,2,0),"")</f>
        <v/>
      </c>
      <c r="J516" s="1068"/>
      <c r="K516" s="1074" t="str">
        <f>IFERROR(VLOOKUP(K515,科目・教員!$A$1:$B$357,2,0),"")</f>
        <v/>
      </c>
      <c r="L516" s="1074"/>
      <c r="M516" s="1101" t="str">
        <f>IFERROR(VLOOKUP(M515,科目・教員!$A$1:$B$357,2,0),"")</f>
        <v/>
      </c>
      <c r="N516" s="1068"/>
      <c r="O516" s="1074" t="str">
        <f>IFERROR(VLOOKUP(O515,科目・教員!$A$1:$B$357,2,0),"")</f>
        <v/>
      </c>
      <c r="P516" s="1068"/>
      <c r="Q516" s="1074" t="str">
        <f>IFERROR(VLOOKUP(Q515,科目・教員!$A$1:$B$357,2,0),"")</f>
        <v/>
      </c>
      <c r="R516" s="1068"/>
      <c r="S516" s="1074" t="str">
        <f>IFERROR(VLOOKUP(S515,科目・教員!$A$1:$B$357,2,0),"")</f>
        <v/>
      </c>
      <c r="T516" s="1068"/>
      <c r="U516" s="505"/>
      <c r="V516" s="778" t="s">
        <v>418</v>
      </c>
      <c r="W516" s="509"/>
      <c r="Z516" s="1091"/>
      <c r="AA516" s="1296"/>
      <c r="AB516" s="1152"/>
      <c r="AC516" s="1152"/>
      <c r="AD516" s="1152"/>
      <c r="AE516" s="1296"/>
      <c r="AF516" s="1152"/>
      <c r="AG516" s="1296"/>
      <c r="AH516" s="1152"/>
      <c r="AI516" s="1152"/>
      <c r="AJ516" s="1152"/>
      <c r="AK516" s="1152"/>
      <c r="AL516" s="1296"/>
      <c r="AM516" s="1152"/>
      <c r="AN516" s="1296"/>
      <c r="AO516" s="1296"/>
      <c r="AP516" s="1296"/>
      <c r="AQ516" s="1296"/>
      <c r="AR516" s="1296"/>
      <c r="AS516" s="1296"/>
      <c r="AT516" s="1296"/>
      <c r="AU516" s="1296"/>
      <c r="AV516" s="1296"/>
      <c r="AW516" s="1296"/>
      <c r="AX516" s="1296"/>
      <c r="AY516" s="1296"/>
      <c r="AZ516" s="1296"/>
      <c r="BA516" s="1296"/>
      <c r="BB516" s="1296"/>
      <c r="BC516" s="1296"/>
      <c r="BD516" s="1296"/>
      <c r="BE516" s="1296"/>
      <c r="BF516" s="1296"/>
      <c r="BG516" s="1296"/>
      <c r="BH516" s="1296"/>
      <c r="BI516" s="1296"/>
      <c r="BJ516" s="1296"/>
      <c r="BK516" s="1296"/>
      <c r="BL516" s="1296"/>
      <c r="BM516" s="1296"/>
      <c r="BN516" s="1152"/>
      <c r="BO516" s="1152"/>
      <c r="BP516" s="1152"/>
      <c r="BQ516" s="1152"/>
      <c r="BR516" s="1152"/>
      <c r="BS516" s="1152"/>
      <c r="BT516" s="1152"/>
      <c r="BU516" s="1152"/>
      <c r="BV516" s="1152"/>
      <c r="BW516" s="1152"/>
    </row>
    <row r="517" spans="1:75">
      <c r="A517" s="1091"/>
      <c r="B517" s="15" t="s">
        <v>59</v>
      </c>
      <c r="C517" s="1101" t="str">
        <f>VLOOKUP($C502,'2025年度(1年前期)'!$B$5:$N$208,COLUMN('2025年度(1年前期)'!$G$5)+1,0)&amp;""</f>
        <v/>
      </c>
      <c r="D517" s="1068"/>
      <c r="E517" s="1073" t="str">
        <f>VLOOKUP($C502,'2025年度(2年前期)'!$B$5:$N$208,COLUMN('2025年度(2年前期)'!$G$5)+1,0)&amp;""</f>
        <v/>
      </c>
      <c r="F517" s="1068"/>
      <c r="G517" s="1073" t="str">
        <f>VLOOKUP($C502,'2025年度(3年前期)'!$B$5:$N$208,COLUMN('2025年度(3年前期)'!$G$5)+1,0)&amp;""</f>
        <v/>
      </c>
      <c r="H517" s="1068"/>
      <c r="I517" s="1073" t="str">
        <f>VLOOKUP($C502,'2025年度(4年前期)'!$B$5:$N$208,COLUMN('2025年度(4年前期)'!$G$5)+1,0)&amp;""</f>
        <v/>
      </c>
      <c r="J517" s="1068"/>
      <c r="K517" s="1074" t="str">
        <f>VLOOKUP($C502,'2025年度(助産前期)'!$B$5:$N$208,COLUMN('2025年度(助産前期)'!$G$5)+1,0)&amp;""</f>
        <v/>
      </c>
      <c r="L517" s="1074"/>
      <c r="M517" s="1101" t="str">
        <f>VLOOKUP($C502,'2025年度(M1前期)'!$B$5:$N$208,COLUMN('2025年度(M1前期)'!$G$5)+1,0)&amp;""</f>
        <v/>
      </c>
      <c r="N517" s="1068"/>
      <c r="O517" s="1074" t="str">
        <f>VLOOKUP($C502,'2025年度(M2前期)'!$B$5:$N$208,COLUMN('2025年度(M2前期)'!$G$5)+1,0)&amp;""</f>
        <v/>
      </c>
      <c r="P517" s="1068"/>
      <c r="Q517" s="1074" t="str">
        <f>VLOOKUP($C502,'2025年度(D1前期)'!$B$5:$N$208,COLUMN('2025年度(D1前期)'!$G$5)+1,0)&amp;""</f>
        <v/>
      </c>
      <c r="R517" s="1068"/>
      <c r="S517" s="1074" t="str">
        <f>VLOOKUP($C502,'2025年度(D23前期)'!$B$5:$N$208,COLUMN('2025年度(D23前期)'!$G$5)+1,0)&amp;""</f>
        <v/>
      </c>
      <c r="T517" s="1068"/>
      <c r="U517" s="505"/>
      <c r="V517" s="778" t="s">
        <v>146</v>
      </c>
      <c r="W517" s="509"/>
      <c r="Z517" s="1091"/>
      <c r="AA517" s="1296"/>
      <c r="AB517" s="1152"/>
      <c r="AC517" s="1152"/>
      <c r="AD517" s="1152"/>
      <c r="AE517" s="1296"/>
      <c r="AF517" s="1152"/>
      <c r="AG517" s="1296"/>
      <c r="AH517" s="1152"/>
      <c r="AI517" s="1152"/>
      <c r="AJ517" s="1152"/>
      <c r="AK517" s="1152"/>
      <c r="AL517" s="1296"/>
      <c r="AM517" s="1152"/>
      <c r="AN517" s="1296"/>
      <c r="AO517" s="1296"/>
      <c r="AP517" s="1296"/>
      <c r="AQ517" s="1296"/>
      <c r="AR517" s="1296"/>
      <c r="AS517" s="1296"/>
      <c r="AT517" s="1296"/>
      <c r="AU517" s="1296"/>
      <c r="AV517" s="1296"/>
      <c r="AW517" s="1296"/>
      <c r="AX517" s="1296"/>
      <c r="AY517" s="1296"/>
      <c r="AZ517" s="1296"/>
      <c r="BA517" s="1296"/>
      <c r="BB517" s="1296"/>
      <c r="BC517" s="1296"/>
      <c r="BD517" s="1296"/>
      <c r="BE517" s="1296"/>
      <c r="BF517" s="1296"/>
      <c r="BG517" s="1296"/>
      <c r="BH517" s="1296"/>
      <c r="BI517" s="1296"/>
      <c r="BJ517" s="1296"/>
      <c r="BK517" s="1296"/>
      <c r="BL517" s="1296"/>
      <c r="BM517" s="1296"/>
      <c r="BN517" s="1152"/>
      <c r="BO517" s="1152"/>
      <c r="BP517" s="1152"/>
      <c r="BQ517" s="1152"/>
      <c r="BR517" s="1152"/>
      <c r="BS517" s="1152"/>
      <c r="BT517" s="1152"/>
      <c r="BU517" s="1152"/>
      <c r="BV517" s="1152"/>
      <c r="BW517" s="1152"/>
    </row>
    <row r="518" spans="1:75">
      <c r="A518" s="1100"/>
      <c r="B518" s="16" t="s">
        <v>56</v>
      </c>
      <c r="C518" s="1061"/>
      <c r="D518" s="1075"/>
      <c r="E518" s="1063"/>
      <c r="F518" s="1075"/>
      <c r="G518" s="1063"/>
      <c r="H518" s="1075"/>
      <c r="I518" s="1063"/>
      <c r="J518" s="1075"/>
      <c r="K518" s="1064"/>
      <c r="L518" s="1064"/>
      <c r="M518" s="1061"/>
      <c r="N518" s="1075"/>
      <c r="O518" s="1064"/>
      <c r="P518" s="1075"/>
      <c r="Q518" s="1064"/>
      <c r="R518" s="1075"/>
      <c r="S518" s="1064"/>
      <c r="T518" s="1075"/>
      <c r="U518" s="506"/>
      <c r="V518" s="778" t="s">
        <v>145</v>
      </c>
      <c r="W518" s="509"/>
      <c r="Z518" s="1092"/>
      <c r="AA518" s="1296"/>
      <c r="AB518" s="1153"/>
      <c r="AC518" s="1153"/>
      <c r="AD518" s="1153"/>
      <c r="AE518" s="1296"/>
      <c r="AF518" s="1153"/>
      <c r="AG518" s="1296"/>
      <c r="AH518" s="1153"/>
      <c r="AI518" s="1153"/>
      <c r="AJ518" s="1153"/>
      <c r="AK518" s="1153"/>
      <c r="AL518" s="1296"/>
      <c r="AM518" s="1153"/>
      <c r="AN518" s="1296"/>
      <c r="AO518" s="1296"/>
      <c r="AP518" s="1296"/>
      <c r="AQ518" s="1296"/>
      <c r="AR518" s="1296"/>
      <c r="AS518" s="1296"/>
      <c r="AT518" s="1296"/>
      <c r="AU518" s="1296"/>
      <c r="AV518" s="1296"/>
      <c r="AW518" s="1296"/>
      <c r="AX518" s="1296"/>
      <c r="AY518" s="1296"/>
      <c r="AZ518" s="1296"/>
      <c r="BA518" s="1296"/>
      <c r="BB518" s="1296"/>
      <c r="BC518" s="1296"/>
      <c r="BD518" s="1296"/>
      <c r="BE518" s="1296"/>
      <c r="BF518" s="1296"/>
      <c r="BG518" s="1296"/>
      <c r="BH518" s="1296"/>
      <c r="BI518" s="1296"/>
      <c r="BJ518" s="1296"/>
      <c r="BK518" s="1296"/>
      <c r="BL518" s="1296"/>
      <c r="BM518" s="1296"/>
      <c r="BN518" s="1153"/>
      <c r="BO518" s="1153"/>
      <c r="BP518" s="1153"/>
      <c r="BQ518" s="1153"/>
      <c r="BR518" s="1153"/>
      <c r="BS518" s="1153"/>
      <c r="BT518" s="1153"/>
      <c r="BU518" s="1153"/>
      <c r="BV518" s="1153"/>
      <c r="BW518" s="1153"/>
    </row>
    <row r="519" spans="1:75">
      <c r="A519" s="1091" t="s">
        <v>67</v>
      </c>
      <c r="B519" s="15" t="s">
        <v>50</v>
      </c>
      <c r="C519" s="1089" t="str">
        <f>VLOOKUP($C502,'2025年度(1年前期)'!$B$5:$N$208,COLUMN('2025年度(1年前期)'!$I$5),0)&amp;""</f>
        <v/>
      </c>
      <c r="D519" s="1072"/>
      <c r="E519" s="1090" t="str">
        <f>VLOOKUP($C502,'2025年度(2年前期)'!$B$5:$N$208,COLUMN('2025年度(2年前期)'!$I$5),0)&amp;""</f>
        <v/>
      </c>
      <c r="F519" s="1072"/>
      <c r="G519" s="1090" t="str">
        <f>VLOOKUP($C502,'2025年度(3年前期)'!$B$5:$N$208,COLUMN('2025年度(3年前期)'!$I$5),0)&amp;""</f>
        <v/>
      </c>
      <c r="H519" s="1072"/>
      <c r="I519" s="1090" t="str">
        <f>VLOOKUP($C502,'2025年度(4年前期)'!$B$5:$N$208,COLUMN('2025年度(4年前期)'!$I$5),0)&amp;""</f>
        <v/>
      </c>
      <c r="J519" s="1072"/>
      <c r="K519" s="1071" t="str">
        <f>VLOOKUP($C502,'2025年度(助産前期)'!$B$5:$N$208,COLUMN('2025年度(助産前期)'!$I$5),0)&amp;""</f>
        <v/>
      </c>
      <c r="L519" s="1071"/>
      <c r="M519" s="1089" t="str">
        <f>VLOOKUP($C502,'2025年度(M1前期)'!$B$5:$N$208,COLUMN('2025年度(M1前期)'!$I$5),0)&amp;""</f>
        <v/>
      </c>
      <c r="N519" s="1072"/>
      <c r="O519" s="1071" t="str">
        <f>VLOOKUP($C502,'2025年度(M2前期)'!$B$5:$N$208,COLUMN('2025年度(M2前期)'!$I$5),0)&amp;""</f>
        <v>特別研究</v>
      </c>
      <c r="P519" s="1072"/>
      <c r="Q519" s="1071" t="str">
        <f>VLOOKUP($C502,'2025年度(D1前期)'!$B$5:$N$208,COLUMN('2025年度(D1前期)'!$I$5),0)&amp;""</f>
        <v/>
      </c>
      <c r="R519" s="1072"/>
      <c r="S519" s="1071" t="str">
        <f>VLOOKUP($C502,'2025年度(D23前期)'!$B$5:$N$208,COLUMN('2025年度(D23前期)'!$I$5),0)&amp;""</f>
        <v/>
      </c>
      <c r="T519" s="1072"/>
      <c r="U519" s="506"/>
      <c r="V519" s="778" t="s">
        <v>548</v>
      </c>
      <c r="W519" s="509"/>
      <c r="Z519" s="1091" t="str">
        <f>A519</f>
        <v>４時限（15：10～16：40）</v>
      </c>
      <c r="AA519" s="1151"/>
      <c r="AB519" s="1151"/>
      <c r="AC519" s="1151"/>
      <c r="AD519" s="1151"/>
      <c r="AE519" s="1151"/>
      <c r="AF519" s="1151"/>
      <c r="AG519" s="1151"/>
      <c r="AH519" s="1151" t="s">
        <v>926</v>
      </c>
      <c r="AI519" s="1151"/>
      <c r="AJ519" s="1151"/>
      <c r="AK519" s="1151"/>
      <c r="AL519" s="1151"/>
      <c r="AM519" s="1151"/>
      <c r="AN519" s="1296"/>
      <c r="AO519" s="1296"/>
      <c r="AP519" s="1296"/>
      <c r="AQ519" s="1296"/>
      <c r="AR519" s="1296"/>
      <c r="AS519" s="1296"/>
      <c r="AT519" s="1296"/>
      <c r="AU519" s="1296"/>
      <c r="AV519" s="1296"/>
      <c r="AW519" s="1296"/>
      <c r="AX519" s="1296"/>
      <c r="AY519" s="1296"/>
      <c r="AZ519" s="1296"/>
      <c r="BA519" s="1296"/>
      <c r="BB519" s="1296"/>
      <c r="BC519" s="1296"/>
      <c r="BD519" s="1296"/>
      <c r="BE519" s="1296"/>
      <c r="BF519" s="1296"/>
      <c r="BG519" s="1296"/>
      <c r="BH519" s="1296"/>
      <c r="BI519" s="1296"/>
      <c r="BJ519" s="1296"/>
      <c r="BK519" s="1296" t="s">
        <v>675</v>
      </c>
      <c r="BL519" s="1296" t="s">
        <v>932</v>
      </c>
      <c r="BM519" s="1296"/>
      <c r="BN519" s="1151"/>
      <c r="BO519" s="1151"/>
      <c r="BP519" s="1151"/>
      <c r="BQ519" s="1151"/>
      <c r="BR519" s="1151"/>
      <c r="BS519" s="1151"/>
      <c r="BT519" s="1151"/>
      <c r="BU519" s="1151"/>
      <c r="BV519" s="1151"/>
      <c r="BW519" s="1151"/>
    </row>
    <row r="520" spans="1:75">
      <c r="A520" s="1091"/>
      <c r="B520" s="15" t="s">
        <v>53</v>
      </c>
      <c r="C520" s="1101" t="str">
        <f>IFERROR(VLOOKUP(C519,科目・教員!$A$1:$B$357,2,0),"")</f>
        <v/>
      </c>
      <c r="D520" s="1068"/>
      <c r="E520" s="1073" t="str">
        <f>IFERROR(VLOOKUP(E519,科目・教員!$A$1:$B$357,2,0),"")</f>
        <v/>
      </c>
      <c r="F520" s="1068"/>
      <c r="G520" s="1073" t="str">
        <f>IFERROR(VLOOKUP(G519,科目・教員!$A$1:$B$357,2,0),"")</f>
        <v/>
      </c>
      <c r="H520" s="1068"/>
      <c r="I520" s="1073" t="str">
        <f>IFERROR(VLOOKUP(I519,科目・教員!$A$1:$B$357,2,0),"")</f>
        <v/>
      </c>
      <c r="J520" s="1068"/>
      <c r="K520" s="1074" t="str">
        <f>IFERROR(VLOOKUP(K519,科目・教員!$A$1:$B$357,2,0),"")</f>
        <v/>
      </c>
      <c r="L520" s="1074"/>
      <c r="M520" s="1101" t="str">
        <f>IFERROR(VLOOKUP(M519,科目・教員!$A$1:$B$357,2,0),"")</f>
        <v/>
      </c>
      <c r="N520" s="1068"/>
      <c r="O520" s="1074" t="str">
        <f>IFERROR(VLOOKUP(O519,科目・教員!$A$1:$B$357,2,0),"")</f>
        <v/>
      </c>
      <c r="P520" s="1068"/>
      <c r="Q520" s="1074" t="str">
        <f>IFERROR(VLOOKUP(Q519,科目・教員!$A$1:$B$357,2,0),"")</f>
        <v/>
      </c>
      <c r="R520" s="1068"/>
      <c r="S520" s="1074" t="str">
        <f>IFERROR(VLOOKUP(S519,科目・教員!$A$1:$B$357,2,0),"")</f>
        <v/>
      </c>
      <c r="T520" s="1068"/>
      <c r="U520" s="506"/>
      <c r="W520" s="509"/>
      <c r="Z520" s="1091"/>
      <c r="AA520" s="1152"/>
      <c r="AB520" s="1152"/>
      <c r="AC520" s="1152"/>
      <c r="AD520" s="1152"/>
      <c r="AE520" s="1152"/>
      <c r="AF520" s="1152"/>
      <c r="AG520" s="1152"/>
      <c r="AH520" s="1152"/>
      <c r="AI520" s="1152"/>
      <c r="AJ520" s="1152"/>
      <c r="AK520" s="1152"/>
      <c r="AL520" s="1152"/>
      <c r="AM520" s="1152"/>
      <c r="AN520" s="1296"/>
      <c r="AO520" s="1296"/>
      <c r="AP520" s="1296"/>
      <c r="AQ520" s="1296"/>
      <c r="AR520" s="1296"/>
      <c r="AS520" s="1296"/>
      <c r="AT520" s="1296"/>
      <c r="AU520" s="1296"/>
      <c r="AV520" s="1296"/>
      <c r="AW520" s="1296"/>
      <c r="AX520" s="1296"/>
      <c r="AY520" s="1296"/>
      <c r="AZ520" s="1296"/>
      <c r="BA520" s="1296"/>
      <c r="BB520" s="1296"/>
      <c r="BC520" s="1296"/>
      <c r="BD520" s="1296"/>
      <c r="BE520" s="1296"/>
      <c r="BF520" s="1296"/>
      <c r="BG520" s="1296"/>
      <c r="BH520" s="1296"/>
      <c r="BI520" s="1296"/>
      <c r="BJ520" s="1296"/>
      <c r="BK520" s="1296"/>
      <c r="BL520" s="1296"/>
      <c r="BM520" s="1296"/>
      <c r="BN520" s="1152"/>
      <c r="BO520" s="1152"/>
      <c r="BP520" s="1152"/>
      <c r="BQ520" s="1152"/>
      <c r="BR520" s="1152"/>
      <c r="BS520" s="1152"/>
      <c r="BT520" s="1152"/>
      <c r="BU520" s="1152"/>
      <c r="BV520" s="1152"/>
      <c r="BW520" s="1152"/>
    </row>
    <row r="521" spans="1:75">
      <c r="A521" s="1091"/>
      <c r="B521" s="15" t="s">
        <v>59</v>
      </c>
      <c r="C521" s="1101" t="str">
        <f>VLOOKUP($C502,'2025年度(1年前期)'!$B$5:$N$208,COLUMN('2025年度(1年前期)'!$I$5)+1,0)&amp;""</f>
        <v/>
      </c>
      <c r="D521" s="1068"/>
      <c r="E521" s="1073" t="str">
        <f>VLOOKUP($C502,'2025年度(2年前期)'!$B$5:$N$208,COLUMN('2025年度(2年前期)'!$I$5)+1,0)&amp;""</f>
        <v/>
      </c>
      <c r="F521" s="1068"/>
      <c r="G521" s="1073" t="str">
        <f>VLOOKUP($C502,'2025年度(3年前期)'!$B$5:$N$208,COLUMN('2025年度(3年前期)'!$I$5)+1,0)&amp;""</f>
        <v/>
      </c>
      <c r="H521" s="1068"/>
      <c r="I521" s="1073" t="str">
        <f>VLOOKUP($C502,'2025年度(4年前期)'!$B$5:$N$208,COLUMN('2025年度(4年前期)'!$I$5)+1,0)&amp;""</f>
        <v/>
      </c>
      <c r="J521" s="1068"/>
      <c r="K521" s="1074" t="str">
        <f>VLOOKUP($C502,'2025年度(助産前期)'!$B$5:$N$208,COLUMN('2025年度(助産前期)'!$I$5)+1,0)&amp;""</f>
        <v/>
      </c>
      <c r="L521" s="1074"/>
      <c r="M521" s="1101" t="str">
        <f>VLOOKUP($C502,'2025年度(M1前期)'!$B$5:$N$208,COLUMN('2025年度(M1前期)'!$I$5)+1,0)&amp;""</f>
        <v/>
      </c>
      <c r="N521" s="1068"/>
      <c r="O521" s="1074" t="str">
        <f>VLOOKUP($C502,'2025年度(M2前期)'!$B$5:$N$208,COLUMN('2025年度(M2前期)'!$I$5)+1,0)&amp;""</f>
        <v/>
      </c>
      <c r="P521" s="1068"/>
      <c r="Q521" s="1074" t="str">
        <f>VLOOKUP($C502,'2025年度(D1前期)'!$B$5:$N$208,COLUMN('2025年度(D1前期)'!$I$5)+1,0)&amp;""</f>
        <v/>
      </c>
      <c r="R521" s="1068"/>
      <c r="S521" s="1074" t="str">
        <f>VLOOKUP($C502,'2025年度(D23前期)'!$B$5:$N$208,COLUMN('2025年度(D23前期)'!$I$5)+1,0)&amp;""</f>
        <v/>
      </c>
      <c r="T521" s="1068"/>
      <c r="U521" s="506"/>
      <c r="Z521" s="1091"/>
      <c r="AA521" s="1152"/>
      <c r="AB521" s="1152"/>
      <c r="AC521" s="1152"/>
      <c r="AD521" s="1152"/>
      <c r="AE521" s="1152"/>
      <c r="AF521" s="1152"/>
      <c r="AG521" s="1152"/>
      <c r="AH521" s="1152"/>
      <c r="AI521" s="1152"/>
      <c r="AJ521" s="1152"/>
      <c r="AK521" s="1152"/>
      <c r="AL521" s="1152"/>
      <c r="AM521" s="1152"/>
      <c r="AN521" s="1296"/>
      <c r="AO521" s="1296"/>
      <c r="AP521" s="1296"/>
      <c r="AQ521" s="1296"/>
      <c r="AR521" s="1296"/>
      <c r="AS521" s="1296"/>
      <c r="AT521" s="1296"/>
      <c r="AU521" s="1296"/>
      <c r="AV521" s="1296"/>
      <c r="AW521" s="1296"/>
      <c r="AX521" s="1296"/>
      <c r="AY521" s="1296"/>
      <c r="AZ521" s="1296"/>
      <c r="BA521" s="1296"/>
      <c r="BB521" s="1296"/>
      <c r="BC521" s="1296"/>
      <c r="BD521" s="1296"/>
      <c r="BE521" s="1296"/>
      <c r="BF521" s="1296"/>
      <c r="BG521" s="1296"/>
      <c r="BH521" s="1296"/>
      <c r="BI521" s="1296"/>
      <c r="BJ521" s="1296"/>
      <c r="BK521" s="1296"/>
      <c r="BL521" s="1296"/>
      <c r="BM521" s="1296"/>
      <c r="BN521" s="1152"/>
      <c r="BO521" s="1152"/>
      <c r="BP521" s="1152"/>
      <c r="BQ521" s="1152"/>
      <c r="BR521" s="1152"/>
      <c r="BS521" s="1152"/>
      <c r="BT521" s="1152"/>
      <c r="BU521" s="1152"/>
      <c r="BV521" s="1152"/>
      <c r="BW521" s="1152"/>
    </row>
    <row r="522" spans="1:75">
      <c r="A522" s="1092"/>
      <c r="B522" s="16" t="s">
        <v>56</v>
      </c>
      <c r="C522" s="1061"/>
      <c r="D522" s="1075"/>
      <c r="E522" s="1063"/>
      <c r="F522" s="1075"/>
      <c r="G522" s="1063"/>
      <c r="H522" s="1075"/>
      <c r="I522" s="1063"/>
      <c r="J522" s="1075"/>
      <c r="K522" s="1064"/>
      <c r="L522" s="1064"/>
      <c r="M522" s="1061"/>
      <c r="N522" s="1075"/>
      <c r="O522" s="1064"/>
      <c r="P522" s="1075"/>
      <c r="Q522" s="1064"/>
      <c r="R522" s="1075"/>
      <c r="S522" s="1064"/>
      <c r="T522" s="1075"/>
      <c r="U522" s="506"/>
      <c r="Z522" s="1092"/>
      <c r="AA522" s="1153"/>
      <c r="AB522" s="1153"/>
      <c r="AC522" s="1153"/>
      <c r="AD522" s="1153"/>
      <c r="AE522" s="1153"/>
      <c r="AF522" s="1153"/>
      <c r="AG522" s="1153"/>
      <c r="AH522" s="1153"/>
      <c r="AI522" s="1153"/>
      <c r="AJ522" s="1153"/>
      <c r="AK522" s="1153"/>
      <c r="AL522" s="1153"/>
      <c r="AM522" s="1153"/>
      <c r="AN522" s="1296"/>
      <c r="AO522" s="1296"/>
      <c r="AP522" s="1296"/>
      <c r="AQ522" s="1296"/>
      <c r="AR522" s="1296"/>
      <c r="AS522" s="1296"/>
      <c r="AT522" s="1296"/>
      <c r="AU522" s="1296"/>
      <c r="AV522" s="1296"/>
      <c r="AW522" s="1296"/>
      <c r="AX522" s="1296"/>
      <c r="AY522" s="1296"/>
      <c r="AZ522" s="1296"/>
      <c r="BA522" s="1296"/>
      <c r="BB522" s="1296"/>
      <c r="BC522" s="1296"/>
      <c r="BD522" s="1296"/>
      <c r="BE522" s="1296"/>
      <c r="BF522" s="1296"/>
      <c r="BG522" s="1296"/>
      <c r="BH522" s="1296"/>
      <c r="BI522" s="1296"/>
      <c r="BJ522" s="1296"/>
      <c r="BK522" s="1296"/>
      <c r="BL522" s="1296"/>
      <c r="BM522" s="1296"/>
      <c r="BN522" s="1153"/>
      <c r="BO522" s="1153"/>
      <c r="BP522" s="1153"/>
      <c r="BQ522" s="1153"/>
      <c r="BR522" s="1153"/>
      <c r="BS522" s="1153"/>
      <c r="BT522" s="1153"/>
      <c r="BU522" s="1153"/>
      <c r="BV522" s="1153"/>
      <c r="BW522" s="1153"/>
    </row>
    <row r="523" spans="1:75">
      <c r="A523" s="1091" t="s">
        <v>68</v>
      </c>
      <c r="B523" s="15" t="s">
        <v>50</v>
      </c>
      <c r="C523" s="1089" t="str">
        <f>VLOOKUP($C502,'2025年度(1年前期)'!$B$5:$N$208,COLUMN('2025年度(1年前期)'!$K$5),0)&amp;""</f>
        <v/>
      </c>
      <c r="D523" s="1072"/>
      <c r="E523" s="1090" t="str">
        <f>VLOOKUP($C502,'2025年度(2年前期)'!$B$5:$N$208,COLUMN('2025年度(2年前期)'!$K$5),0)&amp;""</f>
        <v/>
      </c>
      <c r="F523" s="1072"/>
      <c r="G523" s="1090" t="str">
        <f>VLOOKUP($C502,'2025年度(3年前期)'!$B$5:$N$208,COLUMN('2025年度(3年前期)'!$K$5),0)&amp;""</f>
        <v/>
      </c>
      <c r="H523" s="1072"/>
      <c r="I523" s="1090" t="str">
        <f>VLOOKUP($C502,'2025年度(4年前期)'!$B$5:$N$208,COLUMN('2025年度(4年前期)'!$K$5),0)&amp;""</f>
        <v/>
      </c>
      <c r="J523" s="1072"/>
      <c r="K523" s="1071" t="str">
        <f>VLOOKUP($C502,'2025年度(助産前期)'!$B$5:$N$208,COLUMN('2025年度(助産前期)'!$K$5),0)&amp;""</f>
        <v/>
      </c>
      <c r="L523" s="1071"/>
      <c r="M523" s="1089" t="str">
        <f>VLOOKUP($C502,'2025年度(M1前期)'!$B$5:$N$208,COLUMN('2025年度(M1前期)'!$K$5),0)&amp;""</f>
        <v/>
      </c>
      <c r="N523" s="1072"/>
      <c r="O523" s="1071" t="str">
        <f>VLOOKUP($C502,'2025年度(M2前期)'!$B$5:$N$208,COLUMN('2025年度(M2前期)'!$K$5),0)&amp;""</f>
        <v/>
      </c>
      <c r="P523" s="1072"/>
      <c r="Q523" s="1071" t="str">
        <f>VLOOKUP($C502,'2025年度(D1前期)'!$B$5:$N$208,COLUMN('2025年度(D1前期)'!$K$5),0)&amp;""</f>
        <v/>
      </c>
      <c r="R523" s="1072"/>
      <c r="S523" s="1071" t="str">
        <f>VLOOKUP($C502,'2025年度(D23前期)'!$B$5:$N$208,COLUMN('2025年度(D23前期)'!$K$5),0)&amp;""</f>
        <v/>
      </c>
      <c r="T523" s="1072"/>
      <c r="V523" s="993" t="s">
        <v>79</v>
      </c>
      <c r="Z523" s="1091" t="str">
        <f>A523</f>
        <v>５時限（16：50～18：20）</v>
      </c>
      <c r="AA523" s="1151"/>
      <c r="AB523" s="1151"/>
      <c r="AC523" s="1151"/>
      <c r="AD523" s="1151"/>
      <c r="AE523" s="1151"/>
      <c r="AF523" s="1151"/>
      <c r="AG523" s="1151"/>
      <c r="AH523" s="1151"/>
      <c r="AI523" s="1151"/>
      <c r="AJ523" s="1151"/>
      <c r="AK523" s="1151"/>
      <c r="AL523" s="1151"/>
      <c r="AM523" s="1151"/>
      <c r="AN523" s="1151"/>
      <c r="AO523" s="1151"/>
      <c r="AP523" s="1151"/>
      <c r="AQ523" s="1151"/>
      <c r="AR523" s="1151"/>
      <c r="AS523" s="1151"/>
      <c r="AT523" s="1151"/>
      <c r="AU523" s="1151"/>
      <c r="AV523" s="1151"/>
      <c r="AW523" s="1151"/>
      <c r="AX523" s="1151"/>
      <c r="AY523" s="1151"/>
      <c r="AZ523" s="1151"/>
      <c r="BA523" s="1296"/>
      <c r="BB523" s="1296"/>
      <c r="BC523" s="1296"/>
      <c r="BD523" s="1296"/>
      <c r="BE523" s="1296"/>
      <c r="BF523" s="1296"/>
      <c r="BG523" s="1296"/>
      <c r="BH523" s="1296"/>
      <c r="BI523" s="1151" t="s">
        <v>933</v>
      </c>
      <c r="BJ523" s="1151"/>
      <c r="BK523" s="1296"/>
      <c r="BL523" s="1296"/>
      <c r="BM523" s="1296"/>
      <c r="BN523" s="1151"/>
      <c r="BO523" s="1151"/>
      <c r="BP523" s="1151"/>
      <c r="BQ523" s="1151"/>
      <c r="BR523" s="1151"/>
      <c r="BS523" s="1151"/>
      <c r="BT523" s="1151"/>
      <c r="BU523" s="1151"/>
      <c r="BV523" s="1151"/>
      <c r="BW523" s="1151"/>
    </row>
    <row r="524" spans="1:75">
      <c r="A524" s="1091"/>
      <c r="B524" s="15" t="s">
        <v>53</v>
      </c>
      <c r="C524" s="1101" t="str">
        <f>IFERROR(VLOOKUP(C523,科目・教員!$A$1:$B$357,2,0),"")</f>
        <v/>
      </c>
      <c r="D524" s="1068"/>
      <c r="E524" s="1073" t="str">
        <f>IFERROR(VLOOKUP(E523,科目・教員!$A$1:$B$357,2,0),"")</f>
        <v/>
      </c>
      <c r="F524" s="1068"/>
      <c r="G524" s="1073" t="str">
        <f>IFERROR(VLOOKUP(G523,科目・教員!$A$1:$B$357,2,0),"")</f>
        <v/>
      </c>
      <c r="H524" s="1068"/>
      <c r="I524" s="1073" t="str">
        <f>IFERROR(VLOOKUP(I523,科目・教員!$A$1:$B$357,2,0),"")</f>
        <v/>
      </c>
      <c r="J524" s="1068"/>
      <c r="K524" s="1074" t="str">
        <f>IFERROR(VLOOKUP(K523,科目・教員!$A$1:$B$357,2,0),"")</f>
        <v/>
      </c>
      <c r="L524" s="1074"/>
      <c r="M524" s="1101" t="str">
        <f>IFERROR(VLOOKUP(M523,科目・教員!$A$1:$B$357,2,0),"")</f>
        <v/>
      </c>
      <c r="N524" s="1068"/>
      <c r="O524" s="1074" t="str">
        <f>IFERROR(VLOOKUP(O523,科目・教員!$A$1:$B$357,2,0),"")</f>
        <v/>
      </c>
      <c r="P524" s="1068"/>
      <c r="Q524" s="1074" t="str">
        <f>IFERROR(VLOOKUP(Q523,科目・教員!$A$1:$B$357,2,0),"")</f>
        <v/>
      </c>
      <c r="R524" s="1068"/>
      <c r="S524" s="1074" t="str">
        <f>IFERROR(VLOOKUP(S523,科目・教員!$A$1:$B$357,2,0),"")</f>
        <v/>
      </c>
      <c r="T524" s="1068"/>
      <c r="V524" s="993" t="s">
        <v>882</v>
      </c>
      <c r="Z524" s="1091"/>
      <c r="AA524" s="1152"/>
      <c r="AB524" s="1152"/>
      <c r="AC524" s="1152"/>
      <c r="AD524" s="1152"/>
      <c r="AE524" s="1152"/>
      <c r="AF524" s="1152"/>
      <c r="AG524" s="1152"/>
      <c r="AH524" s="1152"/>
      <c r="AI524" s="1152"/>
      <c r="AJ524" s="1152"/>
      <c r="AK524" s="1152"/>
      <c r="AL524" s="1152"/>
      <c r="AM524" s="1152"/>
      <c r="AN524" s="1152"/>
      <c r="AO524" s="1152"/>
      <c r="AP524" s="1152"/>
      <c r="AQ524" s="1152"/>
      <c r="AR524" s="1152"/>
      <c r="AS524" s="1152"/>
      <c r="AT524" s="1152"/>
      <c r="AU524" s="1152"/>
      <c r="AV524" s="1152"/>
      <c r="AW524" s="1152"/>
      <c r="AX524" s="1152"/>
      <c r="AY524" s="1152"/>
      <c r="AZ524" s="1152"/>
      <c r="BA524" s="1296"/>
      <c r="BB524" s="1296"/>
      <c r="BC524" s="1296"/>
      <c r="BD524" s="1296"/>
      <c r="BE524" s="1296"/>
      <c r="BF524" s="1296"/>
      <c r="BG524" s="1296"/>
      <c r="BH524" s="1296"/>
      <c r="BI524" s="1152"/>
      <c r="BJ524" s="1152"/>
      <c r="BK524" s="1296"/>
      <c r="BL524" s="1296"/>
      <c r="BM524" s="1296"/>
      <c r="BN524" s="1152"/>
      <c r="BO524" s="1152"/>
      <c r="BP524" s="1152"/>
      <c r="BQ524" s="1152"/>
      <c r="BR524" s="1152"/>
      <c r="BS524" s="1152"/>
      <c r="BT524" s="1152"/>
      <c r="BU524" s="1152"/>
      <c r="BV524" s="1152"/>
      <c r="BW524" s="1152"/>
    </row>
    <row r="525" spans="1:75">
      <c r="A525" s="1091"/>
      <c r="B525" s="15" t="s">
        <v>59</v>
      </c>
      <c r="C525" s="1101" t="str">
        <f>VLOOKUP($C502,'2025年度(1年前期)'!$B$5:$N$208,COLUMN('2025年度(1年前期)'!$K$5)+1,0)&amp;""</f>
        <v/>
      </c>
      <c r="D525" s="1068"/>
      <c r="E525" s="1073" t="str">
        <f>VLOOKUP($C502,'2025年度(2年前期)'!$B$5:$N$208,COLUMN('2025年度(2年前期)'!$K$5)+1,0)&amp;""</f>
        <v/>
      </c>
      <c r="F525" s="1068"/>
      <c r="G525" s="1073" t="str">
        <f>VLOOKUP($C502,'2025年度(3年前期)'!$B$5:$N$208,COLUMN('2025年度(3年前期)'!$K$5)+1,0)&amp;""</f>
        <v/>
      </c>
      <c r="H525" s="1068"/>
      <c r="I525" s="1073" t="str">
        <f>VLOOKUP($C502,'2025年度(4年前期)'!$B$5:$N$208,COLUMN('2025年度(4年前期)'!$K$5)+1,0)&amp;""</f>
        <v/>
      </c>
      <c r="J525" s="1068"/>
      <c r="K525" s="1074" t="str">
        <f>VLOOKUP($C502,'2025年度(助産前期)'!$B$5:$N$208,COLUMN('2025年度(助産前期)'!$K$5)+1,0)&amp;""</f>
        <v/>
      </c>
      <c r="L525" s="1074"/>
      <c r="M525" s="1101" t="str">
        <f>VLOOKUP($C502,'2025年度(M1前期)'!$B$5:$N$208,COLUMN('2025年度(M1前期)'!$K$5)+1,0)&amp;""</f>
        <v/>
      </c>
      <c r="N525" s="1068"/>
      <c r="O525" s="1074" t="str">
        <f>VLOOKUP($C502,'2025年度(M2前期)'!$B$5:$N$208,COLUMN('2025年度(M2前期)'!$K$5)+1,0)&amp;""</f>
        <v/>
      </c>
      <c r="P525" s="1068"/>
      <c r="Q525" s="1074" t="str">
        <f>VLOOKUP($C502,'2025年度(D1前期)'!$B$5:$N$208,COLUMN('2025年度(D1前期)'!$K$5)+1,0)&amp;""</f>
        <v/>
      </c>
      <c r="R525" s="1068"/>
      <c r="S525" s="1074" t="str">
        <f>VLOOKUP($C502,'2025年度(D23前期)'!$B$5:$N$208,COLUMN('2025年度(D23前期)'!$K$5)+1,0)&amp;""</f>
        <v/>
      </c>
      <c r="T525" s="1068"/>
      <c r="V525" s="993" t="s">
        <v>933</v>
      </c>
      <c r="Z525" s="1091"/>
      <c r="AA525" s="1152"/>
      <c r="AB525" s="1152"/>
      <c r="AC525" s="1152"/>
      <c r="AD525" s="1152"/>
      <c r="AE525" s="1152"/>
      <c r="AF525" s="1152"/>
      <c r="AG525" s="1152"/>
      <c r="AH525" s="1152"/>
      <c r="AI525" s="1152"/>
      <c r="AJ525" s="1152"/>
      <c r="AK525" s="1152"/>
      <c r="AL525" s="1152"/>
      <c r="AM525" s="1152"/>
      <c r="AN525" s="1152"/>
      <c r="AO525" s="1152"/>
      <c r="AP525" s="1152"/>
      <c r="AQ525" s="1152"/>
      <c r="AR525" s="1152"/>
      <c r="AS525" s="1152"/>
      <c r="AT525" s="1152"/>
      <c r="AU525" s="1152"/>
      <c r="AV525" s="1152"/>
      <c r="AW525" s="1152"/>
      <c r="AX525" s="1152"/>
      <c r="AY525" s="1152"/>
      <c r="AZ525" s="1152"/>
      <c r="BA525" s="1296"/>
      <c r="BB525" s="1296"/>
      <c r="BC525" s="1296"/>
      <c r="BD525" s="1296"/>
      <c r="BE525" s="1296"/>
      <c r="BF525" s="1296"/>
      <c r="BG525" s="1296"/>
      <c r="BH525" s="1296"/>
      <c r="BI525" s="1152"/>
      <c r="BJ525" s="1152"/>
      <c r="BK525" s="1296"/>
      <c r="BL525" s="1296"/>
      <c r="BM525" s="1296"/>
      <c r="BN525" s="1152"/>
      <c r="BO525" s="1152"/>
      <c r="BP525" s="1152"/>
      <c r="BQ525" s="1152"/>
      <c r="BR525" s="1152"/>
      <c r="BS525" s="1152"/>
      <c r="BT525" s="1152"/>
      <c r="BU525" s="1152"/>
      <c r="BV525" s="1152"/>
      <c r="BW525" s="1152"/>
    </row>
    <row r="526" spans="1:75">
      <c r="A526" s="1092"/>
      <c r="B526" s="16" t="s">
        <v>56</v>
      </c>
      <c r="C526" s="1061"/>
      <c r="D526" s="1075"/>
      <c r="E526" s="1063"/>
      <c r="F526" s="1075"/>
      <c r="G526" s="1063"/>
      <c r="H526" s="1075"/>
      <c r="I526" s="1063"/>
      <c r="J526" s="1075"/>
      <c r="K526" s="1064"/>
      <c r="L526" s="1064"/>
      <c r="M526" s="1061"/>
      <c r="N526" s="1075"/>
      <c r="O526" s="1064"/>
      <c r="P526" s="1075"/>
      <c r="Q526" s="1064"/>
      <c r="R526" s="1075"/>
      <c r="S526" s="1064"/>
      <c r="T526" s="1075"/>
      <c r="U526" s="20"/>
      <c r="V526" s="993" t="s">
        <v>82</v>
      </c>
      <c r="W526" s="20"/>
      <c r="X526" s="20"/>
      <c r="Y526" s="20"/>
      <c r="Z526" s="1092"/>
      <c r="AA526" s="1153"/>
      <c r="AB526" s="1153"/>
      <c r="AC526" s="1153"/>
      <c r="AD526" s="1153"/>
      <c r="AE526" s="1153"/>
      <c r="AF526" s="1153"/>
      <c r="AG526" s="1153"/>
      <c r="AH526" s="1153"/>
      <c r="AI526" s="1153"/>
      <c r="AJ526" s="1153"/>
      <c r="AK526" s="1153"/>
      <c r="AL526" s="1153"/>
      <c r="AM526" s="1153"/>
      <c r="AN526" s="1153"/>
      <c r="AO526" s="1153"/>
      <c r="AP526" s="1153"/>
      <c r="AQ526" s="1153"/>
      <c r="AR526" s="1153"/>
      <c r="AS526" s="1153"/>
      <c r="AT526" s="1153"/>
      <c r="AU526" s="1153"/>
      <c r="AV526" s="1153"/>
      <c r="AW526" s="1153"/>
      <c r="AX526" s="1153"/>
      <c r="AY526" s="1153"/>
      <c r="AZ526" s="1153"/>
      <c r="BA526" s="1296"/>
      <c r="BB526" s="1296"/>
      <c r="BC526" s="1296"/>
      <c r="BD526" s="1296"/>
      <c r="BE526" s="1296"/>
      <c r="BF526" s="1296"/>
      <c r="BG526" s="1296"/>
      <c r="BH526" s="1296"/>
      <c r="BI526" s="1153"/>
      <c r="BJ526" s="1153"/>
      <c r="BK526" s="1296"/>
      <c r="BL526" s="1296"/>
      <c r="BM526" s="1296"/>
      <c r="BN526" s="1153"/>
      <c r="BO526" s="1153"/>
      <c r="BP526" s="1153"/>
      <c r="BQ526" s="1153"/>
      <c r="BR526" s="1153"/>
      <c r="BS526" s="1153"/>
      <c r="BT526" s="1153"/>
      <c r="BU526" s="1153"/>
      <c r="BV526" s="1153"/>
      <c r="BW526" s="1153"/>
    </row>
    <row r="527" spans="1:75" ht="20.25">
      <c r="A527" s="5"/>
      <c r="B527" s="6"/>
      <c r="C527" s="1077">
        <f>C502+1</f>
        <v>45891</v>
      </c>
      <c r="D527" s="1077"/>
      <c r="E527" s="1077"/>
      <c r="F527" s="1077"/>
      <c r="G527" s="1077"/>
      <c r="H527" s="1077"/>
      <c r="I527" s="1077"/>
      <c r="J527" s="1077"/>
      <c r="K527" s="1077"/>
      <c r="L527" s="1077"/>
      <c r="M527" s="1077"/>
      <c r="N527" s="1077"/>
      <c r="O527" s="1077"/>
      <c r="P527" s="1077"/>
      <c r="Q527" s="1077"/>
      <c r="R527" s="1077"/>
      <c r="S527" s="1077"/>
      <c r="T527" s="1077"/>
      <c r="U527" s="1049">
        <f>C527</f>
        <v>45891</v>
      </c>
      <c r="V527" s="1050"/>
      <c r="W527" s="1050"/>
      <c r="X527" s="1050"/>
      <c r="Y527" s="1050"/>
      <c r="Z527" s="1051"/>
      <c r="AA527" s="41">
        <v>101</v>
      </c>
      <c r="AB527" s="41">
        <v>102</v>
      </c>
      <c r="AC527" s="41">
        <v>103</v>
      </c>
      <c r="AD527" s="41" t="s">
        <v>16</v>
      </c>
      <c r="AE527" s="41" t="s">
        <v>17</v>
      </c>
      <c r="AF527" s="41" t="s">
        <v>18</v>
      </c>
      <c r="AG527" s="41">
        <v>201</v>
      </c>
      <c r="AH527" s="42">
        <v>202</v>
      </c>
      <c r="AI527" s="41">
        <v>203</v>
      </c>
      <c r="AJ527" s="41">
        <v>204</v>
      </c>
      <c r="AK527" s="41">
        <v>205</v>
      </c>
      <c r="AL527" s="41" t="s">
        <v>19</v>
      </c>
      <c r="AM527" s="41" t="s">
        <v>69</v>
      </c>
      <c r="AN527" s="41" t="s">
        <v>21</v>
      </c>
      <c r="AO527" s="41" t="s">
        <v>22</v>
      </c>
      <c r="AP527" s="41" t="s">
        <v>23</v>
      </c>
      <c r="AQ527" s="41" t="s">
        <v>24</v>
      </c>
      <c r="AR527" s="41" t="s">
        <v>25</v>
      </c>
      <c r="AS527" s="41" t="s">
        <v>26</v>
      </c>
      <c r="AT527" s="41" t="s">
        <v>27</v>
      </c>
      <c r="AU527" s="41" t="s">
        <v>28</v>
      </c>
      <c r="AV527" s="41" t="s">
        <v>29</v>
      </c>
      <c r="AW527" s="41">
        <v>301</v>
      </c>
      <c r="AX527" s="42">
        <v>302</v>
      </c>
      <c r="AY527" s="43">
        <v>303</v>
      </c>
      <c r="AZ527" s="43">
        <v>304</v>
      </c>
      <c r="BA527" s="41" t="s">
        <v>30</v>
      </c>
      <c r="BB527" s="41" t="s">
        <v>31</v>
      </c>
      <c r="BC527" s="42" t="s">
        <v>32</v>
      </c>
      <c r="BD527" s="41" t="s">
        <v>33</v>
      </c>
      <c r="BE527" s="41" t="s">
        <v>34</v>
      </c>
      <c r="BF527" s="41" t="s">
        <v>35</v>
      </c>
      <c r="BG527" s="41" t="s">
        <v>36</v>
      </c>
      <c r="BH527" s="41" t="s">
        <v>37</v>
      </c>
      <c r="BI527" s="41" t="s">
        <v>38</v>
      </c>
      <c r="BJ527" s="41" t="s">
        <v>39</v>
      </c>
      <c r="BK527" s="44" t="s">
        <v>538</v>
      </c>
      <c r="BL527" s="44" t="s">
        <v>539</v>
      </c>
      <c r="BM527" s="44" t="s">
        <v>540</v>
      </c>
      <c r="BN527" s="44" t="s">
        <v>40</v>
      </c>
      <c r="BO527" s="44" t="s">
        <v>41</v>
      </c>
      <c r="BP527" s="44" t="s">
        <v>354</v>
      </c>
      <c r="BQ527" s="45" t="s">
        <v>42</v>
      </c>
      <c r="BR527" s="45" t="s">
        <v>43</v>
      </c>
      <c r="BS527" s="45" t="s">
        <v>44</v>
      </c>
      <c r="BT527" s="45" t="s">
        <v>45</v>
      </c>
      <c r="BU527" s="45" t="s">
        <v>46</v>
      </c>
      <c r="BV527" s="45" t="s">
        <v>47</v>
      </c>
      <c r="BW527" s="45" t="s">
        <v>48</v>
      </c>
    </row>
    <row r="528" spans="1:75" ht="13.5" customHeight="1">
      <c r="A528" s="1091" t="s">
        <v>49</v>
      </c>
      <c r="B528" s="12" t="s">
        <v>50</v>
      </c>
      <c r="C528" s="1079" t="str">
        <f>VLOOKUP($C527,'2025年度(1年前期)'!$B$5:$N$208,COLUMN('2025年度(1年前期)'!$C$5),0)&amp;""</f>
        <v/>
      </c>
      <c r="D528" s="1080"/>
      <c r="E528" s="1081" t="str">
        <f>VLOOKUP($C527,'2025年度(2年前期)'!$B$5:$N$208,COLUMN('2025年度(2年前期)'!$C$5),0)&amp;""</f>
        <v/>
      </c>
      <c r="F528" s="1080"/>
      <c r="G528" s="1081" t="str">
        <f>VLOOKUP($C527,'2025年度(3年前期)'!$B$5:$N$208,COLUMN('2025年度(3年前期)'!$C$5),0)&amp;""</f>
        <v/>
      </c>
      <c r="H528" s="1080"/>
      <c r="I528" s="1081" t="str">
        <f>VLOOKUP($C527,'2025年度(4年前期)'!$B$5:$N$208,COLUMN('2025年度(4年前期)'!$C$5),0)&amp;""</f>
        <v/>
      </c>
      <c r="J528" s="1080"/>
      <c r="K528" s="1072" t="str">
        <f>VLOOKUP($C527,'2025年度(助産前期)'!$B$5:$N$208,COLUMN('2025年度(助産前期)'!$C$5),0)&amp;""</f>
        <v/>
      </c>
      <c r="L528" s="1096"/>
      <c r="M528" s="1105" t="str">
        <f>VLOOKUP($C527,'2025年度(M1前期)'!$B$5:$N$208,COLUMN('2025年度(M1前期)'!$C$5),0)&amp;""</f>
        <v/>
      </c>
      <c r="N528" s="1096"/>
      <c r="O528" s="1081" t="str">
        <f>VLOOKUP($C527,'2025年度(M2前期)'!$B$5:$N$208,COLUMN('2025年度(M2前期)'!$C$5),0)&amp;""</f>
        <v/>
      </c>
      <c r="P528" s="1080"/>
      <c r="Q528" s="1081" t="str">
        <f>VLOOKUP($C527,'2025年度(D1前期)'!$B$5:$N$208,COLUMN('2025年度(D1前期)'!$C$5),0)&amp;""</f>
        <v/>
      </c>
      <c r="R528" s="1080"/>
      <c r="S528" s="1072" t="str">
        <f>VLOOKUP($C527,'2025年度(D23前期)'!$B$5:$N$208,COLUMN('2025年度(D23前期)'!$C$5),0)&amp;""</f>
        <v/>
      </c>
      <c r="T528" s="1080"/>
      <c r="U528" s="876" t="s">
        <v>83</v>
      </c>
      <c r="V528" s="985" t="s">
        <v>852</v>
      </c>
      <c r="Y528" s="1006" t="s">
        <v>337</v>
      </c>
      <c r="Z528" s="1095" t="str">
        <f>A528</f>
        <v xml:space="preserve">１時限（09：20～10：50） </v>
      </c>
      <c r="AA528" s="1296" t="s">
        <v>337</v>
      </c>
      <c r="AB528" s="1151"/>
      <c r="AC528" s="1151"/>
      <c r="AD528" s="1151"/>
      <c r="AE528" s="1296" t="s">
        <v>337</v>
      </c>
      <c r="AF528" s="1151"/>
      <c r="AG528" s="1296"/>
      <c r="AH528" s="1151"/>
      <c r="AI528" s="1151"/>
      <c r="AJ528" s="1151"/>
      <c r="AK528" s="1151"/>
      <c r="AL528" s="1296"/>
      <c r="AM528" s="1151"/>
      <c r="AN528" s="1296"/>
      <c r="AO528" s="1296"/>
      <c r="AP528" s="1296"/>
      <c r="AQ528" s="1296"/>
      <c r="AR528" s="1296"/>
      <c r="AS528" s="1296"/>
      <c r="AT528" s="1296"/>
      <c r="AU528" s="1296"/>
      <c r="AV528" s="1296"/>
      <c r="AW528" s="1296" t="s">
        <v>667</v>
      </c>
      <c r="AX528" s="1296"/>
      <c r="AY528" s="1296"/>
      <c r="AZ528" s="1296"/>
      <c r="BA528" s="1296"/>
      <c r="BB528" s="1296"/>
      <c r="BC528" s="1296"/>
      <c r="BD528" s="1296"/>
      <c r="BE528" s="1296"/>
      <c r="BF528" s="1296"/>
      <c r="BG528" s="1296"/>
      <c r="BH528" s="1296"/>
      <c r="BI528" s="1296"/>
      <c r="BJ528" s="1296"/>
      <c r="BK528" s="1296"/>
      <c r="BL528" s="1296"/>
      <c r="BM528" s="1296"/>
      <c r="BN528" s="1151"/>
      <c r="BO528" s="1151"/>
      <c r="BP528" s="1151"/>
      <c r="BQ528" s="1151"/>
      <c r="BR528" s="1151"/>
      <c r="BS528" s="1151"/>
      <c r="BT528" s="1151"/>
      <c r="BU528" s="1151"/>
      <c r="BV528" s="1151"/>
      <c r="BW528" s="1151"/>
    </row>
    <row r="529" spans="1:75">
      <c r="A529" s="1091"/>
      <c r="B529" s="15" t="s">
        <v>53</v>
      </c>
      <c r="C529" s="1065" t="str">
        <f>IFERROR(VLOOKUP(C528,科目・教員!$A$1:$B$357,2,0),"")</f>
        <v/>
      </c>
      <c r="D529" s="1066"/>
      <c r="E529" s="1067" t="str">
        <f>IFERROR(VLOOKUP(E528,科目・教員!$A$1:$B$357,2,0),"")</f>
        <v/>
      </c>
      <c r="F529" s="1066"/>
      <c r="G529" s="1067" t="str">
        <f>IFERROR(VLOOKUP(G528,科目・教員!$A$1:$B$357,2,0),"")</f>
        <v/>
      </c>
      <c r="H529" s="1066"/>
      <c r="I529" s="1067" t="str">
        <f>IFERROR(VLOOKUP(I528,科目・教員!$A$1:$B$357,2,0),"")</f>
        <v/>
      </c>
      <c r="J529" s="1066"/>
      <c r="K529" s="1068" t="str">
        <f>IFERROR(VLOOKUP(K528,科目・教員!$A$1:$B$357,2,0),"")</f>
        <v/>
      </c>
      <c r="L529" s="1070"/>
      <c r="M529" s="1104" t="str">
        <f>IFERROR(VLOOKUP(M528,科目・教員!$A$1:$B$357,2,0),"")</f>
        <v/>
      </c>
      <c r="N529" s="1066"/>
      <c r="O529" s="1067" t="str">
        <f>IFERROR(VLOOKUP(O528,科目・教員!$A$1:$B$357,2,0),"")</f>
        <v/>
      </c>
      <c r="P529" s="1066"/>
      <c r="Q529" s="1067" t="str">
        <f>IFERROR(VLOOKUP(Q528,科目・教員!$A$1:$B$357,2,0),"")</f>
        <v/>
      </c>
      <c r="R529" s="1066"/>
      <c r="S529" s="1068" t="str">
        <f>IFERROR(VLOOKUP(S528,科目・教員!$A$1:$B$357,2,0),"")</f>
        <v/>
      </c>
      <c r="T529" s="1066"/>
      <c r="U529" s="876" t="s">
        <v>164</v>
      </c>
      <c r="V529" s="986" t="s">
        <v>854</v>
      </c>
      <c r="Y529" s="1006" t="s">
        <v>934</v>
      </c>
      <c r="Z529" s="1091"/>
      <c r="AA529" s="1296"/>
      <c r="AB529" s="1152"/>
      <c r="AC529" s="1152"/>
      <c r="AD529" s="1152"/>
      <c r="AE529" s="1296"/>
      <c r="AF529" s="1152"/>
      <c r="AG529" s="1296"/>
      <c r="AH529" s="1152"/>
      <c r="AI529" s="1152"/>
      <c r="AJ529" s="1152"/>
      <c r="AK529" s="1152"/>
      <c r="AL529" s="1296"/>
      <c r="AM529" s="1152"/>
      <c r="AN529" s="1296"/>
      <c r="AO529" s="1296"/>
      <c r="AP529" s="1296"/>
      <c r="AQ529" s="1296"/>
      <c r="AR529" s="1296"/>
      <c r="AS529" s="1296"/>
      <c r="AT529" s="1296"/>
      <c r="AU529" s="1296"/>
      <c r="AV529" s="1296"/>
      <c r="AW529" s="1296"/>
      <c r="AX529" s="1296"/>
      <c r="AY529" s="1296"/>
      <c r="AZ529" s="1296"/>
      <c r="BA529" s="1296"/>
      <c r="BB529" s="1296"/>
      <c r="BC529" s="1296"/>
      <c r="BD529" s="1296"/>
      <c r="BE529" s="1296"/>
      <c r="BF529" s="1296"/>
      <c r="BG529" s="1296"/>
      <c r="BH529" s="1296"/>
      <c r="BI529" s="1296"/>
      <c r="BJ529" s="1296"/>
      <c r="BK529" s="1296"/>
      <c r="BL529" s="1296"/>
      <c r="BM529" s="1296"/>
      <c r="BN529" s="1152"/>
      <c r="BO529" s="1152"/>
      <c r="BP529" s="1152"/>
      <c r="BQ529" s="1152"/>
      <c r="BR529" s="1152"/>
      <c r="BS529" s="1152"/>
      <c r="BT529" s="1152"/>
      <c r="BU529" s="1152"/>
      <c r="BV529" s="1152"/>
      <c r="BW529" s="1152"/>
    </row>
    <row r="530" spans="1:75">
      <c r="A530" s="1091"/>
      <c r="B530" s="15" t="s">
        <v>59</v>
      </c>
      <c r="C530" s="1065" t="str">
        <f>VLOOKUP($C527,'2025年度(1年前期)'!$B$5:$N$208,COLUMN('2025年度(1年前期)'!$C$5)+1,0)&amp;""</f>
        <v/>
      </c>
      <c r="D530" s="1066"/>
      <c r="E530" s="1067" t="str">
        <f>VLOOKUP($C527,'2025年度(2年前期)'!$B$5:$N$208,COLUMN('2025年度(2年前期)'!$C$5)+1,0)&amp;""</f>
        <v/>
      </c>
      <c r="F530" s="1066"/>
      <c r="G530" s="1067" t="str">
        <f>VLOOKUP($C527,'2025年度(3年前期)'!$B$5:$N$208,COLUMN('2025年度(3年前期)'!$C$5)+1,0)&amp;""</f>
        <v/>
      </c>
      <c r="H530" s="1066"/>
      <c r="I530" s="1067" t="str">
        <f>VLOOKUP($C527,'2025年度(4年前期)'!$B$5:$N$208,COLUMN('2025年度(4年前期)'!$C$5)+1,0)&amp;""</f>
        <v/>
      </c>
      <c r="J530" s="1066"/>
      <c r="K530" s="1068" t="str">
        <f>VLOOKUP($C527,'2025年度(助産前期)'!$B$5:$N$208,COLUMN('2025年度(助産前期)'!$C$5)+1,0)&amp;""</f>
        <v/>
      </c>
      <c r="L530" s="1070"/>
      <c r="M530" s="1104" t="str">
        <f>VLOOKUP($C527,'2025年度(M1前期)'!$B$5:$N$208,COLUMN('2025年度(M1前期)'!C$5)+1,0)&amp;""</f>
        <v/>
      </c>
      <c r="N530" s="1066"/>
      <c r="O530" s="1067" t="str">
        <f>VLOOKUP($C527,'2025年度(M2前期)'!$B$5:$N$208,COLUMN('2025年度(M2前期)'!$C$5)+1,0)&amp;""</f>
        <v/>
      </c>
      <c r="P530" s="1066"/>
      <c r="Q530" s="1067" t="str">
        <f>VLOOKUP($C527,'2025年度(D1前期)'!$B$5:$N$208,COLUMN('2025年度(D1前期)'!$C$5)+1,0)&amp;""</f>
        <v/>
      </c>
      <c r="R530" s="1066"/>
      <c r="S530" s="1068" t="str">
        <f>VLOOKUP($C527,'2025年度(D23前期)'!$B$5:$N$208,COLUMN('2025年度(D23前期)'!$C$5)+1,0)&amp;""</f>
        <v/>
      </c>
      <c r="T530" s="1066"/>
      <c r="U530" s="876" t="s">
        <v>234</v>
      </c>
      <c r="V530" s="986" t="s">
        <v>855</v>
      </c>
      <c r="Y530" s="858" t="s">
        <v>935</v>
      </c>
      <c r="Z530" s="1091"/>
      <c r="AA530" s="1296"/>
      <c r="AB530" s="1152"/>
      <c r="AC530" s="1152"/>
      <c r="AD530" s="1152"/>
      <c r="AE530" s="1296"/>
      <c r="AF530" s="1152"/>
      <c r="AG530" s="1296"/>
      <c r="AH530" s="1152"/>
      <c r="AI530" s="1152"/>
      <c r="AJ530" s="1152"/>
      <c r="AK530" s="1152"/>
      <c r="AL530" s="1296"/>
      <c r="AM530" s="1152"/>
      <c r="AN530" s="1296"/>
      <c r="AO530" s="1296"/>
      <c r="AP530" s="1296"/>
      <c r="AQ530" s="1296"/>
      <c r="AR530" s="1296"/>
      <c r="AS530" s="1296"/>
      <c r="AT530" s="1296"/>
      <c r="AU530" s="1296"/>
      <c r="AV530" s="1296"/>
      <c r="AW530" s="1296"/>
      <c r="AX530" s="1296"/>
      <c r="AY530" s="1296"/>
      <c r="AZ530" s="1296"/>
      <c r="BA530" s="1296"/>
      <c r="BB530" s="1296"/>
      <c r="BC530" s="1296"/>
      <c r="BD530" s="1296"/>
      <c r="BE530" s="1296"/>
      <c r="BF530" s="1296"/>
      <c r="BG530" s="1296"/>
      <c r="BH530" s="1296"/>
      <c r="BI530" s="1296"/>
      <c r="BJ530" s="1296"/>
      <c r="BK530" s="1296"/>
      <c r="BL530" s="1296"/>
      <c r="BM530" s="1296"/>
      <c r="BN530" s="1152"/>
      <c r="BO530" s="1152"/>
      <c r="BP530" s="1152"/>
      <c r="BQ530" s="1152"/>
      <c r="BR530" s="1152"/>
      <c r="BS530" s="1152"/>
      <c r="BT530" s="1152"/>
      <c r="BU530" s="1152"/>
      <c r="BV530" s="1152"/>
      <c r="BW530" s="1152"/>
    </row>
    <row r="531" spans="1:75">
      <c r="A531" s="1092"/>
      <c r="B531" s="16" t="s">
        <v>56</v>
      </c>
      <c r="C531" s="1061"/>
      <c r="D531" s="1062"/>
      <c r="E531" s="1063"/>
      <c r="F531" s="1062"/>
      <c r="G531" s="1063"/>
      <c r="H531" s="1062"/>
      <c r="I531" s="1063"/>
      <c r="J531" s="1062"/>
      <c r="K531" s="1064"/>
      <c r="L531" s="1069"/>
      <c r="M531" s="1106"/>
      <c r="N531" s="1062"/>
      <c r="O531" s="1063"/>
      <c r="P531" s="1062"/>
      <c r="Q531" s="1063"/>
      <c r="R531" s="1062"/>
      <c r="S531" s="1064"/>
      <c r="T531" s="1062"/>
      <c r="U531" s="876" t="s">
        <v>102</v>
      </c>
      <c r="V531" s="985" t="s">
        <v>856</v>
      </c>
      <c r="Y531" s="1007"/>
      <c r="Z531" s="1092"/>
      <c r="AA531" s="1296"/>
      <c r="AB531" s="1153"/>
      <c r="AC531" s="1153"/>
      <c r="AD531" s="1153"/>
      <c r="AE531" s="1296"/>
      <c r="AF531" s="1153"/>
      <c r="AG531" s="1296"/>
      <c r="AH531" s="1153"/>
      <c r="AI531" s="1153"/>
      <c r="AJ531" s="1153"/>
      <c r="AK531" s="1153"/>
      <c r="AL531" s="1296"/>
      <c r="AM531" s="1153"/>
      <c r="AN531" s="1296"/>
      <c r="AO531" s="1296"/>
      <c r="AP531" s="1296"/>
      <c r="AQ531" s="1296"/>
      <c r="AR531" s="1296"/>
      <c r="AS531" s="1296"/>
      <c r="AT531" s="1296"/>
      <c r="AU531" s="1296"/>
      <c r="AV531" s="1296"/>
      <c r="AW531" s="1296"/>
      <c r="AX531" s="1296"/>
      <c r="AY531" s="1296"/>
      <c r="AZ531" s="1296"/>
      <c r="BA531" s="1296"/>
      <c r="BB531" s="1296"/>
      <c r="BC531" s="1296"/>
      <c r="BD531" s="1296"/>
      <c r="BE531" s="1296"/>
      <c r="BF531" s="1296"/>
      <c r="BG531" s="1296"/>
      <c r="BH531" s="1296"/>
      <c r="BI531" s="1296"/>
      <c r="BJ531" s="1296"/>
      <c r="BK531" s="1296"/>
      <c r="BL531" s="1296"/>
      <c r="BM531" s="1296"/>
      <c r="BN531" s="1153"/>
      <c r="BO531" s="1153"/>
      <c r="BP531" s="1153"/>
      <c r="BQ531" s="1153"/>
      <c r="BR531" s="1153"/>
      <c r="BS531" s="1153"/>
      <c r="BT531" s="1153"/>
      <c r="BU531" s="1153"/>
      <c r="BV531" s="1153"/>
      <c r="BW531" s="1153"/>
    </row>
    <row r="532" spans="1:75" ht="13.5" customHeight="1">
      <c r="A532" s="1091" t="s">
        <v>58</v>
      </c>
      <c r="B532" s="15" t="s">
        <v>50</v>
      </c>
      <c r="C532" s="1079" t="str">
        <f>VLOOKUP($C527,'2025年度(1年前期)'!$B$5:$N$208,COLUMN('2025年度(1年前期)'!$E$5),0)&amp;""</f>
        <v/>
      </c>
      <c r="D532" s="1080"/>
      <c r="E532" s="1081" t="str">
        <f>VLOOKUP($C527,'2025年度(2年前期)'!$B$5:$N$208,COLUMN('2025年度(2年前期)'!$E$5),0)&amp;""</f>
        <v/>
      </c>
      <c r="F532" s="1080"/>
      <c r="G532" s="1081" t="str">
        <f>VLOOKUP($C527,'2025年度(3年前期)'!$B$5:$N$208,COLUMN('2025年度(3年前期)'!$E$5),0)&amp;""</f>
        <v/>
      </c>
      <c r="H532" s="1080"/>
      <c r="I532" s="1081" t="str">
        <f>VLOOKUP($C527,'2025年度(4年前期)'!$B$5:$N$208,COLUMN('2025年度(4年前期)'!$E$5),0)&amp;""</f>
        <v/>
      </c>
      <c r="J532" s="1080"/>
      <c r="K532" s="1072" t="str">
        <f>VLOOKUP($C527,'2025年度(助産前期)'!$B$5:$N$208,COLUMN('2025年度(助産前期)'!$E$5),0)&amp;""</f>
        <v/>
      </c>
      <c r="L532" s="1096"/>
      <c r="M532" s="1079" t="str">
        <f>VLOOKUP($C527,'2025年度(M1前期)'!$B$5:$N$208,COLUMN('2025年度(M1前期)'!$E$5),0)&amp;""</f>
        <v/>
      </c>
      <c r="N532" s="1080"/>
      <c r="O532" s="1072" t="str">
        <f>VLOOKUP($C527,'2025年度(M2前期)'!$B$5:$N$208,COLUMN('2025年度(M2前期)'!$E$5),0)&amp;""</f>
        <v/>
      </c>
      <c r="P532" s="1080"/>
      <c r="Q532" s="1072" t="str">
        <f>VLOOKUP($C527,'2025年度(D1前期)'!$B$5:$N$208,COLUMN('2025年度(D1前期)'!$E$5),0)&amp;""</f>
        <v/>
      </c>
      <c r="R532" s="1080"/>
      <c r="S532" s="1072" t="str">
        <f>VLOOKUP($C527,'2025年度(D23前期)'!$B$5:$N$208,COLUMN('2025年度(D23前期)'!$E$5),0)&amp;""</f>
        <v/>
      </c>
      <c r="T532" s="1080"/>
      <c r="U532" s="877"/>
      <c r="V532" s="88"/>
      <c r="Y532" s="1007"/>
      <c r="Z532" s="1091" t="str">
        <f>A532</f>
        <v>２時限（11：00～12：30）</v>
      </c>
      <c r="AA532" s="1296" t="s">
        <v>337</v>
      </c>
      <c r="AB532" s="1151"/>
      <c r="AC532" s="1151"/>
      <c r="AD532" s="1151"/>
      <c r="AE532" s="1296" t="s">
        <v>337</v>
      </c>
      <c r="AF532" s="1151"/>
      <c r="AG532" s="1296"/>
      <c r="AH532" s="1151"/>
      <c r="AI532" s="1151"/>
      <c r="AJ532" s="1151"/>
      <c r="AK532" s="1151"/>
      <c r="AL532" s="1296"/>
      <c r="AM532" s="1151"/>
      <c r="AN532" s="1296"/>
      <c r="AO532" s="1296"/>
      <c r="AP532" s="1296"/>
      <c r="AQ532" s="1296"/>
      <c r="AR532" s="1296"/>
      <c r="AS532" s="1296"/>
      <c r="AT532" s="1296"/>
      <c r="AU532" s="1296"/>
      <c r="AV532" s="1296"/>
      <c r="AW532" s="1343" t="s">
        <v>667</v>
      </c>
      <c r="AX532" s="1296"/>
      <c r="AY532" s="1296"/>
      <c r="AZ532" s="1296"/>
      <c r="BA532" s="1296"/>
      <c r="BB532" s="1296"/>
      <c r="BC532" s="1296"/>
      <c r="BD532" s="1296"/>
      <c r="BE532" s="1296"/>
      <c r="BF532" s="1296"/>
      <c r="BG532" s="1296"/>
      <c r="BH532" s="1296"/>
      <c r="BI532" s="1296"/>
      <c r="BJ532" s="1296"/>
      <c r="BK532" s="1296"/>
      <c r="BL532" s="1296"/>
      <c r="BM532" s="1296"/>
      <c r="BN532" s="1151"/>
      <c r="BO532" s="1151"/>
      <c r="BP532" s="1151"/>
      <c r="BQ532" s="1151"/>
      <c r="BR532" s="1151"/>
      <c r="BS532" s="1151"/>
      <c r="BT532" s="1151"/>
      <c r="BU532" s="1151"/>
      <c r="BV532" s="1151"/>
      <c r="BW532" s="1151"/>
    </row>
    <row r="533" spans="1:75" ht="13.5" customHeight="1">
      <c r="A533" s="1091"/>
      <c r="B533" s="15" t="s">
        <v>53</v>
      </c>
      <c r="C533" s="1065" t="str">
        <f>IFERROR(VLOOKUP(C532,科目・教員!$A$1:$B$357,2,0),"")</f>
        <v/>
      </c>
      <c r="D533" s="1066"/>
      <c r="E533" s="1067" t="str">
        <f>IFERROR(VLOOKUP(E532,科目・教員!$A$1:$B$357,2,0),"")</f>
        <v/>
      </c>
      <c r="F533" s="1066"/>
      <c r="G533" s="1067" t="str">
        <f>IFERROR(VLOOKUP(G532,科目・教員!$A$1:$B$357,2,0),"")</f>
        <v/>
      </c>
      <c r="H533" s="1066"/>
      <c r="I533" s="1067" t="str">
        <f>IFERROR(VLOOKUP(I532,科目・教員!$A$1:$B$357,2,0),"")</f>
        <v/>
      </c>
      <c r="J533" s="1066"/>
      <c r="K533" s="1068" t="str">
        <f>IFERROR(VLOOKUP(K532,科目・教員!$A$1:$B$357,2,0),"")</f>
        <v/>
      </c>
      <c r="L533" s="1070"/>
      <c r="M533" s="1065" t="str">
        <f>IFERROR(VLOOKUP(M532,科目・教員!$A$1:$B$357,2,0),"")</f>
        <v/>
      </c>
      <c r="N533" s="1066"/>
      <c r="O533" s="1068" t="str">
        <f>IFERROR(VLOOKUP(O532,科目・教員!$A$1:$B$357,2,0),"")</f>
        <v/>
      </c>
      <c r="P533" s="1066"/>
      <c r="Q533" s="1068" t="str">
        <f>IFERROR(VLOOKUP(Q532,科目・教員!$A$1:$B$357,2,0),"")</f>
        <v/>
      </c>
      <c r="R533" s="1066"/>
      <c r="S533" s="1068" t="str">
        <f>IFERROR(VLOOKUP(S532,科目・教員!$A$1:$B$357,2,0),"")</f>
        <v/>
      </c>
      <c r="T533" s="1066"/>
      <c r="U533" s="877"/>
      <c r="V533" s="88"/>
      <c r="Y533" s="1007"/>
      <c r="Z533" s="1091"/>
      <c r="AA533" s="1296"/>
      <c r="AB533" s="1152"/>
      <c r="AC533" s="1152"/>
      <c r="AD533" s="1152"/>
      <c r="AE533" s="1296"/>
      <c r="AF533" s="1152"/>
      <c r="AG533" s="1296"/>
      <c r="AH533" s="1152"/>
      <c r="AI533" s="1152"/>
      <c r="AJ533" s="1152"/>
      <c r="AK533" s="1152"/>
      <c r="AL533" s="1296"/>
      <c r="AM533" s="1152"/>
      <c r="AN533" s="1296"/>
      <c r="AO533" s="1296"/>
      <c r="AP533" s="1296"/>
      <c r="AQ533" s="1296"/>
      <c r="AR533" s="1296"/>
      <c r="AS533" s="1296"/>
      <c r="AT533" s="1296"/>
      <c r="AU533" s="1296"/>
      <c r="AV533" s="1296"/>
      <c r="AW533" s="1343"/>
      <c r="AX533" s="1296"/>
      <c r="AY533" s="1296"/>
      <c r="AZ533" s="1296"/>
      <c r="BA533" s="1296"/>
      <c r="BB533" s="1296"/>
      <c r="BC533" s="1296"/>
      <c r="BD533" s="1296"/>
      <c r="BE533" s="1296"/>
      <c r="BF533" s="1296"/>
      <c r="BG533" s="1296"/>
      <c r="BH533" s="1296"/>
      <c r="BI533" s="1296"/>
      <c r="BJ533" s="1296"/>
      <c r="BK533" s="1296"/>
      <c r="BL533" s="1296"/>
      <c r="BM533" s="1296"/>
      <c r="BN533" s="1152"/>
      <c r="BO533" s="1152"/>
      <c r="BP533" s="1152"/>
      <c r="BQ533" s="1152"/>
      <c r="BR533" s="1152"/>
      <c r="BS533" s="1152"/>
      <c r="BT533" s="1152"/>
      <c r="BU533" s="1152"/>
      <c r="BV533" s="1152"/>
      <c r="BW533" s="1152"/>
    </row>
    <row r="534" spans="1:75" ht="13.5" customHeight="1">
      <c r="A534" s="1091"/>
      <c r="B534" s="15" t="s">
        <v>59</v>
      </c>
      <c r="C534" s="1065" t="str">
        <f>VLOOKUP($C527,'2025年度(1年前期)'!$B$5:$N$208,COLUMN('2025年度(1年前期)'!$E$5)+1,0)&amp;""</f>
        <v/>
      </c>
      <c r="D534" s="1066"/>
      <c r="E534" s="1067" t="str">
        <f>VLOOKUP($C527,'2025年度(2年前期)'!$B$5:$N$208,COLUMN('2025年度(2年前期)'!$E$5)+1,0)&amp;""</f>
        <v/>
      </c>
      <c r="F534" s="1066"/>
      <c r="G534" s="1067" t="str">
        <f>VLOOKUP($C527,'2025年度(3年前期)'!$B$5:$N$208,COLUMN('2025年度(3年前期)'!$E$5)+1,0)&amp;""</f>
        <v/>
      </c>
      <c r="H534" s="1066"/>
      <c r="I534" s="1067" t="str">
        <f>VLOOKUP($C527,'2025年度(4年前期)'!$B$5:$N$208,COLUMN('2025年度(4年前期)'!$E$5)+1,0)&amp;""</f>
        <v/>
      </c>
      <c r="J534" s="1066"/>
      <c r="K534" s="1068" t="str">
        <f>VLOOKUP($C527,'2025年度(助産前期)'!$B$5:$N$208,COLUMN('2025年度(助産前期)'!$E$5)+1,0)&amp;""</f>
        <v/>
      </c>
      <c r="L534" s="1070"/>
      <c r="M534" s="1065" t="str">
        <f>VLOOKUP($C527,'2025年度(M1前期)'!$B$5:$N$208,COLUMN('2025年度(M1前期)'!$E$5)+1,0)&amp;""</f>
        <v/>
      </c>
      <c r="N534" s="1066"/>
      <c r="O534" s="1068" t="str">
        <f>VLOOKUP($C527,'2025年度(M2前期)'!$B$5:$N$208,COLUMN('2025年度(M2前期)'!$E$5)+1,0)&amp;""</f>
        <v/>
      </c>
      <c r="P534" s="1066"/>
      <c r="Q534" s="1068" t="str">
        <f>VLOOKUP($C527,'2025年度(D1前期)'!$B$5:$N$208,COLUMN('2025年度(D1前期)'!$E$5)+1,0)&amp;""</f>
        <v/>
      </c>
      <c r="R534" s="1066"/>
      <c r="S534" s="1068" t="str">
        <f>VLOOKUP($C527,'2025年度(D23前期)'!$B$5:$N$208,COLUMN('2025年度(D23前期)'!$E$5)+1,0)&amp;""</f>
        <v/>
      </c>
      <c r="T534" s="1066"/>
      <c r="U534" s="877"/>
      <c r="V534" s="88"/>
      <c r="Y534" s="782"/>
      <c r="Z534" s="1091"/>
      <c r="AA534" s="1296"/>
      <c r="AB534" s="1152"/>
      <c r="AC534" s="1152"/>
      <c r="AD534" s="1152"/>
      <c r="AE534" s="1296"/>
      <c r="AF534" s="1152"/>
      <c r="AG534" s="1296"/>
      <c r="AH534" s="1152"/>
      <c r="AI534" s="1152"/>
      <c r="AJ534" s="1152"/>
      <c r="AK534" s="1152"/>
      <c r="AL534" s="1296"/>
      <c r="AM534" s="1152"/>
      <c r="AN534" s="1296"/>
      <c r="AO534" s="1296"/>
      <c r="AP534" s="1296"/>
      <c r="AQ534" s="1296"/>
      <c r="AR534" s="1296"/>
      <c r="AS534" s="1296"/>
      <c r="AT534" s="1296"/>
      <c r="AU534" s="1296"/>
      <c r="AV534" s="1296"/>
      <c r="AW534" s="1343"/>
      <c r="AX534" s="1296"/>
      <c r="AY534" s="1296"/>
      <c r="AZ534" s="1296"/>
      <c r="BA534" s="1296"/>
      <c r="BB534" s="1296"/>
      <c r="BC534" s="1296"/>
      <c r="BD534" s="1296"/>
      <c r="BE534" s="1296"/>
      <c r="BF534" s="1296"/>
      <c r="BG534" s="1296"/>
      <c r="BH534" s="1296"/>
      <c r="BI534" s="1296"/>
      <c r="BJ534" s="1296"/>
      <c r="BK534" s="1296"/>
      <c r="BL534" s="1296"/>
      <c r="BM534" s="1296"/>
      <c r="BN534" s="1152"/>
      <c r="BO534" s="1152"/>
      <c r="BP534" s="1152"/>
      <c r="BQ534" s="1152"/>
      <c r="BR534" s="1152"/>
      <c r="BS534" s="1152"/>
      <c r="BT534" s="1152"/>
      <c r="BU534" s="1152"/>
      <c r="BV534" s="1152"/>
      <c r="BW534" s="1152"/>
    </row>
    <row r="535" spans="1:75" ht="13.5" customHeight="1">
      <c r="A535" s="1100"/>
      <c r="B535" s="16" t="s">
        <v>56</v>
      </c>
      <c r="C535" s="1061"/>
      <c r="D535" s="1075"/>
      <c r="E535" s="1063"/>
      <c r="F535" s="1075"/>
      <c r="G535" s="1063"/>
      <c r="H535" s="1075"/>
      <c r="I535" s="1063"/>
      <c r="J535" s="1075"/>
      <c r="K535" s="1064"/>
      <c r="L535" s="1064"/>
      <c r="M535" s="1061"/>
      <c r="N535" s="1075"/>
      <c r="O535" s="1064"/>
      <c r="P535" s="1075"/>
      <c r="Q535" s="1064"/>
      <c r="R535" s="1075"/>
      <c r="S535" s="1064"/>
      <c r="T535" s="1075"/>
      <c r="U535" s="877"/>
      <c r="V535" s="88"/>
      <c r="Y535" s="782"/>
      <c r="Z535" s="1092"/>
      <c r="AA535" s="1296"/>
      <c r="AB535" s="1153"/>
      <c r="AC535" s="1153"/>
      <c r="AD535" s="1153"/>
      <c r="AE535" s="1296"/>
      <c r="AF535" s="1153"/>
      <c r="AG535" s="1296"/>
      <c r="AH535" s="1153"/>
      <c r="AI535" s="1153"/>
      <c r="AJ535" s="1153"/>
      <c r="AK535" s="1153"/>
      <c r="AL535" s="1296"/>
      <c r="AM535" s="1153"/>
      <c r="AN535" s="1296"/>
      <c r="AO535" s="1296"/>
      <c r="AP535" s="1296"/>
      <c r="AQ535" s="1296"/>
      <c r="AR535" s="1296"/>
      <c r="AS535" s="1296"/>
      <c r="AT535" s="1296"/>
      <c r="AU535" s="1296"/>
      <c r="AV535" s="1296"/>
      <c r="AW535" s="1343"/>
      <c r="AX535" s="1296"/>
      <c r="AY535" s="1296"/>
      <c r="AZ535" s="1296"/>
      <c r="BA535" s="1296"/>
      <c r="BB535" s="1296"/>
      <c r="BC535" s="1296"/>
      <c r="BD535" s="1296"/>
      <c r="BE535" s="1296"/>
      <c r="BF535" s="1296"/>
      <c r="BG535" s="1296"/>
      <c r="BH535" s="1296"/>
      <c r="BI535" s="1296"/>
      <c r="BJ535" s="1296"/>
      <c r="BK535" s="1296"/>
      <c r="BL535" s="1296"/>
      <c r="BM535" s="1296"/>
      <c r="BN535" s="1153"/>
      <c r="BO535" s="1153"/>
      <c r="BP535" s="1153"/>
      <c r="BQ535" s="1153"/>
      <c r="BR535" s="1153"/>
      <c r="BS535" s="1153"/>
      <c r="BT535" s="1153"/>
      <c r="BU535" s="1153"/>
      <c r="BV535" s="1153"/>
      <c r="BW535" s="1153"/>
    </row>
    <row r="536" spans="1:75" ht="13.5" customHeight="1">
      <c r="A536" s="1095" t="s">
        <v>60</v>
      </c>
      <c r="B536" s="18" t="s">
        <v>61</v>
      </c>
      <c r="C536" s="1079"/>
      <c r="D536" s="1080"/>
      <c r="E536" s="1081"/>
      <c r="F536" s="1080"/>
      <c r="G536" s="1081"/>
      <c r="H536" s="1080"/>
      <c r="I536" s="1081"/>
      <c r="J536" s="1080"/>
      <c r="K536" s="1072"/>
      <c r="L536" s="1096"/>
      <c r="M536" s="1079"/>
      <c r="N536" s="1080"/>
      <c r="O536" s="1072"/>
      <c r="P536" s="1080"/>
      <c r="Q536" s="1072"/>
      <c r="R536" s="1080"/>
      <c r="S536" s="1072"/>
      <c r="T536" s="1080"/>
      <c r="V536" s="88"/>
      <c r="Y536" s="782"/>
      <c r="Z536" s="1091" t="str">
        <f>A536</f>
        <v>昼休み（12：30～13：30）</v>
      </c>
      <c r="AA536" s="1296" t="s">
        <v>337</v>
      </c>
      <c r="AB536" s="1151"/>
      <c r="AC536" s="1151"/>
      <c r="AD536" s="1151"/>
      <c r="AE536" s="1296" t="s">
        <v>337</v>
      </c>
      <c r="AF536" s="1151"/>
      <c r="AG536" s="1151"/>
      <c r="AH536" s="1151"/>
      <c r="AI536" s="1151"/>
      <c r="AJ536" s="1151"/>
      <c r="AK536" s="1151"/>
      <c r="AL536" s="1151"/>
      <c r="AM536" s="1151"/>
      <c r="AN536" s="1296"/>
      <c r="AO536" s="1296"/>
      <c r="AP536" s="1296"/>
      <c r="AQ536" s="1296"/>
      <c r="AR536" s="1296"/>
      <c r="AS536" s="1296"/>
      <c r="AT536" s="1296"/>
      <c r="AU536" s="1296"/>
      <c r="AV536" s="1296"/>
      <c r="AW536" s="1296"/>
      <c r="AX536" s="1296"/>
      <c r="AY536" s="1296"/>
      <c r="AZ536" s="1296"/>
      <c r="BA536" s="1296"/>
      <c r="BB536" s="1296"/>
      <c r="BC536" s="1296"/>
      <c r="BD536" s="1296"/>
      <c r="BE536" s="1296"/>
      <c r="BF536" s="1296"/>
      <c r="BG536" s="1296"/>
      <c r="BH536" s="1296"/>
      <c r="BI536" s="1296"/>
      <c r="BJ536" s="1296"/>
      <c r="BK536" s="1296"/>
      <c r="BL536" s="1296"/>
      <c r="BM536" s="1296"/>
      <c r="BN536" s="1151"/>
      <c r="BO536" s="1151"/>
      <c r="BP536" s="1151"/>
      <c r="BQ536" s="1151"/>
      <c r="BR536" s="1151"/>
      <c r="BS536" s="1151"/>
      <c r="BT536" s="1151"/>
      <c r="BU536" s="1151"/>
      <c r="BV536" s="1151"/>
      <c r="BW536" s="1151"/>
    </row>
    <row r="537" spans="1:75" ht="13.5" customHeight="1">
      <c r="A537" s="1091"/>
      <c r="B537" s="18" t="s">
        <v>62</v>
      </c>
      <c r="C537" s="1065"/>
      <c r="D537" s="1066"/>
      <c r="E537" s="1067"/>
      <c r="F537" s="1066"/>
      <c r="G537" s="1067"/>
      <c r="H537" s="1066"/>
      <c r="I537" s="1067"/>
      <c r="J537" s="1066"/>
      <c r="K537" s="1068"/>
      <c r="L537" s="1070"/>
      <c r="M537" s="1065"/>
      <c r="N537" s="1066"/>
      <c r="O537" s="1068"/>
      <c r="P537" s="1066"/>
      <c r="Q537" s="1068"/>
      <c r="R537" s="1066"/>
      <c r="S537" s="1068"/>
      <c r="T537" s="1066"/>
      <c r="V537" s="88"/>
      <c r="Y537" s="782"/>
      <c r="Z537" s="1091"/>
      <c r="AA537" s="1296"/>
      <c r="AB537" s="1152"/>
      <c r="AC537" s="1152"/>
      <c r="AD537" s="1152"/>
      <c r="AE537" s="1296"/>
      <c r="AF537" s="1152"/>
      <c r="AG537" s="1152"/>
      <c r="AH537" s="1152"/>
      <c r="AI537" s="1152"/>
      <c r="AJ537" s="1152"/>
      <c r="AK537" s="1152"/>
      <c r="AL537" s="1152"/>
      <c r="AM537" s="1152"/>
      <c r="AN537" s="1296"/>
      <c r="AO537" s="1296"/>
      <c r="AP537" s="1296"/>
      <c r="AQ537" s="1296"/>
      <c r="AR537" s="1296"/>
      <c r="AS537" s="1296"/>
      <c r="AT537" s="1296"/>
      <c r="AU537" s="1296"/>
      <c r="AV537" s="1296"/>
      <c r="AW537" s="1296"/>
      <c r="AX537" s="1296"/>
      <c r="AY537" s="1296"/>
      <c r="AZ537" s="1296"/>
      <c r="BA537" s="1296"/>
      <c r="BB537" s="1296"/>
      <c r="BC537" s="1296"/>
      <c r="BD537" s="1296"/>
      <c r="BE537" s="1296"/>
      <c r="BF537" s="1296"/>
      <c r="BG537" s="1296"/>
      <c r="BH537" s="1296"/>
      <c r="BI537" s="1296"/>
      <c r="BJ537" s="1296"/>
      <c r="BK537" s="1296"/>
      <c r="BL537" s="1296"/>
      <c r="BM537" s="1296"/>
      <c r="BN537" s="1152"/>
      <c r="BO537" s="1152"/>
      <c r="BP537" s="1152"/>
      <c r="BQ537" s="1152"/>
      <c r="BR537" s="1152"/>
      <c r="BS537" s="1152"/>
      <c r="BT537" s="1152"/>
      <c r="BU537" s="1152"/>
      <c r="BV537" s="1152"/>
      <c r="BW537" s="1152"/>
    </row>
    <row r="538" spans="1:75" ht="13.5" customHeight="1">
      <c r="A538" s="1091"/>
      <c r="B538" s="18" t="s">
        <v>59</v>
      </c>
      <c r="C538" s="1065"/>
      <c r="D538" s="1066"/>
      <c r="E538" s="1067"/>
      <c r="F538" s="1066"/>
      <c r="G538" s="1067"/>
      <c r="H538" s="1066"/>
      <c r="I538" s="1067"/>
      <c r="J538" s="1066"/>
      <c r="K538" s="1068"/>
      <c r="L538" s="1070"/>
      <c r="M538" s="1065"/>
      <c r="N538" s="1066"/>
      <c r="O538" s="1068"/>
      <c r="P538" s="1066"/>
      <c r="Q538" s="1068"/>
      <c r="R538" s="1066"/>
      <c r="S538" s="1068"/>
      <c r="T538" s="1066"/>
      <c r="V538" s="88"/>
      <c r="Y538" s="782"/>
      <c r="Z538" s="1091"/>
      <c r="AA538" s="1296"/>
      <c r="AB538" s="1152"/>
      <c r="AC538" s="1152"/>
      <c r="AD538" s="1152"/>
      <c r="AE538" s="1296"/>
      <c r="AF538" s="1152"/>
      <c r="AG538" s="1152"/>
      <c r="AH538" s="1152"/>
      <c r="AI538" s="1152"/>
      <c r="AJ538" s="1152"/>
      <c r="AK538" s="1152"/>
      <c r="AL538" s="1152"/>
      <c r="AM538" s="1152"/>
      <c r="AN538" s="1296"/>
      <c r="AO538" s="1296"/>
      <c r="AP538" s="1296"/>
      <c r="AQ538" s="1296"/>
      <c r="AR538" s="1296"/>
      <c r="AS538" s="1296"/>
      <c r="AT538" s="1296"/>
      <c r="AU538" s="1296"/>
      <c r="AV538" s="1296"/>
      <c r="AW538" s="1296"/>
      <c r="AX538" s="1296"/>
      <c r="AY538" s="1296"/>
      <c r="AZ538" s="1296"/>
      <c r="BA538" s="1296"/>
      <c r="BB538" s="1296"/>
      <c r="BC538" s="1296"/>
      <c r="BD538" s="1296"/>
      <c r="BE538" s="1296"/>
      <c r="BF538" s="1296"/>
      <c r="BG538" s="1296"/>
      <c r="BH538" s="1296"/>
      <c r="BI538" s="1296"/>
      <c r="BJ538" s="1296"/>
      <c r="BK538" s="1296"/>
      <c r="BL538" s="1296"/>
      <c r="BM538" s="1296"/>
      <c r="BN538" s="1152"/>
      <c r="BO538" s="1152"/>
      <c r="BP538" s="1152"/>
      <c r="BQ538" s="1152"/>
      <c r="BR538" s="1152"/>
      <c r="BS538" s="1152"/>
      <c r="BT538" s="1152"/>
      <c r="BU538" s="1152"/>
      <c r="BV538" s="1152"/>
      <c r="BW538" s="1152"/>
    </row>
    <row r="539" spans="1:75" ht="13.5" customHeight="1">
      <c r="A539" s="1092"/>
      <c r="B539" s="19" t="s">
        <v>56</v>
      </c>
      <c r="C539" s="1102"/>
      <c r="D539" s="1094"/>
      <c r="E539" s="1103"/>
      <c r="F539" s="1094"/>
      <c r="G539" s="1103"/>
      <c r="H539" s="1094"/>
      <c r="I539" s="1103"/>
      <c r="J539" s="1094"/>
      <c r="K539" s="1093"/>
      <c r="L539" s="1093"/>
      <c r="M539" s="1102"/>
      <c r="N539" s="1094"/>
      <c r="O539" s="1093"/>
      <c r="P539" s="1094"/>
      <c r="Q539" s="1093"/>
      <c r="R539" s="1094"/>
      <c r="S539" s="1093"/>
      <c r="T539" s="1094"/>
      <c r="V539" s="88"/>
      <c r="Y539" s="782"/>
      <c r="Z539" s="1092"/>
      <c r="AA539" s="1296"/>
      <c r="AB539" s="1153"/>
      <c r="AC539" s="1153"/>
      <c r="AD539" s="1153"/>
      <c r="AE539" s="1296"/>
      <c r="AF539" s="1153"/>
      <c r="AG539" s="1153"/>
      <c r="AH539" s="1153"/>
      <c r="AI539" s="1153"/>
      <c r="AJ539" s="1153"/>
      <c r="AK539" s="1153"/>
      <c r="AL539" s="1153"/>
      <c r="AM539" s="1153"/>
      <c r="AN539" s="1296"/>
      <c r="AO539" s="1296"/>
      <c r="AP539" s="1296"/>
      <c r="AQ539" s="1296"/>
      <c r="AR539" s="1296"/>
      <c r="AS539" s="1296"/>
      <c r="AT539" s="1296"/>
      <c r="AU539" s="1296"/>
      <c r="AV539" s="1296"/>
      <c r="AW539" s="1296"/>
      <c r="AX539" s="1296"/>
      <c r="AY539" s="1296"/>
      <c r="AZ539" s="1296"/>
      <c r="BA539" s="1296"/>
      <c r="BB539" s="1296"/>
      <c r="BC539" s="1296"/>
      <c r="BD539" s="1296"/>
      <c r="BE539" s="1296"/>
      <c r="BF539" s="1296"/>
      <c r="BG539" s="1296"/>
      <c r="BH539" s="1296"/>
      <c r="BI539" s="1296"/>
      <c r="BJ539" s="1296"/>
      <c r="BK539" s="1296"/>
      <c r="BL539" s="1296"/>
      <c r="BM539" s="1296"/>
      <c r="BN539" s="1153"/>
      <c r="BO539" s="1153"/>
      <c r="BP539" s="1153"/>
      <c r="BQ539" s="1153"/>
      <c r="BR539" s="1153"/>
      <c r="BS539" s="1153"/>
      <c r="BT539" s="1153"/>
      <c r="BU539" s="1153"/>
      <c r="BV539" s="1153"/>
      <c r="BW539" s="1153"/>
    </row>
    <row r="540" spans="1:75" ht="13.5" customHeight="1">
      <c r="A540" s="1091" t="s">
        <v>64</v>
      </c>
      <c r="B540" s="15" t="s">
        <v>50</v>
      </c>
      <c r="C540" s="1089" t="str">
        <f>VLOOKUP($C527,'2025年度(1年前期)'!$B$5:$N$208,COLUMN('2025年度(1年前期)'!$G$5),0)&amp;""</f>
        <v/>
      </c>
      <c r="D540" s="1072"/>
      <c r="E540" s="1090" t="str">
        <f>VLOOKUP($C527,'2025年度(2年前期)'!$B$5:$N$208,COLUMN('2025年度(2年前期)'!$G$5),0)&amp;""</f>
        <v/>
      </c>
      <c r="F540" s="1072"/>
      <c r="G540" s="1090" t="str">
        <f>VLOOKUP($C527,'2025年度(3年前期)'!$B$5:$N$208,COLUMN('2025年度(3年前期)'!$G$5),0)&amp;""</f>
        <v/>
      </c>
      <c r="H540" s="1072"/>
      <c r="I540" s="1090" t="str">
        <f>VLOOKUP($C527,'2025年度(4年前期)'!$B$5:$N$208,COLUMN('2025年度(4年前期)'!$G$5),0)&amp;""</f>
        <v/>
      </c>
      <c r="J540" s="1072"/>
      <c r="K540" s="1071" t="str">
        <f>VLOOKUP($C527,'2025年度(助産前期)'!$B$5:$N$208,COLUMN('2025年度(助産前期)'!$G$5),0)&amp;""</f>
        <v/>
      </c>
      <c r="L540" s="1071"/>
      <c r="M540" s="1089" t="str">
        <f>VLOOKUP($C527,'2025年度(M1前期)'!$B$5:$N$208,COLUMN('2025年度(M1前期)'!$G$5),0)&amp;""</f>
        <v/>
      </c>
      <c r="N540" s="1072"/>
      <c r="O540" s="1071" t="str">
        <f>VLOOKUP($C527,'2025年度(M2前期)'!$B$5:$N$208,COLUMN('2025年度(M2前期)'!$G$5),0)&amp;""</f>
        <v>特別研究</v>
      </c>
      <c r="P540" s="1072"/>
      <c r="Q540" s="1071" t="str">
        <f>VLOOKUP($C527,'2025年度(D1前期)'!$B$5:$N$208,COLUMN('2025年度(D1前期)'!$G$5),0)&amp;""</f>
        <v/>
      </c>
      <c r="R540" s="1072"/>
      <c r="S540" s="1071" t="str">
        <f>VLOOKUP($C527,'2025年度(D23前期)'!$B$5:$N$208,COLUMN('2025年度(D23前期)'!$G$5),0)&amp;""</f>
        <v/>
      </c>
      <c r="T540" s="1072"/>
      <c r="U540" s="780" t="s">
        <v>197</v>
      </c>
      <c r="W540" s="509" t="s">
        <v>500</v>
      </c>
      <c r="X540" s="1008" t="s">
        <v>197</v>
      </c>
      <c r="Y540" s="782"/>
      <c r="Z540" s="1091" t="str">
        <f>A540</f>
        <v>３時限（13：30～15：00）</v>
      </c>
      <c r="AA540" s="1296" t="s">
        <v>337</v>
      </c>
      <c r="AB540" s="1151"/>
      <c r="AC540" s="1151"/>
      <c r="AD540" s="1151"/>
      <c r="AE540" s="1296" t="s">
        <v>337</v>
      </c>
      <c r="AF540" s="1151"/>
      <c r="AG540" s="1296"/>
      <c r="AH540" s="1151"/>
      <c r="AI540" s="1151"/>
      <c r="AJ540" s="1151"/>
      <c r="AK540" s="1151"/>
      <c r="AL540" s="1296"/>
      <c r="AM540" s="1151"/>
      <c r="AN540" s="1296"/>
      <c r="AO540" s="1296"/>
      <c r="AP540" s="1296"/>
      <c r="AQ540" s="1296"/>
      <c r="AR540" s="1296"/>
      <c r="AS540" s="1296"/>
      <c r="AT540" s="1296"/>
      <c r="AU540" s="1296"/>
      <c r="AV540" s="1296"/>
      <c r="AW540" s="1296"/>
      <c r="AX540" s="1296"/>
      <c r="AY540" s="1296"/>
      <c r="AZ540" s="1296"/>
      <c r="BA540" s="1296"/>
      <c r="BB540" s="1296"/>
      <c r="BC540" s="1296"/>
      <c r="BD540" s="1296"/>
      <c r="BE540" s="1296"/>
      <c r="BF540" s="1296"/>
      <c r="BG540" s="1296"/>
      <c r="BH540" s="1296"/>
      <c r="BI540" s="1296" t="s">
        <v>304</v>
      </c>
      <c r="BJ540" s="1296"/>
      <c r="BK540" s="1296" t="s">
        <v>936</v>
      </c>
      <c r="BL540" s="1296"/>
      <c r="BM540" s="1296" t="s">
        <v>256</v>
      </c>
      <c r="BN540" s="1151"/>
      <c r="BO540" s="1151"/>
      <c r="BP540" s="1151"/>
      <c r="BQ540" s="1151"/>
      <c r="BR540" s="1151"/>
      <c r="BS540" s="1151"/>
      <c r="BT540" s="1151"/>
      <c r="BU540" s="1151"/>
      <c r="BV540" s="1151"/>
      <c r="BW540" s="1151"/>
    </row>
    <row r="541" spans="1:75" ht="13.5" customHeight="1">
      <c r="A541" s="1091"/>
      <c r="B541" s="15" t="s">
        <v>53</v>
      </c>
      <c r="C541" s="1101" t="str">
        <f>IFERROR(VLOOKUP(C540,科目・教員!$A$1:$B$357,2,0),"")</f>
        <v/>
      </c>
      <c r="D541" s="1068"/>
      <c r="E541" s="1073" t="str">
        <f>IFERROR(VLOOKUP(E540,科目・教員!$A$1:$B$357,2,0),"")</f>
        <v/>
      </c>
      <c r="F541" s="1068"/>
      <c r="G541" s="1073" t="str">
        <f>IFERROR(VLOOKUP(G540,科目・教員!$A$1:$B$357,2,0),"")</f>
        <v/>
      </c>
      <c r="H541" s="1068"/>
      <c r="I541" s="1073" t="str">
        <f>IFERROR(VLOOKUP(I540,科目・教員!$A$1:$B$357,2,0),"")</f>
        <v/>
      </c>
      <c r="J541" s="1068"/>
      <c r="K541" s="1074" t="str">
        <f>IFERROR(VLOOKUP(K540,科目・教員!$A$1:$B$357,2,0),"")</f>
        <v/>
      </c>
      <c r="L541" s="1074"/>
      <c r="M541" s="1101" t="str">
        <f>IFERROR(VLOOKUP(M540,科目・教員!$A$1:$B$357,2,0),"")</f>
        <v/>
      </c>
      <c r="N541" s="1068"/>
      <c r="O541" s="1074" t="str">
        <f>IFERROR(VLOOKUP(O540,科目・教員!$A$1:$B$357,2,0),"")</f>
        <v/>
      </c>
      <c r="P541" s="1068"/>
      <c r="Q541" s="1074" t="str">
        <f>IFERROR(VLOOKUP(Q540,科目・教員!$A$1:$B$357,2,0),"")</f>
        <v/>
      </c>
      <c r="R541" s="1068"/>
      <c r="S541" s="1074" t="str">
        <f>IFERROR(VLOOKUP(S540,科目・教員!$A$1:$B$357,2,0),"")</f>
        <v/>
      </c>
      <c r="T541" s="1068"/>
      <c r="U541" s="780" t="s">
        <v>882</v>
      </c>
      <c r="W541" s="509" t="s">
        <v>81</v>
      </c>
      <c r="X541" s="1008" t="s">
        <v>81</v>
      </c>
      <c r="Y541" s="782"/>
      <c r="Z541" s="1091"/>
      <c r="AA541" s="1296"/>
      <c r="AB541" s="1152"/>
      <c r="AC541" s="1152"/>
      <c r="AD541" s="1152"/>
      <c r="AE541" s="1296"/>
      <c r="AF541" s="1152"/>
      <c r="AG541" s="1296"/>
      <c r="AH541" s="1152"/>
      <c r="AI541" s="1152"/>
      <c r="AJ541" s="1152"/>
      <c r="AK541" s="1152"/>
      <c r="AL541" s="1296"/>
      <c r="AM541" s="1152"/>
      <c r="AN541" s="1296"/>
      <c r="AO541" s="1296"/>
      <c r="AP541" s="1296"/>
      <c r="AQ541" s="1296"/>
      <c r="AR541" s="1296"/>
      <c r="AS541" s="1296"/>
      <c r="AT541" s="1296"/>
      <c r="AU541" s="1296"/>
      <c r="AV541" s="1296"/>
      <c r="AW541" s="1296"/>
      <c r="AX541" s="1296"/>
      <c r="AY541" s="1296"/>
      <c r="AZ541" s="1296"/>
      <c r="BA541" s="1296"/>
      <c r="BB541" s="1296"/>
      <c r="BC541" s="1296"/>
      <c r="BD541" s="1296"/>
      <c r="BE541" s="1296"/>
      <c r="BF541" s="1296"/>
      <c r="BG541" s="1296"/>
      <c r="BH541" s="1296"/>
      <c r="BI541" s="1296"/>
      <c r="BJ541" s="1296"/>
      <c r="BK541" s="1296"/>
      <c r="BL541" s="1296"/>
      <c r="BM541" s="1296"/>
      <c r="BN541" s="1152"/>
      <c r="BO541" s="1152"/>
      <c r="BP541" s="1152"/>
      <c r="BQ541" s="1152"/>
      <c r="BR541" s="1152"/>
      <c r="BS541" s="1152"/>
      <c r="BT541" s="1152"/>
      <c r="BU541" s="1152"/>
      <c r="BV541" s="1152"/>
      <c r="BW541" s="1152"/>
    </row>
    <row r="542" spans="1:75" ht="13.5" customHeight="1">
      <c r="A542" s="1091"/>
      <c r="B542" s="15" t="s">
        <v>59</v>
      </c>
      <c r="C542" s="1101" t="str">
        <f>VLOOKUP($C527,'2025年度(1年前期)'!$B$5:$N$208,COLUMN('2025年度(1年前期)'!$G$5)+1,0)&amp;""</f>
        <v/>
      </c>
      <c r="D542" s="1068"/>
      <c r="E542" s="1073" t="str">
        <f>VLOOKUP($C527,'2025年度(2年前期)'!$B$5:$N$208,COLUMN('2025年度(2年前期)'!$G$5)+1,0)&amp;""</f>
        <v/>
      </c>
      <c r="F542" s="1068"/>
      <c r="G542" s="1073" t="str">
        <f>VLOOKUP($C527,'2025年度(3年前期)'!$B$5:$N$208,COLUMN('2025年度(3年前期)'!$G$5)+1,0)&amp;""</f>
        <v/>
      </c>
      <c r="H542" s="1068"/>
      <c r="I542" s="1073" t="str">
        <f>VLOOKUP($C527,'2025年度(4年前期)'!$B$5:$N$208,COLUMN('2025年度(4年前期)'!$G$5)+1,0)&amp;""</f>
        <v/>
      </c>
      <c r="J542" s="1068"/>
      <c r="K542" s="1074" t="str">
        <f>VLOOKUP($C527,'2025年度(助産前期)'!$B$5:$N$208,COLUMN('2025年度(助産前期)'!$G$5)+1,0)&amp;""</f>
        <v/>
      </c>
      <c r="L542" s="1074"/>
      <c r="M542" s="1101" t="str">
        <f>VLOOKUP($C527,'2025年度(M1前期)'!$B$5:$N$208,COLUMN('2025年度(M1前期)'!$G$5)+1,0)&amp;""</f>
        <v/>
      </c>
      <c r="N542" s="1068"/>
      <c r="O542" s="1074" t="str">
        <f>VLOOKUP($C527,'2025年度(M2前期)'!$B$5:$N$208,COLUMN('2025年度(M2前期)'!$G$5)+1,0)&amp;""</f>
        <v/>
      </c>
      <c r="P542" s="1068"/>
      <c r="Q542" s="1074" t="str">
        <f>VLOOKUP($C527,'2025年度(D1前期)'!$B$5:$N$208,COLUMN('2025年度(D1前期)'!$G$5)+1,0)&amp;""</f>
        <v/>
      </c>
      <c r="R542" s="1068"/>
      <c r="S542" s="1074" t="str">
        <f>VLOOKUP($C527,'2025年度(D23前期)'!$B$5:$N$208,COLUMN('2025年度(D23前期)'!$G$5)+1,0)&amp;""</f>
        <v/>
      </c>
      <c r="T542" s="1068"/>
      <c r="U542" s="780" t="s">
        <v>304</v>
      </c>
      <c r="W542" s="509" t="s">
        <v>936</v>
      </c>
      <c r="X542" s="1008" t="s">
        <v>256</v>
      </c>
      <c r="Y542" s="782"/>
      <c r="Z542" s="1091"/>
      <c r="AA542" s="1296"/>
      <c r="AB542" s="1152"/>
      <c r="AC542" s="1152"/>
      <c r="AD542" s="1152"/>
      <c r="AE542" s="1296"/>
      <c r="AF542" s="1152"/>
      <c r="AG542" s="1296"/>
      <c r="AH542" s="1152"/>
      <c r="AI542" s="1152"/>
      <c r="AJ542" s="1152"/>
      <c r="AK542" s="1152"/>
      <c r="AL542" s="1296"/>
      <c r="AM542" s="1152"/>
      <c r="AN542" s="1296"/>
      <c r="AO542" s="1296"/>
      <c r="AP542" s="1296"/>
      <c r="AQ542" s="1296"/>
      <c r="AR542" s="1296"/>
      <c r="AS542" s="1296"/>
      <c r="AT542" s="1296"/>
      <c r="AU542" s="1296"/>
      <c r="AV542" s="1296"/>
      <c r="AW542" s="1296"/>
      <c r="AX542" s="1296"/>
      <c r="AY542" s="1296"/>
      <c r="AZ542" s="1296"/>
      <c r="BA542" s="1296"/>
      <c r="BB542" s="1296"/>
      <c r="BC542" s="1296"/>
      <c r="BD542" s="1296"/>
      <c r="BE542" s="1296"/>
      <c r="BF542" s="1296"/>
      <c r="BG542" s="1296"/>
      <c r="BH542" s="1296"/>
      <c r="BI542" s="1296"/>
      <c r="BJ542" s="1296"/>
      <c r="BK542" s="1296"/>
      <c r="BL542" s="1296"/>
      <c r="BM542" s="1296"/>
      <c r="BN542" s="1152"/>
      <c r="BO542" s="1152"/>
      <c r="BP542" s="1152"/>
      <c r="BQ542" s="1152"/>
      <c r="BR542" s="1152"/>
      <c r="BS542" s="1152"/>
      <c r="BT542" s="1152"/>
      <c r="BU542" s="1152"/>
      <c r="BV542" s="1152"/>
      <c r="BW542" s="1152"/>
    </row>
    <row r="543" spans="1:75" ht="13.5" customHeight="1">
      <c r="A543" s="1100"/>
      <c r="B543" s="16" t="s">
        <v>56</v>
      </c>
      <c r="C543" s="1061"/>
      <c r="D543" s="1075"/>
      <c r="E543" s="1063"/>
      <c r="F543" s="1075"/>
      <c r="G543" s="1063"/>
      <c r="H543" s="1075"/>
      <c r="I543" s="1063"/>
      <c r="J543" s="1075"/>
      <c r="K543" s="1064"/>
      <c r="L543" s="1064"/>
      <c r="M543" s="1061"/>
      <c r="N543" s="1075"/>
      <c r="O543" s="1064"/>
      <c r="P543" s="1075"/>
      <c r="Q543" s="1064"/>
      <c r="R543" s="1075"/>
      <c r="S543" s="1064"/>
      <c r="T543" s="1075"/>
      <c r="U543" s="780" t="s">
        <v>82</v>
      </c>
      <c r="W543" s="509" t="s">
        <v>625</v>
      </c>
      <c r="X543" s="1008" t="s">
        <v>741</v>
      </c>
      <c r="Y543" s="782"/>
      <c r="Z543" s="1092"/>
      <c r="AA543" s="1296"/>
      <c r="AB543" s="1153"/>
      <c r="AC543" s="1153"/>
      <c r="AD543" s="1153"/>
      <c r="AE543" s="1296"/>
      <c r="AF543" s="1153"/>
      <c r="AG543" s="1296"/>
      <c r="AH543" s="1153"/>
      <c r="AI543" s="1153"/>
      <c r="AJ543" s="1153"/>
      <c r="AK543" s="1153"/>
      <c r="AL543" s="1296"/>
      <c r="AM543" s="1153"/>
      <c r="AN543" s="1296"/>
      <c r="AO543" s="1296"/>
      <c r="AP543" s="1296"/>
      <c r="AQ543" s="1296"/>
      <c r="AR543" s="1296"/>
      <c r="AS543" s="1296"/>
      <c r="AT543" s="1296"/>
      <c r="AU543" s="1296"/>
      <c r="AV543" s="1296"/>
      <c r="AW543" s="1296"/>
      <c r="AX543" s="1296"/>
      <c r="AY543" s="1296"/>
      <c r="AZ543" s="1296"/>
      <c r="BA543" s="1296"/>
      <c r="BB543" s="1296"/>
      <c r="BC543" s="1296"/>
      <c r="BD543" s="1296"/>
      <c r="BE543" s="1296"/>
      <c r="BF543" s="1296"/>
      <c r="BG543" s="1296"/>
      <c r="BH543" s="1296"/>
      <c r="BI543" s="1296"/>
      <c r="BJ543" s="1296"/>
      <c r="BK543" s="1296"/>
      <c r="BL543" s="1296"/>
      <c r="BM543" s="1296"/>
      <c r="BN543" s="1153"/>
      <c r="BO543" s="1153"/>
      <c r="BP543" s="1153"/>
      <c r="BQ543" s="1153"/>
      <c r="BR543" s="1153"/>
      <c r="BS543" s="1153"/>
      <c r="BT543" s="1153"/>
      <c r="BU543" s="1153"/>
      <c r="BV543" s="1153"/>
      <c r="BW543" s="1153"/>
    </row>
    <row r="544" spans="1:75" ht="13.5" customHeight="1">
      <c r="A544" s="1091" t="s">
        <v>67</v>
      </c>
      <c r="B544" s="15" t="s">
        <v>50</v>
      </c>
      <c r="C544" s="1089" t="str">
        <f>VLOOKUP($C527,'2025年度(1年前期)'!$B$5:$N$208,COLUMN('2025年度(1年前期)'!$I$5),0)&amp;""</f>
        <v/>
      </c>
      <c r="D544" s="1072"/>
      <c r="E544" s="1090" t="str">
        <f>VLOOKUP($C527,'2025年度(2年前期)'!$B$5:$N$208,COLUMN('2025年度(2年前期)'!$I$5),0)&amp;""</f>
        <v/>
      </c>
      <c r="F544" s="1072"/>
      <c r="G544" s="1090" t="str">
        <f>VLOOKUP($C527,'2025年度(3年前期)'!$B$5:$N$208,COLUMN('2025年度(3年前期)'!$I$5),0)&amp;""</f>
        <v/>
      </c>
      <c r="H544" s="1072"/>
      <c r="I544" s="1090" t="str">
        <f>VLOOKUP($C527,'2025年度(4年前期)'!$B$5:$N$208,COLUMN('2025年度(4年前期)'!$I$5),0)&amp;""</f>
        <v/>
      </c>
      <c r="J544" s="1072"/>
      <c r="K544" s="1071" t="str">
        <f>VLOOKUP($C527,'2025年度(助産前期)'!$B$5:$N$208,COLUMN('2025年度(助産前期)'!$I$5),0)&amp;""</f>
        <v/>
      </c>
      <c r="L544" s="1071"/>
      <c r="M544" s="1089" t="str">
        <f>VLOOKUP($C527,'2025年度(M1前期)'!$B$5:$N$208,COLUMN('2025年度(M1前期)'!$I$5),0)&amp;""</f>
        <v/>
      </c>
      <c r="N544" s="1072"/>
      <c r="O544" s="1071" t="str">
        <f>VLOOKUP($C527,'2025年度(M2前期)'!$B$5:$N$208,COLUMN('2025年度(M2前期)'!$I$5),0)&amp;""</f>
        <v>特別研究</v>
      </c>
      <c r="P544" s="1072"/>
      <c r="Q544" s="1071" t="str">
        <f>VLOOKUP($C527,'2025年度(D1前期)'!$B$5:$N$208,COLUMN('2025年度(D1前期)'!$I$5),0)&amp;""</f>
        <v/>
      </c>
      <c r="R544" s="1072"/>
      <c r="S544" s="1071" t="str">
        <f>VLOOKUP($C527,'2025年度(D23前期)'!$B$5:$N$208,COLUMN('2025年度(D23前期)'!$I$5),0)&amp;""</f>
        <v/>
      </c>
      <c r="T544" s="1072"/>
      <c r="W544" s="509"/>
      <c r="Y544" s="782"/>
      <c r="Z544" s="1091" t="str">
        <f>A544</f>
        <v>４時限（15：10～16：40）</v>
      </c>
      <c r="AA544" s="1296" t="s">
        <v>337</v>
      </c>
      <c r="AB544" s="1151"/>
      <c r="AC544" s="1151"/>
      <c r="AD544" s="1151"/>
      <c r="AE544" s="1296" t="s">
        <v>337</v>
      </c>
      <c r="AF544" s="1151"/>
      <c r="AG544" s="1151"/>
      <c r="AH544" s="1151"/>
      <c r="AI544" s="1151"/>
      <c r="AJ544" s="1151"/>
      <c r="AK544" s="1151"/>
      <c r="AL544" s="1151"/>
      <c r="AM544" s="1151"/>
      <c r="AN544" s="1296"/>
      <c r="AO544" s="1296"/>
      <c r="AP544" s="1296"/>
      <c r="AQ544" s="1296"/>
      <c r="AR544" s="1296"/>
      <c r="AS544" s="1296"/>
      <c r="AT544" s="1296"/>
      <c r="AU544" s="1296"/>
      <c r="AV544" s="1296"/>
      <c r="AW544" s="1296"/>
      <c r="AX544" s="1296"/>
      <c r="AY544" s="1296"/>
      <c r="AZ544" s="1296"/>
      <c r="BA544" s="1296"/>
      <c r="BB544" s="1296"/>
      <c r="BC544" s="1296"/>
      <c r="BD544" s="1296"/>
      <c r="BE544" s="1296"/>
      <c r="BF544" s="1296"/>
      <c r="BG544" s="1296"/>
      <c r="BH544" s="1296"/>
      <c r="BI544" s="1296"/>
      <c r="BJ544" s="1296"/>
      <c r="BK544" s="1296" t="s">
        <v>936</v>
      </c>
      <c r="BL544" s="1296"/>
      <c r="BM544" s="1296"/>
      <c r="BN544" s="1151"/>
      <c r="BO544" s="1151"/>
      <c r="BP544" s="1151"/>
      <c r="BQ544" s="1151"/>
      <c r="BR544" s="1151"/>
      <c r="BS544" s="1151"/>
      <c r="BT544" s="1151"/>
      <c r="BU544" s="1151"/>
      <c r="BV544" s="1151"/>
      <c r="BW544" s="1151"/>
    </row>
    <row r="545" spans="1:75" ht="13.5" customHeight="1">
      <c r="A545" s="1091"/>
      <c r="B545" s="15" t="s">
        <v>53</v>
      </c>
      <c r="C545" s="1101" t="str">
        <f>IFERROR(VLOOKUP(C544,科目・教員!$A$1:$B$357,2,0),"")</f>
        <v/>
      </c>
      <c r="D545" s="1068"/>
      <c r="E545" s="1073" t="str">
        <f>IFERROR(VLOOKUP(E544,科目・教員!$A$1:$B$357,2,0),"")</f>
        <v/>
      </c>
      <c r="F545" s="1068"/>
      <c r="G545" s="1073" t="str">
        <f>IFERROR(VLOOKUP(G544,科目・教員!$A$1:$B$357,2,0),"")</f>
        <v/>
      </c>
      <c r="H545" s="1068"/>
      <c r="I545" s="1073" t="str">
        <f>IFERROR(VLOOKUP(I544,科目・教員!$A$1:$B$357,2,0),"")</f>
        <v/>
      </c>
      <c r="J545" s="1068"/>
      <c r="K545" s="1074" t="str">
        <f>IFERROR(VLOOKUP(K544,科目・教員!$A$1:$B$357,2,0),"")</f>
        <v/>
      </c>
      <c r="L545" s="1074"/>
      <c r="M545" s="1101" t="str">
        <f>IFERROR(VLOOKUP(M544,科目・教員!$A$1:$B$357,2,0),"")</f>
        <v/>
      </c>
      <c r="N545" s="1068"/>
      <c r="O545" s="1074" t="str">
        <f>IFERROR(VLOOKUP(O544,科目・教員!$A$1:$B$357,2,0),"")</f>
        <v/>
      </c>
      <c r="P545" s="1068"/>
      <c r="Q545" s="1074" t="str">
        <f>IFERROR(VLOOKUP(Q544,科目・教員!$A$1:$B$357,2,0),"")</f>
        <v/>
      </c>
      <c r="R545" s="1068"/>
      <c r="S545" s="1074" t="str">
        <f>IFERROR(VLOOKUP(S544,科目・教員!$A$1:$B$357,2,0),"")</f>
        <v/>
      </c>
      <c r="T545" s="1068"/>
      <c r="W545" s="509"/>
      <c r="Y545" s="782"/>
      <c r="Z545" s="1091"/>
      <c r="AA545" s="1296"/>
      <c r="AB545" s="1152"/>
      <c r="AC545" s="1152"/>
      <c r="AD545" s="1152"/>
      <c r="AE545" s="1296"/>
      <c r="AF545" s="1152"/>
      <c r="AG545" s="1152"/>
      <c r="AH545" s="1152"/>
      <c r="AI545" s="1152"/>
      <c r="AJ545" s="1152"/>
      <c r="AK545" s="1152"/>
      <c r="AL545" s="1152"/>
      <c r="AM545" s="1152"/>
      <c r="AN545" s="1296"/>
      <c r="AO545" s="1296"/>
      <c r="AP545" s="1296"/>
      <c r="AQ545" s="1296"/>
      <c r="AR545" s="1296"/>
      <c r="AS545" s="1296"/>
      <c r="AT545" s="1296"/>
      <c r="AU545" s="1296"/>
      <c r="AV545" s="1296"/>
      <c r="AW545" s="1296"/>
      <c r="AX545" s="1296"/>
      <c r="AY545" s="1296"/>
      <c r="AZ545" s="1296"/>
      <c r="BA545" s="1296"/>
      <c r="BB545" s="1296"/>
      <c r="BC545" s="1296"/>
      <c r="BD545" s="1296"/>
      <c r="BE545" s="1296"/>
      <c r="BF545" s="1296"/>
      <c r="BG545" s="1296"/>
      <c r="BH545" s="1296"/>
      <c r="BI545" s="1296"/>
      <c r="BJ545" s="1296"/>
      <c r="BK545" s="1296"/>
      <c r="BL545" s="1296"/>
      <c r="BM545" s="1296"/>
      <c r="BN545" s="1152"/>
      <c r="BO545" s="1152"/>
      <c r="BP545" s="1152"/>
      <c r="BQ545" s="1152"/>
      <c r="BR545" s="1152"/>
      <c r="BS545" s="1152"/>
      <c r="BT545" s="1152"/>
      <c r="BU545" s="1152"/>
      <c r="BV545" s="1152"/>
      <c r="BW545" s="1152"/>
    </row>
    <row r="546" spans="1:75" ht="13.5" customHeight="1">
      <c r="A546" s="1091"/>
      <c r="B546" s="15" t="s">
        <v>59</v>
      </c>
      <c r="C546" s="1101" t="str">
        <f>VLOOKUP($C527,'2025年度(1年前期)'!$B$5:$N$208,COLUMN('2025年度(1年前期)'!$I$5)+1,0)&amp;""</f>
        <v/>
      </c>
      <c r="D546" s="1068"/>
      <c r="E546" s="1073" t="str">
        <f>VLOOKUP($C527,'2025年度(2年前期)'!$B$5:$N$208,COLUMN('2025年度(2年前期)'!$I$5)+1,0)&amp;""</f>
        <v/>
      </c>
      <c r="F546" s="1068"/>
      <c r="G546" s="1073" t="str">
        <f>VLOOKUP($C527,'2025年度(3年前期)'!$B$5:$N$208,COLUMN('2025年度(3年前期)'!$I$5)+1,0)&amp;""</f>
        <v/>
      </c>
      <c r="H546" s="1068"/>
      <c r="I546" s="1073" t="str">
        <f>VLOOKUP($C527,'2025年度(4年前期)'!$B$5:$N$208,COLUMN('2025年度(4年前期)'!$I$5)+1,0)&amp;""</f>
        <v/>
      </c>
      <c r="J546" s="1068"/>
      <c r="K546" s="1074" t="str">
        <f>VLOOKUP($C527,'2025年度(助産前期)'!$B$5:$N$208,COLUMN('2025年度(助産前期)'!$I$5)+1,0)&amp;""</f>
        <v/>
      </c>
      <c r="L546" s="1074"/>
      <c r="M546" s="1101" t="str">
        <f>VLOOKUP($C527,'2025年度(M1前期)'!$B$5:$N$208,COLUMN('2025年度(M1前期)'!$I$5)+1,0)&amp;""</f>
        <v/>
      </c>
      <c r="N546" s="1068"/>
      <c r="O546" s="1074" t="str">
        <f>VLOOKUP($C527,'2025年度(M2前期)'!$B$5:$N$208,COLUMN('2025年度(M2前期)'!$I$5)+1,0)&amp;""</f>
        <v/>
      </c>
      <c r="P546" s="1068"/>
      <c r="Q546" s="1074" t="str">
        <f>VLOOKUP($C527,'2025年度(D1前期)'!$B$5:$N$208,COLUMN('2025年度(D1前期)'!$I$5)+1,0)&amp;""</f>
        <v/>
      </c>
      <c r="R546" s="1068"/>
      <c r="S546" s="1074" t="str">
        <f>VLOOKUP($C527,'2025年度(D23前期)'!$B$5:$N$208,COLUMN('2025年度(D23前期)'!$I$5)+1,0)&amp;""</f>
        <v/>
      </c>
      <c r="T546" s="1068"/>
      <c r="W546" s="509"/>
      <c r="Y546" s="782"/>
      <c r="Z546" s="1091"/>
      <c r="AA546" s="1296"/>
      <c r="AB546" s="1152"/>
      <c r="AC546" s="1152"/>
      <c r="AD546" s="1152"/>
      <c r="AE546" s="1296"/>
      <c r="AF546" s="1152"/>
      <c r="AG546" s="1152"/>
      <c r="AH546" s="1152"/>
      <c r="AI546" s="1152"/>
      <c r="AJ546" s="1152"/>
      <c r="AK546" s="1152"/>
      <c r="AL546" s="1152"/>
      <c r="AM546" s="1152"/>
      <c r="AN546" s="1296"/>
      <c r="AO546" s="1296"/>
      <c r="AP546" s="1296"/>
      <c r="AQ546" s="1296"/>
      <c r="AR546" s="1296"/>
      <c r="AS546" s="1296"/>
      <c r="AT546" s="1296"/>
      <c r="AU546" s="1296"/>
      <c r="AV546" s="1296"/>
      <c r="AW546" s="1296"/>
      <c r="AX546" s="1296"/>
      <c r="AY546" s="1296"/>
      <c r="AZ546" s="1296"/>
      <c r="BA546" s="1296"/>
      <c r="BB546" s="1296"/>
      <c r="BC546" s="1296"/>
      <c r="BD546" s="1296"/>
      <c r="BE546" s="1296"/>
      <c r="BF546" s="1296"/>
      <c r="BG546" s="1296"/>
      <c r="BH546" s="1296"/>
      <c r="BI546" s="1296"/>
      <c r="BJ546" s="1296"/>
      <c r="BK546" s="1296"/>
      <c r="BL546" s="1296"/>
      <c r="BM546" s="1296"/>
      <c r="BN546" s="1152"/>
      <c r="BO546" s="1152"/>
      <c r="BP546" s="1152"/>
      <c r="BQ546" s="1152"/>
      <c r="BR546" s="1152"/>
      <c r="BS546" s="1152"/>
      <c r="BT546" s="1152"/>
      <c r="BU546" s="1152"/>
      <c r="BV546" s="1152"/>
      <c r="BW546" s="1152"/>
    </row>
    <row r="547" spans="1:75" ht="13.5" customHeight="1">
      <c r="A547" s="1092"/>
      <c r="B547" s="16" t="s">
        <v>56</v>
      </c>
      <c r="C547" s="1061"/>
      <c r="D547" s="1075"/>
      <c r="E547" s="1063"/>
      <c r="F547" s="1075"/>
      <c r="G547" s="1063"/>
      <c r="H547" s="1075"/>
      <c r="I547" s="1063"/>
      <c r="J547" s="1075"/>
      <c r="K547" s="1064"/>
      <c r="L547" s="1064"/>
      <c r="M547" s="1061"/>
      <c r="N547" s="1075"/>
      <c r="O547" s="1064"/>
      <c r="P547" s="1075"/>
      <c r="Q547" s="1064"/>
      <c r="R547" s="1075"/>
      <c r="S547" s="1064"/>
      <c r="T547" s="1075"/>
      <c r="W547" s="509"/>
      <c r="Y547" s="782"/>
      <c r="Z547" s="1092"/>
      <c r="AA547" s="1296"/>
      <c r="AB547" s="1153"/>
      <c r="AC547" s="1153"/>
      <c r="AD547" s="1153"/>
      <c r="AE547" s="1296"/>
      <c r="AF547" s="1153"/>
      <c r="AG547" s="1153"/>
      <c r="AH547" s="1153"/>
      <c r="AI547" s="1153"/>
      <c r="AJ547" s="1153"/>
      <c r="AK547" s="1153"/>
      <c r="AL547" s="1153"/>
      <c r="AM547" s="1153"/>
      <c r="AN547" s="1296"/>
      <c r="AO547" s="1296"/>
      <c r="AP547" s="1296"/>
      <c r="AQ547" s="1296"/>
      <c r="AR547" s="1296"/>
      <c r="AS547" s="1296"/>
      <c r="AT547" s="1296"/>
      <c r="AU547" s="1296"/>
      <c r="AV547" s="1296"/>
      <c r="AW547" s="1296"/>
      <c r="AX547" s="1296"/>
      <c r="AY547" s="1296"/>
      <c r="AZ547" s="1296"/>
      <c r="BA547" s="1296"/>
      <c r="BB547" s="1296"/>
      <c r="BC547" s="1296"/>
      <c r="BD547" s="1296"/>
      <c r="BE547" s="1296"/>
      <c r="BF547" s="1296"/>
      <c r="BG547" s="1296"/>
      <c r="BH547" s="1296"/>
      <c r="BI547" s="1296"/>
      <c r="BJ547" s="1296"/>
      <c r="BK547" s="1296"/>
      <c r="BL547" s="1296"/>
      <c r="BM547" s="1296"/>
      <c r="BN547" s="1153"/>
      <c r="BO547" s="1153"/>
      <c r="BP547" s="1153"/>
      <c r="BQ547" s="1153"/>
      <c r="BR547" s="1153"/>
      <c r="BS547" s="1153"/>
      <c r="BT547" s="1153"/>
      <c r="BU547" s="1153"/>
      <c r="BV547" s="1153"/>
      <c r="BW547" s="1153"/>
    </row>
    <row r="548" spans="1:75" ht="13.5" customHeight="1">
      <c r="A548" s="1091" t="s">
        <v>68</v>
      </c>
      <c r="B548" s="15" t="s">
        <v>50</v>
      </c>
      <c r="C548" s="1089" t="str">
        <f>VLOOKUP($C527,'2025年度(1年前期)'!$B$5:$N$208,COLUMN('2025年度(1年前期)'!$K$5),0)&amp;""</f>
        <v/>
      </c>
      <c r="D548" s="1072"/>
      <c r="E548" s="1090" t="str">
        <f>VLOOKUP($C527,'2025年度(2年前期)'!$B$5:$N$208,COLUMN('2025年度(2年前期)'!$K$5),0)&amp;""</f>
        <v/>
      </c>
      <c r="F548" s="1072"/>
      <c r="G548" s="1090" t="str">
        <f>VLOOKUP($C527,'2025年度(3年前期)'!$B$5:$N$208,COLUMN('2025年度(3年前期)'!$K$5),0)&amp;""</f>
        <v/>
      </c>
      <c r="H548" s="1072"/>
      <c r="I548" s="1090" t="str">
        <f>VLOOKUP($C527,'2025年度(4年前期)'!$B$5:$N$208,COLUMN('2025年度(4年前期)'!$K$5),0)&amp;""</f>
        <v/>
      </c>
      <c r="J548" s="1072"/>
      <c r="K548" s="1071" t="str">
        <f>VLOOKUP($C527,'2025年度(助産前期)'!$B$5:$N$208,COLUMN('2025年度(助産前期)'!$K$5),0)&amp;""</f>
        <v/>
      </c>
      <c r="L548" s="1071"/>
      <c r="M548" s="1089" t="str">
        <f>VLOOKUP($C527,'2025年度(M1前期)'!$B$5:$N$208,COLUMN('2025年度(M1前期)'!$K$5),0)&amp;""</f>
        <v/>
      </c>
      <c r="N548" s="1072"/>
      <c r="O548" s="1071" t="str">
        <f>VLOOKUP($C527,'2025年度(M2前期)'!$B$5:$N$208,COLUMN('2025年度(M2前期)'!$K$5),0)&amp;""</f>
        <v/>
      </c>
      <c r="P548" s="1072"/>
      <c r="Q548" s="1071" t="str">
        <f>VLOOKUP($C527,'2025年度(D1前期)'!$B$5:$N$208,COLUMN('2025年度(D1前期)'!$K$5),0)&amp;""</f>
        <v/>
      </c>
      <c r="R548" s="1072"/>
      <c r="S548" s="1071" t="str">
        <f>VLOOKUP($C527,'2025年度(D23前期)'!$B$5:$N$208,COLUMN('2025年度(D23前期)'!$K$5),0)&amp;""</f>
        <v/>
      </c>
      <c r="T548" s="1072"/>
      <c r="Y548" s="782"/>
      <c r="Z548" s="1091" t="str">
        <f>A548</f>
        <v>５時限（16：50～18：20）</v>
      </c>
      <c r="AA548" s="1296" t="s">
        <v>337</v>
      </c>
      <c r="AB548" s="1151"/>
      <c r="AC548" s="1151"/>
      <c r="AD548" s="1151"/>
      <c r="AE548" s="1296" t="s">
        <v>337</v>
      </c>
      <c r="AF548" s="1151"/>
      <c r="AG548" s="1151"/>
      <c r="AH548" s="1151"/>
      <c r="AI548" s="1151"/>
      <c r="AJ548" s="1151"/>
      <c r="AK548" s="1151"/>
      <c r="AL548" s="1151"/>
      <c r="AM548" s="1151"/>
      <c r="AN548" s="1151"/>
      <c r="AO548" s="1151"/>
      <c r="AP548" s="1151"/>
      <c r="AQ548" s="1151"/>
      <c r="AR548" s="1151"/>
      <c r="AS548" s="1151"/>
      <c r="AT548" s="1151"/>
      <c r="AU548" s="1151"/>
      <c r="AV548" s="1151"/>
      <c r="AW548" s="1151"/>
      <c r="AX548" s="1151"/>
      <c r="AY548" s="1151"/>
      <c r="AZ548" s="1151"/>
      <c r="BA548" s="1296"/>
      <c r="BB548" s="1296"/>
      <c r="BC548" s="1296"/>
      <c r="BD548" s="1296"/>
      <c r="BE548" s="1296"/>
      <c r="BF548" s="1296"/>
      <c r="BG548" s="1296"/>
      <c r="BH548" s="1296"/>
      <c r="BI548" s="1151"/>
      <c r="BJ548" s="1151"/>
      <c r="BK548" s="1296"/>
      <c r="BL548" s="1296"/>
      <c r="BM548" s="1296"/>
      <c r="BN548" s="1151"/>
      <c r="BO548" s="1151"/>
      <c r="BP548" s="1151"/>
      <c r="BQ548" s="1151"/>
      <c r="BR548" s="1151"/>
      <c r="BS548" s="1151"/>
      <c r="BT548" s="1151"/>
      <c r="BU548" s="1151"/>
      <c r="BV548" s="1151"/>
      <c r="BW548" s="1151"/>
    </row>
    <row r="549" spans="1:75" ht="13.5" customHeight="1">
      <c r="A549" s="1091"/>
      <c r="B549" s="15" t="s">
        <v>53</v>
      </c>
      <c r="C549" s="1101" t="str">
        <f>IFERROR(VLOOKUP(C548,科目・教員!$A$1:$B$357,2,0),"")</f>
        <v/>
      </c>
      <c r="D549" s="1068"/>
      <c r="E549" s="1073" t="str">
        <f>IFERROR(VLOOKUP(E548,科目・教員!$A$1:$B$357,2,0),"")</f>
        <v/>
      </c>
      <c r="F549" s="1068"/>
      <c r="G549" s="1073" t="str">
        <f>IFERROR(VLOOKUP(G548,科目・教員!$A$1:$B$357,2,0),"")</f>
        <v/>
      </c>
      <c r="H549" s="1068"/>
      <c r="I549" s="1073" t="str">
        <f>IFERROR(VLOOKUP(I548,科目・教員!$A$1:$B$357,2,0),"")</f>
        <v/>
      </c>
      <c r="J549" s="1068"/>
      <c r="K549" s="1074" t="str">
        <f>IFERROR(VLOOKUP(K548,科目・教員!$A$1:$B$357,2,0),"")</f>
        <v/>
      </c>
      <c r="L549" s="1074"/>
      <c r="M549" s="1101" t="str">
        <f>IFERROR(VLOOKUP(M548,科目・教員!$A$1:$B$357,2,0),"")</f>
        <v/>
      </c>
      <c r="N549" s="1068"/>
      <c r="O549" s="1074" t="str">
        <f>IFERROR(VLOOKUP(O548,科目・教員!$A$1:$B$357,2,0),"")</f>
        <v/>
      </c>
      <c r="P549" s="1068"/>
      <c r="Q549" s="1074" t="str">
        <f>IFERROR(VLOOKUP(Q548,科目・教員!$A$1:$B$357,2,0),"")</f>
        <v/>
      </c>
      <c r="R549" s="1068"/>
      <c r="S549" s="1074" t="str">
        <f>IFERROR(VLOOKUP(S548,科目・教員!$A$1:$B$357,2,0),"")</f>
        <v/>
      </c>
      <c r="T549" s="1068"/>
      <c r="Y549" s="782"/>
      <c r="Z549" s="1091"/>
      <c r="AA549" s="1296"/>
      <c r="AB549" s="1152"/>
      <c r="AC549" s="1152"/>
      <c r="AD549" s="1152"/>
      <c r="AE549" s="1296"/>
      <c r="AF549" s="1152"/>
      <c r="AG549" s="1152"/>
      <c r="AH549" s="1152"/>
      <c r="AI549" s="1152"/>
      <c r="AJ549" s="1152"/>
      <c r="AK549" s="1152"/>
      <c r="AL549" s="1152"/>
      <c r="AM549" s="1152"/>
      <c r="AN549" s="1152"/>
      <c r="AO549" s="1152"/>
      <c r="AP549" s="1152"/>
      <c r="AQ549" s="1152"/>
      <c r="AR549" s="1152"/>
      <c r="AS549" s="1152"/>
      <c r="AT549" s="1152"/>
      <c r="AU549" s="1152"/>
      <c r="AV549" s="1152"/>
      <c r="AW549" s="1152"/>
      <c r="AX549" s="1152"/>
      <c r="AY549" s="1152"/>
      <c r="AZ549" s="1152"/>
      <c r="BA549" s="1296"/>
      <c r="BB549" s="1296"/>
      <c r="BC549" s="1296"/>
      <c r="BD549" s="1296"/>
      <c r="BE549" s="1296"/>
      <c r="BF549" s="1296"/>
      <c r="BG549" s="1296"/>
      <c r="BH549" s="1296"/>
      <c r="BI549" s="1152"/>
      <c r="BJ549" s="1152"/>
      <c r="BK549" s="1296"/>
      <c r="BL549" s="1296"/>
      <c r="BM549" s="1296"/>
      <c r="BN549" s="1152"/>
      <c r="BO549" s="1152"/>
      <c r="BP549" s="1152"/>
      <c r="BQ549" s="1152"/>
      <c r="BR549" s="1152"/>
      <c r="BS549" s="1152"/>
      <c r="BT549" s="1152"/>
      <c r="BU549" s="1152"/>
      <c r="BV549" s="1152"/>
      <c r="BW549" s="1152"/>
    </row>
    <row r="550" spans="1:75" ht="13.5" customHeight="1">
      <c r="A550" s="1091"/>
      <c r="B550" s="15" t="s">
        <v>59</v>
      </c>
      <c r="C550" s="1101" t="str">
        <f>VLOOKUP($C527,'2025年度(1年前期)'!$B$5:$N$208,COLUMN('2025年度(1年前期)'!$K$5)+1,0)&amp;""</f>
        <v/>
      </c>
      <c r="D550" s="1068"/>
      <c r="E550" s="1073" t="str">
        <f>VLOOKUP($C527,'2025年度(2年前期)'!$B$5:$N$208,COLUMN('2025年度(2年前期)'!$K$5)+1,0)&amp;""</f>
        <v/>
      </c>
      <c r="F550" s="1068"/>
      <c r="G550" s="1073" t="str">
        <f>VLOOKUP($C527,'2025年度(3年前期)'!$B$5:$N$208,COLUMN('2025年度(3年前期)'!$K$5)+1,0)&amp;""</f>
        <v/>
      </c>
      <c r="H550" s="1068"/>
      <c r="I550" s="1073" t="str">
        <f>VLOOKUP($C527,'2025年度(4年前期)'!$B$5:$N$208,COLUMN('2025年度(4年前期)'!$K$5)+1,0)&amp;""</f>
        <v/>
      </c>
      <c r="J550" s="1068"/>
      <c r="K550" s="1074" t="str">
        <f>VLOOKUP($C527,'2025年度(助産前期)'!$B$5:$N$208,COLUMN('2025年度(助産前期)'!$K$5)+1,0)&amp;""</f>
        <v/>
      </c>
      <c r="L550" s="1074"/>
      <c r="M550" s="1101" t="str">
        <f>VLOOKUP($C527,'2025年度(M1前期)'!$B$5:$N$208,COLUMN('2025年度(M1前期)'!$K$5)+1,0)&amp;""</f>
        <v/>
      </c>
      <c r="N550" s="1068"/>
      <c r="O550" s="1074" t="str">
        <f>VLOOKUP($C527,'2025年度(M2前期)'!$B$5:$N$208,COLUMN('2025年度(M2前期)'!$K$5)+1,0)&amp;""</f>
        <v/>
      </c>
      <c r="P550" s="1068"/>
      <c r="Q550" s="1074" t="str">
        <f>VLOOKUP($C527,'2025年度(D1前期)'!$B$5:$N$208,COLUMN('2025年度(D1前期)'!$K$5)+1,0)&amp;""</f>
        <v/>
      </c>
      <c r="R550" s="1068"/>
      <c r="S550" s="1074" t="str">
        <f>VLOOKUP($C527,'2025年度(D23前期)'!$B$5:$N$208,COLUMN('2025年度(D23前期)'!$K$5)+1,0)&amp;""</f>
        <v/>
      </c>
      <c r="T550" s="1068"/>
      <c r="Y550" s="782"/>
      <c r="Z550" s="1091"/>
      <c r="AA550" s="1296"/>
      <c r="AB550" s="1152"/>
      <c r="AC550" s="1152"/>
      <c r="AD550" s="1152"/>
      <c r="AE550" s="1296"/>
      <c r="AF550" s="1152"/>
      <c r="AG550" s="1152"/>
      <c r="AH550" s="1152"/>
      <c r="AI550" s="1152"/>
      <c r="AJ550" s="1152"/>
      <c r="AK550" s="1152"/>
      <c r="AL550" s="1152"/>
      <c r="AM550" s="1152"/>
      <c r="AN550" s="1152"/>
      <c r="AO550" s="1152"/>
      <c r="AP550" s="1152"/>
      <c r="AQ550" s="1152"/>
      <c r="AR550" s="1152"/>
      <c r="AS550" s="1152"/>
      <c r="AT550" s="1152"/>
      <c r="AU550" s="1152"/>
      <c r="AV550" s="1152"/>
      <c r="AW550" s="1152"/>
      <c r="AX550" s="1152"/>
      <c r="AY550" s="1152"/>
      <c r="AZ550" s="1152"/>
      <c r="BA550" s="1296"/>
      <c r="BB550" s="1296"/>
      <c r="BC550" s="1296"/>
      <c r="BD550" s="1296"/>
      <c r="BE550" s="1296"/>
      <c r="BF550" s="1296"/>
      <c r="BG550" s="1296"/>
      <c r="BH550" s="1296"/>
      <c r="BI550" s="1152"/>
      <c r="BJ550" s="1152"/>
      <c r="BK550" s="1296"/>
      <c r="BL550" s="1296"/>
      <c r="BM550" s="1296"/>
      <c r="BN550" s="1152"/>
      <c r="BO550" s="1152"/>
      <c r="BP550" s="1152"/>
      <c r="BQ550" s="1152"/>
      <c r="BR550" s="1152"/>
      <c r="BS550" s="1152"/>
      <c r="BT550" s="1152"/>
      <c r="BU550" s="1152"/>
      <c r="BV550" s="1152"/>
      <c r="BW550" s="1152"/>
    </row>
    <row r="551" spans="1:75" ht="13.5" customHeight="1">
      <c r="A551" s="1092"/>
      <c r="B551" s="16" t="s">
        <v>56</v>
      </c>
      <c r="C551" s="1061"/>
      <c r="D551" s="1075"/>
      <c r="E551" s="1063"/>
      <c r="F551" s="1075"/>
      <c r="G551" s="1063"/>
      <c r="H551" s="1075"/>
      <c r="I551" s="1063"/>
      <c r="J551" s="1075"/>
      <c r="K551" s="1064"/>
      <c r="L551" s="1064"/>
      <c r="M551" s="1061"/>
      <c r="N551" s="1075"/>
      <c r="O551" s="1064"/>
      <c r="P551" s="1075"/>
      <c r="Q551" s="1064"/>
      <c r="R551" s="1075"/>
      <c r="S551" s="1064"/>
      <c r="T551" s="1075"/>
      <c r="U551" s="20"/>
      <c r="V551" s="20"/>
      <c r="W551" s="20"/>
      <c r="X551" s="20"/>
      <c r="Y551" s="808"/>
      <c r="Z551" s="1092"/>
      <c r="AA551" s="1296"/>
      <c r="AB551" s="1153"/>
      <c r="AC551" s="1153"/>
      <c r="AD551" s="1153"/>
      <c r="AE551" s="1296"/>
      <c r="AF551" s="1153"/>
      <c r="AG551" s="1153"/>
      <c r="AH551" s="1153"/>
      <c r="AI551" s="1153"/>
      <c r="AJ551" s="1153"/>
      <c r="AK551" s="1153"/>
      <c r="AL551" s="1153"/>
      <c r="AM551" s="1153"/>
      <c r="AN551" s="1153"/>
      <c r="AO551" s="1153"/>
      <c r="AP551" s="1153"/>
      <c r="AQ551" s="1153"/>
      <c r="AR551" s="1153"/>
      <c r="AS551" s="1153"/>
      <c r="AT551" s="1153"/>
      <c r="AU551" s="1153"/>
      <c r="AV551" s="1153"/>
      <c r="AW551" s="1153"/>
      <c r="AX551" s="1153"/>
      <c r="AY551" s="1153"/>
      <c r="AZ551" s="1153"/>
      <c r="BA551" s="1296"/>
      <c r="BB551" s="1296"/>
      <c r="BC551" s="1296"/>
      <c r="BD551" s="1296"/>
      <c r="BE551" s="1296"/>
      <c r="BF551" s="1296"/>
      <c r="BG551" s="1296"/>
      <c r="BH551" s="1296"/>
      <c r="BI551" s="1153"/>
      <c r="BJ551" s="1153"/>
      <c r="BK551" s="1296"/>
      <c r="BL551" s="1296"/>
      <c r="BM551" s="1296"/>
      <c r="BN551" s="1153"/>
      <c r="BO551" s="1153"/>
      <c r="BP551" s="1153"/>
      <c r="BQ551" s="1153"/>
      <c r="BR551" s="1153"/>
      <c r="BS551" s="1153"/>
      <c r="BT551" s="1153"/>
      <c r="BU551" s="1153"/>
      <c r="BV551" s="1153"/>
      <c r="BW551" s="1153"/>
    </row>
    <row r="552" spans="1:75" ht="21.75">
      <c r="A552" s="29"/>
      <c r="B552" s="30"/>
      <c r="C552" s="1113">
        <f>C527+1</f>
        <v>45892</v>
      </c>
      <c r="D552" s="1113"/>
      <c r="E552" s="1113"/>
      <c r="F552" s="1113"/>
      <c r="G552" s="1113"/>
      <c r="H552" s="1113"/>
      <c r="I552" s="1113"/>
      <c r="J552" s="1113"/>
      <c r="K552" s="1113"/>
      <c r="L552" s="1113"/>
      <c r="M552" s="1113"/>
      <c r="N552" s="1113"/>
      <c r="O552" s="1113"/>
      <c r="P552" s="1113"/>
      <c r="Q552" s="1113"/>
      <c r="R552" s="1113"/>
      <c r="S552" s="1113"/>
      <c r="T552" s="1113"/>
      <c r="U552" s="1052">
        <f>C552</f>
        <v>45892</v>
      </c>
      <c r="V552" s="1053"/>
      <c r="W552" s="1053"/>
      <c r="X552" s="1053"/>
      <c r="Y552" s="1053"/>
      <c r="Z552" s="1054"/>
      <c r="AA552" s="41">
        <v>101</v>
      </c>
      <c r="AB552" s="41">
        <v>102</v>
      </c>
      <c r="AC552" s="41">
        <v>103</v>
      </c>
      <c r="AD552" s="41" t="s">
        <v>16</v>
      </c>
      <c r="AE552" s="41" t="s">
        <v>17</v>
      </c>
      <c r="AF552" s="41" t="s">
        <v>18</v>
      </c>
      <c r="AG552" s="41">
        <v>201</v>
      </c>
      <c r="AH552" s="42">
        <v>202</v>
      </c>
      <c r="AI552" s="41">
        <v>203</v>
      </c>
      <c r="AJ552" s="41">
        <v>204</v>
      </c>
      <c r="AK552" s="41">
        <v>205</v>
      </c>
      <c r="AL552" s="41" t="s">
        <v>19</v>
      </c>
      <c r="AM552" s="41" t="s">
        <v>69</v>
      </c>
      <c r="AN552" s="41" t="s">
        <v>21</v>
      </c>
      <c r="AO552" s="41" t="s">
        <v>22</v>
      </c>
      <c r="AP552" s="41" t="s">
        <v>23</v>
      </c>
      <c r="AQ552" s="41" t="s">
        <v>24</v>
      </c>
      <c r="AR552" s="41" t="s">
        <v>25</v>
      </c>
      <c r="AS552" s="41" t="s">
        <v>26</v>
      </c>
      <c r="AT552" s="41" t="s">
        <v>27</v>
      </c>
      <c r="AU552" s="41" t="s">
        <v>28</v>
      </c>
      <c r="AV552" s="41" t="s">
        <v>29</v>
      </c>
      <c r="AW552" s="41">
        <v>301</v>
      </c>
      <c r="AX552" s="42">
        <v>302</v>
      </c>
      <c r="AY552" s="43">
        <v>303</v>
      </c>
      <c r="AZ552" s="43">
        <v>304</v>
      </c>
      <c r="BA552" s="41" t="s">
        <v>30</v>
      </c>
      <c r="BB552" s="41" t="s">
        <v>31</v>
      </c>
      <c r="BC552" s="42" t="s">
        <v>32</v>
      </c>
      <c r="BD552" s="41" t="s">
        <v>33</v>
      </c>
      <c r="BE552" s="41" t="s">
        <v>34</v>
      </c>
      <c r="BF552" s="41" t="s">
        <v>35</v>
      </c>
      <c r="BG552" s="41" t="s">
        <v>36</v>
      </c>
      <c r="BH552" s="41" t="s">
        <v>37</v>
      </c>
      <c r="BI552" s="41" t="s">
        <v>38</v>
      </c>
      <c r="BJ552" s="41" t="s">
        <v>39</v>
      </c>
      <c r="BK552" s="44" t="s">
        <v>538</v>
      </c>
      <c r="BL552" s="44" t="s">
        <v>539</v>
      </c>
      <c r="BM552" s="44" t="s">
        <v>540</v>
      </c>
      <c r="BN552" s="44" t="s">
        <v>40</v>
      </c>
      <c r="BO552" s="44" t="s">
        <v>41</v>
      </c>
      <c r="BP552" s="44" t="s">
        <v>354</v>
      </c>
      <c r="BQ552" s="45" t="s">
        <v>42</v>
      </c>
      <c r="BR552" s="45" t="s">
        <v>43</v>
      </c>
      <c r="BS552" s="45" t="s">
        <v>44</v>
      </c>
      <c r="BT552" s="45" t="s">
        <v>45</v>
      </c>
      <c r="BU552" s="45" t="s">
        <v>46</v>
      </c>
      <c r="BV552" s="45" t="s">
        <v>47</v>
      </c>
      <c r="BW552" s="45" t="s">
        <v>48</v>
      </c>
    </row>
    <row r="553" spans="1:75" ht="13.5" customHeight="1">
      <c r="A553" s="1091" t="s">
        <v>49</v>
      </c>
      <c r="B553" s="12" t="s">
        <v>50</v>
      </c>
      <c r="C553" s="1079" t="str">
        <f>VLOOKUP($C552,'2025年度(1年前期)'!$B$5:$N$208,COLUMN('2025年度(1年前期)'!$C$5),0)&amp;""</f>
        <v/>
      </c>
      <c r="D553" s="1080"/>
      <c r="E553" s="1081" t="str">
        <f>VLOOKUP($C552,'2025年度(2年前期)'!$B$5:$N$208,COLUMN('2025年度(2年前期)'!$C$5),0)&amp;""</f>
        <v/>
      </c>
      <c r="F553" s="1080"/>
      <c r="G553" s="1081" t="str">
        <f>VLOOKUP($C552,'2025年度(3年前期)'!$B$5:$N$208,COLUMN('2025年度(3年前期)'!$C$5),0)&amp;""</f>
        <v/>
      </c>
      <c r="H553" s="1080"/>
      <c r="I553" s="1081" t="str">
        <f>VLOOKUP($C552,'2025年度(4年前期)'!$B$5:$N$208,COLUMN('2025年度(4年前期)'!$C$5),0)&amp;""</f>
        <v/>
      </c>
      <c r="J553" s="1080"/>
      <c r="K553" s="1072" t="str">
        <f>VLOOKUP($C552,'2025年度(助産前期)'!$B$5:$N$208,COLUMN('2025年度(助産前期)'!$C$5),0)&amp;""</f>
        <v/>
      </c>
      <c r="L553" s="1096"/>
      <c r="M553" s="1105" t="str">
        <f>VLOOKUP($C552,'2025年度(M1前期)'!$B$5:$N$208,COLUMN('2025年度(M1前期)'!$C$5),0)&amp;""</f>
        <v/>
      </c>
      <c r="N553" s="1096"/>
      <c r="O553" s="1081" t="str">
        <f>VLOOKUP($C552,'2025年度(M2前期)'!$B$5:$N$208,COLUMN('2025年度(M2前期)'!$C$5),0)&amp;""</f>
        <v/>
      </c>
      <c r="P553" s="1080"/>
      <c r="Q553" s="1081" t="str">
        <f>VLOOKUP($C552,'2025年度(D1前期)'!$B$5:$N$208,COLUMN('2025年度(D1前期)'!$C$5),0)&amp;""</f>
        <v/>
      </c>
      <c r="R553" s="1080"/>
      <c r="S553" s="1072" t="str">
        <f>VLOOKUP($C552,'2025年度(D23前期)'!$B$5:$N$208,COLUMN('2025年度(D23前期)'!$C$5),0)&amp;""</f>
        <v/>
      </c>
      <c r="T553" s="1080"/>
      <c r="U553" s="985" t="s">
        <v>852</v>
      </c>
      <c r="V553" s="88"/>
      <c r="Y553" s="38"/>
      <c r="Z553" s="1095" t="str">
        <f>A553</f>
        <v xml:space="preserve">１時限（09：20～10：50） </v>
      </c>
      <c r="AA553" s="1296"/>
      <c r="AB553" s="1151"/>
      <c r="AC553" s="1151"/>
      <c r="AD553" s="1151"/>
      <c r="AE553" s="1296"/>
      <c r="AF553" s="1151"/>
      <c r="AG553" s="1296"/>
      <c r="AH553" s="1151"/>
      <c r="AI553" s="1151"/>
      <c r="AJ553" s="1151"/>
      <c r="AK553" s="1151"/>
      <c r="AL553" s="1296"/>
      <c r="AM553" s="1151"/>
      <c r="AN553" s="1296"/>
      <c r="AO553" s="1296"/>
      <c r="AP553" s="1296"/>
      <c r="AQ553" s="1296"/>
      <c r="AR553" s="1296"/>
      <c r="AS553" s="1296"/>
      <c r="AT553" s="1296"/>
      <c r="AU553" s="1296"/>
      <c r="AV553" s="1296"/>
      <c r="AW553" s="1296"/>
      <c r="AX553" s="1296"/>
      <c r="AY553" s="1296"/>
      <c r="AZ553" s="1296"/>
      <c r="BA553" s="1296"/>
      <c r="BB553" s="1296"/>
      <c r="BC553" s="1296"/>
      <c r="BD553" s="1296"/>
      <c r="BE553" s="1296"/>
      <c r="BF553" s="1296"/>
      <c r="BG553" s="1296"/>
      <c r="BH553" s="1296"/>
      <c r="BI553" s="1296"/>
      <c r="BJ553" s="1296"/>
      <c r="BK553" s="1296"/>
      <c r="BL553" s="1296"/>
      <c r="BM553" s="1296"/>
      <c r="BN553" s="1151"/>
      <c r="BO553" s="1151"/>
      <c r="BP553" s="1151"/>
      <c r="BQ553" s="1151"/>
      <c r="BR553" s="1151"/>
      <c r="BS553" s="1151"/>
      <c r="BT553" s="1151"/>
      <c r="BU553" s="1151"/>
      <c r="BV553" s="1151"/>
      <c r="BW553" s="1151"/>
    </row>
    <row r="554" spans="1:75" ht="13.5" customHeight="1">
      <c r="A554" s="1091"/>
      <c r="B554" s="15" t="s">
        <v>53</v>
      </c>
      <c r="C554" s="1065" t="str">
        <f>IFERROR(VLOOKUP(C553,科目・教員!$A$1:$B$357,2,0),"")</f>
        <v/>
      </c>
      <c r="D554" s="1066"/>
      <c r="E554" s="1067" t="str">
        <f>IFERROR(VLOOKUP(E553,科目・教員!$A$1:$B$357,2,0),"")</f>
        <v/>
      </c>
      <c r="F554" s="1066"/>
      <c r="G554" s="1067" t="str">
        <f>IFERROR(VLOOKUP(G553,科目・教員!$A$1:$B$357,2,0),"")</f>
        <v/>
      </c>
      <c r="H554" s="1066"/>
      <c r="I554" s="1067" t="str">
        <f>IFERROR(VLOOKUP(I553,科目・教員!$A$1:$B$357,2,0),"")</f>
        <v/>
      </c>
      <c r="J554" s="1066"/>
      <c r="K554" s="1068" t="str">
        <f>IFERROR(VLOOKUP(K553,科目・教員!$A$1:$B$357,2,0),"")</f>
        <v/>
      </c>
      <c r="L554" s="1070"/>
      <c r="M554" s="1104" t="str">
        <f>IFERROR(VLOOKUP(M553,科目・教員!$A$1:$B$357,2,0),"")</f>
        <v/>
      </c>
      <c r="N554" s="1066"/>
      <c r="O554" s="1067" t="str">
        <f>IFERROR(VLOOKUP(O553,科目・教員!$A$1:$B$357,2,0),"")</f>
        <v/>
      </c>
      <c r="P554" s="1066"/>
      <c r="Q554" s="1067" t="str">
        <f>IFERROR(VLOOKUP(Q553,科目・教員!$A$1:$B$357,2,0),"")</f>
        <v/>
      </c>
      <c r="R554" s="1066"/>
      <c r="S554" s="1068" t="str">
        <f>IFERROR(VLOOKUP(S553,科目・教員!$A$1:$B$357,2,0),"")</f>
        <v/>
      </c>
      <c r="T554" s="1066"/>
      <c r="U554" s="986" t="s">
        <v>854</v>
      </c>
      <c r="V554" s="88"/>
      <c r="Y554" s="38"/>
      <c r="Z554" s="1091"/>
      <c r="AA554" s="1296"/>
      <c r="AB554" s="1152"/>
      <c r="AC554" s="1152"/>
      <c r="AD554" s="1152"/>
      <c r="AE554" s="1296"/>
      <c r="AF554" s="1152"/>
      <c r="AG554" s="1296"/>
      <c r="AH554" s="1152"/>
      <c r="AI554" s="1152"/>
      <c r="AJ554" s="1152"/>
      <c r="AK554" s="1152"/>
      <c r="AL554" s="1296"/>
      <c r="AM554" s="1152"/>
      <c r="AN554" s="1296"/>
      <c r="AO554" s="1296"/>
      <c r="AP554" s="1296"/>
      <c r="AQ554" s="1296"/>
      <c r="AR554" s="1296"/>
      <c r="AS554" s="1296"/>
      <c r="AT554" s="1296"/>
      <c r="AU554" s="1296"/>
      <c r="AV554" s="1296"/>
      <c r="AW554" s="1296"/>
      <c r="AX554" s="1296"/>
      <c r="AY554" s="1296"/>
      <c r="AZ554" s="1296"/>
      <c r="BA554" s="1296"/>
      <c r="BB554" s="1296"/>
      <c r="BC554" s="1296"/>
      <c r="BD554" s="1296"/>
      <c r="BE554" s="1296"/>
      <c r="BF554" s="1296"/>
      <c r="BG554" s="1296"/>
      <c r="BH554" s="1296"/>
      <c r="BI554" s="1296"/>
      <c r="BJ554" s="1296"/>
      <c r="BK554" s="1296"/>
      <c r="BL554" s="1296"/>
      <c r="BM554" s="1296"/>
      <c r="BN554" s="1152"/>
      <c r="BO554" s="1152"/>
      <c r="BP554" s="1152"/>
      <c r="BQ554" s="1152"/>
      <c r="BR554" s="1152"/>
      <c r="BS554" s="1152"/>
      <c r="BT554" s="1152"/>
      <c r="BU554" s="1152"/>
      <c r="BV554" s="1152"/>
      <c r="BW554" s="1152"/>
    </row>
    <row r="555" spans="1:75" ht="13.5" customHeight="1">
      <c r="A555" s="1091"/>
      <c r="B555" s="15" t="s">
        <v>59</v>
      </c>
      <c r="C555" s="1065" t="str">
        <f>VLOOKUP($C552,'2025年度(1年前期)'!$B$5:$N$208,COLUMN('2025年度(1年前期)'!$C$5)+1,0)&amp;""</f>
        <v/>
      </c>
      <c r="D555" s="1066"/>
      <c r="E555" s="1067" t="str">
        <f>VLOOKUP($C552,'2025年度(2年前期)'!$B$5:$N$208,COLUMN('2025年度(2年前期)'!$C$5)+1,0)&amp;""</f>
        <v/>
      </c>
      <c r="F555" s="1066"/>
      <c r="G555" s="1067" t="str">
        <f>VLOOKUP($C552,'2025年度(3年前期)'!$B$5:$N$208,COLUMN('2025年度(3年前期)'!$C$5)+1,0)&amp;""</f>
        <v/>
      </c>
      <c r="H555" s="1066"/>
      <c r="I555" s="1067" t="str">
        <f>VLOOKUP($C552,'2025年度(4年前期)'!$B$5:$N$208,COLUMN('2025年度(4年前期)'!$C$5)+1,0)&amp;""</f>
        <v/>
      </c>
      <c r="J555" s="1066"/>
      <c r="K555" s="1068" t="str">
        <f>VLOOKUP($C552,'2025年度(助産前期)'!$B$5:$N$208,COLUMN('2025年度(助産前期)'!$C$5)+1,0)&amp;""</f>
        <v/>
      </c>
      <c r="L555" s="1070"/>
      <c r="M555" s="1104" t="str">
        <f>VLOOKUP($C552,'2025年度(M1前期)'!$B$5:$N$208,COLUMN('2025年度(M1前期)'!C$5)+1,0)&amp;""</f>
        <v/>
      </c>
      <c r="N555" s="1066"/>
      <c r="O555" s="1067" t="str">
        <f>VLOOKUP($C552,'2025年度(M2前期)'!$B$5:$N$208,COLUMN('2025年度(M2前期)'!$C$5)+1,0)&amp;""</f>
        <v/>
      </c>
      <c r="P555" s="1066"/>
      <c r="Q555" s="1067" t="str">
        <f>VLOOKUP($C552,'2025年度(D1前期)'!$B$5:$N$208,COLUMN('2025年度(D1前期)'!$C$5)+1,0)&amp;""</f>
        <v/>
      </c>
      <c r="R555" s="1066"/>
      <c r="S555" s="1068" t="str">
        <f>VLOOKUP($C552,'2025年度(D23前期)'!$B$5:$N$208,COLUMN('2025年度(D23前期)'!$C$5)+1,0)&amp;""</f>
        <v/>
      </c>
      <c r="T555" s="1066"/>
      <c r="U555" s="986" t="s">
        <v>855</v>
      </c>
      <c r="V555" s="88"/>
      <c r="Y555" s="38"/>
      <c r="Z555" s="1091"/>
      <c r="AA555" s="1296"/>
      <c r="AB555" s="1152"/>
      <c r="AC555" s="1152"/>
      <c r="AD555" s="1152"/>
      <c r="AE555" s="1296"/>
      <c r="AF555" s="1152"/>
      <c r="AG555" s="1296"/>
      <c r="AH555" s="1152"/>
      <c r="AI555" s="1152"/>
      <c r="AJ555" s="1152"/>
      <c r="AK555" s="1152"/>
      <c r="AL555" s="1296"/>
      <c r="AM555" s="1152"/>
      <c r="AN555" s="1296"/>
      <c r="AO555" s="1296"/>
      <c r="AP555" s="1296"/>
      <c r="AQ555" s="1296"/>
      <c r="AR555" s="1296"/>
      <c r="AS555" s="1296"/>
      <c r="AT555" s="1296"/>
      <c r="AU555" s="1296"/>
      <c r="AV555" s="1296"/>
      <c r="AW555" s="1296"/>
      <c r="AX555" s="1296"/>
      <c r="AY555" s="1296"/>
      <c r="AZ555" s="1296"/>
      <c r="BA555" s="1296"/>
      <c r="BB555" s="1296"/>
      <c r="BC555" s="1296"/>
      <c r="BD555" s="1296"/>
      <c r="BE555" s="1296"/>
      <c r="BF555" s="1296"/>
      <c r="BG555" s="1296"/>
      <c r="BH555" s="1296"/>
      <c r="BI555" s="1296"/>
      <c r="BJ555" s="1296"/>
      <c r="BK555" s="1296"/>
      <c r="BL555" s="1296"/>
      <c r="BM555" s="1296"/>
      <c r="BN555" s="1152"/>
      <c r="BO555" s="1152"/>
      <c r="BP555" s="1152"/>
      <c r="BQ555" s="1152"/>
      <c r="BR555" s="1152"/>
      <c r="BS555" s="1152"/>
      <c r="BT555" s="1152"/>
      <c r="BU555" s="1152"/>
      <c r="BV555" s="1152"/>
      <c r="BW555" s="1152"/>
    </row>
    <row r="556" spans="1:75" ht="13.5" customHeight="1">
      <c r="A556" s="1092"/>
      <c r="B556" s="16" t="s">
        <v>56</v>
      </c>
      <c r="C556" s="1061"/>
      <c r="D556" s="1062"/>
      <c r="E556" s="1063"/>
      <c r="F556" s="1062"/>
      <c r="G556" s="1063"/>
      <c r="H556" s="1062"/>
      <c r="I556" s="1063"/>
      <c r="J556" s="1062"/>
      <c r="K556" s="1064"/>
      <c r="L556" s="1069"/>
      <c r="M556" s="1106"/>
      <c r="N556" s="1062"/>
      <c r="O556" s="1063"/>
      <c r="P556" s="1062"/>
      <c r="Q556" s="1063"/>
      <c r="R556" s="1062"/>
      <c r="S556" s="1064"/>
      <c r="T556" s="1062"/>
      <c r="U556" s="985" t="s">
        <v>856</v>
      </c>
      <c r="V556" s="88"/>
      <c r="Y556" s="38"/>
      <c r="Z556" s="1092"/>
      <c r="AA556" s="1296"/>
      <c r="AB556" s="1153"/>
      <c r="AC556" s="1153"/>
      <c r="AD556" s="1153"/>
      <c r="AE556" s="1296"/>
      <c r="AF556" s="1153"/>
      <c r="AG556" s="1296"/>
      <c r="AH556" s="1153"/>
      <c r="AI556" s="1153"/>
      <c r="AJ556" s="1153"/>
      <c r="AK556" s="1153"/>
      <c r="AL556" s="1296"/>
      <c r="AM556" s="1153"/>
      <c r="AN556" s="1296"/>
      <c r="AO556" s="1296"/>
      <c r="AP556" s="1296"/>
      <c r="AQ556" s="1296"/>
      <c r="AR556" s="1296"/>
      <c r="AS556" s="1296"/>
      <c r="AT556" s="1296"/>
      <c r="AU556" s="1296"/>
      <c r="AV556" s="1296"/>
      <c r="AW556" s="1296"/>
      <c r="AX556" s="1296"/>
      <c r="AY556" s="1296"/>
      <c r="AZ556" s="1296"/>
      <c r="BA556" s="1296"/>
      <c r="BB556" s="1296"/>
      <c r="BC556" s="1296"/>
      <c r="BD556" s="1296"/>
      <c r="BE556" s="1296"/>
      <c r="BF556" s="1296"/>
      <c r="BG556" s="1296"/>
      <c r="BH556" s="1296"/>
      <c r="BI556" s="1296"/>
      <c r="BJ556" s="1296"/>
      <c r="BK556" s="1296"/>
      <c r="BL556" s="1296"/>
      <c r="BM556" s="1296"/>
      <c r="BN556" s="1153"/>
      <c r="BO556" s="1153"/>
      <c r="BP556" s="1153"/>
      <c r="BQ556" s="1153"/>
      <c r="BR556" s="1153"/>
      <c r="BS556" s="1153"/>
      <c r="BT556" s="1153"/>
      <c r="BU556" s="1153"/>
      <c r="BV556" s="1153"/>
      <c r="BW556" s="1153"/>
    </row>
    <row r="557" spans="1:75" ht="13.5" customHeight="1">
      <c r="A557" s="1091" t="s">
        <v>58</v>
      </c>
      <c r="B557" s="15" t="s">
        <v>50</v>
      </c>
      <c r="C557" s="1079" t="str">
        <f>VLOOKUP($C552,'2025年度(1年前期)'!$B$5:$N$208,COLUMN('2025年度(1年前期)'!$E$5),0)&amp;""</f>
        <v/>
      </c>
      <c r="D557" s="1080"/>
      <c r="E557" s="1081" t="str">
        <f>VLOOKUP($C552,'2025年度(2年前期)'!$B$5:$N$208,COLUMN('2025年度(2年前期)'!$E$5),0)&amp;""</f>
        <v/>
      </c>
      <c r="F557" s="1080"/>
      <c r="G557" s="1081" t="str">
        <f>VLOOKUP($C552,'2025年度(3年前期)'!$B$5:$N$208,COLUMN('2025年度(3年前期)'!$E$5),0)&amp;""</f>
        <v/>
      </c>
      <c r="H557" s="1080"/>
      <c r="I557" s="1081" t="str">
        <f>VLOOKUP($C552,'2025年度(4年前期)'!$B$5:$N$208,COLUMN('2025年度(4年前期)'!$E$5),0)&amp;""</f>
        <v/>
      </c>
      <c r="J557" s="1080"/>
      <c r="K557" s="1072" t="str">
        <f>VLOOKUP($C552,'2025年度(助産前期)'!$B$5:$N$208,COLUMN('2025年度(助産前期)'!$E$5),0)&amp;""</f>
        <v/>
      </c>
      <c r="L557" s="1096"/>
      <c r="M557" s="1079" t="str">
        <f>VLOOKUP($C552,'2025年度(M1前期)'!$B$5:$N$208,COLUMN('2025年度(M1前期)'!$E$5),0)&amp;""</f>
        <v/>
      </c>
      <c r="N557" s="1080"/>
      <c r="O557" s="1072" t="str">
        <f>VLOOKUP($C552,'2025年度(M2前期)'!$B$5:$N$208,COLUMN('2025年度(M2前期)'!$E$5),0)&amp;""</f>
        <v/>
      </c>
      <c r="P557" s="1080"/>
      <c r="Q557" s="1072" t="str">
        <f>VLOOKUP($C552,'2025年度(D1前期)'!$B$5:$N$208,COLUMN('2025年度(D1前期)'!$E$5),0)&amp;""</f>
        <v/>
      </c>
      <c r="R557" s="1080"/>
      <c r="S557" s="1072" t="str">
        <f>VLOOKUP($C552,'2025年度(D23前期)'!$B$5:$N$208,COLUMN('2025年度(D23前期)'!$E$5),0)&amp;""</f>
        <v/>
      </c>
      <c r="T557" s="1080"/>
      <c r="U557" s="17"/>
      <c r="V557" s="88"/>
      <c r="Y557" s="38"/>
      <c r="Z557" s="1091" t="str">
        <f>A557</f>
        <v>２時限（11：00～12：30）</v>
      </c>
      <c r="AA557" s="1296"/>
      <c r="AB557" s="1151"/>
      <c r="AC557" s="1151"/>
      <c r="AD557" s="1151"/>
      <c r="AE557" s="1296"/>
      <c r="AF557" s="1151"/>
      <c r="AG557" s="1296"/>
      <c r="AH557" s="1151"/>
      <c r="AI557" s="1151"/>
      <c r="AJ557" s="1151"/>
      <c r="AK557" s="1151"/>
      <c r="AL557" s="1296"/>
      <c r="AM557" s="1151"/>
      <c r="AN557" s="1296"/>
      <c r="AO557" s="1296"/>
      <c r="AP557" s="1296"/>
      <c r="AQ557" s="1296"/>
      <c r="AR557" s="1296"/>
      <c r="AS557" s="1296"/>
      <c r="AT557" s="1296"/>
      <c r="AU557" s="1296"/>
      <c r="AV557" s="1296"/>
      <c r="AW557" s="1296"/>
      <c r="AX557" s="1296"/>
      <c r="AY557" s="1296"/>
      <c r="AZ557" s="1296"/>
      <c r="BA557" s="1296"/>
      <c r="BB557" s="1296"/>
      <c r="BC557" s="1296"/>
      <c r="BD557" s="1296"/>
      <c r="BE557" s="1296"/>
      <c r="BF557" s="1296"/>
      <c r="BG557" s="1296"/>
      <c r="BH557" s="1296"/>
      <c r="BI557" s="1296"/>
      <c r="BJ557" s="1296"/>
      <c r="BK557" s="1296"/>
      <c r="BL557" s="1296"/>
      <c r="BM557" s="1296"/>
      <c r="BN557" s="1151"/>
      <c r="BO557" s="1151"/>
      <c r="BP557" s="1151"/>
      <c r="BQ557" s="1151"/>
      <c r="BR557" s="1151"/>
      <c r="BS557" s="1151"/>
      <c r="BT557" s="1151"/>
      <c r="BU557" s="1151"/>
      <c r="BV557" s="1151"/>
      <c r="BW557" s="1151"/>
    </row>
    <row r="558" spans="1:75" ht="13.5" customHeight="1">
      <c r="A558" s="1091"/>
      <c r="B558" s="15" t="s">
        <v>53</v>
      </c>
      <c r="C558" s="1065" t="str">
        <f>IFERROR(VLOOKUP(C557,科目・教員!$A$1:$B$357,2,0),"")</f>
        <v/>
      </c>
      <c r="D558" s="1066"/>
      <c r="E558" s="1067" t="str">
        <f>IFERROR(VLOOKUP(E557,科目・教員!$A$1:$B$357,2,0),"")</f>
        <v/>
      </c>
      <c r="F558" s="1066"/>
      <c r="G558" s="1067" t="str">
        <f>IFERROR(VLOOKUP(G557,科目・教員!$A$1:$B$357,2,0),"")</f>
        <v/>
      </c>
      <c r="H558" s="1066"/>
      <c r="I558" s="1067" t="str">
        <f>IFERROR(VLOOKUP(I557,科目・教員!$A$1:$B$357,2,0),"")</f>
        <v/>
      </c>
      <c r="J558" s="1066"/>
      <c r="K558" s="1068" t="str">
        <f>IFERROR(VLOOKUP(K557,科目・教員!$A$1:$B$357,2,0),"")</f>
        <v/>
      </c>
      <c r="L558" s="1070"/>
      <c r="M558" s="1065" t="str">
        <f>IFERROR(VLOOKUP(M557,科目・教員!$A$1:$B$357,2,0),"")</f>
        <v/>
      </c>
      <c r="N558" s="1066"/>
      <c r="O558" s="1068" t="str">
        <f>IFERROR(VLOOKUP(O557,科目・教員!$A$1:$B$357,2,0),"")</f>
        <v/>
      </c>
      <c r="P558" s="1066"/>
      <c r="Q558" s="1068" t="str">
        <f>IFERROR(VLOOKUP(Q557,科目・教員!$A$1:$B$357,2,0),"")</f>
        <v/>
      </c>
      <c r="R558" s="1066"/>
      <c r="S558" s="1068" t="str">
        <f>IFERROR(VLOOKUP(S557,科目・教員!$A$1:$B$357,2,0),"")</f>
        <v/>
      </c>
      <c r="T558" s="1066"/>
      <c r="U558" s="17"/>
      <c r="V558" s="88"/>
      <c r="Y558" s="38"/>
      <c r="Z558" s="1091"/>
      <c r="AA558" s="1296"/>
      <c r="AB558" s="1152"/>
      <c r="AC558" s="1152"/>
      <c r="AD558" s="1152"/>
      <c r="AE558" s="1296"/>
      <c r="AF558" s="1152"/>
      <c r="AG558" s="1296"/>
      <c r="AH558" s="1152"/>
      <c r="AI558" s="1152"/>
      <c r="AJ558" s="1152"/>
      <c r="AK558" s="1152"/>
      <c r="AL558" s="1296"/>
      <c r="AM558" s="1152"/>
      <c r="AN558" s="1296"/>
      <c r="AO558" s="1296"/>
      <c r="AP558" s="1296"/>
      <c r="AQ558" s="1296"/>
      <c r="AR558" s="1296"/>
      <c r="AS558" s="1296"/>
      <c r="AT558" s="1296"/>
      <c r="AU558" s="1296"/>
      <c r="AV558" s="1296"/>
      <c r="AW558" s="1296"/>
      <c r="AX558" s="1296"/>
      <c r="AY558" s="1296"/>
      <c r="AZ558" s="1296"/>
      <c r="BA558" s="1296"/>
      <c r="BB558" s="1296"/>
      <c r="BC558" s="1296"/>
      <c r="BD558" s="1296"/>
      <c r="BE558" s="1296"/>
      <c r="BF558" s="1296"/>
      <c r="BG558" s="1296"/>
      <c r="BH558" s="1296"/>
      <c r="BI558" s="1296"/>
      <c r="BJ558" s="1296"/>
      <c r="BK558" s="1296"/>
      <c r="BL558" s="1296"/>
      <c r="BM558" s="1296"/>
      <c r="BN558" s="1152"/>
      <c r="BO558" s="1152"/>
      <c r="BP558" s="1152"/>
      <c r="BQ558" s="1152"/>
      <c r="BR558" s="1152"/>
      <c r="BS558" s="1152"/>
      <c r="BT558" s="1152"/>
      <c r="BU558" s="1152"/>
      <c r="BV558" s="1152"/>
      <c r="BW558" s="1152"/>
    </row>
    <row r="559" spans="1:75" ht="13.5" customHeight="1">
      <c r="A559" s="1091"/>
      <c r="B559" s="15" t="s">
        <v>59</v>
      </c>
      <c r="C559" s="1065" t="str">
        <f>VLOOKUP($C552,'2025年度(1年前期)'!$B$5:$N$208,COLUMN('2025年度(1年前期)'!$E$5)+1,0)&amp;""</f>
        <v/>
      </c>
      <c r="D559" s="1066"/>
      <c r="E559" s="1067" t="str">
        <f>VLOOKUP($C552,'2025年度(2年前期)'!$B$5:$N$208,COLUMN('2025年度(2年前期)'!$E$5)+1,0)&amp;""</f>
        <v/>
      </c>
      <c r="F559" s="1066"/>
      <c r="G559" s="1067" t="str">
        <f>VLOOKUP($C552,'2025年度(3年前期)'!$B$5:$N$208,COLUMN('2025年度(3年前期)'!$E$5)+1,0)&amp;""</f>
        <v/>
      </c>
      <c r="H559" s="1066"/>
      <c r="I559" s="1067" t="str">
        <f>VLOOKUP($C552,'2025年度(4年前期)'!$B$5:$N$208,COLUMN('2025年度(4年前期)'!$E$5)+1,0)&amp;""</f>
        <v/>
      </c>
      <c r="J559" s="1066"/>
      <c r="K559" s="1068" t="str">
        <f>VLOOKUP($C552,'2025年度(助産前期)'!$B$5:$N$208,COLUMN('2025年度(助産前期)'!$E$5)+1,0)&amp;""</f>
        <v/>
      </c>
      <c r="L559" s="1070"/>
      <c r="M559" s="1065" t="str">
        <f>VLOOKUP($C552,'2025年度(M1前期)'!$B$5:$N$208,COLUMN('2025年度(M1前期)'!$E$5)+1,0)&amp;""</f>
        <v/>
      </c>
      <c r="N559" s="1066"/>
      <c r="O559" s="1068" t="str">
        <f>VLOOKUP($C552,'2025年度(M2前期)'!$B$5:$N$208,COLUMN('2025年度(M2前期)'!$E$5)+1,0)&amp;""</f>
        <v/>
      </c>
      <c r="P559" s="1066"/>
      <c r="Q559" s="1068" t="str">
        <f>VLOOKUP($C552,'2025年度(D1前期)'!$B$5:$N$208,COLUMN('2025年度(D1前期)'!$E$5)+1,0)&amp;""</f>
        <v/>
      </c>
      <c r="R559" s="1066"/>
      <c r="S559" s="1068" t="str">
        <f>VLOOKUP($C552,'2025年度(D23前期)'!$B$5:$N$208,COLUMN('2025年度(D23前期)'!$E$5)+1,0)&amp;""</f>
        <v/>
      </c>
      <c r="T559" s="1066"/>
      <c r="U559" s="17"/>
      <c r="V559" s="88"/>
      <c r="Z559" s="1091"/>
      <c r="AA559" s="1296"/>
      <c r="AB559" s="1152"/>
      <c r="AC559" s="1152"/>
      <c r="AD559" s="1152"/>
      <c r="AE559" s="1296"/>
      <c r="AF559" s="1152"/>
      <c r="AG559" s="1296"/>
      <c r="AH559" s="1152"/>
      <c r="AI559" s="1152"/>
      <c r="AJ559" s="1152"/>
      <c r="AK559" s="1152"/>
      <c r="AL559" s="1296"/>
      <c r="AM559" s="1152"/>
      <c r="AN559" s="1296"/>
      <c r="AO559" s="1296"/>
      <c r="AP559" s="1296"/>
      <c r="AQ559" s="1296"/>
      <c r="AR559" s="1296"/>
      <c r="AS559" s="1296"/>
      <c r="AT559" s="1296"/>
      <c r="AU559" s="1296"/>
      <c r="AV559" s="1296"/>
      <c r="AW559" s="1296"/>
      <c r="AX559" s="1296"/>
      <c r="AY559" s="1296"/>
      <c r="AZ559" s="1296"/>
      <c r="BA559" s="1296"/>
      <c r="BB559" s="1296"/>
      <c r="BC559" s="1296"/>
      <c r="BD559" s="1296"/>
      <c r="BE559" s="1296"/>
      <c r="BF559" s="1296"/>
      <c r="BG559" s="1296"/>
      <c r="BH559" s="1296"/>
      <c r="BI559" s="1296"/>
      <c r="BJ559" s="1296"/>
      <c r="BK559" s="1296"/>
      <c r="BL559" s="1296"/>
      <c r="BM559" s="1296"/>
      <c r="BN559" s="1152"/>
      <c r="BO559" s="1152"/>
      <c r="BP559" s="1152"/>
      <c r="BQ559" s="1152"/>
      <c r="BR559" s="1152"/>
      <c r="BS559" s="1152"/>
      <c r="BT559" s="1152"/>
      <c r="BU559" s="1152"/>
      <c r="BV559" s="1152"/>
      <c r="BW559" s="1152"/>
    </row>
    <row r="560" spans="1:75" ht="13.5" customHeight="1">
      <c r="A560" s="1100"/>
      <c r="B560" s="16" t="s">
        <v>56</v>
      </c>
      <c r="C560" s="1061"/>
      <c r="D560" s="1075"/>
      <c r="E560" s="1063"/>
      <c r="F560" s="1075"/>
      <c r="G560" s="1063"/>
      <c r="H560" s="1075"/>
      <c r="I560" s="1063"/>
      <c r="J560" s="1075"/>
      <c r="K560" s="1064"/>
      <c r="L560" s="1064"/>
      <c r="M560" s="1061"/>
      <c r="N560" s="1075"/>
      <c r="O560" s="1064"/>
      <c r="P560" s="1075"/>
      <c r="Q560" s="1064"/>
      <c r="R560" s="1075"/>
      <c r="S560" s="1064"/>
      <c r="T560" s="1075"/>
      <c r="U560" s="17"/>
      <c r="V560" s="88"/>
      <c r="Z560" s="1092"/>
      <c r="AA560" s="1296"/>
      <c r="AB560" s="1153"/>
      <c r="AC560" s="1153"/>
      <c r="AD560" s="1153"/>
      <c r="AE560" s="1296"/>
      <c r="AF560" s="1153"/>
      <c r="AG560" s="1296"/>
      <c r="AH560" s="1153"/>
      <c r="AI560" s="1153"/>
      <c r="AJ560" s="1153"/>
      <c r="AK560" s="1153"/>
      <c r="AL560" s="1296"/>
      <c r="AM560" s="1153"/>
      <c r="AN560" s="1296"/>
      <c r="AO560" s="1296"/>
      <c r="AP560" s="1296"/>
      <c r="AQ560" s="1296"/>
      <c r="AR560" s="1296"/>
      <c r="AS560" s="1296"/>
      <c r="AT560" s="1296"/>
      <c r="AU560" s="1296"/>
      <c r="AV560" s="1296"/>
      <c r="AW560" s="1296"/>
      <c r="AX560" s="1296"/>
      <c r="AY560" s="1296"/>
      <c r="AZ560" s="1296"/>
      <c r="BA560" s="1296"/>
      <c r="BB560" s="1296"/>
      <c r="BC560" s="1296"/>
      <c r="BD560" s="1296"/>
      <c r="BE560" s="1296"/>
      <c r="BF560" s="1296"/>
      <c r="BG560" s="1296"/>
      <c r="BH560" s="1296"/>
      <c r="BI560" s="1296"/>
      <c r="BJ560" s="1296"/>
      <c r="BK560" s="1296"/>
      <c r="BL560" s="1296"/>
      <c r="BM560" s="1296"/>
      <c r="BN560" s="1153"/>
      <c r="BO560" s="1153"/>
      <c r="BP560" s="1153"/>
      <c r="BQ560" s="1153"/>
      <c r="BR560" s="1153"/>
      <c r="BS560" s="1153"/>
      <c r="BT560" s="1153"/>
      <c r="BU560" s="1153"/>
      <c r="BV560" s="1153"/>
      <c r="BW560" s="1153"/>
    </row>
    <row r="561" spans="1:75" ht="13.5" customHeight="1">
      <c r="A561" s="1095" t="s">
        <v>60</v>
      </c>
      <c r="B561" s="18" t="s">
        <v>61</v>
      </c>
      <c r="C561" s="1079"/>
      <c r="D561" s="1080"/>
      <c r="E561" s="1081"/>
      <c r="F561" s="1080"/>
      <c r="G561" s="1081"/>
      <c r="H561" s="1080"/>
      <c r="I561" s="1081"/>
      <c r="J561" s="1080"/>
      <c r="K561" s="1072"/>
      <c r="L561" s="1096"/>
      <c r="M561" s="1079"/>
      <c r="N561" s="1080"/>
      <c r="O561" s="1072"/>
      <c r="P561" s="1080"/>
      <c r="Q561" s="1072"/>
      <c r="R561" s="1080"/>
      <c r="S561" s="1072"/>
      <c r="T561" s="1080"/>
      <c r="V561" s="88"/>
      <c r="Z561" s="1091" t="str">
        <f>A561</f>
        <v>昼休み（12：30～13：30）</v>
      </c>
      <c r="AA561" s="1151"/>
      <c r="AB561" s="1151"/>
      <c r="AC561" s="1151"/>
      <c r="AD561" s="1151"/>
      <c r="AE561" s="1151"/>
      <c r="AF561" s="1151"/>
      <c r="AG561" s="1151"/>
      <c r="AH561" s="1151"/>
      <c r="AI561" s="1151"/>
      <c r="AJ561" s="1151"/>
      <c r="AK561" s="1151"/>
      <c r="AL561" s="1151"/>
      <c r="AM561" s="1151"/>
      <c r="AN561" s="1296"/>
      <c r="AO561" s="1296"/>
      <c r="AP561" s="1296"/>
      <c r="AQ561" s="1296"/>
      <c r="AR561" s="1296"/>
      <c r="AS561" s="1296"/>
      <c r="AT561" s="1296"/>
      <c r="AU561" s="1296"/>
      <c r="AV561" s="1296"/>
      <c r="AW561" s="1296"/>
      <c r="AX561" s="1296"/>
      <c r="AY561" s="1296"/>
      <c r="AZ561" s="1296"/>
      <c r="BA561" s="1296"/>
      <c r="BB561" s="1296"/>
      <c r="BC561" s="1296"/>
      <c r="BD561" s="1296"/>
      <c r="BE561" s="1296"/>
      <c r="BF561" s="1296"/>
      <c r="BG561" s="1296"/>
      <c r="BH561" s="1296"/>
      <c r="BI561" s="1296"/>
      <c r="BJ561" s="1296"/>
      <c r="BK561" s="1296"/>
      <c r="BL561" s="1296"/>
      <c r="BM561" s="1296"/>
      <c r="BN561" s="1151"/>
      <c r="BO561" s="1151"/>
      <c r="BP561" s="1151"/>
      <c r="BQ561" s="1151"/>
      <c r="BR561" s="1151"/>
      <c r="BS561" s="1151"/>
      <c r="BT561" s="1151"/>
      <c r="BU561" s="1151"/>
      <c r="BV561" s="1151"/>
      <c r="BW561" s="1151"/>
    </row>
    <row r="562" spans="1:75" ht="13.5" customHeight="1">
      <c r="A562" s="1091"/>
      <c r="B562" s="18" t="s">
        <v>62</v>
      </c>
      <c r="C562" s="1065"/>
      <c r="D562" s="1066"/>
      <c r="E562" s="1067"/>
      <c r="F562" s="1066"/>
      <c r="G562" s="1067"/>
      <c r="H562" s="1066"/>
      <c r="I562" s="1067"/>
      <c r="J562" s="1066"/>
      <c r="K562" s="1068"/>
      <c r="L562" s="1070"/>
      <c r="M562" s="1065"/>
      <c r="N562" s="1066"/>
      <c r="O562" s="1068"/>
      <c r="P562" s="1066"/>
      <c r="Q562" s="1068"/>
      <c r="R562" s="1066"/>
      <c r="S562" s="1068"/>
      <c r="T562" s="1066"/>
      <c r="V562" s="88"/>
      <c r="Z562" s="1091"/>
      <c r="AA562" s="1152"/>
      <c r="AB562" s="1152"/>
      <c r="AC562" s="1152"/>
      <c r="AD562" s="1152"/>
      <c r="AE562" s="1152"/>
      <c r="AF562" s="1152"/>
      <c r="AG562" s="1152"/>
      <c r="AH562" s="1152"/>
      <c r="AI562" s="1152"/>
      <c r="AJ562" s="1152"/>
      <c r="AK562" s="1152"/>
      <c r="AL562" s="1152"/>
      <c r="AM562" s="1152"/>
      <c r="AN562" s="1296"/>
      <c r="AO562" s="1296"/>
      <c r="AP562" s="1296"/>
      <c r="AQ562" s="1296"/>
      <c r="AR562" s="1296"/>
      <c r="AS562" s="1296"/>
      <c r="AT562" s="1296"/>
      <c r="AU562" s="1296"/>
      <c r="AV562" s="1296"/>
      <c r="AW562" s="1296"/>
      <c r="AX562" s="1296"/>
      <c r="AY562" s="1296"/>
      <c r="AZ562" s="1296"/>
      <c r="BA562" s="1296"/>
      <c r="BB562" s="1296"/>
      <c r="BC562" s="1296"/>
      <c r="BD562" s="1296"/>
      <c r="BE562" s="1296"/>
      <c r="BF562" s="1296"/>
      <c r="BG562" s="1296"/>
      <c r="BH562" s="1296"/>
      <c r="BI562" s="1296"/>
      <c r="BJ562" s="1296"/>
      <c r="BK562" s="1296"/>
      <c r="BL562" s="1296"/>
      <c r="BM562" s="1296"/>
      <c r="BN562" s="1152"/>
      <c r="BO562" s="1152"/>
      <c r="BP562" s="1152"/>
      <c r="BQ562" s="1152"/>
      <c r="BR562" s="1152"/>
      <c r="BS562" s="1152"/>
      <c r="BT562" s="1152"/>
      <c r="BU562" s="1152"/>
      <c r="BV562" s="1152"/>
      <c r="BW562" s="1152"/>
    </row>
    <row r="563" spans="1:75" ht="13.5" customHeight="1">
      <c r="A563" s="1091"/>
      <c r="B563" s="18" t="s">
        <v>59</v>
      </c>
      <c r="C563" s="1065"/>
      <c r="D563" s="1066"/>
      <c r="E563" s="1067"/>
      <c r="F563" s="1066"/>
      <c r="G563" s="1067"/>
      <c r="H563" s="1066"/>
      <c r="I563" s="1067"/>
      <c r="J563" s="1066"/>
      <c r="K563" s="1068"/>
      <c r="L563" s="1070"/>
      <c r="M563" s="1065"/>
      <c r="N563" s="1066"/>
      <c r="O563" s="1068"/>
      <c r="P563" s="1066"/>
      <c r="Q563" s="1068"/>
      <c r="R563" s="1066"/>
      <c r="S563" s="1068"/>
      <c r="T563" s="1066"/>
      <c r="V563" s="88"/>
      <c r="Z563" s="1091"/>
      <c r="AA563" s="1152"/>
      <c r="AB563" s="1152"/>
      <c r="AC563" s="1152"/>
      <c r="AD563" s="1152"/>
      <c r="AE563" s="1152"/>
      <c r="AF563" s="1152"/>
      <c r="AG563" s="1152"/>
      <c r="AH563" s="1152"/>
      <c r="AI563" s="1152"/>
      <c r="AJ563" s="1152"/>
      <c r="AK563" s="1152"/>
      <c r="AL563" s="1152"/>
      <c r="AM563" s="1152"/>
      <c r="AN563" s="1296"/>
      <c r="AO563" s="1296"/>
      <c r="AP563" s="1296"/>
      <c r="AQ563" s="1296"/>
      <c r="AR563" s="1296"/>
      <c r="AS563" s="1296"/>
      <c r="AT563" s="1296"/>
      <c r="AU563" s="1296"/>
      <c r="AV563" s="1296"/>
      <c r="AW563" s="1296"/>
      <c r="AX563" s="1296"/>
      <c r="AY563" s="1296"/>
      <c r="AZ563" s="1296"/>
      <c r="BA563" s="1296"/>
      <c r="BB563" s="1296"/>
      <c r="BC563" s="1296"/>
      <c r="BD563" s="1296"/>
      <c r="BE563" s="1296"/>
      <c r="BF563" s="1296"/>
      <c r="BG563" s="1296"/>
      <c r="BH563" s="1296"/>
      <c r="BI563" s="1296"/>
      <c r="BJ563" s="1296"/>
      <c r="BK563" s="1296"/>
      <c r="BL563" s="1296"/>
      <c r="BM563" s="1296"/>
      <c r="BN563" s="1152"/>
      <c r="BO563" s="1152"/>
      <c r="BP563" s="1152"/>
      <c r="BQ563" s="1152"/>
      <c r="BR563" s="1152"/>
      <c r="BS563" s="1152"/>
      <c r="BT563" s="1152"/>
      <c r="BU563" s="1152"/>
      <c r="BV563" s="1152"/>
      <c r="BW563" s="1152"/>
    </row>
    <row r="564" spans="1:75" ht="13.5" customHeight="1">
      <c r="A564" s="1092"/>
      <c r="B564" s="19" t="s">
        <v>56</v>
      </c>
      <c r="C564" s="1102"/>
      <c r="D564" s="1094"/>
      <c r="E564" s="1103"/>
      <c r="F564" s="1094"/>
      <c r="G564" s="1103"/>
      <c r="H564" s="1094"/>
      <c r="I564" s="1103"/>
      <c r="J564" s="1094"/>
      <c r="K564" s="1093"/>
      <c r="L564" s="1093"/>
      <c r="M564" s="1102"/>
      <c r="N564" s="1094"/>
      <c r="O564" s="1093"/>
      <c r="P564" s="1094"/>
      <c r="Q564" s="1093"/>
      <c r="R564" s="1094"/>
      <c r="S564" s="1093"/>
      <c r="T564" s="1094"/>
      <c r="V564" s="88"/>
      <c r="Z564" s="1092"/>
      <c r="AA564" s="1153"/>
      <c r="AB564" s="1153"/>
      <c r="AC564" s="1153"/>
      <c r="AD564" s="1153"/>
      <c r="AE564" s="1153"/>
      <c r="AF564" s="1153"/>
      <c r="AG564" s="1153"/>
      <c r="AH564" s="1153"/>
      <c r="AI564" s="1153"/>
      <c r="AJ564" s="1153"/>
      <c r="AK564" s="1153"/>
      <c r="AL564" s="1153"/>
      <c r="AM564" s="1153"/>
      <c r="AN564" s="1296"/>
      <c r="AO564" s="1296"/>
      <c r="AP564" s="1296"/>
      <c r="AQ564" s="1296"/>
      <c r="AR564" s="1296"/>
      <c r="AS564" s="1296"/>
      <c r="AT564" s="1296"/>
      <c r="AU564" s="1296"/>
      <c r="AV564" s="1296"/>
      <c r="AW564" s="1296"/>
      <c r="AX564" s="1296"/>
      <c r="AY564" s="1296"/>
      <c r="AZ564" s="1296"/>
      <c r="BA564" s="1296"/>
      <c r="BB564" s="1296"/>
      <c r="BC564" s="1296"/>
      <c r="BD564" s="1296"/>
      <c r="BE564" s="1296"/>
      <c r="BF564" s="1296"/>
      <c r="BG564" s="1296"/>
      <c r="BH564" s="1296"/>
      <c r="BI564" s="1296"/>
      <c r="BJ564" s="1296"/>
      <c r="BK564" s="1296"/>
      <c r="BL564" s="1296"/>
      <c r="BM564" s="1296"/>
      <c r="BN564" s="1153"/>
      <c r="BO564" s="1153"/>
      <c r="BP564" s="1153"/>
      <c r="BQ564" s="1153"/>
      <c r="BR564" s="1153"/>
      <c r="BS564" s="1153"/>
      <c r="BT564" s="1153"/>
      <c r="BU564" s="1153"/>
      <c r="BV564" s="1153"/>
      <c r="BW564" s="1153"/>
    </row>
    <row r="565" spans="1:75" ht="13.5" customHeight="1">
      <c r="A565" s="1091" t="s">
        <v>64</v>
      </c>
      <c r="B565" s="15" t="s">
        <v>50</v>
      </c>
      <c r="C565" s="1089" t="str">
        <f>VLOOKUP($C552,'2025年度(1年前期)'!$B$5:$N$208,COLUMN('2025年度(1年前期)'!$G$5),0)&amp;""</f>
        <v/>
      </c>
      <c r="D565" s="1072"/>
      <c r="E565" s="1090" t="str">
        <f>VLOOKUP($C552,'2025年度(2年前期)'!$B$5:$N$208,COLUMN('2025年度(2年前期)'!$G$5),0)&amp;""</f>
        <v/>
      </c>
      <c r="F565" s="1072"/>
      <c r="G565" s="1090" t="str">
        <f>VLOOKUP($C552,'2025年度(3年前期)'!$B$5:$N$208,COLUMN('2025年度(3年前期)'!$G$5),0)&amp;""</f>
        <v/>
      </c>
      <c r="H565" s="1072"/>
      <c r="I565" s="1090" t="str">
        <f>VLOOKUP($C552,'2025年度(4年前期)'!$B$5:$N$208,COLUMN('2025年度(4年前期)'!$G$5),0)&amp;""</f>
        <v/>
      </c>
      <c r="J565" s="1072"/>
      <c r="K565" s="1071" t="str">
        <f>VLOOKUP($C552,'2025年度(助産前期)'!$B$5:$N$208,COLUMN('2025年度(助産前期)'!$G$5),0)&amp;""</f>
        <v/>
      </c>
      <c r="L565" s="1071"/>
      <c r="M565" s="1089" t="str">
        <f>VLOOKUP($C552,'2025年度(M1前期)'!$B$5:$N$208,COLUMN('2025年度(M1前期)'!$G$5),0)&amp;""</f>
        <v/>
      </c>
      <c r="N565" s="1072"/>
      <c r="O565" s="1071" t="str">
        <f>VLOOKUP($C552,'2025年度(M2前期)'!$B$5:$N$208,COLUMN('2025年度(M2前期)'!$G$5),0)&amp;""</f>
        <v/>
      </c>
      <c r="P565" s="1072"/>
      <c r="Q565" s="1071" t="str">
        <f>VLOOKUP($C552,'2025年度(D1前期)'!$B$5:$N$208,COLUMN('2025年度(D1前期)'!$G$5),0)&amp;""</f>
        <v/>
      </c>
      <c r="R565" s="1072"/>
      <c r="S565" s="1071" t="str">
        <f>VLOOKUP($C552,'2025年度(D23前期)'!$B$5:$N$208,COLUMN('2025年度(D23前期)'!$G$5),0)&amp;""</f>
        <v/>
      </c>
      <c r="T565" s="1072"/>
      <c r="U565" s="17"/>
      <c r="Z565" s="1091" t="str">
        <f>A565</f>
        <v>３時限（13：30～15：00）</v>
      </c>
      <c r="AA565" s="1296"/>
      <c r="AB565" s="1151"/>
      <c r="AC565" s="1151"/>
      <c r="AD565" s="1151"/>
      <c r="AE565" s="1296"/>
      <c r="AF565" s="1151"/>
      <c r="AG565" s="1296"/>
      <c r="AH565" s="1151"/>
      <c r="AI565" s="1151"/>
      <c r="AJ565" s="1151"/>
      <c r="AK565" s="1151"/>
      <c r="AL565" s="1296"/>
      <c r="AM565" s="1151"/>
      <c r="AN565" s="1296"/>
      <c r="AO565" s="1296"/>
      <c r="AP565" s="1296"/>
      <c r="AQ565" s="1296"/>
      <c r="AR565" s="1296"/>
      <c r="AS565" s="1296"/>
      <c r="AT565" s="1296"/>
      <c r="AU565" s="1296"/>
      <c r="AV565" s="1296"/>
      <c r="AW565" s="1296"/>
      <c r="AX565" s="1296"/>
      <c r="AY565" s="1296"/>
      <c r="AZ565" s="1296"/>
      <c r="BA565" s="1296"/>
      <c r="BB565" s="1296"/>
      <c r="BC565" s="1296"/>
      <c r="BD565" s="1296"/>
      <c r="BE565" s="1296"/>
      <c r="BF565" s="1296"/>
      <c r="BG565" s="1296"/>
      <c r="BH565" s="1296"/>
      <c r="BI565" s="1296"/>
      <c r="BJ565" s="1296"/>
      <c r="BK565" s="1296"/>
      <c r="BL565" s="1296"/>
      <c r="BM565" s="1296"/>
      <c r="BN565" s="1151"/>
      <c r="BO565" s="1151"/>
      <c r="BP565" s="1151"/>
      <c r="BQ565" s="1151"/>
      <c r="BR565" s="1151"/>
      <c r="BS565" s="1151"/>
      <c r="BT565" s="1151"/>
      <c r="BU565" s="1151"/>
      <c r="BV565" s="1151"/>
      <c r="BW565" s="1151"/>
    </row>
    <row r="566" spans="1:75" ht="13.5" customHeight="1">
      <c r="A566" s="1091"/>
      <c r="B566" s="15" t="s">
        <v>53</v>
      </c>
      <c r="C566" s="1101" t="str">
        <f>IFERROR(VLOOKUP(C565,科目・教員!$A$1:$B$357,2,0),"")</f>
        <v/>
      </c>
      <c r="D566" s="1068"/>
      <c r="E566" s="1073" t="str">
        <f>IFERROR(VLOOKUP(E565,科目・教員!$A$1:$B$357,2,0),"")</f>
        <v/>
      </c>
      <c r="F566" s="1068"/>
      <c r="G566" s="1073" t="str">
        <f>IFERROR(VLOOKUP(G565,科目・教員!$A$1:$B$357,2,0),"")</f>
        <v/>
      </c>
      <c r="H566" s="1068"/>
      <c r="I566" s="1073" t="str">
        <f>IFERROR(VLOOKUP(I565,科目・教員!$A$1:$B$357,2,0),"")</f>
        <v/>
      </c>
      <c r="J566" s="1068"/>
      <c r="K566" s="1074" t="str">
        <f>IFERROR(VLOOKUP(K565,科目・教員!$A$1:$B$357,2,0),"")</f>
        <v/>
      </c>
      <c r="L566" s="1074"/>
      <c r="M566" s="1101" t="str">
        <f>IFERROR(VLOOKUP(M565,科目・教員!$A$1:$B$357,2,0),"")</f>
        <v/>
      </c>
      <c r="N566" s="1068"/>
      <c r="O566" s="1074" t="str">
        <f>IFERROR(VLOOKUP(O565,科目・教員!$A$1:$B$357,2,0),"")</f>
        <v/>
      </c>
      <c r="P566" s="1068"/>
      <c r="Q566" s="1074" t="str">
        <f>IFERROR(VLOOKUP(Q565,科目・教員!$A$1:$B$357,2,0),"")</f>
        <v/>
      </c>
      <c r="R566" s="1068"/>
      <c r="S566" s="1074" t="str">
        <f>IFERROR(VLOOKUP(S565,科目・教員!$A$1:$B$357,2,0),"")</f>
        <v/>
      </c>
      <c r="T566" s="1068"/>
      <c r="U566" s="17"/>
      <c r="Z566" s="1091"/>
      <c r="AA566" s="1296"/>
      <c r="AB566" s="1152"/>
      <c r="AC566" s="1152"/>
      <c r="AD566" s="1152"/>
      <c r="AE566" s="1296"/>
      <c r="AF566" s="1152"/>
      <c r="AG566" s="1296"/>
      <c r="AH566" s="1152"/>
      <c r="AI566" s="1152"/>
      <c r="AJ566" s="1152"/>
      <c r="AK566" s="1152"/>
      <c r="AL566" s="1296"/>
      <c r="AM566" s="1152"/>
      <c r="AN566" s="1296"/>
      <c r="AO566" s="1296"/>
      <c r="AP566" s="1296"/>
      <c r="AQ566" s="1296"/>
      <c r="AR566" s="1296"/>
      <c r="AS566" s="1296"/>
      <c r="AT566" s="1296"/>
      <c r="AU566" s="1296"/>
      <c r="AV566" s="1296"/>
      <c r="AW566" s="1296"/>
      <c r="AX566" s="1296"/>
      <c r="AY566" s="1296"/>
      <c r="AZ566" s="1296"/>
      <c r="BA566" s="1296"/>
      <c r="BB566" s="1296"/>
      <c r="BC566" s="1296"/>
      <c r="BD566" s="1296"/>
      <c r="BE566" s="1296"/>
      <c r="BF566" s="1296"/>
      <c r="BG566" s="1296"/>
      <c r="BH566" s="1296"/>
      <c r="BI566" s="1296"/>
      <c r="BJ566" s="1296"/>
      <c r="BK566" s="1296"/>
      <c r="BL566" s="1296"/>
      <c r="BM566" s="1296"/>
      <c r="BN566" s="1152"/>
      <c r="BO566" s="1152"/>
      <c r="BP566" s="1152"/>
      <c r="BQ566" s="1152"/>
      <c r="BR566" s="1152"/>
      <c r="BS566" s="1152"/>
      <c r="BT566" s="1152"/>
      <c r="BU566" s="1152"/>
      <c r="BV566" s="1152"/>
      <c r="BW566" s="1152"/>
    </row>
    <row r="567" spans="1:75" ht="13.5" customHeight="1">
      <c r="A567" s="1091"/>
      <c r="B567" s="15" t="s">
        <v>59</v>
      </c>
      <c r="C567" s="1101" t="str">
        <f>VLOOKUP($C552,'2025年度(1年前期)'!$B$5:$N$208,COLUMN('2025年度(1年前期)'!$G$5)+1,0)&amp;""</f>
        <v/>
      </c>
      <c r="D567" s="1068"/>
      <c r="E567" s="1073" t="str">
        <f>VLOOKUP($C552,'2025年度(2年前期)'!$B$5:$N$208,COLUMN('2025年度(2年前期)'!$G$5)+1,0)&amp;""</f>
        <v/>
      </c>
      <c r="F567" s="1068"/>
      <c r="G567" s="1073" t="str">
        <f>VLOOKUP($C552,'2025年度(3年前期)'!$B$5:$N$208,COLUMN('2025年度(3年前期)'!$G$5)+1,0)&amp;""</f>
        <v/>
      </c>
      <c r="H567" s="1068"/>
      <c r="I567" s="1073" t="str">
        <f>VLOOKUP($C552,'2025年度(4年前期)'!$B$5:$N$208,COLUMN('2025年度(4年前期)'!$G$5)+1,0)&amp;""</f>
        <v/>
      </c>
      <c r="J567" s="1068"/>
      <c r="K567" s="1074" t="str">
        <f>VLOOKUP($C552,'2025年度(助産前期)'!$B$5:$N$208,COLUMN('2025年度(助産前期)'!$G$5)+1,0)&amp;""</f>
        <v/>
      </c>
      <c r="L567" s="1074"/>
      <c r="M567" s="1101" t="str">
        <f>VLOOKUP($C552,'2025年度(M1前期)'!$B$5:$N$208,COLUMN('2025年度(M1前期)'!$G$5)+1,0)&amp;""</f>
        <v/>
      </c>
      <c r="N567" s="1068"/>
      <c r="O567" s="1074" t="str">
        <f>VLOOKUP($C552,'2025年度(M2前期)'!$B$5:$N$208,COLUMN('2025年度(M2前期)'!$G$5)+1,0)&amp;""</f>
        <v/>
      </c>
      <c r="P567" s="1068"/>
      <c r="Q567" s="1074" t="str">
        <f>VLOOKUP($C552,'2025年度(D1前期)'!$B$5:$N$208,COLUMN('2025年度(D1前期)'!$G$5)+1,0)&amp;""</f>
        <v/>
      </c>
      <c r="R567" s="1068"/>
      <c r="S567" s="1074" t="str">
        <f>VLOOKUP($C552,'2025年度(D23前期)'!$B$5:$N$208,COLUMN('2025年度(D23前期)'!$G$5)+1,0)&amp;""</f>
        <v/>
      </c>
      <c r="T567" s="1068"/>
      <c r="U567" s="17"/>
      <c r="Z567" s="1091"/>
      <c r="AA567" s="1296"/>
      <c r="AB567" s="1152"/>
      <c r="AC567" s="1152"/>
      <c r="AD567" s="1152"/>
      <c r="AE567" s="1296"/>
      <c r="AF567" s="1152"/>
      <c r="AG567" s="1296"/>
      <c r="AH567" s="1152"/>
      <c r="AI567" s="1152"/>
      <c r="AJ567" s="1152"/>
      <c r="AK567" s="1152"/>
      <c r="AL567" s="1296"/>
      <c r="AM567" s="1152"/>
      <c r="AN567" s="1296"/>
      <c r="AO567" s="1296"/>
      <c r="AP567" s="1296"/>
      <c r="AQ567" s="1296"/>
      <c r="AR567" s="1296"/>
      <c r="AS567" s="1296"/>
      <c r="AT567" s="1296"/>
      <c r="AU567" s="1296"/>
      <c r="AV567" s="1296"/>
      <c r="AW567" s="1296"/>
      <c r="AX567" s="1296"/>
      <c r="AY567" s="1296"/>
      <c r="AZ567" s="1296"/>
      <c r="BA567" s="1296"/>
      <c r="BB567" s="1296"/>
      <c r="BC567" s="1296"/>
      <c r="BD567" s="1296"/>
      <c r="BE567" s="1296"/>
      <c r="BF567" s="1296"/>
      <c r="BG567" s="1296"/>
      <c r="BH567" s="1296"/>
      <c r="BI567" s="1296"/>
      <c r="BJ567" s="1296"/>
      <c r="BK567" s="1296"/>
      <c r="BL567" s="1296"/>
      <c r="BM567" s="1296"/>
      <c r="BN567" s="1152"/>
      <c r="BO567" s="1152"/>
      <c r="BP567" s="1152"/>
      <c r="BQ567" s="1152"/>
      <c r="BR567" s="1152"/>
      <c r="BS567" s="1152"/>
      <c r="BT567" s="1152"/>
      <c r="BU567" s="1152"/>
      <c r="BV567" s="1152"/>
      <c r="BW567" s="1152"/>
    </row>
    <row r="568" spans="1:75" ht="13.5" customHeight="1">
      <c r="A568" s="1100"/>
      <c r="B568" s="16" t="s">
        <v>56</v>
      </c>
      <c r="C568" s="1061"/>
      <c r="D568" s="1075"/>
      <c r="E568" s="1063"/>
      <c r="F568" s="1075"/>
      <c r="G568" s="1063"/>
      <c r="H568" s="1075"/>
      <c r="I568" s="1063"/>
      <c r="J568" s="1075"/>
      <c r="K568" s="1064"/>
      <c r="L568" s="1064"/>
      <c r="M568" s="1061"/>
      <c r="N568" s="1075"/>
      <c r="O568" s="1064"/>
      <c r="P568" s="1075"/>
      <c r="Q568" s="1064"/>
      <c r="R568" s="1075"/>
      <c r="S568" s="1064"/>
      <c r="T568" s="1075"/>
      <c r="Z568" s="1092"/>
      <c r="AA568" s="1296"/>
      <c r="AB568" s="1153"/>
      <c r="AC568" s="1153"/>
      <c r="AD568" s="1153"/>
      <c r="AE568" s="1296"/>
      <c r="AF568" s="1153"/>
      <c r="AG568" s="1296"/>
      <c r="AH568" s="1153"/>
      <c r="AI568" s="1153"/>
      <c r="AJ568" s="1153"/>
      <c r="AK568" s="1153"/>
      <c r="AL568" s="1296"/>
      <c r="AM568" s="1153"/>
      <c r="AN568" s="1296"/>
      <c r="AO568" s="1296"/>
      <c r="AP568" s="1296"/>
      <c r="AQ568" s="1296"/>
      <c r="AR568" s="1296"/>
      <c r="AS568" s="1296"/>
      <c r="AT568" s="1296"/>
      <c r="AU568" s="1296"/>
      <c r="AV568" s="1296"/>
      <c r="AW568" s="1296"/>
      <c r="AX568" s="1296"/>
      <c r="AY568" s="1296"/>
      <c r="AZ568" s="1296"/>
      <c r="BA568" s="1296"/>
      <c r="BB568" s="1296"/>
      <c r="BC568" s="1296"/>
      <c r="BD568" s="1296"/>
      <c r="BE568" s="1296"/>
      <c r="BF568" s="1296"/>
      <c r="BG568" s="1296"/>
      <c r="BH568" s="1296"/>
      <c r="BI568" s="1296"/>
      <c r="BJ568" s="1296"/>
      <c r="BK568" s="1296"/>
      <c r="BL568" s="1296"/>
      <c r="BM568" s="1296"/>
      <c r="BN568" s="1153"/>
      <c r="BO568" s="1153"/>
      <c r="BP568" s="1153"/>
      <c r="BQ568" s="1153"/>
      <c r="BR568" s="1153"/>
      <c r="BS568" s="1153"/>
      <c r="BT568" s="1153"/>
      <c r="BU568" s="1153"/>
      <c r="BV568" s="1153"/>
      <c r="BW568" s="1153"/>
    </row>
    <row r="569" spans="1:75" ht="13.5" customHeight="1">
      <c r="A569" s="1091" t="s">
        <v>67</v>
      </c>
      <c r="B569" s="15" t="s">
        <v>50</v>
      </c>
      <c r="C569" s="1089" t="str">
        <f>VLOOKUP($C552,'2025年度(1年前期)'!$B$5:$N$208,COLUMN('2025年度(1年前期)'!$I$5),0)&amp;""</f>
        <v/>
      </c>
      <c r="D569" s="1072"/>
      <c r="E569" s="1090" t="str">
        <f>VLOOKUP($C552,'2025年度(2年前期)'!$B$5:$N$208,COLUMN('2025年度(2年前期)'!$I$5),0)&amp;""</f>
        <v/>
      </c>
      <c r="F569" s="1072"/>
      <c r="G569" s="1090" t="str">
        <f>VLOOKUP($C552,'2025年度(3年前期)'!$B$5:$N$208,COLUMN('2025年度(3年前期)'!$I$5),0)&amp;""</f>
        <v/>
      </c>
      <c r="H569" s="1072"/>
      <c r="I569" s="1090" t="str">
        <f>VLOOKUP($C552,'2025年度(4年前期)'!$B$5:$N$208,COLUMN('2025年度(4年前期)'!$I$5),0)&amp;""</f>
        <v/>
      </c>
      <c r="J569" s="1072"/>
      <c r="K569" s="1071" t="str">
        <f>VLOOKUP($C552,'2025年度(助産前期)'!$B$5:$N$208,COLUMN('2025年度(助産前期)'!$I$5),0)&amp;""</f>
        <v/>
      </c>
      <c r="L569" s="1071"/>
      <c r="M569" s="1089" t="str">
        <f>VLOOKUP($C552,'2025年度(M1前期)'!$B$5:$N$208,COLUMN('2025年度(M1前期)'!$I$5),0)&amp;""</f>
        <v/>
      </c>
      <c r="N569" s="1072"/>
      <c r="O569" s="1071" t="str">
        <f>VLOOKUP($C552,'2025年度(M2前期)'!$B$5:$N$208,COLUMN('2025年度(M2前期)'!$I$5),0)&amp;""</f>
        <v/>
      </c>
      <c r="P569" s="1072"/>
      <c r="Q569" s="1071" t="str">
        <f>VLOOKUP($C552,'2025年度(D1前期)'!$B$5:$N$208,COLUMN('2025年度(D1前期)'!$I$5),0)&amp;""</f>
        <v/>
      </c>
      <c r="R569" s="1072"/>
      <c r="S569" s="1071" t="str">
        <f>VLOOKUP($C552,'2025年度(D23前期)'!$B$5:$N$208,COLUMN('2025年度(D23前期)'!$I$5),0)&amp;""</f>
        <v/>
      </c>
      <c r="T569" s="1072"/>
      <c r="Z569" s="1091" t="str">
        <f>A569</f>
        <v>４時限（15：10～16：40）</v>
      </c>
      <c r="AA569" s="1151"/>
      <c r="AB569" s="1151"/>
      <c r="AC569" s="1151"/>
      <c r="AD569" s="1151"/>
      <c r="AE569" s="1151"/>
      <c r="AF569" s="1151"/>
      <c r="AG569" s="1151"/>
      <c r="AH569" s="1151"/>
      <c r="AI569" s="1151"/>
      <c r="AJ569" s="1151"/>
      <c r="AK569" s="1151"/>
      <c r="AL569" s="1151"/>
      <c r="AM569" s="1151"/>
      <c r="AN569" s="1296"/>
      <c r="AO569" s="1296"/>
      <c r="AP569" s="1296"/>
      <c r="AQ569" s="1296"/>
      <c r="AR569" s="1296"/>
      <c r="AS569" s="1296"/>
      <c r="AT569" s="1296"/>
      <c r="AU569" s="1296"/>
      <c r="AV569" s="1296"/>
      <c r="AW569" s="1296"/>
      <c r="AX569" s="1296"/>
      <c r="AY569" s="1296"/>
      <c r="AZ569" s="1296"/>
      <c r="BA569" s="1296"/>
      <c r="BB569" s="1296"/>
      <c r="BC569" s="1296"/>
      <c r="BD569" s="1296"/>
      <c r="BE569" s="1296"/>
      <c r="BF569" s="1296"/>
      <c r="BG569" s="1296"/>
      <c r="BH569" s="1296"/>
      <c r="BI569" s="1296"/>
      <c r="BJ569" s="1296"/>
      <c r="BK569" s="1296"/>
      <c r="BL569" s="1296"/>
      <c r="BM569" s="1296"/>
      <c r="BN569" s="1151"/>
      <c r="BO569" s="1151"/>
      <c r="BP569" s="1151"/>
      <c r="BQ569" s="1151"/>
      <c r="BR569" s="1151"/>
      <c r="BS569" s="1151"/>
      <c r="BT569" s="1151"/>
      <c r="BU569" s="1151"/>
      <c r="BV569" s="1151"/>
      <c r="BW569" s="1151"/>
    </row>
    <row r="570" spans="1:75" ht="13.5" customHeight="1">
      <c r="A570" s="1091"/>
      <c r="B570" s="15" t="s">
        <v>53</v>
      </c>
      <c r="C570" s="1101" t="str">
        <f>IFERROR(VLOOKUP(C569,科目・教員!$A$1:$B$357,2,0),"")</f>
        <v/>
      </c>
      <c r="D570" s="1068"/>
      <c r="E570" s="1073" t="str">
        <f>IFERROR(VLOOKUP(E569,科目・教員!$A$1:$B$357,2,0),"")</f>
        <v/>
      </c>
      <c r="F570" s="1068"/>
      <c r="G570" s="1073" t="str">
        <f>IFERROR(VLOOKUP(G569,科目・教員!$A$1:$B$357,2,0),"")</f>
        <v/>
      </c>
      <c r="H570" s="1068"/>
      <c r="I570" s="1073" t="str">
        <f>IFERROR(VLOOKUP(I569,科目・教員!$A$1:$B$357,2,0),"")</f>
        <v/>
      </c>
      <c r="J570" s="1068"/>
      <c r="K570" s="1074" t="str">
        <f>IFERROR(VLOOKUP(K569,科目・教員!$A$1:$B$357,2,0),"")</f>
        <v/>
      </c>
      <c r="L570" s="1074"/>
      <c r="M570" s="1101" t="str">
        <f>IFERROR(VLOOKUP(M569,科目・教員!$A$1:$B$357,2,0),"")</f>
        <v/>
      </c>
      <c r="N570" s="1068"/>
      <c r="O570" s="1074" t="str">
        <f>IFERROR(VLOOKUP(O569,科目・教員!$A$1:$B$357,2,0),"")</f>
        <v/>
      </c>
      <c r="P570" s="1068"/>
      <c r="Q570" s="1074" t="str">
        <f>IFERROR(VLOOKUP(Q569,科目・教員!$A$1:$B$357,2,0),"")</f>
        <v/>
      </c>
      <c r="R570" s="1068"/>
      <c r="S570" s="1074" t="str">
        <f>IFERROR(VLOOKUP(S569,科目・教員!$A$1:$B$357,2,0),"")</f>
        <v/>
      </c>
      <c r="T570" s="1068"/>
      <c r="Z570" s="1091"/>
      <c r="AA570" s="1152"/>
      <c r="AB570" s="1152"/>
      <c r="AC570" s="1152"/>
      <c r="AD570" s="1152"/>
      <c r="AE570" s="1152"/>
      <c r="AF570" s="1152"/>
      <c r="AG570" s="1152"/>
      <c r="AH570" s="1152"/>
      <c r="AI570" s="1152"/>
      <c r="AJ570" s="1152"/>
      <c r="AK570" s="1152"/>
      <c r="AL570" s="1152"/>
      <c r="AM570" s="1152"/>
      <c r="AN570" s="1296"/>
      <c r="AO570" s="1296"/>
      <c r="AP570" s="1296"/>
      <c r="AQ570" s="1296"/>
      <c r="AR570" s="1296"/>
      <c r="AS570" s="1296"/>
      <c r="AT570" s="1296"/>
      <c r="AU570" s="1296"/>
      <c r="AV570" s="1296"/>
      <c r="AW570" s="1296"/>
      <c r="AX570" s="1296"/>
      <c r="AY570" s="1296"/>
      <c r="AZ570" s="1296"/>
      <c r="BA570" s="1296"/>
      <c r="BB570" s="1296"/>
      <c r="BC570" s="1296"/>
      <c r="BD570" s="1296"/>
      <c r="BE570" s="1296"/>
      <c r="BF570" s="1296"/>
      <c r="BG570" s="1296"/>
      <c r="BH570" s="1296"/>
      <c r="BI570" s="1296"/>
      <c r="BJ570" s="1296"/>
      <c r="BK570" s="1296"/>
      <c r="BL570" s="1296"/>
      <c r="BM570" s="1296"/>
      <c r="BN570" s="1152"/>
      <c r="BO570" s="1152"/>
      <c r="BP570" s="1152"/>
      <c r="BQ570" s="1152"/>
      <c r="BR570" s="1152"/>
      <c r="BS570" s="1152"/>
      <c r="BT570" s="1152"/>
      <c r="BU570" s="1152"/>
      <c r="BV570" s="1152"/>
      <c r="BW570" s="1152"/>
    </row>
    <row r="571" spans="1:75" ht="13.5" customHeight="1">
      <c r="A571" s="1091"/>
      <c r="B571" s="15" t="s">
        <v>59</v>
      </c>
      <c r="C571" s="1101" t="str">
        <f>VLOOKUP($C552,'2025年度(1年前期)'!$B$5:$N$208,COLUMN('2025年度(1年前期)'!$I$5)+1,0)&amp;""</f>
        <v/>
      </c>
      <c r="D571" s="1068"/>
      <c r="E571" s="1073" t="str">
        <f>VLOOKUP($C552,'2025年度(2年前期)'!$B$5:$N$208,COLUMN('2025年度(2年前期)'!$I$5)+1,0)&amp;""</f>
        <v/>
      </c>
      <c r="F571" s="1068"/>
      <c r="G571" s="1073" t="str">
        <f>VLOOKUP($C552,'2025年度(3年前期)'!$B$5:$N$208,COLUMN('2025年度(3年前期)'!$I$5)+1,0)&amp;""</f>
        <v/>
      </c>
      <c r="H571" s="1068"/>
      <c r="I571" s="1073" t="str">
        <f>VLOOKUP($C552,'2025年度(4年前期)'!$B$5:$N$208,COLUMN('2025年度(4年前期)'!$I$5)+1,0)&amp;""</f>
        <v/>
      </c>
      <c r="J571" s="1068"/>
      <c r="K571" s="1074" t="str">
        <f>VLOOKUP($C552,'2025年度(助産前期)'!$B$5:$N$208,COLUMN('2025年度(助産前期)'!$I$5)+1,0)&amp;""</f>
        <v/>
      </c>
      <c r="L571" s="1074"/>
      <c r="M571" s="1101" t="str">
        <f>VLOOKUP($C552,'2025年度(M1前期)'!$B$5:$N$208,COLUMN('2025年度(M1前期)'!$I$5)+1,0)&amp;""</f>
        <v/>
      </c>
      <c r="N571" s="1068"/>
      <c r="O571" s="1074" t="str">
        <f>VLOOKUP($C552,'2025年度(M2前期)'!$B$5:$N$208,COLUMN('2025年度(M2前期)'!$I$5)+1,0)&amp;""</f>
        <v/>
      </c>
      <c r="P571" s="1068"/>
      <c r="Q571" s="1074" t="str">
        <f>VLOOKUP($C552,'2025年度(D1前期)'!$B$5:$N$208,COLUMN('2025年度(D1前期)'!$I$5)+1,0)&amp;""</f>
        <v/>
      </c>
      <c r="R571" s="1068"/>
      <c r="S571" s="1074" t="str">
        <f>VLOOKUP($C552,'2025年度(D23前期)'!$B$5:$N$208,COLUMN('2025年度(D23前期)'!$I$5)+1,0)&amp;""</f>
        <v/>
      </c>
      <c r="T571" s="1068"/>
      <c r="Z571" s="1091"/>
      <c r="AA571" s="1152"/>
      <c r="AB571" s="1152"/>
      <c r="AC571" s="1152"/>
      <c r="AD571" s="1152"/>
      <c r="AE571" s="1152"/>
      <c r="AF571" s="1152"/>
      <c r="AG571" s="1152"/>
      <c r="AH571" s="1152"/>
      <c r="AI571" s="1152"/>
      <c r="AJ571" s="1152"/>
      <c r="AK571" s="1152"/>
      <c r="AL571" s="1152"/>
      <c r="AM571" s="1152"/>
      <c r="AN571" s="1296"/>
      <c r="AO571" s="1296"/>
      <c r="AP571" s="1296"/>
      <c r="AQ571" s="1296"/>
      <c r="AR571" s="1296"/>
      <c r="AS571" s="1296"/>
      <c r="AT571" s="1296"/>
      <c r="AU571" s="1296"/>
      <c r="AV571" s="1296"/>
      <c r="AW571" s="1296"/>
      <c r="AX571" s="1296"/>
      <c r="AY571" s="1296"/>
      <c r="AZ571" s="1296"/>
      <c r="BA571" s="1296"/>
      <c r="BB571" s="1296"/>
      <c r="BC571" s="1296"/>
      <c r="BD571" s="1296"/>
      <c r="BE571" s="1296"/>
      <c r="BF571" s="1296"/>
      <c r="BG571" s="1296"/>
      <c r="BH571" s="1296"/>
      <c r="BI571" s="1296"/>
      <c r="BJ571" s="1296"/>
      <c r="BK571" s="1296"/>
      <c r="BL571" s="1296"/>
      <c r="BM571" s="1296"/>
      <c r="BN571" s="1152"/>
      <c r="BO571" s="1152"/>
      <c r="BP571" s="1152"/>
      <c r="BQ571" s="1152"/>
      <c r="BR571" s="1152"/>
      <c r="BS571" s="1152"/>
      <c r="BT571" s="1152"/>
      <c r="BU571" s="1152"/>
      <c r="BV571" s="1152"/>
      <c r="BW571" s="1152"/>
    </row>
    <row r="572" spans="1:75" ht="13.5" customHeight="1">
      <c r="A572" s="1092"/>
      <c r="B572" s="16" t="s">
        <v>56</v>
      </c>
      <c r="C572" s="1061"/>
      <c r="D572" s="1075"/>
      <c r="E572" s="1063"/>
      <c r="F572" s="1075"/>
      <c r="G572" s="1063"/>
      <c r="H572" s="1075"/>
      <c r="I572" s="1063"/>
      <c r="J572" s="1075"/>
      <c r="K572" s="1064"/>
      <c r="L572" s="1064"/>
      <c r="M572" s="1061"/>
      <c r="N572" s="1075"/>
      <c r="O572" s="1064"/>
      <c r="P572" s="1075"/>
      <c r="Q572" s="1064"/>
      <c r="R572" s="1075"/>
      <c r="S572" s="1064"/>
      <c r="T572" s="1075"/>
      <c r="Z572" s="1092"/>
      <c r="AA572" s="1153"/>
      <c r="AB572" s="1153"/>
      <c r="AC572" s="1153"/>
      <c r="AD572" s="1153"/>
      <c r="AE572" s="1153"/>
      <c r="AF572" s="1153"/>
      <c r="AG572" s="1153"/>
      <c r="AH572" s="1153"/>
      <c r="AI572" s="1153"/>
      <c r="AJ572" s="1153"/>
      <c r="AK572" s="1153"/>
      <c r="AL572" s="1153"/>
      <c r="AM572" s="1153"/>
      <c r="AN572" s="1296"/>
      <c r="AO572" s="1296"/>
      <c r="AP572" s="1296"/>
      <c r="AQ572" s="1296"/>
      <c r="AR572" s="1296"/>
      <c r="AS572" s="1296"/>
      <c r="AT572" s="1296"/>
      <c r="AU572" s="1296"/>
      <c r="AV572" s="1296"/>
      <c r="AW572" s="1296"/>
      <c r="AX572" s="1296"/>
      <c r="AY572" s="1296"/>
      <c r="AZ572" s="1296"/>
      <c r="BA572" s="1296"/>
      <c r="BB572" s="1296"/>
      <c r="BC572" s="1296"/>
      <c r="BD572" s="1296"/>
      <c r="BE572" s="1296"/>
      <c r="BF572" s="1296"/>
      <c r="BG572" s="1296"/>
      <c r="BH572" s="1296"/>
      <c r="BI572" s="1296"/>
      <c r="BJ572" s="1296"/>
      <c r="BK572" s="1296"/>
      <c r="BL572" s="1296"/>
      <c r="BM572" s="1296"/>
      <c r="BN572" s="1153"/>
      <c r="BO572" s="1153"/>
      <c r="BP572" s="1153"/>
      <c r="BQ572" s="1153"/>
      <c r="BR572" s="1153"/>
      <c r="BS572" s="1153"/>
      <c r="BT572" s="1153"/>
      <c r="BU572" s="1153"/>
      <c r="BV572" s="1153"/>
      <c r="BW572" s="1153"/>
    </row>
    <row r="573" spans="1:75" ht="13.5" customHeight="1">
      <c r="A573" s="1091" t="s">
        <v>68</v>
      </c>
      <c r="B573" s="15" t="s">
        <v>50</v>
      </c>
      <c r="C573" s="1089" t="str">
        <f>VLOOKUP($C552,'2025年度(1年前期)'!$B$5:$N$208,COLUMN('2025年度(1年前期)'!$K$5),0)&amp;""</f>
        <v/>
      </c>
      <c r="D573" s="1072"/>
      <c r="E573" s="1090" t="str">
        <f>VLOOKUP($C552,'2025年度(2年前期)'!$B$5:$N$208,COLUMN('2025年度(2年前期)'!$K$5),0)&amp;""</f>
        <v/>
      </c>
      <c r="F573" s="1072"/>
      <c r="G573" s="1090" t="str">
        <f>VLOOKUP($C552,'2025年度(3年前期)'!$B$5:$N$208,COLUMN('2025年度(3年前期)'!$K$5),0)&amp;""</f>
        <v/>
      </c>
      <c r="H573" s="1072"/>
      <c r="I573" s="1090" t="str">
        <f>VLOOKUP($C552,'2025年度(4年前期)'!$B$5:$N$208,COLUMN('2025年度(4年前期)'!$K$5),0)&amp;""</f>
        <v/>
      </c>
      <c r="J573" s="1072"/>
      <c r="K573" s="1071" t="str">
        <f>VLOOKUP($C552,'2025年度(助産前期)'!$B$5:$N$208,COLUMN('2025年度(助産前期)'!$K$5),0)&amp;""</f>
        <v/>
      </c>
      <c r="L573" s="1071"/>
      <c r="M573" s="1089" t="str">
        <f>VLOOKUP($C552,'2025年度(M1前期)'!$B$5:$N$208,COLUMN('2025年度(M1前期)'!$K$5),0)&amp;""</f>
        <v/>
      </c>
      <c r="N573" s="1072"/>
      <c r="O573" s="1071" t="str">
        <f>VLOOKUP($C552,'2025年度(M2前期)'!$B$5:$N$208,COLUMN('2025年度(M2前期)'!$K$5),0)&amp;""</f>
        <v/>
      </c>
      <c r="P573" s="1072"/>
      <c r="Q573" s="1071" t="str">
        <f>VLOOKUP($C552,'2025年度(D1前期)'!$B$5:$N$208,COLUMN('2025年度(D1前期)'!$K$5),0)&amp;""</f>
        <v/>
      </c>
      <c r="R573" s="1072"/>
      <c r="S573" s="1071" t="str">
        <f>VLOOKUP($C552,'2025年度(D23前期)'!$B$5:$N$208,COLUMN('2025年度(D23前期)'!$K$5),0)&amp;""</f>
        <v/>
      </c>
      <c r="T573" s="1072"/>
      <c r="Z573" s="1091" t="str">
        <f>A573</f>
        <v>５時限（16：50～18：20）</v>
      </c>
      <c r="AA573" s="1151"/>
      <c r="AB573" s="1151"/>
      <c r="AC573" s="1151"/>
      <c r="AD573" s="1151"/>
      <c r="AE573" s="1151"/>
      <c r="AF573" s="1151"/>
      <c r="AG573" s="1151"/>
      <c r="AH573" s="1151"/>
      <c r="AI573" s="1151"/>
      <c r="AJ573" s="1151"/>
      <c r="AK573" s="1151"/>
      <c r="AL573" s="1151"/>
      <c r="AM573" s="1151"/>
      <c r="AN573" s="1151"/>
      <c r="AO573" s="1151"/>
      <c r="AP573" s="1151"/>
      <c r="AQ573" s="1151"/>
      <c r="AR573" s="1151"/>
      <c r="AS573" s="1151"/>
      <c r="AT573" s="1151"/>
      <c r="AU573" s="1151"/>
      <c r="AV573" s="1151"/>
      <c r="AW573" s="1151"/>
      <c r="AX573" s="1151"/>
      <c r="AY573" s="1151"/>
      <c r="AZ573" s="1151"/>
      <c r="BA573" s="1296"/>
      <c r="BB573" s="1296"/>
      <c r="BC573" s="1296"/>
      <c r="BD573" s="1296"/>
      <c r="BE573" s="1296"/>
      <c r="BF573" s="1296"/>
      <c r="BG573" s="1296"/>
      <c r="BH573" s="1296"/>
      <c r="BI573" s="1151"/>
      <c r="BJ573" s="1151"/>
      <c r="BK573" s="1296"/>
      <c r="BL573" s="1296"/>
      <c r="BM573" s="1296"/>
      <c r="BN573" s="1151"/>
      <c r="BO573" s="1151"/>
      <c r="BP573" s="1151"/>
      <c r="BQ573" s="1151"/>
      <c r="BR573" s="1151"/>
      <c r="BS573" s="1151"/>
      <c r="BT573" s="1151"/>
      <c r="BU573" s="1151"/>
      <c r="BV573" s="1151"/>
      <c r="BW573" s="1151"/>
    </row>
    <row r="574" spans="1:75">
      <c r="A574" s="1091"/>
      <c r="B574" s="15" t="s">
        <v>53</v>
      </c>
      <c r="C574" s="1101" t="str">
        <f>IFERROR(VLOOKUP(C573,科目・教員!$A$1:$B$357,2,0),"")</f>
        <v/>
      </c>
      <c r="D574" s="1068"/>
      <c r="E574" s="1073" t="str">
        <f>IFERROR(VLOOKUP(E573,科目・教員!$A$1:$B$357,2,0),"")</f>
        <v/>
      </c>
      <c r="F574" s="1068"/>
      <c r="G574" s="1073" t="str">
        <f>IFERROR(VLOOKUP(G573,科目・教員!$A$1:$B$357,2,0),"")</f>
        <v/>
      </c>
      <c r="H574" s="1068"/>
      <c r="I574" s="1073" t="str">
        <f>IFERROR(VLOOKUP(I573,科目・教員!$A$1:$B$357,2,0),"")</f>
        <v/>
      </c>
      <c r="J574" s="1068"/>
      <c r="K574" s="1074" t="str">
        <f>IFERROR(VLOOKUP(K573,科目・教員!$A$1:$B$357,2,0),"")</f>
        <v/>
      </c>
      <c r="L574" s="1074"/>
      <c r="M574" s="1101" t="str">
        <f>IFERROR(VLOOKUP(M573,科目・教員!$A$1:$B$357,2,0),"")</f>
        <v/>
      </c>
      <c r="N574" s="1068"/>
      <c r="O574" s="1074" t="str">
        <f>IFERROR(VLOOKUP(O573,科目・教員!$A$1:$B$357,2,0),"")</f>
        <v/>
      </c>
      <c r="P574" s="1068"/>
      <c r="Q574" s="1074" t="str">
        <f>IFERROR(VLOOKUP(Q573,科目・教員!$A$1:$B$357,2,0),"")</f>
        <v/>
      </c>
      <c r="R574" s="1068"/>
      <c r="S574" s="1074" t="str">
        <f>IFERROR(VLOOKUP(S573,科目・教員!$A$1:$B$357,2,0),"")</f>
        <v/>
      </c>
      <c r="T574" s="1068"/>
      <c r="Z574" s="1091"/>
      <c r="AA574" s="1152"/>
      <c r="AB574" s="1152"/>
      <c r="AC574" s="1152"/>
      <c r="AD574" s="1152"/>
      <c r="AE574" s="1152"/>
      <c r="AF574" s="1152"/>
      <c r="AG574" s="1152"/>
      <c r="AH574" s="1152"/>
      <c r="AI574" s="1152"/>
      <c r="AJ574" s="1152"/>
      <c r="AK574" s="1152"/>
      <c r="AL574" s="1152"/>
      <c r="AM574" s="1152"/>
      <c r="AN574" s="1152"/>
      <c r="AO574" s="1152"/>
      <c r="AP574" s="1152"/>
      <c r="AQ574" s="1152"/>
      <c r="AR574" s="1152"/>
      <c r="AS574" s="1152"/>
      <c r="AT574" s="1152"/>
      <c r="AU574" s="1152"/>
      <c r="AV574" s="1152"/>
      <c r="AW574" s="1152"/>
      <c r="AX574" s="1152"/>
      <c r="AY574" s="1152"/>
      <c r="AZ574" s="1152"/>
      <c r="BA574" s="1296"/>
      <c r="BB574" s="1296"/>
      <c r="BC574" s="1296"/>
      <c r="BD574" s="1296"/>
      <c r="BE574" s="1296"/>
      <c r="BF574" s="1296"/>
      <c r="BG574" s="1296"/>
      <c r="BH574" s="1296"/>
      <c r="BI574" s="1152"/>
      <c r="BJ574" s="1152"/>
      <c r="BK574" s="1296"/>
      <c r="BL574" s="1296"/>
      <c r="BM574" s="1296"/>
      <c r="BN574" s="1152"/>
      <c r="BO574" s="1152"/>
      <c r="BP574" s="1152"/>
      <c r="BQ574" s="1152"/>
      <c r="BR574" s="1152"/>
      <c r="BS574" s="1152"/>
      <c r="BT574" s="1152"/>
      <c r="BU574" s="1152"/>
      <c r="BV574" s="1152"/>
      <c r="BW574" s="1152"/>
    </row>
    <row r="575" spans="1:75">
      <c r="A575" s="1091"/>
      <c r="B575" s="15" t="s">
        <v>59</v>
      </c>
      <c r="C575" s="1101" t="str">
        <f>VLOOKUP($C552,'2025年度(1年前期)'!$B$5:$N$208,COLUMN('2025年度(1年前期)'!$K$5)+1,0)&amp;""</f>
        <v/>
      </c>
      <c r="D575" s="1068"/>
      <c r="E575" s="1073" t="str">
        <f>VLOOKUP($C552,'2025年度(2年前期)'!$B$5:$N$208,COLUMN('2025年度(2年前期)'!$K$5)+1,0)&amp;""</f>
        <v/>
      </c>
      <c r="F575" s="1068"/>
      <c r="G575" s="1073" t="str">
        <f>VLOOKUP($C552,'2025年度(3年前期)'!$B$5:$N$208,COLUMN('2025年度(3年前期)'!$K$5)+1,0)&amp;""</f>
        <v/>
      </c>
      <c r="H575" s="1068"/>
      <c r="I575" s="1073" t="str">
        <f>VLOOKUP($C552,'2025年度(4年前期)'!$B$5:$N$208,COLUMN('2025年度(4年前期)'!$K$5)+1,0)&amp;""</f>
        <v/>
      </c>
      <c r="J575" s="1068"/>
      <c r="K575" s="1074" t="str">
        <f>VLOOKUP($C552,'2025年度(助産前期)'!$B$5:$N$208,COLUMN('2025年度(助産前期)'!$K$5)+1,0)&amp;""</f>
        <v/>
      </c>
      <c r="L575" s="1074"/>
      <c r="M575" s="1101" t="str">
        <f>VLOOKUP($C552,'2025年度(M1前期)'!$B$5:$N$208,COLUMN('2025年度(M1前期)'!$K$5)+1,0)&amp;""</f>
        <v/>
      </c>
      <c r="N575" s="1068"/>
      <c r="O575" s="1074" t="str">
        <f>VLOOKUP($C552,'2025年度(M2前期)'!$B$5:$N$208,COLUMN('2025年度(M2前期)'!$K$5)+1,0)&amp;""</f>
        <v/>
      </c>
      <c r="P575" s="1068"/>
      <c r="Q575" s="1074" t="str">
        <f>VLOOKUP($C552,'2025年度(D1前期)'!$B$5:$N$208,COLUMN('2025年度(D1前期)'!$K$5)+1,0)&amp;""</f>
        <v/>
      </c>
      <c r="R575" s="1068"/>
      <c r="S575" s="1074" t="str">
        <f>VLOOKUP($C552,'2025年度(D23前期)'!$B$5:$N$208,COLUMN('2025年度(D23前期)'!$K$5)+1,0)&amp;""</f>
        <v/>
      </c>
      <c r="T575" s="1068"/>
      <c r="Z575" s="1091"/>
      <c r="AA575" s="1152"/>
      <c r="AB575" s="1152"/>
      <c r="AC575" s="1152"/>
      <c r="AD575" s="1152"/>
      <c r="AE575" s="1152"/>
      <c r="AF575" s="1152"/>
      <c r="AG575" s="1152"/>
      <c r="AH575" s="1152"/>
      <c r="AI575" s="1152"/>
      <c r="AJ575" s="1152"/>
      <c r="AK575" s="1152"/>
      <c r="AL575" s="1152"/>
      <c r="AM575" s="1152"/>
      <c r="AN575" s="1152"/>
      <c r="AO575" s="1152"/>
      <c r="AP575" s="1152"/>
      <c r="AQ575" s="1152"/>
      <c r="AR575" s="1152"/>
      <c r="AS575" s="1152"/>
      <c r="AT575" s="1152"/>
      <c r="AU575" s="1152"/>
      <c r="AV575" s="1152"/>
      <c r="AW575" s="1152"/>
      <c r="AX575" s="1152"/>
      <c r="AY575" s="1152"/>
      <c r="AZ575" s="1152"/>
      <c r="BA575" s="1296"/>
      <c r="BB575" s="1296"/>
      <c r="BC575" s="1296"/>
      <c r="BD575" s="1296"/>
      <c r="BE575" s="1296"/>
      <c r="BF575" s="1296"/>
      <c r="BG575" s="1296"/>
      <c r="BH575" s="1296"/>
      <c r="BI575" s="1152"/>
      <c r="BJ575" s="1152"/>
      <c r="BK575" s="1296"/>
      <c r="BL575" s="1296"/>
      <c r="BM575" s="1296"/>
      <c r="BN575" s="1152"/>
      <c r="BO575" s="1152"/>
      <c r="BP575" s="1152"/>
      <c r="BQ575" s="1152"/>
      <c r="BR575" s="1152"/>
      <c r="BS575" s="1152"/>
      <c r="BT575" s="1152"/>
      <c r="BU575" s="1152"/>
      <c r="BV575" s="1152"/>
      <c r="BW575" s="1152"/>
    </row>
    <row r="576" spans="1:75">
      <c r="A576" s="1092"/>
      <c r="B576" s="16" t="s">
        <v>56</v>
      </c>
      <c r="C576" s="1061"/>
      <c r="D576" s="1075"/>
      <c r="E576" s="1063"/>
      <c r="F576" s="1075"/>
      <c r="G576" s="1063"/>
      <c r="H576" s="1075"/>
      <c r="I576" s="1063"/>
      <c r="J576" s="1075"/>
      <c r="K576" s="1064"/>
      <c r="L576" s="1064"/>
      <c r="M576" s="1061"/>
      <c r="N576" s="1075"/>
      <c r="O576" s="1064"/>
      <c r="P576" s="1075"/>
      <c r="Q576" s="1064"/>
      <c r="R576" s="1075"/>
      <c r="S576" s="1064"/>
      <c r="T576" s="1075"/>
      <c r="U576" s="20"/>
      <c r="V576" s="20"/>
      <c r="W576" s="20"/>
      <c r="X576" s="20"/>
      <c r="Y576" s="20"/>
      <c r="Z576" s="1092"/>
      <c r="AA576" s="1153"/>
      <c r="AB576" s="1153"/>
      <c r="AC576" s="1153"/>
      <c r="AD576" s="1153"/>
      <c r="AE576" s="1153"/>
      <c r="AF576" s="1153"/>
      <c r="AG576" s="1153"/>
      <c r="AH576" s="1153"/>
      <c r="AI576" s="1153"/>
      <c r="AJ576" s="1153"/>
      <c r="AK576" s="1153"/>
      <c r="AL576" s="1153"/>
      <c r="AM576" s="1153"/>
      <c r="AN576" s="1153"/>
      <c r="AO576" s="1153"/>
      <c r="AP576" s="1153"/>
      <c r="AQ576" s="1153"/>
      <c r="AR576" s="1153"/>
      <c r="AS576" s="1153"/>
      <c r="AT576" s="1153"/>
      <c r="AU576" s="1153"/>
      <c r="AV576" s="1153"/>
      <c r="AW576" s="1153"/>
      <c r="AX576" s="1153"/>
      <c r="AY576" s="1153"/>
      <c r="AZ576" s="1153"/>
      <c r="BA576" s="1296"/>
      <c r="BB576" s="1296"/>
      <c r="BC576" s="1296"/>
      <c r="BD576" s="1296"/>
      <c r="BE576" s="1296"/>
      <c r="BF576" s="1296"/>
      <c r="BG576" s="1296"/>
      <c r="BH576" s="1296"/>
      <c r="BI576" s="1153"/>
      <c r="BJ576" s="1153"/>
      <c r="BK576" s="1296"/>
      <c r="BL576" s="1296"/>
      <c r="BM576" s="1296"/>
      <c r="BN576" s="1153"/>
      <c r="BO576" s="1153"/>
      <c r="BP576" s="1153"/>
      <c r="BQ576" s="1153"/>
      <c r="BR576" s="1153"/>
      <c r="BS576" s="1153"/>
      <c r="BT576" s="1153"/>
      <c r="BU576" s="1153"/>
      <c r="BV576" s="1153"/>
      <c r="BW576" s="1153"/>
    </row>
    <row r="577" spans="1:75" ht="20.25">
      <c r="A577" s="29"/>
      <c r="B577" s="30"/>
      <c r="C577" s="1113">
        <f>C552+1</f>
        <v>45893</v>
      </c>
      <c r="D577" s="1113"/>
      <c r="E577" s="1113"/>
      <c r="F577" s="1113"/>
      <c r="G577" s="1113"/>
      <c r="H577" s="1113"/>
      <c r="I577" s="1113"/>
      <c r="J577" s="1113"/>
      <c r="K577" s="1113"/>
      <c r="L577" s="1113"/>
      <c r="M577" s="1113"/>
      <c r="N577" s="1113"/>
      <c r="O577" s="1113"/>
      <c r="P577" s="1113"/>
      <c r="Q577" s="1113"/>
      <c r="R577" s="1113"/>
      <c r="S577" s="1113"/>
      <c r="T577" s="1113"/>
      <c r="U577" s="1052">
        <f>C577</f>
        <v>45893</v>
      </c>
      <c r="V577" s="1053"/>
      <c r="W577" s="1053"/>
      <c r="X577" s="1053"/>
      <c r="Y577" s="1053"/>
      <c r="Z577" s="1054"/>
      <c r="AA577" s="41">
        <v>101</v>
      </c>
      <c r="AB577" s="41">
        <v>102</v>
      </c>
      <c r="AC577" s="41">
        <v>103</v>
      </c>
      <c r="AD577" s="41" t="s">
        <v>16</v>
      </c>
      <c r="AE577" s="41" t="s">
        <v>17</v>
      </c>
      <c r="AF577" s="41" t="s">
        <v>18</v>
      </c>
      <c r="AG577" s="41">
        <v>201</v>
      </c>
      <c r="AH577" s="42">
        <v>202</v>
      </c>
      <c r="AI577" s="41">
        <v>203</v>
      </c>
      <c r="AJ577" s="41">
        <v>204</v>
      </c>
      <c r="AK577" s="41">
        <v>205</v>
      </c>
      <c r="AL577" s="41" t="s">
        <v>19</v>
      </c>
      <c r="AM577" s="41" t="s">
        <v>69</v>
      </c>
      <c r="AN577" s="41" t="s">
        <v>21</v>
      </c>
      <c r="AO577" s="41" t="s">
        <v>22</v>
      </c>
      <c r="AP577" s="41" t="s">
        <v>23</v>
      </c>
      <c r="AQ577" s="41" t="s">
        <v>24</v>
      </c>
      <c r="AR577" s="41" t="s">
        <v>25</v>
      </c>
      <c r="AS577" s="41" t="s">
        <v>26</v>
      </c>
      <c r="AT577" s="41" t="s">
        <v>27</v>
      </c>
      <c r="AU577" s="41" t="s">
        <v>28</v>
      </c>
      <c r="AV577" s="41" t="s">
        <v>29</v>
      </c>
      <c r="AW577" s="41">
        <v>301</v>
      </c>
      <c r="AX577" s="42">
        <v>302</v>
      </c>
      <c r="AY577" s="43">
        <v>303</v>
      </c>
      <c r="AZ577" s="43">
        <v>304</v>
      </c>
      <c r="BA577" s="41" t="s">
        <v>30</v>
      </c>
      <c r="BB577" s="41" t="s">
        <v>31</v>
      </c>
      <c r="BC577" s="42" t="s">
        <v>32</v>
      </c>
      <c r="BD577" s="41" t="s">
        <v>33</v>
      </c>
      <c r="BE577" s="41" t="s">
        <v>34</v>
      </c>
      <c r="BF577" s="41" t="s">
        <v>35</v>
      </c>
      <c r="BG577" s="41" t="s">
        <v>36</v>
      </c>
      <c r="BH577" s="41" t="s">
        <v>37</v>
      </c>
      <c r="BI577" s="41" t="s">
        <v>38</v>
      </c>
      <c r="BJ577" s="41" t="s">
        <v>39</v>
      </c>
      <c r="BK577" s="44" t="s">
        <v>538</v>
      </c>
      <c r="BL577" s="44" t="s">
        <v>539</v>
      </c>
      <c r="BM577" s="44" t="s">
        <v>540</v>
      </c>
      <c r="BN577" s="44" t="s">
        <v>40</v>
      </c>
      <c r="BO577" s="44" t="s">
        <v>41</v>
      </c>
      <c r="BP577" s="44" t="s">
        <v>354</v>
      </c>
      <c r="BQ577" s="45" t="s">
        <v>42</v>
      </c>
      <c r="BR577" s="45" t="s">
        <v>43</v>
      </c>
      <c r="BS577" s="45" t="s">
        <v>44</v>
      </c>
      <c r="BT577" s="45" t="s">
        <v>45</v>
      </c>
      <c r="BU577" s="45" t="s">
        <v>46</v>
      </c>
      <c r="BV577" s="45" t="s">
        <v>47</v>
      </c>
      <c r="BW577" s="45" t="s">
        <v>48</v>
      </c>
    </row>
    <row r="578" spans="1:75">
      <c r="A578" s="1091" t="s">
        <v>49</v>
      </c>
      <c r="B578" s="12" t="s">
        <v>50</v>
      </c>
      <c r="C578" s="1079" t="str">
        <f>VLOOKUP($C577,'2025年度(1年前期)'!$B$5:$N$208,COLUMN('2025年度(1年前期)'!$C$5),0)&amp;""</f>
        <v/>
      </c>
      <c r="D578" s="1080"/>
      <c r="E578" s="1081" t="str">
        <f>VLOOKUP($C577,'2025年度(2年前期)'!$B$5:$N$208,COLUMN('2025年度(2年前期)'!$C$5),0)&amp;""</f>
        <v/>
      </c>
      <c r="F578" s="1080"/>
      <c r="G578" s="1081" t="str">
        <f>VLOOKUP($C577,'2025年度(3年前期)'!$B$5:$N$208,COLUMN('2025年度(3年前期)'!$C$5),0)&amp;""</f>
        <v/>
      </c>
      <c r="H578" s="1080"/>
      <c r="I578" s="1081" t="str">
        <f>VLOOKUP($C577,'2025年度(4年前期)'!$B$5:$N$208,COLUMN('2025年度(4年前期)'!$C$5),0)&amp;""</f>
        <v/>
      </c>
      <c r="J578" s="1080"/>
      <c r="K578" s="1072" t="str">
        <f>VLOOKUP($C577,'2025年度(助産前期)'!$B$5:$N$208,COLUMN('2025年度(助産前期)'!$C$5),0)&amp;""</f>
        <v/>
      </c>
      <c r="L578" s="1096"/>
      <c r="M578" s="1105" t="str">
        <f>VLOOKUP($C577,'2025年度(M1前期)'!$B$5:$N$208,COLUMN('2025年度(M1前期)'!$C$5),0)&amp;""</f>
        <v/>
      </c>
      <c r="N578" s="1096"/>
      <c r="O578" s="1081" t="str">
        <f>VLOOKUP($C577,'2025年度(M2前期)'!$B$5:$N$208,COLUMN('2025年度(M2前期)'!$C$5),0)&amp;""</f>
        <v/>
      </c>
      <c r="P578" s="1080"/>
      <c r="Q578" s="1081" t="str">
        <f>VLOOKUP($C577,'2025年度(D1前期)'!$B$5:$N$208,COLUMN('2025年度(D1前期)'!$C$5),0)&amp;""</f>
        <v/>
      </c>
      <c r="R578" s="1080"/>
      <c r="S578" s="1072" t="str">
        <f>VLOOKUP($C577,'2025年度(D23前期)'!$B$5:$N$208,COLUMN('2025年度(D23前期)'!$C$5),0)&amp;""</f>
        <v/>
      </c>
      <c r="T578" s="1080"/>
      <c r="U578" s="985" t="s">
        <v>852</v>
      </c>
      <c r="V578" s="88"/>
      <c r="Y578" s="38"/>
      <c r="Z578" s="1091" t="str">
        <f>A578</f>
        <v xml:space="preserve">１時限（09：20～10：50） </v>
      </c>
      <c r="AA578" s="1296"/>
      <c r="AB578" s="1151"/>
      <c r="AC578" s="1151"/>
      <c r="AD578" s="1151"/>
      <c r="AE578" s="1296"/>
      <c r="AF578" s="1151"/>
      <c r="AG578" s="1296"/>
      <c r="AH578" s="1151"/>
      <c r="AI578" s="1151"/>
      <c r="AJ578" s="1151"/>
      <c r="AK578" s="1151"/>
      <c r="AL578" s="1296"/>
      <c r="AM578" s="1151"/>
      <c r="AN578" s="1296"/>
      <c r="AO578" s="1296"/>
      <c r="AP578" s="1296"/>
      <c r="AQ578" s="1296"/>
      <c r="AR578" s="1296"/>
      <c r="AS578" s="1296"/>
      <c r="AT578" s="1296"/>
      <c r="AU578" s="1296"/>
      <c r="AV578" s="1296"/>
      <c r="AW578" s="1296"/>
      <c r="AX578" s="1296"/>
      <c r="AY578" s="1296"/>
      <c r="AZ578" s="1296"/>
      <c r="BA578" s="1296"/>
      <c r="BB578" s="1296"/>
      <c r="BC578" s="1296"/>
      <c r="BD578" s="1296"/>
      <c r="BE578" s="1296"/>
      <c r="BF578" s="1296"/>
      <c r="BG578" s="1296"/>
      <c r="BH578" s="1296"/>
      <c r="BI578" s="1296"/>
      <c r="BJ578" s="1296"/>
      <c r="BK578" s="1296"/>
      <c r="BL578" s="1296"/>
      <c r="BM578" s="1296"/>
      <c r="BN578" s="1151"/>
      <c r="BO578" s="1151"/>
      <c r="BP578" s="1151"/>
      <c r="BQ578" s="1151"/>
      <c r="BR578" s="1151"/>
      <c r="BS578" s="1151"/>
      <c r="BT578" s="1151"/>
      <c r="BU578" s="1151"/>
      <c r="BV578" s="1151"/>
      <c r="BW578" s="1151"/>
    </row>
    <row r="579" spans="1:75" ht="13.5" customHeight="1">
      <c r="A579" s="1091"/>
      <c r="B579" s="15" t="s">
        <v>53</v>
      </c>
      <c r="C579" s="1065" t="str">
        <f>IFERROR(VLOOKUP(C578,科目・教員!$A$1:$B$357,2,0),"")</f>
        <v/>
      </c>
      <c r="D579" s="1066"/>
      <c r="E579" s="1067" t="str">
        <f>IFERROR(VLOOKUP(E578,科目・教員!$A$1:$B$357,2,0),"")</f>
        <v/>
      </c>
      <c r="F579" s="1066"/>
      <c r="G579" s="1067" t="str">
        <f>IFERROR(VLOOKUP(G578,科目・教員!$A$1:$B$357,2,0),"")</f>
        <v/>
      </c>
      <c r="H579" s="1066"/>
      <c r="I579" s="1067" t="str">
        <f>IFERROR(VLOOKUP(I578,科目・教員!$A$1:$B$357,2,0),"")</f>
        <v/>
      </c>
      <c r="J579" s="1066"/>
      <c r="K579" s="1068" t="str">
        <f>IFERROR(VLOOKUP(K578,科目・教員!$A$1:$B$357,2,0),"")</f>
        <v/>
      </c>
      <c r="L579" s="1070"/>
      <c r="M579" s="1104" t="str">
        <f>IFERROR(VLOOKUP(M578,科目・教員!$A$1:$B$357,2,0),"")</f>
        <v/>
      </c>
      <c r="N579" s="1066"/>
      <c r="O579" s="1067" t="str">
        <f>IFERROR(VLOOKUP(O578,科目・教員!$A$1:$B$357,2,0),"")</f>
        <v/>
      </c>
      <c r="P579" s="1066"/>
      <c r="Q579" s="1067" t="str">
        <f>IFERROR(VLOOKUP(Q578,科目・教員!$A$1:$B$357,2,0),"")</f>
        <v/>
      </c>
      <c r="R579" s="1066"/>
      <c r="S579" s="1068" t="str">
        <f>IFERROR(VLOOKUP(S578,科目・教員!$A$1:$B$357,2,0),"")</f>
        <v/>
      </c>
      <c r="T579" s="1066"/>
      <c r="U579" s="986" t="s">
        <v>854</v>
      </c>
      <c r="V579" s="88"/>
      <c r="Y579" s="38"/>
      <c r="Z579" s="1091"/>
      <c r="AA579" s="1296"/>
      <c r="AB579" s="1152"/>
      <c r="AC579" s="1152"/>
      <c r="AD579" s="1152"/>
      <c r="AE579" s="1296"/>
      <c r="AF579" s="1152"/>
      <c r="AG579" s="1296"/>
      <c r="AH579" s="1152"/>
      <c r="AI579" s="1152"/>
      <c r="AJ579" s="1152"/>
      <c r="AK579" s="1152"/>
      <c r="AL579" s="1296"/>
      <c r="AM579" s="1152"/>
      <c r="AN579" s="1296"/>
      <c r="AO579" s="1296"/>
      <c r="AP579" s="1296"/>
      <c r="AQ579" s="1296"/>
      <c r="AR579" s="1296"/>
      <c r="AS579" s="1296"/>
      <c r="AT579" s="1296"/>
      <c r="AU579" s="1296"/>
      <c r="AV579" s="1296"/>
      <c r="AW579" s="1296"/>
      <c r="AX579" s="1296"/>
      <c r="AY579" s="1296"/>
      <c r="AZ579" s="1296"/>
      <c r="BA579" s="1296"/>
      <c r="BB579" s="1296"/>
      <c r="BC579" s="1296"/>
      <c r="BD579" s="1296"/>
      <c r="BE579" s="1296"/>
      <c r="BF579" s="1296"/>
      <c r="BG579" s="1296"/>
      <c r="BH579" s="1296"/>
      <c r="BI579" s="1296"/>
      <c r="BJ579" s="1296"/>
      <c r="BK579" s="1296"/>
      <c r="BL579" s="1296"/>
      <c r="BM579" s="1296"/>
      <c r="BN579" s="1152"/>
      <c r="BO579" s="1152"/>
      <c r="BP579" s="1152"/>
      <c r="BQ579" s="1152"/>
      <c r="BR579" s="1152"/>
      <c r="BS579" s="1152"/>
      <c r="BT579" s="1152"/>
      <c r="BU579" s="1152"/>
      <c r="BV579" s="1152"/>
      <c r="BW579" s="1152"/>
    </row>
    <row r="580" spans="1:75">
      <c r="A580" s="1091"/>
      <c r="B580" s="15" t="s">
        <v>59</v>
      </c>
      <c r="C580" s="1065" t="str">
        <f>VLOOKUP($C577,'2025年度(1年前期)'!$B$5:$N$208,COLUMN('2025年度(1年前期)'!$C$5)+1,0)&amp;""</f>
        <v/>
      </c>
      <c r="D580" s="1066"/>
      <c r="E580" s="1067" t="str">
        <f>VLOOKUP($C577,'2025年度(2年前期)'!$B$5:$N$208,COLUMN('2025年度(2年前期)'!$C$5)+1,0)&amp;""</f>
        <v/>
      </c>
      <c r="F580" s="1066"/>
      <c r="G580" s="1067" t="str">
        <f>VLOOKUP($C577,'2025年度(3年前期)'!$B$5:$N$208,COLUMN('2025年度(3年前期)'!$C$5)+1,0)&amp;""</f>
        <v/>
      </c>
      <c r="H580" s="1066"/>
      <c r="I580" s="1067" t="str">
        <f>VLOOKUP($C577,'2025年度(4年前期)'!$B$5:$N$208,COLUMN('2025年度(4年前期)'!$C$5)+1,0)&amp;""</f>
        <v/>
      </c>
      <c r="J580" s="1066"/>
      <c r="K580" s="1068" t="str">
        <f>VLOOKUP($C577,'2025年度(助産前期)'!$B$5:$N$208,COLUMN('2025年度(助産前期)'!$C$5)+1,0)&amp;""</f>
        <v/>
      </c>
      <c r="L580" s="1070"/>
      <c r="M580" s="1104" t="str">
        <f>VLOOKUP($C577,'2025年度(M1前期)'!$B$5:$N$208,COLUMN('2025年度(M1前期)'!C$5)+1,0)&amp;""</f>
        <v/>
      </c>
      <c r="N580" s="1066"/>
      <c r="O580" s="1067" t="str">
        <f>VLOOKUP($C577,'2025年度(M2前期)'!$B$5:$N$208,COLUMN('2025年度(M2前期)'!$C$5)+1,0)&amp;""</f>
        <v/>
      </c>
      <c r="P580" s="1066"/>
      <c r="Q580" s="1067" t="str">
        <f>VLOOKUP($C577,'2025年度(D1前期)'!$B$5:$N$208,COLUMN('2025年度(D1前期)'!$C$5)+1,0)&amp;""</f>
        <v/>
      </c>
      <c r="R580" s="1066"/>
      <c r="S580" s="1068" t="str">
        <f>VLOOKUP($C577,'2025年度(D23前期)'!$B$5:$N$208,COLUMN('2025年度(D23前期)'!$C$5)+1,0)&amp;""</f>
        <v/>
      </c>
      <c r="T580" s="1066"/>
      <c r="U580" s="986" t="s">
        <v>855</v>
      </c>
      <c r="V580" s="88"/>
      <c r="Y580" s="38"/>
      <c r="Z580" s="1091"/>
      <c r="AA580" s="1296"/>
      <c r="AB580" s="1152"/>
      <c r="AC580" s="1152"/>
      <c r="AD580" s="1152"/>
      <c r="AE580" s="1296"/>
      <c r="AF580" s="1152"/>
      <c r="AG580" s="1296"/>
      <c r="AH580" s="1152"/>
      <c r="AI580" s="1152"/>
      <c r="AJ580" s="1152"/>
      <c r="AK580" s="1152"/>
      <c r="AL580" s="1296"/>
      <c r="AM580" s="1152"/>
      <c r="AN580" s="1296"/>
      <c r="AO580" s="1296"/>
      <c r="AP580" s="1296"/>
      <c r="AQ580" s="1296"/>
      <c r="AR580" s="1296"/>
      <c r="AS580" s="1296"/>
      <c r="AT580" s="1296"/>
      <c r="AU580" s="1296"/>
      <c r="AV580" s="1296"/>
      <c r="AW580" s="1296"/>
      <c r="AX580" s="1296"/>
      <c r="AY580" s="1296"/>
      <c r="AZ580" s="1296"/>
      <c r="BA580" s="1296"/>
      <c r="BB580" s="1296"/>
      <c r="BC580" s="1296"/>
      <c r="BD580" s="1296"/>
      <c r="BE580" s="1296"/>
      <c r="BF580" s="1296"/>
      <c r="BG580" s="1296"/>
      <c r="BH580" s="1296"/>
      <c r="BI580" s="1296"/>
      <c r="BJ580" s="1296"/>
      <c r="BK580" s="1296"/>
      <c r="BL580" s="1296"/>
      <c r="BM580" s="1296"/>
      <c r="BN580" s="1152"/>
      <c r="BO580" s="1152"/>
      <c r="BP580" s="1152"/>
      <c r="BQ580" s="1152"/>
      <c r="BR580" s="1152"/>
      <c r="BS580" s="1152"/>
      <c r="BT580" s="1152"/>
      <c r="BU580" s="1152"/>
      <c r="BV580" s="1152"/>
      <c r="BW580" s="1152"/>
    </row>
    <row r="581" spans="1:75">
      <c r="A581" s="1092"/>
      <c r="B581" s="16" t="s">
        <v>56</v>
      </c>
      <c r="C581" s="1061"/>
      <c r="D581" s="1062"/>
      <c r="E581" s="1063"/>
      <c r="F581" s="1062"/>
      <c r="G581" s="1063"/>
      <c r="H581" s="1062"/>
      <c r="I581" s="1063"/>
      <c r="J581" s="1062"/>
      <c r="K581" s="1064"/>
      <c r="L581" s="1069"/>
      <c r="M581" s="1106"/>
      <c r="N581" s="1062"/>
      <c r="O581" s="1063"/>
      <c r="P581" s="1062"/>
      <c r="Q581" s="1063"/>
      <c r="R581" s="1062"/>
      <c r="S581" s="1064"/>
      <c r="T581" s="1062"/>
      <c r="U581" s="985" t="s">
        <v>856</v>
      </c>
      <c r="V581" s="88"/>
      <c r="Y581" s="38"/>
      <c r="Z581" s="1092"/>
      <c r="AA581" s="1296"/>
      <c r="AB581" s="1153"/>
      <c r="AC581" s="1153"/>
      <c r="AD581" s="1153"/>
      <c r="AE581" s="1296"/>
      <c r="AF581" s="1153"/>
      <c r="AG581" s="1296"/>
      <c r="AH581" s="1153"/>
      <c r="AI581" s="1153"/>
      <c r="AJ581" s="1153"/>
      <c r="AK581" s="1153"/>
      <c r="AL581" s="1296"/>
      <c r="AM581" s="1153"/>
      <c r="AN581" s="1296"/>
      <c r="AO581" s="1296"/>
      <c r="AP581" s="1296"/>
      <c r="AQ581" s="1296"/>
      <c r="AR581" s="1296"/>
      <c r="AS581" s="1296"/>
      <c r="AT581" s="1296"/>
      <c r="AU581" s="1296"/>
      <c r="AV581" s="1296"/>
      <c r="AW581" s="1296"/>
      <c r="AX581" s="1296"/>
      <c r="AY581" s="1296"/>
      <c r="AZ581" s="1296"/>
      <c r="BA581" s="1296"/>
      <c r="BB581" s="1296"/>
      <c r="BC581" s="1296"/>
      <c r="BD581" s="1296"/>
      <c r="BE581" s="1296"/>
      <c r="BF581" s="1296"/>
      <c r="BG581" s="1296"/>
      <c r="BH581" s="1296"/>
      <c r="BI581" s="1296"/>
      <c r="BJ581" s="1296"/>
      <c r="BK581" s="1296"/>
      <c r="BL581" s="1296"/>
      <c r="BM581" s="1296"/>
      <c r="BN581" s="1153"/>
      <c r="BO581" s="1153"/>
      <c r="BP581" s="1153"/>
      <c r="BQ581" s="1153"/>
      <c r="BR581" s="1153"/>
      <c r="BS581" s="1153"/>
      <c r="BT581" s="1153"/>
      <c r="BU581" s="1153"/>
      <c r="BV581" s="1153"/>
      <c r="BW581" s="1153"/>
    </row>
    <row r="582" spans="1:75" ht="13.5" customHeight="1">
      <c r="A582" s="1091" t="s">
        <v>58</v>
      </c>
      <c r="B582" s="15" t="s">
        <v>50</v>
      </c>
      <c r="C582" s="1079" t="str">
        <f>VLOOKUP($C577,'2025年度(1年前期)'!$B$5:$N$208,COLUMN('2025年度(1年前期)'!$E$5),0)&amp;""</f>
        <v/>
      </c>
      <c r="D582" s="1080"/>
      <c r="E582" s="1081" t="str">
        <f>VLOOKUP($C577,'2025年度(2年前期)'!$B$5:$N$208,COLUMN('2025年度(2年前期)'!$E$5),0)&amp;""</f>
        <v/>
      </c>
      <c r="F582" s="1080"/>
      <c r="G582" s="1081" t="str">
        <f>VLOOKUP($C577,'2025年度(3年前期)'!$B$5:$N$208,COLUMN('2025年度(3年前期)'!$E$5),0)&amp;""</f>
        <v/>
      </c>
      <c r="H582" s="1080"/>
      <c r="I582" s="1081" t="str">
        <f>VLOOKUP($C577,'2025年度(4年前期)'!$B$5:$N$208,COLUMN('2025年度(4年前期)'!$E$5),0)&amp;""</f>
        <v/>
      </c>
      <c r="J582" s="1080"/>
      <c r="K582" s="1072" t="str">
        <f>VLOOKUP($C577,'2025年度(助産前期)'!$B$5:$N$208,COLUMN('2025年度(助産前期)'!$E$5),0)&amp;""</f>
        <v/>
      </c>
      <c r="L582" s="1096"/>
      <c r="M582" s="1079" t="str">
        <f>VLOOKUP($C577,'2025年度(M1前期)'!$B$5:$N$208,COLUMN('2025年度(M1前期)'!$E$5),0)&amp;""</f>
        <v/>
      </c>
      <c r="N582" s="1080"/>
      <c r="O582" s="1072" t="str">
        <f>VLOOKUP($C577,'2025年度(M2前期)'!$B$5:$N$208,COLUMN('2025年度(M2前期)'!$E$5),0)&amp;""</f>
        <v/>
      </c>
      <c r="P582" s="1080"/>
      <c r="Q582" s="1072" t="str">
        <f>VLOOKUP($C577,'2025年度(D1前期)'!$B$5:$N$208,COLUMN('2025年度(D1前期)'!$E$5),0)&amp;""</f>
        <v/>
      </c>
      <c r="R582" s="1080"/>
      <c r="S582" s="1072" t="str">
        <f>VLOOKUP($C577,'2025年度(D23前期)'!$B$5:$N$208,COLUMN('2025年度(D23前期)'!$E$5),0)&amp;""</f>
        <v/>
      </c>
      <c r="T582" s="1080"/>
      <c r="U582" s="17"/>
      <c r="V582" s="88"/>
      <c r="Y582" s="38"/>
      <c r="Z582" s="1091" t="str">
        <f>A582</f>
        <v>２時限（11：00～12：30）</v>
      </c>
      <c r="AA582" s="1296"/>
      <c r="AB582" s="1151"/>
      <c r="AC582" s="1151"/>
      <c r="AD582" s="1151"/>
      <c r="AE582" s="1296"/>
      <c r="AF582" s="1151"/>
      <c r="AG582" s="1296"/>
      <c r="AH582" s="1151"/>
      <c r="AI582" s="1151"/>
      <c r="AJ582" s="1151"/>
      <c r="AK582" s="1151"/>
      <c r="AL582" s="1296"/>
      <c r="AM582" s="1151"/>
      <c r="AN582" s="1296"/>
      <c r="AO582" s="1296"/>
      <c r="AP582" s="1296"/>
      <c r="AQ582" s="1296"/>
      <c r="AR582" s="1296"/>
      <c r="AS582" s="1296"/>
      <c r="AT582" s="1296"/>
      <c r="AU582" s="1296"/>
      <c r="AV582" s="1296"/>
      <c r="AW582" s="1296"/>
      <c r="AX582" s="1296"/>
      <c r="AY582" s="1296"/>
      <c r="AZ582" s="1296"/>
      <c r="BA582" s="1296"/>
      <c r="BB582" s="1296"/>
      <c r="BC582" s="1296"/>
      <c r="BD582" s="1296"/>
      <c r="BE582" s="1296"/>
      <c r="BF582" s="1296"/>
      <c r="BG582" s="1296"/>
      <c r="BH582" s="1296"/>
      <c r="BI582" s="1296"/>
      <c r="BJ582" s="1296"/>
      <c r="BK582" s="1296"/>
      <c r="BL582" s="1296"/>
      <c r="BM582" s="1296"/>
      <c r="BN582" s="1151"/>
      <c r="BO582" s="1151"/>
      <c r="BP582" s="1151"/>
      <c r="BQ582" s="1151"/>
      <c r="BR582" s="1151"/>
      <c r="BS582" s="1151"/>
      <c r="BT582" s="1151"/>
      <c r="BU582" s="1151"/>
      <c r="BV582" s="1151"/>
      <c r="BW582" s="1151"/>
    </row>
    <row r="583" spans="1:75" ht="13.5" customHeight="1">
      <c r="A583" s="1091"/>
      <c r="B583" s="15" t="s">
        <v>53</v>
      </c>
      <c r="C583" s="1065" t="str">
        <f>IFERROR(VLOOKUP(C582,科目・教員!$A$1:$B$357,2,0),"")</f>
        <v/>
      </c>
      <c r="D583" s="1066"/>
      <c r="E583" s="1067" t="str">
        <f>IFERROR(VLOOKUP(E582,科目・教員!$A$1:$B$357,2,0),"")</f>
        <v/>
      </c>
      <c r="F583" s="1066"/>
      <c r="G583" s="1067" t="str">
        <f>IFERROR(VLOOKUP(G582,科目・教員!$A$1:$B$357,2,0),"")</f>
        <v/>
      </c>
      <c r="H583" s="1066"/>
      <c r="I583" s="1067" t="str">
        <f>IFERROR(VLOOKUP(I582,科目・教員!$A$1:$B$357,2,0),"")</f>
        <v/>
      </c>
      <c r="J583" s="1066"/>
      <c r="K583" s="1068" t="str">
        <f>IFERROR(VLOOKUP(K582,科目・教員!$A$1:$B$357,2,0),"")</f>
        <v/>
      </c>
      <c r="L583" s="1070"/>
      <c r="M583" s="1065" t="str">
        <f>IFERROR(VLOOKUP(M582,科目・教員!$A$1:$B$357,2,0),"")</f>
        <v/>
      </c>
      <c r="N583" s="1066"/>
      <c r="O583" s="1068" t="str">
        <f>IFERROR(VLOOKUP(O582,科目・教員!$A$1:$B$357,2,0),"")</f>
        <v/>
      </c>
      <c r="P583" s="1066"/>
      <c r="Q583" s="1068" t="str">
        <f>IFERROR(VLOOKUP(Q582,科目・教員!$A$1:$B$357,2,0),"")</f>
        <v/>
      </c>
      <c r="R583" s="1066"/>
      <c r="S583" s="1068" t="str">
        <f>IFERROR(VLOOKUP(S582,科目・教員!$A$1:$B$357,2,0),"")</f>
        <v/>
      </c>
      <c r="T583" s="1066"/>
      <c r="U583" s="17"/>
      <c r="V583" s="88"/>
      <c r="Y583" s="38"/>
      <c r="Z583" s="1091"/>
      <c r="AA583" s="1296"/>
      <c r="AB583" s="1152"/>
      <c r="AC583" s="1152"/>
      <c r="AD583" s="1152"/>
      <c r="AE583" s="1296"/>
      <c r="AF583" s="1152"/>
      <c r="AG583" s="1296"/>
      <c r="AH583" s="1152"/>
      <c r="AI583" s="1152"/>
      <c r="AJ583" s="1152"/>
      <c r="AK583" s="1152"/>
      <c r="AL583" s="1296"/>
      <c r="AM583" s="1152"/>
      <c r="AN583" s="1296"/>
      <c r="AO583" s="1296"/>
      <c r="AP583" s="1296"/>
      <c r="AQ583" s="1296"/>
      <c r="AR583" s="1296"/>
      <c r="AS583" s="1296"/>
      <c r="AT583" s="1296"/>
      <c r="AU583" s="1296"/>
      <c r="AV583" s="1296"/>
      <c r="AW583" s="1296"/>
      <c r="AX583" s="1296"/>
      <c r="AY583" s="1296"/>
      <c r="AZ583" s="1296"/>
      <c r="BA583" s="1296"/>
      <c r="BB583" s="1296"/>
      <c r="BC583" s="1296"/>
      <c r="BD583" s="1296"/>
      <c r="BE583" s="1296"/>
      <c r="BF583" s="1296"/>
      <c r="BG583" s="1296"/>
      <c r="BH583" s="1296"/>
      <c r="BI583" s="1296"/>
      <c r="BJ583" s="1296"/>
      <c r="BK583" s="1296"/>
      <c r="BL583" s="1296"/>
      <c r="BM583" s="1296"/>
      <c r="BN583" s="1152"/>
      <c r="BO583" s="1152"/>
      <c r="BP583" s="1152"/>
      <c r="BQ583" s="1152"/>
      <c r="BR583" s="1152"/>
      <c r="BS583" s="1152"/>
      <c r="BT583" s="1152"/>
      <c r="BU583" s="1152"/>
      <c r="BV583" s="1152"/>
      <c r="BW583" s="1152"/>
    </row>
    <row r="584" spans="1:75" ht="13.5" customHeight="1">
      <c r="A584" s="1091"/>
      <c r="B584" s="15" t="s">
        <v>59</v>
      </c>
      <c r="C584" s="1065" t="str">
        <f>VLOOKUP($C577,'2025年度(1年前期)'!$B$5:$N$208,COLUMN('2025年度(1年前期)'!$E$5)+1,0)&amp;""</f>
        <v/>
      </c>
      <c r="D584" s="1066"/>
      <c r="E584" s="1067" t="str">
        <f>VLOOKUP($C577,'2025年度(2年前期)'!$B$5:$N$208,COLUMN('2025年度(2年前期)'!$E$5)+1,0)&amp;""</f>
        <v/>
      </c>
      <c r="F584" s="1066"/>
      <c r="G584" s="1067" t="str">
        <f>VLOOKUP($C577,'2025年度(3年前期)'!$B$5:$N$208,COLUMN('2025年度(3年前期)'!$E$5)+1,0)&amp;""</f>
        <v/>
      </c>
      <c r="H584" s="1066"/>
      <c r="I584" s="1067" t="str">
        <f>VLOOKUP($C577,'2025年度(4年前期)'!$B$5:$N$208,COLUMN('2025年度(4年前期)'!$E$5)+1,0)&amp;""</f>
        <v/>
      </c>
      <c r="J584" s="1066"/>
      <c r="K584" s="1068" t="str">
        <f>VLOOKUP($C577,'2025年度(助産前期)'!$B$5:$N$208,COLUMN('2025年度(助産前期)'!$E$5)+1,0)&amp;""</f>
        <v/>
      </c>
      <c r="L584" s="1070"/>
      <c r="M584" s="1065" t="str">
        <f>VLOOKUP($C577,'2025年度(M1前期)'!$B$5:$N$208,COLUMN('2025年度(M1前期)'!$E$5)+1,0)&amp;""</f>
        <v/>
      </c>
      <c r="N584" s="1066"/>
      <c r="O584" s="1068" t="str">
        <f>VLOOKUP($C577,'2025年度(M2前期)'!$B$5:$N$208,COLUMN('2025年度(M2前期)'!$E$5)+1,0)&amp;""</f>
        <v/>
      </c>
      <c r="P584" s="1066"/>
      <c r="Q584" s="1068" t="str">
        <f>VLOOKUP($C577,'2025年度(D1前期)'!$B$5:$N$208,COLUMN('2025年度(D1前期)'!$E$5)+1,0)&amp;""</f>
        <v/>
      </c>
      <c r="R584" s="1066"/>
      <c r="S584" s="1068" t="str">
        <f>VLOOKUP($C577,'2025年度(D23前期)'!$B$5:$N$208,COLUMN('2025年度(D23前期)'!$E$5)+1,0)&amp;""</f>
        <v/>
      </c>
      <c r="T584" s="1066"/>
      <c r="U584" s="17"/>
      <c r="V584" s="88"/>
      <c r="Z584" s="1091"/>
      <c r="AA584" s="1296"/>
      <c r="AB584" s="1152"/>
      <c r="AC584" s="1152"/>
      <c r="AD584" s="1152"/>
      <c r="AE584" s="1296"/>
      <c r="AF584" s="1152"/>
      <c r="AG584" s="1296"/>
      <c r="AH584" s="1152"/>
      <c r="AI584" s="1152"/>
      <c r="AJ584" s="1152"/>
      <c r="AK584" s="1152"/>
      <c r="AL584" s="1296"/>
      <c r="AM584" s="1152"/>
      <c r="AN584" s="1296"/>
      <c r="AO584" s="1296"/>
      <c r="AP584" s="1296"/>
      <c r="AQ584" s="1296"/>
      <c r="AR584" s="1296"/>
      <c r="AS584" s="1296"/>
      <c r="AT584" s="1296"/>
      <c r="AU584" s="1296"/>
      <c r="AV584" s="1296"/>
      <c r="AW584" s="1296"/>
      <c r="AX584" s="1296"/>
      <c r="AY584" s="1296"/>
      <c r="AZ584" s="1296"/>
      <c r="BA584" s="1296"/>
      <c r="BB584" s="1296"/>
      <c r="BC584" s="1296"/>
      <c r="BD584" s="1296"/>
      <c r="BE584" s="1296"/>
      <c r="BF584" s="1296"/>
      <c r="BG584" s="1296"/>
      <c r="BH584" s="1296"/>
      <c r="BI584" s="1296"/>
      <c r="BJ584" s="1296"/>
      <c r="BK584" s="1296"/>
      <c r="BL584" s="1296"/>
      <c r="BM584" s="1296"/>
      <c r="BN584" s="1152"/>
      <c r="BO584" s="1152"/>
      <c r="BP584" s="1152"/>
      <c r="BQ584" s="1152"/>
      <c r="BR584" s="1152"/>
      <c r="BS584" s="1152"/>
      <c r="BT584" s="1152"/>
      <c r="BU584" s="1152"/>
      <c r="BV584" s="1152"/>
      <c r="BW584" s="1152"/>
    </row>
    <row r="585" spans="1:75" ht="13.5" customHeight="1">
      <c r="A585" s="1100"/>
      <c r="B585" s="16" t="s">
        <v>56</v>
      </c>
      <c r="C585" s="1061"/>
      <c r="D585" s="1075"/>
      <c r="E585" s="1063"/>
      <c r="F585" s="1075"/>
      <c r="G585" s="1063"/>
      <c r="H585" s="1075"/>
      <c r="I585" s="1063"/>
      <c r="J585" s="1075"/>
      <c r="K585" s="1064"/>
      <c r="L585" s="1064"/>
      <c r="M585" s="1061"/>
      <c r="N585" s="1075"/>
      <c r="O585" s="1064"/>
      <c r="P585" s="1075"/>
      <c r="Q585" s="1064"/>
      <c r="R585" s="1075"/>
      <c r="S585" s="1064"/>
      <c r="T585" s="1075"/>
      <c r="U585" s="17"/>
      <c r="V585" s="88"/>
      <c r="Z585" s="1092"/>
      <c r="AA585" s="1296"/>
      <c r="AB585" s="1153"/>
      <c r="AC585" s="1153"/>
      <c r="AD585" s="1153"/>
      <c r="AE585" s="1296"/>
      <c r="AF585" s="1153"/>
      <c r="AG585" s="1296"/>
      <c r="AH585" s="1153"/>
      <c r="AI585" s="1153"/>
      <c r="AJ585" s="1153"/>
      <c r="AK585" s="1153"/>
      <c r="AL585" s="1296"/>
      <c r="AM585" s="1153"/>
      <c r="AN585" s="1296"/>
      <c r="AO585" s="1296"/>
      <c r="AP585" s="1296"/>
      <c r="AQ585" s="1296"/>
      <c r="AR585" s="1296"/>
      <c r="AS585" s="1296"/>
      <c r="AT585" s="1296"/>
      <c r="AU585" s="1296"/>
      <c r="AV585" s="1296"/>
      <c r="AW585" s="1296"/>
      <c r="AX585" s="1296"/>
      <c r="AY585" s="1296"/>
      <c r="AZ585" s="1296"/>
      <c r="BA585" s="1296"/>
      <c r="BB585" s="1296"/>
      <c r="BC585" s="1296"/>
      <c r="BD585" s="1296"/>
      <c r="BE585" s="1296"/>
      <c r="BF585" s="1296"/>
      <c r="BG585" s="1296"/>
      <c r="BH585" s="1296"/>
      <c r="BI585" s="1296"/>
      <c r="BJ585" s="1296"/>
      <c r="BK585" s="1296"/>
      <c r="BL585" s="1296"/>
      <c r="BM585" s="1296"/>
      <c r="BN585" s="1153"/>
      <c r="BO585" s="1153"/>
      <c r="BP585" s="1153"/>
      <c r="BQ585" s="1153"/>
      <c r="BR585" s="1153"/>
      <c r="BS585" s="1153"/>
      <c r="BT585" s="1153"/>
      <c r="BU585" s="1153"/>
      <c r="BV585" s="1153"/>
      <c r="BW585" s="1153"/>
    </row>
    <row r="586" spans="1:75">
      <c r="A586" s="1095" t="s">
        <v>60</v>
      </c>
      <c r="B586" s="18" t="s">
        <v>61</v>
      </c>
      <c r="C586" s="1079"/>
      <c r="D586" s="1080"/>
      <c r="E586" s="1081"/>
      <c r="F586" s="1080"/>
      <c r="G586" s="1081"/>
      <c r="H586" s="1080"/>
      <c r="I586" s="1081"/>
      <c r="J586" s="1080"/>
      <c r="K586" s="1072"/>
      <c r="L586" s="1096"/>
      <c r="M586" s="1079"/>
      <c r="N586" s="1080"/>
      <c r="O586" s="1072"/>
      <c r="P586" s="1080"/>
      <c r="Q586" s="1072"/>
      <c r="R586" s="1080"/>
      <c r="S586" s="1072"/>
      <c r="T586" s="1080"/>
      <c r="V586" s="88"/>
      <c r="Z586" s="1091" t="str">
        <f>A586</f>
        <v>昼休み（12：30～13：30）</v>
      </c>
      <c r="AA586" s="1151"/>
      <c r="AB586" s="1151"/>
      <c r="AC586" s="1151"/>
      <c r="AD586" s="1151"/>
      <c r="AE586" s="1151"/>
      <c r="AF586" s="1151"/>
      <c r="AG586" s="1151"/>
      <c r="AH586" s="1151"/>
      <c r="AI586" s="1151"/>
      <c r="AJ586" s="1151"/>
      <c r="AK586" s="1151"/>
      <c r="AL586" s="1151"/>
      <c r="AM586" s="1151"/>
      <c r="AN586" s="1296"/>
      <c r="AO586" s="1296"/>
      <c r="AP586" s="1296"/>
      <c r="AQ586" s="1296"/>
      <c r="AR586" s="1296"/>
      <c r="AS586" s="1296"/>
      <c r="AT586" s="1296"/>
      <c r="AU586" s="1296"/>
      <c r="AV586" s="1296"/>
      <c r="AW586" s="1296"/>
      <c r="AX586" s="1296"/>
      <c r="AY586" s="1296"/>
      <c r="AZ586" s="1296"/>
      <c r="BA586" s="1296"/>
      <c r="BB586" s="1296"/>
      <c r="BC586" s="1296"/>
      <c r="BD586" s="1296"/>
      <c r="BE586" s="1296"/>
      <c r="BF586" s="1296"/>
      <c r="BG586" s="1296"/>
      <c r="BH586" s="1296"/>
      <c r="BI586" s="1296"/>
      <c r="BJ586" s="1296"/>
      <c r="BK586" s="1296"/>
      <c r="BL586" s="1296"/>
      <c r="BM586" s="1296"/>
      <c r="BN586" s="1151"/>
      <c r="BO586" s="1151"/>
      <c r="BP586" s="1151"/>
      <c r="BQ586" s="1151"/>
      <c r="BR586" s="1151"/>
      <c r="BS586" s="1151"/>
      <c r="BT586" s="1151"/>
      <c r="BU586" s="1151"/>
      <c r="BV586" s="1151"/>
      <c r="BW586" s="1151"/>
    </row>
    <row r="587" spans="1:75" ht="13.5" customHeight="1">
      <c r="A587" s="1091"/>
      <c r="B587" s="18" t="s">
        <v>62</v>
      </c>
      <c r="C587" s="1065"/>
      <c r="D587" s="1066"/>
      <c r="E587" s="1067"/>
      <c r="F587" s="1066"/>
      <c r="G587" s="1067"/>
      <c r="H587" s="1066"/>
      <c r="I587" s="1067"/>
      <c r="J587" s="1066"/>
      <c r="K587" s="1068"/>
      <c r="L587" s="1070"/>
      <c r="M587" s="1065"/>
      <c r="N587" s="1066"/>
      <c r="O587" s="1068"/>
      <c r="P587" s="1066"/>
      <c r="Q587" s="1068"/>
      <c r="R587" s="1066"/>
      <c r="S587" s="1068"/>
      <c r="T587" s="1066"/>
      <c r="V587" s="88"/>
      <c r="Z587" s="1091"/>
      <c r="AA587" s="1152"/>
      <c r="AB587" s="1152"/>
      <c r="AC587" s="1152"/>
      <c r="AD587" s="1152"/>
      <c r="AE587" s="1152"/>
      <c r="AF587" s="1152"/>
      <c r="AG587" s="1152"/>
      <c r="AH587" s="1152"/>
      <c r="AI587" s="1152"/>
      <c r="AJ587" s="1152"/>
      <c r="AK587" s="1152"/>
      <c r="AL587" s="1152"/>
      <c r="AM587" s="1152"/>
      <c r="AN587" s="1296"/>
      <c r="AO587" s="1296"/>
      <c r="AP587" s="1296"/>
      <c r="AQ587" s="1296"/>
      <c r="AR587" s="1296"/>
      <c r="AS587" s="1296"/>
      <c r="AT587" s="1296"/>
      <c r="AU587" s="1296"/>
      <c r="AV587" s="1296"/>
      <c r="AW587" s="1296"/>
      <c r="AX587" s="1296"/>
      <c r="AY587" s="1296"/>
      <c r="AZ587" s="1296"/>
      <c r="BA587" s="1296"/>
      <c r="BB587" s="1296"/>
      <c r="BC587" s="1296"/>
      <c r="BD587" s="1296"/>
      <c r="BE587" s="1296"/>
      <c r="BF587" s="1296"/>
      <c r="BG587" s="1296"/>
      <c r="BH587" s="1296"/>
      <c r="BI587" s="1296"/>
      <c r="BJ587" s="1296"/>
      <c r="BK587" s="1296"/>
      <c r="BL587" s="1296"/>
      <c r="BM587" s="1296"/>
      <c r="BN587" s="1152"/>
      <c r="BO587" s="1152"/>
      <c r="BP587" s="1152"/>
      <c r="BQ587" s="1152"/>
      <c r="BR587" s="1152"/>
      <c r="BS587" s="1152"/>
      <c r="BT587" s="1152"/>
      <c r="BU587" s="1152"/>
      <c r="BV587" s="1152"/>
      <c r="BW587" s="1152"/>
    </row>
    <row r="588" spans="1:75" ht="13.5" customHeight="1">
      <c r="A588" s="1091"/>
      <c r="B588" s="18" t="s">
        <v>59</v>
      </c>
      <c r="C588" s="1065"/>
      <c r="D588" s="1066"/>
      <c r="E588" s="1067"/>
      <c r="F588" s="1066"/>
      <c r="G588" s="1067"/>
      <c r="H588" s="1066"/>
      <c r="I588" s="1067"/>
      <c r="J588" s="1066"/>
      <c r="K588" s="1068"/>
      <c r="L588" s="1070"/>
      <c r="M588" s="1065"/>
      <c r="N588" s="1066"/>
      <c r="O588" s="1068"/>
      <c r="P588" s="1066"/>
      <c r="Q588" s="1068"/>
      <c r="R588" s="1066"/>
      <c r="S588" s="1068"/>
      <c r="T588" s="1066"/>
      <c r="V588" s="88"/>
      <c r="Z588" s="1091"/>
      <c r="AA588" s="1152"/>
      <c r="AB588" s="1152"/>
      <c r="AC588" s="1152"/>
      <c r="AD588" s="1152"/>
      <c r="AE588" s="1152"/>
      <c r="AF588" s="1152"/>
      <c r="AG588" s="1152"/>
      <c r="AH588" s="1152"/>
      <c r="AI588" s="1152"/>
      <c r="AJ588" s="1152"/>
      <c r="AK588" s="1152"/>
      <c r="AL588" s="1152"/>
      <c r="AM588" s="1152"/>
      <c r="AN588" s="1296"/>
      <c r="AO588" s="1296"/>
      <c r="AP588" s="1296"/>
      <c r="AQ588" s="1296"/>
      <c r="AR588" s="1296"/>
      <c r="AS588" s="1296"/>
      <c r="AT588" s="1296"/>
      <c r="AU588" s="1296"/>
      <c r="AV588" s="1296"/>
      <c r="AW588" s="1296"/>
      <c r="AX588" s="1296"/>
      <c r="AY588" s="1296"/>
      <c r="AZ588" s="1296"/>
      <c r="BA588" s="1296"/>
      <c r="BB588" s="1296"/>
      <c r="BC588" s="1296"/>
      <c r="BD588" s="1296"/>
      <c r="BE588" s="1296"/>
      <c r="BF588" s="1296"/>
      <c r="BG588" s="1296"/>
      <c r="BH588" s="1296"/>
      <c r="BI588" s="1296"/>
      <c r="BJ588" s="1296"/>
      <c r="BK588" s="1296"/>
      <c r="BL588" s="1296"/>
      <c r="BM588" s="1296"/>
      <c r="BN588" s="1152"/>
      <c r="BO588" s="1152"/>
      <c r="BP588" s="1152"/>
      <c r="BQ588" s="1152"/>
      <c r="BR588" s="1152"/>
      <c r="BS588" s="1152"/>
      <c r="BT588" s="1152"/>
      <c r="BU588" s="1152"/>
      <c r="BV588" s="1152"/>
      <c r="BW588" s="1152"/>
    </row>
    <row r="589" spans="1:75">
      <c r="A589" s="1092"/>
      <c r="B589" s="19" t="s">
        <v>56</v>
      </c>
      <c r="C589" s="1102"/>
      <c r="D589" s="1094"/>
      <c r="E589" s="1103"/>
      <c r="F589" s="1094"/>
      <c r="G589" s="1103"/>
      <c r="H589" s="1094"/>
      <c r="I589" s="1103"/>
      <c r="J589" s="1094"/>
      <c r="K589" s="1093"/>
      <c r="L589" s="1093"/>
      <c r="M589" s="1102"/>
      <c r="N589" s="1094"/>
      <c r="O589" s="1093"/>
      <c r="P589" s="1094"/>
      <c r="Q589" s="1093"/>
      <c r="R589" s="1094"/>
      <c r="S589" s="1093"/>
      <c r="T589" s="1094"/>
      <c r="V589" s="88"/>
      <c r="Z589" s="1092"/>
      <c r="AA589" s="1153"/>
      <c r="AB589" s="1153"/>
      <c r="AC589" s="1153"/>
      <c r="AD589" s="1153"/>
      <c r="AE589" s="1153"/>
      <c r="AF589" s="1153"/>
      <c r="AG589" s="1153"/>
      <c r="AH589" s="1153"/>
      <c r="AI589" s="1153"/>
      <c r="AJ589" s="1153"/>
      <c r="AK589" s="1153"/>
      <c r="AL589" s="1153"/>
      <c r="AM589" s="1153"/>
      <c r="AN589" s="1296"/>
      <c r="AO589" s="1296"/>
      <c r="AP589" s="1296"/>
      <c r="AQ589" s="1296"/>
      <c r="AR589" s="1296"/>
      <c r="AS589" s="1296"/>
      <c r="AT589" s="1296"/>
      <c r="AU589" s="1296"/>
      <c r="AV589" s="1296"/>
      <c r="AW589" s="1296"/>
      <c r="AX589" s="1296"/>
      <c r="AY589" s="1296"/>
      <c r="AZ589" s="1296"/>
      <c r="BA589" s="1296"/>
      <c r="BB589" s="1296"/>
      <c r="BC589" s="1296"/>
      <c r="BD589" s="1296"/>
      <c r="BE589" s="1296"/>
      <c r="BF589" s="1296"/>
      <c r="BG589" s="1296"/>
      <c r="BH589" s="1296"/>
      <c r="BI589" s="1296"/>
      <c r="BJ589" s="1296"/>
      <c r="BK589" s="1296"/>
      <c r="BL589" s="1296"/>
      <c r="BM589" s="1296"/>
      <c r="BN589" s="1153"/>
      <c r="BO589" s="1153"/>
      <c r="BP589" s="1153"/>
      <c r="BQ589" s="1153"/>
      <c r="BR589" s="1153"/>
      <c r="BS589" s="1153"/>
      <c r="BT589" s="1153"/>
      <c r="BU589" s="1153"/>
      <c r="BV589" s="1153"/>
      <c r="BW589" s="1153"/>
    </row>
    <row r="590" spans="1:75">
      <c r="A590" s="1091" t="s">
        <v>64</v>
      </c>
      <c r="B590" s="15" t="s">
        <v>50</v>
      </c>
      <c r="C590" s="1089" t="str">
        <f>VLOOKUP($C577,'2025年度(1年前期)'!$B$5:$N$208,COLUMN('2025年度(1年前期)'!$G$5),0)&amp;""</f>
        <v/>
      </c>
      <c r="D590" s="1072"/>
      <c r="E590" s="1090" t="str">
        <f>VLOOKUP($C577,'2025年度(2年前期)'!$B$5:$N$208,COLUMN('2025年度(2年前期)'!$G$5),0)&amp;""</f>
        <v/>
      </c>
      <c r="F590" s="1072"/>
      <c r="G590" s="1090" t="str">
        <f>VLOOKUP($C577,'2025年度(3年前期)'!$B$5:$N$208,COLUMN('2025年度(3年前期)'!$G$5),0)&amp;""</f>
        <v/>
      </c>
      <c r="H590" s="1072"/>
      <c r="I590" s="1090" t="str">
        <f>VLOOKUP($C577,'2025年度(4年前期)'!$B$5:$N$208,COLUMN('2025年度(4年前期)'!$G$5),0)&amp;""</f>
        <v/>
      </c>
      <c r="J590" s="1072"/>
      <c r="K590" s="1071" t="str">
        <f>VLOOKUP($C577,'2025年度(助産前期)'!$B$5:$N$208,COLUMN('2025年度(助産前期)'!$G$5),0)&amp;""</f>
        <v/>
      </c>
      <c r="L590" s="1071"/>
      <c r="M590" s="1089" t="str">
        <f>VLOOKUP($C577,'2025年度(M1前期)'!$B$5:$N$208,COLUMN('2025年度(M1前期)'!$G$5),0)&amp;""</f>
        <v/>
      </c>
      <c r="N590" s="1072"/>
      <c r="O590" s="1071" t="str">
        <f>VLOOKUP($C577,'2025年度(M2前期)'!$B$5:$N$208,COLUMN('2025年度(M2前期)'!$G$5),0)&amp;""</f>
        <v/>
      </c>
      <c r="P590" s="1072"/>
      <c r="Q590" s="1071" t="str">
        <f>VLOOKUP($C577,'2025年度(D1前期)'!$B$5:$N$208,COLUMN('2025年度(D1前期)'!$G$5),0)&amp;""</f>
        <v/>
      </c>
      <c r="R590" s="1072"/>
      <c r="S590" s="1071" t="str">
        <f>VLOOKUP($C577,'2025年度(D23前期)'!$B$5:$N$208,COLUMN('2025年度(D23前期)'!$G$5),0)&amp;""</f>
        <v/>
      </c>
      <c r="T590" s="1072"/>
      <c r="U590" s="17"/>
      <c r="Z590" s="1091" t="str">
        <f>A590</f>
        <v>３時限（13：30～15：00）</v>
      </c>
      <c r="AA590" s="1296"/>
      <c r="AB590" s="1151"/>
      <c r="AC590" s="1151"/>
      <c r="AD590" s="1151"/>
      <c r="AE590" s="1296"/>
      <c r="AF590" s="1151"/>
      <c r="AG590" s="1296"/>
      <c r="AH590" s="1151"/>
      <c r="AI590" s="1151"/>
      <c r="AJ590" s="1151"/>
      <c r="AK590" s="1151"/>
      <c r="AL590" s="1296"/>
      <c r="AM590" s="1151"/>
      <c r="AN590" s="1296"/>
      <c r="AO590" s="1296"/>
      <c r="AP590" s="1296"/>
      <c r="AQ590" s="1296"/>
      <c r="AR590" s="1296"/>
      <c r="AS590" s="1296"/>
      <c r="AT590" s="1296"/>
      <c r="AU590" s="1296"/>
      <c r="AV590" s="1296"/>
      <c r="AW590" s="1296"/>
      <c r="AX590" s="1296"/>
      <c r="AY590" s="1296"/>
      <c r="AZ590" s="1296"/>
      <c r="BA590" s="1296"/>
      <c r="BB590" s="1296"/>
      <c r="BC590" s="1296"/>
      <c r="BD590" s="1296"/>
      <c r="BE590" s="1296"/>
      <c r="BF590" s="1296"/>
      <c r="BG590" s="1296"/>
      <c r="BH590" s="1296"/>
      <c r="BI590" s="1296"/>
      <c r="BJ590" s="1296"/>
      <c r="BK590" s="1296"/>
      <c r="BL590" s="1296"/>
      <c r="BM590" s="1296"/>
      <c r="BN590" s="1151"/>
      <c r="BO590" s="1151"/>
      <c r="BP590" s="1151"/>
      <c r="BQ590" s="1151"/>
      <c r="BR590" s="1151"/>
      <c r="BS590" s="1151"/>
      <c r="BT590" s="1151"/>
      <c r="BU590" s="1151"/>
      <c r="BV590" s="1151"/>
      <c r="BW590" s="1151"/>
    </row>
    <row r="591" spans="1:75">
      <c r="A591" s="1091"/>
      <c r="B591" s="15" t="s">
        <v>53</v>
      </c>
      <c r="C591" s="1101" t="str">
        <f>IFERROR(VLOOKUP(C590,科目・教員!$A$1:$B$357,2,0),"")</f>
        <v/>
      </c>
      <c r="D591" s="1068"/>
      <c r="E591" s="1073" t="str">
        <f>IFERROR(VLOOKUP(E590,科目・教員!$A$1:$B$357,2,0),"")</f>
        <v/>
      </c>
      <c r="F591" s="1068"/>
      <c r="G591" s="1073" t="str">
        <f>IFERROR(VLOOKUP(G590,科目・教員!$A$1:$B$357,2,0),"")</f>
        <v/>
      </c>
      <c r="H591" s="1068"/>
      <c r="I591" s="1073" t="str">
        <f>IFERROR(VLOOKUP(I590,科目・教員!$A$1:$B$357,2,0),"")</f>
        <v/>
      </c>
      <c r="J591" s="1068"/>
      <c r="K591" s="1074" t="str">
        <f>IFERROR(VLOOKUP(K590,科目・教員!$A$1:$B$357,2,0),"")</f>
        <v/>
      </c>
      <c r="L591" s="1074"/>
      <c r="M591" s="1101" t="str">
        <f>IFERROR(VLOOKUP(M590,科目・教員!$A$1:$B$357,2,0),"")</f>
        <v/>
      </c>
      <c r="N591" s="1068"/>
      <c r="O591" s="1074" t="str">
        <f>IFERROR(VLOOKUP(O590,科目・教員!$A$1:$B$357,2,0),"")</f>
        <v/>
      </c>
      <c r="P591" s="1068"/>
      <c r="Q591" s="1074" t="str">
        <f>IFERROR(VLOOKUP(Q590,科目・教員!$A$1:$B$357,2,0),"")</f>
        <v/>
      </c>
      <c r="R591" s="1068"/>
      <c r="S591" s="1074" t="str">
        <f>IFERROR(VLOOKUP(S590,科目・教員!$A$1:$B$357,2,0),"")</f>
        <v/>
      </c>
      <c r="T591" s="1068"/>
      <c r="U591" s="17"/>
      <c r="Z591" s="1091"/>
      <c r="AA591" s="1296"/>
      <c r="AB591" s="1152"/>
      <c r="AC591" s="1152"/>
      <c r="AD591" s="1152"/>
      <c r="AE591" s="1296"/>
      <c r="AF591" s="1152"/>
      <c r="AG591" s="1296"/>
      <c r="AH591" s="1152"/>
      <c r="AI591" s="1152"/>
      <c r="AJ591" s="1152"/>
      <c r="AK591" s="1152"/>
      <c r="AL591" s="1296"/>
      <c r="AM591" s="1152"/>
      <c r="AN591" s="1296"/>
      <c r="AO591" s="1296"/>
      <c r="AP591" s="1296"/>
      <c r="AQ591" s="1296"/>
      <c r="AR591" s="1296"/>
      <c r="AS591" s="1296"/>
      <c r="AT591" s="1296"/>
      <c r="AU591" s="1296"/>
      <c r="AV591" s="1296"/>
      <c r="AW591" s="1296"/>
      <c r="AX591" s="1296"/>
      <c r="AY591" s="1296"/>
      <c r="AZ591" s="1296"/>
      <c r="BA591" s="1296"/>
      <c r="BB591" s="1296"/>
      <c r="BC591" s="1296"/>
      <c r="BD591" s="1296"/>
      <c r="BE591" s="1296"/>
      <c r="BF591" s="1296"/>
      <c r="BG591" s="1296"/>
      <c r="BH591" s="1296"/>
      <c r="BI591" s="1296"/>
      <c r="BJ591" s="1296"/>
      <c r="BK591" s="1296"/>
      <c r="BL591" s="1296"/>
      <c r="BM591" s="1296"/>
      <c r="BN591" s="1152"/>
      <c r="BO591" s="1152"/>
      <c r="BP591" s="1152"/>
      <c r="BQ591" s="1152"/>
      <c r="BR591" s="1152"/>
      <c r="BS591" s="1152"/>
      <c r="BT591" s="1152"/>
      <c r="BU591" s="1152"/>
      <c r="BV591" s="1152"/>
      <c r="BW591" s="1152"/>
    </row>
    <row r="592" spans="1:75">
      <c r="A592" s="1091"/>
      <c r="B592" s="15" t="s">
        <v>59</v>
      </c>
      <c r="C592" s="1101" t="str">
        <f>VLOOKUP($C577,'2025年度(1年前期)'!$B$5:$N$208,COLUMN('2025年度(1年前期)'!$G$5)+1,0)&amp;""</f>
        <v/>
      </c>
      <c r="D592" s="1068"/>
      <c r="E592" s="1073" t="str">
        <f>VLOOKUP($C577,'2025年度(2年前期)'!$B$5:$N$208,COLUMN('2025年度(2年前期)'!$G$5)+1,0)&amp;""</f>
        <v/>
      </c>
      <c r="F592" s="1068"/>
      <c r="G592" s="1073" t="str">
        <f>VLOOKUP($C577,'2025年度(3年前期)'!$B$5:$N$208,COLUMN('2025年度(3年前期)'!$G$5)+1,0)&amp;""</f>
        <v/>
      </c>
      <c r="H592" s="1068"/>
      <c r="I592" s="1073" t="str">
        <f>VLOOKUP($C577,'2025年度(4年前期)'!$B$5:$N$208,COLUMN('2025年度(4年前期)'!$G$5)+1,0)&amp;""</f>
        <v/>
      </c>
      <c r="J592" s="1068"/>
      <c r="K592" s="1074" t="str">
        <f>VLOOKUP($C577,'2025年度(助産前期)'!$B$5:$N$208,COLUMN('2025年度(助産前期)'!$G$5)+1,0)&amp;""</f>
        <v/>
      </c>
      <c r="L592" s="1074"/>
      <c r="M592" s="1101" t="str">
        <f>VLOOKUP($C577,'2025年度(M1前期)'!$B$5:$N$208,COLUMN('2025年度(M1前期)'!$G$5)+1,0)&amp;""</f>
        <v/>
      </c>
      <c r="N592" s="1068"/>
      <c r="O592" s="1074" t="str">
        <f>VLOOKUP($C577,'2025年度(M2前期)'!$B$5:$N$208,COLUMN('2025年度(M2前期)'!$G$5)+1,0)&amp;""</f>
        <v/>
      </c>
      <c r="P592" s="1068"/>
      <c r="Q592" s="1074" t="str">
        <f>VLOOKUP($C577,'2025年度(D1前期)'!$B$5:$N$208,COLUMN('2025年度(D1前期)'!$G$5)+1,0)&amp;""</f>
        <v/>
      </c>
      <c r="R592" s="1068"/>
      <c r="S592" s="1074" t="str">
        <f>VLOOKUP($C577,'2025年度(D23前期)'!$B$5:$N$208,COLUMN('2025年度(D23前期)'!$G$5)+1,0)&amp;""</f>
        <v/>
      </c>
      <c r="T592" s="1068"/>
      <c r="U592" s="17"/>
      <c r="Z592" s="1091"/>
      <c r="AA592" s="1296"/>
      <c r="AB592" s="1152"/>
      <c r="AC592" s="1152"/>
      <c r="AD592" s="1152"/>
      <c r="AE592" s="1296"/>
      <c r="AF592" s="1152"/>
      <c r="AG592" s="1296"/>
      <c r="AH592" s="1152"/>
      <c r="AI592" s="1152"/>
      <c r="AJ592" s="1152"/>
      <c r="AK592" s="1152"/>
      <c r="AL592" s="1296"/>
      <c r="AM592" s="1152"/>
      <c r="AN592" s="1296"/>
      <c r="AO592" s="1296"/>
      <c r="AP592" s="1296"/>
      <c r="AQ592" s="1296"/>
      <c r="AR592" s="1296"/>
      <c r="AS592" s="1296"/>
      <c r="AT592" s="1296"/>
      <c r="AU592" s="1296"/>
      <c r="AV592" s="1296"/>
      <c r="AW592" s="1296"/>
      <c r="AX592" s="1296"/>
      <c r="AY592" s="1296"/>
      <c r="AZ592" s="1296"/>
      <c r="BA592" s="1296"/>
      <c r="BB592" s="1296"/>
      <c r="BC592" s="1296"/>
      <c r="BD592" s="1296"/>
      <c r="BE592" s="1296"/>
      <c r="BF592" s="1296"/>
      <c r="BG592" s="1296"/>
      <c r="BH592" s="1296"/>
      <c r="BI592" s="1296"/>
      <c r="BJ592" s="1296"/>
      <c r="BK592" s="1296"/>
      <c r="BL592" s="1296"/>
      <c r="BM592" s="1296"/>
      <c r="BN592" s="1152"/>
      <c r="BO592" s="1152"/>
      <c r="BP592" s="1152"/>
      <c r="BQ592" s="1152"/>
      <c r="BR592" s="1152"/>
      <c r="BS592" s="1152"/>
      <c r="BT592" s="1152"/>
      <c r="BU592" s="1152"/>
      <c r="BV592" s="1152"/>
      <c r="BW592" s="1152"/>
    </row>
    <row r="593" spans="1:75">
      <c r="A593" s="1100"/>
      <c r="B593" s="16" t="s">
        <v>56</v>
      </c>
      <c r="C593" s="1061"/>
      <c r="D593" s="1075"/>
      <c r="E593" s="1063"/>
      <c r="F593" s="1075"/>
      <c r="G593" s="1063"/>
      <c r="H593" s="1075"/>
      <c r="I593" s="1063"/>
      <c r="J593" s="1075"/>
      <c r="K593" s="1064"/>
      <c r="L593" s="1064"/>
      <c r="M593" s="1061"/>
      <c r="N593" s="1075"/>
      <c r="O593" s="1064"/>
      <c r="P593" s="1075"/>
      <c r="Q593" s="1064"/>
      <c r="R593" s="1075"/>
      <c r="S593" s="1064"/>
      <c r="T593" s="1075"/>
      <c r="Z593" s="1092"/>
      <c r="AA593" s="1296"/>
      <c r="AB593" s="1153"/>
      <c r="AC593" s="1153"/>
      <c r="AD593" s="1153"/>
      <c r="AE593" s="1296"/>
      <c r="AF593" s="1153"/>
      <c r="AG593" s="1296"/>
      <c r="AH593" s="1153"/>
      <c r="AI593" s="1153"/>
      <c r="AJ593" s="1153"/>
      <c r="AK593" s="1153"/>
      <c r="AL593" s="1296"/>
      <c r="AM593" s="1153"/>
      <c r="AN593" s="1296"/>
      <c r="AO593" s="1296"/>
      <c r="AP593" s="1296"/>
      <c r="AQ593" s="1296"/>
      <c r="AR593" s="1296"/>
      <c r="AS593" s="1296"/>
      <c r="AT593" s="1296"/>
      <c r="AU593" s="1296"/>
      <c r="AV593" s="1296"/>
      <c r="AW593" s="1296"/>
      <c r="AX593" s="1296"/>
      <c r="AY593" s="1296"/>
      <c r="AZ593" s="1296"/>
      <c r="BA593" s="1296"/>
      <c r="BB593" s="1296"/>
      <c r="BC593" s="1296"/>
      <c r="BD593" s="1296"/>
      <c r="BE593" s="1296"/>
      <c r="BF593" s="1296"/>
      <c r="BG593" s="1296"/>
      <c r="BH593" s="1296"/>
      <c r="BI593" s="1296"/>
      <c r="BJ593" s="1296"/>
      <c r="BK593" s="1296"/>
      <c r="BL593" s="1296"/>
      <c r="BM593" s="1296"/>
      <c r="BN593" s="1153"/>
      <c r="BO593" s="1153"/>
      <c r="BP593" s="1153"/>
      <c r="BQ593" s="1153"/>
      <c r="BR593" s="1153"/>
      <c r="BS593" s="1153"/>
      <c r="BT593" s="1153"/>
      <c r="BU593" s="1153"/>
      <c r="BV593" s="1153"/>
      <c r="BW593" s="1153"/>
    </row>
    <row r="594" spans="1:75">
      <c r="A594" s="1091" t="s">
        <v>67</v>
      </c>
      <c r="B594" s="15" t="s">
        <v>50</v>
      </c>
      <c r="C594" s="1089" t="str">
        <f>VLOOKUP($C577,'2025年度(1年前期)'!$B$5:$N$208,COLUMN('2025年度(1年前期)'!$I$5),0)&amp;""</f>
        <v/>
      </c>
      <c r="D594" s="1072"/>
      <c r="E594" s="1090" t="str">
        <f>VLOOKUP($C577,'2025年度(2年前期)'!$B$5:$N$208,COLUMN('2025年度(2年前期)'!$I$5),0)&amp;""</f>
        <v/>
      </c>
      <c r="F594" s="1072"/>
      <c r="G594" s="1090" t="str">
        <f>VLOOKUP($C577,'2025年度(3年前期)'!$B$5:$N$208,COLUMN('2025年度(3年前期)'!$I$5),0)&amp;""</f>
        <v/>
      </c>
      <c r="H594" s="1072"/>
      <c r="I594" s="1090" t="str">
        <f>VLOOKUP($C577,'2025年度(4年前期)'!$B$5:$N$208,COLUMN('2025年度(4年前期)'!$I$5),0)&amp;""</f>
        <v/>
      </c>
      <c r="J594" s="1072"/>
      <c r="K594" s="1071" t="str">
        <f>VLOOKUP($C577,'2025年度(助産前期)'!$B$5:$N$208,COLUMN('2025年度(助産前期)'!$I$5),0)&amp;""</f>
        <v/>
      </c>
      <c r="L594" s="1071"/>
      <c r="M594" s="1089" t="str">
        <f>VLOOKUP($C577,'2025年度(M1前期)'!$B$5:$N$208,COLUMN('2025年度(M1前期)'!$I$5),0)&amp;""</f>
        <v/>
      </c>
      <c r="N594" s="1072"/>
      <c r="O594" s="1071" t="str">
        <f>VLOOKUP($C577,'2025年度(M2前期)'!$B$5:$N$208,COLUMN('2025年度(M2前期)'!$I$5),0)&amp;""</f>
        <v/>
      </c>
      <c r="P594" s="1072"/>
      <c r="Q594" s="1071" t="str">
        <f>VLOOKUP($C577,'2025年度(D1前期)'!$B$5:$N$208,COLUMN('2025年度(D1前期)'!$I$5),0)&amp;""</f>
        <v/>
      </c>
      <c r="R594" s="1072"/>
      <c r="S594" s="1071" t="str">
        <f>VLOOKUP($C577,'2025年度(D23前期)'!$B$5:$N$208,COLUMN('2025年度(D23前期)'!$I$5),0)&amp;""</f>
        <v/>
      </c>
      <c r="T594" s="1072"/>
      <c r="Z594" s="1091" t="str">
        <f>A594</f>
        <v>４時限（15：10～16：40）</v>
      </c>
      <c r="AA594" s="1151"/>
      <c r="AB594" s="1151"/>
      <c r="AC594" s="1151"/>
      <c r="AD594" s="1151"/>
      <c r="AE594" s="1151"/>
      <c r="AF594" s="1151"/>
      <c r="AG594" s="1151"/>
      <c r="AH594" s="1151"/>
      <c r="AI594" s="1151"/>
      <c r="AJ594" s="1151"/>
      <c r="AK594" s="1151"/>
      <c r="AL594" s="1151"/>
      <c r="AM594" s="1151"/>
      <c r="AN594" s="1296"/>
      <c r="AO594" s="1296"/>
      <c r="AP594" s="1296"/>
      <c r="AQ594" s="1296"/>
      <c r="AR594" s="1296"/>
      <c r="AS594" s="1296"/>
      <c r="AT594" s="1296"/>
      <c r="AU594" s="1296"/>
      <c r="AV594" s="1296"/>
      <c r="AW594" s="1296"/>
      <c r="AX594" s="1296"/>
      <c r="AY594" s="1296"/>
      <c r="AZ594" s="1296"/>
      <c r="BA594" s="1296"/>
      <c r="BB594" s="1296"/>
      <c r="BC594" s="1296"/>
      <c r="BD594" s="1296"/>
      <c r="BE594" s="1296"/>
      <c r="BF594" s="1296"/>
      <c r="BG594" s="1296"/>
      <c r="BH594" s="1296"/>
      <c r="BI594" s="1296"/>
      <c r="BJ594" s="1296"/>
      <c r="BK594" s="1296"/>
      <c r="BL594" s="1296"/>
      <c r="BM594" s="1296"/>
      <c r="BN594" s="1151"/>
      <c r="BO594" s="1151"/>
      <c r="BP594" s="1151"/>
      <c r="BQ594" s="1151"/>
      <c r="BR594" s="1151"/>
      <c r="BS594" s="1151"/>
      <c r="BT594" s="1151"/>
      <c r="BU594" s="1151"/>
      <c r="BV594" s="1151"/>
      <c r="BW594" s="1151"/>
    </row>
    <row r="595" spans="1:75" ht="13.5" customHeight="1">
      <c r="A595" s="1091"/>
      <c r="B595" s="15" t="s">
        <v>53</v>
      </c>
      <c r="C595" s="1101" t="str">
        <f>IFERROR(VLOOKUP(C594,科目・教員!$A$1:$B$357,2,0),"")</f>
        <v/>
      </c>
      <c r="D595" s="1068"/>
      <c r="E595" s="1073" t="str">
        <f>IFERROR(VLOOKUP(E594,科目・教員!$A$1:$B$357,2,0),"")</f>
        <v/>
      </c>
      <c r="F595" s="1068"/>
      <c r="G595" s="1073" t="str">
        <f>IFERROR(VLOOKUP(G594,科目・教員!$A$1:$B$357,2,0),"")</f>
        <v/>
      </c>
      <c r="H595" s="1068"/>
      <c r="I595" s="1073" t="str">
        <f>IFERROR(VLOOKUP(I594,科目・教員!$A$1:$B$357,2,0),"")</f>
        <v/>
      </c>
      <c r="J595" s="1068"/>
      <c r="K595" s="1074" t="str">
        <f>IFERROR(VLOOKUP(K594,科目・教員!$A$1:$B$357,2,0),"")</f>
        <v/>
      </c>
      <c r="L595" s="1074"/>
      <c r="M595" s="1101" t="str">
        <f>IFERROR(VLOOKUP(M594,科目・教員!$A$1:$B$357,2,0),"")</f>
        <v/>
      </c>
      <c r="N595" s="1068"/>
      <c r="O595" s="1074" t="str">
        <f>IFERROR(VLOOKUP(O594,科目・教員!$A$1:$B$357,2,0),"")</f>
        <v/>
      </c>
      <c r="P595" s="1068"/>
      <c r="Q595" s="1074" t="str">
        <f>IFERROR(VLOOKUP(Q594,科目・教員!$A$1:$B$357,2,0),"")</f>
        <v/>
      </c>
      <c r="R595" s="1068"/>
      <c r="S595" s="1074" t="str">
        <f>IFERROR(VLOOKUP(S594,科目・教員!$A$1:$B$357,2,0),"")</f>
        <v/>
      </c>
      <c r="T595" s="1068"/>
      <c r="Z595" s="1091"/>
      <c r="AA595" s="1152"/>
      <c r="AB595" s="1152"/>
      <c r="AC595" s="1152"/>
      <c r="AD595" s="1152"/>
      <c r="AE595" s="1152"/>
      <c r="AF595" s="1152"/>
      <c r="AG595" s="1152"/>
      <c r="AH595" s="1152"/>
      <c r="AI595" s="1152"/>
      <c r="AJ595" s="1152"/>
      <c r="AK595" s="1152"/>
      <c r="AL595" s="1152"/>
      <c r="AM595" s="1152"/>
      <c r="AN595" s="1296"/>
      <c r="AO595" s="1296"/>
      <c r="AP595" s="1296"/>
      <c r="AQ595" s="1296"/>
      <c r="AR595" s="1296"/>
      <c r="AS595" s="1296"/>
      <c r="AT595" s="1296"/>
      <c r="AU595" s="1296"/>
      <c r="AV595" s="1296"/>
      <c r="AW595" s="1296"/>
      <c r="AX595" s="1296"/>
      <c r="AY595" s="1296"/>
      <c r="AZ595" s="1296"/>
      <c r="BA595" s="1296"/>
      <c r="BB595" s="1296"/>
      <c r="BC595" s="1296"/>
      <c r="BD595" s="1296"/>
      <c r="BE595" s="1296"/>
      <c r="BF595" s="1296"/>
      <c r="BG595" s="1296"/>
      <c r="BH595" s="1296"/>
      <c r="BI595" s="1296"/>
      <c r="BJ595" s="1296"/>
      <c r="BK595" s="1296"/>
      <c r="BL595" s="1296"/>
      <c r="BM595" s="1296"/>
      <c r="BN595" s="1152"/>
      <c r="BO595" s="1152"/>
      <c r="BP595" s="1152"/>
      <c r="BQ595" s="1152"/>
      <c r="BR595" s="1152"/>
      <c r="BS595" s="1152"/>
      <c r="BT595" s="1152"/>
      <c r="BU595" s="1152"/>
      <c r="BV595" s="1152"/>
      <c r="BW595" s="1152"/>
    </row>
    <row r="596" spans="1:75">
      <c r="A596" s="1091"/>
      <c r="B596" s="15" t="s">
        <v>59</v>
      </c>
      <c r="C596" s="1101" t="str">
        <f>VLOOKUP($C577,'2025年度(1年前期)'!$B$5:$N$208,COLUMN('2025年度(1年前期)'!$I$5)+1,0)&amp;""</f>
        <v/>
      </c>
      <c r="D596" s="1068"/>
      <c r="E596" s="1073" t="str">
        <f>VLOOKUP($C577,'2025年度(2年前期)'!$B$5:$N$208,COLUMN('2025年度(2年前期)'!$I$5)+1,0)&amp;""</f>
        <v/>
      </c>
      <c r="F596" s="1068"/>
      <c r="G596" s="1073" t="str">
        <f>VLOOKUP($C577,'2025年度(3年前期)'!$B$5:$N$208,COLUMN('2025年度(3年前期)'!$I$5)+1,0)&amp;""</f>
        <v/>
      </c>
      <c r="H596" s="1068"/>
      <c r="I596" s="1073" t="str">
        <f>VLOOKUP($C577,'2025年度(4年前期)'!$B$5:$N$208,COLUMN('2025年度(4年前期)'!$I$5)+1,0)&amp;""</f>
        <v/>
      </c>
      <c r="J596" s="1068"/>
      <c r="K596" s="1074" t="str">
        <f>VLOOKUP($C577,'2025年度(助産前期)'!$B$5:$N$208,COLUMN('2025年度(助産前期)'!$I$5)+1,0)&amp;""</f>
        <v/>
      </c>
      <c r="L596" s="1074"/>
      <c r="M596" s="1101" t="str">
        <f>VLOOKUP($C577,'2025年度(M1前期)'!$B$5:$N$208,COLUMN('2025年度(M1前期)'!$I$5)+1,0)&amp;""</f>
        <v/>
      </c>
      <c r="N596" s="1068"/>
      <c r="O596" s="1074" t="str">
        <f>VLOOKUP($C577,'2025年度(M2前期)'!$B$5:$N$208,COLUMN('2025年度(M2前期)'!$I$5)+1,0)&amp;""</f>
        <v/>
      </c>
      <c r="P596" s="1068"/>
      <c r="Q596" s="1074" t="str">
        <f>VLOOKUP($C577,'2025年度(D1前期)'!$B$5:$N$208,COLUMN('2025年度(D1前期)'!$I$5)+1,0)&amp;""</f>
        <v/>
      </c>
      <c r="R596" s="1068"/>
      <c r="S596" s="1074" t="str">
        <f>VLOOKUP($C577,'2025年度(D23前期)'!$B$5:$N$208,COLUMN('2025年度(D23前期)'!$I$5)+1,0)&amp;""</f>
        <v/>
      </c>
      <c r="T596" s="1068"/>
      <c r="Z596" s="1091"/>
      <c r="AA596" s="1152"/>
      <c r="AB596" s="1152"/>
      <c r="AC596" s="1152"/>
      <c r="AD596" s="1152"/>
      <c r="AE596" s="1152"/>
      <c r="AF596" s="1152"/>
      <c r="AG596" s="1152"/>
      <c r="AH596" s="1152"/>
      <c r="AI596" s="1152"/>
      <c r="AJ596" s="1152"/>
      <c r="AK596" s="1152"/>
      <c r="AL596" s="1152"/>
      <c r="AM596" s="1152"/>
      <c r="AN596" s="1296"/>
      <c r="AO596" s="1296"/>
      <c r="AP596" s="1296"/>
      <c r="AQ596" s="1296"/>
      <c r="AR596" s="1296"/>
      <c r="AS596" s="1296"/>
      <c r="AT596" s="1296"/>
      <c r="AU596" s="1296"/>
      <c r="AV596" s="1296"/>
      <c r="AW596" s="1296"/>
      <c r="AX596" s="1296"/>
      <c r="AY596" s="1296"/>
      <c r="AZ596" s="1296"/>
      <c r="BA596" s="1296"/>
      <c r="BB596" s="1296"/>
      <c r="BC596" s="1296"/>
      <c r="BD596" s="1296"/>
      <c r="BE596" s="1296"/>
      <c r="BF596" s="1296"/>
      <c r="BG596" s="1296"/>
      <c r="BH596" s="1296"/>
      <c r="BI596" s="1296"/>
      <c r="BJ596" s="1296"/>
      <c r="BK596" s="1296"/>
      <c r="BL596" s="1296"/>
      <c r="BM596" s="1296"/>
      <c r="BN596" s="1152"/>
      <c r="BO596" s="1152"/>
      <c r="BP596" s="1152"/>
      <c r="BQ596" s="1152"/>
      <c r="BR596" s="1152"/>
      <c r="BS596" s="1152"/>
      <c r="BT596" s="1152"/>
      <c r="BU596" s="1152"/>
      <c r="BV596" s="1152"/>
      <c r="BW596" s="1152"/>
    </row>
    <row r="597" spans="1:75">
      <c r="A597" s="1092"/>
      <c r="B597" s="16" t="s">
        <v>56</v>
      </c>
      <c r="C597" s="1061"/>
      <c r="D597" s="1075"/>
      <c r="E597" s="1063"/>
      <c r="F597" s="1075"/>
      <c r="G597" s="1063"/>
      <c r="H597" s="1075"/>
      <c r="I597" s="1063"/>
      <c r="J597" s="1075"/>
      <c r="K597" s="1064"/>
      <c r="L597" s="1064"/>
      <c r="M597" s="1061"/>
      <c r="N597" s="1075"/>
      <c r="O597" s="1064"/>
      <c r="P597" s="1075"/>
      <c r="Q597" s="1064"/>
      <c r="R597" s="1075"/>
      <c r="S597" s="1064"/>
      <c r="T597" s="1075"/>
      <c r="Z597" s="1092"/>
      <c r="AA597" s="1153"/>
      <c r="AB597" s="1153"/>
      <c r="AC597" s="1153"/>
      <c r="AD597" s="1153"/>
      <c r="AE597" s="1153"/>
      <c r="AF597" s="1153"/>
      <c r="AG597" s="1153"/>
      <c r="AH597" s="1153"/>
      <c r="AI597" s="1153"/>
      <c r="AJ597" s="1153"/>
      <c r="AK597" s="1153"/>
      <c r="AL597" s="1153"/>
      <c r="AM597" s="1153"/>
      <c r="AN597" s="1296"/>
      <c r="AO597" s="1296"/>
      <c r="AP597" s="1296"/>
      <c r="AQ597" s="1296"/>
      <c r="AR597" s="1296"/>
      <c r="AS597" s="1296"/>
      <c r="AT597" s="1296"/>
      <c r="AU597" s="1296"/>
      <c r="AV597" s="1296"/>
      <c r="AW597" s="1296"/>
      <c r="AX597" s="1296"/>
      <c r="AY597" s="1296"/>
      <c r="AZ597" s="1296"/>
      <c r="BA597" s="1296"/>
      <c r="BB597" s="1296"/>
      <c r="BC597" s="1296"/>
      <c r="BD597" s="1296"/>
      <c r="BE597" s="1296"/>
      <c r="BF597" s="1296"/>
      <c r="BG597" s="1296"/>
      <c r="BH597" s="1296"/>
      <c r="BI597" s="1296"/>
      <c r="BJ597" s="1296"/>
      <c r="BK597" s="1296"/>
      <c r="BL597" s="1296"/>
      <c r="BM597" s="1296"/>
      <c r="BN597" s="1153"/>
      <c r="BO597" s="1153"/>
      <c r="BP597" s="1153"/>
      <c r="BQ597" s="1153"/>
      <c r="BR597" s="1153"/>
      <c r="BS597" s="1153"/>
      <c r="BT597" s="1153"/>
      <c r="BU597" s="1153"/>
      <c r="BV597" s="1153"/>
      <c r="BW597" s="1153"/>
    </row>
    <row r="598" spans="1:75">
      <c r="A598" s="1091" t="s">
        <v>68</v>
      </c>
      <c r="B598" s="15" t="s">
        <v>50</v>
      </c>
      <c r="C598" s="1089" t="str">
        <f>VLOOKUP($C577,'2025年度(1年前期)'!$B$5:$N$208,COLUMN('2025年度(1年前期)'!$K$5),0)&amp;""</f>
        <v/>
      </c>
      <c r="D598" s="1072"/>
      <c r="E598" s="1090" t="str">
        <f>VLOOKUP($C577,'2025年度(2年前期)'!$B$5:$N$208,COLUMN('2025年度(2年前期)'!$K$5),0)&amp;""</f>
        <v/>
      </c>
      <c r="F598" s="1072"/>
      <c r="G598" s="1090" t="str">
        <f>VLOOKUP($C577,'2025年度(3年前期)'!$B$5:$N$208,COLUMN('2025年度(3年前期)'!$K$5),0)&amp;""</f>
        <v/>
      </c>
      <c r="H598" s="1072"/>
      <c r="I598" s="1090" t="str">
        <f>VLOOKUP($C577,'2025年度(4年前期)'!$B$5:$N$208,COLUMN('2025年度(4年前期)'!$K$5),0)&amp;""</f>
        <v/>
      </c>
      <c r="J598" s="1072"/>
      <c r="K598" s="1071" t="str">
        <f>VLOOKUP($C577,'2025年度(助産前期)'!$B$5:$N$208,COLUMN('2025年度(助産前期)'!$K$5),0)&amp;""</f>
        <v/>
      </c>
      <c r="L598" s="1071"/>
      <c r="M598" s="1089" t="str">
        <f>VLOOKUP($C577,'2025年度(M1前期)'!$B$5:$N$208,COLUMN('2025年度(M1前期)'!$K$5),0)&amp;""</f>
        <v/>
      </c>
      <c r="N598" s="1072"/>
      <c r="O598" s="1071" t="str">
        <f>VLOOKUP($C577,'2025年度(M2前期)'!$B$5:$N$208,COLUMN('2025年度(M2前期)'!$K$5),0)&amp;""</f>
        <v/>
      </c>
      <c r="P598" s="1072"/>
      <c r="Q598" s="1071" t="str">
        <f>VLOOKUP($C577,'2025年度(D1前期)'!$B$5:$N$208,COLUMN('2025年度(D1前期)'!$K$5),0)&amp;""</f>
        <v/>
      </c>
      <c r="R598" s="1072"/>
      <c r="S598" s="1071" t="str">
        <f>VLOOKUP($C577,'2025年度(D23前期)'!$B$5:$N$208,COLUMN('2025年度(D23前期)'!$K$5),0)&amp;""</f>
        <v/>
      </c>
      <c r="T598" s="1072"/>
      <c r="Z598" s="1091" t="str">
        <f>A598</f>
        <v>５時限（16：50～18：20）</v>
      </c>
      <c r="AA598" s="1151"/>
      <c r="AB598" s="1151"/>
      <c r="AC598" s="1151"/>
      <c r="AD598" s="1151"/>
      <c r="AE598" s="1151"/>
      <c r="AF598" s="1151"/>
      <c r="AG598" s="1151"/>
      <c r="AH598" s="1151"/>
      <c r="AI598" s="1151"/>
      <c r="AJ598" s="1151"/>
      <c r="AK598" s="1151"/>
      <c r="AL598" s="1151"/>
      <c r="AM598" s="1151"/>
      <c r="AN598" s="1151"/>
      <c r="AO598" s="1151"/>
      <c r="AP598" s="1151"/>
      <c r="AQ598" s="1151"/>
      <c r="AR598" s="1151"/>
      <c r="AS598" s="1151"/>
      <c r="AT598" s="1151"/>
      <c r="AU598" s="1151"/>
      <c r="AV598" s="1151"/>
      <c r="AW598" s="1151"/>
      <c r="AX598" s="1151"/>
      <c r="AY598" s="1151"/>
      <c r="AZ598" s="1151"/>
      <c r="BA598" s="1296"/>
      <c r="BB598" s="1296"/>
      <c r="BC598" s="1296"/>
      <c r="BD598" s="1296"/>
      <c r="BE598" s="1296"/>
      <c r="BF598" s="1296"/>
      <c r="BG598" s="1296"/>
      <c r="BH598" s="1296"/>
      <c r="BI598" s="1151"/>
      <c r="BJ598" s="1151"/>
      <c r="BK598" s="1296"/>
      <c r="BL598" s="1296"/>
      <c r="BM598" s="1296"/>
      <c r="BN598" s="1151"/>
      <c r="BO598" s="1151"/>
      <c r="BP598" s="1151"/>
      <c r="BQ598" s="1151"/>
      <c r="BR598" s="1151"/>
      <c r="BS598" s="1151"/>
      <c r="BT598" s="1151"/>
      <c r="BU598" s="1151"/>
      <c r="BV598" s="1151"/>
      <c r="BW598" s="1151"/>
    </row>
    <row r="599" spans="1:75">
      <c r="A599" s="1091"/>
      <c r="B599" s="15" t="s">
        <v>53</v>
      </c>
      <c r="C599" s="1101" t="str">
        <f>IFERROR(VLOOKUP(C598,科目・教員!$A$1:$B$357,2,0),"")</f>
        <v/>
      </c>
      <c r="D599" s="1068"/>
      <c r="E599" s="1073" t="str">
        <f>IFERROR(VLOOKUP(E598,科目・教員!$A$1:$B$357,2,0),"")</f>
        <v/>
      </c>
      <c r="F599" s="1068"/>
      <c r="G599" s="1073" t="str">
        <f>IFERROR(VLOOKUP(G598,科目・教員!$A$1:$B$357,2,0),"")</f>
        <v/>
      </c>
      <c r="H599" s="1068"/>
      <c r="I599" s="1073" t="str">
        <f>IFERROR(VLOOKUP(I598,科目・教員!$A$1:$B$357,2,0),"")</f>
        <v/>
      </c>
      <c r="J599" s="1068"/>
      <c r="K599" s="1074" t="str">
        <f>IFERROR(VLOOKUP(K598,科目・教員!$A$1:$B$357,2,0),"")</f>
        <v/>
      </c>
      <c r="L599" s="1074"/>
      <c r="M599" s="1101" t="str">
        <f>IFERROR(VLOOKUP(M598,科目・教員!$A$1:$B$357,2,0),"")</f>
        <v/>
      </c>
      <c r="N599" s="1068"/>
      <c r="O599" s="1074" t="str">
        <f>IFERROR(VLOOKUP(O598,科目・教員!$A$1:$B$357,2,0),"")</f>
        <v/>
      </c>
      <c r="P599" s="1068"/>
      <c r="Q599" s="1074" t="str">
        <f>IFERROR(VLOOKUP(Q598,科目・教員!$A$1:$B$357,2,0),"")</f>
        <v/>
      </c>
      <c r="R599" s="1068"/>
      <c r="S599" s="1074" t="str">
        <f>IFERROR(VLOOKUP(S598,科目・教員!$A$1:$B$357,2,0),"")</f>
        <v/>
      </c>
      <c r="T599" s="1068"/>
      <c r="Z599" s="1091"/>
      <c r="AA599" s="1152"/>
      <c r="AB599" s="1152"/>
      <c r="AC599" s="1152"/>
      <c r="AD599" s="1152"/>
      <c r="AE599" s="1152"/>
      <c r="AF599" s="1152"/>
      <c r="AG599" s="1152"/>
      <c r="AH599" s="1152"/>
      <c r="AI599" s="1152"/>
      <c r="AJ599" s="1152"/>
      <c r="AK599" s="1152"/>
      <c r="AL599" s="1152"/>
      <c r="AM599" s="1152"/>
      <c r="AN599" s="1152"/>
      <c r="AO599" s="1152"/>
      <c r="AP599" s="1152"/>
      <c r="AQ599" s="1152"/>
      <c r="AR599" s="1152"/>
      <c r="AS599" s="1152"/>
      <c r="AT599" s="1152"/>
      <c r="AU599" s="1152"/>
      <c r="AV599" s="1152"/>
      <c r="AW599" s="1152"/>
      <c r="AX599" s="1152"/>
      <c r="AY599" s="1152"/>
      <c r="AZ599" s="1152"/>
      <c r="BA599" s="1296"/>
      <c r="BB599" s="1296"/>
      <c r="BC599" s="1296"/>
      <c r="BD599" s="1296"/>
      <c r="BE599" s="1296"/>
      <c r="BF599" s="1296"/>
      <c r="BG599" s="1296"/>
      <c r="BH599" s="1296"/>
      <c r="BI599" s="1152"/>
      <c r="BJ599" s="1152"/>
      <c r="BK599" s="1296"/>
      <c r="BL599" s="1296"/>
      <c r="BM599" s="1296"/>
      <c r="BN599" s="1152"/>
      <c r="BO599" s="1152"/>
      <c r="BP599" s="1152"/>
      <c r="BQ599" s="1152"/>
      <c r="BR599" s="1152"/>
      <c r="BS599" s="1152"/>
      <c r="BT599" s="1152"/>
      <c r="BU599" s="1152"/>
      <c r="BV599" s="1152"/>
      <c r="BW599" s="1152"/>
    </row>
    <row r="600" spans="1:75">
      <c r="A600" s="1091"/>
      <c r="B600" s="15" t="s">
        <v>59</v>
      </c>
      <c r="C600" s="1101" t="str">
        <f>VLOOKUP($C577,'2025年度(1年前期)'!$B$5:$N$208,COLUMN('2025年度(1年前期)'!$K$5)+1,0)&amp;""</f>
        <v/>
      </c>
      <c r="D600" s="1068"/>
      <c r="E600" s="1073" t="str">
        <f>VLOOKUP($C577,'2025年度(2年前期)'!$B$5:$N$208,COLUMN('2025年度(2年前期)'!$K$5)+1,0)&amp;""</f>
        <v/>
      </c>
      <c r="F600" s="1068"/>
      <c r="G600" s="1073" t="str">
        <f>VLOOKUP($C577,'2025年度(3年前期)'!$B$5:$N$208,COLUMN('2025年度(3年前期)'!$K$5)+1,0)&amp;""</f>
        <v/>
      </c>
      <c r="H600" s="1068"/>
      <c r="I600" s="1073" t="str">
        <f>VLOOKUP($C577,'2025年度(4年前期)'!$B$5:$N$208,COLUMN('2025年度(4年前期)'!$K$5)+1,0)&amp;""</f>
        <v/>
      </c>
      <c r="J600" s="1068"/>
      <c r="K600" s="1074" t="str">
        <f>VLOOKUP($C577,'2025年度(助産前期)'!$B$5:$N$208,COLUMN('2025年度(助産前期)'!$K$5)+1,0)&amp;""</f>
        <v/>
      </c>
      <c r="L600" s="1074"/>
      <c r="M600" s="1101" t="str">
        <f>VLOOKUP($C577,'2025年度(M1前期)'!$B$5:$N$208,COLUMN('2025年度(M1前期)'!$K$5)+1,0)&amp;""</f>
        <v/>
      </c>
      <c r="N600" s="1068"/>
      <c r="O600" s="1074" t="str">
        <f>VLOOKUP($C577,'2025年度(M2前期)'!$B$5:$N$208,COLUMN('2025年度(M2前期)'!$K$5)+1,0)&amp;""</f>
        <v/>
      </c>
      <c r="P600" s="1068"/>
      <c r="Q600" s="1074" t="str">
        <f>VLOOKUP($C577,'2025年度(D1前期)'!$B$5:$N$208,COLUMN('2025年度(D1前期)'!$K$5)+1,0)&amp;""</f>
        <v/>
      </c>
      <c r="R600" s="1068"/>
      <c r="S600" s="1074" t="str">
        <f>VLOOKUP($C577,'2025年度(D23前期)'!$B$5:$N$208,COLUMN('2025年度(D23前期)'!$K$5)+1,0)&amp;""</f>
        <v/>
      </c>
      <c r="T600" s="1068"/>
      <c r="Z600" s="1091"/>
      <c r="AA600" s="1152"/>
      <c r="AB600" s="1152"/>
      <c r="AC600" s="1152"/>
      <c r="AD600" s="1152"/>
      <c r="AE600" s="1152"/>
      <c r="AF600" s="1152"/>
      <c r="AG600" s="1152"/>
      <c r="AH600" s="1152"/>
      <c r="AI600" s="1152"/>
      <c r="AJ600" s="1152"/>
      <c r="AK600" s="1152"/>
      <c r="AL600" s="1152"/>
      <c r="AM600" s="1152"/>
      <c r="AN600" s="1152"/>
      <c r="AO600" s="1152"/>
      <c r="AP600" s="1152"/>
      <c r="AQ600" s="1152"/>
      <c r="AR600" s="1152"/>
      <c r="AS600" s="1152"/>
      <c r="AT600" s="1152"/>
      <c r="AU600" s="1152"/>
      <c r="AV600" s="1152"/>
      <c r="AW600" s="1152"/>
      <c r="AX600" s="1152"/>
      <c r="AY600" s="1152"/>
      <c r="AZ600" s="1152"/>
      <c r="BA600" s="1296"/>
      <c r="BB600" s="1296"/>
      <c r="BC600" s="1296"/>
      <c r="BD600" s="1296"/>
      <c r="BE600" s="1296"/>
      <c r="BF600" s="1296"/>
      <c r="BG600" s="1296"/>
      <c r="BH600" s="1296"/>
      <c r="BI600" s="1152"/>
      <c r="BJ600" s="1152"/>
      <c r="BK600" s="1296"/>
      <c r="BL600" s="1296"/>
      <c r="BM600" s="1296"/>
      <c r="BN600" s="1152"/>
      <c r="BO600" s="1152"/>
      <c r="BP600" s="1152"/>
      <c r="BQ600" s="1152"/>
      <c r="BR600" s="1152"/>
      <c r="BS600" s="1152"/>
      <c r="BT600" s="1152"/>
      <c r="BU600" s="1152"/>
      <c r="BV600" s="1152"/>
      <c r="BW600" s="1152"/>
    </row>
    <row r="601" spans="1:75">
      <c r="A601" s="1092"/>
      <c r="B601" s="16" t="s">
        <v>56</v>
      </c>
      <c r="C601" s="1061"/>
      <c r="D601" s="1075"/>
      <c r="E601" s="1063"/>
      <c r="F601" s="1075"/>
      <c r="G601" s="1063"/>
      <c r="H601" s="1075"/>
      <c r="I601" s="1063"/>
      <c r="J601" s="1075"/>
      <c r="K601" s="1064"/>
      <c r="L601" s="1064"/>
      <c r="M601" s="1061"/>
      <c r="N601" s="1075"/>
      <c r="O601" s="1064"/>
      <c r="P601" s="1075"/>
      <c r="Q601" s="1064"/>
      <c r="R601" s="1075"/>
      <c r="S601" s="1064"/>
      <c r="T601" s="1075"/>
      <c r="U601" s="20"/>
      <c r="V601" s="20"/>
      <c r="W601" s="20"/>
      <c r="X601" s="20"/>
      <c r="Y601" s="20"/>
      <c r="Z601" s="1092"/>
      <c r="AA601" s="1153"/>
      <c r="AB601" s="1153"/>
      <c r="AC601" s="1153"/>
      <c r="AD601" s="1153"/>
      <c r="AE601" s="1153"/>
      <c r="AF601" s="1153"/>
      <c r="AG601" s="1153"/>
      <c r="AH601" s="1153"/>
      <c r="AI601" s="1153"/>
      <c r="AJ601" s="1153"/>
      <c r="AK601" s="1153"/>
      <c r="AL601" s="1153"/>
      <c r="AM601" s="1153"/>
      <c r="AN601" s="1153"/>
      <c r="AO601" s="1153"/>
      <c r="AP601" s="1153"/>
      <c r="AQ601" s="1153"/>
      <c r="AR601" s="1153"/>
      <c r="AS601" s="1153"/>
      <c r="AT601" s="1153"/>
      <c r="AU601" s="1153"/>
      <c r="AV601" s="1153"/>
      <c r="AW601" s="1153"/>
      <c r="AX601" s="1153"/>
      <c r="AY601" s="1153"/>
      <c r="AZ601" s="1153"/>
      <c r="BA601" s="1296"/>
      <c r="BB601" s="1296"/>
      <c r="BC601" s="1296"/>
      <c r="BD601" s="1296"/>
      <c r="BE601" s="1296"/>
      <c r="BF601" s="1296"/>
      <c r="BG601" s="1296"/>
      <c r="BH601" s="1296"/>
      <c r="BI601" s="1153"/>
      <c r="BJ601" s="1153"/>
      <c r="BK601" s="1296"/>
      <c r="BL601" s="1296"/>
      <c r="BM601" s="1296"/>
      <c r="BN601" s="1153"/>
      <c r="BO601" s="1153"/>
      <c r="BP601" s="1153"/>
      <c r="BQ601" s="1153"/>
      <c r="BR601" s="1153"/>
      <c r="BS601" s="1153"/>
      <c r="BT601" s="1153"/>
      <c r="BU601" s="1153"/>
      <c r="BV601" s="1153"/>
      <c r="BW601" s="1153"/>
    </row>
    <row r="602" spans="1:75" ht="20.25">
      <c r="A602" s="5"/>
      <c r="B602" s="6"/>
      <c r="C602" s="1077">
        <f>C577+1</f>
        <v>45894</v>
      </c>
      <c r="D602" s="1077"/>
      <c r="E602" s="1077"/>
      <c r="F602" s="1077"/>
      <c r="G602" s="1077"/>
      <c r="H602" s="1077"/>
      <c r="I602" s="1077"/>
      <c r="J602" s="1077"/>
      <c r="K602" s="1077"/>
      <c r="L602" s="1077"/>
      <c r="M602" s="1077"/>
      <c r="N602" s="1077"/>
      <c r="O602" s="1077"/>
      <c r="P602" s="1077"/>
      <c r="Q602" s="1077"/>
      <c r="R602" s="1077"/>
      <c r="S602" s="1077"/>
      <c r="T602" s="1077"/>
      <c r="U602" s="1049">
        <f>C602</f>
        <v>45894</v>
      </c>
      <c r="V602" s="1050"/>
      <c r="W602" s="1050"/>
      <c r="X602" s="1050"/>
      <c r="Y602" s="1050"/>
      <c r="Z602" s="1051"/>
      <c r="AA602" s="41">
        <v>101</v>
      </c>
      <c r="AB602" s="41">
        <v>102</v>
      </c>
      <c r="AC602" s="41">
        <v>103</v>
      </c>
      <c r="AD602" s="41" t="s">
        <v>16</v>
      </c>
      <c r="AE602" s="41" t="s">
        <v>17</v>
      </c>
      <c r="AF602" s="41" t="s">
        <v>18</v>
      </c>
      <c r="AG602" s="41">
        <v>201</v>
      </c>
      <c r="AH602" s="42">
        <v>202</v>
      </c>
      <c r="AI602" s="41">
        <v>203</v>
      </c>
      <c r="AJ602" s="41">
        <v>204</v>
      </c>
      <c r="AK602" s="41">
        <v>205</v>
      </c>
      <c r="AL602" s="41" t="s">
        <v>19</v>
      </c>
      <c r="AM602" s="41" t="s">
        <v>69</v>
      </c>
      <c r="AN602" s="41" t="s">
        <v>21</v>
      </c>
      <c r="AO602" s="41" t="s">
        <v>22</v>
      </c>
      <c r="AP602" s="41" t="s">
        <v>23</v>
      </c>
      <c r="AQ602" s="41" t="s">
        <v>24</v>
      </c>
      <c r="AR602" s="41" t="s">
        <v>25</v>
      </c>
      <c r="AS602" s="41" t="s">
        <v>26</v>
      </c>
      <c r="AT602" s="41" t="s">
        <v>27</v>
      </c>
      <c r="AU602" s="41" t="s">
        <v>28</v>
      </c>
      <c r="AV602" s="41" t="s">
        <v>29</v>
      </c>
      <c r="AW602" s="41">
        <v>301</v>
      </c>
      <c r="AX602" s="42">
        <v>302</v>
      </c>
      <c r="AY602" s="43">
        <v>303</v>
      </c>
      <c r="AZ602" s="43">
        <v>304</v>
      </c>
      <c r="BA602" s="41" t="s">
        <v>30</v>
      </c>
      <c r="BB602" s="41" t="s">
        <v>31</v>
      </c>
      <c r="BC602" s="42" t="s">
        <v>32</v>
      </c>
      <c r="BD602" s="41" t="s">
        <v>33</v>
      </c>
      <c r="BE602" s="41" t="s">
        <v>34</v>
      </c>
      <c r="BF602" s="41" t="s">
        <v>35</v>
      </c>
      <c r="BG602" s="41" t="s">
        <v>36</v>
      </c>
      <c r="BH602" s="41" t="s">
        <v>37</v>
      </c>
      <c r="BI602" s="41" t="s">
        <v>38</v>
      </c>
      <c r="BJ602" s="41" t="s">
        <v>39</v>
      </c>
      <c r="BK602" s="44" t="s">
        <v>538</v>
      </c>
      <c r="BL602" s="44" t="s">
        <v>539</v>
      </c>
      <c r="BM602" s="44" t="s">
        <v>540</v>
      </c>
      <c r="BN602" s="44" t="s">
        <v>40</v>
      </c>
      <c r="BO602" s="44" t="s">
        <v>41</v>
      </c>
      <c r="BP602" s="44" t="s">
        <v>354</v>
      </c>
      <c r="BQ602" s="45" t="s">
        <v>42</v>
      </c>
      <c r="BR602" s="45" t="s">
        <v>43</v>
      </c>
      <c r="BS602" s="45" t="s">
        <v>44</v>
      </c>
      <c r="BT602" s="45" t="s">
        <v>45</v>
      </c>
      <c r="BU602" s="45" t="s">
        <v>46</v>
      </c>
      <c r="BV602" s="45" t="s">
        <v>47</v>
      </c>
      <c r="BW602" s="45" t="s">
        <v>48</v>
      </c>
    </row>
    <row r="603" spans="1:75" ht="13.5" customHeight="1">
      <c r="A603" s="1091" t="s">
        <v>49</v>
      </c>
      <c r="B603" s="12" t="s">
        <v>50</v>
      </c>
      <c r="C603" s="1079" t="str">
        <f>VLOOKUP($C602,'2025年度(1年前期)'!$B$5:$N$208,COLUMN('2025年度(1年前期)'!$C$5),0)&amp;""</f>
        <v/>
      </c>
      <c r="D603" s="1080"/>
      <c r="E603" s="1081" t="str">
        <f>VLOOKUP($C602,'2025年度(2年前期)'!$B$5:$N$208,COLUMN('2025年度(2年前期)'!$C$5),0)&amp;""</f>
        <v/>
      </c>
      <c r="F603" s="1080"/>
      <c r="G603" s="1081" t="str">
        <f>VLOOKUP($C602,'2025年度(3年前期)'!$B$5:$N$208,COLUMN('2025年度(3年前期)'!$C$5),0)&amp;""</f>
        <v/>
      </c>
      <c r="H603" s="1080"/>
      <c r="I603" s="1081" t="str">
        <f>VLOOKUP($C602,'2025年度(4年前期)'!$B$5:$N$208,COLUMN('2025年度(4年前期)'!$C$5),0)&amp;""</f>
        <v/>
      </c>
      <c r="J603" s="1080"/>
      <c r="K603" s="1072" t="str">
        <f>VLOOKUP($C602,'2025年度(助産前期)'!$B$5:$N$208,COLUMN('2025年度(助産前期)'!$C$5),0)&amp;""</f>
        <v/>
      </c>
      <c r="L603" s="1096"/>
      <c r="M603" s="1105" t="str">
        <f>VLOOKUP($C602,'2025年度(M1前期)'!$B$5:$N$208,COLUMN('2025年度(M1前期)'!$C$5),0)&amp;""</f>
        <v>コンサルテーション</v>
      </c>
      <c r="N603" s="1096"/>
      <c r="O603" s="1081" t="str">
        <f>VLOOKUP($C602,'2025年度(M2前期)'!$B$5:$N$208,COLUMN('2025年度(M2前期)'!$C$5),0)&amp;""</f>
        <v/>
      </c>
      <c r="P603" s="1080"/>
      <c r="Q603" s="1081" t="str">
        <f>VLOOKUP($C602,'2025年度(D1前期)'!$B$5:$N$208,COLUMN('2025年度(D1前期)'!$C$5),0)&amp;""</f>
        <v/>
      </c>
      <c r="R603" s="1080"/>
      <c r="S603" s="1072" t="str">
        <f>VLOOKUP($C602,'2025年度(D23前期)'!$B$5:$N$208,COLUMN('2025年度(D23前期)'!$C$5),0)&amp;""</f>
        <v/>
      </c>
      <c r="T603" s="1080"/>
      <c r="U603" s="985" t="s">
        <v>852</v>
      </c>
      <c r="V603" s="807" t="s">
        <v>937</v>
      </c>
      <c r="Y603" s="38"/>
      <c r="Z603" s="1095" t="str">
        <f>A603</f>
        <v xml:space="preserve">１時限（09：20～10：50） </v>
      </c>
      <c r="AA603" s="1296"/>
      <c r="AB603" s="1151"/>
      <c r="AC603" s="1151"/>
      <c r="AD603" s="1151"/>
      <c r="AE603" s="1296"/>
      <c r="AF603" s="1151"/>
      <c r="AG603" s="1296"/>
      <c r="AH603" s="1151"/>
      <c r="AI603" s="1151"/>
      <c r="AJ603" s="1151"/>
      <c r="AK603" s="1151"/>
      <c r="AL603" s="1296"/>
      <c r="AM603" s="1151"/>
      <c r="AN603" s="1296"/>
      <c r="AO603" s="1296"/>
      <c r="AP603" s="1296"/>
      <c r="AQ603" s="1296"/>
      <c r="AR603" s="1296"/>
      <c r="AS603" s="1296"/>
      <c r="AT603" s="1296"/>
      <c r="AU603" s="1296"/>
      <c r="AV603" s="1296"/>
      <c r="AW603" s="1296"/>
      <c r="AX603" s="1296"/>
      <c r="AY603" s="1296"/>
      <c r="AZ603" s="1296"/>
      <c r="BA603" s="1296"/>
      <c r="BB603" s="1296"/>
      <c r="BC603" s="1296"/>
      <c r="BD603" s="1296"/>
      <c r="BE603" s="1296"/>
      <c r="BF603" s="1296"/>
      <c r="BG603" s="1296"/>
      <c r="BH603" s="1296"/>
      <c r="BI603" s="1296"/>
      <c r="BJ603" s="1296"/>
      <c r="BK603" s="1343" t="s">
        <v>646</v>
      </c>
      <c r="BL603" s="1296"/>
      <c r="BM603" s="1296"/>
      <c r="BN603" s="1151"/>
      <c r="BO603" s="1151"/>
      <c r="BP603" s="1151"/>
      <c r="BQ603" s="1151"/>
      <c r="BR603" s="1151"/>
      <c r="BS603" s="1151"/>
      <c r="BT603" s="1151"/>
      <c r="BU603" s="1151"/>
      <c r="BV603" s="1151"/>
      <c r="BW603" s="1151"/>
    </row>
    <row r="604" spans="1:75">
      <c r="A604" s="1091"/>
      <c r="B604" s="15" t="s">
        <v>53</v>
      </c>
      <c r="C604" s="1065" t="str">
        <f>IFERROR(VLOOKUP(C603,科目・教員!$A$1:$B$357,2,0),"")</f>
        <v/>
      </c>
      <c r="D604" s="1066"/>
      <c r="E604" s="1067" t="str">
        <f>IFERROR(VLOOKUP(E603,科目・教員!$A$1:$B$357,2,0),"")</f>
        <v/>
      </c>
      <c r="F604" s="1066"/>
      <c r="G604" s="1067" t="str">
        <f>IFERROR(VLOOKUP(G603,科目・教員!$A$1:$B$357,2,0),"")</f>
        <v/>
      </c>
      <c r="H604" s="1066"/>
      <c r="I604" s="1067" t="str">
        <f>IFERROR(VLOOKUP(I603,科目・教員!$A$1:$B$357,2,0),"")</f>
        <v/>
      </c>
      <c r="J604" s="1066"/>
      <c r="K604" s="1068" t="str">
        <f>IFERROR(VLOOKUP(K603,科目・教員!$A$1:$B$357,2,0),"")</f>
        <v/>
      </c>
      <c r="L604" s="1070"/>
      <c r="M604" s="1104" t="str">
        <f>IFERROR(VLOOKUP(M603,科目・教員!$A$1:$B$357,2,0),"")</f>
        <v>森 真喜子</v>
      </c>
      <c r="N604" s="1066"/>
      <c r="O604" s="1067" t="str">
        <f>IFERROR(VLOOKUP(O603,科目・教員!$A$1:$B$357,2,0),"")</f>
        <v/>
      </c>
      <c r="P604" s="1066"/>
      <c r="Q604" s="1067" t="str">
        <f>IFERROR(VLOOKUP(Q603,科目・教員!$A$1:$B$357,2,0),"")</f>
        <v/>
      </c>
      <c r="R604" s="1066"/>
      <c r="S604" s="1068" t="str">
        <f>IFERROR(VLOOKUP(S603,科目・教員!$A$1:$B$357,2,0),"")</f>
        <v/>
      </c>
      <c r="T604" s="1066"/>
      <c r="U604" s="986" t="s">
        <v>854</v>
      </c>
      <c r="V604" s="807" t="s">
        <v>646</v>
      </c>
      <c r="Y604" s="38"/>
      <c r="Z604" s="1091"/>
      <c r="AA604" s="1296"/>
      <c r="AB604" s="1152"/>
      <c r="AC604" s="1152"/>
      <c r="AD604" s="1152"/>
      <c r="AE604" s="1296"/>
      <c r="AF604" s="1152"/>
      <c r="AG604" s="1296"/>
      <c r="AH604" s="1152"/>
      <c r="AI604" s="1152"/>
      <c r="AJ604" s="1152"/>
      <c r="AK604" s="1152"/>
      <c r="AL604" s="1296"/>
      <c r="AM604" s="1152"/>
      <c r="AN604" s="1296"/>
      <c r="AO604" s="1296"/>
      <c r="AP604" s="1296"/>
      <c r="AQ604" s="1296"/>
      <c r="AR604" s="1296"/>
      <c r="AS604" s="1296"/>
      <c r="AT604" s="1296"/>
      <c r="AU604" s="1296"/>
      <c r="AV604" s="1296"/>
      <c r="AW604" s="1296"/>
      <c r="AX604" s="1296"/>
      <c r="AY604" s="1296"/>
      <c r="AZ604" s="1296"/>
      <c r="BA604" s="1296"/>
      <c r="BB604" s="1296"/>
      <c r="BC604" s="1296"/>
      <c r="BD604" s="1296"/>
      <c r="BE604" s="1296"/>
      <c r="BF604" s="1296"/>
      <c r="BG604" s="1296"/>
      <c r="BH604" s="1296"/>
      <c r="BI604" s="1296"/>
      <c r="BJ604" s="1296"/>
      <c r="BK604" s="1343"/>
      <c r="BL604" s="1296"/>
      <c r="BM604" s="1296"/>
      <c r="BN604" s="1152"/>
      <c r="BO604" s="1152"/>
      <c r="BP604" s="1152"/>
      <c r="BQ604" s="1152"/>
      <c r="BR604" s="1152"/>
      <c r="BS604" s="1152"/>
      <c r="BT604" s="1152"/>
      <c r="BU604" s="1152"/>
      <c r="BV604" s="1152"/>
      <c r="BW604" s="1152"/>
    </row>
    <row r="605" spans="1:75">
      <c r="A605" s="1091"/>
      <c r="B605" s="15" t="s">
        <v>59</v>
      </c>
      <c r="C605" s="1065" t="str">
        <f>VLOOKUP($C602,'2025年度(1年前期)'!$B$5:$N$208,COLUMN('2025年度(1年前期)'!$C$5)+1,0)&amp;""</f>
        <v/>
      </c>
      <c r="D605" s="1066"/>
      <c r="E605" s="1067" t="str">
        <f>VLOOKUP($C602,'2025年度(2年前期)'!$B$5:$N$208,COLUMN('2025年度(2年前期)'!$C$5)+1,0)&amp;""</f>
        <v/>
      </c>
      <c r="F605" s="1066"/>
      <c r="G605" s="1067" t="str">
        <f>VLOOKUP($C602,'2025年度(3年前期)'!$B$5:$N$208,COLUMN('2025年度(3年前期)'!$C$5)+1,0)&amp;""</f>
        <v/>
      </c>
      <c r="H605" s="1066"/>
      <c r="I605" s="1067" t="str">
        <f>VLOOKUP($C602,'2025年度(4年前期)'!$B$5:$N$208,COLUMN('2025年度(4年前期)'!$C$5)+1,0)&amp;""</f>
        <v/>
      </c>
      <c r="J605" s="1066"/>
      <c r="K605" s="1068" t="str">
        <f>VLOOKUP($C602,'2025年度(助産前期)'!$B$5:$N$208,COLUMN('2025年度(助産前期)'!$C$5)+1,0)&amp;""</f>
        <v/>
      </c>
      <c r="L605" s="1070"/>
      <c r="M605" s="1104" t="str">
        <f>VLOOKUP($C602,'2025年度(M1前期)'!$B$5:$N$208,COLUMN('2025年度(M1前期)'!C$5)+1,0)&amp;""</f>
        <v>セミナールーム３</v>
      </c>
      <c r="N605" s="1066"/>
      <c r="O605" s="1067" t="str">
        <f>VLOOKUP($C602,'2025年度(M2前期)'!$B$5:$N$208,COLUMN('2025年度(M2前期)'!$C$5)+1,0)&amp;""</f>
        <v/>
      </c>
      <c r="P605" s="1066"/>
      <c r="Q605" s="1067" t="str">
        <f>VLOOKUP($C602,'2025年度(D1前期)'!$B$5:$N$208,COLUMN('2025年度(D1前期)'!$C$5)+1,0)&amp;""</f>
        <v/>
      </c>
      <c r="R605" s="1066"/>
      <c r="S605" s="1068" t="str">
        <f>VLOOKUP($C602,'2025年度(D23前期)'!$B$5:$N$208,COLUMN('2025年度(D23前期)'!$C$5)+1,0)&amp;""</f>
        <v/>
      </c>
      <c r="T605" s="1066"/>
      <c r="U605" s="986" t="s">
        <v>855</v>
      </c>
      <c r="V605" s="807" t="s">
        <v>566</v>
      </c>
      <c r="Y605" s="38"/>
      <c r="Z605" s="1091"/>
      <c r="AA605" s="1296"/>
      <c r="AB605" s="1152"/>
      <c r="AC605" s="1152"/>
      <c r="AD605" s="1152"/>
      <c r="AE605" s="1296"/>
      <c r="AF605" s="1152"/>
      <c r="AG605" s="1296"/>
      <c r="AH605" s="1152"/>
      <c r="AI605" s="1152"/>
      <c r="AJ605" s="1152"/>
      <c r="AK605" s="1152"/>
      <c r="AL605" s="1296"/>
      <c r="AM605" s="1152"/>
      <c r="AN605" s="1296"/>
      <c r="AO605" s="1296"/>
      <c r="AP605" s="1296"/>
      <c r="AQ605" s="1296"/>
      <c r="AR605" s="1296"/>
      <c r="AS605" s="1296"/>
      <c r="AT605" s="1296"/>
      <c r="AU605" s="1296"/>
      <c r="AV605" s="1296"/>
      <c r="AW605" s="1296"/>
      <c r="AX605" s="1296"/>
      <c r="AY605" s="1296"/>
      <c r="AZ605" s="1296"/>
      <c r="BA605" s="1296"/>
      <c r="BB605" s="1296"/>
      <c r="BC605" s="1296"/>
      <c r="BD605" s="1296"/>
      <c r="BE605" s="1296"/>
      <c r="BF605" s="1296"/>
      <c r="BG605" s="1296"/>
      <c r="BH605" s="1296"/>
      <c r="BI605" s="1296"/>
      <c r="BJ605" s="1296"/>
      <c r="BK605" s="1343"/>
      <c r="BL605" s="1296"/>
      <c r="BM605" s="1296"/>
      <c r="BN605" s="1152"/>
      <c r="BO605" s="1152"/>
      <c r="BP605" s="1152"/>
      <c r="BQ605" s="1152"/>
      <c r="BR605" s="1152"/>
      <c r="BS605" s="1152"/>
      <c r="BT605" s="1152"/>
      <c r="BU605" s="1152"/>
      <c r="BV605" s="1152"/>
      <c r="BW605" s="1152"/>
    </row>
    <row r="606" spans="1:75">
      <c r="A606" s="1092"/>
      <c r="B606" s="16" t="s">
        <v>56</v>
      </c>
      <c r="C606" s="1061"/>
      <c r="D606" s="1062"/>
      <c r="E606" s="1063"/>
      <c r="F606" s="1062"/>
      <c r="G606" s="1063"/>
      <c r="H606" s="1062"/>
      <c r="I606" s="1063"/>
      <c r="J606" s="1062"/>
      <c r="K606" s="1064"/>
      <c r="L606" s="1069"/>
      <c r="M606" s="1106"/>
      <c r="N606" s="1062"/>
      <c r="O606" s="1063"/>
      <c r="P606" s="1062"/>
      <c r="Q606" s="1063"/>
      <c r="R606" s="1062"/>
      <c r="S606" s="1064"/>
      <c r="T606" s="1062"/>
      <c r="U606" s="985" t="s">
        <v>938</v>
      </c>
      <c r="V606" s="807"/>
      <c r="Y606" s="38"/>
      <c r="Z606" s="1092"/>
      <c r="AA606" s="1296"/>
      <c r="AB606" s="1153"/>
      <c r="AC606" s="1153"/>
      <c r="AD606" s="1153"/>
      <c r="AE606" s="1296"/>
      <c r="AF606" s="1153"/>
      <c r="AG606" s="1296"/>
      <c r="AH606" s="1153"/>
      <c r="AI606" s="1153"/>
      <c r="AJ606" s="1153"/>
      <c r="AK606" s="1153"/>
      <c r="AL606" s="1296"/>
      <c r="AM606" s="1153"/>
      <c r="AN606" s="1296"/>
      <c r="AO606" s="1296"/>
      <c r="AP606" s="1296"/>
      <c r="AQ606" s="1296"/>
      <c r="AR606" s="1296"/>
      <c r="AS606" s="1296"/>
      <c r="AT606" s="1296"/>
      <c r="AU606" s="1296"/>
      <c r="AV606" s="1296"/>
      <c r="AW606" s="1296"/>
      <c r="AX606" s="1296"/>
      <c r="AY606" s="1296"/>
      <c r="AZ606" s="1296"/>
      <c r="BA606" s="1296"/>
      <c r="BB606" s="1296"/>
      <c r="BC606" s="1296"/>
      <c r="BD606" s="1296"/>
      <c r="BE606" s="1296"/>
      <c r="BF606" s="1296"/>
      <c r="BG606" s="1296"/>
      <c r="BH606" s="1296"/>
      <c r="BI606" s="1296"/>
      <c r="BJ606" s="1296"/>
      <c r="BK606" s="1343"/>
      <c r="BL606" s="1296"/>
      <c r="BM606" s="1296"/>
      <c r="BN606" s="1153"/>
      <c r="BO606" s="1153"/>
      <c r="BP606" s="1153"/>
      <c r="BQ606" s="1153"/>
      <c r="BR606" s="1153"/>
      <c r="BS606" s="1153"/>
      <c r="BT606" s="1153"/>
      <c r="BU606" s="1153"/>
      <c r="BV606" s="1153"/>
      <c r="BW606" s="1153"/>
    </row>
    <row r="607" spans="1:75" ht="13.5" customHeight="1">
      <c r="A607" s="1091" t="s">
        <v>58</v>
      </c>
      <c r="B607" s="15" t="s">
        <v>50</v>
      </c>
      <c r="C607" s="1079" t="str">
        <f>VLOOKUP($C602,'2025年度(1年前期)'!$B$5:$N$208,COLUMN('2025年度(1年前期)'!$E$5),0)&amp;""</f>
        <v/>
      </c>
      <c r="D607" s="1080"/>
      <c r="E607" s="1081" t="str">
        <f>VLOOKUP($C602,'2025年度(2年前期)'!$B$5:$N$208,COLUMN('2025年度(2年前期)'!$E$5),0)&amp;""</f>
        <v/>
      </c>
      <c r="F607" s="1080"/>
      <c r="G607" s="1081" t="str">
        <f>VLOOKUP($C602,'2025年度(3年前期)'!$B$5:$N$208,COLUMN('2025年度(3年前期)'!$E$5),0)&amp;""</f>
        <v/>
      </c>
      <c r="H607" s="1080"/>
      <c r="I607" s="1081" t="str">
        <f>VLOOKUP($C602,'2025年度(4年前期)'!$B$5:$N$208,COLUMN('2025年度(4年前期)'!$E$5),0)&amp;""</f>
        <v/>
      </c>
      <c r="J607" s="1080"/>
      <c r="K607" s="1072" t="str">
        <f>VLOOKUP($C602,'2025年度(助産前期)'!$B$5:$N$208,COLUMN('2025年度(助産前期)'!$E$5),0)&amp;""</f>
        <v/>
      </c>
      <c r="L607" s="1096"/>
      <c r="M607" s="1079" t="str">
        <f>VLOOKUP($C602,'2025年度(M1前期)'!$B$5:$N$208,COLUMN('2025年度(M1前期)'!$E$5),0)&amp;""</f>
        <v>コンサルテーション</v>
      </c>
      <c r="N607" s="1080"/>
      <c r="O607" s="1072" t="str">
        <f>VLOOKUP($C602,'2025年度(M2前期)'!$B$5:$N$208,COLUMN('2025年度(M2前期)'!$E$5),0)&amp;""</f>
        <v/>
      </c>
      <c r="P607" s="1080"/>
      <c r="Q607" s="1072" t="str">
        <f>VLOOKUP($C602,'2025年度(D1前期)'!$B$5:$N$208,COLUMN('2025年度(D1前期)'!$E$5),0)&amp;""</f>
        <v/>
      </c>
      <c r="R607" s="1080"/>
      <c r="S607" s="1072" t="str">
        <f>VLOOKUP($C602,'2025年度(D23前期)'!$B$5:$N$208,COLUMN('2025年度(D23前期)'!$E$5),0)&amp;""</f>
        <v/>
      </c>
      <c r="T607" s="1080"/>
      <c r="U607" s="505" t="s">
        <v>939</v>
      </c>
      <c r="V607" s="807"/>
      <c r="Y607" s="38"/>
      <c r="Z607" s="1091" t="str">
        <f>A607</f>
        <v>２時限（11：00～12：30）</v>
      </c>
      <c r="AA607" s="1296"/>
      <c r="AB607" s="1151"/>
      <c r="AC607" s="1151"/>
      <c r="AD607" s="1151"/>
      <c r="AE607" s="1296"/>
      <c r="AF607" s="1151"/>
      <c r="AG607" s="1296"/>
      <c r="AH607" s="1151"/>
      <c r="AI607" s="1151"/>
      <c r="AJ607" s="1151"/>
      <c r="AK607" s="1151"/>
      <c r="AL607" s="1296"/>
      <c r="AM607" s="1151"/>
      <c r="AN607" s="1296"/>
      <c r="AO607" s="1296"/>
      <c r="AP607" s="1296"/>
      <c r="AQ607" s="1296"/>
      <c r="AR607" s="1296"/>
      <c r="AS607" s="1296"/>
      <c r="AT607" s="1296"/>
      <c r="AU607" s="1296"/>
      <c r="AV607" s="1296"/>
      <c r="AW607" s="1296"/>
      <c r="AX607" s="1296"/>
      <c r="AY607" s="1296"/>
      <c r="AZ607" s="1296"/>
      <c r="BA607" s="1296"/>
      <c r="BB607" s="1296"/>
      <c r="BC607" s="1296"/>
      <c r="BD607" s="1296"/>
      <c r="BE607" s="1296"/>
      <c r="BF607" s="1296"/>
      <c r="BG607" s="1296"/>
      <c r="BH607" s="1296"/>
      <c r="BI607" s="1296"/>
      <c r="BJ607" s="1296" t="s">
        <v>940</v>
      </c>
      <c r="BK607" s="1343" t="s">
        <v>646</v>
      </c>
      <c r="BL607" s="1296"/>
      <c r="BM607" s="1296"/>
      <c r="BN607" s="1151"/>
      <c r="BO607" s="1151"/>
      <c r="BP607" s="1151"/>
      <c r="BQ607" s="1151"/>
      <c r="BR607" s="1151"/>
      <c r="BS607" s="1151"/>
      <c r="BT607" s="1151"/>
      <c r="BU607" s="1151"/>
      <c r="BV607" s="1151"/>
      <c r="BW607" s="1151"/>
    </row>
    <row r="608" spans="1:75">
      <c r="A608" s="1091"/>
      <c r="B608" s="15" t="s">
        <v>53</v>
      </c>
      <c r="C608" s="1065" t="str">
        <f>IFERROR(VLOOKUP(C607,科目・教員!$A$1:$B$357,2,0),"")</f>
        <v/>
      </c>
      <c r="D608" s="1066"/>
      <c r="E608" s="1067" t="str">
        <f>IFERROR(VLOOKUP(E607,科目・教員!$A$1:$B$357,2,0),"")</f>
        <v/>
      </c>
      <c r="F608" s="1066"/>
      <c r="G608" s="1067" t="str">
        <f>IFERROR(VLOOKUP(G607,科目・教員!$A$1:$B$357,2,0),"")</f>
        <v/>
      </c>
      <c r="H608" s="1066"/>
      <c r="I608" s="1067" t="str">
        <f>IFERROR(VLOOKUP(I607,科目・教員!$A$1:$B$357,2,0),"")</f>
        <v/>
      </c>
      <c r="J608" s="1066"/>
      <c r="K608" s="1068" t="str">
        <f>IFERROR(VLOOKUP(K607,科目・教員!$A$1:$B$357,2,0),"")</f>
        <v/>
      </c>
      <c r="L608" s="1070"/>
      <c r="M608" s="1065" t="str">
        <f>IFERROR(VLOOKUP(M607,科目・教員!$A$1:$B$357,2,0),"")</f>
        <v>森 真喜子</v>
      </c>
      <c r="N608" s="1066"/>
      <c r="O608" s="1068" t="str">
        <f>IFERROR(VLOOKUP(O607,科目・教員!$A$1:$B$357,2,0),"")</f>
        <v/>
      </c>
      <c r="P608" s="1066"/>
      <c r="Q608" s="1068" t="str">
        <f>IFERROR(VLOOKUP(Q607,科目・教員!$A$1:$B$357,2,0),"")</f>
        <v/>
      </c>
      <c r="R608" s="1066"/>
      <c r="S608" s="1068" t="str">
        <f>IFERROR(VLOOKUP(S607,科目・教員!$A$1:$B$357,2,0),"")</f>
        <v/>
      </c>
      <c r="T608" s="1066"/>
      <c r="U608" s="505" t="s">
        <v>326</v>
      </c>
      <c r="V608" s="807"/>
      <c r="Y608" s="38"/>
      <c r="Z608" s="1091"/>
      <c r="AA608" s="1296"/>
      <c r="AB608" s="1152"/>
      <c r="AC608" s="1152"/>
      <c r="AD608" s="1152"/>
      <c r="AE608" s="1296"/>
      <c r="AF608" s="1152"/>
      <c r="AG608" s="1296"/>
      <c r="AH608" s="1152"/>
      <c r="AI608" s="1152"/>
      <c r="AJ608" s="1152"/>
      <c r="AK608" s="1152"/>
      <c r="AL608" s="1296"/>
      <c r="AM608" s="1152"/>
      <c r="AN608" s="1296"/>
      <c r="AO608" s="1296"/>
      <c r="AP608" s="1296"/>
      <c r="AQ608" s="1296"/>
      <c r="AR608" s="1296"/>
      <c r="AS608" s="1296"/>
      <c r="AT608" s="1296"/>
      <c r="AU608" s="1296"/>
      <c r="AV608" s="1296"/>
      <c r="AW608" s="1296"/>
      <c r="AX608" s="1296"/>
      <c r="AY608" s="1296"/>
      <c r="AZ608" s="1296"/>
      <c r="BA608" s="1296"/>
      <c r="BB608" s="1296"/>
      <c r="BC608" s="1296"/>
      <c r="BD608" s="1296"/>
      <c r="BE608" s="1296"/>
      <c r="BF608" s="1296"/>
      <c r="BG608" s="1296"/>
      <c r="BH608" s="1296"/>
      <c r="BI608" s="1296"/>
      <c r="BJ608" s="1296"/>
      <c r="BK608" s="1343"/>
      <c r="BL608" s="1296"/>
      <c r="BM608" s="1296"/>
      <c r="BN608" s="1152"/>
      <c r="BO608" s="1152"/>
      <c r="BP608" s="1152"/>
      <c r="BQ608" s="1152"/>
      <c r="BR608" s="1152"/>
      <c r="BS608" s="1152"/>
      <c r="BT608" s="1152"/>
      <c r="BU608" s="1152"/>
      <c r="BV608" s="1152"/>
      <c r="BW608" s="1152"/>
    </row>
    <row r="609" spans="1:75">
      <c r="A609" s="1091"/>
      <c r="B609" s="15" t="s">
        <v>59</v>
      </c>
      <c r="C609" s="1065" t="str">
        <f>VLOOKUP($C602,'2025年度(1年前期)'!$B$5:$N$208,COLUMN('2025年度(1年前期)'!$E$5)+1,0)&amp;""</f>
        <v/>
      </c>
      <c r="D609" s="1066"/>
      <c r="E609" s="1067" t="str">
        <f>VLOOKUP($C602,'2025年度(2年前期)'!$B$5:$N$208,COLUMN('2025年度(2年前期)'!$E$5)+1,0)&amp;""</f>
        <v/>
      </c>
      <c r="F609" s="1066"/>
      <c r="G609" s="1067" t="str">
        <f>VLOOKUP($C602,'2025年度(3年前期)'!$B$5:$N$208,COLUMN('2025年度(3年前期)'!$E$5)+1,0)&amp;""</f>
        <v/>
      </c>
      <c r="H609" s="1066"/>
      <c r="I609" s="1067" t="str">
        <f>VLOOKUP($C602,'2025年度(4年前期)'!$B$5:$N$208,COLUMN('2025年度(4年前期)'!$E$5)+1,0)&amp;""</f>
        <v/>
      </c>
      <c r="J609" s="1066"/>
      <c r="K609" s="1068" t="str">
        <f>VLOOKUP($C602,'2025年度(助産前期)'!$B$5:$N$208,COLUMN('2025年度(助産前期)'!$E$5)+1,0)&amp;""</f>
        <v/>
      </c>
      <c r="L609" s="1070"/>
      <c r="M609" s="1065" t="str">
        <f>VLOOKUP($C602,'2025年度(M1前期)'!$B$5:$N$208,COLUMN('2025年度(M1前期)'!$E$5)+1,0)&amp;""</f>
        <v>セミナールーム３</v>
      </c>
      <c r="N609" s="1066"/>
      <c r="O609" s="1068" t="str">
        <f>VLOOKUP($C602,'2025年度(M2前期)'!$B$5:$N$208,COLUMN('2025年度(M2前期)'!$E$5)+1,0)&amp;""</f>
        <v/>
      </c>
      <c r="P609" s="1066"/>
      <c r="Q609" s="1068" t="str">
        <f>VLOOKUP($C602,'2025年度(D1前期)'!$B$5:$N$208,COLUMN('2025年度(D1前期)'!$E$5)+1,0)&amp;""</f>
        <v/>
      </c>
      <c r="R609" s="1066"/>
      <c r="S609" s="1068" t="str">
        <f>VLOOKUP($C602,'2025年度(D23前期)'!$B$5:$N$208,COLUMN('2025年度(D23前期)'!$E$5)+1,0)&amp;""</f>
        <v/>
      </c>
      <c r="T609" s="1066"/>
      <c r="U609" s="505" t="s">
        <v>110</v>
      </c>
      <c r="V609" s="807"/>
      <c r="Z609" s="1091"/>
      <c r="AA609" s="1296"/>
      <c r="AB609" s="1152"/>
      <c r="AC609" s="1152"/>
      <c r="AD609" s="1152"/>
      <c r="AE609" s="1296"/>
      <c r="AF609" s="1152"/>
      <c r="AG609" s="1296"/>
      <c r="AH609" s="1152"/>
      <c r="AI609" s="1152"/>
      <c r="AJ609" s="1152"/>
      <c r="AK609" s="1152"/>
      <c r="AL609" s="1296"/>
      <c r="AM609" s="1152"/>
      <c r="AN609" s="1296"/>
      <c r="AO609" s="1296"/>
      <c r="AP609" s="1296"/>
      <c r="AQ609" s="1296"/>
      <c r="AR609" s="1296"/>
      <c r="AS609" s="1296"/>
      <c r="AT609" s="1296"/>
      <c r="AU609" s="1296"/>
      <c r="AV609" s="1296"/>
      <c r="AW609" s="1296"/>
      <c r="AX609" s="1296"/>
      <c r="AY609" s="1296"/>
      <c r="AZ609" s="1296"/>
      <c r="BA609" s="1296"/>
      <c r="BB609" s="1296"/>
      <c r="BC609" s="1296"/>
      <c r="BD609" s="1296"/>
      <c r="BE609" s="1296"/>
      <c r="BF609" s="1296"/>
      <c r="BG609" s="1296"/>
      <c r="BH609" s="1296"/>
      <c r="BI609" s="1296"/>
      <c r="BJ609" s="1296"/>
      <c r="BK609" s="1343"/>
      <c r="BL609" s="1296"/>
      <c r="BM609" s="1296"/>
      <c r="BN609" s="1152"/>
      <c r="BO609" s="1152"/>
      <c r="BP609" s="1152"/>
      <c r="BQ609" s="1152"/>
      <c r="BR609" s="1152"/>
      <c r="BS609" s="1152"/>
      <c r="BT609" s="1152"/>
      <c r="BU609" s="1152"/>
      <c r="BV609" s="1152"/>
      <c r="BW609" s="1152"/>
    </row>
    <row r="610" spans="1:75">
      <c r="A610" s="1100"/>
      <c r="B610" s="16" t="s">
        <v>56</v>
      </c>
      <c r="C610" s="1061"/>
      <c r="D610" s="1075"/>
      <c r="E610" s="1063"/>
      <c r="F610" s="1075"/>
      <c r="G610" s="1063"/>
      <c r="H610" s="1075"/>
      <c r="I610" s="1063"/>
      <c r="J610" s="1075"/>
      <c r="K610" s="1064"/>
      <c r="L610" s="1064"/>
      <c r="M610" s="1061"/>
      <c r="N610" s="1075"/>
      <c r="O610" s="1064"/>
      <c r="P610" s="1075"/>
      <c r="Q610" s="1064"/>
      <c r="R610" s="1075"/>
      <c r="S610" s="1064"/>
      <c r="T610" s="1075"/>
      <c r="U610" s="505"/>
      <c r="V610" s="807"/>
      <c r="Z610" s="1092"/>
      <c r="AA610" s="1296"/>
      <c r="AB610" s="1153"/>
      <c r="AC610" s="1153"/>
      <c r="AD610" s="1153"/>
      <c r="AE610" s="1296"/>
      <c r="AF610" s="1153"/>
      <c r="AG610" s="1296"/>
      <c r="AH610" s="1153"/>
      <c r="AI610" s="1153"/>
      <c r="AJ610" s="1153"/>
      <c r="AK610" s="1153"/>
      <c r="AL610" s="1296"/>
      <c r="AM610" s="1153"/>
      <c r="AN610" s="1296"/>
      <c r="AO610" s="1296"/>
      <c r="AP610" s="1296"/>
      <c r="AQ610" s="1296"/>
      <c r="AR610" s="1296"/>
      <c r="AS610" s="1296"/>
      <c r="AT610" s="1296"/>
      <c r="AU610" s="1296"/>
      <c r="AV610" s="1296"/>
      <c r="AW610" s="1296"/>
      <c r="AX610" s="1296"/>
      <c r="AY610" s="1296"/>
      <c r="AZ610" s="1296"/>
      <c r="BA610" s="1296"/>
      <c r="BB610" s="1296"/>
      <c r="BC610" s="1296"/>
      <c r="BD610" s="1296"/>
      <c r="BE610" s="1296"/>
      <c r="BF610" s="1296"/>
      <c r="BG610" s="1296"/>
      <c r="BH610" s="1296"/>
      <c r="BI610" s="1296"/>
      <c r="BJ610" s="1296"/>
      <c r="BK610" s="1343"/>
      <c r="BL610" s="1296"/>
      <c r="BM610" s="1296"/>
      <c r="BN610" s="1153"/>
      <c r="BO610" s="1153"/>
      <c r="BP610" s="1153"/>
      <c r="BQ610" s="1153"/>
      <c r="BR610" s="1153"/>
      <c r="BS610" s="1153"/>
      <c r="BT610" s="1153"/>
      <c r="BU610" s="1153"/>
      <c r="BV610" s="1153"/>
      <c r="BW610" s="1153"/>
    </row>
    <row r="611" spans="1:75" ht="13.5" customHeight="1">
      <c r="A611" s="1095" t="s">
        <v>60</v>
      </c>
      <c r="B611" s="18" t="s">
        <v>61</v>
      </c>
      <c r="C611" s="1079"/>
      <c r="D611" s="1080"/>
      <c r="E611" s="1081"/>
      <c r="F611" s="1080"/>
      <c r="G611" s="1081"/>
      <c r="H611" s="1080"/>
      <c r="I611" s="1081"/>
      <c r="J611" s="1080"/>
      <c r="K611" s="1072"/>
      <c r="L611" s="1096"/>
      <c r="M611" s="1079"/>
      <c r="N611" s="1080"/>
      <c r="O611" s="1072"/>
      <c r="P611" s="1080"/>
      <c r="Q611" s="1072"/>
      <c r="R611" s="1080"/>
      <c r="S611" s="1072"/>
      <c r="T611" s="1080"/>
      <c r="V611" s="88"/>
      <c r="Z611" s="1091" t="str">
        <f>A611</f>
        <v>昼休み（12：30～13：30）</v>
      </c>
      <c r="AA611" s="1151"/>
      <c r="AB611" s="1151"/>
      <c r="AC611" s="1151"/>
      <c r="AD611" s="1151"/>
      <c r="AE611" s="1151"/>
      <c r="AF611" s="1151"/>
      <c r="AG611" s="1151"/>
      <c r="AH611" s="1151"/>
      <c r="AI611" s="1151"/>
      <c r="AJ611" s="1151"/>
      <c r="AK611" s="1151"/>
      <c r="AL611" s="1151"/>
      <c r="AM611" s="1151"/>
      <c r="AN611" s="1296"/>
      <c r="AO611" s="1296"/>
      <c r="AP611" s="1296"/>
      <c r="AQ611" s="1296"/>
      <c r="AR611" s="1296"/>
      <c r="AS611" s="1296"/>
      <c r="AT611" s="1296"/>
      <c r="AU611" s="1296"/>
      <c r="AV611" s="1296"/>
      <c r="AW611" s="1296"/>
      <c r="AX611" s="1296"/>
      <c r="AY611" s="1296"/>
      <c r="AZ611" s="1296"/>
      <c r="BA611" s="1296"/>
      <c r="BB611" s="1296"/>
      <c r="BC611" s="1296"/>
      <c r="BD611" s="1296"/>
      <c r="BE611" s="1296"/>
      <c r="BF611" s="1296"/>
      <c r="BG611" s="1296"/>
      <c r="BH611" s="1296"/>
      <c r="BI611" s="1296"/>
      <c r="BJ611" s="1296" t="s">
        <v>940</v>
      </c>
      <c r="BK611" s="1296"/>
      <c r="BL611" s="1296"/>
      <c r="BM611" s="1296"/>
      <c r="BN611" s="1151"/>
      <c r="BO611" s="1151"/>
      <c r="BP611" s="1151"/>
      <c r="BQ611" s="1151"/>
      <c r="BR611" s="1151"/>
      <c r="BS611" s="1151"/>
      <c r="BT611" s="1151"/>
      <c r="BU611" s="1151"/>
      <c r="BV611" s="1151"/>
      <c r="BW611" s="1151"/>
    </row>
    <row r="612" spans="1:75" ht="13.5" customHeight="1">
      <c r="A612" s="1091"/>
      <c r="B612" s="18" t="s">
        <v>62</v>
      </c>
      <c r="C612" s="1065"/>
      <c r="D612" s="1066"/>
      <c r="E612" s="1067"/>
      <c r="F612" s="1066"/>
      <c r="G612" s="1067"/>
      <c r="H612" s="1066"/>
      <c r="I612" s="1067"/>
      <c r="J612" s="1066"/>
      <c r="K612" s="1068"/>
      <c r="L612" s="1070"/>
      <c r="M612" s="1065"/>
      <c r="N612" s="1066"/>
      <c r="O612" s="1068"/>
      <c r="P612" s="1066"/>
      <c r="Q612" s="1068"/>
      <c r="R612" s="1066"/>
      <c r="S612" s="1068"/>
      <c r="T612" s="1066"/>
      <c r="V612" s="88"/>
      <c r="Z612" s="1091"/>
      <c r="AA612" s="1152"/>
      <c r="AB612" s="1152"/>
      <c r="AC612" s="1152"/>
      <c r="AD612" s="1152"/>
      <c r="AE612" s="1152"/>
      <c r="AF612" s="1152"/>
      <c r="AG612" s="1152"/>
      <c r="AH612" s="1152"/>
      <c r="AI612" s="1152"/>
      <c r="AJ612" s="1152"/>
      <c r="AK612" s="1152"/>
      <c r="AL612" s="1152"/>
      <c r="AM612" s="1152"/>
      <c r="AN612" s="1296"/>
      <c r="AO612" s="1296"/>
      <c r="AP612" s="1296"/>
      <c r="AQ612" s="1296"/>
      <c r="AR612" s="1296"/>
      <c r="AS612" s="1296"/>
      <c r="AT612" s="1296"/>
      <c r="AU612" s="1296"/>
      <c r="AV612" s="1296"/>
      <c r="AW612" s="1296"/>
      <c r="AX612" s="1296"/>
      <c r="AY612" s="1296"/>
      <c r="AZ612" s="1296"/>
      <c r="BA612" s="1296"/>
      <c r="BB612" s="1296"/>
      <c r="BC612" s="1296"/>
      <c r="BD612" s="1296"/>
      <c r="BE612" s="1296"/>
      <c r="BF612" s="1296"/>
      <c r="BG612" s="1296"/>
      <c r="BH612" s="1296"/>
      <c r="BI612" s="1296"/>
      <c r="BJ612" s="1296"/>
      <c r="BK612" s="1296"/>
      <c r="BL612" s="1296"/>
      <c r="BM612" s="1296"/>
      <c r="BN612" s="1152"/>
      <c r="BO612" s="1152"/>
      <c r="BP612" s="1152"/>
      <c r="BQ612" s="1152"/>
      <c r="BR612" s="1152"/>
      <c r="BS612" s="1152"/>
      <c r="BT612" s="1152"/>
      <c r="BU612" s="1152"/>
      <c r="BV612" s="1152"/>
      <c r="BW612" s="1152"/>
    </row>
    <row r="613" spans="1:75" ht="13.5" customHeight="1">
      <c r="A613" s="1091"/>
      <c r="B613" s="18" t="s">
        <v>59</v>
      </c>
      <c r="C613" s="1065"/>
      <c r="D613" s="1066"/>
      <c r="E613" s="1067"/>
      <c r="F613" s="1066"/>
      <c r="G613" s="1067"/>
      <c r="H613" s="1066"/>
      <c r="I613" s="1067"/>
      <c r="J613" s="1066"/>
      <c r="K613" s="1068"/>
      <c r="L613" s="1070"/>
      <c r="M613" s="1065"/>
      <c r="N613" s="1066"/>
      <c r="O613" s="1068"/>
      <c r="P613" s="1066"/>
      <c r="Q613" s="1068"/>
      <c r="R613" s="1066"/>
      <c r="S613" s="1068"/>
      <c r="T613" s="1066"/>
      <c r="V613" s="88"/>
      <c r="Z613" s="1091"/>
      <c r="AA613" s="1152"/>
      <c r="AB613" s="1152"/>
      <c r="AC613" s="1152"/>
      <c r="AD613" s="1152"/>
      <c r="AE613" s="1152"/>
      <c r="AF613" s="1152"/>
      <c r="AG613" s="1152"/>
      <c r="AH613" s="1152"/>
      <c r="AI613" s="1152"/>
      <c r="AJ613" s="1152"/>
      <c r="AK613" s="1152"/>
      <c r="AL613" s="1152"/>
      <c r="AM613" s="1152"/>
      <c r="AN613" s="1296"/>
      <c r="AO613" s="1296"/>
      <c r="AP613" s="1296"/>
      <c r="AQ613" s="1296"/>
      <c r="AR613" s="1296"/>
      <c r="AS613" s="1296"/>
      <c r="AT613" s="1296"/>
      <c r="AU613" s="1296"/>
      <c r="AV613" s="1296"/>
      <c r="AW613" s="1296"/>
      <c r="AX613" s="1296"/>
      <c r="AY613" s="1296"/>
      <c r="AZ613" s="1296"/>
      <c r="BA613" s="1296"/>
      <c r="BB613" s="1296"/>
      <c r="BC613" s="1296"/>
      <c r="BD613" s="1296"/>
      <c r="BE613" s="1296"/>
      <c r="BF613" s="1296"/>
      <c r="BG613" s="1296"/>
      <c r="BH613" s="1296"/>
      <c r="BI613" s="1296"/>
      <c r="BJ613" s="1296"/>
      <c r="BK613" s="1296"/>
      <c r="BL613" s="1296"/>
      <c r="BM613" s="1296"/>
      <c r="BN613" s="1152"/>
      <c r="BO613" s="1152"/>
      <c r="BP613" s="1152"/>
      <c r="BQ613" s="1152"/>
      <c r="BR613" s="1152"/>
      <c r="BS613" s="1152"/>
      <c r="BT613" s="1152"/>
      <c r="BU613" s="1152"/>
      <c r="BV613" s="1152"/>
      <c r="BW613" s="1152"/>
    </row>
    <row r="614" spans="1:75">
      <c r="A614" s="1092"/>
      <c r="B614" s="19" t="s">
        <v>56</v>
      </c>
      <c r="C614" s="1102"/>
      <c r="D614" s="1094"/>
      <c r="E614" s="1103"/>
      <c r="F614" s="1094"/>
      <c r="G614" s="1103"/>
      <c r="H614" s="1094"/>
      <c r="I614" s="1103"/>
      <c r="J614" s="1094"/>
      <c r="K614" s="1093"/>
      <c r="L614" s="1093"/>
      <c r="M614" s="1102"/>
      <c r="N614" s="1094"/>
      <c r="O614" s="1093"/>
      <c r="P614" s="1094"/>
      <c r="Q614" s="1093"/>
      <c r="R614" s="1094"/>
      <c r="S614" s="1093"/>
      <c r="T614" s="1094"/>
      <c r="V614" s="88"/>
      <c r="Z614" s="1092"/>
      <c r="AA614" s="1153"/>
      <c r="AB614" s="1153"/>
      <c r="AC614" s="1153"/>
      <c r="AD614" s="1153"/>
      <c r="AE614" s="1153"/>
      <c r="AF614" s="1153"/>
      <c r="AG614" s="1153"/>
      <c r="AH614" s="1153"/>
      <c r="AI614" s="1153"/>
      <c r="AJ614" s="1153"/>
      <c r="AK614" s="1153"/>
      <c r="AL614" s="1153"/>
      <c r="AM614" s="1153"/>
      <c r="AN614" s="1296"/>
      <c r="AO614" s="1296"/>
      <c r="AP614" s="1296"/>
      <c r="AQ614" s="1296"/>
      <c r="AR614" s="1296"/>
      <c r="AS614" s="1296"/>
      <c r="AT614" s="1296"/>
      <c r="AU614" s="1296"/>
      <c r="AV614" s="1296"/>
      <c r="AW614" s="1296"/>
      <c r="AX614" s="1296"/>
      <c r="AY614" s="1296"/>
      <c r="AZ614" s="1296"/>
      <c r="BA614" s="1296"/>
      <c r="BB614" s="1296"/>
      <c r="BC614" s="1296"/>
      <c r="BD614" s="1296"/>
      <c r="BE614" s="1296"/>
      <c r="BF614" s="1296"/>
      <c r="BG614" s="1296"/>
      <c r="BH614" s="1296"/>
      <c r="BI614" s="1296"/>
      <c r="BJ614" s="1296"/>
      <c r="BK614" s="1296"/>
      <c r="BL614" s="1296"/>
      <c r="BM614" s="1296"/>
      <c r="BN614" s="1153"/>
      <c r="BO614" s="1153"/>
      <c r="BP614" s="1153"/>
      <c r="BQ614" s="1153"/>
      <c r="BR614" s="1153"/>
      <c r="BS614" s="1153"/>
      <c r="BT614" s="1153"/>
      <c r="BU614" s="1153"/>
      <c r="BV614" s="1153"/>
      <c r="BW614" s="1153"/>
    </row>
    <row r="615" spans="1:75" ht="13.5" customHeight="1">
      <c r="A615" s="1091" t="s">
        <v>64</v>
      </c>
      <c r="B615" s="15" t="s">
        <v>50</v>
      </c>
      <c r="C615" s="1089" t="str">
        <f>VLOOKUP($C602,'2025年度(1年前期)'!$B$5:$N$208,COLUMN('2025年度(1年前期)'!$G$5),0)&amp;""</f>
        <v/>
      </c>
      <c r="D615" s="1072"/>
      <c r="E615" s="1090" t="str">
        <f>VLOOKUP($C602,'2025年度(2年前期)'!$B$5:$N$208,COLUMN('2025年度(2年前期)'!$G$5),0)&amp;""</f>
        <v/>
      </c>
      <c r="F615" s="1072"/>
      <c r="G615" s="1090" t="str">
        <f>VLOOKUP($C602,'2025年度(3年前期)'!$B$5:$N$208,COLUMN('2025年度(3年前期)'!$G$5),0)&amp;""</f>
        <v/>
      </c>
      <c r="H615" s="1072"/>
      <c r="I615" s="1090" t="str">
        <f>VLOOKUP($C602,'2025年度(4年前期)'!$B$5:$N$208,COLUMN('2025年度(4年前期)'!$G$5),0)&amp;""</f>
        <v/>
      </c>
      <c r="J615" s="1072"/>
      <c r="K615" s="1071" t="str">
        <f>VLOOKUP($C602,'2025年度(助産前期)'!$B$5:$N$208,COLUMN('2025年度(助産前期)'!$G$5),0)&amp;""</f>
        <v/>
      </c>
      <c r="L615" s="1071"/>
      <c r="M615" s="1089" t="str">
        <f>VLOOKUP($C602,'2025年度(M1前期)'!$B$5:$N$208,COLUMN('2025年度(M1前期)'!$G$5),0)&amp;""</f>
        <v>精神看護学特論Ａ－Ⅳ(リエゾン精神看護)
がん看護学特論Ａ－Ⅲ</v>
      </c>
      <c r="N615" s="1072"/>
      <c r="O615" s="1071" t="str">
        <f>VLOOKUP($C602,'2025年度(M2前期)'!$B$5:$N$208,COLUMN('2025年度(M2前期)'!$G$5),0)&amp;""</f>
        <v>特別研究</v>
      </c>
      <c r="P615" s="1072"/>
      <c r="Q615" s="1071" t="str">
        <f>VLOOKUP($C602,'2025年度(D1前期)'!$B$5:$N$208,COLUMN('2025年度(D1前期)'!$G$5),0)&amp;""</f>
        <v/>
      </c>
      <c r="R615" s="1072"/>
      <c r="S615" s="1071" t="str">
        <f>VLOOKUP($C602,'2025年度(D23前期)'!$B$5:$N$208,COLUMN('2025年度(D23前期)'!$G$5),0)&amp;""</f>
        <v/>
      </c>
      <c r="T615" s="1072"/>
      <c r="U615" s="509" t="s">
        <v>197</v>
      </c>
      <c r="V615" s="853" t="s">
        <v>915</v>
      </c>
      <c r="X615" s="1009" t="s">
        <v>197</v>
      </c>
      <c r="Z615" s="1091" t="str">
        <f>A615</f>
        <v>３時限（13：30～15：00）</v>
      </c>
      <c r="AA615" s="1296"/>
      <c r="AB615" s="1151"/>
      <c r="AC615" s="1151"/>
      <c r="AD615" s="1151"/>
      <c r="AE615" s="1296"/>
      <c r="AF615" s="1151"/>
      <c r="AG615" s="1296"/>
      <c r="AH615" s="1151"/>
      <c r="AI615" s="1151"/>
      <c r="AJ615" s="1151"/>
      <c r="AK615" s="1151"/>
      <c r="AL615" s="1296"/>
      <c r="AM615" s="1151"/>
      <c r="AN615" s="1296"/>
      <c r="AO615" s="1296"/>
      <c r="AP615" s="1296"/>
      <c r="AQ615" s="1296"/>
      <c r="AR615" s="1296"/>
      <c r="AS615" s="1296"/>
      <c r="AT615" s="1296"/>
      <c r="AU615" s="1296"/>
      <c r="AV615" s="1296"/>
      <c r="AW615" s="1296"/>
      <c r="AX615" s="1296"/>
      <c r="AY615" s="1296"/>
      <c r="AZ615" s="1296"/>
      <c r="BA615" s="1296" t="s">
        <v>650</v>
      </c>
      <c r="BB615" s="1296"/>
      <c r="BC615" s="1296"/>
      <c r="BD615" s="1296"/>
      <c r="BE615" s="1296"/>
      <c r="BF615" s="1296"/>
      <c r="BG615" s="1296"/>
      <c r="BH615" s="1296"/>
      <c r="BI615" s="1296" t="s">
        <v>696</v>
      </c>
      <c r="BJ615" s="1296" t="s">
        <v>940</v>
      </c>
      <c r="BK615" s="1296" t="s">
        <v>256</v>
      </c>
      <c r="BL615" s="1296"/>
      <c r="BM615" s="1296" t="s">
        <v>211</v>
      </c>
      <c r="BN615" s="1151"/>
      <c r="BO615" s="1151"/>
      <c r="BP615" s="1151"/>
      <c r="BQ615" s="1151"/>
      <c r="BR615" s="1151"/>
      <c r="BS615" s="1151"/>
      <c r="BT615" s="1151"/>
      <c r="BU615" s="1151"/>
      <c r="BV615" s="1151"/>
      <c r="BW615" s="1151"/>
    </row>
    <row r="616" spans="1:75">
      <c r="A616" s="1091"/>
      <c r="B616" s="15" t="s">
        <v>53</v>
      </c>
      <c r="C616" s="1101" t="str">
        <f>IFERROR(VLOOKUP(C615,科目・教員!$A$1:$B$357,2,0),"")</f>
        <v/>
      </c>
      <c r="D616" s="1068"/>
      <c r="E616" s="1073" t="str">
        <f>IFERROR(VLOOKUP(E615,科目・教員!$A$1:$B$357,2,0),"")</f>
        <v/>
      </c>
      <c r="F616" s="1068"/>
      <c r="G616" s="1073" t="str">
        <f>IFERROR(VLOOKUP(G615,科目・教員!$A$1:$B$357,2,0),"")</f>
        <v/>
      </c>
      <c r="H616" s="1068"/>
      <c r="I616" s="1073" t="str">
        <f>IFERROR(VLOOKUP(I615,科目・教員!$A$1:$B$357,2,0),"")</f>
        <v/>
      </c>
      <c r="J616" s="1068"/>
      <c r="K616" s="1074" t="str">
        <f>IFERROR(VLOOKUP(K615,科目・教員!$A$1:$B$357,2,0),"")</f>
        <v/>
      </c>
      <c r="L616" s="1074"/>
      <c r="M616" s="1101" t="str">
        <f>IFERROR(VLOOKUP(M615,科目・教員!$A$1:$B$357,2,0),"")</f>
        <v/>
      </c>
      <c r="N616" s="1068"/>
      <c r="O616" s="1074" t="str">
        <f>IFERROR(VLOOKUP(O615,科目・教員!$A$1:$B$357,2,0),"")</f>
        <v/>
      </c>
      <c r="P616" s="1068"/>
      <c r="Q616" s="1074" t="str">
        <f>IFERROR(VLOOKUP(Q615,科目・教員!$A$1:$B$357,2,0),"")</f>
        <v/>
      </c>
      <c r="R616" s="1068"/>
      <c r="S616" s="1074" t="str">
        <f>IFERROR(VLOOKUP(S615,科目・教員!$A$1:$B$357,2,0),"")</f>
        <v/>
      </c>
      <c r="T616" s="1068"/>
      <c r="U616" s="509" t="s">
        <v>549</v>
      </c>
      <c r="V616" s="853" t="s">
        <v>214</v>
      </c>
      <c r="X616" s="1009" t="s">
        <v>257</v>
      </c>
      <c r="Z616" s="1091"/>
      <c r="AA616" s="1296"/>
      <c r="AB616" s="1152"/>
      <c r="AC616" s="1152"/>
      <c r="AD616" s="1152"/>
      <c r="AE616" s="1296"/>
      <c r="AF616" s="1152"/>
      <c r="AG616" s="1296"/>
      <c r="AH616" s="1152"/>
      <c r="AI616" s="1152"/>
      <c r="AJ616" s="1152"/>
      <c r="AK616" s="1152"/>
      <c r="AL616" s="1296"/>
      <c r="AM616" s="1152"/>
      <c r="AN616" s="1296"/>
      <c r="AO616" s="1296"/>
      <c r="AP616" s="1296"/>
      <c r="AQ616" s="1296"/>
      <c r="AR616" s="1296"/>
      <c r="AS616" s="1296"/>
      <c r="AT616" s="1296"/>
      <c r="AU616" s="1296"/>
      <c r="AV616" s="1296"/>
      <c r="AW616" s="1296"/>
      <c r="AX616" s="1296"/>
      <c r="AY616" s="1296"/>
      <c r="AZ616" s="1296"/>
      <c r="BA616" s="1296"/>
      <c r="BB616" s="1296"/>
      <c r="BC616" s="1296"/>
      <c r="BD616" s="1296"/>
      <c r="BE616" s="1296"/>
      <c r="BF616" s="1296"/>
      <c r="BG616" s="1296"/>
      <c r="BH616" s="1296"/>
      <c r="BI616" s="1296"/>
      <c r="BJ616" s="1296"/>
      <c r="BK616" s="1296"/>
      <c r="BL616" s="1296"/>
      <c r="BM616" s="1296"/>
      <c r="BN616" s="1152"/>
      <c r="BO616" s="1152"/>
      <c r="BP616" s="1152"/>
      <c r="BQ616" s="1152"/>
      <c r="BR616" s="1152"/>
      <c r="BS616" s="1152"/>
      <c r="BT616" s="1152"/>
      <c r="BU616" s="1152"/>
      <c r="BV616" s="1152"/>
      <c r="BW616" s="1152"/>
    </row>
    <row r="617" spans="1:75">
      <c r="A617" s="1091"/>
      <c r="B617" s="15" t="s">
        <v>59</v>
      </c>
      <c r="C617" s="1101" t="str">
        <f>VLOOKUP($C602,'2025年度(1年前期)'!$B$5:$N$208,COLUMN('2025年度(1年前期)'!$G$5)+1,0)&amp;""</f>
        <v/>
      </c>
      <c r="D617" s="1068"/>
      <c r="E617" s="1073" t="str">
        <f>VLOOKUP($C602,'2025年度(2年前期)'!$B$5:$N$208,COLUMN('2025年度(2年前期)'!$G$5)+1,0)&amp;""</f>
        <v/>
      </c>
      <c r="F617" s="1068"/>
      <c r="G617" s="1073" t="str">
        <f>VLOOKUP($C602,'2025年度(3年前期)'!$B$5:$N$208,COLUMN('2025年度(3年前期)'!$G$5)+1,0)&amp;""</f>
        <v/>
      </c>
      <c r="H617" s="1068"/>
      <c r="I617" s="1073" t="str">
        <f>VLOOKUP($C602,'2025年度(4年前期)'!$B$5:$N$208,COLUMN('2025年度(4年前期)'!$G$5)+1,0)&amp;""</f>
        <v/>
      </c>
      <c r="J617" s="1068"/>
      <c r="K617" s="1074" t="str">
        <f>VLOOKUP($C602,'2025年度(助産前期)'!$B$5:$N$208,COLUMN('2025年度(助産前期)'!$G$5)+1,0)&amp;""</f>
        <v/>
      </c>
      <c r="L617" s="1074"/>
      <c r="M617" s="1101" t="str">
        <f>VLOOKUP($C602,'2025年度(M1前期)'!$B$5:$N$208,COLUMN('2025年度(M1前期)'!$G$5)+1,0)&amp;""</f>
        <v>精神:臨床講義室1
がん:別途指定</v>
      </c>
      <c r="N617" s="1068"/>
      <c r="O617" s="1074" t="str">
        <f>VLOOKUP($C602,'2025年度(M2前期)'!$B$5:$N$208,COLUMN('2025年度(M2前期)'!$G$5)+1,0)&amp;""</f>
        <v/>
      </c>
      <c r="P617" s="1068"/>
      <c r="Q617" s="1074" t="str">
        <f>VLOOKUP($C602,'2025年度(D1前期)'!$B$5:$N$208,COLUMN('2025年度(D1前期)'!$G$5)+1,0)&amp;""</f>
        <v/>
      </c>
      <c r="R617" s="1068"/>
      <c r="S617" s="1074" t="str">
        <f>VLOOKUP($C602,'2025年度(D23前期)'!$B$5:$N$208,COLUMN('2025年度(D23前期)'!$G$5)+1,0)&amp;""</f>
        <v/>
      </c>
      <c r="T617" s="1068"/>
      <c r="U617" s="509" t="s">
        <v>82</v>
      </c>
      <c r="V617" s="853" t="s">
        <v>211</v>
      </c>
      <c r="X617" s="1009" t="s">
        <v>256</v>
      </c>
      <c r="Z617" s="1091"/>
      <c r="AA617" s="1296"/>
      <c r="AB617" s="1152"/>
      <c r="AC617" s="1152"/>
      <c r="AD617" s="1152"/>
      <c r="AE617" s="1296"/>
      <c r="AF617" s="1152"/>
      <c r="AG617" s="1296"/>
      <c r="AH617" s="1152"/>
      <c r="AI617" s="1152"/>
      <c r="AJ617" s="1152"/>
      <c r="AK617" s="1152"/>
      <c r="AL617" s="1296"/>
      <c r="AM617" s="1152"/>
      <c r="AN617" s="1296"/>
      <c r="AO617" s="1296"/>
      <c r="AP617" s="1296"/>
      <c r="AQ617" s="1296"/>
      <c r="AR617" s="1296"/>
      <c r="AS617" s="1296"/>
      <c r="AT617" s="1296"/>
      <c r="AU617" s="1296"/>
      <c r="AV617" s="1296"/>
      <c r="AW617" s="1296"/>
      <c r="AX617" s="1296"/>
      <c r="AY617" s="1296"/>
      <c r="AZ617" s="1296"/>
      <c r="BA617" s="1296"/>
      <c r="BB617" s="1296"/>
      <c r="BC617" s="1296"/>
      <c r="BD617" s="1296"/>
      <c r="BE617" s="1296"/>
      <c r="BF617" s="1296"/>
      <c r="BG617" s="1296"/>
      <c r="BH617" s="1296"/>
      <c r="BI617" s="1296"/>
      <c r="BJ617" s="1296"/>
      <c r="BK617" s="1296"/>
      <c r="BL617" s="1296"/>
      <c r="BM617" s="1296"/>
      <c r="BN617" s="1152"/>
      <c r="BO617" s="1152"/>
      <c r="BP617" s="1152"/>
      <c r="BQ617" s="1152"/>
      <c r="BR617" s="1152"/>
      <c r="BS617" s="1152"/>
      <c r="BT617" s="1152"/>
      <c r="BU617" s="1152"/>
      <c r="BV617" s="1152"/>
      <c r="BW617" s="1152"/>
    </row>
    <row r="618" spans="1:75">
      <c r="A618" s="1100"/>
      <c r="B618" s="16" t="s">
        <v>56</v>
      </c>
      <c r="C618" s="1061"/>
      <c r="D618" s="1075"/>
      <c r="E618" s="1063"/>
      <c r="F618" s="1075"/>
      <c r="G618" s="1063"/>
      <c r="H618" s="1075"/>
      <c r="I618" s="1063"/>
      <c r="J618" s="1075"/>
      <c r="K618" s="1064"/>
      <c r="L618" s="1064"/>
      <c r="M618" s="1061"/>
      <c r="N618" s="1075"/>
      <c r="O618" s="1064"/>
      <c r="P618" s="1075"/>
      <c r="Q618" s="1064"/>
      <c r="R618" s="1075"/>
      <c r="S618" s="1064"/>
      <c r="T618" s="1075"/>
      <c r="U618" s="509" t="s">
        <v>696</v>
      </c>
      <c r="V618" s="853" t="s">
        <v>624</v>
      </c>
      <c r="X618" s="1009" t="s">
        <v>625</v>
      </c>
      <c r="Z618" s="1092"/>
      <c r="AA618" s="1296"/>
      <c r="AB618" s="1153"/>
      <c r="AC618" s="1153"/>
      <c r="AD618" s="1153"/>
      <c r="AE618" s="1296"/>
      <c r="AF618" s="1153"/>
      <c r="AG618" s="1296"/>
      <c r="AH618" s="1153"/>
      <c r="AI618" s="1153"/>
      <c r="AJ618" s="1153"/>
      <c r="AK618" s="1153"/>
      <c r="AL618" s="1296"/>
      <c r="AM618" s="1153"/>
      <c r="AN618" s="1296"/>
      <c r="AO618" s="1296"/>
      <c r="AP618" s="1296"/>
      <c r="AQ618" s="1296"/>
      <c r="AR618" s="1296"/>
      <c r="AS618" s="1296"/>
      <c r="AT618" s="1296"/>
      <c r="AU618" s="1296"/>
      <c r="AV618" s="1296"/>
      <c r="AW618" s="1296"/>
      <c r="AX618" s="1296"/>
      <c r="AY618" s="1296"/>
      <c r="AZ618" s="1296"/>
      <c r="BA618" s="1296"/>
      <c r="BB618" s="1296"/>
      <c r="BC618" s="1296"/>
      <c r="BD618" s="1296"/>
      <c r="BE618" s="1296"/>
      <c r="BF618" s="1296"/>
      <c r="BG618" s="1296"/>
      <c r="BH618" s="1296"/>
      <c r="BI618" s="1296"/>
      <c r="BJ618" s="1296"/>
      <c r="BK618" s="1296"/>
      <c r="BL618" s="1296"/>
      <c r="BM618" s="1296"/>
      <c r="BN618" s="1153"/>
      <c r="BO618" s="1153"/>
      <c r="BP618" s="1153"/>
      <c r="BQ618" s="1153"/>
      <c r="BR618" s="1153"/>
      <c r="BS618" s="1153"/>
      <c r="BT618" s="1153"/>
      <c r="BU618" s="1153"/>
      <c r="BV618" s="1153"/>
      <c r="BW618" s="1153"/>
    </row>
    <row r="619" spans="1:75" ht="13.5" customHeight="1">
      <c r="A619" s="1091" t="s">
        <v>67</v>
      </c>
      <c r="B619" s="15" t="s">
        <v>50</v>
      </c>
      <c r="C619" s="1089" t="str">
        <f>VLOOKUP($C602,'2025年度(1年前期)'!$B$5:$N$208,COLUMN('2025年度(1年前期)'!$I$5),0)&amp;""</f>
        <v/>
      </c>
      <c r="D619" s="1072"/>
      <c r="E619" s="1090" t="str">
        <f>VLOOKUP($C602,'2025年度(2年前期)'!$B$5:$N$208,COLUMN('2025年度(2年前期)'!$I$5),0)&amp;""</f>
        <v/>
      </c>
      <c r="F619" s="1072"/>
      <c r="G619" s="1090" t="str">
        <f>VLOOKUP($C602,'2025年度(3年前期)'!$B$5:$N$208,COLUMN('2025年度(3年前期)'!$I$5),0)&amp;""</f>
        <v/>
      </c>
      <c r="H619" s="1072"/>
      <c r="I619" s="1090" t="str">
        <f>VLOOKUP($C602,'2025年度(4年前期)'!$B$5:$N$208,COLUMN('2025年度(4年前期)'!$I$5),0)&amp;""</f>
        <v/>
      </c>
      <c r="J619" s="1072"/>
      <c r="K619" s="1071" t="str">
        <f>VLOOKUP($C602,'2025年度(助産前期)'!$B$5:$N$208,COLUMN('2025年度(助産前期)'!$I$5),0)&amp;""</f>
        <v/>
      </c>
      <c r="L619" s="1071"/>
      <c r="M619" s="1089" t="str">
        <f>VLOOKUP($C602,'2025年度(M1前期)'!$B$5:$N$208,COLUMN('2025年度(M1前期)'!$I$5),0)&amp;""</f>
        <v>精神看護学特論Ａ－Ⅳ(リエゾン精神看護)
がん看護学特論Ａ－Ⅲ</v>
      </c>
      <c r="N619" s="1072"/>
      <c r="O619" s="1071" t="str">
        <f>VLOOKUP($C602,'2025年度(M2前期)'!$B$5:$N$208,COLUMN('2025年度(M2前期)'!$I$5),0)&amp;""</f>
        <v>特別研究</v>
      </c>
      <c r="P619" s="1072"/>
      <c r="Q619" s="1071" t="str">
        <f>VLOOKUP($C602,'2025年度(D1前期)'!$B$5:$N$208,COLUMN('2025年度(D1前期)'!$I$5),0)&amp;""</f>
        <v/>
      </c>
      <c r="R619" s="1072"/>
      <c r="S619" s="1071" t="str">
        <f>VLOOKUP($C602,'2025年度(D23前期)'!$B$5:$N$208,COLUMN('2025年度(D23前期)'!$I$5),0)&amp;""</f>
        <v/>
      </c>
      <c r="T619" s="1072"/>
      <c r="U619" s="993" t="s">
        <v>99</v>
      </c>
      <c r="Y619" s="782" t="s">
        <v>451</v>
      </c>
      <c r="Z619" s="1091" t="str">
        <f>A619</f>
        <v>４時限（15：10～16：40）</v>
      </c>
      <c r="AA619" s="1151"/>
      <c r="AB619" s="1151"/>
      <c r="AC619" s="1151"/>
      <c r="AD619" s="1151"/>
      <c r="AE619" s="1151"/>
      <c r="AF619" s="1151"/>
      <c r="AG619" s="1151"/>
      <c r="AH619" s="1151"/>
      <c r="AI619" s="1151"/>
      <c r="AJ619" s="1151"/>
      <c r="AK619" s="1151"/>
      <c r="AL619" s="1151"/>
      <c r="AM619" s="1151"/>
      <c r="AN619" s="1296"/>
      <c r="AO619" s="1296"/>
      <c r="AP619" s="1296"/>
      <c r="AQ619" s="1296"/>
      <c r="AR619" s="1296"/>
      <c r="AS619" s="1296"/>
      <c r="AT619" s="1296"/>
      <c r="AU619" s="1296"/>
      <c r="AV619" s="1296"/>
      <c r="AW619" s="1296"/>
      <c r="AX619" s="1296"/>
      <c r="AY619" s="1296"/>
      <c r="AZ619" s="1296"/>
      <c r="BA619" s="1296" t="s">
        <v>650</v>
      </c>
      <c r="BB619" s="1296"/>
      <c r="BC619" s="1296"/>
      <c r="BD619" s="1296"/>
      <c r="BE619" s="1296"/>
      <c r="BF619" s="1296"/>
      <c r="BG619" s="1296"/>
      <c r="BH619" s="1296"/>
      <c r="BI619" s="1296" t="s">
        <v>552</v>
      </c>
      <c r="BJ619" s="1296" t="s">
        <v>451</v>
      </c>
      <c r="BK619" s="1296"/>
      <c r="BL619" s="1296"/>
      <c r="BM619" s="1296" t="s">
        <v>211</v>
      </c>
      <c r="BN619" s="1151"/>
      <c r="BO619" s="1151"/>
      <c r="BP619" s="1151"/>
      <c r="BQ619" s="1151"/>
      <c r="BR619" s="1151"/>
      <c r="BS619" s="1151"/>
      <c r="BT619" s="1151"/>
      <c r="BU619" s="1151"/>
      <c r="BV619" s="1151"/>
      <c r="BW619" s="1151"/>
    </row>
    <row r="620" spans="1:75">
      <c r="A620" s="1091"/>
      <c r="B620" s="15" t="s">
        <v>53</v>
      </c>
      <c r="C620" s="1101" t="str">
        <f>IFERROR(VLOOKUP(C619,科目・教員!$A$1:$B$357,2,0),"")</f>
        <v/>
      </c>
      <c r="D620" s="1068"/>
      <c r="E620" s="1073" t="str">
        <f>IFERROR(VLOOKUP(E619,科目・教員!$A$1:$B$357,2,0),"")</f>
        <v/>
      </c>
      <c r="F620" s="1068"/>
      <c r="G620" s="1073" t="str">
        <f>IFERROR(VLOOKUP(G619,科目・教員!$A$1:$B$357,2,0),"")</f>
        <v/>
      </c>
      <c r="H620" s="1068"/>
      <c r="I620" s="1073" t="str">
        <f>IFERROR(VLOOKUP(I619,科目・教員!$A$1:$B$357,2,0),"")</f>
        <v/>
      </c>
      <c r="J620" s="1068"/>
      <c r="K620" s="1074" t="str">
        <f>IFERROR(VLOOKUP(K619,科目・教員!$A$1:$B$357,2,0),"")</f>
        <v/>
      </c>
      <c r="L620" s="1074"/>
      <c r="M620" s="1101" t="str">
        <f>IFERROR(VLOOKUP(M619,科目・教員!$A$1:$B$357,2,0),"")</f>
        <v/>
      </c>
      <c r="N620" s="1068"/>
      <c r="O620" s="1074" t="str">
        <f>IFERROR(VLOOKUP(O619,科目・教員!$A$1:$B$357,2,0),"")</f>
        <v/>
      </c>
      <c r="P620" s="1068"/>
      <c r="Q620" s="1074" t="str">
        <f>IFERROR(VLOOKUP(Q619,科目・教員!$A$1:$B$357,2,0),"")</f>
        <v/>
      </c>
      <c r="R620" s="1068"/>
      <c r="S620" s="1074" t="str">
        <f>IFERROR(VLOOKUP(S619,科目・教員!$A$1:$B$357,2,0),"")</f>
        <v/>
      </c>
      <c r="T620" s="1068"/>
      <c r="U620" s="993" t="s">
        <v>81</v>
      </c>
      <c r="Y620" s="782" t="s">
        <v>110</v>
      </c>
      <c r="Z620" s="1091"/>
      <c r="AA620" s="1152"/>
      <c r="AB620" s="1152"/>
      <c r="AC620" s="1152"/>
      <c r="AD620" s="1152"/>
      <c r="AE620" s="1152"/>
      <c r="AF620" s="1152"/>
      <c r="AG620" s="1152"/>
      <c r="AH620" s="1152"/>
      <c r="AI620" s="1152"/>
      <c r="AJ620" s="1152"/>
      <c r="AK620" s="1152"/>
      <c r="AL620" s="1152"/>
      <c r="AM620" s="1152"/>
      <c r="AN620" s="1296"/>
      <c r="AO620" s="1296"/>
      <c r="AP620" s="1296"/>
      <c r="AQ620" s="1296"/>
      <c r="AR620" s="1296"/>
      <c r="AS620" s="1296"/>
      <c r="AT620" s="1296"/>
      <c r="AU620" s="1296"/>
      <c r="AV620" s="1296"/>
      <c r="AW620" s="1296"/>
      <c r="AX620" s="1296"/>
      <c r="AY620" s="1296"/>
      <c r="AZ620" s="1296"/>
      <c r="BA620" s="1296"/>
      <c r="BB620" s="1296"/>
      <c r="BC620" s="1296"/>
      <c r="BD620" s="1296"/>
      <c r="BE620" s="1296"/>
      <c r="BF620" s="1296"/>
      <c r="BG620" s="1296"/>
      <c r="BH620" s="1296"/>
      <c r="BI620" s="1296"/>
      <c r="BJ620" s="1296"/>
      <c r="BK620" s="1296"/>
      <c r="BL620" s="1296"/>
      <c r="BM620" s="1296"/>
      <c r="BN620" s="1152"/>
      <c r="BO620" s="1152"/>
      <c r="BP620" s="1152"/>
      <c r="BQ620" s="1152"/>
      <c r="BR620" s="1152"/>
      <c r="BS620" s="1152"/>
      <c r="BT620" s="1152"/>
      <c r="BU620" s="1152"/>
      <c r="BV620" s="1152"/>
      <c r="BW620" s="1152"/>
    </row>
    <row r="621" spans="1:75">
      <c r="A621" s="1091"/>
      <c r="B621" s="15" t="s">
        <v>59</v>
      </c>
      <c r="C621" s="1101" t="str">
        <f>VLOOKUP($C602,'2025年度(1年前期)'!$B$5:$N$208,COLUMN('2025年度(1年前期)'!$I$5)+1,0)&amp;""</f>
        <v/>
      </c>
      <c r="D621" s="1068"/>
      <c r="E621" s="1073" t="str">
        <f>VLOOKUP($C602,'2025年度(2年前期)'!$B$5:$N$208,COLUMN('2025年度(2年前期)'!$I$5)+1,0)&amp;""</f>
        <v/>
      </c>
      <c r="F621" s="1068"/>
      <c r="G621" s="1073" t="str">
        <f>VLOOKUP($C602,'2025年度(3年前期)'!$B$5:$N$208,COLUMN('2025年度(3年前期)'!$I$5)+1,0)&amp;""</f>
        <v/>
      </c>
      <c r="H621" s="1068"/>
      <c r="I621" s="1073" t="str">
        <f>VLOOKUP($C602,'2025年度(4年前期)'!$B$5:$N$208,COLUMN('2025年度(4年前期)'!$I$5)+1,0)&amp;""</f>
        <v/>
      </c>
      <c r="J621" s="1068"/>
      <c r="K621" s="1074" t="str">
        <f>VLOOKUP($C602,'2025年度(助産前期)'!$B$5:$N$208,COLUMN('2025年度(助産前期)'!$I$5)+1,0)&amp;""</f>
        <v/>
      </c>
      <c r="L621" s="1074"/>
      <c r="M621" s="1101" t="str">
        <f>VLOOKUP($C602,'2025年度(M1前期)'!$B$5:$N$208,COLUMN('2025年度(M1前期)'!$I$5)+1,0)&amp;""</f>
        <v>精神:臨床講義室1
がん:別途指定</v>
      </c>
      <c r="N621" s="1068"/>
      <c r="O621" s="1074" t="str">
        <f>VLOOKUP($C602,'2025年度(M2前期)'!$B$5:$N$208,COLUMN('2025年度(M2前期)'!$I$5)+1,0)&amp;""</f>
        <v/>
      </c>
      <c r="P621" s="1068"/>
      <c r="Q621" s="1074" t="str">
        <f>VLOOKUP($C602,'2025年度(D1前期)'!$B$5:$N$208,COLUMN('2025年度(D1前期)'!$I$5)+1,0)&amp;""</f>
        <v/>
      </c>
      <c r="R621" s="1068"/>
      <c r="S621" s="1074" t="str">
        <f>VLOOKUP($C602,'2025年度(D23前期)'!$B$5:$N$208,COLUMN('2025年度(D23前期)'!$I$5)+1,0)&amp;""</f>
        <v/>
      </c>
      <c r="T621" s="1068"/>
      <c r="U621" s="993" t="s">
        <v>552</v>
      </c>
      <c r="Y621" s="782" t="s">
        <v>941</v>
      </c>
      <c r="Z621" s="1091"/>
      <c r="AA621" s="1152"/>
      <c r="AB621" s="1152"/>
      <c r="AC621" s="1152"/>
      <c r="AD621" s="1152"/>
      <c r="AE621" s="1152"/>
      <c r="AF621" s="1152"/>
      <c r="AG621" s="1152"/>
      <c r="AH621" s="1152"/>
      <c r="AI621" s="1152"/>
      <c r="AJ621" s="1152"/>
      <c r="AK621" s="1152"/>
      <c r="AL621" s="1152"/>
      <c r="AM621" s="1152"/>
      <c r="AN621" s="1296"/>
      <c r="AO621" s="1296"/>
      <c r="AP621" s="1296"/>
      <c r="AQ621" s="1296"/>
      <c r="AR621" s="1296"/>
      <c r="AS621" s="1296"/>
      <c r="AT621" s="1296"/>
      <c r="AU621" s="1296"/>
      <c r="AV621" s="1296"/>
      <c r="AW621" s="1296"/>
      <c r="AX621" s="1296"/>
      <c r="AY621" s="1296"/>
      <c r="AZ621" s="1296"/>
      <c r="BA621" s="1296"/>
      <c r="BB621" s="1296"/>
      <c r="BC621" s="1296"/>
      <c r="BD621" s="1296"/>
      <c r="BE621" s="1296"/>
      <c r="BF621" s="1296"/>
      <c r="BG621" s="1296"/>
      <c r="BH621" s="1296"/>
      <c r="BI621" s="1296"/>
      <c r="BJ621" s="1296"/>
      <c r="BK621" s="1296"/>
      <c r="BL621" s="1296"/>
      <c r="BM621" s="1296"/>
      <c r="BN621" s="1152"/>
      <c r="BO621" s="1152"/>
      <c r="BP621" s="1152"/>
      <c r="BQ621" s="1152"/>
      <c r="BR621" s="1152"/>
      <c r="BS621" s="1152"/>
      <c r="BT621" s="1152"/>
      <c r="BU621" s="1152"/>
      <c r="BV621" s="1152"/>
      <c r="BW621" s="1152"/>
    </row>
    <row r="622" spans="1:75" ht="13.5" customHeight="1">
      <c r="A622" s="1092"/>
      <c r="B622" s="16" t="s">
        <v>56</v>
      </c>
      <c r="C622" s="1061"/>
      <c r="D622" s="1075"/>
      <c r="E622" s="1063"/>
      <c r="F622" s="1075"/>
      <c r="G622" s="1063"/>
      <c r="H622" s="1075"/>
      <c r="I622" s="1063"/>
      <c r="J622" s="1075"/>
      <c r="K622" s="1064"/>
      <c r="L622" s="1064"/>
      <c r="M622" s="1061"/>
      <c r="N622" s="1075"/>
      <c r="O622" s="1064"/>
      <c r="P622" s="1075"/>
      <c r="Q622" s="1064"/>
      <c r="R622" s="1075"/>
      <c r="S622" s="1064"/>
      <c r="T622" s="1075"/>
      <c r="U622" s="993" t="s">
        <v>82</v>
      </c>
      <c r="Y622" s="782"/>
      <c r="Z622" s="1092"/>
      <c r="AA622" s="1153"/>
      <c r="AB622" s="1153"/>
      <c r="AC622" s="1153"/>
      <c r="AD622" s="1153"/>
      <c r="AE622" s="1153"/>
      <c r="AF622" s="1153"/>
      <c r="AG622" s="1153"/>
      <c r="AH622" s="1153"/>
      <c r="AI622" s="1153"/>
      <c r="AJ622" s="1153"/>
      <c r="AK622" s="1153"/>
      <c r="AL622" s="1153"/>
      <c r="AM622" s="1153"/>
      <c r="AN622" s="1296"/>
      <c r="AO622" s="1296"/>
      <c r="AP622" s="1296"/>
      <c r="AQ622" s="1296"/>
      <c r="AR622" s="1296"/>
      <c r="AS622" s="1296"/>
      <c r="AT622" s="1296"/>
      <c r="AU622" s="1296"/>
      <c r="AV622" s="1296"/>
      <c r="AW622" s="1296"/>
      <c r="AX622" s="1296"/>
      <c r="AY622" s="1296"/>
      <c r="AZ622" s="1296"/>
      <c r="BA622" s="1296"/>
      <c r="BB622" s="1296"/>
      <c r="BC622" s="1296"/>
      <c r="BD622" s="1296"/>
      <c r="BE622" s="1296"/>
      <c r="BF622" s="1296"/>
      <c r="BG622" s="1296"/>
      <c r="BH622" s="1296"/>
      <c r="BI622" s="1296"/>
      <c r="BJ622" s="1296"/>
      <c r="BK622" s="1296"/>
      <c r="BL622" s="1296"/>
      <c r="BM622" s="1296"/>
      <c r="BN622" s="1153"/>
      <c r="BO622" s="1153"/>
      <c r="BP622" s="1153"/>
      <c r="BQ622" s="1153"/>
      <c r="BR622" s="1153"/>
      <c r="BS622" s="1153"/>
      <c r="BT622" s="1153"/>
      <c r="BU622" s="1153"/>
      <c r="BV622" s="1153"/>
      <c r="BW622" s="1153"/>
    </row>
    <row r="623" spans="1:75" ht="13.5" customHeight="1">
      <c r="A623" s="1091" t="s">
        <v>68</v>
      </c>
      <c r="B623" s="15" t="s">
        <v>50</v>
      </c>
      <c r="C623" s="1089" t="str">
        <f>VLOOKUP($C602,'2025年度(1年前期)'!$B$5:$N$208,COLUMN('2025年度(1年前期)'!$K$5),0)&amp;""</f>
        <v/>
      </c>
      <c r="D623" s="1072"/>
      <c r="E623" s="1090" t="str">
        <f>VLOOKUP($C602,'2025年度(2年前期)'!$B$5:$N$208,COLUMN('2025年度(2年前期)'!$K$5),0)&amp;""</f>
        <v/>
      </c>
      <c r="F623" s="1072"/>
      <c r="G623" s="1090" t="str">
        <f>VLOOKUP($C602,'2025年度(3年前期)'!$B$5:$N$208,COLUMN('2025年度(3年前期)'!$K$5),0)&amp;""</f>
        <v/>
      </c>
      <c r="H623" s="1072"/>
      <c r="I623" s="1090" t="str">
        <f>VLOOKUP($C602,'2025年度(4年前期)'!$B$5:$N$208,COLUMN('2025年度(4年前期)'!$K$5),0)&amp;""</f>
        <v/>
      </c>
      <c r="J623" s="1072"/>
      <c r="K623" s="1071" t="str">
        <f>VLOOKUP($C602,'2025年度(助産前期)'!$B$5:$N$208,COLUMN('2025年度(助産前期)'!$K$5),0)&amp;""</f>
        <v/>
      </c>
      <c r="L623" s="1071"/>
      <c r="M623" s="1089" t="str">
        <f>VLOOKUP($C602,'2025年度(M1前期)'!$B$5:$N$208,COLUMN('2025年度(M1前期)'!$K$5),0)&amp;""</f>
        <v/>
      </c>
      <c r="N623" s="1072"/>
      <c r="O623" s="1071" t="str">
        <f>VLOOKUP($C602,'2025年度(M2前期)'!$B$5:$N$208,COLUMN('2025年度(M2前期)'!$K$5),0)&amp;""</f>
        <v/>
      </c>
      <c r="P623" s="1072"/>
      <c r="Q623" s="1071" t="str">
        <f>VLOOKUP($C602,'2025年度(D1前期)'!$B$5:$N$208,COLUMN('2025年度(D1前期)'!$K$5),0)&amp;""</f>
        <v/>
      </c>
      <c r="R623" s="1072"/>
      <c r="S623" s="1071" t="str">
        <f>VLOOKUP($C602,'2025年度(D23前期)'!$B$5:$N$208,COLUMN('2025年度(D23前期)'!$K$5),0)&amp;""</f>
        <v/>
      </c>
      <c r="T623" s="1072"/>
      <c r="Y623" s="809"/>
      <c r="Z623" s="1091" t="str">
        <f>A623</f>
        <v>５時限（16：50～18：20）</v>
      </c>
      <c r="AA623" s="1151"/>
      <c r="AB623" s="1151"/>
      <c r="AC623" s="1151"/>
      <c r="AD623" s="1151"/>
      <c r="AE623" s="1151"/>
      <c r="AF623" s="1151"/>
      <c r="AG623" s="1151"/>
      <c r="AH623" s="1151"/>
      <c r="AI623" s="1151"/>
      <c r="AJ623" s="1151"/>
      <c r="AK623" s="1151"/>
      <c r="AL623" s="1151"/>
      <c r="AM623" s="1151"/>
      <c r="AN623" s="1151"/>
      <c r="AO623" s="1151"/>
      <c r="AP623" s="1151"/>
      <c r="AQ623" s="1151"/>
      <c r="AR623" s="1151"/>
      <c r="AS623" s="1151"/>
      <c r="AT623" s="1151"/>
      <c r="AU623" s="1151"/>
      <c r="AV623" s="1151"/>
      <c r="AW623" s="1151"/>
      <c r="AX623" s="1151"/>
      <c r="AY623" s="1151"/>
      <c r="AZ623" s="1151"/>
      <c r="BA623" s="1296"/>
      <c r="BB623" s="1296"/>
      <c r="BC623" s="1296"/>
      <c r="BD623" s="1296"/>
      <c r="BE623" s="1296"/>
      <c r="BF623" s="1296"/>
      <c r="BG623" s="1296"/>
      <c r="BH623" s="1296"/>
      <c r="BI623" s="1151"/>
      <c r="BJ623" s="1343" t="s">
        <v>451</v>
      </c>
      <c r="BK623" s="1296"/>
      <c r="BL623" s="1296"/>
      <c r="BM623" s="1296"/>
      <c r="BN623" s="1151"/>
      <c r="BO623" s="1151"/>
      <c r="BP623" s="1151"/>
      <c r="BQ623" s="1151"/>
      <c r="BR623" s="1151"/>
      <c r="BS623" s="1151"/>
      <c r="BT623" s="1151"/>
      <c r="BU623" s="1151"/>
      <c r="BV623" s="1151"/>
      <c r="BW623" s="1151"/>
    </row>
    <row r="624" spans="1:75">
      <c r="A624" s="1091"/>
      <c r="B624" s="15" t="s">
        <v>53</v>
      </c>
      <c r="C624" s="1101" t="str">
        <f>IFERROR(VLOOKUP(C623,科目・教員!$A$1:$B$357,2,0),"")</f>
        <v/>
      </c>
      <c r="D624" s="1068"/>
      <c r="E624" s="1073" t="str">
        <f>IFERROR(VLOOKUP(E623,科目・教員!$A$1:$B$357,2,0),"")</f>
        <v/>
      </c>
      <c r="F624" s="1068"/>
      <c r="G624" s="1073" t="str">
        <f>IFERROR(VLOOKUP(G623,科目・教員!$A$1:$B$357,2,0),"")</f>
        <v/>
      </c>
      <c r="H624" s="1068"/>
      <c r="I624" s="1073" t="str">
        <f>IFERROR(VLOOKUP(I623,科目・教員!$A$1:$B$357,2,0),"")</f>
        <v/>
      </c>
      <c r="J624" s="1068"/>
      <c r="K624" s="1074" t="str">
        <f>IFERROR(VLOOKUP(K623,科目・教員!$A$1:$B$357,2,0),"")</f>
        <v/>
      </c>
      <c r="L624" s="1074"/>
      <c r="M624" s="1101" t="str">
        <f>IFERROR(VLOOKUP(M623,科目・教員!$A$1:$B$357,2,0),"")</f>
        <v/>
      </c>
      <c r="N624" s="1068"/>
      <c r="O624" s="1074" t="str">
        <f>IFERROR(VLOOKUP(O623,科目・教員!$A$1:$B$357,2,0),"")</f>
        <v/>
      </c>
      <c r="P624" s="1068"/>
      <c r="Q624" s="1074" t="str">
        <f>IFERROR(VLOOKUP(Q623,科目・教員!$A$1:$B$357,2,0),"")</f>
        <v/>
      </c>
      <c r="R624" s="1068"/>
      <c r="S624" s="1074" t="str">
        <f>IFERROR(VLOOKUP(S623,科目・教員!$A$1:$B$357,2,0),"")</f>
        <v/>
      </c>
      <c r="T624" s="1068"/>
      <c r="Y624" s="809"/>
      <c r="Z624" s="1091"/>
      <c r="AA624" s="1152"/>
      <c r="AB624" s="1152"/>
      <c r="AC624" s="1152"/>
      <c r="AD624" s="1152"/>
      <c r="AE624" s="1152"/>
      <c r="AF624" s="1152"/>
      <c r="AG624" s="1152"/>
      <c r="AH624" s="1152"/>
      <c r="AI624" s="1152"/>
      <c r="AJ624" s="1152"/>
      <c r="AK624" s="1152"/>
      <c r="AL624" s="1152"/>
      <c r="AM624" s="1152"/>
      <c r="AN624" s="1152"/>
      <c r="AO624" s="1152"/>
      <c r="AP624" s="1152"/>
      <c r="AQ624" s="1152"/>
      <c r="AR624" s="1152"/>
      <c r="AS624" s="1152"/>
      <c r="AT624" s="1152"/>
      <c r="AU624" s="1152"/>
      <c r="AV624" s="1152"/>
      <c r="AW624" s="1152"/>
      <c r="AX624" s="1152"/>
      <c r="AY624" s="1152"/>
      <c r="AZ624" s="1152"/>
      <c r="BA624" s="1296"/>
      <c r="BB624" s="1296"/>
      <c r="BC624" s="1296"/>
      <c r="BD624" s="1296"/>
      <c r="BE624" s="1296"/>
      <c r="BF624" s="1296"/>
      <c r="BG624" s="1296"/>
      <c r="BH624" s="1296"/>
      <c r="BI624" s="1152"/>
      <c r="BJ624" s="1343"/>
      <c r="BK624" s="1296"/>
      <c r="BL624" s="1296"/>
      <c r="BM624" s="1296"/>
      <c r="BN624" s="1152"/>
      <c r="BO624" s="1152"/>
      <c r="BP624" s="1152"/>
      <c r="BQ624" s="1152"/>
      <c r="BR624" s="1152"/>
      <c r="BS624" s="1152"/>
      <c r="BT624" s="1152"/>
      <c r="BU624" s="1152"/>
      <c r="BV624" s="1152"/>
      <c r="BW624" s="1152"/>
    </row>
    <row r="625" spans="1:75">
      <c r="A625" s="1091"/>
      <c r="B625" s="15" t="s">
        <v>59</v>
      </c>
      <c r="C625" s="1101" t="str">
        <f>VLOOKUP($C602,'2025年度(1年前期)'!$B$5:$N$208,COLUMN('2025年度(1年前期)'!$K$5)+1,0)&amp;""</f>
        <v/>
      </c>
      <c r="D625" s="1068"/>
      <c r="E625" s="1073" t="str">
        <f>VLOOKUP($C602,'2025年度(2年前期)'!$B$5:$N$208,COLUMN('2025年度(2年前期)'!$K$5)+1,0)&amp;""</f>
        <v/>
      </c>
      <c r="F625" s="1068"/>
      <c r="G625" s="1073" t="str">
        <f>VLOOKUP($C602,'2025年度(3年前期)'!$B$5:$N$208,COLUMN('2025年度(3年前期)'!$K$5)+1,0)&amp;""</f>
        <v/>
      </c>
      <c r="H625" s="1068"/>
      <c r="I625" s="1073" t="str">
        <f>VLOOKUP($C602,'2025年度(4年前期)'!$B$5:$N$208,COLUMN('2025年度(4年前期)'!$K$5)+1,0)&amp;""</f>
        <v/>
      </c>
      <c r="J625" s="1068"/>
      <c r="K625" s="1074" t="str">
        <f>VLOOKUP($C602,'2025年度(助産前期)'!$B$5:$N$208,COLUMN('2025年度(助産前期)'!$K$5)+1,0)&amp;""</f>
        <v/>
      </c>
      <c r="L625" s="1074"/>
      <c r="M625" s="1101" t="str">
        <f>VLOOKUP($C602,'2025年度(M1前期)'!$B$5:$N$208,COLUMN('2025年度(M1前期)'!$K$5)+1,0)&amp;""</f>
        <v/>
      </c>
      <c r="N625" s="1068"/>
      <c r="O625" s="1074" t="str">
        <f>VLOOKUP($C602,'2025年度(M2前期)'!$B$5:$N$208,COLUMN('2025年度(M2前期)'!$K$5)+1,0)&amp;""</f>
        <v/>
      </c>
      <c r="P625" s="1068"/>
      <c r="Q625" s="1074" t="str">
        <f>VLOOKUP($C602,'2025年度(D1前期)'!$B$5:$N$208,COLUMN('2025年度(D1前期)'!$K$5)+1,0)&amp;""</f>
        <v/>
      </c>
      <c r="R625" s="1068"/>
      <c r="S625" s="1074" t="str">
        <f>VLOOKUP($C602,'2025年度(D23前期)'!$B$5:$N$208,COLUMN('2025年度(D23前期)'!$K$5)+1,0)&amp;""</f>
        <v/>
      </c>
      <c r="T625" s="1068"/>
      <c r="Y625" s="809"/>
      <c r="Z625" s="1091"/>
      <c r="AA625" s="1152"/>
      <c r="AB625" s="1152"/>
      <c r="AC625" s="1152"/>
      <c r="AD625" s="1152"/>
      <c r="AE625" s="1152"/>
      <c r="AF625" s="1152"/>
      <c r="AG625" s="1152"/>
      <c r="AH625" s="1152"/>
      <c r="AI625" s="1152"/>
      <c r="AJ625" s="1152"/>
      <c r="AK625" s="1152"/>
      <c r="AL625" s="1152"/>
      <c r="AM625" s="1152"/>
      <c r="AN625" s="1152"/>
      <c r="AO625" s="1152"/>
      <c r="AP625" s="1152"/>
      <c r="AQ625" s="1152"/>
      <c r="AR625" s="1152"/>
      <c r="AS625" s="1152"/>
      <c r="AT625" s="1152"/>
      <c r="AU625" s="1152"/>
      <c r="AV625" s="1152"/>
      <c r="AW625" s="1152"/>
      <c r="AX625" s="1152"/>
      <c r="AY625" s="1152"/>
      <c r="AZ625" s="1152"/>
      <c r="BA625" s="1296"/>
      <c r="BB625" s="1296"/>
      <c r="BC625" s="1296"/>
      <c r="BD625" s="1296"/>
      <c r="BE625" s="1296"/>
      <c r="BF625" s="1296"/>
      <c r="BG625" s="1296"/>
      <c r="BH625" s="1296"/>
      <c r="BI625" s="1152"/>
      <c r="BJ625" s="1343"/>
      <c r="BK625" s="1296"/>
      <c r="BL625" s="1296"/>
      <c r="BM625" s="1296"/>
      <c r="BN625" s="1152"/>
      <c r="BO625" s="1152"/>
      <c r="BP625" s="1152"/>
      <c r="BQ625" s="1152"/>
      <c r="BR625" s="1152"/>
      <c r="BS625" s="1152"/>
      <c r="BT625" s="1152"/>
      <c r="BU625" s="1152"/>
      <c r="BV625" s="1152"/>
      <c r="BW625" s="1152"/>
    </row>
    <row r="626" spans="1:75">
      <c r="A626" s="1092"/>
      <c r="B626" s="16" t="s">
        <v>56</v>
      </c>
      <c r="C626" s="1061"/>
      <c r="D626" s="1075"/>
      <c r="E626" s="1063"/>
      <c r="F626" s="1075"/>
      <c r="G626" s="1063"/>
      <c r="H626" s="1075"/>
      <c r="I626" s="1063"/>
      <c r="J626" s="1075"/>
      <c r="K626" s="1064"/>
      <c r="L626" s="1064"/>
      <c r="M626" s="1061"/>
      <c r="N626" s="1075"/>
      <c r="O626" s="1064"/>
      <c r="P626" s="1075"/>
      <c r="Q626" s="1064"/>
      <c r="R626" s="1075"/>
      <c r="S626" s="1064"/>
      <c r="T626" s="1075"/>
      <c r="U626" s="20"/>
      <c r="V626" s="20"/>
      <c r="W626" s="20"/>
      <c r="X626" s="20"/>
      <c r="Y626" s="809"/>
      <c r="Z626" s="1092"/>
      <c r="AA626" s="1153"/>
      <c r="AB626" s="1153"/>
      <c r="AC626" s="1153"/>
      <c r="AD626" s="1153"/>
      <c r="AE626" s="1153"/>
      <c r="AF626" s="1153"/>
      <c r="AG626" s="1153"/>
      <c r="AH626" s="1153"/>
      <c r="AI626" s="1153"/>
      <c r="AJ626" s="1153"/>
      <c r="AK626" s="1153"/>
      <c r="AL626" s="1153"/>
      <c r="AM626" s="1153"/>
      <c r="AN626" s="1153"/>
      <c r="AO626" s="1153"/>
      <c r="AP626" s="1153"/>
      <c r="AQ626" s="1153"/>
      <c r="AR626" s="1153"/>
      <c r="AS626" s="1153"/>
      <c r="AT626" s="1153"/>
      <c r="AU626" s="1153"/>
      <c r="AV626" s="1153"/>
      <c r="AW626" s="1153"/>
      <c r="AX626" s="1153"/>
      <c r="AY626" s="1153"/>
      <c r="AZ626" s="1153"/>
      <c r="BA626" s="1296"/>
      <c r="BB626" s="1296"/>
      <c r="BC626" s="1296"/>
      <c r="BD626" s="1296"/>
      <c r="BE626" s="1296"/>
      <c r="BF626" s="1296"/>
      <c r="BG626" s="1296"/>
      <c r="BH626" s="1296"/>
      <c r="BI626" s="1153"/>
      <c r="BJ626" s="1343"/>
      <c r="BK626" s="1296"/>
      <c r="BL626" s="1296"/>
      <c r="BM626" s="1296"/>
      <c r="BN626" s="1153"/>
      <c r="BO626" s="1153"/>
      <c r="BP626" s="1153"/>
      <c r="BQ626" s="1153"/>
      <c r="BR626" s="1153"/>
      <c r="BS626" s="1153"/>
      <c r="BT626" s="1153"/>
      <c r="BU626" s="1153"/>
      <c r="BV626" s="1153"/>
      <c r="BW626" s="1153"/>
    </row>
    <row r="627" spans="1:75" ht="20.25">
      <c r="A627" s="5"/>
      <c r="B627" s="6"/>
      <c r="C627" s="1077">
        <f>C602+1</f>
        <v>45895</v>
      </c>
      <c r="D627" s="1077"/>
      <c r="E627" s="1077"/>
      <c r="F627" s="1077"/>
      <c r="G627" s="1077"/>
      <c r="H627" s="1077"/>
      <c r="I627" s="1077"/>
      <c r="J627" s="1077"/>
      <c r="K627" s="1077"/>
      <c r="L627" s="1077"/>
      <c r="M627" s="1077"/>
      <c r="N627" s="1077"/>
      <c r="O627" s="1077"/>
      <c r="P627" s="1077"/>
      <c r="Q627" s="1077"/>
      <c r="R627" s="1077"/>
      <c r="S627" s="1077"/>
      <c r="T627" s="1077"/>
      <c r="U627" s="1049">
        <f>C627</f>
        <v>45895</v>
      </c>
      <c r="V627" s="1050"/>
      <c r="W627" s="1050"/>
      <c r="X627" s="1050"/>
      <c r="Y627" s="1050"/>
      <c r="Z627" s="1051"/>
      <c r="AA627" s="41">
        <v>101</v>
      </c>
      <c r="AB627" s="41">
        <v>102</v>
      </c>
      <c r="AC627" s="47">
        <v>103</v>
      </c>
      <c r="AD627" s="47" t="s">
        <v>16</v>
      </c>
      <c r="AE627" s="47" t="s">
        <v>17</v>
      </c>
      <c r="AF627" s="41" t="s">
        <v>18</v>
      </c>
      <c r="AG627" s="41">
        <v>201</v>
      </c>
      <c r="AH627" s="42">
        <v>202</v>
      </c>
      <c r="AI627" s="41">
        <v>203</v>
      </c>
      <c r="AJ627" s="41">
        <v>204</v>
      </c>
      <c r="AK627" s="41">
        <v>205</v>
      </c>
      <c r="AL627" s="41" t="s">
        <v>19</v>
      </c>
      <c r="AM627" s="41" t="s">
        <v>69</v>
      </c>
      <c r="AN627" s="41" t="s">
        <v>21</v>
      </c>
      <c r="AO627" s="41" t="s">
        <v>22</v>
      </c>
      <c r="AP627" s="41" t="s">
        <v>23</v>
      </c>
      <c r="AQ627" s="41" t="s">
        <v>24</v>
      </c>
      <c r="AR627" s="41" t="s">
        <v>25</v>
      </c>
      <c r="AS627" s="41" t="s">
        <v>26</v>
      </c>
      <c r="AT627" s="41" t="s">
        <v>27</v>
      </c>
      <c r="AU627" s="41" t="s">
        <v>28</v>
      </c>
      <c r="AV627" s="41" t="s">
        <v>29</v>
      </c>
      <c r="AW627" s="41">
        <v>301</v>
      </c>
      <c r="AX627" s="42">
        <v>302</v>
      </c>
      <c r="AY627" s="43">
        <v>303</v>
      </c>
      <c r="AZ627" s="43">
        <v>304</v>
      </c>
      <c r="BA627" s="41" t="s">
        <v>30</v>
      </c>
      <c r="BB627" s="41" t="s">
        <v>31</v>
      </c>
      <c r="BC627" s="42" t="s">
        <v>32</v>
      </c>
      <c r="BD627" s="41" t="s">
        <v>33</v>
      </c>
      <c r="BE627" s="41" t="s">
        <v>34</v>
      </c>
      <c r="BF627" s="41" t="s">
        <v>35</v>
      </c>
      <c r="BG627" s="41" t="s">
        <v>36</v>
      </c>
      <c r="BH627" s="41" t="s">
        <v>37</v>
      </c>
      <c r="BI627" s="41" t="s">
        <v>38</v>
      </c>
      <c r="BJ627" s="41" t="s">
        <v>39</v>
      </c>
      <c r="BK627" s="44" t="s">
        <v>538</v>
      </c>
      <c r="BL627" s="44" t="s">
        <v>539</v>
      </c>
      <c r="BM627" s="44" t="s">
        <v>540</v>
      </c>
      <c r="BN627" s="44" t="s">
        <v>40</v>
      </c>
      <c r="BO627" s="44" t="s">
        <v>41</v>
      </c>
      <c r="BP627" s="44" t="s">
        <v>354</v>
      </c>
      <c r="BQ627" s="45" t="s">
        <v>42</v>
      </c>
      <c r="BR627" s="45" t="s">
        <v>43</v>
      </c>
      <c r="BS627" s="45" t="s">
        <v>44</v>
      </c>
      <c r="BT627" s="45" t="s">
        <v>45</v>
      </c>
      <c r="BU627" s="45" t="s">
        <v>46</v>
      </c>
      <c r="BV627" s="45" t="s">
        <v>47</v>
      </c>
      <c r="BW627" s="45" t="s">
        <v>48</v>
      </c>
    </row>
    <row r="628" spans="1:75" ht="13.5" customHeight="1">
      <c r="A628" s="1091" t="s">
        <v>49</v>
      </c>
      <c r="B628" s="12" t="s">
        <v>50</v>
      </c>
      <c r="C628" s="1079" t="str">
        <f>VLOOKUP($C627,'2025年度(1年前期)'!$B$5:$N$208,COLUMN('2025年度(1年前期)'!$C$5),0)&amp;""</f>
        <v/>
      </c>
      <c r="D628" s="1080"/>
      <c r="E628" s="1081" t="str">
        <f>VLOOKUP($C627,'2025年度(2年前期)'!$B$5:$N$208,COLUMN('2025年度(2年前期)'!$C$5),0)&amp;""</f>
        <v/>
      </c>
      <c r="F628" s="1080"/>
      <c r="G628" s="1081" t="str">
        <f>VLOOKUP($C627,'2025年度(3年前期)'!$B$5:$N$208,COLUMN('2025年度(3年前期)'!$C$5),0)&amp;""</f>
        <v/>
      </c>
      <c r="H628" s="1080"/>
      <c r="I628" s="1081" t="str">
        <f>VLOOKUP($C627,'2025年度(4年前期)'!$B$5:$N$208,COLUMN('2025年度(4年前期)'!$C$5),0)&amp;""</f>
        <v/>
      </c>
      <c r="J628" s="1080"/>
      <c r="K628" s="1072" t="str">
        <f>VLOOKUP($C627,'2025年度(助産前期)'!$B$5:$N$208,COLUMN('2025年度(助産前期)'!$C$5),0)&amp;""</f>
        <v>助産学演習Ⅲ
分娩介助技術試験</v>
      </c>
      <c r="L628" s="1096"/>
      <c r="M628" s="1105" t="str">
        <f>VLOOKUP($C627,'2025年度(M1前期)'!$B$5:$N$208,COLUMN('2025年度(M1前期)'!$C$5),0)&amp;""</f>
        <v/>
      </c>
      <c r="N628" s="1096"/>
      <c r="O628" s="1081" t="str">
        <f>VLOOKUP($C627,'2025年度(M2前期)'!$B$5:$N$208,COLUMN('2025年度(M2前期)'!$C$5),0)&amp;""</f>
        <v/>
      </c>
      <c r="P628" s="1080"/>
      <c r="Q628" s="1081" t="str">
        <f>VLOOKUP($C627,'2025年度(D1前期)'!$B$5:$N$208,COLUMN('2025年度(D1前期)'!$C$5),0)&amp;""</f>
        <v/>
      </c>
      <c r="R628" s="1080"/>
      <c r="S628" s="1072" t="str">
        <f>VLOOKUP($C627,'2025年度(D23前期)'!$B$5:$N$208,COLUMN('2025年度(D23前期)'!$C$5),0)&amp;""</f>
        <v/>
      </c>
      <c r="T628" s="1080"/>
      <c r="U628" s="96"/>
      <c r="V628" s="88"/>
      <c r="Y628" s="508" t="s">
        <v>942</v>
      </c>
      <c r="Z628" s="1095" t="str">
        <f>A628</f>
        <v xml:space="preserve">１時限（09：20～10：50） </v>
      </c>
      <c r="AA628" s="1359"/>
      <c r="AB628" s="1360"/>
      <c r="AC628" s="1360"/>
      <c r="AD628" s="1360"/>
      <c r="AE628" s="1359"/>
      <c r="AF628" s="1360"/>
      <c r="AG628" s="1359"/>
      <c r="AH628" s="1360"/>
      <c r="AI628" s="1360"/>
      <c r="AJ628" s="1360"/>
      <c r="AK628" s="1360"/>
      <c r="AL628" s="1359"/>
      <c r="AM628" s="1151" t="s">
        <v>943</v>
      </c>
      <c r="AN628" s="1359"/>
      <c r="AO628" s="1359"/>
      <c r="AP628" s="1359"/>
      <c r="AQ628" s="1359"/>
      <c r="AR628" s="1359"/>
      <c r="AS628" s="1359"/>
      <c r="AT628" s="1359"/>
      <c r="AU628" s="1359"/>
      <c r="AV628" s="1359"/>
      <c r="AW628" s="1359"/>
      <c r="AX628" s="1359"/>
      <c r="AY628" s="1359"/>
      <c r="AZ628" s="1359"/>
      <c r="BA628" s="1359"/>
      <c r="BB628" s="1359"/>
      <c r="BC628" s="1359"/>
      <c r="BD628" s="1359"/>
      <c r="BE628" s="1359"/>
      <c r="BF628" s="1359"/>
      <c r="BG628" s="1359"/>
      <c r="BH628" s="1359"/>
      <c r="BI628" s="1359"/>
      <c r="BJ628" s="1359"/>
      <c r="BK628" s="1359"/>
      <c r="BL628" s="1359"/>
      <c r="BM628" s="1359"/>
      <c r="BN628" s="1359"/>
      <c r="BO628" s="1359"/>
      <c r="BP628" s="1359"/>
      <c r="BQ628" s="1359"/>
      <c r="BR628" s="1359"/>
      <c r="BS628" s="1359"/>
      <c r="BT628" s="1359"/>
      <c r="BU628" s="1359"/>
      <c r="BV628" s="1359"/>
      <c r="BW628" s="1359"/>
    </row>
    <row r="629" spans="1:75" ht="13.5" customHeight="1">
      <c r="A629" s="1091"/>
      <c r="B629" s="15" t="s">
        <v>53</v>
      </c>
      <c r="C629" s="1065" t="str">
        <f>IFERROR(VLOOKUP(C628,科目・教員!$A$1:$B$357,2,0),"")</f>
        <v/>
      </c>
      <c r="D629" s="1066"/>
      <c r="E629" s="1067" t="str">
        <f>IFERROR(VLOOKUP(E628,科目・教員!$A$1:$B$357,2,0),"")</f>
        <v/>
      </c>
      <c r="F629" s="1066"/>
      <c r="G629" s="1067" t="str">
        <f>IFERROR(VLOOKUP(G628,科目・教員!$A$1:$B$357,2,0),"")</f>
        <v/>
      </c>
      <c r="H629" s="1066"/>
      <c r="I629" s="1067" t="str">
        <f>IFERROR(VLOOKUP(I628,科目・教員!$A$1:$B$357,2,0),"")</f>
        <v/>
      </c>
      <c r="J629" s="1066"/>
      <c r="K629" s="1068" t="str">
        <f>IFERROR(VLOOKUP(K628,科目・教員!$A$1:$B$357,2,0),"")</f>
        <v/>
      </c>
      <c r="L629" s="1070"/>
      <c r="M629" s="1104" t="str">
        <f>IFERROR(VLOOKUP(M628,科目・教員!$A$1:$B$357,2,0),"")</f>
        <v/>
      </c>
      <c r="N629" s="1066"/>
      <c r="O629" s="1067" t="str">
        <f>IFERROR(VLOOKUP(O628,科目・教員!$A$1:$B$357,2,0),"")</f>
        <v/>
      </c>
      <c r="P629" s="1066"/>
      <c r="Q629" s="1067" t="str">
        <f>IFERROR(VLOOKUP(Q628,科目・教員!$A$1:$B$357,2,0),"")</f>
        <v/>
      </c>
      <c r="R629" s="1066"/>
      <c r="S629" s="1068" t="str">
        <f>IFERROR(VLOOKUP(S628,科目・教員!$A$1:$B$357,2,0),"")</f>
        <v/>
      </c>
      <c r="T629" s="1066"/>
      <c r="U629" s="97"/>
      <c r="V629" s="88"/>
      <c r="Y629" s="508" t="s">
        <v>944</v>
      </c>
      <c r="Z629" s="1091"/>
      <c r="AA629" s="1359"/>
      <c r="AB629" s="1361"/>
      <c r="AC629" s="1361"/>
      <c r="AD629" s="1361"/>
      <c r="AE629" s="1359"/>
      <c r="AF629" s="1361"/>
      <c r="AG629" s="1359"/>
      <c r="AH629" s="1361"/>
      <c r="AI629" s="1361"/>
      <c r="AJ629" s="1361"/>
      <c r="AK629" s="1361"/>
      <c r="AL629" s="1359"/>
      <c r="AM629" s="1152"/>
      <c r="AN629" s="1359"/>
      <c r="AO629" s="1359"/>
      <c r="AP629" s="1359"/>
      <c r="AQ629" s="1359"/>
      <c r="AR629" s="1359"/>
      <c r="AS629" s="1359"/>
      <c r="AT629" s="1359"/>
      <c r="AU629" s="1359"/>
      <c r="AV629" s="1359"/>
      <c r="AW629" s="1359"/>
      <c r="AX629" s="1359"/>
      <c r="AY629" s="1359"/>
      <c r="AZ629" s="1359"/>
      <c r="BA629" s="1359"/>
      <c r="BB629" s="1359"/>
      <c r="BC629" s="1359"/>
      <c r="BD629" s="1359"/>
      <c r="BE629" s="1359"/>
      <c r="BF629" s="1359"/>
      <c r="BG629" s="1359"/>
      <c r="BH629" s="1359"/>
      <c r="BI629" s="1359"/>
      <c r="BJ629" s="1359"/>
      <c r="BK629" s="1359"/>
      <c r="BL629" s="1359"/>
      <c r="BM629" s="1359"/>
      <c r="BN629" s="1359"/>
      <c r="BO629" s="1359"/>
      <c r="BP629" s="1359"/>
      <c r="BQ629" s="1359"/>
      <c r="BR629" s="1359"/>
      <c r="BS629" s="1359"/>
      <c r="BT629" s="1359"/>
      <c r="BU629" s="1359"/>
      <c r="BV629" s="1359"/>
      <c r="BW629" s="1359"/>
    </row>
    <row r="630" spans="1:75" ht="13.5" customHeight="1">
      <c r="A630" s="1091"/>
      <c r="B630" s="15" t="s">
        <v>59</v>
      </c>
      <c r="C630" s="1065" t="str">
        <f>VLOOKUP($C627,'2025年度(1年前期)'!$B$5:$N$208,COLUMN('2025年度(1年前期)'!$C$5)+1,0)&amp;""</f>
        <v/>
      </c>
      <c r="D630" s="1066"/>
      <c r="E630" s="1067" t="str">
        <f>VLOOKUP($C627,'2025年度(2年前期)'!$B$5:$N$208,COLUMN('2025年度(2年前期)'!$C$5)+1,0)&amp;""</f>
        <v/>
      </c>
      <c r="F630" s="1066"/>
      <c r="G630" s="1067" t="str">
        <f>VLOOKUP($C627,'2025年度(3年前期)'!$B$5:$N$208,COLUMN('2025年度(3年前期)'!$C$5)+1,0)&amp;""</f>
        <v/>
      </c>
      <c r="H630" s="1066"/>
      <c r="I630" s="1067" t="str">
        <f>VLOOKUP($C627,'2025年度(4年前期)'!$B$5:$N$208,COLUMN('2025年度(4年前期)'!$C$5)+1,0)&amp;""</f>
        <v/>
      </c>
      <c r="J630" s="1066"/>
      <c r="K630" s="1068" t="str">
        <f>VLOOKUP($C627,'2025年度(助産前期)'!$B$5:$N$208,COLUMN('2025年度(助産前期)'!$C$5)+1,0)&amp;""</f>
        <v>母小実</v>
      </c>
      <c r="L630" s="1070"/>
      <c r="M630" s="1104" t="str">
        <f>VLOOKUP($C627,'2025年度(M1前期)'!$B$5:$N$208,COLUMN('2025年度(M1前期)'!C$5)+1,0)&amp;""</f>
        <v/>
      </c>
      <c r="N630" s="1066"/>
      <c r="O630" s="1067" t="str">
        <f>VLOOKUP($C627,'2025年度(M2前期)'!$B$5:$N$208,COLUMN('2025年度(M2前期)'!$C$5)+1,0)&amp;""</f>
        <v/>
      </c>
      <c r="P630" s="1066"/>
      <c r="Q630" s="1067" t="str">
        <f>VLOOKUP($C627,'2025年度(D1前期)'!$B$5:$N$208,COLUMN('2025年度(D1前期)'!$C$5)+1,0)&amp;""</f>
        <v/>
      </c>
      <c r="R630" s="1066"/>
      <c r="S630" s="1068" t="str">
        <f>VLOOKUP($C627,'2025年度(D23前期)'!$B$5:$N$208,COLUMN('2025年度(D23前期)'!$C$5)+1,0)&amp;""</f>
        <v/>
      </c>
      <c r="T630" s="1066"/>
      <c r="U630" s="97"/>
      <c r="V630" s="88"/>
      <c r="Y630" s="508" t="s">
        <v>945</v>
      </c>
      <c r="Z630" s="1091"/>
      <c r="AA630" s="1359"/>
      <c r="AB630" s="1361"/>
      <c r="AC630" s="1361"/>
      <c r="AD630" s="1361"/>
      <c r="AE630" s="1359"/>
      <c r="AF630" s="1361"/>
      <c r="AG630" s="1359"/>
      <c r="AH630" s="1361"/>
      <c r="AI630" s="1361"/>
      <c r="AJ630" s="1361"/>
      <c r="AK630" s="1361"/>
      <c r="AL630" s="1359"/>
      <c r="AM630" s="1152"/>
      <c r="AN630" s="1359"/>
      <c r="AO630" s="1359"/>
      <c r="AP630" s="1359"/>
      <c r="AQ630" s="1359"/>
      <c r="AR630" s="1359"/>
      <c r="AS630" s="1359"/>
      <c r="AT630" s="1359"/>
      <c r="AU630" s="1359"/>
      <c r="AV630" s="1359"/>
      <c r="AW630" s="1359"/>
      <c r="AX630" s="1359"/>
      <c r="AY630" s="1359"/>
      <c r="AZ630" s="1359"/>
      <c r="BA630" s="1359"/>
      <c r="BB630" s="1359"/>
      <c r="BC630" s="1359"/>
      <c r="BD630" s="1359"/>
      <c r="BE630" s="1359"/>
      <c r="BF630" s="1359"/>
      <c r="BG630" s="1359"/>
      <c r="BH630" s="1359"/>
      <c r="BI630" s="1359"/>
      <c r="BJ630" s="1359"/>
      <c r="BK630" s="1359"/>
      <c r="BL630" s="1359"/>
      <c r="BM630" s="1359"/>
      <c r="BN630" s="1359"/>
      <c r="BO630" s="1359"/>
      <c r="BP630" s="1359"/>
      <c r="BQ630" s="1359"/>
      <c r="BR630" s="1359"/>
      <c r="BS630" s="1359"/>
      <c r="BT630" s="1359"/>
      <c r="BU630" s="1359"/>
      <c r="BV630" s="1359"/>
      <c r="BW630" s="1359"/>
    </row>
    <row r="631" spans="1:75" ht="13.5" customHeight="1">
      <c r="A631" s="1092"/>
      <c r="B631" s="16" t="s">
        <v>56</v>
      </c>
      <c r="C631" s="1061"/>
      <c r="D631" s="1062"/>
      <c r="E631" s="1063"/>
      <c r="F631" s="1062"/>
      <c r="G631" s="1063"/>
      <c r="H631" s="1062"/>
      <c r="I631" s="1063"/>
      <c r="J631" s="1062"/>
      <c r="K631" s="1064"/>
      <c r="L631" s="1069"/>
      <c r="M631" s="1106"/>
      <c r="N631" s="1062"/>
      <c r="O631" s="1063"/>
      <c r="P631" s="1062"/>
      <c r="Q631" s="1063"/>
      <c r="R631" s="1062"/>
      <c r="S631" s="1064"/>
      <c r="T631" s="1062"/>
      <c r="U631" s="96"/>
      <c r="V631" s="88"/>
      <c r="Y631" s="508"/>
      <c r="Z631" s="1092"/>
      <c r="AA631" s="1359"/>
      <c r="AB631" s="1362"/>
      <c r="AC631" s="1362"/>
      <c r="AD631" s="1362"/>
      <c r="AE631" s="1359"/>
      <c r="AF631" s="1362"/>
      <c r="AG631" s="1359"/>
      <c r="AH631" s="1362"/>
      <c r="AI631" s="1362"/>
      <c r="AJ631" s="1362"/>
      <c r="AK631" s="1362"/>
      <c r="AL631" s="1359"/>
      <c r="AM631" s="1153"/>
      <c r="AN631" s="1359"/>
      <c r="AO631" s="1359"/>
      <c r="AP631" s="1359"/>
      <c r="AQ631" s="1359"/>
      <c r="AR631" s="1359"/>
      <c r="AS631" s="1359"/>
      <c r="AT631" s="1359"/>
      <c r="AU631" s="1359"/>
      <c r="AV631" s="1359"/>
      <c r="AW631" s="1359"/>
      <c r="AX631" s="1359"/>
      <c r="AY631" s="1359"/>
      <c r="AZ631" s="1359"/>
      <c r="BA631" s="1359"/>
      <c r="BB631" s="1359"/>
      <c r="BC631" s="1359"/>
      <c r="BD631" s="1359"/>
      <c r="BE631" s="1359"/>
      <c r="BF631" s="1359"/>
      <c r="BG631" s="1359"/>
      <c r="BH631" s="1359"/>
      <c r="BI631" s="1359"/>
      <c r="BJ631" s="1359"/>
      <c r="BK631" s="1359"/>
      <c r="BL631" s="1359"/>
      <c r="BM631" s="1359"/>
      <c r="BN631" s="1359"/>
      <c r="BO631" s="1359"/>
      <c r="BP631" s="1359"/>
      <c r="BQ631" s="1359"/>
      <c r="BR631" s="1359"/>
      <c r="BS631" s="1359"/>
      <c r="BT631" s="1359"/>
      <c r="BU631" s="1359"/>
      <c r="BV631" s="1359"/>
      <c r="BW631" s="1359"/>
    </row>
    <row r="632" spans="1:75" ht="13.5" customHeight="1">
      <c r="A632" s="1091" t="s">
        <v>58</v>
      </c>
      <c r="B632" s="15" t="s">
        <v>50</v>
      </c>
      <c r="C632" s="1079" t="str">
        <f>VLOOKUP($C627,'2025年度(1年前期)'!$B$5:$N$208,COLUMN('2025年度(1年前期)'!$E$5),0)&amp;""</f>
        <v/>
      </c>
      <c r="D632" s="1080"/>
      <c r="E632" s="1081" t="str">
        <f>VLOOKUP($C627,'2025年度(2年前期)'!$B$5:$N$208,COLUMN('2025年度(2年前期)'!$E$5),0)&amp;""</f>
        <v/>
      </c>
      <c r="F632" s="1080"/>
      <c r="G632" s="1081" t="str">
        <f>VLOOKUP($C627,'2025年度(3年前期)'!$B$5:$N$208,COLUMN('2025年度(3年前期)'!$E$5),0)&amp;""</f>
        <v/>
      </c>
      <c r="H632" s="1080"/>
      <c r="I632" s="1081" t="str">
        <f>VLOOKUP($C627,'2025年度(4年前期)'!$B$5:$N$208,COLUMN('2025年度(4年前期)'!$E$5),0)&amp;""</f>
        <v/>
      </c>
      <c r="J632" s="1080"/>
      <c r="K632" s="1072" t="str">
        <f>VLOOKUP($C627,'2025年度(助産前期)'!$B$5:$N$208,COLUMN('2025年度(助産前期)'!$E$5),0)&amp;""</f>
        <v>助産学演習Ⅲ
分娩介助技術試験</v>
      </c>
      <c r="L632" s="1096"/>
      <c r="M632" s="1079" t="str">
        <f>VLOOKUP($C627,'2025年度(M1前期)'!$B$5:$N$208,COLUMN('2025年度(M1前期)'!$E$5),0)&amp;""</f>
        <v/>
      </c>
      <c r="N632" s="1080"/>
      <c r="O632" s="1072" t="str">
        <f>VLOOKUP($C627,'2025年度(M2前期)'!$B$5:$N$208,COLUMN('2025年度(M2前期)'!$E$5),0)&amp;""</f>
        <v/>
      </c>
      <c r="P632" s="1080"/>
      <c r="Q632" s="1072" t="str">
        <f>VLOOKUP($C627,'2025年度(D1前期)'!$B$5:$N$208,COLUMN('2025年度(D1前期)'!$E$5),0)&amp;""</f>
        <v/>
      </c>
      <c r="R632" s="1080"/>
      <c r="S632" s="1072" t="str">
        <f>VLOOKUP($C627,'2025年度(D23前期)'!$B$5:$N$208,COLUMN('2025年度(D23前期)'!$E$5),0)&amp;""</f>
        <v/>
      </c>
      <c r="T632" s="1080"/>
      <c r="U632" s="38"/>
      <c r="V632" s="88"/>
      <c r="Y632" s="508" t="s">
        <v>946</v>
      </c>
      <c r="Z632" s="1091" t="str">
        <f>A632</f>
        <v>２時限（11：00～12：30）</v>
      </c>
      <c r="AA632" s="1359"/>
      <c r="AB632" s="1360"/>
      <c r="AC632" s="1360"/>
      <c r="AD632" s="1360"/>
      <c r="AE632" s="1359"/>
      <c r="AF632" s="1360"/>
      <c r="AG632" s="1359"/>
      <c r="AH632" s="1360"/>
      <c r="AI632" s="1360"/>
      <c r="AJ632" s="1360"/>
      <c r="AK632" s="1360"/>
      <c r="AL632" s="1359"/>
      <c r="AM632" s="1151" t="s">
        <v>943</v>
      </c>
      <c r="AN632" s="1359"/>
      <c r="AO632" s="1359"/>
      <c r="AP632" s="1359"/>
      <c r="AQ632" s="1359"/>
      <c r="AR632" s="1359"/>
      <c r="AS632" s="1359"/>
      <c r="AT632" s="1359"/>
      <c r="AU632" s="1359"/>
      <c r="AV632" s="1359"/>
      <c r="AW632" s="1359"/>
      <c r="AX632" s="1359"/>
      <c r="AY632" s="1359"/>
      <c r="AZ632" s="1359"/>
      <c r="BA632" s="1359"/>
      <c r="BB632" s="1359"/>
      <c r="BC632" s="1359"/>
      <c r="BD632" s="1359"/>
      <c r="BE632" s="1359"/>
      <c r="BF632" s="1359"/>
      <c r="BG632" s="1359"/>
      <c r="BH632" s="1359"/>
      <c r="BI632" s="1359"/>
      <c r="BJ632" s="1359"/>
      <c r="BK632" s="1359"/>
      <c r="BL632" s="1359"/>
      <c r="BM632" s="1359"/>
      <c r="BN632" s="1359"/>
      <c r="BO632" s="1359"/>
      <c r="BP632" s="1359"/>
      <c r="BQ632" s="1359"/>
      <c r="BR632" s="1359"/>
      <c r="BS632" s="1359"/>
      <c r="BT632" s="1359"/>
      <c r="BU632" s="1359"/>
      <c r="BV632" s="1359"/>
      <c r="BW632" s="1359"/>
    </row>
    <row r="633" spans="1:75" ht="13.5" customHeight="1">
      <c r="A633" s="1091"/>
      <c r="B633" s="15" t="s">
        <v>53</v>
      </c>
      <c r="C633" s="1065" t="str">
        <f>IFERROR(VLOOKUP(C632,科目・教員!$A$1:$B$357,2,0),"")</f>
        <v/>
      </c>
      <c r="D633" s="1066"/>
      <c r="E633" s="1067" t="str">
        <f>IFERROR(VLOOKUP(E632,科目・教員!$A$1:$B$357,2,0),"")</f>
        <v/>
      </c>
      <c r="F633" s="1066"/>
      <c r="G633" s="1067" t="str">
        <f>IFERROR(VLOOKUP(G632,科目・教員!$A$1:$B$357,2,0),"")</f>
        <v/>
      </c>
      <c r="H633" s="1066"/>
      <c r="I633" s="1067" t="str">
        <f>IFERROR(VLOOKUP(I632,科目・教員!$A$1:$B$357,2,0),"")</f>
        <v/>
      </c>
      <c r="J633" s="1066"/>
      <c r="K633" s="1068" t="str">
        <f>IFERROR(VLOOKUP(K632,科目・教員!$A$1:$B$357,2,0),"")</f>
        <v/>
      </c>
      <c r="L633" s="1070"/>
      <c r="M633" s="1065" t="str">
        <f>IFERROR(VLOOKUP(M632,科目・教員!$A$1:$B$357,2,0),"")</f>
        <v/>
      </c>
      <c r="N633" s="1066"/>
      <c r="O633" s="1068" t="str">
        <f>IFERROR(VLOOKUP(O632,科目・教員!$A$1:$B$357,2,0),"")</f>
        <v/>
      </c>
      <c r="P633" s="1066"/>
      <c r="Q633" s="1068" t="str">
        <f>IFERROR(VLOOKUP(Q632,科目・教員!$A$1:$B$357,2,0),"")</f>
        <v/>
      </c>
      <c r="R633" s="1066"/>
      <c r="S633" s="1068" t="str">
        <f>IFERROR(VLOOKUP(S632,科目・教員!$A$1:$B$357,2,0),"")</f>
        <v/>
      </c>
      <c r="T633" s="1066"/>
      <c r="U633" s="38"/>
      <c r="V633" s="88"/>
      <c r="Y633" s="508" t="s">
        <v>944</v>
      </c>
      <c r="Z633" s="1091"/>
      <c r="AA633" s="1359"/>
      <c r="AB633" s="1361"/>
      <c r="AC633" s="1361"/>
      <c r="AD633" s="1361"/>
      <c r="AE633" s="1359"/>
      <c r="AF633" s="1361"/>
      <c r="AG633" s="1359"/>
      <c r="AH633" s="1361"/>
      <c r="AI633" s="1361"/>
      <c r="AJ633" s="1361"/>
      <c r="AK633" s="1361"/>
      <c r="AL633" s="1359"/>
      <c r="AM633" s="1152"/>
      <c r="AN633" s="1359"/>
      <c r="AO633" s="1359"/>
      <c r="AP633" s="1359"/>
      <c r="AQ633" s="1359"/>
      <c r="AR633" s="1359"/>
      <c r="AS633" s="1359"/>
      <c r="AT633" s="1359"/>
      <c r="AU633" s="1359"/>
      <c r="AV633" s="1359"/>
      <c r="AW633" s="1359"/>
      <c r="AX633" s="1359"/>
      <c r="AY633" s="1359"/>
      <c r="AZ633" s="1359"/>
      <c r="BA633" s="1359"/>
      <c r="BB633" s="1359"/>
      <c r="BC633" s="1359"/>
      <c r="BD633" s="1359"/>
      <c r="BE633" s="1359"/>
      <c r="BF633" s="1359"/>
      <c r="BG633" s="1359"/>
      <c r="BH633" s="1359"/>
      <c r="BI633" s="1359"/>
      <c r="BJ633" s="1359"/>
      <c r="BK633" s="1359"/>
      <c r="BL633" s="1359"/>
      <c r="BM633" s="1359"/>
      <c r="BN633" s="1359"/>
      <c r="BO633" s="1359"/>
      <c r="BP633" s="1359"/>
      <c r="BQ633" s="1359"/>
      <c r="BR633" s="1359"/>
      <c r="BS633" s="1359"/>
      <c r="BT633" s="1359"/>
      <c r="BU633" s="1359"/>
      <c r="BV633" s="1359"/>
      <c r="BW633" s="1359"/>
    </row>
    <row r="634" spans="1:75" ht="13.5" customHeight="1">
      <c r="A634" s="1091"/>
      <c r="B634" s="15" t="s">
        <v>59</v>
      </c>
      <c r="C634" s="1065" t="str">
        <f>VLOOKUP($C627,'2025年度(1年前期)'!$B$5:$N$208,COLUMN('2025年度(1年前期)'!$E$5)+1,0)&amp;""</f>
        <v/>
      </c>
      <c r="D634" s="1066"/>
      <c r="E634" s="1067" t="str">
        <f>VLOOKUP($C627,'2025年度(2年前期)'!$B$5:$N$208,COLUMN('2025年度(2年前期)'!$E$5)+1,0)&amp;""</f>
        <v/>
      </c>
      <c r="F634" s="1066"/>
      <c r="G634" s="1067" t="str">
        <f>VLOOKUP($C627,'2025年度(3年前期)'!$B$5:$N$208,COLUMN('2025年度(3年前期)'!$E$5)+1,0)&amp;""</f>
        <v/>
      </c>
      <c r="H634" s="1066"/>
      <c r="I634" s="1067" t="str">
        <f>VLOOKUP($C627,'2025年度(4年前期)'!$B$5:$N$208,COLUMN('2025年度(4年前期)'!$E$5)+1,0)&amp;""</f>
        <v/>
      </c>
      <c r="J634" s="1066"/>
      <c r="K634" s="1068" t="str">
        <f>VLOOKUP($C627,'2025年度(助産前期)'!$B$5:$N$208,COLUMN('2025年度(助産前期)'!$E$5)+1,0)&amp;""</f>
        <v>母小実</v>
      </c>
      <c r="L634" s="1070"/>
      <c r="M634" s="1065" t="str">
        <f>VLOOKUP($C627,'2025年度(M1前期)'!$B$5:$N$208,COLUMN('2025年度(M1前期)'!$E$5)+1,0)&amp;""</f>
        <v/>
      </c>
      <c r="N634" s="1066"/>
      <c r="O634" s="1068" t="str">
        <f>VLOOKUP($C627,'2025年度(M2前期)'!$B$5:$N$208,COLUMN('2025年度(M2前期)'!$E$5)+1,0)&amp;""</f>
        <v/>
      </c>
      <c r="P634" s="1066"/>
      <c r="Q634" s="1068" t="str">
        <f>VLOOKUP($C627,'2025年度(D1前期)'!$B$5:$N$208,COLUMN('2025年度(D1前期)'!$E$5)+1,0)&amp;""</f>
        <v/>
      </c>
      <c r="R634" s="1066"/>
      <c r="S634" s="1068" t="str">
        <f>VLOOKUP($C627,'2025年度(D23前期)'!$B$5:$N$208,COLUMN('2025年度(D23前期)'!$E$5)+1,0)&amp;""</f>
        <v/>
      </c>
      <c r="T634" s="1066"/>
      <c r="U634" s="38"/>
      <c r="V634" s="88"/>
      <c r="Y634" s="511" t="s">
        <v>947</v>
      </c>
      <c r="Z634" s="1091"/>
      <c r="AA634" s="1359"/>
      <c r="AB634" s="1361"/>
      <c r="AC634" s="1361"/>
      <c r="AD634" s="1361"/>
      <c r="AE634" s="1359"/>
      <c r="AF634" s="1361"/>
      <c r="AG634" s="1359"/>
      <c r="AH634" s="1361"/>
      <c r="AI634" s="1361"/>
      <c r="AJ634" s="1361"/>
      <c r="AK634" s="1361"/>
      <c r="AL634" s="1359"/>
      <c r="AM634" s="1152"/>
      <c r="AN634" s="1359"/>
      <c r="AO634" s="1359"/>
      <c r="AP634" s="1359"/>
      <c r="AQ634" s="1359"/>
      <c r="AR634" s="1359"/>
      <c r="AS634" s="1359"/>
      <c r="AT634" s="1359"/>
      <c r="AU634" s="1359"/>
      <c r="AV634" s="1359"/>
      <c r="AW634" s="1359"/>
      <c r="AX634" s="1359"/>
      <c r="AY634" s="1359"/>
      <c r="AZ634" s="1359"/>
      <c r="BA634" s="1359"/>
      <c r="BB634" s="1359"/>
      <c r="BC634" s="1359"/>
      <c r="BD634" s="1359"/>
      <c r="BE634" s="1359"/>
      <c r="BF634" s="1359"/>
      <c r="BG634" s="1359"/>
      <c r="BH634" s="1359"/>
      <c r="BI634" s="1359"/>
      <c r="BJ634" s="1359"/>
      <c r="BK634" s="1359"/>
      <c r="BL634" s="1359"/>
      <c r="BM634" s="1359"/>
      <c r="BN634" s="1359"/>
      <c r="BO634" s="1359"/>
      <c r="BP634" s="1359"/>
      <c r="BQ634" s="1359"/>
      <c r="BR634" s="1359"/>
      <c r="BS634" s="1359"/>
      <c r="BT634" s="1359"/>
      <c r="BU634" s="1359"/>
      <c r="BV634" s="1359"/>
      <c r="BW634" s="1359"/>
    </row>
    <row r="635" spans="1:75" ht="13.5" customHeight="1">
      <c r="A635" s="1100"/>
      <c r="B635" s="16" t="s">
        <v>56</v>
      </c>
      <c r="C635" s="1061"/>
      <c r="D635" s="1075"/>
      <c r="E635" s="1063"/>
      <c r="F635" s="1075"/>
      <c r="G635" s="1063"/>
      <c r="H635" s="1075"/>
      <c r="I635" s="1063"/>
      <c r="J635" s="1075"/>
      <c r="K635" s="1064"/>
      <c r="L635" s="1064"/>
      <c r="M635" s="1061"/>
      <c r="N635" s="1075"/>
      <c r="O635" s="1064"/>
      <c r="P635" s="1075"/>
      <c r="Q635" s="1064"/>
      <c r="R635" s="1075"/>
      <c r="S635" s="1064"/>
      <c r="T635" s="1075"/>
      <c r="U635" s="17"/>
      <c r="V635" s="88"/>
      <c r="Y635" s="509"/>
      <c r="Z635" s="1092"/>
      <c r="AA635" s="1359"/>
      <c r="AB635" s="1362"/>
      <c r="AC635" s="1362"/>
      <c r="AD635" s="1362"/>
      <c r="AE635" s="1359"/>
      <c r="AF635" s="1362"/>
      <c r="AG635" s="1359"/>
      <c r="AH635" s="1362"/>
      <c r="AI635" s="1362"/>
      <c r="AJ635" s="1362"/>
      <c r="AK635" s="1362"/>
      <c r="AL635" s="1359"/>
      <c r="AM635" s="1153"/>
      <c r="AN635" s="1359"/>
      <c r="AO635" s="1359"/>
      <c r="AP635" s="1359"/>
      <c r="AQ635" s="1359"/>
      <c r="AR635" s="1359"/>
      <c r="AS635" s="1359"/>
      <c r="AT635" s="1359"/>
      <c r="AU635" s="1359"/>
      <c r="AV635" s="1359"/>
      <c r="AW635" s="1359"/>
      <c r="AX635" s="1359"/>
      <c r="AY635" s="1359"/>
      <c r="AZ635" s="1359"/>
      <c r="BA635" s="1359"/>
      <c r="BB635" s="1359"/>
      <c r="BC635" s="1359"/>
      <c r="BD635" s="1359"/>
      <c r="BE635" s="1359"/>
      <c r="BF635" s="1359"/>
      <c r="BG635" s="1359"/>
      <c r="BH635" s="1359"/>
      <c r="BI635" s="1359"/>
      <c r="BJ635" s="1359"/>
      <c r="BK635" s="1359"/>
      <c r="BL635" s="1359"/>
      <c r="BM635" s="1359"/>
      <c r="BN635" s="1359"/>
      <c r="BO635" s="1359"/>
      <c r="BP635" s="1359"/>
      <c r="BQ635" s="1359"/>
      <c r="BR635" s="1359"/>
      <c r="BS635" s="1359"/>
      <c r="BT635" s="1359"/>
      <c r="BU635" s="1359"/>
      <c r="BV635" s="1359"/>
      <c r="BW635" s="1359"/>
    </row>
    <row r="636" spans="1:75" ht="13.5" customHeight="1">
      <c r="A636" s="1095" t="s">
        <v>60</v>
      </c>
      <c r="B636" s="18" t="s">
        <v>61</v>
      </c>
      <c r="C636" s="1079"/>
      <c r="D636" s="1080"/>
      <c r="E636" s="1081"/>
      <c r="F636" s="1080"/>
      <c r="G636" s="1081"/>
      <c r="H636" s="1080"/>
      <c r="I636" s="1081"/>
      <c r="J636" s="1080"/>
      <c r="K636" s="1072"/>
      <c r="L636" s="1096"/>
      <c r="M636" s="1079"/>
      <c r="N636" s="1080"/>
      <c r="O636" s="1072"/>
      <c r="P636" s="1080"/>
      <c r="Q636" s="1072"/>
      <c r="R636" s="1080"/>
      <c r="S636" s="1072"/>
      <c r="T636" s="1080"/>
      <c r="V636" s="88"/>
      <c r="Y636" s="508" t="s">
        <v>948</v>
      </c>
      <c r="Z636" s="1091" t="str">
        <f>A636</f>
        <v>昼休み（12：30～13：30）</v>
      </c>
      <c r="AA636" s="1360"/>
      <c r="AB636" s="1360"/>
      <c r="AC636" s="1360"/>
      <c r="AD636" s="1360"/>
      <c r="AE636" s="1360"/>
      <c r="AF636" s="1360"/>
      <c r="AG636" s="1360"/>
      <c r="AH636" s="1360"/>
      <c r="AI636" s="1360"/>
      <c r="AJ636" s="1360"/>
      <c r="AK636" s="1360"/>
      <c r="AL636" s="1360"/>
      <c r="AM636" s="1151"/>
      <c r="AN636" s="1359"/>
      <c r="AO636" s="1359"/>
      <c r="AP636" s="1359"/>
      <c r="AQ636" s="1359"/>
      <c r="AR636" s="1359"/>
      <c r="AS636" s="1359"/>
      <c r="AT636" s="1359"/>
      <c r="AU636" s="1359"/>
      <c r="AV636" s="1359"/>
      <c r="AW636" s="1359"/>
      <c r="AX636" s="1359"/>
      <c r="AY636" s="1359"/>
      <c r="AZ636" s="1359"/>
      <c r="BA636" s="1359"/>
      <c r="BB636" s="1359"/>
      <c r="BC636" s="1359"/>
      <c r="BD636" s="1359"/>
      <c r="BE636" s="1359"/>
      <c r="BF636" s="1359"/>
      <c r="BG636" s="1359"/>
      <c r="BH636" s="1359"/>
      <c r="BI636" s="1359"/>
      <c r="BJ636" s="1359"/>
      <c r="BK636" s="1359"/>
      <c r="BL636" s="1359"/>
      <c r="BM636" s="1359"/>
      <c r="BN636" s="1359"/>
      <c r="BO636" s="1359"/>
      <c r="BP636" s="1359"/>
      <c r="BQ636" s="1359"/>
      <c r="BR636" s="1359"/>
      <c r="BS636" s="1359"/>
      <c r="BT636" s="1359"/>
      <c r="BU636" s="1359"/>
      <c r="BV636" s="1359"/>
      <c r="BW636" s="1359"/>
    </row>
    <row r="637" spans="1:75" ht="13.5" customHeight="1">
      <c r="A637" s="1091"/>
      <c r="B637" s="18" t="s">
        <v>62</v>
      </c>
      <c r="C637" s="1065"/>
      <c r="D637" s="1066"/>
      <c r="E637" s="1067"/>
      <c r="F637" s="1066"/>
      <c r="G637" s="1067"/>
      <c r="H637" s="1066"/>
      <c r="I637" s="1067"/>
      <c r="J637" s="1066"/>
      <c r="K637" s="1068"/>
      <c r="L637" s="1070"/>
      <c r="M637" s="1065"/>
      <c r="N637" s="1066"/>
      <c r="O637" s="1068"/>
      <c r="P637" s="1066"/>
      <c r="Q637" s="1068"/>
      <c r="R637" s="1066"/>
      <c r="S637" s="1068"/>
      <c r="T637" s="1066"/>
      <c r="V637" s="88"/>
      <c r="Y637" s="509"/>
      <c r="Z637" s="1091"/>
      <c r="AA637" s="1361"/>
      <c r="AB637" s="1361"/>
      <c r="AC637" s="1361"/>
      <c r="AD637" s="1361"/>
      <c r="AE637" s="1361"/>
      <c r="AF637" s="1361"/>
      <c r="AG637" s="1361"/>
      <c r="AH637" s="1361"/>
      <c r="AI637" s="1361"/>
      <c r="AJ637" s="1361"/>
      <c r="AK637" s="1361"/>
      <c r="AL637" s="1361"/>
      <c r="AM637" s="1152"/>
      <c r="AN637" s="1359"/>
      <c r="AO637" s="1359"/>
      <c r="AP637" s="1359"/>
      <c r="AQ637" s="1359"/>
      <c r="AR637" s="1359"/>
      <c r="AS637" s="1359"/>
      <c r="AT637" s="1359"/>
      <c r="AU637" s="1359"/>
      <c r="AV637" s="1359"/>
      <c r="AW637" s="1359"/>
      <c r="AX637" s="1359"/>
      <c r="AY637" s="1359"/>
      <c r="AZ637" s="1359"/>
      <c r="BA637" s="1359"/>
      <c r="BB637" s="1359"/>
      <c r="BC637" s="1359"/>
      <c r="BD637" s="1359"/>
      <c r="BE637" s="1359"/>
      <c r="BF637" s="1359"/>
      <c r="BG637" s="1359"/>
      <c r="BH637" s="1359"/>
      <c r="BI637" s="1359"/>
      <c r="BJ637" s="1359"/>
      <c r="BK637" s="1359"/>
      <c r="BL637" s="1359"/>
      <c r="BM637" s="1359"/>
      <c r="BN637" s="1359"/>
      <c r="BO637" s="1359"/>
      <c r="BP637" s="1359"/>
      <c r="BQ637" s="1359"/>
      <c r="BR637" s="1359"/>
      <c r="BS637" s="1359"/>
      <c r="BT637" s="1359"/>
      <c r="BU637" s="1359"/>
      <c r="BV637" s="1359"/>
      <c r="BW637" s="1359"/>
    </row>
    <row r="638" spans="1:75" ht="13.5" customHeight="1">
      <c r="A638" s="1091"/>
      <c r="B638" s="18" t="s">
        <v>59</v>
      </c>
      <c r="C638" s="1065"/>
      <c r="D638" s="1066"/>
      <c r="E638" s="1067"/>
      <c r="F638" s="1066"/>
      <c r="G638" s="1067"/>
      <c r="H638" s="1066"/>
      <c r="I638" s="1067"/>
      <c r="J638" s="1066"/>
      <c r="K638" s="1068"/>
      <c r="L638" s="1070"/>
      <c r="M638" s="1065"/>
      <c r="N638" s="1066"/>
      <c r="O638" s="1068"/>
      <c r="P638" s="1066"/>
      <c r="Q638" s="1068"/>
      <c r="R638" s="1066"/>
      <c r="S638" s="1068"/>
      <c r="T638" s="1066"/>
      <c r="V638" s="88"/>
      <c r="Y638" s="511" t="s">
        <v>949</v>
      </c>
      <c r="Z638" s="1091"/>
      <c r="AA638" s="1361"/>
      <c r="AB638" s="1361"/>
      <c r="AC638" s="1361"/>
      <c r="AD638" s="1361"/>
      <c r="AE638" s="1361"/>
      <c r="AF638" s="1361"/>
      <c r="AG638" s="1361"/>
      <c r="AH638" s="1361"/>
      <c r="AI638" s="1361"/>
      <c r="AJ638" s="1361"/>
      <c r="AK638" s="1361"/>
      <c r="AL638" s="1361"/>
      <c r="AM638" s="1152"/>
      <c r="AN638" s="1359"/>
      <c r="AO638" s="1359"/>
      <c r="AP638" s="1359"/>
      <c r="AQ638" s="1359"/>
      <c r="AR638" s="1359"/>
      <c r="AS638" s="1359"/>
      <c r="AT638" s="1359"/>
      <c r="AU638" s="1359"/>
      <c r="AV638" s="1359"/>
      <c r="AW638" s="1359"/>
      <c r="AX638" s="1359"/>
      <c r="AY638" s="1359"/>
      <c r="AZ638" s="1359"/>
      <c r="BA638" s="1359"/>
      <c r="BB638" s="1359"/>
      <c r="BC638" s="1359"/>
      <c r="BD638" s="1359"/>
      <c r="BE638" s="1359"/>
      <c r="BF638" s="1359"/>
      <c r="BG638" s="1359"/>
      <c r="BH638" s="1359"/>
      <c r="BI638" s="1359"/>
      <c r="BJ638" s="1359"/>
      <c r="BK638" s="1359"/>
      <c r="BL638" s="1359"/>
      <c r="BM638" s="1359"/>
      <c r="BN638" s="1359"/>
      <c r="BO638" s="1359"/>
      <c r="BP638" s="1359"/>
      <c r="BQ638" s="1359"/>
      <c r="BR638" s="1359"/>
      <c r="BS638" s="1359"/>
      <c r="BT638" s="1359"/>
      <c r="BU638" s="1359"/>
      <c r="BV638" s="1359"/>
      <c r="BW638" s="1359"/>
    </row>
    <row r="639" spans="1:75" ht="13.5" customHeight="1">
      <c r="A639" s="1092"/>
      <c r="B639" s="19" t="s">
        <v>56</v>
      </c>
      <c r="C639" s="1102"/>
      <c r="D639" s="1094"/>
      <c r="E639" s="1103"/>
      <c r="F639" s="1094"/>
      <c r="G639" s="1103"/>
      <c r="H639" s="1094"/>
      <c r="I639" s="1103"/>
      <c r="J639" s="1094"/>
      <c r="K639" s="1093"/>
      <c r="L639" s="1093"/>
      <c r="M639" s="1102"/>
      <c r="N639" s="1094"/>
      <c r="O639" s="1093"/>
      <c r="P639" s="1094"/>
      <c r="Q639" s="1093"/>
      <c r="R639" s="1094"/>
      <c r="S639" s="1093"/>
      <c r="T639" s="1094"/>
      <c r="V639" s="88"/>
      <c r="Y639" s="509"/>
      <c r="Z639" s="1092"/>
      <c r="AA639" s="1362"/>
      <c r="AB639" s="1362"/>
      <c r="AC639" s="1362"/>
      <c r="AD639" s="1362"/>
      <c r="AE639" s="1362"/>
      <c r="AF639" s="1362"/>
      <c r="AG639" s="1362"/>
      <c r="AH639" s="1362"/>
      <c r="AI639" s="1362"/>
      <c r="AJ639" s="1362"/>
      <c r="AK639" s="1362"/>
      <c r="AL639" s="1362"/>
      <c r="AM639" s="1153"/>
      <c r="AN639" s="1359"/>
      <c r="AO639" s="1359"/>
      <c r="AP639" s="1359"/>
      <c r="AQ639" s="1359"/>
      <c r="AR639" s="1359"/>
      <c r="AS639" s="1359"/>
      <c r="AT639" s="1359"/>
      <c r="AU639" s="1359"/>
      <c r="AV639" s="1359"/>
      <c r="AW639" s="1359"/>
      <c r="AX639" s="1359"/>
      <c r="AY639" s="1359"/>
      <c r="AZ639" s="1359"/>
      <c r="BA639" s="1359"/>
      <c r="BB639" s="1359"/>
      <c r="BC639" s="1359"/>
      <c r="BD639" s="1359"/>
      <c r="BE639" s="1359"/>
      <c r="BF639" s="1359"/>
      <c r="BG639" s="1359"/>
      <c r="BH639" s="1359"/>
      <c r="BI639" s="1359"/>
      <c r="BJ639" s="1359"/>
      <c r="BK639" s="1359"/>
      <c r="BL639" s="1359"/>
      <c r="BM639" s="1359"/>
      <c r="BN639" s="1359"/>
      <c r="BO639" s="1359"/>
      <c r="BP639" s="1359"/>
      <c r="BQ639" s="1359"/>
      <c r="BR639" s="1359"/>
      <c r="BS639" s="1359"/>
      <c r="BT639" s="1359"/>
      <c r="BU639" s="1359"/>
      <c r="BV639" s="1359"/>
      <c r="BW639" s="1359"/>
    </row>
    <row r="640" spans="1:75" ht="13.5" customHeight="1">
      <c r="A640" s="1091" t="s">
        <v>64</v>
      </c>
      <c r="B640" s="15" t="s">
        <v>50</v>
      </c>
      <c r="C640" s="1089" t="str">
        <f>VLOOKUP($C627,'2025年度(1年前期)'!$B$5:$N$208,COLUMN('2025年度(1年前期)'!$G$5),0)&amp;""</f>
        <v/>
      </c>
      <c r="D640" s="1072"/>
      <c r="E640" s="1090" t="str">
        <f>VLOOKUP($C627,'2025年度(2年前期)'!$B$5:$N$208,COLUMN('2025年度(2年前期)'!$G$5),0)&amp;""</f>
        <v/>
      </c>
      <c r="F640" s="1072"/>
      <c r="G640" s="1090" t="str">
        <f>VLOOKUP($C627,'2025年度(3年前期)'!$B$5:$N$208,COLUMN('2025年度(3年前期)'!$G$5),0)&amp;""</f>
        <v/>
      </c>
      <c r="H640" s="1072"/>
      <c r="I640" s="1090" t="str">
        <f>VLOOKUP($C627,'2025年度(4年前期)'!$B$5:$N$208,COLUMN('2025年度(4年前期)'!$G$5),0)&amp;""</f>
        <v/>
      </c>
      <c r="J640" s="1072"/>
      <c r="K640" s="1071" t="str">
        <f>VLOOKUP($C627,'2025年度(助産前期)'!$B$5:$N$208,COLUMN('2025年度(助産前期)'!$G$5),0)&amp;""</f>
        <v>助産学演習Ⅲ
分娩介助技術試験</v>
      </c>
      <c r="L640" s="1071"/>
      <c r="M640" s="1089" t="str">
        <f>VLOOKUP($C627,'2025年度(M1前期)'!$B$5:$N$208,COLUMN('2025年度(M1前期)'!$G$5),0)&amp;""</f>
        <v/>
      </c>
      <c r="N640" s="1072"/>
      <c r="O640" s="1071" t="str">
        <f>VLOOKUP($C627,'2025年度(M2前期)'!$B$5:$N$208,COLUMN('2025年度(M2前期)'!$G$5),0)&amp;""</f>
        <v/>
      </c>
      <c r="P640" s="1072"/>
      <c r="Q640" s="1071" t="str">
        <f>VLOOKUP($C627,'2025年度(D1前期)'!$B$5:$N$208,COLUMN('2025年度(D1前期)'!$G$5),0)&amp;""</f>
        <v/>
      </c>
      <c r="R640" s="1072"/>
      <c r="S640" s="1071" t="str">
        <f>VLOOKUP($C627,'2025年度(D23前期)'!$B$5:$N$208,COLUMN('2025年度(D23前期)'!$G$5),0)&amp;""</f>
        <v/>
      </c>
      <c r="T640" s="1072"/>
      <c r="U640" s="17"/>
      <c r="Y640" s="509"/>
      <c r="Z640" s="1091" t="str">
        <f>A640</f>
        <v>３時限（13：30～15：00）</v>
      </c>
      <c r="AA640" s="1359"/>
      <c r="AB640" s="1360"/>
      <c r="AC640" s="1360"/>
      <c r="AD640" s="1360"/>
      <c r="AE640" s="1359"/>
      <c r="AF640" s="1360"/>
      <c r="AG640" s="1359"/>
      <c r="AH640" s="1360"/>
      <c r="AI640" s="1360"/>
      <c r="AJ640" s="1360"/>
      <c r="AK640" s="1360"/>
      <c r="AL640" s="1359"/>
      <c r="AM640" s="1151" t="s">
        <v>943</v>
      </c>
      <c r="AN640" s="1359"/>
      <c r="AO640" s="1359"/>
      <c r="AP640" s="1359"/>
      <c r="AQ640" s="1359"/>
      <c r="AR640" s="1359"/>
      <c r="AS640" s="1359"/>
      <c r="AT640" s="1359"/>
      <c r="AU640" s="1359"/>
      <c r="AV640" s="1359"/>
      <c r="AW640" s="1359"/>
      <c r="AX640" s="1359"/>
      <c r="AY640" s="1359"/>
      <c r="AZ640" s="1359"/>
      <c r="BA640" s="1359"/>
      <c r="BB640" s="1359"/>
      <c r="BC640" s="1359"/>
      <c r="BD640" s="1359"/>
      <c r="BE640" s="1359"/>
      <c r="BF640" s="1359"/>
      <c r="BG640" s="1359"/>
      <c r="BH640" s="1359"/>
      <c r="BI640" s="1359"/>
      <c r="BJ640" s="1359"/>
      <c r="BK640" s="1359"/>
      <c r="BL640" s="1359"/>
      <c r="BM640" s="1359"/>
      <c r="BN640" s="1359"/>
      <c r="BO640" s="1359"/>
      <c r="BP640" s="1359"/>
      <c r="BQ640" s="1359"/>
      <c r="BR640" s="1359"/>
      <c r="BS640" s="1359"/>
      <c r="BT640" s="1359"/>
      <c r="BU640" s="1359"/>
      <c r="BV640" s="1359"/>
      <c r="BW640" s="1359"/>
    </row>
    <row r="641" spans="1:75" ht="13.5" customHeight="1">
      <c r="A641" s="1091"/>
      <c r="B641" s="15" t="s">
        <v>53</v>
      </c>
      <c r="C641" s="1101" t="str">
        <f>IFERROR(VLOOKUP(C640,科目・教員!$A$1:$B$357,2,0),"")</f>
        <v/>
      </c>
      <c r="D641" s="1068"/>
      <c r="E641" s="1073" t="str">
        <f>IFERROR(VLOOKUP(E640,科目・教員!$A$1:$B$357,2,0),"")</f>
        <v/>
      </c>
      <c r="F641" s="1068"/>
      <c r="G641" s="1073" t="str">
        <f>IFERROR(VLOOKUP(G640,科目・教員!$A$1:$B$357,2,0),"")</f>
        <v/>
      </c>
      <c r="H641" s="1068"/>
      <c r="I641" s="1073" t="str">
        <f>IFERROR(VLOOKUP(I640,科目・教員!$A$1:$B$357,2,0),"")</f>
        <v/>
      </c>
      <c r="J641" s="1068"/>
      <c r="K641" s="1074" t="str">
        <f>IFERROR(VLOOKUP(K640,科目・教員!$A$1:$B$357,2,0),"")</f>
        <v/>
      </c>
      <c r="L641" s="1074"/>
      <c r="M641" s="1101" t="str">
        <f>IFERROR(VLOOKUP(M640,科目・教員!$A$1:$B$357,2,0),"")</f>
        <v/>
      </c>
      <c r="N641" s="1068"/>
      <c r="O641" s="1074" t="str">
        <f>IFERROR(VLOOKUP(O640,科目・教員!$A$1:$B$357,2,0),"")</f>
        <v/>
      </c>
      <c r="P641" s="1068"/>
      <c r="Q641" s="1074" t="str">
        <f>IFERROR(VLOOKUP(Q640,科目・教員!$A$1:$B$357,2,0),"")</f>
        <v/>
      </c>
      <c r="R641" s="1068"/>
      <c r="S641" s="1074" t="str">
        <f>IFERROR(VLOOKUP(S640,科目・教員!$A$1:$B$357,2,0),"")</f>
        <v/>
      </c>
      <c r="T641" s="1068"/>
      <c r="U641" s="17"/>
      <c r="Y641" s="509"/>
      <c r="Z641" s="1091"/>
      <c r="AA641" s="1359"/>
      <c r="AB641" s="1361"/>
      <c r="AC641" s="1361"/>
      <c r="AD641" s="1361"/>
      <c r="AE641" s="1359"/>
      <c r="AF641" s="1361"/>
      <c r="AG641" s="1359"/>
      <c r="AH641" s="1361"/>
      <c r="AI641" s="1361"/>
      <c r="AJ641" s="1361"/>
      <c r="AK641" s="1361"/>
      <c r="AL641" s="1359"/>
      <c r="AM641" s="1152"/>
      <c r="AN641" s="1359"/>
      <c r="AO641" s="1359"/>
      <c r="AP641" s="1359"/>
      <c r="AQ641" s="1359"/>
      <c r="AR641" s="1359"/>
      <c r="AS641" s="1359"/>
      <c r="AT641" s="1359"/>
      <c r="AU641" s="1359"/>
      <c r="AV641" s="1359"/>
      <c r="AW641" s="1359"/>
      <c r="AX641" s="1359"/>
      <c r="AY641" s="1359"/>
      <c r="AZ641" s="1359"/>
      <c r="BA641" s="1359"/>
      <c r="BB641" s="1359"/>
      <c r="BC641" s="1359"/>
      <c r="BD641" s="1359"/>
      <c r="BE641" s="1359"/>
      <c r="BF641" s="1359"/>
      <c r="BG641" s="1359"/>
      <c r="BH641" s="1359"/>
      <c r="BI641" s="1359"/>
      <c r="BJ641" s="1359"/>
      <c r="BK641" s="1359"/>
      <c r="BL641" s="1359"/>
      <c r="BM641" s="1359"/>
      <c r="BN641" s="1359"/>
      <c r="BO641" s="1359"/>
      <c r="BP641" s="1359"/>
      <c r="BQ641" s="1359"/>
      <c r="BR641" s="1359"/>
      <c r="BS641" s="1359"/>
      <c r="BT641" s="1359"/>
      <c r="BU641" s="1359"/>
      <c r="BV641" s="1359"/>
      <c r="BW641" s="1359"/>
    </row>
    <row r="642" spans="1:75" ht="13.5" customHeight="1">
      <c r="A642" s="1091"/>
      <c r="B642" s="15" t="s">
        <v>59</v>
      </c>
      <c r="C642" s="1101" t="str">
        <f>VLOOKUP($C627,'2025年度(1年前期)'!$B$5:$N$208,COLUMN('2025年度(1年前期)'!$G$5)+1,0)&amp;""</f>
        <v/>
      </c>
      <c r="D642" s="1068"/>
      <c r="E642" s="1073" t="str">
        <f>VLOOKUP($C627,'2025年度(2年前期)'!$B$5:$N$208,COLUMN('2025年度(2年前期)'!$G$5)+1,0)&amp;""</f>
        <v/>
      </c>
      <c r="F642" s="1068"/>
      <c r="G642" s="1073" t="str">
        <f>VLOOKUP($C627,'2025年度(3年前期)'!$B$5:$N$208,COLUMN('2025年度(3年前期)'!$G$5)+1,0)&amp;""</f>
        <v/>
      </c>
      <c r="H642" s="1068"/>
      <c r="I642" s="1073" t="str">
        <f>VLOOKUP($C627,'2025年度(4年前期)'!$B$5:$N$208,COLUMN('2025年度(4年前期)'!$G$5)+1,0)&amp;""</f>
        <v/>
      </c>
      <c r="J642" s="1068"/>
      <c r="K642" s="1074" t="str">
        <f>VLOOKUP($C627,'2025年度(助産前期)'!$B$5:$N$208,COLUMN('2025年度(助産前期)'!$G$5)+1,0)&amp;""</f>
        <v>母小実</v>
      </c>
      <c r="L642" s="1074"/>
      <c r="M642" s="1101" t="str">
        <f>VLOOKUP($C627,'2025年度(M1前期)'!$B$5:$N$208,COLUMN('2025年度(M1前期)'!$G$5)+1,0)&amp;""</f>
        <v/>
      </c>
      <c r="N642" s="1068"/>
      <c r="O642" s="1074" t="str">
        <f>VLOOKUP($C627,'2025年度(M2前期)'!$B$5:$N$208,COLUMN('2025年度(M2前期)'!$G$5)+1,0)&amp;""</f>
        <v/>
      </c>
      <c r="P642" s="1068"/>
      <c r="Q642" s="1074" t="str">
        <f>VLOOKUP($C627,'2025年度(D1前期)'!$B$5:$N$208,COLUMN('2025年度(D1前期)'!$G$5)+1,0)&amp;""</f>
        <v/>
      </c>
      <c r="R642" s="1068"/>
      <c r="S642" s="1074" t="str">
        <f>VLOOKUP($C627,'2025年度(D23前期)'!$B$5:$N$208,COLUMN('2025年度(D23前期)'!$G$5)+1,0)&amp;""</f>
        <v/>
      </c>
      <c r="T642" s="1068"/>
      <c r="U642" s="17"/>
      <c r="Y642" s="509"/>
      <c r="Z642" s="1091"/>
      <c r="AA642" s="1359"/>
      <c r="AB642" s="1361"/>
      <c r="AC642" s="1361"/>
      <c r="AD642" s="1361"/>
      <c r="AE642" s="1359"/>
      <c r="AF642" s="1361"/>
      <c r="AG642" s="1359"/>
      <c r="AH642" s="1361"/>
      <c r="AI642" s="1361"/>
      <c r="AJ642" s="1361"/>
      <c r="AK642" s="1361"/>
      <c r="AL642" s="1359"/>
      <c r="AM642" s="1152"/>
      <c r="AN642" s="1359"/>
      <c r="AO642" s="1359"/>
      <c r="AP642" s="1359"/>
      <c r="AQ642" s="1359"/>
      <c r="AR642" s="1359"/>
      <c r="AS642" s="1359"/>
      <c r="AT642" s="1359"/>
      <c r="AU642" s="1359"/>
      <c r="AV642" s="1359"/>
      <c r="AW642" s="1359"/>
      <c r="AX642" s="1359"/>
      <c r="AY642" s="1359"/>
      <c r="AZ642" s="1359"/>
      <c r="BA642" s="1359"/>
      <c r="BB642" s="1359"/>
      <c r="BC642" s="1359"/>
      <c r="BD642" s="1359"/>
      <c r="BE642" s="1359"/>
      <c r="BF642" s="1359"/>
      <c r="BG642" s="1359"/>
      <c r="BH642" s="1359"/>
      <c r="BI642" s="1359"/>
      <c r="BJ642" s="1359"/>
      <c r="BK642" s="1359"/>
      <c r="BL642" s="1359"/>
      <c r="BM642" s="1359"/>
      <c r="BN642" s="1359"/>
      <c r="BO642" s="1359"/>
      <c r="BP642" s="1359"/>
      <c r="BQ642" s="1359"/>
      <c r="BR642" s="1359"/>
      <c r="BS642" s="1359"/>
      <c r="BT642" s="1359"/>
      <c r="BU642" s="1359"/>
      <c r="BV642" s="1359"/>
      <c r="BW642" s="1359"/>
    </row>
    <row r="643" spans="1:75" ht="13.5" customHeight="1">
      <c r="A643" s="1100"/>
      <c r="B643" s="16" t="s">
        <v>56</v>
      </c>
      <c r="C643" s="1061"/>
      <c r="D643" s="1075"/>
      <c r="E643" s="1063"/>
      <c r="F643" s="1075"/>
      <c r="G643" s="1063"/>
      <c r="H643" s="1075"/>
      <c r="I643" s="1063"/>
      <c r="J643" s="1075"/>
      <c r="K643" s="1064"/>
      <c r="L643" s="1064"/>
      <c r="M643" s="1061"/>
      <c r="N643" s="1075"/>
      <c r="O643" s="1064"/>
      <c r="P643" s="1075"/>
      <c r="Q643" s="1064"/>
      <c r="R643" s="1075"/>
      <c r="S643" s="1064"/>
      <c r="T643" s="1075"/>
      <c r="Y643" s="509"/>
      <c r="Z643" s="1092"/>
      <c r="AA643" s="1359"/>
      <c r="AB643" s="1362"/>
      <c r="AC643" s="1362"/>
      <c r="AD643" s="1362"/>
      <c r="AE643" s="1359"/>
      <c r="AF643" s="1362"/>
      <c r="AG643" s="1359"/>
      <c r="AH643" s="1362"/>
      <c r="AI643" s="1362"/>
      <c r="AJ643" s="1362"/>
      <c r="AK643" s="1362"/>
      <c r="AL643" s="1359"/>
      <c r="AM643" s="1153"/>
      <c r="AN643" s="1359"/>
      <c r="AO643" s="1359"/>
      <c r="AP643" s="1359"/>
      <c r="AQ643" s="1359"/>
      <c r="AR643" s="1359"/>
      <c r="AS643" s="1359"/>
      <c r="AT643" s="1359"/>
      <c r="AU643" s="1359"/>
      <c r="AV643" s="1359"/>
      <c r="AW643" s="1359"/>
      <c r="AX643" s="1359"/>
      <c r="AY643" s="1359"/>
      <c r="AZ643" s="1359"/>
      <c r="BA643" s="1359"/>
      <c r="BB643" s="1359"/>
      <c r="BC643" s="1359"/>
      <c r="BD643" s="1359"/>
      <c r="BE643" s="1359"/>
      <c r="BF643" s="1359"/>
      <c r="BG643" s="1359"/>
      <c r="BH643" s="1359"/>
      <c r="BI643" s="1359"/>
      <c r="BJ643" s="1359"/>
      <c r="BK643" s="1359"/>
      <c r="BL643" s="1359"/>
      <c r="BM643" s="1359"/>
      <c r="BN643" s="1359"/>
      <c r="BO643" s="1359"/>
      <c r="BP643" s="1359"/>
      <c r="BQ643" s="1359"/>
      <c r="BR643" s="1359"/>
      <c r="BS643" s="1359"/>
      <c r="BT643" s="1359"/>
      <c r="BU643" s="1359"/>
      <c r="BV643" s="1359"/>
      <c r="BW643" s="1359"/>
    </row>
    <row r="644" spans="1:75" ht="13.5" customHeight="1">
      <c r="A644" s="1091" t="s">
        <v>67</v>
      </c>
      <c r="B644" s="15" t="s">
        <v>50</v>
      </c>
      <c r="C644" s="1089" t="str">
        <f>VLOOKUP($C627,'2025年度(1年前期)'!$B$5:$N$208,COLUMN('2025年度(1年前期)'!$I$5),0)&amp;""</f>
        <v/>
      </c>
      <c r="D644" s="1072"/>
      <c r="E644" s="1090" t="str">
        <f>VLOOKUP($C627,'2025年度(2年前期)'!$B$5:$N$208,COLUMN('2025年度(2年前期)'!$I$5),0)&amp;""</f>
        <v/>
      </c>
      <c r="F644" s="1072"/>
      <c r="G644" s="1090" t="str">
        <f>VLOOKUP($C627,'2025年度(3年前期)'!$B$5:$N$208,COLUMN('2025年度(3年前期)'!$I$5),0)&amp;""</f>
        <v/>
      </c>
      <c r="H644" s="1072"/>
      <c r="I644" s="1090" t="str">
        <f>VLOOKUP($C627,'2025年度(4年前期)'!$B$5:$N$208,COLUMN('2025年度(4年前期)'!$I$5),0)&amp;""</f>
        <v/>
      </c>
      <c r="J644" s="1072"/>
      <c r="K644" s="1071" t="str">
        <f>VLOOKUP($C627,'2025年度(助産前期)'!$B$5:$N$208,COLUMN('2025年度(助産前期)'!$I$5),0)&amp;""</f>
        <v>助産学演習Ⅲ
分娩介助技術試験</v>
      </c>
      <c r="L644" s="1071"/>
      <c r="M644" s="1089" t="str">
        <f>VLOOKUP($C627,'2025年度(M1前期)'!$B$5:$N$208,COLUMN('2025年度(M1前期)'!$I$5),0)&amp;""</f>
        <v/>
      </c>
      <c r="N644" s="1072"/>
      <c r="O644" s="1071" t="str">
        <f>VLOOKUP($C627,'2025年度(M2前期)'!$B$5:$N$208,COLUMN('2025年度(M2前期)'!$I$5),0)&amp;""</f>
        <v/>
      </c>
      <c r="P644" s="1072"/>
      <c r="Q644" s="1071" t="str">
        <f>VLOOKUP($C627,'2025年度(D1前期)'!$B$5:$N$208,COLUMN('2025年度(D1前期)'!$I$5),0)&amp;""</f>
        <v/>
      </c>
      <c r="R644" s="1072"/>
      <c r="S644" s="1071" t="str">
        <f>VLOOKUP($C627,'2025年度(D23前期)'!$B$5:$N$208,COLUMN('2025年度(D23前期)'!$I$5),0)&amp;""</f>
        <v/>
      </c>
      <c r="T644" s="1072"/>
      <c r="Y644" s="509"/>
      <c r="Z644" s="1091" t="str">
        <f>A644</f>
        <v>４時限（15：10～16：40）</v>
      </c>
      <c r="AA644" s="1360"/>
      <c r="AB644" s="1360"/>
      <c r="AC644" s="1360"/>
      <c r="AD644" s="1360"/>
      <c r="AE644" s="1360"/>
      <c r="AF644" s="1360"/>
      <c r="AG644" s="1360"/>
      <c r="AH644" s="1360"/>
      <c r="AI644" s="1360"/>
      <c r="AJ644" s="1360"/>
      <c r="AK644" s="1360"/>
      <c r="AL644" s="1360"/>
      <c r="AM644" s="1151" t="s">
        <v>943</v>
      </c>
      <c r="AN644" s="1359"/>
      <c r="AO644" s="1359"/>
      <c r="AP644" s="1359"/>
      <c r="AQ644" s="1359"/>
      <c r="AR644" s="1359"/>
      <c r="AS644" s="1359"/>
      <c r="AT644" s="1359"/>
      <c r="AU644" s="1359"/>
      <c r="AV644" s="1359"/>
      <c r="AW644" s="1359"/>
      <c r="AX644" s="1359"/>
      <c r="AY644" s="1359"/>
      <c r="AZ644" s="1359"/>
      <c r="BA644" s="1359"/>
      <c r="BB644" s="1359"/>
      <c r="BC644" s="1359"/>
      <c r="BD644" s="1359"/>
      <c r="BE644" s="1359"/>
      <c r="BF644" s="1359"/>
      <c r="BG644" s="1359"/>
      <c r="BH644" s="1359"/>
      <c r="BI644" s="1359"/>
      <c r="BJ644" s="1359"/>
      <c r="BK644" s="1359"/>
      <c r="BL644" s="1359"/>
      <c r="BM644" s="1359"/>
      <c r="BN644" s="1359"/>
      <c r="BO644" s="1359"/>
      <c r="BP644" s="1359"/>
      <c r="BQ644" s="1359"/>
      <c r="BR644" s="1359"/>
      <c r="BS644" s="1359"/>
      <c r="BT644" s="1359"/>
      <c r="BU644" s="1359"/>
      <c r="BV644" s="1359"/>
      <c r="BW644" s="1359"/>
    </row>
    <row r="645" spans="1:75" ht="13.5" customHeight="1">
      <c r="A645" s="1091"/>
      <c r="B645" s="15" t="s">
        <v>53</v>
      </c>
      <c r="C645" s="1101" t="str">
        <f>IFERROR(VLOOKUP(C644,科目・教員!$A$1:$B$357,2,0),"")</f>
        <v/>
      </c>
      <c r="D645" s="1068"/>
      <c r="E645" s="1073" t="str">
        <f>IFERROR(VLOOKUP(E644,科目・教員!$A$1:$B$357,2,0),"")</f>
        <v/>
      </c>
      <c r="F645" s="1068"/>
      <c r="G645" s="1073" t="str">
        <f>IFERROR(VLOOKUP(G644,科目・教員!$A$1:$B$357,2,0),"")</f>
        <v/>
      </c>
      <c r="H645" s="1068"/>
      <c r="I645" s="1073" t="str">
        <f>IFERROR(VLOOKUP(I644,科目・教員!$A$1:$B$357,2,0),"")</f>
        <v/>
      </c>
      <c r="J645" s="1068"/>
      <c r="K645" s="1074" t="str">
        <f>IFERROR(VLOOKUP(K644,科目・教員!$A$1:$B$357,2,0),"")</f>
        <v/>
      </c>
      <c r="L645" s="1074"/>
      <c r="M645" s="1101" t="str">
        <f>IFERROR(VLOOKUP(M644,科目・教員!$A$1:$B$357,2,0),"")</f>
        <v/>
      </c>
      <c r="N645" s="1068"/>
      <c r="O645" s="1074" t="str">
        <f>IFERROR(VLOOKUP(O644,科目・教員!$A$1:$B$357,2,0),"")</f>
        <v/>
      </c>
      <c r="P645" s="1068"/>
      <c r="Q645" s="1074" t="str">
        <f>IFERROR(VLOOKUP(Q644,科目・教員!$A$1:$B$357,2,0),"")</f>
        <v/>
      </c>
      <c r="R645" s="1068"/>
      <c r="S645" s="1074" t="str">
        <f>IFERROR(VLOOKUP(S644,科目・教員!$A$1:$B$357,2,0),"")</f>
        <v/>
      </c>
      <c r="T645" s="1068"/>
      <c r="Y645" s="509"/>
      <c r="Z645" s="1091"/>
      <c r="AA645" s="1361"/>
      <c r="AB645" s="1361"/>
      <c r="AC645" s="1361"/>
      <c r="AD645" s="1361"/>
      <c r="AE645" s="1361"/>
      <c r="AF645" s="1361"/>
      <c r="AG645" s="1361"/>
      <c r="AH645" s="1361"/>
      <c r="AI645" s="1361"/>
      <c r="AJ645" s="1361"/>
      <c r="AK645" s="1361"/>
      <c r="AL645" s="1361"/>
      <c r="AM645" s="1152"/>
      <c r="AN645" s="1359"/>
      <c r="AO645" s="1359"/>
      <c r="AP645" s="1359"/>
      <c r="AQ645" s="1359"/>
      <c r="AR645" s="1359"/>
      <c r="AS645" s="1359"/>
      <c r="AT645" s="1359"/>
      <c r="AU645" s="1359"/>
      <c r="AV645" s="1359"/>
      <c r="AW645" s="1359"/>
      <c r="AX645" s="1359"/>
      <c r="AY645" s="1359"/>
      <c r="AZ645" s="1359"/>
      <c r="BA645" s="1359"/>
      <c r="BB645" s="1359"/>
      <c r="BC645" s="1359"/>
      <c r="BD645" s="1359"/>
      <c r="BE645" s="1359"/>
      <c r="BF645" s="1359"/>
      <c r="BG645" s="1359"/>
      <c r="BH645" s="1359"/>
      <c r="BI645" s="1359"/>
      <c r="BJ645" s="1359"/>
      <c r="BK645" s="1359"/>
      <c r="BL645" s="1359"/>
      <c r="BM645" s="1359"/>
      <c r="BN645" s="1359"/>
      <c r="BO645" s="1359"/>
      <c r="BP645" s="1359"/>
      <c r="BQ645" s="1359"/>
      <c r="BR645" s="1359"/>
      <c r="BS645" s="1359"/>
      <c r="BT645" s="1359"/>
      <c r="BU645" s="1359"/>
      <c r="BV645" s="1359"/>
      <c r="BW645" s="1359"/>
    </row>
    <row r="646" spans="1:75" ht="13.5" customHeight="1">
      <c r="A646" s="1091"/>
      <c r="B646" s="15" t="s">
        <v>59</v>
      </c>
      <c r="C646" s="1101" t="str">
        <f>VLOOKUP($C627,'2025年度(1年前期)'!$B$5:$N$208,COLUMN('2025年度(1年前期)'!$I$5)+1,0)&amp;""</f>
        <v/>
      </c>
      <c r="D646" s="1068"/>
      <c r="E646" s="1073" t="str">
        <f>VLOOKUP($C627,'2025年度(2年前期)'!$B$5:$N$208,COLUMN('2025年度(2年前期)'!$I$5)+1,0)&amp;""</f>
        <v/>
      </c>
      <c r="F646" s="1068"/>
      <c r="G646" s="1073" t="str">
        <f>VLOOKUP($C627,'2025年度(3年前期)'!$B$5:$N$208,COLUMN('2025年度(3年前期)'!$I$5)+1,0)&amp;""</f>
        <v/>
      </c>
      <c r="H646" s="1068"/>
      <c r="I646" s="1073" t="str">
        <f>VLOOKUP($C627,'2025年度(4年前期)'!$B$5:$N$208,COLUMN('2025年度(4年前期)'!$I$5)+1,0)&amp;""</f>
        <v/>
      </c>
      <c r="J646" s="1068"/>
      <c r="K646" s="1074" t="str">
        <f>VLOOKUP($C627,'2025年度(助産前期)'!$B$5:$N$208,COLUMN('2025年度(助産前期)'!$I$5)+1,0)&amp;""</f>
        <v>母小実</v>
      </c>
      <c r="L646" s="1074"/>
      <c r="M646" s="1101" t="str">
        <f>VLOOKUP($C627,'2025年度(M1前期)'!$B$5:$N$208,COLUMN('2025年度(M1前期)'!$I$5)+1,0)&amp;""</f>
        <v/>
      </c>
      <c r="N646" s="1068"/>
      <c r="O646" s="1074" t="str">
        <f>VLOOKUP($C627,'2025年度(M2前期)'!$B$5:$N$208,COLUMN('2025年度(M2前期)'!$I$5)+1,0)&amp;""</f>
        <v/>
      </c>
      <c r="P646" s="1068"/>
      <c r="Q646" s="1074" t="str">
        <f>VLOOKUP($C627,'2025年度(D1前期)'!$B$5:$N$208,COLUMN('2025年度(D1前期)'!$I$5)+1,0)&amp;""</f>
        <v/>
      </c>
      <c r="R646" s="1068"/>
      <c r="S646" s="1074" t="str">
        <f>VLOOKUP($C627,'2025年度(D23前期)'!$B$5:$N$208,COLUMN('2025年度(D23前期)'!$I$5)+1,0)&amp;""</f>
        <v/>
      </c>
      <c r="T646" s="1068"/>
      <c r="Y646" s="509"/>
      <c r="Z646" s="1091"/>
      <c r="AA646" s="1361"/>
      <c r="AB646" s="1361"/>
      <c r="AC646" s="1361"/>
      <c r="AD646" s="1361"/>
      <c r="AE646" s="1361"/>
      <c r="AF646" s="1361"/>
      <c r="AG646" s="1361"/>
      <c r="AH646" s="1361"/>
      <c r="AI646" s="1361"/>
      <c r="AJ646" s="1361"/>
      <c r="AK646" s="1361"/>
      <c r="AL646" s="1361"/>
      <c r="AM646" s="1152"/>
      <c r="AN646" s="1359"/>
      <c r="AO646" s="1359"/>
      <c r="AP646" s="1359"/>
      <c r="AQ646" s="1359"/>
      <c r="AR646" s="1359"/>
      <c r="AS646" s="1359"/>
      <c r="AT646" s="1359"/>
      <c r="AU646" s="1359"/>
      <c r="AV646" s="1359"/>
      <c r="AW646" s="1359"/>
      <c r="AX646" s="1359"/>
      <c r="AY646" s="1359"/>
      <c r="AZ646" s="1359"/>
      <c r="BA646" s="1359"/>
      <c r="BB646" s="1359"/>
      <c r="BC646" s="1359"/>
      <c r="BD646" s="1359"/>
      <c r="BE646" s="1359"/>
      <c r="BF646" s="1359"/>
      <c r="BG646" s="1359"/>
      <c r="BH646" s="1359"/>
      <c r="BI646" s="1359"/>
      <c r="BJ646" s="1359"/>
      <c r="BK646" s="1359"/>
      <c r="BL646" s="1359"/>
      <c r="BM646" s="1359"/>
      <c r="BN646" s="1359"/>
      <c r="BO646" s="1359"/>
      <c r="BP646" s="1359"/>
      <c r="BQ646" s="1359"/>
      <c r="BR646" s="1359"/>
      <c r="BS646" s="1359"/>
      <c r="BT646" s="1359"/>
      <c r="BU646" s="1359"/>
      <c r="BV646" s="1359"/>
      <c r="BW646" s="1359"/>
    </row>
    <row r="647" spans="1:75" ht="13.5" customHeight="1">
      <c r="A647" s="1092"/>
      <c r="B647" s="16" t="s">
        <v>56</v>
      </c>
      <c r="C647" s="1061"/>
      <c r="D647" s="1075"/>
      <c r="E647" s="1063"/>
      <c r="F647" s="1075"/>
      <c r="G647" s="1063"/>
      <c r="H647" s="1075"/>
      <c r="I647" s="1063"/>
      <c r="J647" s="1075"/>
      <c r="K647" s="1064"/>
      <c r="L647" s="1064"/>
      <c r="M647" s="1061"/>
      <c r="N647" s="1075"/>
      <c r="O647" s="1064"/>
      <c r="P647" s="1075"/>
      <c r="Q647" s="1064"/>
      <c r="R647" s="1075"/>
      <c r="S647" s="1064"/>
      <c r="T647" s="1075"/>
      <c r="Y647" s="509"/>
      <c r="Z647" s="1092"/>
      <c r="AA647" s="1362"/>
      <c r="AB647" s="1362"/>
      <c r="AC647" s="1362"/>
      <c r="AD647" s="1362"/>
      <c r="AE647" s="1362"/>
      <c r="AF647" s="1362"/>
      <c r="AG647" s="1362"/>
      <c r="AH647" s="1362"/>
      <c r="AI647" s="1362"/>
      <c r="AJ647" s="1362"/>
      <c r="AK647" s="1362"/>
      <c r="AL647" s="1362"/>
      <c r="AM647" s="1153"/>
      <c r="AN647" s="1359"/>
      <c r="AO647" s="1359"/>
      <c r="AP647" s="1359"/>
      <c r="AQ647" s="1359"/>
      <c r="AR647" s="1359"/>
      <c r="AS647" s="1359"/>
      <c r="AT647" s="1359"/>
      <c r="AU647" s="1359"/>
      <c r="AV647" s="1359"/>
      <c r="AW647" s="1359"/>
      <c r="AX647" s="1359"/>
      <c r="AY647" s="1359"/>
      <c r="AZ647" s="1359"/>
      <c r="BA647" s="1359"/>
      <c r="BB647" s="1359"/>
      <c r="BC647" s="1359"/>
      <c r="BD647" s="1359"/>
      <c r="BE647" s="1359"/>
      <c r="BF647" s="1359"/>
      <c r="BG647" s="1359"/>
      <c r="BH647" s="1359"/>
      <c r="BI647" s="1359"/>
      <c r="BJ647" s="1359"/>
      <c r="BK647" s="1359"/>
      <c r="BL647" s="1359"/>
      <c r="BM647" s="1359"/>
      <c r="BN647" s="1359"/>
      <c r="BO647" s="1359"/>
      <c r="BP647" s="1359"/>
      <c r="BQ647" s="1359"/>
      <c r="BR647" s="1359"/>
      <c r="BS647" s="1359"/>
      <c r="BT647" s="1359"/>
      <c r="BU647" s="1359"/>
      <c r="BV647" s="1359"/>
      <c r="BW647" s="1359"/>
    </row>
    <row r="648" spans="1:75" ht="13.5" customHeight="1">
      <c r="A648" s="1091" t="s">
        <v>68</v>
      </c>
      <c r="B648" s="15" t="s">
        <v>50</v>
      </c>
      <c r="C648" s="1089" t="str">
        <f>VLOOKUP($C627,'2025年度(1年前期)'!$B$5:$N$208,COLUMN('2025年度(1年前期)'!$K$5),0)&amp;""</f>
        <v/>
      </c>
      <c r="D648" s="1072"/>
      <c r="E648" s="1090" t="str">
        <f>VLOOKUP($C627,'2025年度(2年前期)'!$B$5:$N$208,COLUMN('2025年度(2年前期)'!$K$5),0)&amp;""</f>
        <v/>
      </c>
      <c r="F648" s="1072"/>
      <c r="G648" s="1090" t="str">
        <f>VLOOKUP($C627,'2025年度(3年前期)'!$B$5:$N$208,COLUMN('2025年度(3年前期)'!$K$5),0)&amp;""</f>
        <v/>
      </c>
      <c r="H648" s="1072"/>
      <c r="I648" s="1090" t="str">
        <f>VLOOKUP($C627,'2025年度(4年前期)'!$B$5:$N$208,COLUMN('2025年度(4年前期)'!$K$5),0)&amp;""</f>
        <v/>
      </c>
      <c r="J648" s="1072"/>
      <c r="K648" s="1071" t="str">
        <f>VLOOKUP($C627,'2025年度(助産前期)'!$B$5:$N$208,COLUMN('2025年度(助産前期)'!$K$5),0)&amp;""</f>
        <v/>
      </c>
      <c r="L648" s="1071"/>
      <c r="M648" s="1089" t="str">
        <f>VLOOKUP($C627,'2025年度(M1前期)'!$B$5:$N$208,COLUMN('2025年度(M1前期)'!$K$5),0)&amp;""</f>
        <v/>
      </c>
      <c r="N648" s="1072"/>
      <c r="O648" s="1071" t="str">
        <f>VLOOKUP($C627,'2025年度(M2前期)'!$B$5:$N$208,COLUMN('2025年度(M2前期)'!$K$5),0)&amp;""</f>
        <v/>
      </c>
      <c r="P648" s="1072"/>
      <c r="Q648" s="1071" t="str">
        <f>VLOOKUP($C627,'2025年度(D1前期)'!$B$5:$N$208,COLUMN('2025年度(D1前期)'!$K$5),0)&amp;""</f>
        <v/>
      </c>
      <c r="R648" s="1072"/>
      <c r="S648" s="1071" t="str">
        <f>VLOOKUP($C627,'2025年度(D23前期)'!$B$5:$N$208,COLUMN('2025年度(D23前期)'!$K$5),0)&amp;""</f>
        <v/>
      </c>
      <c r="T648" s="1072"/>
      <c r="Y648" s="509"/>
      <c r="Z648" s="1091" t="str">
        <f>A648</f>
        <v>５時限（16：50～18：20）</v>
      </c>
      <c r="AA648" s="1360"/>
      <c r="AB648" s="1360"/>
      <c r="AC648" s="1360"/>
      <c r="AD648" s="1360"/>
      <c r="AE648" s="1360"/>
      <c r="AF648" s="1360"/>
      <c r="AG648" s="1360"/>
      <c r="AH648" s="1360"/>
      <c r="AI648" s="1360"/>
      <c r="AJ648" s="1360"/>
      <c r="AK648" s="1360"/>
      <c r="AL648" s="1360"/>
      <c r="AM648" s="1360"/>
      <c r="AN648" s="1360"/>
      <c r="AO648" s="1360"/>
      <c r="AP648" s="1360"/>
      <c r="AQ648" s="1360"/>
      <c r="AR648" s="1360"/>
      <c r="AS648" s="1360"/>
      <c r="AT648" s="1360"/>
      <c r="AU648" s="1360"/>
      <c r="AV648" s="1360"/>
      <c r="AW648" s="1360"/>
      <c r="AX648" s="1360"/>
      <c r="AY648" s="1360"/>
      <c r="AZ648" s="1360"/>
      <c r="BA648" s="1359"/>
      <c r="BB648" s="1359"/>
      <c r="BC648" s="1359"/>
      <c r="BD648" s="1359"/>
      <c r="BE648" s="1359"/>
      <c r="BF648" s="1359"/>
      <c r="BG648" s="1359"/>
      <c r="BH648" s="1359"/>
      <c r="BI648" s="1360"/>
      <c r="BJ648" s="1360"/>
      <c r="BK648" s="1359"/>
      <c r="BL648" s="1359"/>
      <c r="BM648" s="1359"/>
      <c r="BN648" s="1360"/>
      <c r="BO648" s="1360"/>
      <c r="BP648" s="1360"/>
      <c r="BQ648" s="1360"/>
      <c r="BR648" s="1360"/>
      <c r="BS648" s="1360"/>
      <c r="BT648" s="1360"/>
      <c r="BU648" s="1360"/>
      <c r="BV648" s="1360"/>
      <c r="BW648" s="1360"/>
    </row>
    <row r="649" spans="1:75" ht="13.5" customHeight="1">
      <c r="A649" s="1091"/>
      <c r="B649" s="15" t="s">
        <v>53</v>
      </c>
      <c r="C649" s="1101" t="str">
        <f>IFERROR(VLOOKUP(C648,科目・教員!$A$1:$B$357,2,0),"")</f>
        <v/>
      </c>
      <c r="D649" s="1068"/>
      <c r="E649" s="1073" t="str">
        <f>IFERROR(VLOOKUP(E648,科目・教員!$A$1:$B$357,2,0),"")</f>
        <v/>
      </c>
      <c r="F649" s="1068"/>
      <c r="G649" s="1073" t="str">
        <f>IFERROR(VLOOKUP(G648,科目・教員!$A$1:$B$357,2,0),"")</f>
        <v/>
      </c>
      <c r="H649" s="1068"/>
      <c r="I649" s="1073" t="str">
        <f>IFERROR(VLOOKUP(I648,科目・教員!$A$1:$B$357,2,0),"")</f>
        <v/>
      </c>
      <c r="J649" s="1068"/>
      <c r="K649" s="1074" t="str">
        <f>IFERROR(VLOOKUP(K648,科目・教員!$A$1:$B$357,2,0),"")</f>
        <v/>
      </c>
      <c r="L649" s="1074"/>
      <c r="M649" s="1101" t="str">
        <f>IFERROR(VLOOKUP(M648,科目・教員!$A$1:$B$357,2,0),"")</f>
        <v/>
      </c>
      <c r="N649" s="1068"/>
      <c r="O649" s="1074" t="str">
        <f>IFERROR(VLOOKUP(O648,科目・教員!$A$1:$B$357,2,0),"")</f>
        <v/>
      </c>
      <c r="P649" s="1068"/>
      <c r="Q649" s="1074" t="str">
        <f>IFERROR(VLOOKUP(Q648,科目・教員!$A$1:$B$357,2,0),"")</f>
        <v/>
      </c>
      <c r="R649" s="1068"/>
      <c r="S649" s="1074" t="str">
        <f>IFERROR(VLOOKUP(S648,科目・教員!$A$1:$B$357,2,0),"")</f>
        <v/>
      </c>
      <c r="T649" s="1068"/>
      <c r="Y649" s="509"/>
      <c r="Z649" s="1091"/>
      <c r="AA649" s="1361"/>
      <c r="AB649" s="1361"/>
      <c r="AC649" s="1361"/>
      <c r="AD649" s="1361"/>
      <c r="AE649" s="1361"/>
      <c r="AF649" s="1361"/>
      <c r="AG649" s="1361"/>
      <c r="AH649" s="1361"/>
      <c r="AI649" s="1361"/>
      <c r="AJ649" s="1361"/>
      <c r="AK649" s="1361"/>
      <c r="AL649" s="1361"/>
      <c r="AM649" s="1361"/>
      <c r="AN649" s="1361"/>
      <c r="AO649" s="1361"/>
      <c r="AP649" s="1361"/>
      <c r="AQ649" s="1361"/>
      <c r="AR649" s="1361"/>
      <c r="AS649" s="1361"/>
      <c r="AT649" s="1361"/>
      <c r="AU649" s="1361"/>
      <c r="AV649" s="1361"/>
      <c r="AW649" s="1361"/>
      <c r="AX649" s="1361"/>
      <c r="AY649" s="1361"/>
      <c r="AZ649" s="1361"/>
      <c r="BA649" s="1359"/>
      <c r="BB649" s="1359"/>
      <c r="BC649" s="1359"/>
      <c r="BD649" s="1359"/>
      <c r="BE649" s="1359"/>
      <c r="BF649" s="1359"/>
      <c r="BG649" s="1359"/>
      <c r="BH649" s="1359"/>
      <c r="BI649" s="1361"/>
      <c r="BJ649" s="1361"/>
      <c r="BK649" s="1359"/>
      <c r="BL649" s="1359"/>
      <c r="BM649" s="1359"/>
      <c r="BN649" s="1361"/>
      <c r="BO649" s="1361"/>
      <c r="BP649" s="1361"/>
      <c r="BQ649" s="1361"/>
      <c r="BR649" s="1361"/>
      <c r="BS649" s="1361"/>
      <c r="BT649" s="1361"/>
      <c r="BU649" s="1361"/>
      <c r="BV649" s="1361"/>
      <c r="BW649" s="1361"/>
    </row>
    <row r="650" spans="1:75" ht="13.5" customHeight="1">
      <c r="A650" s="1091"/>
      <c r="B650" s="15" t="s">
        <v>59</v>
      </c>
      <c r="C650" s="1101" t="str">
        <f>VLOOKUP($C627,'2025年度(1年前期)'!$B$5:$N$208,COLUMN('2025年度(1年前期)'!$K$5)+1,0)&amp;""</f>
        <v/>
      </c>
      <c r="D650" s="1068"/>
      <c r="E650" s="1073" t="str">
        <f>VLOOKUP($C627,'2025年度(2年前期)'!$B$5:$N$208,COLUMN('2025年度(2年前期)'!$K$5)+1,0)&amp;""</f>
        <v/>
      </c>
      <c r="F650" s="1068"/>
      <c r="G650" s="1073" t="str">
        <f>VLOOKUP($C627,'2025年度(3年前期)'!$B$5:$N$208,COLUMN('2025年度(3年前期)'!$K$5)+1,0)&amp;""</f>
        <v/>
      </c>
      <c r="H650" s="1068"/>
      <c r="I650" s="1073" t="str">
        <f>VLOOKUP($C627,'2025年度(4年前期)'!$B$5:$N$208,COLUMN('2025年度(4年前期)'!$K$5)+1,0)&amp;""</f>
        <v/>
      </c>
      <c r="J650" s="1068"/>
      <c r="K650" s="1074" t="str">
        <f>VLOOKUP($C627,'2025年度(助産前期)'!$B$5:$N$208,COLUMN('2025年度(助産前期)'!$K$5)+1,0)&amp;""</f>
        <v/>
      </c>
      <c r="L650" s="1074"/>
      <c r="M650" s="1101" t="str">
        <f>VLOOKUP($C627,'2025年度(M1前期)'!$B$5:$N$208,COLUMN('2025年度(M1前期)'!$K$5)+1,0)&amp;""</f>
        <v/>
      </c>
      <c r="N650" s="1068"/>
      <c r="O650" s="1074" t="str">
        <f>VLOOKUP($C627,'2025年度(M2前期)'!$B$5:$N$208,COLUMN('2025年度(M2前期)'!$K$5)+1,0)&amp;""</f>
        <v/>
      </c>
      <c r="P650" s="1068"/>
      <c r="Q650" s="1074" t="str">
        <f>VLOOKUP($C627,'2025年度(D1前期)'!$B$5:$N$208,COLUMN('2025年度(D1前期)'!$K$5)+1,0)&amp;""</f>
        <v/>
      </c>
      <c r="R650" s="1068"/>
      <c r="S650" s="1074" t="str">
        <f>VLOOKUP($C627,'2025年度(D23前期)'!$B$5:$N$208,COLUMN('2025年度(D23前期)'!$K$5)+1,0)&amp;""</f>
        <v/>
      </c>
      <c r="T650" s="1068"/>
      <c r="Y650" s="509"/>
      <c r="Z650" s="1091"/>
      <c r="AA650" s="1361"/>
      <c r="AB650" s="1361"/>
      <c r="AC650" s="1361"/>
      <c r="AD650" s="1361"/>
      <c r="AE650" s="1361"/>
      <c r="AF650" s="1361"/>
      <c r="AG650" s="1361"/>
      <c r="AH650" s="1361"/>
      <c r="AI650" s="1361"/>
      <c r="AJ650" s="1361"/>
      <c r="AK650" s="1361"/>
      <c r="AL650" s="1361"/>
      <c r="AM650" s="1361"/>
      <c r="AN650" s="1361"/>
      <c r="AO650" s="1361"/>
      <c r="AP650" s="1361"/>
      <c r="AQ650" s="1361"/>
      <c r="AR650" s="1361"/>
      <c r="AS650" s="1361"/>
      <c r="AT650" s="1361"/>
      <c r="AU650" s="1361"/>
      <c r="AV650" s="1361"/>
      <c r="AW650" s="1361"/>
      <c r="AX650" s="1361"/>
      <c r="AY650" s="1361"/>
      <c r="AZ650" s="1361"/>
      <c r="BA650" s="1359"/>
      <c r="BB650" s="1359"/>
      <c r="BC650" s="1359"/>
      <c r="BD650" s="1359"/>
      <c r="BE650" s="1359"/>
      <c r="BF650" s="1359"/>
      <c r="BG650" s="1359"/>
      <c r="BH650" s="1359"/>
      <c r="BI650" s="1361"/>
      <c r="BJ650" s="1361"/>
      <c r="BK650" s="1359"/>
      <c r="BL650" s="1359"/>
      <c r="BM650" s="1359"/>
      <c r="BN650" s="1361"/>
      <c r="BO650" s="1361"/>
      <c r="BP650" s="1361"/>
      <c r="BQ650" s="1361"/>
      <c r="BR650" s="1361"/>
      <c r="BS650" s="1361"/>
      <c r="BT650" s="1361"/>
      <c r="BU650" s="1361"/>
      <c r="BV650" s="1361"/>
      <c r="BW650" s="1361"/>
    </row>
    <row r="651" spans="1:75" ht="13.5" customHeight="1">
      <c r="A651" s="1092"/>
      <c r="B651" s="16" t="s">
        <v>56</v>
      </c>
      <c r="C651" s="1061"/>
      <c r="D651" s="1075"/>
      <c r="E651" s="1063"/>
      <c r="F651" s="1075"/>
      <c r="G651" s="1063"/>
      <c r="H651" s="1075"/>
      <c r="I651" s="1063"/>
      <c r="J651" s="1075"/>
      <c r="K651" s="1064"/>
      <c r="L651" s="1064"/>
      <c r="M651" s="1061"/>
      <c r="N651" s="1075"/>
      <c r="O651" s="1064"/>
      <c r="P651" s="1075"/>
      <c r="Q651" s="1064"/>
      <c r="R651" s="1075"/>
      <c r="S651" s="1064"/>
      <c r="T651" s="1075"/>
      <c r="U651" s="20"/>
      <c r="V651" s="20"/>
      <c r="W651" s="20"/>
      <c r="X651" s="20"/>
      <c r="Y651" s="510"/>
      <c r="Z651" s="1092"/>
      <c r="AA651" s="1362"/>
      <c r="AB651" s="1362"/>
      <c r="AC651" s="1362"/>
      <c r="AD651" s="1362"/>
      <c r="AE651" s="1362"/>
      <c r="AF651" s="1362"/>
      <c r="AG651" s="1362"/>
      <c r="AH651" s="1362"/>
      <c r="AI651" s="1362"/>
      <c r="AJ651" s="1362"/>
      <c r="AK651" s="1362"/>
      <c r="AL651" s="1362"/>
      <c r="AM651" s="1362"/>
      <c r="AN651" s="1362"/>
      <c r="AO651" s="1362"/>
      <c r="AP651" s="1362"/>
      <c r="AQ651" s="1362"/>
      <c r="AR651" s="1362"/>
      <c r="AS651" s="1362"/>
      <c r="AT651" s="1362"/>
      <c r="AU651" s="1362"/>
      <c r="AV651" s="1362"/>
      <c r="AW651" s="1362"/>
      <c r="AX651" s="1362"/>
      <c r="AY651" s="1362"/>
      <c r="AZ651" s="1362"/>
      <c r="BA651" s="1359"/>
      <c r="BB651" s="1359"/>
      <c r="BC651" s="1359"/>
      <c r="BD651" s="1359"/>
      <c r="BE651" s="1359"/>
      <c r="BF651" s="1359"/>
      <c r="BG651" s="1359"/>
      <c r="BH651" s="1359"/>
      <c r="BI651" s="1362"/>
      <c r="BJ651" s="1362"/>
      <c r="BK651" s="1359"/>
      <c r="BL651" s="1359"/>
      <c r="BM651" s="1359"/>
      <c r="BN651" s="1362"/>
      <c r="BO651" s="1362"/>
      <c r="BP651" s="1362"/>
      <c r="BQ651" s="1362"/>
      <c r="BR651" s="1362"/>
      <c r="BS651" s="1362"/>
      <c r="BT651" s="1362"/>
      <c r="BU651" s="1362"/>
      <c r="BV651" s="1362"/>
      <c r="BW651" s="1362"/>
    </row>
    <row r="652" spans="1:75" ht="20.25">
      <c r="A652" s="5"/>
      <c r="B652" s="6"/>
      <c r="C652" s="1077">
        <f>C627+1</f>
        <v>45896</v>
      </c>
      <c r="D652" s="1077"/>
      <c r="E652" s="1077"/>
      <c r="F652" s="1077"/>
      <c r="G652" s="1077"/>
      <c r="H652" s="1077"/>
      <c r="I652" s="1077"/>
      <c r="J652" s="1077"/>
      <c r="K652" s="1077"/>
      <c r="L652" s="1077"/>
      <c r="M652" s="1077"/>
      <c r="N652" s="1077"/>
      <c r="O652" s="1077"/>
      <c r="P652" s="1077"/>
      <c r="Q652" s="1077"/>
      <c r="R652" s="1077"/>
      <c r="S652" s="1077"/>
      <c r="T652" s="1077"/>
      <c r="U652" s="1049">
        <f>C652</f>
        <v>45896</v>
      </c>
      <c r="V652" s="1050"/>
      <c r="W652" s="1050"/>
      <c r="X652" s="1050"/>
      <c r="Y652" s="1050"/>
      <c r="Z652" s="1051"/>
      <c r="AA652" s="41">
        <v>101</v>
      </c>
      <c r="AB652" s="41">
        <v>102</v>
      </c>
      <c r="AC652" s="51">
        <v>103</v>
      </c>
      <c r="AD652" s="51" t="s">
        <v>16</v>
      </c>
      <c r="AE652" s="51" t="s">
        <v>17</v>
      </c>
      <c r="AF652" s="41" t="s">
        <v>18</v>
      </c>
      <c r="AG652" s="41">
        <v>201</v>
      </c>
      <c r="AH652" s="42">
        <v>202</v>
      </c>
      <c r="AI652" s="41">
        <v>203</v>
      </c>
      <c r="AJ652" s="41">
        <v>204</v>
      </c>
      <c r="AK652" s="41">
        <v>205</v>
      </c>
      <c r="AL652" s="41" t="s">
        <v>19</v>
      </c>
      <c r="AM652" s="41" t="s">
        <v>69</v>
      </c>
      <c r="AN652" s="41" t="s">
        <v>21</v>
      </c>
      <c r="AO652" s="41" t="s">
        <v>22</v>
      </c>
      <c r="AP652" s="41" t="s">
        <v>23</v>
      </c>
      <c r="AQ652" s="41" t="s">
        <v>24</v>
      </c>
      <c r="AR652" s="41" t="s">
        <v>25</v>
      </c>
      <c r="AS652" s="41" t="s">
        <v>26</v>
      </c>
      <c r="AT652" s="41" t="s">
        <v>27</v>
      </c>
      <c r="AU652" s="41" t="s">
        <v>28</v>
      </c>
      <c r="AV652" s="41" t="s">
        <v>29</v>
      </c>
      <c r="AW652" s="41">
        <v>301</v>
      </c>
      <c r="AX652" s="42">
        <v>302</v>
      </c>
      <c r="AY652" s="43">
        <v>303</v>
      </c>
      <c r="AZ652" s="43">
        <v>304</v>
      </c>
      <c r="BA652" s="41" t="s">
        <v>30</v>
      </c>
      <c r="BB652" s="41" t="s">
        <v>31</v>
      </c>
      <c r="BC652" s="42" t="s">
        <v>32</v>
      </c>
      <c r="BD652" s="41" t="s">
        <v>33</v>
      </c>
      <c r="BE652" s="41" t="s">
        <v>34</v>
      </c>
      <c r="BF652" s="41" t="s">
        <v>35</v>
      </c>
      <c r="BG652" s="41" t="s">
        <v>36</v>
      </c>
      <c r="BH652" s="41" t="s">
        <v>37</v>
      </c>
      <c r="BI652" s="41" t="s">
        <v>38</v>
      </c>
      <c r="BJ652" s="41" t="s">
        <v>39</v>
      </c>
      <c r="BK652" s="44" t="s">
        <v>538</v>
      </c>
      <c r="BL652" s="44" t="s">
        <v>539</v>
      </c>
      <c r="BM652" s="44" t="s">
        <v>540</v>
      </c>
      <c r="BN652" s="44" t="s">
        <v>40</v>
      </c>
      <c r="BO652" s="44" t="s">
        <v>41</v>
      </c>
      <c r="BP652" s="44" t="s">
        <v>354</v>
      </c>
      <c r="BQ652" s="45" t="s">
        <v>42</v>
      </c>
      <c r="BR652" s="45" t="s">
        <v>43</v>
      </c>
      <c r="BS652" s="45" t="s">
        <v>44</v>
      </c>
      <c r="BT652" s="45" t="s">
        <v>45</v>
      </c>
      <c r="BU652" s="45" t="s">
        <v>46</v>
      </c>
      <c r="BV652" s="45" t="s">
        <v>47</v>
      </c>
      <c r="BW652" s="45" t="s">
        <v>48</v>
      </c>
    </row>
    <row r="653" spans="1:75">
      <c r="A653" s="1091" t="s">
        <v>49</v>
      </c>
      <c r="B653" s="12" t="s">
        <v>50</v>
      </c>
      <c r="C653" s="1079" t="str">
        <f>VLOOKUP($C652,'2025年度(1年前期)'!$B$5:$N$208,COLUMN('2025年度(1年前期)'!$C$5),0)&amp;""</f>
        <v/>
      </c>
      <c r="D653" s="1080"/>
      <c r="E653" s="1081" t="str">
        <f>VLOOKUP($C652,'2025年度(2年前期)'!$B$5:$N$208,COLUMN('2025年度(2年前期)'!$C$5),0)&amp;""</f>
        <v/>
      </c>
      <c r="F653" s="1080"/>
      <c r="G653" s="1081" t="str">
        <f>VLOOKUP($C652,'2025年度(3年前期)'!$B$5:$N$208,COLUMN('2025年度(3年前期)'!$C$5),0)&amp;""</f>
        <v/>
      </c>
      <c r="H653" s="1080"/>
      <c r="I653" s="1081" t="str">
        <f>VLOOKUP($C652,'2025年度(4年前期)'!$B$5:$N$208,COLUMN('2025年度(4年前期)'!$C$5),0)&amp;""</f>
        <v/>
      </c>
      <c r="J653" s="1080"/>
      <c r="K653" s="1072" t="str">
        <f>VLOOKUP($C652,'2025年度(助産前期)'!$B$5:$N$208,COLUMN('2025年度(助産前期)'!$C$5),0)&amp;""</f>
        <v/>
      </c>
      <c r="L653" s="1096"/>
      <c r="M653" s="1105" t="str">
        <f>VLOOKUP($C652,'2025年度(M1前期)'!$B$5:$N$208,COLUMN('2025年度(M1前期)'!$C$5),0)&amp;""</f>
        <v/>
      </c>
      <c r="N653" s="1096"/>
      <c r="O653" s="1081" t="str">
        <f>VLOOKUP($C652,'2025年度(M2前期)'!$B$5:$N$208,COLUMN('2025年度(M2前期)'!$C$5),0)&amp;""</f>
        <v/>
      </c>
      <c r="P653" s="1080"/>
      <c r="Q653" s="1081" t="str">
        <f>VLOOKUP($C652,'2025年度(D1前期)'!$B$5:$N$208,COLUMN('2025年度(D1前期)'!$C$5),0)&amp;""</f>
        <v/>
      </c>
      <c r="R653" s="1080"/>
      <c r="S653" s="1072" t="str">
        <f>VLOOKUP($C652,'2025年度(D23前期)'!$B$5:$N$208,COLUMN('2025年度(D23前期)'!$C$5),0)&amp;""</f>
        <v/>
      </c>
      <c r="T653" s="1080"/>
      <c r="U653" s="96"/>
      <c r="V653" s="88"/>
      <c r="Y653" s="508" t="s">
        <v>942</v>
      </c>
      <c r="Z653" s="1095" t="str">
        <f>A653</f>
        <v xml:space="preserve">１時限（09：20～10：50） </v>
      </c>
      <c r="AA653" s="1359"/>
      <c r="AB653" s="1360"/>
      <c r="AC653" s="1360"/>
      <c r="AD653" s="1360"/>
      <c r="AE653" s="1359"/>
      <c r="AF653" s="1360"/>
      <c r="AG653" s="1359"/>
      <c r="AH653" s="1360"/>
      <c r="AI653" s="1360"/>
      <c r="AJ653" s="1360"/>
      <c r="AK653" s="1360"/>
      <c r="AL653" s="1359"/>
      <c r="AM653" s="1360"/>
      <c r="AN653" s="1359"/>
      <c r="AO653" s="1359"/>
      <c r="AP653" s="1359"/>
      <c r="AQ653" s="1359"/>
      <c r="AR653" s="1359"/>
      <c r="AS653" s="1359"/>
      <c r="AT653" s="1359"/>
      <c r="AU653" s="1359"/>
      <c r="AV653" s="1359"/>
      <c r="AW653" s="1359"/>
      <c r="AX653" s="1359"/>
      <c r="AY653" s="1359"/>
      <c r="AZ653" s="1359"/>
      <c r="BA653" s="1359"/>
      <c r="BB653" s="1359"/>
      <c r="BC653" s="1359"/>
      <c r="BD653" s="1359"/>
      <c r="BE653" s="1359"/>
      <c r="BF653" s="1359"/>
      <c r="BG653" s="1359"/>
      <c r="BH653" s="1359"/>
      <c r="BI653" s="1359"/>
      <c r="BJ653" s="1359"/>
      <c r="BK653" s="1359"/>
      <c r="BL653" s="1359"/>
      <c r="BM653" s="1359"/>
      <c r="BN653" s="1359"/>
      <c r="BO653" s="1359"/>
      <c r="BP653" s="1359"/>
      <c r="BQ653" s="1359"/>
      <c r="BR653" s="1359"/>
      <c r="BS653" s="1359"/>
      <c r="BT653" s="1359"/>
      <c r="BU653" s="1359"/>
      <c r="BV653" s="1359"/>
      <c r="BW653" s="1359"/>
    </row>
    <row r="654" spans="1:75">
      <c r="A654" s="1091"/>
      <c r="B654" s="15" t="s">
        <v>53</v>
      </c>
      <c r="C654" s="1065" t="str">
        <f>IFERROR(VLOOKUP(C653,科目・教員!$A$1:$B$357,2,0),"")</f>
        <v/>
      </c>
      <c r="D654" s="1066"/>
      <c r="E654" s="1067" t="str">
        <f>IFERROR(VLOOKUP(E653,科目・教員!$A$1:$B$357,2,0),"")</f>
        <v/>
      </c>
      <c r="F654" s="1066"/>
      <c r="G654" s="1067" t="str">
        <f>IFERROR(VLOOKUP(G653,科目・教員!$A$1:$B$357,2,0),"")</f>
        <v/>
      </c>
      <c r="H654" s="1066"/>
      <c r="I654" s="1067" t="str">
        <f>IFERROR(VLOOKUP(I653,科目・教員!$A$1:$B$357,2,0),"")</f>
        <v/>
      </c>
      <c r="J654" s="1066"/>
      <c r="K654" s="1068" t="str">
        <f>IFERROR(VLOOKUP(K653,科目・教員!$A$1:$B$357,2,0),"")</f>
        <v/>
      </c>
      <c r="L654" s="1070"/>
      <c r="M654" s="1104" t="str">
        <f>IFERROR(VLOOKUP(M653,科目・教員!$A$1:$B$357,2,0),"")</f>
        <v/>
      </c>
      <c r="N654" s="1066"/>
      <c r="O654" s="1067" t="str">
        <f>IFERROR(VLOOKUP(O653,科目・教員!$A$1:$B$357,2,0),"")</f>
        <v/>
      </c>
      <c r="P654" s="1066"/>
      <c r="Q654" s="1067" t="str">
        <f>IFERROR(VLOOKUP(Q653,科目・教員!$A$1:$B$357,2,0),"")</f>
        <v/>
      </c>
      <c r="R654" s="1066"/>
      <c r="S654" s="1068" t="str">
        <f>IFERROR(VLOOKUP(S653,科目・教員!$A$1:$B$357,2,0),"")</f>
        <v/>
      </c>
      <c r="T654" s="1066"/>
      <c r="U654" s="97"/>
      <c r="V654" s="88"/>
      <c r="Y654" s="508" t="s">
        <v>944</v>
      </c>
      <c r="Z654" s="1091"/>
      <c r="AA654" s="1359"/>
      <c r="AB654" s="1361"/>
      <c r="AC654" s="1361"/>
      <c r="AD654" s="1361"/>
      <c r="AE654" s="1359"/>
      <c r="AF654" s="1361"/>
      <c r="AG654" s="1359"/>
      <c r="AH654" s="1361"/>
      <c r="AI654" s="1361"/>
      <c r="AJ654" s="1361"/>
      <c r="AK654" s="1361"/>
      <c r="AL654" s="1359"/>
      <c r="AM654" s="1361"/>
      <c r="AN654" s="1359"/>
      <c r="AO654" s="1359"/>
      <c r="AP654" s="1359"/>
      <c r="AQ654" s="1359"/>
      <c r="AR654" s="1359"/>
      <c r="AS654" s="1359"/>
      <c r="AT654" s="1359"/>
      <c r="AU654" s="1359"/>
      <c r="AV654" s="1359"/>
      <c r="AW654" s="1359"/>
      <c r="AX654" s="1359"/>
      <c r="AY654" s="1359"/>
      <c r="AZ654" s="1359"/>
      <c r="BA654" s="1359"/>
      <c r="BB654" s="1359"/>
      <c r="BC654" s="1359"/>
      <c r="BD654" s="1359"/>
      <c r="BE654" s="1359"/>
      <c r="BF654" s="1359"/>
      <c r="BG654" s="1359"/>
      <c r="BH654" s="1359"/>
      <c r="BI654" s="1359"/>
      <c r="BJ654" s="1359"/>
      <c r="BK654" s="1359"/>
      <c r="BL654" s="1359"/>
      <c r="BM654" s="1359"/>
      <c r="BN654" s="1359"/>
      <c r="BO654" s="1359"/>
      <c r="BP654" s="1359"/>
      <c r="BQ654" s="1359"/>
      <c r="BR654" s="1359"/>
      <c r="BS654" s="1359"/>
      <c r="BT654" s="1359"/>
      <c r="BU654" s="1359"/>
      <c r="BV654" s="1359"/>
      <c r="BW654" s="1359"/>
    </row>
    <row r="655" spans="1:75">
      <c r="A655" s="1091"/>
      <c r="B655" s="15" t="s">
        <v>59</v>
      </c>
      <c r="C655" s="1065" t="str">
        <f>VLOOKUP($C652,'2025年度(1年前期)'!$B$5:$N$208,COLUMN('2025年度(1年前期)'!$C$5)+1,0)&amp;""</f>
        <v/>
      </c>
      <c r="D655" s="1066"/>
      <c r="E655" s="1067" t="str">
        <f>VLOOKUP($C652,'2025年度(2年前期)'!$B$5:$N$208,COLUMN('2025年度(2年前期)'!$C$5)+1,0)&amp;""</f>
        <v/>
      </c>
      <c r="F655" s="1066"/>
      <c r="G655" s="1067" t="str">
        <f>VLOOKUP($C652,'2025年度(3年前期)'!$B$5:$N$208,COLUMN('2025年度(3年前期)'!$C$5)+1,0)&amp;""</f>
        <v/>
      </c>
      <c r="H655" s="1066"/>
      <c r="I655" s="1067" t="str">
        <f>VLOOKUP($C652,'2025年度(4年前期)'!$B$5:$N$208,COLUMN('2025年度(4年前期)'!$C$5)+1,0)&amp;""</f>
        <v/>
      </c>
      <c r="J655" s="1066"/>
      <c r="K655" s="1068" t="str">
        <f>VLOOKUP($C652,'2025年度(助産前期)'!$B$5:$N$208,COLUMN('2025年度(助産前期)'!$C$5)+1,0)&amp;""</f>
        <v/>
      </c>
      <c r="L655" s="1070"/>
      <c r="M655" s="1104" t="str">
        <f>VLOOKUP($C652,'2025年度(M1前期)'!$B$5:$N$208,COLUMN('2025年度(M1前期)'!C$5)+1,0)&amp;""</f>
        <v/>
      </c>
      <c r="N655" s="1066"/>
      <c r="O655" s="1067" t="str">
        <f>VLOOKUP($C652,'2025年度(M2前期)'!$B$5:$N$208,COLUMN('2025年度(M2前期)'!$C$5)+1,0)&amp;""</f>
        <v/>
      </c>
      <c r="P655" s="1066"/>
      <c r="Q655" s="1067" t="str">
        <f>VLOOKUP($C652,'2025年度(D1前期)'!$B$5:$N$208,COLUMN('2025年度(D1前期)'!$C$5)+1,0)&amp;""</f>
        <v/>
      </c>
      <c r="R655" s="1066"/>
      <c r="S655" s="1068" t="str">
        <f>VLOOKUP($C652,'2025年度(D23前期)'!$B$5:$N$208,COLUMN('2025年度(D23前期)'!$C$5)+1,0)&amp;""</f>
        <v/>
      </c>
      <c r="T655" s="1066"/>
      <c r="U655" s="97"/>
      <c r="V655" s="88"/>
      <c r="Y655" s="508" t="s">
        <v>945</v>
      </c>
      <c r="Z655" s="1091"/>
      <c r="AA655" s="1359"/>
      <c r="AB655" s="1361"/>
      <c r="AC655" s="1361"/>
      <c r="AD655" s="1361"/>
      <c r="AE655" s="1359"/>
      <c r="AF655" s="1361"/>
      <c r="AG655" s="1359"/>
      <c r="AH655" s="1361"/>
      <c r="AI655" s="1361"/>
      <c r="AJ655" s="1361"/>
      <c r="AK655" s="1361"/>
      <c r="AL655" s="1359"/>
      <c r="AM655" s="1361"/>
      <c r="AN655" s="1359"/>
      <c r="AO655" s="1359"/>
      <c r="AP655" s="1359"/>
      <c r="AQ655" s="1359"/>
      <c r="AR655" s="1359"/>
      <c r="AS655" s="1359"/>
      <c r="AT655" s="1359"/>
      <c r="AU655" s="1359"/>
      <c r="AV655" s="1359"/>
      <c r="AW655" s="1359"/>
      <c r="AX655" s="1359"/>
      <c r="AY655" s="1359"/>
      <c r="AZ655" s="1359"/>
      <c r="BA655" s="1359"/>
      <c r="BB655" s="1359"/>
      <c r="BC655" s="1359"/>
      <c r="BD655" s="1359"/>
      <c r="BE655" s="1359"/>
      <c r="BF655" s="1359"/>
      <c r="BG655" s="1359"/>
      <c r="BH655" s="1359"/>
      <c r="BI655" s="1359"/>
      <c r="BJ655" s="1359"/>
      <c r="BK655" s="1359"/>
      <c r="BL655" s="1359"/>
      <c r="BM655" s="1359"/>
      <c r="BN655" s="1359"/>
      <c r="BO655" s="1359"/>
      <c r="BP655" s="1359"/>
      <c r="BQ655" s="1359"/>
      <c r="BR655" s="1359"/>
      <c r="BS655" s="1359"/>
      <c r="BT655" s="1359"/>
      <c r="BU655" s="1359"/>
      <c r="BV655" s="1359"/>
      <c r="BW655" s="1359"/>
    </row>
    <row r="656" spans="1:75" ht="13.5" customHeight="1">
      <c r="A656" s="1092"/>
      <c r="B656" s="16" t="s">
        <v>56</v>
      </c>
      <c r="C656" s="1061"/>
      <c r="D656" s="1062"/>
      <c r="E656" s="1063"/>
      <c r="F656" s="1062"/>
      <c r="G656" s="1063"/>
      <c r="H656" s="1062"/>
      <c r="I656" s="1063"/>
      <c r="J656" s="1062"/>
      <c r="K656" s="1064"/>
      <c r="L656" s="1069"/>
      <c r="M656" s="1106"/>
      <c r="N656" s="1062"/>
      <c r="O656" s="1063"/>
      <c r="P656" s="1062"/>
      <c r="Q656" s="1063"/>
      <c r="R656" s="1062"/>
      <c r="S656" s="1064"/>
      <c r="T656" s="1062"/>
      <c r="U656" s="96"/>
      <c r="V656" s="88"/>
      <c r="Y656" s="508"/>
      <c r="Z656" s="1092"/>
      <c r="AA656" s="1359"/>
      <c r="AB656" s="1362"/>
      <c r="AC656" s="1362"/>
      <c r="AD656" s="1362"/>
      <c r="AE656" s="1359"/>
      <c r="AF656" s="1362"/>
      <c r="AG656" s="1359"/>
      <c r="AH656" s="1362"/>
      <c r="AI656" s="1362"/>
      <c r="AJ656" s="1362"/>
      <c r="AK656" s="1362"/>
      <c r="AL656" s="1359"/>
      <c r="AM656" s="1362"/>
      <c r="AN656" s="1359"/>
      <c r="AO656" s="1359"/>
      <c r="AP656" s="1359"/>
      <c r="AQ656" s="1359"/>
      <c r="AR656" s="1359"/>
      <c r="AS656" s="1359"/>
      <c r="AT656" s="1359"/>
      <c r="AU656" s="1359"/>
      <c r="AV656" s="1359"/>
      <c r="AW656" s="1359"/>
      <c r="AX656" s="1359"/>
      <c r="AY656" s="1359"/>
      <c r="AZ656" s="1359"/>
      <c r="BA656" s="1359"/>
      <c r="BB656" s="1359"/>
      <c r="BC656" s="1359"/>
      <c r="BD656" s="1359"/>
      <c r="BE656" s="1359"/>
      <c r="BF656" s="1359"/>
      <c r="BG656" s="1359"/>
      <c r="BH656" s="1359"/>
      <c r="BI656" s="1359"/>
      <c r="BJ656" s="1359"/>
      <c r="BK656" s="1359"/>
      <c r="BL656" s="1359"/>
      <c r="BM656" s="1359"/>
      <c r="BN656" s="1359"/>
      <c r="BO656" s="1359"/>
      <c r="BP656" s="1359"/>
      <c r="BQ656" s="1359"/>
      <c r="BR656" s="1359"/>
      <c r="BS656" s="1359"/>
      <c r="BT656" s="1359"/>
      <c r="BU656" s="1359"/>
      <c r="BV656" s="1359"/>
      <c r="BW656" s="1359"/>
    </row>
    <row r="657" spans="1:75">
      <c r="A657" s="1091" t="s">
        <v>58</v>
      </c>
      <c r="B657" s="15" t="s">
        <v>50</v>
      </c>
      <c r="C657" s="1079" t="str">
        <f>VLOOKUP($C652,'2025年度(1年前期)'!$B$5:$N$208,COLUMN('2025年度(1年前期)'!$E$5),0)&amp;""</f>
        <v/>
      </c>
      <c r="D657" s="1080"/>
      <c r="E657" s="1081" t="str">
        <f>VLOOKUP($C652,'2025年度(2年前期)'!$B$5:$N$208,COLUMN('2025年度(2年前期)'!$E$5),0)&amp;""</f>
        <v/>
      </c>
      <c r="F657" s="1080"/>
      <c r="G657" s="1081" t="str">
        <f>VLOOKUP($C652,'2025年度(3年前期)'!$B$5:$N$208,COLUMN('2025年度(3年前期)'!$E$5),0)&amp;""</f>
        <v/>
      </c>
      <c r="H657" s="1080"/>
      <c r="I657" s="1081" t="str">
        <f>VLOOKUP($C652,'2025年度(4年前期)'!$B$5:$N$208,COLUMN('2025年度(4年前期)'!$E$5),0)&amp;""</f>
        <v/>
      </c>
      <c r="J657" s="1080"/>
      <c r="K657" s="1072" t="str">
        <f>VLOOKUP($C652,'2025年度(助産前期)'!$B$5:$N$208,COLUMN('2025年度(助産前期)'!$E$5),0)&amp;""</f>
        <v/>
      </c>
      <c r="L657" s="1096"/>
      <c r="M657" s="1079" t="str">
        <f>VLOOKUP($C652,'2025年度(M1前期)'!$B$5:$N$208,COLUMN('2025年度(M1前期)'!$E$5),0)&amp;""</f>
        <v/>
      </c>
      <c r="N657" s="1080"/>
      <c r="O657" s="1072" t="str">
        <f>VLOOKUP($C652,'2025年度(M2前期)'!$B$5:$N$208,COLUMN('2025年度(M2前期)'!$E$5),0)&amp;""</f>
        <v/>
      </c>
      <c r="P657" s="1080"/>
      <c r="Q657" s="1072" t="str">
        <f>VLOOKUP($C652,'2025年度(D1前期)'!$B$5:$N$208,COLUMN('2025年度(D1前期)'!$E$5),0)&amp;""</f>
        <v/>
      </c>
      <c r="R657" s="1080"/>
      <c r="S657" s="1072" t="str">
        <f>VLOOKUP($C652,'2025年度(D23前期)'!$B$5:$N$208,COLUMN('2025年度(D23前期)'!$E$5),0)&amp;""</f>
        <v/>
      </c>
      <c r="T657" s="1080"/>
      <c r="U657" s="38"/>
      <c r="V657" s="88"/>
      <c r="Y657" s="508" t="s">
        <v>946</v>
      </c>
      <c r="Z657" s="1091" t="str">
        <f>A657</f>
        <v>２時限（11：00～12：30）</v>
      </c>
      <c r="AA657" s="1359"/>
      <c r="AB657" s="1360"/>
      <c r="AC657" s="1360"/>
      <c r="AD657" s="1360"/>
      <c r="AE657" s="1359"/>
      <c r="AF657" s="1360"/>
      <c r="AG657" s="1359"/>
      <c r="AH657" s="1360"/>
      <c r="AI657" s="1360"/>
      <c r="AJ657" s="1360"/>
      <c r="AK657" s="1360"/>
      <c r="AL657" s="1359"/>
      <c r="AM657" s="1360"/>
      <c r="AN657" s="1359"/>
      <c r="AO657" s="1359"/>
      <c r="AP657" s="1359"/>
      <c r="AQ657" s="1359"/>
      <c r="AR657" s="1359"/>
      <c r="AS657" s="1359"/>
      <c r="AT657" s="1359"/>
      <c r="AU657" s="1359"/>
      <c r="AV657" s="1359"/>
      <c r="AW657" s="1359"/>
      <c r="AX657" s="1359"/>
      <c r="AY657" s="1359"/>
      <c r="AZ657" s="1359"/>
      <c r="BA657" s="1359"/>
      <c r="BB657" s="1359"/>
      <c r="BC657" s="1359"/>
      <c r="BD657" s="1359"/>
      <c r="BE657" s="1359"/>
      <c r="BF657" s="1359"/>
      <c r="BG657" s="1359"/>
      <c r="BH657" s="1359"/>
      <c r="BI657" s="1359"/>
      <c r="BJ657" s="1359"/>
      <c r="BK657" s="1359"/>
      <c r="BL657" s="1359"/>
      <c r="BM657" s="1359"/>
      <c r="BN657" s="1359"/>
      <c r="BO657" s="1359"/>
      <c r="BP657" s="1359"/>
      <c r="BQ657" s="1359"/>
      <c r="BR657" s="1359"/>
      <c r="BS657" s="1359"/>
      <c r="BT657" s="1359"/>
      <c r="BU657" s="1359"/>
      <c r="BV657" s="1359"/>
      <c r="BW657" s="1359"/>
    </row>
    <row r="658" spans="1:75">
      <c r="A658" s="1091"/>
      <c r="B658" s="15" t="s">
        <v>53</v>
      </c>
      <c r="C658" s="1065" t="str">
        <f>IFERROR(VLOOKUP(C657,科目・教員!$A$1:$B$357,2,0),"")</f>
        <v/>
      </c>
      <c r="D658" s="1066"/>
      <c r="E658" s="1067" t="str">
        <f>IFERROR(VLOOKUP(E657,科目・教員!$A$1:$B$357,2,0),"")</f>
        <v/>
      </c>
      <c r="F658" s="1066"/>
      <c r="G658" s="1067" t="str">
        <f>IFERROR(VLOOKUP(G657,科目・教員!$A$1:$B$357,2,0),"")</f>
        <v/>
      </c>
      <c r="H658" s="1066"/>
      <c r="I658" s="1067" t="str">
        <f>IFERROR(VLOOKUP(I657,科目・教員!$A$1:$B$357,2,0),"")</f>
        <v/>
      </c>
      <c r="J658" s="1066"/>
      <c r="K658" s="1068" t="str">
        <f>IFERROR(VLOOKUP(K657,科目・教員!$A$1:$B$357,2,0),"")</f>
        <v/>
      </c>
      <c r="L658" s="1070"/>
      <c r="M658" s="1065" t="str">
        <f>IFERROR(VLOOKUP(M657,科目・教員!$A$1:$B$357,2,0),"")</f>
        <v/>
      </c>
      <c r="N658" s="1066"/>
      <c r="O658" s="1068" t="str">
        <f>IFERROR(VLOOKUP(O657,科目・教員!$A$1:$B$357,2,0),"")</f>
        <v/>
      </c>
      <c r="P658" s="1066"/>
      <c r="Q658" s="1068" t="str">
        <f>IFERROR(VLOOKUP(Q657,科目・教員!$A$1:$B$357,2,0),"")</f>
        <v/>
      </c>
      <c r="R658" s="1066"/>
      <c r="S658" s="1068" t="str">
        <f>IFERROR(VLOOKUP(S657,科目・教員!$A$1:$B$357,2,0),"")</f>
        <v/>
      </c>
      <c r="T658" s="1066"/>
      <c r="U658" s="38"/>
      <c r="V658" s="88"/>
      <c r="Y658" s="508" t="s">
        <v>944</v>
      </c>
      <c r="Z658" s="1091"/>
      <c r="AA658" s="1359"/>
      <c r="AB658" s="1361"/>
      <c r="AC658" s="1361"/>
      <c r="AD658" s="1361"/>
      <c r="AE658" s="1359"/>
      <c r="AF658" s="1361"/>
      <c r="AG658" s="1359"/>
      <c r="AH658" s="1361"/>
      <c r="AI658" s="1361"/>
      <c r="AJ658" s="1361"/>
      <c r="AK658" s="1361"/>
      <c r="AL658" s="1359"/>
      <c r="AM658" s="1361"/>
      <c r="AN658" s="1359"/>
      <c r="AO658" s="1359"/>
      <c r="AP658" s="1359"/>
      <c r="AQ658" s="1359"/>
      <c r="AR658" s="1359"/>
      <c r="AS658" s="1359"/>
      <c r="AT658" s="1359"/>
      <c r="AU658" s="1359"/>
      <c r="AV658" s="1359"/>
      <c r="AW658" s="1359"/>
      <c r="AX658" s="1359"/>
      <c r="AY658" s="1359"/>
      <c r="AZ658" s="1359"/>
      <c r="BA658" s="1359"/>
      <c r="BB658" s="1359"/>
      <c r="BC658" s="1359"/>
      <c r="BD658" s="1359"/>
      <c r="BE658" s="1359"/>
      <c r="BF658" s="1359"/>
      <c r="BG658" s="1359"/>
      <c r="BH658" s="1359"/>
      <c r="BI658" s="1359"/>
      <c r="BJ658" s="1359"/>
      <c r="BK658" s="1359"/>
      <c r="BL658" s="1359"/>
      <c r="BM658" s="1359"/>
      <c r="BN658" s="1359"/>
      <c r="BO658" s="1359"/>
      <c r="BP658" s="1359"/>
      <c r="BQ658" s="1359"/>
      <c r="BR658" s="1359"/>
      <c r="BS658" s="1359"/>
      <c r="BT658" s="1359"/>
      <c r="BU658" s="1359"/>
      <c r="BV658" s="1359"/>
      <c r="BW658" s="1359"/>
    </row>
    <row r="659" spans="1:75" ht="13.5" customHeight="1">
      <c r="A659" s="1091"/>
      <c r="B659" s="15" t="s">
        <v>59</v>
      </c>
      <c r="C659" s="1065" t="str">
        <f>VLOOKUP($C652,'2025年度(1年前期)'!$B$5:$N$208,COLUMN('2025年度(1年前期)'!$E$5)+1,0)&amp;""</f>
        <v/>
      </c>
      <c r="D659" s="1066"/>
      <c r="E659" s="1067" t="str">
        <f>VLOOKUP($C652,'2025年度(2年前期)'!$B$5:$N$208,COLUMN('2025年度(2年前期)'!$E$5)+1,0)&amp;""</f>
        <v/>
      </c>
      <c r="F659" s="1066"/>
      <c r="G659" s="1067" t="str">
        <f>VLOOKUP($C652,'2025年度(3年前期)'!$B$5:$N$208,COLUMN('2025年度(3年前期)'!$E$5)+1,0)&amp;""</f>
        <v/>
      </c>
      <c r="H659" s="1066"/>
      <c r="I659" s="1067" t="str">
        <f>VLOOKUP($C652,'2025年度(4年前期)'!$B$5:$N$208,COLUMN('2025年度(4年前期)'!$E$5)+1,0)&amp;""</f>
        <v/>
      </c>
      <c r="J659" s="1066"/>
      <c r="K659" s="1068" t="str">
        <f>VLOOKUP($C652,'2025年度(助産前期)'!$B$5:$N$208,COLUMN('2025年度(助産前期)'!$E$5)+1,0)&amp;""</f>
        <v/>
      </c>
      <c r="L659" s="1070"/>
      <c r="M659" s="1065" t="str">
        <f>VLOOKUP($C652,'2025年度(M1前期)'!$B$5:$N$208,COLUMN('2025年度(M1前期)'!$E$5)+1,0)&amp;""</f>
        <v/>
      </c>
      <c r="N659" s="1066"/>
      <c r="O659" s="1068" t="str">
        <f>VLOOKUP($C652,'2025年度(M2前期)'!$B$5:$N$208,COLUMN('2025年度(M2前期)'!$E$5)+1,0)&amp;""</f>
        <v/>
      </c>
      <c r="P659" s="1066"/>
      <c r="Q659" s="1068" t="str">
        <f>VLOOKUP($C652,'2025年度(D1前期)'!$B$5:$N$208,COLUMN('2025年度(D1前期)'!$E$5)+1,0)&amp;""</f>
        <v/>
      </c>
      <c r="R659" s="1066"/>
      <c r="S659" s="1068" t="str">
        <f>VLOOKUP($C652,'2025年度(D23前期)'!$B$5:$N$208,COLUMN('2025年度(D23前期)'!$E$5)+1,0)&amp;""</f>
        <v/>
      </c>
      <c r="T659" s="1066"/>
      <c r="U659" s="38"/>
      <c r="V659" s="88"/>
      <c r="Y659" s="511" t="s">
        <v>947</v>
      </c>
      <c r="Z659" s="1091"/>
      <c r="AA659" s="1359"/>
      <c r="AB659" s="1361"/>
      <c r="AC659" s="1361"/>
      <c r="AD659" s="1361"/>
      <c r="AE659" s="1359"/>
      <c r="AF659" s="1361"/>
      <c r="AG659" s="1359"/>
      <c r="AH659" s="1361"/>
      <c r="AI659" s="1361"/>
      <c r="AJ659" s="1361"/>
      <c r="AK659" s="1361"/>
      <c r="AL659" s="1359"/>
      <c r="AM659" s="1361"/>
      <c r="AN659" s="1359"/>
      <c r="AO659" s="1359"/>
      <c r="AP659" s="1359"/>
      <c r="AQ659" s="1359"/>
      <c r="AR659" s="1359"/>
      <c r="AS659" s="1359"/>
      <c r="AT659" s="1359"/>
      <c r="AU659" s="1359"/>
      <c r="AV659" s="1359"/>
      <c r="AW659" s="1359"/>
      <c r="AX659" s="1359"/>
      <c r="AY659" s="1359"/>
      <c r="AZ659" s="1359"/>
      <c r="BA659" s="1359"/>
      <c r="BB659" s="1359"/>
      <c r="BC659" s="1359"/>
      <c r="BD659" s="1359"/>
      <c r="BE659" s="1359"/>
      <c r="BF659" s="1359"/>
      <c r="BG659" s="1359"/>
      <c r="BH659" s="1359"/>
      <c r="BI659" s="1359"/>
      <c r="BJ659" s="1359"/>
      <c r="BK659" s="1359"/>
      <c r="BL659" s="1359"/>
      <c r="BM659" s="1359"/>
      <c r="BN659" s="1359"/>
      <c r="BO659" s="1359"/>
      <c r="BP659" s="1359"/>
      <c r="BQ659" s="1359"/>
      <c r="BR659" s="1359"/>
      <c r="BS659" s="1359"/>
      <c r="BT659" s="1359"/>
      <c r="BU659" s="1359"/>
      <c r="BV659" s="1359"/>
      <c r="BW659" s="1359"/>
    </row>
    <row r="660" spans="1:75">
      <c r="A660" s="1100"/>
      <c r="B660" s="16" t="s">
        <v>56</v>
      </c>
      <c r="C660" s="1061"/>
      <c r="D660" s="1075"/>
      <c r="E660" s="1063"/>
      <c r="F660" s="1075"/>
      <c r="G660" s="1063"/>
      <c r="H660" s="1075"/>
      <c r="I660" s="1063"/>
      <c r="J660" s="1075"/>
      <c r="K660" s="1064"/>
      <c r="L660" s="1064"/>
      <c r="M660" s="1061"/>
      <c r="N660" s="1075"/>
      <c r="O660" s="1064"/>
      <c r="P660" s="1075"/>
      <c r="Q660" s="1064"/>
      <c r="R660" s="1075"/>
      <c r="S660" s="1064"/>
      <c r="T660" s="1075"/>
      <c r="U660" s="17"/>
      <c r="V660" s="88"/>
      <c r="Y660" s="509"/>
      <c r="Z660" s="1092"/>
      <c r="AA660" s="1359"/>
      <c r="AB660" s="1362"/>
      <c r="AC660" s="1362"/>
      <c r="AD660" s="1362"/>
      <c r="AE660" s="1359"/>
      <c r="AF660" s="1362"/>
      <c r="AG660" s="1359"/>
      <c r="AH660" s="1362"/>
      <c r="AI660" s="1362"/>
      <c r="AJ660" s="1362"/>
      <c r="AK660" s="1362"/>
      <c r="AL660" s="1359"/>
      <c r="AM660" s="1362"/>
      <c r="AN660" s="1359"/>
      <c r="AO660" s="1359"/>
      <c r="AP660" s="1359"/>
      <c r="AQ660" s="1359"/>
      <c r="AR660" s="1359"/>
      <c r="AS660" s="1359"/>
      <c r="AT660" s="1359"/>
      <c r="AU660" s="1359"/>
      <c r="AV660" s="1359"/>
      <c r="AW660" s="1359"/>
      <c r="AX660" s="1359"/>
      <c r="AY660" s="1359"/>
      <c r="AZ660" s="1359"/>
      <c r="BA660" s="1359"/>
      <c r="BB660" s="1359"/>
      <c r="BC660" s="1359"/>
      <c r="BD660" s="1359"/>
      <c r="BE660" s="1359"/>
      <c r="BF660" s="1359"/>
      <c r="BG660" s="1359"/>
      <c r="BH660" s="1359"/>
      <c r="BI660" s="1359"/>
      <c r="BJ660" s="1359"/>
      <c r="BK660" s="1359"/>
      <c r="BL660" s="1359"/>
      <c r="BM660" s="1359"/>
      <c r="BN660" s="1359"/>
      <c r="BO660" s="1359"/>
      <c r="BP660" s="1359"/>
      <c r="BQ660" s="1359"/>
      <c r="BR660" s="1359"/>
      <c r="BS660" s="1359"/>
      <c r="BT660" s="1359"/>
      <c r="BU660" s="1359"/>
      <c r="BV660" s="1359"/>
      <c r="BW660" s="1359"/>
    </row>
    <row r="661" spans="1:75">
      <c r="A661" s="1095" t="s">
        <v>60</v>
      </c>
      <c r="B661" s="18" t="s">
        <v>61</v>
      </c>
      <c r="C661" s="1079"/>
      <c r="D661" s="1080"/>
      <c r="E661" s="1081"/>
      <c r="F661" s="1080"/>
      <c r="G661" s="1081"/>
      <c r="H661" s="1080"/>
      <c r="I661" s="1081"/>
      <c r="J661" s="1080"/>
      <c r="K661" s="1072"/>
      <c r="L661" s="1096"/>
      <c r="M661" s="1079"/>
      <c r="N661" s="1080"/>
      <c r="O661" s="1072"/>
      <c r="P661" s="1080"/>
      <c r="Q661" s="1072"/>
      <c r="R661" s="1080"/>
      <c r="S661" s="1072"/>
      <c r="T661" s="1080"/>
      <c r="V661" s="88"/>
      <c r="Y661" s="508" t="s">
        <v>948</v>
      </c>
      <c r="Z661" s="1091" t="str">
        <f>A661</f>
        <v>昼休み（12：30～13：30）</v>
      </c>
      <c r="AA661" s="1360"/>
      <c r="AB661" s="1360"/>
      <c r="AC661" s="1360"/>
      <c r="AD661" s="1360"/>
      <c r="AE661" s="1360"/>
      <c r="AF661" s="1360"/>
      <c r="AG661" s="1360"/>
      <c r="AH661" s="1360"/>
      <c r="AI661" s="1360"/>
      <c r="AJ661" s="1360"/>
      <c r="AK661" s="1360"/>
      <c r="AL661" s="1360"/>
      <c r="AM661" s="1360"/>
      <c r="AN661" s="1359"/>
      <c r="AO661" s="1359"/>
      <c r="AP661" s="1359"/>
      <c r="AQ661" s="1359"/>
      <c r="AR661" s="1359"/>
      <c r="AS661" s="1359"/>
      <c r="AT661" s="1359"/>
      <c r="AU661" s="1359"/>
      <c r="AV661" s="1359"/>
      <c r="AW661" s="1359"/>
      <c r="AX661" s="1359"/>
      <c r="AY661" s="1359"/>
      <c r="AZ661" s="1359"/>
      <c r="BA661" s="1359"/>
      <c r="BB661" s="1359"/>
      <c r="BC661" s="1359"/>
      <c r="BD661" s="1359"/>
      <c r="BE661" s="1359"/>
      <c r="BF661" s="1359"/>
      <c r="BG661" s="1359"/>
      <c r="BH661" s="1359"/>
      <c r="BI661" s="1359"/>
      <c r="BJ661" s="1359"/>
      <c r="BK661" s="1359"/>
      <c r="BL661" s="1359"/>
      <c r="BM661" s="1359"/>
      <c r="BN661" s="1359"/>
      <c r="BO661" s="1359"/>
      <c r="BP661" s="1359"/>
      <c r="BQ661" s="1359"/>
      <c r="BR661" s="1359"/>
      <c r="BS661" s="1359"/>
      <c r="BT661" s="1359"/>
      <c r="BU661" s="1359"/>
      <c r="BV661" s="1359"/>
      <c r="BW661" s="1359"/>
    </row>
    <row r="662" spans="1:75" ht="13.5" customHeight="1">
      <c r="A662" s="1091"/>
      <c r="B662" s="18" t="s">
        <v>62</v>
      </c>
      <c r="C662" s="1065"/>
      <c r="D662" s="1066"/>
      <c r="E662" s="1067"/>
      <c r="F662" s="1066"/>
      <c r="G662" s="1067"/>
      <c r="H662" s="1066"/>
      <c r="I662" s="1067"/>
      <c r="J662" s="1066"/>
      <c r="K662" s="1068"/>
      <c r="L662" s="1070"/>
      <c r="M662" s="1065"/>
      <c r="N662" s="1066"/>
      <c r="O662" s="1068"/>
      <c r="P662" s="1066"/>
      <c r="Q662" s="1068"/>
      <c r="R662" s="1066"/>
      <c r="S662" s="1068"/>
      <c r="T662" s="1066"/>
      <c r="V662" s="88"/>
      <c r="Y662" s="509"/>
      <c r="Z662" s="1091"/>
      <c r="AA662" s="1361"/>
      <c r="AB662" s="1361"/>
      <c r="AC662" s="1361"/>
      <c r="AD662" s="1361"/>
      <c r="AE662" s="1361"/>
      <c r="AF662" s="1361"/>
      <c r="AG662" s="1361"/>
      <c r="AH662" s="1361"/>
      <c r="AI662" s="1361"/>
      <c r="AJ662" s="1361"/>
      <c r="AK662" s="1361"/>
      <c r="AL662" s="1361"/>
      <c r="AM662" s="1361"/>
      <c r="AN662" s="1359"/>
      <c r="AO662" s="1359"/>
      <c r="AP662" s="1359"/>
      <c r="AQ662" s="1359"/>
      <c r="AR662" s="1359"/>
      <c r="AS662" s="1359"/>
      <c r="AT662" s="1359"/>
      <c r="AU662" s="1359"/>
      <c r="AV662" s="1359"/>
      <c r="AW662" s="1359"/>
      <c r="AX662" s="1359"/>
      <c r="AY662" s="1359"/>
      <c r="AZ662" s="1359"/>
      <c r="BA662" s="1359"/>
      <c r="BB662" s="1359"/>
      <c r="BC662" s="1359"/>
      <c r="BD662" s="1359"/>
      <c r="BE662" s="1359"/>
      <c r="BF662" s="1359"/>
      <c r="BG662" s="1359"/>
      <c r="BH662" s="1359"/>
      <c r="BI662" s="1359"/>
      <c r="BJ662" s="1359"/>
      <c r="BK662" s="1359"/>
      <c r="BL662" s="1359"/>
      <c r="BM662" s="1359"/>
      <c r="BN662" s="1359"/>
      <c r="BO662" s="1359"/>
      <c r="BP662" s="1359"/>
      <c r="BQ662" s="1359"/>
      <c r="BR662" s="1359"/>
      <c r="BS662" s="1359"/>
      <c r="BT662" s="1359"/>
      <c r="BU662" s="1359"/>
      <c r="BV662" s="1359"/>
      <c r="BW662" s="1359"/>
    </row>
    <row r="663" spans="1:75" ht="13.5" customHeight="1">
      <c r="A663" s="1091"/>
      <c r="B663" s="18" t="s">
        <v>59</v>
      </c>
      <c r="C663" s="1065"/>
      <c r="D663" s="1066"/>
      <c r="E663" s="1067"/>
      <c r="F663" s="1066"/>
      <c r="G663" s="1067"/>
      <c r="H663" s="1066"/>
      <c r="I663" s="1067"/>
      <c r="J663" s="1066"/>
      <c r="K663" s="1068"/>
      <c r="L663" s="1070"/>
      <c r="M663" s="1065"/>
      <c r="N663" s="1066"/>
      <c r="O663" s="1068"/>
      <c r="P663" s="1066"/>
      <c r="Q663" s="1068"/>
      <c r="R663" s="1066"/>
      <c r="S663" s="1068"/>
      <c r="T663" s="1066"/>
      <c r="V663" s="88"/>
      <c r="Y663" s="511" t="s">
        <v>950</v>
      </c>
      <c r="Z663" s="1091"/>
      <c r="AA663" s="1361"/>
      <c r="AB663" s="1361"/>
      <c r="AC663" s="1361"/>
      <c r="AD663" s="1361"/>
      <c r="AE663" s="1361"/>
      <c r="AF663" s="1361"/>
      <c r="AG663" s="1361"/>
      <c r="AH663" s="1361"/>
      <c r="AI663" s="1361"/>
      <c r="AJ663" s="1361"/>
      <c r="AK663" s="1361"/>
      <c r="AL663" s="1361"/>
      <c r="AM663" s="1361"/>
      <c r="AN663" s="1359"/>
      <c r="AO663" s="1359"/>
      <c r="AP663" s="1359"/>
      <c r="AQ663" s="1359"/>
      <c r="AR663" s="1359"/>
      <c r="AS663" s="1359"/>
      <c r="AT663" s="1359"/>
      <c r="AU663" s="1359"/>
      <c r="AV663" s="1359"/>
      <c r="AW663" s="1359"/>
      <c r="AX663" s="1359"/>
      <c r="AY663" s="1359"/>
      <c r="AZ663" s="1359"/>
      <c r="BA663" s="1359"/>
      <c r="BB663" s="1359"/>
      <c r="BC663" s="1359"/>
      <c r="BD663" s="1359"/>
      <c r="BE663" s="1359"/>
      <c r="BF663" s="1359"/>
      <c r="BG663" s="1359"/>
      <c r="BH663" s="1359"/>
      <c r="BI663" s="1359"/>
      <c r="BJ663" s="1359"/>
      <c r="BK663" s="1359"/>
      <c r="BL663" s="1359"/>
      <c r="BM663" s="1359"/>
      <c r="BN663" s="1359"/>
      <c r="BO663" s="1359"/>
      <c r="BP663" s="1359"/>
      <c r="BQ663" s="1359"/>
      <c r="BR663" s="1359"/>
      <c r="BS663" s="1359"/>
      <c r="BT663" s="1359"/>
      <c r="BU663" s="1359"/>
      <c r="BV663" s="1359"/>
      <c r="BW663" s="1359"/>
    </row>
    <row r="664" spans="1:75">
      <c r="A664" s="1092"/>
      <c r="B664" s="19" t="s">
        <v>56</v>
      </c>
      <c r="C664" s="1102"/>
      <c r="D664" s="1094"/>
      <c r="E664" s="1103"/>
      <c r="F664" s="1094"/>
      <c r="G664" s="1103"/>
      <c r="H664" s="1094"/>
      <c r="I664" s="1103"/>
      <c r="J664" s="1094"/>
      <c r="K664" s="1093"/>
      <c r="L664" s="1093"/>
      <c r="M664" s="1102"/>
      <c r="N664" s="1094"/>
      <c r="O664" s="1093"/>
      <c r="P664" s="1094"/>
      <c r="Q664" s="1093"/>
      <c r="R664" s="1094"/>
      <c r="S664" s="1093"/>
      <c r="T664" s="1094"/>
      <c r="V664" s="88"/>
      <c r="Y664" s="509"/>
      <c r="Z664" s="1092"/>
      <c r="AA664" s="1362"/>
      <c r="AB664" s="1362"/>
      <c r="AC664" s="1362"/>
      <c r="AD664" s="1362"/>
      <c r="AE664" s="1362"/>
      <c r="AF664" s="1362"/>
      <c r="AG664" s="1362"/>
      <c r="AH664" s="1362"/>
      <c r="AI664" s="1362"/>
      <c r="AJ664" s="1362"/>
      <c r="AK664" s="1362"/>
      <c r="AL664" s="1362"/>
      <c r="AM664" s="1362"/>
      <c r="AN664" s="1359"/>
      <c r="AO664" s="1359"/>
      <c r="AP664" s="1359"/>
      <c r="AQ664" s="1359"/>
      <c r="AR664" s="1359"/>
      <c r="AS664" s="1359"/>
      <c r="AT664" s="1359"/>
      <c r="AU664" s="1359"/>
      <c r="AV664" s="1359"/>
      <c r="AW664" s="1359"/>
      <c r="AX664" s="1359"/>
      <c r="AY664" s="1359"/>
      <c r="AZ664" s="1359"/>
      <c r="BA664" s="1359"/>
      <c r="BB664" s="1359"/>
      <c r="BC664" s="1359"/>
      <c r="BD664" s="1359"/>
      <c r="BE664" s="1359"/>
      <c r="BF664" s="1359"/>
      <c r="BG664" s="1359"/>
      <c r="BH664" s="1359"/>
      <c r="BI664" s="1359"/>
      <c r="BJ664" s="1359"/>
      <c r="BK664" s="1359"/>
      <c r="BL664" s="1359"/>
      <c r="BM664" s="1359"/>
      <c r="BN664" s="1359"/>
      <c r="BO664" s="1359"/>
      <c r="BP664" s="1359"/>
      <c r="BQ664" s="1359"/>
      <c r="BR664" s="1359"/>
      <c r="BS664" s="1359"/>
      <c r="BT664" s="1359"/>
      <c r="BU664" s="1359"/>
      <c r="BV664" s="1359"/>
      <c r="BW664" s="1359"/>
    </row>
    <row r="665" spans="1:75">
      <c r="A665" s="1091" t="s">
        <v>64</v>
      </c>
      <c r="B665" s="15" t="s">
        <v>50</v>
      </c>
      <c r="C665" s="1089" t="str">
        <f>VLOOKUP($C652,'2025年度(1年前期)'!$B$5:$N$208,COLUMN('2025年度(1年前期)'!$G$5),0)&amp;""</f>
        <v/>
      </c>
      <c r="D665" s="1072"/>
      <c r="E665" s="1090" t="str">
        <f>VLOOKUP($C652,'2025年度(2年前期)'!$B$5:$N$208,COLUMN('2025年度(2年前期)'!$G$5),0)&amp;""</f>
        <v/>
      </c>
      <c r="F665" s="1072"/>
      <c r="G665" s="1090" t="str">
        <f>VLOOKUP($C652,'2025年度(3年前期)'!$B$5:$N$208,COLUMN('2025年度(3年前期)'!$G$5),0)&amp;""</f>
        <v/>
      </c>
      <c r="H665" s="1072"/>
      <c r="I665" s="1090" t="str">
        <f>VLOOKUP($C652,'2025年度(4年前期)'!$B$5:$N$208,COLUMN('2025年度(4年前期)'!$G$5),0)&amp;""</f>
        <v/>
      </c>
      <c r="J665" s="1072"/>
      <c r="K665" s="1071" t="str">
        <f>VLOOKUP($C652,'2025年度(助産前期)'!$B$5:$N$208,COLUMN('2025年度(助産前期)'!$G$5),0)&amp;""</f>
        <v>助産学演習Ⅲ</v>
      </c>
      <c r="L665" s="1071"/>
      <c r="M665" s="1089" t="str">
        <f>VLOOKUP($C652,'2025年度(M1前期)'!$B$5:$N$208,COLUMN('2025年度(M1前期)'!$G$5),0)&amp;""</f>
        <v/>
      </c>
      <c r="N665" s="1072"/>
      <c r="O665" s="1071" t="str">
        <f>VLOOKUP($C652,'2025年度(M2前期)'!$B$5:$N$208,COLUMN('2025年度(M2前期)'!$G$5),0)&amp;""</f>
        <v/>
      </c>
      <c r="P665" s="1072"/>
      <c r="Q665" s="1071" t="str">
        <f>VLOOKUP($C652,'2025年度(D1前期)'!$B$5:$N$208,COLUMN('2025年度(D1前期)'!$G$5),0)&amp;""</f>
        <v/>
      </c>
      <c r="R665" s="1072"/>
      <c r="S665" s="1071" t="str">
        <f>VLOOKUP($C652,'2025年度(D23前期)'!$B$5:$N$208,COLUMN('2025年度(D23前期)'!$G$5),0)&amp;""</f>
        <v/>
      </c>
      <c r="T665" s="1072"/>
      <c r="Y665" s="509"/>
      <c r="Z665" s="1091" t="str">
        <f>A665</f>
        <v>３時限（13：30～15：00）</v>
      </c>
      <c r="AA665" s="1359"/>
      <c r="AB665" s="1360"/>
      <c r="AC665" s="1360"/>
      <c r="AD665" s="1360"/>
      <c r="AE665" s="1359"/>
      <c r="AF665" s="1360"/>
      <c r="AG665" s="1359"/>
      <c r="AH665" s="1360"/>
      <c r="AI665" s="1360"/>
      <c r="AJ665" s="1360"/>
      <c r="AK665" s="1360"/>
      <c r="AL665" s="1359"/>
      <c r="AM665" s="1151" t="s">
        <v>943</v>
      </c>
      <c r="AN665" s="1359"/>
      <c r="AO665" s="1359"/>
      <c r="AP665" s="1359"/>
      <c r="AQ665" s="1359"/>
      <c r="AR665" s="1359"/>
      <c r="AS665" s="1359"/>
      <c r="AT665" s="1359"/>
      <c r="AU665" s="1359"/>
      <c r="AV665" s="1359"/>
      <c r="AW665" s="1359"/>
      <c r="AX665" s="1359"/>
      <c r="AY665" s="1359"/>
      <c r="AZ665" s="1359"/>
      <c r="BA665" s="1359"/>
      <c r="BB665" s="1359"/>
      <c r="BC665" s="1359"/>
      <c r="BD665" s="1359"/>
      <c r="BE665" s="1359"/>
      <c r="BF665" s="1359"/>
      <c r="BG665" s="1359"/>
      <c r="BH665" s="1359"/>
      <c r="BI665" s="1359"/>
      <c r="BJ665" s="1359"/>
      <c r="BK665" s="1359"/>
      <c r="BL665" s="1359"/>
      <c r="BM665" s="1359"/>
      <c r="BN665" s="1359"/>
      <c r="BO665" s="1359"/>
      <c r="BP665" s="1359"/>
      <c r="BQ665" s="1359"/>
      <c r="BR665" s="1359"/>
      <c r="BS665" s="1359"/>
      <c r="BT665" s="1359"/>
      <c r="BU665" s="1359"/>
      <c r="BV665" s="1359"/>
      <c r="BW665" s="1359"/>
    </row>
    <row r="666" spans="1:75">
      <c r="A666" s="1091"/>
      <c r="B666" s="15" t="s">
        <v>53</v>
      </c>
      <c r="C666" s="1101" t="str">
        <f>IFERROR(VLOOKUP(C665,科目・教員!$A$1:$B$357,2,0),"")</f>
        <v/>
      </c>
      <c r="D666" s="1068"/>
      <c r="E666" s="1073" t="str">
        <f>IFERROR(VLOOKUP(E665,科目・教員!$A$1:$B$357,2,0),"")</f>
        <v/>
      </c>
      <c r="F666" s="1068"/>
      <c r="G666" s="1073" t="str">
        <f>IFERROR(VLOOKUP(G665,科目・教員!$A$1:$B$357,2,0),"")</f>
        <v/>
      </c>
      <c r="H666" s="1068"/>
      <c r="I666" s="1073" t="str">
        <f>IFERROR(VLOOKUP(I665,科目・教員!$A$1:$B$357,2,0),"")</f>
        <v/>
      </c>
      <c r="J666" s="1068"/>
      <c r="K666" s="1074" t="str">
        <f>IFERROR(VLOOKUP(K665,科目・教員!$A$1:$B$357,2,0),"")</f>
        <v>池田　真弓</v>
      </c>
      <c r="L666" s="1074"/>
      <c r="M666" s="1101" t="str">
        <f>IFERROR(VLOOKUP(M665,科目・教員!$A$1:$B$357,2,0),"")</f>
        <v/>
      </c>
      <c r="N666" s="1068"/>
      <c r="O666" s="1074" t="str">
        <f>IFERROR(VLOOKUP(O665,科目・教員!$A$1:$B$357,2,0),"")</f>
        <v/>
      </c>
      <c r="P666" s="1068"/>
      <c r="Q666" s="1074" t="str">
        <f>IFERROR(VLOOKUP(Q665,科目・教員!$A$1:$B$357,2,0),"")</f>
        <v/>
      </c>
      <c r="R666" s="1068"/>
      <c r="S666" s="1074" t="str">
        <f>IFERROR(VLOOKUP(S665,科目・教員!$A$1:$B$357,2,0),"")</f>
        <v/>
      </c>
      <c r="T666" s="1068"/>
      <c r="Y666" s="509"/>
      <c r="Z666" s="1091"/>
      <c r="AA666" s="1359"/>
      <c r="AB666" s="1361"/>
      <c r="AC666" s="1361"/>
      <c r="AD666" s="1361"/>
      <c r="AE666" s="1359"/>
      <c r="AF666" s="1361"/>
      <c r="AG666" s="1359"/>
      <c r="AH666" s="1361"/>
      <c r="AI666" s="1361"/>
      <c r="AJ666" s="1361"/>
      <c r="AK666" s="1361"/>
      <c r="AL666" s="1359"/>
      <c r="AM666" s="1152"/>
      <c r="AN666" s="1359"/>
      <c r="AO666" s="1359"/>
      <c r="AP666" s="1359"/>
      <c r="AQ666" s="1359"/>
      <c r="AR666" s="1359"/>
      <c r="AS666" s="1359"/>
      <c r="AT666" s="1359"/>
      <c r="AU666" s="1359"/>
      <c r="AV666" s="1359"/>
      <c r="AW666" s="1359"/>
      <c r="AX666" s="1359"/>
      <c r="AY666" s="1359"/>
      <c r="AZ666" s="1359"/>
      <c r="BA666" s="1359"/>
      <c r="BB666" s="1359"/>
      <c r="BC666" s="1359"/>
      <c r="BD666" s="1359"/>
      <c r="BE666" s="1359"/>
      <c r="BF666" s="1359"/>
      <c r="BG666" s="1359"/>
      <c r="BH666" s="1359"/>
      <c r="BI666" s="1359"/>
      <c r="BJ666" s="1359"/>
      <c r="BK666" s="1359"/>
      <c r="BL666" s="1359"/>
      <c r="BM666" s="1359"/>
      <c r="BN666" s="1359"/>
      <c r="BO666" s="1359"/>
      <c r="BP666" s="1359"/>
      <c r="BQ666" s="1359"/>
      <c r="BR666" s="1359"/>
      <c r="BS666" s="1359"/>
      <c r="BT666" s="1359"/>
      <c r="BU666" s="1359"/>
      <c r="BV666" s="1359"/>
      <c r="BW666" s="1359"/>
    </row>
    <row r="667" spans="1:75" ht="13.5" customHeight="1">
      <c r="A667" s="1091"/>
      <c r="B667" s="15" t="s">
        <v>59</v>
      </c>
      <c r="C667" s="1101" t="str">
        <f>VLOOKUP($C652,'2025年度(1年前期)'!$B$5:$N$208,COLUMN('2025年度(1年前期)'!$G$5)+1,0)&amp;""</f>
        <v/>
      </c>
      <c r="D667" s="1068"/>
      <c r="E667" s="1073" t="str">
        <f>VLOOKUP($C652,'2025年度(2年前期)'!$B$5:$N$208,COLUMN('2025年度(2年前期)'!$G$5)+1,0)&amp;""</f>
        <v/>
      </c>
      <c r="F667" s="1068"/>
      <c r="G667" s="1073" t="str">
        <f>VLOOKUP($C652,'2025年度(3年前期)'!$B$5:$N$208,COLUMN('2025年度(3年前期)'!$G$5)+1,0)&amp;""</f>
        <v/>
      </c>
      <c r="H667" s="1068"/>
      <c r="I667" s="1073" t="str">
        <f>VLOOKUP($C652,'2025年度(4年前期)'!$B$5:$N$208,COLUMN('2025年度(4年前期)'!$G$5)+1,0)&amp;""</f>
        <v/>
      </c>
      <c r="J667" s="1068"/>
      <c r="K667" s="1074" t="str">
        <f>VLOOKUP($C652,'2025年度(助産前期)'!$B$5:$N$208,COLUMN('2025年度(助産前期)'!$G$5)+1,0)&amp;""</f>
        <v>母小実</v>
      </c>
      <c r="L667" s="1074"/>
      <c r="M667" s="1101" t="str">
        <f>VLOOKUP($C652,'2025年度(M1前期)'!$B$5:$N$208,COLUMN('2025年度(M1前期)'!$G$5)+1,0)&amp;""</f>
        <v/>
      </c>
      <c r="N667" s="1068"/>
      <c r="O667" s="1074" t="str">
        <f>VLOOKUP($C652,'2025年度(M2前期)'!$B$5:$N$208,COLUMN('2025年度(M2前期)'!$G$5)+1,0)&amp;""</f>
        <v/>
      </c>
      <c r="P667" s="1068"/>
      <c r="Q667" s="1074" t="str">
        <f>VLOOKUP($C652,'2025年度(D1前期)'!$B$5:$N$208,COLUMN('2025年度(D1前期)'!$G$5)+1,0)&amp;""</f>
        <v/>
      </c>
      <c r="R667" s="1068"/>
      <c r="S667" s="1074" t="str">
        <f>VLOOKUP($C652,'2025年度(D23前期)'!$B$5:$N$208,COLUMN('2025年度(D23前期)'!$G$5)+1,0)&amp;""</f>
        <v/>
      </c>
      <c r="T667" s="1068"/>
      <c r="Y667" s="509"/>
      <c r="Z667" s="1091"/>
      <c r="AA667" s="1359"/>
      <c r="AB667" s="1361"/>
      <c r="AC667" s="1361"/>
      <c r="AD667" s="1361"/>
      <c r="AE667" s="1359"/>
      <c r="AF667" s="1361"/>
      <c r="AG667" s="1359"/>
      <c r="AH667" s="1361"/>
      <c r="AI667" s="1361"/>
      <c r="AJ667" s="1361"/>
      <c r="AK667" s="1361"/>
      <c r="AL667" s="1359"/>
      <c r="AM667" s="1152"/>
      <c r="AN667" s="1359"/>
      <c r="AO667" s="1359"/>
      <c r="AP667" s="1359"/>
      <c r="AQ667" s="1359"/>
      <c r="AR667" s="1359"/>
      <c r="AS667" s="1359"/>
      <c r="AT667" s="1359"/>
      <c r="AU667" s="1359"/>
      <c r="AV667" s="1359"/>
      <c r="AW667" s="1359"/>
      <c r="AX667" s="1359"/>
      <c r="AY667" s="1359"/>
      <c r="AZ667" s="1359"/>
      <c r="BA667" s="1359"/>
      <c r="BB667" s="1359"/>
      <c r="BC667" s="1359"/>
      <c r="BD667" s="1359"/>
      <c r="BE667" s="1359"/>
      <c r="BF667" s="1359"/>
      <c r="BG667" s="1359"/>
      <c r="BH667" s="1359"/>
      <c r="BI667" s="1359"/>
      <c r="BJ667" s="1359"/>
      <c r="BK667" s="1359"/>
      <c r="BL667" s="1359"/>
      <c r="BM667" s="1359"/>
      <c r="BN667" s="1359"/>
      <c r="BO667" s="1359"/>
      <c r="BP667" s="1359"/>
      <c r="BQ667" s="1359"/>
      <c r="BR667" s="1359"/>
      <c r="BS667" s="1359"/>
      <c r="BT667" s="1359"/>
      <c r="BU667" s="1359"/>
      <c r="BV667" s="1359"/>
      <c r="BW667" s="1359"/>
    </row>
    <row r="668" spans="1:75" ht="13.5" customHeight="1">
      <c r="A668" s="1100"/>
      <c r="B668" s="16" t="s">
        <v>56</v>
      </c>
      <c r="C668" s="1061"/>
      <c r="D668" s="1075"/>
      <c r="E668" s="1063"/>
      <c r="F668" s="1075"/>
      <c r="G668" s="1063"/>
      <c r="H668" s="1075"/>
      <c r="I668" s="1063"/>
      <c r="J668" s="1075"/>
      <c r="K668" s="1064"/>
      <c r="L668" s="1064"/>
      <c r="M668" s="1061"/>
      <c r="N668" s="1075"/>
      <c r="O668" s="1064"/>
      <c r="P668" s="1075"/>
      <c r="Q668" s="1064"/>
      <c r="R668" s="1075"/>
      <c r="S668" s="1064"/>
      <c r="T668" s="1075"/>
      <c r="Y668" s="509"/>
      <c r="Z668" s="1092"/>
      <c r="AA668" s="1359"/>
      <c r="AB668" s="1362"/>
      <c r="AC668" s="1362"/>
      <c r="AD668" s="1362"/>
      <c r="AE668" s="1359"/>
      <c r="AF668" s="1362"/>
      <c r="AG668" s="1359"/>
      <c r="AH668" s="1362"/>
      <c r="AI668" s="1362"/>
      <c r="AJ668" s="1362"/>
      <c r="AK668" s="1362"/>
      <c r="AL668" s="1359"/>
      <c r="AM668" s="1153"/>
      <c r="AN668" s="1359"/>
      <c r="AO668" s="1359"/>
      <c r="AP668" s="1359"/>
      <c r="AQ668" s="1359"/>
      <c r="AR668" s="1359"/>
      <c r="AS668" s="1359"/>
      <c r="AT668" s="1359"/>
      <c r="AU668" s="1359"/>
      <c r="AV668" s="1359"/>
      <c r="AW668" s="1359"/>
      <c r="AX668" s="1359"/>
      <c r="AY668" s="1359"/>
      <c r="AZ668" s="1359"/>
      <c r="BA668" s="1359"/>
      <c r="BB668" s="1359"/>
      <c r="BC668" s="1359"/>
      <c r="BD668" s="1359"/>
      <c r="BE668" s="1359"/>
      <c r="BF668" s="1359"/>
      <c r="BG668" s="1359"/>
      <c r="BH668" s="1359"/>
      <c r="BI668" s="1359"/>
      <c r="BJ668" s="1359"/>
      <c r="BK668" s="1359"/>
      <c r="BL668" s="1359"/>
      <c r="BM668" s="1359"/>
      <c r="BN668" s="1359"/>
      <c r="BO668" s="1359"/>
      <c r="BP668" s="1359"/>
      <c r="BQ668" s="1359"/>
      <c r="BR668" s="1359"/>
      <c r="BS668" s="1359"/>
      <c r="BT668" s="1359"/>
      <c r="BU668" s="1359"/>
      <c r="BV668" s="1359"/>
      <c r="BW668" s="1359"/>
    </row>
    <row r="669" spans="1:75">
      <c r="A669" s="1091" t="s">
        <v>67</v>
      </c>
      <c r="B669" s="15" t="s">
        <v>50</v>
      </c>
      <c r="C669" s="1089" t="str">
        <f>VLOOKUP($C652,'2025年度(1年前期)'!$B$5:$N$208,COLUMN('2025年度(1年前期)'!$I$5),0)&amp;""</f>
        <v/>
      </c>
      <c r="D669" s="1072"/>
      <c r="E669" s="1090" t="str">
        <f>VLOOKUP($C652,'2025年度(2年前期)'!$B$5:$N$208,COLUMN('2025年度(2年前期)'!$I$5),0)&amp;""</f>
        <v/>
      </c>
      <c r="F669" s="1072"/>
      <c r="G669" s="1090" t="str">
        <f>VLOOKUP($C652,'2025年度(3年前期)'!$B$5:$N$208,COLUMN('2025年度(3年前期)'!$I$5),0)&amp;""</f>
        <v/>
      </c>
      <c r="H669" s="1072"/>
      <c r="I669" s="1090" t="str">
        <f>VLOOKUP($C652,'2025年度(4年前期)'!$B$5:$N$208,COLUMN('2025年度(4年前期)'!$I$5),0)&amp;""</f>
        <v/>
      </c>
      <c r="J669" s="1072"/>
      <c r="K669" s="1071" t="str">
        <f>VLOOKUP($C652,'2025年度(助産前期)'!$B$5:$N$208,COLUMN('2025年度(助産前期)'!$I$5),0)&amp;""</f>
        <v>助産学演習Ⅲ</v>
      </c>
      <c r="L669" s="1071"/>
      <c r="M669" s="1089" t="str">
        <f>VLOOKUP($C652,'2025年度(M1前期)'!$B$5:$N$208,COLUMN('2025年度(M1前期)'!$I$5),0)&amp;""</f>
        <v/>
      </c>
      <c r="N669" s="1072"/>
      <c r="O669" s="1071" t="str">
        <f>VLOOKUP($C652,'2025年度(M2前期)'!$B$5:$N$208,COLUMN('2025年度(M2前期)'!$I$5),0)&amp;""</f>
        <v/>
      </c>
      <c r="P669" s="1072"/>
      <c r="Q669" s="1071" t="str">
        <f>VLOOKUP($C652,'2025年度(D1前期)'!$B$5:$N$208,COLUMN('2025年度(D1前期)'!$I$5),0)&amp;""</f>
        <v/>
      </c>
      <c r="R669" s="1072"/>
      <c r="S669" s="1071" t="str">
        <f>VLOOKUP($C652,'2025年度(D23前期)'!$B$5:$N$208,COLUMN('2025年度(D23前期)'!$I$5),0)&amp;""</f>
        <v/>
      </c>
      <c r="T669" s="1072"/>
      <c r="Y669" s="509"/>
      <c r="Z669" s="1091" t="str">
        <f>A669</f>
        <v>４時限（15：10～16：40）</v>
      </c>
      <c r="AA669" s="1360"/>
      <c r="AB669" s="1360"/>
      <c r="AC669" s="1360"/>
      <c r="AD669" s="1360"/>
      <c r="AE669" s="1360"/>
      <c r="AF669" s="1360"/>
      <c r="AG669" s="1360"/>
      <c r="AH669" s="1360"/>
      <c r="AI669" s="1360"/>
      <c r="AJ669" s="1360"/>
      <c r="AK669" s="1360"/>
      <c r="AL669" s="1360"/>
      <c r="AM669" s="1151" t="s">
        <v>943</v>
      </c>
      <c r="AN669" s="1359"/>
      <c r="AO669" s="1359"/>
      <c r="AP669" s="1359"/>
      <c r="AQ669" s="1359"/>
      <c r="AR669" s="1359"/>
      <c r="AS669" s="1359"/>
      <c r="AT669" s="1359"/>
      <c r="AU669" s="1359"/>
      <c r="AV669" s="1359"/>
      <c r="AW669" s="1359"/>
      <c r="AX669" s="1359"/>
      <c r="AY669" s="1359"/>
      <c r="AZ669" s="1359"/>
      <c r="BA669" s="1359"/>
      <c r="BB669" s="1359"/>
      <c r="BC669" s="1359"/>
      <c r="BD669" s="1359"/>
      <c r="BE669" s="1359"/>
      <c r="BF669" s="1359"/>
      <c r="BG669" s="1359"/>
      <c r="BH669" s="1359"/>
      <c r="BI669" s="1359"/>
      <c r="BJ669" s="1359"/>
      <c r="BK669" s="1359"/>
      <c r="BL669" s="1359"/>
      <c r="BM669" s="1359"/>
      <c r="BN669" s="1359"/>
      <c r="BO669" s="1359"/>
      <c r="BP669" s="1359"/>
      <c r="BQ669" s="1359"/>
      <c r="BR669" s="1359"/>
      <c r="BS669" s="1359"/>
      <c r="BT669" s="1359"/>
      <c r="BU669" s="1359"/>
      <c r="BV669" s="1359"/>
      <c r="BW669" s="1359"/>
    </row>
    <row r="670" spans="1:75">
      <c r="A670" s="1091"/>
      <c r="B670" s="15" t="s">
        <v>53</v>
      </c>
      <c r="C670" s="1101" t="str">
        <f>IFERROR(VLOOKUP(C669,科目・教員!$A$1:$B$357,2,0),"")</f>
        <v/>
      </c>
      <c r="D670" s="1068"/>
      <c r="E670" s="1073" t="str">
        <f>IFERROR(VLOOKUP(E669,科目・教員!$A$1:$B$357,2,0),"")</f>
        <v/>
      </c>
      <c r="F670" s="1068"/>
      <c r="G670" s="1073" t="str">
        <f>IFERROR(VLOOKUP(G669,科目・教員!$A$1:$B$357,2,0),"")</f>
        <v/>
      </c>
      <c r="H670" s="1068"/>
      <c r="I670" s="1073" t="str">
        <f>IFERROR(VLOOKUP(I669,科目・教員!$A$1:$B$357,2,0),"")</f>
        <v/>
      </c>
      <c r="J670" s="1068"/>
      <c r="K670" s="1074" t="str">
        <f>IFERROR(VLOOKUP(K669,科目・教員!$A$1:$B$357,2,0),"")</f>
        <v>池田　真弓</v>
      </c>
      <c r="L670" s="1074"/>
      <c r="M670" s="1101" t="str">
        <f>IFERROR(VLOOKUP(M669,科目・教員!$A$1:$B$357,2,0),"")</f>
        <v/>
      </c>
      <c r="N670" s="1068"/>
      <c r="O670" s="1074" t="str">
        <f>IFERROR(VLOOKUP(O669,科目・教員!$A$1:$B$357,2,0),"")</f>
        <v/>
      </c>
      <c r="P670" s="1068"/>
      <c r="Q670" s="1074" t="str">
        <f>IFERROR(VLOOKUP(Q669,科目・教員!$A$1:$B$357,2,0),"")</f>
        <v/>
      </c>
      <c r="R670" s="1068"/>
      <c r="S670" s="1074" t="str">
        <f>IFERROR(VLOOKUP(S669,科目・教員!$A$1:$B$357,2,0),"")</f>
        <v/>
      </c>
      <c r="T670" s="1068"/>
      <c r="Y670" s="509"/>
      <c r="Z670" s="1091"/>
      <c r="AA670" s="1361"/>
      <c r="AB670" s="1361"/>
      <c r="AC670" s="1361"/>
      <c r="AD670" s="1361"/>
      <c r="AE670" s="1361"/>
      <c r="AF670" s="1361"/>
      <c r="AG670" s="1361"/>
      <c r="AH670" s="1361"/>
      <c r="AI670" s="1361"/>
      <c r="AJ670" s="1361"/>
      <c r="AK670" s="1361"/>
      <c r="AL670" s="1361"/>
      <c r="AM670" s="1152"/>
      <c r="AN670" s="1359"/>
      <c r="AO670" s="1359"/>
      <c r="AP670" s="1359"/>
      <c r="AQ670" s="1359"/>
      <c r="AR670" s="1359"/>
      <c r="AS670" s="1359"/>
      <c r="AT670" s="1359"/>
      <c r="AU670" s="1359"/>
      <c r="AV670" s="1359"/>
      <c r="AW670" s="1359"/>
      <c r="AX670" s="1359"/>
      <c r="AY670" s="1359"/>
      <c r="AZ670" s="1359"/>
      <c r="BA670" s="1359"/>
      <c r="BB670" s="1359"/>
      <c r="BC670" s="1359"/>
      <c r="BD670" s="1359"/>
      <c r="BE670" s="1359"/>
      <c r="BF670" s="1359"/>
      <c r="BG670" s="1359"/>
      <c r="BH670" s="1359"/>
      <c r="BI670" s="1359"/>
      <c r="BJ670" s="1359"/>
      <c r="BK670" s="1359"/>
      <c r="BL670" s="1359"/>
      <c r="BM670" s="1359"/>
      <c r="BN670" s="1359"/>
      <c r="BO670" s="1359"/>
      <c r="BP670" s="1359"/>
      <c r="BQ670" s="1359"/>
      <c r="BR670" s="1359"/>
      <c r="BS670" s="1359"/>
      <c r="BT670" s="1359"/>
      <c r="BU670" s="1359"/>
      <c r="BV670" s="1359"/>
      <c r="BW670" s="1359"/>
    </row>
    <row r="671" spans="1:75" ht="13.5" customHeight="1">
      <c r="A671" s="1091"/>
      <c r="B671" s="15" t="s">
        <v>59</v>
      </c>
      <c r="C671" s="1101" t="str">
        <f>VLOOKUP($C652,'2025年度(1年前期)'!$B$5:$N$208,COLUMN('2025年度(1年前期)'!$I$5)+1,0)&amp;""</f>
        <v/>
      </c>
      <c r="D671" s="1068"/>
      <c r="E671" s="1073" t="str">
        <f>VLOOKUP($C652,'2025年度(2年前期)'!$B$5:$N$208,COLUMN('2025年度(2年前期)'!$I$5)+1,0)&amp;""</f>
        <v/>
      </c>
      <c r="F671" s="1068"/>
      <c r="G671" s="1073" t="str">
        <f>VLOOKUP($C652,'2025年度(3年前期)'!$B$5:$N$208,COLUMN('2025年度(3年前期)'!$I$5)+1,0)&amp;""</f>
        <v/>
      </c>
      <c r="H671" s="1068"/>
      <c r="I671" s="1073" t="str">
        <f>VLOOKUP($C652,'2025年度(4年前期)'!$B$5:$N$208,COLUMN('2025年度(4年前期)'!$I$5)+1,0)&amp;""</f>
        <v/>
      </c>
      <c r="J671" s="1068"/>
      <c r="K671" s="1074" t="str">
        <f>VLOOKUP($C652,'2025年度(助産前期)'!$B$5:$N$208,COLUMN('2025年度(助産前期)'!$I$5)+1,0)&amp;""</f>
        <v>母小実</v>
      </c>
      <c r="L671" s="1074"/>
      <c r="M671" s="1101" t="str">
        <f>VLOOKUP($C652,'2025年度(M1前期)'!$B$5:$N$208,COLUMN('2025年度(M1前期)'!$I$5)+1,0)&amp;""</f>
        <v/>
      </c>
      <c r="N671" s="1068"/>
      <c r="O671" s="1074" t="str">
        <f>VLOOKUP($C652,'2025年度(M2前期)'!$B$5:$N$208,COLUMN('2025年度(M2前期)'!$I$5)+1,0)&amp;""</f>
        <v/>
      </c>
      <c r="P671" s="1068"/>
      <c r="Q671" s="1074" t="str">
        <f>VLOOKUP($C652,'2025年度(D1前期)'!$B$5:$N$208,COLUMN('2025年度(D1前期)'!$I$5)+1,0)&amp;""</f>
        <v/>
      </c>
      <c r="R671" s="1068"/>
      <c r="S671" s="1074" t="str">
        <f>VLOOKUP($C652,'2025年度(D23前期)'!$B$5:$N$208,COLUMN('2025年度(D23前期)'!$I$5)+1,0)&amp;""</f>
        <v/>
      </c>
      <c r="T671" s="1068"/>
      <c r="Y671" s="509"/>
      <c r="Z671" s="1091"/>
      <c r="AA671" s="1361"/>
      <c r="AB671" s="1361"/>
      <c r="AC671" s="1361"/>
      <c r="AD671" s="1361"/>
      <c r="AE671" s="1361"/>
      <c r="AF671" s="1361"/>
      <c r="AG671" s="1361"/>
      <c r="AH671" s="1361"/>
      <c r="AI671" s="1361"/>
      <c r="AJ671" s="1361"/>
      <c r="AK671" s="1361"/>
      <c r="AL671" s="1361"/>
      <c r="AM671" s="1152"/>
      <c r="AN671" s="1359"/>
      <c r="AO671" s="1359"/>
      <c r="AP671" s="1359"/>
      <c r="AQ671" s="1359"/>
      <c r="AR671" s="1359"/>
      <c r="AS671" s="1359"/>
      <c r="AT671" s="1359"/>
      <c r="AU671" s="1359"/>
      <c r="AV671" s="1359"/>
      <c r="AW671" s="1359"/>
      <c r="AX671" s="1359"/>
      <c r="AY671" s="1359"/>
      <c r="AZ671" s="1359"/>
      <c r="BA671" s="1359"/>
      <c r="BB671" s="1359"/>
      <c r="BC671" s="1359"/>
      <c r="BD671" s="1359"/>
      <c r="BE671" s="1359"/>
      <c r="BF671" s="1359"/>
      <c r="BG671" s="1359"/>
      <c r="BH671" s="1359"/>
      <c r="BI671" s="1359"/>
      <c r="BJ671" s="1359"/>
      <c r="BK671" s="1359"/>
      <c r="BL671" s="1359"/>
      <c r="BM671" s="1359"/>
      <c r="BN671" s="1359"/>
      <c r="BO671" s="1359"/>
      <c r="BP671" s="1359"/>
      <c r="BQ671" s="1359"/>
      <c r="BR671" s="1359"/>
      <c r="BS671" s="1359"/>
      <c r="BT671" s="1359"/>
      <c r="BU671" s="1359"/>
      <c r="BV671" s="1359"/>
      <c r="BW671" s="1359"/>
    </row>
    <row r="672" spans="1:75" ht="13.5" customHeight="1">
      <c r="A672" s="1092"/>
      <c r="B672" s="16" t="s">
        <v>56</v>
      </c>
      <c r="C672" s="1061"/>
      <c r="D672" s="1075"/>
      <c r="E672" s="1063"/>
      <c r="F672" s="1075"/>
      <c r="G672" s="1063"/>
      <c r="H672" s="1075"/>
      <c r="I672" s="1063"/>
      <c r="J672" s="1075"/>
      <c r="K672" s="1064"/>
      <c r="L672" s="1064"/>
      <c r="M672" s="1061"/>
      <c r="N672" s="1075"/>
      <c r="O672" s="1064"/>
      <c r="P672" s="1075"/>
      <c r="Q672" s="1064"/>
      <c r="R672" s="1075"/>
      <c r="S672" s="1064"/>
      <c r="T672" s="1075"/>
      <c r="Y672" s="509"/>
      <c r="Z672" s="1092"/>
      <c r="AA672" s="1362"/>
      <c r="AB672" s="1362"/>
      <c r="AC672" s="1362"/>
      <c r="AD672" s="1362"/>
      <c r="AE672" s="1362"/>
      <c r="AF672" s="1362"/>
      <c r="AG672" s="1362"/>
      <c r="AH672" s="1362"/>
      <c r="AI672" s="1362"/>
      <c r="AJ672" s="1362"/>
      <c r="AK672" s="1362"/>
      <c r="AL672" s="1362"/>
      <c r="AM672" s="1153"/>
      <c r="AN672" s="1359"/>
      <c r="AO672" s="1359"/>
      <c r="AP672" s="1359"/>
      <c r="AQ672" s="1359"/>
      <c r="AR672" s="1359"/>
      <c r="AS672" s="1359"/>
      <c r="AT672" s="1359"/>
      <c r="AU672" s="1359"/>
      <c r="AV672" s="1359"/>
      <c r="AW672" s="1359"/>
      <c r="AX672" s="1359"/>
      <c r="AY672" s="1359"/>
      <c r="AZ672" s="1359"/>
      <c r="BA672" s="1359"/>
      <c r="BB672" s="1359"/>
      <c r="BC672" s="1359"/>
      <c r="BD672" s="1359"/>
      <c r="BE672" s="1359"/>
      <c r="BF672" s="1359"/>
      <c r="BG672" s="1359"/>
      <c r="BH672" s="1359"/>
      <c r="BI672" s="1359"/>
      <c r="BJ672" s="1359"/>
      <c r="BK672" s="1359"/>
      <c r="BL672" s="1359"/>
      <c r="BM672" s="1359"/>
      <c r="BN672" s="1359"/>
      <c r="BO672" s="1359"/>
      <c r="BP672" s="1359"/>
      <c r="BQ672" s="1359"/>
      <c r="BR672" s="1359"/>
      <c r="BS672" s="1359"/>
      <c r="BT672" s="1359"/>
      <c r="BU672" s="1359"/>
      <c r="BV672" s="1359"/>
      <c r="BW672" s="1359"/>
    </row>
    <row r="673" spans="1:75">
      <c r="A673" s="1091" t="s">
        <v>68</v>
      </c>
      <c r="B673" s="15" t="s">
        <v>50</v>
      </c>
      <c r="C673" s="1089" t="str">
        <f>VLOOKUP($C652,'2025年度(1年前期)'!$B$5:$N$208,COLUMN('2025年度(1年前期)'!$K$5),0)&amp;""</f>
        <v/>
      </c>
      <c r="D673" s="1072"/>
      <c r="E673" s="1090" t="str">
        <f>VLOOKUP($C652,'2025年度(2年前期)'!$B$5:$N$208,COLUMN('2025年度(2年前期)'!$K$5),0)&amp;""</f>
        <v/>
      </c>
      <c r="F673" s="1072"/>
      <c r="G673" s="1090" t="str">
        <f>VLOOKUP($C652,'2025年度(3年前期)'!$B$5:$N$208,COLUMN('2025年度(3年前期)'!$K$5),0)&amp;""</f>
        <v/>
      </c>
      <c r="H673" s="1072"/>
      <c r="I673" s="1090" t="str">
        <f>VLOOKUP($C652,'2025年度(4年前期)'!$B$5:$N$208,COLUMN('2025年度(4年前期)'!$K$5),0)&amp;""</f>
        <v/>
      </c>
      <c r="J673" s="1072"/>
      <c r="K673" s="1071" t="str">
        <f>VLOOKUP($C652,'2025年度(助産前期)'!$B$5:$N$208,COLUMN('2025年度(助産前期)'!$K$5),0)&amp;""</f>
        <v/>
      </c>
      <c r="L673" s="1071"/>
      <c r="M673" s="1089" t="str">
        <f>VLOOKUP($C652,'2025年度(M1前期)'!$B$5:$N$208,COLUMN('2025年度(M1前期)'!$K$5),0)&amp;""</f>
        <v/>
      </c>
      <c r="N673" s="1072"/>
      <c r="O673" s="1071" t="str">
        <f>VLOOKUP($C652,'2025年度(M2前期)'!$B$5:$N$208,COLUMN('2025年度(M2前期)'!$K$5),0)&amp;""</f>
        <v/>
      </c>
      <c r="P673" s="1072"/>
      <c r="Q673" s="1071" t="str">
        <f>VLOOKUP($C652,'2025年度(D1前期)'!$B$5:$N$208,COLUMN('2025年度(D1前期)'!$K$5),0)&amp;""</f>
        <v/>
      </c>
      <c r="R673" s="1072"/>
      <c r="S673" s="1071" t="str">
        <f>VLOOKUP($C652,'2025年度(D23前期)'!$B$5:$N$208,COLUMN('2025年度(D23前期)'!$K$5),0)&amp;""</f>
        <v/>
      </c>
      <c r="T673" s="1072"/>
      <c r="Y673" s="509"/>
      <c r="Z673" s="1091" t="str">
        <f>A673</f>
        <v>５時限（16：50～18：20）</v>
      </c>
      <c r="AA673" s="1360"/>
      <c r="AB673" s="1360"/>
      <c r="AC673" s="1360"/>
      <c r="AD673" s="1360"/>
      <c r="AE673" s="1360"/>
      <c r="AF673" s="1360"/>
      <c r="AG673" s="1360"/>
      <c r="AH673" s="1360"/>
      <c r="AI673" s="1360"/>
      <c r="AJ673" s="1360"/>
      <c r="AK673" s="1360"/>
      <c r="AL673" s="1360"/>
      <c r="AM673" s="1360"/>
      <c r="AN673" s="1360"/>
      <c r="AO673" s="1360"/>
      <c r="AP673" s="1360"/>
      <c r="AQ673" s="1360"/>
      <c r="AR673" s="1360"/>
      <c r="AS673" s="1360"/>
      <c r="AT673" s="1360"/>
      <c r="AU673" s="1360"/>
      <c r="AV673" s="1360"/>
      <c r="AW673" s="1360"/>
      <c r="AX673" s="1360"/>
      <c r="AY673" s="1360"/>
      <c r="AZ673" s="1360"/>
      <c r="BA673" s="1359"/>
      <c r="BB673" s="1359"/>
      <c r="BC673" s="1359"/>
      <c r="BD673" s="1359"/>
      <c r="BE673" s="1359"/>
      <c r="BF673" s="1359"/>
      <c r="BG673" s="1359"/>
      <c r="BH673" s="1359"/>
      <c r="BI673" s="1360"/>
      <c r="BJ673" s="1360"/>
      <c r="BK673" s="1359"/>
      <c r="BL673" s="1359"/>
      <c r="BM673" s="1359"/>
      <c r="BN673" s="1360"/>
      <c r="BO673" s="1360"/>
      <c r="BP673" s="1360"/>
      <c r="BQ673" s="1360"/>
      <c r="BR673" s="1360"/>
      <c r="BS673" s="1360"/>
      <c r="BT673" s="1360"/>
      <c r="BU673" s="1360"/>
      <c r="BV673" s="1360"/>
      <c r="BW673" s="1360"/>
    </row>
    <row r="674" spans="1:75">
      <c r="A674" s="1091"/>
      <c r="B674" s="15" t="s">
        <v>53</v>
      </c>
      <c r="C674" s="1101" t="str">
        <f>IFERROR(VLOOKUP(C673,科目・教員!$A$1:$B$357,2,0),"")</f>
        <v/>
      </c>
      <c r="D674" s="1068"/>
      <c r="E674" s="1073" t="str">
        <f>IFERROR(VLOOKUP(E673,科目・教員!$A$1:$B$357,2,0),"")</f>
        <v/>
      </c>
      <c r="F674" s="1068"/>
      <c r="G674" s="1073" t="str">
        <f>IFERROR(VLOOKUP(G673,科目・教員!$A$1:$B$357,2,0),"")</f>
        <v/>
      </c>
      <c r="H674" s="1068"/>
      <c r="I674" s="1073" t="str">
        <f>IFERROR(VLOOKUP(I673,科目・教員!$A$1:$B$357,2,0),"")</f>
        <v/>
      </c>
      <c r="J674" s="1068"/>
      <c r="K674" s="1074" t="str">
        <f>IFERROR(VLOOKUP(K673,科目・教員!$A$1:$B$357,2,0),"")</f>
        <v/>
      </c>
      <c r="L674" s="1074"/>
      <c r="M674" s="1101" t="str">
        <f>IFERROR(VLOOKUP(M673,科目・教員!$A$1:$B$357,2,0),"")</f>
        <v/>
      </c>
      <c r="N674" s="1068"/>
      <c r="O674" s="1074" t="str">
        <f>IFERROR(VLOOKUP(O673,科目・教員!$A$1:$B$357,2,0),"")</f>
        <v/>
      </c>
      <c r="P674" s="1068"/>
      <c r="Q674" s="1074" t="str">
        <f>IFERROR(VLOOKUP(Q673,科目・教員!$A$1:$B$357,2,0),"")</f>
        <v/>
      </c>
      <c r="R674" s="1068"/>
      <c r="S674" s="1074" t="str">
        <f>IFERROR(VLOOKUP(S673,科目・教員!$A$1:$B$357,2,0),"")</f>
        <v/>
      </c>
      <c r="T674" s="1068"/>
      <c r="Y674" s="509"/>
      <c r="Z674" s="1091"/>
      <c r="AA674" s="1361"/>
      <c r="AB674" s="1361"/>
      <c r="AC674" s="1361"/>
      <c r="AD674" s="1361"/>
      <c r="AE674" s="1361"/>
      <c r="AF674" s="1361"/>
      <c r="AG674" s="1361"/>
      <c r="AH674" s="1361"/>
      <c r="AI674" s="1361"/>
      <c r="AJ674" s="1361"/>
      <c r="AK674" s="1361"/>
      <c r="AL674" s="1361"/>
      <c r="AM674" s="1361"/>
      <c r="AN674" s="1361"/>
      <c r="AO674" s="1361"/>
      <c r="AP674" s="1361"/>
      <c r="AQ674" s="1361"/>
      <c r="AR674" s="1361"/>
      <c r="AS674" s="1361"/>
      <c r="AT674" s="1361"/>
      <c r="AU674" s="1361"/>
      <c r="AV674" s="1361"/>
      <c r="AW674" s="1361"/>
      <c r="AX674" s="1361"/>
      <c r="AY674" s="1361"/>
      <c r="AZ674" s="1361"/>
      <c r="BA674" s="1359"/>
      <c r="BB674" s="1359"/>
      <c r="BC674" s="1359"/>
      <c r="BD674" s="1359"/>
      <c r="BE674" s="1359"/>
      <c r="BF674" s="1359"/>
      <c r="BG674" s="1359"/>
      <c r="BH674" s="1359"/>
      <c r="BI674" s="1361"/>
      <c r="BJ674" s="1361"/>
      <c r="BK674" s="1359"/>
      <c r="BL674" s="1359"/>
      <c r="BM674" s="1359"/>
      <c r="BN674" s="1361"/>
      <c r="BO674" s="1361"/>
      <c r="BP674" s="1361"/>
      <c r="BQ674" s="1361"/>
      <c r="BR674" s="1361"/>
      <c r="BS674" s="1361"/>
      <c r="BT674" s="1361"/>
      <c r="BU674" s="1361"/>
      <c r="BV674" s="1361"/>
      <c r="BW674" s="1361"/>
    </row>
    <row r="675" spans="1:75">
      <c r="A675" s="1091"/>
      <c r="B675" s="15" t="s">
        <v>59</v>
      </c>
      <c r="C675" s="1101" t="str">
        <f>VLOOKUP($C652,'2025年度(1年前期)'!$B$5:$N$208,COLUMN('2025年度(1年前期)'!$K$5)+1,0)&amp;""</f>
        <v/>
      </c>
      <c r="D675" s="1068"/>
      <c r="E675" s="1073" t="str">
        <f>VLOOKUP($C652,'2025年度(2年前期)'!$B$5:$N$208,COLUMN('2025年度(2年前期)'!$K$5)+1,0)&amp;""</f>
        <v/>
      </c>
      <c r="F675" s="1068"/>
      <c r="G675" s="1073" t="str">
        <f>VLOOKUP($C652,'2025年度(3年前期)'!$B$5:$N$208,COLUMN('2025年度(3年前期)'!$K$5)+1,0)&amp;""</f>
        <v/>
      </c>
      <c r="H675" s="1068"/>
      <c r="I675" s="1073" t="str">
        <f>VLOOKUP($C652,'2025年度(4年前期)'!$B$5:$N$208,COLUMN('2025年度(4年前期)'!$K$5)+1,0)&amp;""</f>
        <v/>
      </c>
      <c r="J675" s="1068"/>
      <c r="K675" s="1074" t="str">
        <f>VLOOKUP($C652,'2025年度(助産前期)'!$B$5:$N$208,COLUMN('2025年度(助産前期)'!$K$5)+1,0)&amp;""</f>
        <v/>
      </c>
      <c r="L675" s="1074"/>
      <c r="M675" s="1101" t="str">
        <f>VLOOKUP($C652,'2025年度(M1前期)'!$B$5:$N$208,COLUMN('2025年度(M1前期)'!$K$5)+1,0)&amp;""</f>
        <v/>
      </c>
      <c r="N675" s="1068"/>
      <c r="O675" s="1074" t="str">
        <f>VLOOKUP($C652,'2025年度(M2前期)'!$B$5:$N$208,COLUMN('2025年度(M2前期)'!$K$5)+1,0)&amp;""</f>
        <v/>
      </c>
      <c r="P675" s="1068"/>
      <c r="Q675" s="1074" t="str">
        <f>VLOOKUP($C652,'2025年度(D1前期)'!$B$5:$N$208,COLUMN('2025年度(D1前期)'!$K$5)+1,0)&amp;""</f>
        <v/>
      </c>
      <c r="R675" s="1068"/>
      <c r="S675" s="1074" t="str">
        <f>VLOOKUP($C652,'2025年度(D23前期)'!$B$5:$N$208,COLUMN('2025年度(D23前期)'!$K$5)+1,0)&amp;""</f>
        <v/>
      </c>
      <c r="T675" s="1068"/>
      <c r="Y675" s="509"/>
      <c r="Z675" s="1091"/>
      <c r="AA675" s="1361"/>
      <c r="AB675" s="1361"/>
      <c r="AC675" s="1361"/>
      <c r="AD675" s="1361"/>
      <c r="AE675" s="1361"/>
      <c r="AF675" s="1361"/>
      <c r="AG675" s="1361"/>
      <c r="AH675" s="1361"/>
      <c r="AI675" s="1361"/>
      <c r="AJ675" s="1361"/>
      <c r="AK675" s="1361"/>
      <c r="AL675" s="1361"/>
      <c r="AM675" s="1361"/>
      <c r="AN675" s="1361"/>
      <c r="AO675" s="1361"/>
      <c r="AP675" s="1361"/>
      <c r="AQ675" s="1361"/>
      <c r="AR675" s="1361"/>
      <c r="AS675" s="1361"/>
      <c r="AT675" s="1361"/>
      <c r="AU675" s="1361"/>
      <c r="AV675" s="1361"/>
      <c r="AW675" s="1361"/>
      <c r="AX675" s="1361"/>
      <c r="AY675" s="1361"/>
      <c r="AZ675" s="1361"/>
      <c r="BA675" s="1359"/>
      <c r="BB675" s="1359"/>
      <c r="BC675" s="1359"/>
      <c r="BD675" s="1359"/>
      <c r="BE675" s="1359"/>
      <c r="BF675" s="1359"/>
      <c r="BG675" s="1359"/>
      <c r="BH675" s="1359"/>
      <c r="BI675" s="1361"/>
      <c r="BJ675" s="1361"/>
      <c r="BK675" s="1359"/>
      <c r="BL675" s="1359"/>
      <c r="BM675" s="1359"/>
      <c r="BN675" s="1361"/>
      <c r="BO675" s="1361"/>
      <c r="BP675" s="1361"/>
      <c r="BQ675" s="1361"/>
      <c r="BR675" s="1361"/>
      <c r="BS675" s="1361"/>
      <c r="BT675" s="1361"/>
      <c r="BU675" s="1361"/>
      <c r="BV675" s="1361"/>
      <c r="BW675" s="1361"/>
    </row>
    <row r="676" spans="1:75">
      <c r="A676" s="1092"/>
      <c r="B676" s="16" t="s">
        <v>56</v>
      </c>
      <c r="C676" s="1061"/>
      <c r="D676" s="1075"/>
      <c r="E676" s="1063"/>
      <c r="F676" s="1075"/>
      <c r="G676" s="1063"/>
      <c r="H676" s="1075"/>
      <c r="I676" s="1063"/>
      <c r="J676" s="1075"/>
      <c r="K676" s="1064"/>
      <c r="L676" s="1064"/>
      <c r="M676" s="1061"/>
      <c r="N676" s="1075"/>
      <c r="O676" s="1064"/>
      <c r="P676" s="1075"/>
      <c r="Q676" s="1064"/>
      <c r="R676" s="1075"/>
      <c r="S676" s="1064"/>
      <c r="T676" s="1075"/>
      <c r="U676" s="20"/>
      <c r="V676" s="20"/>
      <c r="W676" s="20"/>
      <c r="X676" s="20"/>
      <c r="Y676" s="510"/>
      <c r="Z676" s="1092"/>
      <c r="AA676" s="1362"/>
      <c r="AB676" s="1362"/>
      <c r="AC676" s="1362"/>
      <c r="AD676" s="1362"/>
      <c r="AE676" s="1362"/>
      <c r="AF676" s="1362"/>
      <c r="AG676" s="1362"/>
      <c r="AH676" s="1362"/>
      <c r="AI676" s="1362"/>
      <c r="AJ676" s="1362"/>
      <c r="AK676" s="1362"/>
      <c r="AL676" s="1362"/>
      <c r="AM676" s="1362"/>
      <c r="AN676" s="1362"/>
      <c r="AO676" s="1362"/>
      <c r="AP676" s="1362"/>
      <c r="AQ676" s="1362"/>
      <c r="AR676" s="1362"/>
      <c r="AS676" s="1362"/>
      <c r="AT676" s="1362"/>
      <c r="AU676" s="1362"/>
      <c r="AV676" s="1362"/>
      <c r="AW676" s="1362"/>
      <c r="AX676" s="1362"/>
      <c r="AY676" s="1362"/>
      <c r="AZ676" s="1362"/>
      <c r="BA676" s="1359"/>
      <c r="BB676" s="1359"/>
      <c r="BC676" s="1359"/>
      <c r="BD676" s="1359"/>
      <c r="BE676" s="1359"/>
      <c r="BF676" s="1359"/>
      <c r="BG676" s="1359"/>
      <c r="BH676" s="1359"/>
      <c r="BI676" s="1362"/>
      <c r="BJ676" s="1362"/>
      <c r="BK676" s="1359"/>
      <c r="BL676" s="1359"/>
      <c r="BM676" s="1359"/>
      <c r="BN676" s="1362"/>
      <c r="BO676" s="1362"/>
      <c r="BP676" s="1362"/>
      <c r="BQ676" s="1362"/>
      <c r="BR676" s="1362"/>
      <c r="BS676" s="1362"/>
      <c r="BT676" s="1362"/>
      <c r="BU676" s="1362"/>
      <c r="BV676" s="1362"/>
      <c r="BW676" s="1362"/>
    </row>
    <row r="677" spans="1:75" ht="20.25">
      <c r="A677" s="5"/>
      <c r="B677" s="6"/>
      <c r="C677" s="1077">
        <f>C652+1</f>
        <v>45897</v>
      </c>
      <c r="D677" s="1077"/>
      <c r="E677" s="1077"/>
      <c r="F677" s="1077"/>
      <c r="G677" s="1077"/>
      <c r="H677" s="1077"/>
      <c r="I677" s="1077"/>
      <c r="J677" s="1077"/>
      <c r="K677" s="1077"/>
      <c r="L677" s="1077"/>
      <c r="M677" s="1077"/>
      <c r="N677" s="1077"/>
      <c r="O677" s="1077"/>
      <c r="P677" s="1077"/>
      <c r="Q677" s="1077"/>
      <c r="R677" s="1077"/>
      <c r="S677" s="1077"/>
      <c r="T677" s="1077"/>
      <c r="U677" s="1049">
        <f>C677</f>
        <v>45897</v>
      </c>
      <c r="V677" s="1050"/>
      <c r="W677" s="1050"/>
      <c r="X677" s="1050"/>
      <c r="Y677" s="1050"/>
      <c r="Z677" s="1051"/>
      <c r="AA677" s="41">
        <v>101</v>
      </c>
      <c r="AB677" s="41">
        <v>102</v>
      </c>
      <c r="AC677" s="41">
        <v>103</v>
      </c>
      <c r="AD677" s="41" t="s">
        <v>16</v>
      </c>
      <c r="AE677" s="41" t="s">
        <v>17</v>
      </c>
      <c r="AF677" s="41" t="s">
        <v>18</v>
      </c>
      <c r="AG677" s="41">
        <v>201</v>
      </c>
      <c r="AH677" s="42">
        <v>202</v>
      </c>
      <c r="AI677" s="41">
        <v>203</v>
      </c>
      <c r="AJ677" s="41">
        <v>204</v>
      </c>
      <c r="AK677" s="41">
        <v>205</v>
      </c>
      <c r="AL677" s="41" t="s">
        <v>19</v>
      </c>
      <c r="AM677" s="41" t="s">
        <v>69</v>
      </c>
      <c r="AN677" s="41" t="s">
        <v>21</v>
      </c>
      <c r="AO677" s="41" t="s">
        <v>22</v>
      </c>
      <c r="AP677" s="41" t="s">
        <v>23</v>
      </c>
      <c r="AQ677" s="41" t="s">
        <v>24</v>
      </c>
      <c r="AR677" s="41" t="s">
        <v>25</v>
      </c>
      <c r="AS677" s="41" t="s">
        <v>26</v>
      </c>
      <c r="AT677" s="41" t="s">
        <v>27</v>
      </c>
      <c r="AU677" s="41" t="s">
        <v>28</v>
      </c>
      <c r="AV677" s="41" t="s">
        <v>29</v>
      </c>
      <c r="AW677" s="41">
        <v>301</v>
      </c>
      <c r="AX677" s="42">
        <v>302</v>
      </c>
      <c r="AY677" s="43">
        <v>303</v>
      </c>
      <c r="AZ677" s="43">
        <v>304</v>
      </c>
      <c r="BA677" s="41" t="s">
        <v>30</v>
      </c>
      <c r="BB677" s="41" t="s">
        <v>31</v>
      </c>
      <c r="BC677" s="42" t="s">
        <v>32</v>
      </c>
      <c r="BD677" s="41" t="s">
        <v>33</v>
      </c>
      <c r="BE677" s="41" t="s">
        <v>34</v>
      </c>
      <c r="BF677" s="41" t="s">
        <v>35</v>
      </c>
      <c r="BG677" s="41" t="s">
        <v>36</v>
      </c>
      <c r="BH677" s="41" t="s">
        <v>37</v>
      </c>
      <c r="BI677" s="41" t="s">
        <v>38</v>
      </c>
      <c r="BJ677" s="41" t="s">
        <v>39</v>
      </c>
      <c r="BK677" s="44" t="s">
        <v>538</v>
      </c>
      <c r="BL677" s="44" t="s">
        <v>539</v>
      </c>
      <c r="BM677" s="44" t="s">
        <v>540</v>
      </c>
      <c r="BN677" s="44" t="s">
        <v>40</v>
      </c>
      <c r="BO677" s="44" t="s">
        <v>41</v>
      </c>
      <c r="BP677" s="44" t="s">
        <v>354</v>
      </c>
      <c r="BQ677" s="45" t="s">
        <v>42</v>
      </c>
      <c r="BR677" s="45" t="s">
        <v>43</v>
      </c>
      <c r="BS677" s="45" t="s">
        <v>44</v>
      </c>
      <c r="BT677" s="45" t="s">
        <v>45</v>
      </c>
      <c r="BU677" s="45" t="s">
        <v>46</v>
      </c>
      <c r="BV677" s="45" t="s">
        <v>47</v>
      </c>
      <c r="BW677" s="45" t="s">
        <v>48</v>
      </c>
    </row>
    <row r="678" spans="1:75" ht="13.5" customHeight="1">
      <c r="A678" s="1091" t="s">
        <v>49</v>
      </c>
      <c r="B678" s="12" t="s">
        <v>50</v>
      </c>
      <c r="C678" s="1079" t="str">
        <f>VLOOKUP($C677,'2025年度(1年前期)'!$B$5:$N$208,COLUMN('2025年度(1年前期)'!$C$5),0)&amp;""</f>
        <v/>
      </c>
      <c r="D678" s="1080"/>
      <c r="E678" s="1081" t="str">
        <f>VLOOKUP($C677,'2025年度(2年前期)'!$B$5:$N$208,COLUMN('2025年度(2年前期)'!$C$5),0)&amp;""</f>
        <v/>
      </c>
      <c r="F678" s="1080"/>
      <c r="G678" s="1081" t="str">
        <f>VLOOKUP($C677,'2025年度(3年前期)'!$B$5:$N$208,COLUMN('2025年度(3年前期)'!$C$5),0)&amp;""</f>
        <v/>
      </c>
      <c r="H678" s="1080"/>
      <c r="I678" s="1081" t="str">
        <f>VLOOKUP($C677,'2025年度(4年前期)'!$B$5:$N$208,COLUMN('2025年度(4年前期)'!$C$5),0)&amp;""</f>
        <v/>
      </c>
      <c r="J678" s="1080"/>
      <c r="K678" s="1072" t="str">
        <f>VLOOKUP($C677,'2025年度(助産前期)'!$B$5:$N$208,COLUMN('2025年度(助産前期)'!$C$5),0)&amp;""</f>
        <v/>
      </c>
      <c r="L678" s="1096"/>
      <c r="M678" s="1105" t="str">
        <f>VLOOKUP($C677,'2025年度(M1前期)'!$B$5:$N$208,COLUMN('2025年度(M1前期)'!$C$5),0)&amp;""</f>
        <v/>
      </c>
      <c r="N678" s="1096"/>
      <c r="O678" s="1081" t="str">
        <f>VLOOKUP($C677,'2025年度(M2前期)'!$B$5:$N$208,COLUMN('2025年度(M2前期)'!$C$5),0)&amp;""</f>
        <v/>
      </c>
      <c r="P678" s="1080"/>
      <c r="Q678" s="1081" t="str">
        <f>VLOOKUP($C677,'2025年度(D1前期)'!$B$5:$N$208,COLUMN('2025年度(D1前期)'!$C$5),0)&amp;""</f>
        <v/>
      </c>
      <c r="R678" s="1080"/>
      <c r="S678" s="1072" t="str">
        <f>VLOOKUP($C677,'2025年度(D23前期)'!$B$5:$N$208,COLUMN('2025年度(D23前期)'!$C$5),0)&amp;""</f>
        <v/>
      </c>
      <c r="T678" s="1080"/>
      <c r="U678" s="96"/>
      <c r="V678" s="88"/>
      <c r="Y678" s="508" t="s">
        <v>942</v>
      </c>
      <c r="Z678" s="1095" t="str">
        <f>A678</f>
        <v xml:space="preserve">１時限（09：20～10：50） </v>
      </c>
      <c r="AA678" s="1359"/>
      <c r="AB678" s="1360"/>
      <c r="AC678" s="1360"/>
      <c r="AD678" s="1360"/>
      <c r="AE678" s="1359"/>
      <c r="AF678" s="1360"/>
      <c r="AG678" s="1359"/>
      <c r="AH678" s="1360"/>
      <c r="AI678" s="1360"/>
      <c r="AJ678" s="1360"/>
      <c r="AK678" s="1360"/>
      <c r="AL678" s="1359"/>
      <c r="AM678" s="1360"/>
      <c r="AN678" s="1359"/>
      <c r="AO678" s="1359"/>
      <c r="AP678" s="1359"/>
      <c r="AQ678" s="1359"/>
      <c r="AR678" s="1359"/>
      <c r="AS678" s="1359"/>
      <c r="AT678" s="1359"/>
      <c r="AU678" s="1359"/>
      <c r="AV678" s="1359"/>
      <c r="AW678" s="1359"/>
      <c r="AX678" s="1359"/>
      <c r="AY678" s="1359"/>
      <c r="AZ678" s="1359"/>
      <c r="BA678" s="1359"/>
      <c r="BB678" s="1359"/>
      <c r="BC678" s="1359"/>
      <c r="BD678" s="1359"/>
      <c r="BE678" s="1359"/>
      <c r="BF678" s="1359"/>
      <c r="BG678" s="1359"/>
      <c r="BH678" s="1359"/>
      <c r="BI678" s="1359"/>
      <c r="BJ678" s="1359"/>
      <c r="BK678" s="1359"/>
      <c r="BL678" s="1359"/>
      <c r="BM678" s="1359"/>
      <c r="BN678" s="1359"/>
      <c r="BO678" s="1359"/>
      <c r="BP678" s="1359"/>
      <c r="BQ678" s="1359"/>
      <c r="BR678" s="1359"/>
      <c r="BS678" s="1359"/>
      <c r="BT678" s="1359"/>
      <c r="BU678" s="1359"/>
      <c r="BV678" s="1359"/>
      <c r="BW678" s="1359"/>
    </row>
    <row r="679" spans="1:75">
      <c r="A679" s="1091"/>
      <c r="B679" s="15" t="s">
        <v>53</v>
      </c>
      <c r="C679" s="1065" t="str">
        <f>IFERROR(VLOOKUP(C678,科目・教員!$A$1:$B$357,2,0),"")</f>
        <v/>
      </c>
      <c r="D679" s="1066"/>
      <c r="E679" s="1067" t="str">
        <f>IFERROR(VLOOKUP(E678,科目・教員!$A$1:$B$357,2,0),"")</f>
        <v/>
      </c>
      <c r="F679" s="1066"/>
      <c r="G679" s="1067" t="str">
        <f>IFERROR(VLOOKUP(G678,科目・教員!$A$1:$B$357,2,0),"")</f>
        <v/>
      </c>
      <c r="H679" s="1066"/>
      <c r="I679" s="1067" t="str">
        <f>IFERROR(VLOOKUP(I678,科目・教員!$A$1:$B$357,2,0),"")</f>
        <v/>
      </c>
      <c r="J679" s="1066"/>
      <c r="K679" s="1068" t="str">
        <f>IFERROR(VLOOKUP(K678,科目・教員!$A$1:$B$357,2,0),"")</f>
        <v/>
      </c>
      <c r="L679" s="1070"/>
      <c r="M679" s="1104" t="str">
        <f>IFERROR(VLOOKUP(M678,科目・教員!$A$1:$B$357,2,0),"")</f>
        <v/>
      </c>
      <c r="N679" s="1066"/>
      <c r="O679" s="1067" t="str">
        <f>IFERROR(VLOOKUP(O678,科目・教員!$A$1:$B$357,2,0),"")</f>
        <v/>
      </c>
      <c r="P679" s="1066"/>
      <c r="Q679" s="1067" t="str">
        <f>IFERROR(VLOOKUP(Q678,科目・教員!$A$1:$B$357,2,0),"")</f>
        <v/>
      </c>
      <c r="R679" s="1066"/>
      <c r="S679" s="1068" t="str">
        <f>IFERROR(VLOOKUP(S678,科目・教員!$A$1:$B$357,2,0),"")</f>
        <v/>
      </c>
      <c r="T679" s="1066"/>
      <c r="U679" s="97"/>
      <c r="V679" s="88"/>
      <c r="Y679" s="508" t="s">
        <v>944</v>
      </c>
      <c r="Z679" s="1091"/>
      <c r="AA679" s="1359"/>
      <c r="AB679" s="1361"/>
      <c r="AC679" s="1361"/>
      <c r="AD679" s="1361"/>
      <c r="AE679" s="1359"/>
      <c r="AF679" s="1361"/>
      <c r="AG679" s="1359"/>
      <c r="AH679" s="1361"/>
      <c r="AI679" s="1361"/>
      <c r="AJ679" s="1361"/>
      <c r="AK679" s="1361"/>
      <c r="AL679" s="1359"/>
      <c r="AM679" s="1361"/>
      <c r="AN679" s="1359"/>
      <c r="AO679" s="1359"/>
      <c r="AP679" s="1359"/>
      <c r="AQ679" s="1359"/>
      <c r="AR679" s="1359"/>
      <c r="AS679" s="1359"/>
      <c r="AT679" s="1359"/>
      <c r="AU679" s="1359"/>
      <c r="AV679" s="1359"/>
      <c r="AW679" s="1359"/>
      <c r="AX679" s="1359"/>
      <c r="AY679" s="1359"/>
      <c r="AZ679" s="1359"/>
      <c r="BA679" s="1359"/>
      <c r="BB679" s="1359"/>
      <c r="BC679" s="1359"/>
      <c r="BD679" s="1359"/>
      <c r="BE679" s="1359"/>
      <c r="BF679" s="1359"/>
      <c r="BG679" s="1359"/>
      <c r="BH679" s="1359"/>
      <c r="BI679" s="1359"/>
      <c r="BJ679" s="1359"/>
      <c r="BK679" s="1359"/>
      <c r="BL679" s="1359"/>
      <c r="BM679" s="1359"/>
      <c r="BN679" s="1359"/>
      <c r="BO679" s="1359"/>
      <c r="BP679" s="1359"/>
      <c r="BQ679" s="1359"/>
      <c r="BR679" s="1359"/>
      <c r="BS679" s="1359"/>
      <c r="BT679" s="1359"/>
      <c r="BU679" s="1359"/>
      <c r="BV679" s="1359"/>
      <c r="BW679" s="1359"/>
    </row>
    <row r="680" spans="1:75">
      <c r="A680" s="1091"/>
      <c r="B680" s="15" t="s">
        <v>59</v>
      </c>
      <c r="C680" s="1065" t="str">
        <f>VLOOKUP($C677,'2025年度(1年前期)'!$B$5:$N$208,COLUMN('2025年度(1年前期)'!$C$5)+1,0)&amp;""</f>
        <v/>
      </c>
      <c r="D680" s="1066"/>
      <c r="E680" s="1067" t="str">
        <f>VLOOKUP($C677,'2025年度(2年前期)'!$B$5:$N$208,COLUMN('2025年度(2年前期)'!$C$5)+1,0)&amp;""</f>
        <v/>
      </c>
      <c r="F680" s="1066"/>
      <c r="G680" s="1067" t="str">
        <f>VLOOKUP($C677,'2025年度(3年前期)'!$B$5:$N$208,COLUMN('2025年度(3年前期)'!$C$5)+1,0)&amp;""</f>
        <v/>
      </c>
      <c r="H680" s="1066"/>
      <c r="I680" s="1067" t="str">
        <f>VLOOKUP($C677,'2025年度(4年前期)'!$B$5:$N$208,COLUMN('2025年度(4年前期)'!$C$5)+1,0)&amp;""</f>
        <v/>
      </c>
      <c r="J680" s="1066"/>
      <c r="K680" s="1068" t="str">
        <f>VLOOKUP($C677,'2025年度(助産前期)'!$B$5:$N$208,COLUMN('2025年度(助産前期)'!$C$5)+1,0)&amp;""</f>
        <v/>
      </c>
      <c r="L680" s="1070"/>
      <c r="M680" s="1104" t="str">
        <f>VLOOKUP($C677,'2025年度(M1前期)'!$B$5:$N$208,COLUMN('2025年度(M1前期)'!C$5)+1,0)&amp;""</f>
        <v/>
      </c>
      <c r="N680" s="1066"/>
      <c r="O680" s="1067" t="str">
        <f>VLOOKUP($C677,'2025年度(M2前期)'!$B$5:$N$208,COLUMN('2025年度(M2前期)'!$C$5)+1,0)&amp;""</f>
        <v/>
      </c>
      <c r="P680" s="1066"/>
      <c r="Q680" s="1067" t="str">
        <f>VLOOKUP($C677,'2025年度(D1前期)'!$B$5:$N$208,COLUMN('2025年度(D1前期)'!$C$5)+1,0)&amp;""</f>
        <v/>
      </c>
      <c r="R680" s="1066"/>
      <c r="S680" s="1068" t="str">
        <f>VLOOKUP($C677,'2025年度(D23前期)'!$B$5:$N$208,COLUMN('2025年度(D23前期)'!$C$5)+1,0)&amp;""</f>
        <v/>
      </c>
      <c r="T680" s="1066"/>
      <c r="U680" s="97"/>
      <c r="V680" s="88"/>
      <c r="Y680" s="508" t="s">
        <v>945</v>
      </c>
      <c r="Z680" s="1091"/>
      <c r="AA680" s="1359"/>
      <c r="AB680" s="1361"/>
      <c r="AC680" s="1361"/>
      <c r="AD680" s="1361"/>
      <c r="AE680" s="1359"/>
      <c r="AF680" s="1361"/>
      <c r="AG680" s="1359"/>
      <c r="AH680" s="1361"/>
      <c r="AI680" s="1361"/>
      <c r="AJ680" s="1361"/>
      <c r="AK680" s="1361"/>
      <c r="AL680" s="1359"/>
      <c r="AM680" s="1361"/>
      <c r="AN680" s="1359"/>
      <c r="AO680" s="1359"/>
      <c r="AP680" s="1359"/>
      <c r="AQ680" s="1359"/>
      <c r="AR680" s="1359"/>
      <c r="AS680" s="1359"/>
      <c r="AT680" s="1359"/>
      <c r="AU680" s="1359"/>
      <c r="AV680" s="1359"/>
      <c r="AW680" s="1359"/>
      <c r="AX680" s="1359"/>
      <c r="AY680" s="1359"/>
      <c r="AZ680" s="1359"/>
      <c r="BA680" s="1359"/>
      <c r="BB680" s="1359"/>
      <c r="BC680" s="1359"/>
      <c r="BD680" s="1359"/>
      <c r="BE680" s="1359"/>
      <c r="BF680" s="1359"/>
      <c r="BG680" s="1359"/>
      <c r="BH680" s="1359"/>
      <c r="BI680" s="1359"/>
      <c r="BJ680" s="1359"/>
      <c r="BK680" s="1359"/>
      <c r="BL680" s="1359"/>
      <c r="BM680" s="1359"/>
      <c r="BN680" s="1359"/>
      <c r="BO680" s="1359"/>
      <c r="BP680" s="1359"/>
      <c r="BQ680" s="1359"/>
      <c r="BR680" s="1359"/>
      <c r="BS680" s="1359"/>
      <c r="BT680" s="1359"/>
      <c r="BU680" s="1359"/>
      <c r="BV680" s="1359"/>
      <c r="BW680" s="1359"/>
    </row>
    <row r="681" spans="1:75">
      <c r="A681" s="1092"/>
      <c r="B681" s="16" t="s">
        <v>56</v>
      </c>
      <c r="C681" s="1061"/>
      <c r="D681" s="1062"/>
      <c r="E681" s="1063"/>
      <c r="F681" s="1062"/>
      <c r="G681" s="1063"/>
      <c r="H681" s="1062"/>
      <c r="I681" s="1063"/>
      <c r="J681" s="1062"/>
      <c r="K681" s="1064"/>
      <c r="L681" s="1069"/>
      <c r="M681" s="1106"/>
      <c r="N681" s="1062"/>
      <c r="O681" s="1063"/>
      <c r="P681" s="1062"/>
      <c r="Q681" s="1063"/>
      <c r="R681" s="1062"/>
      <c r="S681" s="1064"/>
      <c r="T681" s="1062"/>
      <c r="U681" s="96"/>
      <c r="V681" s="88"/>
      <c r="Y681" s="508"/>
      <c r="Z681" s="1092"/>
      <c r="AA681" s="1359"/>
      <c r="AB681" s="1362"/>
      <c r="AC681" s="1362"/>
      <c r="AD681" s="1362"/>
      <c r="AE681" s="1359"/>
      <c r="AF681" s="1362"/>
      <c r="AG681" s="1359"/>
      <c r="AH681" s="1362"/>
      <c r="AI681" s="1362"/>
      <c r="AJ681" s="1362"/>
      <c r="AK681" s="1362"/>
      <c r="AL681" s="1359"/>
      <c r="AM681" s="1362"/>
      <c r="AN681" s="1359"/>
      <c r="AO681" s="1359"/>
      <c r="AP681" s="1359"/>
      <c r="AQ681" s="1359"/>
      <c r="AR681" s="1359"/>
      <c r="AS681" s="1359"/>
      <c r="AT681" s="1359"/>
      <c r="AU681" s="1359"/>
      <c r="AV681" s="1359"/>
      <c r="AW681" s="1359"/>
      <c r="AX681" s="1359"/>
      <c r="AY681" s="1359"/>
      <c r="AZ681" s="1359"/>
      <c r="BA681" s="1359"/>
      <c r="BB681" s="1359"/>
      <c r="BC681" s="1359"/>
      <c r="BD681" s="1359"/>
      <c r="BE681" s="1359"/>
      <c r="BF681" s="1359"/>
      <c r="BG681" s="1359"/>
      <c r="BH681" s="1359"/>
      <c r="BI681" s="1359"/>
      <c r="BJ681" s="1359"/>
      <c r="BK681" s="1359"/>
      <c r="BL681" s="1359"/>
      <c r="BM681" s="1359"/>
      <c r="BN681" s="1359"/>
      <c r="BO681" s="1359"/>
      <c r="BP681" s="1359"/>
      <c r="BQ681" s="1359"/>
      <c r="BR681" s="1359"/>
      <c r="BS681" s="1359"/>
      <c r="BT681" s="1359"/>
      <c r="BU681" s="1359"/>
      <c r="BV681" s="1359"/>
      <c r="BW681" s="1359"/>
    </row>
    <row r="682" spans="1:75" ht="13.5" customHeight="1">
      <c r="A682" s="1091" t="s">
        <v>58</v>
      </c>
      <c r="B682" s="15" t="s">
        <v>50</v>
      </c>
      <c r="C682" s="1079" t="str">
        <f>VLOOKUP($C677,'2025年度(1年前期)'!$B$5:$N$208,COLUMN('2025年度(1年前期)'!$E$5),0)&amp;""</f>
        <v/>
      </c>
      <c r="D682" s="1080"/>
      <c r="E682" s="1081" t="str">
        <f>VLOOKUP($C677,'2025年度(2年前期)'!$B$5:$N$208,COLUMN('2025年度(2年前期)'!$E$5),0)&amp;""</f>
        <v/>
      </c>
      <c r="F682" s="1080"/>
      <c r="G682" s="1081" t="str">
        <f>VLOOKUP($C677,'2025年度(3年前期)'!$B$5:$N$208,COLUMN('2025年度(3年前期)'!$E$5),0)&amp;""</f>
        <v/>
      </c>
      <c r="H682" s="1080"/>
      <c r="I682" s="1081" t="str">
        <f>VLOOKUP($C677,'2025年度(4年前期)'!$B$5:$N$208,COLUMN('2025年度(4年前期)'!$E$5),0)&amp;""</f>
        <v/>
      </c>
      <c r="J682" s="1080"/>
      <c r="K682" s="1072" t="str">
        <f>VLOOKUP($C677,'2025年度(助産前期)'!$B$5:$N$208,COLUMN('2025年度(助産前期)'!$E$5),0)&amp;""</f>
        <v/>
      </c>
      <c r="L682" s="1096"/>
      <c r="M682" s="1079" t="str">
        <f>VLOOKUP($C677,'2025年度(M1前期)'!$B$5:$N$208,COLUMN('2025年度(M1前期)'!$E$5),0)&amp;""</f>
        <v/>
      </c>
      <c r="N682" s="1080"/>
      <c r="O682" s="1072" t="str">
        <f>VLOOKUP($C677,'2025年度(M2前期)'!$B$5:$N$208,COLUMN('2025年度(M2前期)'!$E$5),0)&amp;""</f>
        <v/>
      </c>
      <c r="P682" s="1080"/>
      <c r="Q682" s="1072" t="str">
        <f>VLOOKUP($C677,'2025年度(D1前期)'!$B$5:$N$208,COLUMN('2025年度(D1前期)'!$E$5),0)&amp;""</f>
        <v/>
      </c>
      <c r="R682" s="1080"/>
      <c r="S682" s="1072" t="str">
        <f>VLOOKUP($C677,'2025年度(D23前期)'!$B$5:$N$208,COLUMN('2025年度(D23前期)'!$E$5),0)&amp;""</f>
        <v/>
      </c>
      <c r="T682" s="1080"/>
      <c r="U682" s="38"/>
      <c r="V682" s="88"/>
      <c r="Y682" s="508" t="s">
        <v>946</v>
      </c>
      <c r="Z682" s="1091" t="str">
        <f>A682</f>
        <v>２時限（11：00～12：30）</v>
      </c>
      <c r="AA682" s="1359"/>
      <c r="AB682" s="1360"/>
      <c r="AC682" s="1360"/>
      <c r="AD682" s="1360"/>
      <c r="AE682" s="1359"/>
      <c r="AF682" s="1360"/>
      <c r="AG682" s="1359"/>
      <c r="AH682" s="1360"/>
      <c r="AI682" s="1360"/>
      <c r="AJ682" s="1360"/>
      <c r="AK682" s="1360"/>
      <c r="AL682" s="1359"/>
      <c r="AM682" s="1360"/>
      <c r="AN682" s="1359"/>
      <c r="AO682" s="1359"/>
      <c r="AP682" s="1359"/>
      <c r="AQ682" s="1359"/>
      <c r="AR682" s="1359"/>
      <c r="AS682" s="1359"/>
      <c r="AT682" s="1359"/>
      <c r="AU682" s="1359"/>
      <c r="AV682" s="1359"/>
      <c r="AW682" s="1359"/>
      <c r="AX682" s="1359"/>
      <c r="AY682" s="1359"/>
      <c r="AZ682" s="1359"/>
      <c r="BA682" s="1359"/>
      <c r="BB682" s="1359"/>
      <c r="BC682" s="1359"/>
      <c r="BD682" s="1359"/>
      <c r="BE682" s="1359"/>
      <c r="BF682" s="1359"/>
      <c r="BG682" s="1359"/>
      <c r="BH682" s="1359"/>
      <c r="BI682" s="1359"/>
      <c r="BJ682" s="1359"/>
      <c r="BK682" s="1359"/>
      <c r="BL682" s="1359"/>
      <c r="BM682" s="1359"/>
      <c r="BN682" s="1359"/>
      <c r="BO682" s="1359"/>
      <c r="BP682" s="1359"/>
      <c r="BQ682" s="1359"/>
      <c r="BR682" s="1359"/>
      <c r="BS682" s="1359"/>
      <c r="BT682" s="1359"/>
      <c r="BU682" s="1359"/>
      <c r="BV682" s="1359"/>
      <c r="BW682" s="1359"/>
    </row>
    <row r="683" spans="1:75">
      <c r="A683" s="1091"/>
      <c r="B683" s="15" t="s">
        <v>53</v>
      </c>
      <c r="C683" s="1065" t="str">
        <f>IFERROR(VLOOKUP(C682,科目・教員!$A$1:$B$357,2,0),"")</f>
        <v/>
      </c>
      <c r="D683" s="1066"/>
      <c r="E683" s="1067" t="str">
        <f>IFERROR(VLOOKUP(E682,科目・教員!$A$1:$B$357,2,0),"")</f>
        <v/>
      </c>
      <c r="F683" s="1066"/>
      <c r="G683" s="1067" t="str">
        <f>IFERROR(VLOOKUP(G682,科目・教員!$A$1:$B$357,2,0),"")</f>
        <v/>
      </c>
      <c r="H683" s="1066"/>
      <c r="I683" s="1067" t="str">
        <f>IFERROR(VLOOKUP(I682,科目・教員!$A$1:$B$357,2,0),"")</f>
        <v/>
      </c>
      <c r="J683" s="1066"/>
      <c r="K683" s="1068" t="str">
        <f>IFERROR(VLOOKUP(K682,科目・教員!$A$1:$B$357,2,0),"")</f>
        <v/>
      </c>
      <c r="L683" s="1070"/>
      <c r="M683" s="1065" t="str">
        <f>IFERROR(VLOOKUP(M682,科目・教員!$A$1:$B$357,2,0),"")</f>
        <v/>
      </c>
      <c r="N683" s="1066"/>
      <c r="O683" s="1068" t="str">
        <f>IFERROR(VLOOKUP(O682,科目・教員!$A$1:$B$357,2,0),"")</f>
        <v/>
      </c>
      <c r="P683" s="1066"/>
      <c r="Q683" s="1068" t="str">
        <f>IFERROR(VLOOKUP(Q682,科目・教員!$A$1:$B$357,2,0),"")</f>
        <v/>
      </c>
      <c r="R683" s="1066"/>
      <c r="S683" s="1068" t="str">
        <f>IFERROR(VLOOKUP(S682,科目・教員!$A$1:$B$357,2,0),"")</f>
        <v/>
      </c>
      <c r="T683" s="1066"/>
      <c r="U683" s="38"/>
      <c r="V683" s="88"/>
      <c r="Y683" s="508" t="s">
        <v>944</v>
      </c>
      <c r="Z683" s="1091"/>
      <c r="AA683" s="1359"/>
      <c r="AB683" s="1361"/>
      <c r="AC683" s="1361"/>
      <c r="AD683" s="1361"/>
      <c r="AE683" s="1359"/>
      <c r="AF683" s="1361"/>
      <c r="AG683" s="1359"/>
      <c r="AH683" s="1361"/>
      <c r="AI683" s="1361"/>
      <c r="AJ683" s="1361"/>
      <c r="AK683" s="1361"/>
      <c r="AL683" s="1359"/>
      <c r="AM683" s="1361"/>
      <c r="AN683" s="1359"/>
      <c r="AO683" s="1359"/>
      <c r="AP683" s="1359"/>
      <c r="AQ683" s="1359"/>
      <c r="AR683" s="1359"/>
      <c r="AS683" s="1359"/>
      <c r="AT683" s="1359"/>
      <c r="AU683" s="1359"/>
      <c r="AV683" s="1359"/>
      <c r="AW683" s="1359"/>
      <c r="AX683" s="1359"/>
      <c r="AY683" s="1359"/>
      <c r="AZ683" s="1359"/>
      <c r="BA683" s="1359"/>
      <c r="BB683" s="1359"/>
      <c r="BC683" s="1359"/>
      <c r="BD683" s="1359"/>
      <c r="BE683" s="1359"/>
      <c r="BF683" s="1359"/>
      <c r="BG683" s="1359"/>
      <c r="BH683" s="1359"/>
      <c r="BI683" s="1359"/>
      <c r="BJ683" s="1359"/>
      <c r="BK683" s="1359"/>
      <c r="BL683" s="1359"/>
      <c r="BM683" s="1359"/>
      <c r="BN683" s="1359"/>
      <c r="BO683" s="1359"/>
      <c r="BP683" s="1359"/>
      <c r="BQ683" s="1359"/>
      <c r="BR683" s="1359"/>
      <c r="BS683" s="1359"/>
      <c r="BT683" s="1359"/>
      <c r="BU683" s="1359"/>
      <c r="BV683" s="1359"/>
      <c r="BW683" s="1359"/>
    </row>
    <row r="684" spans="1:75">
      <c r="A684" s="1091"/>
      <c r="B684" s="15" t="s">
        <v>59</v>
      </c>
      <c r="C684" s="1065" t="str">
        <f>VLOOKUP($C677,'2025年度(1年前期)'!$B$5:$N$208,COLUMN('2025年度(1年前期)'!$E$5)+1,0)&amp;""</f>
        <v/>
      </c>
      <c r="D684" s="1066"/>
      <c r="E684" s="1067" t="str">
        <f>VLOOKUP($C677,'2025年度(2年前期)'!$B$5:$N$208,COLUMN('2025年度(2年前期)'!$E$5)+1,0)&amp;""</f>
        <v/>
      </c>
      <c r="F684" s="1066"/>
      <c r="G684" s="1067" t="str">
        <f>VLOOKUP($C677,'2025年度(3年前期)'!$B$5:$N$208,COLUMN('2025年度(3年前期)'!$E$5)+1,0)&amp;""</f>
        <v/>
      </c>
      <c r="H684" s="1066"/>
      <c r="I684" s="1067" t="str">
        <f>VLOOKUP($C677,'2025年度(4年前期)'!$B$5:$N$208,COLUMN('2025年度(4年前期)'!$E$5)+1,0)&amp;""</f>
        <v/>
      </c>
      <c r="J684" s="1066"/>
      <c r="K684" s="1068" t="str">
        <f>VLOOKUP($C677,'2025年度(助産前期)'!$B$5:$N$208,COLUMN('2025年度(助産前期)'!$E$5)+1,0)&amp;""</f>
        <v/>
      </c>
      <c r="L684" s="1070"/>
      <c r="M684" s="1065" t="str">
        <f>VLOOKUP($C677,'2025年度(M1前期)'!$B$5:$N$208,COLUMN('2025年度(M1前期)'!$E$5)+1,0)&amp;""</f>
        <v/>
      </c>
      <c r="N684" s="1066"/>
      <c r="O684" s="1068" t="str">
        <f>VLOOKUP($C677,'2025年度(M2前期)'!$B$5:$N$208,COLUMN('2025年度(M2前期)'!$E$5)+1,0)&amp;""</f>
        <v/>
      </c>
      <c r="P684" s="1066"/>
      <c r="Q684" s="1068" t="str">
        <f>VLOOKUP($C677,'2025年度(D1前期)'!$B$5:$N$208,COLUMN('2025年度(D1前期)'!$E$5)+1,0)&amp;""</f>
        <v/>
      </c>
      <c r="R684" s="1066"/>
      <c r="S684" s="1068" t="str">
        <f>VLOOKUP($C677,'2025年度(D23前期)'!$B$5:$N$208,COLUMN('2025年度(D23前期)'!$E$5)+1,0)&amp;""</f>
        <v/>
      </c>
      <c r="T684" s="1066"/>
      <c r="U684" s="38"/>
      <c r="V684" s="88"/>
      <c r="Y684" s="511" t="s">
        <v>947</v>
      </c>
      <c r="Z684" s="1091"/>
      <c r="AA684" s="1359"/>
      <c r="AB684" s="1361"/>
      <c r="AC684" s="1361"/>
      <c r="AD684" s="1361"/>
      <c r="AE684" s="1359"/>
      <c r="AF684" s="1361"/>
      <c r="AG684" s="1359"/>
      <c r="AH684" s="1361"/>
      <c r="AI684" s="1361"/>
      <c r="AJ684" s="1361"/>
      <c r="AK684" s="1361"/>
      <c r="AL684" s="1359"/>
      <c r="AM684" s="1361"/>
      <c r="AN684" s="1359"/>
      <c r="AO684" s="1359"/>
      <c r="AP684" s="1359"/>
      <c r="AQ684" s="1359"/>
      <c r="AR684" s="1359"/>
      <c r="AS684" s="1359"/>
      <c r="AT684" s="1359"/>
      <c r="AU684" s="1359"/>
      <c r="AV684" s="1359"/>
      <c r="AW684" s="1359"/>
      <c r="AX684" s="1359"/>
      <c r="AY684" s="1359"/>
      <c r="AZ684" s="1359"/>
      <c r="BA684" s="1359"/>
      <c r="BB684" s="1359"/>
      <c r="BC684" s="1359"/>
      <c r="BD684" s="1359"/>
      <c r="BE684" s="1359"/>
      <c r="BF684" s="1359"/>
      <c r="BG684" s="1359"/>
      <c r="BH684" s="1359"/>
      <c r="BI684" s="1359"/>
      <c r="BJ684" s="1359"/>
      <c r="BK684" s="1359"/>
      <c r="BL684" s="1359"/>
      <c r="BM684" s="1359"/>
      <c r="BN684" s="1359"/>
      <c r="BO684" s="1359"/>
      <c r="BP684" s="1359"/>
      <c r="BQ684" s="1359"/>
      <c r="BR684" s="1359"/>
      <c r="BS684" s="1359"/>
      <c r="BT684" s="1359"/>
      <c r="BU684" s="1359"/>
      <c r="BV684" s="1359"/>
      <c r="BW684" s="1359"/>
    </row>
    <row r="685" spans="1:75">
      <c r="A685" s="1100"/>
      <c r="B685" s="16" t="s">
        <v>56</v>
      </c>
      <c r="C685" s="1061"/>
      <c r="D685" s="1075"/>
      <c r="E685" s="1063"/>
      <c r="F685" s="1075"/>
      <c r="G685" s="1063"/>
      <c r="H685" s="1075"/>
      <c r="I685" s="1063"/>
      <c r="J685" s="1075"/>
      <c r="K685" s="1064"/>
      <c r="L685" s="1064"/>
      <c r="M685" s="1061"/>
      <c r="N685" s="1075"/>
      <c r="O685" s="1064"/>
      <c r="P685" s="1075"/>
      <c r="Q685" s="1064"/>
      <c r="R685" s="1075"/>
      <c r="S685" s="1064"/>
      <c r="T685" s="1075"/>
      <c r="U685" s="17"/>
      <c r="V685" s="88"/>
      <c r="Y685" s="509"/>
      <c r="Z685" s="1092"/>
      <c r="AA685" s="1359"/>
      <c r="AB685" s="1362"/>
      <c r="AC685" s="1362"/>
      <c r="AD685" s="1362"/>
      <c r="AE685" s="1359"/>
      <c r="AF685" s="1362"/>
      <c r="AG685" s="1359"/>
      <c r="AH685" s="1362"/>
      <c r="AI685" s="1362"/>
      <c r="AJ685" s="1362"/>
      <c r="AK685" s="1362"/>
      <c r="AL685" s="1359"/>
      <c r="AM685" s="1362"/>
      <c r="AN685" s="1359"/>
      <c r="AO685" s="1359"/>
      <c r="AP685" s="1359"/>
      <c r="AQ685" s="1359"/>
      <c r="AR685" s="1359"/>
      <c r="AS685" s="1359"/>
      <c r="AT685" s="1359"/>
      <c r="AU685" s="1359"/>
      <c r="AV685" s="1359"/>
      <c r="AW685" s="1359"/>
      <c r="AX685" s="1359"/>
      <c r="AY685" s="1359"/>
      <c r="AZ685" s="1359"/>
      <c r="BA685" s="1359"/>
      <c r="BB685" s="1359"/>
      <c r="BC685" s="1359"/>
      <c r="BD685" s="1359"/>
      <c r="BE685" s="1359"/>
      <c r="BF685" s="1359"/>
      <c r="BG685" s="1359"/>
      <c r="BH685" s="1359"/>
      <c r="BI685" s="1359"/>
      <c r="BJ685" s="1359"/>
      <c r="BK685" s="1359"/>
      <c r="BL685" s="1359"/>
      <c r="BM685" s="1359"/>
      <c r="BN685" s="1359"/>
      <c r="BO685" s="1359"/>
      <c r="BP685" s="1359"/>
      <c r="BQ685" s="1359"/>
      <c r="BR685" s="1359"/>
      <c r="BS685" s="1359"/>
      <c r="BT685" s="1359"/>
      <c r="BU685" s="1359"/>
      <c r="BV685" s="1359"/>
      <c r="BW685" s="1359"/>
    </row>
    <row r="686" spans="1:75">
      <c r="A686" s="1095" t="s">
        <v>60</v>
      </c>
      <c r="B686" s="18" t="s">
        <v>61</v>
      </c>
      <c r="C686" s="1079"/>
      <c r="D686" s="1080"/>
      <c r="E686" s="1081"/>
      <c r="F686" s="1080"/>
      <c r="G686" s="1081"/>
      <c r="H686" s="1080"/>
      <c r="I686" s="1081"/>
      <c r="J686" s="1080"/>
      <c r="K686" s="1072"/>
      <c r="L686" s="1096"/>
      <c r="M686" s="1079"/>
      <c r="N686" s="1080"/>
      <c r="O686" s="1072"/>
      <c r="P686" s="1080"/>
      <c r="Q686" s="1072"/>
      <c r="R686" s="1080"/>
      <c r="S686" s="1072"/>
      <c r="T686" s="1080"/>
      <c r="V686" s="88"/>
      <c r="Y686" s="508" t="s">
        <v>948</v>
      </c>
      <c r="Z686" s="1091" t="str">
        <f>A686</f>
        <v>昼休み（12：30～13：30）</v>
      </c>
      <c r="AA686" s="1360"/>
      <c r="AB686" s="1360"/>
      <c r="AC686" s="1360"/>
      <c r="AD686" s="1360"/>
      <c r="AE686" s="1360"/>
      <c r="AF686" s="1360"/>
      <c r="AG686" s="1360"/>
      <c r="AH686" s="1360"/>
      <c r="AI686" s="1360"/>
      <c r="AJ686" s="1360"/>
      <c r="AK686" s="1360"/>
      <c r="AL686" s="1360"/>
      <c r="AM686" s="1360"/>
      <c r="AN686" s="1359"/>
      <c r="AO686" s="1359"/>
      <c r="AP686" s="1359"/>
      <c r="AQ686" s="1359"/>
      <c r="AR686" s="1359"/>
      <c r="AS686" s="1359"/>
      <c r="AT686" s="1359"/>
      <c r="AU686" s="1359"/>
      <c r="AV686" s="1359"/>
      <c r="AW686" s="1359"/>
      <c r="AX686" s="1359"/>
      <c r="AY686" s="1359"/>
      <c r="AZ686" s="1359"/>
      <c r="BA686" s="1359"/>
      <c r="BB686" s="1359"/>
      <c r="BC686" s="1359"/>
      <c r="BD686" s="1359"/>
      <c r="BE686" s="1359"/>
      <c r="BF686" s="1359"/>
      <c r="BG686" s="1359"/>
      <c r="BH686" s="1359"/>
      <c r="BI686" s="1359"/>
      <c r="BJ686" s="1359"/>
      <c r="BK686" s="1359"/>
      <c r="BL686" s="1359"/>
      <c r="BM686" s="1359"/>
      <c r="BN686" s="1359"/>
      <c r="BO686" s="1359"/>
      <c r="BP686" s="1359"/>
      <c r="BQ686" s="1359"/>
      <c r="BR686" s="1359"/>
      <c r="BS686" s="1359"/>
      <c r="BT686" s="1359"/>
      <c r="BU686" s="1359"/>
      <c r="BV686" s="1359"/>
      <c r="BW686" s="1359"/>
    </row>
    <row r="687" spans="1:75" ht="13.5" customHeight="1">
      <c r="A687" s="1091"/>
      <c r="B687" s="18" t="s">
        <v>62</v>
      </c>
      <c r="C687" s="1065"/>
      <c r="D687" s="1066"/>
      <c r="E687" s="1067"/>
      <c r="F687" s="1066"/>
      <c r="G687" s="1067"/>
      <c r="H687" s="1066"/>
      <c r="I687" s="1067"/>
      <c r="J687" s="1066"/>
      <c r="K687" s="1068"/>
      <c r="L687" s="1070"/>
      <c r="M687" s="1065"/>
      <c r="N687" s="1066"/>
      <c r="O687" s="1068"/>
      <c r="P687" s="1066"/>
      <c r="Q687" s="1068"/>
      <c r="R687" s="1066"/>
      <c r="S687" s="1068"/>
      <c r="T687" s="1066"/>
      <c r="V687" s="88"/>
      <c r="Y687" s="509"/>
      <c r="Z687" s="1091"/>
      <c r="AA687" s="1361"/>
      <c r="AB687" s="1361"/>
      <c r="AC687" s="1361"/>
      <c r="AD687" s="1361"/>
      <c r="AE687" s="1361"/>
      <c r="AF687" s="1361"/>
      <c r="AG687" s="1361"/>
      <c r="AH687" s="1361"/>
      <c r="AI687" s="1361"/>
      <c r="AJ687" s="1361"/>
      <c r="AK687" s="1361"/>
      <c r="AL687" s="1361"/>
      <c r="AM687" s="1361"/>
      <c r="AN687" s="1359"/>
      <c r="AO687" s="1359"/>
      <c r="AP687" s="1359"/>
      <c r="AQ687" s="1359"/>
      <c r="AR687" s="1359"/>
      <c r="AS687" s="1359"/>
      <c r="AT687" s="1359"/>
      <c r="AU687" s="1359"/>
      <c r="AV687" s="1359"/>
      <c r="AW687" s="1359"/>
      <c r="AX687" s="1359"/>
      <c r="AY687" s="1359"/>
      <c r="AZ687" s="1359"/>
      <c r="BA687" s="1359"/>
      <c r="BB687" s="1359"/>
      <c r="BC687" s="1359"/>
      <c r="BD687" s="1359"/>
      <c r="BE687" s="1359"/>
      <c r="BF687" s="1359"/>
      <c r="BG687" s="1359"/>
      <c r="BH687" s="1359"/>
      <c r="BI687" s="1359"/>
      <c r="BJ687" s="1359"/>
      <c r="BK687" s="1359"/>
      <c r="BL687" s="1359"/>
      <c r="BM687" s="1359"/>
      <c r="BN687" s="1359"/>
      <c r="BO687" s="1359"/>
      <c r="BP687" s="1359"/>
      <c r="BQ687" s="1359"/>
      <c r="BR687" s="1359"/>
      <c r="BS687" s="1359"/>
      <c r="BT687" s="1359"/>
      <c r="BU687" s="1359"/>
      <c r="BV687" s="1359"/>
      <c r="BW687" s="1359"/>
    </row>
    <row r="688" spans="1:75" ht="13.5" customHeight="1">
      <c r="A688" s="1091"/>
      <c r="B688" s="18" t="s">
        <v>59</v>
      </c>
      <c r="C688" s="1065"/>
      <c r="D688" s="1066"/>
      <c r="E688" s="1067"/>
      <c r="F688" s="1066"/>
      <c r="G688" s="1067"/>
      <c r="H688" s="1066"/>
      <c r="I688" s="1067"/>
      <c r="J688" s="1066"/>
      <c r="K688" s="1068"/>
      <c r="L688" s="1070"/>
      <c r="M688" s="1065"/>
      <c r="N688" s="1066"/>
      <c r="O688" s="1068"/>
      <c r="P688" s="1066"/>
      <c r="Q688" s="1068"/>
      <c r="R688" s="1066"/>
      <c r="S688" s="1068"/>
      <c r="T688" s="1066"/>
      <c r="V688" s="88"/>
      <c r="Y688" s="509"/>
      <c r="Z688" s="1091"/>
      <c r="AA688" s="1361"/>
      <c r="AB688" s="1361"/>
      <c r="AC688" s="1361"/>
      <c r="AD688" s="1361"/>
      <c r="AE688" s="1361"/>
      <c r="AF688" s="1361"/>
      <c r="AG688" s="1361"/>
      <c r="AH688" s="1361"/>
      <c r="AI688" s="1361"/>
      <c r="AJ688" s="1361"/>
      <c r="AK688" s="1361"/>
      <c r="AL688" s="1361"/>
      <c r="AM688" s="1361"/>
      <c r="AN688" s="1359"/>
      <c r="AO688" s="1359"/>
      <c r="AP688" s="1359"/>
      <c r="AQ688" s="1359"/>
      <c r="AR688" s="1359"/>
      <c r="AS688" s="1359"/>
      <c r="AT688" s="1359"/>
      <c r="AU688" s="1359"/>
      <c r="AV688" s="1359"/>
      <c r="AW688" s="1359"/>
      <c r="AX688" s="1359"/>
      <c r="AY688" s="1359"/>
      <c r="AZ688" s="1359"/>
      <c r="BA688" s="1359"/>
      <c r="BB688" s="1359"/>
      <c r="BC688" s="1359"/>
      <c r="BD688" s="1359"/>
      <c r="BE688" s="1359"/>
      <c r="BF688" s="1359"/>
      <c r="BG688" s="1359"/>
      <c r="BH688" s="1359"/>
      <c r="BI688" s="1359"/>
      <c r="BJ688" s="1359"/>
      <c r="BK688" s="1359"/>
      <c r="BL688" s="1359"/>
      <c r="BM688" s="1359"/>
      <c r="BN688" s="1359"/>
      <c r="BO688" s="1359"/>
      <c r="BP688" s="1359"/>
      <c r="BQ688" s="1359"/>
      <c r="BR688" s="1359"/>
      <c r="BS688" s="1359"/>
      <c r="BT688" s="1359"/>
      <c r="BU688" s="1359"/>
      <c r="BV688" s="1359"/>
      <c r="BW688" s="1359"/>
    </row>
    <row r="689" spans="1:75">
      <c r="A689" s="1092"/>
      <c r="B689" s="19" t="s">
        <v>56</v>
      </c>
      <c r="C689" s="1102"/>
      <c r="D689" s="1094"/>
      <c r="E689" s="1103"/>
      <c r="F689" s="1094"/>
      <c r="G689" s="1103"/>
      <c r="H689" s="1094"/>
      <c r="I689" s="1103"/>
      <c r="J689" s="1094"/>
      <c r="K689" s="1093"/>
      <c r="L689" s="1093"/>
      <c r="M689" s="1102"/>
      <c r="N689" s="1094"/>
      <c r="O689" s="1093"/>
      <c r="P689" s="1094"/>
      <c r="Q689" s="1093"/>
      <c r="R689" s="1094"/>
      <c r="S689" s="1093"/>
      <c r="T689" s="1094"/>
      <c r="V689" s="88"/>
      <c r="Y689" s="509"/>
      <c r="Z689" s="1092"/>
      <c r="AA689" s="1362"/>
      <c r="AB689" s="1362"/>
      <c r="AC689" s="1362"/>
      <c r="AD689" s="1362"/>
      <c r="AE689" s="1362"/>
      <c r="AF689" s="1362"/>
      <c r="AG689" s="1362"/>
      <c r="AH689" s="1362"/>
      <c r="AI689" s="1362"/>
      <c r="AJ689" s="1362"/>
      <c r="AK689" s="1362"/>
      <c r="AL689" s="1362"/>
      <c r="AM689" s="1362"/>
      <c r="AN689" s="1359"/>
      <c r="AO689" s="1359"/>
      <c r="AP689" s="1359"/>
      <c r="AQ689" s="1359"/>
      <c r="AR689" s="1359"/>
      <c r="AS689" s="1359"/>
      <c r="AT689" s="1359"/>
      <c r="AU689" s="1359"/>
      <c r="AV689" s="1359"/>
      <c r="AW689" s="1359"/>
      <c r="AX689" s="1359"/>
      <c r="AY689" s="1359"/>
      <c r="AZ689" s="1359"/>
      <c r="BA689" s="1359"/>
      <c r="BB689" s="1359"/>
      <c r="BC689" s="1359"/>
      <c r="BD689" s="1359"/>
      <c r="BE689" s="1359"/>
      <c r="BF689" s="1359"/>
      <c r="BG689" s="1359"/>
      <c r="BH689" s="1359"/>
      <c r="BI689" s="1359"/>
      <c r="BJ689" s="1359"/>
      <c r="BK689" s="1359"/>
      <c r="BL689" s="1359"/>
      <c r="BM689" s="1359"/>
      <c r="BN689" s="1359"/>
      <c r="BO689" s="1359"/>
      <c r="BP689" s="1359"/>
      <c r="BQ689" s="1359"/>
      <c r="BR689" s="1359"/>
      <c r="BS689" s="1359"/>
      <c r="BT689" s="1359"/>
      <c r="BU689" s="1359"/>
      <c r="BV689" s="1359"/>
      <c r="BW689" s="1359"/>
    </row>
    <row r="690" spans="1:75">
      <c r="A690" s="1091" t="s">
        <v>64</v>
      </c>
      <c r="B690" s="15" t="s">
        <v>50</v>
      </c>
      <c r="C690" s="1089" t="str">
        <f>VLOOKUP($C677,'2025年度(1年前期)'!$B$5:$N$208,COLUMN('2025年度(1年前期)'!$G$5),0)&amp;""</f>
        <v/>
      </c>
      <c r="D690" s="1072"/>
      <c r="E690" s="1090" t="str">
        <f>VLOOKUP($C677,'2025年度(2年前期)'!$B$5:$N$208,COLUMN('2025年度(2年前期)'!$G$5),0)&amp;""</f>
        <v/>
      </c>
      <c r="F690" s="1072"/>
      <c r="G690" s="1090" t="str">
        <f>VLOOKUP($C677,'2025年度(3年前期)'!$B$5:$N$208,COLUMN('2025年度(3年前期)'!$G$5),0)&amp;""</f>
        <v/>
      </c>
      <c r="H690" s="1072"/>
      <c r="I690" s="1090" t="str">
        <f>VLOOKUP($C677,'2025年度(4年前期)'!$B$5:$N$208,COLUMN('2025年度(4年前期)'!$G$5),0)&amp;""</f>
        <v/>
      </c>
      <c r="J690" s="1072"/>
      <c r="K690" s="1071" t="str">
        <f>VLOOKUP($C677,'2025年度(助産前期)'!$B$5:$N$208,COLUMN('2025年度(助産前期)'!$G$5),0)&amp;""</f>
        <v/>
      </c>
      <c r="L690" s="1071"/>
      <c r="M690" s="1089" t="str">
        <f>VLOOKUP($C677,'2025年度(M1前期)'!$B$5:$N$208,COLUMN('2025年度(M1前期)'!$G$5),0)&amp;""</f>
        <v/>
      </c>
      <c r="N690" s="1072"/>
      <c r="O690" s="1071" t="str">
        <f>VLOOKUP($C677,'2025年度(M2前期)'!$B$5:$N$208,COLUMN('2025年度(M2前期)'!$G$5),0)&amp;""</f>
        <v/>
      </c>
      <c r="P690" s="1072"/>
      <c r="Q690" s="1071" t="str">
        <f>VLOOKUP($C677,'2025年度(D1前期)'!$B$5:$N$208,COLUMN('2025年度(D1前期)'!$G$5),0)&amp;""</f>
        <v/>
      </c>
      <c r="R690" s="1072"/>
      <c r="S690" s="1071" t="str">
        <f>VLOOKUP($C677,'2025年度(D23前期)'!$B$5:$N$208,COLUMN('2025年度(D23前期)'!$G$5),0)&amp;""</f>
        <v/>
      </c>
      <c r="T690" s="1072"/>
      <c r="U690" s="17"/>
      <c r="Y690" s="509"/>
      <c r="Z690" s="1091" t="str">
        <f>A690</f>
        <v>３時限（13：30～15：00）</v>
      </c>
      <c r="AA690" s="1359"/>
      <c r="AB690" s="1360"/>
      <c r="AC690" s="1360"/>
      <c r="AD690" s="1360"/>
      <c r="AE690" s="1359"/>
      <c r="AF690" s="1360"/>
      <c r="AG690" s="1359"/>
      <c r="AH690" s="1360"/>
      <c r="AI690" s="1360"/>
      <c r="AJ690" s="1360"/>
      <c r="AK690" s="1360"/>
      <c r="AL690" s="1359"/>
      <c r="AM690" s="1360"/>
      <c r="AN690" s="1359"/>
      <c r="AO690" s="1359"/>
      <c r="AP690" s="1359"/>
      <c r="AQ690" s="1359"/>
      <c r="AR690" s="1359"/>
      <c r="AS690" s="1359"/>
      <c r="AT690" s="1359"/>
      <c r="AU690" s="1359"/>
      <c r="AV690" s="1359"/>
      <c r="AW690" s="1359"/>
      <c r="AX690" s="1359"/>
      <c r="AY690" s="1359"/>
      <c r="AZ690" s="1359"/>
      <c r="BA690" s="1359"/>
      <c r="BB690" s="1359"/>
      <c r="BC690" s="1359"/>
      <c r="BD690" s="1359"/>
      <c r="BE690" s="1359"/>
      <c r="BF690" s="1359"/>
      <c r="BG690" s="1359"/>
      <c r="BH690" s="1359"/>
      <c r="BI690" s="1359"/>
      <c r="BJ690" s="1359"/>
      <c r="BK690" s="1359"/>
      <c r="BL690" s="1359"/>
      <c r="BM690" s="1359"/>
      <c r="BN690" s="1359"/>
      <c r="BO690" s="1359"/>
      <c r="BP690" s="1359"/>
      <c r="BQ690" s="1359"/>
      <c r="BR690" s="1359"/>
      <c r="BS690" s="1359"/>
      <c r="BT690" s="1359"/>
      <c r="BU690" s="1359"/>
      <c r="BV690" s="1359"/>
      <c r="BW690" s="1359"/>
    </row>
    <row r="691" spans="1:75">
      <c r="A691" s="1091"/>
      <c r="B691" s="15" t="s">
        <v>53</v>
      </c>
      <c r="C691" s="1101" t="str">
        <f>IFERROR(VLOOKUP(C690,科目・教員!$A$1:$B$357,2,0),"")</f>
        <v/>
      </c>
      <c r="D691" s="1068"/>
      <c r="E691" s="1073" t="str">
        <f>IFERROR(VLOOKUP(E690,科目・教員!$A$1:$B$357,2,0),"")</f>
        <v/>
      </c>
      <c r="F691" s="1068"/>
      <c r="G691" s="1073" t="str">
        <f>IFERROR(VLOOKUP(G690,科目・教員!$A$1:$B$357,2,0),"")</f>
        <v/>
      </c>
      <c r="H691" s="1068"/>
      <c r="I691" s="1073" t="str">
        <f>IFERROR(VLOOKUP(I690,科目・教員!$A$1:$B$357,2,0),"")</f>
        <v/>
      </c>
      <c r="J691" s="1068"/>
      <c r="K691" s="1074" t="str">
        <f>IFERROR(VLOOKUP(K690,科目・教員!$A$1:$B$357,2,0),"")</f>
        <v/>
      </c>
      <c r="L691" s="1074"/>
      <c r="M691" s="1101" t="str">
        <f>IFERROR(VLOOKUP(M690,科目・教員!$A$1:$B$357,2,0),"")</f>
        <v/>
      </c>
      <c r="N691" s="1068"/>
      <c r="O691" s="1074" t="str">
        <f>IFERROR(VLOOKUP(O690,科目・教員!$A$1:$B$357,2,0),"")</f>
        <v/>
      </c>
      <c r="P691" s="1068"/>
      <c r="Q691" s="1074" t="str">
        <f>IFERROR(VLOOKUP(Q690,科目・教員!$A$1:$B$357,2,0),"")</f>
        <v/>
      </c>
      <c r="R691" s="1068"/>
      <c r="S691" s="1074" t="str">
        <f>IFERROR(VLOOKUP(S690,科目・教員!$A$1:$B$357,2,0),"")</f>
        <v/>
      </c>
      <c r="T691" s="1068"/>
      <c r="U691" s="17"/>
      <c r="Y691" s="509"/>
      <c r="Z691" s="1091"/>
      <c r="AA691" s="1359"/>
      <c r="AB691" s="1361"/>
      <c r="AC691" s="1361"/>
      <c r="AD691" s="1361"/>
      <c r="AE691" s="1359"/>
      <c r="AF691" s="1361"/>
      <c r="AG691" s="1359"/>
      <c r="AH691" s="1361"/>
      <c r="AI691" s="1361"/>
      <c r="AJ691" s="1361"/>
      <c r="AK691" s="1361"/>
      <c r="AL691" s="1359"/>
      <c r="AM691" s="1361"/>
      <c r="AN691" s="1359"/>
      <c r="AO691" s="1359"/>
      <c r="AP691" s="1359"/>
      <c r="AQ691" s="1359"/>
      <c r="AR691" s="1359"/>
      <c r="AS691" s="1359"/>
      <c r="AT691" s="1359"/>
      <c r="AU691" s="1359"/>
      <c r="AV691" s="1359"/>
      <c r="AW691" s="1359"/>
      <c r="AX691" s="1359"/>
      <c r="AY691" s="1359"/>
      <c r="AZ691" s="1359"/>
      <c r="BA691" s="1359"/>
      <c r="BB691" s="1359"/>
      <c r="BC691" s="1359"/>
      <c r="BD691" s="1359"/>
      <c r="BE691" s="1359"/>
      <c r="BF691" s="1359"/>
      <c r="BG691" s="1359"/>
      <c r="BH691" s="1359"/>
      <c r="BI691" s="1359"/>
      <c r="BJ691" s="1359"/>
      <c r="BK691" s="1359"/>
      <c r="BL691" s="1359"/>
      <c r="BM691" s="1359"/>
      <c r="BN691" s="1359"/>
      <c r="BO691" s="1359"/>
      <c r="BP691" s="1359"/>
      <c r="BQ691" s="1359"/>
      <c r="BR691" s="1359"/>
      <c r="BS691" s="1359"/>
      <c r="BT691" s="1359"/>
      <c r="BU691" s="1359"/>
      <c r="BV691" s="1359"/>
      <c r="BW691" s="1359"/>
    </row>
    <row r="692" spans="1:75" ht="13.5" customHeight="1">
      <c r="A692" s="1091"/>
      <c r="B692" s="15" t="s">
        <v>59</v>
      </c>
      <c r="C692" s="1101" t="str">
        <f>VLOOKUP($C677,'2025年度(1年前期)'!$B$5:$N$208,COLUMN('2025年度(1年前期)'!$G$5)+1,0)&amp;""</f>
        <v/>
      </c>
      <c r="D692" s="1068"/>
      <c r="E692" s="1073" t="str">
        <f>VLOOKUP($C677,'2025年度(2年前期)'!$B$5:$N$208,COLUMN('2025年度(2年前期)'!$G$5)+1,0)&amp;""</f>
        <v/>
      </c>
      <c r="F692" s="1068"/>
      <c r="G692" s="1073" t="str">
        <f>VLOOKUP($C677,'2025年度(3年前期)'!$B$5:$N$208,COLUMN('2025年度(3年前期)'!$G$5)+1,0)&amp;""</f>
        <v/>
      </c>
      <c r="H692" s="1068"/>
      <c r="I692" s="1073" t="str">
        <f>VLOOKUP($C677,'2025年度(4年前期)'!$B$5:$N$208,COLUMN('2025年度(4年前期)'!$G$5)+1,0)&amp;""</f>
        <v/>
      </c>
      <c r="J692" s="1068"/>
      <c r="K692" s="1074" t="str">
        <f>VLOOKUP($C677,'2025年度(助産前期)'!$B$5:$N$208,COLUMN('2025年度(助産前期)'!$G$5)+1,0)&amp;""</f>
        <v/>
      </c>
      <c r="L692" s="1074"/>
      <c r="M692" s="1101" t="str">
        <f>VLOOKUP($C677,'2025年度(M1前期)'!$B$5:$N$208,COLUMN('2025年度(M1前期)'!$G$5)+1,0)&amp;""</f>
        <v/>
      </c>
      <c r="N692" s="1068"/>
      <c r="O692" s="1074" t="str">
        <f>VLOOKUP($C677,'2025年度(M2前期)'!$B$5:$N$208,COLUMN('2025年度(M2前期)'!$G$5)+1,0)&amp;""</f>
        <v/>
      </c>
      <c r="P692" s="1068"/>
      <c r="Q692" s="1074" t="str">
        <f>VLOOKUP($C677,'2025年度(D1前期)'!$B$5:$N$208,COLUMN('2025年度(D1前期)'!$G$5)+1,0)&amp;""</f>
        <v/>
      </c>
      <c r="R692" s="1068"/>
      <c r="S692" s="1074" t="str">
        <f>VLOOKUP($C677,'2025年度(D23前期)'!$B$5:$N$208,COLUMN('2025年度(D23前期)'!$G$5)+1,0)&amp;""</f>
        <v/>
      </c>
      <c r="T692" s="1068"/>
      <c r="U692" s="17"/>
      <c r="Y692" s="509"/>
      <c r="Z692" s="1091"/>
      <c r="AA692" s="1359"/>
      <c r="AB692" s="1361"/>
      <c r="AC692" s="1361"/>
      <c r="AD692" s="1361"/>
      <c r="AE692" s="1359"/>
      <c r="AF692" s="1361"/>
      <c r="AG692" s="1359"/>
      <c r="AH692" s="1361"/>
      <c r="AI692" s="1361"/>
      <c r="AJ692" s="1361"/>
      <c r="AK692" s="1361"/>
      <c r="AL692" s="1359"/>
      <c r="AM692" s="1361"/>
      <c r="AN692" s="1359"/>
      <c r="AO692" s="1359"/>
      <c r="AP692" s="1359"/>
      <c r="AQ692" s="1359"/>
      <c r="AR692" s="1359"/>
      <c r="AS692" s="1359"/>
      <c r="AT692" s="1359"/>
      <c r="AU692" s="1359"/>
      <c r="AV692" s="1359"/>
      <c r="AW692" s="1359"/>
      <c r="AX692" s="1359"/>
      <c r="AY692" s="1359"/>
      <c r="AZ692" s="1359"/>
      <c r="BA692" s="1359"/>
      <c r="BB692" s="1359"/>
      <c r="BC692" s="1359"/>
      <c r="BD692" s="1359"/>
      <c r="BE692" s="1359"/>
      <c r="BF692" s="1359"/>
      <c r="BG692" s="1359"/>
      <c r="BH692" s="1359"/>
      <c r="BI692" s="1359"/>
      <c r="BJ692" s="1359"/>
      <c r="BK692" s="1359"/>
      <c r="BL692" s="1359"/>
      <c r="BM692" s="1359"/>
      <c r="BN692" s="1359"/>
      <c r="BO692" s="1359"/>
      <c r="BP692" s="1359"/>
      <c r="BQ692" s="1359"/>
      <c r="BR692" s="1359"/>
      <c r="BS692" s="1359"/>
      <c r="BT692" s="1359"/>
      <c r="BU692" s="1359"/>
      <c r="BV692" s="1359"/>
      <c r="BW692" s="1359"/>
    </row>
    <row r="693" spans="1:75">
      <c r="A693" s="1100"/>
      <c r="B693" s="16" t="s">
        <v>56</v>
      </c>
      <c r="C693" s="1061"/>
      <c r="D693" s="1075"/>
      <c r="E693" s="1063"/>
      <c r="F693" s="1075"/>
      <c r="G693" s="1063"/>
      <c r="H693" s="1075"/>
      <c r="I693" s="1063"/>
      <c r="J693" s="1075"/>
      <c r="K693" s="1064"/>
      <c r="L693" s="1064"/>
      <c r="M693" s="1061"/>
      <c r="N693" s="1075"/>
      <c r="O693" s="1064"/>
      <c r="P693" s="1075"/>
      <c r="Q693" s="1064"/>
      <c r="R693" s="1075"/>
      <c r="S693" s="1064"/>
      <c r="T693" s="1075"/>
      <c r="Y693" s="509"/>
      <c r="Z693" s="1092"/>
      <c r="AA693" s="1359"/>
      <c r="AB693" s="1362"/>
      <c r="AC693" s="1362"/>
      <c r="AD693" s="1362"/>
      <c r="AE693" s="1359"/>
      <c r="AF693" s="1362"/>
      <c r="AG693" s="1359"/>
      <c r="AH693" s="1362"/>
      <c r="AI693" s="1362"/>
      <c r="AJ693" s="1362"/>
      <c r="AK693" s="1362"/>
      <c r="AL693" s="1359"/>
      <c r="AM693" s="1362"/>
      <c r="AN693" s="1359"/>
      <c r="AO693" s="1359"/>
      <c r="AP693" s="1359"/>
      <c r="AQ693" s="1359"/>
      <c r="AR693" s="1359"/>
      <c r="AS693" s="1359"/>
      <c r="AT693" s="1359"/>
      <c r="AU693" s="1359"/>
      <c r="AV693" s="1359"/>
      <c r="AW693" s="1359"/>
      <c r="AX693" s="1359"/>
      <c r="AY693" s="1359"/>
      <c r="AZ693" s="1359"/>
      <c r="BA693" s="1359"/>
      <c r="BB693" s="1359"/>
      <c r="BC693" s="1359"/>
      <c r="BD693" s="1359"/>
      <c r="BE693" s="1359"/>
      <c r="BF693" s="1359"/>
      <c r="BG693" s="1359"/>
      <c r="BH693" s="1359"/>
      <c r="BI693" s="1359"/>
      <c r="BJ693" s="1359"/>
      <c r="BK693" s="1359"/>
      <c r="BL693" s="1359"/>
      <c r="BM693" s="1359"/>
      <c r="BN693" s="1359"/>
      <c r="BO693" s="1359"/>
      <c r="BP693" s="1359"/>
      <c r="BQ693" s="1359"/>
      <c r="BR693" s="1359"/>
      <c r="BS693" s="1359"/>
      <c r="BT693" s="1359"/>
      <c r="BU693" s="1359"/>
      <c r="BV693" s="1359"/>
      <c r="BW693" s="1359"/>
    </row>
    <row r="694" spans="1:75">
      <c r="A694" s="1091" t="s">
        <v>67</v>
      </c>
      <c r="B694" s="15" t="s">
        <v>50</v>
      </c>
      <c r="C694" s="1089" t="str">
        <f>VLOOKUP($C677,'2025年度(1年前期)'!$B$5:$N$208,COLUMN('2025年度(1年前期)'!$I$5),0)&amp;""</f>
        <v/>
      </c>
      <c r="D694" s="1072"/>
      <c r="E694" s="1090" t="str">
        <f>VLOOKUP($C677,'2025年度(2年前期)'!$B$5:$N$208,COLUMN('2025年度(2年前期)'!$I$5),0)&amp;""</f>
        <v/>
      </c>
      <c r="F694" s="1072"/>
      <c r="G694" s="1090" t="str">
        <f>VLOOKUP($C677,'2025年度(3年前期)'!$B$5:$N$208,COLUMN('2025年度(3年前期)'!$I$5),0)&amp;""</f>
        <v/>
      </c>
      <c r="H694" s="1072"/>
      <c r="I694" s="1090" t="str">
        <f>VLOOKUP($C677,'2025年度(4年前期)'!$B$5:$N$208,COLUMN('2025年度(4年前期)'!$I$5),0)&amp;""</f>
        <v/>
      </c>
      <c r="J694" s="1072"/>
      <c r="K694" s="1071" t="str">
        <f>VLOOKUP($C677,'2025年度(助産前期)'!$B$5:$N$208,COLUMN('2025年度(助産前期)'!$I$5),0)&amp;""</f>
        <v/>
      </c>
      <c r="L694" s="1071"/>
      <c r="M694" s="1089" t="str">
        <f>VLOOKUP($C677,'2025年度(M1前期)'!$B$5:$N$208,COLUMN('2025年度(M1前期)'!$I$5),0)&amp;""</f>
        <v/>
      </c>
      <c r="N694" s="1072"/>
      <c r="O694" s="1071" t="str">
        <f>VLOOKUP($C677,'2025年度(M2前期)'!$B$5:$N$208,COLUMN('2025年度(M2前期)'!$I$5),0)&amp;""</f>
        <v/>
      </c>
      <c r="P694" s="1072"/>
      <c r="Q694" s="1071" t="str">
        <f>VLOOKUP($C677,'2025年度(D1前期)'!$B$5:$N$208,COLUMN('2025年度(D1前期)'!$I$5),0)&amp;""</f>
        <v/>
      </c>
      <c r="R694" s="1072"/>
      <c r="S694" s="1071" t="str">
        <f>VLOOKUP($C677,'2025年度(D23前期)'!$B$5:$N$208,COLUMN('2025年度(D23前期)'!$I$5),0)&amp;""</f>
        <v/>
      </c>
      <c r="T694" s="1072"/>
      <c r="Y694" s="509"/>
      <c r="Z694" s="1091" t="str">
        <f>A694</f>
        <v>４時限（15：10～16：40）</v>
      </c>
      <c r="AA694" s="1360"/>
      <c r="AB694" s="1360"/>
      <c r="AC694" s="1360"/>
      <c r="AD694" s="1360"/>
      <c r="AE694" s="1360"/>
      <c r="AF694" s="1360"/>
      <c r="AG694" s="1360"/>
      <c r="AH694" s="1360"/>
      <c r="AI694" s="1360"/>
      <c r="AJ694" s="1360"/>
      <c r="AK694" s="1360"/>
      <c r="AL694" s="1360"/>
      <c r="AM694" s="1360"/>
      <c r="AN694" s="1359"/>
      <c r="AO694" s="1359"/>
      <c r="AP694" s="1359"/>
      <c r="AQ694" s="1359"/>
      <c r="AR694" s="1359"/>
      <c r="AS694" s="1359"/>
      <c r="AT694" s="1359"/>
      <c r="AU694" s="1359"/>
      <c r="AV694" s="1359"/>
      <c r="AW694" s="1359"/>
      <c r="AX694" s="1359"/>
      <c r="AY694" s="1359"/>
      <c r="AZ694" s="1359"/>
      <c r="BA694" s="1359"/>
      <c r="BB694" s="1359"/>
      <c r="BC694" s="1359"/>
      <c r="BD694" s="1359"/>
      <c r="BE694" s="1359"/>
      <c r="BF694" s="1359"/>
      <c r="BG694" s="1359"/>
      <c r="BH694" s="1359"/>
      <c r="BI694" s="1359"/>
      <c r="BJ694" s="1359"/>
      <c r="BK694" s="1359"/>
      <c r="BL694" s="1359"/>
      <c r="BM694" s="1359"/>
      <c r="BN694" s="1359"/>
      <c r="BO694" s="1359"/>
      <c r="BP694" s="1359"/>
      <c r="BQ694" s="1359"/>
      <c r="BR694" s="1359"/>
      <c r="BS694" s="1359"/>
      <c r="BT694" s="1359"/>
      <c r="BU694" s="1359"/>
      <c r="BV694" s="1359"/>
      <c r="BW694" s="1359"/>
    </row>
    <row r="695" spans="1:75">
      <c r="A695" s="1091"/>
      <c r="B695" s="15" t="s">
        <v>53</v>
      </c>
      <c r="C695" s="1101" t="str">
        <f>IFERROR(VLOOKUP(C694,科目・教員!$A$1:$B$357,2,0),"")</f>
        <v/>
      </c>
      <c r="D695" s="1068"/>
      <c r="E695" s="1073" t="str">
        <f>IFERROR(VLOOKUP(E694,科目・教員!$A$1:$B$357,2,0),"")</f>
        <v/>
      </c>
      <c r="F695" s="1068"/>
      <c r="G695" s="1073" t="str">
        <f>IFERROR(VLOOKUP(G694,科目・教員!$A$1:$B$357,2,0),"")</f>
        <v/>
      </c>
      <c r="H695" s="1068"/>
      <c r="I695" s="1073" t="str">
        <f>IFERROR(VLOOKUP(I694,科目・教員!$A$1:$B$357,2,0),"")</f>
        <v/>
      </c>
      <c r="J695" s="1068"/>
      <c r="K695" s="1074" t="str">
        <f>IFERROR(VLOOKUP(K694,科目・教員!$A$1:$B$357,2,0),"")</f>
        <v/>
      </c>
      <c r="L695" s="1074"/>
      <c r="M695" s="1101" t="str">
        <f>IFERROR(VLOOKUP(M694,科目・教員!$A$1:$B$357,2,0),"")</f>
        <v/>
      </c>
      <c r="N695" s="1068"/>
      <c r="O695" s="1074" t="str">
        <f>IFERROR(VLOOKUP(O694,科目・教員!$A$1:$B$357,2,0),"")</f>
        <v/>
      </c>
      <c r="P695" s="1068"/>
      <c r="Q695" s="1074" t="str">
        <f>IFERROR(VLOOKUP(Q694,科目・教員!$A$1:$B$357,2,0),"")</f>
        <v/>
      </c>
      <c r="R695" s="1068"/>
      <c r="S695" s="1074" t="str">
        <f>IFERROR(VLOOKUP(S694,科目・教員!$A$1:$B$357,2,0),"")</f>
        <v/>
      </c>
      <c r="T695" s="1068"/>
      <c r="Y695" s="509"/>
      <c r="Z695" s="1091"/>
      <c r="AA695" s="1361"/>
      <c r="AB695" s="1361"/>
      <c r="AC695" s="1361"/>
      <c r="AD695" s="1361"/>
      <c r="AE695" s="1361"/>
      <c r="AF695" s="1361"/>
      <c r="AG695" s="1361"/>
      <c r="AH695" s="1361"/>
      <c r="AI695" s="1361"/>
      <c r="AJ695" s="1361"/>
      <c r="AK695" s="1361"/>
      <c r="AL695" s="1361"/>
      <c r="AM695" s="1361"/>
      <c r="AN695" s="1359"/>
      <c r="AO695" s="1359"/>
      <c r="AP695" s="1359"/>
      <c r="AQ695" s="1359"/>
      <c r="AR695" s="1359"/>
      <c r="AS695" s="1359"/>
      <c r="AT695" s="1359"/>
      <c r="AU695" s="1359"/>
      <c r="AV695" s="1359"/>
      <c r="AW695" s="1359"/>
      <c r="AX695" s="1359"/>
      <c r="AY695" s="1359"/>
      <c r="AZ695" s="1359"/>
      <c r="BA695" s="1359"/>
      <c r="BB695" s="1359"/>
      <c r="BC695" s="1359"/>
      <c r="BD695" s="1359"/>
      <c r="BE695" s="1359"/>
      <c r="BF695" s="1359"/>
      <c r="BG695" s="1359"/>
      <c r="BH695" s="1359"/>
      <c r="BI695" s="1359"/>
      <c r="BJ695" s="1359"/>
      <c r="BK695" s="1359"/>
      <c r="BL695" s="1359"/>
      <c r="BM695" s="1359"/>
      <c r="BN695" s="1359"/>
      <c r="BO695" s="1359"/>
      <c r="BP695" s="1359"/>
      <c r="BQ695" s="1359"/>
      <c r="BR695" s="1359"/>
      <c r="BS695" s="1359"/>
      <c r="BT695" s="1359"/>
      <c r="BU695" s="1359"/>
      <c r="BV695" s="1359"/>
      <c r="BW695" s="1359"/>
    </row>
    <row r="696" spans="1:75" ht="13.5" customHeight="1">
      <c r="A696" s="1091"/>
      <c r="B696" s="15" t="s">
        <v>59</v>
      </c>
      <c r="C696" s="1101" t="str">
        <f>VLOOKUP($C677,'2025年度(1年前期)'!$B$5:$N$208,COLUMN('2025年度(1年前期)'!$I$5)+1,0)&amp;""</f>
        <v/>
      </c>
      <c r="D696" s="1068"/>
      <c r="E696" s="1073" t="str">
        <f>VLOOKUP($C677,'2025年度(2年前期)'!$B$5:$N$208,COLUMN('2025年度(2年前期)'!$I$5)+1,0)&amp;""</f>
        <v/>
      </c>
      <c r="F696" s="1068"/>
      <c r="G696" s="1073" t="str">
        <f>VLOOKUP($C677,'2025年度(3年前期)'!$B$5:$N$208,COLUMN('2025年度(3年前期)'!$I$5)+1,0)&amp;""</f>
        <v/>
      </c>
      <c r="H696" s="1068"/>
      <c r="I696" s="1073" t="str">
        <f>VLOOKUP($C677,'2025年度(4年前期)'!$B$5:$N$208,COLUMN('2025年度(4年前期)'!$I$5)+1,0)&amp;""</f>
        <v/>
      </c>
      <c r="J696" s="1068"/>
      <c r="K696" s="1074" t="str">
        <f>VLOOKUP($C677,'2025年度(助産前期)'!$B$5:$N$208,COLUMN('2025年度(助産前期)'!$I$5)+1,0)&amp;""</f>
        <v/>
      </c>
      <c r="L696" s="1074"/>
      <c r="M696" s="1101" t="str">
        <f>VLOOKUP($C677,'2025年度(M1前期)'!$B$5:$N$208,COLUMN('2025年度(M1前期)'!$I$5)+1,0)&amp;""</f>
        <v/>
      </c>
      <c r="N696" s="1068"/>
      <c r="O696" s="1074" t="str">
        <f>VLOOKUP($C677,'2025年度(M2前期)'!$B$5:$N$208,COLUMN('2025年度(M2前期)'!$I$5)+1,0)&amp;""</f>
        <v/>
      </c>
      <c r="P696" s="1068"/>
      <c r="Q696" s="1074" t="str">
        <f>VLOOKUP($C677,'2025年度(D1前期)'!$B$5:$N$208,COLUMN('2025年度(D1前期)'!$I$5)+1,0)&amp;""</f>
        <v/>
      </c>
      <c r="R696" s="1068"/>
      <c r="S696" s="1074" t="str">
        <f>VLOOKUP($C677,'2025年度(D23前期)'!$B$5:$N$208,COLUMN('2025年度(D23前期)'!$I$5)+1,0)&amp;""</f>
        <v/>
      </c>
      <c r="T696" s="1068"/>
      <c r="Y696" s="509"/>
      <c r="Z696" s="1091"/>
      <c r="AA696" s="1361"/>
      <c r="AB696" s="1361"/>
      <c r="AC696" s="1361"/>
      <c r="AD696" s="1361"/>
      <c r="AE696" s="1361"/>
      <c r="AF696" s="1361"/>
      <c r="AG696" s="1361"/>
      <c r="AH696" s="1361"/>
      <c r="AI696" s="1361"/>
      <c r="AJ696" s="1361"/>
      <c r="AK696" s="1361"/>
      <c r="AL696" s="1361"/>
      <c r="AM696" s="1361"/>
      <c r="AN696" s="1359"/>
      <c r="AO696" s="1359"/>
      <c r="AP696" s="1359"/>
      <c r="AQ696" s="1359"/>
      <c r="AR696" s="1359"/>
      <c r="AS696" s="1359"/>
      <c r="AT696" s="1359"/>
      <c r="AU696" s="1359"/>
      <c r="AV696" s="1359"/>
      <c r="AW696" s="1359"/>
      <c r="AX696" s="1359"/>
      <c r="AY696" s="1359"/>
      <c r="AZ696" s="1359"/>
      <c r="BA696" s="1359"/>
      <c r="BB696" s="1359"/>
      <c r="BC696" s="1359"/>
      <c r="BD696" s="1359"/>
      <c r="BE696" s="1359"/>
      <c r="BF696" s="1359"/>
      <c r="BG696" s="1359"/>
      <c r="BH696" s="1359"/>
      <c r="BI696" s="1359"/>
      <c r="BJ696" s="1359"/>
      <c r="BK696" s="1359"/>
      <c r="BL696" s="1359"/>
      <c r="BM696" s="1359"/>
      <c r="BN696" s="1359"/>
      <c r="BO696" s="1359"/>
      <c r="BP696" s="1359"/>
      <c r="BQ696" s="1359"/>
      <c r="BR696" s="1359"/>
      <c r="BS696" s="1359"/>
      <c r="BT696" s="1359"/>
      <c r="BU696" s="1359"/>
      <c r="BV696" s="1359"/>
      <c r="BW696" s="1359"/>
    </row>
    <row r="697" spans="1:75">
      <c r="A697" s="1092"/>
      <c r="B697" s="16" t="s">
        <v>56</v>
      </c>
      <c r="C697" s="1061"/>
      <c r="D697" s="1075"/>
      <c r="E697" s="1063"/>
      <c r="F697" s="1075"/>
      <c r="G697" s="1063"/>
      <c r="H697" s="1075"/>
      <c r="I697" s="1063"/>
      <c r="J697" s="1075"/>
      <c r="K697" s="1064"/>
      <c r="L697" s="1064"/>
      <c r="M697" s="1061"/>
      <c r="N697" s="1075"/>
      <c r="O697" s="1064"/>
      <c r="P697" s="1075"/>
      <c r="Q697" s="1064"/>
      <c r="R697" s="1075"/>
      <c r="S697" s="1064"/>
      <c r="T697" s="1075"/>
      <c r="Y697" s="509"/>
      <c r="Z697" s="1092"/>
      <c r="AA697" s="1362"/>
      <c r="AB697" s="1362"/>
      <c r="AC697" s="1362"/>
      <c r="AD697" s="1362"/>
      <c r="AE697" s="1362"/>
      <c r="AF697" s="1362"/>
      <c r="AG697" s="1362"/>
      <c r="AH697" s="1362"/>
      <c r="AI697" s="1362"/>
      <c r="AJ697" s="1362"/>
      <c r="AK697" s="1362"/>
      <c r="AL697" s="1362"/>
      <c r="AM697" s="1362"/>
      <c r="AN697" s="1359"/>
      <c r="AO697" s="1359"/>
      <c r="AP697" s="1359"/>
      <c r="AQ697" s="1359"/>
      <c r="AR697" s="1359"/>
      <c r="AS697" s="1359"/>
      <c r="AT697" s="1359"/>
      <c r="AU697" s="1359"/>
      <c r="AV697" s="1359"/>
      <c r="AW697" s="1359"/>
      <c r="AX697" s="1359"/>
      <c r="AY697" s="1359"/>
      <c r="AZ697" s="1359"/>
      <c r="BA697" s="1359"/>
      <c r="BB697" s="1359"/>
      <c r="BC697" s="1359"/>
      <c r="BD697" s="1359"/>
      <c r="BE697" s="1359"/>
      <c r="BF697" s="1359"/>
      <c r="BG697" s="1359"/>
      <c r="BH697" s="1359"/>
      <c r="BI697" s="1359"/>
      <c r="BJ697" s="1359"/>
      <c r="BK697" s="1359"/>
      <c r="BL697" s="1359"/>
      <c r="BM697" s="1359"/>
      <c r="BN697" s="1359"/>
      <c r="BO697" s="1359"/>
      <c r="BP697" s="1359"/>
      <c r="BQ697" s="1359"/>
      <c r="BR697" s="1359"/>
      <c r="BS697" s="1359"/>
      <c r="BT697" s="1359"/>
      <c r="BU697" s="1359"/>
      <c r="BV697" s="1359"/>
      <c r="BW697" s="1359"/>
    </row>
    <row r="698" spans="1:75">
      <c r="A698" s="1091" t="s">
        <v>68</v>
      </c>
      <c r="B698" s="15" t="s">
        <v>50</v>
      </c>
      <c r="C698" s="1089" t="str">
        <f>VLOOKUP($C677,'2025年度(1年前期)'!$B$5:$N$208,COLUMN('2025年度(1年前期)'!$K$5),0)&amp;""</f>
        <v/>
      </c>
      <c r="D698" s="1072"/>
      <c r="E698" s="1090" t="str">
        <f>VLOOKUP($C677,'2025年度(2年前期)'!$B$5:$N$208,COLUMN('2025年度(2年前期)'!$K$5),0)&amp;""</f>
        <v/>
      </c>
      <c r="F698" s="1072"/>
      <c r="G698" s="1090" t="str">
        <f>VLOOKUP($C677,'2025年度(3年前期)'!$B$5:$N$208,COLUMN('2025年度(3年前期)'!$K$5),0)&amp;""</f>
        <v/>
      </c>
      <c r="H698" s="1072"/>
      <c r="I698" s="1090" t="str">
        <f>VLOOKUP($C677,'2025年度(4年前期)'!$B$5:$N$208,COLUMN('2025年度(4年前期)'!$K$5),0)&amp;""</f>
        <v/>
      </c>
      <c r="J698" s="1072"/>
      <c r="K698" s="1071" t="str">
        <f>VLOOKUP($C677,'2025年度(助産前期)'!$B$5:$N$208,COLUMN('2025年度(助産前期)'!$K$5),0)&amp;""</f>
        <v/>
      </c>
      <c r="L698" s="1071"/>
      <c r="M698" s="1089" t="str">
        <f>VLOOKUP($C677,'2025年度(M1前期)'!$B$5:$N$208,COLUMN('2025年度(M1前期)'!$K$5),0)&amp;""</f>
        <v/>
      </c>
      <c r="N698" s="1072"/>
      <c r="O698" s="1071" t="str">
        <f>VLOOKUP($C677,'2025年度(M2前期)'!$B$5:$N$208,COLUMN('2025年度(M2前期)'!$K$5),0)&amp;""</f>
        <v/>
      </c>
      <c r="P698" s="1072"/>
      <c r="Q698" s="1071" t="str">
        <f>VLOOKUP($C677,'2025年度(D1前期)'!$B$5:$N$208,COLUMN('2025年度(D1前期)'!$K$5),0)&amp;""</f>
        <v/>
      </c>
      <c r="R698" s="1072"/>
      <c r="S698" s="1071" t="str">
        <f>VLOOKUP($C677,'2025年度(D23前期)'!$B$5:$N$208,COLUMN('2025年度(D23前期)'!$K$5),0)&amp;""</f>
        <v/>
      </c>
      <c r="T698" s="1072"/>
      <c r="Y698" s="509"/>
      <c r="Z698" s="1091" t="str">
        <f>A698</f>
        <v>５時限（16：50～18：20）</v>
      </c>
      <c r="AA698" s="1360"/>
      <c r="AB698" s="1360"/>
      <c r="AC698" s="1360"/>
      <c r="AD698" s="1360"/>
      <c r="AE698" s="1360"/>
      <c r="AF698" s="1360"/>
      <c r="AG698" s="1360"/>
      <c r="AH698" s="1360"/>
      <c r="AI698" s="1360"/>
      <c r="AJ698" s="1360"/>
      <c r="AK698" s="1360"/>
      <c r="AL698" s="1360"/>
      <c r="AM698" s="1360"/>
      <c r="AN698" s="1360"/>
      <c r="AO698" s="1360"/>
      <c r="AP698" s="1360"/>
      <c r="AQ698" s="1360"/>
      <c r="AR698" s="1360"/>
      <c r="AS698" s="1360"/>
      <c r="AT698" s="1360"/>
      <c r="AU698" s="1360"/>
      <c r="AV698" s="1360"/>
      <c r="AW698" s="1360"/>
      <c r="AX698" s="1360"/>
      <c r="AY698" s="1360"/>
      <c r="AZ698" s="1360"/>
      <c r="BA698" s="1359"/>
      <c r="BB698" s="1359"/>
      <c r="BC698" s="1359"/>
      <c r="BD698" s="1359"/>
      <c r="BE698" s="1359"/>
      <c r="BF698" s="1359"/>
      <c r="BG698" s="1359"/>
      <c r="BH698" s="1359"/>
      <c r="BI698" s="1360"/>
      <c r="BJ698" s="1360"/>
      <c r="BK698" s="1359"/>
      <c r="BL698" s="1359"/>
      <c r="BM698" s="1359"/>
      <c r="BN698" s="1360"/>
      <c r="BO698" s="1360"/>
      <c r="BP698" s="1360"/>
      <c r="BQ698" s="1360"/>
      <c r="BR698" s="1360"/>
      <c r="BS698" s="1360"/>
      <c r="BT698" s="1360"/>
      <c r="BU698" s="1360"/>
      <c r="BV698" s="1360"/>
      <c r="BW698" s="1360"/>
    </row>
    <row r="699" spans="1:75">
      <c r="A699" s="1091"/>
      <c r="B699" s="15" t="s">
        <v>53</v>
      </c>
      <c r="C699" s="1101" t="str">
        <f>IFERROR(VLOOKUP(C698,科目・教員!$A$1:$B$357,2,0),"")</f>
        <v/>
      </c>
      <c r="D699" s="1068"/>
      <c r="E699" s="1073" t="str">
        <f>IFERROR(VLOOKUP(E698,科目・教員!$A$1:$B$357,2,0),"")</f>
        <v/>
      </c>
      <c r="F699" s="1068"/>
      <c r="G699" s="1073" t="str">
        <f>IFERROR(VLOOKUP(G698,科目・教員!$A$1:$B$357,2,0),"")</f>
        <v/>
      </c>
      <c r="H699" s="1068"/>
      <c r="I699" s="1073" t="str">
        <f>IFERROR(VLOOKUP(I698,科目・教員!$A$1:$B$357,2,0),"")</f>
        <v/>
      </c>
      <c r="J699" s="1068"/>
      <c r="K699" s="1074" t="str">
        <f>IFERROR(VLOOKUP(K698,科目・教員!$A$1:$B$357,2,0),"")</f>
        <v/>
      </c>
      <c r="L699" s="1074"/>
      <c r="M699" s="1101" t="str">
        <f>IFERROR(VLOOKUP(M698,科目・教員!$A$1:$B$357,2,0),"")</f>
        <v/>
      </c>
      <c r="N699" s="1068"/>
      <c r="O699" s="1074" t="str">
        <f>IFERROR(VLOOKUP(O698,科目・教員!$A$1:$B$357,2,0),"")</f>
        <v/>
      </c>
      <c r="P699" s="1068"/>
      <c r="Q699" s="1074" t="str">
        <f>IFERROR(VLOOKUP(Q698,科目・教員!$A$1:$B$357,2,0),"")</f>
        <v/>
      </c>
      <c r="R699" s="1068"/>
      <c r="S699" s="1074" t="str">
        <f>IFERROR(VLOOKUP(S698,科目・教員!$A$1:$B$357,2,0),"")</f>
        <v/>
      </c>
      <c r="T699" s="1068"/>
      <c r="Y699" s="509"/>
      <c r="Z699" s="1091"/>
      <c r="AA699" s="1361"/>
      <c r="AB699" s="1361"/>
      <c r="AC699" s="1361"/>
      <c r="AD699" s="1361"/>
      <c r="AE699" s="1361"/>
      <c r="AF699" s="1361"/>
      <c r="AG699" s="1361"/>
      <c r="AH699" s="1361"/>
      <c r="AI699" s="1361"/>
      <c r="AJ699" s="1361"/>
      <c r="AK699" s="1361"/>
      <c r="AL699" s="1361"/>
      <c r="AM699" s="1361"/>
      <c r="AN699" s="1361"/>
      <c r="AO699" s="1361"/>
      <c r="AP699" s="1361"/>
      <c r="AQ699" s="1361"/>
      <c r="AR699" s="1361"/>
      <c r="AS699" s="1361"/>
      <c r="AT699" s="1361"/>
      <c r="AU699" s="1361"/>
      <c r="AV699" s="1361"/>
      <c r="AW699" s="1361"/>
      <c r="AX699" s="1361"/>
      <c r="AY699" s="1361"/>
      <c r="AZ699" s="1361"/>
      <c r="BA699" s="1359"/>
      <c r="BB699" s="1359"/>
      <c r="BC699" s="1359"/>
      <c r="BD699" s="1359"/>
      <c r="BE699" s="1359"/>
      <c r="BF699" s="1359"/>
      <c r="BG699" s="1359"/>
      <c r="BH699" s="1359"/>
      <c r="BI699" s="1361"/>
      <c r="BJ699" s="1361"/>
      <c r="BK699" s="1359"/>
      <c r="BL699" s="1359"/>
      <c r="BM699" s="1359"/>
      <c r="BN699" s="1361"/>
      <c r="BO699" s="1361"/>
      <c r="BP699" s="1361"/>
      <c r="BQ699" s="1361"/>
      <c r="BR699" s="1361"/>
      <c r="BS699" s="1361"/>
      <c r="BT699" s="1361"/>
      <c r="BU699" s="1361"/>
      <c r="BV699" s="1361"/>
      <c r="BW699" s="1361"/>
    </row>
    <row r="700" spans="1:75" ht="13.5" customHeight="1">
      <c r="A700" s="1091"/>
      <c r="B700" s="15" t="s">
        <v>59</v>
      </c>
      <c r="C700" s="1101" t="str">
        <f>VLOOKUP($C677,'2025年度(1年前期)'!$B$5:$N$208,COLUMN('2025年度(1年前期)'!$K$5)+1,0)&amp;""</f>
        <v/>
      </c>
      <c r="D700" s="1068"/>
      <c r="E700" s="1073" t="str">
        <f>VLOOKUP($C677,'2025年度(2年前期)'!$B$5:$N$208,COLUMN('2025年度(2年前期)'!$K$5)+1,0)&amp;""</f>
        <v/>
      </c>
      <c r="F700" s="1068"/>
      <c r="G700" s="1073" t="str">
        <f>VLOOKUP($C677,'2025年度(3年前期)'!$B$5:$N$208,COLUMN('2025年度(3年前期)'!$K$5)+1,0)&amp;""</f>
        <v/>
      </c>
      <c r="H700" s="1068"/>
      <c r="I700" s="1073" t="str">
        <f>VLOOKUP($C677,'2025年度(4年前期)'!$B$5:$N$208,COLUMN('2025年度(4年前期)'!$K$5)+1,0)&amp;""</f>
        <v/>
      </c>
      <c r="J700" s="1068"/>
      <c r="K700" s="1074" t="str">
        <f>VLOOKUP($C677,'2025年度(助産前期)'!$B$5:$N$208,COLUMN('2025年度(助産前期)'!$K$5)+1,0)&amp;""</f>
        <v/>
      </c>
      <c r="L700" s="1074"/>
      <c r="M700" s="1101" t="str">
        <f>VLOOKUP($C677,'2025年度(M1前期)'!$B$5:$N$208,COLUMN('2025年度(M1前期)'!$K$5)+1,0)&amp;""</f>
        <v/>
      </c>
      <c r="N700" s="1068"/>
      <c r="O700" s="1074" t="str">
        <f>VLOOKUP($C677,'2025年度(M2前期)'!$B$5:$N$208,COLUMN('2025年度(M2前期)'!$K$5)+1,0)&amp;""</f>
        <v/>
      </c>
      <c r="P700" s="1068"/>
      <c r="Q700" s="1074" t="str">
        <f>VLOOKUP($C677,'2025年度(D1前期)'!$B$5:$N$208,COLUMN('2025年度(D1前期)'!$K$5)+1,0)&amp;""</f>
        <v/>
      </c>
      <c r="R700" s="1068"/>
      <c r="S700" s="1074" t="str">
        <f>VLOOKUP($C677,'2025年度(D23前期)'!$B$5:$N$208,COLUMN('2025年度(D23前期)'!$K$5)+1,0)&amp;""</f>
        <v/>
      </c>
      <c r="T700" s="1068"/>
      <c r="Y700" s="509"/>
      <c r="Z700" s="1091"/>
      <c r="AA700" s="1361"/>
      <c r="AB700" s="1361"/>
      <c r="AC700" s="1361"/>
      <c r="AD700" s="1361"/>
      <c r="AE700" s="1361"/>
      <c r="AF700" s="1361"/>
      <c r="AG700" s="1361"/>
      <c r="AH700" s="1361"/>
      <c r="AI700" s="1361"/>
      <c r="AJ700" s="1361"/>
      <c r="AK700" s="1361"/>
      <c r="AL700" s="1361"/>
      <c r="AM700" s="1361"/>
      <c r="AN700" s="1361"/>
      <c r="AO700" s="1361"/>
      <c r="AP700" s="1361"/>
      <c r="AQ700" s="1361"/>
      <c r="AR700" s="1361"/>
      <c r="AS700" s="1361"/>
      <c r="AT700" s="1361"/>
      <c r="AU700" s="1361"/>
      <c r="AV700" s="1361"/>
      <c r="AW700" s="1361"/>
      <c r="AX700" s="1361"/>
      <c r="AY700" s="1361"/>
      <c r="AZ700" s="1361"/>
      <c r="BA700" s="1359"/>
      <c r="BB700" s="1359"/>
      <c r="BC700" s="1359"/>
      <c r="BD700" s="1359"/>
      <c r="BE700" s="1359"/>
      <c r="BF700" s="1359"/>
      <c r="BG700" s="1359"/>
      <c r="BH700" s="1359"/>
      <c r="BI700" s="1361"/>
      <c r="BJ700" s="1361"/>
      <c r="BK700" s="1359"/>
      <c r="BL700" s="1359"/>
      <c r="BM700" s="1359"/>
      <c r="BN700" s="1361"/>
      <c r="BO700" s="1361"/>
      <c r="BP700" s="1361"/>
      <c r="BQ700" s="1361"/>
      <c r="BR700" s="1361"/>
      <c r="BS700" s="1361"/>
      <c r="BT700" s="1361"/>
      <c r="BU700" s="1361"/>
      <c r="BV700" s="1361"/>
      <c r="BW700" s="1361"/>
    </row>
    <row r="701" spans="1:75">
      <c r="A701" s="1092"/>
      <c r="B701" s="16" t="s">
        <v>56</v>
      </c>
      <c r="C701" s="1061"/>
      <c r="D701" s="1075"/>
      <c r="E701" s="1063"/>
      <c r="F701" s="1075"/>
      <c r="G701" s="1063"/>
      <c r="H701" s="1075"/>
      <c r="I701" s="1063"/>
      <c r="J701" s="1075"/>
      <c r="K701" s="1064"/>
      <c r="L701" s="1064"/>
      <c r="M701" s="1061"/>
      <c r="N701" s="1075"/>
      <c r="O701" s="1064"/>
      <c r="P701" s="1075"/>
      <c r="Q701" s="1064"/>
      <c r="R701" s="1075"/>
      <c r="S701" s="1064"/>
      <c r="T701" s="1075"/>
      <c r="U701" s="20"/>
      <c r="V701" s="20"/>
      <c r="W701" s="20"/>
      <c r="X701" s="20"/>
      <c r="Y701" s="510"/>
      <c r="Z701" s="1092"/>
      <c r="AA701" s="1362"/>
      <c r="AB701" s="1362"/>
      <c r="AC701" s="1362"/>
      <c r="AD701" s="1362"/>
      <c r="AE701" s="1362"/>
      <c r="AF701" s="1362"/>
      <c r="AG701" s="1362"/>
      <c r="AH701" s="1362"/>
      <c r="AI701" s="1362"/>
      <c r="AJ701" s="1362"/>
      <c r="AK701" s="1362"/>
      <c r="AL701" s="1362"/>
      <c r="AM701" s="1362"/>
      <c r="AN701" s="1362"/>
      <c r="AO701" s="1362"/>
      <c r="AP701" s="1362"/>
      <c r="AQ701" s="1362"/>
      <c r="AR701" s="1362"/>
      <c r="AS701" s="1362"/>
      <c r="AT701" s="1362"/>
      <c r="AU701" s="1362"/>
      <c r="AV701" s="1362"/>
      <c r="AW701" s="1362"/>
      <c r="AX701" s="1362"/>
      <c r="AY701" s="1362"/>
      <c r="AZ701" s="1362"/>
      <c r="BA701" s="1359"/>
      <c r="BB701" s="1359"/>
      <c r="BC701" s="1359"/>
      <c r="BD701" s="1359"/>
      <c r="BE701" s="1359"/>
      <c r="BF701" s="1359"/>
      <c r="BG701" s="1359"/>
      <c r="BH701" s="1359"/>
      <c r="BI701" s="1362"/>
      <c r="BJ701" s="1362"/>
      <c r="BK701" s="1359"/>
      <c r="BL701" s="1359"/>
      <c r="BM701" s="1359"/>
      <c r="BN701" s="1362"/>
      <c r="BO701" s="1362"/>
      <c r="BP701" s="1362"/>
      <c r="BQ701" s="1362"/>
      <c r="BR701" s="1362"/>
      <c r="BS701" s="1362"/>
      <c r="BT701" s="1362"/>
      <c r="BU701" s="1362"/>
      <c r="BV701" s="1362"/>
      <c r="BW701" s="1362"/>
    </row>
    <row r="702" spans="1:75" ht="20.25">
      <c r="A702" s="5"/>
      <c r="B702" s="6"/>
      <c r="C702" s="1077">
        <f>C677+1</f>
        <v>45898</v>
      </c>
      <c r="D702" s="1077"/>
      <c r="E702" s="1077"/>
      <c r="F702" s="1077"/>
      <c r="G702" s="1077"/>
      <c r="H702" s="1077"/>
      <c r="I702" s="1077"/>
      <c r="J702" s="1077"/>
      <c r="K702" s="1077"/>
      <c r="L702" s="1077"/>
      <c r="M702" s="1077"/>
      <c r="N702" s="1077"/>
      <c r="O702" s="1077"/>
      <c r="P702" s="1077"/>
      <c r="Q702" s="1077"/>
      <c r="R702" s="1077"/>
      <c r="S702" s="1077"/>
      <c r="T702" s="1077"/>
      <c r="U702" s="1049">
        <f>C702</f>
        <v>45898</v>
      </c>
      <c r="V702" s="1050"/>
      <c r="W702" s="1050"/>
      <c r="X702" s="1050"/>
      <c r="Y702" s="1050"/>
      <c r="Z702" s="1051"/>
      <c r="AA702" s="41">
        <v>101</v>
      </c>
      <c r="AB702" s="41">
        <v>102</v>
      </c>
      <c r="AC702" s="41">
        <v>103</v>
      </c>
      <c r="AD702" s="41" t="s">
        <v>16</v>
      </c>
      <c r="AE702" s="41" t="s">
        <v>17</v>
      </c>
      <c r="AF702" s="41" t="s">
        <v>18</v>
      </c>
      <c r="AG702" s="41">
        <v>201</v>
      </c>
      <c r="AH702" s="42">
        <v>202</v>
      </c>
      <c r="AI702" s="41">
        <v>203</v>
      </c>
      <c r="AJ702" s="41">
        <v>204</v>
      </c>
      <c r="AK702" s="41">
        <v>205</v>
      </c>
      <c r="AL702" s="41" t="s">
        <v>19</v>
      </c>
      <c r="AM702" s="41" t="s">
        <v>69</v>
      </c>
      <c r="AN702" s="41" t="s">
        <v>21</v>
      </c>
      <c r="AO702" s="41" t="s">
        <v>22</v>
      </c>
      <c r="AP702" s="41" t="s">
        <v>23</v>
      </c>
      <c r="AQ702" s="41" t="s">
        <v>24</v>
      </c>
      <c r="AR702" s="41" t="s">
        <v>25</v>
      </c>
      <c r="AS702" s="41" t="s">
        <v>26</v>
      </c>
      <c r="AT702" s="41" t="s">
        <v>27</v>
      </c>
      <c r="AU702" s="41" t="s">
        <v>28</v>
      </c>
      <c r="AV702" s="41" t="s">
        <v>29</v>
      </c>
      <c r="AW702" s="41">
        <v>301</v>
      </c>
      <c r="AX702" s="42">
        <v>302</v>
      </c>
      <c r="AY702" s="43">
        <v>303</v>
      </c>
      <c r="AZ702" s="43">
        <v>304</v>
      </c>
      <c r="BA702" s="41" t="s">
        <v>30</v>
      </c>
      <c r="BB702" s="41" t="s">
        <v>31</v>
      </c>
      <c r="BC702" s="42" t="s">
        <v>32</v>
      </c>
      <c r="BD702" s="41" t="s">
        <v>33</v>
      </c>
      <c r="BE702" s="41" t="s">
        <v>34</v>
      </c>
      <c r="BF702" s="41" t="s">
        <v>35</v>
      </c>
      <c r="BG702" s="41" t="s">
        <v>36</v>
      </c>
      <c r="BH702" s="41" t="s">
        <v>37</v>
      </c>
      <c r="BI702" s="41" t="s">
        <v>38</v>
      </c>
      <c r="BJ702" s="41" t="s">
        <v>39</v>
      </c>
      <c r="BK702" s="44" t="s">
        <v>538</v>
      </c>
      <c r="BL702" s="44" t="s">
        <v>539</v>
      </c>
      <c r="BM702" s="44" t="s">
        <v>540</v>
      </c>
      <c r="BN702" s="44" t="s">
        <v>40</v>
      </c>
      <c r="BO702" s="44" t="s">
        <v>41</v>
      </c>
      <c r="BP702" s="44" t="s">
        <v>354</v>
      </c>
      <c r="BQ702" s="45" t="s">
        <v>42</v>
      </c>
      <c r="BR702" s="45" t="s">
        <v>43</v>
      </c>
      <c r="BS702" s="45" t="s">
        <v>44</v>
      </c>
      <c r="BT702" s="45" t="s">
        <v>45</v>
      </c>
      <c r="BU702" s="45" t="s">
        <v>46</v>
      </c>
      <c r="BV702" s="45" t="s">
        <v>47</v>
      </c>
      <c r="BW702" s="45" t="s">
        <v>48</v>
      </c>
    </row>
    <row r="703" spans="1:75" ht="13.5" customHeight="1">
      <c r="A703" s="1091" t="s">
        <v>49</v>
      </c>
      <c r="B703" s="12" t="s">
        <v>50</v>
      </c>
      <c r="C703" s="1079" t="str">
        <f>VLOOKUP($C702,'2025年度(1年前期)'!$B$5:$N$208,COLUMN('2025年度(1年前期)'!$C$5),0)&amp;""</f>
        <v/>
      </c>
      <c r="D703" s="1080"/>
      <c r="E703" s="1081" t="str">
        <f>VLOOKUP($C702,'2025年度(2年前期)'!$B$5:$N$208,COLUMN('2025年度(2年前期)'!$C$5),0)&amp;""</f>
        <v/>
      </c>
      <c r="F703" s="1080"/>
      <c r="G703" s="1081" t="str">
        <f>VLOOKUP($C702,'2025年度(3年前期)'!$B$5:$N$208,COLUMN('2025年度(3年前期)'!$C$5),0)&amp;""</f>
        <v/>
      </c>
      <c r="H703" s="1080"/>
      <c r="I703" s="1081" t="str">
        <f>VLOOKUP($C702,'2025年度(4年前期)'!$B$5:$N$208,COLUMN('2025年度(4年前期)'!$C$5),0)&amp;""</f>
        <v/>
      </c>
      <c r="J703" s="1080"/>
      <c r="K703" s="1072" t="str">
        <f>VLOOKUP($C702,'2025年度(助産前期)'!$B$5:$N$208,COLUMN('2025年度(助産前期)'!$C$5),0)&amp;""</f>
        <v/>
      </c>
      <c r="L703" s="1096"/>
      <c r="M703" s="1105" t="str">
        <f>VLOOKUP($C702,'2025年度(M1前期)'!$B$5:$N$208,COLUMN('2025年度(M1前期)'!$C$5),0)&amp;""</f>
        <v/>
      </c>
      <c r="N703" s="1096"/>
      <c r="O703" s="1081" t="str">
        <f>VLOOKUP($C702,'2025年度(M2前期)'!$B$5:$N$208,COLUMN('2025年度(M2前期)'!$C$5),0)&amp;""</f>
        <v/>
      </c>
      <c r="P703" s="1080"/>
      <c r="Q703" s="1081" t="str">
        <f>VLOOKUP($C702,'2025年度(D1前期)'!$B$5:$N$208,COLUMN('2025年度(D1前期)'!$C$5),0)&amp;""</f>
        <v/>
      </c>
      <c r="R703" s="1080"/>
      <c r="S703" s="1072" t="str">
        <f>VLOOKUP($C702,'2025年度(D23前期)'!$B$5:$N$208,COLUMN('2025年度(D23前期)'!$C$5),0)&amp;""</f>
        <v/>
      </c>
      <c r="T703" s="1080"/>
      <c r="U703" s="96"/>
      <c r="V703" s="88"/>
      <c r="Y703" s="508" t="s">
        <v>942</v>
      </c>
      <c r="Z703" s="1095" t="str">
        <f>A703</f>
        <v xml:space="preserve">１時限（09：20～10：50） </v>
      </c>
      <c r="AA703" s="1359"/>
      <c r="AB703" s="1360"/>
      <c r="AC703" s="1360"/>
      <c r="AD703" s="1360"/>
      <c r="AE703" s="1359"/>
      <c r="AF703" s="1360"/>
      <c r="AG703" s="1359"/>
      <c r="AH703" s="1360"/>
      <c r="AI703" s="1360"/>
      <c r="AJ703" s="1360"/>
      <c r="AK703" s="1360"/>
      <c r="AL703" s="1359"/>
      <c r="AM703" s="1360"/>
      <c r="AN703" s="1359"/>
      <c r="AO703" s="1359"/>
      <c r="AP703" s="1359"/>
      <c r="AQ703" s="1359"/>
      <c r="AR703" s="1359"/>
      <c r="AS703" s="1359"/>
      <c r="AT703" s="1359"/>
      <c r="AU703" s="1359"/>
      <c r="AV703" s="1359"/>
      <c r="AW703" s="1359"/>
      <c r="AX703" s="1359"/>
      <c r="AY703" s="1359"/>
      <c r="AZ703" s="1359"/>
      <c r="BA703" s="1359"/>
      <c r="BB703" s="1359"/>
      <c r="BC703" s="1359"/>
      <c r="BD703" s="1359"/>
      <c r="BE703" s="1359"/>
      <c r="BF703" s="1359"/>
      <c r="BG703" s="1359"/>
      <c r="BH703" s="1359"/>
      <c r="BI703" s="1359"/>
      <c r="BJ703" s="1359"/>
      <c r="BK703" s="1359"/>
      <c r="BL703" s="1359"/>
      <c r="BM703" s="1359"/>
      <c r="BN703" s="1359"/>
      <c r="BO703" s="1359"/>
      <c r="BP703" s="1359"/>
      <c r="BQ703" s="1359"/>
      <c r="BR703" s="1359"/>
      <c r="BS703" s="1359"/>
      <c r="BT703" s="1359"/>
      <c r="BU703" s="1359"/>
      <c r="BV703" s="1359"/>
      <c r="BW703" s="1359"/>
    </row>
    <row r="704" spans="1:75" ht="13.5" customHeight="1">
      <c r="A704" s="1091"/>
      <c r="B704" s="15" t="s">
        <v>53</v>
      </c>
      <c r="C704" s="1065" t="str">
        <f>IFERROR(VLOOKUP(C703,科目・教員!$A$1:$B$357,2,0),"")</f>
        <v/>
      </c>
      <c r="D704" s="1066"/>
      <c r="E704" s="1067" t="str">
        <f>IFERROR(VLOOKUP(E703,科目・教員!$A$1:$B$357,2,0),"")</f>
        <v/>
      </c>
      <c r="F704" s="1066"/>
      <c r="G704" s="1067" t="str">
        <f>IFERROR(VLOOKUP(G703,科目・教員!$A$1:$B$357,2,0),"")</f>
        <v/>
      </c>
      <c r="H704" s="1066"/>
      <c r="I704" s="1067" t="str">
        <f>IFERROR(VLOOKUP(I703,科目・教員!$A$1:$B$357,2,0),"")</f>
        <v/>
      </c>
      <c r="J704" s="1066"/>
      <c r="K704" s="1068" t="str">
        <f>IFERROR(VLOOKUP(K703,科目・教員!$A$1:$B$357,2,0),"")</f>
        <v/>
      </c>
      <c r="L704" s="1070"/>
      <c r="M704" s="1104" t="str">
        <f>IFERROR(VLOOKUP(M703,科目・教員!$A$1:$B$357,2,0),"")</f>
        <v/>
      </c>
      <c r="N704" s="1066"/>
      <c r="O704" s="1067" t="str">
        <f>IFERROR(VLOOKUP(O703,科目・教員!$A$1:$B$357,2,0),"")</f>
        <v/>
      </c>
      <c r="P704" s="1066"/>
      <c r="Q704" s="1067" t="str">
        <f>IFERROR(VLOOKUP(Q703,科目・教員!$A$1:$B$357,2,0),"")</f>
        <v/>
      </c>
      <c r="R704" s="1066"/>
      <c r="S704" s="1068" t="str">
        <f>IFERROR(VLOOKUP(S703,科目・教員!$A$1:$B$357,2,0),"")</f>
        <v/>
      </c>
      <c r="T704" s="1066"/>
      <c r="U704" s="97"/>
      <c r="V704" s="88"/>
      <c r="Y704" s="508" t="s">
        <v>944</v>
      </c>
      <c r="Z704" s="1091"/>
      <c r="AA704" s="1359"/>
      <c r="AB704" s="1361"/>
      <c r="AC704" s="1361"/>
      <c r="AD704" s="1361"/>
      <c r="AE704" s="1359"/>
      <c r="AF704" s="1361"/>
      <c r="AG704" s="1359"/>
      <c r="AH704" s="1361"/>
      <c r="AI704" s="1361"/>
      <c r="AJ704" s="1361"/>
      <c r="AK704" s="1361"/>
      <c r="AL704" s="1359"/>
      <c r="AM704" s="1361"/>
      <c r="AN704" s="1359"/>
      <c r="AO704" s="1359"/>
      <c r="AP704" s="1359"/>
      <c r="AQ704" s="1359"/>
      <c r="AR704" s="1359"/>
      <c r="AS704" s="1359"/>
      <c r="AT704" s="1359"/>
      <c r="AU704" s="1359"/>
      <c r="AV704" s="1359"/>
      <c r="AW704" s="1359"/>
      <c r="AX704" s="1359"/>
      <c r="AY704" s="1359"/>
      <c r="AZ704" s="1359"/>
      <c r="BA704" s="1359"/>
      <c r="BB704" s="1359"/>
      <c r="BC704" s="1359"/>
      <c r="BD704" s="1359"/>
      <c r="BE704" s="1359"/>
      <c r="BF704" s="1359"/>
      <c r="BG704" s="1359"/>
      <c r="BH704" s="1359"/>
      <c r="BI704" s="1359"/>
      <c r="BJ704" s="1359"/>
      <c r="BK704" s="1359"/>
      <c r="BL704" s="1359"/>
      <c r="BM704" s="1359"/>
      <c r="BN704" s="1359"/>
      <c r="BO704" s="1359"/>
      <c r="BP704" s="1359"/>
      <c r="BQ704" s="1359"/>
      <c r="BR704" s="1359"/>
      <c r="BS704" s="1359"/>
      <c r="BT704" s="1359"/>
      <c r="BU704" s="1359"/>
      <c r="BV704" s="1359"/>
      <c r="BW704" s="1359"/>
    </row>
    <row r="705" spans="1:75" ht="13.5" customHeight="1">
      <c r="A705" s="1091"/>
      <c r="B705" s="15" t="s">
        <v>59</v>
      </c>
      <c r="C705" s="1065" t="str">
        <f>VLOOKUP($C702,'2025年度(1年前期)'!$B$5:$N$208,COLUMN('2025年度(1年前期)'!$C$5)+1,0)&amp;""</f>
        <v/>
      </c>
      <c r="D705" s="1066"/>
      <c r="E705" s="1067" t="str">
        <f>VLOOKUP($C702,'2025年度(2年前期)'!$B$5:$N$208,COLUMN('2025年度(2年前期)'!$C$5)+1,0)&amp;""</f>
        <v/>
      </c>
      <c r="F705" s="1066"/>
      <c r="G705" s="1067" t="str">
        <f>VLOOKUP($C702,'2025年度(3年前期)'!$B$5:$N$208,COLUMN('2025年度(3年前期)'!$C$5)+1,0)&amp;""</f>
        <v/>
      </c>
      <c r="H705" s="1066"/>
      <c r="I705" s="1067" t="str">
        <f>VLOOKUP($C702,'2025年度(4年前期)'!$B$5:$N$208,COLUMN('2025年度(4年前期)'!$C$5)+1,0)&amp;""</f>
        <v/>
      </c>
      <c r="J705" s="1066"/>
      <c r="K705" s="1068" t="str">
        <f>VLOOKUP($C702,'2025年度(助産前期)'!$B$5:$N$208,COLUMN('2025年度(助産前期)'!$C$5)+1,0)&amp;""</f>
        <v/>
      </c>
      <c r="L705" s="1070"/>
      <c r="M705" s="1104" t="str">
        <f>VLOOKUP($C702,'2025年度(M1前期)'!$B$5:$N$208,COLUMN('2025年度(M1前期)'!C$5)+1,0)&amp;""</f>
        <v/>
      </c>
      <c r="N705" s="1066"/>
      <c r="O705" s="1067" t="str">
        <f>VLOOKUP($C702,'2025年度(M2前期)'!$B$5:$N$208,COLUMN('2025年度(M2前期)'!$C$5)+1,0)&amp;""</f>
        <v/>
      </c>
      <c r="P705" s="1066"/>
      <c r="Q705" s="1067" t="str">
        <f>VLOOKUP($C702,'2025年度(D1前期)'!$B$5:$N$208,COLUMN('2025年度(D1前期)'!$C$5)+1,0)&amp;""</f>
        <v/>
      </c>
      <c r="R705" s="1066"/>
      <c r="S705" s="1068" t="str">
        <f>VLOOKUP($C702,'2025年度(D23前期)'!$B$5:$N$208,COLUMN('2025年度(D23前期)'!$C$5)+1,0)&amp;""</f>
        <v/>
      </c>
      <c r="T705" s="1066"/>
      <c r="U705" s="97"/>
      <c r="V705" s="88"/>
      <c r="Y705" s="508" t="s">
        <v>945</v>
      </c>
      <c r="Z705" s="1091"/>
      <c r="AA705" s="1359"/>
      <c r="AB705" s="1361"/>
      <c r="AC705" s="1361"/>
      <c r="AD705" s="1361"/>
      <c r="AE705" s="1359"/>
      <c r="AF705" s="1361"/>
      <c r="AG705" s="1359"/>
      <c r="AH705" s="1361"/>
      <c r="AI705" s="1361"/>
      <c r="AJ705" s="1361"/>
      <c r="AK705" s="1361"/>
      <c r="AL705" s="1359"/>
      <c r="AM705" s="1361"/>
      <c r="AN705" s="1359"/>
      <c r="AO705" s="1359"/>
      <c r="AP705" s="1359"/>
      <c r="AQ705" s="1359"/>
      <c r="AR705" s="1359"/>
      <c r="AS705" s="1359"/>
      <c r="AT705" s="1359"/>
      <c r="AU705" s="1359"/>
      <c r="AV705" s="1359"/>
      <c r="AW705" s="1359"/>
      <c r="AX705" s="1359"/>
      <c r="AY705" s="1359"/>
      <c r="AZ705" s="1359"/>
      <c r="BA705" s="1359"/>
      <c r="BB705" s="1359"/>
      <c r="BC705" s="1359"/>
      <c r="BD705" s="1359"/>
      <c r="BE705" s="1359"/>
      <c r="BF705" s="1359"/>
      <c r="BG705" s="1359"/>
      <c r="BH705" s="1359"/>
      <c r="BI705" s="1359"/>
      <c r="BJ705" s="1359"/>
      <c r="BK705" s="1359"/>
      <c r="BL705" s="1359"/>
      <c r="BM705" s="1359"/>
      <c r="BN705" s="1359"/>
      <c r="BO705" s="1359"/>
      <c r="BP705" s="1359"/>
      <c r="BQ705" s="1359"/>
      <c r="BR705" s="1359"/>
      <c r="BS705" s="1359"/>
      <c r="BT705" s="1359"/>
      <c r="BU705" s="1359"/>
      <c r="BV705" s="1359"/>
      <c r="BW705" s="1359"/>
    </row>
    <row r="706" spans="1:75" ht="13.5" customHeight="1">
      <c r="A706" s="1092"/>
      <c r="B706" s="16" t="s">
        <v>56</v>
      </c>
      <c r="C706" s="1061"/>
      <c r="D706" s="1062"/>
      <c r="E706" s="1063"/>
      <c r="F706" s="1062"/>
      <c r="G706" s="1063"/>
      <c r="H706" s="1062"/>
      <c r="I706" s="1063"/>
      <c r="J706" s="1062"/>
      <c r="K706" s="1064"/>
      <c r="L706" s="1069"/>
      <c r="M706" s="1106"/>
      <c r="N706" s="1062"/>
      <c r="O706" s="1063"/>
      <c r="P706" s="1062"/>
      <c r="Q706" s="1063"/>
      <c r="R706" s="1062"/>
      <c r="S706" s="1064"/>
      <c r="T706" s="1062"/>
      <c r="U706" s="96"/>
      <c r="V706" s="88"/>
      <c r="Y706" s="508"/>
      <c r="Z706" s="1092"/>
      <c r="AA706" s="1359"/>
      <c r="AB706" s="1362"/>
      <c r="AC706" s="1362"/>
      <c r="AD706" s="1362"/>
      <c r="AE706" s="1359"/>
      <c r="AF706" s="1362"/>
      <c r="AG706" s="1359"/>
      <c r="AH706" s="1362"/>
      <c r="AI706" s="1362"/>
      <c r="AJ706" s="1362"/>
      <c r="AK706" s="1362"/>
      <c r="AL706" s="1359"/>
      <c r="AM706" s="1362"/>
      <c r="AN706" s="1359"/>
      <c r="AO706" s="1359"/>
      <c r="AP706" s="1359"/>
      <c r="AQ706" s="1359"/>
      <c r="AR706" s="1359"/>
      <c r="AS706" s="1359"/>
      <c r="AT706" s="1359"/>
      <c r="AU706" s="1359"/>
      <c r="AV706" s="1359"/>
      <c r="AW706" s="1359"/>
      <c r="AX706" s="1359"/>
      <c r="AY706" s="1359"/>
      <c r="AZ706" s="1359"/>
      <c r="BA706" s="1359"/>
      <c r="BB706" s="1359"/>
      <c r="BC706" s="1359"/>
      <c r="BD706" s="1359"/>
      <c r="BE706" s="1359"/>
      <c r="BF706" s="1359"/>
      <c r="BG706" s="1359"/>
      <c r="BH706" s="1359"/>
      <c r="BI706" s="1359"/>
      <c r="BJ706" s="1359"/>
      <c r="BK706" s="1359"/>
      <c r="BL706" s="1359"/>
      <c r="BM706" s="1359"/>
      <c r="BN706" s="1359"/>
      <c r="BO706" s="1359"/>
      <c r="BP706" s="1359"/>
      <c r="BQ706" s="1359"/>
      <c r="BR706" s="1359"/>
      <c r="BS706" s="1359"/>
      <c r="BT706" s="1359"/>
      <c r="BU706" s="1359"/>
      <c r="BV706" s="1359"/>
      <c r="BW706" s="1359"/>
    </row>
    <row r="707" spans="1:75" ht="13.5" customHeight="1">
      <c r="A707" s="1091" t="s">
        <v>58</v>
      </c>
      <c r="B707" s="15" t="s">
        <v>50</v>
      </c>
      <c r="C707" s="1079" t="str">
        <f>VLOOKUP($C702,'2025年度(1年前期)'!$B$5:$N$208,COLUMN('2025年度(1年前期)'!$E$5),0)&amp;""</f>
        <v/>
      </c>
      <c r="D707" s="1080"/>
      <c r="E707" s="1081" t="str">
        <f>VLOOKUP($C702,'2025年度(2年前期)'!$B$5:$N$208,COLUMN('2025年度(2年前期)'!$E$5),0)&amp;""</f>
        <v/>
      </c>
      <c r="F707" s="1080"/>
      <c r="G707" s="1081" t="str">
        <f>VLOOKUP($C702,'2025年度(3年前期)'!$B$5:$N$208,COLUMN('2025年度(3年前期)'!$E$5),0)&amp;""</f>
        <v/>
      </c>
      <c r="H707" s="1080"/>
      <c r="I707" s="1081" t="str">
        <f>VLOOKUP($C702,'2025年度(4年前期)'!$B$5:$N$208,COLUMN('2025年度(4年前期)'!$E$5),0)&amp;""</f>
        <v/>
      </c>
      <c r="J707" s="1080"/>
      <c r="K707" s="1072" t="str">
        <f>VLOOKUP($C702,'2025年度(助産前期)'!$B$5:$N$208,COLUMN('2025年度(助産前期)'!$E$5),0)&amp;""</f>
        <v/>
      </c>
      <c r="L707" s="1096"/>
      <c r="M707" s="1079" t="str">
        <f>VLOOKUP($C702,'2025年度(M1前期)'!$B$5:$N$208,COLUMN('2025年度(M1前期)'!$E$5),0)&amp;""</f>
        <v/>
      </c>
      <c r="N707" s="1080"/>
      <c r="O707" s="1072" t="str">
        <f>VLOOKUP($C702,'2025年度(M2前期)'!$B$5:$N$208,COLUMN('2025年度(M2前期)'!$E$5),0)&amp;""</f>
        <v/>
      </c>
      <c r="P707" s="1080"/>
      <c r="Q707" s="1072" t="str">
        <f>VLOOKUP($C702,'2025年度(D1前期)'!$B$5:$N$208,COLUMN('2025年度(D1前期)'!$E$5),0)&amp;""</f>
        <v/>
      </c>
      <c r="R707" s="1080"/>
      <c r="S707" s="1072" t="str">
        <f>VLOOKUP($C702,'2025年度(D23前期)'!$B$5:$N$208,COLUMN('2025年度(D23前期)'!$E$5),0)&amp;""</f>
        <v/>
      </c>
      <c r="T707" s="1080"/>
      <c r="U707" s="38"/>
      <c r="V707" s="88"/>
      <c r="Y707" s="508" t="s">
        <v>946</v>
      </c>
      <c r="Z707" s="1091" t="str">
        <f>A707</f>
        <v>２時限（11：00～12：30）</v>
      </c>
      <c r="AA707" s="1359"/>
      <c r="AB707" s="1360"/>
      <c r="AC707" s="1360"/>
      <c r="AD707" s="1360"/>
      <c r="AE707" s="1359"/>
      <c r="AF707" s="1360"/>
      <c r="AG707" s="1359"/>
      <c r="AH707" s="1360"/>
      <c r="AI707" s="1360"/>
      <c r="AJ707" s="1360"/>
      <c r="AK707" s="1360"/>
      <c r="AL707" s="1359"/>
      <c r="AM707" s="1360"/>
      <c r="AN707" s="1359"/>
      <c r="AO707" s="1359"/>
      <c r="AP707" s="1359"/>
      <c r="AQ707" s="1359"/>
      <c r="AR707" s="1359"/>
      <c r="AS707" s="1359"/>
      <c r="AT707" s="1359"/>
      <c r="AU707" s="1359"/>
      <c r="AV707" s="1359"/>
      <c r="AW707" s="1359"/>
      <c r="AX707" s="1359"/>
      <c r="AY707" s="1359"/>
      <c r="AZ707" s="1359"/>
      <c r="BA707" s="1359"/>
      <c r="BB707" s="1359"/>
      <c r="BC707" s="1359"/>
      <c r="BD707" s="1359"/>
      <c r="BE707" s="1359"/>
      <c r="BF707" s="1359"/>
      <c r="BG707" s="1359"/>
      <c r="BH707" s="1359"/>
      <c r="BI707" s="1359"/>
      <c r="BJ707" s="1359"/>
      <c r="BK707" s="1359"/>
      <c r="BL707" s="1359"/>
      <c r="BM707" s="1359"/>
      <c r="BN707" s="1359"/>
      <c r="BO707" s="1359"/>
      <c r="BP707" s="1359"/>
      <c r="BQ707" s="1359"/>
      <c r="BR707" s="1359"/>
      <c r="BS707" s="1359"/>
      <c r="BT707" s="1359"/>
      <c r="BU707" s="1359"/>
      <c r="BV707" s="1359"/>
      <c r="BW707" s="1359"/>
    </row>
    <row r="708" spans="1:75" ht="13.5" customHeight="1">
      <c r="A708" s="1091"/>
      <c r="B708" s="15" t="s">
        <v>53</v>
      </c>
      <c r="C708" s="1065" t="str">
        <f>IFERROR(VLOOKUP(C707,科目・教員!$A$1:$B$357,2,0),"")</f>
        <v/>
      </c>
      <c r="D708" s="1066"/>
      <c r="E708" s="1067" t="str">
        <f>IFERROR(VLOOKUP(E707,科目・教員!$A$1:$B$357,2,0),"")</f>
        <v/>
      </c>
      <c r="F708" s="1066"/>
      <c r="G708" s="1067" t="str">
        <f>IFERROR(VLOOKUP(G707,科目・教員!$A$1:$B$357,2,0),"")</f>
        <v/>
      </c>
      <c r="H708" s="1066"/>
      <c r="I708" s="1067" t="str">
        <f>IFERROR(VLOOKUP(I707,科目・教員!$A$1:$B$357,2,0),"")</f>
        <v/>
      </c>
      <c r="J708" s="1066"/>
      <c r="K708" s="1068" t="str">
        <f>IFERROR(VLOOKUP(K707,科目・教員!$A$1:$B$357,2,0),"")</f>
        <v/>
      </c>
      <c r="L708" s="1070"/>
      <c r="M708" s="1065" t="str">
        <f>IFERROR(VLOOKUP(M707,科目・教員!$A$1:$B$357,2,0),"")</f>
        <v/>
      </c>
      <c r="N708" s="1066"/>
      <c r="O708" s="1068" t="str">
        <f>IFERROR(VLOOKUP(O707,科目・教員!$A$1:$B$357,2,0),"")</f>
        <v/>
      </c>
      <c r="P708" s="1066"/>
      <c r="Q708" s="1068" t="str">
        <f>IFERROR(VLOOKUP(Q707,科目・教員!$A$1:$B$357,2,0),"")</f>
        <v/>
      </c>
      <c r="R708" s="1066"/>
      <c r="S708" s="1068" t="str">
        <f>IFERROR(VLOOKUP(S707,科目・教員!$A$1:$B$357,2,0),"")</f>
        <v/>
      </c>
      <c r="T708" s="1066"/>
      <c r="U708" s="38"/>
      <c r="V708" s="88"/>
      <c r="Y708" s="508" t="s">
        <v>944</v>
      </c>
      <c r="Z708" s="1091"/>
      <c r="AA708" s="1359"/>
      <c r="AB708" s="1361"/>
      <c r="AC708" s="1361"/>
      <c r="AD708" s="1361"/>
      <c r="AE708" s="1359"/>
      <c r="AF708" s="1361"/>
      <c r="AG708" s="1359"/>
      <c r="AH708" s="1361"/>
      <c r="AI708" s="1361"/>
      <c r="AJ708" s="1361"/>
      <c r="AK708" s="1361"/>
      <c r="AL708" s="1359"/>
      <c r="AM708" s="1361"/>
      <c r="AN708" s="1359"/>
      <c r="AO708" s="1359"/>
      <c r="AP708" s="1359"/>
      <c r="AQ708" s="1359"/>
      <c r="AR708" s="1359"/>
      <c r="AS708" s="1359"/>
      <c r="AT708" s="1359"/>
      <c r="AU708" s="1359"/>
      <c r="AV708" s="1359"/>
      <c r="AW708" s="1359"/>
      <c r="AX708" s="1359"/>
      <c r="AY708" s="1359"/>
      <c r="AZ708" s="1359"/>
      <c r="BA708" s="1359"/>
      <c r="BB708" s="1359"/>
      <c r="BC708" s="1359"/>
      <c r="BD708" s="1359"/>
      <c r="BE708" s="1359"/>
      <c r="BF708" s="1359"/>
      <c r="BG708" s="1359"/>
      <c r="BH708" s="1359"/>
      <c r="BI708" s="1359"/>
      <c r="BJ708" s="1359"/>
      <c r="BK708" s="1359"/>
      <c r="BL708" s="1359"/>
      <c r="BM708" s="1359"/>
      <c r="BN708" s="1359"/>
      <c r="BO708" s="1359"/>
      <c r="BP708" s="1359"/>
      <c r="BQ708" s="1359"/>
      <c r="BR708" s="1359"/>
      <c r="BS708" s="1359"/>
      <c r="BT708" s="1359"/>
      <c r="BU708" s="1359"/>
      <c r="BV708" s="1359"/>
      <c r="BW708" s="1359"/>
    </row>
    <row r="709" spans="1:75" ht="13.5" customHeight="1">
      <c r="A709" s="1091"/>
      <c r="B709" s="15" t="s">
        <v>59</v>
      </c>
      <c r="C709" s="1065" t="str">
        <f>VLOOKUP($C702,'2025年度(1年前期)'!$B$5:$N$208,COLUMN('2025年度(1年前期)'!$E$5)+1,0)&amp;""</f>
        <v/>
      </c>
      <c r="D709" s="1066"/>
      <c r="E709" s="1067" t="str">
        <f>VLOOKUP($C702,'2025年度(2年前期)'!$B$5:$N$208,COLUMN('2025年度(2年前期)'!$E$5)+1,0)&amp;""</f>
        <v/>
      </c>
      <c r="F709" s="1066"/>
      <c r="G709" s="1067" t="str">
        <f>VLOOKUP($C702,'2025年度(3年前期)'!$B$5:$N$208,COLUMN('2025年度(3年前期)'!$E$5)+1,0)&amp;""</f>
        <v/>
      </c>
      <c r="H709" s="1066"/>
      <c r="I709" s="1067" t="str">
        <f>VLOOKUP($C702,'2025年度(4年前期)'!$B$5:$N$208,COLUMN('2025年度(4年前期)'!$E$5)+1,0)&amp;""</f>
        <v/>
      </c>
      <c r="J709" s="1066"/>
      <c r="K709" s="1068" t="str">
        <f>VLOOKUP($C702,'2025年度(助産前期)'!$B$5:$N$208,COLUMN('2025年度(助産前期)'!$E$5)+1,0)&amp;""</f>
        <v/>
      </c>
      <c r="L709" s="1070"/>
      <c r="M709" s="1065" t="str">
        <f>VLOOKUP($C702,'2025年度(M1前期)'!$B$5:$N$208,COLUMN('2025年度(M1前期)'!$E$5)+1,0)&amp;""</f>
        <v/>
      </c>
      <c r="N709" s="1066"/>
      <c r="O709" s="1068" t="str">
        <f>VLOOKUP($C702,'2025年度(M2前期)'!$B$5:$N$208,COLUMN('2025年度(M2前期)'!$E$5)+1,0)&amp;""</f>
        <v/>
      </c>
      <c r="P709" s="1066"/>
      <c r="Q709" s="1068" t="str">
        <f>VLOOKUP($C702,'2025年度(D1前期)'!$B$5:$N$208,COLUMN('2025年度(D1前期)'!$E$5)+1,0)&amp;""</f>
        <v/>
      </c>
      <c r="R709" s="1066"/>
      <c r="S709" s="1068" t="str">
        <f>VLOOKUP($C702,'2025年度(D23前期)'!$B$5:$N$208,COLUMN('2025年度(D23前期)'!$E$5)+1,0)&amp;""</f>
        <v/>
      </c>
      <c r="T709" s="1066"/>
      <c r="U709" s="38"/>
      <c r="V709" s="88"/>
      <c r="Y709" s="511" t="s">
        <v>947</v>
      </c>
      <c r="Z709" s="1091"/>
      <c r="AA709" s="1359"/>
      <c r="AB709" s="1361"/>
      <c r="AC709" s="1361"/>
      <c r="AD709" s="1361"/>
      <c r="AE709" s="1359"/>
      <c r="AF709" s="1361"/>
      <c r="AG709" s="1359"/>
      <c r="AH709" s="1361"/>
      <c r="AI709" s="1361"/>
      <c r="AJ709" s="1361"/>
      <c r="AK709" s="1361"/>
      <c r="AL709" s="1359"/>
      <c r="AM709" s="1361"/>
      <c r="AN709" s="1359"/>
      <c r="AO709" s="1359"/>
      <c r="AP709" s="1359"/>
      <c r="AQ709" s="1359"/>
      <c r="AR709" s="1359"/>
      <c r="AS709" s="1359"/>
      <c r="AT709" s="1359"/>
      <c r="AU709" s="1359"/>
      <c r="AV709" s="1359"/>
      <c r="AW709" s="1359"/>
      <c r="AX709" s="1359"/>
      <c r="AY709" s="1359"/>
      <c r="AZ709" s="1359"/>
      <c r="BA709" s="1359"/>
      <c r="BB709" s="1359"/>
      <c r="BC709" s="1359"/>
      <c r="BD709" s="1359"/>
      <c r="BE709" s="1359"/>
      <c r="BF709" s="1359"/>
      <c r="BG709" s="1359"/>
      <c r="BH709" s="1359"/>
      <c r="BI709" s="1359"/>
      <c r="BJ709" s="1359"/>
      <c r="BK709" s="1359"/>
      <c r="BL709" s="1359"/>
      <c r="BM709" s="1359"/>
      <c r="BN709" s="1359"/>
      <c r="BO709" s="1359"/>
      <c r="BP709" s="1359"/>
      <c r="BQ709" s="1359"/>
      <c r="BR709" s="1359"/>
      <c r="BS709" s="1359"/>
      <c r="BT709" s="1359"/>
      <c r="BU709" s="1359"/>
      <c r="BV709" s="1359"/>
      <c r="BW709" s="1359"/>
    </row>
    <row r="710" spans="1:75" ht="13.5" customHeight="1">
      <c r="A710" s="1100"/>
      <c r="B710" s="16" t="s">
        <v>56</v>
      </c>
      <c r="C710" s="1061"/>
      <c r="D710" s="1075"/>
      <c r="E710" s="1063"/>
      <c r="F710" s="1075"/>
      <c r="G710" s="1063"/>
      <c r="H710" s="1075"/>
      <c r="I710" s="1063"/>
      <c r="J710" s="1075"/>
      <c r="K710" s="1064"/>
      <c r="L710" s="1064"/>
      <c r="M710" s="1061"/>
      <c r="N710" s="1075"/>
      <c r="O710" s="1064"/>
      <c r="P710" s="1075"/>
      <c r="Q710" s="1064"/>
      <c r="R710" s="1075"/>
      <c r="S710" s="1064"/>
      <c r="T710" s="1075"/>
      <c r="U710" s="17"/>
      <c r="V710" s="88"/>
      <c r="Y710" s="509"/>
      <c r="Z710" s="1092"/>
      <c r="AA710" s="1359"/>
      <c r="AB710" s="1362"/>
      <c r="AC710" s="1362"/>
      <c r="AD710" s="1362"/>
      <c r="AE710" s="1359"/>
      <c r="AF710" s="1362"/>
      <c r="AG710" s="1359"/>
      <c r="AH710" s="1362"/>
      <c r="AI710" s="1362"/>
      <c r="AJ710" s="1362"/>
      <c r="AK710" s="1362"/>
      <c r="AL710" s="1359"/>
      <c r="AM710" s="1362"/>
      <c r="AN710" s="1359"/>
      <c r="AO710" s="1359"/>
      <c r="AP710" s="1359"/>
      <c r="AQ710" s="1359"/>
      <c r="AR710" s="1359"/>
      <c r="AS710" s="1359"/>
      <c r="AT710" s="1359"/>
      <c r="AU710" s="1359"/>
      <c r="AV710" s="1359"/>
      <c r="AW710" s="1359"/>
      <c r="AX710" s="1359"/>
      <c r="AY710" s="1359"/>
      <c r="AZ710" s="1359"/>
      <c r="BA710" s="1359"/>
      <c r="BB710" s="1359"/>
      <c r="BC710" s="1359"/>
      <c r="BD710" s="1359"/>
      <c r="BE710" s="1359"/>
      <c r="BF710" s="1359"/>
      <c r="BG710" s="1359"/>
      <c r="BH710" s="1359"/>
      <c r="BI710" s="1359"/>
      <c r="BJ710" s="1359"/>
      <c r="BK710" s="1359"/>
      <c r="BL710" s="1359"/>
      <c r="BM710" s="1359"/>
      <c r="BN710" s="1359"/>
      <c r="BO710" s="1359"/>
      <c r="BP710" s="1359"/>
      <c r="BQ710" s="1359"/>
      <c r="BR710" s="1359"/>
      <c r="BS710" s="1359"/>
      <c r="BT710" s="1359"/>
      <c r="BU710" s="1359"/>
      <c r="BV710" s="1359"/>
      <c r="BW710" s="1359"/>
    </row>
    <row r="711" spans="1:75" ht="13.5" customHeight="1">
      <c r="A711" s="1095" t="s">
        <v>60</v>
      </c>
      <c r="B711" s="18" t="s">
        <v>61</v>
      </c>
      <c r="C711" s="1079"/>
      <c r="D711" s="1080"/>
      <c r="E711" s="1081"/>
      <c r="F711" s="1080"/>
      <c r="G711" s="1081"/>
      <c r="H711" s="1080"/>
      <c r="I711" s="1081"/>
      <c r="J711" s="1080"/>
      <c r="K711" s="1072"/>
      <c r="L711" s="1096"/>
      <c r="M711" s="1079"/>
      <c r="N711" s="1080"/>
      <c r="O711" s="1072"/>
      <c r="P711" s="1080"/>
      <c r="Q711" s="1072"/>
      <c r="R711" s="1080"/>
      <c r="S711" s="1072"/>
      <c r="T711" s="1080"/>
      <c r="V711" s="88"/>
      <c r="Y711" s="508" t="s">
        <v>948</v>
      </c>
      <c r="Z711" s="1091" t="str">
        <f>A711</f>
        <v>昼休み（12：30～13：30）</v>
      </c>
      <c r="AA711" s="1360"/>
      <c r="AB711" s="1360"/>
      <c r="AC711" s="1360"/>
      <c r="AD711" s="1360"/>
      <c r="AE711" s="1360"/>
      <c r="AF711" s="1360"/>
      <c r="AG711" s="1360"/>
      <c r="AH711" s="1360"/>
      <c r="AI711" s="1360"/>
      <c r="AJ711" s="1360"/>
      <c r="AK711" s="1360"/>
      <c r="AL711" s="1360"/>
      <c r="AM711" s="1360"/>
      <c r="AN711" s="1359"/>
      <c r="AO711" s="1359"/>
      <c r="AP711" s="1359"/>
      <c r="AQ711" s="1359"/>
      <c r="AR711" s="1359"/>
      <c r="AS711" s="1359"/>
      <c r="AT711" s="1359"/>
      <c r="AU711" s="1359"/>
      <c r="AV711" s="1359"/>
      <c r="AW711" s="1359"/>
      <c r="AX711" s="1359"/>
      <c r="AY711" s="1359"/>
      <c r="AZ711" s="1359"/>
      <c r="BA711" s="1359"/>
      <c r="BB711" s="1359"/>
      <c r="BC711" s="1359"/>
      <c r="BD711" s="1359"/>
      <c r="BE711" s="1359"/>
      <c r="BF711" s="1359"/>
      <c r="BG711" s="1359"/>
      <c r="BH711" s="1359"/>
      <c r="BI711" s="1359"/>
      <c r="BJ711" s="1359"/>
      <c r="BK711" s="1359"/>
      <c r="BL711" s="1359"/>
      <c r="BM711" s="1359"/>
      <c r="BN711" s="1359"/>
      <c r="BO711" s="1359"/>
      <c r="BP711" s="1359"/>
      <c r="BQ711" s="1359"/>
      <c r="BR711" s="1359"/>
      <c r="BS711" s="1359"/>
      <c r="BT711" s="1359"/>
      <c r="BU711" s="1359"/>
      <c r="BV711" s="1359"/>
      <c r="BW711" s="1359"/>
    </row>
    <row r="712" spans="1:75" ht="13.5" customHeight="1">
      <c r="A712" s="1091"/>
      <c r="B712" s="18" t="s">
        <v>62</v>
      </c>
      <c r="C712" s="1065"/>
      <c r="D712" s="1066"/>
      <c r="E712" s="1067"/>
      <c r="F712" s="1066"/>
      <c r="G712" s="1067"/>
      <c r="H712" s="1066"/>
      <c r="I712" s="1067"/>
      <c r="J712" s="1066"/>
      <c r="K712" s="1068"/>
      <c r="L712" s="1070"/>
      <c r="M712" s="1065"/>
      <c r="N712" s="1066"/>
      <c r="O712" s="1068"/>
      <c r="P712" s="1066"/>
      <c r="Q712" s="1068"/>
      <c r="R712" s="1066"/>
      <c r="S712" s="1068"/>
      <c r="T712" s="1066"/>
      <c r="V712" s="88"/>
      <c r="Y712" s="509"/>
      <c r="Z712" s="1091"/>
      <c r="AA712" s="1361"/>
      <c r="AB712" s="1361"/>
      <c r="AC712" s="1361"/>
      <c r="AD712" s="1361"/>
      <c r="AE712" s="1361"/>
      <c r="AF712" s="1361"/>
      <c r="AG712" s="1361"/>
      <c r="AH712" s="1361"/>
      <c r="AI712" s="1361"/>
      <c r="AJ712" s="1361"/>
      <c r="AK712" s="1361"/>
      <c r="AL712" s="1361"/>
      <c r="AM712" s="1361"/>
      <c r="AN712" s="1359"/>
      <c r="AO712" s="1359"/>
      <c r="AP712" s="1359"/>
      <c r="AQ712" s="1359"/>
      <c r="AR712" s="1359"/>
      <c r="AS712" s="1359"/>
      <c r="AT712" s="1359"/>
      <c r="AU712" s="1359"/>
      <c r="AV712" s="1359"/>
      <c r="AW712" s="1359"/>
      <c r="AX712" s="1359"/>
      <c r="AY712" s="1359"/>
      <c r="AZ712" s="1359"/>
      <c r="BA712" s="1359"/>
      <c r="BB712" s="1359"/>
      <c r="BC712" s="1359"/>
      <c r="BD712" s="1359"/>
      <c r="BE712" s="1359"/>
      <c r="BF712" s="1359"/>
      <c r="BG712" s="1359"/>
      <c r="BH712" s="1359"/>
      <c r="BI712" s="1359"/>
      <c r="BJ712" s="1359"/>
      <c r="BK712" s="1359"/>
      <c r="BL712" s="1359"/>
      <c r="BM712" s="1359"/>
      <c r="BN712" s="1359"/>
      <c r="BO712" s="1359"/>
      <c r="BP712" s="1359"/>
      <c r="BQ712" s="1359"/>
      <c r="BR712" s="1359"/>
      <c r="BS712" s="1359"/>
      <c r="BT712" s="1359"/>
      <c r="BU712" s="1359"/>
      <c r="BV712" s="1359"/>
      <c r="BW712" s="1359"/>
    </row>
    <row r="713" spans="1:75" ht="13.5" customHeight="1">
      <c r="A713" s="1091"/>
      <c r="B713" s="18" t="s">
        <v>59</v>
      </c>
      <c r="C713" s="1065"/>
      <c r="D713" s="1066"/>
      <c r="E713" s="1067"/>
      <c r="F713" s="1066"/>
      <c r="G713" s="1067"/>
      <c r="H713" s="1066"/>
      <c r="I713" s="1067"/>
      <c r="J713" s="1066"/>
      <c r="K713" s="1068"/>
      <c r="L713" s="1070"/>
      <c r="M713" s="1065"/>
      <c r="N713" s="1066"/>
      <c r="O713" s="1068"/>
      <c r="P713" s="1066"/>
      <c r="Q713" s="1068"/>
      <c r="R713" s="1066"/>
      <c r="S713" s="1068"/>
      <c r="T713" s="1066"/>
      <c r="V713" s="88"/>
      <c r="Y713" s="509"/>
      <c r="Z713" s="1091"/>
      <c r="AA713" s="1361"/>
      <c r="AB713" s="1361"/>
      <c r="AC713" s="1361"/>
      <c r="AD713" s="1361"/>
      <c r="AE713" s="1361"/>
      <c r="AF713" s="1361"/>
      <c r="AG713" s="1361"/>
      <c r="AH713" s="1361"/>
      <c r="AI713" s="1361"/>
      <c r="AJ713" s="1361"/>
      <c r="AK713" s="1361"/>
      <c r="AL713" s="1361"/>
      <c r="AM713" s="1361"/>
      <c r="AN713" s="1359"/>
      <c r="AO713" s="1359"/>
      <c r="AP713" s="1359"/>
      <c r="AQ713" s="1359"/>
      <c r="AR713" s="1359"/>
      <c r="AS713" s="1359"/>
      <c r="AT713" s="1359"/>
      <c r="AU713" s="1359"/>
      <c r="AV713" s="1359"/>
      <c r="AW713" s="1359"/>
      <c r="AX713" s="1359"/>
      <c r="AY713" s="1359"/>
      <c r="AZ713" s="1359"/>
      <c r="BA713" s="1359"/>
      <c r="BB713" s="1359"/>
      <c r="BC713" s="1359"/>
      <c r="BD713" s="1359"/>
      <c r="BE713" s="1359"/>
      <c r="BF713" s="1359"/>
      <c r="BG713" s="1359"/>
      <c r="BH713" s="1359"/>
      <c r="BI713" s="1359"/>
      <c r="BJ713" s="1359"/>
      <c r="BK713" s="1359"/>
      <c r="BL713" s="1359"/>
      <c r="BM713" s="1359"/>
      <c r="BN713" s="1359"/>
      <c r="BO713" s="1359"/>
      <c r="BP713" s="1359"/>
      <c r="BQ713" s="1359"/>
      <c r="BR713" s="1359"/>
      <c r="BS713" s="1359"/>
      <c r="BT713" s="1359"/>
      <c r="BU713" s="1359"/>
      <c r="BV713" s="1359"/>
      <c r="BW713" s="1359"/>
    </row>
    <row r="714" spans="1:75" ht="13.5" customHeight="1">
      <c r="A714" s="1092"/>
      <c r="B714" s="19" t="s">
        <v>56</v>
      </c>
      <c r="C714" s="1102"/>
      <c r="D714" s="1094"/>
      <c r="E714" s="1103"/>
      <c r="F714" s="1094"/>
      <c r="G714" s="1103"/>
      <c r="H714" s="1094"/>
      <c r="I714" s="1103"/>
      <c r="J714" s="1094"/>
      <c r="K714" s="1093"/>
      <c r="L714" s="1093"/>
      <c r="M714" s="1102"/>
      <c r="N714" s="1094"/>
      <c r="O714" s="1093"/>
      <c r="P714" s="1094"/>
      <c r="Q714" s="1093"/>
      <c r="R714" s="1094"/>
      <c r="S714" s="1093"/>
      <c r="T714" s="1094"/>
      <c r="V714" s="88"/>
      <c r="Y714" s="509"/>
      <c r="Z714" s="1092"/>
      <c r="AA714" s="1362"/>
      <c r="AB714" s="1362"/>
      <c r="AC714" s="1362"/>
      <c r="AD714" s="1362"/>
      <c r="AE714" s="1362"/>
      <c r="AF714" s="1362"/>
      <c r="AG714" s="1362"/>
      <c r="AH714" s="1362"/>
      <c r="AI714" s="1362"/>
      <c r="AJ714" s="1362"/>
      <c r="AK714" s="1362"/>
      <c r="AL714" s="1362"/>
      <c r="AM714" s="1362"/>
      <c r="AN714" s="1359"/>
      <c r="AO714" s="1359"/>
      <c r="AP714" s="1359"/>
      <c r="AQ714" s="1359"/>
      <c r="AR714" s="1359"/>
      <c r="AS714" s="1359"/>
      <c r="AT714" s="1359"/>
      <c r="AU714" s="1359"/>
      <c r="AV714" s="1359"/>
      <c r="AW714" s="1359"/>
      <c r="AX714" s="1359"/>
      <c r="AY714" s="1359"/>
      <c r="AZ714" s="1359"/>
      <c r="BA714" s="1359"/>
      <c r="BB714" s="1359"/>
      <c r="BC714" s="1359"/>
      <c r="BD714" s="1359"/>
      <c r="BE714" s="1359"/>
      <c r="BF714" s="1359"/>
      <c r="BG714" s="1359"/>
      <c r="BH714" s="1359"/>
      <c r="BI714" s="1359"/>
      <c r="BJ714" s="1359"/>
      <c r="BK714" s="1359"/>
      <c r="BL714" s="1359"/>
      <c r="BM714" s="1359"/>
      <c r="BN714" s="1359"/>
      <c r="BO714" s="1359"/>
      <c r="BP714" s="1359"/>
      <c r="BQ714" s="1359"/>
      <c r="BR714" s="1359"/>
      <c r="BS714" s="1359"/>
      <c r="BT714" s="1359"/>
      <c r="BU714" s="1359"/>
      <c r="BV714" s="1359"/>
      <c r="BW714" s="1359"/>
    </row>
    <row r="715" spans="1:75" ht="13.5" customHeight="1">
      <c r="A715" s="1091" t="s">
        <v>64</v>
      </c>
      <c r="B715" s="15" t="s">
        <v>50</v>
      </c>
      <c r="C715" s="1089" t="str">
        <f>VLOOKUP($C702,'2025年度(1年前期)'!$B$5:$N$208,COLUMN('2025年度(1年前期)'!$G$5),0)&amp;""</f>
        <v/>
      </c>
      <c r="D715" s="1072"/>
      <c r="E715" s="1090" t="str">
        <f>VLOOKUP($C702,'2025年度(2年前期)'!$B$5:$N$208,COLUMN('2025年度(2年前期)'!$G$5),0)&amp;""</f>
        <v/>
      </c>
      <c r="F715" s="1072"/>
      <c r="G715" s="1090" t="str">
        <f>VLOOKUP($C702,'2025年度(3年前期)'!$B$5:$N$208,COLUMN('2025年度(3年前期)'!$G$5),0)&amp;""</f>
        <v/>
      </c>
      <c r="H715" s="1072"/>
      <c r="I715" s="1090" t="str">
        <f>VLOOKUP($C702,'2025年度(4年前期)'!$B$5:$N$208,COLUMN('2025年度(4年前期)'!$G$5),0)&amp;""</f>
        <v/>
      </c>
      <c r="J715" s="1072"/>
      <c r="K715" s="1071" t="str">
        <f>VLOOKUP($C702,'2025年度(助産前期)'!$B$5:$N$208,COLUMN('2025年度(助産前期)'!$G$5),0)&amp;""</f>
        <v/>
      </c>
      <c r="L715" s="1071"/>
      <c r="M715" s="1089" t="str">
        <f>VLOOKUP($C702,'2025年度(M1前期)'!$B$5:$N$208,COLUMN('2025年度(M1前期)'!$G$5),0)&amp;""</f>
        <v/>
      </c>
      <c r="N715" s="1072"/>
      <c r="O715" s="1071" t="str">
        <f>VLOOKUP($C702,'2025年度(M2前期)'!$B$5:$N$208,COLUMN('2025年度(M2前期)'!$G$5),0)&amp;""</f>
        <v/>
      </c>
      <c r="P715" s="1072"/>
      <c r="Q715" s="1071" t="str">
        <f>VLOOKUP($C702,'2025年度(D1前期)'!$B$5:$N$208,COLUMN('2025年度(D1前期)'!$G$5),0)&amp;""</f>
        <v/>
      </c>
      <c r="R715" s="1072"/>
      <c r="S715" s="1071" t="str">
        <f>VLOOKUP($C702,'2025年度(D23前期)'!$B$5:$N$208,COLUMN('2025年度(D23前期)'!$G$5),0)&amp;""</f>
        <v/>
      </c>
      <c r="T715" s="1072"/>
      <c r="U715" s="17"/>
      <c r="Y715" s="509"/>
      <c r="Z715" s="1091" t="str">
        <f>A715</f>
        <v>３時限（13：30～15：00）</v>
      </c>
      <c r="AA715" s="1359"/>
      <c r="AB715" s="1360"/>
      <c r="AC715" s="1360"/>
      <c r="AD715" s="1360"/>
      <c r="AE715" s="1359"/>
      <c r="AF715" s="1360"/>
      <c r="AG715" s="1359"/>
      <c r="AH715" s="1360"/>
      <c r="AI715" s="1360"/>
      <c r="AJ715" s="1360"/>
      <c r="AK715" s="1360"/>
      <c r="AL715" s="1359"/>
      <c r="AM715" s="1360"/>
      <c r="AN715" s="1359"/>
      <c r="AO715" s="1359"/>
      <c r="AP715" s="1359"/>
      <c r="AQ715" s="1359"/>
      <c r="AR715" s="1359"/>
      <c r="AS715" s="1359"/>
      <c r="AT715" s="1359"/>
      <c r="AU715" s="1359"/>
      <c r="AV715" s="1359"/>
      <c r="AW715" s="1359"/>
      <c r="AX715" s="1359"/>
      <c r="AY715" s="1359"/>
      <c r="AZ715" s="1359"/>
      <c r="BA715" s="1359"/>
      <c r="BB715" s="1359"/>
      <c r="BC715" s="1359"/>
      <c r="BD715" s="1359"/>
      <c r="BE715" s="1359"/>
      <c r="BF715" s="1359"/>
      <c r="BG715" s="1359"/>
      <c r="BH715" s="1359"/>
      <c r="BI715" s="1359"/>
      <c r="BJ715" s="1359"/>
      <c r="BK715" s="1359"/>
      <c r="BL715" s="1359"/>
      <c r="BM715" s="1359"/>
      <c r="BN715" s="1359"/>
      <c r="BO715" s="1359"/>
      <c r="BP715" s="1359"/>
      <c r="BQ715" s="1359"/>
      <c r="BR715" s="1359"/>
      <c r="BS715" s="1359"/>
      <c r="BT715" s="1359"/>
      <c r="BU715" s="1359"/>
      <c r="BV715" s="1359"/>
      <c r="BW715" s="1359"/>
    </row>
    <row r="716" spans="1:75" ht="13.5" customHeight="1">
      <c r="A716" s="1091"/>
      <c r="B716" s="15" t="s">
        <v>53</v>
      </c>
      <c r="C716" s="1101" t="str">
        <f>IFERROR(VLOOKUP(C715,科目・教員!$A$1:$B$357,2,0),"")</f>
        <v/>
      </c>
      <c r="D716" s="1068"/>
      <c r="E716" s="1073" t="str">
        <f>IFERROR(VLOOKUP(E715,科目・教員!$A$1:$B$357,2,0),"")</f>
        <v/>
      </c>
      <c r="F716" s="1068"/>
      <c r="G716" s="1073" t="str">
        <f>IFERROR(VLOOKUP(G715,科目・教員!$A$1:$B$357,2,0),"")</f>
        <v/>
      </c>
      <c r="H716" s="1068"/>
      <c r="I716" s="1073" t="str">
        <f>IFERROR(VLOOKUP(I715,科目・教員!$A$1:$B$357,2,0),"")</f>
        <v/>
      </c>
      <c r="J716" s="1068"/>
      <c r="K716" s="1074" t="str">
        <f>IFERROR(VLOOKUP(K715,科目・教員!$A$1:$B$357,2,0),"")</f>
        <v/>
      </c>
      <c r="L716" s="1074"/>
      <c r="M716" s="1101" t="str">
        <f>IFERROR(VLOOKUP(M715,科目・教員!$A$1:$B$357,2,0),"")</f>
        <v/>
      </c>
      <c r="N716" s="1068"/>
      <c r="O716" s="1074" t="str">
        <f>IFERROR(VLOOKUP(O715,科目・教員!$A$1:$B$357,2,0),"")</f>
        <v/>
      </c>
      <c r="P716" s="1068"/>
      <c r="Q716" s="1074" t="str">
        <f>IFERROR(VLOOKUP(Q715,科目・教員!$A$1:$B$357,2,0),"")</f>
        <v/>
      </c>
      <c r="R716" s="1068"/>
      <c r="S716" s="1074" t="str">
        <f>IFERROR(VLOOKUP(S715,科目・教員!$A$1:$B$357,2,0),"")</f>
        <v/>
      </c>
      <c r="T716" s="1068"/>
      <c r="U716" s="17"/>
      <c r="Y716" s="509"/>
      <c r="Z716" s="1091"/>
      <c r="AA716" s="1359"/>
      <c r="AB716" s="1361"/>
      <c r="AC716" s="1361"/>
      <c r="AD716" s="1361"/>
      <c r="AE716" s="1359"/>
      <c r="AF716" s="1361"/>
      <c r="AG716" s="1359"/>
      <c r="AH716" s="1361"/>
      <c r="AI716" s="1361"/>
      <c r="AJ716" s="1361"/>
      <c r="AK716" s="1361"/>
      <c r="AL716" s="1359"/>
      <c r="AM716" s="1361"/>
      <c r="AN716" s="1359"/>
      <c r="AO716" s="1359"/>
      <c r="AP716" s="1359"/>
      <c r="AQ716" s="1359"/>
      <c r="AR716" s="1359"/>
      <c r="AS716" s="1359"/>
      <c r="AT716" s="1359"/>
      <c r="AU716" s="1359"/>
      <c r="AV716" s="1359"/>
      <c r="AW716" s="1359"/>
      <c r="AX716" s="1359"/>
      <c r="AY716" s="1359"/>
      <c r="AZ716" s="1359"/>
      <c r="BA716" s="1359"/>
      <c r="BB716" s="1359"/>
      <c r="BC716" s="1359"/>
      <c r="BD716" s="1359"/>
      <c r="BE716" s="1359"/>
      <c r="BF716" s="1359"/>
      <c r="BG716" s="1359"/>
      <c r="BH716" s="1359"/>
      <c r="BI716" s="1359"/>
      <c r="BJ716" s="1359"/>
      <c r="BK716" s="1359"/>
      <c r="BL716" s="1359"/>
      <c r="BM716" s="1359"/>
      <c r="BN716" s="1359"/>
      <c r="BO716" s="1359"/>
      <c r="BP716" s="1359"/>
      <c r="BQ716" s="1359"/>
      <c r="BR716" s="1359"/>
      <c r="BS716" s="1359"/>
      <c r="BT716" s="1359"/>
      <c r="BU716" s="1359"/>
      <c r="BV716" s="1359"/>
      <c r="BW716" s="1359"/>
    </row>
    <row r="717" spans="1:75" ht="13.5" customHeight="1">
      <c r="A717" s="1091"/>
      <c r="B717" s="15" t="s">
        <v>59</v>
      </c>
      <c r="C717" s="1101" t="str">
        <f>VLOOKUP($C702,'2025年度(1年前期)'!$B$5:$N$208,COLUMN('2025年度(1年前期)'!$G$5)+1,0)&amp;""</f>
        <v/>
      </c>
      <c r="D717" s="1068"/>
      <c r="E717" s="1073" t="str">
        <f>VLOOKUP($C702,'2025年度(2年前期)'!$B$5:$N$208,COLUMN('2025年度(2年前期)'!$G$5)+1,0)&amp;""</f>
        <v/>
      </c>
      <c r="F717" s="1068"/>
      <c r="G717" s="1073" t="str">
        <f>VLOOKUP($C702,'2025年度(3年前期)'!$B$5:$N$208,COLUMN('2025年度(3年前期)'!$G$5)+1,0)&amp;""</f>
        <v/>
      </c>
      <c r="H717" s="1068"/>
      <c r="I717" s="1073" t="str">
        <f>VLOOKUP($C702,'2025年度(4年前期)'!$B$5:$N$208,COLUMN('2025年度(4年前期)'!$G$5)+1,0)&amp;""</f>
        <v/>
      </c>
      <c r="J717" s="1068"/>
      <c r="K717" s="1074" t="str">
        <f>VLOOKUP($C702,'2025年度(助産前期)'!$B$5:$N$208,COLUMN('2025年度(助産前期)'!$G$5)+1,0)&amp;""</f>
        <v/>
      </c>
      <c r="L717" s="1074"/>
      <c r="M717" s="1101" t="str">
        <f>VLOOKUP($C702,'2025年度(M1前期)'!$B$5:$N$208,COLUMN('2025年度(M1前期)'!$G$5)+1,0)&amp;""</f>
        <v/>
      </c>
      <c r="N717" s="1068"/>
      <c r="O717" s="1074" t="str">
        <f>VLOOKUP($C702,'2025年度(M2前期)'!$B$5:$N$208,COLUMN('2025年度(M2前期)'!$G$5)+1,0)&amp;""</f>
        <v/>
      </c>
      <c r="P717" s="1068"/>
      <c r="Q717" s="1074" t="str">
        <f>VLOOKUP($C702,'2025年度(D1前期)'!$B$5:$N$208,COLUMN('2025年度(D1前期)'!$G$5)+1,0)&amp;""</f>
        <v/>
      </c>
      <c r="R717" s="1068"/>
      <c r="S717" s="1074" t="str">
        <f>VLOOKUP($C702,'2025年度(D23前期)'!$B$5:$N$208,COLUMN('2025年度(D23前期)'!$G$5)+1,0)&amp;""</f>
        <v/>
      </c>
      <c r="T717" s="1068"/>
      <c r="U717" s="17"/>
      <c r="Y717" s="509"/>
      <c r="Z717" s="1091"/>
      <c r="AA717" s="1359"/>
      <c r="AB717" s="1361"/>
      <c r="AC717" s="1361"/>
      <c r="AD717" s="1361"/>
      <c r="AE717" s="1359"/>
      <c r="AF717" s="1361"/>
      <c r="AG717" s="1359"/>
      <c r="AH717" s="1361"/>
      <c r="AI717" s="1361"/>
      <c r="AJ717" s="1361"/>
      <c r="AK717" s="1361"/>
      <c r="AL717" s="1359"/>
      <c r="AM717" s="1361"/>
      <c r="AN717" s="1359"/>
      <c r="AO717" s="1359"/>
      <c r="AP717" s="1359"/>
      <c r="AQ717" s="1359"/>
      <c r="AR717" s="1359"/>
      <c r="AS717" s="1359"/>
      <c r="AT717" s="1359"/>
      <c r="AU717" s="1359"/>
      <c r="AV717" s="1359"/>
      <c r="AW717" s="1359"/>
      <c r="AX717" s="1359"/>
      <c r="AY717" s="1359"/>
      <c r="AZ717" s="1359"/>
      <c r="BA717" s="1359"/>
      <c r="BB717" s="1359"/>
      <c r="BC717" s="1359"/>
      <c r="BD717" s="1359"/>
      <c r="BE717" s="1359"/>
      <c r="BF717" s="1359"/>
      <c r="BG717" s="1359"/>
      <c r="BH717" s="1359"/>
      <c r="BI717" s="1359"/>
      <c r="BJ717" s="1359"/>
      <c r="BK717" s="1359"/>
      <c r="BL717" s="1359"/>
      <c r="BM717" s="1359"/>
      <c r="BN717" s="1359"/>
      <c r="BO717" s="1359"/>
      <c r="BP717" s="1359"/>
      <c r="BQ717" s="1359"/>
      <c r="BR717" s="1359"/>
      <c r="BS717" s="1359"/>
      <c r="BT717" s="1359"/>
      <c r="BU717" s="1359"/>
      <c r="BV717" s="1359"/>
      <c r="BW717" s="1359"/>
    </row>
    <row r="718" spans="1:75" ht="13.5" customHeight="1">
      <c r="A718" s="1100"/>
      <c r="B718" s="16" t="s">
        <v>56</v>
      </c>
      <c r="C718" s="1061"/>
      <c r="D718" s="1075"/>
      <c r="E718" s="1063"/>
      <c r="F718" s="1075"/>
      <c r="G718" s="1063"/>
      <c r="H718" s="1075"/>
      <c r="I718" s="1063"/>
      <c r="J718" s="1075"/>
      <c r="K718" s="1064"/>
      <c r="L718" s="1064"/>
      <c r="M718" s="1061"/>
      <c r="N718" s="1075"/>
      <c r="O718" s="1064"/>
      <c r="P718" s="1075"/>
      <c r="Q718" s="1064"/>
      <c r="R718" s="1075"/>
      <c r="S718" s="1064"/>
      <c r="T718" s="1075"/>
      <c r="Y718" s="509"/>
      <c r="Z718" s="1092"/>
      <c r="AA718" s="1359"/>
      <c r="AB718" s="1362"/>
      <c r="AC718" s="1362"/>
      <c r="AD718" s="1362"/>
      <c r="AE718" s="1359"/>
      <c r="AF718" s="1362"/>
      <c r="AG718" s="1359"/>
      <c r="AH718" s="1362"/>
      <c r="AI718" s="1362"/>
      <c r="AJ718" s="1362"/>
      <c r="AK718" s="1362"/>
      <c r="AL718" s="1359"/>
      <c r="AM718" s="1362"/>
      <c r="AN718" s="1359"/>
      <c r="AO718" s="1359"/>
      <c r="AP718" s="1359"/>
      <c r="AQ718" s="1359"/>
      <c r="AR718" s="1359"/>
      <c r="AS718" s="1359"/>
      <c r="AT718" s="1359"/>
      <c r="AU718" s="1359"/>
      <c r="AV718" s="1359"/>
      <c r="AW718" s="1359"/>
      <c r="AX718" s="1359"/>
      <c r="AY718" s="1359"/>
      <c r="AZ718" s="1359"/>
      <c r="BA718" s="1359"/>
      <c r="BB718" s="1359"/>
      <c r="BC718" s="1359"/>
      <c r="BD718" s="1359"/>
      <c r="BE718" s="1359"/>
      <c r="BF718" s="1359"/>
      <c r="BG718" s="1359"/>
      <c r="BH718" s="1359"/>
      <c r="BI718" s="1359"/>
      <c r="BJ718" s="1359"/>
      <c r="BK718" s="1359"/>
      <c r="BL718" s="1359"/>
      <c r="BM718" s="1359"/>
      <c r="BN718" s="1359"/>
      <c r="BO718" s="1359"/>
      <c r="BP718" s="1359"/>
      <c r="BQ718" s="1359"/>
      <c r="BR718" s="1359"/>
      <c r="BS718" s="1359"/>
      <c r="BT718" s="1359"/>
      <c r="BU718" s="1359"/>
      <c r="BV718" s="1359"/>
      <c r="BW718" s="1359"/>
    </row>
    <row r="719" spans="1:75" ht="13.5" customHeight="1">
      <c r="A719" s="1091" t="s">
        <v>67</v>
      </c>
      <c r="B719" s="15" t="s">
        <v>50</v>
      </c>
      <c r="C719" s="1089" t="str">
        <f>VLOOKUP($C702,'2025年度(1年前期)'!$B$5:$N$208,COLUMN('2025年度(1年前期)'!$I$5),0)&amp;""</f>
        <v/>
      </c>
      <c r="D719" s="1072"/>
      <c r="E719" s="1090" t="str">
        <f>VLOOKUP($C702,'2025年度(2年前期)'!$B$5:$N$208,COLUMN('2025年度(2年前期)'!$I$5),0)&amp;""</f>
        <v/>
      </c>
      <c r="F719" s="1072"/>
      <c r="G719" s="1090" t="str">
        <f>VLOOKUP($C702,'2025年度(3年前期)'!$B$5:$N$208,COLUMN('2025年度(3年前期)'!$I$5),0)&amp;""</f>
        <v/>
      </c>
      <c r="H719" s="1072"/>
      <c r="I719" s="1090" t="str">
        <f>VLOOKUP($C702,'2025年度(4年前期)'!$B$5:$N$208,COLUMN('2025年度(4年前期)'!$I$5),0)&amp;""</f>
        <v/>
      </c>
      <c r="J719" s="1072"/>
      <c r="K719" s="1071" t="str">
        <f>VLOOKUP($C702,'2025年度(助産前期)'!$B$5:$N$208,COLUMN('2025年度(助産前期)'!$I$5),0)&amp;""</f>
        <v/>
      </c>
      <c r="L719" s="1071"/>
      <c r="M719" s="1089" t="str">
        <f>VLOOKUP($C702,'2025年度(M1前期)'!$B$5:$N$208,COLUMN('2025年度(M1前期)'!$I$5),0)&amp;""</f>
        <v/>
      </c>
      <c r="N719" s="1072"/>
      <c r="O719" s="1071" t="str">
        <f>VLOOKUP($C702,'2025年度(M2前期)'!$B$5:$N$208,COLUMN('2025年度(M2前期)'!$I$5),0)&amp;""</f>
        <v/>
      </c>
      <c r="P719" s="1072"/>
      <c r="Q719" s="1071" t="str">
        <f>VLOOKUP($C702,'2025年度(D1前期)'!$B$5:$N$208,COLUMN('2025年度(D1前期)'!$I$5),0)&amp;""</f>
        <v/>
      </c>
      <c r="R719" s="1072"/>
      <c r="S719" s="1071" t="str">
        <f>VLOOKUP($C702,'2025年度(D23前期)'!$B$5:$N$208,COLUMN('2025年度(D23前期)'!$I$5),0)&amp;""</f>
        <v/>
      </c>
      <c r="T719" s="1072"/>
      <c r="Y719" s="509"/>
      <c r="Z719" s="1091" t="str">
        <f>A719</f>
        <v>４時限（15：10～16：40）</v>
      </c>
      <c r="AA719" s="1360"/>
      <c r="AB719" s="1360"/>
      <c r="AC719" s="1360"/>
      <c r="AD719" s="1360"/>
      <c r="AE719" s="1360"/>
      <c r="AF719" s="1360"/>
      <c r="AG719" s="1360"/>
      <c r="AH719" s="1360"/>
      <c r="AI719" s="1360"/>
      <c r="AJ719" s="1360"/>
      <c r="AK719" s="1360"/>
      <c r="AL719" s="1360"/>
      <c r="AM719" s="1360"/>
      <c r="AN719" s="1359"/>
      <c r="AO719" s="1359"/>
      <c r="AP719" s="1359"/>
      <c r="AQ719" s="1359"/>
      <c r="AR719" s="1359"/>
      <c r="AS719" s="1359"/>
      <c r="AT719" s="1359"/>
      <c r="AU719" s="1359"/>
      <c r="AV719" s="1359"/>
      <c r="AW719" s="1359"/>
      <c r="AX719" s="1359"/>
      <c r="AY719" s="1359"/>
      <c r="AZ719" s="1359"/>
      <c r="BA719" s="1359"/>
      <c r="BB719" s="1359"/>
      <c r="BC719" s="1359"/>
      <c r="BD719" s="1359"/>
      <c r="BE719" s="1359"/>
      <c r="BF719" s="1359"/>
      <c r="BG719" s="1359"/>
      <c r="BH719" s="1359"/>
      <c r="BI719" s="1359"/>
      <c r="BJ719" s="1359"/>
      <c r="BK719" s="1359"/>
      <c r="BL719" s="1359"/>
      <c r="BM719" s="1359"/>
      <c r="BN719" s="1359"/>
      <c r="BO719" s="1359"/>
      <c r="BP719" s="1359"/>
      <c r="BQ719" s="1359"/>
      <c r="BR719" s="1359"/>
      <c r="BS719" s="1359"/>
      <c r="BT719" s="1359"/>
      <c r="BU719" s="1359"/>
      <c r="BV719" s="1359"/>
      <c r="BW719" s="1359"/>
    </row>
    <row r="720" spans="1:75" ht="13.5" customHeight="1">
      <c r="A720" s="1091"/>
      <c r="B720" s="15" t="s">
        <v>53</v>
      </c>
      <c r="C720" s="1101" t="str">
        <f>IFERROR(VLOOKUP(C719,科目・教員!$A$1:$B$357,2,0),"")</f>
        <v/>
      </c>
      <c r="D720" s="1068"/>
      <c r="E720" s="1073" t="str">
        <f>IFERROR(VLOOKUP(E719,科目・教員!$A$1:$B$357,2,0),"")</f>
        <v/>
      </c>
      <c r="F720" s="1068"/>
      <c r="G720" s="1073" t="str">
        <f>IFERROR(VLOOKUP(G719,科目・教員!$A$1:$B$357,2,0),"")</f>
        <v/>
      </c>
      <c r="H720" s="1068"/>
      <c r="I720" s="1073" t="str">
        <f>IFERROR(VLOOKUP(I719,科目・教員!$A$1:$B$357,2,0),"")</f>
        <v/>
      </c>
      <c r="J720" s="1068"/>
      <c r="K720" s="1074" t="str">
        <f>IFERROR(VLOOKUP(K719,科目・教員!$A$1:$B$357,2,0),"")</f>
        <v/>
      </c>
      <c r="L720" s="1074"/>
      <c r="M720" s="1101" t="str">
        <f>IFERROR(VLOOKUP(M719,科目・教員!$A$1:$B$357,2,0),"")</f>
        <v/>
      </c>
      <c r="N720" s="1068"/>
      <c r="O720" s="1074" t="str">
        <f>IFERROR(VLOOKUP(O719,科目・教員!$A$1:$B$357,2,0),"")</f>
        <v/>
      </c>
      <c r="P720" s="1068"/>
      <c r="Q720" s="1074" t="str">
        <f>IFERROR(VLOOKUP(Q719,科目・教員!$A$1:$B$357,2,0),"")</f>
        <v/>
      </c>
      <c r="R720" s="1068"/>
      <c r="S720" s="1074" t="str">
        <f>IFERROR(VLOOKUP(S719,科目・教員!$A$1:$B$357,2,0),"")</f>
        <v/>
      </c>
      <c r="T720" s="1068"/>
      <c r="Y720" s="509"/>
      <c r="Z720" s="1091"/>
      <c r="AA720" s="1361"/>
      <c r="AB720" s="1361"/>
      <c r="AC720" s="1361"/>
      <c r="AD720" s="1361"/>
      <c r="AE720" s="1361"/>
      <c r="AF720" s="1361"/>
      <c r="AG720" s="1361"/>
      <c r="AH720" s="1361"/>
      <c r="AI720" s="1361"/>
      <c r="AJ720" s="1361"/>
      <c r="AK720" s="1361"/>
      <c r="AL720" s="1361"/>
      <c r="AM720" s="1361"/>
      <c r="AN720" s="1359"/>
      <c r="AO720" s="1359"/>
      <c r="AP720" s="1359"/>
      <c r="AQ720" s="1359"/>
      <c r="AR720" s="1359"/>
      <c r="AS720" s="1359"/>
      <c r="AT720" s="1359"/>
      <c r="AU720" s="1359"/>
      <c r="AV720" s="1359"/>
      <c r="AW720" s="1359"/>
      <c r="AX720" s="1359"/>
      <c r="AY720" s="1359"/>
      <c r="AZ720" s="1359"/>
      <c r="BA720" s="1359"/>
      <c r="BB720" s="1359"/>
      <c r="BC720" s="1359"/>
      <c r="BD720" s="1359"/>
      <c r="BE720" s="1359"/>
      <c r="BF720" s="1359"/>
      <c r="BG720" s="1359"/>
      <c r="BH720" s="1359"/>
      <c r="BI720" s="1359"/>
      <c r="BJ720" s="1359"/>
      <c r="BK720" s="1359"/>
      <c r="BL720" s="1359"/>
      <c r="BM720" s="1359"/>
      <c r="BN720" s="1359"/>
      <c r="BO720" s="1359"/>
      <c r="BP720" s="1359"/>
      <c r="BQ720" s="1359"/>
      <c r="BR720" s="1359"/>
      <c r="BS720" s="1359"/>
      <c r="BT720" s="1359"/>
      <c r="BU720" s="1359"/>
      <c r="BV720" s="1359"/>
      <c r="BW720" s="1359"/>
    </row>
    <row r="721" spans="1:75" ht="13.5" customHeight="1">
      <c r="A721" s="1091"/>
      <c r="B721" s="15" t="s">
        <v>59</v>
      </c>
      <c r="C721" s="1101" t="str">
        <f>VLOOKUP($C702,'2025年度(1年前期)'!$B$5:$N$208,COLUMN('2025年度(1年前期)'!$I$5)+1,0)&amp;""</f>
        <v/>
      </c>
      <c r="D721" s="1068"/>
      <c r="E721" s="1073" t="str">
        <f>VLOOKUP($C702,'2025年度(2年前期)'!$B$5:$N$208,COLUMN('2025年度(2年前期)'!$I$5)+1,0)&amp;""</f>
        <v/>
      </c>
      <c r="F721" s="1068"/>
      <c r="G721" s="1073" t="str">
        <f>VLOOKUP($C702,'2025年度(3年前期)'!$B$5:$N$208,COLUMN('2025年度(3年前期)'!$I$5)+1,0)&amp;""</f>
        <v/>
      </c>
      <c r="H721" s="1068"/>
      <c r="I721" s="1073" t="str">
        <f>VLOOKUP($C702,'2025年度(4年前期)'!$B$5:$N$208,COLUMN('2025年度(4年前期)'!$I$5)+1,0)&amp;""</f>
        <v/>
      </c>
      <c r="J721" s="1068"/>
      <c r="K721" s="1074" t="str">
        <f>VLOOKUP($C702,'2025年度(助産前期)'!$B$5:$N$208,COLUMN('2025年度(助産前期)'!$I$5)+1,0)&amp;""</f>
        <v/>
      </c>
      <c r="L721" s="1074"/>
      <c r="M721" s="1101" t="str">
        <f>VLOOKUP($C702,'2025年度(M1前期)'!$B$5:$N$208,COLUMN('2025年度(M1前期)'!$I$5)+1,0)&amp;""</f>
        <v/>
      </c>
      <c r="N721" s="1068"/>
      <c r="O721" s="1074" t="str">
        <f>VLOOKUP($C702,'2025年度(M2前期)'!$B$5:$N$208,COLUMN('2025年度(M2前期)'!$I$5)+1,0)&amp;""</f>
        <v/>
      </c>
      <c r="P721" s="1068"/>
      <c r="Q721" s="1074" t="str">
        <f>VLOOKUP($C702,'2025年度(D1前期)'!$B$5:$N$208,COLUMN('2025年度(D1前期)'!$I$5)+1,0)&amp;""</f>
        <v/>
      </c>
      <c r="R721" s="1068"/>
      <c r="S721" s="1074" t="str">
        <f>VLOOKUP($C702,'2025年度(D23前期)'!$B$5:$N$208,COLUMN('2025年度(D23前期)'!$I$5)+1,0)&amp;""</f>
        <v/>
      </c>
      <c r="T721" s="1068"/>
      <c r="Y721" s="509"/>
      <c r="Z721" s="1091"/>
      <c r="AA721" s="1361"/>
      <c r="AB721" s="1361"/>
      <c r="AC721" s="1361"/>
      <c r="AD721" s="1361"/>
      <c r="AE721" s="1361"/>
      <c r="AF721" s="1361"/>
      <c r="AG721" s="1361"/>
      <c r="AH721" s="1361"/>
      <c r="AI721" s="1361"/>
      <c r="AJ721" s="1361"/>
      <c r="AK721" s="1361"/>
      <c r="AL721" s="1361"/>
      <c r="AM721" s="1361"/>
      <c r="AN721" s="1359"/>
      <c r="AO721" s="1359"/>
      <c r="AP721" s="1359"/>
      <c r="AQ721" s="1359"/>
      <c r="AR721" s="1359"/>
      <c r="AS721" s="1359"/>
      <c r="AT721" s="1359"/>
      <c r="AU721" s="1359"/>
      <c r="AV721" s="1359"/>
      <c r="AW721" s="1359"/>
      <c r="AX721" s="1359"/>
      <c r="AY721" s="1359"/>
      <c r="AZ721" s="1359"/>
      <c r="BA721" s="1359"/>
      <c r="BB721" s="1359"/>
      <c r="BC721" s="1359"/>
      <c r="BD721" s="1359"/>
      <c r="BE721" s="1359"/>
      <c r="BF721" s="1359"/>
      <c r="BG721" s="1359"/>
      <c r="BH721" s="1359"/>
      <c r="BI721" s="1359"/>
      <c r="BJ721" s="1359"/>
      <c r="BK721" s="1359"/>
      <c r="BL721" s="1359"/>
      <c r="BM721" s="1359"/>
      <c r="BN721" s="1359"/>
      <c r="BO721" s="1359"/>
      <c r="BP721" s="1359"/>
      <c r="BQ721" s="1359"/>
      <c r="BR721" s="1359"/>
      <c r="BS721" s="1359"/>
      <c r="BT721" s="1359"/>
      <c r="BU721" s="1359"/>
      <c r="BV721" s="1359"/>
      <c r="BW721" s="1359"/>
    </row>
    <row r="722" spans="1:75" ht="13.5" customHeight="1">
      <c r="A722" s="1092"/>
      <c r="B722" s="16" t="s">
        <v>56</v>
      </c>
      <c r="C722" s="1061"/>
      <c r="D722" s="1075"/>
      <c r="E722" s="1063"/>
      <c r="F722" s="1075"/>
      <c r="G722" s="1063"/>
      <c r="H722" s="1075"/>
      <c r="I722" s="1063"/>
      <c r="J722" s="1075"/>
      <c r="K722" s="1064"/>
      <c r="L722" s="1064"/>
      <c r="M722" s="1061"/>
      <c r="N722" s="1075"/>
      <c r="O722" s="1064"/>
      <c r="P722" s="1075"/>
      <c r="Q722" s="1064"/>
      <c r="R722" s="1075"/>
      <c r="S722" s="1064"/>
      <c r="T722" s="1075"/>
      <c r="Y722" s="509"/>
      <c r="Z722" s="1092"/>
      <c r="AA722" s="1362"/>
      <c r="AB722" s="1362"/>
      <c r="AC722" s="1362"/>
      <c r="AD722" s="1362"/>
      <c r="AE722" s="1362"/>
      <c r="AF722" s="1362"/>
      <c r="AG722" s="1362"/>
      <c r="AH722" s="1362"/>
      <c r="AI722" s="1362"/>
      <c r="AJ722" s="1362"/>
      <c r="AK722" s="1362"/>
      <c r="AL722" s="1362"/>
      <c r="AM722" s="1362"/>
      <c r="AN722" s="1359"/>
      <c r="AO722" s="1359"/>
      <c r="AP722" s="1359"/>
      <c r="AQ722" s="1359"/>
      <c r="AR722" s="1359"/>
      <c r="AS722" s="1359"/>
      <c r="AT722" s="1359"/>
      <c r="AU722" s="1359"/>
      <c r="AV722" s="1359"/>
      <c r="AW722" s="1359"/>
      <c r="AX722" s="1359"/>
      <c r="AY722" s="1359"/>
      <c r="AZ722" s="1359"/>
      <c r="BA722" s="1359"/>
      <c r="BB722" s="1359"/>
      <c r="BC722" s="1359"/>
      <c r="BD722" s="1359"/>
      <c r="BE722" s="1359"/>
      <c r="BF722" s="1359"/>
      <c r="BG722" s="1359"/>
      <c r="BH722" s="1359"/>
      <c r="BI722" s="1359"/>
      <c r="BJ722" s="1359"/>
      <c r="BK722" s="1359"/>
      <c r="BL722" s="1359"/>
      <c r="BM722" s="1359"/>
      <c r="BN722" s="1359"/>
      <c r="BO722" s="1359"/>
      <c r="BP722" s="1359"/>
      <c r="BQ722" s="1359"/>
      <c r="BR722" s="1359"/>
      <c r="BS722" s="1359"/>
      <c r="BT722" s="1359"/>
      <c r="BU722" s="1359"/>
      <c r="BV722" s="1359"/>
      <c r="BW722" s="1359"/>
    </row>
    <row r="723" spans="1:75" ht="13.5" customHeight="1">
      <c r="A723" s="1091" t="s">
        <v>68</v>
      </c>
      <c r="B723" s="15" t="s">
        <v>50</v>
      </c>
      <c r="C723" s="1089" t="str">
        <f>VLOOKUP($C702,'2025年度(1年前期)'!$B$5:$N$208,COLUMN('2025年度(1年前期)'!$K$5),0)&amp;""</f>
        <v/>
      </c>
      <c r="D723" s="1072"/>
      <c r="E723" s="1090" t="str">
        <f>VLOOKUP($C702,'2025年度(2年前期)'!$B$5:$N$208,COLUMN('2025年度(2年前期)'!$K$5),0)&amp;""</f>
        <v/>
      </c>
      <c r="F723" s="1072"/>
      <c r="G723" s="1090" t="str">
        <f>VLOOKUP($C702,'2025年度(3年前期)'!$B$5:$N$208,COLUMN('2025年度(3年前期)'!$K$5),0)&amp;""</f>
        <v/>
      </c>
      <c r="H723" s="1072"/>
      <c r="I723" s="1090" t="str">
        <f>VLOOKUP($C702,'2025年度(4年前期)'!$B$5:$N$208,COLUMN('2025年度(4年前期)'!$K$5),0)&amp;""</f>
        <v/>
      </c>
      <c r="J723" s="1072"/>
      <c r="K723" s="1071" t="str">
        <f>VLOOKUP($C702,'2025年度(助産前期)'!$B$5:$N$208,COLUMN('2025年度(助産前期)'!$K$5),0)&amp;""</f>
        <v/>
      </c>
      <c r="L723" s="1071"/>
      <c r="M723" s="1089" t="str">
        <f>VLOOKUP($C702,'2025年度(M1前期)'!$B$5:$N$208,COLUMN('2025年度(M1前期)'!$K$5),0)&amp;""</f>
        <v/>
      </c>
      <c r="N723" s="1072"/>
      <c r="O723" s="1071" t="str">
        <f>VLOOKUP($C702,'2025年度(M2前期)'!$B$5:$N$208,COLUMN('2025年度(M2前期)'!$K$5),0)&amp;""</f>
        <v/>
      </c>
      <c r="P723" s="1072"/>
      <c r="Q723" s="1071" t="str">
        <f>VLOOKUP($C702,'2025年度(D1前期)'!$B$5:$N$208,COLUMN('2025年度(D1前期)'!$K$5),0)&amp;""</f>
        <v/>
      </c>
      <c r="R723" s="1072"/>
      <c r="S723" s="1071" t="str">
        <f>VLOOKUP($C702,'2025年度(D23前期)'!$B$5:$N$208,COLUMN('2025年度(D23前期)'!$K$5),0)&amp;""</f>
        <v/>
      </c>
      <c r="T723" s="1072"/>
      <c r="Y723" s="509"/>
      <c r="Z723" s="1091" t="str">
        <f>A723</f>
        <v>５時限（16：50～18：20）</v>
      </c>
      <c r="AA723" s="1360"/>
      <c r="AB723" s="1360"/>
      <c r="AC723" s="1360"/>
      <c r="AD723" s="1360"/>
      <c r="AE723" s="1360"/>
      <c r="AF723" s="1360"/>
      <c r="AG723" s="1360"/>
      <c r="AH723" s="1360"/>
      <c r="AI723" s="1360"/>
      <c r="AJ723" s="1360"/>
      <c r="AK723" s="1360"/>
      <c r="AL723" s="1360"/>
      <c r="AM723" s="1360"/>
      <c r="AN723" s="1360"/>
      <c r="AO723" s="1360"/>
      <c r="AP723" s="1360"/>
      <c r="AQ723" s="1360"/>
      <c r="AR723" s="1360"/>
      <c r="AS723" s="1360"/>
      <c r="AT723" s="1360"/>
      <c r="AU723" s="1360"/>
      <c r="AV723" s="1360"/>
      <c r="AW723" s="1360"/>
      <c r="AX723" s="1360"/>
      <c r="AY723" s="1360"/>
      <c r="AZ723" s="1360"/>
      <c r="BA723" s="1359"/>
      <c r="BB723" s="1359"/>
      <c r="BC723" s="1359"/>
      <c r="BD723" s="1359"/>
      <c r="BE723" s="1359"/>
      <c r="BF723" s="1359"/>
      <c r="BG723" s="1359"/>
      <c r="BH723" s="1359"/>
      <c r="BI723" s="1360"/>
      <c r="BJ723" s="1360"/>
      <c r="BK723" s="1359"/>
      <c r="BL723" s="1359"/>
      <c r="BM723" s="1359"/>
      <c r="BN723" s="1360"/>
      <c r="BO723" s="1360"/>
      <c r="BP723" s="1360"/>
      <c r="BQ723" s="1360"/>
      <c r="BR723" s="1360"/>
      <c r="BS723" s="1360"/>
      <c r="BT723" s="1360"/>
      <c r="BU723" s="1360"/>
      <c r="BV723" s="1360"/>
      <c r="BW723" s="1360"/>
    </row>
    <row r="724" spans="1:75" ht="13.5" customHeight="1">
      <c r="A724" s="1091"/>
      <c r="B724" s="15" t="s">
        <v>53</v>
      </c>
      <c r="C724" s="1101" t="str">
        <f>IFERROR(VLOOKUP(C723,科目・教員!$A$1:$B$357,2,0),"")</f>
        <v/>
      </c>
      <c r="D724" s="1068"/>
      <c r="E724" s="1073" t="str">
        <f>IFERROR(VLOOKUP(E723,科目・教員!$A$1:$B$357,2,0),"")</f>
        <v/>
      </c>
      <c r="F724" s="1068"/>
      <c r="G724" s="1073" t="str">
        <f>IFERROR(VLOOKUP(G723,科目・教員!$A$1:$B$357,2,0),"")</f>
        <v/>
      </c>
      <c r="H724" s="1068"/>
      <c r="I724" s="1073" t="str">
        <f>IFERROR(VLOOKUP(I723,科目・教員!$A$1:$B$357,2,0),"")</f>
        <v/>
      </c>
      <c r="J724" s="1068"/>
      <c r="K724" s="1074" t="str">
        <f>IFERROR(VLOOKUP(K723,科目・教員!$A$1:$B$357,2,0),"")</f>
        <v/>
      </c>
      <c r="L724" s="1074"/>
      <c r="M724" s="1101" t="str">
        <f>IFERROR(VLOOKUP(M723,科目・教員!$A$1:$B$357,2,0),"")</f>
        <v/>
      </c>
      <c r="N724" s="1068"/>
      <c r="O724" s="1074" t="str">
        <f>IFERROR(VLOOKUP(O723,科目・教員!$A$1:$B$357,2,0),"")</f>
        <v/>
      </c>
      <c r="P724" s="1068"/>
      <c r="Q724" s="1074" t="str">
        <f>IFERROR(VLOOKUP(Q723,科目・教員!$A$1:$B$357,2,0),"")</f>
        <v/>
      </c>
      <c r="R724" s="1068"/>
      <c r="S724" s="1074" t="str">
        <f>IFERROR(VLOOKUP(S723,科目・教員!$A$1:$B$357,2,0),"")</f>
        <v/>
      </c>
      <c r="T724" s="1068"/>
      <c r="Y724" s="509"/>
      <c r="Z724" s="1091"/>
      <c r="AA724" s="1361"/>
      <c r="AB724" s="1361"/>
      <c r="AC724" s="1361"/>
      <c r="AD724" s="1361"/>
      <c r="AE724" s="1361"/>
      <c r="AF724" s="1361"/>
      <c r="AG724" s="1361"/>
      <c r="AH724" s="1361"/>
      <c r="AI724" s="1361"/>
      <c r="AJ724" s="1361"/>
      <c r="AK724" s="1361"/>
      <c r="AL724" s="1361"/>
      <c r="AM724" s="1361"/>
      <c r="AN724" s="1361"/>
      <c r="AO724" s="1361"/>
      <c r="AP724" s="1361"/>
      <c r="AQ724" s="1361"/>
      <c r="AR724" s="1361"/>
      <c r="AS724" s="1361"/>
      <c r="AT724" s="1361"/>
      <c r="AU724" s="1361"/>
      <c r="AV724" s="1361"/>
      <c r="AW724" s="1361"/>
      <c r="AX724" s="1361"/>
      <c r="AY724" s="1361"/>
      <c r="AZ724" s="1361"/>
      <c r="BA724" s="1359"/>
      <c r="BB724" s="1359"/>
      <c r="BC724" s="1359"/>
      <c r="BD724" s="1359"/>
      <c r="BE724" s="1359"/>
      <c r="BF724" s="1359"/>
      <c r="BG724" s="1359"/>
      <c r="BH724" s="1359"/>
      <c r="BI724" s="1361"/>
      <c r="BJ724" s="1361"/>
      <c r="BK724" s="1359"/>
      <c r="BL724" s="1359"/>
      <c r="BM724" s="1359"/>
      <c r="BN724" s="1361"/>
      <c r="BO724" s="1361"/>
      <c r="BP724" s="1361"/>
      <c r="BQ724" s="1361"/>
      <c r="BR724" s="1361"/>
      <c r="BS724" s="1361"/>
      <c r="BT724" s="1361"/>
      <c r="BU724" s="1361"/>
      <c r="BV724" s="1361"/>
      <c r="BW724" s="1361"/>
    </row>
    <row r="725" spans="1:75" ht="13.5" customHeight="1">
      <c r="A725" s="1091"/>
      <c r="B725" s="15" t="s">
        <v>59</v>
      </c>
      <c r="C725" s="1101" t="str">
        <f>VLOOKUP($C702,'2025年度(1年前期)'!$B$5:$N$208,COLUMN('2025年度(1年前期)'!$K$5)+1,0)&amp;""</f>
        <v/>
      </c>
      <c r="D725" s="1068"/>
      <c r="E725" s="1073" t="str">
        <f>VLOOKUP($C702,'2025年度(2年前期)'!$B$5:$N$208,COLUMN('2025年度(2年前期)'!$K$5)+1,0)&amp;""</f>
        <v/>
      </c>
      <c r="F725" s="1068"/>
      <c r="G725" s="1073" t="str">
        <f>VLOOKUP($C702,'2025年度(3年前期)'!$B$5:$N$208,COLUMN('2025年度(3年前期)'!$K$5)+1,0)&amp;""</f>
        <v/>
      </c>
      <c r="H725" s="1068"/>
      <c r="I725" s="1073" t="str">
        <f>VLOOKUP($C702,'2025年度(4年前期)'!$B$5:$N$208,COLUMN('2025年度(4年前期)'!$K$5)+1,0)&amp;""</f>
        <v/>
      </c>
      <c r="J725" s="1068"/>
      <c r="K725" s="1074" t="str">
        <f>VLOOKUP($C702,'2025年度(助産前期)'!$B$5:$N$208,COLUMN('2025年度(助産前期)'!$K$5)+1,0)&amp;""</f>
        <v/>
      </c>
      <c r="L725" s="1074"/>
      <c r="M725" s="1101" t="str">
        <f>VLOOKUP($C702,'2025年度(M1前期)'!$B$5:$N$208,COLUMN('2025年度(M1前期)'!$K$5)+1,0)&amp;""</f>
        <v/>
      </c>
      <c r="N725" s="1068"/>
      <c r="O725" s="1074" t="str">
        <f>VLOOKUP($C702,'2025年度(M2前期)'!$B$5:$N$208,COLUMN('2025年度(M2前期)'!$K$5)+1,0)&amp;""</f>
        <v/>
      </c>
      <c r="P725" s="1068"/>
      <c r="Q725" s="1074" t="str">
        <f>VLOOKUP($C702,'2025年度(D1前期)'!$B$5:$N$208,COLUMN('2025年度(D1前期)'!$K$5)+1,0)&amp;""</f>
        <v/>
      </c>
      <c r="R725" s="1068"/>
      <c r="S725" s="1074" t="str">
        <f>VLOOKUP($C702,'2025年度(D23前期)'!$B$5:$N$208,COLUMN('2025年度(D23前期)'!$K$5)+1,0)&amp;""</f>
        <v/>
      </c>
      <c r="T725" s="1068"/>
      <c r="Y725" s="509"/>
      <c r="Z725" s="1091"/>
      <c r="AA725" s="1361"/>
      <c r="AB725" s="1361"/>
      <c r="AC725" s="1361"/>
      <c r="AD725" s="1361"/>
      <c r="AE725" s="1361"/>
      <c r="AF725" s="1361"/>
      <c r="AG725" s="1361"/>
      <c r="AH725" s="1361"/>
      <c r="AI725" s="1361"/>
      <c r="AJ725" s="1361"/>
      <c r="AK725" s="1361"/>
      <c r="AL725" s="1361"/>
      <c r="AM725" s="1361"/>
      <c r="AN725" s="1361"/>
      <c r="AO725" s="1361"/>
      <c r="AP725" s="1361"/>
      <c r="AQ725" s="1361"/>
      <c r="AR725" s="1361"/>
      <c r="AS725" s="1361"/>
      <c r="AT725" s="1361"/>
      <c r="AU725" s="1361"/>
      <c r="AV725" s="1361"/>
      <c r="AW725" s="1361"/>
      <c r="AX725" s="1361"/>
      <c r="AY725" s="1361"/>
      <c r="AZ725" s="1361"/>
      <c r="BA725" s="1359"/>
      <c r="BB725" s="1359"/>
      <c r="BC725" s="1359"/>
      <c r="BD725" s="1359"/>
      <c r="BE725" s="1359"/>
      <c r="BF725" s="1359"/>
      <c r="BG725" s="1359"/>
      <c r="BH725" s="1359"/>
      <c r="BI725" s="1361"/>
      <c r="BJ725" s="1361"/>
      <c r="BK725" s="1359"/>
      <c r="BL725" s="1359"/>
      <c r="BM725" s="1359"/>
      <c r="BN725" s="1361"/>
      <c r="BO725" s="1361"/>
      <c r="BP725" s="1361"/>
      <c r="BQ725" s="1361"/>
      <c r="BR725" s="1361"/>
      <c r="BS725" s="1361"/>
      <c r="BT725" s="1361"/>
      <c r="BU725" s="1361"/>
      <c r="BV725" s="1361"/>
      <c r="BW725" s="1361"/>
    </row>
    <row r="726" spans="1:75" ht="13.5" customHeight="1">
      <c r="A726" s="1092"/>
      <c r="B726" s="16" t="s">
        <v>56</v>
      </c>
      <c r="C726" s="1061"/>
      <c r="D726" s="1075"/>
      <c r="E726" s="1063"/>
      <c r="F726" s="1075"/>
      <c r="G726" s="1063"/>
      <c r="H726" s="1075"/>
      <c r="I726" s="1063"/>
      <c r="J726" s="1075"/>
      <c r="K726" s="1064"/>
      <c r="L726" s="1064"/>
      <c r="M726" s="1061"/>
      <c r="N726" s="1075"/>
      <c r="O726" s="1064"/>
      <c r="P726" s="1075"/>
      <c r="Q726" s="1064"/>
      <c r="R726" s="1075"/>
      <c r="S726" s="1064"/>
      <c r="T726" s="1075"/>
      <c r="U726" s="20"/>
      <c r="V726" s="20"/>
      <c r="W726" s="20"/>
      <c r="X726" s="20"/>
      <c r="Y726" s="510"/>
      <c r="Z726" s="1092"/>
      <c r="AA726" s="1362"/>
      <c r="AB726" s="1362"/>
      <c r="AC726" s="1362"/>
      <c r="AD726" s="1362"/>
      <c r="AE726" s="1362"/>
      <c r="AF726" s="1362"/>
      <c r="AG726" s="1362"/>
      <c r="AH726" s="1362"/>
      <c r="AI726" s="1362"/>
      <c r="AJ726" s="1362"/>
      <c r="AK726" s="1362"/>
      <c r="AL726" s="1362"/>
      <c r="AM726" s="1362"/>
      <c r="AN726" s="1362"/>
      <c r="AO726" s="1362"/>
      <c r="AP726" s="1362"/>
      <c r="AQ726" s="1362"/>
      <c r="AR726" s="1362"/>
      <c r="AS726" s="1362"/>
      <c r="AT726" s="1362"/>
      <c r="AU726" s="1362"/>
      <c r="AV726" s="1362"/>
      <c r="AW726" s="1362"/>
      <c r="AX726" s="1362"/>
      <c r="AY726" s="1362"/>
      <c r="AZ726" s="1362"/>
      <c r="BA726" s="1359"/>
      <c r="BB726" s="1359"/>
      <c r="BC726" s="1359"/>
      <c r="BD726" s="1359"/>
      <c r="BE726" s="1359"/>
      <c r="BF726" s="1359"/>
      <c r="BG726" s="1359"/>
      <c r="BH726" s="1359"/>
      <c r="BI726" s="1362"/>
      <c r="BJ726" s="1362"/>
      <c r="BK726" s="1359"/>
      <c r="BL726" s="1359"/>
      <c r="BM726" s="1359"/>
      <c r="BN726" s="1362"/>
      <c r="BO726" s="1362"/>
      <c r="BP726" s="1362"/>
      <c r="BQ726" s="1362"/>
      <c r="BR726" s="1362"/>
      <c r="BS726" s="1362"/>
      <c r="BT726" s="1362"/>
      <c r="BU726" s="1362"/>
      <c r="BV726" s="1362"/>
      <c r="BW726" s="1362"/>
    </row>
    <row r="727" spans="1:75" ht="20.25">
      <c r="A727" s="29"/>
      <c r="B727" s="30"/>
      <c r="C727" s="1113">
        <f>C702+1</f>
        <v>45899</v>
      </c>
      <c r="D727" s="1113"/>
      <c r="E727" s="1113"/>
      <c r="F727" s="1113"/>
      <c r="G727" s="1113"/>
      <c r="H727" s="1113"/>
      <c r="I727" s="1113"/>
      <c r="J727" s="1113"/>
      <c r="K727" s="1113"/>
      <c r="L727" s="1113"/>
      <c r="M727" s="1113"/>
      <c r="N727" s="1113"/>
      <c r="O727" s="1113"/>
      <c r="P727" s="1113"/>
      <c r="Q727" s="1113"/>
      <c r="R727" s="1113"/>
      <c r="S727" s="1113"/>
      <c r="T727" s="1113"/>
      <c r="U727" s="1052">
        <f>C727</f>
        <v>45899</v>
      </c>
      <c r="V727" s="1053"/>
      <c r="W727" s="1053"/>
      <c r="X727" s="1053"/>
      <c r="Y727" s="1053"/>
      <c r="Z727" s="1054"/>
      <c r="AA727" s="90">
        <v>101</v>
      </c>
      <c r="AB727" s="90">
        <v>102</v>
      </c>
      <c r="AC727" s="47">
        <v>103</v>
      </c>
      <c r="AD727" s="90" t="s">
        <v>16</v>
      </c>
      <c r="AE727" s="90" t="s">
        <v>17</v>
      </c>
      <c r="AF727" s="90" t="s">
        <v>18</v>
      </c>
      <c r="AG727" s="90">
        <v>201</v>
      </c>
      <c r="AH727" s="91">
        <v>202</v>
      </c>
      <c r="AI727" s="90">
        <v>203</v>
      </c>
      <c r="AJ727" s="90">
        <v>204</v>
      </c>
      <c r="AK727" s="90">
        <v>205</v>
      </c>
      <c r="AL727" s="90" t="s">
        <v>19</v>
      </c>
      <c r="AM727" s="90" t="s">
        <v>69</v>
      </c>
      <c r="AN727" s="41" t="s">
        <v>21</v>
      </c>
      <c r="AO727" s="41" t="s">
        <v>22</v>
      </c>
      <c r="AP727" s="41" t="s">
        <v>23</v>
      </c>
      <c r="AQ727" s="41" t="s">
        <v>24</v>
      </c>
      <c r="AR727" s="41" t="s">
        <v>25</v>
      </c>
      <c r="AS727" s="41" t="s">
        <v>26</v>
      </c>
      <c r="AT727" s="41" t="s">
        <v>27</v>
      </c>
      <c r="AU727" s="41" t="s">
        <v>28</v>
      </c>
      <c r="AV727" s="41" t="s">
        <v>29</v>
      </c>
      <c r="AW727" s="90">
        <v>301</v>
      </c>
      <c r="AX727" s="91">
        <v>302</v>
      </c>
      <c r="AY727" s="92">
        <v>303</v>
      </c>
      <c r="AZ727" s="92">
        <v>304</v>
      </c>
      <c r="BA727" s="90" t="s">
        <v>30</v>
      </c>
      <c r="BB727" s="90" t="s">
        <v>31</v>
      </c>
      <c r="BC727" s="91" t="s">
        <v>32</v>
      </c>
      <c r="BD727" s="90" t="s">
        <v>33</v>
      </c>
      <c r="BE727" s="90" t="s">
        <v>34</v>
      </c>
      <c r="BF727" s="90" t="s">
        <v>35</v>
      </c>
      <c r="BG727" s="41" t="s">
        <v>36</v>
      </c>
      <c r="BH727" s="41" t="s">
        <v>37</v>
      </c>
      <c r="BI727" s="90" t="s">
        <v>38</v>
      </c>
      <c r="BJ727" s="90" t="s">
        <v>39</v>
      </c>
      <c r="BK727" s="44" t="s">
        <v>538</v>
      </c>
      <c r="BL727" s="44" t="s">
        <v>539</v>
      </c>
      <c r="BM727" s="44" t="s">
        <v>540</v>
      </c>
      <c r="BN727" s="93" t="s">
        <v>40</v>
      </c>
      <c r="BO727" s="93" t="s">
        <v>41</v>
      </c>
      <c r="BP727" s="93" t="s">
        <v>354</v>
      </c>
      <c r="BQ727" s="94" t="s">
        <v>42</v>
      </c>
      <c r="BR727" s="94" t="s">
        <v>43</v>
      </c>
      <c r="BS727" s="94" t="s">
        <v>44</v>
      </c>
      <c r="BT727" s="94" t="s">
        <v>45</v>
      </c>
      <c r="BU727" s="94" t="s">
        <v>46</v>
      </c>
      <c r="BV727" s="94" t="s">
        <v>47</v>
      </c>
      <c r="BW727" s="94" t="s">
        <v>48</v>
      </c>
    </row>
    <row r="728" spans="1:75" ht="13.5" customHeight="1">
      <c r="A728" s="1091" t="s">
        <v>49</v>
      </c>
      <c r="B728" s="12" t="s">
        <v>50</v>
      </c>
      <c r="C728" s="1079" t="str">
        <f>VLOOKUP($C727,'2025年度(1年前期)'!$B$5:$N$208,COLUMN('2025年度(1年前期)'!$C$5),0)&amp;""</f>
        <v/>
      </c>
      <c r="D728" s="1080"/>
      <c r="E728" s="1081" t="str">
        <f>VLOOKUP($C727,'2025年度(2年前期)'!$B$5:$N$208,COLUMN('2025年度(2年前期)'!$C$5),0)&amp;""</f>
        <v/>
      </c>
      <c r="F728" s="1080"/>
      <c r="G728" s="1081" t="str">
        <f>VLOOKUP($C727,'2025年度(3年前期)'!$B$5:$N$208,COLUMN('2025年度(3年前期)'!$C$5),0)&amp;""</f>
        <v/>
      </c>
      <c r="H728" s="1080"/>
      <c r="I728" s="1081" t="str">
        <f>VLOOKUP($C727,'2025年度(4年前期)'!$B$5:$N$208,COLUMN('2025年度(4年前期)'!$C$5),0)&amp;""</f>
        <v/>
      </c>
      <c r="J728" s="1080"/>
      <c r="K728" s="1072" t="str">
        <f>VLOOKUP($C727,'2025年度(助産前期)'!$B$5:$N$208,COLUMN('2025年度(助産前期)'!$C$5),0)&amp;""</f>
        <v/>
      </c>
      <c r="L728" s="1096"/>
      <c r="M728" s="1105" t="str">
        <f>VLOOKUP($C727,'2025年度(M1前期)'!$B$5:$N$208,COLUMN('2025年度(M1前期)'!$C$5),0)&amp;""</f>
        <v/>
      </c>
      <c r="N728" s="1096"/>
      <c r="O728" s="1081" t="str">
        <f>VLOOKUP($C727,'2025年度(M2前期)'!$B$5:$N$208,COLUMN('2025年度(M2前期)'!$C$5),0)&amp;""</f>
        <v/>
      </c>
      <c r="P728" s="1080"/>
      <c r="Q728" s="1081" t="str">
        <f>VLOOKUP($C727,'2025年度(D1前期)'!$B$5:$N$208,COLUMN('2025年度(D1前期)'!$C$5),0)&amp;""</f>
        <v/>
      </c>
      <c r="R728" s="1080"/>
      <c r="S728" s="1072" t="str">
        <f>VLOOKUP($C727,'2025年度(D23前期)'!$B$5:$N$208,COLUMN('2025年度(D23前期)'!$C$5),0)&amp;""</f>
        <v/>
      </c>
      <c r="T728" s="1080"/>
      <c r="U728" s="96"/>
      <c r="V728" s="88"/>
      <c r="Y728" s="508" t="s">
        <v>942</v>
      </c>
      <c r="Z728" s="1095" t="str">
        <f>A728</f>
        <v xml:space="preserve">１時限（09：20～10：50） </v>
      </c>
      <c r="AA728" s="1359"/>
      <c r="AB728" s="1360"/>
      <c r="AC728" s="1360"/>
      <c r="AD728" s="1360"/>
      <c r="AE728" s="1359"/>
      <c r="AF728" s="1360"/>
      <c r="AG728" s="1359"/>
      <c r="AH728" s="1360"/>
      <c r="AI728" s="1360"/>
      <c r="AJ728" s="1360"/>
      <c r="AK728" s="1360"/>
      <c r="AL728" s="1359"/>
      <c r="AM728" s="1360"/>
      <c r="AN728" s="1359"/>
      <c r="AO728" s="1359"/>
      <c r="AP728" s="1359"/>
      <c r="AQ728" s="1359"/>
      <c r="AR728" s="1359"/>
      <c r="AS728" s="1359"/>
      <c r="AT728" s="1359"/>
      <c r="AU728" s="1359"/>
      <c r="AV728" s="1359"/>
      <c r="AW728" s="1359"/>
      <c r="AX728" s="1359"/>
      <c r="AY728" s="1359"/>
      <c r="AZ728" s="1359"/>
      <c r="BA728" s="1359"/>
      <c r="BB728" s="1359"/>
      <c r="BC728" s="1359"/>
      <c r="BD728" s="1359"/>
      <c r="BE728" s="1359"/>
      <c r="BF728" s="1359"/>
      <c r="BG728" s="1359"/>
      <c r="BH728" s="1359"/>
      <c r="BI728" s="1359"/>
      <c r="BJ728" s="1359"/>
      <c r="BK728" s="1359"/>
      <c r="BL728" s="1359"/>
      <c r="BM728" s="1359"/>
      <c r="BN728" s="1359"/>
      <c r="BO728" s="1359"/>
      <c r="BP728" s="1359"/>
      <c r="BQ728" s="1359"/>
      <c r="BR728" s="1359"/>
      <c r="BS728" s="1359"/>
      <c r="BT728" s="1359"/>
      <c r="BU728" s="1359"/>
      <c r="BV728" s="1359"/>
      <c r="BW728" s="1359"/>
    </row>
    <row r="729" spans="1:75" ht="13.5" customHeight="1">
      <c r="A729" s="1091"/>
      <c r="B729" s="15" t="s">
        <v>53</v>
      </c>
      <c r="C729" s="1065" t="str">
        <f>IFERROR(VLOOKUP(C728,科目・教員!$A$1:$B$357,2,0),"")</f>
        <v/>
      </c>
      <c r="D729" s="1066"/>
      <c r="E729" s="1067" t="str">
        <f>IFERROR(VLOOKUP(E728,科目・教員!$A$1:$B$357,2,0),"")</f>
        <v/>
      </c>
      <c r="F729" s="1066"/>
      <c r="G729" s="1067" t="str">
        <f>IFERROR(VLOOKUP(G728,科目・教員!$A$1:$B$357,2,0),"")</f>
        <v/>
      </c>
      <c r="H729" s="1066"/>
      <c r="I729" s="1067" t="str">
        <f>IFERROR(VLOOKUP(I728,科目・教員!$A$1:$B$357,2,0),"")</f>
        <v/>
      </c>
      <c r="J729" s="1066"/>
      <c r="K729" s="1068" t="str">
        <f>IFERROR(VLOOKUP(K728,科目・教員!$A$1:$B$357,2,0),"")</f>
        <v/>
      </c>
      <c r="L729" s="1070"/>
      <c r="M729" s="1104" t="str">
        <f>IFERROR(VLOOKUP(M728,科目・教員!$A$1:$B$357,2,0),"")</f>
        <v/>
      </c>
      <c r="N729" s="1066"/>
      <c r="O729" s="1067" t="str">
        <f>IFERROR(VLOOKUP(O728,科目・教員!$A$1:$B$357,2,0),"")</f>
        <v/>
      </c>
      <c r="P729" s="1066"/>
      <c r="Q729" s="1067" t="str">
        <f>IFERROR(VLOOKUP(Q728,科目・教員!$A$1:$B$357,2,0),"")</f>
        <v/>
      </c>
      <c r="R729" s="1066"/>
      <c r="S729" s="1068" t="str">
        <f>IFERROR(VLOOKUP(S728,科目・教員!$A$1:$B$357,2,0),"")</f>
        <v/>
      </c>
      <c r="T729" s="1066"/>
      <c r="U729" s="97"/>
      <c r="V729" s="88"/>
      <c r="Y729" s="508" t="s">
        <v>944</v>
      </c>
      <c r="Z729" s="1091"/>
      <c r="AA729" s="1359"/>
      <c r="AB729" s="1361"/>
      <c r="AC729" s="1361"/>
      <c r="AD729" s="1361"/>
      <c r="AE729" s="1359"/>
      <c r="AF729" s="1361"/>
      <c r="AG729" s="1359"/>
      <c r="AH729" s="1361"/>
      <c r="AI729" s="1361"/>
      <c r="AJ729" s="1361"/>
      <c r="AK729" s="1361"/>
      <c r="AL729" s="1359"/>
      <c r="AM729" s="1361"/>
      <c r="AN729" s="1359"/>
      <c r="AO729" s="1359"/>
      <c r="AP729" s="1359"/>
      <c r="AQ729" s="1359"/>
      <c r="AR729" s="1359"/>
      <c r="AS729" s="1359"/>
      <c r="AT729" s="1359"/>
      <c r="AU729" s="1359"/>
      <c r="AV729" s="1359"/>
      <c r="AW729" s="1359"/>
      <c r="AX729" s="1359"/>
      <c r="AY729" s="1359"/>
      <c r="AZ729" s="1359"/>
      <c r="BA729" s="1359"/>
      <c r="BB729" s="1359"/>
      <c r="BC729" s="1359"/>
      <c r="BD729" s="1359"/>
      <c r="BE729" s="1359"/>
      <c r="BF729" s="1359"/>
      <c r="BG729" s="1359"/>
      <c r="BH729" s="1359"/>
      <c r="BI729" s="1359"/>
      <c r="BJ729" s="1359"/>
      <c r="BK729" s="1359"/>
      <c r="BL729" s="1359"/>
      <c r="BM729" s="1359"/>
      <c r="BN729" s="1359"/>
      <c r="BO729" s="1359"/>
      <c r="BP729" s="1359"/>
      <c r="BQ729" s="1359"/>
      <c r="BR729" s="1359"/>
      <c r="BS729" s="1359"/>
      <c r="BT729" s="1359"/>
      <c r="BU729" s="1359"/>
      <c r="BV729" s="1359"/>
      <c r="BW729" s="1359"/>
    </row>
    <row r="730" spans="1:75" ht="13.5" customHeight="1">
      <c r="A730" s="1091"/>
      <c r="B730" s="15" t="s">
        <v>59</v>
      </c>
      <c r="C730" s="1065" t="str">
        <f>VLOOKUP($C727,'2025年度(1年前期)'!$B$5:$N$208,COLUMN('2025年度(1年前期)'!$C$5)+1,0)&amp;""</f>
        <v/>
      </c>
      <c r="D730" s="1066"/>
      <c r="E730" s="1067" t="str">
        <f>VLOOKUP($C727,'2025年度(2年前期)'!$B$5:$N$208,COLUMN('2025年度(2年前期)'!$C$5)+1,0)&amp;""</f>
        <v/>
      </c>
      <c r="F730" s="1066"/>
      <c r="G730" s="1067" t="str">
        <f>VLOOKUP($C727,'2025年度(3年前期)'!$B$5:$N$208,COLUMN('2025年度(3年前期)'!$C$5)+1,0)&amp;""</f>
        <v/>
      </c>
      <c r="H730" s="1066"/>
      <c r="I730" s="1067" t="str">
        <f>VLOOKUP($C727,'2025年度(4年前期)'!$B$5:$N$208,COLUMN('2025年度(4年前期)'!$C$5)+1,0)&amp;""</f>
        <v/>
      </c>
      <c r="J730" s="1066"/>
      <c r="K730" s="1068" t="str">
        <f>VLOOKUP($C727,'2025年度(助産前期)'!$B$5:$N$208,COLUMN('2025年度(助産前期)'!$C$5)+1,0)&amp;""</f>
        <v/>
      </c>
      <c r="L730" s="1070"/>
      <c r="M730" s="1104" t="str">
        <f>VLOOKUP($C727,'2025年度(M1前期)'!$B$5:$N$208,COLUMN('2025年度(M1前期)'!C$5)+1,0)&amp;""</f>
        <v/>
      </c>
      <c r="N730" s="1066"/>
      <c r="O730" s="1067" t="str">
        <f>VLOOKUP($C727,'2025年度(M2前期)'!$B$5:$N$208,COLUMN('2025年度(M2前期)'!$C$5)+1,0)&amp;""</f>
        <v/>
      </c>
      <c r="P730" s="1066"/>
      <c r="Q730" s="1067" t="str">
        <f>VLOOKUP($C727,'2025年度(D1前期)'!$B$5:$N$208,COLUMN('2025年度(D1前期)'!$C$5)+1,0)&amp;""</f>
        <v/>
      </c>
      <c r="R730" s="1066"/>
      <c r="S730" s="1068" t="str">
        <f>VLOOKUP($C727,'2025年度(D23前期)'!$B$5:$N$208,COLUMN('2025年度(D23前期)'!$C$5)+1,0)&amp;""</f>
        <v/>
      </c>
      <c r="T730" s="1066"/>
      <c r="U730" s="97"/>
      <c r="V730" s="88"/>
      <c r="Y730" s="508" t="s">
        <v>945</v>
      </c>
      <c r="Z730" s="1091"/>
      <c r="AA730" s="1359"/>
      <c r="AB730" s="1361"/>
      <c r="AC730" s="1361"/>
      <c r="AD730" s="1361"/>
      <c r="AE730" s="1359"/>
      <c r="AF730" s="1361"/>
      <c r="AG730" s="1359"/>
      <c r="AH730" s="1361"/>
      <c r="AI730" s="1361"/>
      <c r="AJ730" s="1361"/>
      <c r="AK730" s="1361"/>
      <c r="AL730" s="1359"/>
      <c r="AM730" s="1361"/>
      <c r="AN730" s="1359"/>
      <c r="AO730" s="1359"/>
      <c r="AP730" s="1359"/>
      <c r="AQ730" s="1359"/>
      <c r="AR730" s="1359"/>
      <c r="AS730" s="1359"/>
      <c r="AT730" s="1359"/>
      <c r="AU730" s="1359"/>
      <c r="AV730" s="1359"/>
      <c r="AW730" s="1359"/>
      <c r="AX730" s="1359"/>
      <c r="AY730" s="1359"/>
      <c r="AZ730" s="1359"/>
      <c r="BA730" s="1359"/>
      <c r="BB730" s="1359"/>
      <c r="BC730" s="1359"/>
      <c r="BD730" s="1359"/>
      <c r="BE730" s="1359"/>
      <c r="BF730" s="1359"/>
      <c r="BG730" s="1359"/>
      <c r="BH730" s="1359"/>
      <c r="BI730" s="1359"/>
      <c r="BJ730" s="1359"/>
      <c r="BK730" s="1359"/>
      <c r="BL730" s="1359"/>
      <c r="BM730" s="1359"/>
      <c r="BN730" s="1359"/>
      <c r="BO730" s="1359"/>
      <c r="BP730" s="1359"/>
      <c r="BQ730" s="1359"/>
      <c r="BR730" s="1359"/>
      <c r="BS730" s="1359"/>
      <c r="BT730" s="1359"/>
      <c r="BU730" s="1359"/>
      <c r="BV730" s="1359"/>
      <c r="BW730" s="1359"/>
    </row>
    <row r="731" spans="1:75" ht="13.5" customHeight="1">
      <c r="A731" s="1092"/>
      <c r="B731" s="16" t="s">
        <v>56</v>
      </c>
      <c r="C731" s="1061"/>
      <c r="D731" s="1062"/>
      <c r="E731" s="1063"/>
      <c r="F731" s="1062"/>
      <c r="G731" s="1063"/>
      <c r="H731" s="1062"/>
      <c r="I731" s="1063"/>
      <c r="J731" s="1062"/>
      <c r="K731" s="1064"/>
      <c r="L731" s="1069"/>
      <c r="M731" s="1106"/>
      <c r="N731" s="1062"/>
      <c r="O731" s="1063"/>
      <c r="P731" s="1062"/>
      <c r="Q731" s="1063"/>
      <c r="R731" s="1062"/>
      <c r="S731" s="1064"/>
      <c r="T731" s="1062"/>
      <c r="U731" s="96"/>
      <c r="V731" s="88"/>
      <c r="Y731" s="508"/>
      <c r="Z731" s="1092"/>
      <c r="AA731" s="1359"/>
      <c r="AB731" s="1362"/>
      <c r="AC731" s="1362"/>
      <c r="AD731" s="1362"/>
      <c r="AE731" s="1359"/>
      <c r="AF731" s="1362"/>
      <c r="AG731" s="1359"/>
      <c r="AH731" s="1362"/>
      <c r="AI731" s="1362"/>
      <c r="AJ731" s="1362"/>
      <c r="AK731" s="1362"/>
      <c r="AL731" s="1359"/>
      <c r="AM731" s="1362"/>
      <c r="AN731" s="1359"/>
      <c r="AO731" s="1359"/>
      <c r="AP731" s="1359"/>
      <c r="AQ731" s="1359"/>
      <c r="AR731" s="1359"/>
      <c r="AS731" s="1359"/>
      <c r="AT731" s="1359"/>
      <c r="AU731" s="1359"/>
      <c r="AV731" s="1359"/>
      <c r="AW731" s="1359"/>
      <c r="AX731" s="1359"/>
      <c r="AY731" s="1359"/>
      <c r="AZ731" s="1359"/>
      <c r="BA731" s="1359"/>
      <c r="BB731" s="1359"/>
      <c r="BC731" s="1359"/>
      <c r="BD731" s="1359"/>
      <c r="BE731" s="1359"/>
      <c r="BF731" s="1359"/>
      <c r="BG731" s="1359"/>
      <c r="BH731" s="1359"/>
      <c r="BI731" s="1359"/>
      <c r="BJ731" s="1359"/>
      <c r="BK731" s="1359"/>
      <c r="BL731" s="1359"/>
      <c r="BM731" s="1359"/>
      <c r="BN731" s="1359"/>
      <c r="BO731" s="1359"/>
      <c r="BP731" s="1359"/>
      <c r="BQ731" s="1359"/>
      <c r="BR731" s="1359"/>
      <c r="BS731" s="1359"/>
      <c r="BT731" s="1359"/>
      <c r="BU731" s="1359"/>
      <c r="BV731" s="1359"/>
      <c r="BW731" s="1359"/>
    </row>
    <row r="732" spans="1:75" ht="13.5" customHeight="1">
      <c r="A732" s="1091" t="s">
        <v>58</v>
      </c>
      <c r="B732" s="15" t="s">
        <v>50</v>
      </c>
      <c r="C732" s="1079" t="str">
        <f>VLOOKUP($C727,'2025年度(1年前期)'!$B$5:$N$208,COLUMN('2025年度(1年前期)'!$E$5),0)&amp;""</f>
        <v/>
      </c>
      <c r="D732" s="1080"/>
      <c r="E732" s="1081" t="str">
        <f>VLOOKUP($C727,'2025年度(2年前期)'!$B$5:$N$208,COLUMN('2025年度(2年前期)'!$E$5),0)&amp;""</f>
        <v/>
      </c>
      <c r="F732" s="1080"/>
      <c r="G732" s="1081" t="str">
        <f>VLOOKUP($C727,'2025年度(3年前期)'!$B$5:$N$208,COLUMN('2025年度(3年前期)'!$E$5),0)&amp;""</f>
        <v/>
      </c>
      <c r="H732" s="1080"/>
      <c r="I732" s="1081" t="str">
        <f>VLOOKUP($C727,'2025年度(4年前期)'!$B$5:$N$208,COLUMN('2025年度(4年前期)'!$E$5),0)&amp;""</f>
        <v/>
      </c>
      <c r="J732" s="1080"/>
      <c r="K732" s="1072" t="str">
        <f>VLOOKUP($C727,'2025年度(助産前期)'!$B$5:$N$208,COLUMN('2025年度(助産前期)'!$E$5),0)&amp;""</f>
        <v/>
      </c>
      <c r="L732" s="1096"/>
      <c r="M732" s="1079" t="str">
        <f>VLOOKUP($C727,'2025年度(M1前期)'!$B$5:$N$208,COLUMN('2025年度(M1前期)'!$E$5),0)&amp;""</f>
        <v/>
      </c>
      <c r="N732" s="1080"/>
      <c r="O732" s="1072" t="str">
        <f>VLOOKUP($C727,'2025年度(M2前期)'!$B$5:$N$208,COLUMN('2025年度(M2前期)'!$E$5),0)&amp;""</f>
        <v/>
      </c>
      <c r="P732" s="1080"/>
      <c r="Q732" s="1072" t="str">
        <f>VLOOKUP($C727,'2025年度(D1前期)'!$B$5:$N$208,COLUMN('2025年度(D1前期)'!$E$5),0)&amp;""</f>
        <v/>
      </c>
      <c r="R732" s="1080"/>
      <c r="S732" s="1072" t="str">
        <f>VLOOKUP($C727,'2025年度(D23前期)'!$B$5:$N$208,COLUMN('2025年度(D23前期)'!$E$5),0)&amp;""</f>
        <v/>
      </c>
      <c r="T732" s="1080"/>
      <c r="U732" s="38"/>
      <c r="V732" s="88"/>
      <c r="Y732" s="508" t="s">
        <v>946</v>
      </c>
      <c r="Z732" s="1091" t="str">
        <f>A732</f>
        <v>２時限（11：00～12：30）</v>
      </c>
      <c r="AA732" s="1359"/>
      <c r="AB732" s="1360"/>
      <c r="AC732" s="1360"/>
      <c r="AD732" s="1360"/>
      <c r="AE732" s="1359"/>
      <c r="AF732" s="1360"/>
      <c r="AG732" s="1359"/>
      <c r="AH732" s="1360"/>
      <c r="AI732" s="1360"/>
      <c r="AJ732" s="1360"/>
      <c r="AK732" s="1360"/>
      <c r="AL732" s="1359"/>
      <c r="AM732" s="1360"/>
      <c r="AN732" s="1359"/>
      <c r="AO732" s="1359"/>
      <c r="AP732" s="1359"/>
      <c r="AQ732" s="1359"/>
      <c r="AR732" s="1359"/>
      <c r="AS732" s="1359"/>
      <c r="AT732" s="1359"/>
      <c r="AU732" s="1359"/>
      <c r="AV732" s="1359"/>
      <c r="AW732" s="1359"/>
      <c r="AX732" s="1359"/>
      <c r="AY732" s="1359"/>
      <c r="AZ732" s="1359"/>
      <c r="BA732" s="1359"/>
      <c r="BB732" s="1359"/>
      <c r="BC732" s="1359"/>
      <c r="BD732" s="1359"/>
      <c r="BE732" s="1359"/>
      <c r="BF732" s="1359"/>
      <c r="BG732" s="1359"/>
      <c r="BH732" s="1359"/>
      <c r="BI732" s="1359"/>
      <c r="BJ732" s="1359"/>
      <c r="BK732" s="1359"/>
      <c r="BL732" s="1359"/>
      <c r="BM732" s="1359"/>
      <c r="BN732" s="1359"/>
      <c r="BO732" s="1359"/>
      <c r="BP732" s="1359"/>
      <c r="BQ732" s="1359"/>
      <c r="BR732" s="1359"/>
      <c r="BS732" s="1359"/>
      <c r="BT732" s="1359"/>
      <c r="BU732" s="1359"/>
      <c r="BV732" s="1359"/>
      <c r="BW732" s="1359"/>
    </row>
    <row r="733" spans="1:75" ht="13.5" customHeight="1">
      <c r="A733" s="1091"/>
      <c r="B733" s="15" t="s">
        <v>53</v>
      </c>
      <c r="C733" s="1065" t="str">
        <f>IFERROR(VLOOKUP(C732,科目・教員!$A$1:$B$357,2,0),"")</f>
        <v/>
      </c>
      <c r="D733" s="1066"/>
      <c r="E733" s="1067" t="str">
        <f>IFERROR(VLOOKUP(E732,科目・教員!$A$1:$B$357,2,0),"")</f>
        <v/>
      </c>
      <c r="F733" s="1066"/>
      <c r="G733" s="1067" t="str">
        <f>IFERROR(VLOOKUP(G732,科目・教員!$A$1:$B$357,2,0),"")</f>
        <v/>
      </c>
      <c r="H733" s="1066"/>
      <c r="I733" s="1067" t="str">
        <f>IFERROR(VLOOKUP(I732,科目・教員!$A$1:$B$357,2,0),"")</f>
        <v/>
      </c>
      <c r="J733" s="1066"/>
      <c r="K733" s="1068" t="str">
        <f>IFERROR(VLOOKUP(K732,科目・教員!$A$1:$B$357,2,0),"")</f>
        <v/>
      </c>
      <c r="L733" s="1070"/>
      <c r="M733" s="1065" t="str">
        <f>IFERROR(VLOOKUP(M732,科目・教員!$A$1:$B$357,2,0),"")</f>
        <v/>
      </c>
      <c r="N733" s="1066"/>
      <c r="O733" s="1068" t="str">
        <f>IFERROR(VLOOKUP(O732,科目・教員!$A$1:$B$357,2,0),"")</f>
        <v/>
      </c>
      <c r="P733" s="1066"/>
      <c r="Q733" s="1068" t="str">
        <f>IFERROR(VLOOKUP(Q732,科目・教員!$A$1:$B$357,2,0),"")</f>
        <v/>
      </c>
      <c r="R733" s="1066"/>
      <c r="S733" s="1068" t="str">
        <f>IFERROR(VLOOKUP(S732,科目・教員!$A$1:$B$357,2,0),"")</f>
        <v/>
      </c>
      <c r="T733" s="1066"/>
      <c r="U733" s="38"/>
      <c r="V733" s="88"/>
      <c r="Y733" s="508" t="s">
        <v>944</v>
      </c>
      <c r="Z733" s="1091"/>
      <c r="AA733" s="1359"/>
      <c r="AB733" s="1361"/>
      <c r="AC733" s="1361"/>
      <c r="AD733" s="1361"/>
      <c r="AE733" s="1359"/>
      <c r="AF733" s="1361"/>
      <c r="AG733" s="1359"/>
      <c r="AH733" s="1361"/>
      <c r="AI733" s="1361"/>
      <c r="AJ733" s="1361"/>
      <c r="AK733" s="1361"/>
      <c r="AL733" s="1359"/>
      <c r="AM733" s="1361"/>
      <c r="AN733" s="1359"/>
      <c r="AO733" s="1359"/>
      <c r="AP733" s="1359"/>
      <c r="AQ733" s="1359"/>
      <c r="AR733" s="1359"/>
      <c r="AS733" s="1359"/>
      <c r="AT733" s="1359"/>
      <c r="AU733" s="1359"/>
      <c r="AV733" s="1359"/>
      <c r="AW733" s="1359"/>
      <c r="AX733" s="1359"/>
      <c r="AY733" s="1359"/>
      <c r="AZ733" s="1359"/>
      <c r="BA733" s="1359"/>
      <c r="BB733" s="1359"/>
      <c r="BC733" s="1359"/>
      <c r="BD733" s="1359"/>
      <c r="BE733" s="1359"/>
      <c r="BF733" s="1359"/>
      <c r="BG733" s="1359"/>
      <c r="BH733" s="1359"/>
      <c r="BI733" s="1359"/>
      <c r="BJ733" s="1359"/>
      <c r="BK733" s="1359"/>
      <c r="BL733" s="1359"/>
      <c r="BM733" s="1359"/>
      <c r="BN733" s="1359"/>
      <c r="BO733" s="1359"/>
      <c r="BP733" s="1359"/>
      <c r="BQ733" s="1359"/>
      <c r="BR733" s="1359"/>
      <c r="BS733" s="1359"/>
      <c r="BT733" s="1359"/>
      <c r="BU733" s="1359"/>
      <c r="BV733" s="1359"/>
      <c r="BW733" s="1359"/>
    </row>
    <row r="734" spans="1:75" ht="13.5" customHeight="1">
      <c r="A734" s="1091"/>
      <c r="B734" s="15" t="s">
        <v>59</v>
      </c>
      <c r="C734" s="1065" t="str">
        <f>VLOOKUP($C727,'2025年度(1年前期)'!$B$5:$N$208,COLUMN('2025年度(1年前期)'!$E$5)+1,0)&amp;""</f>
        <v/>
      </c>
      <c r="D734" s="1066"/>
      <c r="E734" s="1067" t="str">
        <f>VLOOKUP($C727,'2025年度(2年前期)'!$B$5:$N$208,COLUMN('2025年度(2年前期)'!$E$5)+1,0)&amp;""</f>
        <v/>
      </c>
      <c r="F734" s="1066"/>
      <c r="G734" s="1067" t="str">
        <f>VLOOKUP($C727,'2025年度(3年前期)'!$B$5:$N$208,COLUMN('2025年度(3年前期)'!$E$5)+1,0)&amp;""</f>
        <v/>
      </c>
      <c r="H734" s="1066"/>
      <c r="I734" s="1067" t="str">
        <f>VLOOKUP($C727,'2025年度(4年前期)'!$B$5:$N$208,COLUMN('2025年度(4年前期)'!$E$5)+1,0)&amp;""</f>
        <v/>
      </c>
      <c r="J734" s="1066"/>
      <c r="K734" s="1068" t="str">
        <f>VLOOKUP($C727,'2025年度(助産前期)'!$B$5:$N$208,COLUMN('2025年度(助産前期)'!$E$5)+1,0)&amp;""</f>
        <v/>
      </c>
      <c r="L734" s="1070"/>
      <c r="M734" s="1065" t="str">
        <f>VLOOKUP($C727,'2025年度(M1前期)'!$B$5:$N$208,COLUMN('2025年度(M1前期)'!$E$5)+1,0)&amp;""</f>
        <v/>
      </c>
      <c r="N734" s="1066"/>
      <c r="O734" s="1068" t="str">
        <f>VLOOKUP($C727,'2025年度(M2前期)'!$B$5:$N$208,COLUMN('2025年度(M2前期)'!$E$5)+1,0)&amp;""</f>
        <v/>
      </c>
      <c r="P734" s="1066"/>
      <c r="Q734" s="1068" t="str">
        <f>VLOOKUP($C727,'2025年度(D1前期)'!$B$5:$N$208,COLUMN('2025年度(D1前期)'!$E$5)+1,0)&amp;""</f>
        <v/>
      </c>
      <c r="R734" s="1066"/>
      <c r="S734" s="1068" t="str">
        <f>VLOOKUP($C727,'2025年度(D23前期)'!$B$5:$N$208,COLUMN('2025年度(D23前期)'!$E$5)+1,0)&amp;""</f>
        <v/>
      </c>
      <c r="T734" s="1066"/>
      <c r="U734" s="38"/>
      <c r="V734" s="88"/>
      <c r="Y734" s="511" t="s">
        <v>947</v>
      </c>
      <c r="Z734" s="1091"/>
      <c r="AA734" s="1359"/>
      <c r="AB734" s="1361"/>
      <c r="AC734" s="1361"/>
      <c r="AD734" s="1361"/>
      <c r="AE734" s="1359"/>
      <c r="AF734" s="1361"/>
      <c r="AG734" s="1359"/>
      <c r="AH734" s="1361"/>
      <c r="AI734" s="1361"/>
      <c r="AJ734" s="1361"/>
      <c r="AK734" s="1361"/>
      <c r="AL734" s="1359"/>
      <c r="AM734" s="1361"/>
      <c r="AN734" s="1359"/>
      <c r="AO734" s="1359"/>
      <c r="AP734" s="1359"/>
      <c r="AQ734" s="1359"/>
      <c r="AR734" s="1359"/>
      <c r="AS734" s="1359"/>
      <c r="AT734" s="1359"/>
      <c r="AU734" s="1359"/>
      <c r="AV734" s="1359"/>
      <c r="AW734" s="1359"/>
      <c r="AX734" s="1359"/>
      <c r="AY734" s="1359"/>
      <c r="AZ734" s="1359"/>
      <c r="BA734" s="1359"/>
      <c r="BB734" s="1359"/>
      <c r="BC734" s="1359"/>
      <c r="BD734" s="1359"/>
      <c r="BE734" s="1359"/>
      <c r="BF734" s="1359"/>
      <c r="BG734" s="1359"/>
      <c r="BH734" s="1359"/>
      <c r="BI734" s="1359"/>
      <c r="BJ734" s="1359"/>
      <c r="BK734" s="1359"/>
      <c r="BL734" s="1359"/>
      <c r="BM734" s="1359"/>
      <c r="BN734" s="1359"/>
      <c r="BO734" s="1359"/>
      <c r="BP734" s="1359"/>
      <c r="BQ734" s="1359"/>
      <c r="BR734" s="1359"/>
      <c r="BS734" s="1359"/>
      <c r="BT734" s="1359"/>
      <c r="BU734" s="1359"/>
      <c r="BV734" s="1359"/>
      <c r="BW734" s="1359"/>
    </row>
    <row r="735" spans="1:75" ht="13.5" customHeight="1">
      <c r="A735" s="1100"/>
      <c r="B735" s="16" t="s">
        <v>56</v>
      </c>
      <c r="C735" s="1061"/>
      <c r="D735" s="1075"/>
      <c r="E735" s="1063"/>
      <c r="F735" s="1075"/>
      <c r="G735" s="1063"/>
      <c r="H735" s="1075"/>
      <c r="I735" s="1063"/>
      <c r="J735" s="1075"/>
      <c r="K735" s="1064"/>
      <c r="L735" s="1064"/>
      <c r="M735" s="1061"/>
      <c r="N735" s="1075"/>
      <c r="O735" s="1064"/>
      <c r="P735" s="1075"/>
      <c r="Q735" s="1064"/>
      <c r="R735" s="1075"/>
      <c r="S735" s="1064"/>
      <c r="T735" s="1075"/>
      <c r="U735" s="17"/>
      <c r="V735" s="88"/>
      <c r="Y735" s="509"/>
      <c r="Z735" s="1092"/>
      <c r="AA735" s="1359"/>
      <c r="AB735" s="1362"/>
      <c r="AC735" s="1362"/>
      <c r="AD735" s="1362"/>
      <c r="AE735" s="1359"/>
      <c r="AF735" s="1362"/>
      <c r="AG735" s="1359"/>
      <c r="AH735" s="1362"/>
      <c r="AI735" s="1362"/>
      <c r="AJ735" s="1362"/>
      <c r="AK735" s="1362"/>
      <c r="AL735" s="1359"/>
      <c r="AM735" s="1362"/>
      <c r="AN735" s="1359"/>
      <c r="AO735" s="1359"/>
      <c r="AP735" s="1359"/>
      <c r="AQ735" s="1359"/>
      <c r="AR735" s="1359"/>
      <c r="AS735" s="1359"/>
      <c r="AT735" s="1359"/>
      <c r="AU735" s="1359"/>
      <c r="AV735" s="1359"/>
      <c r="AW735" s="1359"/>
      <c r="AX735" s="1359"/>
      <c r="AY735" s="1359"/>
      <c r="AZ735" s="1359"/>
      <c r="BA735" s="1359"/>
      <c r="BB735" s="1359"/>
      <c r="BC735" s="1359"/>
      <c r="BD735" s="1359"/>
      <c r="BE735" s="1359"/>
      <c r="BF735" s="1359"/>
      <c r="BG735" s="1359"/>
      <c r="BH735" s="1359"/>
      <c r="BI735" s="1359"/>
      <c r="BJ735" s="1359"/>
      <c r="BK735" s="1359"/>
      <c r="BL735" s="1359"/>
      <c r="BM735" s="1359"/>
      <c r="BN735" s="1359"/>
      <c r="BO735" s="1359"/>
      <c r="BP735" s="1359"/>
      <c r="BQ735" s="1359"/>
      <c r="BR735" s="1359"/>
      <c r="BS735" s="1359"/>
      <c r="BT735" s="1359"/>
      <c r="BU735" s="1359"/>
      <c r="BV735" s="1359"/>
      <c r="BW735" s="1359"/>
    </row>
    <row r="736" spans="1:75" ht="13.5" customHeight="1">
      <c r="A736" s="1095" t="s">
        <v>60</v>
      </c>
      <c r="B736" s="18" t="s">
        <v>61</v>
      </c>
      <c r="C736" s="1079"/>
      <c r="D736" s="1080"/>
      <c r="E736" s="1081"/>
      <c r="F736" s="1080"/>
      <c r="G736" s="1081"/>
      <c r="H736" s="1080"/>
      <c r="I736" s="1081"/>
      <c r="J736" s="1080"/>
      <c r="K736" s="1072"/>
      <c r="L736" s="1096"/>
      <c r="M736" s="1079"/>
      <c r="N736" s="1080"/>
      <c r="O736" s="1072"/>
      <c r="P736" s="1080"/>
      <c r="Q736" s="1072"/>
      <c r="R736" s="1080"/>
      <c r="S736" s="1072"/>
      <c r="T736" s="1080"/>
      <c r="V736" s="88"/>
      <c r="Y736" s="508" t="s">
        <v>948</v>
      </c>
      <c r="Z736" s="1091" t="str">
        <f>A736</f>
        <v>昼休み（12：30～13：30）</v>
      </c>
      <c r="AA736" s="1360"/>
      <c r="AB736" s="1360"/>
      <c r="AC736" s="1360"/>
      <c r="AD736" s="1360"/>
      <c r="AE736" s="1360"/>
      <c r="AF736" s="1360"/>
      <c r="AG736" s="1360"/>
      <c r="AH736" s="1360"/>
      <c r="AI736" s="1360"/>
      <c r="AJ736" s="1360"/>
      <c r="AK736" s="1360"/>
      <c r="AL736" s="1360"/>
      <c r="AM736" s="1360"/>
      <c r="AN736" s="1359"/>
      <c r="AO736" s="1359"/>
      <c r="AP736" s="1359"/>
      <c r="AQ736" s="1359"/>
      <c r="AR736" s="1359"/>
      <c r="AS736" s="1359"/>
      <c r="AT736" s="1359"/>
      <c r="AU736" s="1359"/>
      <c r="AV736" s="1359"/>
      <c r="AW736" s="1359"/>
      <c r="AX736" s="1359"/>
      <c r="AY736" s="1359"/>
      <c r="AZ736" s="1359"/>
      <c r="BA736" s="1359"/>
      <c r="BB736" s="1359"/>
      <c r="BC736" s="1359"/>
      <c r="BD736" s="1359"/>
      <c r="BE736" s="1359"/>
      <c r="BF736" s="1359"/>
      <c r="BG736" s="1359"/>
      <c r="BH736" s="1359"/>
      <c r="BI736" s="1359"/>
      <c r="BJ736" s="1359"/>
      <c r="BK736" s="1359"/>
      <c r="BL736" s="1359"/>
      <c r="BM736" s="1359"/>
      <c r="BN736" s="1359"/>
      <c r="BO736" s="1359"/>
      <c r="BP736" s="1359"/>
      <c r="BQ736" s="1359"/>
      <c r="BR736" s="1359"/>
      <c r="BS736" s="1359"/>
      <c r="BT736" s="1359"/>
      <c r="BU736" s="1359"/>
      <c r="BV736" s="1359"/>
      <c r="BW736" s="1359"/>
    </row>
    <row r="737" spans="1:75" ht="13.5" customHeight="1">
      <c r="A737" s="1091"/>
      <c r="B737" s="18" t="s">
        <v>62</v>
      </c>
      <c r="C737" s="1065"/>
      <c r="D737" s="1066"/>
      <c r="E737" s="1067"/>
      <c r="F737" s="1066"/>
      <c r="G737" s="1067"/>
      <c r="H737" s="1066"/>
      <c r="I737" s="1067"/>
      <c r="J737" s="1066"/>
      <c r="K737" s="1068"/>
      <c r="L737" s="1070"/>
      <c r="M737" s="1065"/>
      <c r="N737" s="1066"/>
      <c r="O737" s="1068"/>
      <c r="P737" s="1066"/>
      <c r="Q737" s="1068"/>
      <c r="R737" s="1066"/>
      <c r="S737" s="1068"/>
      <c r="T737" s="1066"/>
      <c r="V737" s="88"/>
      <c r="Y737" s="509"/>
      <c r="Z737" s="1091"/>
      <c r="AA737" s="1361"/>
      <c r="AB737" s="1361"/>
      <c r="AC737" s="1361"/>
      <c r="AD737" s="1361"/>
      <c r="AE737" s="1361"/>
      <c r="AF737" s="1361"/>
      <c r="AG737" s="1361"/>
      <c r="AH737" s="1361"/>
      <c r="AI737" s="1361"/>
      <c r="AJ737" s="1361"/>
      <c r="AK737" s="1361"/>
      <c r="AL737" s="1361"/>
      <c r="AM737" s="1361"/>
      <c r="AN737" s="1359"/>
      <c r="AO737" s="1359"/>
      <c r="AP737" s="1359"/>
      <c r="AQ737" s="1359"/>
      <c r="AR737" s="1359"/>
      <c r="AS737" s="1359"/>
      <c r="AT737" s="1359"/>
      <c r="AU737" s="1359"/>
      <c r="AV737" s="1359"/>
      <c r="AW737" s="1359"/>
      <c r="AX737" s="1359"/>
      <c r="AY737" s="1359"/>
      <c r="AZ737" s="1359"/>
      <c r="BA737" s="1359"/>
      <c r="BB737" s="1359"/>
      <c r="BC737" s="1359"/>
      <c r="BD737" s="1359"/>
      <c r="BE737" s="1359"/>
      <c r="BF737" s="1359"/>
      <c r="BG737" s="1359"/>
      <c r="BH737" s="1359"/>
      <c r="BI737" s="1359"/>
      <c r="BJ737" s="1359"/>
      <c r="BK737" s="1359"/>
      <c r="BL737" s="1359"/>
      <c r="BM737" s="1359"/>
      <c r="BN737" s="1359"/>
      <c r="BO737" s="1359"/>
      <c r="BP737" s="1359"/>
      <c r="BQ737" s="1359"/>
      <c r="BR737" s="1359"/>
      <c r="BS737" s="1359"/>
      <c r="BT737" s="1359"/>
      <c r="BU737" s="1359"/>
      <c r="BV737" s="1359"/>
      <c r="BW737" s="1359"/>
    </row>
    <row r="738" spans="1:75" ht="13.5" customHeight="1">
      <c r="A738" s="1091"/>
      <c r="B738" s="18" t="s">
        <v>59</v>
      </c>
      <c r="C738" s="1065"/>
      <c r="D738" s="1066"/>
      <c r="E738" s="1067"/>
      <c r="F738" s="1066"/>
      <c r="G738" s="1067"/>
      <c r="H738" s="1066"/>
      <c r="I738" s="1067"/>
      <c r="J738" s="1066"/>
      <c r="K738" s="1068"/>
      <c r="L738" s="1070"/>
      <c r="M738" s="1065"/>
      <c r="N738" s="1066"/>
      <c r="O738" s="1068"/>
      <c r="P738" s="1066"/>
      <c r="Q738" s="1068"/>
      <c r="R738" s="1066"/>
      <c r="S738" s="1068"/>
      <c r="T738" s="1066"/>
      <c r="V738" s="88"/>
      <c r="Y738" s="509"/>
      <c r="Z738" s="1091"/>
      <c r="AA738" s="1361"/>
      <c r="AB738" s="1361"/>
      <c r="AC738" s="1361"/>
      <c r="AD738" s="1361"/>
      <c r="AE738" s="1361"/>
      <c r="AF738" s="1361"/>
      <c r="AG738" s="1361"/>
      <c r="AH738" s="1361"/>
      <c r="AI738" s="1361"/>
      <c r="AJ738" s="1361"/>
      <c r="AK738" s="1361"/>
      <c r="AL738" s="1361"/>
      <c r="AM738" s="1361"/>
      <c r="AN738" s="1359"/>
      <c r="AO738" s="1359"/>
      <c r="AP738" s="1359"/>
      <c r="AQ738" s="1359"/>
      <c r="AR738" s="1359"/>
      <c r="AS738" s="1359"/>
      <c r="AT738" s="1359"/>
      <c r="AU738" s="1359"/>
      <c r="AV738" s="1359"/>
      <c r="AW738" s="1359"/>
      <c r="AX738" s="1359"/>
      <c r="AY738" s="1359"/>
      <c r="AZ738" s="1359"/>
      <c r="BA738" s="1359"/>
      <c r="BB738" s="1359"/>
      <c r="BC738" s="1359"/>
      <c r="BD738" s="1359"/>
      <c r="BE738" s="1359"/>
      <c r="BF738" s="1359"/>
      <c r="BG738" s="1359"/>
      <c r="BH738" s="1359"/>
      <c r="BI738" s="1359"/>
      <c r="BJ738" s="1359"/>
      <c r="BK738" s="1359"/>
      <c r="BL738" s="1359"/>
      <c r="BM738" s="1359"/>
      <c r="BN738" s="1359"/>
      <c r="BO738" s="1359"/>
      <c r="BP738" s="1359"/>
      <c r="BQ738" s="1359"/>
      <c r="BR738" s="1359"/>
      <c r="BS738" s="1359"/>
      <c r="BT738" s="1359"/>
      <c r="BU738" s="1359"/>
      <c r="BV738" s="1359"/>
      <c r="BW738" s="1359"/>
    </row>
    <row r="739" spans="1:75" ht="13.5" customHeight="1">
      <c r="A739" s="1092"/>
      <c r="B739" s="19" t="s">
        <v>56</v>
      </c>
      <c r="C739" s="1102"/>
      <c r="D739" s="1094"/>
      <c r="E739" s="1103"/>
      <c r="F739" s="1094"/>
      <c r="G739" s="1103"/>
      <c r="H739" s="1094"/>
      <c r="I739" s="1103"/>
      <c r="J739" s="1094"/>
      <c r="K739" s="1093"/>
      <c r="L739" s="1093"/>
      <c r="M739" s="1102"/>
      <c r="N739" s="1094"/>
      <c r="O739" s="1093"/>
      <c r="P739" s="1094"/>
      <c r="Q739" s="1093"/>
      <c r="R739" s="1094"/>
      <c r="S739" s="1093"/>
      <c r="T739" s="1094"/>
      <c r="V739" s="88"/>
      <c r="Y739" s="509"/>
      <c r="Z739" s="1092"/>
      <c r="AA739" s="1362"/>
      <c r="AB739" s="1362"/>
      <c r="AC739" s="1362"/>
      <c r="AD739" s="1362"/>
      <c r="AE739" s="1362"/>
      <c r="AF739" s="1362"/>
      <c r="AG739" s="1362"/>
      <c r="AH739" s="1362"/>
      <c r="AI739" s="1362"/>
      <c r="AJ739" s="1362"/>
      <c r="AK739" s="1362"/>
      <c r="AL739" s="1362"/>
      <c r="AM739" s="1362"/>
      <c r="AN739" s="1359"/>
      <c r="AO739" s="1359"/>
      <c r="AP739" s="1359"/>
      <c r="AQ739" s="1359"/>
      <c r="AR739" s="1359"/>
      <c r="AS739" s="1359"/>
      <c r="AT739" s="1359"/>
      <c r="AU739" s="1359"/>
      <c r="AV739" s="1359"/>
      <c r="AW739" s="1359"/>
      <c r="AX739" s="1359"/>
      <c r="AY739" s="1359"/>
      <c r="AZ739" s="1359"/>
      <c r="BA739" s="1359"/>
      <c r="BB739" s="1359"/>
      <c r="BC739" s="1359"/>
      <c r="BD739" s="1359"/>
      <c r="BE739" s="1359"/>
      <c r="BF739" s="1359"/>
      <c r="BG739" s="1359"/>
      <c r="BH739" s="1359"/>
      <c r="BI739" s="1359"/>
      <c r="BJ739" s="1359"/>
      <c r="BK739" s="1359"/>
      <c r="BL739" s="1359"/>
      <c r="BM739" s="1359"/>
      <c r="BN739" s="1359"/>
      <c r="BO739" s="1359"/>
      <c r="BP739" s="1359"/>
      <c r="BQ739" s="1359"/>
      <c r="BR739" s="1359"/>
      <c r="BS739" s="1359"/>
      <c r="BT739" s="1359"/>
      <c r="BU739" s="1359"/>
      <c r="BV739" s="1359"/>
      <c r="BW739" s="1359"/>
    </row>
    <row r="740" spans="1:75" ht="13.5" customHeight="1">
      <c r="A740" s="1091" t="s">
        <v>64</v>
      </c>
      <c r="B740" s="15" t="s">
        <v>50</v>
      </c>
      <c r="C740" s="1089" t="str">
        <f>VLOOKUP($C727,'2025年度(1年前期)'!$B$5:$N$208,COLUMN('2025年度(1年前期)'!$G$5),0)&amp;""</f>
        <v/>
      </c>
      <c r="D740" s="1072"/>
      <c r="E740" s="1090" t="str">
        <f>VLOOKUP($C727,'2025年度(2年前期)'!$B$5:$N$208,COLUMN('2025年度(2年前期)'!$G$5),0)&amp;""</f>
        <v/>
      </c>
      <c r="F740" s="1072"/>
      <c r="G740" s="1090" t="str">
        <f>VLOOKUP($C727,'2025年度(3年前期)'!$B$5:$N$208,COLUMN('2025年度(3年前期)'!$G$5),0)&amp;""</f>
        <v/>
      </c>
      <c r="H740" s="1072"/>
      <c r="I740" s="1090" t="str">
        <f>VLOOKUP($C727,'2025年度(4年前期)'!$B$5:$N$208,COLUMN('2025年度(4年前期)'!$G$5),0)&amp;""</f>
        <v/>
      </c>
      <c r="J740" s="1072"/>
      <c r="K740" s="1071" t="str">
        <f>VLOOKUP($C727,'2025年度(助産前期)'!$B$5:$N$208,COLUMN('2025年度(助産前期)'!$G$5),0)&amp;""</f>
        <v/>
      </c>
      <c r="L740" s="1071"/>
      <c r="M740" s="1089" t="str">
        <f>VLOOKUP($C727,'2025年度(M1前期)'!$B$5:$N$208,COLUMN('2025年度(M1前期)'!$G$5),0)&amp;""</f>
        <v/>
      </c>
      <c r="N740" s="1072"/>
      <c r="O740" s="1071" t="str">
        <f>VLOOKUP($C727,'2025年度(M2前期)'!$B$5:$N$208,COLUMN('2025年度(M2前期)'!$G$5),0)&amp;""</f>
        <v/>
      </c>
      <c r="P740" s="1072"/>
      <c r="Q740" s="1071" t="str">
        <f>VLOOKUP($C727,'2025年度(D1前期)'!$B$5:$N$208,COLUMN('2025年度(D1前期)'!$G$5),0)&amp;""</f>
        <v/>
      </c>
      <c r="R740" s="1072"/>
      <c r="S740" s="1071" t="str">
        <f>VLOOKUP($C727,'2025年度(D23前期)'!$B$5:$N$208,COLUMN('2025年度(D23前期)'!$G$5),0)&amp;""</f>
        <v/>
      </c>
      <c r="T740" s="1072"/>
      <c r="U740" s="17"/>
      <c r="Y740" s="509"/>
      <c r="Z740" s="1091" t="str">
        <f>A740</f>
        <v>３時限（13：30～15：00）</v>
      </c>
      <c r="AA740" s="1359"/>
      <c r="AB740" s="1360"/>
      <c r="AC740" s="1360"/>
      <c r="AD740" s="1360"/>
      <c r="AE740" s="1359"/>
      <c r="AF740" s="1360"/>
      <c r="AG740" s="1359"/>
      <c r="AH740" s="1360"/>
      <c r="AI740" s="1360"/>
      <c r="AJ740" s="1360"/>
      <c r="AK740" s="1360"/>
      <c r="AL740" s="1359"/>
      <c r="AM740" s="1360"/>
      <c r="AN740" s="1359"/>
      <c r="AO740" s="1359"/>
      <c r="AP740" s="1359"/>
      <c r="AQ740" s="1359"/>
      <c r="AR740" s="1359"/>
      <c r="AS740" s="1359"/>
      <c r="AT740" s="1359"/>
      <c r="AU740" s="1359"/>
      <c r="AV740" s="1359"/>
      <c r="AW740" s="1359"/>
      <c r="AX740" s="1359"/>
      <c r="AY740" s="1359"/>
      <c r="AZ740" s="1359"/>
      <c r="BA740" s="1359"/>
      <c r="BB740" s="1359"/>
      <c r="BC740" s="1359"/>
      <c r="BD740" s="1359"/>
      <c r="BE740" s="1359"/>
      <c r="BF740" s="1359"/>
      <c r="BG740" s="1359"/>
      <c r="BH740" s="1359"/>
      <c r="BI740" s="1359"/>
      <c r="BJ740" s="1359"/>
      <c r="BK740" s="1359"/>
      <c r="BL740" s="1359"/>
      <c r="BM740" s="1359"/>
      <c r="BN740" s="1359"/>
      <c r="BO740" s="1359"/>
      <c r="BP740" s="1359"/>
      <c r="BQ740" s="1359"/>
      <c r="BR740" s="1359"/>
      <c r="BS740" s="1359"/>
      <c r="BT740" s="1359"/>
      <c r="BU740" s="1359"/>
      <c r="BV740" s="1359"/>
      <c r="BW740" s="1359"/>
    </row>
    <row r="741" spans="1:75" ht="13.5" customHeight="1">
      <c r="A741" s="1091"/>
      <c r="B741" s="15" t="s">
        <v>53</v>
      </c>
      <c r="C741" s="1101" t="str">
        <f>IFERROR(VLOOKUP(C740,科目・教員!$A$1:$B$357,2,0),"")</f>
        <v/>
      </c>
      <c r="D741" s="1068"/>
      <c r="E741" s="1073" t="str">
        <f>IFERROR(VLOOKUP(E740,科目・教員!$A$1:$B$357,2,0),"")</f>
        <v/>
      </c>
      <c r="F741" s="1068"/>
      <c r="G741" s="1073" t="str">
        <f>IFERROR(VLOOKUP(G740,科目・教員!$A$1:$B$357,2,0),"")</f>
        <v/>
      </c>
      <c r="H741" s="1068"/>
      <c r="I741" s="1073" t="str">
        <f>IFERROR(VLOOKUP(I740,科目・教員!$A$1:$B$357,2,0),"")</f>
        <v/>
      </c>
      <c r="J741" s="1068"/>
      <c r="K741" s="1074" t="str">
        <f>IFERROR(VLOOKUP(K740,科目・教員!$A$1:$B$357,2,0),"")</f>
        <v/>
      </c>
      <c r="L741" s="1074"/>
      <c r="M741" s="1101" t="str">
        <f>IFERROR(VLOOKUP(M740,科目・教員!$A$1:$B$357,2,0),"")</f>
        <v/>
      </c>
      <c r="N741" s="1068"/>
      <c r="O741" s="1074" t="str">
        <f>IFERROR(VLOOKUP(O740,科目・教員!$A$1:$B$357,2,0),"")</f>
        <v/>
      </c>
      <c r="P741" s="1068"/>
      <c r="Q741" s="1074" t="str">
        <f>IFERROR(VLOOKUP(Q740,科目・教員!$A$1:$B$357,2,0),"")</f>
        <v/>
      </c>
      <c r="R741" s="1068"/>
      <c r="S741" s="1074" t="str">
        <f>IFERROR(VLOOKUP(S740,科目・教員!$A$1:$B$357,2,0),"")</f>
        <v/>
      </c>
      <c r="T741" s="1068"/>
      <c r="U741" s="17"/>
      <c r="Y741" s="509"/>
      <c r="Z741" s="1091"/>
      <c r="AA741" s="1359"/>
      <c r="AB741" s="1361"/>
      <c r="AC741" s="1361"/>
      <c r="AD741" s="1361"/>
      <c r="AE741" s="1359"/>
      <c r="AF741" s="1361"/>
      <c r="AG741" s="1359"/>
      <c r="AH741" s="1361"/>
      <c r="AI741" s="1361"/>
      <c r="AJ741" s="1361"/>
      <c r="AK741" s="1361"/>
      <c r="AL741" s="1359"/>
      <c r="AM741" s="1361"/>
      <c r="AN741" s="1359"/>
      <c r="AO741" s="1359"/>
      <c r="AP741" s="1359"/>
      <c r="AQ741" s="1359"/>
      <c r="AR741" s="1359"/>
      <c r="AS741" s="1359"/>
      <c r="AT741" s="1359"/>
      <c r="AU741" s="1359"/>
      <c r="AV741" s="1359"/>
      <c r="AW741" s="1359"/>
      <c r="AX741" s="1359"/>
      <c r="AY741" s="1359"/>
      <c r="AZ741" s="1359"/>
      <c r="BA741" s="1359"/>
      <c r="BB741" s="1359"/>
      <c r="BC741" s="1359"/>
      <c r="BD741" s="1359"/>
      <c r="BE741" s="1359"/>
      <c r="BF741" s="1359"/>
      <c r="BG741" s="1359"/>
      <c r="BH741" s="1359"/>
      <c r="BI741" s="1359"/>
      <c r="BJ741" s="1359"/>
      <c r="BK741" s="1359"/>
      <c r="BL741" s="1359"/>
      <c r="BM741" s="1359"/>
      <c r="BN741" s="1359"/>
      <c r="BO741" s="1359"/>
      <c r="BP741" s="1359"/>
      <c r="BQ741" s="1359"/>
      <c r="BR741" s="1359"/>
      <c r="BS741" s="1359"/>
      <c r="BT741" s="1359"/>
      <c r="BU741" s="1359"/>
      <c r="BV741" s="1359"/>
      <c r="BW741" s="1359"/>
    </row>
    <row r="742" spans="1:75" ht="13.5" customHeight="1">
      <c r="A742" s="1091"/>
      <c r="B742" s="15" t="s">
        <v>59</v>
      </c>
      <c r="C742" s="1101" t="str">
        <f>VLOOKUP($C727,'2025年度(1年前期)'!$B$5:$N$208,COLUMN('2025年度(1年前期)'!$G$5)+1,0)&amp;""</f>
        <v/>
      </c>
      <c r="D742" s="1068"/>
      <c r="E742" s="1073" t="str">
        <f>VLOOKUP($C727,'2025年度(2年前期)'!$B$5:$N$208,COLUMN('2025年度(2年前期)'!$G$5)+1,0)&amp;""</f>
        <v/>
      </c>
      <c r="F742" s="1068"/>
      <c r="G742" s="1073" t="str">
        <f>VLOOKUP($C727,'2025年度(3年前期)'!$B$5:$N$208,COLUMN('2025年度(3年前期)'!$G$5)+1,0)&amp;""</f>
        <v/>
      </c>
      <c r="H742" s="1068"/>
      <c r="I742" s="1073" t="str">
        <f>VLOOKUP($C727,'2025年度(4年前期)'!$B$5:$N$208,COLUMN('2025年度(4年前期)'!$G$5)+1,0)&amp;""</f>
        <v/>
      </c>
      <c r="J742" s="1068"/>
      <c r="K742" s="1074" t="str">
        <f>VLOOKUP($C727,'2025年度(助産前期)'!$B$5:$N$208,COLUMN('2025年度(助産前期)'!$G$5)+1,0)&amp;""</f>
        <v/>
      </c>
      <c r="L742" s="1074"/>
      <c r="M742" s="1101" t="str">
        <f>VLOOKUP($C727,'2025年度(M1前期)'!$B$5:$N$208,COLUMN('2025年度(M1前期)'!$G$5)+1,0)&amp;""</f>
        <v/>
      </c>
      <c r="N742" s="1068"/>
      <c r="O742" s="1074" t="str">
        <f>VLOOKUP($C727,'2025年度(M2前期)'!$B$5:$N$208,COLUMN('2025年度(M2前期)'!$G$5)+1,0)&amp;""</f>
        <v/>
      </c>
      <c r="P742" s="1068"/>
      <c r="Q742" s="1074" t="str">
        <f>VLOOKUP($C727,'2025年度(D1前期)'!$B$5:$N$208,COLUMN('2025年度(D1前期)'!$G$5)+1,0)&amp;""</f>
        <v/>
      </c>
      <c r="R742" s="1068"/>
      <c r="S742" s="1074" t="str">
        <f>VLOOKUP($C727,'2025年度(D23前期)'!$B$5:$N$208,COLUMN('2025年度(D23前期)'!$G$5)+1,0)&amp;""</f>
        <v/>
      </c>
      <c r="T742" s="1068"/>
      <c r="U742" s="17"/>
      <c r="Y742" s="509"/>
      <c r="Z742" s="1091"/>
      <c r="AA742" s="1359"/>
      <c r="AB742" s="1361"/>
      <c r="AC742" s="1361"/>
      <c r="AD742" s="1361"/>
      <c r="AE742" s="1359"/>
      <c r="AF742" s="1361"/>
      <c r="AG742" s="1359"/>
      <c r="AH742" s="1361"/>
      <c r="AI742" s="1361"/>
      <c r="AJ742" s="1361"/>
      <c r="AK742" s="1361"/>
      <c r="AL742" s="1359"/>
      <c r="AM742" s="1361"/>
      <c r="AN742" s="1359"/>
      <c r="AO742" s="1359"/>
      <c r="AP742" s="1359"/>
      <c r="AQ742" s="1359"/>
      <c r="AR742" s="1359"/>
      <c r="AS742" s="1359"/>
      <c r="AT742" s="1359"/>
      <c r="AU742" s="1359"/>
      <c r="AV742" s="1359"/>
      <c r="AW742" s="1359"/>
      <c r="AX742" s="1359"/>
      <c r="AY742" s="1359"/>
      <c r="AZ742" s="1359"/>
      <c r="BA742" s="1359"/>
      <c r="BB742" s="1359"/>
      <c r="BC742" s="1359"/>
      <c r="BD742" s="1359"/>
      <c r="BE742" s="1359"/>
      <c r="BF742" s="1359"/>
      <c r="BG742" s="1359"/>
      <c r="BH742" s="1359"/>
      <c r="BI742" s="1359"/>
      <c r="BJ742" s="1359"/>
      <c r="BK742" s="1359"/>
      <c r="BL742" s="1359"/>
      <c r="BM742" s="1359"/>
      <c r="BN742" s="1359"/>
      <c r="BO742" s="1359"/>
      <c r="BP742" s="1359"/>
      <c r="BQ742" s="1359"/>
      <c r="BR742" s="1359"/>
      <c r="BS742" s="1359"/>
      <c r="BT742" s="1359"/>
      <c r="BU742" s="1359"/>
      <c r="BV742" s="1359"/>
      <c r="BW742" s="1359"/>
    </row>
    <row r="743" spans="1:75" ht="13.5" customHeight="1">
      <c r="A743" s="1100"/>
      <c r="B743" s="16" t="s">
        <v>56</v>
      </c>
      <c r="C743" s="1061"/>
      <c r="D743" s="1075"/>
      <c r="E743" s="1063"/>
      <c r="F743" s="1075"/>
      <c r="G743" s="1063"/>
      <c r="H743" s="1075"/>
      <c r="I743" s="1063"/>
      <c r="J743" s="1075"/>
      <c r="K743" s="1064"/>
      <c r="L743" s="1064"/>
      <c r="M743" s="1061"/>
      <c r="N743" s="1075"/>
      <c r="O743" s="1064"/>
      <c r="P743" s="1075"/>
      <c r="Q743" s="1064"/>
      <c r="R743" s="1075"/>
      <c r="S743" s="1064"/>
      <c r="T743" s="1075"/>
      <c r="Y743" s="509"/>
      <c r="Z743" s="1092"/>
      <c r="AA743" s="1359"/>
      <c r="AB743" s="1362"/>
      <c r="AC743" s="1362"/>
      <c r="AD743" s="1362"/>
      <c r="AE743" s="1359"/>
      <c r="AF743" s="1362"/>
      <c r="AG743" s="1359"/>
      <c r="AH743" s="1362"/>
      <c r="AI743" s="1362"/>
      <c r="AJ743" s="1362"/>
      <c r="AK743" s="1362"/>
      <c r="AL743" s="1359"/>
      <c r="AM743" s="1362"/>
      <c r="AN743" s="1359"/>
      <c r="AO743" s="1359"/>
      <c r="AP743" s="1359"/>
      <c r="AQ743" s="1359"/>
      <c r="AR743" s="1359"/>
      <c r="AS743" s="1359"/>
      <c r="AT743" s="1359"/>
      <c r="AU743" s="1359"/>
      <c r="AV743" s="1359"/>
      <c r="AW743" s="1359"/>
      <c r="AX743" s="1359"/>
      <c r="AY743" s="1359"/>
      <c r="AZ743" s="1359"/>
      <c r="BA743" s="1359"/>
      <c r="BB743" s="1359"/>
      <c r="BC743" s="1359"/>
      <c r="BD743" s="1359"/>
      <c r="BE743" s="1359"/>
      <c r="BF743" s="1359"/>
      <c r="BG743" s="1359"/>
      <c r="BH743" s="1359"/>
      <c r="BI743" s="1359"/>
      <c r="BJ743" s="1359"/>
      <c r="BK743" s="1359"/>
      <c r="BL743" s="1359"/>
      <c r="BM743" s="1359"/>
      <c r="BN743" s="1359"/>
      <c r="BO743" s="1359"/>
      <c r="BP743" s="1359"/>
      <c r="BQ743" s="1359"/>
      <c r="BR743" s="1359"/>
      <c r="BS743" s="1359"/>
      <c r="BT743" s="1359"/>
      <c r="BU743" s="1359"/>
      <c r="BV743" s="1359"/>
      <c r="BW743" s="1359"/>
    </row>
    <row r="744" spans="1:75" ht="13.5" customHeight="1">
      <c r="A744" s="1091" t="s">
        <v>67</v>
      </c>
      <c r="B744" s="15" t="s">
        <v>50</v>
      </c>
      <c r="C744" s="1089" t="str">
        <f>VLOOKUP($C727,'2025年度(1年前期)'!$B$5:$N$208,COLUMN('2025年度(1年前期)'!$I$5),0)&amp;""</f>
        <v/>
      </c>
      <c r="D744" s="1072"/>
      <c r="E744" s="1090" t="str">
        <f>VLOOKUP($C727,'2025年度(2年前期)'!$B$5:$N$208,COLUMN('2025年度(2年前期)'!$I$5),0)&amp;""</f>
        <v/>
      </c>
      <c r="F744" s="1072"/>
      <c r="G744" s="1090" t="str">
        <f>VLOOKUP($C727,'2025年度(3年前期)'!$B$5:$N$208,COLUMN('2025年度(3年前期)'!$I$5),0)&amp;""</f>
        <v/>
      </c>
      <c r="H744" s="1072"/>
      <c r="I744" s="1090" t="str">
        <f>VLOOKUP($C727,'2025年度(4年前期)'!$B$5:$N$208,COLUMN('2025年度(4年前期)'!$I$5),0)&amp;""</f>
        <v/>
      </c>
      <c r="J744" s="1072"/>
      <c r="K744" s="1071" t="str">
        <f>VLOOKUP($C727,'2025年度(助産前期)'!$B$5:$N$208,COLUMN('2025年度(助産前期)'!$I$5),0)&amp;""</f>
        <v/>
      </c>
      <c r="L744" s="1071"/>
      <c r="M744" s="1089" t="str">
        <f>VLOOKUP($C727,'2025年度(M1前期)'!$B$5:$N$208,COLUMN('2025年度(M1前期)'!$I$5),0)&amp;""</f>
        <v/>
      </c>
      <c r="N744" s="1072"/>
      <c r="O744" s="1071" t="str">
        <f>VLOOKUP($C727,'2025年度(M2前期)'!$B$5:$N$208,COLUMN('2025年度(M2前期)'!$I$5),0)&amp;""</f>
        <v/>
      </c>
      <c r="P744" s="1072"/>
      <c r="Q744" s="1071" t="str">
        <f>VLOOKUP($C727,'2025年度(D1前期)'!$B$5:$N$208,COLUMN('2025年度(D1前期)'!$I$5),0)&amp;""</f>
        <v/>
      </c>
      <c r="R744" s="1072"/>
      <c r="S744" s="1071" t="str">
        <f>VLOOKUP($C727,'2025年度(D23前期)'!$B$5:$N$208,COLUMN('2025年度(D23前期)'!$I$5),0)&amp;""</f>
        <v/>
      </c>
      <c r="T744" s="1072"/>
      <c r="Y744" s="509"/>
      <c r="Z744" s="1091" t="str">
        <f>A744</f>
        <v>４時限（15：10～16：40）</v>
      </c>
      <c r="AA744" s="1360"/>
      <c r="AB744" s="1360"/>
      <c r="AC744" s="1360"/>
      <c r="AD744" s="1360"/>
      <c r="AE744" s="1360"/>
      <c r="AF744" s="1360"/>
      <c r="AG744" s="1360"/>
      <c r="AH744" s="1360"/>
      <c r="AI744" s="1360"/>
      <c r="AJ744" s="1360"/>
      <c r="AK744" s="1360"/>
      <c r="AL744" s="1360"/>
      <c r="AM744" s="1360"/>
      <c r="AN744" s="1359"/>
      <c r="AO744" s="1359"/>
      <c r="AP744" s="1359"/>
      <c r="AQ744" s="1359"/>
      <c r="AR744" s="1359"/>
      <c r="AS744" s="1359"/>
      <c r="AT744" s="1359"/>
      <c r="AU744" s="1359"/>
      <c r="AV744" s="1359"/>
      <c r="AW744" s="1359"/>
      <c r="AX744" s="1359"/>
      <c r="AY744" s="1359"/>
      <c r="AZ744" s="1359"/>
      <c r="BA744" s="1359"/>
      <c r="BB744" s="1359"/>
      <c r="BC744" s="1359"/>
      <c r="BD744" s="1359"/>
      <c r="BE744" s="1359"/>
      <c r="BF744" s="1359"/>
      <c r="BG744" s="1359"/>
      <c r="BH744" s="1359"/>
      <c r="BI744" s="1359"/>
      <c r="BJ744" s="1359"/>
      <c r="BK744" s="1359"/>
      <c r="BL744" s="1359"/>
      <c r="BM744" s="1359"/>
      <c r="BN744" s="1359"/>
      <c r="BO744" s="1359"/>
      <c r="BP744" s="1359"/>
      <c r="BQ744" s="1359"/>
      <c r="BR744" s="1359"/>
      <c r="BS744" s="1359"/>
      <c r="BT744" s="1359"/>
      <c r="BU744" s="1359"/>
      <c r="BV744" s="1359"/>
      <c r="BW744" s="1359"/>
    </row>
    <row r="745" spans="1:75" ht="13.5" customHeight="1">
      <c r="A745" s="1091"/>
      <c r="B745" s="15" t="s">
        <v>53</v>
      </c>
      <c r="C745" s="1101" t="str">
        <f>IFERROR(VLOOKUP(C744,科目・教員!$A$1:$B$357,2,0),"")</f>
        <v/>
      </c>
      <c r="D745" s="1068"/>
      <c r="E745" s="1073" t="str">
        <f>IFERROR(VLOOKUP(E744,科目・教員!$A$1:$B$357,2,0),"")</f>
        <v/>
      </c>
      <c r="F745" s="1068"/>
      <c r="G745" s="1073" t="str">
        <f>IFERROR(VLOOKUP(G744,科目・教員!$A$1:$B$357,2,0),"")</f>
        <v/>
      </c>
      <c r="H745" s="1068"/>
      <c r="I745" s="1073" t="str">
        <f>IFERROR(VLOOKUP(I744,科目・教員!$A$1:$B$357,2,0),"")</f>
        <v/>
      </c>
      <c r="J745" s="1068"/>
      <c r="K745" s="1074" t="str">
        <f>IFERROR(VLOOKUP(K744,科目・教員!$A$1:$B$357,2,0),"")</f>
        <v/>
      </c>
      <c r="L745" s="1074"/>
      <c r="M745" s="1101" t="str">
        <f>IFERROR(VLOOKUP(M744,科目・教員!$A$1:$B$357,2,0),"")</f>
        <v/>
      </c>
      <c r="N745" s="1068"/>
      <c r="O745" s="1074" t="str">
        <f>IFERROR(VLOOKUP(O744,科目・教員!$A$1:$B$357,2,0),"")</f>
        <v/>
      </c>
      <c r="P745" s="1068"/>
      <c r="Q745" s="1074" t="str">
        <f>IFERROR(VLOOKUP(Q744,科目・教員!$A$1:$B$357,2,0),"")</f>
        <v/>
      </c>
      <c r="R745" s="1068"/>
      <c r="S745" s="1074" t="str">
        <f>IFERROR(VLOOKUP(S744,科目・教員!$A$1:$B$357,2,0),"")</f>
        <v/>
      </c>
      <c r="T745" s="1068"/>
      <c r="Y745" s="509"/>
      <c r="Z745" s="1091"/>
      <c r="AA745" s="1361"/>
      <c r="AB745" s="1361"/>
      <c r="AC745" s="1361"/>
      <c r="AD745" s="1361"/>
      <c r="AE745" s="1361"/>
      <c r="AF745" s="1361"/>
      <c r="AG745" s="1361"/>
      <c r="AH745" s="1361"/>
      <c r="AI745" s="1361"/>
      <c r="AJ745" s="1361"/>
      <c r="AK745" s="1361"/>
      <c r="AL745" s="1361"/>
      <c r="AM745" s="1361"/>
      <c r="AN745" s="1359"/>
      <c r="AO745" s="1359"/>
      <c r="AP745" s="1359"/>
      <c r="AQ745" s="1359"/>
      <c r="AR745" s="1359"/>
      <c r="AS745" s="1359"/>
      <c r="AT745" s="1359"/>
      <c r="AU745" s="1359"/>
      <c r="AV745" s="1359"/>
      <c r="AW745" s="1359"/>
      <c r="AX745" s="1359"/>
      <c r="AY745" s="1359"/>
      <c r="AZ745" s="1359"/>
      <c r="BA745" s="1359"/>
      <c r="BB745" s="1359"/>
      <c r="BC745" s="1359"/>
      <c r="BD745" s="1359"/>
      <c r="BE745" s="1359"/>
      <c r="BF745" s="1359"/>
      <c r="BG745" s="1359"/>
      <c r="BH745" s="1359"/>
      <c r="BI745" s="1359"/>
      <c r="BJ745" s="1359"/>
      <c r="BK745" s="1359"/>
      <c r="BL745" s="1359"/>
      <c r="BM745" s="1359"/>
      <c r="BN745" s="1359"/>
      <c r="BO745" s="1359"/>
      <c r="BP745" s="1359"/>
      <c r="BQ745" s="1359"/>
      <c r="BR745" s="1359"/>
      <c r="BS745" s="1359"/>
      <c r="BT745" s="1359"/>
      <c r="BU745" s="1359"/>
      <c r="BV745" s="1359"/>
      <c r="BW745" s="1359"/>
    </row>
    <row r="746" spans="1:75" ht="13.5" customHeight="1">
      <c r="A746" s="1091"/>
      <c r="B746" s="15" t="s">
        <v>59</v>
      </c>
      <c r="C746" s="1101" t="str">
        <f>VLOOKUP($C727,'2025年度(1年前期)'!$B$5:$N$208,COLUMN('2025年度(1年前期)'!$I$5)+1,0)&amp;""</f>
        <v/>
      </c>
      <c r="D746" s="1068"/>
      <c r="E746" s="1073" t="str">
        <f>VLOOKUP($C727,'2025年度(2年前期)'!$B$5:$N$208,COLUMN('2025年度(2年前期)'!$I$5)+1,0)&amp;""</f>
        <v/>
      </c>
      <c r="F746" s="1068"/>
      <c r="G746" s="1073" t="str">
        <f>VLOOKUP($C727,'2025年度(3年前期)'!$B$5:$N$208,COLUMN('2025年度(3年前期)'!$I$5)+1,0)&amp;""</f>
        <v/>
      </c>
      <c r="H746" s="1068"/>
      <c r="I746" s="1073" t="str">
        <f>VLOOKUP($C727,'2025年度(4年前期)'!$B$5:$N$208,COLUMN('2025年度(4年前期)'!$I$5)+1,0)&amp;""</f>
        <v/>
      </c>
      <c r="J746" s="1068"/>
      <c r="K746" s="1074" t="str">
        <f>VLOOKUP($C727,'2025年度(助産前期)'!$B$5:$N$208,COLUMN('2025年度(助産前期)'!$I$5)+1,0)&amp;""</f>
        <v/>
      </c>
      <c r="L746" s="1074"/>
      <c r="M746" s="1101" t="str">
        <f>VLOOKUP($C727,'2025年度(M1前期)'!$B$5:$N$208,COLUMN('2025年度(M1前期)'!$I$5)+1,0)&amp;""</f>
        <v/>
      </c>
      <c r="N746" s="1068"/>
      <c r="O746" s="1074" t="str">
        <f>VLOOKUP($C727,'2025年度(M2前期)'!$B$5:$N$208,COLUMN('2025年度(M2前期)'!$I$5)+1,0)&amp;""</f>
        <v/>
      </c>
      <c r="P746" s="1068"/>
      <c r="Q746" s="1074" t="str">
        <f>VLOOKUP($C727,'2025年度(D1前期)'!$B$5:$N$208,COLUMN('2025年度(D1前期)'!$I$5)+1,0)&amp;""</f>
        <v/>
      </c>
      <c r="R746" s="1068"/>
      <c r="S746" s="1074" t="str">
        <f>VLOOKUP($C727,'2025年度(D23前期)'!$B$5:$N$208,COLUMN('2025年度(D23前期)'!$I$5)+1,0)&amp;""</f>
        <v/>
      </c>
      <c r="T746" s="1068"/>
      <c r="Y746" s="509"/>
      <c r="Z746" s="1091"/>
      <c r="AA746" s="1361"/>
      <c r="AB746" s="1361"/>
      <c r="AC746" s="1361"/>
      <c r="AD746" s="1361"/>
      <c r="AE746" s="1361"/>
      <c r="AF746" s="1361"/>
      <c r="AG746" s="1361"/>
      <c r="AH746" s="1361"/>
      <c r="AI746" s="1361"/>
      <c r="AJ746" s="1361"/>
      <c r="AK746" s="1361"/>
      <c r="AL746" s="1361"/>
      <c r="AM746" s="1361"/>
      <c r="AN746" s="1359"/>
      <c r="AO746" s="1359"/>
      <c r="AP746" s="1359"/>
      <c r="AQ746" s="1359"/>
      <c r="AR746" s="1359"/>
      <c r="AS746" s="1359"/>
      <c r="AT746" s="1359"/>
      <c r="AU746" s="1359"/>
      <c r="AV746" s="1359"/>
      <c r="AW746" s="1359"/>
      <c r="AX746" s="1359"/>
      <c r="AY746" s="1359"/>
      <c r="AZ746" s="1359"/>
      <c r="BA746" s="1359"/>
      <c r="BB746" s="1359"/>
      <c r="BC746" s="1359"/>
      <c r="BD746" s="1359"/>
      <c r="BE746" s="1359"/>
      <c r="BF746" s="1359"/>
      <c r="BG746" s="1359"/>
      <c r="BH746" s="1359"/>
      <c r="BI746" s="1359"/>
      <c r="BJ746" s="1359"/>
      <c r="BK746" s="1359"/>
      <c r="BL746" s="1359"/>
      <c r="BM746" s="1359"/>
      <c r="BN746" s="1359"/>
      <c r="BO746" s="1359"/>
      <c r="BP746" s="1359"/>
      <c r="BQ746" s="1359"/>
      <c r="BR746" s="1359"/>
      <c r="BS746" s="1359"/>
      <c r="BT746" s="1359"/>
      <c r="BU746" s="1359"/>
      <c r="BV746" s="1359"/>
      <c r="BW746" s="1359"/>
    </row>
    <row r="747" spans="1:75" ht="13.5" customHeight="1">
      <c r="A747" s="1092"/>
      <c r="B747" s="16" t="s">
        <v>56</v>
      </c>
      <c r="C747" s="1061"/>
      <c r="D747" s="1075"/>
      <c r="E747" s="1063"/>
      <c r="F747" s="1075"/>
      <c r="G747" s="1063"/>
      <c r="H747" s="1075"/>
      <c r="I747" s="1063"/>
      <c r="J747" s="1075"/>
      <c r="K747" s="1064"/>
      <c r="L747" s="1064"/>
      <c r="M747" s="1061"/>
      <c r="N747" s="1075"/>
      <c r="O747" s="1064"/>
      <c r="P747" s="1075"/>
      <c r="Q747" s="1064"/>
      <c r="R747" s="1075"/>
      <c r="S747" s="1064"/>
      <c r="T747" s="1075"/>
      <c r="Y747" s="509"/>
      <c r="Z747" s="1092"/>
      <c r="AA747" s="1362"/>
      <c r="AB747" s="1362"/>
      <c r="AC747" s="1362"/>
      <c r="AD747" s="1362"/>
      <c r="AE747" s="1362"/>
      <c r="AF747" s="1362"/>
      <c r="AG747" s="1362"/>
      <c r="AH747" s="1362"/>
      <c r="AI747" s="1362"/>
      <c r="AJ747" s="1362"/>
      <c r="AK747" s="1362"/>
      <c r="AL747" s="1362"/>
      <c r="AM747" s="1362"/>
      <c r="AN747" s="1359"/>
      <c r="AO747" s="1359"/>
      <c r="AP747" s="1359"/>
      <c r="AQ747" s="1359"/>
      <c r="AR747" s="1359"/>
      <c r="AS747" s="1359"/>
      <c r="AT747" s="1359"/>
      <c r="AU747" s="1359"/>
      <c r="AV747" s="1359"/>
      <c r="AW747" s="1359"/>
      <c r="AX747" s="1359"/>
      <c r="AY747" s="1359"/>
      <c r="AZ747" s="1359"/>
      <c r="BA747" s="1359"/>
      <c r="BB747" s="1359"/>
      <c r="BC747" s="1359"/>
      <c r="BD747" s="1359"/>
      <c r="BE747" s="1359"/>
      <c r="BF747" s="1359"/>
      <c r="BG747" s="1359"/>
      <c r="BH747" s="1359"/>
      <c r="BI747" s="1359"/>
      <c r="BJ747" s="1359"/>
      <c r="BK747" s="1359"/>
      <c r="BL747" s="1359"/>
      <c r="BM747" s="1359"/>
      <c r="BN747" s="1359"/>
      <c r="BO747" s="1359"/>
      <c r="BP747" s="1359"/>
      <c r="BQ747" s="1359"/>
      <c r="BR747" s="1359"/>
      <c r="BS747" s="1359"/>
      <c r="BT747" s="1359"/>
      <c r="BU747" s="1359"/>
      <c r="BV747" s="1359"/>
      <c r="BW747" s="1359"/>
    </row>
    <row r="748" spans="1:75" ht="13.5" customHeight="1">
      <c r="A748" s="1091" t="s">
        <v>68</v>
      </c>
      <c r="B748" s="15" t="s">
        <v>50</v>
      </c>
      <c r="C748" s="1089" t="str">
        <f>VLOOKUP($C727,'2025年度(1年前期)'!$B$5:$N$208,COLUMN('2025年度(1年前期)'!$K$5),0)&amp;""</f>
        <v/>
      </c>
      <c r="D748" s="1072"/>
      <c r="E748" s="1090" t="str">
        <f>VLOOKUP($C727,'2025年度(2年前期)'!$B$5:$N$208,COLUMN('2025年度(2年前期)'!$K$5),0)&amp;""</f>
        <v/>
      </c>
      <c r="F748" s="1072"/>
      <c r="G748" s="1090" t="str">
        <f>VLOOKUP($C727,'2025年度(3年前期)'!$B$5:$N$208,COLUMN('2025年度(3年前期)'!$K$5),0)&amp;""</f>
        <v/>
      </c>
      <c r="H748" s="1072"/>
      <c r="I748" s="1090" t="str">
        <f>VLOOKUP($C727,'2025年度(4年前期)'!$B$5:$N$208,COLUMN('2025年度(4年前期)'!$K$5),0)&amp;""</f>
        <v/>
      </c>
      <c r="J748" s="1072"/>
      <c r="K748" s="1071" t="str">
        <f>VLOOKUP($C727,'2025年度(助産前期)'!$B$5:$N$208,COLUMN('2025年度(助産前期)'!$K$5),0)&amp;""</f>
        <v/>
      </c>
      <c r="L748" s="1071"/>
      <c r="M748" s="1089" t="str">
        <f>VLOOKUP($C727,'2025年度(M1前期)'!$B$5:$N$208,COLUMN('2025年度(M1前期)'!$K$5),0)&amp;""</f>
        <v/>
      </c>
      <c r="N748" s="1072"/>
      <c r="O748" s="1071" t="str">
        <f>VLOOKUP($C727,'2025年度(M2前期)'!$B$5:$N$208,COLUMN('2025年度(M2前期)'!$K$5),0)&amp;""</f>
        <v/>
      </c>
      <c r="P748" s="1072"/>
      <c r="Q748" s="1071" t="str">
        <f>VLOOKUP($C727,'2025年度(D1前期)'!$B$5:$N$208,COLUMN('2025年度(D1前期)'!$K$5),0)&amp;""</f>
        <v/>
      </c>
      <c r="R748" s="1072"/>
      <c r="S748" s="1071" t="str">
        <f>VLOOKUP($C727,'2025年度(D23前期)'!$B$5:$N$208,COLUMN('2025年度(D23前期)'!$K$5),0)&amp;""</f>
        <v/>
      </c>
      <c r="T748" s="1072"/>
      <c r="Y748" s="509"/>
      <c r="Z748" s="1091" t="str">
        <f>A748</f>
        <v>５時限（16：50～18：20）</v>
      </c>
      <c r="AA748" s="1360"/>
      <c r="AB748" s="1360"/>
      <c r="AC748" s="1360"/>
      <c r="AD748" s="1360"/>
      <c r="AE748" s="1360"/>
      <c r="AF748" s="1360"/>
      <c r="AG748" s="1360"/>
      <c r="AH748" s="1360"/>
      <c r="AI748" s="1360"/>
      <c r="AJ748" s="1360"/>
      <c r="AK748" s="1360"/>
      <c r="AL748" s="1360"/>
      <c r="AM748" s="1360"/>
      <c r="AN748" s="1360"/>
      <c r="AO748" s="1360"/>
      <c r="AP748" s="1360"/>
      <c r="AQ748" s="1360"/>
      <c r="AR748" s="1360"/>
      <c r="AS748" s="1360"/>
      <c r="AT748" s="1360"/>
      <c r="AU748" s="1360"/>
      <c r="AV748" s="1360"/>
      <c r="AW748" s="1360"/>
      <c r="AX748" s="1360"/>
      <c r="AY748" s="1360"/>
      <c r="AZ748" s="1360"/>
      <c r="BA748" s="1359"/>
      <c r="BB748" s="1359"/>
      <c r="BC748" s="1359"/>
      <c r="BD748" s="1359"/>
      <c r="BE748" s="1359"/>
      <c r="BF748" s="1359"/>
      <c r="BG748" s="1359"/>
      <c r="BH748" s="1359"/>
      <c r="BI748" s="1360"/>
      <c r="BJ748" s="1360"/>
      <c r="BK748" s="1359"/>
      <c r="BL748" s="1359"/>
      <c r="BM748" s="1359"/>
      <c r="BN748" s="1360"/>
      <c r="BO748" s="1360"/>
      <c r="BP748" s="1360"/>
      <c r="BQ748" s="1360"/>
      <c r="BR748" s="1360"/>
      <c r="BS748" s="1360"/>
      <c r="BT748" s="1360"/>
      <c r="BU748" s="1360"/>
      <c r="BV748" s="1360"/>
      <c r="BW748" s="1360"/>
    </row>
    <row r="749" spans="1:75" ht="13.5" customHeight="1">
      <c r="A749" s="1091"/>
      <c r="B749" s="15" t="s">
        <v>53</v>
      </c>
      <c r="C749" s="1101" t="str">
        <f>IFERROR(VLOOKUP(C748,科目・教員!$A$1:$B$357,2,0),"")</f>
        <v/>
      </c>
      <c r="D749" s="1068"/>
      <c r="E749" s="1073" t="str">
        <f>IFERROR(VLOOKUP(E748,科目・教員!$A$1:$B$357,2,0),"")</f>
        <v/>
      </c>
      <c r="F749" s="1068"/>
      <c r="G749" s="1073" t="str">
        <f>IFERROR(VLOOKUP(G748,科目・教員!$A$1:$B$357,2,0),"")</f>
        <v/>
      </c>
      <c r="H749" s="1068"/>
      <c r="I749" s="1073" t="str">
        <f>IFERROR(VLOOKUP(I748,科目・教員!$A$1:$B$357,2,0),"")</f>
        <v/>
      </c>
      <c r="J749" s="1068"/>
      <c r="K749" s="1074" t="str">
        <f>IFERROR(VLOOKUP(K748,科目・教員!$A$1:$B$357,2,0),"")</f>
        <v/>
      </c>
      <c r="L749" s="1074"/>
      <c r="M749" s="1101" t="str">
        <f>IFERROR(VLOOKUP(M748,科目・教員!$A$1:$B$357,2,0),"")</f>
        <v/>
      </c>
      <c r="N749" s="1068"/>
      <c r="O749" s="1074" t="str">
        <f>IFERROR(VLOOKUP(O748,科目・教員!$A$1:$B$357,2,0),"")</f>
        <v/>
      </c>
      <c r="P749" s="1068"/>
      <c r="Q749" s="1074" t="str">
        <f>IFERROR(VLOOKUP(Q748,科目・教員!$A$1:$B$357,2,0),"")</f>
        <v/>
      </c>
      <c r="R749" s="1068"/>
      <c r="S749" s="1074" t="str">
        <f>IFERROR(VLOOKUP(S748,科目・教員!$A$1:$B$357,2,0),"")</f>
        <v/>
      </c>
      <c r="T749" s="1068"/>
      <c r="Y749" s="509"/>
      <c r="Z749" s="1091"/>
      <c r="AA749" s="1361"/>
      <c r="AB749" s="1361"/>
      <c r="AC749" s="1361"/>
      <c r="AD749" s="1361"/>
      <c r="AE749" s="1361"/>
      <c r="AF749" s="1361"/>
      <c r="AG749" s="1361"/>
      <c r="AH749" s="1361"/>
      <c r="AI749" s="1361"/>
      <c r="AJ749" s="1361"/>
      <c r="AK749" s="1361"/>
      <c r="AL749" s="1361"/>
      <c r="AM749" s="1361"/>
      <c r="AN749" s="1361"/>
      <c r="AO749" s="1361"/>
      <c r="AP749" s="1361"/>
      <c r="AQ749" s="1361"/>
      <c r="AR749" s="1361"/>
      <c r="AS749" s="1361"/>
      <c r="AT749" s="1361"/>
      <c r="AU749" s="1361"/>
      <c r="AV749" s="1361"/>
      <c r="AW749" s="1361"/>
      <c r="AX749" s="1361"/>
      <c r="AY749" s="1361"/>
      <c r="AZ749" s="1361"/>
      <c r="BA749" s="1359"/>
      <c r="BB749" s="1359"/>
      <c r="BC749" s="1359"/>
      <c r="BD749" s="1359"/>
      <c r="BE749" s="1359"/>
      <c r="BF749" s="1359"/>
      <c r="BG749" s="1359"/>
      <c r="BH749" s="1359"/>
      <c r="BI749" s="1361"/>
      <c r="BJ749" s="1361"/>
      <c r="BK749" s="1359"/>
      <c r="BL749" s="1359"/>
      <c r="BM749" s="1359"/>
      <c r="BN749" s="1361"/>
      <c r="BO749" s="1361"/>
      <c r="BP749" s="1361"/>
      <c r="BQ749" s="1361"/>
      <c r="BR749" s="1361"/>
      <c r="BS749" s="1361"/>
      <c r="BT749" s="1361"/>
      <c r="BU749" s="1361"/>
      <c r="BV749" s="1361"/>
      <c r="BW749" s="1361"/>
    </row>
    <row r="750" spans="1:75" ht="13.5" customHeight="1">
      <c r="A750" s="1091"/>
      <c r="B750" s="15" t="s">
        <v>59</v>
      </c>
      <c r="C750" s="1101" t="str">
        <f>VLOOKUP($C727,'2025年度(1年前期)'!$B$5:$N$208,COLUMN('2025年度(1年前期)'!$K$5)+1,0)&amp;""</f>
        <v/>
      </c>
      <c r="D750" s="1068"/>
      <c r="E750" s="1073" t="str">
        <f>VLOOKUP($C727,'2025年度(2年前期)'!$B$5:$N$208,COLUMN('2025年度(2年前期)'!$K$5)+1,0)&amp;""</f>
        <v/>
      </c>
      <c r="F750" s="1068"/>
      <c r="G750" s="1073" t="str">
        <f>VLOOKUP($C727,'2025年度(3年前期)'!$B$5:$N$208,COLUMN('2025年度(3年前期)'!$K$5)+1,0)&amp;""</f>
        <v/>
      </c>
      <c r="H750" s="1068"/>
      <c r="I750" s="1073" t="str">
        <f>VLOOKUP($C727,'2025年度(4年前期)'!$B$5:$N$208,COLUMN('2025年度(4年前期)'!$K$5)+1,0)&amp;""</f>
        <v/>
      </c>
      <c r="J750" s="1068"/>
      <c r="K750" s="1074" t="str">
        <f>VLOOKUP($C727,'2025年度(助産前期)'!$B$5:$N$208,COLUMN('2025年度(助産前期)'!$K$5)+1,0)&amp;""</f>
        <v/>
      </c>
      <c r="L750" s="1074"/>
      <c r="M750" s="1101" t="str">
        <f>VLOOKUP($C727,'2025年度(M1前期)'!$B$5:$N$208,COLUMN('2025年度(M1前期)'!$K$5)+1,0)&amp;""</f>
        <v/>
      </c>
      <c r="N750" s="1068"/>
      <c r="O750" s="1074" t="str">
        <f>VLOOKUP($C727,'2025年度(M2前期)'!$B$5:$N$208,COLUMN('2025年度(M2前期)'!$K$5)+1,0)&amp;""</f>
        <v/>
      </c>
      <c r="P750" s="1068"/>
      <c r="Q750" s="1074" t="str">
        <f>VLOOKUP($C727,'2025年度(D1前期)'!$B$5:$N$208,COLUMN('2025年度(D1前期)'!$K$5)+1,0)&amp;""</f>
        <v/>
      </c>
      <c r="R750" s="1068"/>
      <c r="S750" s="1074" t="str">
        <f>VLOOKUP($C727,'2025年度(D23前期)'!$B$5:$N$208,COLUMN('2025年度(D23前期)'!$K$5)+1,0)&amp;""</f>
        <v/>
      </c>
      <c r="T750" s="1068"/>
      <c r="Y750" s="509"/>
      <c r="Z750" s="1091"/>
      <c r="AA750" s="1361"/>
      <c r="AB750" s="1361"/>
      <c r="AC750" s="1361"/>
      <c r="AD750" s="1361"/>
      <c r="AE750" s="1361"/>
      <c r="AF750" s="1361"/>
      <c r="AG750" s="1361"/>
      <c r="AH750" s="1361"/>
      <c r="AI750" s="1361"/>
      <c r="AJ750" s="1361"/>
      <c r="AK750" s="1361"/>
      <c r="AL750" s="1361"/>
      <c r="AM750" s="1361"/>
      <c r="AN750" s="1361"/>
      <c r="AO750" s="1361"/>
      <c r="AP750" s="1361"/>
      <c r="AQ750" s="1361"/>
      <c r="AR750" s="1361"/>
      <c r="AS750" s="1361"/>
      <c r="AT750" s="1361"/>
      <c r="AU750" s="1361"/>
      <c r="AV750" s="1361"/>
      <c r="AW750" s="1361"/>
      <c r="AX750" s="1361"/>
      <c r="AY750" s="1361"/>
      <c r="AZ750" s="1361"/>
      <c r="BA750" s="1359"/>
      <c r="BB750" s="1359"/>
      <c r="BC750" s="1359"/>
      <c r="BD750" s="1359"/>
      <c r="BE750" s="1359"/>
      <c r="BF750" s="1359"/>
      <c r="BG750" s="1359"/>
      <c r="BH750" s="1359"/>
      <c r="BI750" s="1361"/>
      <c r="BJ750" s="1361"/>
      <c r="BK750" s="1359"/>
      <c r="BL750" s="1359"/>
      <c r="BM750" s="1359"/>
      <c r="BN750" s="1361"/>
      <c r="BO750" s="1361"/>
      <c r="BP750" s="1361"/>
      <c r="BQ750" s="1361"/>
      <c r="BR750" s="1361"/>
      <c r="BS750" s="1361"/>
      <c r="BT750" s="1361"/>
      <c r="BU750" s="1361"/>
      <c r="BV750" s="1361"/>
      <c r="BW750" s="1361"/>
    </row>
    <row r="751" spans="1:75" ht="13.5" customHeight="1">
      <c r="A751" s="1092"/>
      <c r="B751" s="16" t="s">
        <v>56</v>
      </c>
      <c r="C751" s="1061"/>
      <c r="D751" s="1075"/>
      <c r="E751" s="1063"/>
      <c r="F751" s="1075"/>
      <c r="G751" s="1063"/>
      <c r="H751" s="1075"/>
      <c r="I751" s="1063"/>
      <c r="J751" s="1075"/>
      <c r="K751" s="1064"/>
      <c r="L751" s="1064"/>
      <c r="M751" s="1061"/>
      <c r="N751" s="1075"/>
      <c r="O751" s="1064"/>
      <c r="P751" s="1075"/>
      <c r="Q751" s="1064"/>
      <c r="R751" s="1075"/>
      <c r="S751" s="1064"/>
      <c r="T751" s="1075"/>
      <c r="U751" s="20"/>
      <c r="V751" s="20"/>
      <c r="W751" s="20"/>
      <c r="X751" s="20"/>
      <c r="Y751" s="510"/>
      <c r="Z751" s="1092"/>
      <c r="AA751" s="1362"/>
      <c r="AB751" s="1362"/>
      <c r="AC751" s="1362"/>
      <c r="AD751" s="1362"/>
      <c r="AE751" s="1362"/>
      <c r="AF751" s="1362"/>
      <c r="AG751" s="1362"/>
      <c r="AH751" s="1362"/>
      <c r="AI751" s="1362"/>
      <c r="AJ751" s="1362"/>
      <c r="AK751" s="1362"/>
      <c r="AL751" s="1362"/>
      <c r="AM751" s="1362"/>
      <c r="AN751" s="1362"/>
      <c r="AO751" s="1362"/>
      <c r="AP751" s="1362"/>
      <c r="AQ751" s="1362"/>
      <c r="AR751" s="1362"/>
      <c r="AS751" s="1362"/>
      <c r="AT751" s="1362"/>
      <c r="AU751" s="1362"/>
      <c r="AV751" s="1362"/>
      <c r="AW751" s="1362"/>
      <c r="AX751" s="1362"/>
      <c r="AY751" s="1362"/>
      <c r="AZ751" s="1362"/>
      <c r="BA751" s="1359"/>
      <c r="BB751" s="1359"/>
      <c r="BC751" s="1359"/>
      <c r="BD751" s="1359"/>
      <c r="BE751" s="1359"/>
      <c r="BF751" s="1359"/>
      <c r="BG751" s="1359"/>
      <c r="BH751" s="1359"/>
      <c r="BI751" s="1362"/>
      <c r="BJ751" s="1362"/>
      <c r="BK751" s="1359"/>
      <c r="BL751" s="1359"/>
      <c r="BM751" s="1359"/>
      <c r="BN751" s="1362"/>
      <c r="BO751" s="1362"/>
      <c r="BP751" s="1362"/>
      <c r="BQ751" s="1362"/>
      <c r="BR751" s="1362"/>
      <c r="BS751" s="1362"/>
      <c r="BT751" s="1362"/>
      <c r="BU751" s="1362"/>
      <c r="BV751" s="1362"/>
      <c r="BW751" s="1362"/>
    </row>
    <row r="752" spans="1:75" s="36" customFormat="1" ht="20.25">
      <c r="A752" s="29"/>
      <c r="B752" s="30"/>
      <c r="C752" s="1113">
        <f>C727+1</f>
        <v>45900</v>
      </c>
      <c r="D752" s="1113"/>
      <c r="E752" s="1113"/>
      <c r="F752" s="1113"/>
      <c r="G752" s="1113"/>
      <c r="H752" s="1113"/>
      <c r="I752" s="1113"/>
      <c r="J752" s="1113"/>
      <c r="K752" s="1113"/>
      <c r="L752" s="1113"/>
      <c r="M752" s="1113"/>
      <c r="N752" s="1113"/>
      <c r="O752" s="1113"/>
      <c r="P752" s="1113"/>
      <c r="Q752" s="1113"/>
      <c r="R752" s="1113"/>
      <c r="S752" s="1113"/>
      <c r="T752" s="1113"/>
      <c r="U752" s="1052">
        <f>C752</f>
        <v>45900</v>
      </c>
      <c r="V752" s="1053"/>
      <c r="W752" s="1053"/>
      <c r="X752" s="1053"/>
      <c r="Y752" s="1053"/>
      <c r="Z752" s="1054"/>
      <c r="AA752" s="41">
        <v>101</v>
      </c>
      <c r="AB752" s="41">
        <v>102</v>
      </c>
      <c r="AC752" s="41">
        <v>103</v>
      </c>
      <c r="AD752" s="41" t="s">
        <v>16</v>
      </c>
      <c r="AE752" s="41" t="s">
        <v>17</v>
      </c>
      <c r="AF752" s="41" t="s">
        <v>18</v>
      </c>
      <c r="AG752" s="41">
        <v>201</v>
      </c>
      <c r="AH752" s="42">
        <v>202</v>
      </c>
      <c r="AI752" s="41">
        <v>203</v>
      </c>
      <c r="AJ752" s="41">
        <v>204</v>
      </c>
      <c r="AK752" s="41">
        <v>205</v>
      </c>
      <c r="AL752" s="41" t="s">
        <v>19</v>
      </c>
      <c r="AM752" s="41" t="s">
        <v>69</v>
      </c>
      <c r="AN752" s="41" t="s">
        <v>21</v>
      </c>
      <c r="AO752" s="41" t="s">
        <v>22</v>
      </c>
      <c r="AP752" s="41" t="s">
        <v>23</v>
      </c>
      <c r="AQ752" s="41" t="s">
        <v>24</v>
      </c>
      <c r="AR752" s="41" t="s">
        <v>25</v>
      </c>
      <c r="AS752" s="41" t="s">
        <v>26</v>
      </c>
      <c r="AT752" s="41" t="s">
        <v>27</v>
      </c>
      <c r="AU752" s="41" t="s">
        <v>28</v>
      </c>
      <c r="AV752" s="41" t="s">
        <v>29</v>
      </c>
      <c r="AW752" s="41">
        <v>301</v>
      </c>
      <c r="AX752" s="42">
        <v>302</v>
      </c>
      <c r="AY752" s="43">
        <v>303</v>
      </c>
      <c r="AZ752" s="43">
        <v>304</v>
      </c>
      <c r="BA752" s="41" t="s">
        <v>30</v>
      </c>
      <c r="BB752" s="41" t="s">
        <v>31</v>
      </c>
      <c r="BC752" s="42" t="s">
        <v>32</v>
      </c>
      <c r="BD752" s="41" t="s">
        <v>33</v>
      </c>
      <c r="BE752" s="41" t="s">
        <v>34</v>
      </c>
      <c r="BF752" s="41" t="s">
        <v>35</v>
      </c>
      <c r="BG752" s="41" t="s">
        <v>36</v>
      </c>
      <c r="BH752" s="41" t="s">
        <v>37</v>
      </c>
      <c r="BI752" s="41" t="s">
        <v>38</v>
      </c>
      <c r="BJ752" s="41" t="s">
        <v>39</v>
      </c>
      <c r="BK752" s="44" t="s">
        <v>538</v>
      </c>
      <c r="BL752" s="44" t="s">
        <v>539</v>
      </c>
      <c r="BM752" s="44" t="s">
        <v>540</v>
      </c>
      <c r="BN752" s="44" t="s">
        <v>40</v>
      </c>
      <c r="BO752" s="44" t="s">
        <v>41</v>
      </c>
      <c r="BP752" s="44" t="s">
        <v>354</v>
      </c>
      <c r="BQ752" s="45" t="s">
        <v>42</v>
      </c>
      <c r="BR752" s="45" t="s">
        <v>43</v>
      </c>
      <c r="BS752" s="45" t="s">
        <v>44</v>
      </c>
      <c r="BT752" s="45" t="s">
        <v>45</v>
      </c>
      <c r="BU752" s="45" t="s">
        <v>46</v>
      </c>
      <c r="BV752" s="45" t="s">
        <v>47</v>
      </c>
      <c r="BW752" s="45" t="s">
        <v>48</v>
      </c>
    </row>
    <row r="753" spans="1:75" ht="13.5" customHeight="1">
      <c r="A753" s="1091" t="s">
        <v>49</v>
      </c>
      <c r="B753" s="12" t="s">
        <v>50</v>
      </c>
      <c r="C753" s="1079" t="str">
        <f>VLOOKUP($C752,'2025年度(1年前期)'!$B$5:$N$208,COLUMN('2025年度(1年前期)'!$C$5),0)&amp;""</f>
        <v/>
      </c>
      <c r="D753" s="1080"/>
      <c r="E753" s="1081" t="str">
        <f>VLOOKUP($C752,'2025年度(2年前期)'!$B$5:$N$208,COLUMN('2025年度(2年前期)'!$C$5),0)&amp;""</f>
        <v/>
      </c>
      <c r="F753" s="1080"/>
      <c r="G753" s="1081" t="str">
        <f>VLOOKUP($C752,'2025年度(3年前期)'!$B$5:$N$208,COLUMN('2025年度(3年前期)'!$C$5),0)&amp;""</f>
        <v/>
      </c>
      <c r="H753" s="1080"/>
      <c r="I753" s="1081" t="str">
        <f>VLOOKUP($C752,'2025年度(4年前期)'!$B$5:$N$208,COLUMN('2025年度(4年前期)'!$C$5),0)&amp;""</f>
        <v/>
      </c>
      <c r="J753" s="1080"/>
      <c r="K753" s="1072" t="str">
        <f>VLOOKUP($C752,'2025年度(助産前期)'!$B$5:$N$208,COLUMN('2025年度(助産前期)'!$C$5),0)&amp;""</f>
        <v/>
      </c>
      <c r="L753" s="1096"/>
      <c r="M753" s="1105" t="str">
        <f>VLOOKUP($C752,'2025年度(M1前期)'!$B$5:$N$208,COLUMN('2025年度(M1前期)'!$C$5),0)&amp;""</f>
        <v/>
      </c>
      <c r="N753" s="1096"/>
      <c r="O753" s="1081" t="str">
        <f>VLOOKUP($C752,'2025年度(M2前期)'!$B$5:$N$208,COLUMN('2025年度(M2前期)'!$C$5),0)&amp;""</f>
        <v/>
      </c>
      <c r="P753" s="1080"/>
      <c r="Q753" s="1081" t="str">
        <f>VLOOKUP($C752,'2025年度(D1前期)'!$B$5:$N$208,COLUMN('2025年度(D1前期)'!$C$5),0)&amp;""</f>
        <v/>
      </c>
      <c r="R753" s="1080"/>
      <c r="S753" s="1072" t="str">
        <f>VLOOKUP($C752,'2025年度(D23前期)'!$B$5:$N$208,COLUMN('2025年度(D23前期)'!$C$5),0)&amp;""</f>
        <v/>
      </c>
      <c r="T753" s="1080"/>
      <c r="U753" s="96"/>
      <c r="V753" s="88"/>
      <c r="Y753" s="508" t="s">
        <v>942</v>
      </c>
      <c r="Z753" s="1095" t="str">
        <f>A753</f>
        <v xml:space="preserve">１時限（09：20～10：50） </v>
      </c>
      <c r="AA753" s="1359"/>
      <c r="AB753" s="1360"/>
      <c r="AC753" s="1360"/>
      <c r="AD753" s="1360"/>
      <c r="AE753" s="1359"/>
      <c r="AF753" s="1360"/>
      <c r="AG753" s="1359"/>
      <c r="AH753" s="1360"/>
      <c r="AI753" s="1360"/>
      <c r="AJ753" s="1360"/>
      <c r="AK753" s="1360"/>
      <c r="AL753" s="1359"/>
      <c r="AM753" s="1360"/>
      <c r="AN753" s="1359"/>
      <c r="AO753" s="1359"/>
      <c r="AP753" s="1359"/>
      <c r="AQ753" s="1359"/>
      <c r="AR753" s="1359"/>
      <c r="AS753" s="1359"/>
      <c r="AT753" s="1359"/>
      <c r="AU753" s="1359"/>
      <c r="AV753" s="1359"/>
      <c r="AW753" s="1359"/>
      <c r="AX753" s="1359"/>
      <c r="AY753" s="1359"/>
      <c r="AZ753" s="1359"/>
      <c r="BA753" s="1359"/>
      <c r="BB753" s="1359"/>
      <c r="BC753" s="1359"/>
      <c r="BD753" s="1359"/>
      <c r="BE753" s="1359"/>
      <c r="BF753" s="1359"/>
      <c r="BG753" s="1359"/>
      <c r="BH753" s="1359"/>
      <c r="BI753" s="1359"/>
      <c r="BJ753" s="1359"/>
      <c r="BK753" s="1359"/>
      <c r="BL753" s="1359"/>
      <c r="BM753" s="1359"/>
      <c r="BN753" s="1359"/>
      <c r="BO753" s="1359"/>
      <c r="BP753" s="1359"/>
      <c r="BQ753" s="1359"/>
      <c r="BR753" s="1359"/>
      <c r="BS753" s="1359"/>
      <c r="BT753" s="1359"/>
      <c r="BU753" s="1359"/>
      <c r="BV753" s="1359"/>
      <c r="BW753" s="1359"/>
    </row>
    <row r="754" spans="1:75" ht="13.5" customHeight="1">
      <c r="A754" s="1091"/>
      <c r="B754" s="15" t="s">
        <v>53</v>
      </c>
      <c r="C754" s="1065" t="str">
        <f>IFERROR(VLOOKUP(C753,科目・教員!$A$1:$B$357,2,0),"")</f>
        <v/>
      </c>
      <c r="D754" s="1066"/>
      <c r="E754" s="1067" t="str">
        <f>IFERROR(VLOOKUP(E753,科目・教員!$A$1:$B$357,2,0),"")</f>
        <v/>
      </c>
      <c r="F754" s="1066"/>
      <c r="G754" s="1067" t="str">
        <f>IFERROR(VLOOKUP(G753,科目・教員!$A$1:$B$357,2,0),"")</f>
        <v/>
      </c>
      <c r="H754" s="1066"/>
      <c r="I754" s="1067" t="str">
        <f>IFERROR(VLOOKUP(I753,科目・教員!$A$1:$B$357,2,0),"")</f>
        <v/>
      </c>
      <c r="J754" s="1066"/>
      <c r="K754" s="1068" t="str">
        <f>IFERROR(VLOOKUP(K753,科目・教員!$A$1:$B$357,2,0),"")</f>
        <v/>
      </c>
      <c r="L754" s="1070"/>
      <c r="M754" s="1104" t="str">
        <f>IFERROR(VLOOKUP(M753,科目・教員!$A$1:$B$357,2,0),"")</f>
        <v/>
      </c>
      <c r="N754" s="1066"/>
      <c r="O754" s="1067" t="str">
        <f>IFERROR(VLOOKUP(O753,科目・教員!$A$1:$B$357,2,0),"")</f>
        <v/>
      </c>
      <c r="P754" s="1066"/>
      <c r="Q754" s="1067" t="str">
        <f>IFERROR(VLOOKUP(Q753,科目・教員!$A$1:$B$357,2,0),"")</f>
        <v/>
      </c>
      <c r="R754" s="1066"/>
      <c r="S754" s="1068" t="str">
        <f>IFERROR(VLOOKUP(S753,科目・教員!$A$1:$B$357,2,0),"")</f>
        <v/>
      </c>
      <c r="T754" s="1066"/>
      <c r="U754" s="97"/>
      <c r="V754" s="88"/>
      <c r="Y754" s="508" t="s">
        <v>944</v>
      </c>
      <c r="Z754" s="1091"/>
      <c r="AA754" s="1359"/>
      <c r="AB754" s="1361"/>
      <c r="AC754" s="1361"/>
      <c r="AD754" s="1361"/>
      <c r="AE754" s="1359"/>
      <c r="AF754" s="1361"/>
      <c r="AG754" s="1359"/>
      <c r="AH754" s="1361"/>
      <c r="AI754" s="1361"/>
      <c r="AJ754" s="1361"/>
      <c r="AK754" s="1361"/>
      <c r="AL754" s="1359"/>
      <c r="AM754" s="1361"/>
      <c r="AN754" s="1359"/>
      <c r="AO754" s="1359"/>
      <c r="AP754" s="1359"/>
      <c r="AQ754" s="1359"/>
      <c r="AR754" s="1359"/>
      <c r="AS754" s="1359"/>
      <c r="AT754" s="1359"/>
      <c r="AU754" s="1359"/>
      <c r="AV754" s="1359"/>
      <c r="AW754" s="1359"/>
      <c r="AX754" s="1359"/>
      <c r="AY754" s="1359"/>
      <c r="AZ754" s="1359"/>
      <c r="BA754" s="1359"/>
      <c r="BB754" s="1359"/>
      <c r="BC754" s="1359"/>
      <c r="BD754" s="1359"/>
      <c r="BE754" s="1359"/>
      <c r="BF754" s="1359"/>
      <c r="BG754" s="1359"/>
      <c r="BH754" s="1359"/>
      <c r="BI754" s="1359"/>
      <c r="BJ754" s="1359"/>
      <c r="BK754" s="1359"/>
      <c r="BL754" s="1359"/>
      <c r="BM754" s="1359"/>
      <c r="BN754" s="1359"/>
      <c r="BO754" s="1359"/>
      <c r="BP754" s="1359"/>
      <c r="BQ754" s="1359"/>
      <c r="BR754" s="1359"/>
      <c r="BS754" s="1359"/>
      <c r="BT754" s="1359"/>
      <c r="BU754" s="1359"/>
      <c r="BV754" s="1359"/>
      <c r="BW754" s="1359"/>
    </row>
    <row r="755" spans="1:75" ht="13.5" customHeight="1">
      <c r="A755" s="1091"/>
      <c r="B755" s="15" t="s">
        <v>59</v>
      </c>
      <c r="C755" s="1065" t="str">
        <f>VLOOKUP($C752,'2025年度(1年前期)'!$B$5:$N$208,COLUMN('2025年度(1年前期)'!$C$5)+1,0)&amp;""</f>
        <v/>
      </c>
      <c r="D755" s="1066"/>
      <c r="E755" s="1067" t="str">
        <f>VLOOKUP($C752,'2025年度(2年前期)'!$B$5:$N$208,COLUMN('2025年度(2年前期)'!$C$5)+1,0)&amp;""</f>
        <v/>
      </c>
      <c r="F755" s="1066"/>
      <c r="G755" s="1067" t="str">
        <f>VLOOKUP($C752,'2025年度(3年前期)'!$B$5:$N$208,COLUMN('2025年度(3年前期)'!$C$5)+1,0)&amp;""</f>
        <v/>
      </c>
      <c r="H755" s="1066"/>
      <c r="I755" s="1067" t="str">
        <f>VLOOKUP($C752,'2025年度(4年前期)'!$B$5:$N$208,COLUMN('2025年度(4年前期)'!$C$5)+1,0)&amp;""</f>
        <v/>
      </c>
      <c r="J755" s="1066"/>
      <c r="K755" s="1068" t="str">
        <f>VLOOKUP($C752,'2025年度(助産前期)'!$B$5:$N$208,COLUMN('2025年度(助産前期)'!$C$5)+1,0)&amp;""</f>
        <v/>
      </c>
      <c r="L755" s="1070"/>
      <c r="M755" s="1104" t="str">
        <f>VLOOKUP($C752,'2025年度(M1前期)'!$B$5:$N$208,COLUMN('2025年度(M1前期)'!C$5)+1,0)&amp;""</f>
        <v/>
      </c>
      <c r="N755" s="1066"/>
      <c r="O755" s="1067" t="str">
        <f>VLOOKUP($C752,'2025年度(M2前期)'!$B$5:$N$208,COLUMN('2025年度(M2前期)'!$C$5)+1,0)&amp;""</f>
        <v/>
      </c>
      <c r="P755" s="1066"/>
      <c r="Q755" s="1067" t="str">
        <f>VLOOKUP($C752,'2025年度(D1前期)'!$B$5:$N$208,COLUMN('2025年度(D1前期)'!$C$5)+1,0)&amp;""</f>
        <v/>
      </c>
      <c r="R755" s="1066"/>
      <c r="S755" s="1068" t="str">
        <f>VLOOKUP($C752,'2025年度(D23前期)'!$B$5:$N$208,COLUMN('2025年度(D23前期)'!$C$5)+1,0)&amp;""</f>
        <v/>
      </c>
      <c r="T755" s="1066"/>
      <c r="U755" s="97"/>
      <c r="V755" s="88"/>
      <c r="Y755" s="508" t="s">
        <v>945</v>
      </c>
      <c r="Z755" s="1091"/>
      <c r="AA755" s="1359"/>
      <c r="AB755" s="1361"/>
      <c r="AC755" s="1361"/>
      <c r="AD755" s="1361"/>
      <c r="AE755" s="1359"/>
      <c r="AF755" s="1361"/>
      <c r="AG755" s="1359"/>
      <c r="AH755" s="1361"/>
      <c r="AI755" s="1361"/>
      <c r="AJ755" s="1361"/>
      <c r="AK755" s="1361"/>
      <c r="AL755" s="1359"/>
      <c r="AM755" s="1361"/>
      <c r="AN755" s="1359"/>
      <c r="AO755" s="1359"/>
      <c r="AP755" s="1359"/>
      <c r="AQ755" s="1359"/>
      <c r="AR755" s="1359"/>
      <c r="AS755" s="1359"/>
      <c r="AT755" s="1359"/>
      <c r="AU755" s="1359"/>
      <c r="AV755" s="1359"/>
      <c r="AW755" s="1359"/>
      <c r="AX755" s="1359"/>
      <c r="AY755" s="1359"/>
      <c r="AZ755" s="1359"/>
      <c r="BA755" s="1359"/>
      <c r="BB755" s="1359"/>
      <c r="BC755" s="1359"/>
      <c r="BD755" s="1359"/>
      <c r="BE755" s="1359"/>
      <c r="BF755" s="1359"/>
      <c r="BG755" s="1359"/>
      <c r="BH755" s="1359"/>
      <c r="BI755" s="1359"/>
      <c r="BJ755" s="1359"/>
      <c r="BK755" s="1359"/>
      <c r="BL755" s="1359"/>
      <c r="BM755" s="1359"/>
      <c r="BN755" s="1359"/>
      <c r="BO755" s="1359"/>
      <c r="BP755" s="1359"/>
      <c r="BQ755" s="1359"/>
      <c r="BR755" s="1359"/>
      <c r="BS755" s="1359"/>
      <c r="BT755" s="1359"/>
      <c r="BU755" s="1359"/>
      <c r="BV755" s="1359"/>
      <c r="BW755" s="1359"/>
    </row>
    <row r="756" spans="1:75" ht="13.5" customHeight="1">
      <c r="A756" s="1092"/>
      <c r="B756" s="16" t="s">
        <v>56</v>
      </c>
      <c r="C756" s="1061"/>
      <c r="D756" s="1062"/>
      <c r="E756" s="1063"/>
      <c r="F756" s="1062"/>
      <c r="G756" s="1063"/>
      <c r="H756" s="1062"/>
      <c r="I756" s="1063"/>
      <c r="J756" s="1062"/>
      <c r="K756" s="1064"/>
      <c r="L756" s="1069"/>
      <c r="M756" s="1106"/>
      <c r="N756" s="1062"/>
      <c r="O756" s="1063"/>
      <c r="P756" s="1062"/>
      <c r="Q756" s="1063"/>
      <c r="R756" s="1062"/>
      <c r="S756" s="1064"/>
      <c r="T756" s="1062"/>
      <c r="U756" s="96"/>
      <c r="V756" s="88"/>
      <c r="Y756" s="508"/>
      <c r="Z756" s="1092"/>
      <c r="AA756" s="1359"/>
      <c r="AB756" s="1362"/>
      <c r="AC756" s="1362"/>
      <c r="AD756" s="1362"/>
      <c r="AE756" s="1359"/>
      <c r="AF756" s="1362"/>
      <c r="AG756" s="1359"/>
      <c r="AH756" s="1362"/>
      <c r="AI756" s="1362"/>
      <c r="AJ756" s="1362"/>
      <c r="AK756" s="1362"/>
      <c r="AL756" s="1359"/>
      <c r="AM756" s="1362"/>
      <c r="AN756" s="1359"/>
      <c r="AO756" s="1359"/>
      <c r="AP756" s="1359"/>
      <c r="AQ756" s="1359"/>
      <c r="AR756" s="1359"/>
      <c r="AS756" s="1359"/>
      <c r="AT756" s="1359"/>
      <c r="AU756" s="1359"/>
      <c r="AV756" s="1359"/>
      <c r="AW756" s="1359"/>
      <c r="AX756" s="1359"/>
      <c r="AY756" s="1359"/>
      <c r="AZ756" s="1359"/>
      <c r="BA756" s="1359"/>
      <c r="BB756" s="1359"/>
      <c r="BC756" s="1359"/>
      <c r="BD756" s="1359"/>
      <c r="BE756" s="1359"/>
      <c r="BF756" s="1359"/>
      <c r="BG756" s="1359"/>
      <c r="BH756" s="1359"/>
      <c r="BI756" s="1359"/>
      <c r="BJ756" s="1359"/>
      <c r="BK756" s="1359"/>
      <c r="BL756" s="1359"/>
      <c r="BM756" s="1359"/>
      <c r="BN756" s="1359"/>
      <c r="BO756" s="1359"/>
      <c r="BP756" s="1359"/>
      <c r="BQ756" s="1359"/>
      <c r="BR756" s="1359"/>
      <c r="BS756" s="1359"/>
      <c r="BT756" s="1359"/>
      <c r="BU756" s="1359"/>
      <c r="BV756" s="1359"/>
      <c r="BW756" s="1359"/>
    </row>
    <row r="757" spans="1:75" ht="13.5" customHeight="1">
      <c r="A757" s="1091" t="s">
        <v>58</v>
      </c>
      <c r="B757" s="15" t="s">
        <v>50</v>
      </c>
      <c r="C757" s="1079" t="str">
        <f>VLOOKUP($C752,'2025年度(1年前期)'!$B$5:$N$208,COLUMN('2025年度(1年前期)'!$E$5),0)&amp;""</f>
        <v/>
      </c>
      <c r="D757" s="1080"/>
      <c r="E757" s="1081" t="str">
        <f>VLOOKUP($C752,'2025年度(2年前期)'!$B$5:$N$208,COLUMN('2025年度(2年前期)'!$E$5),0)&amp;""</f>
        <v/>
      </c>
      <c r="F757" s="1080"/>
      <c r="G757" s="1081" t="str">
        <f>VLOOKUP($C752,'2025年度(3年前期)'!$B$5:$N$208,COLUMN('2025年度(3年前期)'!$E$5),0)&amp;""</f>
        <v/>
      </c>
      <c r="H757" s="1080"/>
      <c r="I757" s="1081" t="str">
        <f>VLOOKUP($C752,'2025年度(4年前期)'!$B$5:$N$208,COLUMN('2025年度(4年前期)'!$E$5),0)&amp;""</f>
        <v/>
      </c>
      <c r="J757" s="1080"/>
      <c r="K757" s="1072" t="str">
        <f>VLOOKUP($C752,'2025年度(助産前期)'!$B$5:$N$208,COLUMN('2025年度(助産前期)'!$E$5),0)&amp;""</f>
        <v/>
      </c>
      <c r="L757" s="1096"/>
      <c r="M757" s="1079" t="str">
        <f>VLOOKUP($C752,'2025年度(M1前期)'!$B$5:$N$208,COLUMN('2025年度(M1前期)'!$E$5),0)&amp;""</f>
        <v/>
      </c>
      <c r="N757" s="1080"/>
      <c r="O757" s="1072" t="str">
        <f>VLOOKUP($C752,'2025年度(M2前期)'!$B$5:$N$208,COLUMN('2025年度(M2前期)'!$E$5),0)&amp;""</f>
        <v/>
      </c>
      <c r="P757" s="1080"/>
      <c r="Q757" s="1072" t="str">
        <f>VLOOKUP($C752,'2025年度(D1前期)'!$B$5:$N$208,COLUMN('2025年度(D1前期)'!$E$5),0)&amp;""</f>
        <v/>
      </c>
      <c r="R757" s="1080"/>
      <c r="S757" s="1072" t="str">
        <f>VLOOKUP($C752,'2025年度(D23前期)'!$B$5:$N$208,COLUMN('2025年度(D23前期)'!$E$5),0)&amp;""</f>
        <v/>
      </c>
      <c r="T757" s="1080"/>
      <c r="U757" s="38"/>
      <c r="V757" s="88"/>
      <c r="Y757" s="508" t="s">
        <v>946</v>
      </c>
      <c r="Z757" s="1095" t="str">
        <f>A757</f>
        <v>２時限（11：00～12：30）</v>
      </c>
      <c r="AA757" s="1359"/>
      <c r="AB757" s="1360"/>
      <c r="AC757" s="1360"/>
      <c r="AD757" s="1360"/>
      <c r="AE757" s="1359"/>
      <c r="AF757" s="1360"/>
      <c r="AG757" s="1359"/>
      <c r="AH757" s="1360"/>
      <c r="AI757" s="1360"/>
      <c r="AJ757" s="1360"/>
      <c r="AK757" s="1360"/>
      <c r="AL757" s="1359"/>
      <c r="AM757" s="1360"/>
      <c r="AN757" s="1359"/>
      <c r="AO757" s="1359"/>
      <c r="AP757" s="1359"/>
      <c r="AQ757" s="1359"/>
      <c r="AR757" s="1359"/>
      <c r="AS757" s="1359"/>
      <c r="AT757" s="1359"/>
      <c r="AU757" s="1359"/>
      <c r="AV757" s="1359"/>
      <c r="AW757" s="1359"/>
      <c r="AX757" s="1359"/>
      <c r="AY757" s="1359"/>
      <c r="AZ757" s="1359"/>
      <c r="BA757" s="1359"/>
      <c r="BB757" s="1359"/>
      <c r="BC757" s="1359"/>
      <c r="BD757" s="1359"/>
      <c r="BE757" s="1359"/>
      <c r="BF757" s="1359"/>
      <c r="BG757" s="1359"/>
      <c r="BH757" s="1359"/>
      <c r="BI757" s="1359"/>
      <c r="BJ757" s="1359"/>
      <c r="BK757" s="1359"/>
      <c r="BL757" s="1359"/>
      <c r="BM757" s="1359"/>
      <c r="BN757" s="1359"/>
      <c r="BO757" s="1359"/>
      <c r="BP757" s="1359"/>
      <c r="BQ757" s="1359"/>
      <c r="BR757" s="1359"/>
      <c r="BS757" s="1359"/>
      <c r="BT757" s="1359"/>
      <c r="BU757" s="1359"/>
      <c r="BV757" s="1359"/>
      <c r="BW757" s="1359"/>
    </row>
    <row r="758" spans="1:75" ht="13.5" customHeight="1">
      <c r="A758" s="1091"/>
      <c r="B758" s="15" t="s">
        <v>53</v>
      </c>
      <c r="C758" s="1065" t="str">
        <f>IFERROR(VLOOKUP(C757,科目・教員!$A$1:$B$357,2,0),"")</f>
        <v/>
      </c>
      <c r="D758" s="1066"/>
      <c r="E758" s="1067" t="str">
        <f>IFERROR(VLOOKUP(E757,科目・教員!$A$1:$B$357,2,0),"")</f>
        <v/>
      </c>
      <c r="F758" s="1066"/>
      <c r="G758" s="1067" t="str">
        <f>IFERROR(VLOOKUP(G757,科目・教員!$A$1:$B$357,2,0),"")</f>
        <v/>
      </c>
      <c r="H758" s="1066"/>
      <c r="I758" s="1067" t="str">
        <f>IFERROR(VLOOKUP(I757,科目・教員!$A$1:$B$357,2,0),"")</f>
        <v/>
      </c>
      <c r="J758" s="1066"/>
      <c r="K758" s="1068" t="str">
        <f>IFERROR(VLOOKUP(K757,科目・教員!$A$1:$B$357,2,0),"")</f>
        <v/>
      </c>
      <c r="L758" s="1070"/>
      <c r="M758" s="1065" t="str">
        <f>IFERROR(VLOOKUP(M757,科目・教員!$A$1:$B$357,2,0),"")</f>
        <v/>
      </c>
      <c r="N758" s="1066"/>
      <c r="O758" s="1068" t="str">
        <f>IFERROR(VLOOKUP(O757,科目・教員!$A$1:$B$357,2,0),"")</f>
        <v/>
      </c>
      <c r="P758" s="1066"/>
      <c r="Q758" s="1068" t="str">
        <f>IFERROR(VLOOKUP(Q757,科目・教員!$A$1:$B$357,2,0),"")</f>
        <v/>
      </c>
      <c r="R758" s="1066"/>
      <c r="S758" s="1068" t="str">
        <f>IFERROR(VLOOKUP(S757,科目・教員!$A$1:$B$357,2,0),"")</f>
        <v/>
      </c>
      <c r="T758" s="1066"/>
      <c r="U758" s="38"/>
      <c r="V758" s="88"/>
      <c r="Y758" s="508" t="s">
        <v>944</v>
      </c>
      <c r="Z758" s="1091"/>
      <c r="AA758" s="1359"/>
      <c r="AB758" s="1361"/>
      <c r="AC758" s="1361"/>
      <c r="AD758" s="1361"/>
      <c r="AE758" s="1359"/>
      <c r="AF758" s="1361"/>
      <c r="AG758" s="1359"/>
      <c r="AH758" s="1361"/>
      <c r="AI758" s="1361"/>
      <c r="AJ758" s="1361"/>
      <c r="AK758" s="1361"/>
      <c r="AL758" s="1359"/>
      <c r="AM758" s="1361"/>
      <c r="AN758" s="1359"/>
      <c r="AO758" s="1359"/>
      <c r="AP758" s="1359"/>
      <c r="AQ758" s="1359"/>
      <c r="AR758" s="1359"/>
      <c r="AS758" s="1359"/>
      <c r="AT758" s="1359"/>
      <c r="AU758" s="1359"/>
      <c r="AV758" s="1359"/>
      <c r="AW758" s="1359"/>
      <c r="AX758" s="1359"/>
      <c r="AY758" s="1359"/>
      <c r="AZ758" s="1359"/>
      <c r="BA758" s="1359"/>
      <c r="BB758" s="1359"/>
      <c r="BC758" s="1359"/>
      <c r="BD758" s="1359"/>
      <c r="BE758" s="1359"/>
      <c r="BF758" s="1359"/>
      <c r="BG758" s="1359"/>
      <c r="BH758" s="1359"/>
      <c r="BI758" s="1359"/>
      <c r="BJ758" s="1359"/>
      <c r="BK758" s="1359"/>
      <c r="BL758" s="1359"/>
      <c r="BM758" s="1359"/>
      <c r="BN758" s="1359"/>
      <c r="BO758" s="1359"/>
      <c r="BP758" s="1359"/>
      <c r="BQ758" s="1359"/>
      <c r="BR758" s="1359"/>
      <c r="BS758" s="1359"/>
      <c r="BT758" s="1359"/>
      <c r="BU758" s="1359"/>
      <c r="BV758" s="1359"/>
      <c r="BW758" s="1359"/>
    </row>
    <row r="759" spans="1:75" ht="13.5" customHeight="1">
      <c r="A759" s="1091"/>
      <c r="B759" s="15" t="s">
        <v>59</v>
      </c>
      <c r="C759" s="1065" t="str">
        <f>VLOOKUP($C752,'2025年度(1年前期)'!$B$5:$N$208,COLUMN('2025年度(1年前期)'!$E$5)+1,0)&amp;""</f>
        <v/>
      </c>
      <c r="D759" s="1066"/>
      <c r="E759" s="1067" t="str">
        <f>VLOOKUP($C752,'2025年度(2年前期)'!$B$5:$N$208,COLUMN('2025年度(2年前期)'!$E$5)+1,0)&amp;""</f>
        <v/>
      </c>
      <c r="F759" s="1066"/>
      <c r="G759" s="1067" t="str">
        <f>VLOOKUP($C752,'2025年度(3年前期)'!$B$5:$N$208,COLUMN('2025年度(3年前期)'!$E$5)+1,0)&amp;""</f>
        <v/>
      </c>
      <c r="H759" s="1066"/>
      <c r="I759" s="1067" t="str">
        <f>VLOOKUP($C752,'2025年度(4年前期)'!$B$5:$N$208,COLUMN('2025年度(4年前期)'!$E$5)+1,0)&amp;""</f>
        <v/>
      </c>
      <c r="J759" s="1066"/>
      <c r="K759" s="1068" t="str">
        <f>VLOOKUP($C752,'2025年度(助産前期)'!$B$5:$N$208,COLUMN('2025年度(助産前期)'!$E$5)+1,0)&amp;""</f>
        <v/>
      </c>
      <c r="L759" s="1070"/>
      <c r="M759" s="1065" t="str">
        <f>VLOOKUP($C752,'2025年度(M1前期)'!$B$5:$N$208,COLUMN('2025年度(M1前期)'!$E$5)+1,0)&amp;""</f>
        <v/>
      </c>
      <c r="N759" s="1066"/>
      <c r="O759" s="1068" t="str">
        <f>VLOOKUP($C752,'2025年度(M2前期)'!$B$5:$N$208,COLUMN('2025年度(M2前期)'!$E$5)+1,0)&amp;""</f>
        <v/>
      </c>
      <c r="P759" s="1066"/>
      <c r="Q759" s="1068" t="str">
        <f>VLOOKUP($C752,'2025年度(D1前期)'!$B$5:$N$208,COLUMN('2025年度(D1前期)'!$E$5)+1,0)&amp;""</f>
        <v/>
      </c>
      <c r="R759" s="1066"/>
      <c r="S759" s="1068" t="str">
        <f>VLOOKUP($C752,'2025年度(D23前期)'!$B$5:$N$208,COLUMN('2025年度(D23前期)'!$E$5)+1,0)&amp;""</f>
        <v/>
      </c>
      <c r="T759" s="1066"/>
      <c r="U759" s="38"/>
      <c r="V759" s="88"/>
      <c r="Y759" s="511" t="s">
        <v>947</v>
      </c>
      <c r="Z759" s="1091"/>
      <c r="AA759" s="1359"/>
      <c r="AB759" s="1361"/>
      <c r="AC759" s="1361"/>
      <c r="AD759" s="1361"/>
      <c r="AE759" s="1359"/>
      <c r="AF759" s="1361"/>
      <c r="AG759" s="1359"/>
      <c r="AH759" s="1361"/>
      <c r="AI759" s="1361"/>
      <c r="AJ759" s="1361"/>
      <c r="AK759" s="1361"/>
      <c r="AL759" s="1359"/>
      <c r="AM759" s="1361"/>
      <c r="AN759" s="1359"/>
      <c r="AO759" s="1359"/>
      <c r="AP759" s="1359"/>
      <c r="AQ759" s="1359"/>
      <c r="AR759" s="1359"/>
      <c r="AS759" s="1359"/>
      <c r="AT759" s="1359"/>
      <c r="AU759" s="1359"/>
      <c r="AV759" s="1359"/>
      <c r="AW759" s="1359"/>
      <c r="AX759" s="1359"/>
      <c r="AY759" s="1359"/>
      <c r="AZ759" s="1359"/>
      <c r="BA759" s="1359"/>
      <c r="BB759" s="1359"/>
      <c r="BC759" s="1359"/>
      <c r="BD759" s="1359"/>
      <c r="BE759" s="1359"/>
      <c r="BF759" s="1359"/>
      <c r="BG759" s="1359"/>
      <c r="BH759" s="1359"/>
      <c r="BI759" s="1359"/>
      <c r="BJ759" s="1359"/>
      <c r="BK759" s="1359"/>
      <c r="BL759" s="1359"/>
      <c r="BM759" s="1359"/>
      <c r="BN759" s="1359"/>
      <c r="BO759" s="1359"/>
      <c r="BP759" s="1359"/>
      <c r="BQ759" s="1359"/>
      <c r="BR759" s="1359"/>
      <c r="BS759" s="1359"/>
      <c r="BT759" s="1359"/>
      <c r="BU759" s="1359"/>
      <c r="BV759" s="1359"/>
      <c r="BW759" s="1359"/>
    </row>
    <row r="760" spans="1:75" ht="13.5" customHeight="1">
      <c r="A760" s="1100"/>
      <c r="B760" s="16" t="s">
        <v>56</v>
      </c>
      <c r="C760" s="1061"/>
      <c r="D760" s="1075"/>
      <c r="E760" s="1063"/>
      <c r="F760" s="1075"/>
      <c r="G760" s="1063"/>
      <c r="H760" s="1075"/>
      <c r="I760" s="1063"/>
      <c r="J760" s="1075"/>
      <c r="K760" s="1064"/>
      <c r="L760" s="1064"/>
      <c r="M760" s="1061"/>
      <c r="N760" s="1075"/>
      <c r="O760" s="1064"/>
      <c r="P760" s="1075"/>
      <c r="Q760" s="1064"/>
      <c r="R760" s="1075"/>
      <c r="S760" s="1064"/>
      <c r="T760" s="1075"/>
      <c r="U760" s="17"/>
      <c r="V760" s="88"/>
      <c r="Y760" s="509"/>
      <c r="Z760" s="1092"/>
      <c r="AA760" s="1359"/>
      <c r="AB760" s="1362"/>
      <c r="AC760" s="1362"/>
      <c r="AD760" s="1362"/>
      <c r="AE760" s="1359"/>
      <c r="AF760" s="1362"/>
      <c r="AG760" s="1359"/>
      <c r="AH760" s="1362"/>
      <c r="AI760" s="1362"/>
      <c r="AJ760" s="1362"/>
      <c r="AK760" s="1362"/>
      <c r="AL760" s="1359"/>
      <c r="AM760" s="1362"/>
      <c r="AN760" s="1359"/>
      <c r="AO760" s="1359"/>
      <c r="AP760" s="1359"/>
      <c r="AQ760" s="1359"/>
      <c r="AR760" s="1359"/>
      <c r="AS760" s="1359"/>
      <c r="AT760" s="1359"/>
      <c r="AU760" s="1359"/>
      <c r="AV760" s="1359"/>
      <c r="AW760" s="1359"/>
      <c r="AX760" s="1359"/>
      <c r="AY760" s="1359"/>
      <c r="AZ760" s="1359"/>
      <c r="BA760" s="1359"/>
      <c r="BB760" s="1359"/>
      <c r="BC760" s="1359"/>
      <c r="BD760" s="1359"/>
      <c r="BE760" s="1359"/>
      <c r="BF760" s="1359"/>
      <c r="BG760" s="1359"/>
      <c r="BH760" s="1359"/>
      <c r="BI760" s="1359"/>
      <c r="BJ760" s="1359"/>
      <c r="BK760" s="1359"/>
      <c r="BL760" s="1359"/>
      <c r="BM760" s="1359"/>
      <c r="BN760" s="1359"/>
      <c r="BO760" s="1359"/>
      <c r="BP760" s="1359"/>
      <c r="BQ760" s="1359"/>
      <c r="BR760" s="1359"/>
      <c r="BS760" s="1359"/>
      <c r="BT760" s="1359"/>
      <c r="BU760" s="1359"/>
      <c r="BV760" s="1359"/>
      <c r="BW760" s="1359"/>
    </row>
    <row r="761" spans="1:75" ht="13.5" customHeight="1">
      <c r="A761" s="1095" t="s">
        <v>60</v>
      </c>
      <c r="B761" s="18" t="s">
        <v>61</v>
      </c>
      <c r="C761" s="1079"/>
      <c r="D761" s="1080"/>
      <c r="E761" s="1081"/>
      <c r="F761" s="1080"/>
      <c r="G761" s="1081"/>
      <c r="H761" s="1080"/>
      <c r="I761" s="1081"/>
      <c r="J761" s="1080"/>
      <c r="K761" s="1072"/>
      <c r="L761" s="1096"/>
      <c r="M761" s="1079"/>
      <c r="N761" s="1080"/>
      <c r="O761" s="1072"/>
      <c r="P761" s="1080"/>
      <c r="Q761" s="1072"/>
      <c r="R761" s="1080"/>
      <c r="S761" s="1072"/>
      <c r="T761" s="1080"/>
      <c r="V761" s="88"/>
      <c r="Y761" s="508" t="s">
        <v>948</v>
      </c>
      <c r="Z761" s="1095" t="str">
        <f>A761</f>
        <v>昼休み（12：30～13：30）</v>
      </c>
      <c r="AA761" s="1360"/>
      <c r="AB761" s="1360"/>
      <c r="AC761" s="1360"/>
      <c r="AD761" s="1360"/>
      <c r="AE761" s="1360"/>
      <c r="AF761" s="1360"/>
      <c r="AG761" s="1360"/>
      <c r="AH761" s="1360"/>
      <c r="AI761" s="1360"/>
      <c r="AJ761" s="1360"/>
      <c r="AK761" s="1360"/>
      <c r="AL761" s="1360"/>
      <c r="AM761" s="1360"/>
      <c r="AN761" s="1359"/>
      <c r="AO761" s="1359"/>
      <c r="AP761" s="1359"/>
      <c r="AQ761" s="1359"/>
      <c r="AR761" s="1359"/>
      <c r="AS761" s="1359"/>
      <c r="AT761" s="1359"/>
      <c r="AU761" s="1359"/>
      <c r="AV761" s="1359"/>
      <c r="AW761" s="1359"/>
      <c r="AX761" s="1359"/>
      <c r="AY761" s="1359"/>
      <c r="AZ761" s="1359"/>
      <c r="BA761" s="1359"/>
      <c r="BB761" s="1359"/>
      <c r="BC761" s="1359"/>
      <c r="BD761" s="1359"/>
      <c r="BE761" s="1359"/>
      <c r="BF761" s="1359"/>
      <c r="BG761" s="1359"/>
      <c r="BH761" s="1359"/>
      <c r="BI761" s="1359"/>
      <c r="BJ761" s="1359"/>
      <c r="BK761" s="1359"/>
      <c r="BL761" s="1359"/>
      <c r="BM761" s="1359"/>
      <c r="BN761" s="1359"/>
      <c r="BO761" s="1359"/>
      <c r="BP761" s="1359"/>
      <c r="BQ761" s="1359"/>
      <c r="BR761" s="1359"/>
      <c r="BS761" s="1359"/>
      <c r="BT761" s="1359"/>
      <c r="BU761" s="1359"/>
      <c r="BV761" s="1359"/>
      <c r="BW761" s="1359"/>
    </row>
    <row r="762" spans="1:75" ht="13.5" customHeight="1">
      <c r="A762" s="1091"/>
      <c r="B762" s="18" t="s">
        <v>62</v>
      </c>
      <c r="C762" s="1065"/>
      <c r="D762" s="1066"/>
      <c r="E762" s="1067"/>
      <c r="F762" s="1066"/>
      <c r="G762" s="1067"/>
      <c r="H762" s="1066"/>
      <c r="I762" s="1067"/>
      <c r="J762" s="1066"/>
      <c r="K762" s="1068"/>
      <c r="L762" s="1070"/>
      <c r="M762" s="1065"/>
      <c r="N762" s="1066"/>
      <c r="O762" s="1068"/>
      <c r="P762" s="1066"/>
      <c r="Q762" s="1068"/>
      <c r="R762" s="1066"/>
      <c r="S762" s="1068"/>
      <c r="T762" s="1066"/>
      <c r="V762" s="88"/>
      <c r="Y762" s="509"/>
      <c r="Z762" s="1091"/>
      <c r="AA762" s="1361"/>
      <c r="AB762" s="1361"/>
      <c r="AC762" s="1361"/>
      <c r="AD762" s="1361"/>
      <c r="AE762" s="1361"/>
      <c r="AF762" s="1361"/>
      <c r="AG762" s="1361"/>
      <c r="AH762" s="1361"/>
      <c r="AI762" s="1361"/>
      <c r="AJ762" s="1361"/>
      <c r="AK762" s="1361"/>
      <c r="AL762" s="1361"/>
      <c r="AM762" s="1361"/>
      <c r="AN762" s="1359"/>
      <c r="AO762" s="1359"/>
      <c r="AP762" s="1359"/>
      <c r="AQ762" s="1359"/>
      <c r="AR762" s="1359"/>
      <c r="AS762" s="1359"/>
      <c r="AT762" s="1359"/>
      <c r="AU762" s="1359"/>
      <c r="AV762" s="1359"/>
      <c r="AW762" s="1359"/>
      <c r="AX762" s="1359"/>
      <c r="AY762" s="1359"/>
      <c r="AZ762" s="1359"/>
      <c r="BA762" s="1359"/>
      <c r="BB762" s="1359"/>
      <c r="BC762" s="1359"/>
      <c r="BD762" s="1359"/>
      <c r="BE762" s="1359"/>
      <c r="BF762" s="1359"/>
      <c r="BG762" s="1359"/>
      <c r="BH762" s="1359"/>
      <c r="BI762" s="1359"/>
      <c r="BJ762" s="1359"/>
      <c r="BK762" s="1359"/>
      <c r="BL762" s="1359"/>
      <c r="BM762" s="1359"/>
      <c r="BN762" s="1359"/>
      <c r="BO762" s="1359"/>
      <c r="BP762" s="1359"/>
      <c r="BQ762" s="1359"/>
      <c r="BR762" s="1359"/>
      <c r="BS762" s="1359"/>
      <c r="BT762" s="1359"/>
      <c r="BU762" s="1359"/>
      <c r="BV762" s="1359"/>
      <c r="BW762" s="1359"/>
    </row>
    <row r="763" spans="1:75" ht="13.5" customHeight="1">
      <c r="A763" s="1091"/>
      <c r="B763" s="18" t="s">
        <v>59</v>
      </c>
      <c r="C763" s="1065"/>
      <c r="D763" s="1066"/>
      <c r="E763" s="1067"/>
      <c r="F763" s="1066"/>
      <c r="G763" s="1067"/>
      <c r="H763" s="1066"/>
      <c r="I763" s="1067"/>
      <c r="J763" s="1066"/>
      <c r="K763" s="1068"/>
      <c r="L763" s="1070"/>
      <c r="M763" s="1065"/>
      <c r="N763" s="1066"/>
      <c r="O763" s="1068"/>
      <c r="P763" s="1066"/>
      <c r="Q763" s="1068"/>
      <c r="R763" s="1066"/>
      <c r="S763" s="1068"/>
      <c r="T763" s="1066"/>
      <c r="V763" s="88"/>
      <c r="Y763" s="509"/>
      <c r="Z763" s="1091"/>
      <c r="AA763" s="1361"/>
      <c r="AB763" s="1361"/>
      <c r="AC763" s="1361"/>
      <c r="AD763" s="1361"/>
      <c r="AE763" s="1361"/>
      <c r="AF763" s="1361"/>
      <c r="AG763" s="1361"/>
      <c r="AH763" s="1361"/>
      <c r="AI763" s="1361"/>
      <c r="AJ763" s="1361"/>
      <c r="AK763" s="1361"/>
      <c r="AL763" s="1361"/>
      <c r="AM763" s="1361"/>
      <c r="AN763" s="1359"/>
      <c r="AO763" s="1359"/>
      <c r="AP763" s="1359"/>
      <c r="AQ763" s="1359"/>
      <c r="AR763" s="1359"/>
      <c r="AS763" s="1359"/>
      <c r="AT763" s="1359"/>
      <c r="AU763" s="1359"/>
      <c r="AV763" s="1359"/>
      <c r="AW763" s="1359"/>
      <c r="AX763" s="1359"/>
      <c r="AY763" s="1359"/>
      <c r="AZ763" s="1359"/>
      <c r="BA763" s="1359"/>
      <c r="BB763" s="1359"/>
      <c r="BC763" s="1359"/>
      <c r="BD763" s="1359"/>
      <c r="BE763" s="1359"/>
      <c r="BF763" s="1359"/>
      <c r="BG763" s="1359"/>
      <c r="BH763" s="1359"/>
      <c r="BI763" s="1359"/>
      <c r="BJ763" s="1359"/>
      <c r="BK763" s="1359"/>
      <c r="BL763" s="1359"/>
      <c r="BM763" s="1359"/>
      <c r="BN763" s="1359"/>
      <c r="BO763" s="1359"/>
      <c r="BP763" s="1359"/>
      <c r="BQ763" s="1359"/>
      <c r="BR763" s="1359"/>
      <c r="BS763" s="1359"/>
      <c r="BT763" s="1359"/>
      <c r="BU763" s="1359"/>
      <c r="BV763" s="1359"/>
      <c r="BW763" s="1359"/>
    </row>
    <row r="764" spans="1:75" ht="13.5" customHeight="1">
      <c r="A764" s="1092"/>
      <c r="B764" s="19" t="s">
        <v>56</v>
      </c>
      <c r="C764" s="1102"/>
      <c r="D764" s="1094"/>
      <c r="E764" s="1103"/>
      <c r="F764" s="1094"/>
      <c r="G764" s="1103"/>
      <c r="H764" s="1094"/>
      <c r="I764" s="1103"/>
      <c r="J764" s="1094"/>
      <c r="K764" s="1093"/>
      <c r="L764" s="1093"/>
      <c r="M764" s="1102"/>
      <c r="N764" s="1094"/>
      <c r="O764" s="1093"/>
      <c r="P764" s="1094"/>
      <c r="Q764" s="1093"/>
      <c r="R764" s="1094"/>
      <c r="S764" s="1093"/>
      <c r="T764" s="1094"/>
      <c r="V764" s="88"/>
      <c r="Y764" s="509"/>
      <c r="Z764" s="1092"/>
      <c r="AA764" s="1362"/>
      <c r="AB764" s="1362"/>
      <c r="AC764" s="1362"/>
      <c r="AD764" s="1362"/>
      <c r="AE764" s="1362"/>
      <c r="AF764" s="1362"/>
      <c r="AG764" s="1362"/>
      <c r="AH764" s="1362"/>
      <c r="AI764" s="1362"/>
      <c r="AJ764" s="1362"/>
      <c r="AK764" s="1362"/>
      <c r="AL764" s="1362"/>
      <c r="AM764" s="1362"/>
      <c r="AN764" s="1359"/>
      <c r="AO764" s="1359"/>
      <c r="AP764" s="1359"/>
      <c r="AQ764" s="1359"/>
      <c r="AR764" s="1359"/>
      <c r="AS764" s="1359"/>
      <c r="AT764" s="1359"/>
      <c r="AU764" s="1359"/>
      <c r="AV764" s="1359"/>
      <c r="AW764" s="1359"/>
      <c r="AX764" s="1359"/>
      <c r="AY764" s="1359"/>
      <c r="AZ764" s="1359"/>
      <c r="BA764" s="1359"/>
      <c r="BB764" s="1359"/>
      <c r="BC764" s="1359"/>
      <c r="BD764" s="1359"/>
      <c r="BE764" s="1359"/>
      <c r="BF764" s="1359"/>
      <c r="BG764" s="1359"/>
      <c r="BH764" s="1359"/>
      <c r="BI764" s="1359"/>
      <c r="BJ764" s="1359"/>
      <c r="BK764" s="1359"/>
      <c r="BL764" s="1359"/>
      <c r="BM764" s="1359"/>
      <c r="BN764" s="1359"/>
      <c r="BO764" s="1359"/>
      <c r="BP764" s="1359"/>
      <c r="BQ764" s="1359"/>
      <c r="BR764" s="1359"/>
      <c r="BS764" s="1359"/>
      <c r="BT764" s="1359"/>
      <c r="BU764" s="1359"/>
      <c r="BV764" s="1359"/>
      <c r="BW764" s="1359"/>
    </row>
    <row r="765" spans="1:75" ht="13.5" customHeight="1">
      <c r="A765" s="1095" t="s">
        <v>64</v>
      </c>
      <c r="B765" s="15" t="s">
        <v>50</v>
      </c>
      <c r="C765" s="1089" t="str">
        <f>VLOOKUP($C752,'2025年度(1年前期)'!$B$5:$N$208,COLUMN('2025年度(1年前期)'!$G$5),0)&amp;""</f>
        <v/>
      </c>
      <c r="D765" s="1072"/>
      <c r="E765" s="1090" t="str">
        <f>VLOOKUP($C752,'2025年度(2年前期)'!$B$5:$N$208,COLUMN('2025年度(2年前期)'!$G$5),0)&amp;""</f>
        <v/>
      </c>
      <c r="F765" s="1072"/>
      <c r="G765" s="1090" t="str">
        <f>VLOOKUP($C752,'2025年度(3年前期)'!$B$5:$N$208,COLUMN('2025年度(3年前期)'!$G$5),0)&amp;""</f>
        <v/>
      </c>
      <c r="H765" s="1072"/>
      <c r="I765" s="1090" t="str">
        <f>VLOOKUP($C752,'2025年度(4年前期)'!$B$5:$N$208,COLUMN('2025年度(4年前期)'!$G$5),0)&amp;""</f>
        <v/>
      </c>
      <c r="J765" s="1072"/>
      <c r="K765" s="1071" t="str">
        <f>VLOOKUP($C752,'2025年度(助産前期)'!$B$5:$N$208,COLUMN('2025年度(助産前期)'!$G$5),0)&amp;""</f>
        <v/>
      </c>
      <c r="L765" s="1071"/>
      <c r="M765" s="1089" t="str">
        <f>VLOOKUP($C752,'2025年度(M1前期)'!$B$5:$N$208,COLUMN('2025年度(M1前期)'!$G$5),0)&amp;""</f>
        <v/>
      </c>
      <c r="N765" s="1072"/>
      <c r="O765" s="1071" t="str">
        <f>VLOOKUP($C752,'2025年度(M2前期)'!$B$5:$N$208,COLUMN('2025年度(M2前期)'!$G$5),0)&amp;""</f>
        <v/>
      </c>
      <c r="P765" s="1072"/>
      <c r="Q765" s="1071" t="str">
        <f>VLOOKUP($C752,'2025年度(D1前期)'!$B$5:$N$208,COLUMN('2025年度(D1前期)'!$G$5),0)&amp;""</f>
        <v/>
      </c>
      <c r="R765" s="1072"/>
      <c r="S765" s="1071" t="str">
        <f>VLOOKUP($C752,'2025年度(D23前期)'!$B$5:$N$208,COLUMN('2025年度(D23前期)'!$G$5),0)&amp;""</f>
        <v/>
      </c>
      <c r="T765" s="1072"/>
      <c r="U765" s="17"/>
      <c r="Y765" s="509"/>
      <c r="Z765" s="1095" t="str">
        <f>A765</f>
        <v>３時限（13：30～15：00）</v>
      </c>
      <c r="AA765" s="1359"/>
      <c r="AB765" s="1360"/>
      <c r="AC765" s="1360"/>
      <c r="AD765" s="1360"/>
      <c r="AE765" s="1359"/>
      <c r="AF765" s="1360"/>
      <c r="AG765" s="1359"/>
      <c r="AH765" s="1360"/>
      <c r="AI765" s="1360"/>
      <c r="AJ765" s="1360"/>
      <c r="AK765" s="1360"/>
      <c r="AL765" s="1359"/>
      <c r="AM765" s="1360"/>
      <c r="AN765" s="1359"/>
      <c r="AO765" s="1359"/>
      <c r="AP765" s="1359"/>
      <c r="AQ765" s="1359"/>
      <c r="AR765" s="1359"/>
      <c r="AS765" s="1359"/>
      <c r="AT765" s="1359"/>
      <c r="AU765" s="1359"/>
      <c r="AV765" s="1359"/>
      <c r="AW765" s="1359"/>
      <c r="AX765" s="1359"/>
      <c r="AY765" s="1359"/>
      <c r="AZ765" s="1359"/>
      <c r="BA765" s="1359"/>
      <c r="BB765" s="1359"/>
      <c r="BC765" s="1359"/>
      <c r="BD765" s="1359"/>
      <c r="BE765" s="1359"/>
      <c r="BF765" s="1359"/>
      <c r="BG765" s="1359"/>
      <c r="BH765" s="1359"/>
      <c r="BI765" s="1359"/>
      <c r="BJ765" s="1359"/>
      <c r="BK765" s="1359"/>
      <c r="BL765" s="1359"/>
      <c r="BM765" s="1359"/>
      <c r="BN765" s="1359"/>
      <c r="BO765" s="1359"/>
      <c r="BP765" s="1359"/>
      <c r="BQ765" s="1359"/>
      <c r="BR765" s="1359"/>
      <c r="BS765" s="1359"/>
      <c r="BT765" s="1359"/>
      <c r="BU765" s="1359"/>
      <c r="BV765" s="1359"/>
      <c r="BW765" s="1359"/>
    </row>
    <row r="766" spans="1:75" ht="13.5" customHeight="1">
      <c r="A766" s="1091"/>
      <c r="B766" s="15" t="s">
        <v>53</v>
      </c>
      <c r="C766" s="1101" t="str">
        <f>IFERROR(VLOOKUP(C765,科目・教員!$A$1:$B$357,2,0),"")</f>
        <v/>
      </c>
      <c r="D766" s="1068"/>
      <c r="E766" s="1073" t="str">
        <f>IFERROR(VLOOKUP(E765,科目・教員!$A$1:$B$357,2,0),"")</f>
        <v/>
      </c>
      <c r="F766" s="1068"/>
      <c r="G766" s="1073" t="str">
        <f>IFERROR(VLOOKUP(G765,科目・教員!$A$1:$B$357,2,0),"")</f>
        <v/>
      </c>
      <c r="H766" s="1068"/>
      <c r="I766" s="1073" t="str">
        <f>IFERROR(VLOOKUP(I765,科目・教員!$A$1:$B$357,2,0),"")</f>
        <v/>
      </c>
      <c r="J766" s="1068"/>
      <c r="K766" s="1074" t="str">
        <f>IFERROR(VLOOKUP(K765,科目・教員!$A$1:$B$357,2,0),"")</f>
        <v/>
      </c>
      <c r="L766" s="1074"/>
      <c r="M766" s="1101" t="str">
        <f>IFERROR(VLOOKUP(M765,科目・教員!$A$1:$B$357,2,0),"")</f>
        <v/>
      </c>
      <c r="N766" s="1068"/>
      <c r="O766" s="1074" t="str">
        <f>IFERROR(VLOOKUP(O765,科目・教員!$A$1:$B$357,2,0),"")</f>
        <v/>
      </c>
      <c r="P766" s="1068"/>
      <c r="Q766" s="1074" t="str">
        <f>IFERROR(VLOOKUP(Q765,科目・教員!$A$1:$B$357,2,0),"")</f>
        <v/>
      </c>
      <c r="R766" s="1068"/>
      <c r="S766" s="1074" t="str">
        <f>IFERROR(VLOOKUP(S765,科目・教員!$A$1:$B$357,2,0),"")</f>
        <v/>
      </c>
      <c r="T766" s="1068"/>
      <c r="U766" s="17"/>
      <c r="Y766" s="509"/>
      <c r="Z766" s="1091"/>
      <c r="AA766" s="1359"/>
      <c r="AB766" s="1361"/>
      <c r="AC766" s="1361"/>
      <c r="AD766" s="1361"/>
      <c r="AE766" s="1359"/>
      <c r="AF766" s="1361"/>
      <c r="AG766" s="1359"/>
      <c r="AH766" s="1361"/>
      <c r="AI766" s="1361"/>
      <c r="AJ766" s="1361"/>
      <c r="AK766" s="1361"/>
      <c r="AL766" s="1359"/>
      <c r="AM766" s="1361"/>
      <c r="AN766" s="1359"/>
      <c r="AO766" s="1359"/>
      <c r="AP766" s="1359"/>
      <c r="AQ766" s="1359"/>
      <c r="AR766" s="1359"/>
      <c r="AS766" s="1359"/>
      <c r="AT766" s="1359"/>
      <c r="AU766" s="1359"/>
      <c r="AV766" s="1359"/>
      <c r="AW766" s="1359"/>
      <c r="AX766" s="1359"/>
      <c r="AY766" s="1359"/>
      <c r="AZ766" s="1359"/>
      <c r="BA766" s="1359"/>
      <c r="BB766" s="1359"/>
      <c r="BC766" s="1359"/>
      <c r="BD766" s="1359"/>
      <c r="BE766" s="1359"/>
      <c r="BF766" s="1359"/>
      <c r="BG766" s="1359"/>
      <c r="BH766" s="1359"/>
      <c r="BI766" s="1359"/>
      <c r="BJ766" s="1359"/>
      <c r="BK766" s="1359"/>
      <c r="BL766" s="1359"/>
      <c r="BM766" s="1359"/>
      <c r="BN766" s="1359"/>
      <c r="BO766" s="1359"/>
      <c r="BP766" s="1359"/>
      <c r="BQ766" s="1359"/>
      <c r="BR766" s="1359"/>
      <c r="BS766" s="1359"/>
      <c r="BT766" s="1359"/>
      <c r="BU766" s="1359"/>
      <c r="BV766" s="1359"/>
      <c r="BW766" s="1359"/>
    </row>
    <row r="767" spans="1:75" ht="13.5" customHeight="1">
      <c r="A767" s="1091"/>
      <c r="B767" s="15" t="s">
        <v>59</v>
      </c>
      <c r="C767" s="1101" t="str">
        <f>VLOOKUP($C752,'2025年度(1年前期)'!$B$5:$N$208,COLUMN('2025年度(1年前期)'!$G$5)+1,0)&amp;""</f>
        <v/>
      </c>
      <c r="D767" s="1068"/>
      <c r="E767" s="1073" t="str">
        <f>VLOOKUP($C752,'2025年度(2年前期)'!$B$5:$N$208,COLUMN('2025年度(2年前期)'!$G$5)+1,0)&amp;""</f>
        <v/>
      </c>
      <c r="F767" s="1068"/>
      <c r="G767" s="1073" t="str">
        <f>VLOOKUP($C752,'2025年度(3年前期)'!$B$5:$N$208,COLUMN('2025年度(3年前期)'!$G$5)+1,0)&amp;""</f>
        <v/>
      </c>
      <c r="H767" s="1068"/>
      <c r="I767" s="1073" t="str">
        <f>VLOOKUP($C752,'2025年度(4年前期)'!$B$5:$N$208,COLUMN('2025年度(4年前期)'!$G$5)+1,0)&amp;""</f>
        <v/>
      </c>
      <c r="J767" s="1068"/>
      <c r="K767" s="1074" t="str">
        <f>VLOOKUP($C752,'2025年度(助産前期)'!$B$5:$N$208,COLUMN('2025年度(助産前期)'!$G$5)+1,0)&amp;""</f>
        <v/>
      </c>
      <c r="L767" s="1074"/>
      <c r="M767" s="1101" t="str">
        <f>VLOOKUP($C752,'2025年度(M1前期)'!$B$5:$N$208,COLUMN('2025年度(M1前期)'!$G$5)+1,0)&amp;""</f>
        <v/>
      </c>
      <c r="N767" s="1068"/>
      <c r="O767" s="1074" t="str">
        <f>VLOOKUP($C752,'2025年度(M2前期)'!$B$5:$N$208,COLUMN('2025年度(M2前期)'!$G$5)+1,0)&amp;""</f>
        <v/>
      </c>
      <c r="P767" s="1068"/>
      <c r="Q767" s="1074" t="str">
        <f>VLOOKUP($C752,'2025年度(D1前期)'!$B$5:$N$208,COLUMN('2025年度(D1前期)'!$G$5)+1,0)&amp;""</f>
        <v/>
      </c>
      <c r="R767" s="1068"/>
      <c r="S767" s="1074" t="str">
        <f>VLOOKUP($C752,'2025年度(D23前期)'!$B$5:$N$208,COLUMN('2025年度(D23前期)'!$G$5)+1,0)&amp;""</f>
        <v/>
      </c>
      <c r="T767" s="1068"/>
      <c r="U767" s="17"/>
      <c r="Y767" s="509"/>
      <c r="Z767" s="1091"/>
      <c r="AA767" s="1359"/>
      <c r="AB767" s="1361"/>
      <c r="AC767" s="1361"/>
      <c r="AD767" s="1361"/>
      <c r="AE767" s="1359"/>
      <c r="AF767" s="1361"/>
      <c r="AG767" s="1359"/>
      <c r="AH767" s="1361"/>
      <c r="AI767" s="1361"/>
      <c r="AJ767" s="1361"/>
      <c r="AK767" s="1361"/>
      <c r="AL767" s="1359"/>
      <c r="AM767" s="1361"/>
      <c r="AN767" s="1359"/>
      <c r="AO767" s="1359"/>
      <c r="AP767" s="1359"/>
      <c r="AQ767" s="1359"/>
      <c r="AR767" s="1359"/>
      <c r="AS767" s="1359"/>
      <c r="AT767" s="1359"/>
      <c r="AU767" s="1359"/>
      <c r="AV767" s="1359"/>
      <c r="AW767" s="1359"/>
      <c r="AX767" s="1359"/>
      <c r="AY767" s="1359"/>
      <c r="AZ767" s="1359"/>
      <c r="BA767" s="1359"/>
      <c r="BB767" s="1359"/>
      <c r="BC767" s="1359"/>
      <c r="BD767" s="1359"/>
      <c r="BE767" s="1359"/>
      <c r="BF767" s="1359"/>
      <c r="BG767" s="1359"/>
      <c r="BH767" s="1359"/>
      <c r="BI767" s="1359"/>
      <c r="BJ767" s="1359"/>
      <c r="BK767" s="1359"/>
      <c r="BL767" s="1359"/>
      <c r="BM767" s="1359"/>
      <c r="BN767" s="1359"/>
      <c r="BO767" s="1359"/>
      <c r="BP767" s="1359"/>
      <c r="BQ767" s="1359"/>
      <c r="BR767" s="1359"/>
      <c r="BS767" s="1359"/>
      <c r="BT767" s="1359"/>
      <c r="BU767" s="1359"/>
      <c r="BV767" s="1359"/>
      <c r="BW767" s="1359"/>
    </row>
    <row r="768" spans="1:75" ht="13.5" customHeight="1">
      <c r="A768" s="1092"/>
      <c r="B768" s="16" t="s">
        <v>56</v>
      </c>
      <c r="C768" s="1061"/>
      <c r="D768" s="1075"/>
      <c r="E768" s="1063"/>
      <c r="F768" s="1075"/>
      <c r="G768" s="1063"/>
      <c r="H768" s="1075"/>
      <c r="I768" s="1063"/>
      <c r="J768" s="1075"/>
      <c r="K768" s="1064"/>
      <c r="L768" s="1064"/>
      <c r="M768" s="1061"/>
      <c r="N768" s="1075"/>
      <c r="O768" s="1064"/>
      <c r="P768" s="1075"/>
      <c r="Q768" s="1064"/>
      <c r="R768" s="1075"/>
      <c r="S768" s="1064"/>
      <c r="T768" s="1075"/>
      <c r="Y768" s="509"/>
      <c r="Z768" s="1092"/>
      <c r="AA768" s="1359"/>
      <c r="AB768" s="1362"/>
      <c r="AC768" s="1362"/>
      <c r="AD768" s="1362"/>
      <c r="AE768" s="1359"/>
      <c r="AF768" s="1362"/>
      <c r="AG768" s="1359"/>
      <c r="AH768" s="1362"/>
      <c r="AI768" s="1362"/>
      <c r="AJ768" s="1362"/>
      <c r="AK768" s="1362"/>
      <c r="AL768" s="1359"/>
      <c r="AM768" s="1362"/>
      <c r="AN768" s="1359"/>
      <c r="AO768" s="1359"/>
      <c r="AP768" s="1359"/>
      <c r="AQ768" s="1359"/>
      <c r="AR768" s="1359"/>
      <c r="AS768" s="1359"/>
      <c r="AT768" s="1359"/>
      <c r="AU768" s="1359"/>
      <c r="AV768" s="1359"/>
      <c r="AW768" s="1359"/>
      <c r="AX768" s="1359"/>
      <c r="AY768" s="1359"/>
      <c r="AZ768" s="1359"/>
      <c r="BA768" s="1359"/>
      <c r="BB768" s="1359"/>
      <c r="BC768" s="1359"/>
      <c r="BD768" s="1359"/>
      <c r="BE768" s="1359"/>
      <c r="BF768" s="1359"/>
      <c r="BG768" s="1359"/>
      <c r="BH768" s="1359"/>
      <c r="BI768" s="1359"/>
      <c r="BJ768" s="1359"/>
      <c r="BK768" s="1359"/>
      <c r="BL768" s="1359"/>
      <c r="BM768" s="1359"/>
      <c r="BN768" s="1359"/>
      <c r="BO768" s="1359"/>
      <c r="BP768" s="1359"/>
      <c r="BQ768" s="1359"/>
      <c r="BR768" s="1359"/>
      <c r="BS768" s="1359"/>
      <c r="BT768" s="1359"/>
      <c r="BU768" s="1359"/>
      <c r="BV768" s="1359"/>
      <c r="BW768" s="1359"/>
    </row>
    <row r="769" spans="1:75" ht="13.5" customHeight="1">
      <c r="A769" s="1095" t="s">
        <v>67</v>
      </c>
      <c r="B769" s="15" t="s">
        <v>50</v>
      </c>
      <c r="C769" s="1089" t="str">
        <f>VLOOKUP($C752,'2025年度(1年前期)'!$B$5:$N$208,COLUMN('2025年度(1年前期)'!$I$5),0)&amp;""</f>
        <v/>
      </c>
      <c r="D769" s="1072"/>
      <c r="E769" s="1090" t="str">
        <f>VLOOKUP($C752,'2025年度(2年前期)'!$B$5:$N$208,COLUMN('2025年度(2年前期)'!$I$5),0)&amp;""</f>
        <v/>
      </c>
      <c r="F769" s="1072"/>
      <c r="G769" s="1090" t="str">
        <f>VLOOKUP($C752,'2025年度(3年前期)'!$B$5:$N$208,COLUMN('2025年度(3年前期)'!$I$5),0)&amp;""</f>
        <v/>
      </c>
      <c r="H769" s="1072"/>
      <c r="I769" s="1090" t="str">
        <f>VLOOKUP($C752,'2025年度(4年前期)'!$B$5:$N$208,COLUMN('2025年度(4年前期)'!$I$5),0)&amp;""</f>
        <v/>
      </c>
      <c r="J769" s="1072"/>
      <c r="K769" s="1071" t="str">
        <f>VLOOKUP($C752,'2025年度(助産前期)'!$B$5:$N$208,COLUMN('2025年度(助産前期)'!$I$5),0)&amp;""</f>
        <v/>
      </c>
      <c r="L769" s="1071"/>
      <c r="M769" s="1089" t="str">
        <f>VLOOKUP($C752,'2025年度(M1前期)'!$B$5:$N$208,COLUMN('2025年度(M1前期)'!$I$5),0)&amp;""</f>
        <v/>
      </c>
      <c r="N769" s="1072"/>
      <c r="O769" s="1071" t="str">
        <f>VLOOKUP($C752,'2025年度(M2前期)'!$B$5:$N$208,COLUMN('2025年度(M2前期)'!$I$5),0)&amp;""</f>
        <v/>
      </c>
      <c r="P769" s="1072"/>
      <c r="Q769" s="1071" t="str">
        <f>VLOOKUP($C752,'2025年度(D1前期)'!$B$5:$N$208,COLUMN('2025年度(D1前期)'!$I$5),0)&amp;""</f>
        <v/>
      </c>
      <c r="R769" s="1072"/>
      <c r="S769" s="1071" t="str">
        <f>VLOOKUP($C752,'2025年度(D23前期)'!$B$5:$N$208,COLUMN('2025年度(D23前期)'!$I$5),0)&amp;""</f>
        <v/>
      </c>
      <c r="T769" s="1072"/>
      <c r="Y769" s="509"/>
      <c r="Z769" s="1095" t="str">
        <f>A769</f>
        <v>４時限（15：10～16：40）</v>
      </c>
      <c r="AA769" s="1360"/>
      <c r="AB769" s="1360"/>
      <c r="AC769" s="1360"/>
      <c r="AD769" s="1360"/>
      <c r="AE769" s="1360"/>
      <c r="AF769" s="1360"/>
      <c r="AG769" s="1360"/>
      <c r="AH769" s="1360"/>
      <c r="AI769" s="1360"/>
      <c r="AJ769" s="1360"/>
      <c r="AK769" s="1360"/>
      <c r="AL769" s="1360"/>
      <c r="AM769" s="1360"/>
      <c r="AN769" s="1359"/>
      <c r="AO769" s="1359"/>
      <c r="AP769" s="1359"/>
      <c r="AQ769" s="1359"/>
      <c r="AR769" s="1359"/>
      <c r="AS769" s="1359"/>
      <c r="AT769" s="1359"/>
      <c r="AU769" s="1359"/>
      <c r="AV769" s="1359"/>
      <c r="AW769" s="1359"/>
      <c r="AX769" s="1359"/>
      <c r="AY769" s="1359"/>
      <c r="AZ769" s="1359"/>
      <c r="BA769" s="1359"/>
      <c r="BB769" s="1359"/>
      <c r="BC769" s="1359"/>
      <c r="BD769" s="1359"/>
      <c r="BE769" s="1359"/>
      <c r="BF769" s="1359"/>
      <c r="BG769" s="1359"/>
      <c r="BH769" s="1359"/>
      <c r="BI769" s="1359"/>
      <c r="BJ769" s="1359"/>
      <c r="BK769" s="1359"/>
      <c r="BL769" s="1359"/>
      <c r="BM769" s="1359"/>
      <c r="BN769" s="1359"/>
      <c r="BO769" s="1359"/>
      <c r="BP769" s="1359"/>
      <c r="BQ769" s="1359"/>
      <c r="BR769" s="1359"/>
      <c r="BS769" s="1359"/>
      <c r="BT769" s="1359"/>
      <c r="BU769" s="1359"/>
      <c r="BV769" s="1359"/>
      <c r="BW769" s="1359"/>
    </row>
    <row r="770" spans="1:75" ht="13.5" customHeight="1">
      <c r="A770" s="1091"/>
      <c r="B770" s="15" t="s">
        <v>53</v>
      </c>
      <c r="C770" s="1101" t="str">
        <f>IFERROR(VLOOKUP(C769,科目・教員!$A$1:$B$357,2,0),"")</f>
        <v/>
      </c>
      <c r="D770" s="1068"/>
      <c r="E770" s="1073" t="str">
        <f>IFERROR(VLOOKUP(E769,科目・教員!$A$1:$B$357,2,0),"")</f>
        <v/>
      </c>
      <c r="F770" s="1068"/>
      <c r="G770" s="1073" t="str">
        <f>IFERROR(VLOOKUP(G769,科目・教員!$A$1:$B$357,2,0),"")</f>
        <v/>
      </c>
      <c r="H770" s="1068"/>
      <c r="I770" s="1073" t="str">
        <f>IFERROR(VLOOKUP(I769,科目・教員!$A$1:$B$357,2,0),"")</f>
        <v/>
      </c>
      <c r="J770" s="1068"/>
      <c r="K770" s="1074" t="str">
        <f>IFERROR(VLOOKUP(K769,科目・教員!$A$1:$B$357,2,0),"")</f>
        <v/>
      </c>
      <c r="L770" s="1074"/>
      <c r="M770" s="1101" t="str">
        <f>IFERROR(VLOOKUP(M769,科目・教員!$A$1:$B$357,2,0),"")</f>
        <v/>
      </c>
      <c r="N770" s="1068"/>
      <c r="O770" s="1074" t="str">
        <f>IFERROR(VLOOKUP(O769,科目・教員!$A$1:$B$357,2,0),"")</f>
        <v/>
      </c>
      <c r="P770" s="1068"/>
      <c r="Q770" s="1074" t="str">
        <f>IFERROR(VLOOKUP(Q769,科目・教員!$A$1:$B$357,2,0),"")</f>
        <v/>
      </c>
      <c r="R770" s="1068"/>
      <c r="S770" s="1074" t="str">
        <f>IFERROR(VLOOKUP(S769,科目・教員!$A$1:$B$357,2,0),"")</f>
        <v/>
      </c>
      <c r="T770" s="1068"/>
      <c r="Y770" s="509"/>
      <c r="Z770" s="1091"/>
      <c r="AA770" s="1361"/>
      <c r="AB770" s="1361"/>
      <c r="AC770" s="1361"/>
      <c r="AD770" s="1361"/>
      <c r="AE770" s="1361"/>
      <c r="AF770" s="1361"/>
      <c r="AG770" s="1361"/>
      <c r="AH770" s="1361"/>
      <c r="AI770" s="1361"/>
      <c r="AJ770" s="1361"/>
      <c r="AK770" s="1361"/>
      <c r="AL770" s="1361"/>
      <c r="AM770" s="1361"/>
      <c r="AN770" s="1359"/>
      <c r="AO770" s="1359"/>
      <c r="AP770" s="1359"/>
      <c r="AQ770" s="1359"/>
      <c r="AR770" s="1359"/>
      <c r="AS770" s="1359"/>
      <c r="AT770" s="1359"/>
      <c r="AU770" s="1359"/>
      <c r="AV770" s="1359"/>
      <c r="AW770" s="1359"/>
      <c r="AX770" s="1359"/>
      <c r="AY770" s="1359"/>
      <c r="AZ770" s="1359"/>
      <c r="BA770" s="1359"/>
      <c r="BB770" s="1359"/>
      <c r="BC770" s="1359"/>
      <c r="BD770" s="1359"/>
      <c r="BE770" s="1359"/>
      <c r="BF770" s="1359"/>
      <c r="BG770" s="1359"/>
      <c r="BH770" s="1359"/>
      <c r="BI770" s="1359"/>
      <c r="BJ770" s="1359"/>
      <c r="BK770" s="1359"/>
      <c r="BL770" s="1359"/>
      <c r="BM770" s="1359"/>
      <c r="BN770" s="1359"/>
      <c r="BO770" s="1359"/>
      <c r="BP770" s="1359"/>
      <c r="BQ770" s="1359"/>
      <c r="BR770" s="1359"/>
      <c r="BS770" s="1359"/>
      <c r="BT770" s="1359"/>
      <c r="BU770" s="1359"/>
      <c r="BV770" s="1359"/>
      <c r="BW770" s="1359"/>
    </row>
    <row r="771" spans="1:75" ht="13.5" customHeight="1">
      <c r="A771" s="1091"/>
      <c r="B771" s="15" t="s">
        <v>59</v>
      </c>
      <c r="C771" s="1101" t="str">
        <f>VLOOKUP($C752,'2025年度(1年前期)'!$B$5:$N$208,COLUMN('2025年度(1年前期)'!$I$5)+1,0)&amp;""</f>
        <v/>
      </c>
      <c r="D771" s="1068"/>
      <c r="E771" s="1073" t="str">
        <f>VLOOKUP($C752,'2025年度(2年前期)'!$B$5:$N$208,COLUMN('2025年度(2年前期)'!$I$5)+1,0)&amp;""</f>
        <v/>
      </c>
      <c r="F771" s="1068"/>
      <c r="G771" s="1073" t="str">
        <f>VLOOKUP($C752,'2025年度(3年前期)'!$B$5:$N$208,COLUMN('2025年度(3年前期)'!$I$5)+1,0)&amp;""</f>
        <v/>
      </c>
      <c r="H771" s="1068"/>
      <c r="I771" s="1073" t="str">
        <f>VLOOKUP($C752,'2025年度(4年前期)'!$B$5:$N$208,COLUMN('2025年度(4年前期)'!$I$5)+1,0)&amp;""</f>
        <v/>
      </c>
      <c r="J771" s="1068"/>
      <c r="K771" s="1074" t="str">
        <f>VLOOKUP($C752,'2025年度(助産前期)'!$B$5:$N$208,COLUMN('2025年度(助産前期)'!$I$5)+1,0)&amp;""</f>
        <v/>
      </c>
      <c r="L771" s="1074"/>
      <c r="M771" s="1101" t="str">
        <f>VLOOKUP($C752,'2025年度(M1前期)'!$B$5:$N$208,COLUMN('2025年度(M1前期)'!$I$5)+1,0)&amp;""</f>
        <v/>
      </c>
      <c r="N771" s="1068"/>
      <c r="O771" s="1074" t="str">
        <f>VLOOKUP($C752,'2025年度(M2前期)'!$B$5:$N$208,COLUMN('2025年度(M2前期)'!$I$5)+1,0)&amp;""</f>
        <v/>
      </c>
      <c r="P771" s="1068"/>
      <c r="Q771" s="1074" t="str">
        <f>VLOOKUP($C752,'2025年度(D1前期)'!$B$5:$N$208,COLUMN('2025年度(D1前期)'!$I$5)+1,0)&amp;""</f>
        <v/>
      </c>
      <c r="R771" s="1068"/>
      <c r="S771" s="1074" t="str">
        <f>VLOOKUP($C752,'2025年度(D23前期)'!$B$5:$N$208,COLUMN('2025年度(D23前期)'!$I$5)+1,0)&amp;""</f>
        <v/>
      </c>
      <c r="T771" s="1068"/>
      <c r="Y771" s="509"/>
      <c r="Z771" s="1091"/>
      <c r="AA771" s="1361"/>
      <c r="AB771" s="1361"/>
      <c r="AC771" s="1361"/>
      <c r="AD771" s="1361"/>
      <c r="AE771" s="1361"/>
      <c r="AF771" s="1361"/>
      <c r="AG771" s="1361"/>
      <c r="AH771" s="1361"/>
      <c r="AI771" s="1361"/>
      <c r="AJ771" s="1361"/>
      <c r="AK771" s="1361"/>
      <c r="AL771" s="1361"/>
      <c r="AM771" s="1361"/>
      <c r="AN771" s="1359"/>
      <c r="AO771" s="1359"/>
      <c r="AP771" s="1359"/>
      <c r="AQ771" s="1359"/>
      <c r="AR771" s="1359"/>
      <c r="AS771" s="1359"/>
      <c r="AT771" s="1359"/>
      <c r="AU771" s="1359"/>
      <c r="AV771" s="1359"/>
      <c r="AW771" s="1359"/>
      <c r="AX771" s="1359"/>
      <c r="AY771" s="1359"/>
      <c r="AZ771" s="1359"/>
      <c r="BA771" s="1359"/>
      <c r="BB771" s="1359"/>
      <c r="BC771" s="1359"/>
      <c r="BD771" s="1359"/>
      <c r="BE771" s="1359"/>
      <c r="BF771" s="1359"/>
      <c r="BG771" s="1359"/>
      <c r="BH771" s="1359"/>
      <c r="BI771" s="1359"/>
      <c r="BJ771" s="1359"/>
      <c r="BK771" s="1359"/>
      <c r="BL771" s="1359"/>
      <c r="BM771" s="1359"/>
      <c r="BN771" s="1359"/>
      <c r="BO771" s="1359"/>
      <c r="BP771" s="1359"/>
      <c r="BQ771" s="1359"/>
      <c r="BR771" s="1359"/>
      <c r="BS771" s="1359"/>
      <c r="BT771" s="1359"/>
      <c r="BU771" s="1359"/>
      <c r="BV771" s="1359"/>
      <c r="BW771" s="1359"/>
    </row>
    <row r="772" spans="1:75" ht="13.5" customHeight="1">
      <c r="A772" s="1092"/>
      <c r="B772" s="16" t="s">
        <v>56</v>
      </c>
      <c r="C772" s="1061"/>
      <c r="D772" s="1075"/>
      <c r="E772" s="1063"/>
      <c r="F772" s="1075"/>
      <c r="G772" s="1063"/>
      <c r="H772" s="1075"/>
      <c r="I772" s="1063"/>
      <c r="J772" s="1075"/>
      <c r="K772" s="1064"/>
      <c r="L772" s="1064"/>
      <c r="M772" s="1061"/>
      <c r="N772" s="1075"/>
      <c r="O772" s="1064"/>
      <c r="P772" s="1075"/>
      <c r="Q772" s="1064"/>
      <c r="R772" s="1075"/>
      <c r="S772" s="1064"/>
      <c r="T772" s="1075"/>
      <c r="Y772" s="509"/>
      <c r="Z772" s="1092"/>
      <c r="AA772" s="1362"/>
      <c r="AB772" s="1362"/>
      <c r="AC772" s="1362"/>
      <c r="AD772" s="1362"/>
      <c r="AE772" s="1362"/>
      <c r="AF772" s="1362"/>
      <c r="AG772" s="1362"/>
      <c r="AH772" s="1362"/>
      <c r="AI772" s="1362"/>
      <c r="AJ772" s="1362"/>
      <c r="AK772" s="1362"/>
      <c r="AL772" s="1362"/>
      <c r="AM772" s="1362"/>
      <c r="AN772" s="1359"/>
      <c r="AO772" s="1359"/>
      <c r="AP772" s="1359"/>
      <c r="AQ772" s="1359"/>
      <c r="AR772" s="1359"/>
      <c r="AS772" s="1359"/>
      <c r="AT772" s="1359"/>
      <c r="AU772" s="1359"/>
      <c r="AV772" s="1359"/>
      <c r="AW772" s="1359"/>
      <c r="AX772" s="1359"/>
      <c r="AY772" s="1359"/>
      <c r="AZ772" s="1359"/>
      <c r="BA772" s="1359"/>
      <c r="BB772" s="1359"/>
      <c r="BC772" s="1359"/>
      <c r="BD772" s="1359"/>
      <c r="BE772" s="1359"/>
      <c r="BF772" s="1359"/>
      <c r="BG772" s="1359"/>
      <c r="BH772" s="1359"/>
      <c r="BI772" s="1359"/>
      <c r="BJ772" s="1359"/>
      <c r="BK772" s="1359"/>
      <c r="BL772" s="1359"/>
      <c r="BM772" s="1359"/>
      <c r="BN772" s="1359"/>
      <c r="BO772" s="1359"/>
      <c r="BP772" s="1359"/>
      <c r="BQ772" s="1359"/>
      <c r="BR772" s="1359"/>
      <c r="BS772" s="1359"/>
      <c r="BT772" s="1359"/>
      <c r="BU772" s="1359"/>
      <c r="BV772" s="1359"/>
      <c r="BW772" s="1359"/>
    </row>
    <row r="773" spans="1:75" ht="13.5" customHeight="1">
      <c r="A773" s="1095" t="s">
        <v>68</v>
      </c>
      <c r="B773" s="15" t="s">
        <v>50</v>
      </c>
      <c r="C773" s="1089" t="str">
        <f>VLOOKUP($C752,'2025年度(1年前期)'!$B$5:$N$208,COLUMN('2025年度(1年前期)'!$K$5),0)&amp;""</f>
        <v/>
      </c>
      <c r="D773" s="1072"/>
      <c r="E773" s="1090" t="str">
        <f>VLOOKUP($C752,'2025年度(2年前期)'!$B$5:$N$208,COLUMN('2025年度(2年前期)'!$K$5),0)&amp;""</f>
        <v/>
      </c>
      <c r="F773" s="1072"/>
      <c r="G773" s="1090" t="str">
        <f>VLOOKUP($C752,'2025年度(3年前期)'!$B$5:$N$208,COLUMN('2025年度(3年前期)'!$K$5),0)&amp;""</f>
        <v/>
      </c>
      <c r="H773" s="1072"/>
      <c r="I773" s="1090" t="str">
        <f>VLOOKUP($C752,'2025年度(4年前期)'!$B$5:$N$208,COLUMN('2025年度(4年前期)'!$K$5),0)&amp;""</f>
        <v/>
      </c>
      <c r="J773" s="1072"/>
      <c r="K773" s="1071" t="str">
        <f>VLOOKUP($C752,'2025年度(助産前期)'!$B$5:$N$208,COLUMN('2025年度(助産前期)'!$K$5),0)&amp;""</f>
        <v/>
      </c>
      <c r="L773" s="1071"/>
      <c r="M773" s="1089" t="str">
        <f>VLOOKUP($C752,'2025年度(M1前期)'!$B$5:$N$208,COLUMN('2025年度(M1前期)'!$K$5),0)&amp;""</f>
        <v/>
      </c>
      <c r="N773" s="1072"/>
      <c r="O773" s="1071" t="str">
        <f>VLOOKUP($C752,'2025年度(M2前期)'!$B$5:$N$208,COLUMN('2025年度(M2前期)'!$K$5),0)&amp;""</f>
        <v/>
      </c>
      <c r="P773" s="1072"/>
      <c r="Q773" s="1071" t="str">
        <f>VLOOKUP($C752,'2025年度(D1前期)'!$B$5:$N$208,COLUMN('2025年度(D1前期)'!$K$5),0)&amp;""</f>
        <v/>
      </c>
      <c r="R773" s="1072"/>
      <c r="S773" s="1071" t="str">
        <f>VLOOKUP($C752,'2025年度(D23前期)'!$B$5:$N$208,COLUMN('2025年度(D23前期)'!$K$5),0)&amp;""</f>
        <v/>
      </c>
      <c r="T773" s="1072"/>
      <c r="Y773" s="509"/>
      <c r="Z773" s="1095" t="str">
        <f>A773</f>
        <v>５時限（16：50～18：20）</v>
      </c>
      <c r="AA773" s="1360"/>
      <c r="AB773" s="1360"/>
      <c r="AC773" s="1360"/>
      <c r="AD773" s="1360"/>
      <c r="AE773" s="1360"/>
      <c r="AF773" s="1360"/>
      <c r="AG773" s="1360"/>
      <c r="AH773" s="1360"/>
      <c r="AI773" s="1360"/>
      <c r="AJ773" s="1360"/>
      <c r="AK773" s="1360"/>
      <c r="AL773" s="1360"/>
      <c r="AM773" s="1360"/>
      <c r="AN773" s="1360"/>
      <c r="AO773" s="1360"/>
      <c r="AP773" s="1360"/>
      <c r="AQ773" s="1360"/>
      <c r="AR773" s="1360"/>
      <c r="AS773" s="1360"/>
      <c r="AT773" s="1360"/>
      <c r="AU773" s="1360"/>
      <c r="AV773" s="1360"/>
      <c r="AW773" s="1360"/>
      <c r="AX773" s="1360"/>
      <c r="AY773" s="1360"/>
      <c r="AZ773" s="1360"/>
      <c r="BA773" s="1359"/>
      <c r="BB773" s="1359"/>
      <c r="BC773" s="1359"/>
      <c r="BD773" s="1359"/>
      <c r="BE773" s="1359"/>
      <c r="BF773" s="1359"/>
      <c r="BG773" s="1359"/>
      <c r="BH773" s="1359"/>
      <c r="BI773" s="1360"/>
      <c r="BJ773" s="1360"/>
      <c r="BK773" s="1359"/>
      <c r="BL773" s="1359"/>
      <c r="BM773" s="1359"/>
      <c r="BN773" s="1360"/>
      <c r="BO773" s="1360"/>
      <c r="BP773" s="1360"/>
      <c r="BQ773" s="1360"/>
      <c r="BR773" s="1360"/>
      <c r="BS773" s="1360"/>
      <c r="BT773" s="1360"/>
      <c r="BU773" s="1360"/>
      <c r="BV773" s="1360"/>
      <c r="BW773" s="1360"/>
    </row>
    <row r="774" spans="1:75" ht="13.5" customHeight="1">
      <c r="A774" s="1091"/>
      <c r="B774" s="15" t="s">
        <v>53</v>
      </c>
      <c r="C774" s="1101" t="str">
        <f>IFERROR(VLOOKUP(C773,科目・教員!$A$1:$B$357,2,0),"")</f>
        <v/>
      </c>
      <c r="D774" s="1068"/>
      <c r="E774" s="1073" t="str">
        <f>IFERROR(VLOOKUP(E773,科目・教員!$A$1:$B$357,2,0),"")</f>
        <v/>
      </c>
      <c r="F774" s="1068"/>
      <c r="G774" s="1073" t="str">
        <f>IFERROR(VLOOKUP(G773,科目・教員!$A$1:$B$357,2,0),"")</f>
        <v/>
      </c>
      <c r="H774" s="1068"/>
      <c r="I774" s="1073" t="str">
        <f>IFERROR(VLOOKUP(I773,科目・教員!$A$1:$B$357,2,0),"")</f>
        <v/>
      </c>
      <c r="J774" s="1068"/>
      <c r="K774" s="1074" t="str">
        <f>IFERROR(VLOOKUP(K773,科目・教員!$A$1:$B$357,2,0),"")</f>
        <v/>
      </c>
      <c r="L774" s="1074"/>
      <c r="M774" s="1101" t="str">
        <f>IFERROR(VLOOKUP(M773,科目・教員!$A$1:$B$357,2,0),"")</f>
        <v/>
      </c>
      <c r="N774" s="1068"/>
      <c r="O774" s="1074" t="str">
        <f>IFERROR(VLOOKUP(O773,科目・教員!$A$1:$B$357,2,0),"")</f>
        <v/>
      </c>
      <c r="P774" s="1068"/>
      <c r="Q774" s="1074" t="str">
        <f>IFERROR(VLOOKUP(Q773,科目・教員!$A$1:$B$357,2,0),"")</f>
        <v/>
      </c>
      <c r="R774" s="1068"/>
      <c r="S774" s="1074" t="str">
        <f>IFERROR(VLOOKUP(S773,科目・教員!$A$1:$B$357,2,0),"")</f>
        <v/>
      </c>
      <c r="T774" s="1068"/>
      <c r="Y774" s="509"/>
      <c r="Z774" s="1091"/>
      <c r="AA774" s="1361"/>
      <c r="AB774" s="1361"/>
      <c r="AC774" s="1361"/>
      <c r="AD774" s="1361"/>
      <c r="AE774" s="1361"/>
      <c r="AF774" s="1361"/>
      <c r="AG774" s="1361"/>
      <c r="AH774" s="1361"/>
      <c r="AI774" s="1361"/>
      <c r="AJ774" s="1361"/>
      <c r="AK774" s="1361"/>
      <c r="AL774" s="1361"/>
      <c r="AM774" s="1361"/>
      <c r="AN774" s="1361"/>
      <c r="AO774" s="1361"/>
      <c r="AP774" s="1361"/>
      <c r="AQ774" s="1361"/>
      <c r="AR774" s="1361"/>
      <c r="AS774" s="1361"/>
      <c r="AT774" s="1361"/>
      <c r="AU774" s="1361"/>
      <c r="AV774" s="1361"/>
      <c r="AW774" s="1361"/>
      <c r="AX774" s="1361"/>
      <c r="AY774" s="1361"/>
      <c r="AZ774" s="1361"/>
      <c r="BA774" s="1359"/>
      <c r="BB774" s="1359"/>
      <c r="BC774" s="1359"/>
      <c r="BD774" s="1359"/>
      <c r="BE774" s="1359"/>
      <c r="BF774" s="1359"/>
      <c r="BG774" s="1359"/>
      <c r="BH774" s="1359"/>
      <c r="BI774" s="1361"/>
      <c r="BJ774" s="1361"/>
      <c r="BK774" s="1359"/>
      <c r="BL774" s="1359"/>
      <c r="BM774" s="1359"/>
      <c r="BN774" s="1361"/>
      <c r="BO774" s="1361"/>
      <c r="BP774" s="1361"/>
      <c r="BQ774" s="1361"/>
      <c r="BR774" s="1361"/>
      <c r="BS774" s="1361"/>
      <c r="BT774" s="1361"/>
      <c r="BU774" s="1361"/>
      <c r="BV774" s="1361"/>
      <c r="BW774" s="1361"/>
    </row>
    <row r="775" spans="1:75" ht="13.5" customHeight="1">
      <c r="A775" s="1091"/>
      <c r="B775" s="15" t="s">
        <v>59</v>
      </c>
      <c r="C775" s="1101" t="str">
        <f>VLOOKUP($C752,'2025年度(1年前期)'!$B$5:$N$208,COLUMN('2025年度(1年前期)'!$K$5)+1,0)&amp;""</f>
        <v/>
      </c>
      <c r="D775" s="1068"/>
      <c r="E775" s="1073" t="str">
        <f>VLOOKUP($C752,'2025年度(2年前期)'!$B$5:$N$208,COLUMN('2025年度(2年前期)'!$K$5)+1,0)&amp;""</f>
        <v/>
      </c>
      <c r="F775" s="1068"/>
      <c r="G775" s="1073" t="str">
        <f>VLOOKUP($C752,'2025年度(3年前期)'!$B$5:$N$208,COLUMN('2025年度(3年前期)'!$K$5)+1,0)&amp;""</f>
        <v/>
      </c>
      <c r="H775" s="1068"/>
      <c r="I775" s="1073" t="str">
        <f>VLOOKUP($C752,'2025年度(4年前期)'!$B$5:$N$208,COLUMN('2025年度(4年前期)'!$K$5)+1,0)&amp;""</f>
        <v/>
      </c>
      <c r="J775" s="1068"/>
      <c r="K775" s="1074" t="str">
        <f>VLOOKUP($C752,'2025年度(助産前期)'!$B$5:$N$208,COLUMN('2025年度(助産前期)'!$K$5)+1,0)&amp;""</f>
        <v/>
      </c>
      <c r="L775" s="1074"/>
      <c r="M775" s="1101" t="str">
        <f>VLOOKUP($C752,'2025年度(M1前期)'!$B$5:$N$208,COLUMN('2025年度(M1前期)'!$K$5)+1,0)&amp;""</f>
        <v/>
      </c>
      <c r="N775" s="1068"/>
      <c r="O775" s="1074" t="str">
        <f>VLOOKUP($C752,'2025年度(M2前期)'!$B$5:$N$208,COLUMN('2025年度(M2前期)'!$K$5)+1,0)&amp;""</f>
        <v/>
      </c>
      <c r="P775" s="1068"/>
      <c r="Q775" s="1074" t="str">
        <f>VLOOKUP($C752,'2025年度(D1前期)'!$B$5:$N$208,COLUMN('2025年度(D1前期)'!$K$5)+1,0)&amp;""</f>
        <v/>
      </c>
      <c r="R775" s="1068"/>
      <c r="S775" s="1074" t="str">
        <f>VLOOKUP($C752,'2025年度(D23前期)'!$B$5:$N$208,COLUMN('2025年度(D23前期)'!$K$5)+1,0)&amp;""</f>
        <v/>
      </c>
      <c r="T775" s="1068"/>
      <c r="Y775" s="509"/>
      <c r="Z775" s="1091"/>
      <c r="AA775" s="1361"/>
      <c r="AB775" s="1361"/>
      <c r="AC775" s="1361"/>
      <c r="AD775" s="1361"/>
      <c r="AE775" s="1361"/>
      <c r="AF775" s="1361"/>
      <c r="AG775" s="1361"/>
      <c r="AH775" s="1361"/>
      <c r="AI775" s="1361"/>
      <c r="AJ775" s="1361"/>
      <c r="AK775" s="1361"/>
      <c r="AL775" s="1361"/>
      <c r="AM775" s="1361"/>
      <c r="AN775" s="1361"/>
      <c r="AO775" s="1361"/>
      <c r="AP775" s="1361"/>
      <c r="AQ775" s="1361"/>
      <c r="AR775" s="1361"/>
      <c r="AS775" s="1361"/>
      <c r="AT775" s="1361"/>
      <c r="AU775" s="1361"/>
      <c r="AV775" s="1361"/>
      <c r="AW775" s="1361"/>
      <c r="AX775" s="1361"/>
      <c r="AY775" s="1361"/>
      <c r="AZ775" s="1361"/>
      <c r="BA775" s="1359"/>
      <c r="BB775" s="1359"/>
      <c r="BC775" s="1359"/>
      <c r="BD775" s="1359"/>
      <c r="BE775" s="1359"/>
      <c r="BF775" s="1359"/>
      <c r="BG775" s="1359"/>
      <c r="BH775" s="1359"/>
      <c r="BI775" s="1361"/>
      <c r="BJ775" s="1361"/>
      <c r="BK775" s="1359"/>
      <c r="BL775" s="1359"/>
      <c r="BM775" s="1359"/>
      <c r="BN775" s="1361"/>
      <c r="BO775" s="1361"/>
      <c r="BP775" s="1361"/>
      <c r="BQ775" s="1361"/>
      <c r="BR775" s="1361"/>
      <c r="BS775" s="1361"/>
      <c r="BT775" s="1361"/>
      <c r="BU775" s="1361"/>
      <c r="BV775" s="1361"/>
      <c r="BW775" s="1361"/>
    </row>
    <row r="776" spans="1:75" ht="13.5" customHeight="1">
      <c r="A776" s="1092"/>
      <c r="B776" s="16" t="s">
        <v>56</v>
      </c>
      <c r="C776" s="1061"/>
      <c r="D776" s="1075"/>
      <c r="E776" s="1063"/>
      <c r="F776" s="1075"/>
      <c r="G776" s="1063"/>
      <c r="H776" s="1075"/>
      <c r="I776" s="1063"/>
      <c r="J776" s="1075"/>
      <c r="K776" s="1064"/>
      <c r="L776" s="1064"/>
      <c r="M776" s="1061"/>
      <c r="N776" s="1075"/>
      <c r="O776" s="1064"/>
      <c r="P776" s="1075"/>
      <c r="Q776" s="1064"/>
      <c r="R776" s="1075"/>
      <c r="S776" s="1064"/>
      <c r="T776" s="1075"/>
      <c r="U776" s="20"/>
      <c r="V776" s="20"/>
      <c r="W776" s="20"/>
      <c r="X776" s="20"/>
      <c r="Y776" s="510"/>
      <c r="Z776" s="1092"/>
      <c r="AA776" s="1362"/>
      <c r="AB776" s="1362"/>
      <c r="AC776" s="1362"/>
      <c r="AD776" s="1362"/>
      <c r="AE776" s="1362"/>
      <c r="AF776" s="1362"/>
      <c r="AG776" s="1362"/>
      <c r="AH776" s="1362"/>
      <c r="AI776" s="1362"/>
      <c r="AJ776" s="1362"/>
      <c r="AK776" s="1362"/>
      <c r="AL776" s="1362"/>
      <c r="AM776" s="1362"/>
      <c r="AN776" s="1362"/>
      <c r="AO776" s="1362"/>
      <c r="AP776" s="1362"/>
      <c r="AQ776" s="1362"/>
      <c r="AR776" s="1362"/>
      <c r="AS776" s="1362"/>
      <c r="AT776" s="1362"/>
      <c r="AU776" s="1362"/>
      <c r="AV776" s="1362"/>
      <c r="AW776" s="1362"/>
      <c r="AX776" s="1362"/>
      <c r="AY776" s="1362"/>
      <c r="AZ776" s="1362"/>
      <c r="BA776" s="1359"/>
      <c r="BB776" s="1359"/>
      <c r="BC776" s="1359"/>
      <c r="BD776" s="1359"/>
      <c r="BE776" s="1359"/>
      <c r="BF776" s="1359"/>
      <c r="BG776" s="1359"/>
      <c r="BH776" s="1359"/>
      <c r="BI776" s="1362"/>
      <c r="BJ776" s="1362"/>
      <c r="BK776" s="1359"/>
      <c r="BL776" s="1359"/>
      <c r="BM776" s="1359"/>
      <c r="BN776" s="1362"/>
      <c r="BO776" s="1362"/>
      <c r="BP776" s="1362"/>
      <c r="BQ776" s="1362"/>
      <c r="BR776" s="1362"/>
      <c r="BS776" s="1362"/>
      <c r="BT776" s="1362"/>
      <c r="BU776" s="1362"/>
      <c r="BV776" s="1362"/>
      <c r="BW776" s="1362"/>
    </row>
  </sheetData>
  <autoFilter ref="A1:Z751" xr:uid="{00000000-0009-0000-0000-000004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260"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753:BO756"/>
    <mergeCell ref="BO757:BO760"/>
    <mergeCell ref="BO761:BO764"/>
    <mergeCell ref="BO765:BO768"/>
    <mergeCell ref="BO769:BO772"/>
    <mergeCell ref="BO773:BO776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32:BO435"/>
    <mergeCell ref="BO436:BO439"/>
    <mergeCell ref="BO440:BO443"/>
    <mergeCell ref="BO444:BO447"/>
    <mergeCell ref="BO448:BO451"/>
    <mergeCell ref="BO453:BO456"/>
    <mergeCell ref="BO457:BO460"/>
    <mergeCell ref="BO461:BO464"/>
    <mergeCell ref="BO465:BO468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686:BO689"/>
    <mergeCell ref="BO690:BO693"/>
    <mergeCell ref="BO694:BO697"/>
    <mergeCell ref="BO698:BO701"/>
    <mergeCell ref="BO703:BO706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273:BO276"/>
    <mergeCell ref="BO278:BO281"/>
    <mergeCell ref="BO282:BO285"/>
    <mergeCell ref="BO286:BO289"/>
    <mergeCell ref="BO290:BO293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5:BN18"/>
    <mergeCell ref="BO140:BO143"/>
    <mergeCell ref="BN28:BN31"/>
    <mergeCell ref="BN53:BN56"/>
    <mergeCell ref="BN44:BN47"/>
    <mergeCell ref="BN78:BN81"/>
    <mergeCell ref="BN69:BN72"/>
    <mergeCell ref="BN40:BN43"/>
    <mergeCell ref="BN65:BN68"/>
    <mergeCell ref="U102:Z102"/>
    <mergeCell ref="U127:Z127"/>
    <mergeCell ref="U152:Z152"/>
    <mergeCell ref="U177:Z177"/>
    <mergeCell ref="U202:Z202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27:Z627"/>
    <mergeCell ref="U602:Z602"/>
    <mergeCell ref="U652:Z652"/>
    <mergeCell ref="U677:Z677"/>
    <mergeCell ref="U702:Z702"/>
    <mergeCell ref="U727:Z727"/>
    <mergeCell ref="U752:Z752"/>
    <mergeCell ref="BQ773:BQ776"/>
    <mergeCell ref="BR773:BR776"/>
    <mergeCell ref="BQ732:BQ735"/>
    <mergeCell ref="BR732:BR735"/>
    <mergeCell ref="BQ711:BQ714"/>
    <mergeCell ref="BR711:BR714"/>
    <mergeCell ref="BQ690:BQ693"/>
    <mergeCell ref="BR690:BR693"/>
    <mergeCell ref="BQ669:BQ672"/>
    <mergeCell ref="BR669:BR672"/>
    <mergeCell ref="BQ648:BQ651"/>
    <mergeCell ref="BR648:BR651"/>
    <mergeCell ref="BQ628:BQ631"/>
    <mergeCell ref="BR628:BR631"/>
    <mergeCell ref="BQ607:BQ610"/>
    <mergeCell ref="BR607:BR610"/>
    <mergeCell ref="BQ586:BQ589"/>
    <mergeCell ref="BR586:BR589"/>
    <mergeCell ref="BQ565:BQ568"/>
    <mergeCell ref="BR565:BR568"/>
    <mergeCell ref="BQ544:BQ547"/>
    <mergeCell ref="BR544:BR547"/>
    <mergeCell ref="BQ523:BQ526"/>
    <mergeCell ref="BR523:BR526"/>
    <mergeCell ref="BQ503:BQ506"/>
    <mergeCell ref="BR503:BR506"/>
    <mergeCell ref="BQ482:BQ485"/>
    <mergeCell ref="BR482:BR485"/>
    <mergeCell ref="BQ461:BQ464"/>
    <mergeCell ref="BR461:BR464"/>
    <mergeCell ref="BQ440:BQ443"/>
    <mergeCell ref="BR440:BR443"/>
    <mergeCell ref="BQ419:BQ422"/>
    <mergeCell ref="BO136:BO139"/>
    <mergeCell ref="BO144:BO147"/>
    <mergeCell ref="BO148:BO151"/>
    <mergeCell ref="BO153:BO156"/>
    <mergeCell ref="BS773:BS776"/>
    <mergeCell ref="BT773:BT776"/>
    <mergeCell ref="BU773:BU776"/>
    <mergeCell ref="BV773:BV776"/>
    <mergeCell ref="BW773:BW776"/>
    <mergeCell ref="BQ753:BQ756"/>
    <mergeCell ref="BR753:BR756"/>
    <mergeCell ref="BS753:BS756"/>
    <mergeCell ref="BT753:BT756"/>
    <mergeCell ref="BU753:BU756"/>
    <mergeCell ref="BV753:BV756"/>
    <mergeCell ref="BW753:BW756"/>
    <mergeCell ref="BQ757:BQ760"/>
    <mergeCell ref="BR757:BR760"/>
    <mergeCell ref="BS757:BS760"/>
    <mergeCell ref="BT757:BT760"/>
    <mergeCell ref="BU757:BU760"/>
    <mergeCell ref="BV757:BV760"/>
    <mergeCell ref="BW757:BW760"/>
    <mergeCell ref="BQ761:BQ764"/>
    <mergeCell ref="BR761:BR764"/>
    <mergeCell ref="BS761:BS764"/>
    <mergeCell ref="BT761:BT764"/>
    <mergeCell ref="BU761:BU764"/>
    <mergeCell ref="BV761:BV764"/>
    <mergeCell ref="BW761:BW764"/>
    <mergeCell ref="BQ765:BQ768"/>
    <mergeCell ref="BR765:BR768"/>
    <mergeCell ref="BS765:BS768"/>
    <mergeCell ref="BT765:BT768"/>
    <mergeCell ref="BU765:BU768"/>
    <mergeCell ref="BV765:BV768"/>
    <mergeCell ref="BW765:BW768"/>
    <mergeCell ref="BQ769:BQ772"/>
    <mergeCell ref="BR769:BR772"/>
    <mergeCell ref="BS769:BS772"/>
    <mergeCell ref="BT769:BT772"/>
    <mergeCell ref="BU769:BU772"/>
    <mergeCell ref="BV769:BV772"/>
    <mergeCell ref="BW769:BW772"/>
    <mergeCell ref="BS732:BS735"/>
    <mergeCell ref="BT732:BT735"/>
    <mergeCell ref="BU732:BU735"/>
    <mergeCell ref="BV732:BV735"/>
    <mergeCell ref="BW732:BW735"/>
    <mergeCell ref="BQ736:BQ739"/>
    <mergeCell ref="BR736:BR739"/>
    <mergeCell ref="BS736:BS739"/>
    <mergeCell ref="BT736:BT739"/>
    <mergeCell ref="BU736:BU739"/>
    <mergeCell ref="BV736:BV739"/>
    <mergeCell ref="BW736:BW739"/>
    <mergeCell ref="BQ740:BQ743"/>
    <mergeCell ref="BR740:BR743"/>
    <mergeCell ref="BS740:BS743"/>
    <mergeCell ref="BT740:BT743"/>
    <mergeCell ref="BU740:BU743"/>
    <mergeCell ref="BV740:BV743"/>
    <mergeCell ref="BW740:BW743"/>
    <mergeCell ref="BQ744:BQ747"/>
    <mergeCell ref="BR744:BR747"/>
    <mergeCell ref="BS744:BS747"/>
    <mergeCell ref="BT744:BT747"/>
    <mergeCell ref="BU744:BU747"/>
    <mergeCell ref="BV744:BV747"/>
    <mergeCell ref="BW744:BW747"/>
    <mergeCell ref="BQ748:BQ751"/>
    <mergeCell ref="BR748:BR751"/>
    <mergeCell ref="BS748:BS751"/>
    <mergeCell ref="BT748:BT751"/>
    <mergeCell ref="BU748:BU751"/>
    <mergeCell ref="BV748:BV751"/>
    <mergeCell ref="BW748:BW751"/>
    <mergeCell ref="BS711:BS714"/>
    <mergeCell ref="BT711:BT714"/>
    <mergeCell ref="BU711:BU714"/>
    <mergeCell ref="BV711:BV714"/>
    <mergeCell ref="BW711:BW714"/>
    <mergeCell ref="BQ715:BQ718"/>
    <mergeCell ref="BR715:BR718"/>
    <mergeCell ref="BS715:BS718"/>
    <mergeCell ref="BT715:BT718"/>
    <mergeCell ref="BU715:BU718"/>
    <mergeCell ref="BV715:BV718"/>
    <mergeCell ref="BW715:BW718"/>
    <mergeCell ref="BQ719:BQ722"/>
    <mergeCell ref="BR719:BR722"/>
    <mergeCell ref="BS719:BS722"/>
    <mergeCell ref="BT719:BT722"/>
    <mergeCell ref="BU719:BU722"/>
    <mergeCell ref="BV719:BV722"/>
    <mergeCell ref="BW719:BW722"/>
    <mergeCell ref="BQ723:BQ726"/>
    <mergeCell ref="BR723:BR726"/>
    <mergeCell ref="BS723:BS726"/>
    <mergeCell ref="BT723:BT726"/>
    <mergeCell ref="BU723:BU726"/>
    <mergeCell ref="BV723:BV726"/>
    <mergeCell ref="BW723:BW726"/>
    <mergeCell ref="BQ728:BQ731"/>
    <mergeCell ref="BR728:BR731"/>
    <mergeCell ref="BS728:BS731"/>
    <mergeCell ref="BT728:BT731"/>
    <mergeCell ref="BU728:BU731"/>
    <mergeCell ref="BV728:BV731"/>
    <mergeCell ref="BW728:BW731"/>
    <mergeCell ref="BS690:BS693"/>
    <mergeCell ref="BT690:BT693"/>
    <mergeCell ref="BU690:BU693"/>
    <mergeCell ref="BV690:BV693"/>
    <mergeCell ref="BW690:BW693"/>
    <mergeCell ref="BQ694:BQ697"/>
    <mergeCell ref="BR694:BR697"/>
    <mergeCell ref="BS694:BS697"/>
    <mergeCell ref="BT694:BT697"/>
    <mergeCell ref="BU694:BU697"/>
    <mergeCell ref="BV694:BV697"/>
    <mergeCell ref="BW694:BW697"/>
    <mergeCell ref="BQ698:BQ701"/>
    <mergeCell ref="BR698:BR701"/>
    <mergeCell ref="BS698:BS701"/>
    <mergeCell ref="BT698:BT701"/>
    <mergeCell ref="BU698:BU701"/>
    <mergeCell ref="BV698:BV701"/>
    <mergeCell ref="BW698:BW701"/>
    <mergeCell ref="BQ703:BQ706"/>
    <mergeCell ref="BR703:BR706"/>
    <mergeCell ref="BS703:BS706"/>
    <mergeCell ref="BT703:BT706"/>
    <mergeCell ref="BU703:BU706"/>
    <mergeCell ref="BV703:BV706"/>
    <mergeCell ref="BW703:BW706"/>
    <mergeCell ref="BQ707:BQ710"/>
    <mergeCell ref="BR707:BR710"/>
    <mergeCell ref="BS707:BS710"/>
    <mergeCell ref="BT707:BT710"/>
    <mergeCell ref="BU707:BU710"/>
    <mergeCell ref="BV707:BV710"/>
    <mergeCell ref="BW707:BW710"/>
    <mergeCell ref="BS669:BS672"/>
    <mergeCell ref="BT669:BT672"/>
    <mergeCell ref="BU669:BU672"/>
    <mergeCell ref="BV669:BV672"/>
    <mergeCell ref="BW669:BW672"/>
    <mergeCell ref="BQ673:BQ676"/>
    <mergeCell ref="BR673:BR676"/>
    <mergeCell ref="BS673:BS676"/>
    <mergeCell ref="BT673:BT676"/>
    <mergeCell ref="BU673:BU676"/>
    <mergeCell ref="BV673:BV676"/>
    <mergeCell ref="BW673:BW676"/>
    <mergeCell ref="BQ678:BQ681"/>
    <mergeCell ref="BR678:BR681"/>
    <mergeCell ref="BS678:BS681"/>
    <mergeCell ref="BT678:BT681"/>
    <mergeCell ref="BU678:BU681"/>
    <mergeCell ref="BV678:BV681"/>
    <mergeCell ref="BW678:BW681"/>
    <mergeCell ref="BQ682:BQ685"/>
    <mergeCell ref="BR682:BR685"/>
    <mergeCell ref="BS682:BS685"/>
    <mergeCell ref="BT682:BT685"/>
    <mergeCell ref="BU682:BU685"/>
    <mergeCell ref="BV682:BV685"/>
    <mergeCell ref="BW682:BW685"/>
    <mergeCell ref="BQ686:BQ689"/>
    <mergeCell ref="BR686:BR689"/>
    <mergeCell ref="BS686:BS689"/>
    <mergeCell ref="BT686:BT689"/>
    <mergeCell ref="BU686:BU689"/>
    <mergeCell ref="BV686:BV689"/>
    <mergeCell ref="BW686:BW689"/>
    <mergeCell ref="BS648:BS651"/>
    <mergeCell ref="BT648:BT651"/>
    <mergeCell ref="BU648:BU651"/>
    <mergeCell ref="BV648:BV651"/>
    <mergeCell ref="BW648:BW651"/>
    <mergeCell ref="BQ653:BQ656"/>
    <mergeCell ref="BR653:BR656"/>
    <mergeCell ref="BS653:BS656"/>
    <mergeCell ref="BT653:BT656"/>
    <mergeCell ref="BU653:BU656"/>
    <mergeCell ref="BV653:BV656"/>
    <mergeCell ref="BW653:BW656"/>
    <mergeCell ref="BQ657:BQ660"/>
    <mergeCell ref="BR657:BR660"/>
    <mergeCell ref="BS657:BS660"/>
    <mergeCell ref="BT657:BT660"/>
    <mergeCell ref="BU657:BU660"/>
    <mergeCell ref="BV657:BV660"/>
    <mergeCell ref="BW657:BW660"/>
    <mergeCell ref="BQ661:BQ664"/>
    <mergeCell ref="BR661:BR664"/>
    <mergeCell ref="BS661:BS664"/>
    <mergeCell ref="BT661:BT664"/>
    <mergeCell ref="BU661:BU664"/>
    <mergeCell ref="BV661:BV664"/>
    <mergeCell ref="BW661:BW664"/>
    <mergeCell ref="BQ665:BQ668"/>
    <mergeCell ref="BR665:BR668"/>
    <mergeCell ref="BS665:BS668"/>
    <mergeCell ref="BT665:BT668"/>
    <mergeCell ref="BU665:BU668"/>
    <mergeCell ref="BV665:BV668"/>
    <mergeCell ref="BW665:BW668"/>
    <mergeCell ref="BS628:BS631"/>
    <mergeCell ref="BT628:BT631"/>
    <mergeCell ref="BU628:BU631"/>
    <mergeCell ref="BV628:BV631"/>
    <mergeCell ref="BW628:BW631"/>
    <mergeCell ref="BQ632:BQ635"/>
    <mergeCell ref="BR632:BR635"/>
    <mergeCell ref="BS632:BS635"/>
    <mergeCell ref="BT632:BT635"/>
    <mergeCell ref="BU632:BU635"/>
    <mergeCell ref="BV632:BV635"/>
    <mergeCell ref="BW632:BW635"/>
    <mergeCell ref="BQ636:BQ639"/>
    <mergeCell ref="BR636:BR639"/>
    <mergeCell ref="BS636:BS639"/>
    <mergeCell ref="BT636:BT639"/>
    <mergeCell ref="BU636:BU639"/>
    <mergeCell ref="BV636:BV639"/>
    <mergeCell ref="BW636:BW639"/>
    <mergeCell ref="BQ640:BQ643"/>
    <mergeCell ref="BR640:BR643"/>
    <mergeCell ref="BS640:BS643"/>
    <mergeCell ref="BT640:BT643"/>
    <mergeCell ref="BU640:BU643"/>
    <mergeCell ref="BV640:BV643"/>
    <mergeCell ref="BW640:BW643"/>
    <mergeCell ref="BQ644:BQ647"/>
    <mergeCell ref="BR644:BR647"/>
    <mergeCell ref="BS644:BS647"/>
    <mergeCell ref="BT644:BT647"/>
    <mergeCell ref="BU644:BU647"/>
    <mergeCell ref="BV644:BV647"/>
    <mergeCell ref="BW644:BW647"/>
    <mergeCell ref="BS607:BS610"/>
    <mergeCell ref="BT607:BT610"/>
    <mergeCell ref="BU607:BU610"/>
    <mergeCell ref="BV607:BV610"/>
    <mergeCell ref="BW607:BW610"/>
    <mergeCell ref="BQ611:BQ614"/>
    <mergeCell ref="BR611:BR614"/>
    <mergeCell ref="BS611:BS614"/>
    <mergeCell ref="BT611:BT614"/>
    <mergeCell ref="BU611:BU614"/>
    <mergeCell ref="BV611:BV614"/>
    <mergeCell ref="BW611:BW614"/>
    <mergeCell ref="BQ615:BQ618"/>
    <mergeCell ref="BR615:BR618"/>
    <mergeCell ref="BS615:BS618"/>
    <mergeCell ref="BT615:BT618"/>
    <mergeCell ref="BU615:BU618"/>
    <mergeCell ref="BV615:BV618"/>
    <mergeCell ref="BW615:BW618"/>
    <mergeCell ref="BQ619:BQ622"/>
    <mergeCell ref="BR619:BR622"/>
    <mergeCell ref="BS619:BS622"/>
    <mergeCell ref="BT619:BT622"/>
    <mergeCell ref="BU619:BU622"/>
    <mergeCell ref="BV619:BV622"/>
    <mergeCell ref="BW619:BW622"/>
    <mergeCell ref="BQ623:BQ626"/>
    <mergeCell ref="BR623:BR626"/>
    <mergeCell ref="BS623:BS626"/>
    <mergeCell ref="BT623:BT626"/>
    <mergeCell ref="BU623:BU626"/>
    <mergeCell ref="BV623:BV626"/>
    <mergeCell ref="BW623:BW626"/>
    <mergeCell ref="BS586:BS589"/>
    <mergeCell ref="BT586:BT589"/>
    <mergeCell ref="BU586:BU589"/>
    <mergeCell ref="BV586:BV589"/>
    <mergeCell ref="BW586:BW589"/>
    <mergeCell ref="BQ590:BQ593"/>
    <mergeCell ref="BR590:BR593"/>
    <mergeCell ref="BS590:BS593"/>
    <mergeCell ref="BT590:BT593"/>
    <mergeCell ref="BU590:BU593"/>
    <mergeCell ref="BV590:BV593"/>
    <mergeCell ref="BW590:BW593"/>
    <mergeCell ref="BQ594:BQ597"/>
    <mergeCell ref="BR594:BR597"/>
    <mergeCell ref="BS594:BS597"/>
    <mergeCell ref="BT594:BT597"/>
    <mergeCell ref="BU594:BU597"/>
    <mergeCell ref="BV594:BV597"/>
    <mergeCell ref="BW594:BW597"/>
    <mergeCell ref="BQ598:BQ601"/>
    <mergeCell ref="BR598:BR601"/>
    <mergeCell ref="BS598:BS601"/>
    <mergeCell ref="BT598:BT601"/>
    <mergeCell ref="BU598:BU601"/>
    <mergeCell ref="BV598:BV601"/>
    <mergeCell ref="BW598:BW601"/>
    <mergeCell ref="BQ603:BQ606"/>
    <mergeCell ref="BR603:BR606"/>
    <mergeCell ref="BS603:BS606"/>
    <mergeCell ref="BT603:BT606"/>
    <mergeCell ref="BU603:BU606"/>
    <mergeCell ref="BV603:BV606"/>
    <mergeCell ref="BW603:BW606"/>
    <mergeCell ref="BS565:BS568"/>
    <mergeCell ref="BT565:BT568"/>
    <mergeCell ref="BU565:BU568"/>
    <mergeCell ref="BV565:BV568"/>
    <mergeCell ref="BW565:BW568"/>
    <mergeCell ref="BQ569:BQ572"/>
    <mergeCell ref="BR569:BR572"/>
    <mergeCell ref="BS569:BS572"/>
    <mergeCell ref="BT569:BT572"/>
    <mergeCell ref="BU569:BU572"/>
    <mergeCell ref="BV569:BV572"/>
    <mergeCell ref="BW569:BW572"/>
    <mergeCell ref="BQ573:BQ576"/>
    <mergeCell ref="BR573:BR576"/>
    <mergeCell ref="BS573:BS576"/>
    <mergeCell ref="BT573:BT576"/>
    <mergeCell ref="BU573:BU576"/>
    <mergeCell ref="BV573:BV576"/>
    <mergeCell ref="BW573:BW576"/>
    <mergeCell ref="BQ578:BQ581"/>
    <mergeCell ref="BR578:BR581"/>
    <mergeCell ref="BS578:BS581"/>
    <mergeCell ref="BT578:BT581"/>
    <mergeCell ref="BU578:BU581"/>
    <mergeCell ref="BV578:BV581"/>
    <mergeCell ref="BW578:BW581"/>
    <mergeCell ref="BQ582:BQ585"/>
    <mergeCell ref="BR582:BR585"/>
    <mergeCell ref="BS582:BS585"/>
    <mergeCell ref="BT582:BT585"/>
    <mergeCell ref="BU582:BU585"/>
    <mergeCell ref="BV582:BV585"/>
    <mergeCell ref="BW582:BW585"/>
    <mergeCell ref="BS544:BS547"/>
    <mergeCell ref="BT544:BT547"/>
    <mergeCell ref="BU544:BU547"/>
    <mergeCell ref="BV544:BV547"/>
    <mergeCell ref="BW544:BW547"/>
    <mergeCell ref="BQ548:BQ551"/>
    <mergeCell ref="BR548:BR551"/>
    <mergeCell ref="BS548:BS551"/>
    <mergeCell ref="BT548:BT551"/>
    <mergeCell ref="BU548:BU551"/>
    <mergeCell ref="BV548:BV551"/>
    <mergeCell ref="BW548:BW551"/>
    <mergeCell ref="BQ553:BQ556"/>
    <mergeCell ref="BR553:BR556"/>
    <mergeCell ref="BS553:BS556"/>
    <mergeCell ref="BT553:BT556"/>
    <mergeCell ref="BU553:BU556"/>
    <mergeCell ref="BV553:BV556"/>
    <mergeCell ref="BW553:BW556"/>
    <mergeCell ref="BQ557:BQ560"/>
    <mergeCell ref="BR557:BR560"/>
    <mergeCell ref="BS557:BS560"/>
    <mergeCell ref="BT557:BT560"/>
    <mergeCell ref="BU557:BU560"/>
    <mergeCell ref="BV557:BV560"/>
    <mergeCell ref="BW557:BW560"/>
    <mergeCell ref="BQ561:BQ564"/>
    <mergeCell ref="BR561:BR564"/>
    <mergeCell ref="BS561:BS564"/>
    <mergeCell ref="BT561:BT564"/>
    <mergeCell ref="BU561:BU564"/>
    <mergeCell ref="BV561:BV564"/>
    <mergeCell ref="BW561:BW564"/>
    <mergeCell ref="BS523:BS526"/>
    <mergeCell ref="BT523:BT526"/>
    <mergeCell ref="BU523:BU526"/>
    <mergeCell ref="BV523:BV526"/>
    <mergeCell ref="BW523:BW526"/>
    <mergeCell ref="BQ528:BQ531"/>
    <mergeCell ref="BR528:BR531"/>
    <mergeCell ref="BS528:BS531"/>
    <mergeCell ref="BT528:BT531"/>
    <mergeCell ref="BU528:BU531"/>
    <mergeCell ref="BV528:BV531"/>
    <mergeCell ref="BW528:BW531"/>
    <mergeCell ref="BQ532:BQ535"/>
    <mergeCell ref="BR532:BR535"/>
    <mergeCell ref="BS532:BS535"/>
    <mergeCell ref="BT532:BT535"/>
    <mergeCell ref="BU532:BU535"/>
    <mergeCell ref="BV532:BV535"/>
    <mergeCell ref="BW532:BW535"/>
    <mergeCell ref="BQ536:BQ539"/>
    <mergeCell ref="BR536:BR539"/>
    <mergeCell ref="BS536:BS539"/>
    <mergeCell ref="BT536:BT539"/>
    <mergeCell ref="BU536:BU539"/>
    <mergeCell ref="BV536:BV539"/>
    <mergeCell ref="BW536:BW539"/>
    <mergeCell ref="BQ540:BQ543"/>
    <mergeCell ref="BR540:BR543"/>
    <mergeCell ref="BS540:BS543"/>
    <mergeCell ref="BT540:BT543"/>
    <mergeCell ref="BU540:BU543"/>
    <mergeCell ref="BV540:BV543"/>
    <mergeCell ref="BW540:BW543"/>
    <mergeCell ref="BS503:BS506"/>
    <mergeCell ref="BT503:BT506"/>
    <mergeCell ref="BU503:BU506"/>
    <mergeCell ref="BV503:BV506"/>
    <mergeCell ref="BW503:BW506"/>
    <mergeCell ref="BQ507:BQ510"/>
    <mergeCell ref="BR507:BR510"/>
    <mergeCell ref="BS507:BS510"/>
    <mergeCell ref="BT507:BT510"/>
    <mergeCell ref="BU507:BU510"/>
    <mergeCell ref="BV507:BV510"/>
    <mergeCell ref="BW507:BW510"/>
    <mergeCell ref="BQ511:BQ514"/>
    <mergeCell ref="BR511:BR514"/>
    <mergeCell ref="BS511:BS514"/>
    <mergeCell ref="BT511:BT514"/>
    <mergeCell ref="BU511:BU514"/>
    <mergeCell ref="BV511:BV514"/>
    <mergeCell ref="BW511:BW514"/>
    <mergeCell ref="BQ515:BQ518"/>
    <mergeCell ref="BR515:BR518"/>
    <mergeCell ref="BS515:BS518"/>
    <mergeCell ref="BT515:BT518"/>
    <mergeCell ref="BU515:BU518"/>
    <mergeCell ref="BV515:BV518"/>
    <mergeCell ref="BW515:BW518"/>
    <mergeCell ref="BQ519:BQ522"/>
    <mergeCell ref="BR519:BR522"/>
    <mergeCell ref="BS519:BS522"/>
    <mergeCell ref="BT519:BT522"/>
    <mergeCell ref="BU519:BU522"/>
    <mergeCell ref="BV519:BV522"/>
    <mergeCell ref="BW519:BW522"/>
    <mergeCell ref="BS482:BS485"/>
    <mergeCell ref="BT482:BT485"/>
    <mergeCell ref="BU482:BU485"/>
    <mergeCell ref="BV482:BV485"/>
    <mergeCell ref="BW482:BW485"/>
    <mergeCell ref="BQ486:BQ489"/>
    <mergeCell ref="BR486:BR489"/>
    <mergeCell ref="BS486:BS489"/>
    <mergeCell ref="BT486:BT489"/>
    <mergeCell ref="BU486:BU489"/>
    <mergeCell ref="BV486:BV489"/>
    <mergeCell ref="BW486:BW489"/>
    <mergeCell ref="BQ490:BQ493"/>
    <mergeCell ref="BR490:BR493"/>
    <mergeCell ref="BS490:BS493"/>
    <mergeCell ref="BT490:BT493"/>
    <mergeCell ref="BU490:BU493"/>
    <mergeCell ref="BV490:BV493"/>
    <mergeCell ref="BW490:BW493"/>
    <mergeCell ref="BQ494:BQ497"/>
    <mergeCell ref="BR494:BR497"/>
    <mergeCell ref="BS494:BS497"/>
    <mergeCell ref="BT494:BT497"/>
    <mergeCell ref="BU494:BU497"/>
    <mergeCell ref="BV494:BV497"/>
    <mergeCell ref="BW494:BW497"/>
    <mergeCell ref="BQ498:BQ501"/>
    <mergeCell ref="BR498:BR501"/>
    <mergeCell ref="BS498:BS501"/>
    <mergeCell ref="BT498:BT501"/>
    <mergeCell ref="BU498:BU501"/>
    <mergeCell ref="BV498:BV501"/>
    <mergeCell ref="BW498:BW501"/>
    <mergeCell ref="BS461:BS464"/>
    <mergeCell ref="BT461:BT464"/>
    <mergeCell ref="BU461:BU464"/>
    <mergeCell ref="BV461:BV464"/>
    <mergeCell ref="BW461:BW464"/>
    <mergeCell ref="BQ465:BQ468"/>
    <mergeCell ref="BR465:BR468"/>
    <mergeCell ref="BS465:BS468"/>
    <mergeCell ref="BT465:BT468"/>
    <mergeCell ref="BU465:BU468"/>
    <mergeCell ref="BV465:BV468"/>
    <mergeCell ref="BW465:BW468"/>
    <mergeCell ref="BQ469:BQ472"/>
    <mergeCell ref="BR469:BR472"/>
    <mergeCell ref="BS469:BS472"/>
    <mergeCell ref="BT469:BT472"/>
    <mergeCell ref="BU469:BU472"/>
    <mergeCell ref="BV469:BV472"/>
    <mergeCell ref="BW469:BW472"/>
    <mergeCell ref="BQ473:BQ476"/>
    <mergeCell ref="BR473:BR476"/>
    <mergeCell ref="BS473:BS476"/>
    <mergeCell ref="BT473:BT476"/>
    <mergeCell ref="BU473:BU476"/>
    <mergeCell ref="BV473:BV476"/>
    <mergeCell ref="BW473:BW476"/>
    <mergeCell ref="BQ478:BQ481"/>
    <mergeCell ref="BR478:BR481"/>
    <mergeCell ref="BS478:BS481"/>
    <mergeCell ref="BT478:BT481"/>
    <mergeCell ref="BU478:BU481"/>
    <mergeCell ref="BV478:BV481"/>
    <mergeCell ref="BW478:BW481"/>
    <mergeCell ref="BS440:BS443"/>
    <mergeCell ref="BT440:BT443"/>
    <mergeCell ref="BU440:BU443"/>
    <mergeCell ref="BV440:BV443"/>
    <mergeCell ref="BW440:BW443"/>
    <mergeCell ref="BQ444:BQ447"/>
    <mergeCell ref="BR444:BR447"/>
    <mergeCell ref="BS444:BS447"/>
    <mergeCell ref="BT444:BT447"/>
    <mergeCell ref="BU444:BU447"/>
    <mergeCell ref="BV444:BV447"/>
    <mergeCell ref="BW444:BW447"/>
    <mergeCell ref="BQ448:BQ451"/>
    <mergeCell ref="BR448:BR451"/>
    <mergeCell ref="BS448:BS451"/>
    <mergeCell ref="BT448:BT451"/>
    <mergeCell ref="BU448:BU451"/>
    <mergeCell ref="BV448:BV451"/>
    <mergeCell ref="BW448:BW451"/>
    <mergeCell ref="BQ453:BQ456"/>
    <mergeCell ref="BR453:BR456"/>
    <mergeCell ref="BS453:BS456"/>
    <mergeCell ref="BT453:BT456"/>
    <mergeCell ref="BU453:BU456"/>
    <mergeCell ref="BV453:BV456"/>
    <mergeCell ref="BW453:BW456"/>
    <mergeCell ref="BQ457:BQ460"/>
    <mergeCell ref="BR457:BR460"/>
    <mergeCell ref="BS457:BS460"/>
    <mergeCell ref="BT457:BT460"/>
    <mergeCell ref="BU457:BU460"/>
    <mergeCell ref="BV457:BV460"/>
    <mergeCell ref="BW457:BW460"/>
    <mergeCell ref="BR419:BR422"/>
    <mergeCell ref="BS419:BS422"/>
    <mergeCell ref="BT419:BT422"/>
    <mergeCell ref="BU419:BU422"/>
    <mergeCell ref="BV419:BV422"/>
    <mergeCell ref="BW419:BW422"/>
    <mergeCell ref="BQ423:BQ426"/>
    <mergeCell ref="BR423:BR426"/>
    <mergeCell ref="BS423:BS426"/>
    <mergeCell ref="BT423:BT426"/>
    <mergeCell ref="BU423:BU426"/>
    <mergeCell ref="BV423:BV426"/>
    <mergeCell ref="BW423:BW426"/>
    <mergeCell ref="BQ428:BQ431"/>
    <mergeCell ref="BR428:BR431"/>
    <mergeCell ref="BS428:BS431"/>
    <mergeCell ref="BT428:BT431"/>
    <mergeCell ref="BU428:BU431"/>
    <mergeCell ref="BV428:BV431"/>
    <mergeCell ref="BW428:BW431"/>
    <mergeCell ref="BQ432:BQ435"/>
    <mergeCell ref="BR432:BR435"/>
    <mergeCell ref="BS432:BS435"/>
    <mergeCell ref="BT432:BT435"/>
    <mergeCell ref="BU432:BU435"/>
    <mergeCell ref="BV432:BV435"/>
    <mergeCell ref="BW432:BW435"/>
    <mergeCell ref="BQ436:BQ439"/>
    <mergeCell ref="BR436:BR439"/>
    <mergeCell ref="BS436:BS439"/>
    <mergeCell ref="BT436:BT439"/>
    <mergeCell ref="BU436:BU439"/>
    <mergeCell ref="BV436:BV439"/>
    <mergeCell ref="BW436:BW439"/>
    <mergeCell ref="BQ398:BQ401"/>
    <mergeCell ref="BR398:BR401"/>
    <mergeCell ref="BS398:BS401"/>
    <mergeCell ref="BT398:BT401"/>
    <mergeCell ref="BU398:BU401"/>
    <mergeCell ref="BV398:BV401"/>
    <mergeCell ref="BW398:BW401"/>
    <mergeCell ref="BQ403:BQ406"/>
    <mergeCell ref="BR403:BR406"/>
    <mergeCell ref="BS403:BS406"/>
    <mergeCell ref="BT403:BT406"/>
    <mergeCell ref="BU403:BU406"/>
    <mergeCell ref="BV403:BV406"/>
    <mergeCell ref="BW403:BW406"/>
    <mergeCell ref="BQ407:BQ410"/>
    <mergeCell ref="BR407:BR410"/>
    <mergeCell ref="BS407:BS410"/>
    <mergeCell ref="BT407:BT410"/>
    <mergeCell ref="BU407:BU410"/>
    <mergeCell ref="BV407:BV410"/>
    <mergeCell ref="BW407:BW410"/>
    <mergeCell ref="BQ411:BQ414"/>
    <mergeCell ref="BR411:BR414"/>
    <mergeCell ref="BS411:BS414"/>
    <mergeCell ref="BT411:BT414"/>
    <mergeCell ref="BU411:BU414"/>
    <mergeCell ref="BV411:BV414"/>
    <mergeCell ref="BW411:BW414"/>
    <mergeCell ref="BQ415:BQ418"/>
    <mergeCell ref="BR415:BR418"/>
    <mergeCell ref="BS415:BS418"/>
    <mergeCell ref="BT415:BT418"/>
    <mergeCell ref="BU415:BU418"/>
    <mergeCell ref="BV415:BV418"/>
    <mergeCell ref="BW415:BW418"/>
    <mergeCell ref="BQ378:BQ381"/>
    <mergeCell ref="BR378:BR381"/>
    <mergeCell ref="BS378:BS381"/>
    <mergeCell ref="BT378:BT381"/>
    <mergeCell ref="BU378:BU381"/>
    <mergeCell ref="BV378:BV381"/>
    <mergeCell ref="BW378:BW381"/>
    <mergeCell ref="BQ382:BQ385"/>
    <mergeCell ref="BR382:BR385"/>
    <mergeCell ref="BS382:BS385"/>
    <mergeCell ref="BT382:BT385"/>
    <mergeCell ref="BU382:BU385"/>
    <mergeCell ref="BV382:BV385"/>
    <mergeCell ref="BW382:BW385"/>
    <mergeCell ref="BQ386:BQ389"/>
    <mergeCell ref="BR386:BR389"/>
    <mergeCell ref="BS386:BS389"/>
    <mergeCell ref="BT386:BT389"/>
    <mergeCell ref="BU386:BU389"/>
    <mergeCell ref="BV386:BV389"/>
    <mergeCell ref="BW386:BW389"/>
    <mergeCell ref="BQ390:BQ393"/>
    <mergeCell ref="BR390:BR393"/>
    <mergeCell ref="BS390:BS393"/>
    <mergeCell ref="BT390:BT393"/>
    <mergeCell ref="BU390:BU393"/>
    <mergeCell ref="BV390:BV393"/>
    <mergeCell ref="BW390:BW393"/>
    <mergeCell ref="BQ394:BQ397"/>
    <mergeCell ref="BR394:BR397"/>
    <mergeCell ref="BS394:BS397"/>
    <mergeCell ref="BT394:BT397"/>
    <mergeCell ref="BU394:BU397"/>
    <mergeCell ref="BV394:BV397"/>
    <mergeCell ref="BW394:BW397"/>
    <mergeCell ref="BQ357:BQ360"/>
    <mergeCell ref="BR357:BR360"/>
    <mergeCell ref="BS357:BS360"/>
    <mergeCell ref="BT357:BT360"/>
    <mergeCell ref="BU357:BU360"/>
    <mergeCell ref="BV357:BV360"/>
    <mergeCell ref="BW357:BW360"/>
    <mergeCell ref="BQ361:BQ364"/>
    <mergeCell ref="BR361:BR364"/>
    <mergeCell ref="BS361:BS364"/>
    <mergeCell ref="BT361:BT364"/>
    <mergeCell ref="BU361:BU364"/>
    <mergeCell ref="BV361:BV364"/>
    <mergeCell ref="BW361:BW364"/>
    <mergeCell ref="BQ365:BQ368"/>
    <mergeCell ref="BR365:BR368"/>
    <mergeCell ref="BS365:BS368"/>
    <mergeCell ref="BT365:BT368"/>
    <mergeCell ref="BU365:BU368"/>
    <mergeCell ref="BV365:BV368"/>
    <mergeCell ref="BW365:BW368"/>
    <mergeCell ref="BQ369:BQ372"/>
    <mergeCell ref="BR369:BR372"/>
    <mergeCell ref="BS369:BS372"/>
    <mergeCell ref="BT369:BT372"/>
    <mergeCell ref="BU369:BU372"/>
    <mergeCell ref="BV369:BV372"/>
    <mergeCell ref="BW369:BW372"/>
    <mergeCell ref="BQ373:BQ376"/>
    <mergeCell ref="BR373:BR376"/>
    <mergeCell ref="BS373:BS376"/>
    <mergeCell ref="BT373:BT376"/>
    <mergeCell ref="BU373:BU376"/>
    <mergeCell ref="BV373:BV376"/>
    <mergeCell ref="BW373:BW376"/>
    <mergeCell ref="BQ336:BQ339"/>
    <mergeCell ref="BR336:BR339"/>
    <mergeCell ref="BS336:BS339"/>
    <mergeCell ref="BT336:BT339"/>
    <mergeCell ref="BU336:BU339"/>
    <mergeCell ref="BV336:BV339"/>
    <mergeCell ref="BW336:BW339"/>
    <mergeCell ref="BQ340:BQ343"/>
    <mergeCell ref="BR340:BR343"/>
    <mergeCell ref="BS340:BS343"/>
    <mergeCell ref="BT340:BT343"/>
    <mergeCell ref="BU340:BU343"/>
    <mergeCell ref="BV340:BV343"/>
    <mergeCell ref="BW340:BW343"/>
    <mergeCell ref="BQ344:BQ347"/>
    <mergeCell ref="BR344:BR347"/>
    <mergeCell ref="BS344:BS347"/>
    <mergeCell ref="BT344:BT347"/>
    <mergeCell ref="BU344:BU347"/>
    <mergeCell ref="BV344:BV347"/>
    <mergeCell ref="BW344:BW347"/>
    <mergeCell ref="BQ348:BQ351"/>
    <mergeCell ref="BR348:BR351"/>
    <mergeCell ref="BS348:BS351"/>
    <mergeCell ref="BT348:BT351"/>
    <mergeCell ref="BU348:BU351"/>
    <mergeCell ref="BV348:BV351"/>
    <mergeCell ref="BW348:BW351"/>
    <mergeCell ref="BQ353:BQ356"/>
    <mergeCell ref="BR353:BR356"/>
    <mergeCell ref="BS353:BS356"/>
    <mergeCell ref="BT353:BT356"/>
    <mergeCell ref="BU353:BU356"/>
    <mergeCell ref="BV353:BV356"/>
    <mergeCell ref="BW353:BW356"/>
    <mergeCell ref="BQ315:BQ318"/>
    <mergeCell ref="BR315:BR318"/>
    <mergeCell ref="BS315:BS318"/>
    <mergeCell ref="BT315:BT318"/>
    <mergeCell ref="BU315:BU318"/>
    <mergeCell ref="BV315:BV318"/>
    <mergeCell ref="BW315:BW318"/>
    <mergeCell ref="BQ319:BQ322"/>
    <mergeCell ref="BR319:BR322"/>
    <mergeCell ref="BS319:BS322"/>
    <mergeCell ref="BT319:BT322"/>
    <mergeCell ref="BU319:BU322"/>
    <mergeCell ref="BV319:BV322"/>
    <mergeCell ref="BW319:BW322"/>
    <mergeCell ref="BQ323:BQ326"/>
    <mergeCell ref="BR323:BR326"/>
    <mergeCell ref="BS323:BS326"/>
    <mergeCell ref="BT323:BT326"/>
    <mergeCell ref="BU323:BU326"/>
    <mergeCell ref="BV323:BV326"/>
    <mergeCell ref="BW323:BW326"/>
    <mergeCell ref="BQ328:BQ331"/>
    <mergeCell ref="BR328:BR331"/>
    <mergeCell ref="BS328:BS331"/>
    <mergeCell ref="BT328:BT331"/>
    <mergeCell ref="BU328:BU331"/>
    <mergeCell ref="BV328:BV331"/>
    <mergeCell ref="BW328:BW331"/>
    <mergeCell ref="BQ332:BQ335"/>
    <mergeCell ref="BR332:BR335"/>
    <mergeCell ref="BS332:BS335"/>
    <mergeCell ref="BT332:BT335"/>
    <mergeCell ref="BU332:BU335"/>
    <mergeCell ref="BV332:BV335"/>
    <mergeCell ref="BW332:BW335"/>
    <mergeCell ref="BQ294:BQ297"/>
    <mergeCell ref="BR294:BR297"/>
    <mergeCell ref="BS294:BS297"/>
    <mergeCell ref="BT294:BT297"/>
    <mergeCell ref="BU294:BU297"/>
    <mergeCell ref="BV294:BV297"/>
    <mergeCell ref="BW294:BW297"/>
    <mergeCell ref="BQ298:BQ301"/>
    <mergeCell ref="BR298:BR301"/>
    <mergeCell ref="BS298:BS301"/>
    <mergeCell ref="BT298:BT301"/>
    <mergeCell ref="BU298:BU301"/>
    <mergeCell ref="BV298:BV301"/>
    <mergeCell ref="BW298:BW301"/>
    <mergeCell ref="BQ303:BQ306"/>
    <mergeCell ref="BR303:BR306"/>
    <mergeCell ref="BS303:BS306"/>
    <mergeCell ref="BT303:BT306"/>
    <mergeCell ref="BU303:BU306"/>
    <mergeCell ref="BV303:BV306"/>
    <mergeCell ref="BW303:BW306"/>
    <mergeCell ref="BQ307:BQ310"/>
    <mergeCell ref="BR307:BR310"/>
    <mergeCell ref="BS307:BS310"/>
    <mergeCell ref="BT307:BT310"/>
    <mergeCell ref="BU307:BU310"/>
    <mergeCell ref="BV307:BV310"/>
    <mergeCell ref="BW307:BW310"/>
    <mergeCell ref="BQ311:BQ314"/>
    <mergeCell ref="BR311:BR314"/>
    <mergeCell ref="BS311:BS314"/>
    <mergeCell ref="BT311:BT314"/>
    <mergeCell ref="BU311:BU314"/>
    <mergeCell ref="BV311:BV314"/>
    <mergeCell ref="BW311:BW314"/>
    <mergeCell ref="BQ273:BQ276"/>
    <mergeCell ref="BR273:BR276"/>
    <mergeCell ref="BS273:BS276"/>
    <mergeCell ref="BT273:BT276"/>
    <mergeCell ref="BU273:BU276"/>
    <mergeCell ref="BV273:BV276"/>
    <mergeCell ref="BW273:BW276"/>
    <mergeCell ref="BQ278:BQ281"/>
    <mergeCell ref="BR278:BR281"/>
    <mergeCell ref="BS278:BS281"/>
    <mergeCell ref="BT278:BT281"/>
    <mergeCell ref="BU278:BU281"/>
    <mergeCell ref="BV278:BV281"/>
    <mergeCell ref="BW278:BW281"/>
    <mergeCell ref="BQ282:BQ285"/>
    <mergeCell ref="BR282:BR285"/>
    <mergeCell ref="BS282:BS285"/>
    <mergeCell ref="BT282:BT285"/>
    <mergeCell ref="BU282:BU285"/>
    <mergeCell ref="BV282:BV285"/>
    <mergeCell ref="BW282:BW285"/>
    <mergeCell ref="BQ286:BQ289"/>
    <mergeCell ref="BR286:BR289"/>
    <mergeCell ref="BS286:BS289"/>
    <mergeCell ref="BT286:BT289"/>
    <mergeCell ref="BU286:BU289"/>
    <mergeCell ref="BV286:BV289"/>
    <mergeCell ref="BW286:BW289"/>
    <mergeCell ref="BQ290:BQ293"/>
    <mergeCell ref="BR290:BR293"/>
    <mergeCell ref="BS290:BS293"/>
    <mergeCell ref="BT290:BT293"/>
    <mergeCell ref="BU290:BU293"/>
    <mergeCell ref="BV290:BV293"/>
    <mergeCell ref="BW290:BW293"/>
    <mergeCell ref="BQ253:BQ256"/>
    <mergeCell ref="BR253:BR256"/>
    <mergeCell ref="BS253:BS256"/>
    <mergeCell ref="BT253:BT256"/>
    <mergeCell ref="BU253:BU256"/>
    <mergeCell ref="BV253:BV256"/>
    <mergeCell ref="BW253:BW256"/>
    <mergeCell ref="BQ257:BQ260"/>
    <mergeCell ref="BR257:BR260"/>
    <mergeCell ref="BS257:BS260"/>
    <mergeCell ref="BT257:BT260"/>
    <mergeCell ref="BU257:BU260"/>
    <mergeCell ref="BV257:BV260"/>
    <mergeCell ref="BW257:BW260"/>
    <mergeCell ref="BQ261:BQ264"/>
    <mergeCell ref="BR261:BR264"/>
    <mergeCell ref="BS261:BS264"/>
    <mergeCell ref="BT261:BT264"/>
    <mergeCell ref="BU261:BU264"/>
    <mergeCell ref="BV261:BV264"/>
    <mergeCell ref="BW261:BW264"/>
    <mergeCell ref="BQ265:BQ268"/>
    <mergeCell ref="BR265:BR268"/>
    <mergeCell ref="BS265:BS268"/>
    <mergeCell ref="BT265:BT268"/>
    <mergeCell ref="BU265:BU268"/>
    <mergeCell ref="BV265:BV268"/>
    <mergeCell ref="BW265:BW268"/>
    <mergeCell ref="BQ269:BQ272"/>
    <mergeCell ref="BR269:BR272"/>
    <mergeCell ref="BS269:BS272"/>
    <mergeCell ref="BT269:BT272"/>
    <mergeCell ref="BU269:BU272"/>
    <mergeCell ref="BV269:BV272"/>
    <mergeCell ref="BW269:BW272"/>
    <mergeCell ref="BQ232:BQ235"/>
    <mergeCell ref="BR232:BR235"/>
    <mergeCell ref="BS232:BS235"/>
    <mergeCell ref="BT232:BT235"/>
    <mergeCell ref="BU232:BU235"/>
    <mergeCell ref="BV232:BV235"/>
    <mergeCell ref="BW232:BW235"/>
    <mergeCell ref="BQ236:BQ239"/>
    <mergeCell ref="BR236:BR239"/>
    <mergeCell ref="BS236:BS239"/>
    <mergeCell ref="BT236:BT239"/>
    <mergeCell ref="BU236:BU239"/>
    <mergeCell ref="BV236:BV239"/>
    <mergeCell ref="BW236:BW239"/>
    <mergeCell ref="BQ240:BQ243"/>
    <mergeCell ref="BR240:BR243"/>
    <mergeCell ref="BS240:BS243"/>
    <mergeCell ref="BT240:BT243"/>
    <mergeCell ref="BU240:BU243"/>
    <mergeCell ref="BV240:BV243"/>
    <mergeCell ref="BW240:BW243"/>
    <mergeCell ref="BQ244:BQ247"/>
    <mergeCell ref="BR244:BR247"/>
    <mergeCell ref="BS244:BS247"/>
    <mergeCell ref="BT244:BT247"/>
    <mergeCell ref="BU244:BU247"/>
    <mergeCell ref="BV244:BV247"/>
    <mergeCell ref="BW244:BW247"/>
    <mergeCell ref="BQ248:BQ251"/>
    <mergeCell ref="BR248:BR251"/>
    <mergeCell ref="BS248:BS251"/>
    <mergeCell ref="BT248:BT251"/>
    <mergeCell ref="BU248:BU251"/>
    <mergeCell ref="BV248:BV251"/>
    <mergeCell ref="BW248:BW251"/>
    <mergeCell ref="BQ211:BQ214"/>
    <mergeCell ref="BR211:BR214"/>
    <mergeCell ref="BS211:BS214"/>
    <mergeCell ref="BT211:BT214"/>
    <mergeCell ref="BU211:BU214"/>
    <mergeCell ref="BV211:BV214"/>
    <mergeCell ref="BW211:BW214"/>
    <mergeCell ref="BQ215:BQ218"/>
    <mergeCell ref="BR215:BR218"/>
    <mergeCell ref="BS215:BS218"/>
    <mergeCell ref="BT215:BT218"/>
    <mergeCell ref="BU215:BU218"/>
    <mergeCell ref="BV215:BV218"/>
    <mergeCell ref="BW215:BW218"/>
    <mergeCell ref="BQ219:BQ222"/>
    <mergeCell ref="BR219:BR222"/>
    <mergeCell ref="BS219:BS222"/>
    <mergeCell ref="BT219:BT222"/>
    <mergeCell ref="BU219:BU222"/>
    <mergeCell ref="BV219:BV222"/>
    <mergeCell ref="BW219:BW222"/>
    <mergeCell ref="BQ223:BQ226"/>
    <mergeCell ref="BR223:BR226"/>
    <mergeCell ref="BS223:BS226"/>
    <mergeCell ref="BT223:BT226"/>
    <mergeCell ref="BU223:BU226"/>
    <mergeCell ref="BV223:BV226"/>
    <mergeCell ref="BW223:BW226"/>
    <mergeCell ref="BQ228:BQ231"/>
    <mergeCell ref="BR228:BR231"/>
    <mergeCell ref="BS228:BS231"/>
    <mergeCell ref="BT228:BT231"/>
    <mergeCell ref="BU228:BU231"/>
    <mergeCell ref="BV228:BV231"/>
    <mergeCell ref="BW228:BW231"/>
    <mergeCell ref="BQ190:BQ193"/>
    <mergeCell ref="BR190:BR193"/>
    <mergeCell ref="BS190:BS193"/>
    <mergeCell ref="BT190:BT193"/>
    <mergeCell ref="BU190:BU193"/>
    <mergeCell ref="BV190:BV193"/>
    <mergeCell ref="BW190:BW193"/>
    <mergeCell ref="BQ194:BQ197"/>
    <mergeCell ref="BR194:BR197"/>
    <mergeCell ref="BS194:BS197"/>
    <mergeCell ref="BT194:BT197"/>
    <mergeCell ref="BU194:BU197"/>
    <mergeCell ref="BV194:BV197"/>
    <mergeCell ref="BW194:BW197"/>
    <mergeCell ref="BQ198:BQ201"/>
    <mergeCell ref="BR198:BR201"/>
    <mergeCell ref="BS198:BS201"/>
    <mergeCell ref="BT198:BT201"/>
    <mergeCell ref="BU198:BU201"/>
    <mergeCell ref="BV198:BV201"/>
    <mergeCell ref="BW198:BW201"/>
    <mergeCell ref="BQ203:BQ206"/>
    <mergeCell ref="BR203:BR206"/>
    <mergeCell ref="BS203:BS206"/>
    <mergeCell ref="BT203:BT206"/>
    <mergeCell ref="BU203:BU206"/>
    <mergeCell ref="BV203:BV206"/>
    <mergeCell ref="BW203:BW206"/>
    <mergeCell ref="BQ207:BQ210"/>
    <mergeCell ref="BR207:BR210"/>
    <mergeCell ref="BS207:BS210"/>
    <mergeCell ref="BT207:BT210"/>
    <mergeCell ref="BU207:BU210"/>
    <mergeCell ref="BV207:BV210"/>
    <mergeCell ref="BW207:BW210"/>
    <mergeCell ref="BQ169:BQ172"/>
    <mergeCell ref="BR169:BR172"/>
    <mergeCell ref="BS169:BS172"/>
    <mergeCell ref="BT169:BT172"/>
    <mergeCell ref="BU169:BU172"/>
    <mergeCell ref="BV169:BV172"/>
    <mergeCell ref="BW169:BW172"/>
    <mergeCell ref="BQ173:BQ176"/>
    <mergeCell ref="BR173:BR176"/>
    <mergeCell ref="BS173:BS176"/>
    <mergeCell ref="BT173:BT176"/>
    <mergeCell ref="BU173:BU176"/>
    <mergeCell ref="BV173:BV176"/>
    <mergeCell ref="BW173:BW176"/>
    <mergeCell ref="BQ178:BQ181"/>
    <mergeCell ref="BR178:BR181"/>
    <mergeCell ref="BS178:BS181"/>
    <mergeCell ref="BT178:BT181"/>
    <mergeCell ref="BU178:BU181"/>
    <mergeCell ref="BV178:BV181"/>
    <mergeCell ref="BW178:BW181"/>
    <mergeCell ref="BQ182:BQ185"/>
    <mergeCell ref="BR182:BR185"/>
    <mergeCell ref="BS182:BS185"/>
    <mergeCell ref="BT182:BT185"/>
    <mergeCell ref="BU182:BU185"/>
    <mergeCell ref="BV182:BV185"/>
    <mergeCell ref="BW182:BW185"/>
    <mergeCell ref="BQ186:BQ189"/>
    <mergeCell ref="BR186:BR189"/>
    <mergeCell ref="BS186:BS189"/>
    <mergeCell ref="BT186:BT189"/>
    <mergeCell ref="BU186:BU189"/>
    <mergeCell ref="BV186:BV189"/>
    <mergeCell ref="BW186:BW189"/>
    <mergeCell ref="BQ148:BQ151"/>
    <mergeCell ref="BR148:BR151"/>
    <mergeCell ref="BS148:BS151"/>
    <mergeCell ref="BT148:BT151"/>
    <mergeCell ref="BU148:BU151"/>
    <mergeCell ref="BV148:BV151"/>
    <mergeCell ref="BW148:BW151"/>
    <mergeCell ref="BQ153:BQ156"/>
    <mergeCell ref="BR153:BR156"/>
    <mergeCell ref="BS153:BS156"/>
    <mergeCell ref="BT153:BT156"/>
    <mergeCell ref="BU153:BU156"/>
    <mergeCell ref="BV153:BV156"/>
    <mergeCell ref="BW153:BW156"/>
    <mergeCell ref="BQ157:BQ160"/>
    <mergeCell ref="BR157:BR160"/>
    <mergeCell ref="BS157:BS160"/>
    <mergeCell ref="BT157:BT160"/>
    <mergeCell ref="BU157:BU160"/>
    <mergeCell ref="BV157:BV160"/>
    <mergeCell ref="BW157:BW160"/>
    <mergeCell ref="BQ161:BQ164"/>
    <mergeCell ref="BR161:BR164"/>
    <mergeCell ref="BS161:BS164"/>
    <mergeCell ref="BT161:BT164"/>
    <mergeCell ref="BU161:BU164"/>
    <mergeCell ref="BV161:BV164"/>
    <mergeCell ref="BW161:BW164"/>
    <mergeCell ref="BQ165:BQ168"/>
    <mergeCell ref="BR165:BR168"/>
    <mergeCell ref="BS165:BS168"/>
    <mergeCell ref="BT165:BT168"/>
    <mergeCell ref="BU165:BU168"/>
    <mergeCell ref="BV165:BV168"/>
    <mergeCell ref="BW165:BW168"/>
    <mergeCell ref="BQ128:BQ131"/>
    <mergeCell ref="BR128:BR131"/>
    <mergeCell ref="BS128:BS131"/>
    <mergeCell ref="BT128:BT131"/>
    <mergeCell ref="BU128:BU131"/>
    <mergeCell ref="BV128:BV131"/>
    <mergeCell ref="BW128:BW131"/>
    <mergeCell ref="BQ132:BQ135"/>
    <mergeCell ref="BR132:BR135"/>
    <mergeCell ref="BS132:BS135"/>
    <mergeCell ref="BT132:BT135"/>
    <mergeCell ref="BU132:BU135"/>
    <mergeCell ref="BV132:BV135"/>
    <mergeCell ref="BW132:BW135"/>
    <mergeCell ref="BQ136:BQ139"/>
    <mergeCell ref="BR136:BR139"/>
    <mergeCell ref="BS136:BS139"/>
    <mergeCell ref="BT136:BT139"/>
    <mergeCell ref="BU136:BU139"/>
    <mergeCell ref="BV136:BV139"/>
    <mergeCell ref="BW136:BW139"/>
    <mergeCell ref="BQ140:BQ143"/>
    <mergeCell ref="BR140:BR143"/>
    <mergeCell ref="BS140:BS143"/>
    <mergeCell ref="BT140:BT143"/>
    <mergeCell ref="BU140:BU143"/>
    <mergeCell ref="BV140:BV143"/>
    <mergeCell ref="BW140:BW143"/>
    <mergeCell ref="BQ144:BQ147"/>
    <mergeCell ref="BR144:BR147"/>
    <mergeCell ref="BS144:BS147"/>
    <mergeCell ref="BT144:BT147"/>
    <mergeCell ref="BU144:BU147"/>
    <mergeCell ref="BV144:BV147"/>
    <mergeCell ref="BW144:BW147"/>
    <mergeCell ref="BQ107:BQ110"/>
    <mergeCell ref="BR107:BR110"/>
    <mergeCell ref="BS107:BS110"/>
    <mergeCell ref="BT107:BT110"/>
    <mergeCell ref="BU107:BU110"/>
    <mergeCell ref="BV107:BV110"/>
    <mergeCell ref="BW107:BW110"/>
    <mergeCell ref="BQ111:BQ114"/>
    <mergeCell ref="BR111:BR114"/>
    <mergeCell ref="BS111:BS114"/>
    <mergeCell ref="BT111:BT114"/>
    <mergeCell ref="BU111:BU114"/>
    <mergeCell ref="BV111:BV114"/>
    <mergeCell ref="BW111:BW114"/>
    <mergeCell ref="BQ115:BQ118"/>
    <mergeCell ref="BR115:BR118"/>
    <mergeCell ref="BS115:BS118"/>
    <mergeCell ref="BT115:BT118"/>
    <mergeCell ref="BU115:BU118"/>
    <mergeCell ref="BV115:BV118"/>
    <mergeCell ref="BW115:BW118"/>
    <mergeCell ref="BQ119:BQ122"/>
    <mergeCell ref="BR119:BR122"/>
    <mergeCell ref="BS119:BS122"/>
    <mergeCell ref="BT119:BT122"/>
    <mergeCell ref="BU119:BU122"/>
    <mergeCell ref="BV119:BV122"/>
    <mergeCell ref="BW119:BW122"/>
    <mergeCell ref="BQ123:BQ126"/>
    <mergeCell ref="BR123:BR126"/>
    <mergeCell ref="BS123:BS126"/>
    <mergeCell ref="BT123:BT126"/>
    <mergeCell ref="BU123:BU126"/>
    <mergeCell ref="BV123:BV126"/>
    <mergeCell ref="BW123:BW126"/>
    <mergeCell ref="BQ86:BQ89"/>
    <mergeCell ref="BR86:BR89"/>
    <mergeCell ref="BS86:BS89"/>
    <mergeCell ref="BT86:BT89"/>
    <mergeCell ref="BU86:BU89"/>
    <mergeCell ref="BV86:BV89"/>
    <mergeCell ref="BW86:BW89"/>
    <mergeCell ref="BQ90:BQ93"/>
    <mergeCell ref="BR90:BR93"/>
    <mergeCell ref="BS90:BS93"/>
    <mergeCell ref="BT90:BT93"/>
    <mergeCell ref="BU90:BU93"/>
    <mergeCell ref="BV90:BV93"/>
    <mergeCell ref="BW90:BW93"/>
    <mergeCell ref="BQ94:BQ97"/>
    <mergeCell ref="BR94:BR97"/>
    <mergeCell ref="BS94:BS97"/>
    <mergeCell ref="BT94:BT97"/>
    <mergeCell ref="BU94:BU97"/>
    <mergeCell ref="BV94:BV97"/>
    <mergeCell ref="BW94:BW97"/>
    <mergeCell ref="BQ98:BQ101"/>
    <mergeCell ref="BR98:BR101"/>
    <mergeCell ref="BS98:BS101"/>
    <mergeCell ref="BT98:BT101"/>
    <mergeCell ref="BU98:BU101"/>
    <mergeCell ref="BV98:BV101"/>
    <mergeCell ref="BW98:BW101"/>
    <mergeCell ref="BQ103:BQ106"/>
    <mergeCell ref="BR103:BR106"/>
    <mergeCell ref="BS103:BS106"/>
    <mergeCell ref="BT103:BT106"/>
    <mergeCell ref="BU103:BU106"/>
    <mergeCell ref="BV103:BV106"/>
    <mergeCell ref="BW103:BW106"/>
    <mergeCell ref="BQ65:BQ68"/>
    <mergeCell ref="BR65:BR68"/>
    <mergeCell ref="BS65:BS68"/>
    <mergeCell ref="BT65:BT68"/>
    <mergeCell ref="BU65:BU68"/>
    <mergeCell ref="BV65:BV68"/>
    <mergeCell ref="BW65:BW68"/>
    <mergeCell ref="BQ69:BQ72"/>
    <mergeCell ref="BR69:BR72"/>
    <mergeCell ref="BS69:BS72"/>
    <mergeCell ref="BT69:BT72"/>
    <mergeCell ref="BU69:BU72"/>
    <mergeCell ref="BV69:BV72"/>
    <mergeCell ref="BW69:BW72"/>
    <mergeCell ref="BQ73:BQ76"/>
    <mergeCell ref="BR73:BR76"/>
    <mergeCell ref="BS73:BS76"/>
    <mergeCell ref="BT73:BT76"/>
    <mergeCell ref="BU73:BU76"/>
    <mergeCell ref="BV73:BV76"/>
    <mergeCell ref="BW73:BW76"/>
    <mergeCell ref="BQ78:BQ81"/>
    <mergeCell ref="BR78:BR81"/>
    <mergeCell ref="BS78:BS81"/>
    <mergeCell ref="BT78:BT81"/>
    <mergeCell ref="BU78:BU81"/>
    <mergeCell ref="BV78:BV81"/>
    <mergeCell ref="BW78:BW81"/>
    <mergeCell ref="BQ82:BQ85"/>
    <mergeCell ref="BR82:BR85"/>
    <mergeCell ref="BS82:BS85"/>
    <mergeCell ref="BT82:BT85"/>
    <mergeCell ref="BU82:BU85"/>
    <mergeCell ref="BV82:BV85"/>
    <mergeCell ref="BW82:BW85"/>
    <mergeCell ref="BQ44:BQ47"/>
    <mergeCell ref="BR44:BR47"/>
    <mergeCell ref="BS44:BS47"/>
    <mergeCell ref="BT44:BT47"/>
    <mergeCell ref="BU44:BU47"/>
    <mergeCell ref="BV44:BV47"/>
    <mergeCell ref="BW44:BW47"/>
    <mergeCell ref="BQ48:BQ51"/>
    <mergeCell ref="BR48:BR51"/>
    <mergeCell ref="BS48:BS51"/>
    <mergeCell ref="BT48:BT51"/>
    <mergeCell ref="BU48:BU51"/>
    <mergeCell ref="BV48:BV51"/>
    <mergeCell ref="BW48:BW51"/>
    <mergeCell ref="BQ53:BQ56"/>
    <mergeCell ref="BR53:BR56"/>
    <mergeCell ref="BS53:BS56"/>
    <mergeCell ref="BT53:BT56"/>
    <mergeCell ref="BU53:BU56"/>
    <mergeCell ref="BV53:BV56"/>
    <mergeCell ref="BW53:BW56"/>
    <mergeCell ref="BQ57:BQ60"/>
    <mergeCell ref="BR57:BR60"/>
    <mergeCell ref="BS57:BS60"/>
    <mergeCell ref="BT57:BT60"/>
    <mergeCell ref="BU57:BU60"/>
    <mergeCell ref="BV57:BV60"/>
    <mergeCell ref="BW57:BW60"/>
    <mergeCell ref="BQ61:BQ64"/>
    <mergeCell ref="BR61:BR64"/>
    <mergeCell ref="BS61:BS64"/>
    <mergeCell ref="BT61:BT64"/>
    <mergeCell ref="BU61:BU64"/>
    <mergeCell ref="BV61:BV64"/>
    <mergeCell ref="BW61:BW64"/>
    <mergeCell ref="BQ23:BQ26"/>
    <mergeCell ref="BR23:BR26"/>
    <mergeCell ref="BS23:BS26"/>
    <mergeCell ref="BT23:BT26"/>
    <mergeCell ref="BU23:BU26"/>
    <mergeCell ref="BV23:BV26"/>
    <mergeCell ref="BW23:BW26"/>
    <mergeCell ref="BQ28:BQ31"/>
    <mergeCell ref="BR28:BR31"/>
    <mergeCell ref="BS28:BS31"/>
    <mergeCell ref="BT28:BT31"/>
    <mergeCell ref="BU28:BU31"/>
    <mergeCell ref="BV28:BV31"/>
    <mergeCell ref="BW28:BW31"/>
    <mergeCell ref="BQ32:BQ35"/>
    <mergeCell ref="BR32:BR35"/>
    <mergeCell ref="BS32:BS35"/>
    <mergeCell ref="BT32:BT35"/>
    <mergeCell ref="BU32:BU35"/>
    <mergeCell ref="BV32:BV35"/>
    <mergeCell ref="BW32:BW35"/>
    <mergeCell ref="BQ36:BQ39"/>
    <mergeCell ref="BR36:BR39"/>
    <mergeCell ref="BS36:BS39"/>
    <mergeCell ref="BT36:BT39"/>
    <mergeCell ref="BU36:BU39"/>
    <mergeCell ref="BV36:BV39"/>
    <mergeCell ref="BW36:BW39"/>
    <mergeCell ref="BQ40:BQ43"/>
    <mergeCell ref="BR40:BR43"/>
    <mergeCell ref="BS40:BS43"/>
    <mergeCell ref="BT40:BT43"/>
    <mergeCell ref="BU40:BU43"/>
    <mergeCell ref="BV40:BV43"/>
    <mergeCell ref="BW40:BW43"/>
    <mergeCell ref="BQ15:BQ18"/>
    <mergeCell ref="BR15:BR18"/>
    <mergeCell ref="BS15:BS18"/>
    <mergeCell ref="BT15:BT18"/>
    <mergeCell ref="BU15:BU18"/>
    <mergeCell ref="BV15:BV18"/>
    <mergeCell ref="BW15:BW18"/>
    <mergeCell ref="BQ19:BQ22"/>
    <mergeCell ref="BR19:BR22"/>
    <mergeCell ref="BS19:BS22"/>
    <mergeCell ref="BT19:BT22"/>
    <mergeCell ref="BU19:BU22"/>
    <mergeCell ref="BV19:BV22"/>
    <mergeCell ref="BW19:BW22"/>
    <mergeCell ref="BO7:BO10"/>
    <mergeCell ref="BO11:BO14"/>
    <mergeCell ref="BO15:BO18"/>
    <mergeCell ref="BO19:BO22"/>
    <mergeCell ref="AA1:AF1"/>
    <mergeCell ref="C2:T2"/>
    <mergeCell ref="M3:N3"/>
    <mergeCell ref="O3:P3"/>
    <mergeCell ref="M1:N1"/>
    <mergeCell ref="O1:P1"/>
    <mergeCell ref="Q1:R1"/>
    <mergeCell ref="S1:T1"/>
    <mergeCell ref="V1:Y1"/>
    <mergeCell ref="M4:N4"/>
    <mergeCell ref="O4:P4"/>
    <mergeCell ref="Q4:R4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U2:Z2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BO3:BO6"/>
    <mergeCell ref="O5:P5"/>
    <mergeCell ref="BQ1:BW1"/>
    <mergeCell ref="BQ3:BQ6"/>
    <mergeCell ref="BR3:BR6"/>
    <mergeCell ref="BS3:BS6"/>
    <mergeCell ref="BT3:BT6"/>
    <mergeCell ref="BU3:BU6"/>
    <mergeCell ref="BV3:BV6"/>
    <mergeCell ref="BW3:BW6"/>
    <mergeCell ref="BQ7:BQ10"/>
    <mergeCell ref="BR7:BR10"/>
    <mergeCell ref="BS7:BS10"/>
    <mergeCell ref="BT7:BT10"/>
    <mergeCell ref="BU7:BU10"/>
    <mergeCell ref="BV7:BV10"/>
    <mergeCell ref="BW7:BW10"/>
    <mergeCell ref="BQ11:BQ14"/>
    <mergeCell ref="BR11:BR14"/>
    <mergeCell ref="BS11:BS14"/>
    <mergeCell ref="BT11:BT14"/>
    <mergeCell ref="BU11:BU14"/>
    <mergeCell ref="BV11:BV14"/>
    <mergeCell ref="BW11:BW14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1:B1"/>
    <mergeCell ref="C1:D1"/>
    <mergeCell ref="E1:F1"/>
    <mergeCell ref="G1:H1"/>
    <mergeCell ref="I1:J1"/>
    <mergeCell ref="K1:L1"/>
    <mergeCell ref="BE3:BE6"/>
    <mergeCell ref="BF3:BF6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N3:AN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M5:N5"/>
    <mergeCell ref="BK3:BK6"/>
    <mergeCell ref="BL3:BL6"/>
    <mergeCell ref="BM3:BM6"/>
    <mergeCell ref="BK7:BK10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Q14:R14"/>
    <mergeCell ref="S14:T14"/>
    <mergeCell ref="BL7:BL10"/>
    <mergeCell ref="BM7:BM10"/>
    <mergeCell ref="BK11:BK14"/>
    <mergeCell ref="BL11:BL14"/>
    <mergeCell ref="BM11:BM14"/>
    <mergeCell ref="M8:N8"/>
    <mergeCell ref="BA7:BA10"/>
    <mergeCell ref="BB7:BB10"/>
    <mergeCell ref="BC7:BC10"/>
    <mergeCell ref="BD7:BD10"/>
    <mergeCell ref="BE7:BE10"/>
    <mergeCell ref="BF7:BF10"/>
    <mergeCell ref="AM7:AM10"/>
    <mergeCell ref="AN7:AN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C16:D16"/>
    <mergeCell ref="E16:F16"/>
    <mergeCell ref="I16:J16"/>
    <mergeCell ref="BC15:BC18"/>
    <mergeCell ref="BD15:BD18"/>
    <mergeCell ref="BE15:BE18"/>
    <mergeCell ref="BF15:BF18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N11:AN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M11:N11"/>
    <mergeCell ref="O11:P11"/>
    <mergeCell ref="Q11:R11"/>
    <mergeCell ref="S11:T11"/>
    <mergeCell ref="Z11:Z14"/>
    <mergeCell ref="AA11:AA14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N15:AN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G16:H16"/>
    <mergeCell ref="BJ19:BJ22"/>
    <mergeCell ref="BN19:BN22"/>
    <mergeCell ref="AA15:AA18"/>
    <mergeCell ref="AB15:AB18"/>
    <mergeCell ref="S16:T16"/>
    <mergeCell ref="O19:P19"/>
    <mergeCell ref="Q19:R19"/>
    <mergeCell ref="S19:T19"/>
    <mergeCell ref="Z19:Z22"/>
    <mergeCell ref="O20:P20"/>
    <mergeCell ref="Q20:R20"/>
    <mergeCell ref="S20:T20"/>
    <mergeCell ref="M21:N21"/>
    <mergeCell ref="M18:N18"/>
    <mergeCell ref="O18:P18"/>
    <mergeCell ref="Q18:R18"/>
    <mergeCell ref="S18:T18"/>
    <mergeCell ref="BI19:BI22"/>
    <mergeCell ref="BB19:BB22"/>
    <mergeCell ref="BC19:BC22"/>
    <mergeCell ref="BD19:BD22"/>
    <mergeCell ref="BE19:BE22"/>
    <mergeCell ref="BF19:BF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BK15:BK18"/>
    <mergeCell ref="BL15:BL18"/>
    <mergeCell ref="A19:A22"/>
    <mergeCell ref="C19:D19"/>
    <mergeCell ref="E19:F19"/>
    <mergeCell ref="G19:H19"/>
    <mergeCell ref="I19:J19"/>
    <mergeCell ref="K19:L19"/>
    <mergeCell ref="M17:N17"/>
    <mergeCell ref="O17:P17"/>
    <mergeCell ref="Q17:R17"/>
    <mergeCell ref="S17:T17"/>
    <mergeCell ref="C18:D18"/>
    <mergeCell ref="E18:F18"/>
    <mergeCell ref="I18:J18"/>
    <mergeCell ref="K18:L18"/>
    <mergeCell ref="C17:D17"/>
    <mergeCell ref="E17:F17"/>
    <mergeCell ref="G17:H17"/>
    <mergeCell ref="I17:J17"/>
    <mergeCell ref="K17:L17"/>
    <mergeCell ref="K16:L16"/>
    <mergeCell ref="M16:N16"/>
    <mergeCell ref="O16:P16"/>
    <mergeCell ref="Q16:R16"/>
    <mergeCell ref="BA28:BA31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Q26:R26"/>
    <mergeCell ref="S26:T26"/>
    <mergeCell ref="C20:D20"/>
    <mergeCell ref="E20:F20"/>
    <mergeCell ref="G20:H20"/>
    <mergeCell ref="I20:J20"/>
    <mergeCell ref="K20:L20"/>
    <mergeCell ref="M20:N20"/>
    <mergeCell ref="BA19:BA22"/>
    <mergeCell ref="AM19:AM22"/>
    <mergeCell ref="AN19:AN22"/>
    <mergeCell ref="AW19:AW22"/>
    <mergeCell ref="Q25:R25"/>
    <mergeCell ref="AF19:AF22"/>
    <mergeCell ref="M19:N19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N23:AN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Z23:Z26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O23:AO26"/>
    <mergeCell ref="AP23:AP26"/>
    <mergeCell ref="AJ28:AJ31"/>
    <mergeCell ref="AK28:AK31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C27:T27"/>
    <mergeCell ref="A28:A31"/>
    <mergeCell ref="C28:D28"/>
    <mergeCell ref="E28:F28"/>
    <mergeCell ref="G28:H28"/>
    <mergeCell ref="I28:J28"/>
    <mergeCell ref="U27:Z27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C29:D29"/>
    <mergeCell ref="BF28:BF31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N32:AN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BB28:BB31"/>
    <mergeCell ref="BC28:BC31"/>
    <mergeCell ref="BD28:BD31"/>
    <mergeCell ref="BE28:BE31"/>
    <mergeCell ref="AL28:AL31"/>
    <mergeCell ref="Z32:Z35"/>
    <mergeCell ref="O33:P33"/>
    <mergeCell ref="Q33:R33"/>
    <mergeCell ref="S33:T33"/>
    <mergeCell ref="M34:N34"/>
    <mergeCell ref="AM28:AM31"/>
    <mergeCell ref="AN28:AN31"/>
    <mergeCell ref="AW28:AW31"/>
    <mergeCell ref="AX28:AX31"/>
    <mergeCell ref="AY28:AY31"/>
    <mergeCell ref="AF28:AF31"/>
    <mergeCell ref="AG28:AG31"/>
    <mergeCell ref="AH28:AH31"/>
    <mergeCell ref="AI28:AI31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9:R39"/>
    <mergeCell ref="S39:T39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BJ36:BJ39"/>
    <mergeCell ref="BN36:BN39"/>
    <mergeCell ref="C37:D37"/>
    <mergeCell ref="E37:F37"/>
    <mergeCell ref="G37:H37"/>
    <mergeCell ref="I37:J37"/>
    <mergeCell ref="K37:L37"/>
    <mergeCell ref="M37:N37"/>
    <mergeCell ref="O37:P37"/>
    <mergeCell ref="BB36:BB39"/>
    <mergeCell ref="BC36:BC39"/>
    <mergeCell ref="BD36:BD39"/>
    <mergeCell ref="BE36:BE39"/>
    <mergeCell ref="BF36:BF39"/>
    <mergeCell ref="BI36:BI39"/>
    <mergeCell ref="AN36:AN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AB40:AB43"/>
    <mergeCell ref="S41:T41"/>
    <mergeCell ref="AD44:AD47"/>
    <mergeCell ref="AE44:AE47"/>
    <mergeCell ref="AF44:AF47"/>
    <mergeCell ref="BJ44:BJ47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Q44:R44"/>
    <mergeCell ref="S44:T44"/>
    <mergeCell ref="Z44:Z47"/>
    <mergeCell ref="O45:P45"/>
    <mergeCell ref="Q45:R45"/>
    <mergeCell ref="S45:T45"/>
    <mergeCell ref="O41:P41"/>
    <mergeCell ref="Q41:R41"/>
    <mergeCell ref="M46:N46"/>
    <mergeCell ref="M43:N43"/>
    <mergeCell ref="O43:P43"/>
    <mergeCell ref="Q43:R43"/>
    <mergeCell ref="S43:T43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BC40:BC43"/>
    <mergeCell ref="BD40:BD43"/>
    <mergeCell ref="A40:A43"/>
    <mergeCell ref="C40:D40"/>
    <mergeCell ref="E40:F40"/>
    <mergeCell ref="G40:H40"/>
    <mergeCell ref="I40:J40"/>
    <mergeCell ref="K40:L40"/>
    <mergeCell ref="M40:N40"/>
    <mergeCell ref="C41:D41"/>
    <mergeCell ref="E41:F41"/>
    <mergeCell ref="G41:H41"/>
    <mergeCell ref="I41:J41"/>
    <mergeCell ref="K41:L41"/>
    <mergeCell ref="M41:N41"/>
    <mergeCell ref="BA53:BA56"/>
    <mergeCell ref="AA48:AA51"/>
    <mergeCell ref="Q49:R49"/>
    <mergeCell ref="S49:T49"/>
    <mergeCell ref="M50:N50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N44:AN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Q50:R50"/>
    <mergeCell ref="S50:T50"/>
    <mergeCell ref="C51:D51"/>
    <mergeCell ref="M44:N44"/>
    <mergeCell ref="O44:P44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N48:AN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Z48:Z51"/>
    <mergeCell ref="AM53:AM56"/>
    <mergeCell ref="AN53:AN56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C52:T52"/>
    <mergeCell ref="A53:A56"/>
    <mergeCell ref="C53:D53"/>
    <mergeCell ref="E53:F53"/>
    <mergeCell ref="G53:H53"/>
    <mergeCell ref="I53:J53"/>
    <mergeCell ref="U52:Z52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C54:D54"/>
    <mergeCell ref="BF53:BF56"/>
    <mergeCell ref="BI53:BI56"/>
    <mergeCell ref="BJ53:BJ56"/>
    <mergeCell ref="BI57:BI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N57:AN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B53:BB56"/>
    <mergeCell ref="BC53:BC56"/>
    <mergeCell ref="BD53:BD56"/>
    <mergeCell ref="BE53:BE56"/>
    <mergeCell ref="AL53:AL56"/>
    <mergeCell ref="Z57:Z60"/>
    <mergeCell ref="O58:P58"/>
    <mergeCell ref="Q58:R58"/>
    <mergeCell ref="S58:T58"/>
    <mergeCell ref="M59:N59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AO57:AO60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Q64:R64"/>
    <mergeCell ref="S64:T64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N61:AN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BK61:BK64"/>
    <mergeCell ref="BL61:BL64"/>
    <mergeCell ref="BM61:BM64"/>
    <mergeCell ref="BE65:BE68"/>
    <mergeCell ref="BF65:BF68"/>
    <mergeCell ref="BI65:BI68"/>
    <mergeCell ref="BJ65:BJ68"/>
    <mergeCell ref="AW65:AW68"/>
    <mergeCell ref="AX65:AX68"/>
    <mergeCell ref="AY65:AY68"/>
    <mergeCell ref="AZ65:AZ68"/>
    <mergeCell ref="BA65:BA68"/>
    <mergeCell ref="BB65:BB68"/>
    <mergeCell ref="AI65:AI68"/>
    <mergeCell ref="AJ65:AJ68"/>
    <mergeCell ref="AK65:AK68"/>
    <mergeCell ref="AL65:AL68"/>
    <mergeCell ref="AM65:AM68"/>
    <mergeCell ref="AN65:AN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A65:AA68"/>
    <mergeCell ref="AB65:AB68"/>
    <mergeCell ref="S66:T66"/>
    <mergeCell ref="AD69:AD72"/>
    <mergeCell ref="AE69:AE72"/>
    <mergeCell ref="AF69:AF72"/>
    <mergeCell ref="BJ69:BJ72"/>
    <mergeCell ref="Q69:R69"/>
    <mergeCell ref="S69:T69"/>
    <mergeCell ref="Z69:Z72"/>
    <mergeCell ref="O70:P70"/>
    <mergeCell ref="Q70:R70"/>
    <mergeCell ref="S70:T70"/>
    <mergeCell ref="O66:P66"/>
    <mergeCell ref="Q66:R66"/>
    <mergeCell ref="M71:N71"/>
    <mergeCell ref="M68:N68"/>
    <mergeCell ref="O68:P68"/>
    <mergeCell ref="Q68:R68"/>
    <mergeCell ref="S68:T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BC65:BC68"/>
    <mergeCell ref="BD65:BD68"/>
    <mergeCell ref="A65:A68"/>
    <mergeCell ref="C65:D65"/>
    <mergeCell ref="E65:F65"/>
    <mergeCell ref="G65:H65"/>
    <mergeCell ref="I65:J65"/>
    <mergeCell ref="K65:L65"/>
    <mergeCell ref="M65:N65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C66:D66"/>
    <mergeCell ref="E66:F66"/>
    <mergeCell ref="G66:H66"/>
    <mergeCell ref="I66:J66"/>
    <mergeCell ref="K66:L66"/>
    <mergeCell ref="M66:N66"/>
    <mergeCell ref="BA78:BA81"/>
    <mergeCell ref="AA73:AA76"/>
    <mergeCell ref="Q74:R74"/>
    <mergeCell ref="S74:T74"/>
    <mergeCell ref="M75:N75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BI69:BI72"/>
    <mergeCell ref="Q76:R76"/>
    <mergeCell ref="S76:T76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N69:AN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Q75:R75"/>
    <mergeCell ref="S75:T75"/>
    <mergeCell ref="C76:D76"/>
    <mergeCell ref="M69:N69"/>
    <mergeCell ref="O69:P69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N73:AN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Z73:Z76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AM78:AM81"/>
    <mergeCell ref="AN78:AN81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C77:T77"/>
    <mergeCell ref="A78:A81"/>
    <mergeCell ref="C78:D78"/>
    <mergeCell ref="E78:F78"/>
    <mergeCell ref="G78:H78"/>
    <mergeCell ref="I78:J78"/>
    <mergeCell ref="U77:Z77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C79:D79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N82:AN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B78:BB81"/>
    <mergeCell ref="BC78:BC81"/>
    <mergeCell ref="BD78:BD81"/>
    <mergeCell ref="BE78:BE81"/>
    <mergeCell ref="AL78:AL81"/>
    <mergeCell ref="Z82:Z85"/>
    <mergeCell ref="O83:P83"/>
    <mergeCell ref="Q83:R83"/>
    <mergeCell ref="S83:T83"/>
    <mergeCell ref="M84:N84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AO82:AO85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Q90:R90"/>
    <mergeCell ref="S90:T90"/>
    <mergeCell ref="Z90:Z93"/>
    <mergeCell ref="AA90:AA93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N86:AN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O86:P86"/>
    <mergeCell ref="S94:T94"/>
    <mergeCell ref="Z94:Z97"/>
    <mergeCell ref="O95:P95"/>
    <mergeCell ref="Q95:R95"/>
    <mergeCell ref="S95:T95"/>
    <mergeCell ref="M96:N96"/>
    <mergeCell ref="M93:N93"/>
    <mergeCell ref="O93:P93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BN90:BN93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N90:AN93"/>
    <mergeCell ref="AC90:AC93"/>
    <mergeCell ref="AD90:AD93"/>
    <mergeCell ref="AE90:AE93"/>
    <mergeCell ref="AF90:AF93"/>
    <mergeCell ref="AG90:AG93"/>
    <mergeCell ref="AH90:AH93"/>
    <mergeCell ref="O90:P90"/>
    <mergeCell ref="M100:N100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BH98:BH101"/>
    <mergeCell ref="BJ94:BJ97"/>
    <mergeCell ref="BN94:BN97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N94:AN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AD94:AD97"/>
    <mergeCell ref="AE94:AE97"/>
    <mergeCell ref="AF94:AF97"/>
    <mergeCell ref="M94:N94"/>
    <mergeCell ref="O94:P94"/>
    <mergeCell ref="Q94:R94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N98:AN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Z98:Z101"/>
    <mergeCell ref="BA103:BA106"/>
    <mergeCell ref="AA98:AA101"/>
    <mergeCell ref="Q99:R99"/>
    <mergeCell ref="S99:T99"/>
    <mergeCell ref="AM103:AM106"/>
    <mergeCell ref="AN103:AN106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N107:AN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AF107:AF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B103:BB106"/>
    <mergeCell ref="BC103:BC106"/>
    <mergeCell ref="BD103:BD106"/>
    <mergeCell ref="BE103:BE106"/>
    <mergeCell ref="AL103:AL106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S115:T115"/>
    <mergeCell ref="Z115:Z118"/>
    <mergeCell ref="AA115:AA118"/>
    <mergeCell ref="AB115:AB118"/>
    <mergeCell ref="S116:T116"/>
    <mergeCell ref="Q114:R114"/>
    <mergeCell ref="S114:T114"/>
    <mergeCell ref="A115:A118"/>
    <mergeCell ref="C115:D115"/>
    <mergeCell ref="E115:F115"/>
    <mergeCell ref="G115:H115"/>
    <mergeCell ref="I115:J115"/>
    <mergeCell ref="K115:L115"/>
    <mergeCell ref="M115:N115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N111:AN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BK111:BK114"/>
    <mergeCell ref="BL111:BL114"/>
    <mergeCell ref="Z119:Z122"/>
    <mergeCell ref="O120:P120"/>
    <mergeCell ref="Q120:R120"/>
    <mergeCell ref="S120:T120"/>
    <mergeCell ref="M121:N121"/>
    <mergeCell ref="M118:N118"/>
    <mergeCell ref="O118:P118"/>
    <mergeCell ref="Q118:R118"/>
    <mergeCell ref="S118:T118"/>
    <mergeCell ref="A119:A122"/>
    <mergeCell ref="C119:D119"/>
    <mergeCell ref="E119:F119"/>
    <mergeCell ref="G119:H119"/>
    <mergeCell ref="I119:J119"/>
    <mergeCell ref="K119:L119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BN115:BN118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BC115:BC118"/>
    <mergeCell ref="BD115:BD118"/>
    <mergeCell ref="BE115:BE118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N115:AN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K122:L122"/>
    <mergeCell ref="M122:N122"/>
    <mergeCell ref="C121:D121"/>
    <mergeCell ref="E121:F121"/>
    <mergeCell ref="G121:H121"/>
    <mergeCell ref="I121:J121"/>
    <mergeCell ref="K121:L121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N119:AN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C127:T127"/>
    <mergeCell ref="A128:A131"/>
    <mergeCell ref="C128:D128"/>
    <mergeCell ref="E128:F128"/>
    <mergeCell ref="G128:H128"/>
    <mergeCell ref="I128:J128"/>
    <mergeCell ref="Q125:R125"/>
    <mergeCell ref="S125:T125"/>
    <mergeCell ref="C126:D126"/>
    <mergeCell ref="E126:F126"/>
    <mergeCell ref="G126:H126"/>
    <mergeCell ref="I126:J126"/>
    <mergeCell ref="K126:L126"/>
    <mergeCell ref="M126:N126"/>
    <mergeCell ref="O126:P126"/>
    <mergeCell ref="C125:D125"/>
    <mergeCell ref="E125:F125"/>
    <mergeCell ref="G125:H125"/>
    <mergeCell ref="I125:J125"/>
    <mergeCell ref="K125:L125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N123:AN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O123:P123"/>
    <mergeCell ref="Q123:R123"/>
    <mergeCell ref="S123:T123"/>
    <mergeCell ref="BN128:BN131"/>
    <mergeCell ref="C129:D129"/>
    <mergeCell ref="Z123:Z126"/>
    <mergeCell ref="BA128:BA131"/>
    <mergeCell ref="AA123:AA126"/>
    <mergeCell ref="Q124:R124"/>
    <mergeCell ref="S124:T124"/>
    <mergeCell ref="AM128:AM131"/>
    <mergeCell ref="AN128:AN131"/>
    <mergeCell ref="AW128:AW131"/>
    <mergeCell ref="AX128:AX131"/>
    <mergeCell ref="AY128:AY131"/>
    <mergeCell ref="AF128:AF131"/>
    <mergeCell ref="AG128:AG131"/>
    <mergeCell ref="AH128:AH131"/>
    <mergeCell ref="AI128:AI131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M128:N128"/>
    <mergeCell ref="O128:P128"/>
    <mergeCell ref="Q128:R128"/>
    <mergeCell ref="S128:T128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BF128:BF131"/>
    <mergeCell ref="BI128:BI131"/>
    <mergeCell ref="BJ128:BJ131"/>
    <mergeCell ref="BI132:BI135"/>
    <mergeCell ref="BJ132:BJ135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N132:AN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BB128:BB131"/>
    <mergeCell ref="BC128:BC131"/>
    <mergeCell ref="BD128:BD131"/>
    <mergeCell ref="BE128:BE131"/>
    <mergeCell ref="AL128:AL131"/>
    <mergeCell ref="Z132:Z135"/>
    <mergeCell ref="O133:P133"/>
    <mergeCell ref="Q133:R133"/>
    <mergeCell ref="S133:T133"/>
    <mergeCell ref="M134:N134"/>
    <mergeCell ref="O136:P136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O135:P135"/>
    <mergeCell ref="Q135:R135"/>
    <mergeCell ref="S135:T135"/>
    <mergeCell ref="A136:A139"/>
    <mergeCell ref="C136:D136"/>
    <mergeCell ref="E136:F136"/>
    <mergeCell ref="G136:H136"/>
    <mergeCell ref="I136:J136"/>
    <mergeCell ref="K136:L136"/>
    <mergeCell ref="O134:P134"/>
    <mergeCell ref="Q134:R134"/>
    <mergeCell ref="S134:T134"/>
    <mergeCell ref="C135:D135"/>
    <mergeCell ref="E135:F135"/>
    <mergeCell ref="G135:H135"/>
    <mergeCell ref="I135:J135"/>
    <mergeCell ref="K135:L135"/>
    <mergeCell ref="M135:N135"/>
    <mergeCell ref="C134:D134"/>
    <mergeCell ref="E134:F134"/>
    <mergeCell ref="G134:H134"/>
    <mergeCell ref="I134:J134"/>
    <mergeCell ref="K134:L134"/>
    <mergeCell ref="A132:A135"/>
    <mergeCell ref="C132:D132"/>
    <mergeCell ref="E132:F132"/>
    <mergeCell ref="G132:H132"/>
    <mergeCell ref="I132:J132"/>
    <mergeCell ref="K132:L132"/>
    <mergeCell ref="S140:T140"/>
    <mergeCell ref="Z140:Z143"/>
    <mergeCell ref="AA140:AA143"/>
    <mergeCell ref="AB140:AB143"/>
    <mergeCell ref="S141:T141"/>
    <mergeCell ref="Q139:R139"/>
    <mergeCell ref="S139:T139"/>
    <mergeCell ref="A140:A143"/>
    <mergeCell ref="C140:D140"/>
    <mergeCell ref="E140:F140"/>
    <mergeCell ref="G140:H140"/>
    <mergeCell ref="I140:J140"/>
    <mergeCell ref="K140:L140"/>
    <mergeCell ref="M140:N140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J136:BJ139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N136:AN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F136:AF139"/>
    <mergeCell ref="AG136:AG139"/>
    <mergeCell ref="M136:N136"/>
    <mergeCell ref="Z144:Z147"/>
    <mergeCell ref="O145:P145"/>
    <mergeCell ref="Q145:R145"/>
    <mergeCell ref="S145:T145"/>
    <mergeCell ref="M146:N146"/>
    <mergeCell ref="M143:N143"/>
    <mergeCell ref="O143:P143"/>
    <mergeCell ref="Q143:R143"/>
    <mergeCell ref="S143:T143"/>
    <mergeCell ref="A144:A147"/>
    <mergeCell ref="C144:D144"/>
    <mergeCell ref="E144:F144"/>
    <mergeCell ref="G144:H144"/>
    <mergeCell ref="I144:J144"/>
    <mergeCell ref="K144:L144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I142:J142"/>
    <mergeCell ref="K142:L142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BC140:BC143"/>
    <mergeCell ref="BD140:BD143"/>
    <mergeCell ref="BE140:BE143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N140:AN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M150:N150"/>
    <mergeCell ref="O150:P150"/>
    <mergeCell ref="O147:P147"/>
    <mergeCell ref="Q147:R147"/>
    <mergeCell ref="S147:T147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C147:D147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BI144:BI147"/>
    <mergeCell ref="Q151:R151"/>
    <mergeCell ref="S151:T151"/>
    <mergeCell ref="BJ144:BJ147"/>
    <mergeCell ref="BN144:BN147"/>
    <mergeCell ref="C145:D145"/>
    <mergeCell ref="E145:F145"/>
    <mergeCell ref="G145:H145"/>
    <mergeCell ref="I145:J145"/>
    <mergeCell ref="K145:L145"/>
    <mergeCell ref="M145:N145"/>
    <mergeCell ref="BA144:BA147"/>
    <mergeCell ref="BB144:BB147"/>
    <mergeCell ref="BC144:BC147"/>
    <mergeCell ref="BD144:BD147"/>
    <mergeCell ref="BE144:BE147"/>
    <mergeCell ref="BF144:BF147"/>
    <mergeCell ref="AM144:AM147"/>
    <mergeCell ref="AN144:AN147"/>
    <mergeCell ref="AW144:AW147"/>
    <mergeCell ref="AX144:AX147"/>
    <mergeCell ref="AY144:AY147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M144:N144"/>
    <mergeCell ref="O144:P144"/>
    <mergeCell ref="Q144:R144"/>
    <mergeCell ref="S144:T144"/>
    <mergeCell ref="C152:T152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BJ148:BJ151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N148:AN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N153:BN156"/>
    <mergeCell ref="C154:D154"/>
    <mergeCell ref="Z148:Z151"/>
    <mergeCell ref="BA153:BA156"/>
    <mergeCell ref="AA148:AA151"/>
    <mergeCell ref="Q149:R149"/>
    <mergeCell ref="S149:T149"/>
    <mergeCell ref="AM153:AM156"/>
    <mergeCell ref="AN153:AN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N157:AN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E154:F154"/>
    <mergeCell ref="G154:H154"/>
    <mergeCell ref="I154:J154"/>
    <mergeCell ref="K154:L154"/>
    <mergeCell ref="AZ153:AZ156"/>
    <mergeCell ref="M157:N157"/>
    <mergeCell ref="O157:P157"/>
    <mergeCell ref="Q157:R157"/>
    <mergeCell ref="S157:T157"/>
    <mergeCell ref="BB153:BB156"/>
    <mergeCell ref="BC153:BC156"/>
    <mergeCell ref="BD153:BD156"/>
    <mergeCell ref="BE153:BE156"/>
    <mergeCell ref="AL153:AL156"/>
    <mergeCell ref="Z157:Z160"/>
    <mergeCell ref="O158:P158"/>
    <mergeCell ref="Q158:R158"/>
    <mergeCell ref="S158:T158"/>
    <mergeCell ref="M159:N159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O165:P165"/>
    <mergeCell ref="Q165:R165"/>
    <mergeCell ref="S165:T165"/>
    <mergeCell ref="Z165:Z168"/>
    <mergeCell ref="AA165:AA168"/>
    <mergeCell ref="AB165:AB168"/>
    <mergeCell ref="S166:T166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N161:AN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Q169:R169"/>
    <mergeCell ref="S169:T169"/>
    <mergeCell ref="Z169:Z172"/>
    <mergeCell ref="O170:P170"/>
    <mergeCell ref="Q170:R170"/>
    <mergeCell ref="S170:T170"/>
    <mergeCell ref="M171:N171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N165:AN168"/>
    <mergeCell ref="AC165:AC168"/>
    <mergeCell ref="AD165:AD168"/>
    <mergeCell ref="AE165:AE168"/>
    <mergeCell ref="AF165:AF168"/>
    <mergeCell ref="AG165:AG168"/>
    <mergeCell ref="AH165:AH168"/>
    <mergeCell ref="M175:N175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BG173:BG176"/>
    <mergeCell ref="BH173:BH176"/>
    <mergeCell ref="BJ169:BJ172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N169:AN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N173:AN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BA178:BA181"/>
    <mergeCell ref="AA173:AA176"/>
    <mergeCell ref="Q174:R174"/>
    <mergeCell ref="S174:T174"/>
    <mergeCell ref="AM178:AM181"/>
    <mergeCell ref="AN178:AN181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N182:AN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B178:BB181"/>
    <mergeCell ref="BC178:BC181"/>
    <mergeCell ref="BD178:BD181"/>
    <mergeCell ref="BE178:BE181"/>
    <mergeCell ref="AL178:AL181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S190:T190"/>
    <mergeCell ref="Z190:Z193"/>
    <mergeCell ref="AA190:AA193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N186:AN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86:AF189"/>
    <mergeCell ref="AG186:AG189"/>
    <mergeCell ref="M186:N186"/>
    <mergeCell ref="Z194:Z197"/>
    <mergeCell ref="O195:P195"/>
    <mergeCell ref="Q195:R195"/>
    <mergeCell ref="S195:T195"/>
    <mergeCell ref="M196:N196"/>
    <mergeCell ref="M193:N193"/>
    <mergeCell ref="O193:P193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N190:AN193"/>
    <mergeCell ref="AC190:AC193"/>
    <mergeCell ref="AD190:AD193"/>
    <mergeCell ref="AE190:AE193"/>
    <mergeCell ref="AF190:AF193"/>
    <mergeCell ref="AG190:AG193"/>
    <mergeCell ref="AH190:AH193"/>
    <mergeCell ref="O190:P190"/>
    <mergeCell ref="Q190:R190"/>
    <mergeCell ref="M200:N200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BJ194:BJ197"/>
    <mergeCell ref="BN194:BN197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N194:AN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AF194:AF197"/>
    <mergeCell ref="M194:N194"/>
    <mergeCell ref="O194:P194"/>
    <mergeCell ref="Q194:R194"/>
    <mergeCell ref="S194:T194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N198:AN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BA203:BA206"/>
    <mergeCell ref="AA198:AA201"/>
    <mergeCell ref="Q199:R199"/>
    <mergeCell ref="S199:T199"/>
    <mergeCell ref="AM203:AM206"/>
    <mergeCell ref="AN203:AN206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N207:AN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B203:BB206"/>
    <mergeCell ref="BC203:BC206"/>
    <mergeCell ref="BD203:BD206"/>
    <mergeCell ref="BE203:BE206"/>
    <mergeCell ref="AL203:AL206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S215:T215"/>
    <mergeCell ref="Z215:Z218"/>
    <mergeCell ref="AA215:AA218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N211:AN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1:AF214"/>
    <mergeCell ref="AG211:AG214"/>
    <mergeCell ref="M211:N211"/>
    <mergeCell ref="BK211:BK214"/>
    <mergeCell ref="BL211:BL214"/>
    <mergeCell ref="Z219:Z222"/>
    <mergeCell ref="O220:P220"/>
    <mergeCell ref="Q220:R220"/>
    <mergeCell ref="S220:T220"/>
    <mergeCell ref="M221:N221"/>
    <mergeCell ref="M218:N218"/>
    <mergeCell ref="O218:P218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N215:AN218"/>
    <mergeCell ref="AC215:AC218"/>
    <mergeCell ref="AD215:AD218"/>
    <mergeCell ref="AE215:AE218"/>
    <mergeCell ref="AF215:AF218"/>
    <mergeCell ref="AG215:AG218"/>
    <mergeCell ref="AH215:AH218"/>
    <mergeCell ref="O215:P215"/>
    <mergeCell ref="Q215:R215"/>
    <mergeCell ref="M225:N225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BJ219:BJ222"/>
    <mergeCell ref="BN219:BN222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N219:AN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AF219:AF222"/>
    <mergeCell ref="M219:N219"/>
    <mergeCell ref="O219:P219"/>
    <mergeCell ref="Q219:R219"/>
    <mergeCell ref="S219:T219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N223:AN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AA223:AA226"/>
    <mergeCell ref="Q224:R224"/>
    <mergeCell ref="S224:T224"/>
    <mergeCell ref="AM228:AM231"/>
    <mergeCell ref="AN228:AN231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N232:AN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B228:BB231"/>
    <mergeCell ref="BC228:BC231"/>
    <mergeCell ref="BD228:BD231"/>
    <mergeCell ref="BE228:BE231"/>
    <mergeCell ref="AL228:AL231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O240:P240"/>
    <mergeCell ref="Q240:R240"/>
    <mergeCell ref="S240:T240"/>
    <mergeCell ref="Z240:Z243"/>
    <mergeCell ref="AA240:AA243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N236:AN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Q244:R244"/>
    <mergeCell ref="S244:T244"/>
    <mergeCell ref="Z244:Z247"/>
    <mergeCell ref="O245:P245"/>
    <mergeCell ref="Q245:R245"/>
    <mergeCell ref="S245:T245"/>
    <mergeCell ref="M246:N246"/>
    <mergeCell ref="M243:N243"/>
    <mergeCell ref="O243:P243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N240:AN243"/>
    <mergeCell ref="AC240:AC243"/>
    <mergeCell ref="AD240:AD243"/>
    <mergeCell ref="AE240:AE243"/>
    <mergeCell ref="AF240:AF243"/>
    <mergeCell ref="AG240:AG243"/>
    <mergeCell ref="AH240:AH243"/>
    <mergeCell ref="M250:N250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BG248:BG251"/>
    <mergeCell ref="BH248:BH251"/>
    <mergeCell ref="BJ244:BJ247"/>
    <mergeCell ref="BN244:BN247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N244:AN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AD244:AD247"/>
    <mergeCell ref="AE244:AE247"/>
    <mergeCell ref="AF244:AF247"/>
    <mergeCell ref="M244:N244"/>
    <mergeCell ref="O244:P244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N248:AN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AA248:AA251"/>
    <mergeCell ref="Q249:R249"/>
    <mergeCell ref="S249:T249"/>
    <mergeCell ref="AM253:AM256"/>
    <mergeCell ref="AN253:AN256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N257:AN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B253:BB256"/>
    <mergeCell ref="BC253:BC256"/>
    <mergeCell ref="BD253:BD256"/>
    <mergeCell ref="BE253:BE256"/>
    <mergeCell ref="AL253:AL256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S265:T265"/>
    <mergeCell ref="Z265:Z268"/>
    <mergeCell ref="AA265:AA268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N261:AN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BK261:BK264"/>
    <mergeCell ref="BL261:BL264"/>
    <mergeCell ref="Z269:Z272"/>
    <mergeCell ref="O270:P270"/>
    <mergeCell ref="Q270:R270"/>
    <mergeCell ref="S270:T270"/>
    <mergeCell ref="M271:N271"/>
    <mergeCell ref="M268:N268"/>
    <mergeCell ref="O268:P268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N265:AN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BJ269:BJ272"/>
    <mergeCell ref="BN269:BN272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N269:AN272"/>
    <mergeCell ref="AW269:AW272"/>
    <mergeCell ref="AX269:AX272"/>
    <mergeCell ref="AY269:AY272"/>
    <mergeCell ref="AZ269:AZ272"/>
    <mergeCell ref="AG269:AG272"/>
    <mergeCell ref="AH269:AH272"/>
    <mergeCell ref="AI269:AI272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C277:T277"/>
    <mergeCell ref="A278:A281"/>
    <mergeCell ref="C278:D278"/>
    <mergeCell ref="E278:F278"/>
    <mergeCell ref="G278:H278"/>
    <mergeCell ref="I278:J278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N273:AN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BN278:BN281"/>
    <mergeCell ref="C279:D279"/>
    <mergeCell ref="Z273:Z276"/>
    <mergeCell ref="BA278:BA281"/>
    <mergeCell ref="AA273:AA276"/>
    <mergeCell ref="Q274:R274"/>
    <mergeCell ref="S274:T274"/>
    <mergeCell ref="AM278:AM281"/>
    <mergeCell ref="AN278:AN281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O281:P281"/>
    <mergeCell ref="Q281:R281"/>
    <mergeCell ref="S281:T281"/>
    <mergeCell ref="M280:N280"/>
    <mergeCell ref="O280:P280"/>
    <mergeCell ref="Q280:R280"/>
    <mergeCell ref="S280:T280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N282:AN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F282:AF285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B278:BB281"/>
    <mergeCell ref="BC278:BC281"/>
    <mergeCell ref="BD278:BD281"/>
    <mergeCell ref="BE278:BE281"/>
    <mergeCell ref="AL278:AL281"/>
    <mergeCell ref="Z282:Z285"/>
    <mergeCell ref="O283:P283"/>
    <mergeCell ref="Q283:R283"/>
    <mergeCell ref="S283:T283"/>
    <mergeCell ref="M284:N284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S290:T290"/>
    <mergeCell ref="Z290:Z293"/>
    <mergeCell ref="AA290:AA293"/>
    <mergeCell ref="AB290:AB293"/>
    <mergeCell ref="S291:T291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N286:AN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AF286:AF289"/>
    <mergeCell ref="AG286:AG289"/>
    <mergeCell ref="M286:N286"/>
    <mergeCell ref="BK286:BK289"/>
    <mergeCell ref="BL286:BL289"/>
    <mergeCell ref="Z294:Z297"/>
    <mergeCell ref="O295:P295"/>
    <mergeCell ref="Q295:R295"/>
    <mergeCell ref="S295:T295"/>
    <mergeCell ref="M296:N296"/>
    <mergeCell ref="M293:N293"/>
    <mergeCell ref="O293:P293"/>
    <mergeCell ref="Q293:R293"/>
    <mergeCell ref="S293:T293"/>
    <mergeCell ref="A294:A297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N290:AN293"/>
    <mergeCell ref="AC290:AC293"/>
    <mergeCell ref="AD290:AD293"/>
    <mergeCell ref="AE290:AE293"/>
    <mergeCell ref="AF290:AF293"/>
    <mergeCell ref="AG290:AG293"/>
    <mergeCell ref="AH290:AH293"/>
    <mergeCell ref="O290:P290"/>
    <mergeCell ref="Q290:R290"/>
    <mergeCell ref="M300:N300"/>
    <mergeCell ref="O300:P300"/>
    <mergeCell ref="O297:P297"/>
    <mergeCell ref="Q297:R297"/>
    <mergeCell ref="S297:T297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BJ294:BJ297"/>
    <mergeCell ref="BN294:BN297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N294:AN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F294:AF297"/>
    <mergeCell ref="M294:N294"/>
    <mergeCell ref="O294:P294"/>
    <mergeCell ref="Q294:R294"/>
    <mergeCell ref="S294:T294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N298:AN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AA298:AA301"/>
    <mergeCell ref="Q299:R299"/>
    <mergeCell ref="S299:T299"/>
    <mergeCell ref="AM303:AM306"/>
    <mergeCell ref="AN303:AN306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N307:AN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B303:BB306"/>
    <mergeCell ref="BC303:BC306"/>
    <mergeCell ref="BD303:BD306"/>
    <mergeCell ref="BE303:BE306"/>
    <mergeCell ref="AL303:AL306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O315:P315"/>
    <mergeCell ref="Q315:R315"/>
    <mergeCell ref="S315:T315"/>
    <mergeCell ref="Z315:Z318"/>
    <mergeCell ref="AA315:AA318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N311:AN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Q319:R319"/>
    <mergeCell ref="S319:T319"/>
    <mergeCell ref="Z319:Z322"/>
    <mergeCell ref="O320:P320"/>
    <mergeCell ref="Q320:R320"/>
    <mergeCell ref="S320:T320"/>
    <mergeCell ref="M321:N321"/>
    <mergeCell ref="M318:N318"/>
    <mergeCell ref="O318:P318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N315:AN318"/>
    <mergeCell ref="AC315:AC318"/>
    <mergeCell ref="AD315:AD318"/>
    <mergeCell ref="AE315:AE318"/>
    <mergeCell ref="AF315:AF318"/>
    <mergeCell ref="AG315:AG318"/>
    <mergeCell ref="AH315:AH318"/>
    <mergeCell ref="M325:N325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BG323:BG326"/>
    <mergeCell ref="BH323:BH326"/>
    <mergeCell ref="BJ319:BJ322"/>
    <mergeCell ref="BN319:BN322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N319:AN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AD319:AD322"/>
    <mergeCell ref="AE319:AE322"/>
    <mergeCell ref="AF319:AF322"/>
    <mergeCell ref="M319:N319"/>
    <mergeCell ref="O319:P319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N323:AN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AA323:AA326"/>
    <mergeCell ref="Q324:R324"/>
    <mergeCell ref="S324:T324"/>
    <mergeCell ref="AM328:AM331"/>
    <mergeCell ref="AN328:AN331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N332:AN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B328:BB331"/>
    <mergeCell ref="BC328:BC331"/>
    <mergeCell ref="BD328:BD331"/>
    <mergeCell ref="BE328:BE331"/>
    <mergeCell ref="AL328:AL331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S340:T340"/>
    <mergeCell ref="Z340:Z343"/>
    <mergeCell ref="AA340:AA343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N336:AN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36:AF339"/>
    <mergeCell ref="AG336:AG339"/>
    <mergeCell ref="M336:N336"/>
    <mergeCell ref="BK336:BK339"/>
    <mergeCell ref="BL336:BL339"/>
    <mergeCell ref="Z344:Z347"/>
    <mergeCell ref="O345:P345"/>
    <mergeCell ref="Q345:R345"/>
    <mergeCell ref="S345:T345"/>
    <mergeCell ref="M346:N346"/>
    <mergeCell ref="M343:N343"/>
    <mergeCell ref="O343:P343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N340:AN343"/>
    <mergeCell ref="AC340:AC343"/>
    <mergeCell ref="AD340:AD343"/>
    <mergeCell ref="AE340:AE343"/>
    <mergeCell ref="AF340:AF343"/>
    <mergeCell ref="AG340:AG343"/>
    <mergeCell ref="AH340:AH343"/>
    <mergeCell ref="O340:P340"/>
    <mergeCell ref="Q340:R340"/>
    <mergeCell ref="M350:N350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BJ344:BJ347"/>
    <mergeCell ref="BN344:BN347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N344:AN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AF344:AF347"/>
    <mergeCell ref="M344:N344"/>
    <mergeCell ref="O344:P344"/>
    <mergeCell ref="Q344:R344"/>
    <mergeCell ref="S344:T344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N348:AN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AM353:AM356"/>
    <mergeCell ref="AN353:AN356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N357:AN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S365:T365"/>
    <mergeCell ref="Z365:Z368"/>
    <mergeCell ref="AA365:AA368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N361:AN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1:AF364"/>
    <mergeCell ref="AG361:AG364"/>
    <mergeCell ref="M361:N361"/>
    <mergeCell ref="BK365:BK368"/>
    <mergeCell ref="BL365:BL368"/>
    <mergeCell ref="Z369:Z372"/>
    <mergeCell ref="O370:P370"/>
    <mergeCell ref="Q370:R370"/>
    <mergeCell ref="S370:T370"/>
    <mergeCell ref="M371:N371"/>
    <mergeCell ref="M368:N368"/>
    <mergeCell ref="O368:P368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N365:AN368"/>
    <mergeCell ref="AC365:AC368"/>
    <mergeCell ref="AD365:AD368"/>
    <mergeCell ref="AE365:AE368"/>
    <mergeCell ref="AF365:AF368"/>
    <mergeCell ref="AG365:AG368"/>
    <mergeCell ref="AH365:AH368"/>
    <mergeCell ref="O365:P365"/>
    <mergeCell ref="Q365:R365"/>
    <mergeCell ref="M375:N375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BJ369:BJ372"/>
    <mergeCell ref="BN369:BN372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N369:AN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AF369:AF372"/>
    <mergeCell ref="M369:N369"/>
    <mergeCell ref="O369:P369"/>
    <mergeCell ref="Q369:R369"/>
    <mergeCell ref="S369:T369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N373:AN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AM378:AM381"/>
    <mergeCell ref="AN378:AN381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N382:AN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O390:P390"/>
    <mergeCell ref="Q390:R390"/>
    <mergeCell ref="S390:T390"/>
    <mergeCell ref="Z390:Z393"/>
    <mergeCell ref="AA390:AA393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N386:AN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Q394:R394"/>
    <mergeCell ref="S394:T394"/>
    <mergeCell ref="Z394:Z397"/>
    <mergeCell ref="O395:P395"/>
    <mergeCell ref="Q395:R395"/>
    <mergeCell ref="S395:T395"/>
    <mergeCell ref="M396:N396"/>
    <mergeCell ref="M393:N393"/>
    <mergeCell ref="O393:P393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M400:N400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BG398:BG401"/>
    <mergeCell ref="BH398:BH401"/>
    <mergeCell ref="BJ394:BJ397"/>
    <mergeCell ref="BN394:BN397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N394:AN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AD394:AD397"/>
    <mergeCell ref="AE394:AE397"/>
    <mergeCell ref="AF394:AF397"/>
    <mergeCell ref="M394:N394"/>
    <mergeCell ref="O394:P394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N398:AN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AM403:AM406"/>
    <mergeCell ref="AN403:AN406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N407:AN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S415:T415"/>
    <mergeCell ref="Z415:Z418"/>
    <mergeCell ref="AA415:AA418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N411:AN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1:AF414"/>
    <mergeCell ref="AG411:AG414"/>
    <mergeCell ref="M411:N411"/>
    <mergeCell ref="BK415:BK418"/>
    <mergeCell ref="BL415:BL418"/>
    <mergeCell ref="Z419:Z422"/>
    <mergeCell ref="O420:P420"/>
    <mergeCell ref="Q420:R420"/>
    <mergeCell ref="S420:T420"/>
    <mergeCell ref="M421:N421"/>
    <mergeCell ref="M418:N418"/>
    <mergeCell ref="O418:P418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N415:AN418"/>
    <mergeCell ref="AC415:AC418"/>
    <mergeCell ref="AD415:AD418"/>
    <mergeCell ref="AE415:AE418"/>
    <mergeCell ref="AF415:AF418"/>
    <mergeCell ref="AG415:AG418"/>
    <mergeCell ref="AH415:AH418"/>
    <mergeCell ref="O415:P415"/>
    <mergeCell ref="Q415:R415"/>
    <mergeCell ref="M425:N425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BJ419:BJ422"/>
    <mergeCell ref="BN419:BN422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N419:AN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AF419:AF422"/>
    <mergeCell ref="M419:N419"/>
    <mergeCell ref="O419:P419"/>
    <mergeCell ref="Q419:R419"/>
    <mergeCell ref="S419:T419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N423:AN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AM428:AM431"/>
    <mergeCell ref="AN428:AN431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N432:AN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S440:T440"/>
    <mergeCell ref="Z440:Z443"/>
    <mergeCell ref="AA440:AA443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N436:AN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M436:N436"/>
    <mergeCell ref="BL440:BL443"/>
    <mergeCell ref="Z444:Z447"/>
    <mergeCell ref="O445:P445"/>
    <mergeCell ref="Q445:R445"/>
    <mergeCell ref="S445:T445"/>
    <mergeCell ref="M446:N446"/>
    <mergeCell ref="M443:N443"/>
    <mergeCell ref="O443:P443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O440:P440"/>
    <mergeCell ref="Q440:R440"/>
    <mergeCell ref="M450:N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BI444:BI447"/>
    <mergeCell ref="Q451:R451"/>
    <mergeCell ref="S451:T451"/>
    <mergeCell ref="BJ444:BJ447"/>
    <mergeCell ref="BN444:BN447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N444:AN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AD444:AD447"/>
    <mergeCell ref="AE444:AE447"/>
    <mergeCell ref="AF444:AF447"/>
    <mergeCell ref="M444:N444"/>
    <mergeCell ref="O444:P444"/>
    <mergeCell ref="Q444:R444"/>
    <mergeCell ref="S444:T444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8:BI451"/>
    <mergeCell ref="AN448:AN451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BN453:BN456"/>
    <mergeCell ref="C454:D454"/>
    <mergeCell ref="Z448:Z451"/>
    <mergeCell ref="BA453:BA456"/>
    <mergeCell ref="AA448:AA451"/>
    <mergeCell ref="Q449:R449"/>
    <mergeCell ref="S449:T449"/>
    <mergeCell ref="AM453:AM456"/>
    <mergeCell ref="AN453:AN456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C456:D456"/>
    <mergeCell ref="E456:F456"/>
    <mergeCell ref="G456:H456"/>
    <mergeCell ref="I456:J456"/>
    <mergeCell ref="K456:L456"/>
    <mergeCell ref="M454:N454"/>
    <mergeCell ref="O454:P454"/>
    <mergeCell ref="Q454:R454"/>
    <mergeCell ref="S454:T454"/>
    <mergeCell ref="C455:D455"/>
    <mergeCell ref="E455:F455"/>
    <mergeCell ref="G455:H455"/>
    <mergeCell ref="I455:J455"/>
    <mergeCell ref="K455:L455"/>
    <mergeCell ref="BF453:BF456"/>
    <mergeCell ref="BI453:BI456"/>
    <mergeCell ref="BJ453:BJ456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N457:AN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Z457:Z460"/>
    <mergeCell ref="O458:P458"/>
    <mergeCell ref="Q458:R458"/>
    <mergeCell ref="S458:T458"/>
    <mergeCell ref="M459:N459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O465:P465"/>
    <mergeCell ref="Q465:R465"/>
    <mergeCell ref="S465:T465"/>
    <mergeCell ref="Z465:Z468"/>
    <mergeCell ref="AA465:AA468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N461:AN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Q469:R469"/>
    <mergeCell ref="S469:T469"/>
    <mergeCell ref="Z469:Z472"/>
    <mergeCell ref="O470:P470"/>
    <mergeCell ref="Q470:R470"/>
    <mergeCell ref="S470:T470"/>
    <mergeCell ref="M471:N471"/>
    <mergeCell ref="M468:N468"/>
    <mergeCell ref="O468:P468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N465:AN468"/>
    <mergeCell ref="AC465:AC468"/>
    <mergeCell ref="AD465:AD468"/>
    <mergeCell ref="AE465:AE468"/>
    <mergeCell ref="AF465:AF468"/>
    <mergeCell ref="AG465:AG468"/>
    <mergeCell ref="AH465:AH468"/>
    <mergeCell ref="M475:N475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69:BI472"/>
    <mergeCell ref="Q476:R476"/>
    <mergeCell ref="S476:T476"/>
    <mergeCell ref="BG473:BG476"/>
    <mergeCell ref="BH473:BH476"/>
    <mergeCell ref="BJ469:BJ472"/>
    <mergeCell ref="BN469:BN472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N469:AN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AD469:AD472"/>
    <mergeCell ref="AE469:AE472"/>
    <mergeCell ref="AF469:AF472"/>
    <mergeCell ref="M469:N469"/>
    <mergeCell ref="O469:P469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N473:AN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AM478:AM481"/>
    <mergeCell ref="AN478:AN481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N482:AN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B478:BB481"/>
    <mergeCell ref="BC478:BC481"/>
    <mergeCell ref="BD478:BD481"/>
    <mergeCell ref="BE478:BE481"/>
    <mergeCell ref="AL478:AL481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S490:T490"/>
    <mergeCell ref="Z490:Z493"/>
    <mergeCell ref="AA490:AA493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N486:AN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86:AF489"/>
    <mergeCell ref="AG486:AG489"/>
    <mergeCell ref="M486:N486"/>
    <mergeCell ref="BK490:BK493"/>
    <mergeCell ref="BL490:BL493"/>
    <mergeCell ref="Z494:Z497"/>
    <mergeCell ref="O495:P495"/>
    <mergeCell ref="Q495:R495"/>
    <mergeCell ref="S495:T495"/>
    <mergeCell ref="M496:N496"/>
    <mergeCell ref="M493:N493"/>
    <mergeCell ref="O493:P493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N490:AN493"/>
    <mergeCell ref="AC490:AC493"/>
    <mergeCell ref="AD490:AD493"/>
    <mergeCell ref="AE490:AE493"/>
    <mergeCell ref="AF490:AF493"/>
    <mergeCell ref="AG490:AG493"/>
    <mergeCell ref="AH490:AH493"/>
    <mergeCell ref="O490:P490"/>
    <mergeCell ref="Q490:R490"/>
    <mergeCell ref="M500:N500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BJ494:BJ497"/>
    <mergeCell ref="BN494:BN497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N494:AN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AF494:AF497"/>
    <mergeCell ref="M494:N494"/>
    <mergeCell ref="O494:P494"/>
    <mergeCell ref="Q494:R494"/>
    <mergeCell ref="S494:T494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N498:AN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BA503:BA506"/>
    <mergeCell ref="AA498:AA501"/>
    <mergeCell ref="Q499:R499"/>
    <mergeCell ref="S499:T499"/>
    <mergeCell ref="AM503:AM506"/>
    <mergeCell ref="AN503:AN506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N507:AN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B503:BB506"/>
    <mergeCell ref="BC503:BC506"/>
    <mergeCell ref="BD503:BD506"/>
    <mergeCell ref="BE503:BE506"/>
    <mergeCell ref="AL503:AL506"/>
    <mergeCell ref="Z507:Z510"/>
    <mergeCell ref="O508:P508"/>
    <mergeCell ref="Q508:R508"/>
    <mergeCell ref="S508:T508"/>
    <mergeCell ref="M509:N509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S515:T515"/>
    <mergeCell ref="Z515:Z518"/>
    <mergeCell ref="AA515:AA518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N511:AN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1:AF514"/>
    <mergeCell ref="AG511:AG514"/>
    <mergeCell ref="M511:N511"/>
    <mergeCell ref="BK515:BK518"/>
    <mergeCell ref="BL515:BL518"/>
    <mergeCell ref="Z519:Z522"/>
    <mergeCell ref="O520:P520"/>
    <mergeCell ref="Q520:R520"/>
    <mergeCell ref="S520:T520"/>
    <mergeCell ref="M521:N521"/>
    <mergeCell ref="M518:N518"/>
    <mergeCell ref="O518:P518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N515:AN518"/>
    <mergeCell ref="AC515:AC518"/>
    <mergeCell ref="AD515:AD518"/>
    <mergeCell ref="AE515:AE518"/>
    <mergeCell ref="AF515:AF518"/>
    <mergeCell ref="AG515:AG518"/>
    <mergeCell ref="AH515:AH518"/>
    <mergeCell ref="O515:P515"/>
    <mergeCell ref="Q515:R515"/>
    <mergeCell ref="M525:N525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BJ519:BJ522"/>
    <mergeCell ref="BN519:BN522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N519:AN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AF519:AF522"/>
    <mergeCell ref="M519:N519"/>
    <mergeCell ref="O519:P519"/>
    <mergeCell ref="Q519:R519"/>
    <mergeCell ref="S519:T519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N523:AN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AA523:AA526"/>
    <mergeCell ref="Q524:R524"/>
    <mergeCell ref="S524:T524"/>
    <mergeCell ref="AM528:AM531"/>
    <mergeCell ref="AN528:AN531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N532:AN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O540:P540"/>
    <mergeCell ref="Q540:R540"/>
    <mergeCell ref="S540:T540"/>
    <mergeCell ref="Z540:Z543"/>
    <mergeCell ref="AA540:AA543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N536:AN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Q544:R544"/>
    <mergeCell ref="S544:T544"/>
    <mergeCell ref="Z544:Z547"/>
    <mergeCell ref="O545:P545"/>
    <mergeCell ref="Q545:R545"/>
    <mergeCell ref="S545:T545"/>
    <mergeCell ref="M546:N546"/>
    <mergeCell ref="M543:N543"/>
    <mergeCell ref="O543:P543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M550:N550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BG548:BG551"/>
    <mergeCell ref="BH548:BH551"/>
    <mergeCell ref="BJ544:BJ547"/>
    <mergeCell ref="BN544:BN547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N544:AN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AD544:AD547"/>
    <mergeCell ref="AE544:AE547"/>
    <mergeCell ref="AF544:AF547"/>
    <mergeCell ref="M544:N544"/>
    <mergeCell ref="O544:P544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N548:AN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BA553:BA556"/>
    <mergeCell ref="AA548:AA551"/>
    <mergeCell ref="Q549:R549"/>
    <mergeCell ref="S549:T549"/>
    <mergeCell ref="AM553:AM556"/>
    <mergeCell ref="AN553:AN556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N557:AN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Z565:Z568"/>
    <mergeCell ref="AA565:AA568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N561:AN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AG561:AG564"/>
    <mergeCell ref="M561:N561"/>
    <mergeCell ref="BK565:BK568"/>
    <mergeCell ref="BL565:BL568"/>
    <mergeCell ref="BM565:BM568"/>
    <mergeCell ref="O570:P570"/>
    <mergeCell ref="Q570:R570"/>
    <mergeCell ref="S570:T570"/>
    <mergeCell ref="M571:N571"/>
    <mergeCell ref="M568:N568"/>
    <mergeCell ref="O568:P568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N565:AN568"/>
    <mergeCell ref="AC565:AC568"/>
    <mergeCell ref="AD565:AD568"/>
    <mergeCell ref="AE565:AE568"/>
    <mergeCell ref="AF565:AF568"/>
    <mergeCell ref="AG565:AG568"/>
    <mergeCell ref="AH565:AH568"/>
    <mergeCell ref="O565:P565"/>
    <mergeCell ref="Q565:R565"/>
    <mergeCell ref="S565:T565"/>
    <mergeCell ref="O575:P57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BJ569:BJ572"/>
    <mergeCell ref="BN569:BN572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N569:AN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M569:N569"/>
    <mergeCell ref="O569:P569"/>
    <mergeCell ref="Q569:R569"/>
    <mergeCell ref="S569:T569"/>
    <mergeCell ref="Z569:Z572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N573:AN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Z573:Z576"/>
    <mergeCell ref="BE578:BE581"/>
    <mergeCell ref="AA573:AA576"/>
    <mergeCell ref="Q574:R574"/>
    <mergeCell ref="S574:T574"/>
    <mergeCell ref="M575:N575"/>
    <mergeCell ref="BI578:BI581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N578:AN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N582:AN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N586:AN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AK586:AK589"/>
    <mergeCell ref="BF578:BF581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BB590:BB593"/>
    <mergeCell ref="BC590:BC593"/>
    <mergeCell ref="BD590:BD593"/>
    <mergeCell ref="BE590:BE593"/>
    <mergeCell ref="BF590:BF593"/>
    <mergeCell ref="BI590:BI593"/>
    <mergeCell ref="AN590:AN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AL586:AL589"/>
    <mergeCell ref="AA586:AA589"/>
    <mergeCell ref="AB586:AB589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E590:F590"/>
    <mergeCell ref="G590:H590"/>
    <mergeCell ref="I590:J590"/>
    <mergeCell ref="K590:L590"/>
    <mergeCell ref="A586:A589"/>
    <mergeCell ref="C586:D586"/>
    <mergeCell ref="E586:F586"/>
    <mergeCell ref="G586:H586"/>
    <mergeCell ref="I586:J586"/>
    <mergeCell ref="K586:L586"/>
    <mergeCell ref="M597:N597"/>
    <mergeCell ref="O597:P597"/>
    <mergeCell ref="Q597:R597"/>
    <mergeCell ref="S597:T597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N594:AN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N598:AN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AB603:AB606"/>
    <mergeCell ref="AC603:AC606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E601:F601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E603:BE606"/>
    <mergeCell ref="BF603:BF606"/>
    <mergeCell ref="BI603:BI606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N607:AN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N603:AN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Z603:Z606"/>
    <mergeCell ref="AA603:AA606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N611:AN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BB615:BB618"/>
    <mergeCell ref="BC615:BC618"/>
    <mergeCell ref="BD615:BD618"/>
    <mergeCell ref="BE615:BE618"/>
    <mergeCell ref="BF615:BF618"/>
    <mergeCell ref="BI615:BI618"/>
    <mergeCell ref="AN615:AN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N619:AN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BG619:BG622"/>
    <mergeCell ref="BH619:BH622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N623:AN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C623:D623"/>
    <mergeCell ref="E623:F623"/>
    <mergeCell ref="G623:H623"/>
    <mergeCell ref="I623:J623"/>
    <mergeCell ref="K623:L623"/>
    <mergeCell ref="O625:P625"/>
    <mergeCell ref="Q625:R625"/>
    <mergeCell ref="S625:T625"/>
    <mergeCell ref="C626:D626"/>
    <mergeCell ref="BG623:BG626"/>
    <mergeCell ref="BH623:BH626"/>
    <mergeCell ref="AB628:AB631"/>
    <mergeCell ref="AC628:AC631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E626:F626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N632:AN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N628:AN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Z628:Z631"/>
    <mergeCell ref="AA628:AA631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N636:AN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BB640:BB643"/>
    <mergeCell ref="BC640:BC643"/>
    <mergeCell ref="BD640:BD643"/>
    <mergeCell ref="BE640:BE643"/>
    <mergeCell ref="BF640:BF643"/>
    <mergeCell ref="BI640:BI643"/>
    <mergeCell ref="AN640:AN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Q643:R643"/>
    <mergeCell ref="S643:T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N644:AN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N648:AN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AB653:AB656"/>
    <mergeCell ref="AC653:AC656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E651:F651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N657:AN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N653:AN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N661:AN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BK661:BK664"/>
    <mergeCell ref="BL661:BL664"/>
    <mergeCell ref="BM661:BM664"/>
    <mergeCell ref="BB665:BB668"/>
    <mergeCell ref="BC665:BC668"/>
    <mergeCell ref="BD665:BD668"/>
    <mergeCell ref="BE665:BE668"/>
    <mergeCell ref="BF665:BF668"/>
    <mergeCell ref="BI665:BI668"/>
    <mergeCell ref="AN665:AN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N669:AN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N673:AN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AB678:AB681"/>
    <mergeCell ref="AC678:AC681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E676:F676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N682:AN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N678:AN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N686:AN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BM686:BM689"/>
    <mergeCell ref="BB690:BB693"/>
    <mergeCell ref="BC690:BC693"/>
    <mergeCell ref="BD690:BD693"/>
    <mergeCell ref="BE690:BE693"/>
    <mergeCell ref="BF690:BF693"/>
    <mergeCell ref="BI690:BI693"/>
    <mergeCell ref="AN690:AN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N694:AN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N698:AN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AB703:AB706"/>
    <mergeCell ref="AC703:AC706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E701:F701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N707:AN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N703:AN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N711:AN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BK711:BK714"/>
    <mergeCell ref="BL711:BL714"/>
    <mergeCell ref="BM711:BM714"/>
    <mergeCell ref="BB715:BB718"/>
    <mergeCell ref="BC715:BC718"/>
    <mergeCell ref="BD715:BD718"/>
    <mergeCell ref="BE715:BE718"/>
    <mergeCell ref="BF715:BF718"/>
    <mergeCell ref="BI715:BI718"/>
    <mergeCell ref="AN715:AN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N719:AN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N723:AN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AB728:AB731"/>
    <mergeCell ref="AC728:AC731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E726:F726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E728:BE731"/>
    <mergeCell ref="BF728:BF731"/>
    <mergeCell ref="BI728:BI731"/>
    <mergeCell ref="BF732:BF735"/>
    <mergeCell ref="BI732:BI735"/>
    <mergeCell ref="BJ732:BJ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N732:AN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N728:AN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N736:AN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BB740:BB743"/>
    <mergeCell ref="BC740:BC743"/>
    <mergeCell ref="BD740:BD743"/>
    <mergeCell ref="BE740:BE743"/>
    <mergeCell ref="BF740:BF743"/>
    <mergeCell ref="BI740:BI743"/>
    <mergeCell ref="AN740:AN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Q743:R743"/>
    <mergeCell ref="S743:T743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A748:A751"/>
    <mergeCell ref="C748:D748"/>
    <mergeCell ref="E748:F748"/>
    <mergeCell ref="G748:H748"/>
    <mergeCell ref="I748:J748"/>
    <mergeCell ref="K748:L748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N744:AN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O751:P751"/>
    <mergeCell ref="Q751:R751"/>
    <mergeCell ref="S751:T751"/>
    <mergeCell ref="A744:A747"/>
    <mergeCell ref="C752:T752"/>
    <mergeCell ref="M753:N753"/>
    <mergeCell ref="O753:P753"/>
    <mergeCell ref="Q753:R753"/>
    <mergeCell ref="O750:P750"/>
    <mergeCell ref="Q750:R750"/>
    <mergeCell ref="S750:T750"/>
    <mergeCell ref="C751:D751"/>
    <mergeCell ref="E751:F751"/>
    <mergeCell ref="G751:H751"/>
    <mergeCell ref="I751:J751"/>
    <mergeCell ref="K751:L751"/>
    <mergeCell ref="M751:N751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N748:AN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BJ753:BJ756"/>
    <mergeCell ref="Z748:Z751"/>
    <mergeCell ref="O749:P749"/>
    <mergeCell ref="Q749:R749"/>
    <mergeCell ref="S749:T749"/>
    <mergeCell ref="M750:N750"/>
    <mergeCell ref="BN753:BN756"/>
    <mergeCell ref="C754:D754"/>
    <mergeCell ref="E754:F754"/>
    <mergeCell ref="G754:H754"/>
    <mergeCell ref="I754:J754"/>
    <mergeCell ref="K754:L754"/>
    <mergeCell ref="AY753:AY756"/>
    <mergeCell ref="AZ753:AZ756"/>
    <mergeCell ref="BA753:BA756"/>
    <mergeCell ref="BB753:BB756"/>
    <mergeCell ref="BC753:BC756"/>
    <mergeCell ref="BD753:BD756"/>
    <mergeCell ref="AK753:AK756"/>
    <mergeCell ref="AL753:AL756"/>
    <mergeCell ref="AM753:AM756"/>
    <mergeCell ref="AN753:AN756"/>
    <mergeCell ref="AW753:AW756"/>
    <mergeCell ref="AX753:AX756"/>
    <mergeCell ref="AE753:AE756"/>
    <mergeCell ref="AF753:AF756"/>
    <mergeCell ref="AG753:AG756"/>
    <mergeCell ref="AH753:AH756"/>
    <mergeCell ref="AI753:AI756"/>
    <mergeCell ref="AJ753:AJ756"/>
    <mergeCell ref="S753:T753"/>
    <mergeCell ref="Z753:Z756"/>
    <mergeCell ref="AA753:AA756"/>
    <mergeCell ref="AB753:AB756"/>
    <mergeCell ref="AC753:AC756"/>
    <mergeCell ref="AD753:AD756"/>
    <mergeCell ref="A753:A756"/>
    <mergeCell ref="C753:D753"/>
    <mergeCell ref="E753:F753"/>
    <mergeCell ref="G753:H753"/>
    <mergeCell ref="I753:J753"/>
    <mergeCell ref="K753:L753"/>
    <mergeCell ref="M756:N756"/>
    <mergeCell ref="O756:P756"/>
    <mergeCell ref="Q756:R756"/>
    <mergeCell ref="S756:T756"/>
    <mergeCell ref="M755:N755"/>
    <mergeCell ref="O755:P755"/>
    <mergeCell ref="Q755:R755"/>
    <mergeCell ref="S755:T755"/>
    <mergeCell ref="C756:D756"/>
    <mergeCell ref="E756:F756"/>
    <mergeCell ref="G756:H756"/>
    <mergeCell ref="I756:J756"/>
    <mergeCell ref="K756:L756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BE753:BE756"/>
    <mergeCell ref="BF753:BF756"/>
    <mergeCell ref="BI753:BI756"/>
    <mergeCell ref="AO753:AO756"/>
    <mergeCell ref="AP753:AP756"/>
    <mergeCell ref="AQ753:AQ756"/>
    <mergeCell ref="AR753:AR756"/>
    <mergeCell ref="AS753:AS756"/>
    <mergeCell ref="AT753:AT756"/>
    <mergeCell ref="AU753:AU756"/>
    <mergeCell ref="AV753:AV756"/>
    <mergeCell ref="AQ757:AQ760"/>
    <mergeCell ref="AR757:AR760"/>
    <mergeCell ref="AS757:AS760"/>
    <mergeCell ref="AT757:AT760"/>
    <mergeCell ref="AU757:AU760"/>
    <mergeCell ref="AV757:AV760"/>
    <mergeCell ref="BF757:BF760"/>
    <mergeCell ref="BI757:BI760"/>
    <mergeCell ref="BC757:BC760"/>
    <mergeCell ref="BD757:BD760"/>
    <mergeCell ref="BE757:BE760"/>
    <mergeCell ref="AL757:AL760"/>
    <mergeCell ref="AM757:AM760"/>
    <mergeCell ref="AN757:AN760"/>
    <mergeCell ref="AW757:AW760"/>
    <mergeCell ref="AX757:AX760"/>
    <mergeCell ref="AY757:AY760"/>
    <mergeCell ref="AF757:AF760"/>
    <mergeCell ref="AG757:AG760"/>
    <mergeCell ref="AH757:AH760"/>
    <mergeCell ref="AI757:AI760"/>
    <mergeCell ref="AJ757:AJ760"/>
    <mergeCell ref="AK757:AK760"/>
    <mergeCell ref="BG757:BG760"/>
    <mergeCell ref="BH757:BH760"/>
    <mergeCell ref="Z757:Z760"/>
    <mergeCell ref="AA757:AA760"/>
    <mergeCell ref="AB757:AB760"/>
    <mergeCell ref="AC757:AC760"/>
    <mergeCell ref="AD757:AD760"/>
    <mergeCell ref="AE757:AE760"/>
    <mergeCell ref="K757:L757"/>
    <mergeCell ref="I758:J758"/>
    <mergeCell ref="K758:L758"/>
    <mergeCell ref="AZ757:AZ760"/>
    <mergeCell ref="BA757:BA760"/>
    <mergeCell ref="BB757:BB760"/>
    <mergeCell ref="S757:T757"/>
    <mergeCell ref="M760:N760"/>
    <mergeCell ref="O760:P760"/>
    <mergeCell ref="Q760:R760"/>
    <mergeCell ref="S760:T760"/>
    <mergeCell ref="C761:D761"/>
    <mergeCell ref="E761:F761"/>
    <mergeCell ref="G761:H761"/>
    <mergeCell ref="I761:J761"/>
    <mergeCell ref="K761:L761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AO757:AO760"/>
    <mergeCell ref="AP757:AP760"/>
    <mergeCell ref="M757:N757"/>
    <mergeCell ref="O757:P757"/>
    <mergeCell ref="Q757:R757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AO761:AO764"/>
    <mergeCell ref="AP761:AP764"/>
    <mergeCell ref="AQ761:AQ764"/>
    <mergeCell ref="AR761:AR764"/>
    <mergeCell ref="AS761:AS764"/>
    <mergeCell ref="AT761:AT764"/>
    <mergeCell ref="AU761:AU764"/>
    <mergeCell ref="AV761:AV764"/>
    <mergeCell ref="A757:A760"/>
    <mergeCell ref="C757:D757"/>
    <mergeCell ref="E757:F757"/>
    <mergeCell ref="G757:H757"/>
    <mergeCell ref="I757:J757"/>
    <mergeCell ref="A765:A768"/>
    <mergeCell ref="C765:D765"/>
    <mergeCell ref="E765:F765"/>
    <mergeCell ref="G765:H765"/>
    <mergeCell ref="I765:J765"/>
    <mergeCell ref="K765:L765"/>
    <mergeCell ref="O763:P763"/>
    <mergeCell ref="Q763:R763"/>
    <mergeCell ref="S763:T763"/>
    <mergeCell ref="C764:D764"/>
    <mergeCell ref="E764:F764"/>
    <mergeCell ref="G764:H764"/>
    <mergeCell ref="I764:J764"/>
    <mergeCell ref="K764:L764"/>
    <mergeCell ref="M764:N764"/>
    <mergeCell ref="C763:D763"/>
    <mergeCell ref="E763:F763"/>
    <mergeCell ref="G763:H763"/>
    <mergeCell ref="I763:J763"/>
    <mergeCell ref="K763:L763"/>
    <mergeCell ref="A761:A764"/>
    <mergeCell ref="BJ757:BJ760"/>
    <mergeCell ref="BI761:BI764"/>
    <mergeCell ref="BJ761:BJ764"/>
    <mergeCell ref="BN761:BN764"/>
    <mergeCell ref="C762:D762"/>
    <mergeCell ref="E762:F762"/>
    <mergeCell ref="G762:H762"/>
    <mergeCell ref="I762:J762"/>
    <mergeCell ref="K762:L762"/>
    <mergeCell ref="M762:N762"/>
    <mergeCell ref="BA761:BA764"/>
    <mergeCell ref="BB761:BB764"/>
    <mergeCell ref="BC761:BC764"/>
    <mergeCell ref="BD761:BD764"/>
    <mergeCell ref="BE761:BE764"/>
    <mergeCell ref="BF761:BF764"/>
    <mergeCell ref="AM761:AM764"/>
    <mergeCell ref="AN761:AN764"/>
    <mergeCell ref="AW761:AW764"/>
    <mergeCell ref="AX761:AX764"/>
    <mergeCell ref="AY761:AY764"/>
    <mergeCell ref="AZ761:AZ764"/>
    <mergeCell ref="AG761:AG764"/>
    <mergeCell ref="AH761:AH764"/>
    <mergeCell ref="AI761:AI764"/>
    <mergeCell ref="AJ761:AJ764"/>
    <mergeCell ref="AK761:AK764"/>
    <mergeCell ref="AL761:AL764"/>
    <mergeCell ref="AA761:AA764"/>
    <mergeCell ref="AB761:AB764"/>
    <mergeCell ref="AC761:AC764"/>
    <mergeCell ref="AD761:AD764"/>
    <mergeCell ref="AE761:AE764"/>
    <mergeCell ref="AF761:AF764"/>
    <mergeCell ref="BN757:BN760"/>
    <mergeCell ref="C758:D758"/>
    <mergeCell ref="E758:F758"/>
    <mergeCell ref="G758:H758"/>
    <mergeCell ref="AA769:AA772"/>
    <mergeCell ref="AB769:AB772"/>
    <mergeCell ref="S770:T770"/>
    <mergeCell ref="Q768:R768"/>
    <mergeCell ref="S768:T768"/>
    <mergeCell ref="A769:A772"/>
    <mergeCell ref="C769:D769"/>
    <mergeCell ref="E769:F769"/>
    <mergeCell ref="G769:H769"/>
    <mergeCell ref="I769:J769"/>
    <mergeCell ref="K769:L769"/>
    <mergeCell ref="M769:N769"/>
    <mergeCell ref="Q767:R767"/>
    <mergeCell ref="S767:T767"/>
    <mergeCell ref="C768:D768"/>
    <mergeCell ref="E768:F768"/>
    <mergeCell ref="G768:H768"/>
    <mergeCell ref="I768:J768"/>
    <mergeCell ref="K768:L768"/>
    <mergeCell ref="M768:N768"/>
    <mergeCell ref="O768:P768"/>
    <mergeCell ref="C767:D767"/>
    <mergeCell ref="E767:F767"/>
    <mergeCell ref="G767:H767"/>
    <mergeCell ref="I767:J767"/>
    <mergeCell ref="K767:L767"/>
    <mergeCell ref="M772:N772"/>
    <mergeCell ref="O772:P772"/>
    <mergeCell ref="Q772:R772"/>
    <mergeCell ref="S772:T772"/>
    <mergeCell ref="M761:N761"/>
    <mergeCell ref="O761:P761"/>
    <mergeCell ref="Q761:R761"/>
    <mergeCell ref="S761:T761"/>
    <mergeCell ref="Z761:Z764"/>
    <mergeCell ref="O762:P762"/>
    <mergeCell ref="Q762:R762"/>
    <mergeCell ref="S762:T762"/>
    <mergeCell ref="M763:N763"/>
    <mergeCell ref="O765:P765"/>
    <mergeCell ref="Q765:R765"/>
    <mergeCell ref="S765:T765"/>
    <mergeCell ref="Z765:Z768"/>
    <mergeCell ref="AA765:AA768"/>
    <mergeCell ref="Q766:R766"/>
    <mergeCell ref="S766:T766"/>
    <mergeCell ref="M767:N767"/>
    <mergeCell ref="O767:P767"/>
    <mergeCell ref="O764:P764"/>
    <mergeCell ref="Q764:R764"/>
    <mergeCell ref="S764:T764"/>
    <mergeCell ref="BJ765:BJ768"/>
    <mergeCell ref="BN765:BN768"/>
    <mergeCell ref="C766:D766"/>
    <mergeCell ref="E766:F766"/>
    <mergeCell ref="G766:H766"/>
    <mergeCell ref="I766:J766"/>
    <mergeCell ref="K766:L766"/>
    <mergeCell ref="M766:N766"/>
    <mergeCell ref="O766:P766"/>
    <mergeCell ref="BB765:BB768"/>
    <mergeCell ref="BC765:BC768"/>
    <mergeCell ref="BD765:BD768"/>
    <mergeCell ref="BE765:BE768"/>
    <mergeCell ref="BF765:BF768"/>
    <mergeCell ref="BI765:BI768"/>
    <mergeCell ref="AN765:AN768"/>
    <mergeCell ref="AW765:AW768"/>
    <mergeCell ref="AX765:AX768"/>
    <mergeCell ref="AY765:AY768"/>
    <mergeCell ref="AZ765:AZ768"/>
    <mergeCell ref="BA765:BA768"/>
    <mergeCell ref="AH765:AH768"/>
    <mergeCell ref="AI765:AI768"/>
    <mergeCell ref="AJ765:AJ768"/>
    <mergeCell ref="AK765:AK768"/>
    <mergeCell ref="AL765:AL768"/>
    <mergeCell ref="AM765:AM768"/>
    <mergeCell ref="AB765:AB768"/>
    <mergeCell ref="AC765:AC768"/>
    <mergeCell ref="AD765:AD768"/>
    <mergeCell ref="AE765:AE768"/>
    <mergeCell ref="AF765:AF768"/>
    <mergeCell ref="AG765:AG768"/>
    <mergeCell ref="M765:N765"/>
    <mergeCell ref="AO765:AO768"/>
    <mergeCell ref="AP765:AP768"/>
    <mergeCell ref="AQ765:AQ768"/>
    <mergeCell ref="AR765:AR768"/>
    <mergeCell ref="AS765:AS768"/>
    <mergeCell ref="AT765:AT768"/>
    <mergeCell ref="AU765:AU768"/>
    <mergeCell ref="AV765:AV768"/>
    <mergeCell ref="BG765:BG768"/>
    <mergeCell ref="BH765:BH768"/>
    <mergeCell ref="A773:A776"/>
    <mergeCell ref="C773:D773"/>
    <mergeCell ref="E773:F773"/>
    <mergeCell ref="G773:H773"/>
    <mergeCell ref="I773:J773"/>
    <mergeCell ref="K773:L773"/>
    <mergeCell ref="M771:N771"/>
    <mergeCell ref="O771:P771"/>
    <mergeCell ref="Q771:R771"/>
    <mergeCell ref="S771:T771"/>
    <mergeCell ref="C772:D772"/>
    <mergeCell ref="E772:F772"/>
    <mergeCell ref="G772:H772"/>
    <mergeCell ref="I772:J772"/>
    <mergeCell ref="K772:L772"/>
    <mergeCell ref="C771:D771"/>
    <mergeCell ref="E771:F771"/>
    <mergeCell ref="G771:H771"/>
    <mergeCell ref="I771:J771"/>
    <mergeCell ref="K771:L771"/>
    <mergeCell ref="BN769:BN772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BC769:BC772"/>
    <mergeCell ref="BD769:BD772"/>
    <mergeCell ref="BE769:BE772"/>
    <mergeCell ref="BF769:BF772"/>
    <mergeCell ref="BI769:BI772"/>
    <mergeCell ref="BJ769:BJ772"/>
    <mergeCell ref="AW769:AW772"/>
    <mergeCell ref="AX769:AX772"/>
    <mergeCell ref="AY769:AY772"/>
    <mergeCell ref="AZ769:AZ772"/>
    <mergeCell ref="BA769:BA772"/>
    <mergeCell ref="BB769:BB772"/>
    <mergeCell ref="AI769:AI772"/>
    <mergeCell ref="AJ769:AJ772"/>
    <mergeCell ref="AK769:AK772"/>
    <mergeCell ref="AL769:AL772"/>
    <mergeCell ref="AM769:AM772"/>
    <mergeCell ref="AN769:AN772"/>
    <mergeCell ref="AC769:AC772"/>
    <mergeCell ref="AD769:AD772"/>
    <mergeCell ref="AE769:AE772"/>
    <mergeCell ref="AF769:AF772"/>
    <mergeCell ref="AG769:AG772"/>
    <mergeCell ref="AH769:AH772"/>
    <mergeCell ref="O769:P769"/>
    <mergeCell ref="Q769:R769"/>
    <mergeCell ref="S769:T769"/>
    <mergeCell ref="Z769:Z772"/>
    <mergeCell ref="O776:P776"/>
    <mergeCell ref="Q776:R776"/>
    <mergeCell ref="S776:T776"/>
    <mergeCell ref="O775:P775"/>
    <mergeCell ref="Q775:R775"/>
    <mergeCell ref="S775:T775"/>
    <mergeCell ref="C776:D776"/>
    <mergeCell ref="E776:F776"/>
    <mergeCell ref="G776:H776"/>
    <mergeCell ref="I776:J776"/>
    <mergeCell ref="K776:L776"/>
    <mergeCell ref="M776:N776"/>
    <mergeCell ref="C775:D775"/>
    <mergeCell ref="E775:F775"/>
    <mergeCell ref="G775:H775"/>
    <mergeCell ref="I775:J775"/>
    <mergeCell ref="K775:L775"/>
    <mergeCell ref="BI773:BI776"/>
    <mergeCell ref="BJ773:BJ776"/>
    <mergeCell ref="BN773:BN776"/>
    <mergeCell ref="C774:D774"/>
    <mergeCell ref="E774:F774"/>
    <mergeCell ref="G774:H774"/>
    <mergeCell ref="I774:J774"/>
    <mergeCell ref="K774:L774"/>
    <mergeCell ref="M774:N774"/>
    <mergeCell ref="BA773:BA776"/>
    <mergeCell ref="BB773:BB776"/>
    <mergeCell ref="BC773:BC776"/>
    <mergeCell ref="BD773:BD776"/>
    <mergeCell ref="BE773:BE776"/>
    <mergeCell ref="BF773:BF776"/>
    <mergeCell ref="AM773:AM776"/>
    <mergeCell ref="AN773:AN776"/>
    <mergeCell ref="AW773:AW776"/>
    <mergeCell ref="AX773:AX776"/>
    <mergeCell ref="AY773:AY776"/>
    <mergeCell ref="AZ773:AZ776"/>
    <mergeCell ref="AG773:AG776"/>
    <mergeCell ref="AH773:AH776"/>
    <mergeCell ref="AI773:AI776"/>
    <mergeCell ref="AJ773:AJ776"/>
    <mergeCell ref="AK773:AK776"/>
    <mergeCell ref="AL773:AL776"/>
    <mergeCell ref="AA773:AA776"/>
    <mergeCell ref="AB773:AB776"/>
    <mergeCell ref="AC773:AC776"/>
    <mergeCell ref="AD773:AD776"/>
    <mergeCell ref="AE773:AE776"/>
    <mergeCell ref="AF773:AF776"/>
    <mergeCell ref="M773:N773"/>
    <mergeCell ref="O773:P773"/>
    <mergeCell ref="Q773:R773"/>
    <mergeCell ref="S773:T773"/>
    <mergeCell ref="Z773:Z776"/>
    <mergeCell ref="O774:P774"/>
    <mergeCell ref="Q774:R774"/>
    <mergeCell ref="S774:T774"/>
    <mergeCell ref="M775:N775"/>
    <mergeCell ref="BG773:BG776"/>
    <mergeCell ref="BH773:BH776"/>
    <mergeCell ref="BP3:BP6"/>
    <mergeCell ref="BP7:BP10"/>
    <mergeCell ref="BP11:BP14"/>
    <mergeCell ref="BP15:BP18"/>
    <mergeCell ref="BP19:BP22"/>
    <mergeCell ref="BP23:BP26"/>
    <mergeCell ref="BP28:BP31"/>
    <mergeCell ref="BP32:BP35"/>
    <mergeCell ref="BP36:BP39"/>
    <mergeCell ref="BP40:BP43"/>
    <mergeCell ref="BP44:BP47"/>
    <mergeCell ref="BP48:BP51"/>
    <mergeCell ref="BP53:BP56"/>
    <mergeCell ref="BP57:BP60"/>
    <mergeCell ref="BP61:BP64"/>
    <mergeCell ref="BP65:BP68"/>
    <mergeCell ref="BP69:BP72"/>
    <mergeCell ref="BP73:BP76"/>
    <mergeCell ref="BP78:BP81"/>
    <mergeCell ref="BP82:BP85"/>
    <mergeCell ref="BP86:BP89"/>
    <mergeCell ref="BP90:BP93"/>
    <mergeCell ref="BP94:BP97"/>
    <mergeCell ref="BP98:BP101"/>
    <mergeCell ref="BP103:BP106"/>
    <mergeCell ref="BP107:BP110"/>
    <mergeCell ref="BP111:BP114"/>
    <mergeCell ref="BP115:BP118"/>
    <mergeCell ref="BP119:BP122"/>
    <mergeCell ref="BP123:BP126"/>
    <mergeCell ref="BP128:BP131"/>
    <mergeCell ref="BP132:BP135"/>
    <mergeCell ref="BP136:BP139"/>
    <mergeCell ref="BP140:BP143"/>
    <mergeCell ref="BP144:BP147"/>
    <mergeCell ref="BP148:BP151"/>
    <mergeCell ref="BP153:BP156"/>
    <mergeCell ref="BP157:BP160"/>
    <mergeCell ref="BP161:BP164"/>
    <mergeCell ref="BP165:BP168"/>
    <mergeCell ref="BP169:BP172"/>
    <mergeCell ref="BP173:BP176"/>
    <mergeCell ref="BP178:BP181"/>
    <mergeCell ref="BP182:BP185"/>
    <mergeCell ref="BP186:BP189"/>
    <mergeCell ref="BP190:BP193"/>
    <mergeCell ref="BP194:BP197"/>
    <mergeCell ref="BP198:BP201"/>
    <mergeCell ref="BP203:BP206"/>
    <mergeCell ref="BP207:BP210"/>
    <mergeCell ref="BP211:BP214"/>
    <mergeCell ref="BP215:BP218"/>
    <mergeCell ref="BP219:BP222"/>
    <mergeCell ref="BP223:BP226"/>
    <mergeCell ref="BP228:BP231"/>
    <mergeCell ref="BP232:BP235"/>
    <mergeCell ref="BP236:BP239"/>
    <mergeCell ref="BP240:BP243"/>
    <mergeCell ref="BP244:BP247"/>
    <mergeCell ref="BP248:BP251"/>
    <mergeCell ref="BP253:BP256"/>
    <mergeCell ref="BP257:BP260"/>
    <mergeCell ref="BP261:BP264"/>
    <mergeCell ref="BP265:BP268"/>
    <mergeCell ref="BP269:BP272"/>
    <mergeCell ref="BP273:BP276"/>
    <mergeCell ref="BP278:BP281"/>
    <mergeCell ref="BP282:BP285"/>
    <mergeCell ref="BP286:BP289"/>
    <mergeCell ref="BP290:BP293"/>
    <mergeCell ref="BP294:BP297"/>
    <mergeCell ref="BP298:BP301"/>
    <mergeCell ref="BP303:BP306"/>
    <mergeCell ref="BP307:BP310"/>
    <mergeCell ref="BP311:BP314"/>
    <mergeCell ref="BP315:BP318"/>
    <mergeCell ref="BP319:BP322"/>
    <mergeCell ref="BP323:BP326"/>
    <mergeCell ref="BP328:BP331"/>
    <mergeCell ref="BP332:BP335"/>
    <mergeCell ref="BP336:BP339"/>
    <mergeCell ref="BP340:BP343"/>
    <mergeCell ref="BP344:BP347"/>
    <mergeCell ref="BP348:BP351"/>
    <mergeCell ref="BP353:BP356"/>
    <mergeCell ref="BP357:BP360"/>
    <mergeCell ref="BP361:BP364"/>
    <mergeCell ref="BP365:BP368"/>
    <mergeCell ref="BP369:BP372"/>
    <mergeCell ref="BP373:BP376"/>
    <mergeCell ref="BP378:BP381"/>
    <mergeCell ref="BP382:BP385"/>
    <mergeCell ref="BP386:BP389"/>
    <mergeCell ref="BP390:BP393"/>
    <mergeCell ref="BP394:BP397"/>
    <mergeCell ref="BP398:BP401"/>
    <mergeCell ref="BP403:BP406"/>
    <mergeCell ref="BP407:BP410"/>
    <mergeCell ref="BP411:BP414"/>
    <mergeCell ref="BP415:BP418"/>
    <mergeCell ref="BP419:BP422"/>
    <mergeCell ref="BP423:BP426"/>
    <mergeCell ref="BP428:BP431"/>
    <mergeCell ref="BP432:BP435"/>
    <mergeCell ref="BP436:BP439"/>
    <mergeCell ref="BP440:BP443"/>
    <mergeCell ref="BP444:BP447"/>
    <mergeCell ref="BP448:BP451"/>
    <mergeCell ref="BP453:BP456"/>
    <mergeCell ref="BP457:BP460"/>
    <mergeCell ref="BP461:BP464"/>
    <mergeCell ref="BP465:BP468"/>
    <mergeCell ref="BP469:BP472"/>
    <mergeCell ref="BP473:BP476"/>
    <mergeCell ref="BP478:BP481"/>
    <mergeCell ref="BP482:BP485"/>
    <mergeCell ref="BP486:BP489"/>
    <mergeCell ref="BP490:BP493"/>
    <mergeCell ref="BP494:BP497"/>
    <mergeCell ref="BP498:BP501"/>
    <mergeCell ref="BP503:BP506"/>
    <mergeCell ref="BP507:BP510"/>
    <mergeCell ref="BP511:BP514"/>
    <mergeCell ref="BP515:BP518"/>
    <mergeCell ref="BP519:BP522"/>
    <mergeCell ref="BP523:BP526"/>
    <mergeCell ref="BP528:BP531"/>
    <mergeCell ref="BP532:BP535"/>
    <mergeCell ref="BP536:BP539"/>
    <mergeCell ref="BP540:BP543"/>
    <mergeCell ref="BP544:BP547"/>
    <mergeCell ref="BP548:BP551"/>
    <mergeCell ref="BP690:BP693"/>
    <mergeCell ref="BP694:BP697"/>
    <mergeCell ref="BP698:BP701"/>
    <mergeCell ref="BP703:BP706"/>
    <mergeCell ref="BP707:BP710"/>
    <mergeCell ref="BP711:BP714"/>
    <mergeCell ref="BP715:BP718"/>
    <mergeCell ref="BP719:BP722"/>
    <mergeCell ref="BP723:BP726"/>
    <mergeCell ref="BP728:BP731"/>
    <mergeCell ref="BP732:BP735"/>
    <mergeCell ref="BP736:BP739"/>
    <mergeCell ref="BP740:BP743"/>
    <mergeCell ref="BP744:BP747"/>
    <mergeCell ref="BP748:BP751"/>
    <mergeCell ref="BP753:BP756"/>
    <mergeCell ref="BP757:BP760"/>
    <mergeCell ref="BP761:BP764"/>
    <mergeCell ref="BP765:BP768"/>
    <mergeCell ref="BP769:BP772"/>
    <mergeCell ref="BP773:BP776"/>
    <mergeCell ref="BP553:BP556"/>
    <mergeCell ref="BP557:BP560"/>
    <mergeCell ref="BP561:BP564"/>
    <mergeCell ref="BP565:BP568"/>
    <mergeCell ref="BP569:BP572"/>
    <mergeCell ref="BP573:BP576"/>
    <mergeCell ref="BP578:BP581"/>
    <mergeCell ref="BP582:BP585"/>
    <mergeCell ref="BP586:BP589"/>
    <mergeCell ref="BP590:BP593"/>
    <mergeCell ref="BP594:BP597"/>
    <mergeCell ref="BP598:BP601"/>
    <mergeCell ref="BP603:BP606"/>
    <mergeCell ref="BP607:BP610"/>
    <mergeCell ref="BP611:BP614"/>
    <mergeCell ref="BP615:BP618"/>
    <mergeCell ref="BP619:BP622"/>
    <mergeCell ref="BP623:BP626"/>
    <mergeCell ref="BP628:BP631"/>
    <mergeCell ref="BP632:BP635"/>
    <mergeCell ref="BP636:BP639"/>
    <mergeCell ref="BP640:BP643"/>
    <mergeCell ref="BP644:BP647"/>
    <mergeCell ref="BP648:BP651"/>
    <mergeCell ref="BP653:BP656"/>
    <mergeCell ref="BP657:BP660"/>
    <mergeCell ref="BP661:BP664"/>
    <mergeCell ref="BP665:BP668"/>
    <mergeCell ref="BP669:BP672"/>
    <mergeCell ref="BP673:BP676"/>
    <mergeCell ref="BP678:BP681"/>
    <mergeCell ref="BP682:BP685"/>
    <mergeCell ref="BP686:BP689"/>
    <mergeCell ref="AG1:AV1"/>
    <mergeCell ref="AO3:AO6"/>
    <mergeCell ref="AP3:AP6"/>
    <mergeCell ref="AQ3:AQ6"/>
    <mergeCell ref="AR3:AR6"/>
    <mergeCell ref="AS3:AS6"/>
    <mergeCell ref="AT3:AT6"/>
    <mergeCell ref="AU3:AU6"/>
    <mergeCell ref="AV3:AV6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G11:AG14"/>
    <mergeCell ref="AQ23:AQ26"/>
    <mergeCell ref="AR23:AR26"/>
    <mergeCell ref="AS23:AS26"/>
    <mergeCell ref="AT23:AT26"/>
    <mergeCell ref="AU23:AU26"/>
    <mergeCell ref="AV23:AV26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P57:AP60"/>
    <mergeCell ref="AQ57:AQ60"/>
    <mergeCell ref="AR57:AR60"/>
    <mergeCell ref="AS57:AS60"/>
    <mergeCell ref="AT57:AT60"/>
    <mergeCell ref="AU57:AU60"/>
    <mergeCell ref="AV57:AV60"/>
    <mergeCell ref="AP82:AP85"/>
    <mergeCell ref="AQ82:AQ85"/>
    <mergeCell ref="AR82:AR85"/>
    <mergeCell ref="AS82:AS85"/>
    <mergeCell ref="AT82:AT85"/>
    <mergeCell ref="AU82:AU85"/>
    <mergeCell ref="AV82:AV85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O148:AO151"/>
    <mergeCell ref="AP148:AP151"/>
    <mergeCell ref="AQ148:AQ151"/>
    <mergeCell ref="AR148:AR151"/>
    <mergeCell ref="AS148:AS151"/>
    <mergeCell ref="AT148:AT151"/>
    <mergeCell ref="AU148:AU151"/>
    <mergeCell ref="AV148:AV151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O448:AO451"/>
    <mergeCell ref="AP448:AP451"/>
    <mergeCell ref="AQ448:AQ451"/>
    <mergeCell ref="AR448:AR451"/>
    <mergeCell ref="AS448:AS451"/>
    <mergeCell ref="AT448:AT451"/>
    <mergeCell ref="AU448:AU451"/>
    <mergeCell ref="AV448:AV451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AO769:AO772"/>
    <mergeCell ref="AP769:AP772"/>
    <mergeCell ref="AQ769:AQ772"/>
    <mergeCell ref="AR769:AR772"/>
    <mergeCell ref="AS769:AS772"/>
    <mergeCell ref="AT769:AT772"/>
    <mergeCell ref="AU769:AU772"/>
    <mergeCell ref="AV769:AV772"/>
    <mergeCell ref="AO773:AO776"/>
    <mergeCell ref="AP773:AP776"/>
    <mergeCell ref="AQ773:AQ776"/>
    <mergeCell ref="AR773:AR776"/>
    <mergeCell ref="AS773:AS776"/>
    <mergeCell ref="AT773:AT776"/>
    <mergeCell ref="AU773:AU776"/>
    <mergeCell ref="AV773:AV776"/>
    <mergeCell ref="AW1:BH1"/>
    <mergeCell ref="BG3:BG6"/>
    <mergeCell ref="BH3:BH6"/>
    <mergeCell ref="BG7:BG10"/>
    <mergeCell ref="BH7:BH10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98:BG101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0:BG493"/>
    <mergeCell ref="BH490:BH493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G769:BG772"/>
    <mergeCell ref="BH769:BH772"/>
    <mergeCell ref="BG694:BG697"/>
    <mergeCell ref="BH694:BH697"/>
    <mergeCell ref="BG698:BG701"/>
    <mergeCell ref="BH698:BH701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740:BG743"/>
    <mergeCell ref="BH740:BH743"/>
    <mergeCell ref="BG744:BG747"/>
    <mergeCell ref="BH744:BH747"/>
    <mergeCell ref="BG748:BG751"/>
    <mergeCell ref="BH748:BH751"/>
    <mergeCell ref="BG753:BG756"/>
    <mergeCell ref="BH753:BH756"/>
    <mergeCell ref="BG553:BG556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761:BG764"/>
    <mergeCell ref="BH761:BH764"/>
    <mergeCell ref="BG628:BG631"/>
    <mergeCell ref="BH628:BH631"/>
    <mergeCell ref="BG632:BG635"/>
    <mergeCell ref="BH632:BH635"/>
    <mergeCell ref="BG636:BG639"/>
    <mergeCell ref="BH636:BH639"/>
    <mergeCell ref="BG640:BG643"/>
    <mergeCell ref="BH640:BH643"/>
    <mergeCell ref="BG644:BG647"/>
    <mergeCell ref="BH644:BH647"/>
    <mergeCell ref="BG648:BG651"/>
    <mergeCell ref="BH648:BH651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690:BG693"/>
    <mergeCell ref="BH690:BH693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K48:BK51"/>
    <mergeCell ref="BL48:BL51"/>
    <mergeCell ref="BM48:BM51"/>
    <mergeCell ref="BK53:BK56"/>
    <mergeCell ref="BL53:BL56"/>
    <mergeCell ref="BM53:BM56"/>
    <mergeCell ref="BK57:BK60"/>
    <mergeCell ref="BL57:BL60"/>
    <mergeCell ref="BM57:BM60"/>
    <mergeCell ref="BK65:BK68"/>
    <mergeCell ref="BL65:BL68"/>
    <mergeCell ref="BM65:BM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0:BK143"/>
    <mergeCell ref="BL140:BL143"/>
    <mergeCell ref="BM140:BM143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M415:BM418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8:BL451"/>
    <mergeCell ref="BM440:BM443"/>
    <mergeCell ref="BK444:BK447"/>
    <mergeCell ref="BL444:BL447"/>
    <mergeCell ref="BM444:BM447"/>
    <mergeCell ref="BK448:BK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561:BK564"/>
    <mergeCell ref="BL561:BL564"/>
    <mergeCell ref="BM561:BM564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90:BK693"/>
    <mergeCell ref="BL690:BL693"/>
    <mergeCell ref="BM690:BM693"/>
    <mergeCell ref="BK694:BK697"/>
    <mergeCell ref="BL694:BL697"/>
    <mergeCell ref="BM694:BM697"/>
    <mergeCell ref="BK698:BK701"/>
    <mergeCell ref="BL698:BL701"/>
    <mergeCell ref="BM698:BM701"/>
    <mergeCell ref="BK703:BK706"/>
    <mergeCell ref="BL703:BL706"/>
    <mergeCell ref="BM703:BM706"/>
    <mergeCell ref="BK707:BK710"/>
    <mergeCell ref="BL707:BL710"/>
    <mergeCell ref="BM707:BM710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  <mergeCell ref="BL640:BL643"/>
    <mergeCell ref="BM640:BM643"/>
    <mergeCell ref="BK644:BK647"/>
    <mergeCell ref="BL644:BL647"/>
    <mergeCell ref="BM644:BM647"/>
    <mergeCell ref="BK648:BK651"/>
    <mergeCell ref="BL648:BL651"/>
    <mergeCell ref="BM648:BM651"/>
    <mergeCell ref="BK653:BK656"/>
    <mergeCell ref="BL653:BL656"/>
    <mergeCell ref="BM653:BM656"/>
    <mergeCell ref="BK657:BK660"/>
    <mergeCell ref="BL657:BL660"/>
    <mergeCell ref="BM657:BM660"/>
    <mergeCell ref="BK761:BK764"/>
    <mergeCell ref="BL761:BL764"/>
    <mergeCell ref="BM761:BM764"/>
    <mergeCell ref="BK765:BK768"/>
    <mergeCell ref="BL765:BL768"/>
    <mergeCell ref="BM765:BM768"/>
    <mergeCell ref="BK769:BK772"/>
    <mergeCell ref="BL769:BL772"/>
    <mergeCell ref="BM769:BM772"/>
    <mergeCell ref="BK773:BK776"/>
    <mergeCell ref="BL773:BL776"/>
    <mergeCell ref="BM773:BM776"/>
    <mergeCell ref="BN1:BO1"/>
    <mergeCell ref="BI1:BM1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M732:BM735"/>
    <mergeCell ref="BK736:BK739"/>
    <mergeCell ref="BL736:BL739"/>
    <mergeCell ref="BM736:BM739"/>
    <mergeCell ref="BK740:BK743"/>
    <mergeCell ref="BL740:BL743"/>
    <mergeCell ref="BM740:BM743"/>
    <mergeCell ref="BK744:BK747"/>
    <mergeCell ref="BL744:BL747"/>
    <mergeCell ref="BM744:BM747"/>
    <mergeCell ref="BK748:BK751"/>
    <mergeCell ref="BL748:BL751"/>
    <mergeCell ref="BM748:BM751"/>
    <mergeCell ref="BK753:BK756"/>
    <mergeCell ref="BL753:BL756"/>
    <mergeCell ref="BM753:BM756"/>
    <mergeCell ref="BK757:BK760"/>
    <mergeCell ref="BL757:BL760"/>
    <mergeCell ref="BM757:BM760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</mergeCells>
  <phoneticPr fontId="6"/>
  <printOptions horizontalCentered="1"/>
  <pageMargins left="0.39370078740157483" right="0.39370078740157483" top="0.59055118110236227" bottom="0.39370078740157483" header="0.51181102362204722" footer="0.51181102362204722"/>
  <pageSetup paperSize="9" scale="61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4" man="1"/>
    <brk id="51" max="64" man="1"/>
    <brk id="76" max="64" man="1"/>
    <brk id="101" max="64" man="1"/>
    <brk id="126" max="64" man="1"/>
    <brk id="151" max="64" man="1"/>
    <brk id="176" max="64" man="1"/>
    <brk id="201" max="64" man="1"/>
    <brk id="226" max="64" man="1"/>
    <brk id="251" max="64" man="1"/>
    <brk id="276" max="64" man="1"/>
    <brk id="301" max="64" man="1"/>
    <brk id="326" max="64" man="1"/>
    <brk id="351" max="64" man="1"/>
    <brk id="376" max="64" man="1"/>
    <brk id="401" max="64" man="1"/>
    <brk id="426" max="64" man="1"/>
    <brk id="451" max="64" man="1"/>
    <brk id="476" max="64" man="1"/>
    <brk id="501" max="64" man="1"/>
    <brk id="526" max="64" man="1"/>
    <brk id="551" max="64" man="1"/>
    <brk id="576" max="64" man="1"/>
    <brk id="601" max="64" man="1"/>
    <brk id="626" max="64" man="1"/>
    <brk id="651" max="64" man="1"/>
    <brk id="676" max="64" man="1"/>
    <brk id="701" max="64" man="1"/>
    <brk id="726" max="64" man="1"/>
  </rowBreaks>
  <colBreaks count="1" manualBreakCount="1">
    <brk id="20" max="775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BW776"/>
  <sheetViews>
    <sheetView tabSelected="1" view="pageBreakPreview" zoomScale="90" zoomScaleNormal="90" zoomScaleSheetLayoutView="90" workbookViewId="0">
      <pane ySplit="1" topLeftCell="A2" activePane="bottomLeft" state="frozen"/>
      <selection pane="bottomLeft" activeCell="E19" sqref="A15:F22"/>
      <selection activeCell="W1" sqref="W1"/>
    </sheetView>
  </sheetViews>
  <sheetFormatPr defaultColWidth="9" defaultRowHeight="15"/>
  <cols>
    <col min="1" max="1" width="20.5703125" style="4" customWidth="1"/>
    <col min="2" max="2" width="7.7109375" style="4" customWidth="1"/>
    <col min="3" max="7" width="9.140625" style="4" customWidth="1"/>
    <col min="8" max="8" width="10" style="4" customWidth="1"/>
    <col min="9" max="10" width="9.140625" style="2" customWidth="1"/>
    <col min="11" max="20" width="9.140625" style="4" customWidth="1"/>
    <col min="21" max="25" width="17.42578125" style="14" customWidth="1"/>
    <col min="26" max="26" width="20.42578125" style="4" customWidth="1"/>
    <col min="27" max="16384" width="9" style="4"/>
  </cols>
  <sheetData>
    <row r="1" spans="1:75" ht="30" customHeight="1">
      <c r="A1" s="1097">
        <v>45901</v>
      </c>
      <c r="B1" s="1098"/>
      <c r="C1" s="1048" t="s">
        <v>0</v>
      </c>
      <c r="D1" s="1076"/>
      <c r="E1" s="1076" t="s">
        <v>1</v>
      </c>
      <c r="F1" s="1076"/>
      <c r="G1" s="1076" t="s">
        <v>2</v>
      </c>
      <c r="H1" s="1076"/>
      <c r="I1" s="1076" t="s">
        <v>3</v>
      </c>
      <c r="J1" s="1076"/>
      <c r="K1" s="1076" t="s">
        <v>4</v>
      </c>
      <c r="L1" s="1099"/>
      <c r="M1" s="1082" t="s">
        <v>5</v>
      </c>
      <c r="N1" s="1046"/>
      <c r="O1" s="1083" t="s">
        <v>6</v>
      </c>
      <c r="P1" s="1047"/>
      <c r="Q1" s="1084" t="s">
        <v>7</v>
      </c>
      <c r="R1" s="1085"/>
      <c r="S1" s="1086" t="s">
        <v>8</v>
      </c>
      <c r="T1" s="1076"/>
      <c r="U1" s="1">
        <f>A1</f>
        <v>45901</v>
      </c>
      <c r="V1" s="1087" t="s">
        <v>9</v>
      </c>
      <c r="W1" s="1087"/>
      <c r="X1" s="1087"/>
      <c r="Y1" s="1088"/>
      <c r="Z1" s="2"/>
      <c r="AA1" s="1048" t="s">
        <v>10</v>
      </c>
      <c r="AB1" s="1048"/>
      <c r="AC1" s="1048"/>
      <c r="AD1" s="1048"/>
      <c r="AE1" s="1048"/>
      <c r="AF1" s="1048"/>
      <c r="AG1" s="1076" t="s">
        <v>11</v>
      </c>
      <c r="AH1" s="1076"/>
      <c r="AI1" s="1076"/>
      <c r="AJ1" s="1076"/>
      <c r="AK1" s="1076"/>
      <c r="AL1" s="1076"/>
      <c r="AM1" s="1076"/>
      <c r="AN1" s="1076"/>
      <c r="AO1" s="1076"/>
      <c r="AP1" s="1076"/>
      <c r="AQ1" s="1076"/>
      <c r="AR1" s="1076"/>
      <c r="AS1" s="1076"/>
      <c r="AT1" s="1076"/>
      <c r="AU1" s="1076"/>
      <c r="AV1" s="1076"/>
      <c r="AW1" s="1046" t="s">
        <v>12</v>
      </c>
      <c r="AX1" s="1047"/>
      <c r="AY1" s="1047"/>
      <c r="AZ1" s="1047"/>
      <c r="BA1" s="1047"/>
      <c r="BB1" s="1047"/>
      <c r="BC1" s="1047"/>
      <c r="BD1" s="1047"/>
      <c r="BE1" s="1047"/>
      <c r="BF1" s="1047"/>
      <c r="BG1" s="1047"/>
      <c r="BH1" s="1048"/>
      <c r="BI1" s="1046" t="s">
        <v>13</v>
      </c>
      <c r="BJ1" s="1047"/>
      <c r="BK1" s="1047"/>
      <c r="BL1" s="1047"/>
      <c r="BM1" s="1048"/>
      <c r="BN1" s="1046" t="s">
        <v>14</v>
      </c>
      <c r="BO1" s="1048"/>
      <c r="BP1" s="3" t="s">
        <v>353</v>
      </c>
      <c r="BQ1" s="1179" t="s">
        <v>15</v>
      </c>
      <c r="BR1" s="1179"/>
      <c r="BS1" s="1179"/>
      <c r="BT1" s="1179"/>
      <c r="BU1" s="1179"/>
      <c r="BV1" s="1179"/>
      <c r="BW1" s="1179"/>
    </row>
    <row r="2" spans="1:75" ht="21.75">
      <c r="A2" s="5"/>
      <c r="B2" s="6"/>
      <c r="C2" s="1077">
        <f>A1</f>
        <v>45901</v>
      </c>
      <c r="D2" s="1077"/>
      <c r="E2" s="1077"/>
      <c r="F2" s="1077"/>
      <c r="G2" s="1077"/>
      <c r="H2" s="1077"/>
      <c r="I2" s="1077"/>
      <c r="J2" s="1077"/>
      <c r="K2" s="1077"/>
      <c r="L2" s="1077"/>
      <c r="M2" s="1077"/>
      <c r="N2" s="1077"/>
      <c r="O2" s="1077"/>
      <c r="P2" s="1077"/>
      <c r="Q2" s="1077"/>
      <c r="R2" s="1077"/>
      <c r="S2" s="1077"/>
      <c r="T2" s="1077"/>
      <c r="U2" s="1049">
        <f>C2</f>
        <v>45901</v>
      </c>
      <c r="V2" s="1050"/>
      <c r="W2" s="1050"/>
      <c r="X2" s="1050"/>
      <c r="Y2" s="1050"/>
      <c r="Z2" s="56"/>
      <c r="AA2" s="41">
        <v>101</v>
      </c>
      <c r="AB2" s="41">
        <v>102</v>
      </c>
      <c r="AC2" s="41">
        <v>103</v>
      </c>
      <c r="AD2" s="41" t="s">
        <v>16</v>
      </c>
      <c r="AE2" s="41" t="s">
        <v>17</v>
      </c>
      <c r="AF2" s="41" t="s">
        <v>18</v>
      </c>
      <c r="AG2" s="41">
        <v>201</v>
      </c>
      <c r="AH2" s="42">
        <v>202</v>
      </c>
      <c r="AI2" s="41">
        <v>203</v>
      </c>
      <c r="AJ2" s="41">
        <v>204</v>
      </c>
      <c r="AK2" s="41">
        <v>205</v>
      </c>
      <c r="AL2" s="41" t="s">
        <v>19</v>
      </c>
      <c r="AM2" s="41" t="s">
        <v>69</v>
      </c>
      <c r="AN2" s="41" t="s">
        <v>21</v>
      </c>
      <c r="AO2" s="41" t="s">
        <v>22</v>
      </c>
      <c r="AP2" s="41" t="s">
        <v>23</v>
      </c>
      <c r="AQ2" s="41" t="s">
        <v>24</v>
      </c>
      <c r="AR2" s="41" t="s">
        <v>25</v>
      </c>
      <c r="AS2" s="41" t="s">
        <v>26</v>
      </c>
      <c r="AT2" s="41" t="s">
        <v>27</v>
      </c>
      <c r="AU2" s="41" t="s">
        <v>28</v>
      </c>
      <c r="AV2" s="41" t="s">
        <v>29</v>
      </c>
      <c r="AW2" s="41">
        <v>301</v>
      </c>
      <c r="AX2" s="42">
        <v>302</v>
      </c>
      <c r="AY2" s="43">
        <v>303</v>
      </c>
      <c r="AZ2" s="43">
        <v>304</v>
      </c>
      <c r="BA2" s="41" t="s">
        <v>30</v>
      </c>
      <c r="BB2" s="41" t="s">
        <v>31</v>
      </c>
      <c r="BC2" s="42" t="s">
        <v>32</v>
      </c>
      <c r="BD2" s="41" t="s">
        <v>33</v>
      </c>
      <c r="BE2" s="41" t="s">
        <v>34</v>
      </c>
      <c r="BF2" s="41" t="s">
        <v>35</v>
      </c>
      <c r="BG2" s="41" t="s">
        <v>36</v>
      </c>
      <c r="BH2" s="41" t="s">
        <v>37</v>
      </c>
      <c r="BI2" s="41" t="s">
        <v>38</v>
      </c>
      <c r="BJ2" s="41" t="s">
        <v>39</v>
      </c>
      <c r="BK2" s="41" t="s">
        <v>538</v>
      </c>
      <c r="BL2" s="41" t="s">
        <v>539</v>
      </c>
      <c r="BM2" s="41" t="s">
        <v>540</v>
      </c>
      <c r="BN2" s="44" t="s">
        <v>40</v>
      </c>
      <c r="BO2" s="44" t="s">
        <v>41</v>
      </c>
      <c r="BP2" s="44" t="s">
        <v>354</v>
      </c>
      <c r="BQ2" s="45" t="s">
        <v>42</v>
      </c>
      <c r="BR2" s="45" t="s">
        <v>43</v>
      </c>
      <c r="BS2" s="45" t="s">
        <v>44</v>
      </c>
      <c r="BT2" s="45" t="s">
        <v>45</v>
      </c>
      <c r="BU2" s="45" t="s">
        <v>46</v>
      </c>
      <c r="BV2" s="45" t="s">
        <v>47</v>
      </c>
      <c r="BW2" s="45" t="s">
        <v>48</v>
      </c>
    </row>
    <row r="3" spans="1:75" ht="13.5" customHeight="1">
      <c r="A3" s="1091" t="s">
        <v>49</v>
      </c>
      <c r="B3" s="12" t="s">
        <v>50</v>
      </c>
      <c r="C3" s="1079" t="str">
        <f>VLOOKUP($C2,'2025年度(1年前期)'!$B$5:$N$208,COLUMN('2025年度(1年前期)'!$C$5),0)&amp;""</f>
        <v/>
      </c>
      <c r="D3" s="1080"/>
      <c r="E3" s="1081" t="str">
        <f>VLOOKUP($C2,'2025年度(2年前期)'!$B$5:$N$208,COLUMN('2025年度(2年前期)'!$C$5),0)&amp;""</f>
        <v/>
      </c>
      <c r="F3" s="1080"/>
      <c r="G3" s="1081" t="str">
        <f>VLOOKUP($C2,'2025年度(3年前期)'!$B$5:$N$208,COLUMN('2025年度(3年前期)'!$C$5),0)&amp;""</f>
        <v/>
      </c>
      <c r="H3" s="1080"/>
      <c r="I3" s="1081" t="str">
        <f>VLOOKUP($C2,'2025年度(4年前期)'!$B$5:$N$208,COLUMN('2025年度(4年前期)'!$C$5),0)&amp;""</f>
        <v/>
      </c>
      <c r="J3" s="1080"/>
      <c r="K3" s="1072" t="str">
        <f>VLOOKUP($C2,'2025年度(助産前期)'!$B$5:$N$208,COLUMN('2025年度(助産前期)'!$C$5),0)&amp;""</f>
        <v>助産学実習Ⅰ</v>
      </c>
      <c r="L3" s="1096"/>
      <c r="M3" s="1079" t="str">
        <f>VLOOKUP($C2,'2025年度(M1前期)'!$B$5:$N$208,COLUMN('2025年度(M1前期)'!$C$5),0)&amp;""</f>
        <v/>
      </c>
      <c r="N3" s="1080"/>
      <c r="O3" s="1081" t="str">
        <f>VLOOKUP($C2,'2025年度(M2前期)'!$B$5:$N$208,COLUMN('2025年度(M2前期)'!$C$5),0)&amp;""</f>
        <v/>
      </c>
      <c r="P3" s="1080"/>
      <c r="Q3" s="1081" t="str">
        <f>VLOOKUP($C2,'2025年度(D1前期)'!$B$5:$N$208,COLUMN('2025年度(D1前期)'!$C$5),0)&amp;""</f>
        <v/>
      </c>
      <c r="R3" s="1080"/>
      <c r="S3" s="1072" t="str">
        <f>VLOOKUP($C2,'2025年度(D23前期)'!$B$5:$N$208,COLUMN('2025年度(D23前期)'!$C$5),0)&amp;""</f>
        <v/>
      </c>
      <c r="T3" s="1080"/>
      <c r="U3" s="946" t="s">
        <v>571</v>
      </c>
      <c r="W3" s="95"/>
      <c r="X3" s="854" t="s">
        <v>337</v>
      </c>
      <c r="Y3" s="508" t="s">
        <v>946</v>
      </c>
      <c r="Z3" s="1095" t="str">
        <f>A3</f>
        <v xml:space="preserve">１時限（09：20～10：50） </v>
      </c>
      <c r="AA3" s="1296"/>
      <c r="AB3" s="1151"/>
      <c r="AC3" s="1151"/>
      <c r="AD3" s="1151"/>
      <c r="AE3" s="1296" t="s">
        <v>337</v>
      </c>
      <c r="AF3" s="1151"/>
      <c r="AG3" s="1296"/>
      <c r="AH3" s="1151"/>
      <c r="AI3" s="1151"/>
      <c r="AJ3" s="1151"/>
      <c r="AK3" s="1151"/>
      <c r="AL3" s="1296"/>
      <c r="AM3" s="1151"/>
      <c r="AN3" s="1296"/>
      <c r="AO3" s="1296"/>
      <c r="AP3" s="1296"/>
      <c r="AQ3" s="1296"/>
      <c r="AR3" s="1296"/>
      <c r="AS3" s="1296"/>
      <c r="AT3" s="1296"/>
      <c r="AU3" s="1296"/>
      <c r="AV3" s="1296"/>
      <c r="AW3" s="1296"/>
      <c r="AX3" s="1296"/>
      <c r="AY3" s="1296"/>
      <c r="AZ3" s="1296"/>
      <c r="BA3" s="1296"/>
      <c r="BB3" s="1296"/>
      <c r="BC3" s="1296"/>
      <c r="BD3" s="1296"/>
      <c r="BE3" s="1296"/>
      <c r="BF3" s="1296"/>
      <c r="BG3" s="1296"/>
      <c r="BH3" s="1296"/>
      <c r="BI3" s="1296"/>
      <c r="BJ3" s="1296"/>
      <c r="BK3" s="1151"/>
      <c r="BL3" s="1151"/>
      <c r="BM3" s="1151" t="s">
        <v>211</v>
      </c>
      <c r="BN3" s="1360"/>
      <c r="BO3" s="1360"/>
      <c r="BP3" s="1360"/>
      <c r="BQ3" s="1360"/>
      <c r="BR3" s="1360"/>
      <c r="BS3" s="1360"/>
      <c r="BT3" s="1360"/>
      <c r="BU3" s="1360"/>
      <c r="BV3" s="1360"/>
      <c r="BW3" s="1360"/>
    </row>
    <row r="4" spans="1:75" ht="13.5" customHeight="1">
      <c r="A4" s="1091"/>
      <c r="B4" s="15" t="s">
        <v>53</v>
      </c>
      <c r="C4" s="1065" t="str">
        <f>IFERROR(VLOOKUP(C3,科目・教員!$A$1:$B$357,2,0),"")</f>
        <v/>
      </c>
      <c r="D4" s="1066"/>
      <c r="E4" s="1067" t="str">
        <f>IFERROR(VLOOKUP(E3,科目・教員!$A$1:$B$357,2,0),"")</f>
        <v/>
      </c>
      <c r="F4" s="1066"/>
      <c r="G4" s="1067" t="str">
        <f>IFERROR(VLOOKUP(G3,科目・教員!$A$1:$B$357,2,0),"")</f>
        <v/>
      </c>
      <c r="H4" s="1066"/>
      <c r="I4" s="1067" t="str">
        <f>IFERROR(VLOOKUP(I3,科目・教員!$A$1:$B$357,2,0),"")</f>
        <v/>
      </c>
      <c r="J4" s="1066"/>
      <c r="K4" s="1068" t="str">
        <f>IFERROR(VLOOKUP(K3,科目・教員!$A$1:$B$357,2,0),"")</f>
        <v>池田　真弓</v>
      </c>
      <c r="L4" s="1070"/>
      <c r="M4" s="1065" t="str">
        <f>IFERROR(VLOOKUP(M3,科目・教員!$A$1:$B$357,2,0),"")</f>
        <v/>
      </c>
      <c r="N4" s="1066"/>
      <c r="O4" s="1067" t="str">
        <f>IFERROR(VLOOKUP(O3,科目・教員!$A$1:$B$357,2,0),"")</f>
        <v/>
      </c>
      <c r="P4" s="1066"/>
      <c r="Q4" s="1067" t="str">
        <f>IFERROR(VLOOKUP(Q3,科目・教員!$A$1:$B$357,2,0),"")</f>
        <v/>
      </c>
      <c r="R4" s="1066"/>
      <c r="S4" s="1068" t="str">
        <f>IFERROR(VLOOKUP(S3,科目・教員!$A$1:$B$357,2,0),"")</f>
        <v/>
      </c>
      <c r="T4" s="1066"/>
      <c r="U4" s="946" t="s">
        <v>214</v>
      </c>
      <c r="W4" s="27"/>
      <c r="X4" s="854" t="s">
        <v>660</v>
      </c>
      <c r="Y4" s="508" t="s">
        <v>944</v>
      </c>
      <c r="Z4" s="1091"/>
      <c r="AA4" s="1296"/>
      <c r="AB4" s="1152"/>
      <c r="AC4" s="1152"/>
      <c r="AD4" s="1152"/>
      <c r="AE4" s="1296"/>
      <c r="AF4" s="1152"/>
      <c r="AG4" s="1296"/>
      <c r="AH4" s="1152"/>
      <c r="AI4" s="1152"/>
      <c r="AJ4" s="1152"/>
      <c r="AK4" s="1152"/>
      <c r="AL4" s="1296"/>
      <c r="AM4" s="1152"/>
      <c r="AN4" s="1296"/>
      <c r="AO4" s="1296"/>
      <c r="AP4" s="1296"/>
      <c r="AQ4" s="1296"/>
      <c r="AR4" s="1296"/>
      <c r="AS4" s="1296"/>
      <c r="AT4" s="1296"/>
      <c r="AU4" s="1296"/>
      <c r="AV4" s="1296"/>
      <c r="AW4" s="1296"/>
      <c r="AX4" s="1296"/>
      <c r="AY4" s="1296"/>
      <c r="AZ4" s="1296"/>
      <c r="BA4" s="1296"/>
      <c r="BB4" s="1296"/>
      <c r="BC4" s="1296"/>
      <c r="BD4" s="1296"/>
      <c r="BE4" s="1296"/>
      <c r="BF4" s="1296"/>
      <c r="BG4" s="1296"/>
      <c r="BH4" s="1296"/>
      <c r="BI4" s="1296"/>
      <c r="BJ4" s="1296"/>
      <c r="BK4" s="1152"/>
      <c r="BL4" s="1152"/>
      <c r="BM4" s="1152"/>
      <c r="BN4" s="1361"/>
      <c r="BO4" s="1361"/>
      <c r="BP4" s="1361"/>
      <c r="BQ4" s="1361"/>
      <c r="BR4" s="1361"/>
      <c r="BS4" s="1361"/>
      <c r="BT4" s="1361"/>
      <c r="BU4" s="1361"/>
      <c r="BV4" s="1361"/>
      <c r="BW4" s="1361"/>
    </row>
    <row r="5" spans="1:75" ht="13.5" customHeight="1">
      <c r="A5" s="1091"/>
      <c r="B5" s="15" t="s">
        <v>59</v>
      </c>
      <c r="C5" s="1065" t="str">
        <f>VLOOKUP($C2,'2025年度(1年前期)'!$B$5:$N$208,COLUMN('2025年度(1年前期)'!$C$5)+1,0)&amp;""</f>
        <v/>
      </c>
      <c r="D5" s="1066"/>
      <c r="E5" s="1067" t="str">
        <f>VLOOKUP($C2,'2025年度(2年前期)'!$B$5:$N$208,COLUMN('2025年度(2年前期)'!$C$5)+1,0)&amp;""</f>
        <v/>
      </c>
      <c r="F5" s="1066"/>
      <c r="G5" s="1067" t="str">
        <f>VLOOKUP($C2,'2025年度(3年前期)'!$B$5:$N$208,COLUMN('2025年度(3年前期)'!$C$5)+1,0)&amp;""</f>
        <v/>
      </c>
      <c r="H5" s="1066"/>
      <c r="I5" s="1067" t="str">
        <f>VLOOKUP($C2,'2025年度(4年前期)'!$B$5:$N$208,COLUMN('2025年度(4年前期)'!$C$5)+1,0)&amp;""</f>
        <v/>
      </c>
      <c r="J5" s="1066"/>
      <c r="K5" s="1068" t="str">
        <f>VLOOKUP($C2,'2025年度(助産前期)'!$B$5:$N$208,COLUMN('2025年度(助産前期)'!$C$5)+1,0)&amp;""</f>
        <v/>
      </c>
      <c r="L5" s="1070"/>
      <c r="M5" s="1065" t="str">
        <f>VLOOKUP($C2,'2025年度(M1前期)'!$B$5:$N$208,COLUMN('2025年度(M1前期)'!C$5)+1,0)&amp;""</f>
        <v/>
      </c>
      <c r="N5" s="1066"/>
      <c r="O5" s="1067" t="str">
        <f>VLOOKUP($C2,'2025年度(M2前期)'!$B$5:$N$208,COLUMN('2025年度(M2前期)'!$C$5)+1,0)&amp;""</f>
        <v/>
      </c>
      <c r="P5" s="1066"/>
      <c r="Q5" s="1067" t="str">
        <f>VLOOKUP($C2,'2025年度(D1前期)'!$B$5:$N$208,COLUMN('2025年度(D1前期)'!$C$5)+1,0)&amp;""</f>
        <v/>
      </c>
      <c r="R5" s="1066"/>
      <c r="S5" s="1068" t="str">
        <f>VLOOKUP($C2,'2025年度(D23前期)'!$B$5:$N$208,COLUMN('2025年度(D23前期)'!$C$5)+1,0)&amp;""</f>
        <v/>
      </c>
      <c r="T5" s="1066"/>
      <c r="U5" s="946" t="s">
        <v>211</v>
      </c>
      <c r="W5" s="27"/>
      <c r="X5" s="854" t="s">
        <v>951</v>
      </c>
      <c r="Y5" s="511" t="s">
        <v>952</v>
      </c>
      <c r="Z5" s="1091"/>
      <c r="AA5" s="1296"/>
      <c r="AB5" s="1152"/>
      <c r="AC5" s="1152"/>
      <c r="AD5" s="1152"/>
      <c r="AE5" s="1296"/>
      <c r="AF5" s="1152"/>
      <c r="AG5" s="1296"/>
      <c r="AH5" s="1152"/>
      <c r="AI5" s="1152"/>
      <c r="AJ5" s="1152"/>
      <c r="AK5" s="1152"/>
      <c r="AL5" s="1296"/>
      <c r="AM5" s="1152"/>
      <c r="AN5" s="1296"/>
      <c r="AO5" s="1296"/>
      <c r="AP5" s="1296"/>
      <c r="AQ5" s="1296"/>
      <c r="AR5" s="1296"/>
      <c r="AS5" s="1296"/>
      <c r="AT5" s="1296"/>
      <c r="AU5" s="1296"/>
      <c r="AV5" s="1296"/>
      <c r="AW5" s="1296"/>
      <c r="AX5" s="1296"/>
      <c r="AY5" s="1296"/>
      <c r="AZ5" s="1296"/>
      <c r="BA5" s="1296"/>
      <c r="BB5" s="1296"/>
      <c r="BC5" s="1296"/>
      <c r="BD5" s="1296"/>
      <c r="BE5" s="1296"/>
      <c r="BF5" s="1296"/>
      <c r="BG5" s="1296"/>
      <c r="BH5" s="1296"/>
      <c r="BI5" s="1296"/>
      <c r="BJ5" s="1296"/>
      <c r="BK5" s="1152"/>
      <c r="BL5" s="1152"/>
      <c r="BM5" s="1152"/>
      <c r="BN5" s="1361"/>
      <c r="BO5" s="1361"/>
      <c r="BP5" s="1361"/>
      <c r="BQ5" s="1361"/>
      <c r="BR5" s="1361"/>
      <c r="BS5" s="1361"/>
      <c r="BT5" s="1361"/>
      <c r="BU5" s="1361"/>
      <c r="BV5" s="1361"/>
      <c r="BW5" s="1361"/>
    </row>
    <row r="6" spans="1:75" ht="13.5" customHeight="1">
      <c r="A6" s="1092"/>
      <c r="B6" s="16" t="s">
        <v>56</v>
      </c>
      <c r="C6" s="1061"/>
      <c r="D6" s="1062"/>
      <c r="E6" s="1063"/>
      <c r="F6" s="1062"/>
      <c r="G6" s="1063"/>
      <c r="H6" s="1062"/>
      <c r="I6" s="1063"/>
      <c r="J6" s="1062"/>
      <c r="K6" s="1064"/>
      <c r="L6" s="1069"/>
      <c r="M6" s="1061"/>
      <c r="N6" s="1062"/>
      <c r="O6" s="1063"/>
      <c r="P6" s="1062"/>
      <c r="Q6" s="1063"/>
      <c r="R6" s="1062"/>
      <c r="S6" s="1064"/>
      <c r="T6" s="1062"/>
      <c r="U6" s="946" t="s">
        <v>624</v>
      </c>
      <c r="W6" s="27"/>
      <c r="X6" s="854"/>
      <c r="Y6" s="509"/>
      <c r="Z6" s="1092"/>
      <c r="AA6" s="1296"/>
      <c r="AB6" s="1153"/>
      <c r="AC6" s="1153"/>
      <c r="AD6" s="1153"/>
      <c r="AE6" s="1296"/>
      <c r="AF6" s="1153"/>
      <c r="AG6" s="1296"/>
      <c r="AH6" s="1153"/>
      <c r="AI6" s="1153"/>
      <c r="AJ6" s="1153"/>
      <c r="AK6" s="1153"/>
      <c r="AL6" s="1296"/>
      <c r="AM6" s="1153"/>
      <c r="AN6" s="1296"/>
      <c r="AO6" s="1296"/>
      <c r="AP6" s="1296"/>
      <c r="AQ6" s="1296"/>
      <c r="AR6" s="1296"/>
      <c r="AS6" s="1296"/>
      <c r="AT6" s="1296"/>
      <c r="AU6" s="1296"/>
      <c r="AV6" s="1296"/>
      <c r="AW6" s="1296"/>
      <c r="AX6" s="1296"/>
      <c r="AY6" s="1296"/>
      <c r="AZ6" s="1296"/>
      <c r="BA6" s="1296"/>
      <c r="BB6" s="1296"/>
      <c r="BC6" s="1296"/>
      <c r="BD6" s="1296"/>
      <c r="BE6" s="1296"/>
      <c r="BF6" s="1296"/>
      <c r="BG6" s="1296"/>
      <c r="BH6" s="1296"/>
      <c r="BI6" s="1296"/>
      <c r="BJ6" s="1296"/>
      <c r="BK6" s="1153"/>
      <c r="BL6" s="1153"/>
      <c r="BM6" s="1153"/>
      <c r="BN6" s="1362"/>
      <c r="BO6" s="1362"/>
      <c r="BP6" s="1362"/>
      <c r="BQ6" s="1362"/>
      <c r="BR6" s="1362"/>
      <c r="BS6" s="1362"/>
      <c r="BT6" s="1362"/>
      <c r="BU6" s="1362"/>
      <c r="BV6" s="1362"/>
      <c r="BW6" s="1362"/>
    </row>
    <row r="7" spans="1:75" ht="13.5" customHeight="1">
      <c r="A7" s="1091" t="s">
        <v>58</v>
      </c>
      <c r="B7" s="15" t="s">
        <v>50</v>
      </c>
      <c r="C7" s="1079" t="str">
        <f>VLOOKUP($C2,'2025年度(1年前期)'!$B$5:$N$208,COLUMN('2025年度(1年前期)'!$E$5),0)&amp;""</f>
        <v/>
      </c>
      <c r="D7" s="1080"/>
      <c r="E7" s="1081" t="str">
        <f>VLOOKUP($C2,'2025年度(2年前期)'!$B$5:$N$208,COLUMN('2025年度(2年前期)'!$E$5),0)&amp;""</f>
        <v/>
      </c>
      <c r="F7" s="1080"/>
      <c r="G7" s="1081" t="str">
        <f>VLOOKUP($C2,'2025年度(3年前期)'!$B$5:$N$208,COLUMN('2025年度(3年前期)'!$E$5),0)&amp;""</f>
        <v/>
      </c>
      <c r="H7" s="1080"/>
      <c r="I7" s="1081" t="str">
        <f>VLOOKUP($C2,'2025年度(4年前期)'!$B$5:$N$208,COLUMN('2025年度(4年前期)'!$E$5),0)&amp;""</f>
        <v/>
      </c>
      <c r="J7" s="1080"/>
      <c r="K7" s="1072" t="str">
        <f>VLOOKUP($C2,'2025年度(助産前期)'!$B$5:$N$208,COLUMN('2025年度(助産前期)'!$E$5),0)&amp;""</f>
        <v>助産学実習Ⅰ</v>
      </c>
      <c r="L7" s="1096"/>
      <c r="M7" s="1079" t="str">
        <f>VLOOKUP($C2,'2025年度(M1前期)'!$B$5:$N$208,COLUMN('2025年度(M1前期)'!$E$5),0)&amp;""</f>
        <v/>
      </c>
      <c r="N7" s="1080"/>
      <c r="O7" s="1072" t="str">
        <f>VLOOKUP($C2,'2025年度(M2前期)'!$B$5:$N$208,COLUMN('2025年度(M2前期)'!$E$5),0)&amp;""</f>
        <v/>
      </c>
      <c r="P7" s="1080"/>
      <c r="Q7" s="1072" t="str">
        <f>VLOOKUP($C2,'2025年度(D1前期)'!$B$5:$N$208,COLUMN('2025年度(D1前期)'!$E$5),0)&amp;""</f>
        <v/>
      </c>
      <c r="R7" s="1080"/>
      <c r="S7" s="1072" t="str">
        <f>VLOOKUP($C2,'2025年度(D23前期)'!$B$5:$N$208,COLUMN('2025年度(D23前期)'!$E$5),0)&amp;""</f>
        <v/>
      </c>
      <c r="T7" s="1080"/>
      <c r="U7" s="806" t="s">
        <v>189</v>
      </c>
      <c r="V7" s="17"/>
      <c r="W7" s="17"/>
      <c r="X7" s="17"/>
      <c r="Y7" s="508" t="s">
        <v>948</v>
      </c>
      <c r="Z7" s="1091" t="str">
        <f>A7</f>
        <v>２時限（11：00～12：30）</v>
      </c>
      <c r="AA7" s="1296"/>
      <c r="AB7" s="1151"/>
      <c r="AC7" s="1151"/>
      <c r="AD7" s="1151"/>
      <c r="AE7" s="1296" t="s">
        <v>337</v>
      </c>
      <c r="AF7" s="1151"/>
      <c r="AG7" s="1296"/>
      <c r="AH7" s="1151"/>
      <c r="AI7" s="1151"/>
      <c r="AJ7" s="1151"/>
      <c r="AK7" s="1151"/>
      <c r="AL7" s="1296"/>
      <c r="AM7" s="1151"/>
      <c r="AN7" s="1296"/>
      <c r="AO7" s="1296"/>
      <c r="AP7" s="1296"/>
      <c r="AQ7" s="1296"/>
      <c r="AR7" s="1296"/>
      <c r="AS7" s="1296"/>
      <c r="AT7" s="1296"/>
      <c r="AU7" s="1296"/>
      <c r="AV7" s="1296"/>
      <c r="AW7" s="1296" t="s">
        <v>953</v>
      </c>
      <c r="AX7" s="1296"/>
      <c r="AY7" s="1296"/>
      <c r="AZ7" s="1296"/>
      <c r="BA7" s="1296"/>
      <c r="BB7" s="1296"/>
      <c r="BC7" s="1296"/>
      <c r="BD7" s="1296"/>
      <c r="BE7" s="1296"/>
      <c r="BF7" s="1296"/>
      <c r="BG7" s="1296"/>
      <c r="BH7" s="1296"/>
      <c r="BI7" s="1296"/>
      <c r="BJ7" s="1296"/>
      <c r="BK7" s="1151"/>
      <c r="BL7" s="1151"/>
      <c r="BM7" s="1183" t="s">
        <v>211</v>
      </c>
      <c r="BN7" s="1360"/>
      <c r="BO7" s="1360"/>
      <c r="BP7" s="1360"/>
      <c r="BQ7" s="1360"/>
      <c r="BR7" s="1360"/>
      <c r="BS7" s="1360"/>
      <c r="BT7" s="1360"/>
      <c r="BU7" s="1360"/>
      <c r="BV7" s="1360"/>
      <c r="BW7" s="1360"/>
    </row>
    <row r="8" spans="1:75" ht="13.5" customHeight="1">
      <c r="A8" s="1091"/>
      <c r="B8" s="15" t="s">
        <v>53</v>
      </c>
      <c r="C8" s="1065" t="str">
        <f>IFERROR(VLOOKUP(C7,科目・教員!$A$1:$B$357,2,0),"")</f>
        <v/>
      </c>
      <c r="D8" s="1066"/>
      <c r="E8" s="1067" t="str">
        <f>IFERROR(VLOOKUP(E7,科目・教員!$A$1:$B$357,2,0),"")</f>
        <v/>
      </c>
      <c r="F8" s="1066"/>
      <c r="G8" s="1067" t="str">
        <f>IFERROR(VLOOKUP(G7,科目・教員!$A$1:$B$357,2,0),"")</f>
        <v/>
      </c>
      <c r="H8" s="1066"/>
      <c r="I8" s="1067" t="str">
        <f>IFERROR(VLOOKUP(I7,科目・教員!$A$1:$B$357,2,0),"")</f>
        <v/>
      </c>
      <c r="J8" s="1066"/>
      <c r="K8" s="1068" t="str">
        <f>IFERROR(VLOOKUP(K7,科目・教員!$A$1:$B$357,2,0),"")</f>
        <v>池田　真弓</v>
      </c>
      <c r="L8" s="1070"/>
      <c r="M8" s="1065" t="str">
        <f>IFERROR(VLOOKUP(M7,科目・教員!$A$1:$B$357,2,0),"")</f>
        <v/>
      </c>
      <c r="N8" s="1066"/>
      <c r="O8" s="1068" t="str">
        <f>IFERROR(VLOOKUP(O7,科目・教員!$A$1:$B$357,2,0),"")</f>
        <v/>
      </c>
      <c r="P8" s="1066"/>
      <c r="Q8" s="1068" t="str">
        <f>IFERROR(VLOOKUP(Q7,科目・教員!$A$1:$B$357,2,0),"")</f>
        <v/>
      </c>
      <c r="R8" s="1066"/>
      <c r="S8" s="1068" t="str">
        <f>IFERROR(VLOOKUP(S7,科目・教員!$A$1:$B$357,2,0),"")</f>
        <v/>
      </c>
      <c r="T8" s="1066"/>
      <c r="U8" s="806" t="s">
        <v>953</v>
      </c>
      <c r="V8" s="17"/>
      <c r="X8" s="17"/>
      <c r="Y8" s="508"/>
      <c r="Z8" s="1091"/>
      <c r="AA8" s="1296"/>
      <c r="AB8" s="1152"/>
      <c r="AC8" s="1152"/>
      <c r="AD8" s="1152"/>
      <c r="AE8" s="1296"/>
      <c r="AF8" s="1152"/>
      <c r="AG8" s="1296"/>
      <c r="AH8" s="1152"/>
      <c r="AI8" s="1152"/>
      <c r="AJ8" s="1152"/>
      <c r="AK8" s="1152"/>
      <c r="AL8" s="1296"/>
      <c r="AM8" s="1152"/>
      <c r="AN8" s="1296"/>
      <c r="AO8" s="1296"/>
      <c r="AP8" s="1296"/>
      <c r="AQ8" s="1296"/>
      <c r="AR8" s="1296"/>
      <c r="AS8" s="1296"/>
      <c r="AT8" s="1296"/>
      <c r="AU8" s="1296"/>
      <c r="AV8" s="1296"/>
      <c r="AW8" s="1296"/>
      <c r="AX8" s="1296"/>
      <c r="AY8" s="1296"/>
      <c r="AZ8" s="1296"/>
      <c r="BA8" s="1296"/>
      <c r="BB8" s="1296"/>
      <c r="BC8" s="1296"/>
      <c r="BD8" s="1296"/>
      <c r="BE8" s="1296"/>
      <c r="BF8" s="1296"/>
      <c r="BG8" s="1296"/>
      <c r="BH8" s="1296"/>
      <c r="BI8" s="1296"/>
      <c r="BJ8" s="1296"/>
      <c r="BK8" s="1152"/>
      <c r="BL8" s="1152"/>
      <c r="BM8" s="1184"/>
      <c r="BN8" s="1361"/>
      <c r="BO8" s="1361"/>
      <c r="BP8" s="1361"/>
      <c r="BQ8" s="1361"/>
      <c r="BR8" s="1361"/>
      <c r="BS8" s="1361"/>
      <c r="BT8" s="1361"/>
      <c r="BU8" s="1361"/>
      <c r="BV8" s="1361"/>
      <c r="BW8" s="1361"/>
    </row>
    <row r="9" spans="1:75" ht="13.5" customHeight="1">
      <c r="A9" s="1091"/>
      <c r="B9" s="15" t="s">
        <v>59</v>
      </c>
      <c r="C9" s="1065" t="str">
        <f>VLOOKUP($C2,'2025年度(1年前期)'!$B$5:$N$208,COLUMN('2025年度(1年前期)'!$E$5)+1,0)&amp;""</f>
        <v/>
      </c>
      <c r="D9" s="1066"/>
      <c r="E9" s="1067" t="str">
        <f>VLOOKUP($C2,'2025年度(2年前期)'!$B$5:$N$208,COLUMN('2025年度(2年前期)'!$E$5)+1,0)&amp;""</f>
        <v/>
      </c>
      <c r="F9" s="1066"/>
      <c r="G9" s="1067" t="str">
        <f>VLOOKUP($C2,'2025年度(3年前期)'!$B$5:$N$208,COLUMN('2025年度(3年前期)'!$E$5)+1,0)&amp;""</f>
        <v/>
      </c>
      <c r="H9" s="1066"/>
      <c r="I9" s="1067" t="str">
        <f>VLOOKUP($C2,'2025年度(4年前期)'!$B$5:$N$208,COLUMN('2025年度(4年前期)'!$E$5)+1,0)&amp;""</f>
        <v/>
      </c>
      <c r="J9" s="1066"/>
      <c r="K9" s="1068" t="str">
        <f>VLOOKUP($C2,'2025年度(助産前期)'!$B$5:$N$208,COLUMN('2025年度(助産前期)'!$E$5)+1,0)&amp;""</f>
        <v/>
      </c>
      <c r="L9" s="1070"/>
      <c r="M9" s="1065" t="str">
        <f>VLOOKUP($C2,'2025年度(M1前期)'!$B$5:$N$208,COLUMN('2025年度(M1前期)'!$E$5)+1,0)&amp;""</f>
        <v/>
      </c>
      <c r="N9" s="1066"/>
      <c r="O9" s="1068" t="str">
        <f>VLOOKUP($C2,'2025年度(M2前期)'!$B$5:$N$208,COLUMN('2025年度(M2前期)'!$E$5)+1,0)&amp;""</f>
        <v/>
      </c>
      <c r="P9" s="1066"/>
      <c r="Q9" s="1068" t="str">
        <f>VLOOKUP($C2,'2025年度(D1前期)'!$B$5:$N$208,COLUMN('2025年度(D1前期)'!$E$5)+1,0)&amp;""</f>
        <v/>
      </c>
      <c r="R9" s="1066"/>
      <c r="S9" s="1068" t="str">
        <f>VLOOKUP($C2,'2025年度(D23前期)'!$B$5:$N$208,COLUMN('2025年度(D23前期)'!$E$5)+1,0)&amp;""</f>
        <v/>
      </c>
      <c r="T9" s="1066"/>
      <c r="U9" s="806" t="s">
        <v>234</v>
      </c>
      <c r="V9" s="17"/>
      <c r="X9" s="17"/>
      <c r="Y9" s="511"/>
      <c r="Z9" s="1091"/>
      <c r="AA9" s="1296"/>
      <c r="AB9" s="1152"/>
      <c r="AC9" s="1152"/>
      <c r="AD9" s="1152"/>
      <c r="AE9" s="1296"/>
      <c r="AF9" s="1152"/>
      <c r="AG9" s="1296"/>
      <c r="AH9" s="1152"/>
      <c r="AI9" s="1152"/>
      <c r="AJ9" s="1152"/>
      <c r="AK9" s="1152"/>
      <c r="AL9" s="1296"/>
      <c r="AM9" s="1152"/>
      <c r="AN9" s="1296"/>
      <c r="AO9" s="1296"/>
      <c r="AP9" s="1296"/>
      <c r="AQ9" s="1296"/>
      <c r="AR9" s="1296"/>
      <c r="AS9" s="1296"/>
      <c r="AT9" s="1296"/>
      <c r="AU9" s="1296"/>
      <c r="AV9" s="1296"/>
      <c r="AW9" s="1296"/>
      <c r="AX9" s="1296"/>
      <c r="AY9" s="1296"/>
      <c r="AZ9" s="1296"/>
      <c r="BA9" s="1296"/>
      <c r="BB9" s="1296"/>
      <c r="BC9" s="1296"/>
      <c r="BD9" s="1296"/>
      <c r="BE9" s="1296"/>
      <c r="BF9" s="1296"/>
      <c r="BG9" s="1296"/>
      <c r="BH9" s="1296"/>
      <c r="BI9" s="1296"/>
      <c r="BJ9" s="1296"/>
      <c r="BK9" s="1152"/>
      <c r="BL9" s="1152"/>
      <c r="BM9" s="1184"/>
      <c r="BN9" s="1361"/>
      <c r="BO9" s="1361"/>
      <c r="BP9" s="1361"/>
      <c r="BQ9" s="1361"/>
      <c r="BR9" s="1361"/>
      <c r="BS9" s="1361"/>
      <c r="BT9" s="1361"/>
      <c r="BU9" s="1361"/>
      <c r="BV9" s="1361"/>
      <c r="BW9" s="1361"/>
    </row>
    <row r="10" spans="1:75" ht="13.5" customHeight="1">
      <c r="A10" s="1100"/>
      <c r="B10" s="16" t="s">
        <v>56</v>
      </c>
      <c r="C10" s="1061"/>
      <c r="D10" s="1075"/>
      <c r="E10" s="1063"/>
      <c r="F10" s="1075"/>
      <c r="G10" s="1063"/>
      <c r="H10" s="1075"/>
      <c r="I10" s="1063"/>
      <c r="J10" s="1075"/>
      <c r="K10" s="1064"/>
      <c r="L10" s="1064"/>
      <c r="M10" s="1061"/>
      <c r="N10" s="1075"/>
      <c r="O10" s="1064"/>
      <c r="P10" s="1075"/>
      <c r="Q10" s="1064"/>
      <c r="R10" s="1075"/>
      <c r="S10" s="1064"/>
      <c r="T10" s="1075"/>
      <c r="U10" s="701" t="s">
        <v>954</v>
      </c>
      <c r="X10" s="17"/>
      <c r="Y10" s="509"/>
      <c r="Z10" s="1092"/>
      <c r="AA10" s="1296"/>
      <c r="AB10" s="1153"/>
      <c r="AC10" s="1153"/>
      <c r="AD10" s="1153"/>
      <c r="AE10" s="1296"/>
      <c r="AF10" s="1153"/>
      <c r="AG10" s="1296"/>
      <c r="AH10" s="1153"/>
      <c r="AI10" s="1153"/>
      <c r="AJ10" s="1153"/>
      <c r="AK10" s="1153"/>
      <c r="AL10" s="1296"/>
      <c r="AM10" s="1153"/>
      <c r="AN10" s="1296"/>
      <c r="AO10" s="1296"/>
      <c r="AP10" s="1296"/>
      <c r="AQ10" s="1296"/>
      <c r="AR10" s="1296"/>
      <c r="AS10" s="1296"/>
      <c r="AT10" s="1296"/>
      <c r="AU10" s="1296"/>
      <c r="AV10" s="1296"/>
      <c r="AW10" s="1296"/>
      <c r="AX10" s="1296"/>
      <c r="AY10" s="1296"/>
      <c r="AZ10" s="1296"/>
      <c r="BA10" s="1296"/>
      <c r="BB10" s="1296"/>
      <c r="BC10" s="1296"/>
      <c r="BD10" s="1296"/>
      <c r="BE10" s="1296"/>
      <c r="BF10" s="1296"/>
      <c r="BG10" s="1296"/>
      <c r="BH10" s="1296"/>
      <c r="BI10" s="1296"/>
      <c r="BJ10" s="1296"/>
      <c r="BK10" s="1153"/>
      <c r="BL10" s="1153"/>
      <c r="BM10" s="1185"/>
      <c r="BN10" s="1362"/>
      <c r="BO10" s="1362"/>
      <c r="BP10" s="1362"/>
      <c r="BQ10" s="1362"/>
      <c r="BR10" s="1362"/>
      <c r="BS10" s="1362"/>
      <c r="BT10" s="1362"/>
      <c r="BU10" s="1362"/>
      <c r="BV10" s="1362"/>
      <c r="BW10" s="1362"/>
    </row>
    <row r="11" spans="1:75" ht="13.5" customHeight="1">
      <c r="A11" s="1095" t="s">
        <v>60</v>
      </c>
      <c r="B11" s="18" t="s">
        <v>61</v>
      </c>
      <c r="C11" s="1079"/>
      <c r="D11" s="1080"/>
      <c r="E11" s="1081"/>
      <c r="F11" s="1080"/>
      <c r="G11" s="1081"/>
      <c r="H11" s="1080"/>
      <c r="I11" s="1081"/>
      <c r="J11" s="1080"/>
      <c r="K11" s="1072"/>
      <c r="L11" s="1096"/>
      <c r="M11" s="1079"/>
      <c r="N11" s="1080"/>
      <c r="O11" s="1072"/>
      <c r="P11" s="1080"/>
      <c r="Q11" s="1072"/>
      <c r="R11" s="1080"/>
      <c r="S11" s="1072"/>
      <c r="T11" s="1080"/>
      <c r="X11" s="17"/>
      <c r="Y11" s="508"/>
      <c r="Z11" s="1091" t="str">
        <f>A11</f>
        <v>昼休み（12：30～13：30）</v>
      </c>
      <c r="AA11" s="1151"/>
      <c r="AB11" s="1151"/>
      <c r="AC11" s="1151"/>
      <c r="AD11" s="1151"/>
      <c r="AE11" s="1151"/>
      <c r="AF11" s="1151"/>
      <c r="AG11" s="1151"/>
      <c r="AH11" s="1151"/>
      <c r="AI11" s="1151"/>
      <c r="AJ11" s="1151"/>
      <c r="AK11" s="1151"/>
      <c r="AL11" s="1151"/>
      <c r="AM11" s="1151"/>
      <c r="AN11" s="1296"/>
      <c r="AO11" s="1296"/>
      <c r="AP11" s="1296"/>
      <c r="AQ11" s="1296"/>
      <c r="AR11" s="1296"/>
      <c r="AS11" s="1296"/>
      <c r="AT11" s="1296"/>
      <c r="AU11" s="1296"/>
      <c r="AV11" s="1296"/>
      <c r="AW11" s="1296"/>
      <c r="AX11" s="1296"/>
      <c r="AY11" s="1296"/>
      <c r="AZ11" s="1296"/>
      <c r="BA11" s="1296"/>
      <c r="BB11" s="1296"/>
      <c r="BC11" s="1296"/>
      <c r="BD11" s="1296"/>
      <c r="BE11" s="1296"/>
      <c r="BF11" s="1296"/>
      <c r="BG11" s="1296"/>
      <c r="BH11" s="1296"/>
      <c r="BI11" s="1296"/>
      <c r="BJ11" s="1296"/>
      <c r="BK11" s="1151"/>
      <c r="BL11" s="1151"/>
      <c r="BM11" s="1151"/>
      <c r="BN11" s="1360"/>
      <c r="BO11" s="1360"/>
      <c r="BP11" s="1360"/>
      <c r="BQ11" s="1360"/>
      <c r="BR11" s="1360"/>
      <c r="BS11" s="1360"/>
      <c r="BT11" s="1360"/>
      <c r="BU11" s="1360"/>
      <c r="BV11" s="1360"/>
      <c r="BW11" s="1360"/>
    </row>
    <row r="12" spans="1:75" ht="13.5" customHeight="1">
      <c r="A12" s="1091"/>
      <c r="B12" s="18" t="s">
        <v>62</v>
      </c>
      <c r="C12" s="1065"/>
      <c r="D12" s="1066"/>
      <c r="E12" s="1067"/>
      <c r="F12" s="1066"/>
      <c r="G12" s="1067"/>
      <c r="H12" s="1066"/>
      <c r="I12" s="1067"/>
      <c r="J12" s="1066"/>
      <c r="K12" s="1068"/>
      <c r="L12" s="1070"/>
      <c r="M12" s="1065"/>
      <c r="N12" s="1066"/>
      <c r="O12" s="1068"/>
      <c r="P12" s="1066"/>
      <c r="Q12" s="1068"/>
      <c r="R12" s="1066"/>
      <c r="S12" s="1068"/>
      <c r="T12" s="1066"/>
      <c r="X12" s="17"/>
      <c r="Y12" s="509"/>
      <c r="Z12" s="1091"/>
      <c r="AA12" s="1152"/>
      <c r="AB12" s="1152"/>
      <c r="AC12" s="1152"/>
      <c r="AD12" s="1152"/>
      <c r="AE12" s="1152"/>
      <c r="AF12" s="1152"/>
      <c r="AG12" s="1152"/>
      <c r="AH12" s="1152"/>
      <c r="AI12" s="1152"/>
      <c r="AJ12" s="1152"/>
      <c r="AK12" s="1152"/>
      <c r="AL12" s="1152"/>
      <c r="AM12" s="1152"/>
      <c r="AN12" s="1296"/>
      <c r="AO12" s="1296"/>
      <c r="AP12" s="1296"/>
      <c r="AQ12" s="1296"/>
      <c r="AR12" s="1296"/>
      <c r="AS12" s="1296"/>
      <c r="AT12" s="1296"/>
      <c r="AU12" s="1296"/>
      <c r="AV12" s="1296"/>
      <c r="AW12" s="1296"/>
      <c r="AX12" s="1296"/>
      <c r="AY12" s="1296"/>
      <c r="AZ12" s="1296"/>
      <c r="BA12" s="1296"/>
      <c r="BB12" s="1296"/>
      <c r="BC12" s="1296"/>
      <c r="BD12" s="1296"/>
      <c r="BE12" s="1296"/>
      <c r="BF12" s="1296"/>
      <c r="BG12" s="1296"/>
      <c r="BH12" s="1296"/>
      <c r="BI12" s="1296"/>
      <c r="BJ12" s="1296"/>
      <c r="BK12" s="1152"/>
      <c r="BL12" s="1152"/>
      <c r="BM12" s="1152"/>
      <c r="BN12" s="1361"/>
      <c r="BO12" s="1361"/>
      <c r="BP12" s="1361"/>
      <c r="BQ12" s="1361"/>
      <c r="BR12" s="1361"/>
      <c r="BS12" s="1361"/>
      <c r="BT12" s="1361"/>
      <c r="BU12" s="1361"/>
      <c r="BV12" s="1361"/>
      <c r="BW12" s="1361"/>
    </row>
    <row r="13" spans="1:75" ht="13.5" customHeight="1">
      <c r="A13" s="1091"/>
      <c r="B13" s="18" t="s">
        <v>59</v>
      </c>
      <c r="C13" s="1065"/>
      <c r="D13" s="1066"/>
      <c r="E13" s="1067"/>
      <c r="F13" s="1066"/>
      <c r="G13" s="1067"/>
      <c r="H13" s="1066"/>
      <c r="I13" s="1067"/>
      <c r="J13" s="1066"/>
      <c r="K13" s="1068"/>
      <c r="L13" s="1070"/>
      <c r="M13" s="1065"/>
      <c r="N13" s="1066"/>
      <c r="O13" s="1068"/>
      <c r="P13" s="1066"/>
      <c r="Q13" s="1068"/>
      <c r="R13" s="1066"/>
      <c r="S13" s="1068"/>
      <c r="T13" s="1066"/>
      <c r="Y13" s="509"/>
      <c r="Z13" s="1091"/>
      <c r="AA13" s="1152"/>
      <c r="AB13" s="1152"/>
      <c r="AC13" s="1152"/>
      <c r="AD13" s="1152"/>
      <c r="AE13" s="1152"/>
      <c r="AF13" s="1152"/>
      <c r="AG13" s="1152"/>
      <c r="AH13" s="1152"/>
      <c r="AI13" s="1152"/>
      <c r="AJ13" s="1152"/>
      <c r="AK13" s="1152"/>
      <c r="AL13" s="1152"/>
      <c r="AM13" s="1152"/>
      <c r="AN13" s="1296"/>
      <c r="AO13" s="1296"/>
      <c r="AP13" s="1296"/>
      <c r="AQ13" s="1296"/>
      <c r="AR13" s="1296"/>
      <c r="AS13" s="1296"/>
      <c r="AT13" s="1296"/>
      <c r="AU13" s="1296"/>
      <c r="AV13" s="1296"/>
      <c r="AW13" s="1296"/>
      <c r="AX13" s="1296"/>
      <c r="AY13" s="1296"/>
      <c r="AZ13" s="1296"/>
      <c r="BA13" s="1296"/>
      <c r="BB13" s="1296"/>
      <c r="BC13" s="1296"/>
      <c r="BD13" s="1296"/>
      <c r="BE13" s="1296"/>
      <c r="BF13" s="1296"/>
      <c r="BG13" s="1296"/>
      <c r="BH13" s="1296"/>
      <c r="BI13" s="1296"/>
      <c r="BJ13" s="1296"/>
      <c r="BK13" s="1152"/>
      <c r="BL13" s="1152"/>
      <c r="BM13" s="1152"/>
      <c r="BN13" s="1361"/>
      <c r="BO13" s="1361"/>
      <c r="BP13" s="1361"/>
      <c r="BQ13" s="1361"/>
      <c r="BR13" s="1361"/>
      <c r="BS13" s="1361"/>
      <c r="BT13" s="1361"/>
      <c r="BU13" s="1361"/>
      <c r="BV13" s="1361"/>
      <c r="BW13" s="1361"/>
    </row>
    <row r="14" spans="1:75" ht="13.5" customHeight="1">
      <c r="A14" s="1092"/>
      <c r="B14" s="19" t="s">
        <v>56</v>
      </c>
      <c r="C14" s="1102"/>
      <c r="D14" s="1094"/>
      <c r="E14" s="1103"/>
      <c r="F14" s="1094"/>
      <c r="G14" s="1103"/>
      <c r="H14" s="1094"/>
      <c r="I14" s="1103"/>
      <c r="J14" s="1094"/>
      <c r="K14" s="1093"/>
      <c r="L14" s="1093"/>
      <c r="M14" s="1102"/>
      <c r="N14" s="1094"/>
      <c r="O14" s="1093"/>
      <c r="P14" s="1094"/>
      <c r="Q14" s="1093"/>
      <c r="R14" s="1094"/>
      <c r="S14" s="1093"/>
      <c r="T14" s="1094"/>
      <c r="Y14" s="509"/>
      <c r="Z14" s="1092"/>
      <c r="AA14" s="1153"/>
      <c r="AB14" s="1153"/>
      <c r="AC14" s="1153"/>
      <c r="AD14" s="1153"/>
      <c r="AE14" s="1153"/>
      <c r="AF14" s="1153"/>
      <c r="AG14" s="1153"/>
      <c r="AH14" s="1153"/>
      <c r="AI14" s="1153"/>
      <c r="AJ14" s="1153"/>
      <c r="AK14" s="1153"/>
      <c r="AL14" s="1153"/>
      <c r="AM14" s="1153"/>
      <c r="AN14" s="1296"/>
      <c r="AO14" s="1296"/>
      <c r="AP14" s="1296"/>
      <c r="AQ14" s="1296"/>
      <c r="AR14" s="1296"/>
      <c r="AS14" s="1296"/>
      <c r="AT14" s="1296"/>
      <c r="AU14" s="1296"/>
      <c r="AV14" s="1296"/>
      <c r="AW14" s="1296"/>
      <c r="AX14" s="1296"/>
      <c r="AY14" s="1296"/>
      <c r="AZ14" s="1296"/>
      <c r="BA14" s="1296"/>
      <c r="BB14" s="1296"/>
      <c r="BC14" s="1296"/>
      <c r="BD14" s="1296"/>
      <c r="BE14" s="1296"/>
      <c r="BF14" s="1296"/>
      <c r="BG14" s="1296"/>
      <c r="BH14" s="1296"/>
      <c r="BI14" s="1296"/>
      <c r="BJ14" s="1296"/>
      <c r="BK14" s="1153"/>
      <c r="BL14" s="1153"/>
      <c r="BM14" s="1153"/>
      <c r="BN14" s="1362"/>
      <c r="BO14" s="1362"/>
      <c r="BP14" s="1362"/>
      <c r="BQ14" s="1362"/>
      <c r="BR14" s="1362"/>
      <c r="BS14" s="1362"/>
      <c r="BT14" s="1362"/>
      <c r="BU14" s="1362"/>
      <c r="BV14" s="1362"/>
      <c r="BW14" s="1362"/>
    </row>
    <row r="15" spans="1:75" ht="13.5" customHeight="1">
      <c r="A15" s="1091" t="s">
        <v>64</v>
      </c>
      <c r="B15" s="15" t="s">
        <v>50</v>
      </c>
      <c r="C15" s="1089" t="str">
        <f>VLOOKUP($C2,'2025年度(1年前期)'!$B$5:$N$208,COLUMN('2025年度(1年前期)'!$G$5),0)&amp;""</f>
        <v/>
      </c>
      <c r="D15" s="1072"/>
      <c r="E15" s="1090" t="str">
        <f>VLOOKUP($C2,'2025年度(2年前期)'!$B$5:$N$208,COLUMN('2025年度(2年前期)'!$G$5),0)&amp;""</f>
        <v/>
      </c>
      <c r="F15" s="1072"/>
      <c r="G15" s="1090" t="str">
        <f>VLOOKUP($C2,'2025年度(3年前期)'!$B$5:$N$208,COLUMN('2025年度(3年前期)'!$G$5),0)&amp;""</f>
        <v/>
      </c>
      <c r="H15" s="1072"/>
      <c r="I15" s="1090" t="str">
        <f>VLOOKUP($C2,'2025年度(4年前期)'!$B$5:$N$208,COLUMN('2025年度(4年前期)'!$G$5),0)&amp;""</f>
        <v/>
      </c>
      <c r="J15" s="1072"/>
      <c r="K15" s="1071" t="str">
        <f>VLOOKUP($C2,'2025年度(助産前期)'!$B$5:$N$208,COLUMN('2025年度(助産前期)'!$G$5),0)&amp;""</f>
        <v>助産学実習Ⅰ</v>
      </c>
      <c r="L15" s="1071"/>
      <c r="M15" s="1089" t="str">
        <f>VLOOKUP($C2,'2025年度(M1前期)'!$B$5:$N$208,COLUMN('2025年度(M1前期)'!$G$5),0)&amp;""</f>
        <v/>
      </c>
      <c r="N15" s="1072"/>
      <c r="O15" s="1071" t="str">
        <f>VLOOKUP($C2,'2025年度(M2前期)'!$B$5:$N$208,COLUMN('2025年度(M2前期)'!$G$5),0)&amp;""</f>
        <v/>
      </c>
      <c r="P15" s="1072"/>
      <c r="Q15" s="1071" t="str">
        <f>VLOOKUP($C2,'2025年度(D1前期)'!$B$5:$N$208,COLUMN('2025年度(D1前期)'!$G$5),0)&amp;""</f>
        <v/>
      </c>
      <c r="R15" s="1072"/>
      <c r="S15" s="1071" t="str">
        <f>VLOOKUP($C2,'2025年度(D23前期)'!$B$5:$N$208,COLUMN('2025年度(D23前期)'!$G$5),0)&amp;""</f>
        <v/>
      </c>
      <c r="T15" s="1072"/>
      <c r="U15" s="17"/>
      <c r="Y15" s="509"/>
      <c r="Z15" s="1091" t="str">
        <f>A15</f>
        <v>３時限（13：30～15：00）</v>
      </c>
      <c r="AA15" s="1296"/>
      <c r="AB15" s="1151"/>
      <c r="AC15" s="1151"/>
      <c r="AD15" s="1151"/>
      <c r="AE15" s="1296"/>
      <c r="AF15" s="1151"/>
      <c r="AG15" s="1296"/>
      <c r="AH15" s="1151"/>
      <c r="AI15" s="1151"/>
      <c r="AJ15" s="1151"/>
      <c r="AK15" s="1151"/>
      <c r="AL15" s="1296"/>
      <c r="AM15" s="1151"/>
      <c r="AN15" s="1296"/>
      <c r="AO15" s="1296"/>
      <c r="AP15" s="1296"/>
      <c r="AQ15" s="1296"/>
      <c r="AR15" s="1296"/>
      <c r="AS15" s="1296"/>
      <c r="AT15" s="1296"/>
      <c r="AU15" s="1296"/>
      <c r="AV15" s="1296"/>
      <c r="AW15" s="1296"/>
      <c r="AX15" s="1296"/>
      <c r="AY15" s="1296"/>
      <c r="AZ15" s="1296"/>
      <c r="BA15" s="1296"/>
      <c r="BB15" s="1296"/>
      <c r="BC15" s="1296"/>
      <c r="BD15" s="1296"/>
      <c r="BE15" s="1296"/>
      <c r="BF15" s="1296"/>
      <c r="BG15" s="1296"/>
      <c r="BH15" s="1296"/>
      <c r="BI15" s="1296"/>
      <c r="BJ15" s="1296"/>
      <c r="BK15" s="1151"/>
      <c r="BL15" s="1151"/>
      <c r="BM15" s="1151"/>
      <c r="BN15" s="1360"/>
      <c r="BO15" s="1360"/>
      <c r="BP15" s="1360"/>
      <c r="BQ15" s="1360"/>
      <c r="BR15" s="1360"/>
      <c r="BS15" s="1360"/>
      <c r="BT15" s="1360"/>
      <c r="BU15" s="1360"/>
      <c r="BV15" s="1360"/>
      <c r="BW15" s="1360"/>
    </row>
    <row r="16" spans="1:75" ht="13.5" customHeight="1">
      <c r="A16" s="1091"/>
      <c r="B16" s="15" t="s">
        <v>53</v>
      </c>
      <c r="C16" s="1101" t="str">
        <f>IFERROR(VLOOKUP(C15,科目・教員!$A$1:$B$357,2,0),"")</f>
        <v/>
      </c>
      <c r="D16" s="1068"/>
      <c r="E16" s="1073" t="str">
        <f>IFERROR(VLOOKUP(E15,科目・教員!$A$1:$B$357,2,0),"")</f>
        <v/>
      </c>
      <c r="F16" s="1068"/>
      <c r="G16" s="1073" t="str">
        <f>IFERROR(VLOOKUP(G15,科目・教員!$A$1:$B$357,2,0),"")</f>
        <v/>
      </c>
      <c r="H16" s="1068"/>
      <c r="I16" s="1073" t="str">
        <f>IFERROR(VLOOKUP(I15,科目・教員!$A$1:$B$357,2,0),"")</f>
        <v/>
      </c>
      <c r="J16" s="1068"/>
      <c r="K16" s="1074" t="str">
        <f>IFERROR(VLOOKUP(K15,科目・教員!$A$1:$B$357,2,0),"")</f>
        <v>池田　真弓</v>
      </c>
      <c r="L16" s="1074"/>
      <c r="M16" s="1101" t="str">
        <f>IFERROR(VLOOKUP(M15,科目・教員!$A$1:$B$357,2,0),"")</f>
        <v/>
      </c>
      <c r="N16" s="1068"/>
      <c r="O16" s="1074" t="str">
        <f>IFERROR(VLOOKUP(O15,科目・教員!$A$1:$B$357,2,0),"")</f>
        <v/>
      </c>
      <c r="P16" s="1068"/>
      <c r="Q16" s="1074" t="str">
        <f>IFERROR(VLOOKUP(Q15,科目・教員!$A$1:$B$357,2,0),"")</f>
        <v/>
      </c>
      <c r="R16" s="1068"/>
      <c r="S16" s="1074" t="str">
        <f>IFERROR(VLOOKUP(S15,科目・教員!$A$1:$B$357,2,0),"")</f>
        <v/>
      </c>
      <c r="T16" s="1068"/>
      <c r="U16" s="17"/>
      <c r="Y16" s="509"/>
      <c r="Z16" s="1091"/>
      <c r="AA16" s="1296"/>
      <c r="AB16" s="1152"/>
      <c r="AC16" s="1152"/>
      <c r="AD16" s="1152"/>
      <c r="AE16" s="1296"/>
      <c r="AF16" s="1152"/>
      <c r="AG16" s="1296"/>
      <c r="AH16" s="1152"/>
      <c r="AI16" s="1152"/>
      <c r="AJ16" s="1152"/>
      <c r="AK16" s="1152"/>
      <c r="AL16" s="1296"/>
      <c r="AM16" s="1152"/>
      <c r="AN16" s="1296"/>
      <c r="AO16" s="1296"/>
      <c r="AP16" s="1296"/>
      <c r="AQ16" s="1296"/>
      <c r="AR16" s="1296"/>
      <c r="AS16" s="1296"/>
      <c r="AT16" s="1296"/>
      <c r="AU16" s="1296"/>
      <c r="AV16" s="1296"/>
      <c r="AW16" s="1296"/>
      <c r="AX16" s="1296"/>
      <c r="AY16" s="1296"/>
      <c r="AZ16" s="1296"/>
      <c r="BA16" s="1296"/>
      <c r="BB16" s="1296"/>
      <c r="BC16" s="1296"/>
      <c r="BD16" s="1296"/>
      <c r="BE16" s="1296"/>
      <c r="BF16" s="1296"/>
      <c r="BG16" s="1296"/>
      <c r="BH16" s="1296"/>
      <c r="BI16" s="1296"/>
      <c r="BJ16" s="1296"/>
      <c r="BK16" s="1152"/>
      <c r="BL16" s="1152"/>
      <c r="BM16" s="1152"/>
      <c r="BN16" s="1361"/>
      <c r="BO16" s="1361"/>
      <c r="BP16" s="1361"/>
      <c r="BQ16" s="1361"/>
      <c r="BR16" s="1361"/>
      <c r="BS16" s="1361"/>
      <c r="BT16" s="1361"/>
      <c r="BU16" s="1361"/>
      <c r="BV16" s="1361"/>
      <c r="BW16" s="1361"/>
    </row>
    <row r="17" spans="1:75" ht="13.5" customHeight="1">
      <c r="A17" s="1091"/>
      <c r="B17" s="15" t="s">
        <v>59</v>
      </c>
      <c r="C17" s="1101" t="str">
        <f>VLOOKUP($C2,'2025年度(1年前期)'!$B$5:$N$208,COLUMN('2025年度(1年前期)'!$G$5)+1,0)&amp;""</f>
        <v/>
      </c>
      <c r="D17" s="1068"/>
      <c r="E17" s="1073" t="str">
        <f>VLOOKUP($C2,'2025年度(2年前期)'!$B$5:$N$208,COLUMN('2025年度(2年前期)'!$G$5)+1,0)&amp;""</f>
        <v/>
      </c>
      <c r="F17" s="1068"/>
      <c r="G17" s="1073" t="str">
        <f>VLOOKUP($C2,'2025年度(3年前期)'!$B$5:$N$208,COLUMN('2025年度(3年前期)'!$G$5)+1,0)&amp;""</f>
        <v/>
      </c>
      <c r="H17" s="1068"/>
      <c r="I17" s="1073" t="str">
        <f>VLOOKUP($C2,'2025年度(4年前期)'!$B$5:$N$208,COLUMN('2025年度(4年前期)'!$G$5)+1,0)&amp;""</f>
        <v/>
      </c>
      <c r="J17" s="1068"/>
      <c r="K17" s="1074" t="str">
        <f>VLOOKUP($C2,'2025年度(助産前期)'!$B$5:$N$208,COLUMN('2025年度(助産前期)'!$G$5)+1,0)&amp;""</f>
        <v/>
      </c>
      <c r="L17" s="1074"/>
      <c r="M17" s="1101" t="str">
        <f>VLOOKUP($C2,'2025年度(M1前期)'!$B$5:$N$208,COLUMN('2025年度(M1前期)'!$G$5)+1,0)&amp;""</f>
        <v/>
      </c>
      <c r="N17" s="1068"/>
      <c r="O17" s="1074" t="str">
        <f>VLOOKUP($C2,'2025年度(M2前期)'!$B$5:$N$208,COLUMN('2025年度(M2前期)'!$G$5)+1,0)&amp;""</f>
        <v/>
      </c>
      <c r="P17" s="1068"/>
      <c r="Q17" s="1074" t="str">
        <f>VLOOKUP($C2,'2025年度(D1前期)'!$B$5:$N$208,COLUMN('2025年度(D1前期)'!$G$5)+1,0)&amp;""</f>
        <v/>
      </c>
      <c r="R17" s="1068"/>
      <c r="S17" s="1074" t="str">
        <f>VLOOKUP($C2,'2025年度(D23前期)'!$B$5:$N$208,COLUMN('2025年度(D23前期)'!$G$5)+1,0)&amp;""</f>
        <v/>
      </c>
      <c r="T17" s="1068"/>
      <c r="U17" s="17"/>
      <c r="Y17" s="509"/>
      <c r="Z17" s="1091"/>
      <c r="AA17" s="1296"/>
      <c r="AB17" s="1152"/>
      <c r="AC17" s="1152"/>
      <c r="AD17" s="1152"/>
      <c r="AE17" s="1296"/>
      <c r="AF17" s="1152"/>
      <c r="AG17" s="1296"/>
      <c r="AH17" s="1152"/>
      <c r="AI17" s="1152"/>
      <c r="AJ17" s="1152"/>
      <c r="AK17" s="1152"/>
      <c r="AL17" s="1296"/>
      <c r="AM17" s="1152"/>
      <c r="AN17" s="1296"/>
      <c r="AO17" s="1296"/>
      <c r="AP17" s="1296"/>
      <c r="AQ17" s="1296"/>
      <c r="AR17" s="1296"/>
      <c r="AS17" s="1296"/>
      <c r="AT17" s="1296"/>
      <c r="AU17" s="1296"/>
      <c r="AV17" s="1296"/>
      <c r="AW17" s="1296"/>
      <c r="AX17" s="1296"/>
      <c r="AY17" s="1296"/>
      <c r="AZ17" s="1296"/>
      <c r="BA17" s="1296"/>
      <c r="BB17" s="1296"/>
      <c r="BC17" s="1296"/>
      <c r="BD17" s="1296"/>
      <c r="BE17" s="1296"/>
      <c r="BF17" s="1296"/>
      <c r="BG17" s="1296"/>
      <c r="BH17" s="1296"/>
      <c r="BI17" s="1296"/>
      <c r="BJ17" s="1296"/>
      <c r="BK17" s="1152"/>
      <c r="BL17" s="1152"/>
      <c r="BM17" s="1152"/>
      <c r="BN17" s="1361"/>
      <c r="BO17" s="1361"/>
      <c r="BP17" s="1361"/>
      <c r="BQ17" s="1361"/>
      <c r="BR17" s="1361"/>
      <c r="BS17" s="1361"/>
      <c r="BT17" s="1361"/>
      <c r="BU17" s="1361"/>
      <c r="BV17" s="1361"/>
      <c r="BW17" s="1361"/>
    </row>
    <row r="18" spans="1:75" ht="13.5" customHeight="1">
      <c r="A18" s="1100"/>
      <c r="B18" s="16" t="s">
        <v>56</v>
      </c>
      <c r="C18" s="1061"/>
      <c r="D18" s="1075"/>
      <c r="E18" s="1063"/>
      <c r="F18" s="1075"/>
      <c r="G18" s="1063"/>
      <c r="H18" s="1075"/>
      <c r="I18" s="1063"/>
      <c r="J18" s="1075"/>
      <c r="K18" s="1064"/>
      <c r="L18" s="1064"/>
      <c r="M18" s="1061"/>
      <c r="N18" s="1075"/>
      <c r="O18" s="1064"/>
      <c r="P18" s="1075"/>
      <c r="Q18" s="1064"/>
      <c r="R18" s="1075"/>
      <c r="S18" s="1064"/>
      <c r="T18" s="1075"/>
      <c r="Y18" s="509"/>
      <c r="Z18" s="1092"/>
      <c r="AA18" s="1296"/>
      <c r="AB18" s="1153"/>
      <c r="AC18" s="1153"/>
      <c r="AD18" s="1153"/>
      <c r="AE18" s="1296"/>
      <c r="AF18" s="1153"/>
      <c r="AG18" s="1296"/>
      <c r="AH18" s="1153"/>
      <c r="AI18" s="1153"/>
      <c r="AJ18" s="1153"/>
      <c r="AK18" s="1153"/>
      <c r="AL18" s="1296"/>
      <c r="AM18" s="1153"/>
      <c r="AN18" s="1296"/>
      <c r="AO18" s="1296"/>
      <c r="AP18" s="1296"/>
      <c r="AQ18" s="1296"/>
      <c r="AR18" s="1296"/>
      <c r="AS18" s="1296"/>
      <c r="AT18" s="1296"/>
      <c r="AU18" s="1296"/>
      <c r="AV18" s="1296"/>
      <c r="AW18" s="1296"/>
      <c r="AX18" s="1296"/>
      <c r="AY18" s="1296"/>
      <c r="AZ18" s="1296"/>
      <c r="BA18" s="1296"/>
      <c r="BB18" s="1296"/>
      <c r="BC18" s="1296"/>
      <c r="BD18" s="1296"/>
      <c r="BE18" s="1296"/>
      <c r="BF18" s="1296"/>
      <c r="BG18" s="1296"/>
      <c r="BH18" s="1296"/>
      <c r="BI18" s="1296"/>
      <c r="BJ18" s="1296"/>
      <c r="BK18" s="1153"/>
      <c r="BL18" s="1153"/>
      <c r="BM18" s="1153"/>
      <c r="BN18" s="1362"/>
      <c r="BO18" s="1362"/>
      <c r="BP18" s="1362"/>
      <c r="BQ18" s="1362"/>
      <c r="BR18" s="1362"/>
      <c r="BS18" s="1362"/>
      <c r="BT18" s="1362"/>
      <c r="BU18" s="1362"/>
      <c r="BV18" s="1362"/>
      <c r="BW18" s="1362"/>
    </row>
    <row r="19" spans="1:75" ht="13.5" customHeight="1">
      <c r="A19" s="1091" t="s">
        <v>67</v>
      </c>
      <c r="B19" s="15" t="s">
        <v>50</v>
      </c>
      <c r="C19" s="1089" t="str">
        <f>VLOOKUP($C2,'2025年度(1年前期)'!$B$5:$N$208,COLUMN('2025年度(1年前期)'!$I$5),0)&amp;""</f>
        <v/>
      </c>
      <c r="D19" s="1072"/>
      <c r="E19" s="1090" t="str">
        <f>VLOOKUP($C2,'2025年度(2年前期)'!$B$5:$N$208,COLUMN('2025年度(2年前期)'!$I$5),0)&amp;""</f>
        <v/>
      </c>
      <c r="F19" s="1072"/>
      <c r="G19" s="1090" t="str">
        <f>VLOOKUP($C2,'2025年度(3年前期)'!$B$5:$N$208,COLUMN('2025年度(3年前期)'!$I$5),0)&amp;""</f>
        <v/>
      </c>
      <c r="H19" s="1072"/>
      <c r="I19" s="1090" t="str">
        <f>VLOOKUP($C2,'2025年度(4年前期)'!$B$5:$N$208,COLUMN('2025年度(4年前期)'!$I$5),0)&amp;""</f>
        <v/>
      </c>
      <c r="J19" s="1072"/>
      <c r="K19" s="1071" t="str">
        <f>VLOOKUP($C2,'2025年度(助産前期)'!$B$5:$N$208,COLUMN('2025年度(助産前期)'!$I$5),0)&amp;""</f>
        <v>助産学実習Ⅰ</v>
      </c>
      <c r="L19" s="1071"/>
      <c r="M19" s="1089" t="str">
        <f>VLOOKUP($C2,'2025年度(M1前期)'!$B$5:$N$208,COLUMN('2025年度(M1前期)'!$I$5),0)&amp;""</f>
        <v/>
      </c>
      <c r="N19" s="1072"/>
      <c r="O19" s="1071" t="str">
        <f>VLOOKUP($C2,'2025年度(M2前期)'!$B$5:$N$208,COLUMN('2025年度(M2前期)'!$I$5),0)&amp;""</f>
        <v/>
      </c>
      <c r="P19" s="1072"/>
      <c r="Q19" s="1071" t="str">
        <f>VLOOKUP($C2,'2025年度(D1前期)'!$B$5:$N$208,COLUMN('2025年度(D1前期)'!$I$5),0)&amp;""</f>
        <v/>
      </c>
      <c r="R19" s="1072"/>
      <c r="S19" s="1071" t="str">
        <f>VLOOKUP($C2,'2025年度(D23前期)'!$B$5:$N$208,COLUMN('2025年度(D23前期)'!$I$5),0)&amp;""</f>
        <v/>
      </c>
      <c r="T19" s="1072"/>
      <c r="Y19" s="509"/>
      <c r="Z19" s="1091" t="str">
        <f>A19</f>
        <v>４時限（15：10～16：40）</v>
      </c>
      <c r="AA19" s="1151"/>
      <c r="AB19" s="1151"/>
      <c r="AC19" s="1151"/>
      <c r="AD19" s="1151"/>
      <c r="AE19" s="1151"/>
      <c r="AF19" s="1151"/>
      <c r="AG19" s="1151"/>
      <c r="AH19" s="1151"/>
      <c r="AI19" s="1151"/>
      <c r="AJ19" s="1151"/>
      <c r="AK19" s="1151"/>
      <c r="AL19" s="1151"/>
      <c r="AM19" s="1151"/>
      <c r="AN19" s="1296"/>
      <c r="AO19" s="1296"/>
      <c r="AP19" s="1296"/>
      <c r="AQ19" s="1296"/>
      <c r="AR19" s="1296"/>
      <c r="AS19" s="1296"/>
      <c r="AT19" s="1296"/>
      <c r="AU19" s="1296"/>
      <c r="AV19" s="1296"/>
      <c r="AW19" s="1296"/>
      <c r="AX19" s="1296"/>
      <c r="AY19" s="1296"/>
      <c r="AZ19" s="1296"/>
      <c r="BA19" s="1296"/>
      <c r="BB19" s="1296"/>
      <c r="BC19" s="1296"/>
      <c r="BD19" s="1296"/>
      <c r="BE19" s="1296"/>
      <c r="BF19" s="1296"/>
      <c r="BG19" s="1296"/>
      <c r="BH19" s="1296"/>
      <c r="BI19" s="1296"/>
      <c r="BJ19" s="1296"/>
      <c r="BK19" s="1151"/>
      <c r="BL19" s="1151"/>
      <c r="BM19" s="1151"/>
      <c r="BN19" s="1360"/>
      <c r="BO19" s="1360"/>
      <c r="BP19" s="1360"/>
      <c r="BQ19" s="1360"/>
      <c r="BR19" s="1360"/>
      <c r="BS19" s="1360"/>
      <c r="BT19" s="1360"/>
      <c r="BU19" s="1360"/>
      <c r="BV19" s="1360"/>
      <c r="BW19" s="1360"/>
    </row>
    <row r="20" spans="1:75" ht="13.5" customHeight="1">
      <c r="A20" s="1091"/>
      <c r="B20" s="15" t="s">
        <v>53</v>
      </c>
      <c r="C20" s="1101" t="str">
        <f>IFERROR(VLOOKUP(C19,科目・教員!$A$1:$B$357,2,0),"")</f>
        <v/>
      </c>
      <c r="D20" s="1068"/>
      <c r="E20" s="1073" t="str">
        <f>IFERROR(VLOOKUP(E19,科目・教員!$A$1:$B$357,2,0),"")</f>
        <v/>
      </c>
      <c r="F20" s="1068"/>
      <c r="G20" s="1073" t="str">
        <f>IFERROR(VLOOKUP(G19,科目・教員!$A$1:$B$357,2,0),"")</f>
        <v/>
      </c>
      <c r="H20" s="1068"/>
      <c r="I20" s="1073" t="str">
        <f>IFERROR(VLOOKUP(I19,科目・教員!$A$1:$B$357,2,0),"")</f>
        <v/>
      </c>
      <c r="J20" s="1068"/>
      <c r="K20" s="1074" t="str">
        <f>IFERROR(VLOOKUP(K19,科目・教員!$A$1:$B$357,2,0),"")</f>
        <v>池田　真弓</v>
      </c>
      <c r="L20" s="1074"/>
      <c r="M20" s="1101" t="str">
        <f>IFERROR(VLOOKUP(M19,科目・教員!$A$1:$B$357,2,0),"")</f>
        <v/>
      </c>
      <c r="N20" s="1068"/>
      <c r="O20" s="1074" t="str">
        <f>IFERROR(VLOOKUP(O19,科目・教員!$A$1:$B$357,2,0),"")</f>
        <v/>
      </c>
      <c r="P20" s="1068"/>
      <c r="Q20" s="1074" t="str">
        <f>IFERROR(VLOOKUP(Q19,科目・教員!$A$1:$B$357,2,0),"")</f>
        <v/>
      </c>
      <c r="R20" s="1068"/>
      <c r="S20" s="1074" t="str">
        <f>IFERROR(VLOOKUP(S19,科目・教員!$A$1:$B$357,2,0),"")</f>
        <v/>
      </c>
      <c r="T20" s="1068"/>
      <c r="Y20" s="509"/>
      <c r="Z20" s="1091"/>
      <c r="AA20" s="1152"/>
      <c r="AB20" s="1152"/>
      <c r="AC20" s="1152"/>
      <c r="AD20" s="1152"/>
      <c r="AE20" s="1152"/>
      <c r="AF20" s="1152"/>
      <c r="AG20" s="1152"/>
      <c r="AH20" s="1152"/>
      <c r="AI20" s="1152"/>
      <c r="AJ20" s="1152"/>
      <c r="AK20" s="1152"/>
      <c r="AL20" s="1152"/>
      <c r="AM20" s="1152"/>
      <c r="AN20" s="1296"/>
      <c r="AO20" s="1296"/>
      <c r="AP20" s="1296"/>
      <c r="AQ20" s="1296"/>
      <c r="AR20" s="1296"/>
      <c r="AS20" s="1296"/>
      <c r="AT20" s="1296"/>
      <c r="AU20" s="1296"/>
      <c r="AV20" s="1296"/>
      <c r="AW20" s="1296"/>
      <c r="AX20" s="1296"/>
      <c r="AY20" s="1296"/>
      <c r="AZ20" s="1296"/>
      <c r="BA20" s="1296"/>
      <c r="BB20" s="1296"/>
      <c r="BC20" s="1296"/>
      <c r="BD20" s="1296"/>
      <c r="BE20" s="1296"/>
      <c r="BF20" s="1296"/>
      <c r="BG20" s="1296"/>
      <c r="BH20" s="1296"/>
      <c r="BI20" s="1296"/>
      <c r="BJ20" s="1296"/>
      <c r="BK20" s="1152"/>
      <c r="BL20" s="1152"/>
      <c r="BM20" s="1152"/>
      <c r="BN20" s="1361"/>
      <c r="BO20" s="1361"/>
      <c r="BP20" s="1361"/>
      <c r="BQ20" s="1361"/>
      <c r="BR20" s="1361"/>
      <c r="BS20" s="1361"/>
      <c r="BT20" s="1361"/>
      <c r="BU20" s="1361"/>
      <c r="BV20" s="1361"/>
      <c r="BW20" s="1361"/>
    </row>
    <row r="21" spans="1:75" ht="13.5" customHeight="1">
      <c r="A21" s="1091"/>
      <c r="B21" s="15" t="s">
        <v>59</v>
      </c>
      <c r="C21" s="1101" t="str">
        <f>VLOOKUP($C2,'2025年度(1年前期)'!$B$5:$N$208,COLUMN('2025年度(1年前期)'!$I$5)+1,0)&amp;""</f>
        <v/>
      </c>
      <c r="D21" s="1068"/>
      <c r="E21" s="1073" t="str">
        <f>VLOOKUP($C2,'2025年度(2年前期)'!$B$5:$N$208,COLUMN('2025年度(2年前期)'!$I$5)+1,0)&amp;""</f>
        <v/>
      </c>
      <c r="F21" s="1068"/>
      <c r="G21" s="1073" t="str">
        <f>VLOOKUP($C2,'2025年度(3年前期)'!$B$5:$N$208,COLUMN('2025年度(3年前期)'!$I$5)+1,0)&amp;""</f>
        <v/>
      </c>
      <c r="H21" s="1068"/>
      <c r="I21" s="1073" t="str">
        <f>VLOOKUP($C2,'2025年度(4年前期)'!$B$5:$N$208,COLUMN('2025年度(4年前期)'!$I$5)+1,0)&amp;""</f>
        <v/>
      </c>
      <c r="J21" s="1068"/>
      <c r="K21" s="1074" t="str">
        <f>VLOOKUP($C2,'2025年度(助産前期)'!$B$5:$N$208,COLUMN('2025年度(助産前期)'!$I$5)+1,0)&amp;""</f>
        <v/>
      </c>
      <c r="L21" s="1074"/>
      <c r="M21" s="1101" t="str">
        <f>VLOOKUP($C2,'2025年度(M1前期)'!$B$5:$N$208,COLUMN('2025年度(M1前期)'!$I$5)+1,0)&amp;""</f>
        <v/>
      </c>
      <c r="N21" s="1068"/>
      <c r="O21" s="1074" t="str">
        <f>VLOOKUP($C2,'2025年度(M2前期)'!$B$5:$N$208,COLUMN('2025年度(M2前期)'!$I$5)+1,0)&amp;""</f>
        <v/>
      </c>
      <c r="P21" s="1068"/>
      <c r="Q21" s="1074" t="str">
        <f>VLOOKUP($C2,'2025年度(D1前期)'!$B$5:$N$208,COLUMN('2025年度(D1前期)'!$I$5)+1,0)&amp;""</f>
        <v/>
      </c>
      <c r="R21" s="1068"/>
      <c r="S21" s="1074" t="str">
        <f>VLOOKUP($C2,'2025年度(D23前期)'!$B$5:$N$208,COLUMN('2025年度(D23前期)'!$I$5)+1,0)&amp;""</f>
        <v/>
      </c>
      <c r="T21" s="1068"/>
      <c r="Y21" s="509"/>
      <c r="Z21" s="1091"/>
      <c r="AA21" s="1152"/>
      <c r="AB21" s="1152"/>
      <c r="AC21" s="1152"/>
      <c r="AD21" s="1152"/>
      <c r="AE21" s="1152"/>
      <c r="AF21" s="1152"/>
      <c r="AG21" s="1152"/>
      <c r="AH21" s="1152"/>
      <c r="AI21" s="1152"/>
      <c r="AJ21" s="1152"/>
      <c r="AK21" s="1152"/>
      <c r="AL21" s="1152"/>
      <c r="AM21" s="1152"/>
      <c r="AN21" s="1296"/>
      <c r="AO21" s="1296"/>
      <c r="AP21" s="1296"/>
      <c r="AQ21" s="1296"/>
      <c r="AR21" s="1296"/>
      <c r="AS21" s="1296"/>
      <c r="AT21" s="1296"/>
      <c r="AU21" s="1296"/>
      <c r="AV21" s="1296"/>
      <c r="AW21" s="1296"/>
      <c r="AX21" s="1296"/>
      <c r="AY21" s="1296"/>
      <c r="AZ21" s="1296"/>
      <c r="BA21" s="1296"/>
      <c r="BB21" s="1296"/>
      <c r="BC21" s="1296"/>
      <c r="BD21" s="1296"/>
      <c r="BE21" s="1296"/>
      <c r="BF21" s="1296"/>
      <c r="BG21" s="1296"/>
      <c r="BH21" s="1296"/>
      <c r="BI21" s="1296"/>
      <c r="BJ21" s="1296"/>
      <c r="BK21" s="1152"/>
      <c r="BL21" s="1152"/>
      <c r="BM21" s="1152"/>
      <c r="BN21" s="1361"/>
      <c r="BO21" s="1361"/>
      <c r="BP21" s="1361"/>
      <c r="BQ21" s="1361"/>
      <c r="BR21" s="1361"/>
      <c r="BS21" s="1361"/>
      <c r="BT21" s="1361"/>
      <c r="BU21" s="1361"/>
      <c r="BV21" s="1361"/>
      <c r="BW21" s="1361"/>
    </row>
    <row r="22" spans="1:75" ht="13.5" customHeight="1">
      <c r="A22" s="1092"/>
      <c r="B22" s="16" t="s">
        <v>56</v>
      </c>
      <c r="C22" s="1061"/>
      <c r="D22" s="1075"/>
      <c r="E22" s="1063"/>
      <c r="F22" s="1075"/>
      <c r="G22" s="1063"/>
      <c r="H22" s="1075"/>
      <c r="I22" s="1063"/>
      <c r="J22" s="1075"/>
      <c r="K22" s="1064"/>
      <c r="L22" s="1064"/>
      <c r="M22" s="1061"/>
      <c r="N22" s="1075"/>
      <c r="O22" s="1064"/>
      <c r="P22" s="1075"/>
      <c r="Q22" s="1064"/>
      <c r="R22" s="1075"/>
      <c r="S22" s="1064"/>
      <c r="T22" s="1075"/>
      <c r="Y22" s="509"/>
      <c r="Z22" s="1092"/>
      <c r="AA22" s="1153"/>
      <c r="AB22" s="1153"/>
      <c r="AC22" s="1153"/>
      <c r="AD22" s="1153"/>
      <c r="AE22" s="1153"/>
      <c r="AF22" s="1153"/>
      <c r="AG22" s="1153"/>
      <c r="AH22" s="1153"/>
      <c r="AI22" s="1153"/>
      <c r="AJ22" s="1153"/>
      <c r="AK22" s="1153"/>
      <c r="AL22" s="1153"/>
      <c r="AM22" s="1153"/>
      <c r="AN22" s="1296"/>
      <c r="AO22" s="1296"/>
      <c r="AP22" s="1296"/>
      <c r="AQ22" s="1296"/>
      <c r="AR22" s="1296"/>
      <c r="AS22" s="1296"/>
      <c r="AT22" s="1296"/>
      <c r="AU22" s="1296"/>
      <c r="AV22" s="1296"/>
      <c r="AW22" s="1296"/>
      <c r="AX22" s="1296"/>
      <c r="AY22" s="1296"/>
      <c r="AZ22" s="1296"/>
      <c r="BA22" s="1296"/>
      <c r="BB22" s="1296"/>
      <c r="BC22" s="1296"/>
      <c r="BD22" s="1296"/>
      <c r="BE22" s="1296"/>
      <c r="BF22" s="1296"/>
      <c r="BG22" s="1296"/>
      <c r="BH22" s="1296"/>
      <c r="BI22" s="1296"/>
      <c r="BJ22" s="1296"/>
      <c r="BK22" s="1153"/>
      <c r="BL22" s="1153"/>
      <c r="BM22" s="1153"/>
      <c r="BN22" s="1362"/>
      <c r="BO22" s="1362"/>
      <c r="BP22" s="1362"/>
      <c r="BQ22" s="1362"/>
      <c r="BR22" s="1362"/>
      <c r="BS22" s="1362"/>
      <c r="BT22" s="1362"/>
      <c r="BU22" s="1362"/>
      <c r="BV22" s="1362"/>
      <c r="BW22" s="1362"/>
    </row>
    <row r="23" spans="1:75" ht="13.5" customHeight="1">
      <c r="A23" s="1091" t="s">
        <v>68</v>
      </c>
      <c r="B23" s="15" t="s">
        <v>50</v>
      </c>
      <c r="C23" s="1089" t="str">
        <f>VLOOKUP($C2,'2025年度(1年前期)'!$B$5:$N$208,COLUMN('2025年度(1年前期)'!$K$5),0)&amp;""</f>
        <v/>
      </c>
      <c r="D23" s="1072"/>
      <c r="E23" s="1090" t="str">
        <f>VLOOKUP($C2,'2025年度(2年前期)'!$B$5:$N$208,COLUMN('2025年度(2年前期)'!$K$5),0)&amp;""</f>
        <v/>
      </c>
      <c r="F23" s="1072"/>
      <c r="G23" s="1090" t="str">
        <f>VLOOKUP($C2,'2025年度(3年前期)'!$B$5:$N$208,COLUMN('2025年度(3年前期)'!$K$5),0)&amp;""</f>
        <v/>
      </c>
      <c r="H23" s="1072"/>
      <c r="I23" s="1090" t="str">
        <f>VLOOKUP($C2,'2025年度(4年前期)'!$B$5:$N$208,COLUMN('2025年度(4年前期)'!$K$5),0)&amp;""</f>
        <v/>
      </c>
      <c r="J23" s="1072"/>
      <c r="K23" s="1071" t="str">
        <f>VLOOKUP($C2,'2025年度(助産前期)'!$B$5:$N$208,COLUMN('2025年度(助産前期)'!$K$5),0)&amp;""</f>
        <v>助産学実習Ⅰ</v>
      </c>
      <c r="L23" s="1071"/>
      <c r="M23" s="1089" t="str">
        <f>VLOOKUP($C2,'2025年度(M1前期)'!$B$5:$N$208,COLUMN('2025年度(M1前期)'!$K$5),0)&amp;""</f>
        <v/>
      </c>
      <c r="N23" s="1072"/>
      <c r="O23" s="1071" t="str">
        <f>VLOOKUP($C2,'2025年度(M2前期)'!$B$5:$N$208,COLUMN('2025年度(M2前期)'!$K$5),0)&amp;""</f>
        <v/>
      </c>
      <c r="P23" s="1072"/>
      <c r="Q23" s="1071" t="str">
        <f>VLOOKUP($C2,'2025年度(D1前期)'!$B$5:$N$208,COLUMN('2025年度(D1前期)'!$K$5),0)&amp;""</f>
        <v/>
      </c>
      <c r="R23" s="1072"/>
      <c r="S23" s="1071" t="str">
        <f>VLOOKUP($C2,'2025年度(D23前期)'!$B$5:$N$208,COLUMN('2025年度(D23前期)'!$K$5),0)&amp;""</f>
        <v/>
      </c>
      <c r="T23" s="1072"/>
      <c r="Y23" s="509"/>
      <c r="Z23" s="1091" t="str">
        <f>A23</f>
        <v>５時限（16：50～18：20）</v>
      </c>
      <c r="AA23" s="1151"/>
      <c r="AB23" s="1151"/>
      <c r="AC23" s="1151"/>
      <c r="AD23" s="1151"/>
      <c r="AE23" s="1151"/>
      <c r="AF23" s="1151"/>
      <c r="AG23" s="1151"/>
      <c r="AH23" s="1151"/>
      <c r="AI23" s="1151"/>
      <c r="AJ23" s="1151"/>
      <c r="AK23" s="1151"/>
      <c r="AL23" s="1151"/>
      <c r="AM23" s="1151"/>
      <c r="AN23" s="1151"/>
      <c r="AO23" s="1151"/>
      <c r="AP23" s="1151"/>
      <c r="AQ23" s="1151"/>
      <c r="AR23" s="1151"/>
      <c r="AS23" s="1151"/>
      <c r="AT23" s="1151"/>
      <c r="AU23" s="1151"/>
      <c r="AV23" s="1151"/>
      <c r="AW23" s="1151"/>
      <c r="AX23" s="1151"/>
      <c r="AY23" s="1151"/>
      <c r="AZ23" s="1151"/>
      <c r="BA23" s="1296"/>
      <c r="BB23" s="1296"/>
      <c r="BC23" s="1296"/>
      <c r="BD23" s="1296"/>
      <c r="BE23" s="1296"/>
      <c r="BF23" s="1296"/>
      <c r="BG23" s="1296"/>
      <c r="BH23" s="1296"/>
      <c r="BI23" s="1151"/>
      <c r="BJ23" s="1151"/>
      <c r="BK23" s="1151"/>
      <c r="BL23" s="1151"/>
      <c r="BM23" s="1151"/>
      <c r="BN23" s="1360"/>
      <c r="BO23" s="1360"/>
      <c r="BP23" s="1360"/>
      <c r="BQ23" s="1360"/>
      <c r="BR23" s="1360"/>
      <c r="BS23" s="1360"/>
      <c r="BT23" s="1360"/>
      <c r="BU23" s="1360"/>
      <c r="BV23" s="1360"/>
      <c r="BW23" s="1360"/>
    </row>
    <row r="24" spans="1:75" ht="13.5" customHeight="1">
      <c r="A24" s="1091"/>
      <c r="B24" s="15" t="s">
        <v>53</v>
      </c>
      <c r="C24" s="1101" t="str">
        <f>IFERROR(VLOOKUP(C23,科目・教員!$A$1:$B$357,2,0),"")</f>
        <v/>
      </c>
      <c r="D24" s="1068"/>
      <c r="E24" s="1073" t="str">
        <f>IFERROR(VLOOKUP(E23,科目・教員!$A$1:$B$357,2,0),"")</f>
        <v/>
      </c>
      <c r="F24" s="1068"/>
      <c r="G24" s="1073" t="str">
        <f>IFERROR(VLOOKUP(G23,科目・教員!$A$1:$B$357,2,0),"")</f>
        <v/>
      </c>
      <c r="H24" s="1068"/>
      <c r="I24" s="1073" t="str">
        <f>IFERROR(VLOOKUP(I23,科目・教員!$A$1:$B$357,2,0),"")</f>
        <v/>
      </c>
      <c r="J24" s="1068"/>
      <c r="K24" s="1074" t="str">
        <f>IFERROR(VLOOKUP(K23,科目・教員!$A$1:$B$357,2,0),"")</f>
        <v>池田　真弓</v>
      </c>
      <c r="L24" s="1074"/>
      <c r="M24" s="1101" t="str">
        <f>IFERROR(VLOOKUP(M23,科目・教員!$A$1:$B$357,2,0),"")</f>
        <v/>
      </c>
      <c r="N24" s="1068"/>
      <c r="O24" s="1074" t="str">
        <f>IFERROR(VLOOKUP(O23,科目・教員!$A$1:$B$357,2,0),"")</f>
        <v/>
      </c>
      <c r="P24" s="1068"/>
      <c r="Q24" s="1074" t="str">
        <f>IFERROR(VLOOKUP(Q23,科目・教員!$A$1:$B$357,2,0),"")</f>
        <v/>
      </c>
      <c r="R24" s="1068"/>
      <c r="S24" s="1074" t="str">
        <f>IFERROR(VLOOKUP(S23,科目・教員!$A$1:$B$357,2,0),"")</f>
        <v/>
      </c>
      <c r="T24" s="1068"/>
      <c r="Y24" s="509"/>
      <c r="Z24" s="1091"/>
      <c r="AA24" s="1152"/>
      <c r="AB24" s="1152"/>
      <c r="AC24" s="1152"/>
      <c r="AD24" s="1152"/>
      <c r="AE24" s="1152"/>
      <c r="AF24" s="1152"/>
      <c r="AG24" s="1152"/>
      <c r="AH24" s="1152"/>
      <c r="AI24" s="1152"/>
      <c r="AJ24" s="1152"/>
      <c r="AK24" s="1152"/>
      <c r="AL24" s="1152"/>
      <c r="AM24" s="1152"/>
      <c r="AN24" s="1152"/>
      <c r="AO24" s="1152"/>
      <c r="AP24" s="1152"/>
      <c r="AQ24" s="1152"/>
      <c r="AR24" s="1152"/>
      <c r="AS24" s="1152"/>
      <c r="AT24" s="1152"/>
      <c r="AU24" s="1152"/>
      <c r="AV24" s="1152"/>
      <c r="AW24" s="1152"/>
      <c r="AX24" s="1152"/>
      <c r="AY24" s="1152"/>
      <c r="AZ24" s="1152"/>
      <c r="BA24" s="1296"/>
      <c r="BB24" s="1296"/>
      <c r="BC24" s="1296"/>
      <c r="BD24" s="1296"/>
      <c r="BE24" s="1296"/>
      <c r="BF24" s="1296"/>
      <c r="BG24" s="1296"/>
      <c r="BH24" s="1296"/>
      <c r="BI24" s="1152"/>
      <c r="BJ24" s="1152"/>
      <c r="BK24" s="1152"/>
      <c r="BL24" s="1152"/>
      <c r="BM24" s="1152"/>
      <c r="BN24" s="1361"/>
      <c r="BO24" s="1361"/>
      <c r="BP24" s="1361"/>
      <c r="BQ24" s="1361"/>
      <c r="BR24" s="1361"/>
      <c r="BS24" s="1361"/>
      <c r="BT24" s="1361"/>
      <c r="BU24" s="1361"/>
      <c r="BV24" s="1361"/>
      <c r="BW24" s="1361"/>
    </row>
    <row r="25" spans="1:75" ht="13.5" customHeight="1">
      <c r="A25" s="1091"/>
      <c r="B25" s="15" t="s">
        <v>59</v>
      </c>
      <c r="C25" s="1101" t="str">
        <f>VLOOKUP($C2,'2025年度(1年前期)'!$B$5:$N$208,COLUMN('2025年度(1年前期)'!$K$5)+1,0)&amp;""</f>
        <v/>
      </c>
      <c r="D25" s="1068"/>
      <c r="E25" s="1073" t="str">
        <f>VLOOKUP($C2,'2025年度(2年前期)'!$B$5:$N$208,COLUMN('2025年度(2年前期)'!$K$5)+1,0)&amp;""</f>
        <v/>
      </c>
      <c r="F25" s="1068"/>
      <c r="G25" s="1073" t="str">
        <f>VLOOKUP($C2,'2025年度(3年前期)'!$B$5:$N$208,COLUMN('2025年度(3年前期)'!$K$5)+1,0)&amp;""</f>
        <v/>
      </c>
      <c r="H25" s="1068"/>
      <c r="I25" s="1073" t="str">
        <f>VLOOKUP($C2,'2025年度(4年前期)'!$B$5:$N$208,COLUMN('2025年度(4年前期)'!$K$5)+1,0)&amp;""</f>
        <v/>
      </c>
      <c r="J25" s="1068"/>
      <c r="K25" s="1074" t="str">
        <f>VLOOKUP($C2,'2025年度(助産前期)'!$B$5:$N$208,COLUMN('2025年度(助産前期)'!$K$5)+1,0)&amp;""</f>
        <v/>
      </c>
      <c r="L25" s="1074"/>
      <c r="M25" s="1101" t="str">
        <f>VLOOKUP($C2,'2025年度(M1前期)'!$B$5:$N$208,COLUMN('2025年度(M1前期)'!$K$5)+1,0)&amp;""</f>
        <v/>
      </c>
      <c r="N25" s="1068"/>
      <c r="O25" s="1074" t="str">
        <f>VLOOKUP($C2,'2025年度(M2前期)'!$B$5:$N$208,COLUMN('2025年度(M2前期)'!$K$5)+1,0)&amp;""</f>
        <v/>
      </c>
      <c r="P25" s="1068"/>
      <c r="Q25" s="1074" t="str">
        <f>VLOOKUP($C2,'2025年度(D1前期)'!$B$5:$N$208,COLUMN('2025年度(D1前期)'!$K$5)+1,0)&amp;""</f>
        <v/>
      </c>
      <c r="R25" s="1068"/>
      <c r="S25" s="1074" t="str">
        <f>VLOOKUP($C2,'2025年度(D23前期)'!$B$5:$N$208,COLUMN('2025年度(D23前期)'!$K$5)+1,0)&amp;""</f>
        <v/>
      </c>
      <c r="T25" s="1068"/>
      <c r="Y25" s="509"/>
      <c r="Z25" s="1091"/>
      <c r="AA25" s="1152"/>
      <c r="AB25" s="1152"/>
      <c r="AC25" s="1152"/>
      <c r="AD25" s="1152"/>
      <c r="AE25" s="1152"/>
      <c r="AF25" s="1152"/>
      <c r="AG25" s="1152"/>
      <c r="AH25" s="1152"/>
      <c r="AI25" s="1152"/>
      <c r="AJ25" s="1152"/>
      <c r="AK25" s="1152"/>
      <c r="AL25" s="1152"/>
      <c r="AM25" s="1152"/>
      <c r="AN25" s="1152"/>
      <c r="AO25" s="1152"/>
      <c r="AP25" s="1152"/>
      <c r="AQ25" s="1152"/>
      <c r="AR25" s="1152"/>
      <c r="AS25" s="1152"/>
      <c r="AT25" s="1152"/>
      <c r="AU25" s="1152"/>
      <c r="AV25" s="1152"/>
      <c r="AW25" s="1152"/>
      <c r="AX25" s="1152"/>
      <c r="AY25" s="1152"/>
      <c r="AZ25" s="1152"/>
      <c r="BA25" s="1296"/>
      <c r="BB25" s="1296"/>
      <c r="BC25" s="1296"/>
      <c r="BD25" s="1296"/>
      <c r="BE25" s="1296"/>
      <c r="BF25" s="1296"/>
      <c r="BG25" s="1296"/>
      <c r="BH25" s="1296"/>
      <c r="BI25" s="1152"/>
      <c r="BJ25" s="1152"/>
      <c r="BK25" s="1152"/>
      <c r="BL25" s="1152"/>
      <c r="BM25" s="1152"/>
      <c r="BN25" s="1361"/>
      <c r="BO25" s="1361"/>
      <c r="BP25" s="1361"/>
      <c r="BQ25" s="1361"/>
      <c r="BR25" s="1361"/>
      <c r="BS25" s="1361"/>
      <c r="BT25" s="1361"/>
      <c r="BU25" s="1361"/>
      <c r="BV25" s="1361"/>
      <c r="BW25" s="1361"/>
    </row>
    <row r="26" spans="1:75" ht="13.5" customHeight="1">
      <c r="A26" s="1092"/>
      <c r="B26" s="16" t="s">
        <v>56</v>
      </c>
      <c r="C26" s="1061"/>
      <c r="D26" s="1075"/>
      <c r="E26" s="1063"/>
      <c r="F26" s="1075"/>
      <c r="G26" s="1063"/>
      <c r="H26" s="1075"/>
      <c r="I26" s="1063"/>
      <c r="J26" s="1075"/>
      <c r="K26" s="1064"/>
      <c r="L26" s="1064"/>
      <c r="M26" s="1061"/>
      <c r="N26" s="1075"/>
      <c r="O26" s="1064"/>
      <c r="P26" s="1075"/>
      <c r="Q26" s="1064"/>
      <c r="R26" s="1075"/>
      <c r="S26" s="1064"/>
      <c r="T26" s="1075"/>
      <c r="U26" s="20"/>
      <c r="V26" s="20"/>
      <c r="W26" s="20"/>
      <c r="X26" s="20"/>
      <c r="Y26" s="510"/>
      <c r="Z26" s="1092"/>
      <c r="AA26" s="1153"/>
      <c r="AB26" s="1153"/>
      <c r="AC26" s="1153"/>
      <c r="AD26" s="1153"/>
      <c r="AE26" s="1153"/>
      <c r="AF26" s="1153"/>
      <c r="AG26" s="1153"/>
      <c r="AH26" s="1153"/>
      <c r="AI26" s="1153"/>
      <c r="AJ26" s="1153"/>
      <c r="AK26" s="1153"/>
      <c r="AL26" s="1153"/>
      <c r="AM26" s="1153"/>
      <c r="AN26" s="1153"/>
      <c r="AO26" s="1153"/>
      <c r="AP26" s="1153"/>
      <c r="AQ26" s="1153"/>
      <c r="AR26" s="1153"/>
      <c r="AS26" s="1153"/>
      <c r="AT26" s="1153"/>
      <c r="AU26" s="1153"/>
      <c r="AV26" s="1153"/>
      <c r="AW26" s="1153"/>
      <c r="AX26" s="1153"/>
      <c r="AY26" s="1153"/>
      <c r="AZ26" s="1153"/>
      <c r="BA26" s="1296"/>
      <c r="BB26" s="1296"/>
      <c r="BC26" s="1296"/>
      <c r="BD26" s="1296"/>
      <c r="BE26" s="1296"/>
      <c r="BF26" s="1296"/>
      <c r="BG26" s="1296"/>
      <c r="BH26" s="1296"/>
      <c r="BI26" s="1153"/>
      <c r="BJ26" s="1153"/>
      <c r="BK26" s="1153"/>
      <c r="BL26" s="1153"/>
      <c r="BM26" s="1153"/>
      <c r="BN26" s="1362"/>
      <c r="BO26" s="1362"/>
      <c r="BP26" s="1362"/>
      <c r="BQ26" s="1362"/>
      <c r="BR26" s="1362"/>
      <c r="BS26" s="1362"/>
      <c r="BT26" s="1362"/>
      <c r="BU26" s="1362"/>
      <c r="BV26" s="1362"/>
      <c r="BW26" s="1362"/>
    </row>
    <row r="27" spans="1:75" ht="21.75">
      <c r="A27" s="5"/>
      <c r="B27" s="6"/>
      <c r="C27" s="1077">
        <f>C2+1</f>
        <v>45902</v>
      </c>
      <c r="D27" s="1077"/>
      <c r="E27" s="1077"/>
      <c r="F27" s="1077"/>
      <c r="G27" s="1077"/>
      <c r="H27" s="1077"/>
      <c r="I27" s="1077"/>
      <c r="J27" s="1077"/>
      <c r="K27" s="1077"/>
      <c r="L27" s="1077"/>
      <c r="M27" s="1077"/>
      <c r="N27" s="1077"/>
      <c r="O27" s="1077"/>
      <c r="P27" s="1077"/>
      <c r="Q27" s="1077"/>
      <c r="R27" s="1077"/>
      <c r="S27" s="1077"/>
      <c r="T27" s="1077"/>
      <c r="U27" s="1049">
        <f>C27</f>
        <v>45902</v>
      </c>
      <c r="V27" s="1050"/>
      <c r="W27" s="1050"/>
      <c r="X27" s="1050"/>
      <c r="Y27" s="1050"/>
      <c r="Z27" s="1051"/>
      <c r="AA27" s="41">
        <v>101</v>
      </c>
      <c r="AB27" s="41">
        <v>102</v>
      </c>
      <c r="AC27" s="41">
        <v>103</v>
      </c>
      <c r="AD27" s="41" t="s">
        <v>16</v>
      </c>
      <c r="AE27" s="41" t="s">
        <v>17</v>
      </c>
      <c r="AF27" s="41" t="s">
        <v>18</v>
      </c>
      <c r="AG27" s="41">
        <v>201</v>
      </c>
      <c r="AH27" s="42">
        <v>202</v>
      </c>
      <c r="AI27" s="41">
        <v>203</v>
      </c>
      <c r="AJ27" s="41">
        <v>204</v>
      </c>
      <c r="AK27" s="41">
        <v>205</v>
      </c>
      <c r="AL27" s="41" t="s">
        <v>19</v>
      </c>
      <c r="AM27" s="41" t="s">
        <v>69</v>
      </c>
      <c r="AN27" s="41" t="s">
        <v>21</v>
      </c>
      <c r="AO27" s="41" t="s">
        <v>22</v>
      </c>
      <c r="AP27" s="41" t="s">
        <v>23</v>
      </c>
      <c r="AQ27" s="41" t="s">
        <v>24</v>
      </c>
      <c r="AR27" s="41" t="s">
        <v>25</v>
      </c>
      <c r="AS27" s="41" t="s">
        <v>26</v>
      </c>
      <c r="AT27" s="41" t="s">
        <v>27</v>
      </c>
      <c r="AU27" s="41" t="s">
        <v>28</v>
      </c>
      <c r="AV27" s="41" t="s">
        <v>29</v>
      </c>
      <c r="AW27" s="41">
        <v>301</v>
      </c>
      <c r="AX27" s="42">
        <v>302</v>
      </c>
      <c r="AY27" s="43">
        <v>303</v>
      </c>
      <c r="AZ27" s="43">
        <v>304</v>
      </c>
      <c r="BA27" s="41" t="s">
        <v>30</v>
      </c>
      <c r="BB27" s="41" t="s">
        <v>31</v>
      </c>
      <c r="BC27" s="42" t="s">
        <v>32</v>
      </c>
      <c r="BD27" s="41" t="s">
        <v>33</v>
      </c>
      <c r="BE27" s="41" t="s">
        <v>34</v>
      </c>
      <c r="BF27" s="41" t="s">
        <v>35</v>
      </c>
      <c r="BG27" s="41" t="s">
        <v>36</v>
      </c>
      <c r="BH27" s="41" t="s">
        <v>37</v>
      </c>
      <c r="BI27" s="41" t="s">
        <v>38</v>
      </c>
      <c r="BJ27" s="41" t="s">
        <v>39</v>
      </c>
      <c r="BK27" s="41" t="s">
        <v>538</v>
      </c>
      <c r="BL27" s="41" t="s">
        <v>539</v>
      </c>
      <c r="BM27" s="41" t="s">
        <v>540</v>
      </c>
      <c r="BN27" s="44" t="s">
        <v>40</v>
      </c>
      <c r="BO27" s="44" t="s">
        <v>41</v>
      </c>
      <c r="BP27" s="44" t="s">
        <v>354</v>
      </c>
      <c r="BQ27" s="45" t="s">
        <v>42</v>
      </c>
      <c r="BR27" s="45" t="s">
        <v>43</v>
      </c>
      <c r="BS27" s="45" t="s">
        <v>44</v>
      </c>
      <c r="BT27" s="45" t="s">
        <v>45</v>
      </c>
      <c r="BU27" s="45" t="s">
        <v>46</v>
      </c>
      <c r="BV27" s="45" t="s">
        <v>47</v>
      </c>
      <c r="BW27" s="45" t="s">
        <v>48</v>
      </c>
    </row>
    <row r="28" spans="1:75" ht="13.5" customHeight="1">
      <c r="A28" s="1091" t="s">
        <v>49</v>
      </c>
      <c r="B28" s="12" t="s">
        <v>50</v>
      </c>
      <c r="C28" s="1079" t="str">
        <f>VLOOKUP($C27,'2025年度(1年前期)'!$B$5:$N$208,COLUMN('2025年度(1年前期)'!$C$5),0)&amp;""</f>
        <v/>
      </c>
      <c r="D28" s="1080"/>
      <c r="E28" s="1081" t="str">
        <f>VLOOKUP($C27,'2025年度(2年前期)'!$B$5:$N$208,COLUMN('2025年度(2年前期)'!$C$5),0)&amp;""</f>
        <v/>
      </c>
      <c r="F28" s="1080"/>
      <c r="G28" s="1081" t="str">
        <f>VLOOKUP($C27,'2025年度(3年前期)'!$B$5:$N$208,COLUMN('2025年度(3年前期)'!$C$5),0)&amp;""</f>
        <v/>
      </c>
      <c r="H28" s="1080"/>
      <c r="I28" s="1081" t="str">
        <f>VLOOKUP($C27,'2025年度(4年前期)'!$B$5:$N$208,COLUMN('2025年度(4年前期)'!$C$5),0)&amp;""</f>
        <v/>
      </c>
      <c r="J28" s="1080"/>
      <c r="K28" s="1072" t="str">
        <f>VLOOKUP($C27,'2025年度(助産前期)'!$B$5:$N$208,COLUMN('2025年度(助産前期)'!$C$5),0)&amp;""</f>
        <v>助産学実習Ⅰ</v>
      </c>
      <c r="L28" s="1096"/>
      <c r="M28" s="1105" t="str">
        <f>VLOOKUP($C27,'2025年度(M1前期)'!$B$5:$N$208,COLUMN('2025年度(M1前期)'!$C$5),0)&amp;""</f>
        <v/>
      </c>
      <c r="N28" s="1096"/>
      <c r="O28" s="1081" t="str">
        <f>VLOOKUP($C27,'2025年度(M2前期)'!$B$5:$N$208,COLUMN('2025年度(M2前期)'!$C$5),0)&amp;""</f>
        <v/>
      </c>
      <c r="P28" s="1080"/>
      <c r="Q28" s="1081" t="str">
        <f>VLOOKUP($C27,'2025年度(D1前期)'!$B$5:$N$208,COLUMN('2025年度(D1前期)'!$C$5),0)&amp;""</f>
        <v/>
      </c>
      <c r="R28" s="1080"/>
      <c r="S28" s="1072" t="str">
        <f>VLOOKUP($C27,'2025年度(D23前期)'!$B$5:$N$208,COLUMN('2025年度(D23前期)'!$C$5),0)&amp;""</f>
        <v/>
      </c>
      <c r="T28" s="1080"/>
      <c r="U28" s="518" t="s">
        <v>742</v>
      </c>
      <c r="V28" s="780" t="s">
        <v>111</v>
      </c>
      <c r="W28" s="95"/>
      <c r="X28" s="854" t="s">
        <v>337</v>
      </c>
      <c r="Y28" s="508" t="s">
        <v>946</v>
      </c>
      <c r="Z28" s="1095" t="str">
        <f>A28</f>
        <v xml:space="preserve">１時限（09：20～10：50） </v>
      </c>
      <c r="AA28" s="1296"/>
      <c r="AB28" s="1151"/>
      <c r="AC28" s="1151"/>
      <c r="AD28" s="1151"/>
      <c r="AE28" s="1296" t="s">
        <v>337</v>
      </c>
      <c r="AF28" s="1151"/>
      <c r="AG28" s="1296"/>
      <c r="AH28" s="1151"/>
      <c r="AI28" s="1151"/>
      <c r="AJ28" s="1151"/>
      <c r="AK28" s="1151"/>
      <c r="AL28" s="1296"/>
      <c r="AM28" s="1151"/>
      <c r="AN28" s="1296"/>
      <c r="AO28" s="1296"/>
      <c r="AP28" s="1296"/>
      <c r="AQ28" s="1296"/>
      <c r="AR28" s="1296"/>
      <c r="AS28" s="1296"/>
      <c r="AT28" s="1296"/>
      <c r="AU28" s="1296"/>
      <c r="AV28" s="1296"/>
      <c r="AW28" s="1296" t="s">
        <v>348</v>
      </c>
      <c r="AX28" s="1296"/>
      <c r="AY28" s="1296"/>
      <c r="AZ28" s="1296"/>
      <c r="BA28" s="1296"/>
      <c r="BB28" s="1296"/>
      <c r="BC28" s="1296"/>
      <c r="BD28" s="1296"/>
      <c r="BE28" s="1296"/>
      <c r="BF28" s="1296"/>
      <c r="BG28" s="1296"/>
      <c r="BH28" s="1296"/>
      <c r="BI28" s="1296" t="s">
        <v>304</v>
      </c>
      <c r="BJ28" s="1296"/>
      <c r="BK28" s="1151"/>
      <c r="BL28" s="1151"/>
      <c r="BM28" s="1151"/>
      <c r="BN28" s="1360"/>
      <c r="BO28" s="1360"/>
      <c r="BP28" s="1360"/>
      <c r="BQ28" s="1360"/>
      <c r="BR28" s="1360"/>
      <c r="BS28" s="1360"/>
      <c r="BT28" s="1360"/>
      <c r="BU28" s="1360"/>
      <c r="BV28" s="1360"/>
      <c r="BW28" s="1360"/>
    </row>
    <row r="29" spans="1:75" ht="13.5" customHeight="1">
      <c r="A29" s="1091"/>
      <c r="B29" s="15" t="s">
        <v>53</v>
      </c>
      <c r="C29" s="1065" t="str">
        <f>IFERROR(VLOOKUP(C28,科目・教員!$A$1:$B$357,2,0),"")</f>
        <v/>
      </c>
      <c r="D29" s="1066"/>
      <c r="E29" s="1067" t="str">
        <f>IFERROR(VLOOKUP(E28,科目・教員!$A$1:$B$357,2,0),"")</f>
        <v/>
      </c>
      <c r="F29" s="1066"/>
      <c r="G29" s="1067" t="str">
        <f>IFERROR(VLOOKUP(G28,科目・教員!$A$1:$B$357,2,0),"")</f>
        <v/>
      </c>
      <c r="H29" s="1066"/>
      <c r="I29" s="1067" t="str">
        <f>IFERROR(VLOOKUP(I28,科目・教員!$A$1:$B$357,2,0),"")</f>
        <v/>
      </c>
      <c r="J29" s="1066"/>
      <c r="K29" s="1068" t="str">
        <f>IFERROR(VLOOKUP(K28,科目・教員!$A$1:$B$357,2,0),"")</f>
        <v>池田　真弓</v>
      </c>
      <c r="L29" s="1070"/>
      <c r="M29" s="1104" t="str">
        <f>IFERROR(VLOOKUP(M28,科目・教員!$A$1:$B$357,2,0),"")</f>
        <v/>
      </c>
      <c r="N29" s="1066"/>
      <c r="O29" s="1067" t="str">
        <f>IFERROR(VLOOKUP(O28,科目・教員!$A$1:$B$357,2,0),"")</f>
        <v/>
      </c>
      <c r="P29" s="1066"/>
      <c r="Q29" s="1067" t="str">
        <f>IFERROR(VLOOKUP(Q28,科目・教員!$A$1:$B$357,2,0),"")</f>
        <v/>
      </c>
      <c r="R29" s="1066"/>
      <c r="S29" s="1068" t="str">
        <f>IFERROR(VLOOKUP(S28,科目・教員!$A$1:$B$357,2,0),"")</f>
        <v/>
      </c>
      <c r="T29" s="1066"/>
      <c r="U29" s="518" t="s">
        <v>234</v>
      </c>
      <c r="V29" s="780" t="s">
        <v>882</v>
      </c>
      <c r="W29" s="27"/>
      <c r="X29" s="854" t="s">
        <v>660</v>
      </c>
      <c r="Y29" s="508" t="s">
        <v>944</v>
      </c>
      <c r="Z29" s="1091"/>
      <c r="AA29" s="1296"/>
      <c r="AB29" s="1152"/>
      <c r="AC29" s="1152"/>
      <c r="AD29" s="1152"/>
      <c r="AE29" s="1296"/>
      <c r="AF29" s="1152"/>
      <c r="AG29" s="1296"/>
      <c r="AH29" s="1152"/>
      <c r="AI29" s="1152"/>
      <c r="AJ29" s="1152"/>
      <c r="AK29" s="1152"/>
      <c r="AL29" s="1296"/>
      <c r="AM29" s="1152"/>
      <c r="AN29" s="1296"/>
      <c r="AO29" s="1296"/>
      <c r="AP29" s="1296"/>
      <c r="AQ29" s="1296"/>
      <c r="AR29" s="1296"/>
      <c r="AS29" s="1296"/>
      <c r="AT29" s="1296"/>
      <c r="AU29" s="1296"/>
      <c r="AV29" s="1296"/>
      <c r="AW29" s="1296"/>
      <c r="AX29" s="1296"/>
      <c r="AY29" s="1296"/>
      <c r="AZ29" s="1296"/>
      <c r="BA29" s="1296"/>
      <c r="BB29" s="1296"/>
      <c r="BC29" s="1296"/>
      <c r="BD29" s="1296"/>
      <c r="BE29" s="1296"/>
      <c r="BF29" s="1296"/>
      <c r="BG29" s="1296"/>
      <c r="BH29" s="1296"/>
      <c r="BI29" s="1296"/>
      <c r="BJ29" s="1296"/>
      <c r="BK29" s="1152"/>
      <c r="BL29" s="1152"/>
      <c r="BM29" s="1152"/>
      <c r="BN29" s="1361"/>
      <c r="BO29" s="1361"/>
      <c r="BP29" s="1361"/>
      <c r="BQ29" s="1361"/>
      <c r="BR29" s="1361"/>
      <c r="BS29" s="1361"/>
      <c r="BT29" s="1361"/>
      <c r="BU29" s="1361"/>
      <c r="BV29" s="1361"/>
      <c r="BW29" s="1361"/>
    </row>
    <row r="30" spans="1:75" ht="13.5" customHeight="1">
      <c r="A30" s="1091"/>
      <c r="B30" s="15" t="s">
        <v>59</v>
      </c>
      <c r="C30" s="1065" t="str">
        <f>VLOOKUP($C27,'2025年度(1年前期)'!$B$5:$N$208,COLUMN('2025年度(1年前期)'!$C$5)+1,0)&amp;""</f>
        <v/>
      </c>
      <c r="D30" s="1066"/>
      <c r="E30" s="1067" t="str">
        <f>VLOOKUP($C27,'2025年度(2年前期)'!$B$5:$N$208,COLUMN('2025年度(2年前期)'!$C$5)+1,0)&amp;""</f>
        <v/>
      </c>
      <c r="F30" s="1066"/>
      <c r="G30" s="1067" t="str">
        <f>VLOOKUP($C27,'2025年度(3年前期)'!$B$5:$N$208,COLUMN('2025年度(3年前期)'!$C$5)+1,0)&amp;""</f>
        <v/>
      </c>
      <c r="H30" s="1066"/>
      <c r="I30" s="1067" t="str">
        <f>VLOOKUP($C27,'2025年度(4年前期)'!$B$5:$N$208,COLUMN('2025年度(4年前期)'!$C$5)+1,0)&amp;""</f>
        <v/>
      </c>
      <c r="J30" s="1066"/>
      <c r="K30" s="1068" t="str">
        <f>VLOOKUP($C27,'2025年度(助産前期)'!$B$5:$N$208,COLUMN('2025年度(助産前期)'!$C$5)+1,0)&amp;""</f>
        <v/>
      </c>
      <c r="L30" s="1070"/>
      <c r="M30" s="1104" t="str">
        <f>VLOOKUP($C27,'2025年度(M1前期)'!$B$5:$N$208,COLUMN('2025年度(M1前期)'!C$5)+1,0)&amp;""</f>
        <v/>
      </c>
      <c r="N30" s="1066"/>
      <c r="O30" s="1067" t="str">
        <f>VLOOKUP($C27,'2025年度(M2前期)'!$B$5:$N$208,COLUMN('2025年度(M2前期)'!$C$5)+1,0)&amp;""</f>
        <v/>
      </c>
      <c r="P30" s="1066"/>
      <c r="Q30" s="1067" t="str">
        <f>VLOOKUP($C27,'2025年度(D1前期)'!$B$5:$N$208,COLUMN('2025年度(D1前期)'!$C$5)+1,0)&amp;""</f>
        <v/>
      </c>
      <c r="R30" s="1066"/>
      <c r="S30" s="1068" t="str">
        <f>VLOOKUP($C27,'2025年度(D23前期)'!$B$5:$N$208,COLUMN('2025年度(D23前期)'!$C$5)+1,0)&amp;""</f>
        <v/>
      </c>
      <c r="T30" s="1066"/>
      <c r="U30" s="518" t="s">
        <v>281</v>
      </c>
      <c r="V30" s="780" t="s">
        <v>304</v>
      </c>
      <c r="W30" s="27"/>
      <c r="X30" s="854" t="s">
        <v>951</v>
      </c>
      <c r="Y30" s="511" t="s">
        <v>947</v>
      </c>
      <c r="Z30" s="1091"/>
      <c r="AA30" s="1296"/>
      <c r="AB30" s="1152"/>
      <c r="AC30" s="1152"/>
      <c r="AD30" s="1152"/>
      <c r="AE30" s="1296"/>
      <c r="AF30" s="1152"/>
      <c r="AG30" s="1296"/>
      <c r="AH30" s="1152"/>
      <c r="AI30" s="1152"/>
      <c r="AJ30" s="1152"/>
      <c r="AK30" s="1152"/>
      <c r="AL30" s="1296"/>
      <c r="AM30" s="1152"/>
      <c r="AN30" s="1296"/>
      <c r="AO30" s="1296"/>
      <c r="AP30" s="1296"/>
      <c r="AQ30" s="1296"/>
      <c r="AR30" s="1296"/>
      <c r="AS30" s="1296"/>
      <c r="AT30" s="1296"/>
      <c r="AU30" s="1296"/>
      <c r="AV30" s="1296"/>
      <c r="AW30" s="1296"/>
      <c r="AX30" s="1296"/>
      <c r="AY30" s="1296"/>
      <c r="AZ30" s="1296"/>
      <c r="BA30" s="1296"/>
      <c r="BB30" s="1296"/>
      <c r="BC30" s="1296"/>
      <c r="BD30" s="1296"/>
      <c r="BE30" s="1296"/>
      <c r="BF30" s="1296"/>
      <c r="BG30" s="1296"/>
      <c r="BH30" s="1296"/>
      <c r="BI30" s="1296"/>
      <c r="BJ30" s="1296"/>
      <c r="BK30" s="1152"/>
      <c r="BL30" s="1152"/>
      <c r="BM30" s="1152"/>
      <c r="BN30" s="1361"/>
      <c r="BO30" s="1361"/>
      <c r="BP30" s="1361"/>
      <c r="BQ30" s="1361"/>
      <c r="BR30" s="1361"/>
      <c r="BS30" s="1361"/>
      <c r="BT30" s="1361"/>
      <c r="BU30" s="1361"/>
      <c r="BV30" s="1361"/>
      <c r="BW30" s="1361"/>
    </row>
    <row r="31" spans="1:75" ht="13.5" customHeight="1">
      <c r="A31" s="1092"/>
      <c r="B31" s="16" t="s">
        <v>56</v>
      </c>
      <c r="C31" s="1061"/>
      <c r="D31" s="1062"/>
      <c r="E31" s="1063"/>
      <c r="F31" s="1062"/>
      <c r="G31" s="1063"/>
      <c r="H31" s="1062"/>
      <c r="I31" s="1063"/>
      <c r="J31" s="1062"/>
      <c r="K31" s="1064"/>
      <c r="L31" s="1069"/>
      <c r="M31" s="1106"/>
      <c r="N31" s="1062"/>
      <c r="O31" s="1063"/>
      <c r="P31" s="1062"/>
      <c r="Q31" s="1063"/>
      <c r="R31" s="1062"/>
      <c r="S31" s="1064"/>
      <c r="T31" s="1062"/>
      <c r="U31" s="518" t="s">
        <v>406</v>
      </c>
      <c r="V31" s="780" t="s">
        <v>82</v>
      </c>
      <c r="W31" s="27"/>
      <c r="X31" s="854"/>
      <c r="Y31" s="509"/>
      <c r="Z31" s="1092"/>
      <c r="AA31" s="1296"/>
      <c r="AB31" s="1153"/>
      <c r="AC31" s="1153"/>
      <c r="AD31" s="1153"/>
      <c r="AE31" s="1296"/>
      <c r="AF31" s="1153"/>
      <c r="AG31" s="1296"/>
      <c r="AH31" s="1153"/>
      <c r="AI31" s="1153"/>
      <c r="AJ31" s="1153"/>
      <c r="AK31" s="1153"/>
      <c r="AL31" s="1296"/>
      <c r="AM31" s="1153"/>
      <c r="AN31" s="1296"/>
      <c r="AO31" s="1296"/>
      <c r="AP31" s="1296"/>
      <c r="AQ31" s="1296"/>
      <c r="AR31" s="1296"/>
      <c r="AS31" s="1296"/>
      <c r="AT31" s="1296"/>
      <c r="AU31" s="1296"/>
      <c r="AV31" s="1296"/>
      <c r="AW31" s="1296"/>
      <c r="AX31" s="1296"/>
      <c r="AY31" s="1296"/>
      <c r="AZ31" s="1296"/>
      <c r="BA31" s="1296"/>
      <c r="BB31" s="1296"/>
      <c r="BC31" s="1296"/>
      <c r="BD31" s="1296"/>
      <c r="BE31" s="1296"/>
      <c r="BF31" s="1296"/>
      <c r="BG31" s="1296"/>
      <c r="BH31" s="1296"/>
      <c r="BI31" s="1296"/>
      <c r="BJ31" s="1296"/>
      <c r="BK31" s="1153"/>
      <c r="BL31" s="1153"/>
      <c r="BM31" s="1153"/>
      <c r="BN31" s="1362"/>
      <c r="BO31" s="1362"/>
      <c r="BP31" s="1362"/>
      <c r="BQ31" s="1362"/>
      <c r="BR31" s="1362"/>
      <c r="BS31" s="1362"/>
      <c r="BT31" s="1362"/>
      <c r="BU31" s="1362"/>
      <c r="BV31" s="1362"/>
      <c r="BW31" s="1362"/>
    </row>
    <row r="32" spans="1:75" ht="13.5" customHeight="1">
      <c r="A32" s="1091" t="s">
        <v>58</v>
      </c>
      <c r="B32" s="15" t="s">
        <v>50</v>
      </c>
      <c r="C32" s="1079" t="str">
        <f>VLOOKUP($C27,'2025年度(1年前期)'!$B$5:$N$208,COLUMN('2025年度(1年前期)'!$E$5),0)&amp;""</f>
        <v/>
      </c>
      <c r="D32" s="1080"/>
      <c r="E32" s="1081" t="str">
        <f>VLOOKUP($C27,'2025年度(2年前期)'!$B$5:$N$208,COLUMN('2025年度(2年前期)'!$E$5),0)&amp;""</f>
        <v/>
      </c>
      <c r="F32" s="1080"/>
      <c r="G32" s="1081" t="str">
        <f>VLOOKUP($C27,'2025年度(3年前期)'!$B$5:$N$208,COLUMN('2025年度(3年前期)'!$E$5),0)&amp;""</f>
        <v/>
      </c>
      <c r="H32" s="1080"/>
      <c r="I32" s="1081" t="str">
        <f>VLOOKUP($C27,'2025年度(4年前期)'!$B$5:$N$208,COLUMN('2025年度(4年前期)'!$E$5),0)&amp;""</f>
        <v/>
      </c>
      <c r="J32" s="1080"/>
      <c r="K32" s="1072" t="str">
        <f>VLOOKUP($C27,'2025年度(助産前期)'!$B$5:$N$208,COLUMN('2025年度(助産前期)'!$E$5),0)&amp;""</f>
        <v>助産学実習Ⅰ</v>
      </c>
      <c r="L32" s="1096"/>
      <c r="M32" s="1079" t="str">
        <f>VLOOKUP($C27,'2025年度(M1前期)'!$B$5:$N$208,COLUMN('2025年度(M1前期)'!$E$5),0)&amp;""</f>
        <v/>
      </c>
      <c r="N32" s="1080"/>
      <c r="O32" s="1072" t="str">
        <f>VLOOKUP($C27,'2025年度(M2前期)'!$B$5:$N$208,COLUMN('2025年度(M2前期)'!$E$5),0)&amp;""</f>
        <v/>
      </c>
      <c r="P32" s="1080"/>
      <c r="Q32" s="1072" t="str">
        <f>VLOOKUP($C27,'2025年度(D1前期)'!$B$5:$N$208,COLUMN('2025年度(D1前期)'!$E$5),0)&amp;""</f>
        <v/>
      </c>
      <c r="R32" s="1080"/>
      <c r="S32" s="1072" t="str">
        <f>VLOOKUP($C27,'2025年度(D23前期)'!$B$5:$N$208,COLUMN('2025年度(D23前期)'!$E$5),0)&amp;""</f>
        <v/>
      </c>
      <c r="T32" s="1080"/>
      <c r="U32" s="874"/>
      <c r="V32" s="17"/>
      <c r="W32" s="17"/>
      <c r="X32" s="17"/>
      <c r="Y32" s="508" t="s">
        <v>948</v>
      </c>
      <c r="Z32" s="1091" t="str">
        <f>A32</f>
        <v>２時限（11：00～12：30）</v>
      </c>
      <c r="AA32" s="1296"/>
      <c r="AB32" s="1151"/>
      <c r="AC32" s="1151"/>
      <c r="AD32" s="1151"/>
      <c r="AE32" s="1296" t="s">
        <v>337</v>
      </c>
      <c r="AF32" s="1151"/>
      <c r="AG32" s="1296"/>
      <c r="AH32" s="1151"/>
      <c r="AI32" s="1151"/>
      <c r="AJ32" s="1151"/>
      <c r="AK32" s="1151"/>
      <c r="AL32" s="1296"/>
      <c r="AM32" s="1151"/>
      <c r="AN32" s="1296"/>
      <c r="AO32" s="1296"/>
      <c r="AP32" s="1296"/>
      <c r="AQ32" s="1296"/>
      <c r="AR32" s="1296"/>
      <c r="AS32" s="1296"/>
      <c r="AT32" s="1296"/>
      <c r="AU32" s="1296"/>
      <c r="AV32" s="1296"/>
      <c r="AW32" s="1296" t="s">
        <v>348</v>
      </c>
      <c r="AX32" s="1296"/>
      <c r="AY32" s="1296"/>
      <c r="AZ32" s="1296"/>
      <c r="BA32" s="1296"/>
      <c r="BB32" s="1296"/>
      <c r="BC32" s="1296"/>
      <c r="BD32" s="1296"/>
      <c r="BE32" s="1296"/>
      <c r="BF32" s="1296"/>
      <c r="BG32" s="1296"/>
      <c r="BH32" s="1296"/>
      <c r="BI32" s="1296"/>
      <c r="BJ32" s="1296"/>
      <c r="BK32" s="1151"/>
      <c r="BL32" s="1151"/>
      <c r="BM32" s="1151"/>
      <c r="BN32" s="1360"/>
      <c r="BO32" s="1360"/>
      <c r="BP32" s="1360"/>
      <c r="BQ32" s="1360"/>
      <c r="BR32" s="1360"/>
      <c r="BS32" s="1360"/>
      <c r="BT32" s="1360"/>
      <c r="BU32" s="1360"/>
      <c r="BV32" s="1360"/>
      <c r="BW32" s="1360"/>
    </row>
    <row r="33" spans="1:75" ht="13.5" customHeight="1">
      <c r="A33" s="1091"/>
      <c r="B33" s="15" t="s">
        <v>53</v>
      </c>
      <c r="C33" s="1065" t="str">
        <f>IFERROR(VLOOKUP(C32,科目・教員!$A$1:$B$357,2,0),"")</f>
        <v/>
      </c>
      <c r="D33" s="1066"/>
      <c r="E33" s="1067" t="str">
        <f>IFERROR(VLOOKUP(E32,科目・教員!$A$1:$B$357,2,0),"")</f>
        <v/>
      </c>
      <c r="F33" s="1066"/>
      <c r="G33" s="1067" t="str">
        <f>IFERROR(VLOOKUP(G32,科目・教員!$A$1:$B$357,2,0),"")</f>
        <v/>
      </c>
      <c r="H33" s="1066"/>
      <c r="I33" s="1067" t="str">
        <f>IFERROR(VLOOKUP(I32,科目・教員!$A$1:$B$357,2,0),"")</f>
        <v/>
      </c>
      <c r="J33" s="1066"/>
      <c r="K33" s="1068" t="str">
        <f>IFERROR(VLOOKUP(K32,科目・教員!$A$1:$B$357,2,0),"")</f>
        <v>池田　真弓</v>
      </c>
      <c r="L33" s="1070"/>
      <c r="M33" s="1065" t="str">
        <f>IFERROR(VLOOKUP(M32,科目・教員!$A$1:$B$357,2,0),"")</f>
        <v/>
      </c>
      <c r="N33" s="1066"/>
      <c r="O33" s="1068" t="str">
        <f>IFERROR(VLOOKUP(O32,科目・教員!$A$1:$B$357,2,0),"")</f>
        <v/>
      </c>
      <c r="P33" s="1066"/>
      <c r="Q33" s="1068" t="str">
        <f>IFERROR(VLOOKUP(Q32,科目・教員!$A$1:$B$357,2,0),"")</f>
        <v/>
      </c>
      <c r="R33" s="1066"/>
      <c r="S33" s="1068" t="str">
        <f>IFERROR(VLOOKUP(S32,科目・教員!$A$1:$B$357,2,0),"")</f>
        <v/>
      </c>
      <c r="T33" s="1066"/>
      <c r="U33" s="874"/>
      <c r="V33" s="17"/>
      <c r="X33" s="17"/>
      <c r="Y33" s="508"/>
      <c r="Z33" s="1091"/>
      <c r="AA33" s="1296"/>
      <c r="AB33" s="1152"/>
      <c r="AC33" s="1152"/>
      <c r="AD33" s="1152"/>
      <c r="AE33" s="1296"/>
      <c r="AF33" s="1152"/>
      <c r="AG33" s="1296"/>
      <c r="AH33" s="1152"/>
      <c r="AI33" s="1152"/>
      <c r="AJ33" s="1152"/>
      <c r="AK33" s="1152"/>
      <c r="AL33" s="1296"/>
      <c r="AM33" s="1152"/>
      <c r="AN33" s="1296"/>
      <c r="AO33" s="1296"/>
      <c r="AP33" s="1296"/>
      <c r="AQ33" s="1296"/>
      <c r="AR33" s="1296"/>
      <c r="AS33" s="1296"/>
      <c r="AT33" s="1296"/>
      <c r="AU33" s="1296"/>
      <c r="AV33" s="1296"/>
      <c r="AW33" s="1296"/>
      <c r="AX33" s="1296"/>
      <c r="AY33" s="1296"/>
      <c r="AZ33" s="1296"/>
      <c r="BA33" s="1296"/>
      <c r="BB33" s="1296"/>
      <c r="BC33" s="1296"/>
      <c r="BD33" s="1296"/>
      <c r="BE33" s="1296"/>
      <c r="BF33" s="1296"/>
      <c r="BG33" s="1296"/>
      <c r="BH33" s="1296"/>
      <c r="BI33" s="1296"/>
      <c r="BJ33" s="1296"/>
      <c r="BK33" s="1152"/>
      <c r="BL33" s="1152"/>
      <c r="BM33" s="1152"/>
      <c r="BN33" s="1361"/>
      <c r="BO33" s="1361"/>
      <c r="BP33" s="1361"/>
      <c r="BQ33" s="1361"/>
      <c r="BR33" s="1361"/>
      <c r="BS33" s="1361"/>
      <c r="BT33" s="1361"/>
      <c r="BU33" s="1361"/>
      <c r="BV33" s="1361"/>
      <c r="BW33" s="1361"/>
    </row>
    <row r="34" spans="1:75" ht="13.5" customHeight="1">
      <c r="A34" s="1091"/>
      <c r="B34" s="15" t="s">
        <v>59</v>
      </c>
      <c r="C34" s="1065" t="str">
        <f>VLOOKUP($C27,'2025年度(1年前期)'!$B$5:$N$208,COLUMN('2025年度(1年前期)'!$E$5)+1,0)&amp;""</f>
        <v/>
      </c>
      <c r="D34" s="1066"/>
      <c r="E34" s="1067" t="str">
        <f>VLOOKUP($C27,'2025年度(2年前期)'!$B$5:$N$208,COLUMN('2025年度(2年前期)'!$E$5)+1,0)&amp;""</f>
        <v/>
      </c>
      <c r="F34" s="1066"/>
      <c r="G34" s="1067" t="str">
        <f>VLOOKUP($C27,'2025年度(3年前期)'!$B$5:$N$208,COLUMN('2025年度(3年前期)'!$E$5)+1,0)&amp;""</f>
        <v/>
      </c>
      <c r="H34" s="1066"/>
      <c r="I34" s="1067" t="str">
        <f>VLOOKUP($C27,'2025年度(4年前期)'!$B$5:$N$208,COLUMN('2025年度(4年前期)'!$E$5)+1,0)&amp;""</f>
        <v/>
      </c>
      <c r="J34" s="1066"/>
      <c r="K34" s="1068" t="str">
        <f>VLOOKUP($C27,'2025年度(助産前期)'!$B$5:$N$208,COLUMN('2025年度(助産前期)'!$E$5)+1,0)&amp;""</f>
        <v/>
      </c>
      <c r="L34" s="1070"/>
      <c r="M34" s="1065" t="str">
        <f>VLOOKUP($C27,'2025年度(M1前期)'!$B$5:$N$208,COLUMN('2025年度(M1前期)'!$E$5)+1,0)&amp;""</f>
        <v/>
      </c>
      <c r="N34" s="1066"/>
      <c r="O34" s="1068" t="str">
        <f>VLOOKUP($C27,'2025年度(M2前期)'!$B$5:$N$208,COLUMN('2025年度(M2前期)'!$E$5)+1,0)&amp;""</f>
        <v/>
      </c>
      <c r="P34" s="1066"/>
      <c r="Q34" s="1068" t="str">
        <f>VLOOKUP($C27,'2025年度(D1前期)'!$B$5:$N$208,COLUMN('2025年度(D1前期)'!$E$5)+1,0)&amp;""</f>
        <v/>
      </c>
      <c r="R34" s="1066"/>
      <c r="S34" s="1068" t="str">
        <f>VLOOKUP($C27,'2025年度(D23前期)'!$B$5:$N$208,COLUMN('2025年度(D23前期)'!$E$5)+1,0)&amp;""</f>
        <v/>
      </c>
      <c r="T34" s="1066"/>
      <c r="U34" s="874"/>
      <c r="V34" s="17"/>
      <c r="X34" s="17"/>
      <c r="Y34" s="511"/>
      <c r="Z34" s="1091"/>
      <c r="AA34" s="1296"/>
      <c r="AB34" s="1152"/>
      <c r="AC34" s="1152"/>
      <c r="AD34" s="1152"/>
      <c r="AE34" s="1296"/>
      <c r="AF34" s="1152"/>
      <c r="AG34" s="1296"/>
      <c r="AH34" s="1152"/>
      <c r="AI34" s="1152"/>
      <c r="AJ34" s="1152"/>
      <c r="AK34" s="1152"/>
      <c r="AL34" s="1296"/>
      <c r="AM34" s="1152"/>
      <c r="AN34" s="1296"/>
      <c r="AO34" s="1296"/>
      <c r="AP34" s="1296"/>
      <c r="AQ34" s="1296"/>
      <c r="AR34" s="1296"/>
      <c r="AS34" s="1296"/>
      <c r="AT34" s="1296"/>
      <c r="AU34" s="1296"/>
      <c r="AV34" s="1296"/>
      <c r="AW34" s="1296"/>
      <c r="AX34" s="1296"/>
      <c r="AY34" s="1296"/>
      <c r="AZ34" s="1296"/>
      <c r="BA34" s="1296"/>
      <c r="BB34" s="1296"/>
      <c r="BC34" s="1296"/>
      <c r="BD34" s="1296"/>
      <c r="BE34" s="1296"/>
      <c r="BF34" s="1296"/>
      <c r="BG34" s="1296"/>
      <c r="BH34" s="1296"/>
      <c r="BI34" s="1296"/>
      <c r="BJ34" s="1296"/>
      <c r="BK34" s="1152"/>
      <c r="BL34" s="1152"/>
      <c r="BM34" s="1152"/>
      <c r="BN34" s="1361"/>
      <c r="BO34" s="1361"/>
      <c r="BP34" s="1361"/>
      <c r="BQ34" s="1361"/>
      <c r="BR34" s="1361"/>
      <c r="BS34" s="1361"/>
      <c r="BT34" s="1361"/>
      <c r="BU34" s="1361"/>
      <c r="BV34" s="1361"/>
      <c r="BW34" s="1361"/>
    </row>
    <row r="35" spans="1:75" ht="13.5" customHeight="1">
      <c r="A35" s="1100"/>
      <c r="B35" s="16" t="s">
        <v>56</v>
      </c>
      <c r="C35" s="1061"/>
      <c r="D35" s="1075"/>
      <c r="E35" s="1063"/>
      <c r="F35" s="1075"/>
      <c r="G35" s="1063"/>
      <c r="H35" s="1075"/>
      <c r="I35" s="1063"/>
      <c r="J35" s="1075"/>
      <c r="K35" s="1064"/>
      <c r="L35" s="1064"/>
      <c r="M35" s="1061"/>
      <c r="N35" s="1075"/>
      <c r="O35" s="1064"/>
      <c r="P35" s="1075"/>
      <c r="Q35" s="1064"/>
      <c r="R35" s="1075"/>
      <c r="S35" s="1064"/>
      <c r="T35" s="1075"/>
      <c r="U35" s="505"/>
      <c r="X35" s="17"/>
      <c r="Y35" s="509"/>
      <c r="Z35" s="1092"/>
      <c r="AA35" s="1296"/>
      <c r="AB35" s="1153"/>
      <c r="AC35" s="1153"/>
      <c r="AD35" s="1153"/>
      <c r="AE35" s="1296"/>
      <c r="AF35" s="1153"/>
      <c r="AG35" s="1296"/>
      <c r="AH35" s="1153"/>
      <c r="AI35" s="1153"/>
      <c r="AJ35" s="1153"/>
      <c r="AK35" s="1153"/>
      <c r="AL35" s="1296"/>
      <c r="AM35" s="1153"/>
      <c r="AN35" s="1296"/>
      <c r="AO35" s="1296"/>
      <c r="AP35" s="1296"/>
      <c r="AQ35" s="1296"/>
      <c r="AR35" s="1296"/>
      <c r="AS35" s="1296"/>
      <c r="AT35" s="1296"/>
      <c r="AU35" s="1296"/>
      <c r="AV35" s="1296"/>
      <c r="AW35" s="1296"/>
      <c r="AX35" s="1296"/>
      <c r="AY35" s="1296"/>
      <c r="AZ35" s="1296"/>
      <c r="BA35" s="1296"/>
      <c r="BB35" s="1296"/>
      <c r="BC35" s="1296"/>
      <c r="BD35" s="1296"/>
      <c r="BE35" s="1296"/>
      <c r="BF35" s="1296"/>
      <c r="BG35" s="1296"/>
      <c r="BH35" s="1296"/>
      <c r="BI35" s="1296"/>
      <c r="BJ35" s="1296"/>
      <c r="BK35" s="1153"/>
      <c r="BL35" s="1153"/>
      <c r="BM35" s="1153"/>
      <c r="BN35" s="1362"/>
      <c r="BO35" s="1362"/>
      <c r="BP35" s="1362"/>
      <c r="BQ35" s="1362"/>
      <c r="BR35" s="1362"/>
      <c r="BS35" s="1362"/>
      <c r="BT35" s="1362"/>
      <c r="BU35" s="1362"/>
      <c r="BV35" s="1362"/>
      <c r="BW35" s="1362"/>
    </row>
    <row r="36" spans="1:75" ht="13.5" customHeight="1">
      <c r="A36" s="1095" t="s">
        <v>60</v>
      </c>
      <c r="B36" s="18" t="s">
        <v>61</v>
      </c>
      <c r="C36" s="1079"/>
      <c r="D36" s="1080"/>
      <c r="E36" s="1081"/>
      <c r="F36" s="1080"/>
      <c r="G36" s="1081"/>
      <c r="H36" s="1080"/>
      <c r="I36" s="1081"/>
      <c r="J36" s="1080"/>
      <c r="K36" s="1072"/>
      <c r="L36" s="1096"/>
      <c r="M36" s="1079"/>
      <c r="N36" s="1080"/>
      <c r="O36" s="1072"/>
      <c r="P36" s="1080"/>
      <c r="Q36" s="1072"/>
      <c r="R36" s="1080"/>
      <c r="S36" s="1072"/>
      <c r="T36" s="1080"/>
      <c r="U36" s="506"/>
      <c r="X36" s="17"/>
      <c r="Y36" s="508"/>
      <c r="Z36" s="1091" t="str">
        <f>A36</f>
        <v>昼休み（12：30～13：30）</v>
      </c>
      <c r="AA36" s="1151"/>
      <c r="AB36" s="1151"/>
      <c r="AC36" s="1151"/>
      <c r="AD36" s="1151"/>
      <c r="AE36" s="1151"/>
      <c r="AF36" s="1151"/>
      <c r="AG36" s="1151"/>
      <c r="AH36" s="1151"/>
      <c r="AI36" s="1151"/>
      <c r="AJ36" s="1151"/>
      <c r="AK36" s="1151"/>
      <c r="AL36" s="1151"/>
      <c r="AM36" s="1151"/>
      <c r="AN36" s="1296"/>
      <c r="AO36" s="1296"/>
      <c r="AP36" s="1296"/>
      <c r="AQ36" s="1296"/>
      <c r="AR36" s="1296"/>
      <c r="AS36" s="1296"/>
      <c r="AT36" s="1296"/>
      <c r="AU36" s="1296"/>
      <c r="AV36" s="1296"/>
      <c r="AW36" s="1296"/>
      <c r="AX36" s="1296"/>
      <c r="AY36" s="1296"/>
      <c r="AZ36" s="1296"/>
      <c r="BA36" s="1296"/>
      <c r="BB36" s="1296"/>
      <c r="BC36" s="1296"/>
      <c r="BD36" s="1296"/>
      <c r="BE36" s="1296"/>
      <c r="BF36" s="1296"/>
      <c r="BG36" s="1296"/>
      <c r="BH36" s="1296"/>
      <c r="BI36" s="1296"/>
      <c r="BJ36" s="1296"/>
      <c r="BK36" s="1151"/>
      <c r="BL36" s="1151"/>
      <c r="BM36" s="1151"/>
      <c r="BN36" s="1360"/>
      <c r="BO36" s="1360"/>
      <c r="BP36" s="1360"/>
      <c r="BQ36" s="1360"/>
      <c r="BR36" s="1360"/>
      <c r="BS36" s="1360"/>
      <c r="BT36" s="1360"/>
      <c r="BU36" s="1360"/>
      <c r="BV36" s="1360"/>
      <c r="BW36" s="1360"/>
    </row>
    <row r="37" spans="1:75" ht="13.5" customHeight="1">
      <c r="A37" s="1091"/>
      <c r="B37" s="18" t="s">
        <v>62</v>
      </c>
      <c r="C37" s="1065"/>
      <c r="D37" s="1066"/>
      <c r="E37" s="1067"/>
      <c r="F37" s="1066"/>
      <c r="G37" s="1067"/>
      <c r="H37" s="1066"/>
      <c r="I37" s="1067"/>
      <c r="J37" s="1066"/>
      <c r="K37" s="1068"/>
      <c r="L37" s="1070"/>
      <c r="M37" s="1065"/>
      <c r="N37" s="1066"/>
      <c r="O37" s="1068"/>
      <c r="P37" s="1066"/>
      <c r="Q37" s="1068"/>
      <c r="R37" s="1066"/>
      <c r="S37" s="1068"/>
      <c r="T37" s="1066"/>
      <c r="U37" s="506"/>
      <c r="X37" s="17"/>
      <c r="Y37" s="509"/>
      <c r="Z37" s="1091"/>
      <c r="AA37" s="1152"/>
      <c r="AB37" s="1152"/>
      <c r="AC37" s="1152"/>
      <c r="AD37" s="1152"/>
      <c r="AE37" s="1152"/>
      <c r="AF37" s="1152"/>
      <c r="AG37" s="1152"/>
      <c r="AH37" s="1152"/>
      <c r="AI37" s="1152"/>
      <c r="AJ37" s="1152"/>
      <c r="AK37" s="1152"/>
      <c r="AL37" s="1152"/>
      <c r="AM37" s="1152"/>
      <c r="AN37" s="1296"/>
      <c r="AO37" s="1296"/>
      <c r="AP37" s="1296"/>
      <c r="AQ37" s="1296"/>
      <c r="AR37" s="1296"/>
      <c r="AS37" s="1296"/>
      <c r="AT37" s="1296"/>
      <c r="AU37" s="1296"/>
      <c r="AV37" s="1296"/>
      <c r="AW37" s="1296"/>
      <c r="AX37" s="1296"/>
      <c r="AY37" s="1296"/>
      <c r="AZ37" s="1296"/>
      <c r="BA37" s="1296"/>
      <c r="BB37" s="1296"/>
      <c r="BC37" s="1296"/>
      <c r="BD37" s="1296"/>
      <c r="BE37" s="1296"/>
      <c r="BF37" s="1296"/>
      <c r="BG37" s="1296"/>
      <c r="BH37" s="1296"/>
      <c r="BI37" s="1296"/>
      <c r="BJ37" s="1296"/>
      <c r="BK37" s="1152"/>
      <c r="BL37" s="1152"/>
      <c r="BM37" s="1152"/>
      <c r="BN37" s="1361"/>
      <c r="BO37" s="1361"/>
      <c r="BP37" s="1361"/>
      <c r="BQ37" s="1361"/>
      <c r="BR37" s="1361"/>
      <c r="BS37" s="1361"/>
      <c r="BT37" s="1361"/>
      <c r="BU37" s="1361"/>
      <c r="BV37" s="1361"/>
      <c r="BW37" s="1361"/>
    </row>
    <row r="38" spans="1:75" ht="13.5" customHeight="1">
      <c r="A38" s="1091"/>
      <c r="B38" s="18" t="s">
        <v>59</v>
      </c>
      <c r="C38" s="1065"/>
      <c r="D38" s="1066"/>
      <c r="E38" s="1067"/>
      <c r="F38" s="1066"/>
      <c r="G38" s="1067"/>
      <c r="H38" s="1066"/>
      <c r="I38" s="1067"/>
      <c r="J38" s="1066"/>
      <c r="K38" s="1068"/>
      <c r="L38" s="1070"/>
      <c r="M38" s="1065"/>
      <c r="N38" s="1066"/>
      <c r="O38" s="1068"/>
      <c r="P38" s="1066"/>
      <c r="Q38" s="1068"/>
      <c r="R38" s="1066"/>
      <c r="S38" s="1068"/>
      <c r="T38" s="1066"/>
      <c r="U38" s="506"/>
      <c r="Y38" s="509"/>
      <c r="Z38" s="1091"/>
      <c r="AA38" s="1152"/>
      <c r="AB38" s="1152"/>
      <c r="AC38" s="1152"/>
      <c r="AD38" s="1152"/>
      <c r="AE38" s="1152"/>
      <c r="AF38" s="1152"/>
      <c r="AG38" s="1152"/>
      <c r="AH38" s="1152"/>
      <c r="AI38" s="1152"/>
      <c r="AJ38" s="1152"/>
      <c r="AK38" s="1152"/>
      <c r="AL38" s="1152"/>
      <c r="AM38" s="1152"/>
      <c r="AN38" s="1296"/>
      <c r="AO38" s="1296"/>
      <c r="AP38" s="1296"/>
      <c r="AQ38" s="1296"/>
      <c r="AR38" s="1296"/>
      <c r="AS38" s="1296"/>
      <c r="AT38" s="1296"/>
      <c r="AU38" s="1296"/>
      <c r="AV38" s="1296"/>
      <c r="AW38" s="1296"/>
      <c r="AX38" s="1296"/>
      <c r="AY38" s="1296"/>
      <c r="AZ38" s="1296"/>
      <c r="BA38" s="1296"/>
      <c r="BB38" s="1296"/>
      <c r="BC38" s="1296"/>
      <c r="BD38" s="1296"/>
      <c r="BE38" s="1296"/>
      <c r="BF38" s="1296"/>
      <c r="BG38" s="1296"/>
      <c r="BH38" s="1296"/>
      <c r="BI38" s="1296"/>
      <c r="BJ38" s="1296"/>
      <c r="BK38" s="1152"/>
      <c r="BL38" s="1152"/>
      <c r="BM38" s="1152"/>
      <c r="BN38" s="1361"/>
      <c r="BO38" s="1361"/>
      <c r="BP38" s="1361"/>
      <c r="BQ38" s="1361"/>
      <c r="BR38" s="1361"/>
      <c r="BS38" s="1361"/>
      <c r="BT38" s="1361"/>
      <c r="BU38" s="1361"/>
      <c r="BV38" s="1361"/>
      <c r="BW38" s="1361"/>
    </row>
    <row r="39" spans="1:75" ht="13.5" customHeight="1">
      <c r="A39" s="1092"/>
      <c r="B39" s="19" t="s">
        <v>56</v>
      </c>
      <c r="C39" s="1102"/>
      <c r="D39" s="1094"/>
      <c r="E39" s="1103"/>
      <c r="F39" s="1094"/>
      <c r="G39" s="1103"/>
      <c r="H39" s="1094"/>
      <c r="I39" s="1103"/>
      <c r="J39" s="1094"/>
      <c r="K39" s="1093"/>
      <c r="L39" s="1093"/>
      <c r="M39" s="1102"/>
      <c r="N39" s="1094"/>
      <c r="O39" s="1093"/>
      <c r="P39" s="1094"/>
      <c r="Q39" s="1093"/>
      <c r="R39" s="1094"/>
      <c r="S39" s="1093"/>
      <c r="T39" s="1094"/>
      <c r="U39" s="506"/>
      <c r="Y39" s="509"/>
      <c r="Z39" s="1092"/>
      <c r="AA39" s="1153"/>
      <c r="AB39" s="1153"/>
      <c r="AC39" s="1153"/>
      <c r="AD39" s="1153"/>
      <c r="AE39" s="1153"/>
      <c r="AF39" s="1153"/>
      <c r="AG39" s="1153"/>
      <c r="AH39" s="1153"/>
      <c r="AI39" s="1153"/>
      <c r="AJ39" s="1153"/>
      <c r="AK39" s="1153"/>
      <c r="AL39" s="1153"/>
      <c r="AM39" s="1153"/>
      <c r="AN39" s="1296"/>
      <c r="AO39" s="1296"/>
      <c r="AP39" s="1296"/>
      <c r="AQ39" s="1296"/>
      <c r="AR39" s="1296"/>
      <c r="AS39" s="1296"/>
      <c r="AT39" s="1296"/>
      <c r="AU39" s="1296"/>
      <c r="AV39" s="1296"/>
      <c r="AW39" s="1296"/>
      <c r="AX39" s="1296"/>
      <c r="AY39" s="1296"/>
      <c r="AZ39" s="1296"/>
      <c r="BA39" s="1296"/>
      <c r="BB39" s="1296"/>
      <c r="BC39" s="1296"/>
      <c r="BD39" s="1296"/>
      <c r="BE39" s="1296"/>
      <c r="BF39" s="1296"/>
      <c r="BG39" s="1296"/>
      <c r="BH39" s="1296"/>
      <c r="BI39" s="1296"/>
      <c r="BJ39" s="1296"/>
      <c r="BK39" s="1153"/>
      <c r="BL39" s="1153"/>
      <c r="BM39" s="1153"/>
      <c r="BN39" s="1362"/>
      <c r="BO39" s="1362"/>
      <c r="BP39" s="1362"/>
      <c r="BQ39" s="1362"/>
      <c r="BR39" s="1362"/>
      <c r="BS39" s="1362"/>
      <c r="BT39" s="1362"/>
      <c r="BU39" s="1362"/>
      <c r="BV39" s="1362"/>
      <c r="BW39" s="1362"/>
    </row>
    <row r="40" spans="1:75" ht="13.5" customHeight="1">
      <c r="A40" s="1091" t="s">
        <v>64</v>
      </c>
      <c r="B40" s="15" t="s">
        <v>50</v>
      </c>
      <c r="C40" s="1089" t="str">
        <f>VLOOKUP($C27,'2025年度(1年前期)'!$B$5:$N$208,COLUMN('2025年度(1年前期)'!$G$5),0)&amp;""</f>
        <v/>
      </c>
      <c r="D40" s="1072"/>
      <c r="E40" s="1090" t="str">
        <f>VLOOKUP($C27,'2025年度(2年前期)'!$B$5:$N$208,COLUMN('2025年度(2年前期)'!$G$5),0)&amp;""</f>
        <v/>
      </c>
      <c r="F40" s="1072"/>
      <c r="G40" s="1090" t="str">
        <f>VLOOKUP($C27,'2025年度(3年前期)'!$B$5:$N$208,COLUMN('2025年度(3年前期)'!$G$5),0)&amp;""</f>
        <v/>
      </c>
      <c r="H40" s="1072"/>
      <c r="I40" s="1090" t="str">
        <f>VLOOKUP($C27,'2025年度(4年前期)'!$B$5:$N$208,COLUMN('2025年度(4年前期)'!$G$5),0)&amp;""</f>
        <v/>
      </c>
      <c r="J40" s="1072"/>
      <c r="K40" s="1071" t="str">
        <f>VLOOKUP($C27,'2025年度(助産前期)'!$B$5:$N$208,COLUMN('2025年度(助産前期)'!$G$5),0)&amp;""</f>
        <v>助産学実習Ⅰ</v>
      </c>
      <c r="L40" s="1071"/>
      <c r="M40" s="1089" t="str">
        <f>VLOOKUP($C27,'2025年度(M1前期)'!$B$5:$N$208,COLUMN('2025年度(M1前期)'!$G$5),0)&amp;""</f>
        <v/>
      </c>
      <c r="N40" s="1072"/>
      <c r="O40" s="1071" t="str">
        <f>VLOOKUP($C27,'2025年度(M2前期)'!$B$5:$N$208,COLUMN('2025年度(M2前期)'!$G$5),0)&amp;""</f>
        <v/>
      </c>
      <c r="P40" s="1072"/>
      <c r="Q40" s="1071" t="str">
        <f>VLOOKUP($C27,'2025年度(D1前期)'!$B$5:$N$208,COLUMN('2025年度(D1前期)'!$G$5),0)&amp;""</f>
        <v/>
      </c>
      <c r="R40" s="1072"/>
      <c r="S40" s="1071" t="str">
        <f>VLOOKUP($C27,'2025年度(D23前期)'!$B$5:$N$208,COLUMN('2025年度(D23前期)'!$G$5),0)&amp;""</f>
        <v/>
      </c>
      <c r="T40" s="1072"/>
      <c r="U40" s="518"/>
      <c r="Y40" s="509"/>
      <c r="Z40" s="1091" t="str">
        <f>A40</f>
        <v>３時限（13：30～15：00）</v>
      </c>
      <c r="AA40" s="1296"/>
      <c r="AB40" s="1151"/>
      <c r="AC40" s="1151"/>
      <c r="AD40" s="1151"/>
      <c r="AE40" s="1296"/>
      <c r="AF40" s="1151"/>
      <c r="AG40" s="1296"/>
      <c r="AH40" s="1151"/>
      <c r="AI40" s="1151"/>
      <c r="AJ40" s="1151"/>
      <c r="AK40" s="1151"/>
      <c r="AL40" s="1296"/>
      <c r="AM40" s="1151"/>
      <c r="AN40" s="1296"/>
      <c r="AO40" s="1296"/>
      <c r="AP40" s="1296"/>
      <c r="AQ40" s="1296"/>
      <c r="AR40" s="1296"/>
      <c r="AS40" s="1296"/>
      <c r="AT40" s="1296"/>
      <c r="AU40" s="1296"/>
      <c r="AV40" s="1296"/>
      <c r="AW40" s="1296" t="s">
        <v>348</v>
      </c>
      <c r="AX40" s="1296"/>
      <c r="AY40" s="1296"/>
      <c r="AZ40" s="1296"/>
      <c r="BA40" s="1296"/>
      <c r="BB40" s="1296"/>
      <c r="BC40" s="1296"/>
      <c r="BD40" s="1296"/>
      <c r="BE40" s="1296"/>
      <c r="BF40" s="1296"/>
      <c r="BG40" s="1296"/>
      <c r="BH40" s="1296"/>
      <c r="BI40" s="1296"/>
      <c r="BJ40" s="1296"/>
      <c r="BK40" s="1151"/>
      <c r="BL40" s="1151"/>
      <c r="BM40" s="1151"/>
      <c r="BN40" s="1360"/>
      <c r="BO40" s="1360"/>
      <c r="BP40" s="1360"/>
      <c r="BQ40" s="1360"/>
      <c r="BR40" s="1360"/>
      <c r="BS40" s="1360"/>
      <c r="BT40" s="1360"/>
      <c r="BU40" s="1360"/>
      <c r="BV40" s="1360"/>
      <c r="BW40" s="1360"/>
    </row>
    <row r="41" spans="1:75" ht="13.5" customHeight="1">
      <c r="A41" s="1091"/>
      <c r="B41" s="15" t="s">
        <v>53</v>
      </c>
      <c r="C41" s="1101" t="str">
        <f>IFERROR(VLOOKUP(C40,科目・教員!$A$1:$B$357,2,0),"")</f>
        <v/>
      </c>
      <c r="D41" s="1068"/>
      <c r="E41" s="1073" t="str">
        <f>IFERROR(VLOOKUP(E40,科目・教員!$A$1:$B$357,2,0),"")</f>
        <v/>
      </c>
      <c r="F41" s="1068"/>
      <c r="G41" s="1073" t="str">
        <f>IFERROR(VLOOKUP(G40,科目・教員!$A$1:$B$357,2,0),"")</f>
        <v/>
      </c>
      <c r="H41" s="1068"/>
      <c r="I41" s="1073" t="str">
        <f>IFERROR(VLOOKUP(I40,科目・教員!$A$1:$B$357,2,0),"")</f>
        <v/>
      </c>
      <c r="J41" s="1068"/>
      <c r="K41" s="1074" t="str">
        <f>IFERROR(VLOOKUP(K40,科目・教員!$A$1:$B$357,2,0),"")</f>
        <v>池田　真弓</v>
      </c>
      <c r="L41" s="1074"/>
      <c r="M41" s="1101" t="str">
        <f>IFERROR(VLOOKUP(M40,科目・教員!$A$1:$B$357,2,0),"")</f>
        <v/>
      </c>
      <c r="N41" s="1068"/>
      <c r="O41" s="1074" t="str">
        <f>IFERROR(VLOOKUP(O40,科目・教員!$A$1:$B$357,2,0),"")</f>
        <v/>
      </c>
      <c r="P41" s="1068"/>
      <c r="Q41" s="1074" t="str">
        <f>IFERROR(VLOOKUP(Q40,科目・教員!$A$1:$B$357,2,0),"")</f>
        <v/>
      </c>
      <c r="R41" s="1068"/>
      <c r="S41" s="1074" t="str">
        <f>IFERROR(VLOOKUP(S40,科目・教員!$A$1:$B$357,2,0),"")</f>
        <v/>
      </c>
      <c r="T41" s="1068"/>
      <c r="U41" s="518"/>
      <c r="Y41" s="509"/>
      <c r="Z41" s="1091"/>
      <c r="AA41" s="1296"/>
      <c r="AB41" s="1152"/>
      <c r="AC41" s="1152"/>
      <c r="AD41" s="1152"/>
      <c r="AE41" s="1296"/>
      <c r="AF41" s="1152"/>
      <c r="AG41" s="1296"/>
      <c r="AH41" s="1152"/>
      <c r="AI41" s="1152"/>
      <c r="AJ41" s="1152"/>
      <c r="AK41" s="1152"/>
      <c r="AL41" s="1296"/>
      <c r="AM41" s="1152"/>
      <c r="AN41" s="1296"/>
      <c r="AO41" s="1296"/>
      <c r="AP41" s="1296"/>
      <c r="AQ41" s="1296"/>
      <c r="AR41" s="1296"/>
      <c r="AS41" s="1296"/>
      <c r="AT41" s="1296"/>
      <c r="AU41" s="1296"/>
      <c r="AV41" s="1296"/>
      <c r="AW41" s="1296"/>
      <c r="AX41" s="1296"/>
      <c r="AY41" s="1296"/>
      <c r="AZ41" s="1296"/>
      <c r="BA41" s="1296"/>
      <c r="BB41" s="1296"/>
      <c r="BC41" s="1296"/>
      <c r="BD41" s="1296"/>
      <c r="BE41" s="1296"/>
      <c r="BF41" s="1296"/>
      <c r="BG41" s="1296"/>
      <c r="BH41" s="1296"/>
      <c r="BI41" s="1296"/>
      <c r="BJ41" s="1296"/>
      <c r="BK41" s="1152"/>
      <c r="BL41" s="1152"/>
      <c r="BM41" s="1152"/>
      <c r="BN41" s="1361"/>
      <c r="BO41" s="1361"/>
      <c r="BP41" s="1361"/>
      <c r="BQ41" s="1361"/>
      <c r="BR41" s="1361"/>
      <c r="BS41" s="1361"/>
      <c r="BT41" s="1361"/>
      <c r="BU41" s="1361"/>
      <c r="BV41" s="1361"/>
      <c r="BW41" s="1361"/>
    </row>
    <row r="42" spans="1:75" ht="13.5" customHeight="1">
      <c r="A42" s="1091"/>
      <c r="B42" s="15" t="s">
        <v>59</v>
      </c>
      <c r="C42" s="1101" t="str">
        <f>VLOOKUP($C27,'2025年度(1年前期)'!$B$5:$N$208,COLUMN('2025年度(1年前期)'!$G$5)+1,0)&amp;""</f>
        <v/>
      </c>
      <c r="D42" s="1068"/>
      <c r="E42" s="1073" t="str">
        <f>VLOOKUP($C27,'2025年度(2年前期)'!$B$5:$N$208,COLUMN('2025年度(2年前期)'!$G$5)+1,0)&amp;""</f>
        <v/>
      </c>
      <c r="F42" s="1068"/>
      <c r="G42" s="1073" t="str">
        <f>VLOOKUP($C27,'2025年度(3年前期)'!$B$5:$N$208,COLUMN('2025年度(3年前期)'!$G$5)+1,0)&amp;""</f>
        <v/>
      </c>
      <c r="H42" s="1068"/>
      <c r="I42" s="1073" t="str">
        <f>VLOOKUP($C27,'2025年度(4年前期)'!$B$5:$N$208,COLUMN('2025年度(4年前期)'!$G$5)+1,0)&amp;""</f>
        <v/>
      </c>
      <c r="J42" s="1068"/>
      <c r="K42" s="1074" t="str">
        <f>VLOOKUP($C27,'2025年度(助産前期)'!$B$5:$N$208,COLUMN('2025年度(助産前期)'!$G$5)+1,0)&amp;""</f>
        <v/>
      </c>
      <c r="L42" s="1074"/>
      <c r="M42" s="1101" t="str">
        <f>VLOOKUP($C27,'2025年度(M1前期)'!$B$5:$N$208,COLUMN('2025年度(M1前期)'!$G$5)+1,0)&amp;""</f>
        <v/>
      </c>
      <c r="N42" s="1068"/>
      <c r="O42" s="1074" t="str">
        <f>VLOOKUP($C27,'2025年度(M2前期)'!$B$5:$N$208,COLUMN('2025年度(M2前期)'!$G$5)+1,0)&amp;""</f>
        <v/>
      </c>
      <c r="P42" s="1068"/>
      <c r="Q42" s="1074" t="str">
        <f>VLOOKUP($C27,'2025年度(D1前期)'!$B$5:$N$208,COLUMN('2025年度(D1前期)'!$G$5)+1,0)&amp;""</f>
        <v/>
      </c>
      <c r="R42" s="1068"/>
      <c r="S42" s="1074" t="str">
        <f>VLOOKUP($C27,'2025年度(D23前期)'!$B$5:$N$208,COLUMN('2025年度(D23前期)'!$G$5)+1,0)&amp;""</f>
        <v/>
      </c>
      <c r="T42" s="1068"/>
      <c r="U42" s="518"/>
      <c r="Y42" s="509"/>
      <c r="Z42" s="1091"/>
      <c r="AA42" s="1296"/>
      <c r="AB42" s="1152"/>
      <c r="AC42" s="1152"/>
      <c r="AD42" s="1152"/>
      <c r="AE42" s="1296"/>
      <c r="AF42" s="1152"/>
      <c r="AG42" s="1296"/>
      <c r="AH42" s="1152"/>
      <c r="AI42" s="1152"/>
      <c r="AJ42" s="1152"/>
      <c r="AK42" s="1152"/>
      <c r="AL42" s="1296"/>
      <c r="AM42" s="1152"/>
      <c r="AN42" s="1296"/>
      <c r="AO42" s="1296"/>
      <c r="AP42" s="1296"/>
      <c r="AQ42" s="1296"/>
      <c r="AR42" s="1296"/>
      <c r="AS42" s="1296"/>
      <c r="AT42" s="1296"/>
      <c r="AU42" s="1296"/>
      <c r="AV42" s="1296"/>
      <c r="AW42" s="1296"/>
      <c r="AX42" s="1296"/>
      <c r="AY42" s="1296"/>
      <c r="AZ42" s="1296"/>
      <c r="BA42" s="1296"/>
      <c r="BB42" s="1296"/>
      <c r="BC42" s="1296"/>
      <c r="BD42" s="1296"/>
      <c r="BE42" s="1296"/>
      <c r="BF42" s="1296"/>
      <c r="BG42" s="1296"/>
      <c r="BH42" s="1296"/>
      <c r="BI42" s="1296"/>
      <c r="BJ42" s="1296"/>
      <c r="BK42" s="1152"/>
      <c r="BL42" s="1152"/>
      <c r="BM42" s="1152"/>
      <c r="BN42" s="1361"/>
      <c r="BO42" s="1361"/>
      <c r="BP42" s="1361"/>
      <c r="BQ42" s="1361"/>
      <c r="BR42" s="1361"/>
      <c r="BS42" s="1361"/>
      <c r="BT42" s="1361"/>
      <c r="BU42" s="1361"/>
      <c r="BV42" s="1361"/>
      <c r="BW42" s="1361"/>
    </row>
    <row r="43" spans="1:75" ht="13.5" customHeight="1">
      <c r="A43" s="1100"/>
      <c r="B43" s="16" t="s">
        <v>56</v>
      </c>
      <c r="C43" s="1061"/>
      <c r="D43" s="1075"/>
      <c r="E43" s="1063"/>
      <c r="F43" s="1075"/>
      <c r="G43" s="1063"/>
      <c r="H43" s="1075"/>
      <c r="I43" s="1063"/>
      <c r="J43" s="1075"/>
      <c r="K43" s="1064"/>
      <c r="L43" s="1064"/>
      <c r="M43" s="1061"/>
      <c r="N43" s="1075"/>
      <c r="O43" s="1064"/>
      <c r="P43" s="1075"/>
      <c r="Q43" s="1064"/>
      <c r="R43" s="1075"/>
      <c r="S43" s="1064"/>
      <c r="T43" s="1075"/>
      <c r="U43" s="518"/>
      <c r="Y43" s="509"/>
      <c r="Z43" s="1092"/>
      <c r="AA43" s="1296"/>
      <c r="AB43" s="1153"/>
      <c r="AC43" s="1153"/>
      <c r="AD43" s="1153"/>
      <c r="AE43" s="1296"/>
      <c r="AF43" s="1153"/>
      <c r="AG43" s="1296"/>
      <c r="AH43" s="1153"/>
      <c r="AI43" s="1153"/>
      <c r="AJ43" s="1153"/>
      <c r="AK43" s="1153"/>
      <c r="AL43" s="1296"/>
      <c r="AM43" s="1153"/>
      <c r="AN43" s="1296"/>
      <c r="AO43" s="1296"/>
      <c r="AP43" s="1296"/>
      <c r="AQ43" s="1296"/>
      <c r="AR43" s="1296"/>
      <c r="AS43" s="1296"/>
      <c r="AT43" s="1296"/>
      <c r="AU43" s="1296"/>
      <c r="AV43" s="1296"/>
      <c r="AW43" s="1296"/>
      <c r="AX43" s="1296"/>
      <c r="AY43" s="1296"/>
      <c r="AZ43" s="1296"/>
      <c r="BA43" s="1296"/>
      <c r="BB43" s="1296"/>
      <c r="BC43" s="1296"/>
      <c r="BD43" s="1296"/>
      <c r="BE43" s="1296"/>
      <c r="BF43" s="1296"/>
      <c r="BG43" s="1296"/>
      <c r="BH43" s="1296"/>
      <c r="BI43" s="1296"/>
      <c r="BJ43" s="1296"/>
      <c r="BK43" s="1153"/>
      <c r="BL43" s="1153"/>
      <c r="BM43" s="1153"/>
      <c r="BN43" s="1362"/>
      <c r="BO43" s="1362"/>
      <c r="BP43" s="1362"/>
      <c r="BQ43" s="1362"/>
      <c r="BR43" s="1362"/>
      <c r="BS43" s="1362"/>
      <c r="BT43" s="1362"/>
      <c r="BU43" s="1362"/>
      <c r="BV43" s="1362"/>
      <c r="BW43" s="1362"/>
    </row>
    <row r="44" spans="1:75" ht="13.5" customHeight="1">
      <c r="A44" s="1091" t="s">
        <v>67</v>
      </c>
      <c r="B44" s="15" t="s">
        <v>50</v>
      </c>
      <c r="C44" s="1089" t="str">
        <f>VLOOKUP($C27,'2025年度(1年前期)'!$B$5:$N$208,COLUMN('2025年度(1年前期)'!$I$5),0)&amp;""</f>
        <v/>
      </c>
      <c r="D44" s="1072"/>
      <c r="E44" s="1090" t="str">
        <f>VLOOKUP($C27,'2025年度(2年前期)'!$B$5:$N$208,COLUMN('2025年度(2年前期)'!$I$5),0)&amp;""</f>
        <v/>
      </c>
      <c r="F44" s="1072"/>
      <c r="G44" s="1090" t="str">
        <f>VLOOKUP($C27,'2025年度(3年前期)'!$B$5:$N$208,COLUMN('2025年度(3年前期)'!$I$5),0)&amp;""</f>
        <v/>
      </c>
      <c r="H44" s="1072"/>
      <c r="I44" s="1090" t="str">
        <f>VLOOKUP($C27,'2025年度(4年前期)'!$B$5:$N$208,COLUMN('2025年度(4年前期)'!$I$5),0)&amp;""</f>
        <v/>
      </c>
      <c r="J44" s="1072"/>
      <c r="K44" s="1071" t="str">
        <f>VLOOKUP($C27,'2025年度(助産前期)'!$B$5:$N$208,COLUMN('2025年度(助産前期)'!$I$5),0)&amp;""</f>
        <v>助産学実習Ⅰ</v>
      </c>
      <c r="L44" s="1071"/>
      <c r="M44" s="1089" t="str">
        <f>VLOOKUP($C27,'2025年度(M1前期)'!$B$5:$N$208,COLUMN('2025年度(M1前期)'!$I$5),0)&amp;""</f>
        <v/>
      </c>
      <c r="N44" s="1072"/>
      <c r="O44" s="1071" t="str">
        <f>VLOOKUP($C27,'2025年度(M2前期)'!$B$5:$N$208,COLUMN('2025年度(M2前期)'!$I$5),0)&amp;""</f>
        <v/>
      </c>
      <c r="P44" s="1072"/>
      <c r="Q44" s="1071" t="str">
        <f>VLOOKUP($C27,'2025年度(D1前期)'!$B$5:$N$208,COLUMN('2025年度(D1前期)'!$I$5),0)&amp;""</f>
        <v/>
      </c>
      <c r="R44" s="1072"/>
      <c r="S44" s="1071" t="str">
        <f>VLOOKUP($C27,'2025年度(D23前期)'!$B$5:$N$208,COLUMN('2025年度(D23前期)'!$I$5),0)&amp;""</f>
        <v/>
      </c>
      <c r="T44" s="1072"/>
      <c r="U44" s="506"/>
      <c r="V44" s="778" t="s">
        <v>99</v>
      </c>
      <c r="Y44" s="509"/>
      <c r="Z44" s="1091" t="str">
        <f>A44</f>
        <v>４時限（15：10～16：40）</v>
      </c>
      <c r="AA44" s="1151"/>
      <c r="AB44" s="1151"/>
      <c r="AC44" s="1151"/>
      <c r="AD44" s="1151"/>
      <c r="AE44" s="1151"/>
      <c r="AF44" s="1151"/>
      <c r="AG44" s="1151"/>
      <c r="AH44" s="1151"/>
      <c r="AI44" s="1151"/>
      <c r="AJ44" s="1151"/>
      <c r="AK44" s="1151"/>
      <c r="AL44" s="1151"/>
      <c r="AM44" s="1151"/>
      <c r="AN44" s="1296"/>
      <c r="AO44" s="1296"/>
      <c r="AP44" s="1296"/>
      <c r="AQ44" s="1296"/>
      <c r="AR44" s="1296"/>
      <c r="AS44" s="1296"/>
      <c r="AT44" s="1296"/>
      <c r="AU44" s="1296"/>
      <c r="AV44" s="1296"/>
      <c r="AW44" s="1296" t="s">
        <v>348</v>
      </c>
      <c r="AX44" s="1296"/>
      <c r="AY44" s="1296"/>
      <c r="AZ44" s="1296"/>
      <c r="BA44" s="1296" t="s">
        <v>955</v>
      </c>
      <c r="BB44" s="1296"/>
      <c r="BC44" s="1296"/>
      <c r="BD44" s="1296"/>
      <c r="BE44" s="1296"/>
      <c r="BF44" s="1296"/>
      <c r="BG44" s="1296"/>
      <c r="BH44" s="1296"/>
      <c r="BI44" s="1296"/>
      <c r="BJ44" s="1296"/>
      <c r="BK44" s="1151"/>
      <c r="BL44" s="1151"/>
      <c r="BM44" s="1343" t="s">
        <v>920</v>
      </c>
      <c r="BN44" s="1360"/>
      <c r="BO44" s="1360"/>
      <c r="BP44" s="1360"/>
      <c r="BQ44" s="1360"/>
      <c r="BR44" s="1360"/>
      <c r="BS44" s="1360"/>
      <c r="BT44" s="1360"/>
      <c r="BU44" s="1360"/>
      <c r="BV44" s="1360"/>
      <c r="BW44" s="1360"/>
    </row>
    <row r="45" spans="1:75" ht="13.5" customHeight="1">
      <c r="A45" s="1091"/>
      <c r="B45" s="15" t="s">
        <v>53</v>
      </c>
      <c r="C45" s="1101" t="str">
        <f>IFERROR(VLOOKUP(C44,科目・教員!$A$1:$B$357,2,0),"")</f>
        <v/>
      </c>
      <c r="D45" s="1068"/>
      <c r="E45" s="1073" t="str">
        <f>IFERROR(VLOOKUP(E44,科目・教員!$A$1:$B$357,2,0),"")</f>
        <v/>
      </c>
      <c r="F45" s="1068"/>
      <c r="G45" s="1073" t="str">
        <f>IFERROR(VLOOKUP(G44,科目・教員!$A$1:$B$357,2,0),"")</f>
        <v/>
      </c>
      <c r="H45" s="1068"/>
      <c r="I45" s="1073" t="str">
        <f>IFERROR(VLOOKUP(I44,科目・教員!$A$1:$B$357,2,0),"")</f>
        <v/>
      </c>
      <c r="J45" s="1068"/>
      <c r="K45" s="1074" t="str">
        <f>IFERROR(VLOOKUP(K44,科目・教員!$A$1:$B$357,2,0),"")</f>
        <v>池田　真弓</v>
      </c>
      <c r="L45" s="1074"/>
      <c r="M45" s="1101" t="str">
        <f>IFERROR(VLOOKUP(M44,科目・教員!$A$1:$B$357,2,0),"")</f>
        <v/>
      </c>
      <c r="N45" s="1068"/>
      <c r="O45" s="1074" t="str">
        <f>IFERROR(VLOOKUP(O44,科目・教員!$A$1:$B$357,2,0),"")</f>
        <v/>
      </c>
      <c r="P45" s="1068"/>
      <c r="Q45" s="1074" t="str">
        <f>IFERROR(VLOOKUP(Q44,科目・教員!$A$1:$B$357,2,0),"")</f>
        <v/>
      </c>
      <c r="R45" s="1068"/>
      <c r="S45" s="1074" t="str">
        <f>IFERROR(VLOOKUP(S44,科目・教員!$A$1:$B$357,2,0),"")</f>
        <v/>
      </c>
      <c r="T45" s="1068"/>
      <c r="U45" s="506"/>
      <c r="V45" s="778" t="s">
        <v>956</v>
      </c>
      <c r="W45" s="946" t="s">
        <v>921</v>
      </c>
      <c r="Y45" s="509"/>
      <c r="Z45" s="1091"/>
      <c r="AA45" s="1152"/>
      <c r="AB45" s="1152"/>
      <c r="AC45" s="1152"/>
      <c r="AD45" s="1152"/>
      <c r="AE45" s="1152"/>
      <c r="AF45" s="1152"/>
      <c r="AG45" s="1152"/>
      <c r="AH45" s="1152"/>
      <c r="AI45" s="1152"/>
      <c r="AJ45" s="1152"/>
      <c r="AK45" s="1152"/>
      <c r="AL45" s="1152"/>
      <c r="AM45" s="1152"/>
      <c r="AN45" s="1296"/>
      <c r="AO45" s="1296"/>
      <c r="AP45" s="1296"/>
      <c r="AQ45" s="1296"/>
      <c r="AR45" s="1296"/>
      <c r="AS45" s="1296"/>
      <c r="AT45" s="1296"/>
      <c r="AU45" s="1296"/>
      <c r="AV45" s="1296"/>
      <c r="AW45" s="1296"/>
      <c r="AX45" s="1296"/>
      <c r="AY45" s="1296"/>
      <c r="AZ45" s="1296"/>
      <c r="BA45" s="1296"/>
      <c r="BB45" s="1296"/>
      <c r="BC45" s="1296"/>
      <c r="BD45" s="1296"/>
      <c r="BE45" s="1296"/>
      <c r="BF45" s="1296"/>
      <c r="BG45" s="1296"/>
      <c r="BH45" s="1296"/>
      <c r="BI45" s="1296"/>
      <c r="BJ45" s="1296"/>
      <c r="BK45" s="1152"/>
      <c r="BL45" s="1152"/>
      <c r="BM45" s="1343"/>
      <c r="BN45" s="1361"/>
      <c r="BO45" s="1361"/>
      <c r="BP45" s="1361"/>
      <c r="BQ45" s="1361"/>
      <c r="BR45" s="1361"/>
      <c r="BS45" s="1361"/>
      <c r="BT45" s="1361"/>
      <c r="BU45" s="1361"/>
      <c r="BV45" s="1361"/>
      <c r="BW45" s="1361"/>
    </row>
    <row r="46" spans="1:75" ht="13.5" customHeight="1">
      <c r="A46" s="1091"/>
      <c r="B46" s="15" t="s">
        <v>59</v>
      </c>
      <c r="C46" s="1101" t="str">
        <f>VLOOKUP($C27,'2025年度(1年前期)'!$B$5:$N$208,COLUMN('2025年度(1年前期)'!$I$5)+1,0)&amp;""</f>
        <v/>
      </c>
      <c r="D46" s="1068"/>
      <c r="E46" s="1073" t="str">
        <f>VLOOKUP($C27,'2025年度(2年前期)'!$B$5:$N$208,COLUMN('2025年度(2年前期)'!$I$5)+1,0)&amp;""</f>
        <v/>
      </c>
      <c r="F46" s="1068"/>
      <c r="G46" s="1073" t="str">
        <f>VLOOKUP($C27,'2025年度(3年前期)'!$B$5:$N$208,COLUMN('2025年度(3年前期)'!$I$5)+1,0)&amp;""</f>
        <v/>
      </c>
      <c r="H46" s="1068"/>
      <c r="I46" s="1073" t="str">
        <f>VLOOKUP($C27,'2025年度(4年前期)'!$B$5:$N$208,COLUMN('2025年度(4年前期)'!$I$5)+1,0)&amp;""</f>
        <v/>
      </c>
      <c r="J46" s="1068"/>
      <c r="K46" s="1074" t="str">
        <f>VLOOKUP($C27,'2025年度(助産前期)'!$B$5:$N$208,COLUMN('2025年度(助産前期)'!$I$5)+1,0)&amp;""</f>
        <v/>
      </c>
      <c r="L46" s="1074"/>
      <c r="M46" s="1101" t="str">
        <f>VLOOKUP($C27,'2025年度(M1前期)'!$B$5:$N$208,COLUMN('2025年度(M1前期)'!$I$5)+1,0)&amp;""</f>
        <v/>
      </c>
      <c r="N46" s="1068"/>
      <c r="O46" s="1074" t="str">
        <f>VLOOKUP($C27,'2025年度(M2前期)'!$B$5:$N$208,COLUMN('2025年度(M2前期)'!$I$5)+1,0)&amp;""</f>
        <v/>
      </c>
      <c r="P46" s="1068"/>
      <c r="Q46" s="1074" t="str">
        <f>VLOOKUP($C27,'2025年度(D1前期)'!$B$5:$N$208,COLUMN('2025年度(D1前期)'!$I$5)+1,0)&amp;""</f>
        <v/>
      </c>
      <c r="R46" s="1068"/>
      <c r="S46" s="1074" t="str">
        <f>VLOOKUP($C27,'2025年度(D23前期)'!$B$5:$N$208,COLUMN('2025年度(D23前期)'!$I$5)+1,0)&amp;""</f>
        <v/>
      </c>
      <c r="T46" s="1068"/>
      <c r="U46" s="506"/>
      <c r="V46" s="778" t="s">
        <v>955</v>
      </c>
      <c r="W46" s="946" t="s">
        <v>146</v>
      </c>
      <c r="Y46" s="509"/>
      <c r="Z46" s="1091"/>
      <c r="AA46" s="1152"/>
      <c r="AB46" s="1152"/>
      <c r="AC46" s="1152"/>
      <c r="AD46" s="1152"/>
      <c r="AE46" s="1152"/>
      <c r="AF46" s="1152"/>
      <c r="AG46" s="1152"/>
      <c r="AH46" s="1152"/>
      <c r="AI46" s="1152"/>
      <c r="AJ46" s="1152"/>
      <c r="AK46" s="1152"/>
      <c r="AL46" s="1152"/>
      <c r="AM46" s="1152"/>
      <c r="AN46" s="1296"/>
      <c r="AO46" s="1296"/>
      <c r="AP46" s="1296"/>
      <c r="AQ46" s="1296"/>
      <c r="AR46" s="1296"/>
      <c r="AS46" s="1296"/>
      <c r="AT46" s="1296"/>
      <c r="AU46" s="1296"/>
      <c r="AV46" s="1296"/>
      <c r="AW46" s="1296"/>
      <c r="AX46" s="1296"/>
      <c r="AY46" s="1296"/>
      <c r="AZ46" s="1296"/>
      <c r="BA46" s="1296"/>
      <c r="BB46" s="1296"/>
      <c r="BC46" s="1296"/>
      <c r="BD46" s="1296"/>
      <c r="BE46" s="1296"/>
      <c r="BF46" s="1296"/>
      <c r="BG46" s="1296"/>
      <c r="BH46" s="1296"/>
      <c r="BI46" s="1296"/>
      <c r="BJ46" s="1296"/>
      <c r="BK46" s="1152"/>
      <c r="BL46" s="1152"/>
      <c r="BM46" s="1343"/>
      <c r="BN46" s="1361"/>
      <c r="BO46" s="1361"/>
      <c r="BP46" s="1361"/>
      <c r="BQ46" s="1361"/>
      <c r="BR46" s="1361"/>
      <c r="BS46" s="1361"/>
      <c r="BT46" s="1361"/>
      <c r="BU46" s="1361"/>
      <c r="BV46" s="1361"/>
      <c r="BW46" s="1361"/>
    </row>
    <row r="47" spans="1:75" ht="13.5" customHeight="1">
      <c r="A47" s="1092"/>
      <c r="B47" s="16" t="s">
        <v>56</v>
      </c>
      <c r="C47" s="1061"/>
      <c r="D47" s="1075"/>
      <c r="E47" s="1063"/>
      <c r="F47" s="1075"/>
      <c r="G47" s="1063"/>
      <c r="H47" s="1075"/>
      <c r="I47" s="1063"/>
      <c r="J47" s="1075"/>
      <c r="K47" s="1064"/>
      <c r="L47" s="1064"/>
      <c r="M47" s="1061"/>
      <c r="N47" s="1075"/>
      <c r="O47" s="1064"/>
      <c r="P47" s="1075"/>
      <c r="Q47" s="1064"/>
      <c r="R47" s="1075"/>
      <c r="S47" s="1064"/>
      <c r="T47" s="1075"/>
      <c r="U47" s="506"/>
      <c r="V47" s="778" t="s">
        <v>147</v>
      </c>
      <c r="W47" s="946" t="s">
        <v>253</v>
      </c>
      <c r="Y47" s="509"/>
      <c r="Z47" s="1092"/>
      <c r="AA47" s="1153"/>
      <c r="AB47" s="1153"/>
      <c r="AC47" s="1153"/>
      <c r="AD47" s="1153"/>
      <c r="AE47" s="1153"/>
      <c r="AF47" s="1153"/>
      <c r="AG47" s="1153"/>
      <c r="AH47" s="1153"/>
      <c r="AI47" s="1153"/>
      <c r="AJ47" s="1153"/>
      <c r="AK47" s="1153"/>
      <c r="AL47" s="1153"/>
      <c r="AM47" s="1153"/>
      <c r="AN47" s="1296"/>
      <c r="AO47" s="1296"/>
      <c r="AP47" s="1296"/>
      <c r="AQ47" s="1296"/>
      <c r="AR47" s="1296"/>
      <c r="AS47" s="1296"/>
      <c r="AT47" s="1296"/>
      <c r="AU47" s="1296"/>
      <c r="AV47" s="1296"/>
      <c r="AW47" s="1296"/>
      <c r="AX47" s="1296"/>
      <c r="AY47" s="1296"/>
      <c r="AZ47" s="1296"/>
      <c r="BA47" s="1296"/>
      <c r="BB47" s="1296"/>
      <c r="BC47" s="1296"/>
      <c r="BD47" s="1296"/>
      <c r="BE47" s="1296"/>
      <c r="BF47" s="1296"/>
      <c r="BG47" s="1296"/>
      <c r="BH47" s="1296"/>
      <c r="BI47" s="1296"/>
      <c r="BJ47" s="1296"/>
      <c r="BK47" s="1153"/>
      <c r="BL47" s="1153"/>
      <c r="BM47" s="1343"/>
      <c r="BN47" s="1362"/>
      <c r="BO47" s="1362"/>
      <c r="BP47" s="1362"/>
      <c r="BQ47" s="1362"/>
      <c r="BR47" s="1362"/>
      <c r="BS47" s="1362"/>
      <c r="BT47" s="1362"/>
      <c r="BU47" s="1362"/>
      <c r="BV47" s="1362"/>
      <c r="BW47" s="1362"/>
    </row>
    <row r="48" spans="1:75" ht="13.5" customHeight="1">
      <c r="A48" s="1091" t="s">
        <v>68</v>
      </c>
      <c r="B48" s="15" t="s">
        <v>50</v>
      </c>
      <c r="C48" s="1089" t="str">
        <f>VLOOKUP($C27,'2025年度(1年前期)'!$B$5:$N$208,COLUMN('2025年度(1年前期)'!$K$5),0)&amp;""</f>
        <v/>
      </c>
      <c r="D48" s="1072"/>
      <c r="E48" s="1090" t="str">
        <f>VLOOKUP($C27,'2025年度(2年前期)'!$B$5:$N$208,COLUMN('2025年度(2年前期)'!$K$5),0)&amp;""</f>
        <v/>
      </c>
      <c r="F48" s="1072"/>
      <c r="G48" s="1090" t="str">
        <f>VLOOKUP($C27,'2025年度(3年前期)'!$B$5:$N$208,COLUMN('2025年度(3年前期)'!$K$5),0)&amp;""</f>
        <v/>
      </c>
      <c r="H48" s="1072"/>
      <c r="I48" s="1090" t="str">
        <f>VLOOKUP($C27,'2025年度(4年前期)'!$B$5:$N$208,COLUMN('2025年度(4年前期)'!$K$5),0)&amp;""</f>
        <v/>
      </c>
      <c r="J48" s="1072"/>
      <c r="K48" s="1071" t="str">
        <f>VLOOKUP($C27,'2025年度(助産前期)'!$B$5:$N$208,COLUMN('2025年度(助産前期)'!$K$5),0)&amp;""</f>
        <v>助産学実習Ⅰ</v>
      </c>
      <c r="L48" s="1071"/>
      <c r="M48" s="1089" t="str">
        <f>VLOOKUP($C27,'2025年度(M1前期)'!$B$5:$N$208,COLUMN('2025年度(M1前期)'!$K$5),0)&amp;""</f>
        <v/>
      </c>
      <c r="N48" s="1072"/>
      <c r="O48" s="1071" t="str">
        <f>VLOOKUP($C27,'2025年度(M2前期)'!$B$5:$N$208,COLUMN('2025年度(M2前期)'!$K$5),0)&amp;""</f>
        <v/>
      </c>
      <c r="P48" s="1072"/>
      <c r="Q48" s="1071" t="str">
        <f>VLOOKUP($C27,'2025年度(D1前期)'!$B$5:$N$208,COLUMN('2025年度(D1前期)'!$K$5),0)&amp;""</f>
        <v/>
      </c>
      <c r="R48" s="1072"/>
      <c r="S48" s="1071" t="str">
        <f>VLOOKUP($C27,'2025年度(D23前期)'!$B$5:$N$208,COLUMN('2025年度(D23前期)'!$K$5),0)&amp;""</f>
        <v/>
      </c>
      <c r="T48" s="1072"/>
      <c r="U48" s="509" t="s">
        <v>79</v>
      </c>
      <c r="W48" s="946" t="s">
        <v>624</v>
      </c>
      <c r="Y48" s="509"/>
      <c r="Z48" s="1095" t="str">
        <f>A48</f>
        <v>５時限（16：50～18：20）</v>
      </c>
      <c r="AA48" s="1151"/>
      <c r="AB48" s="1151"/>
      <c r="AC48" s="1151"/>
      <c r="AD48" s="1151"/>
      <c r="AE48" s="1151"/>
      <c r="AF48" s="1151"/>
      <c r="AG48" s="1151"/>
      <c r="AH48" s="1151"/>
      <c r="AI48" s="1151"/>
      <c r="AJ48" s="1151"/>
      <c r="AK48" s="1151"/>
      <c r="AL48" s="1151"/>
      <c r="AM48" s="1151"/>
      <c r="AN48" s="1151"/>
      <c r="AO48" s="1151"/>
      <c r="AP48" s="1151"/>
      <c r="AQ48" s="1151"/>
      <c r="AR48" s="1151"/>
      <c r="AS48" s="1151"/>
      <c r="AT48" s="1151"/>
      <c r="AU48" s="1151"/>
      <c r="AV48" s="1151"/>
      <c r="AW48" s="1151"/>
      <c r="AX48" s="1151"/>
      <c r="AY48" s="1151"/>
      <c r="AZ48" s="1151"/>
      <c r="BA48" s="1296"/>
      <c r="BB48" s="1296"/>
      <c r="BC48" s="1296"/>
      <c r="BD48" s="1296"/>
      <c r="BE48" s="1296"/>
      <c r="BF48" s="1296"/>
      <c r="BG48" s="1296"/>
      <c r="BH48" s="1296"/>
      <c r="BI48" s="1151" t="s">
        <v>696</v>
      </c>
      <c r="BJ48" s="1151"/>
      <c r="BK48" s="1151"/>
      <c r="BL48" s="1151"/>
      <c r="BM48" s="1343" t="s">
        <v>253</v>
      </c>
      <c r="BN48" s="1360"/>
      <c r="BO48" s="1360"/>
      <c r="BP48" s="1360"/>
      <c r="BQ48" s="1360"/>
      <c r="BR48" s="1360"/>
      <c r="BS48" s="1360"/>
      <c r="BT48" s="1360"/>
      <c r="BU48" s="1360"/>
      <c r="BV48" s="1360"/>
      <c r="BW48" s="1360"/>
    </row>
    <row r="49" spans="1:75" ht="13.5" customHeight="1">
      <c r="A49" s="1091"/>
      <c r="B49" s="15" t="s">
        <v>53</v>
      </c>
      <c r="C49" s="1101" t="str">
        <f>IFERROR(VLOOKUP(C48,科目・教員!$A$1:$B$357,2,0),"")</f>
        <v/>
      </c>
      <c r="D49" s="1068"/>
      <c r="E49" s="1073" t="str">
        <f>IFERROR(VLOOKUP(E48,科目・教員!$A$1:$B$357,2,0),"")</f>
        <v/>
      </c>
      <c r="F49" s="1068"/>
      <c r="G49" s="1073" t="str">
        <f>IFERROR(VLOOKUP(G48,科目・教員!$A$1:$B$357,2,0),"")</f>
        <v/>
      </c>
      <c r="H49" s="1068"/>
      <c r="I49" s="1073" t="str">
        <f>IFERROR(VLOOKUP(I48,科目・教員!$A$1:$B$357,2,0),"")</f>
        <v/>
      </c>
      <c r="J49" s="1068"/>
      <c r="K49" s="1074" t="str">
        <f>IFERROR(VLOOKUP(K48,科目・教員!$A$1:$B$357,2,0),"")</f>
        <v>池田　真弓</v>
      </c>
      <c r="L49" s="1074"/>
      <c r="M49" s="1101" t="str">
        <f>IFERROR(VLOOKUP(M48,科目・教員!$A$1:$B$357,2,0),"")</f>
        <v/>
      </c>
      <c r="N49" s="1068"/>
      <c r="O49" s="1074" t="str">
        <f>IFERROR(VLOOKUP(O48,科目・教員!$A$1:$B$357,2,0),"")</f>
        <v/>
      </c>
      <c r="P49" s="1068"/>
      <c r="Q49" s="1074" t="str">
        <f>IFERROR(VLOOKUP(Q48,科目・教員!$A$1:$B$357,2,0),"")</f>
        <v/>
      </c>
      <c r="R49" s="1068"/>
      <c r="S49" s="1074" t="str">
        <f>IFERROR(VLOOKUP(S48,科目・教員!$A$1:$B$357,2,0),"")</f>
        <v/>
      </c>
      <c r="T49" s="1068"/>
      <c r="U49" s="509" t="s">
        <v>549</v>
      </c>
      <c r="W49" s="946"/>
      <c r="Y49" s="509"/>
      <c r="Z49" s="1091"/>
      <c r="AA49" s="1152"/>
      <c r="AB49" s="1152"/>
      <c r="AC49" s="1152"/>
      <c r="AD49" s="1152"/>
      <c r="AE49" s="1152"/>
      <c r="AF49" s="1152"/>
      <c r="AG49" s="1152"/>
      <c r="AH49" s="1152"/>
      <c r="AI49" s="1152"/>
      <c r="AJ49" s="1152"/>
      <c r="AK49" s="1152"/>
      <c r="AL49" s="1152"/>
      <c r="AM49" s="1152"/>
      <c r="AN49" s="1152"/>
      <c r="AO49" s="1152"/>
      <c r="AP49" s="1152"/>
      <c r="AQ49" s="1152"/>
      <c r="AR49" s="1152"/>
      <c r="AS49" s="1152"/>
      <c r="AT49" s="1152"/>
      <c r="AU49" s="1152"/>
      <c r="AV49" s="1152"/>
      <c r="AW49" s="1152"/>
      <c r="AX49" s="1152"/>
      <c r="AY49" s="1152"/>
      <c r="AZ49" s="1152"/>
      <c r="BA49" s="1296"/>
      <c r="BB49" s="1296"/>
      <c r="BC49" s="1296"/>
      <c r="BD49" s="1296"/>
      <c r="BE49" s="1296"/>
      <c r="BF49" s="1296"/>
      <c r="BG49" s="1296"/>
      <c r="BH49" s="1296"/>
      <c r="BI49" s="1152"/>
      <c r="BJ49" s="1152"/>
      <c r="BK49" s="1152"/>
      <c r="BL49" s="1152"/>
      <c r="BM49" s="1343"/>
      <c r="BN49" s="1361"/>
      <c r="BO49" s="1361"/>
      <c r="BP49" s="1361"/>
      <c r="BQ49" s="1361"/>
      <c r="BR49" s="1361"/>
      <c r="BS49" s="1361"/>
      <c r="BT49" s="1361"/>
      <c r="BU49" s="1361"/>
      <c r="BV49" s="1361"/>
      <c r="BW49" s="1361"/>
    </row>
    <row r="50" spans="1:75" ht="13.5" customHeight="1">
      <c r="A50" s="1091"/>
      <c r="B50" s="15" t="s">
        <v>59</v>
      </c>
      <c r="C50" s="1101" t="str">
        <f>VLOOKUP($C27,'2025年度(1年前期)'!$B$5:$N$208,COLUMN('2025年度(1年前期)'!$K$5)+1,0)&amp;""</f>
        <v/>
      </c>
      <c r="D50" s="1068"/>
      <c r="E50" s="1073" t="str">
        <f>VLOOKUP($C27,'2025年度(2年前期)'!$B$5:$N$208,COLUMN('2025年度(2年前期)'!$K$5)+1,0)&amp;""</f>
        <v/>
      </c>
      <c r="F50" s="1068"/>
      <c r="G50" s="1073" t="str">
        <f>VLOOKUP($C27,'2025年度(3年前期)'!$B$5:$N$208,COLUMN('2025年度(3年前期)'!$K$5)+1,0)&amp;""</f>
        <v/>
      </c>
      <c r="H50" s="1068"/>
      <c r="I50" s="1073" t="str">
        <f>VLOOKUP($C27,'2025年度(4年前期)'!$B$5:$N$208,COLUMN('2025年度(4年前期)'!$K$5)+1,0)&amp;""</f>
        <v/>
      </c>
      <c r="J50" s="1068"/>
      <c r="K50" s="1074" t="str">
        <f>VLOOKUP($C27,'2025年度(助産前期)'!$B$5:$N$208,COLUMN('2025年度(助産前期)'!$K$5)+1,0)&amp;""</f>
        <v/>
      </c>
      <c r="L50" s="1074"/>
      <c r="M50" s="1101" t="str">
        <f>VLOOKUP($C27,'2025年度(M1前期)'!$B$5:$N$208,COLUMN('2025年度(M1前期)'!$K$5)+1,0)&amp;""</f>
        <v/>
      </c>
      <c r="N50" s="1068"/>
      <c r="O50" s="1074" t="str">
        <f>VLOOKUP($C27,'2025年度(M2前期)'!$B$5:$N$208,COLUMN('2025年度(M2前期)'!$K$5)+1,0)&amp;""</f>
        <v/>
      </c>
      <c r="P50" s="1068"/>
      <c r="Q50" s="1074" t="str">
        <f>VLOOKUP($C27,'2025年度(D1前期)'!$B$5:$N$208,COLUMN('2025年度(D1前期)'!$K$5)+1,0)&amp;""</f>
        <v/>
      </c>
      <c r="R50" s="1068"/>
      <c r="S50" s="1074" t="str">
        <f>VLOOKUP($C27,'2025年度(D23前期)'!$B$5:$N$208,COLUMN('2025年度(D23前期)'!$K$5)+1,0)&amp;""</f>
        <v/>
      </c>
      <c r="T50" s="1068"/>
      <c r="U50" s="509" t="s">
        <v>696</v>
      </c>
      <c r="W50" s="946"/>
      <c r="Y50" s="509"/>
      <c r="Z50" s="1091"/>
      <c r="AA50" s="1152"/>
      <c r="AB50" s="1152"/>
      <c r="AC50" s="1152"/>
      <c r="AD50" s="1152"/>
      <c r="AE50" s="1152"/>
      <c r="AF50" s="1152"/>
      <c r="AG50" s="1152"/>
      <c r="AH50" s="1152"/>
      <c r="AI50" s="1152"/>
      <c r="AJ50" s="1152"/>
      <c r="AK50" s="1152"/>
      <c r="AL50" s="1152"/>
      <c r="AM50" s="1152"/>
      <c r="AN50" s="1152"/>
      <c r="AO50" s="1152"/>
      <c r="AP50" s="1152"/>
      <c r="AQ50" s="1152"/>
      <c r="AR50" s="1152"/>
      <c r="AS50" s="1152"/>
      <c r="AT50" s="1152"/>
      <c r="AU50" s="1152"/>
      <c r="AV50" s="1152"/>
      <c r="AW50" s="1152"/>
      <c r="AX50" s="1152"/>
      <c r="AY50" s="1152"/>
      <c r="AZ50" s="1152"/>
      <c r="BA50" s="1296"/>
      <c r="BB50" s="1296"/>
      <c r="BC50" s="1296"/>
      <c r="BD50" s="1296"/>
      <c r="BE50" s="1296"/>
      <c r="BF50" s="1296"/>
      <c r="BG50" s="1296"/>
      <c r="BH50" s="1296"/>
      <c r="BI50" s="1152"/>
      <c r="BJ50" s="1152"/>
      <c r="BK50" s="1152"/>
      <c r="BL50" s="1152"/>
      <c r="BM50" s="1343"/>
      <c r="BN50" s="1361"/>
      <c r="BO50" s="1361"/>
      <c r="BP50" s="1361"/>
      <c r="BQ50" s="1361"/>
      <c r="BR50" s="1361"/>
      <c r="BS50" s="1361"/>
      <c r="BT50" s="1361"/>
      <c r="BU50" s="1361"/>
      <c r="BV50" s="1361"/>
      <c r="BW50" s="1361"/>
    </row>
    <row r="51" spans="1:75" ht="13.5" customHeight="1">
      <c r="A51" s="1092"/>
      <c r="B51" s="16" t="s">
        <v>56</v>
      </c>
      <c r="C51" s="1061"/>
      <c r="D51" s="1075"/>
      <c r="E51" s="1063"/>
      <c r="F51" s="1075"/>
      <c r="G51" s="1063"/>
      <c r="H51" s="1075"/>
      <c r="I51" s="1063"/>
      <c r="J51" s="1075"/>
      <c r="K51" s="1064"/>
      <c r="L51" s="1064"/>
      <c r="M51" s="1061"/>
      <c r="N51" s="1075"/>
      <c r="O51" s="1064"/>
      <c r="P51" s="1075"/>
      <c r="Q51" s="1064"/>
      <c r="R51" s="1075"/>
      <c r="S51" s="1064"/>
      <c r="T51" s="1075"/>
      <c r="U51" s="510" t="s">
        <v>82</v>
      </c>
      <c r="V51" s="20"/>
      <c r="W51" s="1016"/>
      <c r="X51" s="20"/>
      <c r="Y51" s="510"/>
      <c r="Z51" s="1092"/>
      <c r="AA51" s="1153"/>
      <c r="AB51" s="1153"/>
      <c r="AC51" s="1153"/>
      <c r="AD51" s="1153"/>
      <c r="AE51" s="1153"/>
      <c r="AF51" s="1153"/>
      <c r="AG51" s="1153"/>
      <c r="AH51" s="1153"/>
      <c r="AI51" s="1153"/>
      <c r="AJ51" s="1153"/>
      <c r="AK51" s="1153"/>
      <c r="AL51" s="1153"/>
      <c r="AM51" s="1153"/>
      <c r="AN51" s="1153"/>
      <c r="AO51" s="1153"/>
      <c r="AP51" s="1153"/>
      <c r="AQ51" s="1153"/>
      <c r="AR51" s="1153"/>
      <c r="AS51" s="1153"/>
      <c r="AT51" s="1153"/>
      <c r="AU51" s="1153"/>
      <c r="AV51" s="1153"/>
      <c r="AW51" s="1153"/>
      <c r="AX51" s="1153"/>
      <c r="AY51" s="1153"/>
      <c r="AZ51" s="1153"/>
      <c r="BA51" s="1296"/>
      <c r="BB51" s="1296"/>
      <c r="BC51" s="1296"/>
      <c r="BD51" s="1296"/>
      <c r="BE51" s="1296"/>
      <c r="BF51" s="1296"/>
      <c r="BG51" s="1296"/>
      <c r="BH51" s="1296"/>
      <c r="BI51" s="1153"/>
      <c r="BJ51" s="1153"/>
      <c r="BK51" s="1153"/>
      <c r="BL51" s="1153"/>
      <c r="BM51" s="1343"/>
      <c r="BN51" s="1362"/>
      <c r="BO51" s="1362"/>
      <c r="BP51" s="1362"/>
      <c r="BQ51" s="1362"/>
      <c r="BR51" s="1362"/>
      <c r="BS51" s="1362"/>
      <c r="BT51" s="1362"/>
      <c r="BU51" s="1362"/>
      <c r="BV51" s="1362"/>
      <c r="BW51" s="1362"/>
    </row>
    <row r="52" spans="1:75" ht="20.25">
      <c r="A52" s="5"/>
      <c r="B52" s="6"/>
      <c r="C52" s="1077">
        <f>C27+1</f>
        <v>45903</v>
      </c>
      <c r="D52" s="1077"/>
      <c r="E52" s="1077"/>
      <c r="F52" s="1077"/>
      <c r="G52" s="1077"/>
      <c r="H52" s="1077"/>
      <c r="I52" s="1077"/>
      <c r="J52" s="1077"/>
      <c r="K52" s="1077"/>
      <c r="L52" s="1077"/>
      <c r="M52" s="1077"/>
      <c r="N52" s="1077"/>
      <c r="O52" s="1077"/>
      <c r="P52" s="1077"/>
      <c r="Q52" s="1077"/>
      <c r="R52" s="1077"/>
      <c r="S52" s="1077"/>
      <c r="T52" s="1077"/>
      <c r="U52" s="1049">
        <f>C52</f>
        <v>45903</v>
      </c>
      <c r="V52" s="1050"/>
      <c r="W52" s="1050"/>
      <c r="X52" s="1050"/>
      <c r="Y52" s="1050"/>
      <c r="Z52" s="1051"/>
      <c r="AA52" s="41">
        <v>101</v>
      </c>
      <c r="AB52" s="41">
        <v>102</v>
      </c>
      <c r="AC52" s="41">
        <v>103</v>
      </c>
      <c r="AD52" s="41" t="s">
        <v>16</v>
      </c>
      <c r="AE52" s="41" t="s">
        <v>17</v>
      </c>
      <c r="AF52" s="41" t="s">
        <v>18</v>
      </c>
      <c r="AG52" s="41">
        <v>201</v>
      </c>
      <c r="AH52" s="42">
        <v>202</v>
      </c>
      <c r="AI52" s="41">
        <v>203</v>
      </c>
      <c r="AJ52" s="41">
        <v>204</v>
      </c>
      <c r="AK52" s="41">
        <v>205</v>
      </c>
      <c r="AL52" s="41" t="s">
        <v>19</v>
      </c>
      <c r="AM52" s="41" t="s">
        <v>69</v>
      </c>
      <c r="AN52" s="41" t="s">
        <v>21</v>
      </c>
      <c r="AO52" s="41" t="s">
        <v>22</v>
      </c>
      <c r="AP52" s="41" t="s">
        <v>23</v>
      </c>
      <c r="AQ52" s="41" t="s">
        <v>24</v>
      </c>
      <c r="AR52" s="41" t="s">
        <v>25</v>
      </c>
      <c r="AS52" s="41" t="s">
        <v>26</v>
      </c>
      <c r="AT52" s="41" t="s">
        <v>27</v>
      </c>
      <c r="AU52" s="41" t="s">
        <v>28</v>
      </c>
      <c r="AV52" s="41" t="s">
        <v>29</v>
      </c>
      <c r="AW52" s="41">
        <v>301</v>
      </c>
      <c r="AX52" s="42">
        <v>302</v>
      </c>
      <c r="AY52" s="43">
        <v>303</v>
      </c>
      <c r="AZ52" s="43">
        <v>304</v>
      </c>
      <c r="BA52" s="41" t="s">
        <v>30</v>
      </c>
      <c r="BB52" s="41" t="s">
        <v>31</v>
      </c>
      <c r="BC52" s="42" t="s">
        <v>32</v>
      </c>
      <c r="BD52" s="41" t="s">
        <v>33</v>
      </c>
      <c r="BE52" s="41" t="s">
        <v>34</v>
      </c>
      <c r="BF52" s="41" t="s">
        <v>35</v>
      </c>
      <c r="BG52" s="41" t="s">
        <v>36</v>
      </c>
      <c r="BH52" s="41" t="s">
        <v>37</v>
      </c>
      <c r="BI52" s="41" t="s">
        <v>38</v>
      </c>
      <c r="BJ52" s="41" t="s">
        <v>39</v>
      </c>
      <c r="BK52" s="41" t="s">
        <v>538</v>
      </c>
      <c r="BL52" s="41" t="s">
        <v>539</v>
      </c>
      <c r="BM52" s="41" t="s">
        <v>540</v>
      </c>
      <c r="BN52" s="44" t="s">
        <v>40</v>
      </c>
      <c r="BO52" s="44" t="s">
        <v>41</v>
      </c>
      <c r="BP52" s="44" t="s">
        <v>354</v>
      </c>
      <c r="BQ52" s="45" t="s">
        <v>42</v>
      </c>
      <c r="BR52" s="45" t="s">
        <v>43</v>
      </c>
      <c r="BS52" s="45" t="s">
        <v>44</v>
      </c>
      <c r="BT52" s="45" t="s">
        <v>45</v>
      </c>
      <c r="BU52" s="45" t="s">
        <v>46</v>
      </c>
      <c r="BV52" s="45" t="s">
        <v>47</v>
      </c>
      <c r="BW52" s="45" t="s">
        <v>48</v>
      </c>
    </row>
    <row r="53" spans="1:75">
      <c r="A53" s="1091" t="s">
        <v>49</v>
      </c>
      <c r="B53" s="12" t="s">
        <v>50</v>
      </c>
      <c r="C53" s="1079" t="str">
        <f>VLOOKUP($C52,'2025年度(1年前期)'!$B$5:$N$208,COLUMN('2025年度(1年前期)'!$C$5),0)&amp;""</f>
        <v/>
      </c>
      <c r="D53" s="1080"/>
      <c r="E53" s="1081" t="str">
        <f>VLOOKUP($C52,'2025年度(2年前期)'!$B$5:$N$208,COLUMN('2025年度(2年前期)'!$C$5),0)&amp;""</f>
        <v/>
      </c>
      <c r="F53" s="1080"/>
      <c r="G53" s="1081" t="str">
        <f>VLOOKUP($C52,'2025年度(3年前期)'!$B$5:$N$208,COLUMN('2025年度(3年前期)'!$C$5),0)&amp;""</f>
        <v/>
      </c>
      <c r="H53" s="1080"/>
      <c r="I53" s="1081" t="str">
        <f>VLOOKUP($C52,'2025年度(4年前期)'!$B$5:$N$208,COLUMN('2025年度(4年前期)'!$C$5),0)&amp;""</f>
        <v/>
      </c>
      <c r="J53" s="1080"/>
      <c r="K53" s="1072" t="str">
        <f>VLOOKUP($C52,'2025年度(助産前期)'!$B$5:$N$208,COLUMN('2025年度(助産前期)'!$C$5),0)&amp;""</f>
        <v>助産学実習Ⅰ</v>
      </c>
      <c r="L53" s="1096"/>
      <c r="M53" s="1105" t="str">
        <f>VLOOKUP($C52,'2025年度(M1前期)'!$B$5:$N$208,COLUMN('2025年度(M1前期)'!$C$5),0)&amp;""</f>
        <v/>
      </c>
      <c r="N53" s="1096"/>
      <c r="O53" s="1081" t="str">
        <f>VLOOKUP($C52,'2025年度(M2前期)'!$B$5:$N$208,COLUMN('2025年度(M2前期)'!$C$5),0)&amp;""</f>
        <v/>
      </c>
      <c r="P53" s="1080"/>
      <c r="Q53" s="1081" t="str">
        <f>VLOOKUP($C52,'2025年度(D1前期)'!$B$5:$N$208,COLUMN('2025年度(D1前期)'!$C$5),0)&amp;""</f>
        <v/>
      </c>
      <c r="R53" s="1080"/>
      <c r="S53" s="1072" t="str">
        <f>VLOOKUP($C52,'2025年度(D23前期)'!$B$5:$N$208,COLUMN('2025年度(D23前期)'!$C$5),0)&amp;""</f>
        <v/>
      </c>
      <c r="T53" s="1080"/>
      <c r="U53" s="96"/>
      <c r="W53" s="95"/>
      <c r="X53" s="854" t="s">
        <v>337</v>
      </c>
      <c r="Y53" s="508" t="s">
        <v>946</v>
      </c>
      <c r="Z53" s="1095" t="str">
        <f>A53</f>
        <v xml:space="preserve">１時限（09：20～10：50） </v>
      </c>
      <c r="AA53" s="1296"/>
      <c r="AB53" s="1151"/>
      <c r="AC53" s="1151"/>
      <c r="AD53" s="1151"/>
      <c r="AE53" s="1296" t="s">
        <v>337</v>
      </c>
      <c r="AF53" s="1151"/>
      <c r="AG53" s="1296"/>
      <c r="AH53" s="1151"/>
      <c r="AI53" s="1151"/>
      <c r="AJ53" s="1151"/>
      <c r="AK53" s="1151"/>
      <c r="AL53" s="1296"/>
      <c r="AM53" s="1151"/>
      <c r="AN53" s="1296"/>
      <c r="AO53" s="1296"/>
      <c r="AP53" s="1296"/>
      <c r="AQ53" s="1296"/>
      <c r="AR53" s="1296"/>
      <c r="AS53" s="1296"/>
      <c r="AT53" s="1296"/>
      <c r="AU53" s="1296"/>
      <c r="AV53" s="1296"/>
      <c r="AW53" s="1296"/>
      <c r="AX53" s="1296"/>
      <c r="AY53" s="1296"/>
      <c r="AZ53" s="1296"/>
      <c r="BA53" s="1296"/>
      <c r="BB53" s="1296"/>
      <c r="BC53" s="1296"/>
      <c r="BD53" s="1296"/>
      <c r="BE53" s="1296"/>
      <c r="BF53" s="1296"/>
      <c r="BG53" s="1296"/>
      <c r="BH53" s="1296"/>
      <c r="BI53" s="1296"/>
      <c r="BJ53" s="1296" t="s">
        <v>957</v>
      </c>
      <c r="BK53" s="1151"/>
      <c r="BL53" s="1151"/>
      <c r="BM53" s="1151"/>
      <c r="BN53" s="1360"/>
      <c r="BO53" s="1360"/>
      <c r="BP53" s="1360"/>
      <c r="BQ53" s="1360"/>
      <c r="BR53" s="1360"/>
      <c r="BS53" s="1360"/>
      <c r="BT53" s="1360"/>
      <c r="BU53" s="1360"/>
      <c r="BV53" s="1360"/>
      <c r="BW53" s="1360"/>
    </row>
    <row r="54" spans="1:75">
      <c r="A54" s="1091"/>
      <c r="B54" s="15" t="s">
        <v>53</v>
      </c>
      <c r="C54" s="1065" t="str">
        <f>IFERROR(VLOOKUP(C53,科目・教員!$A$1:$B$357,2,0),"")</f>
        <v/>
      </c>
      <c r="D54" s="1066"/>
      <c r="E54" s="1067" t="str">
        <f>IFERROR(VLOOKUP(E53,科目・教員!$A$1:$B$357,2,0),"")</f>
        <v/>
      </c>
      <c r="F54" s="1066"/>
      <c r="G54" s="1067" t="str">
        <f>IFERROR(VLOOKUP(G53,科目・教員!$A$1:$B$357,2,0),"")</f>
        <v/>
      </c>
      <c r="H54" s="1066"/>
      <c r="I54" s="1067" t="str">
        <f>IFERROR(VLOOKUP(I53,科目・教員!$A$1:$B$357,2,0),"")</f>
        <v/>
      </c>
      <c r="J54" s="1066"/>
      <c r="K54" s="1068" t="str">
        <f>IFERROR(VLOOKUP(K53,科目・教員!$A$1:$B$357,2,0),"")</f>
        <v>池田　真弓</v>
      </c>
      <c r="L54" s="1070"/>
      <c r="M54" s="1104" t="str">
        <f>IFERROR(VLOOKUP(M53,科目・教員!$A$1:$B$357,2,0),"")</f>
        <v/>
      </c>
      <c r="N54" s="1066"/>
      <c r="O54" s="1067" t="str">
        <f>IFERROR(VLOOKUP(O53,科目・教員!$A$1:$B$357,2,0),"")</f>
        <v/>
      </c>
      <c r="P54" s="1066"/>
      <c r="Q54" s="1067" t="str">
        <f>IFERROR(VLOOKUP(Q53,科目・教員!$A$1:$B$357,2,0),"")</f>
        <v/>
      </c>
      <c r="R54" s="1066"/>
      <c r="S54" s="1068" t="str">
        <f>IFERROR(VLOOKUP(S53,科目・教員!$A$1:$B$357,2,0),"")</f>
        <v/>
      </c>
      <c r="T54" s="1066"/>
      <c r="U54" s="97"/>
      <c r="W54" s="27"/>
      <c r="X54" s="854" t="s">
        <v>660</v>
      </c>
      <c r="Y54" s="508" t="s">
        <v>944</v>
      </c>
      <c r="Z54" s="1091"/>
      <c r="AA54" s="1296"/>
      <c r="AB54" s="1152"/>
      <c r="AC54" s="1152"/>
      <c r="AD54" s="1152"/>
      <c r="AE54" s="1296"/>
      <c r="AF54" s="1152"/>
      <c r="AG54" s="1296"/>
      <c r="AH54" s="1152"/>
      <c r="AI54" s="1152"/>
      <c r="AJ54" s="1152"/>
      <c r="AK54" s="1152"/>
      <c r="AL54" s="1296"/>
      <c r="AM54" s="1152"/>
      <c r="AN54" s="1296"/>
      <c r="AO54" s="1296"/>
      <c r="AP54" s="1296"/>
      <c r="AQ54" s="1296"/>
      <c r="AR54" s="1296"/>
      <c r="AS54" s="1296"/>
      <c r="AT54" s="1296"/>
      <c r="AU54" s="1296"/>
      <c r="AV54" s="1296"/>
      <c r="AW54" s="1296"/>
      <c r="AX54" s="1296"/>
      <c r="AY54" s="1296"/>
      <c r="AZ54" s="1296"/>
      <c r="BA54" s="1296"/>
      <c r="BB54" s="1296"/>
      <c r="BC54" s="1296"/>
      <c r="BD54" s="1296"/>
      <c r="BE54" s="1296"/>
      <c r="BF54" s="1296"/>
      <c r="BG54" s="1296"/>
      <c r="BH54" s="1296"/>
      <c r="BI54" s="1296"/>
      <c r="BJ54" s="1296"/>
      <c r="BK54" s="1152"/>
      <c r="BL54" s="1152"/>
      <c r="BM54" s="1152"/>
      <c r="BN54" s="1361"/>
      <c r="BO54" s="1361"/>
      <c r="BP54" s="1361"/>
      <c r="BQ54" s="1361"/>
      <c r="BR54" s="1361"/>
      <c r="BS54" s="1361"/>
      <c r="BT54" s="1361"/>
      <c r="BU54" s="1361"/>
      <c r="BV54" s="1361"/>
      <c r="BW54" s="1361"/>
    </row>
    <row r="55" spans="1:75">
      <c r="A55" s="1091"/>
      <c r="B55" s="15" t="s">
        <v>59</v>
      </c>
      <c r="C55" s="1065" t="str">
        <f>VLOOKUP($C52,'2025年度(1年前期)'!$B$5:$N$208,COLUMN('2025年度(1年前期)'!$C$5)+1,0)&amp;""</f>
        <v/>
      </c>
      <c r="D55" s="1066"/>
      <c r="E55" s="1067" t="str">
        <f>VLOOKUP($C52,'2025年度(2年前期)'!$B$5:$N$208,COLUMN('2025年度(2年前期)'!$C$5)+1,0)&amp;""</f>
        <v/>
      </c>
      <c r="F55" s="1066"/>
      <c r="G55" s="1067" t="str">
        <f>VLOOKUP($C52,'2025年度(3年前期)'!$B$5:$N$208,COLUMN('2025年度(3年前期)'!$C$5)+1,0)&amp;""</f>
        <v/>
      </c>
      <c r="H55" s="1066"/>
      <c r="I55" s="1067" t="str">
        <f>VLOOKUP($C52,'2025年度(4年前期)'!$B$5:$N$208,COLUMN('2025年度(4年前期)'!$C$5)+1,0)&amp;""</f>
        <v/>
      </c>
      <c r="J55" s="1066"/>
      <c r="K55" s="1068" t="str">
        <f>VLOOKUP($C52,'2025年度(助産前期)'!$B$5:$N$208,COLUMN('2025年度(助産前期)'!$C$5)+1,0)&amp;""</f>
        <v/>
      </c>
      <c r="L55" s="1070"/>
      <c r="M55" s="1104" t="str">
        <f>VLOOKUP($C52,'2025年度(M1前期)'!$B$5:$N$208,COLUMN('2025年度(M1前期)'!C$5)+1,0)&amp;""</f>
        <v/>
      </c>
      <c r="N55" s="1066"/>
      <c r="O55" s="1067" t="str">
        <f>VLOOKUP($C52,'2025年度(M2前期)'!$B$5:$N$208,COLUMN('2025年度(M2前期)'!$C$5)+1,0)&amp;""</f>
        <v/>
      </c>
      <c r="P55" s="1066"/>
      <c r="Q55" s="1067" t="str">
        <f>VLOOKUP($C52,'2025年度(D1前期)'!$B$5:$N$208,COLUMN('2025年度(D1前期)'!$C$5)+1,0)&amp;""</f>
        <v/>
      </c>
      <c r="R55" s="1066"/>
      <c r="S55" s="1068" t="str">
        <f>VLOOKUP($C52,'2025年度(D23前期)'!$B$5:$N$208,COLUMN('2025年度(D23前期)'!$C$5)+1,0)&amp;""</f>
        <v/>
      </c>
      <c r="T55" s="1066"/>
      <c r="U55" s="97"/>
      <c r="V55" s="906" t="s">
        <v>958</v>
      </c>
      <c r="W55" s="27"/>
      <c r="X55" s="854" t="s">
        <v>951</v>
      </c>
      <c r="Y55" s="511" t="s">
        <v>947</v>
      </c>
      <c r="Z55" s="1091"/>
      <c r="AA55" s="1296"/>
      <c r="AB55" s="1152"/>
      <c r="AC55" s="1152"/>
      <c r="AD55" s="1152"/>
      <c r="AE55" s="1296"/>
      <c r="AF55" s="1152"/>
      <c r="AG55" s="1296"/>
      <c r="AH55" s="1152"/>
      <c r="AI55" s="1152"/>
      <c r="AJ55" s="1152"/>
      <c r="AK55" s="1152"/>
      <c r="AL55" s="1296"/>
      <c r="AM55" s="1152"/>
      <c r="AN55" s="1296"/>
      <c r="AO55" s="1296"/>
      <c r="AP55" s="1296"/>
      <c r="AQ55" s="1296"/>
      <c r="AR55" s="1296"/>
      <c r="AS55" s="1296"/>
      <c r="AT55" s="1296"/>
      <c r="AU55" s="1296"/>
      <c r="AV55" s="1296"/>
      <c r="AW55" s="1296"/>
      <c r="AX55" s="1296"/>
      <c r="AY55" s="1296"/>
      <c r="AZ55" s="1296"/>
      <c r="BA55" s="1296"/>
      <c r="BB55" s="1296"/>
      <c r="BC55" s="1296"/>
      <c r="BD55" s="1296"/>
      <c r="BE55" s="1296"/>
      <c r="BF55" s="1296"/>
      <c r="BG55" s="1296"/>
      <c r="BH55" s="1296"/>
      <c r="BI55" s="1296"/>
      <c r="BJ55" s="1296"/>
      <c r="BK55" s="1152"/>
      <c r="BL55" s="1152"/>
      <c r="BM55" s="1152"/>
      <c r="BN55" s="1361"/>
      <c r="BO55" s="1361"/>
      <c r="BP55" s="1361"/>
      <c r="BQ55" s="1361"/>
      <c r="BR55" s="1361"/>
      <c r="BS55" s="1361"/>
      <c r="BT55" s="1361"/>
      <c r="BU55" s="1361"/>
      <c r="BV55" s="1361"/>
      <c r="BW55" s="1361"/>
    </row>
    <row r="56" spans="1:75">
      <c r="A56" s="1092"/>
      <c r="B56" s="16" t="s">
        <v>56</v>
      </c>
      <c r="C56" s="1061"/>
      <c r="D56" s="1062"/>
      <c r="E56" s="1063"/>
      <c r="F56" s="1062"/>
      <c r="G56" s="1063"/>
      <c r="H56" s="1062"/>
      <c r="I56" s="1063"/>
      <c r="J56" s="1062"/>
      <c r="K56" s="1064"/>
      <c r="L56" s="1069"/>
      <c r="M56" s="1106"/>
      <c r="N56" s="1062"/>
      <c r="O56" s="1063"/>
      <c r="P56" s="1062"/>
      <c r="Q56" s="1063"/>
      <c r="R56" s="1062"/>
      <c r="S56" s="1064"/>
      <c r="T56" s="1062"/>
      <c r="U56" s="96"/>
      <c r="V56" s="906" t="s">
        <v>475</v>
      </c>
      <c r="W56" s="27"/>
      <c r="X56" s="854"/>
      <c r="Y56" s="509"/>
      <c r="Z56" s="1092"/>
      <c r="AA56" s="1296"/>
      <c r="AB56" s="1153"/>
      <c r="AC56" s="1153"/>
      <c r="AD56" s="1153"/>
      <c r="AE56" s="1296"/>
      <c r="AF56" s="1153"/>
      <c r="AG56" s="1296"/>
      <c r="AH56" s="1153"/>
      <c r="AI56" s="1153"/>
      <c r="AJ56" s="1153"/>
      <c r="AK56" s="1153"/>
      <c r="AL56" s="1296"/>
      <c r="AM56" s="1153"/>
      <c r="AN56" s="1296"/>
      <c r="AO56" s="1296"/>
      <c r="AP56" s="1296"/>
      <c r="AQ56" s="1296"/>
      <c r="AR56" s="1296"/>
      <c r="AS56" s="1296"/>
      <c r="AT56" s="1296"/>
      <c r="AU56" s="1296"/>
      <c r="AV56" s="1296"/>
      <c r="AW56" s="1296"/>
      <c r="AX56" s="1296"/>
      <c r="AY56" s="1296"/>
      <c r="AZ56" s="1296"/>
      <c r="BA56" s="1296"/>
      <c r="BB56" s="1296"/>
      <c r="BC56" s="1296"/>
      <c r="BD56" s="1296"/>
      <c r="BE56" s="1296"/>
      <c r="BF56" s="1296"/>
      <c r="BG56" s="1296"/>
      <c r="BH56" s="1296"/>
      <c r="BI56" s="1296"/>
      <c r="BJ56" s="1296"/>
      <c r="BK56" s="1153"/>
      <c r="BL56" s="1153"/>
      <c r="BM56" s="1153"/>
      <c r="BN56" s="1362"/>
      <c r="BO56" s="1362"/>
      <c r="BP56" s="1362"/>
      <c r="BQ56" s="1362"/>
      <c r="BR56" s="1362"/>
      <c r="BS56" s="1362"/>
      <c r="BT56" s="1362"/>
      <c r="BU56" s="1362"/>
      <c r="BV56" s="1362"/>
      <c r="BW56" s="1362"/>
    </row>
    <row r="57" spans="1:75">
      <c r="A57" s="1091" t="s">
        <v>58</v>
      </c>
      <c r="B57" s="15" t="s">
        <v>50</v>
      </c>
      <c r="C57" s="1079" t="str">
        <f>VLOOKUP($C52,'2025年度(1年前期)'!$B$5:$N$208,COLUMN('2025年度(1年前期)'!$E$5),0)&amp;""</f>
        <v/>
      </c>
      <c r="D57" s="1080"/>
      <c r="E57" s="1081" t="str">
        <f>VLOOKUP($C52,'2025年度(2年前期)'!$B$5:$N$208,COLUMN('2025年度(2年前期)'!$E$5),0)&amp;""</f>
        <v/>
      </c>
      <c r="F57" s="1080"/>
      <c r="G57" s="1081" t="str">
        <f>VLOOKUP($C52,'2025年度(3年前期)'!$B$5:$N$208,COLUMN('2025年度(3年前期)'!$E$5),0)&amp;""</f>
        <v/>
      </c>
      <c r="H57" s="1080"/>
      <c r="I57" s="1081" t="str">
        <f>VLOOKUP($C52,'2025年度(4年前期)'!$B$5:$N$208,COLUMN('2025年度(4年前期)'!$E$5),0)&amp;""</f>
        <v/>
      </c>
      <c r="J57" s="1080"/>
      <c r="K57" s="1072" t="str">
        <f>VLOOKUP($C52,'2025年度(助産前期)'!$B$5:$N$208,COLUMN('2025年度(助産前期)'!$E$5),0)&amp;""</f>
        <v>助産学実習Ⅰ</v>
      </c>
      <c r="L57" s="1096"/>
      <c r="M57" s="1079" t="str">
        <f>VLOOKUP($C52,'2025年度(M1前期)'!$B$5:$N$208,COLUMN('2025年度(M1前期)'!$E$5),0)&amp;""</f>
        <v/>
      </c>
      <c r="N57" s="1080"/>
      <c r="O57" s="1072" t="str">
        <f>VLOOKUP($C52,'2025年度(M2前期)'!$B$5:$N$208,COLUMN('2025年度(M2前期)'!$E$5),0)&amp;""</f>
        <v/>
      </c>
      <c r="P57" s="1080"/>
      <c r="Q57" s="1072" t="str">
        <f>VLOOKUP($C52,'2025年度(D1前期)'!$B$5:$N$208,COLUMN('2025年度(D1前期)'!$E$5),0)&amp;""</f>
        <v/>
      </c>
      <c r="R57" s="1080"/>
      <c r="S57" s="1072" t="str">
        <f>VLOOKUP($C52,'2025年度(D23前期)'!$B$5:$N$208,COLUMN('2025年度(D23前期)'!$E$5),0)&amp;""</f>
        <v/>
      </c>
      <c r="T57" s="1080"/>
      <c r="U57" s="1019" t="s">
        <v>959</v>
      </c>
      <c r="V57" s="800" t="s">
        <v>165</v>
      </c>
      <c r="W57" s="17"/>
      <c r="X57" s="17"/>
      <c r="Y57" s="508" t="s">
        <v>948</v>
      </c>
      <c r="Z57" s="1091" t="str">
        <f>A57</f>
        <v>２時限（11：00～12：30）</v>
      </c>
      <c r="AA57" s="1296"/>
      <c r="AB57" s="1151"/>
      <c r="AC57" s="1151"/>
      <c r="AD57" s="1151"/>
      <c r="AE57" s="1296" t="s">
        <v>337</v>
      </c>
      <c r="AF57" s="1151"/>
      <c r="AG57" s="1296"/>
      <c r="AH57" s="1151"/>
      <c r="AI57" s="1151"/>
      <c r="AJ57" s="1151"/>
      <c r="AK57" s="1151"/>
      <c r="AL57" s="1296"/>
      <c r="AM57" s="1151"/>
      <c r="AN57" s="1296"/>
      <c r="AO57" s="1296"/>
      <c r="AP57" s="1296"/>
      <c r="AQ57" s="1296"/>
      <c r="AR57" s="1296"/>
      <c r="AS57" s="1296"/>
      <c r="AT57" s="1296"/>
      <c r="AU57" s="1296"/>
      <c r="AV57" s="1296"/>
      <c r="AW57" s="1296"/>
      <c r="AX57" s="1296"/>
      <c r="AY57" s="1296"/>
      <c r="AZ57" s="1296"/>
      <c r="BA57" s="1296"/>
      <c r="BB57" s="1296"/>
      <c r="BC57" s="1296"/>
      <c r="BD57" s="1296"/>
      <c r="BE57" s="1296"/>
      <c r="BF57" s="1296"/>
      <c r="BG57" s="1296"/>
      <c r="BH57" s="1296"/>
      <c r="BI57" s="1296"/>
      <c r="BJ57" s="1296"/>
      <c r="BK57" s="1151"/>
      <c r="BL57" s="1151"/>
      <c r="BM57" s="1296" t="s">
        <v>960</v>
      </c>
      <c r="BN57" s="1360"/>
      <c r="BO57" s="1360"/>
      <c r="BP57" s="1360"/>
      <c r="BQ57" s="1360"/>
      <c r="BR57" s="1360"/>
      <c r="BS57" s="1360"/>
      <c r="BT57" s="1360"/>
      <c r="BU57" s="1360"/>
      <c r="BV57" s="1360"/>
      <c r="BW57" s="1360"/>
    </row>
    <row r="58" spans="1:75">
      <c r="A58" s="1091"/>
      <c r="B58" s="15" t="s">
        <v>53</v>
      </c>
      <c r="C58" s="1065" t="str">
        <f>IFERROR(VLOOKUP(C57,科目・教員!$A$1:$B$357,2,0),"")</f>
        <v/>
      </c>
      <c r="D58" s="1066"/>
      <c r="E58" s="1067" t="str">
        <f>IFERROR(VLOOKUP(E57,科目・教員!$A$1:$B$357,2,0),"")</f>
        <v/>
      </c>
      <c r="F58" s="1066"/>
      <c r="G58" s="1067" t="str">
        <f>IFERROR(VLOOKUP(G57,科目・教員!$A$1:$B$357,2,0),"")</f>
        <v/>
      </c>
      <c r="H58" s="1066"/>
      <c r="I58" s="1067" t="str">
        <f>IFERROR(VLOOKUP(I57,科目・教員!$A$1:$B$357,2,0),"")</f>
        <v/>
      </c>
      <c r="J58" s="1066"/>
      <c r="K58" s="1068" t="str">
        <f>IFERROR(VLOOKUP(K57,科目・教員!$A$1:$B$357,2,0),"")</f>
        <v>池田　真弓</v>
      </c>
      <c r="L58" s="1070"/>
      <c r="M58" s="1065" t="str">
        <f>IFERROR(VLOOKUP(M57,科目・教員!$A$1:$B$357,2,0),"")</f>
        <v/>
      </c>
      <c r="N58" s="1066"/>
      <c r="O58" s="1068" t="str">
        <f>IFERROR(VLOOKUP(O57,科目・教員!$A$1:$B$357,2,0),"")</f>
        <v/>
      </c>
      <c r="P58" s="1066"/>
      <c r="Q58" s="1068" t="str">
        <f>IFERROR(VLOOKUP(Q57,科目・教員!$A$1:$B$357,2,0),"")</f>
        <v/>
      </c>
      <c r="R58" s="1066"/>
      <c r="S58" s="1068" t="str">
        <f>IFERROR(VLOOKUP(S57,科目・教員!$A$1:$B$357,2,0),"")</f>
        <v/>
      </c>
      <c r="T58" s="1066"/>
      <c r="U58" s="1019" t="s">
        <v>960</v>
      </c>
      <c r="V58" s="800" t="s">
        <v>120</v>
      </c>
      <c r="X58" s="17"/>
      <c r="Y58" s="508"/>
      <c r="Z58" s="1091"/>
      <c r="AA58" s="1296"/>
      <c r="AB58" s="1152"/>
      <c r="AC58" s="1152"/>
      <c r="AD58" s="1152"/>
      <c r="AE58" s="1296"/>
      <c r="AF58" s="1152"/>
      <c r="AG58" s="1296"/>
      <c r="AH58" s="1152"/>
      <c r="AI58" s="1152"/>
      <c r="AJ58" s="1152"/>
      <c r="AK58" s="1152"/>
      <c r="AL58" s="1296"/>
      <c r="AM58" s="1152"/>
      <c r="AN58" s="1296"/>
      <c r="AO58" s="1296"/>
      <c r="AP58" s="1296"/>
      <c r="AQ58" s="1296"/>
      <c r="AR58" s="1296"/>
      <c r="AS58" s="1296"/>
      <c r="AT58" s="1296"/>
      <c r="AU58" s="1296"/>
      <c r="AV58" s="1296"/>
      <c r="AW58" s="1296"/>
      <c r="AX58" s="1296"/>
      <c r="AY58" s="1296"/>
      <c r="AZ58" s="1296"/>
      <c r="BA58" s="1296"/>
      <c r="BB58" s="1296"/>
      <c r="BC58" s="1296"/>
      <c r="BD58" s="1296"/>
      <c r="BE58" s="1296"/>
      <c r="BF58" s="1296"/>
      <c r="BG58" s="1296"/>
      <c r="BH58" s="1296"/>
      <c r="BI58" s="1296"/>
      <c r="BJ58" s="1296"/>
      <c r="BK58" s="1152"/>
      <c r="BL58" s="1152"/>
      <c r="BM58" s="1296"/>
      <c r="BN58" s="1361"/>
      <c r="BO58" s="1361"/>
      <c r="BP58" s="1361"/>
      <c r="BQ58" s="1361"/>
      <c r="BR58" s="1361"/>
      <c r="BS58" s="1361"/>
      <c r="BT58" s="1361"/>
      <c r="BU58" s="1361"/>
      <c r="BV58" s="1361"/>
      <c r="BW58" s="1361"/>
    </row>
    <row r="59" spans="1:75">
      <c r="A59" s="1091"/>
      <c r="B59" s="15" t="s">
        <v>59</v>
      </c>
      <c r="C59" s="1065" t="str">
        <f>VLOOKUP($C52,'2025年度(1年前期)'!$B$5:$N$208,COLUMN('2025年度(1年前期)'!$E$5)+1,0)&amp;""</f>
        <v/>
      </c>
      <c r="D59" s="1066"/>
      <c r="E59" s="1067" t="str">
        <f>VLOOKUP($C52,'2025年度(2年前期)'!$B$5:$N$208,COLUMN('2025年度(2年前期)'!$E$5)+1,0)&amp;""</f>
        <v/>
      </c>
      <c r="F59" s="1066"/>
      <c r="G59" s="1067" t="str">
        <f>VLOOKUP($C52,'2025年度(3年前期)'!$B$5:$N$208,COLUMN('2025年度(3年前期)'!$E$5)+1,0)&amp;""</f>
        <v/>
      </c>
      <c r="H59" s="1066"/>
      <c r="I59" s="1067" t="str">
        <f>VLOOKUP($C52,'2025年度(4年前期)'!$B$5:$N$208,COLUMN('2025年度(4年前期)'!$E$5)+1,0)&amp;""</f>
        <v/>
      </c>
      <c r="J59" s="1066"/>
      <c r="K59" s="1068" t="str">
        <f>VLOOKUP($C52,'2025年度(助産前期)'!$B$5:$N$208,COLUMN('2025年度(助産前期)'!$E$5)+1,0)&amp;""</f>
        <v/>
      </c>
      <c r="L59" s="1070"/>
      <c r="M59" s="1065" t="str">
        <f>VLOOKUP($C52,'2025年度(M1前期)'!$B$5:$N$208,COLUMN('2025年度(M1前期)'!$E$5)+1,0)&amp;""</f>
        <v/>
      </c>
      <c r="N59" s="1066"/>
      <c r="O59" s="1068" t="str">
        <f>VLOOKUP($C52,'2025年度(M2前期)'!$B$5:$N$208,COLUMN('2025年度(M2前期)'!$E$5)+1,0)&amp;""</f>
        <v/>
      </c>
      <c r="P59" s="1066"/>
      <c r="Q59" s="1068" t="str">
        <f>VLOOKUP($C52,'2025年度(D1前期)'!$B$5:$N$208,COLUMN('2025年度(D1前期)'!$E$5)+1,0)&amp;""</f>
        <v/>
      </c>
      <c r="R59" s="1066"/>
      <c r="S59" s="1068" t="str">
        <f>VLOOKUP($C52,'2025年度(D23前期)'!$B$5:$N$208,COLUMN('2025年度(D23前期)'!$E$5)+1,0)&amp;""</f>
        <v/>
      </c>
      <c r="T59" s="1066"/>
      <c r="U59" s="1019" t="s">
        <v>961</v>
      </c>
      <c r="V59" s="17"/>
      <c r="X59" s="17"/>
      <c r="Y59" s="511"/>
      <c r="Z59" s="1091"/>
      <c r="AA59" s="1296"/>
      <c r="AB59" s="1152"/>
      <c r="AC59" s="1152"/>
      <c r="AD59" s="1152"/>
      <c r="AE59" s="1296"/>
      <c r="AF59" s="1152"/>
      <c r="AG59" s="1296"/>
      <c r="AH59" s="1152"/>
      <c r="AI59" s="1152"/>
      <c r="AJ59" s="1152"/>
      <c r="AK59" s="1152"/>
      <c r="AL59" s="1296"/>
      <c r="AM59" s="1152"/>
      <c r="AN59" s="1296"/>
      <c r="AO59" s="1296"/>
      <c r="AP59" s="1296"/>
      <c r="AQ59" s="1296"/>
      <c r="AR59" s="1296"/>
      <c r="AS59" s="1296"/>
      <c r="AT59" s="1296"/>
      <c r="AU59" s="1296"/>
      <c r="AV59" s="1296"/>
      <c r="AW59" s="1296"/>
      <c r="AX59" s="1296"/>
      <c r="AY59" s="1296"/>
      <c r="AZ59" s="1296"/>
      <c r="BA59" s="1296"/>
      <c r="BB59" s="1296"/>
      <c r="BC59" s="1296"/>
      <c r="BD59" s="1296"/>
      <c r="BE59" s="1296"/>
      <c r="BF59" s="1296"/>
      <c r="BG59" s="1296"/>
      <c r="BH59" s="1296"/>
      <c r="BI59" s="1296"/>
      <c r="BJ59" s="1296"/>
      <c r="BK59" s="1152"/>
      <c r="BL59" s="1152"/>
      <c r="BM59" s="1296"/>
      <c r="BN59" s="1361"/>
      <c r="BO59" s="1361"/>
      <c r="BP59" s="1361"/>
      <c r="BQ59" s="1361"/>
      <c r="BR59" s="1361"/>
      <c r="BS59" s="1361"/>
      <c r="BT59" s="1361"/>
      <c r="BU59" s="1361"/>
      <c r="BV59" s="1361"/>
      <c r="BW59" s="1361"/>
    </row>
    <row r="60" spans="1:75">
      <c r="A60" s="1100"/>
      <c r="B60" s="16" t="s">
        <v>56</v>
      </c>
      <c r="C60" s="1061"/>
      <c r="D60" s="1075"/>
      <c r="E60" s="1063"/>
      <c r="F60" s="1075"/>
      <c r="G60" s="1063"/>
      <c r="H60" s="1075"/>
      <c r="I60" s="1063"/>
      <c r="J60" s="1075"/>
      <c r="K60" s="1064"/>
      <c r="L60" s="1064"/>
      <c r="M60" s="1061"/>
      <c r="N60" s="1075"/>
      <c r="O60" s="1064"/>
      <c r="P60" s="1075"/>
      <c r="Q60" s="1064"/>
      <c r="R60" s="1075"/>
      <c r="S60" s="1064"/>
      <c r="T60" s="1075"/>
      <c r="U60" s="1019" t="s">
        <v>741</v>
      </c>
      <c r="X60" s="17"/>
      <c r="Y60" s="509"/>
      <c r="Z60" s="1092"/>
      <c r="AA60" s="1296"/>
      <c r="AB60" s="1153"/>
      <c r="AC60" s="1153"/>
      <c r="AD60" s="1153"/>
      <c r="AE60" s="1296"/>
      <c r="AF60" s="1153"/>
      <c r="AG60" s="1296"/>
      <c r="AH60" s="1153"/>
      <c r="AI60" s="1153"/>
      <c r="AJ60" s="1153"/>
      <c r="AK60" s="1153"/>
      <c r="AL60" s="1296"/>
      <c r="AM60" s="1153"/>
      <c r="AN60" s="1296"/>
      <c r="AO60" s="1296"/>
      <c r="AP60" s="1296"/>
      <c r="AQ60" s="1296"/>
      <c r="AR60" s="1296"/>
      <c r="AS60" s="1296"/>
      <c r="AT60" s="1296"/>
      <c r="AU60" s="1296"/>
      <c r="AV60" s="1296"/>
      <c r="AW60" s="1296"/>
      <c r="AX60" s="1296"/>
      <c r="AY60" s="1296"/>
      <c r="AZ60" s="1296"/>
      <c r="BA60" s="1296"/>
      <c r="BB60" s="1296"/>
      <c r="BC60" s="1296"/>
      <c r="BD60" s="1296"/>
      <c r="BE60" s="1296"/>
      <c r="BF60" s="1296"/>
      <c r="BG60" s="1296"/>
      <c r="BH60" s="1296"/>
      <c r="BI60" s="1296"/>
      <c r="BJ60" s="1296"/>
      <c r="BK60" s="1153"/>
      <c r="BL60" s="1153"/>
      <c r="BM60" s="1296"/>
      <c r="BN60" s="1362"/>
      <c r="BO60" s="1362"/>
      <c r="BP60" s="1362"/>
      <c r="BQ60" s="1362"/>
      <c r="BR60" s="1362"/>
      <c r="BS60" s="1362"/>
      <c r="BT60" s="1362"/>
      <c r="BU60" s="1362"/>
      <c r="BV60" s="1362"/>
      <c r="BW60" s="1362"/>
    </row>
    <row r="61" spans="1:75">
      <c r="A61" s="1095" t="s">
        <v>60</v>
      </c>
      <c r="B61" s="18" t="s">
        <v>61</v>
      </c>
      <c r="C61" s="1079"/>
      <c r="D61" s="1080"/>
      <c r="E61" s="1081"/>
      <c r="F61" s="1080"/>
      <c r="G61" s="1081"/>
      <c r="H61" s="1080"/>
      <c r="I61" s="1081"/>
      <c r="J61" s="1080"/>
      <c r="K61" s="1072"/>
      <c r="L61" s="1096"/>
      <c r="M61" s="1079"/>
      <c r="N61" s="1080"/>
      <c r="O61" s="1072"/>
      <c r="P61" s="1080"/>
      <c r="Q61" s="1072"/>
      <c r="R61" s="1080"/>
      <c r="S61" s="1072"/>
      <c r="T61" s="1080"/>
      <c r="U61" s="1020"/>
      <c r="X61" s="17"/>
      <c r="Y61" s="508"/>
      <c r="Z61" s="1091" t="str">
        <f>A61</f>
        <v>昼休み（12：30～13：30）</v>
      </c>
      <c r="AA61" s="1151"/>
      <c r="AB61" s="1151"/>
      <c r="AC61" s="1151"/>
      <c r="AD61" s="1151"/>
      <c r="AE61" s="1151"/>
      <c r="AF61" s="1151"/>
      <c r="AG61" s="1151"/>
      <c r="AH61" s="1151"/>
      <c r="AI61" s="1151"/>
      <c r="AJ61" s="1151"/>
      <c r="AK61" s="1151"/>
      <c r="AL61" s="1151"/>
      <c r="AM61" s="1151"/>
      <c r="AN61" s="1296"/>
      <c r="AO61" s="1296"/>
      <c r="AP61" s="1296"/>
      <c r="AQ61" s="1296"/>
      <c r="AR61" s="1296"/>
      <c r="AS61" s="1296"/>
      <c r="AT61" s="1296"/>
      <c r="AU61" s="1296"/>
      <c r="AV61" s="1296"/>
      <c r="AW61" s="1296"/>
      <c r="AX61" s="1296"/>
      <c r="AY61" s="1296"/>
      <c r="AZ61" s="1296"/>
      <c r="BA61" s="1296"/>
      <c r="BB61" s="1296"/>
      <c r="BC61" s="1296"/>
      <c r="BD61" s="1296"/>
      <c r="BE61" s="1296"/>
      <c r="BF61" s="1296"/>
      <c r="BG61" s="1296"/>
      <c r="BH61" s="1296"/>
      <c r="BI61" s="1296"/>
      <c r="BJ61" s="1296"/>
      <c r="BK61" s="1151"/>
      <c r="BL61" s="1151"/>
      <c r="BM61" s="1151"/>
      <c r="BN61" s="1360"/>
      <c r="BO61" s="1360"/>
      <c r="BP61" s="1360"/>
      <c r="BQ61" s="1360"/>
      <c r="BR61" s="1360"/>
      <c r="BS61" s="1360"/>
      <c r="BT61" s="1360"/>
      <c r="BU61" s="1360"/>
      <c r="BV61" s="1360"/>
      <c r="BW61" s="1360"/>
    </row>
    <row r="62" spans="1:75" ht="13.5" customHeight="1">
      <c r="A62" s="1091"/>
      <c r="B62" s="18" t="s">
        <v>62</v>
      </c>
      <c r="C62" s="1065"/>
      <c r="D62" s="1066"/>
      <c r="E62" s="1067"/>
      <c r="F62" s="1066"/>
      <c r="G62" s="1067"/>
      <c r="H62" s="1066"/>
      <c r="I62" s="1067"/>
      <c r="J62" s="1066"/>
      <c r="K62" s="1068"/>
      <c r="L62" s="1070"/>
      <c r="M62" s="1065"/>
      <c r="N62" s="1066"/>
      <c r="O62" s="1068"/>
      <c r="P62" s="1066"/>
      <c r="Q62" s="1068"/>
      <c r="R62" s="1066"/>
      <c r="S62" s="1068"/>
      <c r="T62" s="1066"/>
      <c r="U62" s="1020"/>
      <c r="X62" s="17"/>
      <c r="Y62" s="509"/>
      <c r="Z62" s="1091"/>
      <c r="AA62" s="1152"/>
      <c r="AB62" s="1152"/>
      <c r="AC62" s="1152"/>
      <c r="AD62" s="1152"/>
      <c r="AE62" s="1152"/>
      <c r="AF62" s="1152"/>
      <c r="AG62" s="1152"/>
      <c r="AH62" s="1152"/>
      <c r="AI62" s="1152"/>
      <c r="AJ62" s="1152"/>
      <c r="AK62" s="1152"/>
      <c r="AL62" s="1152"/>
      <c r="AM62" s="1152"/>
      <c r="AN62" s="1296"/>
      <c r="AO62" s="1296"/>
      <c r="AP62" s="1296"/>
      <c r="AQ62" s="1296"/>
      <c r="AR62" s="1296"/>
      <c r="AS62" s="1296"/>
      <c r="AT62" s="1296"/>
      <c r="AU62" s="1296"/>
      <c r="AV62" s="1296"/>
      <c r="AW62" s="1296"/>
      <c r="AX62" s="1296"/>
      <c r="AY62" s="1296"/>
      <c r="AZ62" s="1296"/>
      <c r="BA62" s="1296"/>
      <c r="BB62" s="1296"/>
      <c r="BC62" s="1296"/>
      <c r="BD62" s="1296"/>
      <c r="BE62" s="1296"/>
      <c r="BF62" s="1296"/>
      <c r="BG62" s="1296"/>
      <c r="BH62" s="1296"/>
      <c r="BI62" s="1296"/>
      <c r="BJ62" s="1296"/>
      <c r="BK62" s="1152"/>
      <c r="BL62" s="1152"/>
      <c r="BM62" s="1152"/>
      <c r="BN62" s="1361"/>
      <c r="BO62" s="1361"/>
      <c r="BP62" s="1361"/>
      <c r="BQ62" s="1361"/>
      <c r="BR62" s="1361"/>
      <c r="BS62" s="1361"/>
      <c r="BT62" s="1361"/>
      <c r="BU62" s="1361"/>
      <c r="BV62" s="1361"/>
      <c r="BW62" s="1361"/>
    </row>
    <row r="63" spans="1:75" ht="13.5" customHeight="1">
      <c r="A63" s="1091"/>
      <c r="B63" s="18" t="s">
        <v>59</v>
      </c>
      <c r="C63" s="1065"/>
      <c r="D63" s="1066"/>
      <c r="E63" s="1067"/>
      <c r="F63" s="1066"/>
      <c r="G63" s="1067"/>
      <c r="H63" s="1066"/>
      <c r="I63" s="1067"/>
      <c r="J63" s="1066"/>
      <c r="K63" s="1068"/>
      <c r="L63" s="1070"/>
      <c r="M63" s="1065"/>
      <c r="N63" s="1066"/>
      <c r="O63" s="1068"/>
      <c r="P63" s="1066"/>
      <c r="Q63" s="1068"/>
      <c r="R63" s="1066"/>
      <c r="S63" s="1068"/>
      <c r="T63" s="1066"/>
      <c r="U63" s="1020"/>
      <c r="Y63" s="509"/>
      <c r="Z63" s="1091"/>
      <c r="AA63" s="1152"/>
      <c r="AB63" s="1152"/>
      <c r="AC63" s="1152"/>
      <c r="AD63" s="1152"/>
      <c r="AE63" s="1152"/>
      <c r="AF63" s="1152"/>
      <c r="AG63" s="1152"/>
      <c r="AH63" s="1152"/>
      <c r="AI63" s="1152"/>
      <c r="AJ63" s="1152"/>
      <c r="AK63" s="1152"/>
      <c r="AL63" s="1152"/>
      <c r="AM63" s="1152"/>
      <c r="AN63" s="1296"/>
      <c r="AO63" s="1296"/>
      <c r="AP63" s="1296"/>
      <c r="AQ63" s="1296"/>
      <c r="AR63" s="1296"/>
      <c r="AS63" s="1296"/>
      <c r="AT63" s="1296"/>
      <c r="AU63" s="1296"/>
      <c r="AV63" s="1296"/>
      <c r="AW63" s="1296"/>
      <c r="AX63" s="1296"/>
      <c r="AY63" s="1296"/>
      <c r="AZ63" s="1296"/>
      <c r="BA63" s="1296"/>
      <c r="BB63" s="1296"/>
      <c r="BC63" s="1296"/>
      <c r="BD63" s="1296"/>
      <c r="BE63" s="1296"/>
      <c r="BF63" s="1296"/>
      <c r="BG63" s="1296"/>
      <c r="BH63" s="1296"/>
      <c r="BI63" s="1296"/>
      <c r="BJ63" s="1296"/>
      <c r="BK63" s="1152"/>
      <c r="BL63" s="1152"/>
      <c r="BM63" s="1152"/>
      <c r="BN63" s="1361"/>
      <c r="BO63" s="1361"/>
      <c r="BP63" s="1361"/>
      <c r="BQ63" s="1361"/>
      <c r="BR63" s="1361"/>
      <c r="BS63" s="1361"/>
      <c r="BT63" s="1361"/>
      <c r="BU63" s="1361"/>
      <c r="BV63" s="1361"/>
      <c r="BW63" s="1361"/>
    </row>
    <row r="64" spans="1:75">
      <c r="A64" s="1092"/>
      <c r="B64" s="19" t="s">
        <v>56</v>
      </c>
      <c r="C64" s="1102"/>
      <c r="D64" s="1094"/>
      <c r="E64" s="1103"/>
      <c r="F64" s="1094"/>
      <c r="G64" s="1103"/>
      <c r="H64" s="1094"/>
      <c r="I64" s="1103"/>
      <c r="J64" s="1094"/>
      <c r="K64" s="1093"/>
      <c r="L64" s="1093"/>
      <c r="M64" s="1102"/>
      <c r="N64" s="1094"/>
      <c r="O64" s="1093"/>
      <c r="P64" s="1094"/>
      <c r="Q64" s="1093"/>
      <c r="R64" s="1094"/>
      <c r="S64" s="1093"/>
      <c r="T64" s="1094"/>
      <c r="U64" s="1020"/>
      <c r="Y64" s="509"/>
      <c r="Z64" s="1092"/>
      <c r="AA64" s="1153"/>
      <c r="AB64" s="1153"/>
      <c r="AC64" s="1153"/>
      <c r="AD64" s="1153"/>
      <c r="AE64" s="1153"/>
      <c r="AF64" s="1153"/>
      <c r="AG64" s="1153"/>
      <c r="AH64" s="1153"/>
      <c r="AI64" s="1153"/>
      <c r="AJ64" s="1153"/>
      <c r="AK64" s="1153"/>
      <c r="AL64" s="1153"/>
      <c r="AM64" s="1153"/>
      <c r="AN64" s="1296"/>
      <c r="AO64" s="1296"/>
      <c r="AP64" s="1296"/>
      <c r="AQ64" s="1296"/>
      <c r="AR64" s="1296"/>
      <c r="AS64" s="1296"/>
      <c r="AT64" s="1296"/>
      <c r="AU64" s="1296"/>
      <c r="AV64" s="1296"/>
      <c r="AW64" s="1296"/>
      <c r="AX64" s="1296"/>
      <c r="AY64" s="1296"/>
      <c r="AZ64" s="1296"/>
      <c r="BA64" s="1296"/>
      <c r="BB64" s="1296"/>
      <c r="BC64" s="1296"/>
      <c r="BD64" s="1296"/>
      <c r="BE64" s="1296"/>
      <c r="BF64" s="1296"/>
      <c r="BG64" s="1296"/>
      <c r="BH64" s="1296"/>
      <c r="BI64" s="1296"/>
      <c r="BJ64" s="1296"/>
      <c r="BK64" s="1153"/>
      <c r="BL64" s="1153"/>
      <c r="BM64" s="1153"/>
      <c r="BN64" s="1362"/>
      <c r="BO64" s="1362"/>
      <c r="BP64" s="1362"/>
      <c r="BQ64" s="1362"/>
      <c r="BR64" s="1362"/>
      <c r="BS64" s="1362"/>
      <c r="BT64" s="1362"/>
      <c r="BU64" s="1362"/>
      <c r="BV64" s="1362"/>
      <c r="BW64" s="1362"/>
    </row>
    <row r="65" spans="1:75">
      <c r="A65" s="1091" t="s">
        <v>64</v>
      </c>
      <c r="B65" s="15" t="s">
        <v>50</v>
      </c>
      <c r="C65" s="1089" t="str">
        <f>VLOOKUP($C52,'2025年度(1年前期)'!$B$5:$N$208,COLUMN('2025年度(1年前期)'!$G$5),0)&amp;""</f>
        <v/>
      </c>
      <c r="D65" s="1072"/>
      <c r="E65" s="1090" t="str">
        <f>VLOOKUP($C52,'2025年度(2年前期)'!$B$5:$N$208,COLUMN('2025年度(2年前期)'!$G$5),0)&amp;""</f>
        <v/>
      </c>
      <c r="F65" s="1072"/>
      <c r="G65" s="1090" t="str">
        <f>VLOOKUP($C52,'2025年度(3年前期)'!$B$5:$N$208,COLUMN('2025年度(3年前期)'!$G$5),0)&amp;""</f>
        <v/>
      </c>
      <c r="H65" s="1072"/>
      <c r="I65" s="1090" t="str">
        <f>VLOOKUP($C52,'2025年度(4年前期)'!$B$5:$N$208,COLUMN('2025年度(4年前期)'!$G$5),0)&amp;""</f>
        <v/>
      </c>
      <c r="J65" s="1072"/>
      <c r="K65" s="1071" t="str">
        <f>VLOOKUP($C52,'2025年度(助産前期)'!$B$5:$N$208,COLUMN('2025年度(助産前期)'!$G$5),0)&amp;""</f>
        <v>助産学実習Ⅰ</v>
      </c>
      <c r="L65" s="1071"/>
      <c r="M65" s="1089" t="str">
        <f>VLOOKUP($C52,'2025年度(M1前期)'!$B$5:$N$208,COLUMN('2025年度(M1前期)'!$G$5),0)&amp;""</f>
        <v/>
      </c>
      <c r="N65" s="1072"/>
      <c r="O65" s="1071" t="str">
        <f>VLOOKUP($C52,'2025年度(M2前期)'!$B$5:$N$208,COLUMN('2025年度(M2前期)'!$G$5),0)&amp;""</f>
        <v/>
      </c>
      <c r="P65" s="1072"/>
      <c r="Q65" s="1071" t="str">
        <f>VLOOKUP($C52,'2025年度(D1前期)'!$B$5:$N$208,COLUMN('2025年度(D1前期)'!$G$5),0)&amp;""</f>
        <v/>
      </c>
      <c r="R65" s="1072"/>
      <c r="S65" s="1071" t="str">
        <f>VLOOKUP($C52,'2025年度(D23前期)'!$B$5:$N$208,COLUMN('2025年度(D23前期)'!$G$5),0)&amp;""</f>
        <v/>
      </c>
      <c r="T65" s="1072"/>
      <c r="U65" s="1019"/>
      <c r="Y65" s="509"/>
      <c r="Z65" s="1091" t="str">
        <f>A65</f>
        <v>３時限（13：30～15：00）</v>
      </c>
      <c r="AA65" s="1296"/>
      <c r="AB65" s="1151"/>
      <c r="AC65" s="1151"/>
      <c r="AD65" s="1151"/>
      <c r="AE65" s="1296"/>
      <c r="AF65" s="1151"/>
      <c r="AG65" s="1296"/>
      <c r="AH65" s="1151"/>
      <c r="AI65" s="1151"/>
      <c r="AJ65" s="1151"/>
      <c r="AK65" s="1151"/>
      <c r="AL65" s="1296"/>
      <c r="AM65" s="1151"/>
      <c r="AN65" s="1296"/>
      <c r="AO65" s="1296"/>
      <c r="AP65" s="1296"/>
      <c r="AQ65" s="1296"/>
      <c r="AR65" s="1296"/>
      <c r="AS65" s="1296"/>
      <c r="AT65" s="1296"/>
      <c r="AU65" s="1296"/>
      <c r="AV65" s="1296"/>
      <c r="AW65" s="1296"/>
      <c r="AX65" s="1296"/>
      <c r="AY65" s="1296"/>
      <c r="AZ65" s="1296"/>
      <c r="BA65" s="1296"/>
      <c r="BB65" s="1296"/>
      <c r="BC65" s="1296"/>
      <c r="BD65" s="1296"/>
      <c r="BE65" s="1296"/>
      <c r="BF65" s="1296"/>
      <c r="BG65" s="1296"/>
      <c r="BH65" s="1296"/>
      <c r="BI65" s="1296"/>
      <c r="BJ65" s="1296"/>
      <c r="BK65" s="1151"/>
      <c r="BL65" s="1151"/>
      <c r="BM65" s="1296" t="s">
        <v>960</v>
      </c>
      <c r="BN65" s="1360"/>
      <c r="BO65" s="1360"/>
      <c r="BP65" s="1360"/>
      <c r="BQ65" s="1360"/>
      <c r="BR65" s="1360"/>
      <c r="BS65" s="1360"/>
      <c r="BT65" s="1360"/>
      <c r="BU65" s="1360"/>
      <c r="BV65" s="1360"/>
      <c r="BW65" s="1360"/>
    </row>
    <row r="66" spans="1:75">
      <c r="A66" s="1091"/>
      <c r="B66" s="15" t="s">
        <v>53</v>
      </c>
      <c r="C66" s="1101" t="str">
        <f>IFERROR(VLOOKUP(C65,科目・教員!$A$1:$B$357,2,0),"")</f>
        <v/>
      </c>
      <c r="D66" s="1068"/>
      <c r="E66" s="1073" t="str">
        <f>IFERROR(VLOOKUP(E65,科目・教員!$A$1:$B$357,2,0),"")</f>
        <v/>
      </c>
      <c r="F66" s="1068"/>
      <c r="G66" s="1073" t="str">
        <f>IFERROR(VLOOKUP(G65,科目・教員!$A$1:$B$357,2,0),"")</f>
        <v/>
      </c>
      <c r="H66" s="1068"/>
      <c r="I66" s="1073" t="str">
        <f>IFERROR(VLOOKUP(I65,科目・教員!$A$1:$B$357,2,0),"")</f>
        <v/>
      </c>
      <c r="J66" s="1068"/>
      <c r="K66" s="1074" t="str">
        <f>IFERROR(VLOOKUP(K65,科目・教員!$A$1:$B$357,2,0),"")</f>
        <v>池田　真弓</v>
      </c>
      <c r="L66" s="1074"/>
      <c r="M66" s="1101" t="str">
        <f>IFERROR(VLOOKUP(M65,科目・教員!$A$1:$B$357,2,0),"")</f>
        <v/>
      </c>
      <c r="N66" s="1068"/>
      <c r="O66" s="1074" t="str">
        <f>IFERROR(VLOOKUP(O65,科目・教員!$A$1:$B$357,2,0),"")</f>
        <v/>
      </c>
      <c r="P66" s="1068"/>
      <c r="Q66" s="1074" t="str">
        <f>IFERROR(VLOOKUP(Q65,科目・教員!$A$1:$B$357,2,0),"")</f>
        <v/>
      </c>
      <c r="R66" s="1068"/>
      <c r="S66" s="1074" t="str">
        <f>IFERROR(VLOOKUP(S65,科目・教員!$A$1:$B$357,2,0),"")</f>
        <v/>
      </c>
      <c r="T66" s="1068"/>
      <c r="U66" s="1019"/>
      <c r="Y66" s="509"/>
      <c r="Z66" s="1091"/>
      <c r="AA66" s="1296"/>
      <c r="AB66" s="1152"/>
      <c r="AC66" s="1152"/>
      <c r="AD66" s="1152"/>
      <c r="AE66" s="1296"/>
      <c r="AF66" s="1152"/>
      <c r="AG66" s="1296"/>
      <c r="AH66" s="1152"/>
      <c r="AI66" s="1152"/>
      <c r="AJ66" s="1152"/>
      <c r="AK66" s="1152"/>
      <c r="AL66" s="1296"/>
      <c r="AM66" s="1152"/>
      <c r="AN66" s="1296"/>
      <c r="AO66" s="1296"/>
      <c r="AP66" s="1296"/>
      <c r="AQ66" s="1296"/>
      <c r="AR66" s="1296"/>
      <c r="AS66" s="1296"/>
      <c r="AT66" s="1296"/>
      <c r="AU66" s="1296"/>
      <c r="AV66" s="1296"/>
      <c r="AW66" s="1296"/>
      <c r="AX66" s="1296"/>
      <c r="AY66" s="1296"/>
      <c r="AZ66" s="1296"/>
      <c r="BA66" s="1296"/>
      <c r="BB66" s="1296"/>
      <c r="BC66" s="1296"/>
      <c r="BD66" s="1296"/>
      <c r="BE66" s="1296"/>
      <c r="BF66" s="1296"/>
      <c r="BG66" s="1296"/>
      <c r="BH66" s="1296"/>
      <c r="BI66" s="1296"/>
      <c r="BJ66" s="1296"/>
      <c r="BK66" s="1152"/>
      <c r="BL66" s="1152"/>
      <c r="BM66" s="1296"/>
      <c r="BN66" s="1361"/>
      <c r="BO66" s="1361"/>
      <c r="BP66" s="1361"/>
      <c r="BQ66" s="1361"/>
      <c r="BR66" s="1361"/>
      <c r="BS66" s="1361"/>
      <c r="BT66" s="1361"/>
      <c r="BU66" s="1361"/>
      <c r="BV66" s="1361"/>
      <c r="BW66" s="1361"/>
    </row>
    <row r="67" spans="1:75">
      <c r="A67" s="1091"/>
      <c r="B67" s="15" t="s">
        <v>59</v>
      </c>
      <c r="C67" s="1101" t="str">
        <f>VLOOKUP($C52,'2025年度(1年前期)'!$B$5:$N$208,COLUMN('2025年度(1年前期)'!$G$5)+1,0)&amp;""</f>
        <v/>
      </c>
      <c r="D67" s="1068"/>
      <c r="E67" s="1073" t="str">
        <f>VLOOKUP($C52,'2025年度(2年前期)'!$B$5:$N$208,COLUMN('2025年度(2年前期)'!$G$5)+1,0)&amp;""</f>
        <v/>
      </c>
      <c r="F67" s="1068"/>
      <c r="G67" s="1073" t="str">
        <f>VLOOKUP($C52,'2025年度(3年前期)'!$B$5:$N$208,COLUMN('2025年度(3年前期)'!$G$5)+1,0)&amp;""</f>
        <v/>
      </c>
      <c r="H67" s="1068"/>
      <c r="I67" s="1073" t="str">
        <f>VLOOKUP($C52,'2025年度(4年前期)'!$B$5:$N$208,COLUMN('2025年度(4年前期)'!$G$5)+1,0)&amp;""</f>
        <v/>
      </c>
      <c r="J67" s="1068"/>
      <c r="K67" s="1074" t="str">
        <f>VLOOKUP($C52,'2025年度(助産前期)'!$B$5:$N$208,COLUMN('2025年度(助産前期)'!$G$5)+1,0)&amp;""</f>
        <v/>
      </c>
      <c r="L67" s="1074"/>
      <c r="M67" s="1101" t="str">
        <f>VLOOKUP($C52,'2025年度(M1前期)'!$B$5:$N$208,COLUMN('2025年度(M1前期)'!$G$5)+1,0)&amp;""</f>
        <v/>
      </c>
      <c r="N67" s="1068"/>
      <c r="O67" s="1074" t="str">
        <f>VLOOKUP($C52,'2025年度(M2前期)'!$B$5:$N$208,COLUMN('2025年度(M2前期)'!$G$5)+1,0)&amp;""</f>
        <v/>
      </c>
      <c r="P67" s="1068"/>
      <c r="Q67" s="1074" t="str">
        <f>VLOOKUP($C52,'2025年度(D1前期)'!$B$5:$N$208,COLUMN('2025年度(D1前期)'!$G$5)+1,0)&amp;""</f>
        <v/>
      </c>
      <c r="R67" s="1068"/>
      <c r="S67" s="1074" t="str">
        <f>VLOOKUP($C52,'2025年度(D23前期)'!$B$5:$N$208,COLUMN('2025年度(D23前期)'!$G$5)+1,0)&amp;""</f>
        <v/>
      </c>
      <c r="T67" s="1068"/>
      <c r="U67" s="1019"/>
      <c r="Y67" s="509"/>
      <c r="Z67" s="1091"/>
      <c r="AA67" s="1296"/>
      <c r="AB67" s="1152"/>
      <c r="AC67" s="1152"/>
      <c r="AD67" s="1152"/>
      <c r="AE67" s="1296"/>
      <c r="AF67" s="1152"/>
      <c r="AG67" s="1296"/>
      <c r="AH67" s="1152"/>
      <c r="AI67" s="1152"/>
      <c r="AJ67" s="1152"/>
      <c r="AK67" s="1152"/>
      <c r="AL67" s="1296"/>
      <c r="AM67" s="1152"/>
      <c r="AN67" s="1296"/>
      <c r="AO67" s="1296"/>
      <c r="AP67" s="1296"/>
      <c r="AQ67" s="1296"/>
      <c r="AR67" s="1296"/>
      <c r="AS67" s="1296"/>
      <c r="AT67" s="1296"/>
      <c r="AU67" s="1296"/>
      <c r="AV67" s="1296"/>
      <c r="AW67" s="1296"/>
      <c r="AX67" s="1296"/>
      <c r="AY67" s="1296"/>
      <c r="AZ67" s="1296"/>
      <c r="BA67" s="1296"/>
      <c r="BB67" s="1296"/>
      <c r="BC67" s="1296"/>
      <c r="BD67" s="1296"/>
      <c r="BE67" s="1296"/>
      <c r="BF67" s="1296"/>
      <c r="BG67" s="1296"/>
      <c r="BH67" s="1296"/>
      <c r="BI67" s="1296"/>
      <c r="BJ67" s="1296"/>
      <c r="BK67" s="1152"/>
      <c r="BL67" s="1152"/>
      <c r="BM67" s="1296"/>
      <c r="BN67" s="1361"/>
      <c r="BO67" s="1361"/>
      <c r="BP67" s="1361"/>
      <c r="BQ67" s="1361"/>
      <c r="BR67" s="1361"/>
      <c r="BS67" s="1361"/>
      <c r="BT67" s="1361"/>
      <c r="BU67" s="1361"/>
      <c r="BV67" s="1361"/>
      <c r="BW67" s="1361"/>
    </row>
    <row r="68" spans="1:75">
      <c r="A68" s="1100"/>
      <c r="B68" s="16" t="s">
        <v>56</v>
      </c>
      <c r="C68" s="1061"/>
      <c r="D68" s="1075"/>
      <c r="E68" s="1063"/>
      <c r="F68" s="1075"/>
      <c r="G68" s="1063"/>
      <c r="H68" s="1075"/>
      <c r="I68" s="1063"/>
      <c r="J68" s="1075"/>
      <c r="K68" s="1064"/>
      <c r="L68" s="1064"/>
      <c r="M68" s="1061"/>
      <c r="N68" s="1075"/>
      <c r="O68" s="1064"/>
      <c r="P68" s="1075"/>
      <c r="Q68" s="1064"/>
      <c r="R68" s="1075"/>
      <c r="S68" s="1064"/>
      <c r="T68" s="1075"/>
      <c r="U68" s="1020"/>
      <c r="Y68" s="509"/>
      <c r="Z68" s="1092"/>
      <c r="AA68" s="1296"/>
      <c r="AB68" s="1153"/>
      <c r="AC68" s="1153"/>
      <c r="AD68" s="1153"/>
      <c r="AE68" s="1296"/>
      <c r="AF68" s="1153"/>
      <c r="AG68" s="1296"/>
      <c r="AH68" s="1153"/>
      <c r="AI68" s="1153"/>
      <c r="AJ68" s="1153"/>
      <c r="AK68" s="1153"/>
      <c r="AL68" s="1296"/>
      <c r="AM68" s="1153"/>
      <c r="AN68" s="1296"/>
      <c r="AO68" s="1296"/>
      <c r="AP68" s="1296"/>
      <c r="AQ68" s="1296"/>
      <c r="AR68" s="1296"/>
      <c r="AS68" s="1296"/>
      <c r="AT68" s="1296"/>
      <c r="AU68" s="1296"/>
      <c r="AV68" s="1296"/>
      <c r="AW68" s="1296"/>
      <c r="AX68" s="1296"/>
      <c r="AY68" s="1296"/>
      <c r="AZ68" s="1296"/>
      <c r="BA68" s="1296"/>
      <c r="BB68" s="1296"/>
      <c r="BC68" s="1296"/>
      <c r="BD68" s="1296"/>
      <c r="BE68" s="1296"/>
      <c r="BF68" s="1296"/>
      <c r="BG68" s="1296"/>
      <c r="BH68" s="1296"/>
      <c r="BI68" s="1296"/>
      <c r="BJ68" s="1296"/>
      <c r="BK68" s="1153"/>
      <c r="BL68" s="1153"/>
      <c r="BM68" s="1296"/>
      <c r="BN68" s="1362"/>
      <c r="BO68" s="1362"/>
      <c r="BP68" s="1362"/>
      <c r="BQ68" s="1362"/>
      <c r="BR68" s="1362"/>
      <c r="BS68" s="1362"/>
      <c r="BT68" s="1362"/>
      <c r="BU68" s="1362"/>
      <c r="BV68" s="1362"/>
      <c r="BW68" s="1362"/>
    </row>
    <row r="69" spans="1:75">
      <c r="A69" s="1091" t="s">
        <v>67</v>
      </c>
      <c r="B69" s="15" t="s">
        <v>50</v>
      </c>
      <c r="C69" s="1089" t="str">
        <f>VLOOKUP($C52,'2025年度(1年前期)'!$B$5:$N$208,COLUMN('2025年度(1年前期)'!$I$5),0)&amp;""</f>
        <v/>
      </c>
      <c r="D69" s="1072"/>
      <c r="E69" s="1090" t="str">
        <f>VLOOKUP($C52,'2025年度(2年前期)'!$B$5:$N$208,COLUMN('2025年度(2年前期)'!$I$5),0)&amp;""</f>
        <v/>
      </c>
      <c r="F69" s="1072"/>
      <c r="G69" s="1090" t="str">
        <f>VLOOKUP($C52,'2025年度(3年前期)'!$B$5:$N$208,COLUMN('2025年度(3年前期)'!$I$5),0)&amp;""</f>
        <v/>
      </c>
      <c r="H69" s="1072"/>
      <c r="I69" s="1090" t="str">
        <f>VLOOKUP($C52,'2025年度(4年前期)'!$B$5:$N$208,COLUMN('2025年度(4年前期)'!$I$5),0)&amp;""</f>
        <v/>
      </c>
      <c r="J69" s="1072"/>
      <c r="K69" s="1071" t="str">
        <f>VLOOKUP($C52,'2025年度(助産前期)'!$B$5:$N$208,COLUMN('2025年度(助産前期)'!$I$5),0)&amp;""</f>
        <v>助産学実習Ⅰ</v>
      </c>
      <c r="L69" s="1071"/>
      <c r="M69" s="1089" t="str">
        <f>VLOOKUP($C52,'2025年度(M1前期)'!$B$5:$N$208,COLUMN('2025年度(M1前期)'!$I$5),0)&amp;""</f>
        <v/>
      </c>
      <c r="N69" s="1072"/>
      <c r="O69" s="1071" t="str">
        <f>VLOOKUP($C52,'2025年度(M2前期)'!$B$5:$N$208,COLUMN('2025年度(M2前期)'!$I$5),0)&amp;""</f>
        <v/>
      </c>
      <c r="P69" s="1072"/>
      <c r="Q69" s="1071" t="str">
        <f>VLOOKUP($C52,'2025年度(D1前期)'!$B$5:$N$208,COLUMN('2025年度(D1前期)'!$I$5),0)&amp;""</f>
        <v/>
      </c>
      <c r="R69" s="1072"/>
      <c r="S69" s="1071" t="str">
        <f>VLOOKUP($C52,'2025年度(D23前期)'!$B$5:$N$208,COLUMN('2025年度(D23前期)'!$I$5),0)&amp;""</f>
        <v/>
      </c>
      <c r="T69" s="1072"/>
      <c r="U69" s="917"/>
      <c r="W69" s="509" t="s">
        <v>99</v>
      </c>
      <c r="Y69" s="509"/>
      <c r="Z69" s="1091" t="str">
        <f>A69</f>
        <v>４時限（15：10～16：40）</v>
      </c>
      <c r="AA69" s="1151"/>
      <c r="AB69" s="1151"/>
      <c r="AC69" s="1151"/>
      <c r="AD69" s="1151"/>
      <c r="AE69" s="1151"/>
      <c r="AF69" s="1151"/>
      <c r="AG69" s="1151"/>
      <c r="AH69" s="1151"/>
      <c r="AI69" s="1151"/>
      <c r="AJ69" s="1151"/>
      <c r="AK69" s="1151"/>
      <c r="AL69" s="1151"/>
      <c r="AM69" s="1151"/>
      <c r="AN69" s="1296"/>
      <c r="AO69" s="1296"/>
      <c r="AP69" s="1296"/>
      <c r="AQ69" s="1296"/>
      <c r="AR69" s="1296"/>
      <c r="AS69" s="1296"/>
      <c r="AT69" s="1296"/>
      <c r="AU69" s="1296"/>
      <c r="AV69" s="1296"/>
      <c r="AW69" s="1296"/>
      <c r="AX69" s="1296"/>
      <c r="AY69" s="1296"/>
      <c r="AZ69" s="1296"/>
      <c r="BA69" s="1296"/>
      <c r="BB69" s="1296"/>
      <c r="BC69" s="1296"/>
      <c r="BD69" s="1296"/>
      <c r="BE69" s="1296"/>
      <c r="BF69" s="1296"/>
      <c r="BG69" s="1296"/>
      <c r="BH69" s="1296"/>
      <c r="BI69" s="1296" t="s">
        <v>552</v>
      </c>
      <c r="BJ69" s="1296"/>
      <c r="BK69" s="1151"/>
      <c r="BL69" s="1151"/>
      <c r="BM69" s="1296" t="s">
        <v>960</v>
      </c>
      <c r="BN69" s="1360"/>
      <c r="BO69" s="1360"/>
      <c r="BP69" s="1360"/>
      <c r="BQ69" s="1360"/>
      <c r="BR69" s="1360"/>
      <c r="BS69" s="1360"/>
      <c r="BT69" s="1360"/>
      <c r="BU69" s="1360"/>
      <c r="BV69" s="1360"/>
      <c r="BW69" s="1360"/>
    </row>
    <row r="70" spans="1:75">
      <c r="A70" s="1091"/>
      <c r="B70" s="15" t="s">
        <v>53</v>
      </c>
      <c r="C70" s="1101" t="str">
        <f>IFERROR(VLOOKUP(C69,科目・教員!$A$1:$B$357,2,0),"")</f>
        <v/>
      </c>
      <c r="D70" s="1068"/>
      <c r="E70" s="1073" t="str">
        <f>IFERROR(VLOOKUP(E69,科目・教員!$A$1:$B$357,2,0),"")</f>
        <v/>
      </c>
      <c r="F70" s="1068"/>
      <c r="G70" s="1073" t="str">
        <f>IFERROR(VLOOKUP(G69,科目・教員!$A$1:$B$357,2,0),"")</f>
        <v/>
      </c>
      <c r="H70" s="1068"/>
      <c r="I70" s="1073" t="str">
        <f>IFERROR(VLOOKUP(I69,科目・教員!$A$1:$B$357,2,0),"")</f>
        <v/>
      </c>
      <c r="J70" s="1068"/>
      <c r="K70" s="1074" t="str">
        <f>IFERROR(VLOOKUP(K69,科目・教員!$A$1:$B$357,2,0),"")</f>
        <v>池田　真弓</v>
      </c>
      <c r="L70" s="1074"/>
      <c r="M70" s="1101" t="str">
        <f>IFERROR(VLOOKUP(M69,科目・教員!$A$1:$B$357,2,0),"")</f>
        <v/>
      </c>
      <c r="N70" s="1068"/>
      <c r="O70" s="1074" t="str">
        <f>IFERROR(VLOOKUP(O69,科目・教員!$A$1:$B$357,2,0),"")</f>
        <v/>
      </c>
      <c r="P70" s="1068"/>
      <c r="Q70" s="1074" t="str">
        <f>IFERROR(VLOOKUP(Q69,科目・教員!$A$1:$B$357,2,0),"")</f>
        <v/>
      </c>
      <c r="R70" s="1068"/>
      <c r="S70" s="1074" t="str">
        <f>IFERROR(VLOOKUP(S69,科目・教員!$A$1:$B$357,2,0),"")</f>
        <v/>
      </c>
      <c r="T70" s="1068"/>
      <c r="U70" s="917"/>
      <c r="W70" s="509" t="s">
        <v>81</v>
      </c>
      <c r="Y70" s="509"/>
      <c r="Z70" s="1091"/>
      <c r="AA70" s="1152"/>
      <c r="AB70" s="1152"/>
      <c r="AC70" s="1152"/>
      <c r="AD70" s="1152"/>
      <c r="AE70" s="1152"/>
      <c r="AF70" s="1152"/>
      <c r="AG70" s="1152"/>
      <c r="AH70" s="1152"/>
      <c r="AI70" s="1152"/>
      <c r="AJ70" s="1152"/>
      <c r="AK70" s="1152"/>
      <c r="AL70" s="1152"/>
      <c r="AM70" s="1152"/>
      <c r="AN70" s="1296"/>
      <c r="AO70" s="1296"/>
      <c r="AP70" s="1296"/>
      <c r="AQ70" s="1296"/>
      <c r="AR70" s="1296"/>
      <c r="AS70" s="1296"/>
      <c r="AT70" s="1296"/>
      <c r="AU70" s="1296"/>
      <c r="AV70" s="1296"/>
      <c r="AW70" s="1296"/>
      <c r="AX70" s="1296"/>
      <c r="AY70" s="1296"/>
      <c r="AZ70" s="1296"/>
      <c r="BA70" s="1296"/>
      <c r="BB70" s="1296"/>
      <c r="BC70" s="1296"/>
      <c r="BD70" s="1296"/>
      <c r="BE70" s="1296"/>
      <c r="BF70" s="1296"/>
      <c r="BG70" s="1296"/>
      <c r="BH70" s="1296"/>
      <c r="BI70" s="1296"/>
      <c r="BJ70" s="1296"/>
      <c r="BK70" s="1152"/>
      <c r="BL70" s="1152"/>
      <c r="BM70" s="1296"/>
      <c r="BN70" s="1361"/>
      <c r="BO70" s="1361"/>
      <c r="BP70" s="1361"/>
      <c r="BQ70" s="1361"/>
      <c r="BR70" s="1361"/>
      <c r="BS70" s="1361"/>
      <c r="BT70" s="1361"/>
      <c r="BU70" s="1361"/>
      <c r="BV70" s="1361"/>
      <c r="BW70" s="1361"/>
    </row>
    <row r="71" spans="1:75">
      <c r="A71" s="1091"/>
      <c r="B71" s="15" t="s">
        <v>59</v>
      </c>
      <c r="C71" s="1101" t="str">
        <f>VLOOKUP($C52,'2025年度(1年前期)'!$B$5:$N$208,COLUMN('2025年度(1年前期)'!$I$5)+1,0)&amp;""</f>
        <v/>
      </c>
      <c r="D71" s="1068"/>
      <c r="E71" s="1073" t="str">
        <f>VLOOKUP($C52,'2025年度(2年前期)'!$B$5:$N$208,COLUMN('2025年度(2年前期)'!$I$5)+1,0)&amp;""</f>
        <v/>
      </c>
      <c r="F71" s="1068"/>
      <c r="G71" s="1073" t="str">
        <f>VLOOKUP($C52,'2025年度(3年前期)'!$B$5:$N$208,COLUMN('2025年度(3年前期)'!$I$5)+1,0)&amp;""</f>
        <v/>
      </c>
      <c r="H71" s="1068"/>
      <c r="I71" s="1073" t="str">
        <f>VLOOKUP($C52,'2025年度(4年前期)'!$B$5:$N$208,COLUMN('2025年度(4年前期)'!$I$5)+1,0)&amp;""</f>
        <v/>
      </c>
      <c r="J71" s="1068"/>
      <c r="K71" s="1074" t="str">
        <f>VLOOKUP($C52,'2025年度(助産前期)'!$B$5:$N$208,COLUMN('2025年度(助産前期)'!$I$5)+1,0)&amp;""</f>
        <v/>
      </c>
      <c r="L71" s="1074"/>
      <c r="M71" s="1101" t="str">
        <f>VLOOKUP($C52,'2025年度(M1前期)'!$B$5:$N$208,COLUMN('2025年度(M1前期)'!$I$5)+1,0)&amp;""</f>
        <v/>
      </c>
      <c r="N71" s="1068"/>
      <c r="O71" s="1074" t="str">
        <f>VLOOKUP($C52,'2025年度(M2前期)'!$B$5:$N$208,COLUMN('2025年度(M2前期)'!$I$5)+1,0)&amp;""</f>
        <v/>
      </c>
      <c r="P71" s="1068"/>
      <c r="Q71" s="1074" t="str">
        <f>VLOOKUP($C52,'2025年度(D1前期)'!$B$5:$N$208,COLUMN('2025年度(D1前期)'!$I$5)+1,0)&amp;""</f>
        <v/>
      </c>
      <c r="R71" s="1068"/>
      <c r="S71" s="1074" t="str">
        <f>VLOOKUP($C52,'2025年度(D23前期)'!$B$5:$N$208,COLUMN('2025年度(D23前期)'!$I$5)+1,0)&amp;""</f>
        <v/>
      </c>
      <c r="T71" s="1068"/>
      <c r="U71" s="917"/>
      <c r="W71" s="509" t="s">
        <v>552</v>
      </c>
      <c r="Y71" s="509"/>
      <c r="Z71" s="1091"/>
      <c r="AA71" s="1152"/>
      <c r="AB71" s="1152"/>
      <c r="AC71" s="1152"/>
      <c r="AD71" s="1152"/>
      <c r="AE71" s="1152"/>
      <c r="AF71" s="1152"/>
      <c r="AG71" s="1152"/>
      <c r="AH71" s="1152"/>
      <c r="AI71" s="1152"/>
      <c r="AJ71" s="1152"/>
      <c r="AK71" s="1152"/>
      <c r="AL71" s="1152"/>
      <c r="AM71" s="1152"/>
      <c r="AN71" s="1296"/>
      <c r="AO71" s="1296"/>
      <c r="AP71" s="1296"/>
      <c r="AQ71" s="1296"/>
      <c r="AR71" s="1296"/>
      <c r="AS71" s="1296"/>
      <c r="AT71" s="1296"/>
      <c r="AU71" s="1296"/>
      <c r="AV71" s="1296"/>
      <c r="AW71" s="1296"/>
      <c r="AX71" s="1296"/>
      <c r="AY71" s="1296"/>
      <c r="AZ71" s="1296"/>
      <c r="BA71" s="1296"/>
      <c r="BB71" s="1296"/>
      <c r="BC71" s="1296"/>
      <c r="BD71" s="1296"/>
      <c r="BE71" s="1296"/>
      <c r="BF71" s="1296"/>
      <c r="BG71" s="1296"/>
      <c r="BH71" s="1296"/>
      <c r="BI71" s="1296"/>
      <c r="BJ71" s="1296"/>
      <c r="BK71" s="1152"/>
      <c r="BL71" s="1152"/>
      <c r="BM71" s="1296"/>
      <c r="BN71" s="1361"/>
      <c r="BO71" s="1361"/>
      <c r="BP71" s="1361"/>
      <c r="BQ71" s="1361"/>
      <c r="BR71" s="1361"/>
      <c r="BS71" s="1361"/>
      <c r="BT71" s="1361"/>
      <c r="BU71" s="1361"/>
      <c r="BV71" s="1361"/>
      <c r="BW71" s="1361"/>
    </row>
    <row r="72" spans="1:75">
      <c r="A72" s="1092"/>
      <c r="B72" s="16" t="s">
        <v>56</v>
      </c>
      <c r="C72" s="1061"/>
      <c r="D72" s="1075"/>
      <c r="E72" s="1063"/>
      <c r="F72" s="1075"/>
      <c r="G72" s="1063"/>
      <c r="H72" s="1075"/>
      <c r="I72" s="1063"/>
      <c r="J72" s="1075"/>
      <c r="K72" s="1064"/>
      <c r="L72" s="1064"/>
      <c r="M72" s="1061"/>
      <c r="N72" s="1075"/>
      <c r="O72" s="1064"/>
      <c r="P72" s="1075"/>
      <c r="Q72" s="1064"/>
      <c r="R72" s="1075"/>
      <c r="S72" s="1064"/>
      <c r="T72" s="1075"/>
      <c r="U72" s="917"/>
      <c r="W72" s="509" t="s">
        <v>259</v>
      </c>
      <c r="Y72" s="509"/>
      <c r="Z72" s="1092"/>
      <c r="AA72" s="1153"/>
      <c r="AB72" s="1153"/>
      <c r="AC72" s="1153"/>
      <c r="AD72" s="1153"/>
      <c r="AE72" s="1153"/>
      <c r="AF72" s="1153"/>
      <c r="AG72" s="1153"/>
      <c r="AH72" s="1153"/>
      <c r="AI72" s="1153"/>
      <c r="AJ72" s="1153"/>
      <c r="AK72" s="1153"/>
      <c r="AL72" s="1153"/>
      <c r="AM72" s="1153"/>
      <c r="AN72" s="1296"/>
      <c r="AO72" s="1296"/>
      <c r="AP72" s="1296"/>
      <c r="AQ72" s="1296"/>
      <c r="AR72" s="1296"/>
      <c r="AS72" s="1296"/>
      <c r="AT72" s="1296"/>
      <c r="AU72" s="1296"/>
      <c r="AV72" s="1296"/>
      <c r="AW72" s="1296"/>
      <c r="AX72" s="1296"/>
      <c r="AY72" s="1296"/>
      <c r="AZ72" s="1296"/>
      <c r="BA72" s="1296"/>
      <c r="BB72" s="1296"/>
      <c r="BC72" s="1296"/>
      <c r="BD72" s="1296"/>
      <c r="BE72" s="1296"/>
      <c r="BF72" s="1296"/>
      <c r="BG72" s="1296"/>
      <c r="BH72" s="1296"/>
      <c r="BI72" s="1296"/>
      <c r="BJ72" s="1296"/>
      <c r="BK72" s="1153"/>
      <c r="BL72" s="1153"/>
      <c r="BM72" s="1296"/>
      <c r="BN72" s="1362"/>
      <c r="BO72" s="1362"/>
      <c r="BP72" s="1362"/>
      <c r="BQ72" s="1362"/>
      <c r="BR72" s="1362"/>
      <c r="BS72" s="1362"/>
      <c r="BT72" s="1362"/>
      <c r="BU72" s="1362"/>
      <c r="BV72" s="1362"/>
      <c r="BW72" s="1362"/>
    </row>
    <row r="73" spans="1:75">
      <c r="A73" s="1091" t="s">
        <v>68</v>
      </c>
      <c r="B73" s="15" t="s">
        <v>50</v>
      </c>
      <c r="C73" s="1089" t="str">
        <f>VLOOKUP($C52,'2025年度(1年前期)'!$B$5:$N$208,COLUMN('2025年度(1年前期)'!$K$5),0)&amp;""</f>
        <v/>
      </c>
      <c r="D73" s="1072"/>
      <c r="E73" s="1090" t="str">
        <f>VLOOKUP($C52,'2025年度(2年前期)'!$B$5:$N$208,COLUMN('2025年度(2年前期)'!$K$5),0)&amp;""</f>
        <v/>
      </c>
      <c r="F73" s="1072"/>
      <c r="G73" s="1090" t="str">
        <f>VLOOKUP($C52,'2025年度(3年前期)'!$B$5:$N$208,COLUMN('2025年度(3年前期)'!$K$5),0)&amp;""</f>
        <v/>
      </c>
      <c r="H73" s="1072"/>
      <c r="I73" s="1090" t="str">
        <f>VLOOKUP($C52,'2025年度(4年前期)'!$B$5:$N$208,COLUMN('2025年度(4年前期)'!$K$5),0)&amp;""</f>
        <v/>
      </c>
      <c r="J73" s="1072"/>
      <c r="K73" s="1071" t="str">
        <f>VLOOKUP($C52,'2025年度(助産前期)'!$B$5:$N$208,COLUMN('2025年度(助産前期)'!$K$5),0)&amp;""</f>
        <v>助産学実習Ⅰ</v>
      </c>
      <c r="L73" s="1071"/>
      <c r="M73" s="1089" t="str">
        <f>VLOOKUP($C52,'2025年度(M1前期)'!$B$5:$N$208,COLUMN('2025年度(M1前期)'!$K$5),0)&amp;""</f>
        <v/>
      </c>
      <c r="N73" s="1072"/>
      <c r="O73" s="1071" t="str">
        <f>VLOOKUP($C52,'2025年度(M2前期)'!$B$5:$N$208,COLUMN('2025年度(M2前期)'!$K$5),0)&amp;""</f>
        <v/>
      </c>
      <c r="P73" s="1072"/>
      <c r="Q73" s="1071" t="str">
        <f>VLOOKUP($C52,'2025年度(D1前期)'!$B$5:$N$208,COLUMN('2025年度(D1前期)'!$K$5),0)&amp;""</f>
        <v/>
      </c>
      <c r="R73" s="1072"/>
      <c r="S73" s="1071" t="str">
        <f>VLOOKUP($C52,'2025年度(D23前期)'!$B$5:$N$208,COLUMN('2025年度(D23前期)'!$K$5),0)&amp;""</f>
        <v/>
      </c>
      <c r="T73" s="1072"/>
      <c r="U73" s="917"/>
      <c r="Y73" s="509"/>
      <c r="Z73" s="1095" t="str">
        <f>A73</f>
        <v>５時限（16：50～18：20）</v>
      </c>
      <c r="AA73" s="1151"/>
      <c r="AB73" s="1151"/>
      <c r="AC73" s="1151"/>
      <c r="AD73" s="1151"/>
      <c r="AE73" s="1151"/>
      <c r="AF73" s="1151"/>
      <c r="AG73" s="1151"/>
      <c r="AH73" s="1151"/>
      <c r="AI73" s="1151"/>
      <c r="AJ73" s="1151"/>
      <c r="AK73" s="1151"/>
      <c r="AL73" s="1151"/>
      <c r="AM73" s="1151"/>
      <c r="AN73" s="1151"/>
      <c r="AO73" s="1151"/>
      <c r="AP73" s="1151"/>
      <c r="AQ73" s="1151"/>
      <c r="AR73" s="1151"/>
      <c r="AS73" s="1151"/>
      <c r="AT73" s="1151"/>
      <c r="AU73" s="1151"/>
      <c r="AV73" s="1151"/>
      <c r="AW73" s="1151"/>
      <c r="AX73" s="1151"/>
      <c r="AY73" s="1151"/>
      <c r="AZ73" s="1151"/>
      <c r="BA73" s="1296"/>
      <c r="BB73" s="1296"/>
      <c r="BC73" s="1296"/>
      <c r="BD73" s="1296"/>
      <c r="BE73" s="1296"/>
      <c r="BF73" s="1296"/>
      <c r="BG73" s="1296"/>
      <c r="BH73" s="1296"/>
      <c r="BI73" s="1151"/>
      <c r="BJ73" s="1151"/>
      <c r="BK73" s="1151"/>
      <c r="BL73" s="1151"/>
      <c r="BM73" s="1296" t="s">
        <v>960</v>
      </c>
      <c r="BN73" s="1360"/>
      <c r="BO73" s="1360"/>
      <c r="BP73" s="1360"/>
      <c r="BQ73" s="1360"/>
      <c r="BR73" s="1360"/>
      <c r="BS73" s="1360"/>
      <c r="BT73" s="1360"/>
      <c r="BU73" s="1360"/>
      <c r="BV73" s="1360"/>
      <c r="BW73" s="1360"/>
    </row>
    <row r="74" spans="1:75">
      <c r="A74" s="1091"/>
      <c r="B74" s="15" t="s">
        <v>53</v>
      </c>
      <c r="C74" s="1101" t="str">
        <f>IFERROR(VLOOKUP(C73,科目・教員!$A$1:$B$357,2,0),"")</f>
        <v/>
      </c>
      <c r="D74" s="1068"/>
      <c r="E74" s="1073" t="str">
        <f>IFERROR(VLOOKUP(E73,科目・教員!$A$1:$B$357,2,0),"")</f>
        <v/>
      </c>
      <c r="F74" s="1068"/>
      <c r="G74" s="1073" t="str">
        <f>IFERROR(VLOOKUP(G73,科目・教員!$A$1:$B$357,2,0),"")</f>
        <v/>
      </c>
      <c r="H74" s="1068"/>
      <c r="I74" s="1073" t="str">
        <f>IFERROR(VLOOKUP(I73,科目・教員!$A$1:$B$357,2,0),"")</f>
        <v/>
      </c>
      <c r="J74" s="1068"/>
      <c r="K74" s="1074" t="str">
        <f>IFERROR(VLOOKUP(K73,科目・教員!$A$1:$B$357,2,0),"")</f>
        <v>池田　真弓</v>
      </c>
      <c r="L74" s="1074"/>
      <c r="M74" s="1101" t="str">
        <f>IFERROR(VLOOKUP(M73,科目・教員!$A$1:$B$357,2,0),"")</f>
        <v/>
      </c>
      <c r="N74" s="1068"/>
      <c r="O74" s="1074" t="str">
        <f>IFERROR(VLOOKUP(O73,科目・教員!$A$1:$B$357,2,0),"")</f>
        <v/>
      </c>
      <c r="P74" s="1068"/>
      <c r="Q74" s="1074" t="str">
        <f>IFERROR(VLOOKUP(Q73,科目・教員!$A$1:$B$357,2,0),"")</f>
        <v/>
      </c>
      <c r="R74" s="1068"/>
      <c r="S74" s="1074" t="str">
        <f>IFERROR(VLOOKUP(S73,科目・教員!$A$1:$B$357,2,0),"")</f>
        <v/>
      </c>
      <c r="T74" s="1068"/>
      <c r="U74" s="917"/>
      <c r="Y74" s="509"/>
      <c r="Z74" s="1091"/>
      <c r="AA74" s="1152"/>
      <c r="AB74" s="1152"/>
      <c r="AC74" s="1152"/>
      <c r="AD74" s="1152"/>
      <c r="AE74" s="1152"/>
      <c r="AF74" s="1152"/>
      <c r="AG74" s="1152"/>
      <c r="AH74" s="1152"/>
      <c r="AI74" s="1152"/>
      <c r="AJ74" s="1152"/>
      <c r="AK74" s="1152"/>
      <c r="AL74" s="1152"/>
      <c r="AM74" s="1152"/>
      <c r="AN74" s="1152"/>
      <c r="AO74" s="1152"/>
      <c r="AP74" s="1152"/>
      <c r="AQ74" s="1152"/>
      <c r="AR74" s="1152"/>
      <c r="AS74" s="1152"/>
      <c r="AT74" s="1152"/>
      <c r="AU74" s="1152"/>
      <c r="AV74" s="1152"/>
      <c r="AW74" s="1152"/>
      <c r="AX74" s="1152"/>
      <c r="AY74" s="1152"/>
      <c r="AZ74" s="1152"/>
      <c r="BA74" s="1296"/>
      <c r="BB74" s="1296"/>
      <c r="BC74" s="1296"/>
      <c r="BD74" s="1296"/>
      <c r="BE74" s="1296"/>
      <c r="BF74" s="1296"/>
      <c r="BG74" s="1296"/>
      <c r="BH74" s="1296"/>
      <c r="BI74" s="1152"/>
      <c r="BJ74" s="1152"/>
      <c r="BK74" s="1152"/>
      <c r="BL74" s="1152"/>
      <c r="BM74" s="1296"/>
      <c r="BN74" s="1361"/>
      <c r="BO74" s="1361"/>
      <c r="BP74" s="1361"/>
      <c r="BQ74" s="1361"/>
      <c r="BR74" s="1361"/>
      <c r="BS74" s="1361"/>
      <c r="BT74" s="1361"/>
      <c r="BU74" s="1361"/>
      <c r="BV74" s="1361"/>
      <c r="BW74" s="1361"/>
    </row>
    <row r="75" spans="1:75">
      <c r="A75" s="1091"/>
      <c r="B75" s="15" t="s">
        <v>59</v>
      </c>
      <c r="C75" s="1101" t="str">
        <f>VLOOKUP($C52,'2025年度(1年前期)'!$B$5:$N$208,COLUMN('2025年度(1年前期)'!$K$5)+1,0)&amp;""</f>
        <v/>
      </c>
      <c r="D75" s="1068"/>
      <c r="E75" s="1073" t="str">
        <f>VLOOKUP($C52,'2025年度(2年前期)'!$B$5:$N$208,COLUMN('2025年度(2年前期)'!$K$5)+1,0)&amp;""</f>
        <v/>
      </c>
      <c r="F75" s="1068"/>
      <c r="G75" s="1073" t="str">
        <f>VLOOKUP($C52,'2025年度(3年前期)'!$B$5:$N$208,COLUMN('2025年度(3年前期)'!$K$5)+1,0)&amp;""</f>
        <v/>
      </c>
      <c r="H75" s="1068"/>
      <c r="I75" s="1073" t="str">
        <f>VLOOKUP($C52,'2025年度(4年前期)'!$B$5:$N$208,COLUMN('2025年度(4年前期)'!$K$5)+1,0)&amp;""</f>
        <v/>
      </c>
      <c r="J75" s="1068"/>
      <c r="K75" s="1074" t="str">
        <f>VLOOKUP($C52,'2025年度(助産前期)'!$B$5:$N$208,COLUMN('2025年度(助産前期)'!$K$5)+1,0)&amp;""</f>
        <v/>
      </c>
      <c r="L75" s="1074"/>
      <c r="M75" s="1101" t="str">
        <f>VLOOKUP($C52,'2025年度(M1前期)'!$B$5:$N$208,COLUMN('2025年度(M1前期)'!$K$5)+1,0)&amp;""</f>
        <v/>
      </c>
      <c r="N75" s="1068"/>
      <c r="O75" s="1074" t="str">
        <f>VLOOKUP($C52,'2025年度(M2前期)'!$B$5:$N$208,COLUMN('2025年度(M2前期)'!$K$5)+1,0)&amp;""</f>
        <v/>
      </c>
      <c r="P75" s="1068"/>
      <c r="Q75" s="1074" t="str">
        <f>VLOOKUP($C52,'2025年度(D1前期)'!$B$5:$N$208,COLUMN('2025年度(D1前期)'!$K$5)+1,0)&amp;""</f>
        <v/>
      </c>
      <c r="R75" s="1068"/>
      <c r="S75" s="1074" t="str">
        <f>VLOOKUP($C52,'2025年度(D23前期)'!$B$5:$N$208,COLUMN('2025年度(D23前期)'!$K$5)+1,0)&amp;""</f>
        <v/>
      </c>
      <c r="T75" s="1068"/>
      <c r="U75" s="917"/>
      <c r="Y75" s="509"/>
      <c r="Z75" s="1091"/>
      <c r="AA75" s="1152"/>
      <c r="AB75" s="1152"/>
      <c r="AC75" s="1152"/>
      <c r="AD75" s="1152"/>
      <c r="AE75" s="1152"/>
      <c r="AF75" s="1152"/>
      <c r="AG75" s="1152"/>
      <c r="AH75" s="1152"/>
      <c r="AI75" s="1152"/>
      <c r="AJ75" s="1152"/>
      <c r="AK75" s="1152"/>
      <c r="AL75" s="1152"/>
      <c r="AM75" s="1152"/>
      <c r="AN75" s="1152"/>
      <c r="AO75" s="1152"/>
      <c r="AP75" s="1152"/>
      <c r="AQ75" s="1152"/>
      <c r="AR75" s="1152"/>
      <c r="AS75" s="1152"/>
      <c r="AT75" s="1152"/>
      <c r="AU75" s="1152"/>
      <c r="AV75" s="1152"/>
      <c r="AW75" s="1152"/>
      <c r="AX75" s="1152"/>
      <c r="AY75" s="1152"/>
      <c r="AZ75" s="1152"/>
      <c r="BA75" s="1296"/>
      <c r="BB75" s="1296"/>
      <c r="BC75" s="1296"/>
      <c r="BD75" s="1296"/>
      <c r="BE75" s="1296"/>
      <c r="BF75" s="1296"/>
      <c r="BG75" s="1296"/>
      <c r="BH75" s="1296"/>
      <c r="BI75" s="1152"/>
      <c r="BJ75" s="1152"/>
      <c r="BK75" s="1152"/>
      <c r="BL75" s="1152"/>
      <c r="BM75" s="1296"/>
      <c r="BN75" s="1361"/>
      <c r="BO75" s="1361"/>
      <c r="BP75" s="1361"/>
      <c r="BQ75" s="1361"/>
      <c r="BR75" s="1361"/>
      <c r="BS75" s="1361"/>
      <c r="BT75" s="1361"/>
      <c r="BU75" s="1361"/>
      <c r="BV75" s="1361"/>
      <c r="BW75" s="1361"/>
    </row>
    <row r="76" spans="1:75">
      <c r="A76" s="1092"/>
      <c r="B76" s="16" t="s">
        <v>56</v>
      </c>
      <c r="C76" s="1061"/>
      <c r="D76" s="1075"/>
      <c r="E76" s="1063"/>
      <c r="F76" s="1075"/>
      <c r="G76" s="1063"/>
      <c r="H76" s="1075"/>
      <c r="I76" s="1063"/>
      <c r="J76" s="1075"/>
      <c r="K76" s="1064"/>
      <c r="L76" s="1064"/>
      <c r="M76" s="1061"/>
      <c r="N76" s="1075"/>
      <c r="O76" s="1064"/>
      <c r="P76" s="1075"/>
      <c r="Q76" s="1064"/>
      <c r="R76" s="1075"/>
      <c r="S76" s="1064"/>
      <c r="T76" s="1075"/>
      <c r="U76" s="1021"/>
      <c r="V76" s="20"/>
      <c r="W76" s="20"/>
      <c r="X76" s="20"/>
      <c r="Y76" s="510"/>
      <c r="Z76" s="1092"/>
      <c r="AA76" s="1153"/>
      <c r="AB76" s="1153"/>
      <c r="AC76" s="1153"/>
      <c r="AD76" s="1153"/>
      <c r="AE76" s="1153"/>
      <c r="AF76" s="1153"/>
      <c r="AG76" s="1153"/>
      <c r="AH76" s="1153"/>
      <c r="AI76" s="1153"/>
      <c r="AJ76" s="1153"/>
      <c r="AK76" s="1153"/>
      <c r="AL76" s="1153"/>
      <c r="AM76" s="1153"/>
      <c r="AN76" s="1153"/>
      <c r="AO76" s="1153"/>
      <c r="AP76" s="1153"/>
      <c r="AQ76" s="1153"/>
      <c r="AR76" s="1153"/>
      <c r="AS76" s="1153"/>
      <c r="AT76" s="1153"/>
      <c r="AU76" s="1153"/>
      <c r="AV76" s="1153"/>
      <c r="AW76" s="1153"/>
      <c r="AX76" s="1153"/>
      <c r="AY76" s="1153"/>
      <c r="AZ76" s="1153"/>
      <c r="BA76" s="1296"/>
      <c r="BB76" s="1296"/>
      <c r="BC76" s="1296"/>
      <c r="BD76" s="1296"/>
      <c r="BE76" s="1296"/>
      <c r="BF76" s="1296"/>
      <c r="BG76" s="1296"/>
      <c r="BH76" s="1296"/>
      <c r="BI76" s="1153"/>
      <c r="BJ76" s="1153"/>
      <c r="BK76" s="1153"/>
      <c r="BL76" s="1153"/>
      <c r="BM76" s="1296"/>
      <c r="BN76" s="1362"/>
      <c r="BO76" s="1362"/>
      <c r="BP76" s="1362"/>
      <c r="BQ76" s="1362"/>
      <c r="BR76" s="1362"/>
      <c r="BS76" s="1362"/>
      <c r="BT76" s="1362"/>
      <c r="BU76" s="1362"/>
      <c r="BV76" s="1362"/>
      <c r="BW76" s="1362"/>
    </row>
    <row r="77" spans="1:75" ht="21.75">
      <c r="A77" s="5"/>
      <c r="B77" s="6"/>
      <c r="C77" s="1077">
        <f>C52+1</f>
        <v>45904</v>
      </c>
      <c r="D77" s="1077"/>
      <c r="E77" s="1077"/>
      <c r="F77" s="1077"/>
      <c r="G77" s="1077"/>
      <c r="H77" s="1077"/>
      <c r="I77" s="1077"/>
      <c r="J77" s="1077"/>
      <c r="K77" s="1077"/>
      <c r="L77" s="1077"/>
      <c r="M77" s="1077"/>
      <c r="N77" s="1077"/>
      <c r="O77" s="1077"/>
      <c r="P77" s="1077"/>
      <c r="Q77" s="1077"/>
      <c r="R77" s="1077"/>
      <c r="S77" s="1077"/>
      <c r="T77" s="1077"/>
      <c r="U77" s="1049">
        <f>C77</f>
        <v>45904</v>
      </c>
      <c r="V77" s="1050"/>
      <c r="W77" s="1050"/>
      <c r="X77" s="1050"/>
      <c r="Y77" s="1050"/>
      <c r="Z77" s="1051"/>
      <c r="AA77" s="41">
        <v>101</v>
      </c>
      <c r="AB77" s="41">
        <v>102</v>
      </c>
      <c r="AC77" s="41">
        <v>103</v>
      </c>
      <c r="AD77" s="41" t="s">
        <v>16</v>
      </c>
      <c r="AE77" s="41" t="s">
        <v>17</v>
      </c>
      <c r="AF77" s="41" t="s">
        <v>18</v>
      </c>
      <c r="AG77" s="41">
        <v>201</v>
      </c>
      <c r="AH77" s="42">
        <v>202</v>
      </c>
      <c r="AI77" s="41">
        <v>203</v>
      </c>
      <c r="AJ77" s="41">
        <v>204</v>
      </c>
      <c r="AK77" s="41">
        <v>205</v>
      </c>
      <c r="AL77" s="41" t="s">
        <v>19</v>
      </c>
      <c r="AM77" s="41" t="s">
        <v>69</v>
      </c>
      <c r="AN77" s="41" t="s">
        <v>21</v>
      </c>
      <c r="AO77" s="41" t="s">
        <v>22</v>
      </c>
      <c r="AP77" s="41" t="s">
        <v>23</v>
      </c>
      <c r="AQ77" s="41" t="s">
        <v>24</v>
      </c>
      <c r="AR77" s="41" t="s">
        <v>25</v>
      </c>
      <c r="AS77" s="41" t="s">
        <v>26</v>
      </c>
      <c r="AT77" s="41" t="s">
        <v>27</v>
      </c>
      <c r="AU77" s="41" t="s">
        <v>28</v>
      </c>
      <c r="AV77" s="41" t="s">
        <v>29</v>
      </c>
      <c r="AW77" s="41">
        <v>301</v>
      </c>
      <c r="AX77" s="42">
        <v>302</v>
      </c>
      <c r="AY77" s="43">
        <v>303</v>
      </c>
      <c r="AZ77" s="43">
        <v>304</v>
      </c>
      <c r="BA77" s="41" t="s">
        <v>30</v>
      </c>
      <c r="BB77" s="41" t="s">
        <v>31</v>
      </c>
      <c r="BC77" s="42" t="s">
        <v>32</v>
      </c>
      <c r="BD77" s="41" t="s">
        <v>33</v>
      </c>
      <c r="BE77" s="41" t="s">
        <v>34</v>
      </c>
      <c r="BF77" s="41" t="s">
        <v>35</v>
      </c>
      <c r="BG77" s="41" t="s">
        <v>36</v>
      </c>
      <c r="BH77" s="41" t="s">
        <v>37</v>
      </c>
      <c r="BI77" s="41" t="s">
        <v>38</v>
      </c>
      <c r="BJ77" s="41" t="s">
        <v>39</v>
      </c>
      <c r="BK77" s="41" t="s">
        <v>538</v>
      </c>
      <c r="BL77" s="41" t="s">
        <v>539</v>
      </c>
      <c r="BM77" s="41" t="s">
        <v>540</v>
      </c>
      <c r="BN77" s="44" t="s">
        <v>40</v>
      </c>
      <c r="BO77" s="44" t="s">
        <v>41</v>
      </c>
      <c r="BP77" s="44" t="s">
        <v>354</v>
      </c>
      <c r="BQ77" s="45" t="s">
        <v>42</v>
      </c>
      <c r="BR77" s="45" t="s">
        <v>43</v>
      </c>
      <c r="BS77" s="45" t="s">
        <v>44</v>
      </c>
      <c r="BT77" s="45" t="s">
        <v>45</v>
      </c>
      <c r="BU77" s="45" t="s">
        <v>46</v>
      </c>
      <c r="BV77" s="45" t="s">
        <v>47</v>
      </c>
      <c r="BW77" s="45" t="s">
        <v>48</v>
      </c>
    </row>
    <row r="78" spans="1:75">
      <c r="A78" s="1091" t="s">
        <v>49</v>
      </c>
      <c r="B78" s="12" t="s">
        <v>50</v>
      </c>
      <c r="C78" s="1079" t="str">
        <f>VLOOKUP($C77,'2025年度(1年前期)'!$B$5:$N$208,COLUMN('2025年度(1年前期)'!$C$5),0)&amp;""</f>
        <v/>
      </c>
      <c r="D78" s="1080"/>
      <c r="E78" s="1081" t="str">
        <f>VLOOKUP($C77,'2025年度(2年前期)'!$B$5:$N$208,COLUMN('2025年度(2年前期)'!$C$5),0)&amp;""</f>
        <v/>
      </c>
      <c r="F78" s="1080"/>
      <c r="G78" s="1081" t="str">
        <f>VLOOKUP($C77,'2025年度(3年前期)'!$B$5:$N$208,COLUMN('2025年度(3年前期)'!$C$5),0)&amp;""</f>
        <v/>
      </c>
      <c r="H78" s="1080"/>
      <c r="I78" s="1081" t="str">
        <f>VLOOKUP($C77,'2025年度(4年前期)'!$B$5:$N$208,COLUMN('2025年度(4年前期)'!$C$5),0)&amp;""</f>
        <v/>
      </c>
      <c r="J78" s="1080"/>
      <c r="K78" s="1072" t="str">
        <f>VLOOKUP($C77,'2025年度(助産前期)'!$B$5:$N$208,COLUMN('2025年度(助産前期)'!$C$5),0)&amp;""</f>
        <v>助産学実習Ⅰ</v>
      </c>
      <c r="L78" s="1096"/>
      <c r="M78" s="1105" t="str">
        <f>VLOOKUP($C77,'2025年度(M1前期)'!$B$5:$N$208,COLUMN('2025年度(M1前期)'!$C$5),0)&amp;""</f>
        <v/>
      </c>
      <c r="N78" s="1096"/>
      <c r="O78" s="1081" t="str">
        <f>VLOOKUP($C77,'2025年度(M2前期)'!$B$5:$N$208,COLUMN('2025年度(M2前期)'!$C$5),0)&amp;""</f>
        <v/>
      </c>
      <c r="P78" s="1080"/>
      <c r="Q78" s="1081" t="str">
        <f>VLOOKUP($C77,'2025年度(D1前期)'!$B$5:$N$208,COLUMN('2025年度(D1前期)'!$C$5),0)&amp;""</f>
        <v/>
      </c>
      <c r="R78" s="1080"/>
      <c r="S78" s="1072" t="str">
        <f>VLOOKUP($C77,'2025年度(D23前期)'!$B$5:$N$208,COLUMN('2025年度(D23前期)'!$C$5),0)&amp;""</f>
        <v/>
      </c>
      <c r="T78" s="1080"/>
      <c r="U78" s="1017" t="s">
        <v>83</v>
      </c>
      <c r="V78" s="509" t="s">
        <v>262</v>
      </c>
      <c r="W78" s="1022" t="s">
        <v>111</v>
      </c>
      <c r="X78" s="17"/>
      <c r="Y78" s="508" t="s">
        <v>946</v>
      </c>
      <c r="Z78" s="1095" t="str">
        <f>A78</f>
        <v xml:space="preserve">１時限（09：20～10：50） </v>
      </c>
      <c r="AA78" s="1296"/>
      <c r="AB78" s="1151"/>
      <c r="AC78" s="1151"/>
      <c r="AD78" s="1151"/>
      <c r="AE78" s="1296"/>
      <c r="AF78" s="1151"/>
      <c r="AG78" s="1296"/>
      <c r="AH78" s="1151" t="s">
        <v>57</v>
      </c>
      <c r="AI78" s="1151"/>
      <c r="AJ78" s="1151"/>
      <c r="AK78" s="1151"/>
      <c r="AL78" s="1296"/>
      <c r="AM78" s="1151"/>
      <c r="AN78" s="1296"/>
      <c r="AO78" s="1296"/>
      <c r="AP78" s="1296"/>
      <c r="AQ78" s="1296"/>
      <c r="AR78" s="1296"/>
      <c r="AS78" s="1296"/>
      <c r="AT78" s="1296"/>
      <c r="AU78" s="1296"/>
      <c r="AV78" s="1296"/>
      <c r="AW78" s="1296"/>
      <c r="AX78" s="1296"/>
      <c r="AY78" s="1296"/>
      <c r="AZ78" s="1296"/>
      <c r="BA78" s="1296"/>
      <c r="BB78" s="1296" t="s">
        <v>962</v>
      </c>
      <c r="BC78" s="1296"/>
      <c r="BD78" s="1296" t="s">
        <v>963</v>
      </c>
      <c r="BE78" s="1296"/>
      <c r="BF78" s="1296"/>
      <c r="BG78" s="1296"/>
      <c r="BH78" s="1296"/>
      <c r="BI78" s="1296"/>
      <c r="BJ78" s="1296"/>
      <c r="BK78" s="1151"/>
      <c r="BL78" s="1151"/>
      <c r="BM78" s="1151"/>
      <c r="BN78" s="1360"/>
      <c r="BO78" s="1360"/>
      <c r="BP78" s="1360"/>
      <c r="BQ78" s="1360"/>
      <c r="BR78" s="1360"/>
      <c r="BS78" s="1360"/>
      <c r="BT78" s="1360"/>
      <c r="BU78" s="1360"/>
      <c r="BV78" s="1360"/>
      <c r="BW78" s="1360"/>
    </row>
    <row r="79" spans="1:75">
      <c r="A79" s="1091"/>
      <c r="B79" s="15" t="s">
        <v>53</v>
      </c>
      <c r="C79" s="1065" t="str">
        <f>IFERROR(VLOOKUP(C78,科目・教員!$A$1:$B$357,2,0),"")</f>
        <v/>
      </c>
      <c r="D79" s="1066"/>
      <c r="E79" s="1067" t="str">
        <f>IFERROR(VLOOKUP(E78,科目・教員!$A$1:$B$357,2,0),"")</f>
        <v/>
      </c>
      <c r="F79" s="1066"/>
      <c r="G79" s="1067" t="str">
        <f>IFERROR(VLOOKUP(G78,科目・教員!$A$1:$B$357,2,0),"")</f>
        <v/>
      </c>
      <c r="H79" s="1066"/>
      <c r="I79" s="1067" t="str">
        <f>IFERROR(VLOOKUP(I78,科目・教員!$A$1:$B$357,2,0),"")</f>
        <v/>
      </c>
      <c r="J79" s="1066"/>
      <c r="K79" s="1068" t="str">
        <f>IFERROR(VLOOKUP(K78,科目・教員!$A$1:$B$357,2,0),"")</f>
        <v>池田　真弓</v>
      </c>
      <c r="L79" s="1070"/>
      <c r="M79" s="1104" t="str">
        <f>IFERROR(VLOOKUP(M78,科目・教員!$A$1:$B$357,2,0),"")</f>
        <v/>
      </c>
      <c r="N79" s="1066"/>
      <c r="O79" s="1067" t="str">
        <f>IFERROR(VLOOKUP(O78,科目・教員!$A$1:$B$357,2,0),"")</f>
        <v/>
      </c>
      <c r="P79" s="1066"/>
      <c r="Q79" s="1067" t="str">
        <f>IFERROR(VLOOKUP(Q78,科目・教員!$A$1:$B$357,2,0),"")</f>
        <v/>
      </c>
      <c r="R79" s="1066"/>
      <c r="S79" s="1068" t="str">
        <f>IFERROR(VLOOKUP(S78,科目・教員!$A$1:$B$357,2,0),"")</f>
        <v/>
      </c>
      <c r="T79" s="1066"/>
      <c r="U79" s="1018" t="s">
        <v>964</v>
      </c>
      <c r="V79" s="509" t="s">
        <v>818</v>
      </c>
      <c r="W79" s="1023" t="s">
        <v>81</v>
      </c>
      <c r="X79" s="17"/>
      <c r="Y79" s="508" t="s">
        <v>944</v>
      </c>
      <c r="Z79" s="1091"/>
      <c r="AA79" s="1296"/>
      <c r="AB79" s="1152"/>
      <c r="AC79" s="1152"/>
      <c r="AD79" s="1152"/>
      <c r="AE79" s="1296"/>
      <c r="AF79" s="1152"/>
      <c r="AG79" s="1296"/>
      <c r="AH79" s="1152"/>
      <c r="AI79" s="1152"/>
      <c r="AJ79" s="1152"/>
      <c r="AK79" s="1152"/>
      <c r="AL79" s="1296"/>
      <c r="AM79" s="1152"/>
      <c r="AN79" s="1296"/>
      <c r="AO79" s="1296"/>
      <c r="AP79" s="1296"/>
      <c r="AQ79" s="1296"/>
      <c r="AR79" s="1296"/>
      <c r="AS79" s="1296"/>
      <c r="AT79" s="1296"/>
      <c r="AU79" s="1296"/>
      <c r="AV79" s="1296"/>
      <c r="AW79" s="1296"/>
      <c r="AX79" s="1296"/>
      <c r="AY79" s="1296"/>
      <c r="AZ79" s="1296"/>
      <c r="BA79" s="1296"/>
      <c r="BB79" s="1296"/>
      <c r="BC79" s="1296"/>
      <c r="BD79" s="1296"/>
      <c r="BE79" s="1296"/>
      <c r="BF79" s="1296"/>
      <c r="BG79" s="1296"/>
      <c r="BH79" s="1296"/>
      <c r="BI79" s="1296"/>
      <c r="BJ79" s="1296"/>
      <c r="BK79" s="1152"/>
      <c r="BL79" s="1152"/>
      <c r="BM79" s="1152"/>
      <c r="BN79" s="1361"/>
      <c r="BO79" s="1361"/>
      <c r="BP79" s="1361"/>
      <c r="BQ79" s="1361"/>
      <c r="BR79" s="1361"/>
      <c r="BS79" s="1361"/>
      <c r="BT79" s="1361"/>
      <c r="BU79" s="1361"/>
      <c r="BV79" s="1361"/>
      <c r="BW79" s="1361"/>
    </row>
    <row r="80" spans="1:75">
      <c r="A80" s="1091"/>
      <c r="B80" s="15" t="s">
        <v>59</v>
      </c>
      <c r="C80" s="1065" t="str">
        <f>VLOOKUP($C77,'2025年度(1年前期)'!$B$5:$N$208,COLUMN('2025年度(1年前期)'!$C$5)+1,0)&amp;""</f>
        <v/>
      </c>
      <c r="D80" s="1066"/>
      <c r="E80" s="1067" t="str">
        <f>VLOOKUP($C77,'2025年度(2年前期)'!$B$5:$N$208,COLUMN('2025年度(2年前期)'!$C$5)+1,0)&amp;""</f>
        <v/>
      </c>
      <c r="F80" s="1066"/>
      <c r="G80" s="1067" t="str">
        <f>VLOOKUP($C77,'2025年度(3年前期)'!$B$5:$N$208,COLUMN('2025年度(3年前期)'!$C$5)+1,0)&amp;""</f>
        <v/>
      </c>
      <c r="H80" s="1066"/>
      <c r="I80" s="1067" t="str">
        <f>VLOOKUP($C77,'2025年度(4年前期)'!$B$5:$N$208,COLUMN('2025年度(4年前期)'!$C$5)+1,0)&amp;""</f>
        <v/>
      </c>
      <c r="J80" s="1066"/>
      <c r="K80" s="1068" t="str">
        <f>VLOOKUP($C77,'2025年度(助産前期)'!$B$5:$N$208,COLUMN('2025年度(助産前期)'!$C$5)+1,0)&amp;""</f>
        <v/>
      </c>
      <c r="L80" s="1070"/>
      <c r="M80" s="1104" t="str">
        <f>VLOOKUP($C77,'2025年度(M1前期)'!$B$5:$N$208,COLUMN('2025年度(M1前期)'!C$5)+1,0)&amp;""</f>
        <v/>
      </c>
      <c r="N80" s="1066"/>
      <c r="O80" s="1067" t="str">
        <f>VLOOKUP($C77,'2025年度(M2前期)'!$B$5:$N$208,COLUMN('2025年度(M2前期)'!$C$5)+1,0)&amp;""</f>
        <v/>
      </c>
      <c r="P80" s="1066"/>
      <c r="Q80" s="1067" t="str">
        <f>VLOOKUP($C77,'2025年度(D1前期)'!$B$5:$N$208,COLUMN('2025年度(D1前期)'!$C$5)+1,0)&amp;""</f>
        <v/>
      </c>
      <c r="R80" s="1066"/>
      <c r="S80" s="1068" t="str">
        <f>VLOOKUP($C77,'2025年度(D23前期)'!$B$5:$N$208,COLUMN('2025年度(D23前期)'!$C$5)+1,0)&amp;""</f>
        <v/>
      </c>
      <c r="T80" s="1066"/>
      <c r="U80" s="1018" t="s">
        <v>331</v>
      </c>
      <c r="V80" s="509" t="s">
        <v>965</v>
      </c>
      <c r="W80" s="1023" t="s">
        <v>966</v>
      </c>
      <c r="X80" s="17"/>
      <c r="Y80" s="511" t="s">
        <v>947</v>
      </c>
      <c r="Z80" s="1091"/>
      <c r="AA80" s="1296"/>
      <c r="AB80" s="1152"/>
      <c r="AC80" s="1152"/>
      <c r="AD80" s="1152"/>
      <c r="AE80" s="1296"/>
      <c r="AF80" s="1152"/>
      <c r="AG80" s="1296"/>
      <c r="AH80" s="1152"/>
      <c r="AI80" s="1152"/>
      <c r="AJ80" s="1152"/>
      <c r="AK80" s="1152"/>
      <c r="AL80" s="1296"/>
      <c r="AM80" s="1152"/>
      <c r="AN80" s="1296"/>
      <c r="AO80" s="1296"/>
      <c r="AP80" s="1296"/>
      <c r="AQ80" s="1296"/>
      <c r="AR80" s="1296"/>
      <c r="AS80" s="1296"/>
      <c r="AT80" s="1296"/>
      <c r="AU80" s="1296"/>
      <c r="AV80" s="1296"/>
      <c r="AW80" s="1296"/>
      <c r="AX80" s="1296"/>
      <c r="AY80" s="1296"/>
      <c r="AZ80" s="1296"/>
      <c r="BA80" s="1296"/>
      <c r="BB80" s="1296"/>
      <c r="BC80" s="1296"/>
      <c r="BD80" s="1296"/>
      <c r="BE80" s="1296"/>
      <c r="BF80" s="1296"/>
      <c r="BG80" s="1296"/>
      <c r="BH80" s="1296"/>
      <c r="BI80" s="1296"/>
      <c r="BJ80" s="1296"/>
      <c r="BK80" s="1152"/>
      <c r="BL80" s="1152"/>
      <c r="BM80" s="1152"/>
      <c r="BN80" s="1361"/>
      <c r="BO80" s="1361"/>
      <c r="BP80" s="1361"/>
      <c r="BQ80" s="1361"/>
      <c r="BR80" s="1361"/>
      <c r="BS80" s="1361"/>
      <c r="BT80" s="1361"/>
      <c r="BU80" s="1361"/>
      <c r="BV80" s="1361"/>
      <c r="BW80" s="1361"/>
    </row>
    <row r="81" spans="1:75">
      <c r="A81" s="1092"/>
      <c r="B81" s="16" t="s">
        <v>56</v>
      </c>
      <c r="C81" s="1061"/>
      <c r="D81" s="1062"/>
      <c r="E81" s="1063"/>
      <c r="F81" s="1062"/>
      <c r="G81" s="1063"/>
      <c r="H81" s="1062"/>
      <c r="I81" s="1063"/>
      <c r="J81" s="1062"/>
      <c r="K81" s="1064"/>
      <c r="L81" s="1069"/>
      <c r="M81" s="1106"/>
      <c r="N81" s="1062"/>
      <c r="O81" s="1063"/>
      <c r="P81" s="1062"/>
      <c r="Q81" s="1063"/>
      <c r="R81" s="1062"/>
      <c r="S81" s="1064"/>
      <c r="T81" s="1062"/>
      <c r="U81" s="1017" t="s">
        <v>967</v>
      </c>
      <c r="V81" s="509" t="s">
        <v>57</v>
      </c>
      <c r="W81" s="1023" t="s">
        <v>968</v>
      </c>
      <c r="X81" s="17"/>
      <c r="Y81" s="509"/>
      <c r="Z81" s="1092"/>
      <c r="AA81" s="1296"/>
      <c r="AB81" s="1153"/>
      <c r="AC81" s="1153"/>
      <c r="AD81" s="1153"/>
      <c r="AE81" s="1296"/>
      <c r="AF81" s="1153"/>
      <c r="AG81" s="1296"/>
      <c r="AH81" s="1153"/>
      <c r="AI81" s="1153"/>
      <c r="AJ81" s="1153"/>
      <c r="AK81" s="1153"/>
      <c r="AL81" s="1296"/>
      <c r="AM81" s="1153"/>
      <c r="AN81" s="1296"/>
      <c r="AO81" s="1296"/>
      <c r="AP81" s="1296"/>
      <c r="AQ81" s="1296"/>
      <c r="AR81" s="1296"/>
      <c r="AS81" s="1296"/>
      <c r="AT81" s="1296"/>
      <c r="AU81" s="1296"/>
      <c r="AV81" s="1296"/>
      <c r="AW81" s="1296"/>
      <c r="AX81" s="1296"/>
      <c r="AY81" s="1296"/>
      <c r="AZ81" s="1296"/>
      <c r="BA81" s="1296"/>
      <c r="BB81" s="1296"/>
      <c r="BC81" s="1296"/>
      <c r="BD81" s="1296"/>
      <c r="BE81" s="1296"/>
      <c r="BF81" s="1296"/>
      <c r="BG81" s="1296"/>
      <c r="BH81" s="1296"/>
      <c r="BI81" s="1296"/>
      <c r="BJ81" s="1296"/>
      <c r="BK81" s="1153"/>
      <c r="BL81" s="1153"/>
      <c r="BM81" s="1153"/>
      <c r="BN81" s="1362"/>
      <c r="BO81" s="1362"/>
      <c r="BP81" s="1362"/>
      <c r="BQ81" s="1362"/>
      <c r="BR81" s="1362"/>
      <c r="BS81" s="1362"/>
      <c r="BT81" s="1362"/>
      <c r="BU81" s="1362"/>
      <c r="BV81" s="1362"/>
      <c r="BW81" s="1362"/>
    </row>
    <row r="82" spans="1:75">
      <c r="A82" s="1091" t="s">
        <v>58</v>
      </c>
      <c r="B82" s="15" t="s">
        <v>50</v>
      </c>
      <c r="C82" s="1079" t="str">
        <f>VLOOKUP($C77,'2025年度(1年前期)'!$B$5:$N$208,COLUMN('2025年度(1年前期)'!$E$5),0)&amp;""</f>
        <v/>
      </c>
      <c r="D82" s="1080"/>
      <c r="E82" s="1081" t="str">
        <f>VLOOKUP($C77,'2025年度(2年前期)'!$B$5:$N$208,COLUMN('2025年度(2年前期)'!$E$5),0)&amp;""</f>
        <v/>
      </c>
      <c r="F82" s="1080"/>
      <c r="G82" s="1081" t="str">
        <f>VLOOKUP($C77,'2025年度(3年前期)'!$B$5:$N$208,COLUMN('2025年度(3年前期)'!$E$5),0)&amp;""</f>
        <v/>
      </c>
      <c r="H82" s="1080"/>
      <c r="I82" s="1081" t="str">
        <f>VLOOKUP($C77,'2025年度(4年前期)'!$B$5:$N$208,COLUMN('2025年度(4年前期)'!$E$5),0)&amp;""</f>
        <v/>
      </c>
      <c r="J82" s="1080"/>
      <c r="K82" s="1072" t="str">
        <f>VLOOKUP($C77,'2025年度(助産前期)'!$B$5:$N$208,COLUMN('2025年度(助産前期)'!$E$5),0)&amp;""</f>
        <v>助産学実習Ⅰ</v>
      </c>
      <c r="L82" s="1096"/>
      <c r="M82" s="1079" t="str">
        <f>VLOOKUP($C77,'2025年度(M1前期)'!$B$5:$N$208,COLUMN('2025年度(M1前期)'!$E$5),0)&amp;""</f>
        <v/>
      </c>
      <c r="N82" s="1080"/>
      <c r="O82" s="1072" t="str">
        <f>VLOOKUP($C77,'2025年度(M2前期)'!$B$5:$N$208,COLUMN('2025年度(M2前期)'!$E$5),0)&amp;""</f>
        <v/>
      </c>
      <c r="P82" s="1080"/>
      <c r="Q82" s="1072" t="str">
        <f>VLOOKUP($C77,'2025年度(D1前期)'!$B$5:$N$208,COLUMN('2025年度(D1前期)'!$E$5),0)&amp;""</f>
        <v/>
      </c>
      <c r="R82" s="1080"/>
      <c r="S82" s="1072" t="str">
        <f>VLOOKUP($C77,'2025年度(D23前期)'!$B$5:$N$208,COLUMN('2025年度(D23前期)'!$E$5),0)&amp;""</f>
        <v/>
      </c>
      <c r="T82" s="1080"/>
      <c r="U82" s="992" t="s">
        <v>189</v>
      </c>
      <c r="V82" s="17"/>
      <c r="W82" s="17"/>
      <c r="X82" s="17"/>
      <c r="Y82" s="508" t="s">
        <v>948</v>
      </c>
      <c r="Z82" s="1091" t="str">
        <f>A82</f>
        <v>２時限（11：00～12：30）</v>
      </c>
      <c r="AA82" s="1296"/>
      <c r="AB82" s="1151"/>
      <c r="AC82" s="1151"/>
      <c r="AD82" s="1151"/>
      <c r="AE82" s="1296"/>
      <c r="AF82" s="1151"/>
      <c r="AG82" s="1296"/>
      <c r="AH82" s="1183" t="s">
        <v>57</v>
      </c>
      <c r="AI82" s="1151"/>
      <c r="AJ82" s="1151"/>
      <c r="AK82" s="1151"/>
      <c r="AL82" s="1296"/>
      <c r="AM82" s="1151"/>
      <c r="AN82" s="1296"/>
      <c r="AO82" s="1296"/>
      <c r="AP82" s="1296"/>
      <c r="AQ82" s="1296"/>
      <c r="AR82" s="1296"/>
      <c r="AS82" s="1296"/>
      <c r="AT82" s="1296"/>
      <c r="AU82" s="1296"/>
      <c r="AV82" s="1296"/>
      <c r="AW82" s="1296"/>
      <c r="AX82" s="1296"/>
      <c r="AY82" s="1296"/>
      <c r="AZ82" s="1296"/>
      <c r="BA82" s="1296"/>
      <c r="BB82" s="1296"/>
      <c r="BC82" s="1296"/>
      <c r="BD82" s="1296" t="s">
        <v>963</v>
      </c>
      <c r="BE82" s="1296"/>
      <c r="BF82" s="1296"/>
      <c r="BG82" s="1296"/>
      <c r="BH82" s="1296"/>
      <c r="BI82" s="1296"/>
      <c r="BJ82" s="1296"/>
      <c r="BK82" s="1151" t="s">
        <v>717</v>
      </c>
      <c r="BL82" s="1151"/>
      <c r="BM82" s="1151"/>
      <c r="BN82" s="1360"/>
      <c r="BO82" s="1360"/>
      <c r="BP82" s="1360"/>
      <c r="BQ82" s="1360"/>
      <c r="BR82" s="1360"/>
      <c r="BS82" s="1360"/>
      <c r="BT82" s="1360"/>
      <c r="BU82" s="1360"/>
      <c r="BV82" s="1360"/>
      <c r="BW82" s="1360"/>
    </row>
    <row r="83" spans="1:75">
      <c r="A83" s="1091"/>
      <c r="B83" s="15" t="s">
        <v>53</v>
      </c>
      <c r="C83" s="1065" t="str">
        <f>IFERROR(VLOOKUP(C82,科目・教員!$A$1:$B$357,2,0),"")</f>
        <v/>
      </c>
      <c r="D83" s="1066"/>
      <c r="E83" s="1067" t="str">
        <f>IFERROR(VLOOKUP(E82,科目・教員!$A$1:$B$357,2,0),"")</f>
        <v/>
      </c>
      <c r="F83" s="1066"/>
      <c r="G83" s="1067" t="str">
        <f>IFERROR(VLOOKUP(G82,科目・教員!$A$1:$B$357,2,0),"")</f>
        <v/>
      </c>
      <c r="H83" s="1066"/>
      <c r="I83" s="1067" t="str">
        <f>IFERROR(VLOOKUP(I82,科目・教員!$A$1:$B$357,2,0),"")</f>
        <v/>
      </c>
      <c r="J83" s="1066"/>
      <c r="K83" s="1068" t="str">
        <f>IFERROR(VLOOKUP(K82,科目・教員!$A$1:$B$357,2,0),"")</f>
        <v>池田　真弓</v>
      </c>
      <c r="L83" s="1070"/>
      <c r="M83" s="1065" t="str">
        <f>IFERROR(VLOOKUP(M82,科目・教員!$A$1:$B$357,2,0),"")</f>
        <v/>
      </c>
      <c r="N83" s="1066"/>
      <c r="O83" s="1068" t="str">
        <f>IFERROR(VLOOKUP(O82,科目・教員!$A$1:$B$357,2,0),"")</f>
        <v/>
      </c>
      <c r="P83" s="1066"/>
      <c r="Q83" s="1068" t="str">
        <f>IFERROR(VLOOKUP(Q82,科目・教員!$A$1:$B$357,2,0),"")</f>
        <v/>
      </c>
      <c r="R83" s="1066"/>
      <c r="S83" s="1068" t="str">
        <f>IFERROR(VLOOKUP(S82,科目・教員!$A$1:$B$357,2,0),"")</f>
        <v/>
      </c>
      <c r="T83" s="1066"/>
      <c r="U83" s="992" t="s">
        <v>110</v>
      </c>
      <c r="V83" s="17"/>
      <c r="X83" s="17"/>
      <c r="Y83" s="508"/>
      <c r="Z83" s="1091"/>
      <c r="AA83" s="1296"/>
      <c r="AB83" s="1152"/>
      <c r="AC83" s="1152"/>
      <c r="AD83" s="1152"/>
      <c r="AE83" s="1296"/>
      <c r="AF83" s="1152"/>
      <c r="AG83" s="1296"/>
      <c r="AH83" s="1184"/>
      <c r="AI83" s="1152"/>
      <c r="AJ83" s="1152"/>
      <c r="AK83" s="1152"/>
      <c r="AL83" s="1296"/>
      <c r="AM83" s="1152"/>
      <c r="AN83" s="1296"/>
      <c r="AO83" s="1296"/>
      <c r="AP83" s="1296"/>
      <c r="AQ83" s="1296"/>
      <c r="AR83" s="1296"/>
      <c r="AS83" s="1296"/>
      <c r="AT83" s="1296"/>
      <c r="AU83" s="1296"/>
      <c r="AV83" s="1296"/>
      <c r="AW83" s="1296"/>
      <c r="AX83" s="1296"/>
      <c r="AY83" s="1296"/>
      <c r="AZ83" s="1296"/>
      <c r="BA83" s="1296"/>
      <c r="BB83" s="1296"/>
      <c r="BC83" s="1296"/>
      <c r="BD83" s="1296"/>
      <c r="BE83" s="1296"/>
      <c r="BF83" s="1296"/>
      <c r="BG83" s="1296"/>
      <c r="BH83" s="1296"/>
      <c r="BI83" s="1296"/>
      <c r="BJ83" s="1296"/>
      <c r="BK83" s="1152"/>
      <c r="BL83" s="1152"/>
      <c r="BM83" s="1152"/>
      <c r="BN83" s="1361"/>
      <c r="BO83" s="1361"/>
      <c r="BP83" s="1361"/>
      <c r="BQ83" s="1361"/>
      <c r="BR83" s="1361"/>
      <c r="BS83" s="1361"/>
      <c r="BT83" s="1361"/>
      <c r="BU83" s="1361"/>
      <c r="BV83" s="1361"/>
      <c r="BW83" s="1361"/>
    </row>
    <row r="84" spans="1:75">
      <c r="A84" s="1091"/>
      <c r="B84" s="15" t="s">
        <v>59</v>
      </c>
      <c r="C84" s="1065" t="str">
        <f>VLOOKUP($C77,'2025年度(1年前期)'!$B$5:$N$208,COLUMN('2025年度(1年前期)'!$E$5)+1,0)&amp;""</f>
        <v/>
      </c>
      <c r="D84" s="1066"/>
      <c r="E84" s="1067" t="str">
        <f>VLOOKUP($C77,'2025年度(2年前期)'!$B$5:$N$208,COLUMN('2025年度(2年前期)'!$E$5)+1,0)&amp;""</f>
        <v/>
      </c>
      <c r="F84" s="1066"/>
      <c r="G84" s="1067" t="str">
        <f>VLOOKUP($C77,'2025年度(3年前期)'!$B$5:$N$208,COLUMN('2025年度(3年前期)'!$E$5)+1,0)&amp;""</f>
        <v/>
      </c>
      <c r="H84" s="1066"/>
      <c r="I84" s="1067" t="str">
        <f>VLOOKUP($C77,'2025年度(4年前期)'!$B$5:$N$208,COLUMN('2025年度(4年前期)'!$E$5)+1,0)&amp;""</f>
        <v/>
      </c>
      <c r="J84" s="1066"/>
      <c r="K84" s="1068" t="str">
        <f>VLOOKUP($C77,'2025年度(助産前期)'!$B$5:$N$208,COLUMN('2025年度(助産前期)'!$E$5)+1,0)&amp;""</f>
        <v/>
      </c>
      <c r="L84" s="1070"/>
      <c r="M84" s="1065" t="str">
        <f>VLOOKUP($C77,'2025年度(M1前期)'!$B$5:$N$208,COLUMN('2025年度(M1前期)'!$E$5)+1,0)&amp;""</f>
        <v/>
      </c>
      <c r="N84" s="1066"/>
      <c r="O84" s="1068" t="str">
        <f>VLOOKUP($C77,'2025年度(M2前期)'!$B$5:$N$208,COLUMN('2025年度(M2前期)'!$E$5)+1,0)&amp;""</f>
        <v/>
      </c>
      <c r="P84" s="1066"/>
      <c r="Q84" s="1068" t="str">
        <f>VLOOKUP($C77,'2025年度(D1前期)'!$B$5:$N$208,COLUMN('2025年度(D1前期)'!$E$5)+1,0)&amp;""</f>
        <v/>
      </c>
      <c r="R84" s="1066"/>
      <c r="S84" s="1068" t="str">
        <f>VLOOKUP($C77,'2025年度(D23前期)'!$B$5:$N$208,COLUMN('2025年度(D23前期)'!$E$5)+1,0)&amp;""</f>
        <v/>
      </c>
      <c r="T84" s="1066"/>
      <c r="U84" s="992" t="s">
        <v>717</v>
      </c>
      <c r="V84" s="17"/>
      <c r="X84" s="17"/>
      <c r="Y84" s="511"/>
      <c r="Z84" s="1091"/>
      <c r="AA84" s="1296"/>
      <c r="AB84" s="1152"/>
      <c r="AC84" s="1152"/>
      <c r="AD84" s="1152"/>
      <c r="AE84" s="1296"/>
      <c r="AF84" s="1152"/>
      <c r="AG84" s="1296"/>
      <c r="AH84" s="1184"/>
      <c r="AI84" s="1152"/>
      <c r="AJ84" s="1152"/>
      <c r="AK84" s="1152"/>
      <c r="AL84" s="1296"/>
      <c r="AM84" s="1152"/>
      <c r="AN84" s="1296"/>
      <c r="AO84" s="1296"/>
      <c r="AP84" s="1296"/>
      <c r="AQ84" s="1296"/>
      <c r="AR84" s="1296"/>
      <c r="AS84" s="1296"/>
      <c r="AT84" s="1296"/>
      <c r="AU84" s="1296"/>
      <c r="AV84" s="1296"/>
      <c r="AW84" s="1296"/>
      <c r="AX84" s="1296"/>
      <c r="AY84" s="1296"/>
      <c r="AZ84" s="1296"/>
      <c r="BA84" s="1296"/>
      <c r="BB84" s="1296"/>
      <c r="BC84" s="1296"/>
      <c r="BD84" s="1296"/>
      <c r="BE84" s="1296"/>
      <c r="BF84" s="1296"/>
      <c r="BG84" s="1296"/>
      <c r="BH84" s="1296"/>
      <c r="BI84" s="1296"/>
      <c r="BJ84" s="1296"/>
      <c r="BK84" s="1152"/>
      <c r="BL84" s="1152"/>
      <c r="BM84" s="1152"/>
      <c r="BN84" s="1361"/>
      <c r="BO84" s="1361"/>
      <c r="BP84" s="1361"/>
      <c r="BQ84" s="1361"/>
      <c r="BR84" s="1361"/>
      <c r="BS84" s="1361"/>
      <c r="BT84" s="1361"/>
      <c r="BU84" s="1361"/>
      <c r="BV84" s="1361"/>
      <c r="BW84" s="1361"/>
    </row>
    <row r="85" spans="1:75">
      <c r="A85" s="1100"/>
      <c r="B85" s="16" t="s">
        <v>56</v>
      </c>
      <c r="C85" s="1061"/>
      <c r="D85" s="1075"/>
      <c r="E85" s="1063"/>
      <c r="F85" s="1075"/>
      <c r="G85" s="1063"/>
      <c r="H85" s="1075"/>
      <c r="I85" s="1063"/>
      <c r="J85" s="1075"/>
      <c r="K85" s="1064"/>
      <c r="L85" s="1064"/>
      <c r="M85" s="1061"/>
      <c r="N85" s="1075"/>
      <c r="O85" s="1064"/>
      <c r="P85" s="1075"/>
      <c r="Q85" s="1064"/>
      <c r="R85" s="1075"/>
      <c r="S85" s="1064"/>
      <c r="T85" s="1075"/>
      <c r="U85" s="992"/>
      <c r="X85" s="17"/>
      <c r="Y85" s="509"/>
      <c r="Z85" s="1092"/>
      <c r="AA85" s="1296"/>
      <c r="AB85" s="1153"/>
      <c r="AC85" s="1153"/>
      <c r="AD85" s="1153"/>
      <c r="AE85" s="1296"/>
      <c r="AF85" s="1153"/>
      <c r="AG85" s="1296"/>
      <c r="AH85" s="1185"/>
      <c r="AI85" s="1153"/>
      <c r="AJ85" s="1153"/>
      <c r="AK85" s="1153"/>
      <c r="AL85" s="1296"/>
      <c r="AM85" s="1153"/>
      <c r="AN85" s="1296"/>
      <c r="AO85" s="1296"/>
      <c r="AP85" s="1296"/>
      <c r="AQ85" s="1296"/>
      <c r="AR85" s="1296"/>
      <c r="AS85" s="1296"/>
      <c r="AT85" s="1296"/>
      <c r="AU85" s="1296"/>
      <c r="AV85" s="1296"/>
      <c r="AW85" s="1296"/>
      <c r="AX85" s="1296"/>
      <c r="AY85" s="1296"/>
      <c r="AZ85" s="1296"/>
      <c r="BA85" s="1296"/>
      <c r="BB85" s="1296"/>
      <c r="BC85" s="1296"/>
      <c r="BD85" s="1296"/>
      <c r="BE85" s="1296"/>
      <c r="BF85" s="1296"/>
      <c r="BG85" s="1296"/>
      <c r="BH85" s="1296"/>
      <c r="BI85" s="1296"/>
      <c r="BJ85" s="1296"/>
      <c r="BK85" s="1153"/>
      <c r="BL85" s="1153"/>
      <c r="BM85" s="1153"/>
      <c r="BN85" s="1362"/>
      <c r="BO85" s="1362"/>
      <c r="BP85" s="1362"/>
      <c r="BQ85" s="1362"/>
      <c r="BR85" s="1362"/>
      <c r="BS85" s="1362"/>
      <c r="BT85" s="1362"/>
      <c r="BU85" s="1362"/>
      <c r="BV85" s="1362"/>
      <c r="BW85" s="1362"/>
    </row>
    <row r="86" spans="1:75">
      <c r="A86" s="1095" t="s">
        <v>60</v>
      </c>
      <c r="B86" s="18" t="s">
        <v>61</v>
      </c>
      <c r="C86" s="1079"/>
      <c r="D86" s="1080"/>
      <c r="E86" s="1081"/>
      <c r="F86" s="1080"/>
      <c r="G86" s="1081"/>
      <c r="H86" s="1080"/>
      <c r="I86" s="1081"/>
      <c r="J86" s="1080"/>
      <c r="K86" s="1072"/>
      <c r="L86" s="1096"/>
      <c r="M86" s="1079"/>
      <c r="N86" s="1080"/>
      <c r="O86" s="1072"/>
      <c r="P86" s="1080"/>
      <c r="Q86" s="1072"/>
      <c r="R86" s="1080"/>
      <c r="S86" s="1072"/>
      <c r="T86" s="1080"/>
      <c r="X86" s="17"/>
      <c r="Y86" s="508"/>
      <c r="Z86" s="1091" t="str">
        <f>A86</f>
        <v>昼休み（12：30～13：30）</v>
      </c>
      <c r="AA86" s="1151"/>
      <c r="AB86" s="1151"/>
      <c r="AC86" s="1151"/>
      <c r="AD86" s="1151"/>
      <c r="AE86" s="1151"/>
      <c r="AF86" s="1151"/>
      <c r="AG86" s="1151"/>
      <c r="AH86" s="1151"/>
      <c r="AI86" s="1151"/>
      <c r="AJ86" s="1151"/>
      <c r="AK86" s="1151"/>
      <c r="AL86" s="1151"/>
      <c r="AM86" s="1151"/>
      <c r="AN86" s="1296"/>
      <c r="AO86" s="1296"/>
      <c r="AP86" s="1296"/>
      <c r="AQ86" s="1296"/>
      <c r="AR86" s="1296"/>
      <c r="AS86" s="1296"/>
      <c r="AT86" s="1296"/>
      <c r="AU86" s="1296"/>
      <c r="AV86" s="1296"/>
      <c r="AW86" s="1296"/>
      <c r="AX86" s="1296"/>
      <c r="AY86" s="1296"/>
      <c r="AZ86" s="1296"/>
      <c r="BA86" s="1296"/>
      <c r="BB86" s="1296"/>
      <c r="BC86" s="1296"/>
      <c r="BD86" s="1296"/>
      <c r="BE86" s="1296"/>
      <c r="BF86" s="1296"/>
      <c r="BG86" s="1296"/>
      <c r="BH86" s="1296"/>
      <c r="BI86" s="1296"/>
      <c r="BJ86" s="1296"/>
      <c r="BK86" s="1151"/>
      <c r="BL86" s="1151"/>
      <c r="BM86" s="1151"/>
      <c r="BN86" s="1360"/>
      <c r="BO86" s="1360"/>
      <c r="BP86" s="1360"/>
      <c r="BQ86" s="1360"/>
      <c r="BR86" s="1360"/>
      <c r="BS86" s="1360"/>
      <c r="BT86" s="1360"/>
      <c r="BU86" s="1360"/>
      <c r="BV86" s="1360"/>
      <c r="BW86" s="1360"/>
    </row>
    <row r="87" spans="1:75" ht="13.5" customHeight="1">
      <c r="A87" s="1091"/>
      <c r="B87" s="18" t="s">
        <v>62</v>
      </c>
      <c r="C87" s="1065"/>
      <c r="D87" s="1066"/>
      <c r="E87" s="1067"/>
      <c r="F87" s="1066"/>
      <c r="G87" s="1067"/>
      <c r="H87" s="1066"/>
      <c r="I87" s="1067"/>
      <c r="J87" s="1066"/>
      <c r="K87" s="1068"/>
      <c r="L87" s="1070"/>
      <c r="M87" s="1065"/>
      <c r="N87" s="1066"/>
      <c r="O87" s="1068"/>
      <c r="P87" s="1066"/>
      <c r="Q87" s="1068"/>
      <c r="R87" s="1066"/>
      <c r="S87" s="1068"/>
      <c r="T87" s="1066"/>
      <c r="X87" s="17"/>
      <c r="Y87" s="509"/>
      <c r="Z87" s="1091"/>
      <c r="AA87" s="1152"/>
      <c r="AB87" s="1152"/>
      <c r="AC87" s="1152"/>
      <c r="AD87" s="1152"/>
      <c r="AE87" s="1152"/>
      <c r="AF87" s="1152"/>
      <c r="AG87" s="1152"/>
      <c r="AH87" s="1152"/>
      <c r="AI87" s="1152"/>
      <c r="AJ87" s="1152"/>
      <c r="AK87" s="1152"/>
      <c r="AL87" s="1152"/>
      <c r="AM87" s="1152"/>
      <c r="AN87" s="1296"/>
      <c r="AO87" s="1296"/>
      <c r="AP87" s="1296"/>
      <c r="AQ87" s="1296"/>
      <c r="AR87" s="1296"/>
      <c r="AS87" s="1296"/>
      <c r="AT87" s="1296"/>
      <c r="AU87" s="1296"/>
      <c r="AV87" s="1296"/>
      <c r="AW87" s="1296"/>
      <c r="AX87" s="1296"/>
      <c r="AY87" s="1296"/>
      <c r="AZ87" s="1296"/>
      <c r="BA87" s="1296"/>
      <c r="BB87" s="1296"/>
      <c r="BC87" s="1296"/>
      <c r="BD87" s="1296"/>
      <c r="BE87" s="1296"/>
      <c r="BF87" s="1296"/>
      <c r="BG87" s="1296"/>
      <c r="BH87" s="1296"/>
      <c r="BI87" s="1296"/>
      <c r="BJ87" s="1296"/>
      <c r="BK87" s="1152"/>
      <c r="BL87" s="1152"/>
      <c r="BM87" s="1152"/>
      <c r="BN87" s="1361"/>
      <c r="BO87" s="1361"/>
      <c r="BP87" s="1361"/>
      <c r="BQ87" s="1361"/>
      <c r="BR87" s="1361"/>
      <c r="BS87" s="1361"/>
      <c r="BT87" s="1361"/>
      <c r="BU87" s="1361"/>
      <c r="BV87" s="1361"/>
      <c r="BW87" s="1361"/>
    </row>
    <row r="88" spans="1:75" ht="13.5" customHeight="1">
      <c r="A88" s="1091"/>
      <c r="B88" s="18" t="s">
        <v>59</v>
      </c>
      <c r="C88" s="1065"/>
      <c r="D88" s="1066"/>
      <c r="E88" s="1067"/>
      <c r="F88" s="1066"/>
      <c r="G88" s="1067"/>
      <c r="H88" s="1066"/>
      <c r="I88" s="1067"/>
      <c r="J88" s="1066"/>
      <c r="K88" s="1068"/>
      <c r="L88" s="1070"/>
      <c r="M88" s="1065"/>
      <c r="N88" s="1066"/>
      <c r="O88" s="1068"/>
      <c r="P88" s="1066"/>
      <c r="Q88" s="1068"/>
      <c r="R88" s="1066"/>
      <c r="S88" s="1068"/>
      <c r="T88" s="1066"/>
      <c r="Y88" s="509"/>
      <c r="Z88" s="1091"/>
      <c r="AA88" s="1152"/>
      <c r="AB88" s="1152"/>
      <c r="AC88" s="1152"/>
      <c r="AD88" s="1152"/>
      <c r="AE88" s="1152"/>
      <c r="AF88" s="1152"/>
      <c r="AG88" s="1152"/>
      <c r="AH88" s="1152"/>
      <c r="AI88" s="1152"/>
      <c r="AJ88" s="1152"/>
      <c r="AK88" s="1152"/>
      <c r="AL88" s="1152"/>
      <c r="AM88" s="1152"/>
      <c r="AN88" s="1296"/>
      <c r="AO88" s="1296"/>
      <c r="AP88" s="1296"/>
      <c r="AQ88" s="1296"/>
      <c r="AR88" s="1296"/>
      <c r="AS88" s="1296"/>
      <c r="AT88" s="1296"/>
      <c r="AU88" s="1296"/>
      <c r="AV88" s="1296"/>
      <c r="AW88" s="1296"/>
      <c r="AX88" s="1296"/>
      <c r="AY88" s="1296"/>
      <c r="AZ88" s="1296"/>
      <c r="BA88" s="1296"/>
      <c r="BB88" s="1296"/>
      <c r="BC88" s="1296"/>
      <c r="BD88" s="1296"/>
      <c r="BE88" s="1296"/>
      <c r="BF88" s="1296"/>
      <c r="BG88" s="1296"/>
      <c r="BH88" s="1296"/>
      <c r="BI88" s="1296"/>
      <c r="BJ88" s="1296"/>
      <c r="BK88" s="1152"/>
      <c r="BL88" s="1152"/>
      <c r="BM88" s="1152"/>
      <c r="BN88" s="1361"/>
      <c r="BO88" s="1361"/>
      <c r="BP88" s="1361"/>
      <c r="BQ88" s="1361"/>
      <c r="BR88" s="1361"/>
      <c r="BS88" s="1361"/>
      <c r="BT88" s="1361"/>
      <c r="BU88" s="1361"/>
      <c r="BV88" s="1361"/>
      <c r="BW88" s="1361"/>
    </row>
    <row r="89" spans="1:75">
      <c r="A89" s="1092"/>
      <c r="B89" s="19" t="s">
        <v>56</v>
      </c>
      <c r="C89" s="1102"/>
      <c r="D89" s="1094"/>
      <c r="E89" s="1103"/>
      <c r="F89" s="1094"/>
      <c r="G89" s="1103"/>
      <c r="H89" s="1094"/>
      <c r="I89" s="1103"/>
      <c r="J89" s="1094"/>
      <c r="K89" s="1093"/>
      <c r="L89" s="1093"/>
      <c r="M89" s="1102"/>
      <c r="N89" s="1094"/>
      <c r="O89" s="1093"/>
      <c r="P89" s="1094"/>
      <c r="Q89" s="1093"/>
      <c r="R89" s="1094"/>
      <c r="S89" s="1093"/>
      <c r="T89" s="1094"/>
      <c r="Y89" s="509"/>
      <c r="Z89" s="1092"/>
      <c r="AA89" s="1153"/>
      <c r="AB89" s="1153"/>
      <c r="AC89" s="1153"/>
      <c r="AD89" s="1153"/>
      <c r="AE89" s="1153"/>
      <c r="AF89" s="1153"/>
      <c r="AG89" s="1153"/>
      <c r="AH89" s="1153"/>
      <c r="AI89" s="1153"/>
      <c r="AJ89" s="1153"/>
      <c r="AK89" s="1153"/>
      <c r="AL89" s="1153"/>
      <c r="AM89" s="1153"/>
      <c r="AN89" s="1296"/>
      <c r="AO89" s="1296"/>
      <c r="AP89" s="1296"/>
      <c r="AQ89" s="1296"/>
      <c r="AR89" s="1296"/>
      <c r="AS89" s="1296"/>
      <c r="AT89" s="1296"/>
      <c r="AU89" s="1296"/>
      <c r="AV89" s="1296"/>
      <c r="AW89" s="1296"/>
      <c r="AX89" s="1296"/>
      <c r="AY89" s="1296"/>
      <c r="AZ89" s="1296"/>
      <c r="BA89" s="1296"/>
      <c r="BB89" s="1296"/>
      <c r="BC89" s="1296"/>
      <c r="BD89" s="1296"/>
      <c r="BE89" s="1296"/>
      <c r="BF89" s="1296"/>
      <c r="BG89" s="1296"/>
      <c r="BH89" s="1296"/>
      <c r="BI89" s="1296"/>
      <c r="BJ89" s="1296"/>
      <c r="BK89" s="1153"/>
      <c r="BL89" s="1153"/>
      <c r="BM89" s="1153"/>
      <c r="BN89" s="1362"/>
      <c r="BO89" s="1362"/>
      <c r="BP89" s="1362"/>
      <c r="BQ89" s="1362"/>
      <c r="BR89" s="1362"/>
      <c r="BS89" s="1362"/>
      <c r="BT89" s="1362"/>
      <c r="BU89" s="1362"/>
      <c r="BV89" s="1362"/>
      <c r="BW89" s="1362"/>
    </row>
    <row r="90" spans="1:75">
      <c r="A90" s="1091" t="s">
        <v>64</v>
      </c>
      <c r="B90" s="15" t="s">
        <v>50</v>
      </c>
      <c r="C90" s="1089" t="str">
        <f>VLOOKUP($C77,'2025年度(1年前期)'!$B$5:$N$208,COLUMN('2025年度(1年前期)'!$G$5),0)&amp;""</f>
        <v/>
      </c>
      <c r="D90" s="1072"/>
      <c r="E90" s="1090" t="str">
        <f>VLOOKUP($C77,'2025年度(2年前期)'!$B$5:$N$208,COLUMN('2025年度(2年前期)'!$G$5),0)&amp;""</f>
        <v/>
      </c>
      <c r="F90" s="1072"/>
      <c r="G90" s="1090" t="str">
        <f>VLOOKUP($C77,'2025年度(3年前期)'!$B$5:$N$208,COLUMN('2025年度(3年前期)'!$G$5),0)&amp;""</f>
        <v/>
      </c>
      <c r="H90" s="1072"/>
      <c r="I90" s="1090" t="str">
        <f>VLOOKUP($C77,'2025年度(4年前期)'!$B$5:$N$208,COLUMN('2025年度(4年前期)'!$G$5),0)&amp;""</f>
        <v/>
      </c>
      <c r="J90" s="1072"/>
      <c r="K90" s="1071" t="str">
        <f>VLOOKUP($C77,'2025年度(助産前期)'!$B$5:$N$208,COLUMN('2025年度(助産前期)'!$G$5),0)&amp;""</f>
        <v>助産学実習Ⅰ</v>
      </c>
      <c r="L90" s="1071"/>
      <c r="M90" s="1089" t="str">
        <f>VLOOKUP($C77,'2025年度(M1前期)'!$B$5:$N$208,COLUMN('2025年度(M1前期)'!$G$5),0)&amp;""</f>
        <v/>
      </c>
      <c r="N90" s="1072"/>
      <c r="O90" s="1071" t="str">
        <f>VLOOKUP($C77,'2025年度(M2前期)'!$B$5:$N$208,COLUMN('2025年度(M2前期)'!$G$5),0)&amp;""</f>
        <v/>
      </c>
      <c r="P90" s="1072"/>
      <c r="Q90" s="1071" t="str">
        <f>VLOOKUP($C77,'2025年度(D1前期)'!$B$5:$N$208,COLUMN('2025年度(D1前期)'!$G$5),0)&amp;""</f>
        <v/>
      </c>
      <c r="R90" s="1072"/>
      <c r="S90" s="1071" t="str">
        <f>VLOOKUP($C77,'2025年度(D23前期)'!$B$5:$N$208,COLUMN('2025年度(D23前期)'!$G$5),0)&amp;""</f>
        <v/>
      </c>
      <c r="T90" s="1072"/>
      <c r="U90" s="780" t="s">
        <v>197</v>
      </c>
      <c r="Y90" s="509"/>
      <c r="Z90" s="1091" t="str">
        <f>A90</f>
        <v>３時限（13：30～15：00）</v>
      </c>
      <c r="AA90" s="1296"/>
      <c r="AB90" s="1151"/>
      <c r="AC90" s="1151"/>
      <c r="AD90" s="1151"/>
      <c r="AE90" s="1296"/>
      <c r="AF90" s="1151"/>
      <c r="AG90" s="1296"/>
      <c r="AH90" s="1183" t="s">
        <v>57</v>
      </c>
      <c r="AI90" s="1151"/>
      <c r="AJ90" s="1151"/>
      <c r="AK90" s="1151"/>
      <c r="AL90" s="1296"/>
      <c r="AM90" s="1151"/>
      <c r="AN90" s="1296"/>
      <c r="AO90" s="1296"/>
      <c r="AP90" s="1296"/>
      <c r="AQ90" s="1296"/>
      <c r="AR90" s="1296"/>
      <c r="AS90" s="1296"/>
      <c r="AT90" s="1296"/>
      <c r="AU90" s="1296"/>
      <c r="AV90" s="1296"/>
      <c r="AW90" s="1296"/>
      <c r="AX90" s="1296"/>
      <c r="AY90" s="1296"/>
      <c r="AZ90" s="1296"/>
      <c r="BA90" s="1296"/>
      <c r="BB90" s="1296"/>
      <c r="BC90" s="1296"/>
      <c r="BD90" s="1296"/>
      <c r="BE90" s="1296"/>
      <c r="BF90" s="1296"/>
      <c r="BG90" s="1296"/>
      <c r="BH90" s="1296"/>
      <c r="BI90" s="1296" t="s">
        <v>304</v>
      </c>
      <c r="BJ90" s="1296"/>
      <c r="BK90" s="1151"/>
      <c r="BL90" s="1151"/>
      <c r="BM90" s="1151"/>
      <c r="BN90" s="1360"/>
      <c r="BO90" s="1360"/>
      <c r="BP90" s="1360"/>
      <c r="BQ90" s="1360"/>
      <c r="BR90" s="1360"/>
      <c r="BS90" s="1360"/>
      <c r="BT90" s="1360"/>
      <c r="BU90" s="1360"/>
      <c r="BV90" s="1360"/>
      <c r="BW90" s="1360"/>
    </row>
    <row r="91" spans="1:75">
      <c r="A91" s="1091"/>
      <c r="B91" s="24" t="s">
        <v>53</v>
      </c>
      <c r="C91" s="1101" t="str">
        <f>IFERROR(VLOOKUP(C90,科目・教員!$A$1:$B$357,2,0),"")</f>
        <v/>
      </c>
      <c r="D91" s="1068"/>
      <c r="E91" s="1073" t="str">
        <f>IFERROR(VLOOKUP(E90,科目・教員!$A$1:$B$357,2,0),"")</f>
        <v/>
      </c>
      <c r="F91" s="1068"/>
      <c r="G91" s="1073" t="str">
        <f>IFERROR(VLOOKUP(G90,科目・教員!$A$1:$B$357,2,0),"")</f>
        <v/>
      </c>
      <c r="H91" s="1068"/>
      <c r="I91" s="1073" t="str">
        <f>IFERROR(VLOOKUP(I90,科目・教員!$A$1:$B$357,2,0),"")</f>
        <v/>
      </c>
      <c r="J91" s="1068"/>
      <c r="K91" s="1074" t="str">
        <f>IFERROR(VLOOKUP(K90,科目・教員!$A$1:$B$357,2,0),"")</f>
        <v>池田　真弓</v>
      </c>
      <c r="L91" s="1074"/>
      <c r="M91" s="1101" t="str">
        <f>IFERROR(VLOOKUP(M90,科目・教員!$A$1:$B$357,2,0),"")</f>
        <v/>
      </c>
      <c r="N91" s="1068"/>
      <c r="O91" s="1074" t="str">
        <f>IFERROR(VLOOKUP(O90,科目・教員!$A$1:$B$357,2,0),"")</f>
        <v/>
      </c>
      <c r="P91" s="1068"/>
      <c r="Q91" s="1074" t="str">
        <f>IFERROR(VLOOKUP(Q90,科目・教員!$A$1:$B$357,2,0),"")</f>
        <v/>
      </c>
      <c r="R91" s="1068"/>
      <c r="S91" s="1074" t="str">
        <f>IFERROR(VLOOKUP(S90,科目・教員!$A$1:$B$357,2,0),"")</f>
        <v/>
      </c>
      <c r="T91" s="1068"/>
      <c r="U91" s="780" t="s">
        <v>882</v>
      </c>
      <c r="Y91" s="509"/>
      <c r="Z91" s="1091"/>
      <c r="AA91" s="1296"/>
      <c r="AB91" s="1152"/>
      <c r="AC91" s="1152"/>
      <c r="AD91" s="1152"/>
      <c r="AE91" s="1296"/>
      <c r="AF91" s="1152"/>
      <c r="AG91" s="1296"/>
      <c r="AH91" s="1184"/>
      <c r="AI91" s="1152"/>
      <c r="AJ91" s="1152"/>
      <c r="AK91" s="1152"/>
      <c r="AL91" s="1296"/>
      <c r="AM91" s="1152"/>
      <c r="AN91" s="1296"/>
      <c r="AO91" s="1296"/>
      <c r="AP91" s="1296"/>
      <c r="AQ91" s="1296"/>
      <c r="AR91" s="1296"/>
      <c r="AS91" s="1296"/>
      <c r="AT91" s="1296"/>
      <c r="AU91" s="1296"/>
      <c r="AV91" s="1296"/>
      <c r="AW91" s="1296"/>
      <c r="AX91" s="1296"/>
      <c r="AY91" s="1296"/>
      <c r="AZ91" s="1296"/>
      <c r="BA91" s="1296"/>
      <c r="BB91" s="1296"/>
      <c r="BC91" s="1296"/>
      <c r="BD91" s="1296"/>
      <c r="BE91" s="1296"/>
      <c r="BF91" s="1296"/>
      <c r="BG91" s="1296"/>
      <c r="BH91" s="1296"/>
      <c r="BI91" s="1296"/>
      <c r="BJ91" s="1296"/>
      <c r="BK91" s="1152"/>
      <c r="BL91" s="1152"/>
      <c r="BM91" s="1152"/>
      <c r="BN91" s="1361"/>
      <c r="BO91" s="1361"/>
      <c r="BP91" s="1361"/>
      <c r="BQ91" s="1361"/>
      <c r="BR91" s="1361"/>
      <c r="BS91" s="1361"/>
      <c r="BT91" s="1361"/>
      <c r="BU91" s="1361"/>
      <c r="BV91" s="1361"/>
      <c r="BW91" s="1361"/>
    </row>
    <row r="92" spans="1:75">
      <c r="A92" s="1091"/>
      <c r="B92" s="24" t="s">
        <v>59</v>
      </c>
      <c r="C92" s="1101" t="str">
        <f>VLOOKUP($C77,'2025年度(1年前期)'!$B$5:$N$208,COLUMN('2025年度(1年前期)'!$G$5)+1,0)&amp;""</f>
        <v/>
      </c>
      <c r="D92" s="1068"/>
      <c r="E92" s="1073" t="str">
        <f>VLOOKUP($C77,'2025年度(2年前期)'!$B$5:$N$208,COLUMN('2025年度(2年前期)'!$G$5)+1,0)&amp;""</f>
        <v/>
      </c>
      <c r="F92" s="1068"/>
      <c r="G92" s="1073" t="str">
        <f>VLOOKUP($C77,'2025年度(3年前期)'!$B$5:$N$208,COLUMN('2025年度(3年前期)'!$G$5)+1,0)&amp;""</f>
        <v/>
      </c>
      <c r="H92" s="1068"/>
      <c r="I92" s="1073" t="str">
        <f>VLOOKUP($C77,'2025年度(4年前期)'!$B$5:$N$208,COLUMN('2025年度(4年前期)'!$G$5)+1,0)&amp;""</f>
        <v/>
      </c>
      <c r="J92" s="1068"/>
      <c r="K92" s="1074" t="str">
        <f>VLOOKUP($C77,'2025年度(助産前期)'!$B$5:$N$208,COLUMN('2025年度(助産前期)'!$G$5)+1,0)&amp;""</f>
        <v/>
      </c>
      <c r="L92" s="1074"/>
      <c r="M92" s="1101" t="str">
        <f>VLOOKUP($C77,'2025年度(M1前期)'!$B$5:$N$208,COLUMN('2025年度(M1前期)'!$G$5)+1,0)&amp;""</f>
        <v/>
      </c>
      <c r="N92" s="1068"/>
      <c r="O92" s="1074" t="str">
        <f>VLOOKUP($C77,'2025年度(M2前期)'!$B$5:$N$208,COLUMN('2025年度(M2前期)'!$G$5)+1,0)&amp;""</f>
        <v/>
      </c>
      <c r="P92" s="1068"/>
      <c r="Q92" s="1074" t="str">
        <f>VLOOKUP($C77,'2025年度(D1前期)'!$B$5:$N$208,COLUMN('2025年度(D1前期)'!$G$5)+1,0)&amp;""</f>
        <v/>
      </c>
      <c r="R92" s="1068"/>
      <c r="S92" s="1074" t="str">
        <f>VLOOKUP($C77,'2025年度(D23前期)'!$B$5:$N$208,COLUMN('2025年度(D23前期)'!$G$5)+1,0)&amp;""</f>
        <v/>
      </c>
      <c r="T92" s="1068"/>
      <c r="U92" s="780" t="s">
        <v>304</v>
      </c>
      <c r="Y92" s="509"/>
      <c r="Z92" s="1091"/>
      <c r="AA92" s="1296"/>
      <c r="AB92" s="1152"/>
      <c r="AC92" s="1152"/>
      <c r="AD92" s="1152"/>
      <c r="AE92" s="1296"/>
      <c r="AF92" s="1152"/>
      <c r="AG92" s="1296"/>
      <c r="AH92" s="1184"/>
      <c r="AI92" s="1152"/>
      <c r="AJ92" s="1152"/>
      <c r="AK92" s="1152"/>
      <c r="AL92" s="1296"/>
      <c r="AM92" s="1152"/>
      <c r="AN92" s="1296"/>
      <c r="AO92" s="1296"/>
      <c r="AP92" s="1296"/>
      <c r="AQ92" s="1296"/>
      <c r="AR92" s="1296"/>
      <c r="AS92" s="1296"/>
      <c r="AT92" s="1296"/>
      <c r="AU92" s="1296"/>
      <c r="AV92" s="1296"/>
      <c r="AW92" s="1296"/>
      <c r="AX92" s="1296"/>
      <c r="AY92" s="1296"/>
      <c r="AZ92" s="1296"/>
      <c r="BA92" s="1296"/>
      <c r="BB92" s="1296"/>
      <c r="BC92" s="1296"/>
      <c r="BD92" s="1296"/>
      <c r="BE92" s="1296"/>
      <c r="BF92" s="1296"/>
      <c r="BG92" s="1296"/>
      <c r="BH92" s="1296"/>
      <c r="BI92" s="1296"/>
      <c r="BJ92" s="1296"/>
      <c r="BK92" s="1152"/>
      <c r="BL92" s="1152"/>
      <c r="BM92" s="1152"/>
      <c r="BN92" s="1361"/>
      <c r="BO92" s="1361"/>
      <c r="BP92" s="1361"/>
      <c r="BQ92" s="1361"/>
      <c r="BR92" s="1361"/>
      <c r="BS92" s="1361"/>
      <c r="BT92" s="1361"/>
      <c r="BU92" s="1361"/>
      <c r="BV92" s="1361"/>
      <c r="BW92" s="1361"/>
    </row>
    <row r="93" spans="1:75">
      <c r="A93" s="1100"/>
      <c r="B93" s="16" t="s">
        <v>56</v>
      </c>
      <c r="C93" s="1061"/>
      <c r="D93" s="1075"/>
      <c r="E93" s="1063"/>
      <c r="F93" s="1075"/>
      <c r="G93" s="1063"/>
      <c r="H93" s="1075"/>
      <c r="I93" s="1063"/>
      <c r="J93" s="1075"/>
      <c r="K93" s="1064"/>
      <c r="L93" s="1064"/>
      <c r="M93" s="1061"/>
      <c r="N93" s="1075"/>
      <c r="O93" s="1064"/>
      <c r="P93" s="1075"/>
      <c r="Q93" s="1064"/>
      <c r="R93" s="1075"/>
      <c r="S93" s="1064"/>
      <c r="T93" s="1075"/>
      <c r="U93" s="780" t="s">
        <v>82</v>
      </c>
      <c r="Y93" s="509"/>
      <c r="Z93" s="1092"/>
      <c r="AA93" s="1296"/>
      <c r="AB93" s="1153"/>
      <c r="AC93" s="1153"/>
      <c r="AD93" s="1153"/>
      <c r="AE93" s="1296"/>
      <c r="AF93" s="1153"/>
      <c r="AG93" s="1296"/>
      <c r="AH93" s="1185"/>
      <c r="AI93" s="1153"/>
      <c r="AJ93" s="1153"/>
      <c r="AK93" s="1153"/>
      <c r="AL93" s="1296"/>
      <c r="AM93" s="1153"/>
      <c r="AN93" s="1296"/>
      <c r="AO93" s="1296"/>
      <c r="AP93" s="1296"/>
      <c r="AQ93" s="1296"/>
      <c r="AR93" s="1296"/>
      <c r="AS93" s="1296"/>
      <c r="AT93" s="1296"/>
      <c r="AU93" s="1296"/>
      <c r="AV93" s="1296"/>
      <c r="AW93" s="1296"/>
      <c r="AX93" s="1296"/>
      <c r="AY93" s="1296"/>
      <c r="AZ93" s="1296"/>
      <c r="BA93" s="1296"/>
      <c r="BB93" s="1296"/>
      <c r="BC93" s="1296"/>
      <c r="BD93" s="1296"/>
      <c r="BE93" s="1296"/>
      <c r="BF93" s="1296"/>
      <c r="BG93" s="1296"/>
      <c r="BH93" s="1296"/>
      <c r="BI93" s="1296"/>
      <c r="BJ93" s="1296"/>
      <c r="BK93" s="1153"/>
      <c r="BL93" s="1153"/>
      <c r="BM93" s="1153"/>
      <c r="BN93" s="1362"/>
      <c r="BO93" s="1362"/>
      <c r="BP93" s="1362"/>
      <c r="BQ93" s="1362"/>
      <c r="BR93" s="1362"/>
      <c r="BS93" s="1362"/>
      <c r="BT93" s="1362"/>
      <c r="BU93" s="1362"/>
      <c r="BV93" s="1362"/>
      <c r="BW93" s="1362"/>
    </row>
    <row r="94" spans="1:75">
      <c r="A94" s="1091" t="s">
        <v>67</v>
      </c>
      <c r="B94" s="25" t="s">
        <v>50</v>
      </c>
      <c r="C94" s="1089" t="str">
        <f>VLOOKUP($C77,'2025年度(1年前期)'!$B$5:$N$208,COLUMN('2025年度(1年前期)'!$I$5),0)&amp;""</f>
        <v/>
      </c>
      <c r="D94" s="1072"/>
      <c r="E94" s="1090" t="str">
        <f>VLOOKUP($C77,'2025年度(2年前期)'!$B$5:$N$208,COLUMN('2025年度(2年前期)'!$I$5),0)&amp;""</f>
        <v/>
      </c>
      <c r="F94" s="1072"/>
      <c r="G94" s="1090" t="str">
        <f>VLOOKUP($C77,'2025年度(3年前期)'!$B$5:$N$208,COLUMN('2025年度(3年前期)'!$I$5),0)&amp;""</f>
        <v/>
      </c>
      <c r="H94" s="1072"/>
      <c r="I94" s="1090" t="str">
        <f>VLOOKUP($C77,'2025年度(4年前期)'!$B$5:$N$208,COLUMN('2025年度(4年前期)'!$I$5),0)&amp;""</f>
        <v/>
      </c>
      <c r="J94" s="1072"/>
      <c r="K94" s="1071" t="str">
        <f>VLOOKUP($C77,'2025年度(助産前期)'!$B$5:$N$208,COLUMN('2025年度(助産前期)'!$I$5),0)&amp;""</f>
        <v>助産学実習Ⅰ</v>
      </c>
      <c r="L94" s="1071"/>
      <c r="M94" s="1089" t="str">
        <f>VLOOKUP($C77,'2025年度(M1前期)'!$B$5:$N$208,COLUMN('2025年度(M1前期)'!$I$5),0)&amp;""</f>
        <v/>
      </c>
      <c r="N94" s="1072"/>
      <c r="O94" s="1071" t="str">
        <f>VLOOKUP($C77,'2025年度(M2前期)'!$B$5:$N$208,COLUMN('2025年度(M2前期)'!$I$5),0)&amp;""</f>
        <v/>
      </c>
      <c r="P94" s="1072"/>
      <c r="Q94" s="1071" t="str">
        <f>VLOOKUP($C77,'2025年度(D1前期)'!$B$5:$N$208,COLUMN('2025年度(D1前期)'!$I$5),0)&amp;""</f>
        <v/>
      </c>
      <c r="R94" s="1072"/>
      <c r="S94" s="1071" t="str">
        <f>VLOOKUP($C77,'2025年度(D23前期)'!$B$5:$N$208,COLUMN('2025年度(D23前期)'!$I$5),0)&amp;""</f>
        <v/>
      </c>
      <c r="T94" s="1072"/>
      <c r="V94" s="509" t="s">
        <v>99</v>
      </c>
      <c r="Y94" s="509"/>
      <c r="Z94" s="1091" t="str">
        <f>A94</f>
        <v>４時限（15：10～16：40）</v>
      </c>
      <c r="AA94" s="1151"/>
      <c r="AB94" s="1151"/>
      <c r="AC94" s="1151"/>
      <c r="AD94" s="1151"/>
      <c r="AE94" s="1151"/>
      <c r="AF94" s="1151"/>
      <c r="AG94" s="1151"/>
      <c r="AH94" s="1183" t="s">
        <v>57</v>
      </c>
      <c r="AI94" s="1151"/>
      <c r="AJ94" s="1151"/>
      <c r="AK94" s="1151"/>
      <c r="AL94" s="1151"/>
      <c r="AM94" s="1151"/>
      <c r="AN94" s="1296"/>
      <c r="AO94" s="1296"/>
      <c r="AP94" s="1296"/>
      <c r="AQ94" s="1296"/>
      <c r="AR94" s="1296"/>
      <c r="AS94" s="1296"/>
      <c r="AT94" s="1296"/>
      <c r="AU94" s="1296"/>
      <c r="AV94" s="1296"/>
      <c r="AW94" s="1296"/>
      <c r="AX94" s="1296"/>
      <c r="AY94" s="1296"/>
      <c r="AZ94" s="1296"/>
      <c r="BA94" s="1296"/>
      <c r="BB94" s="1296"/>
      <c r="BC94" s="1296"/>
      <c r="BD94" s="1296"/>
      <c r="BE94" s="1296"/>
      <c r="BF94" s="1296"/>
      <c r="BG94" s="1296"/>
      <c r="BH94" s="1296"/>
      <c r="BI94" s="1296"/>
      <c r="BJ94" s="1296"/>
      <c r="BK94" s="1151"/>
      <c r="BL94" s="1151" t="s">
        <v>80</v>
      </c>
      <c r="BM94" s="1151"/>
      <c r="BN94" s="1360"/>
      <c r="BO94" s="1360"/>
      <c r="BP94" s="1360"/>
      <c r="BQ94" s="1360"/>
      <c r="BR94" s="1360"/>
      <c r="BS94" s="1360"/>
      <c r="BT94" s="1360"/>
      <c r="BU94" s="1360"/>
      <c r="BV94" s="1360"/>
      <c r="BW94" s="1360"/>
    </row>
    <row r="95" spans="1:75">
      <c r="A95" s="1091"/>
      <c r="B95" s="24" t="s">
        <v>53</v>
      </c>
      <c r="C95" s="1101" t="str">
        <f>IFERROR(VLOOKUP(C94,科目・教員!$A$1:$B$357,2,0),"")</f>
        <v/>
      </c>
      <c r="D95" s="1068"/>
      <c r="E95" s="1073" t="str">
        <f>IFERROR(VLOOKUP(E94,科目・教員!$A$1:$B$357,2,0),"")</f>
        <v/>
      </c>
      <c r="F95" s="1068"/>
      <c r="G95" s="1073" t="str">
        <f>IFERROR(VLOOKUP(G94,科目・教員!$A$1:$B$357,2,0),"")</f>
        <v/>
      </c>
      <c r="H95" s="1068"/>
      <c r="I95" s="1073" t="str">
        <f>IFERROR(VLOOKUP(I94,科目・教員!$A$1:$B$357,2,0),"")</f>
        <v/>
      </c>
      <c r="J95" s="1068"/>
      <c r="K95" s="1074" t="str">
        <f>IFERROR(VLOOKUP(K94,科目・教員!$A$1:$B$357,2,0),"")</f>
        <v>池田　真弓</v>
      </c>
      <c r="L95" s="1074"/>
      <c r="M95" s="1101" t="str">
        <f>IFERROR(VLOOKUP(M94,科目・教員!$A$1:$B$357,2,0),"")</f>
        <v/>
      </c>
      <c r="N95" s="1068"/>
      <c r="O95" s="1074" t="str">
        <f>IFERROR(VLOOKUP(O94,科目・教員!$A$1:$B$357,2,0),"")</f>
        <v/>
      </c>
      <c r="P95" s="1068"/>
      <c r="Q95" s="1074" t="str">
        <f>IFERROR(VLOOKUP(Q94,科目・教員!$A$1:$B$357,2,0),"")</f>
        <v/>
      </c>
      <c r="R95" s="1068"/>
      <c r="S95" s="1074" t="str">
        <f>IFERROR(VLOOKUP(S94,科目・教員!$A$1:$B$357,2,0),"")</f>
        <v/>
      </c>
      <c r="T95" s="1068"/>
      <c r="V95" s="509" t="s">
        <v>81</v>
      </c>
      <c r="Y95" s="509"/>
      <c r="Z95" s="1091"/>
      <c r="AA95" s="1152"/>
      <c r="AB95" s="1152"/>
      <c r="AC95" s="1152"/>
      <c r="AD95" s="1152"/>
      <c r="AE95" s="1152"/>
      <c r="AF95" s="1152"/>
      <c r="AG95" s="1152"/>
      <c r="AH95" s="1184"/>
      <c r="AI95" s="1152"/>
      <c r="AJ95" s="1152"/>
      <c r="AK95" s="1152"/>
      <c r="AL95" s="1152"/>
      <c r="AM95" s="1152"/>
      <c r="AN95" s="1296"/>
      <c r="AO95" s="1296"/>
      <c r="AP95" s="1296"/>
      <c r="AQ95" s="1296"/>
      <c r="AR95" s="1296"/>
      <c r="AS95" s="1296"/>
      <c r="AT95" s="1296"/>
      <c r="AU95" s="1296"/>
      <c r="AV95" s="1296"/>
      <c r="AW95" s="1296"/>
      <c r="AX95" s="1296"/>
      <c r="AY95" s="1296"/>
      <c r="AZ95" s="1296"/>
      <c r="BA95" s="1296"/>
      <c r="BB95" s="1296"/>
      <c r="BC95" s="1296"/>
      <c r="BD95" s="1296"/>
      <c r="BE95" s="1296"/>
      <c r="BF95" s="1296"/>
      <c r="BG95" s="1296"/>
      <c r="BH95" s="1296"/>
      <c r="BI95" s="1296"/>
      <c r="BJ95" s="1296"/>
      <c r="BK95" s="1152"/>
      <c r="BL95" s="1152"/>
      <c r="BM95" s="1152"/>
      <c r="BN95" s="1361"/>
      <c r="BO95" s="1361"/>
      <c r="BP95" s="1361"/>
      <c r="BQ95" s="1361"/>
      <c r="BR95" s="1361"/>
      <c r="BS95" s="1361"/>
      <c r="BT95" s="1361"/>
      <c r="BU95" s="1361"/>
      <c r="BV95" s="1361"/>
      <c r="BW95" s="1361"/>
    </row>
    <row r="96" spans="1:75">
      <c r="A96" s="1091"/>
      <c r="B96" s="24" t="s">
        <v>59</v>
      </c>
      <c r="C96" s="1101" t="str">
        <f>VLOOKUP($C77,'2025年度(1年前期)'!$B$5:$N$208,COLUMN('2025年度(1年前期)'!$I$5)+1,0)&amp;""</f>
        <v/>
      </c>
      <c r="D96" s="1068"/>
      <c r="E96" s="1073" t="str">
        <f>VLOOKUP($C77,'2025年度(2年前期)'!$B$5:$N$208,COLUMN('2025年度(2年前期)'!$I$5)+1,0)&amp;""</f>
        <v/>
      </c>
      <c r="F96" s="1068"/>
      <c r="G96" s="1073" t="str">
        <f>VLOOKUP($C77,'2025年度(3年前期)'!$B$5:$N$208,COLUMN('2025年度(3年前期)'!$I$5)+1,0)&amp;""</f>
        <v/>
      </c>
      <c r="H96" s="1068"/>
      <c r="I96" s="1073" t="str">
        <f>VLOOKUP($C77,'2025年度(4年前期)'!$B$5:$N$208,COLUMN('2025年度(4年前期)'!$I$5)+1,0)&amp;""</f>
        <v/>
      </c>
      <c r="J96" s="1068"/>
      <c r="K96" s="1074" t="str">
        <f>VLOOKUP($C77,'2025年度(助産前期)'!$B$5:$N$208,COLUMN('2025年度(助産前期)'!$I$5)+1,0)&amp;""</f>
        <v/>
      </c>
      <c r="L96" s="1074"/>
      <c r="M96" s="1101" t="str">
        <f>VLOOKUP($C77,'2025年度(M1前期)'!$B$5:$N$208,COLUMN('2025年度(M1前期)'!$I$5)+1,0)&amp;""</f>
        <v/>
      </c>
      <c r="N96" s="1068"/>
      <c r="O96" s="1074" t="str">
        <f>VLOOKUP($C77,'2025年度(M2前期)'!$B$5:$N$208,COLUMN('2025年度(M2前期)'!$I$5)+1,0)&amp;""</f>
        <v/>
      </c>
      <c r="P96" s="1068"/>
      <c r="Q96" s="1074" t="str">
        <f>VLOOKUP($C77,'2025年度(D1前期)'!$B$5:$N$208,COLUMN('2025年度(D1前期)'!$I$5)+1,0)&amp;""</f>
        <v/>
      </c>
      <c r="R96" s="1068"/>
      <c r="S96" s="1074" t="str">
        <f>VLOOKUP($C77,'2025年度(D23前期)'!$B$5:$N$208,COLUMN('2025年度(D23前期)'!$I$5)+1,0)&amp;""</f>
        <v/>
      </c>
      <c r="T96" s="1068"/>
      <c r="V96" s="509" t="s">
        <v>80</v>
      </c>
      <c r="Y96" s="509"/>
      <c r="Z96" s="1091"/>
      <c r="AA96" s="1152"/>
      <c r="AB96" s="1152"/>
      <c r="AC96" s="1152"/>
      <c r="AD96" s="1152"/>
      <c r="AE96" s="1152"/>
      <c r="AF96" s="1152"/>
      <c r="AG96" s="1152"/>
      <c r="AH96" s="1184"/>
      <c r="AI96" s="1152"/>
      <c r="AJ96" s="1152"/>
      <c r="AK96" s="1152"/>
      <c r="AL96" s="1152"/>
      <c r="AM96" s="1152"/>
      <c r="AN96" s="1296"/>
      <c r="AO96" s="1296"/>
      <c r="AP96" s="1296"/>
      <c r="AQ96" s="1296"/>
      <c r="AR96" s="1296"/>
      <c r="AS96" s="1296"/>
      <c r="AT96" s="1296"/>
      <c r="AU96" s="1296"/>
      <c r="AV96" s="1296"/>
      <c r="AW96" s="1296"/>
      <c r="AX96" s="1296"/>
      <c r="AY96" s="1296"/>
      <c r="AZ96" s="1296"/>
      <c r="BA96" s="1296"/>
      <c r="BB96" s="1296"/>
      <c r="BC96" s="1296"/>
      <c r="BD96" s="1296"/>
      <c r="BE96" s="1296"/>
      <c r="BF96" s="1296"/>
      <c r="BG96" s="1296"/>
      <c r="BH96" s="1296"/>
      <c r="BI96" s="1296"/>
      <c r="BJ96" s="1296"/>
      <c r="BK96" s="1152"/>
      <c r="BL96" s="1152"/>
      <c r="BM96" s="1152"/>
      <c r="BN96" s="1361"/>
      <c r="BO96" s="1361"/>
      <c r="BP96" s="1361"/>
      <c r="BQ96" s="1361"/>
      <c r="BR96" s="1361"/>
      <c r="BS96" s="1361"/>
      <c r="BT96" s="1361"/>
      <c r="BU96" s="1361"/>
      <c r="BV96" s="1361"/>
      <c r="BW96" s="1361"/>
    </row>
    <row r="97" spans="1:75">
      <c r="A97" s="1092"/>
      <c r="B97" s="26" t="s">
        <v>56</v>
      </c>
      <c r="C97" s="1061"/>
      <c r="D97" s="1075"/>
      <c r="E97" s="1063"/>
      <c r="F97" s="1075"/>
      <c r="G97" s="1063"/>
      <c r="H97" s="1075"/>
      <c r="I97" s="1063"/>
      <c r="J97" s="1075"/>
      <c r="K97" s="1064"/>
      <c r="L97" s="1064"/>
      <c r="M97" s="1061"/>
      <c r="N97" s="1075"/>
      <c r="O97" s="1064"/>
      <c r="P97" s="1075"/>
      <c r="Q97" s="1064"/>
      <c r="R97" s="1075"/>
      <c r="S97" s="1064"/>
      <c r="T97" s="1075"/>
      <c r="V97" s="509" t="s">
        <v>548</v>
      </c>
      <c r="Y97" s="509"/>
      <c r="Z97" s="1092"/>
      <c r="AA97" s="1153"/>
      <c r="AB97" s="1153"/>
      <c r="AC97" s="1153"/>
      <c r="AD97" s="1153"/>
      <c r="AE97" s="1153"/>
      <c r="AF97" s="1153"/>
      <c r="AG97" s="1153"/>
      <c r="AH97" s="1185"/>
      <c r="AI97" s="1153"/>
      <c r="AJ97" s="1153"/>
      <c r="AK97" s="1153"/>
      <c r="AL97" s="1153"/>
      <c r="AM97" s="1153"/>
      <c r="AN97" s="1296"/>
      <c r="AO97" s="1296"/>
      <c r="AP97" s="1296"/>
      <c r="AQ97" s="1296"/>
      <c r="AR97" s="1296"/>
      <c r="AS97" s="1296"/>
      <c r="AT97" s="1296"/>
      <c r="AU97" s="1296"/>
      <c r="AV97" s="1296"/>
      <c r="AW97" s="1296"/>
      <c r="AX97" s="1296"/>
      <c r="AY97" s="1296"/>
      <c r="AZ97" s="1296"/>
      <c r="BA97" s="1296"/>
      <c r="BB97" s="1296"/>
      <c r="BC97" s="1296"/>
      <c r="BD97" s="1296"/>
      <c r="BE97" s="1296"/>
      <c r="BF97" s="1296"/>
      <c r="BG97" s="1296"/>
      <c r="BH97" s="1296"/>
      <c r="BI97" s="1296"/>
      <c r="BJ97" s="1296"/>
      <c r="BK97" s="1153"/>
      <c r="BL97" s="1153"/>
      <c r="BM97" s="1153"/>
      <c r="BN97" s="1362"/>
      <c r="BO97" s="1362"/>
      <c r="BP97" s="1362"/>
      <c r="BQ97" s="1362"/>
      <c r="BR97" s="1362"/>
      <c r="BS97" s="1362"/>
      <c r="BT97" s="1362"/>
      <c r="BU97" s="1362"/>
      <c r="BV97" s="1362"/>
      <c r="BW97" s="1362"/>
    </row>
    <row r="98" spans="1:75">
      <c r="A98" s="1091" t="s">
        <v>68</v>
      </c>
      <c r="B98" s="15" t="s">
        <v>50</v>
      </c>
      <c r="C98" s="1089" t="str">
        <f>VLOOKUP($C77,'2025年度(1年前期)'!$B$5:$N$208,COLUMN('2025年度(1年前期)'!$K$5),0)&amp;""</f>
        <v/>
      </c>
      <c r="D98" s="1072"/>
      <c r="E98" s="1090" t="str">
        <f>VLOOKUP($C77,'2025年度(2年前期)'!$B$5:$N$208,COLUMN('2025年度(2年前期)'!$K$5),0)&amp;""</f>
        <v/>
      </c>
      <c r="F98" s="1072"/>
      <c r="G98" s="1090" t="str">
        <f>VLOOKUP($C77,'2025年度(3年前期)'!$B$5:$N$208,COLUMN('2025年度(3年前期)'!$K$5),0)&amp;""</f>
        <v/>
      </c>
      <c r="H98" s="1072"/>
      <c r="I98" s="1090" t="str">
        <f>VLOOKUP($C77,'2025年度(4年前期)'!$B$5:$N$208,COLUMN('2025年度(4年前期)'!$K$5),0)&amp;""</f>
        <v/>
      </c>
      <c r="J98" s="1072"/>
      <c r="K98" s="1071" t="str">
        <f>VLOOKUP($C77,'2025年度(助産前期)'!$B$5:$N$208,COLUMN('2025年度(助産前期)'!$K$5),0)&amp;""</f>
        <v>助産学実習Ⅰ</v>
      </c>
      <c r="L98" s="1071"/>
      <c r="M98" s="1089" t="str">
        <f>VLOOKUP($C77,'2025年度(M1前期)'!$B$5:$N$208,COLUMN('2025年度(M1前期)'!$K$5),0)&amp;""</f>
        <v/>
      </c>
      <c r="N98" s="1072"/>
      <c r="O98" s="1071" t="str">
        <f>VLOOKUP($C77,'2025年度(M2前期)'!$B$5:$N$208,COLUMN('2025年度(M2前期)'!$K$5),0)&amp;""</f>
        <v/>
      </c>
      <c r="P98" s="1072"/>
      <c r="Q98" s="1071" t="str">
        <f>VLOOKUP($C77,'2025年度(D1前期)'!$B$5:$N$208,COLUMN('2025年度(D1前期)'!$K$5),0)&amp;""</f>
        <v/>
      </c>
      <c r="R98" s="1072"/>
      <c r="S98" s="1071" t="str">
        <f>VLOOKUP($C77,'2025年度(D23前期)'!$B$5:$N$208,COLUMN('2025年度(D23前期)'!$K$5),0)&amp;""</f>
        <v/>
      </c>
      <c r="T98" s="1072"/>
      <c r="Y98" s="509"/>
      <c r="Z98" s="1095" t="str">
        <f>A98</f>
        <v>５時限（16：50～18：20）</v>
      </c>
      <c r="AA98" s="1151"/>
      <c r="AB98" s="1151"/>
      <c r="AC98" s="1151"/>
      <c r="AD98" s="1151"/>
      <c r="AE98" s="1151"/>
      <c r="AF98" s="1151"/>
      <c r="AG98" s="1151"/>
      <c r="AH98" s="1183" t="s">
        <v>57</v>
      </c>
      <c r="AI98" s="1151"/>
      <c r="AJ98" s="1151"/>
      <c r="AK98" s="1151"/>
      <c r="AL98" s="1151"/>
      <c r="AM98" s="1151"/>
      <c r="AN98" s="1151"/>
      <c r="AO98" s="1151"/>
      <c r="AP98" s="1151"/>
      <c r="AQ98" s="1151"/>
      <c r="AR98" s="1151"/>
      <c r="AS98" s="1151"/>
      <c r="AT98" s="1151"/>
      <c r="AU98" s="1151"/>
      <c r="AV98" s="1151"/>
      <c r="AW98" s="1151"/>
      <c r="AX98" s="1151"/>
      <c r="AY98" s="1151"/>
      <c r="AZ98" s="1151"/>
      <c r="BA98" s="1296"/>
      <c r="BB98" s="1296"/>
      <c r="BC98" s="1296"/>
      <c r="BD98" s="1296"/>
      <c r="BE98" s="1296"/>
      <c r="BF98" s="1296"/>
      <c r="BG98" s="1296"/>
      <c r="BH98" s="1296"/>
      <c r="BI98" s="1151"/>
      <c r="BJ98" s="1151"/>
      <c r="BK98" s="1151"/>
      <c r="BL98" s="1151" t="s">
        <v>969</v>
      </c>
      <c r="BM98" s="1151"/>
      <c r="BN98" s="1360"/>
      <c r="BO98" s="1360"/>
      <c r="BP98" s="1360"/>
      <c r="BQ98" s="1360"/>
      <c r="BR98" s="1360"/>
      <c r="BS98" s="1360"/>
      <c r="BT98" s="1360"/>
      <c r="BU98" s="1360"/>
      <c r="BV98" s="1360"/>
      <c r="BW98" s="1360"/>
    </row>
    <row r="99" spans="1:75">
      <c r="A99" s="1091"/>
      <c r="B99" s="15" t="s">
        <v>53</v>
      </c>
      <c r="C99" s="1101" t="str">
        <f>IFERROR(VLOOKUP(C98,科目・教員!$A$1:$B$357,2,0),"")</f>
        <v/>
      </c>
      <c r="D99" s="1068"/>
      <c r="E99" s="1073" t="str">
        <f>IFERROR(VLOOKUP(E98,科目・教員!$A$1:$B$357,2,0),"")</f>
        <v/>
      </c>
      <c r="F99" s="1068"/>
      <c r="G99" s="1073" t="str">
        <f>IFERROR(VLOOKUP(G98,科目・教員!$A$1:$B$357,2,0),"")</f>
        <v/>
      </c>
      <c r="H99" s="1068"/>
      <c r="I99" s="1073" t="str">
        <f>IFERROR(VLOOKUP(I98,科目・教員!$A$1:$B$357,2,0),"")</f>
        <v/>
      </c>
      <c r="J99" s="1068"/>
      <c r="K99" s="1074" t="str">
        <f>IFERROR(VLOOKUP(K98,科目・教員!$A$1:$B$357,2,0),"")</f>
        <v>池田　真弓</v>
      </c>
      <c r="L99" s="1074"/>
      <c r="M99" s="1101" t="str">
        <f>IFERROR(VLOOKUP(M98,科目・教員!$A$1:$B$357,2,0),"")</f>
        <v/>
      </c>
      <c r="N99" s="1068"/>
      <c r="O99" s="1074" t="str">
        <f>IFERROR(VLOOKUP(O98,科目・教員!$A$1:$B$357,2,0),"")</f>
        <v/>
      </c>
      <c r="P99" s="1068"/>
      <c r="Q99" s="1074" t="str">
        <f>IFERROR(VLOOKUP(Q98,科目・教員!$A$1:$B$357,2,0),"")</f>
        <v/>
      </c>
      <c r="R99" s="1068"/>
      <c r="S99" s="1074" t="str">
        <f>IFERROR(VLOOKUP(S98,科目・教員!$A$1:$B$357,2,0),"")</f>
        <v/>
      </c>
      <c r="T99" s="1068"/>
      <c r="Y99" s="509"/>
      <c r="Z99" s="1091"/>
      <c r="AA99" s="1152"/>
      <c r="AB99" s="1152"/>
      <c r="AC99" s="1152"/>
      <c r="AD99" s="1152"/>
      <c r="AE99" s="1152"/>
      <c r="AF99" s="1152"/>
      <c r="AG99" s="1152"/>
      <c r="AH99" s="1184"/>
      <c r="AI99" s="1152"/>
      <c r="AJ99" s="1152"/>
      <c r="AK99" s="1152"/>
      <c r="AL99" s="1152"/>
      <c r="AM99" s="1152"/>
      <c r="AN99" s="1152"/>
      <c r="AO99" s="1152"/>
      <c r="AP99" s="1152"/>
      <c r="AQ99" s="1152"/>
      <c r="AR99" s="1152"/>
      <c r="AS99" s="1152"/>
      <c r="AT99" s="1152"/>
      <c r="AU99" s="1152"/>
      <c r="AV99" s="1152"/>
      <c r="AW99" s="1152"/>
      <c r="AX99" s="1152"/>
      <c r="AY99" s="1152"/>
      <c r="AZ99" s="1152"/>
      <c r="BA99" s="1296"/>
      <c r="BB99" s="1296"/>
      <c r="BC99" s="1296"/>
      <c r="BD99" s="1296"/>
      <c r="BE99" s="1296"/>
      <c r="BF99" s="1296"/>
      <c r="BG99" s="1296"/>
      <c r="BH99" s="1296"/>
      <c r="BI99" s="1152"/>
      <c r="BJ99" s="1152"/>
      <c r="BK99" s="1152"/>
      <c r="BL99" s="1152"/>
      <c r="BM99" s="1152"/>
      <c r="BN99" s="1361"/>
      <c r="BO99" s="1361"/>
      <c r="BP99" s="1361"/>
      <c r="BQ99" s="1361"/>
      <c r="BR99" s="1361"/>
      <c r="BS99" s="1361"/>
      <c r="BT99" s="1361"/>
      <c r="BU99" s="1361"/>
      <c r="BV99" s="1361"/>
      <c r="BW99" s="1361"/>
    </row>
    <row r="100" spans="1:75">
      <c r="A100" s="1091"/>
      <c r="B100" s="15" t="s">
        <v>59</v>
      </c>
      <c r="C100" s="1101" t="str">
        <f>VLOOKUP($C77,'2025年度(1年前期)'!$B$5:$N$208,COLUMN('2025年度(1年前期)'!$K$5)+1,0)&amp;""</f>
        <v/>
      </c>
      <c r="D100" s="1068"/>
      <c r="E100" s="1073" t="str">
        <f>VLOOKUP($C77,'2025年度(2年前期)'!$B$5:$N$208,COLUMN('2025年度(2年前期)'!$K$5)+1,0)&amp;""</f>
        <v/>
      </c>
      <c r="F100" s="1068"/>
      <c r="G100" s="1073" t="str">
        <f>VLOOKUP($C77,'2025年度(3年前期)'!$B$5:$N$208,COLUMN('2025年度(3年前期)'!$K$5)+1,0)&amp;""</f>
        <v/>
      </c>
      <c r="H100" s="1068"/>
      <c r="I100" s="1073" t="str">
        <f>VLOOKUP($C77,'2025年度(4年前期)'!$B$5:$N$208,COLUMN('2025年度(4年前期)'!$K$5)+1,0)&amp;""</f>
        <v/>
      </c>
      <c r="J100" s="1068"/>
      <c r="K100" s="1074" t="str">
        <f>VLOOKUP($C77,'2025年度(助産前期)'!$B$5:$N$208,COLUMN('2025年度(助産前期)'!$K$5)+1,0)&amp;""</f>
        <v/>
      </c>
      <c r="L100" s="1074"/>
      <c r="M100" s="1101" t="str">
        <f>VLOOKUP($C77,'2025年度(M1前期)'!$B$5:$N$208,COLUMN('2025年度(M1前期)'!$K$5)+1,0)&amp;""</f>
        <v/>
      </c>
      <c r="N100" s="1068"/>
      <c r="O100" s="1074" t="str">
        <f>VLOOKUP($C77,'2025年度(M2前期)'!$B$5:$N$208,COLUMN('2025年度(M2前期)'!$K$5)+1,0)&amp;""</f>
        <v/>
      </c>
      <c r="P100" s="1068"/>
      <c r="Q100" s="1074" t="str">
        <f>VLOOKUP($C77,'2025年度(D1前期)'!$B$5:$N$208,COLUMN('2025年度(D1前期)'!$K$5)+1,0)&amp;""</f>
        <v/>
      </c>
      <c r="R100" s="1068"/>
      <c r="S100" s="1074" t="str">
        <f>VLOOKUP($C77,'2025年度(D23前期)'!$B$5:$N$208,COLUMN('2025年度(D23前期)'!$K$5)+1,0)&amp;""</f>
        <v/>
      </c>
      <c r="T100" s="1068"/>
      <c r="Y100" s="509"/>
      <c r="Z100" s="1091"/>
      <c r="AA100" s="1152"/>
      <c r="AB100" s="1152"/>
      <c r="AC100" s="1152"/>
      <c r="AD100" s="1152"/>
      <c r="AE100" s="1152"/>
      <c r="AF100" s="1152"/>
      <c r="AG100" s="1152"/>
      <c r="AH100" s="1184"/>
      <c r="AI100" s="1152"/>
      <c r="AJ100" s="1152"/>
      <c r="AK100" s="1152"/>
      <c r="AL100" s="1152"/>
      <c r="AM100" s="1152"/>
      <c r="AN100" s="1152"/>
      <c r="AO100" s="1152"/>
      <c r="AP100" s="1152"/>
      <c r="AQ100" s="1152"/>
      <c r="AR100" s="1152"/>
      <c r="AS100" s="1152"/>
      <c r="AT100" s="1152"/>
      <c r="AU100" s="1152"/>
      <c r="AV100" s="1152"/>
      <c r="AW100" s="1152"/>
      <c r="AX100" s="1152"/>
      <c r="AY100" s="1152"/>
      <c r="AZ100" s="1152"/>
      <c r="BA100" s="1296"/>
      <c r="BB100" s="1296"/>
      <c r="BC100" s="1296"/>
      <c r="BD100" s="1296"/>
      <c r="BE100" s="1296"/>
      <c r="BF100" s="1296"/>
      <c r="BG100" s="1296"/>
      <c r="BH100" s="1296"/>
      <c r="BI100" s="1152"/>
      <c r="BJ100" s="1152"/>
      <c r="BK100" s="1152"/>
      <c r="BL100" s="1152"/>
      <c r="BM100" s="1152"/>
      <c r="BN100" s="1361"/>
      <c r="BO100" s="1361"/>
      <c r="BP100" s="1361"/>
      <c r="BQ100" s="1361"/>
      <c r="BR100" s="1361"/>
      <c r="BS100" s="1361"/>
      <c r="BT100" s="1361"/>
      <c r="BU100" s="1361"/>
      <c r="BV100" s="1361"/>
      <c r="BW100" s="1361"/>
    </row>
    <row r="101" spans="1:75">
      <c r="A101" s="1092"/>
      <c r="B101" s="16" t="s">
        <v>56</v>
      </c>
      <c r="C101" s="1061"/>
      <c r="D101" s="1075"/>
      <c r="E101" s="1063"/>
      <c r="F101" s="1075"/>
      <c r="G101" s="1063"/>
      <c r="H101" s="1075"/>
      <c r="I101" s="1063"/>
      <c r="J101" s="1075"/>
      <c r="K101" s="1064"/>
      <c r="L101" s="1064"/>
      <c r="M101" s="1061"/>
      <c r="N101" s="1075"/>
      <c r="O101" s="1064"/>
      <c r="P101" s="1075"/>
      <c r="Q101" s="1064"/>
      <c r="R101" s="1075"/>
      <c r="S101" s="1064"/>
      <c r="T101" s="1075"/>
      <c r="U101" s="20"/>
      <c r="V101" s="20"/>
      <c r="W101" s="20"/>
      <c r="X101" s="20"/>
      <c r="Y101" s="510"/>
      <c r="Z101" s="1092"/>
      <c r="AA101" s="1153"/>
      <c r="AB101" s="1153"/>
      <c r="AC101" s="1153"/>
      <c r="AD101" s="1153"/>
      <c r="AE101" s="1153"/>
      <c r="AF101" s="1153"/>
      <c r="AG101" s="1153"/>
      <c r="AH101" s="1185"/>
      <c r="AI101" s="1153"/>
      <c r="AJ101" s="1153"/>
      <c r="AK101" s="1153"/>
      <c r="AL101" s="1153"/>
      <c r="AM101" s="1153"/>
      <c r="AN101" s="1153"/>
      <c r="AO101" s="1153"/>
      <c r="AP101" s="1153"/>
      <c r="AQ101" s="1153"/>
      <c r="AR101" s="1153"/>
      <c r="AS101" s="1153"/>
      <c r="AT101" s="1153"/>
      <c r="AU101" s="1153"/>
      <c r="AV101" s="1153"/>
      <c r="AW101" s="1153"/>
      <c r="AX101" s="1153"/>
      <c r="AY101" s="1153"/>
      <c r="AZ101" s="1153"/>
      <c r="BA101" s="1296"/>
      <c r="BB101" s="1296"/>
      <c r="BC101" s="1296"/>
      <c r="BD101" s="1296"/>
      <c r="BE101" s="1296"/>
      <c r="BF101" s="1296"/>
      <c r="BG101" s="1296"/>
      <c r="BH101" s="1296"/>
      <c r="BI101" s="1153"/>
      <c r="BJ101" s="1153"/>
      <c r="BK101" s="1153"/>
      <c r="BL101" s="1153"/>
      <c r="BM101" s="1153"/>
      <c r="BN101" s="1362"/>
      <c r="BO101" s="1362"/>
      <c r="BP101" s="1362"/>
      <c r="BQ101" s="1362"/>
      <c r="BR101" s="1362"/>
      <c r="BS101" s="1362"/>
      <c r="BT101" s="1362"/>
      <c r="BU101" s="1362"/>
      <c r="BV101" s="1362"/>
      <c r="BW101" s="1362"/>
    </row>
    <row r="102" spans="1:75" ht="21.75">
      <c r="A102" s="5"/>
      <c r="B102" s="6"/>
      <c r="C102" s="1077">
        <f>C77+1</f>
        <v>45905</v>
      </c>
      <c r="D102" s="1077"/>
      <c r="E102" s="1077"/>
      <c r="F102" s="1077"/>
      <c r="G102" s="1077"/>
      <c r="H102" s="1077"/>
      <c r="I102" s="1077"/>
      <c r="J102" s="1077"/>
      <c r="K102" s="1077"/>
      <c r="L102" s="1077"/>
      <c r="M102" s="1077"/>
      <c r="N102" s="1077"/>
      <c r="O102" s="1077"/>
      <c r="P102" s="1077"/>
      <c r="Q102" s="1077"/>
      <c r="R102" s="1077"/>
      <c r="S102" s="1077"/>
      <c r="T102" s="1077"/>
      <c r="U102" s="1049">
        <f>C102</f>
        <v>45905</v>
      </c>
      <c r="V102" s="1050"/>
      <c r="W102" s="1050"/>
      <c r="X102" s="1050"/>
      <c r="Y102" s="1050"/>
      <c r="Z102" s="1051"/>
      <c r="AA102" s="41">
        <v>101</v>
      </c>
      <c r="AB102" s="41">
        <v>102</v>
      </c>
      <c r="AC102" s="41">
        <v>103</v>
      </c>
      <c r="AD102" s="41" t="s">
        <v>16</v>
      </c>
      <c r="AE102" s="41" t="s">
        <v>17</v>
      </c>
      <c r="AF102" s="41" t="s">
        <v>18</v>
      </c>
      <c r="AG102" s="41">
        <v>201</v>
      </c>
      <c r="AH102" s="42">
        <v>202</v>
      </c>
      <c r="AI102" s="41">
        <v>203</v>
      </c>
      <c r="AJ102" s="41">
        <v>204</v>
      </c>
      <c r="AK102" s="41">
        <v>205</v>
      </c>
      <c r="AL102" s="41" t="s">
        <v>19</v>
      </c>
      <c r="AM102" s="41" t="s">
        <v>69</v>
      </c>
      <c r="AN102" s="41" t="s">
        <v>21</v>
      </c>
      <c r="AO102" s="41" t="s">
        <v>22</v>
      </c>
      <c r="AP102" s="41" t="s">
        <v>23</v>
      </c>
      <c r="AQ102" s="41" t="s">
        <v>24</v>
      </c>
      <c r="AR102" s="41" t="s">
        <v>25</v>
      </c>
      <c r="AS102" s="41" t="s">
        <v>26</v>
      </c>
      <c r="AT102" s="41" t="s">
        <v>27</v>
      </c>
      <c r="AU102" s="41" t="s">
        <v>28</v>
      </c>
      <c r="AV102" s="41" t="s">
        <v>29</v>
      </c>
      <c r="AW102" s="41">
        <v>301</v>
      </c>
      <c r="AX102" s="42">
        <v>302</v>
      </c>
      <c r="AY102" s="43">
        <v>303</v>
      </c>
      <c r="AZ102" s="43">
        <v>304</v>
      </c>
      <c r="BA102" s="41" t="s">
        <v>30</v>
      </c>
      <c r="BB102" s="41" t="s">
        <v>31</v>
      </c>
      <c r="BC102" s="42" t="s">
        <v>32</v>
      </c>
      <c r="BD102" s="41" t="s">
        <v>33</v>
      </c>
      <c r="BE102" s="41" t="s">
        <v>34</v>
      </c>
      <c r="BF102" s="41" t="s">
        <v>35</v>
      </c>
      <c r="BG102" s="41" t="s">
        <v>36</v>
      </c>
      <c r="BH102" s="41" t="s">
        <v>37</v>
      </c>
      <c r="BI102" s="41" t="s">
        <v>38</v>
      </c>
      <c r="BJ102" s="41" t="s">
        <v>39</v>
      </c>
      <c r="BK102" s="41" t="s">
        <v>538</v>
      </c>
      <c r="BL102" s="41" t="s">
        <v>539</v>
      </c>
      <c r="BM102" s="41" t="s">
        <v>540</v>
      </c>
      <c r="BN102" s="44" t="s">
        <v>40</v>
      </c>
      <c r="BO102" s="44" t="s">
        <v>41</v>
      </c>
      <c r="BP102" s="44" t="s">
        <v>354</v>
      </c>
      <c r="BQ102" s="45" t="s">
        <v>42</v>
      </c>
      <c r="BR102" s="45" t="s">
        <v>43</v>
      </c>
      <c r="BS102" s="45" t="s">
        <v>44</v>
      </c>
      <c r="BT102" s="45" t="s">
        <v>45</v>
      </c>
      <c r="BU102" s="45" t="s">
        <v>46</v>
      </c>
      <c r="BV102" s="45" t="s">
        <v>47</v>
      </c>
      <c r="BW102" s="45" t="s">
        <v>48</v>
      </c>
    </row>
    <row r="103" spans="1:75" ht="13.5" customHeight="1">
      <c r="A103" s="1091" t="s">
        <v>49</v>
      </c>
      <c r="B103" s="12" t="s">
        <v>50</v>
      </c>
      <c r="C103" s="1079" t="str">
        <f>VLOOKUP($C102,'2025年度(1年前期)'!$B$5:$N$208,COLUMN('2025年度(1年前期)'!$C$5),0)&amp;""</f>
        <v>基礎看護学実習Ⅰ</v>
      </c>
      <c r="D103" s="1080"/>
      <c r="E103" s="1081" t="str">
        <f>VLOOKUP($C102,'2025年度(2年前期)'!$B$5:$N$208,COLUMN('2025年度(2年前期)'!$C$5),0)&amp;""</f>
        <v/>
      </c>
      <c r="F103" s="1080"/>
      <c r="G103" s="1081" t="str">
        <f>VLOOKUP($C102,'2025年度(3年前期)'!$B$5:$N$208,COLUMN('2025年度(3年前期)'!$C$5),0)&amp;""</f>
        <v/>
      </c>
      <c r="H103" s="1080"/>
      <c r="I103" s="1081" t="str">
        <f>VLOOKUP($C102,'2025年度(4年前期)'!$B$5:$N$208,COLUMN('2025年度(4年前期)'!$C$5),0)&amp;""</f>
        <v/>
      </c>
      <c r="J103" s="1080"/>
      <c r="K103" s="1072" t="str">
        <f>VLOOKUP($C102,'2025年度(助産前期)'!$B$5:$N$208,COLUMN('2025年度(助産前期)'!$C$5),0)&amp;""</f>
        <v>助産学実習Ⅰ</v>
      </c>
      <c r="L103" s="1096"/>
      <c r="M103" s="1105" t="str">
        <f>VLOOKUP($C102,'2025年度(M1前期)'!$B$5:$N$208,COLUMN('2025年度(M1前期)'!$C$5),0)&amp;""</f>
        <v/>
      </c>
      <c r="N103" s="1096"/>
      <c r="O103" s="1081" t="str">
        <f>VLOOKUP($C102,'2025年度(M2前期)'!$B$5:$N$208,COLUMN('2025年度(M2前期)'!$C$5),0)&amp;""</f>
        <v/>
      </c>
      <c r="P103" s="1080"/>
      <c r="Q103" s="1081" t="str">
        <f>VLOOKUP($C102,'2025年度(D1前期)'!$B$5:$N$208,COLUMN('2025年度(D1前期)'!$C$5),0)&amp;""</f>
        <v/>
      </c>
      <c r="R103" s="1080"/>
      <c r="S103" s="1072" t="str">
        <f>VLOOKUP($C102,'2025年度(D23前期)'!$B$5:$N$208,COLUMN('2025年度(D23前期)'!$C$5),0)&amp;""</f>
        <v/>
      </c>
      <c r="T103" s="1080"/>
      <c r="U103" s="806" t="s">
        <v>111</v>
      </c>
      <c r="V103" s="853" t="s">
        <v>455</v>
      </c>
      <c r="W103" s="1010" t="s">
        <v>111</v>
      </c>
      <c r="X103" s="798" t="s">
        <v>970</v>
      </c>
      <c r="Y103" s="508" t="s">
        <v>946</v>
      </c>
      <c r="Z103" s="1095" t="str">
        <f>A103</f>
        <v xml:space="preserve">１時限（09：20～10：50） </v>
      </c>
      <c r="AA103" s="1296"/>
      <c r="AB103" s="1151"/>
      <c r="AC103" s="1151"/>
      <c r="AD103" s="1151"/>
      <c r="AE103" s="1296"/>
      <c r="AF103" s="1151"/>
      <c r="AG103" s="1296" t="s">
        <v>818</v>
      </c>
      <c r="AH103" s="1343" t="s">
        <v>818</v>
      </c>
      <c r="AI103" s="1343" t="s">
        <v>818</v>
      </c>
      <c r="AJ103" s="1343" t="s">
        <v>818</v>
      </c>
      <c r="AK103" s="1151"/>
      <c r="AL103" s="1343" t="s">
        <v>818</v>
      </c>
      <c r="AM103" s="1151"/>
      <c r="AN103" s="1296"/>
      <c r="AO103" s="1296"/>
      <c r="AP103" s="1296"/>
      <c r="AQ103" s="1296"/>
      <c r="AR103" s="1296"/>
      <c r="AS103" s="1296"/>
      <c r="AT103" s="1296"/>
      <c r="AU103" s="1296"/>
      <c r="AV103" s="1296"/>
      <c r="AW103" s="1296" t="s">
        <v>953</v>
      </c>
      <c r="AX103" s="1296"/>
      <c r="AY103" s="1296"/>
      <c r="AZ103" s="1296"/>
      <c r="BA103" s="1296"/>
      <c r="BB103" s="1296"/>
      <c r="BC103" s="1296"/>
      <c r="BD103" s="1296"/>
      <c r="BE103" s="1296"/>
      <c r="BF103" s="1296"/>
      <c r="BG103" s="1296"/>
      <c r="BH103" s="1296"/>
      <c r="BI103" s="1296" t="s">
        <v>552</v>
      </c>
      <c r="BJ103" s="1296" t="s">
        <v>621</v>
      </c>
      <c r="BK103" s="1151" t="s">
        <v>359</v>
      </c>
      <c r="BL103" s="1296" t="s">
        <v>326</v>
      </c>
      <c r="BM103" s="1151" t="s">
        <v>511</v>
      </c>
      <c r="BN103" s="1360"/>
      <c r="BO103" s="1360"/>
      <c r="BP103" s="1360"/>
      <c r="BQ103" s="1360"/>
      <c r="BR103" s="1360"/>
      <c r="BS103" s="1360"/>
      <c r="BT103" s="1360"/>
      <c r="BU103" s="1360"/>
      <c r="BV103" s="1360"/>
      <c r="BW103" s="1360"/>
    </row>
    <row r="104" spans="1:75" ht="13.5" customHeight="1">
      <c r="A104" s="1091"/>
      <c r="B104" s="15" t="s">
        <v>53</v>
      </c>
      <c r="C104" s="1065" t="str">
        <f>IFERROR(VLOOKUP(C103,科目・教員!$A$1:$B$357,2,0),"")</f>
        <v>網中　眞由美</v>
      </c>
      <c r="D104" s="1066"/>
      <c r="E104" s="1067" t="str">
        <f>IFERROR(VLOOKUP(E103,科目・教員!$A$1:$B$357,2,0),"")</f>
        <v/>
      </c>
      <c r="F104" s="1066"/>
      <c r="G104" s="1067" t="str">
        <f>IFERROR(VLOOKUP(G103,科目・教員!$A$1:$B$357,2,0),"")</f>
        <v/>
      </c>
      <c r="H104" s="1066"/>
      <c r="I104" s="1067" t="str">
        <f>IFERROR(VLOOKUP(I103,科目・教員!$A$1:$B$357,2,0),"")</f>
        <v/>
      </c>
      <c r="J104" s="1066"/>
      <c r="K104" s="1068" t="str">
        <f>IFERROR(VLOOKUP(K103,科目・教員!$A$1:$B$357,2,0),"")</f>
        <v>池田　真弓</v>
      </c>
      <c r="L104" s="1070"/>
      <c r="M104" s="1104" t="str">
        <f>IFERROR(VLOOKUP(M103,科目・教員!$A$1:$B$357,2,0),"")</f>
        <v/>
      </c>
      <c r="N104" s="1066"/>
      <c r="O104" s="1067" t="str">
        <f>IFERROR(VLOOKUP(O103,科目・教員!$A$1:$B$357,2,0),"")</f>
        <v/>
      </c>
      <c r="P104" s="1066"/>
      <c r="Q104" s="1067" t="str">
        <f>IFERROR(VLOOKUP(Q103,科目・教員!$A$1:$B$357,2,0),"")</f>
        <v/>
      </c>
      <c r="R104" s="1066"/>
      <c r="S104" s="1068" t="str">
        <f>IFERROR(VLOOKUP(S103,科目・教員!$A$1:$B$357,2,0),"")</f>
        <v/>
      </c>
      <c r="T104" s="1066"/>
      <c r="U104" s="806" t="s">
        <v>953</v>
      </c>
      <c r="V104" s="853" t="s">
        <v>511</v>
      </c>
      <c r="W104" s="1011" t="s">
        <v>81</v>
      </c>
      <c r="X104" s="798" t="s">
        <v>146</v>
      </c>
      <c r="Y104" s="508" t="s">
        <v>944</v>
      </c>
      <c r="Z104" s="1091"/>
      <c r="AA104" s="1296"/>
      <c r="AB104" s="1152"/>
      <c r="AC104" s="1152"/>
      <c r="AD104" s="1152"/>
      <c r="AE104" s="1296"/>
      <c r="AF104" s="1152"/>
      <c r="AG104" s="1296"/>
      <c r="AH104" s="1343"/>
      <c r="AI104" s="1343"/>
      <c r="AJ104" s="1343"/>
      <c r="AK104" s="1152"/>
      <c r="AL104" s="1343"/>
      <c r="AM104" s="1152"/>
      <c r="AN104" s="1296"/>
      <c r="AO104" s="1296"/>
      <c r="AP104" s="1296"/>
      <c r="AQ104" s="1296"/>
      <c r="AR104" s="1296"/>
      <c r="AS104" s="1296"/>
      <c r="AT104" s="1296"/>
      <c r="AU104" s="1296"/>
      <c r="AV104" s="1296"/>
      <c r="AW104" s="1296"/>
      <c r="AX104" s="1296"/>
      <c r="AY104" s="1296"/>
      <c r="AZ104" s="1296"/>
      <c r="BA104" s="1296"/>
      <c r="BB104" s="1296"/>
      <c r="BC104" s="1296"/>
      <c r="BD104" s="1296"/>
      <c r="BE104" s="1296"/>
      <c r="BF104" s="1296"/>
      <c r="BG104" s="1296"/>
      <c r="BH104" s="1296"/>
      <c r="BI104" s="1296"/>
      <c r="BJ104" s="1296"/>
      <c r="BK104" s="1152"/>
      <c r="BL104" s="1296"/>
      <c r="BM104" s="1152"/>
      <c r="BN104" s="1361"/>
      <c r="BO104" s="1361"/>
      <c r="BP104" s="1361"/>
      <c r="BQ104" s="1361"/>
      <c r="BR104" s="1361"/>
      <c r="BS104" s="1361"/>
      <c r="BT104" s="1361"/>
      <c r="BU104" s="1361"/>
      <c r="BV104" s="1361"/>
      <c r="BW104" s="1361"/>
    </row>
    <row r="105" spans="1:75" ht="13.5" customHeight="1">
      <c r="A105" s="1091"/>
      <c r="B105" s="15" t="s">
        <v>59</v>
      </c>
      <c r="C105" s="1065" t="str">
        <f>VLOOKUP($C102,'2025年度(1年前期)'!$B$5:$N$208,COLUMN('2025年度(1年前期)'!$C$5)+1,0)&amp;""</f>
        <v>201･202･203･204･基礎実</v>
      </c>
      <c r="D105" s="1066"/>
      <c r="E105" s="1067" t="str">
        <f>VLOOKUP($C102,'2025年度(2年前期)'!$B$5:$N$208,COLUMN('2025年度(2年前期)'!$C$5)+1,0)&amp;""</f>
        <v/>
      </c>
      <c r="F105" s="1066"/>
      <c r="G105" s="1067" t="str">
        <f>VLOOKUP($C102,'2025年度(3年前期)'!$B$5:$N$208,COLUMN('2025年度(3年前期)'!$C$5)+1,0)&amp;""</f>
        <v/>
      </c>
      <c r="H105" s="1066"/>
      <c r="I105" s="1067" t="str">
        <f>VLOOKUP($C102,'2025年度(4年前期)'!$B$5:$N$208,COLUMN('2025年度(4年前期)'!$C$5)+1,0)&amp;""</f>
        <v/>
      </c>
      <c r="J105" s="1066"/>
      <c r="K105" s="1068" t="str">
        <f>VLOOKUP($C102,'2025年度(助産前期)'!$B$5:$N$208,COLUMN('2025年度(助産前期)'!$C$5)+1,0)&amp;""</f>
        <v/>
      </c>
      <c r="L105" s="1070"/>
      <c r="M105" s="1104" t="str">
        <f>VLOOKUP($C102,'2025年度(M1前期)'!$B$5:$N$208,COLUMN('2025年度(M1前期)'!C$5)+1,0)&amp;""</f>
        <v/>
      </c>
      <c r="N105" s="1066"/>
      <c r="O105" s="1067" t="str">
        <f>VLOOKUP($C102,'2025年度(M2前期)'!$B$5:$N$208,COLUMN('2025年度(M2前期)'!$C$5)+1,0)&amp;""</f>
        <v/>
      </c>
      <c r="P105" s="1066"/>
      <c r="Q105" s="1067" t="str">
        <f>VLOOKUP($C102,'2025年度(D1前期)'!$B$5:$N$208,COLUMN('2025年度(D1前期)'!$C$5)+1,0)&amp;""</f>
        <v/>
      </c>
      <c r="R105" s="1066"/>
      <c r="S105" s="1068" t="str">
        <f>VLOOKUP($C102,'2025年度(D23前期)'!$B$5:$N$208,COLUMN('2025年度(D23前期)'!$C$5)+1,0)&amp;""</f>
        <v/>
      </c>
      <c r="T105" s="1066"/>
      <c r="U105" s="806" t="s">
        <v>234</v>
      </c>
      <c r="V105" s="853" t="s">
        <v>971</v>
      </c>
      <c r="W105" s="1011" t="s">
        <v>192</v>
      </c>
      <c r="X105" s="798" t="s">
        <v>359</v>
      </c>
      <c r="Y105" s="511" t="s">
        <v>947</v>
      </c>
      <c r="Z105" s="1091"/>
      <c r="AA105" s="1296"/>
      <c r="AB105" s="1152"/>
      <c r="AC105" s="1152"/>
      <c r="AD105" s="1152"/>
      <c r="AE105" s="1296"/>
      <c r="AF105" s="1152"/>
      <c r="AG105" s="1296"/>
      <c r="AH105" s="1343"/>
      <c r="AI105" s="1343"/>
      <c r="AJ105" s="1343"/>
      <c r="AK105" s="1152"/>
      <c r="AL105" s="1343"/>
      <c r="AM105" s="1152"/>
      <c r="AN105" s="1296"/>
      <c r="AO105" s="1296"/>
      <c r="AP105" s="1296"/>
      <c r="AQ105" s="1296"/>
      <c r="AR105" s="1296"/>
      <c r="AS105" s="1296"/>
      <c r="AT105" s="1296"/>
      <c r="AU105" s="1296"/>
      <c r="AV105" s="1296"/>
      <c r="AW105" s="1296"/>
      <c r="AX105" s="1296"/>
      <c r="AY105" s="1296"/>
      <c r="AZ105" s="1296"/>
      <c r="BA105" s="1296"/>
      <c r="BB105" s="1296"/>
      <c r="BC105" s="1296"/>
      <c r="BD105" s="1296"/>
      <c r="BE105" s="1296"/>
      <c r="BF105" s="1296"/>
      <c r="BG105" s="1296"/>
      <c r="BH105" s="1296"/>
      <c r="BI105" s="1296"/>
      <c r="BJ105" s="1296"/>
      <c r="BK105" s="1152"/>
      <c r="BL105" s="1296"/>
      <c r="BM105" s="1152"/>
      <c r="BN105" s="1361"/>
      <c r="BO105" s="1361"/>
      <c r="BP105" s="1361"/>
      <c r="BQ105" s="1361"/>
      <c r="BR105" s="1361"/>
      <c r="BS105" s="1361"/>
      <c r="BT105" s="1361"/>
      <c r="BU105" s="1361"/>
      <c r="BV105" s="1361"/>
      <c r="BW105" s="1361"/>
    </row>
    <row r="106" spans="1:75" ht="13.5" customHeight="1">
      <c r="A106" s="1092"/>
      <c r="B106" s="16" t="s">
        <v>56</v>
      </c>
      <c r="C106" s="1061"/>
      <c r="D106" s="1062"/>
      <c r="E106" s="1063"/>
      <c r="F106" s="1062"/>
      <c r="G106" s="1063"/>
      <c r="H106" s="1062"/>
      <c r="I106" s="1063"/>
      <c r="J106" s="1062"/>
      <c r="K106" s="1064"/>
      <c r="L106" s="1069"/>
      <c r="M106" s="1106"/>
      <c r="N106" s="1062"/>
      <c r="O106" s="1063"/>
      <c r="P106" s="1062"/>
      <c r="Q106" s="1063"/>
      <c r="R106" s="1062"/>
      <c r="S106" s="1064"/>
      <c r="T106" s="1062"/>
      <c r="U106" s="701" t="s">
        <v>954</v>
      </c>
      <c r="V106" s="853" t="s">
        <v>624</v>
      </c>
      <c r="W106" s="1011" t="s">
        <v>120</v>
      </c>
      <c r="X106" s="798" t="s">
        <v>566</v>
      </c>
      <c r="Y106" s="509"/>
      <c r="Z106" s="1092"/>
      <c r="AA106" s="1296"/>
      <c r="AB106" s="1153"/>
      <c r="AC106" s="1153"/>
      <c r="AD106" s="1153"/>
      <c r="AE106" s="1296"/>
      <c r="AF106" s="1153"/>
      <c r="AG106" s="1296"/>
      <c r="AH106" s="1343"/>
      <c r="AI106" s="1343"/>
      <c r="AJ106" s="1343"/>
      <c r="AK106" s="1153"/>
      <c r="AL106" s="1343"/>
      <c r="AM106" s="1153"/>
      <c r="AN106" s="1296"/>
      <c r="AO106" s="1296"/>
      <c r="AP106" s="1296"/>
      <c r="AQ106" s="1296"/>
      <c r="AR106" s="1296"/>
      <c r="AS106" s="1296"/>
      <c r="AT106" s="1296"/>
      <c r="AU106" s="1296"/>
      <c r="AV106" s="1296"/>
      <c r="AW106" s="1296"/>
      <c r="AX106" s="1296"/>
      <c r="AY106" s="1296"/>
      <c r="AZ106" s="1296"/>
      <c r="BA106" s="1296"/>
      <c r="BB106" s="1296"/>
      <c r="BC106" s="1296"/>
      <c r="BD106" s="1296"/>
      <c r="BE106" s="1296"/>
      <c r="BF106" s="1296"/>
      <c r="BG106" s="1296"/>
      <c r="BH106" s="1296"/>
      <c r="BI106" s="1296"/>
      <c r="BJ106" s="1296"/>
      <c r="BK106" s="1153"/>
      <c r="BL106" s="1296"/>
      <c r="BM106" s="1153"/>
      <c r="BN106" s="1362"/>
      <c r="BO106" s="1362"/>
      <c r="BP106" s="1362"/>
      <c r="BQ106" s="1362"/>
      <c r="BR106" s="1362"/>
      <c r="BS106" s="1362"/>
      <c r="BT106" s="1362"/>
      <c r="BU106" s="1362"/>
      <c r="BV106" s="1362"/>
      <c r="BW106" s="1362"/>
    </row>
    <row r="107" spans="1:75" ht="13.5" customHeight="1">
      <c r="A107" s="1091" t="s">
        <v>58</v>
      </c>
      <c r="B107" s="25" t="s">
        <v>50</v>
      </c>
      <c r="C107" s="1079" t="str">
        <f>VLOOKUP($C102,'2025年度(1年前期)'!$B$5:$N$208,COLUMN('2025年度(1年前期)'!$E$5),0)&amp;""</f>
        <v>基礎看護学実習Ⅰ</v>
      </c>
      <c r="D107" s="1080"/>
      <c r="E107" s="1081" t="str">
        <f>VLOOKUP($C102,'2025年度(2年前期)'!$B$5:$N$208,COLUMN('2025年度(2年前期)'!$E$5),0)&amp;""</f>
        <v/>
      </c>
      <c r="F107" s="1080"/>
      <c r="G107" s="1081" t="str">
        <f>VLOOKUP($C102,'2025年度(3年前期)'!$B$5:$N$208,COLUMN('2025年度(3年前期)'!$E$5),0)&amp;""</f>
        <v/>
      </c>
      <c r="H107" s="1080"/>
      <c r="I107" s="1081" t="str">
        <f>VLOOKUP($C102,'2025年度(4年前期)'!$B$5:$N$208,COLUMN('2025年度(4年前期)'!$E$5),0)&amp;""</f>
        <v/>
      </c>
      <c r="J107" s="1080"/>
      <c r="K107" s="1072" t="str">
        <f>VLOOKUP($C102,'2025年度(助産前期)'!$B$5:$N$208,COLUMN('2025年度(助産前期)'!$E$5),0)&amp;""</f>
        <v>助産学実習Ⅰ</v>
      </c>
      <c r="L107" s="1096"/>
      <c r="M107" s="1079" t="str">
        <f>VLOOKUP($C102,'2025年度(M1前期)'!$B$5:$N$208,COLUMN('2025年度(M1前期)'!$E$5),0)&amp;""</f>
        <v/>
      </c>
      <c r="N107" s="1080"/>
      <c r="O107" s="1072" t="str">
        <f>VLOOKUP($C102,'2025年度(M2前期)'!$B$5:$N$208,COLUMN('2025年度(M2前期)'!$E$5),0)&amp;""</f>
        <v/>
      </c>
      <c r="P107" s="1080"/>
      <c r="Q107" s="1072" t="str">
        <f>VLOOKUP($C102,'2025年度(D1前期)'!$B$5:$N$208,COLUMN('2025年度(D1前期)'!$E$5),0)&amp;""</f>
        <v/>
      </c>
      <c r="R107" s="1080"/>
      <c r="S107" s="1072" t="str">
        <f>VLOOKUP($C102,'2025年度(D23前期)'!$B$5:$N$208,COLUMN('2025年度(D23前期)'!$E$5),0)&amp;""</f>
        <v/>
      </c>
      <c r="T107" s="1080"/>
      <c r="U107" s="38"/>
      <c r="V107" s="17"/>
      <c r="W107" s="509" t="s">
        <v>111</v>
      </c>
      <c r="X107" s="1024" t="s">
        <v>972</v>
      </c>
      <c r="Y107" s="508" t="s">
        <v>948</v>
      </c>
      <c r="Z107" s="1091" t="str">
        <f>A107</f>
        <v>２時限（11：00～12：30）</v>
      </c>
      <c r="AA107" s="1296"/>
      <c r="AB107" s="1151"/>
      <c r="AC107" s="1151"/>
      <c r="AD107" s="1151"/>
      <c r="AE107" s="1296"/>
      <c r="AF107" s="1151"/>
      <c r="AG107" s="1343" t="s">
        <v>818</v>
      </c>
      <c r="AH107" s="1343" t="s">
        <v>818</v>
      </c>
      <c r="AI107" s="1343" t="s">
        <v>818</v>
      </c>
      <c r="AJ107" s="1343" t="s">
        <v>818</v>
      </c>
      <c r="AK107" s="1151"/>
      <c r="AL107" s="1343" t="s">
        <v>818</v>
      </c>
      <c r="AM107" s="1151"/>
      <c r="AN107" s="1296"/>
      <c r="AO107" s="1296"/>
      <c r="AP107" s="1296"/>
      <c r="AQ107" s="1296"/>
      <c r="AR107" s="1296"/>
      <c r="AS107" s="1296"/>
      <c r="AT107" s="1296"/>
      <c r="AU107" s="1296"/>
      <c r="AV107" s="1296"/>
      <c r="AW107" s="1296"/>
      <c r="AX107" s="1296"/>
      <c r="AY107" s="1296"/>
      <c r="AZ107" s="1296"/>
      <c r="BA107" s="1296"/>
      <c r="BB107" s="1296"/>
      <c r="BC107" s="1296"/>
      <c r="BD107" s="1296"/>
      <c r="BE107" s="1296"/>
      <c r="BF107" s="1296"/>
      <c r="BG107" s="1296"/>
      <c r="BH107" s="1296"/>
      <c r="BI107" s="1296"/>
      <c r="BJ107" s="1296"/>
      <c r="BK107" s="1151"/>
      <c r="BL107" s="1296" t="s">
        <v>326</v>
      </c>
      <c r="BM107" s="1151" t="s">
        <v>511</v>
      </c>
      <c r="BN107" s="1360"/>
      <c r="BO107" s="1360"/>
      <c r="BP107" s="1360"/>
      <c r="BQ107" s="1360"/>
      <c r="BR107" s="1360"/>
      <c r="BS107" s="1360"/>
      <c r="BT107" s="1360"/>
      <c r="BU107" s="1360"/>
      <c r="BV107" s="1360"/>
      <c r="BW107" s="1360"/>
    </row>
    <row r="108" spans="1:75" ht="13.5" customHeight="1">
      <c r="A108" s="1091"/>
      <c r="B108" s="24" t="s">
        <v>53</v>
      </c>
      <c r="C108" s="1065" t="str">
        <f>IFERROR(VLOOKUP(C107,科目・教員!$A$1:$B$357,2,0),"")</f>
        <v>網中　眞由美</v>
      </c>
      <c r="D108" s="1066"/>
      <c r="E108" s="1067" t="str">
        <f>IFERROR(VLOOKUP(E107,科目・教員!$A$1:$B$357,2,0),"")</f>
        <v/>
      </c>
      <c r="F108" s="1066"/>
      <c r="G108" s="1067" t="str">
        <f>IFERROR(VLOOKUP(G107,科目・教員!$A$1:$B$357,2,0),"")</f>
        <v/>
      </c>
      <c r="H108" s="1066"/>
      <c r="I108" s="1067" t="str">
        <f>IFERROR(VLOOKUP(I107,科目・教員!$A$1:$B$357,2,0),"")</f>
        <v/>
      </c>
      <c r="J108" s="1066"/>
      <c r="K108" s="1068" t="str">
        <f>IFERROR(VLOOKUP(K107,科目・教員!$A$1:$B$357,2,0),"")</f>
        <v>池田　真弓</v>
      </c>
      <c r="L108" s="1070"/>
      <c r="M108" s="1065" t="str">
        <f>IFERROR(VLOOKUP(M107,科目・教員!$A$1:$B$357,2,0),"")</f>
        <v/>
      </c>
      <c r="N108" s="1066"/>
      <c r="O108" s="1068" t="str">
        <f>IFERROR(VLOOKUP(O107,科目・教員!$A$1:$B$357,2,0),"")</f>
        <v/>
      </c>
      <c r="P108" s="1066"/>
      <c r="Q108" s="1068" t="str">
        <f>IFERROR(VLOOKUP(Q107,科目・教員!$A$1:$B$357,2,0),"")</f>
        <v/>
      </c>
      <c r="R108" s="1066"/>
      <c r="S108" s="1068" t="str">
        <f>IFERROR(VLOOKUP(S107,科目・教員!$A$1:$B$357,2,0),"")</f>
        <v/>
      </c>
      <c r="T108" s="1066"/>
      <c r="U108" s="38"/>
      <c r="W108" s="509" t="s">
        <v>81</v>
      </c>
      <c r="X108" s="1024" t="s">
        <v>809</v>
      </c>
      <c r="Y108" s="508"/>
      <c r="Z108" s="1091"/>
      <c r="AA108" s="1296"/>
      <c r="AB108" s="1152"/>
      <c r="AC108" s="1152"/>
      <c r="AD108" s="1152"/>
      <c r="AE108" s="1296"/>
      <c r="AF108" s="1152"/>
      <c r="AG108" s="1343"/>
      <c r="AH108" s="1343"/>
      <c r="AI108" s="1343"/>
      <c r="AJ108" s="1343"/>
      <c r="AK108" s="1152"/>
      <c r="AL108" s="1343"/>
      <c r="AM108" s="1152"/>
      <c r="AN108" s="1296"/>
      <c r="AO108" s="1296"/>
      <c r="AP108" s="1296"/>
      <c r="AQ108" s="1296"/>
      <c r="AR108" s="1296"/>
      <c r="AS108" s="1296"/>
      <c r="AT108" s="1296"/>
      <c r="AU108" s="1296"/>
      <c r="AV108" s="1296"/>
      <c r="AW108" s="1296"/>
      <c r="AX108" s="1296"/>
      <c r="AY108" s="1296"/>
      <c r="AZ108" s="1296"/>
      <c r="BA108" s="1296"/>
      <c r="BB108" s="1296"/>
      <c r="BC108" s="1296"/>
      <c r="BD108" s="1296"/>
      <c r="BE108" s="1296"/>
      <c r="BF108" s="1296"/>
      <c r="BG108" s="1296"/>
      <c r="BH108" s="1296"/>
      <c r="BI108" s="1296"/>
      <c r="BJ108" s="1296"/>
      <c r="BK108" s="1152"/>
      <c r="BL108" s="1296"/>
      <c r="BM108" s="1152"/>
      <c r="BN108" s="1361"/>
      <c r="BO108" s="1361"/>
      <c r="BP108" s="1361"/>
      <c r="BQ108" s="1361"/>
      <c r="BR108" s="1361"/>
      <c r="BS108" s="1361"/>
      <c r="BT108" s="1361"/>
      <c r="BU108" s="1361"/>
      <c r="BV108" s="1361"/>
      <c r="BW108" s="1361"/>
    </row>
    <row r="109" spans="1:75" ht="13.5" customHeight="1">
      <c r="A109" s="1091"/>
      <c r="B109" s="24" t="s">
        <v>59</v>
      </c>
      <c r="C109" s="1065" t="str">
        <f>VLOOKUP($C102,'2025年度(1年前期)'!$B$5:$N$208,COLUMN('2025年度(1年前期)'!$E$5)+1,0)&amp;""</f>
        <v>201･202･203･204･基礎実</v>
      </c>
      <c r="D109" s="1066"/>
      <c r="E109" s="1067" t="str">
        <f>VLOOKUP($C102,'2025年度(2年前期)'!$B$5:$N$208,COLUMN('2025年度(2年前期)'!$E$5)+1,0)&amp;""</f>
        <v/>
      </c>
      <c r="F109" s="1066"/>
      <c r="G109" s="1067" t="str">
        <f>VLOOKUP($C102,'2025年度(3年前期)'!$B$5:$N$208,COLUMN('2025年度(3年前期)'!$E$5)+1,0)&amp;""</f>
        <v/>
      </c>
      <c r="H109" s="1066"/>
      <c r="I109" s="1067" t="str">
        <f>VLOOKUP($C102,'2025年度(4年前期)'!$B$5:$N$208,COLUMN('2025年度(4年前期)'!$E$5)+1,0)&amp;""</f>
        <v/>
      </c>
      <c r="J109" s="1066"/>
      <c r="K109" s="1068" t="str">
        <f>VLOOKUP($C102,'2025年度(助産前期)'!$B$5:$N$208,COLUMN('2025年度(助産前期)'!$E$5)+1,0)&amp;""</f>
        <v/>
      </c>
      <c r="L109" s="1070"/>
      <c r="M109" s="1065" t="str">
        <f>VLOOKUP($C102,'2025年度(M1前期)'!$B$5:$N$208,COLUMN('2025年度(M1前期)'!$E$5)+1,0)&amp;""</f>
        <v/>
      </c>
      <c r="N109" s="1066"/>
      <c r="O109" s="1068" t="str">
        <f>VLOOKUP($C102,'2025年度(M2前期)'!$B$5:$N$208,COLUMN('2025年度(M2前期)'!$E$5)+1,0)&amp;""</f>
        <v/>
      </c>
      <c r="P109" s="1066"/>
      <c r="Q109" s="1068" t="str">
        <f>VLOOKUP($C102,'2025年度(D1前期)'!$B$5:$N$208,COLUMN('2025年度(D1前期)'!$E$5)+1,0)&amp;""</f>
        <v/>
      </c>
      <c r="R109" s="1066"/>
      <c r="S109" s="1068" t="str">
        <f>VLOOKUP($C102,'2025年度(D23前期)'!$B$5:$N$208,COLUMN('2025年度(D23前期)'!$E$5)+1,0)&amp;""</f>
        <v/>
      </c>
      <c r="T109" s="1066"/>
      <c r="U109" s="38"/>
      <c r="W109" s="509" t="s">
        <v>552</v>
      </c>
      <c r="X109" s="1024" t="s">
        <v>326</v>
      </c>
      <c r="Y109" s="511"/>
      <c r="Z109" s="1091"/>
      <c r="AA109" s="1296"/>
      <c r="AB109" s="1152"/>
      <c r="AC109" s="1152"/>
      <c r="AD109" s="1152"/>
      <c r="AE109" s="1296"/>
      <c r="AF109" s="1152"/>
      <c r="AG109" s="1343"/>
      <c r="AH109" s="1343"/>
      <c r="AI109" s="1343"/>
      <c r="AJ109" s="1343"/>
      <c r="AK109" s="1152"/>
      <c r="AL109" s="1343"/>
      <c r="AM109" s="1152"/>
      <c r="AN109" s="1296"/>
      <c r="AO109" s="1296"/>
      <c r="AP109" s="1296"/>
      <c r="AQ109" s="1296"/>
      <c r="AR109" s="1296"/>
      <c r="AS109" s="1296"/>
      <c r="AT109" s="1296"/>
      <c r="AU109" s="1296"/>
      <c r="AV109" s="1296"/>
      <c r="AW109" s="1296"/>
      <c r="AX109" s="1296"/>
      <c r="AY109" s="1296"/>
      <c r="AZ109" s="1296"/>
      <c r="BA109" s="1296"/>
      <c r="BB109" s="1296"/>
      <c r="BC109" s="1296"/>
      <c r="BD109" s="1296"/>
      <c r="BE109" s="1296"/>
      <c r="BF109" s="1296"/>
      <c r="BG109" s="1296"/>
      <c r="BH109" s="1296"/>
      <c r="BI109" s="1296"/>
      <c r="BJ109" s="1296"/>
      <c r="BK109" s="1152"/>
      <c r="BL109" s="1296"/>
      <c r="BM109" s="1152"/>
      <c r="BN109" s="1361"/>
      <c r="BO109" s="1361"/>
      <c r="BP109" s="1361"/>
      <c r="BQ109" s="1361"/>
      <c r="BR109" s="1361"/>
      <c r="BS109" s="1361"/>
      <c r="BT109" s="1361"/>
      <c r="BU109" s="1361"/>
      <c r="BV109" s="1361"/>
      <c r="BW109" s="1361"/>
    </row>
    <row r="110" spans="1:75" ht="13.5" customHeight="1">
      <c r="A110" s="1100"/>
      <c r="B110" s="26" t="s">
        <v>56</v>
      </c>
      <c r="C110" s="1061"/>
      <c r="D110" s="1075"/>
      <c r="E110" s="1063"/>
      <c r="F110" s="1075"/>
      <c r="G110" s="1063"/>
      <c r="H110" s="1075"/>
      <c r="I110" s="1063"/>
      <c r="J110" s="1075"/>
      <c r="K110" s="1064"/>
      <c r="L110" s="1064"/>
      <c r="M110" s="1061"/>
      <c r="N110" s="1075"/>
      <c r="O110" s="1064"/>
      <c r="P110" s="1075"/>
      <c r="Q110" s="1064"/>
      <c r="R110" s="1075"/>
      <c r="S110" s="1064"/>
      <c r="T110" s="1075"/>
      <c r="U110" s="17"/>
      <c r="W110" s="509" t="s">
        <v>259</v>
      </c>
      <c r="X110" s="1024" t="s">
        <v>548</v>
      </c>
      <c r="Y110" s="509"/>
      <c r="Z110" s="1092"/>
      <c r="AA110" s="1296"/>
      <c r="AB110" s="1153"/>
      <c r="AC110" s="1153"/>
      <c r="AD110" s="1153"/>
      <c r="AE110" s="1296"/>
      <c r="AF110" s="1153"/>
      <c r="AG110" s="1343"/>
      <c r="AH110" s="1343"/>
      <c r="AI110" s="1343"/>
      <c r="AJ110" s="1343"/>
      <c r="AK110" s="1153"/>
      <c r="AL110" s="1343"/>
      <c r="AM110" s="1153"/>
      <c r="AN110" s="1296"/>
      <c r="AO110" s="1296"/>
      <c r="AP110" s="1296"/>
      <c r="AQ110" s="1296"/>
      <c r="AR110" s="1296"/>
      <c r="AS110" s="1296"/>
      <c r="AT110" s="1296"/>
      <c r="AU110" s="1296"/>
      <c r="AV110" s="1296"/>
      <c r="AW110" s="1296"/>
      <c r="AX110" s="1296"/>
      <c r="AY110" s="1296"/>
      <c r="AZ110" s="1296"/>
      <c r="BA110" s="1296"/>
      <c r="BB110" s="1296"/>
      <c r="BC110" s="1296"/>
      <c r="BD110" s="1296"/>
      <c r="BE110" s="1296"/>
      <c r="BF110" s="1296"/>
      <c r="BG110" s="1296"/>
      <c r="BH110" s="1296"/>
      <c r="BI110" s="1296"/>
      <c r="BJ110" s="1296"/>
      <c r="BK110" s="1153"/>
      <c r="BL110" s="1296"/>
      <c r="BM110" s="1153"/>
      <c r="BN110" s="1362"/>
      <c r="BO110" s="1362"/>
      <c r="BP110" s="1362"/>
      <c r="BQ110" s="1362"/>
      <c r="BR110" s="1362"/>
      <c r="BS110" s="1362"/>
      <c r="BT110" s="1362"/>
      <c r="BU110" s="1362"/>
      <c r="BV110" s="1362"/>
      <c r="BW110" s="1362"/>
    </row>
    <row r="111" spans="1:75" ht="13.5" customHeight="1">
      <c r="A111" s="1095" t="s">
        <v>60</v>
      </c>
      <c r="B111" s="18" t="s">
        <v>61</v>
      </c>
      <c r="C111" s="1079"/>
      <c r="D111" s="1080"/>
      <c r="E111" s="1081"/>
      <c r="F111" s="1080"/>
      <c r="G111" s="1081"/>
      <c r="H111" s="1080"/>
      <c r="I111" s="1081"/>
      <c r="J111" s="1080"/>
      <c r="K111" s="1072"/>
      <c r="L111" s="1096"/>
      <c r="M111" s="1079"/>
      <c r="N111" s="1080"/>
      <c r="O111" s="1072"/>
      <c r="P111" s="1080"/>
      <c r="Q111" s="1072"/>
      <c r="R111" s="1080"/>
      <c r="S111" s="1072"/>
      <c r="T111" s="1080"/>
      <c r="X111" s="17"/>
      <c r="Y111" s="508"/>
      <c r="Z111" s="1091" t="str">
        <f>A111</f>
        <v>昼休み（12：30～13：30）</v>
      </c>
      <c r="AA111" s="1151"/>
      <c r="AB111" s="1151"/>
      <c r="AC111" s="1151"/>
      <c r="AD111" s="1151"/>
      <c r="AE111" s="1151"/>
      <c r="AF111" s="1151"/>
      <c r="AG111" s="1343" t="s">
        <v>818</v>
      </c>
      <c r="AH111" s="1343" t="s">
        <v>818</v>
      </c>
      <c r="AI111" s="1343" t="s">
        <v>818</v>
      </c>
      <c r="AJ111" s="1343" t="s">
        <v>818</v>
      </c>
      <c r="AK111" s="1151"/>
      <c r="AL111" s="1343" t="s">
        <v>818</v>
      </c>
      <c r="AM111" s="1151"/>
      <c r="AN111" s="1296"/>
      <c r="AO111" s="1296"/>
      <c r="AP111" s="1296"/>
      <c r="AQ111" s="1296"/>
      <c r="AR111" s="1296"/>
      <c r="AS111" s="1296"/>
      <c r="AT111" s="1296"/>
      <c r="AU111" s="1296"/>
      <c r="AV111" s="1296"/>
      <c r="AW111" s="1296"/>
      <c r="AX111" s="1296"/>
      <c r="AY111" s="1296"/>
      <c r="AZ111" s="1296"/>
      <c r="BA111" s="1296"/>
      <c r="BB111" s="1296"/>
      <c r="BC111" s="1296"/>
      <c r="BD111" s="1296"/>
      <c r="BE111" s="1296"/>
      <c r="BF111" s="1296"/>
      <c r="BG111" s="1296"/>
      <c r="BH111" s="1296"/>
      <c r="BI111" s="1296"/>
      <c r="BJ111" s="1296"/>
      <c r="BK111" s="1151"/>
      <c r="BL111" s="1151"/>
      <c r="BM111" s="1151"/>
      <c r="BN111" s="1360"/>
      <c r="BO111" s="1360"/>
      <c r="BP111" s="1360"/>
      <c r="BQ111" s="1360"/>
      <c r="BR111" s="1360"/>
      <c r="BS111" s="1360"/>
      <c r="BT111" s="1360"/>
      <c r="BU111" s="1360"/>
      <c r="BV111" s="1360"/>
      <c r="BW111" s="1360"/>
    </row>
    <row r="112" spans="1:75" ht="13.5" customHeight="1">
      <c r="A112" s="1091"/>
      <c r="B112" s="18" t="s">
        <v>62</v>
      </c>
      <c r="C112" s="1065"/>
      <c r="D112" s="1066"/>
      <c r="E112" s="1067"/>
      <c r="F112" s="1066"/>
      <c r="G112" s="1067"/>
      <c r="H112" s="1066"/>
      <c r="I112" s="1067"/>
      <c r="J112" s="1066"/>
      <c r="K112" s="1068"/>
      <c r="L112" s="1070"/>
      <c r="M112" s="1065"/>
      <c r="N112" s="1066"/>
      <c r="O112" s="1068"/>
      <c r="P112" s="1066"/>
      <c r="Q112" s="1068"/>
      <c r="R112" s="1066"/>
      <c r="S112" s="1068"/>
      <c r="T112" s="1066"/>
      <c r="X112" s="17"/>
      <c r="Y112" s="509"/>
      <c r="Z112" s="1091"/>
      <c r="AA112" s="1152"/>
      <c r="AB112" s="1152"/>
      <c r="AC112" s="1152"/>
      <c r="AD112" s="1152"/>
      <c r="AE112" s="1152"/>
      <c r="AF112" s="1152"/>
      <c r="AG112" s="1343"/>
      <c r="AH112" s="1343"/>
      <c r="AI112" s="1343"/>
      <c r="AJ112" s="1343"/>
      <c r="AK112" s="1152"/>
      <c r="AL112" s="1343"/>
      <c r="AM112" s="1152"/>
      <c r="AN112" s="1296"/>
      <c r="AO112" s="1296"/>
      <c r="AP112" s="1296"/>
      <c r="AQ112" s="1296"/>
      <c r="AR112" s="1296"/>
      <c r="AS112" s="1296"/>
      <c r="AT112" s="1296"/>
      <c r="AU112" s="1296"/>
      <c r="AV112" s="1296"/>
      <c r="AW112" s="1296"/>
      <c r="AX112" s="1296"/>
      <c r="AY112" s="1296"/>
      <c r="AZ112" s="1296"/>
      <c r="BA112" s="1296"/>
      <c r="BB112" s="1296"/>
      <c r="BC112" s="1296"/>
      <c r="BD112" s="1296"/>
      <c r="BE112" s="1296"/>
      <c r="BF112" s="1296"/>
      <c r="BG112" s="1296"/>
      <c r="BH112" s="1296"/>
      <c r="BI112" s="1296"/>
      <c r="BJ112" s="1296"/>
      <c r="BK112" s="1152"/>
      <c r="BL112" s="1152"/>
      <c r="BM112" s="1152"/>
      <c r="BN112" s="1361"/>
      <c r="BO112" s="1361"/>
      <c r="BP112" s="1361"/>
      <c r="BQ112" s="1361"/>
      <c r="BR112" s="1361"/>
      <c r="BS112" s="1361"/>
      <c r="BT112" s="1361"/>
      <c r="BU112" s="1361"/>
      <c r="BV112" s="1361"/>
      <c r="BW112" s="1361"/>
    </row>
    <row r="113" spans="1:75" ht="13.5" customHeight="1">
      <c r="A113" s="1091"/>
      <c r="B113" s="18" t="s">
        <v>59</v>
      </c>
      <c r="C113" s="1065"/>
      <c r="D113" s="1066"/>
      <c r="E113" s="1067"/>
      <c r="F113" s="1066"/>
      <c r="G113" s="1067"/>
      <c r="H113" s="1066"/>
      <c r="I113" s="1067"/>
      <c r="J113" s="1066"/>
      <c r="K113" s="1068"/>
      <c r="L113" s="1070"/>
      <c r="M113" s="1065"/>
      <c r="N113" s="1066"/>
      <c r="O113" s="1068"/>
      <c r="P113" s="1066"/>
      <c r="Q113" s="1068"/>
      <c r="R113" s="1066"/>
      <c r="S113" s="1068"/>
      <c r="T113" s="1066"/>
      <c r="Y113" s="509"/>
      <c r="Z113" s="1091"/>
      <c r="AA113" s="1152"/>
      <c r="AB113" s="1152"/>
      <c r="AC113" s="1152"/>
      <c r="AD113" s="1152"/>
      <c r="AE113" s="1152"/>
      <c r="AF113" s="1152"/>
      <c r="AG113" s="1343"/>
      <c r="AH113" s="1343"/>
      <c r="AI113" s="1343"/>
      <c r="AJ113" s="1343"/>
      <c r="AK113" s="1152"/>
      <c r="AL113" s="1343"/>
      <c r="AM113" s="1152"/>
      <c r="AN113" s="1296"/>
      <c r="AO113" s="1296"/>
      <c r="AP113" s="1296"/>
      <c r="AQ113" s="1296"/>
      <c r="AR113" s="1296"/>
      <c r="AS113" s="1296"/>
      <c r="AT113" s="1296"/>
      <c r="AU113" s="1296"/>
      <c r="AV113" s="1296"/>
      <c r="AW113" s="1296"/>
      <c r="AX113" s="1296"/>
      <c r="AY113" s="1296"/>
      <c r="AZ113" s="1296"/>
      <c r="BA113" s="1296"/>
      <c r="BB113" s="1296"/>
      <c r="BC113" s="1296"/>
      <c r="BD113" s="1296"/>
      <c r="BE113" s="1296"/>
      <c r="BF113" s="1296"/>
      <c r="BG113" s="1296"/>
      <c r="BH113" s="1296"/>
      <c r="BI113" s="1296"/>
      <c r="BJ113" s="1296"/>
      <c r="BK113" s="1152"/>
      <c r="BL113" s="1152"/>
      <c r="BM113" s="1152"/>
      <c r="BN113" s="1361"/>
      <c r="BO113" s="1361"/>
      <c r="BP113" s="1361"/>
      <c r="BQ113" s="1361"/>
      <c r="BR113" s="1361"/>
      <c r="BS113" s="1361"/>
      <c r="BT113" s="1361"/>
      <c r="BU113" s="1361"/>
      <c r="BV113" s="1361"/>
      <c r="BW113" s="1361"/>
    </row>
    <row r="114" spans="1:75" ht="13.5" customHeight="1">
      <c r="A114" s="1092"/>
      <c r="B114" s="19" t="s">
        <v>56</v>
      </c>
      <c r="C114" s="1102"/>
      <c r="D114" s="1094"/>
      <c r="E114" s="1103"/>
      <c r="F114" s="1094"/>
      <c r="G114" s="1103"/>
      <c r="H114" s="1094"/>
      <c r="I114" s="1103"/>
      <c r="J114" s="1094"/>
      <c r="K114" s="1093"/>
      <c r="L114" s="1093"/>
      <c r="M114" s="1102"/>
      <c r="N114" s="1094"/>
      <c r="O114" s="1093"/>
      <c r="P114" s="1094"/>
      <c r="Q114" s="1093"/>
      <c r="R114" s="1094"/>
      <c r="S114" s="1093"/>
      <c r="T114" s="1094"/>
      <c r="Y114" s="509"/>
      <c r="Z114" s="1092"/>
      <c r="AA114" s="1153"/>
      <c r="AB114" s="1153"/>
      <c r="AC114" s="1153"/>
      <c r="AD114" s="1153"/>
      <c r="AE114" s="1153"/>
      <c r="AF114" s="1153"/>
      <c r="AG114" s="1343"/>
      <c r="AH114" s="1343"/>
      <c r="AI114" s="1343"/>
      <c r="AJ114" s="1343"/>
      <c r="AK114" s="1153"/>
      <c r="AL114" s="1343"/>
      <c r="AM114" s="1153"/>
      <c r="AN114" s="1296"/>
      <c r="AO114" s="1296"/>
      <c r="AP114" s="1296"/>
      <c r="AQ114" s="1296"/>
      <c r="AR114" s="1296"/>
      <c r="AS114" s="1296"/>
      <c r="AT114" s="1296"/>
      <c r="AU114" s="1296"/>
      <c r="AV114" s="1296"/>
      <c r="AW114" s="1296"/>
      <c r="AX114" s="1296"/>
      <c r="AY114" s="1296"/>
      <c r="AZ114" s="1296"/>
      <c r="BA114" s="1296"/>
      <c r="BB114" s="1296"/>
      <c r="BC114" s="1296"/>
      <c r="BD114" s="1296"/>
      <c r="BE114" s="1296"/>
      <c r="BF114" s="1296"/>
      <c r="BG114" s="1296"/>
      <c r="BH114" s="1296"/>
      <c r="BI114" s="1296"/>
      <c r="BJ114" s="1296"/>
      <c r="BK114" s="1153"/>
      <c r="BL114" s="1153"/>
      <c r="BM114" s="1153"/>
      <c r="BN114" s="1362"/>
      <c r="BO114" s="1362"/>
      <c r="BP114" s="1362"/>
      <c r="BQ114" s="1362"/>
      <c r="BR114" s="1362"/>
      <c r="BS114" s="1362"/>
      <c r="BT114" s="1362"/>
      <c r="BU114" s="1362"/>
      <c r="BV114" s="1362"/>
      <c r="BW114" s="1362"/>
    </row>
    <row r="115" spans="1:75" ht="13.5" customHeight="1">
      <c r="A115" s="1091" t="s">
        <v>64</v>
      </c>
      <c r="B115" s="15" t="s">
        <v>50</v>
      </c>
      <c r="C115" s="1089" t="str">
        <f>VLOOKUP($C102,'2025年度(1年前期)'!$B$5:$N$208,COLUMN('2025年度(1年前期)'!$G$5),0)&amp;""</f>
        <v>基礎看護学実習Ⅰ</v>
      </c>
      <c r="D115" s="1072"/>
      <c r="E115" s="1090" t="str">
        <f>VLOOKUP($C102,'2025年度(2年前期)'!$B$5:$N$208,COLUMN('2025年度(2年前期)'!$G$5),0)&amp;""</f>
        <v/>
      </c>
      <c r="F115" s="1072"/>
      <c r="G115" s="1090" t="str">
        <f>VLOOKUP($C102,'2025年度(3年前期)'!$B$5:$N$208,COLUMN('2025年度(3年前期)'!$G$5),0)&amp;""</f>
        <v/>
      </c>
      <c r="H115" s="1072"/>
      <c r="I115" s="1090" t="str">
        <f>VLOOKUP($C102,'2025年度(4年前期)'!$B$5:$N$208,COLUMN('2025年度(4年前期)'!$G$5),0)&amp;""</f>
        <v/>
      </c>
      <c r="J115" s="1072"/>
      <c r="K115" s="1071" t="str">
        <f>VLOOKUP($C102,'2025年度(助産前期)'!$B$5:$N$208,COLUMN('2025年度(助産前期)'!$G$5),0)&amp;""</f>
        <v>助産学実習Ⅰ</v>
      </c>
      <c r="L115" s="1071"/>
      <c r="M115" s="1089" t="str">
        <f>VLOOKUP($C102,'2025年度(M1前期)'!$B$5:$N$208,COLUMN('2025年度(M1前期)'!$G$5),0)&amp;""</f>
        <v/>
      </c>
      <c r="N115" s="1072"/>
      <c r="O115" s="1071" t="str">
        <f>VLOOKUP($C102,'2025年度(M2前期)'!$B$5:$N$208,COLUMN('2025年度(M2前期)'!$G$5),0)&amp;""</f>
        <v/>
      </c>
      <c r="P115" s="1072"/>
      <c r="Q115" s="1071" t="str">
        <f>VLOOKUP($C102,'2025年度(D1前期)'!$B$5:$N$208,COLUMN('2025年度(D1前期)'!$G$5),0)&amp;""</f>
        <v/>
      </c>
      <c r="R115" s="1072"/>
      <c r="S115" s="1071" t="str">
        <f>VLOOKUP($C102,'2025年度(D23前期)'!$B$5:$N$208,COLUMN('2025年度(D23前期)'!$G$5),0)&amp;""</f>
        <v/>
      </c>
      <c r="T115" s="1072"/>
      <c r="U115" s="780" t="s">
        <v>197</v>
      </c>
      <c r="Y115" s="509"/>
      <c r="Z115" s="1091" t="str">
        <f>A115</f>
        <v>３時限（13：30～15：00）</v>
      </c>
      <c r="AA115" s="1296"/>
      <c r="AB115" s="1151"/>
      <c r="AC115" s="1151"/>
      <c r="AD115" s="1151"/>
      <c r="AE115" s="1296"/>
      <c r="AF115" s="1151"/>
      <c r="AG115" s="1343" t="s">
        <v>818</v>
      </c>
      <c r="AH115" s="1343" t="s">
        <v>818</v>
      </c>
      <c r="AI115" s="1343" t="s">
        <v>818</v>
      </c>
      <c r="AJ115" s="1343" t="s">
        <v>818</v>
      </c>
      <c r="AK115" s="1151"/>
      <c r="AL115" s="1343" t="s">
        <v>818</v>
      </c>
      <c r="AM115" s="1151"/>
      <c r="AN115" s="1296"/>
      <c r="AO115" s="1296"/>
      <c r="AP115" s="1296"/>
      <c r="AQ115" s="1296"/>
      <c r="AR115" s="1296"/>
      <c r="AS115" s="1296"/>
      <c r="AT115" s="1296"/>
      <c r="AU115" s="1296"/>
      <c r="AV115" s="1296"/>
      <c r="AW115" s="1296"/>
      <c r="AX115" s="1296"/>
      <c r="AY115" s="1296"/>
      <c r="AZ115" s="1296"/>
      <c r="BA115" s="1296"/>
      <c r="BB115" s="1296"/>
      <c r="BC115" s="1296"/>
      <c r="BD115" s="1296"/>
      <c r="BE115" s="1296"/>
      <c r="BF115" s="1296"/>
      <c r="BG115" s="1296"/>
      <c r="BH115" s="1296"/>
      <c r="BI115" s="1296" t="s">
        <v>304</v>
      </c>
      <c r="BJ115" s="1296"/>
      <c r="BK115" s="1151"/>
      <c r="BL115" s="1151"/>
      <c r="BM115" s="1151" t="s">
        <v>511</v>
      </c>
      <c r="BN115" s="1360"/>
      <c r="BO115" s="1360"/>
      <c r="BP115" s="1360"/>
      <c r="BQ115" s="1360"/>
      <c r="BR115" s="1360"/>
      <c r="BS115" s="1360"/>
      <c r="BT115" s="1360"/>
      <c r="BU115" s="1360"/>
      <c r="BV115" s="1360"/>
      <c r="BW115" s="1360"/>
    </row>
    <row r="116" spans="1:75" ht="13.5" customHeight="1">
      <c r="A116" s="1091"/>
      <c r="B116" s="15" t="s">
        <v>53</v>
      </c>
      <c r="C116" s="1101" t="str">
        <f>IFERROR(VLOOKUP(C115,科目・教員!$A$1:$B$357,2,0),"")</f>
        <v>網中　眞由美</v>
      </c>
      <c r="D116" s="1068"/>
      <c r="E116" s="1073" t="str">
        <f>IFERROR(VLOOKUP(E115,科目・教員!$A$1:$B$357,2,0),"")</f>
        <v/>
      </c>
      <c r="F116" s="1068"/>
      <c r="G116" s="1073" t="str">
        <f>IFERROR(VLOOKUP(G115,科目・教員!$A$1:$B$357,2,0),"")</f>
        <v/>
      </c>
      <c r="H116" s="1068"/>
      <c r="I116" s="1073" t="str">
        <f>IFERROR(VLOOKUP(I115,科目・教員!$A$1:$B$357,2,0),"")</f>
        <v/>
      </c>
      <c r="J116" s="1068"/>
      <c r="K116" s="1074" t="str">
        <f>IFERROR(VLOOKUP(K115,科目・教員!$A$1:$B$357,2,0),"")</f>
        <v>池田　真弓</v>
      </c>
      <c r="L116" s="1074"/>
      <c r="M116" s="1101" t="str">
        <f>IFERROR(VLOOKUP(M115,科目・教員!$A$1:$B$357,2,0),"")</f>
        <v/>
      </c>
      <c r="N116" s="1068"/>
      <c r="O116" s="1074" t="str">
        <f>IFERROR(VLOOKUP(O115,科目・教員!$A$1:$B$357,2,0),"")</f>
        <v/>
      </c>
      <c r="P116" s="1068"/>
      <c r="Q116" s="1074" t="str">
        <f>IFERROR(VLOOKUP(Q115,科目・教員!$A$1:$B$357,2,0),"")</f>
        <v/>
      </c>
      <c r="R116" s="1068"/>
      <c r="S116" s="1074" t="str">
        <f>IFERROR(VLOOKUP(S115,科目・教員!$A$1:$B$357,2,0),"")</f>
        <v/>
      </c>
      <c r="T116" s="1068"/>
      <c r="U116" s="780" t="s">
        <v>882</v>
      </c>
      <c r="Y116" s="509"/>
      <c r="Z116" s="1091"/>
      <c r="AA116" s="1296"/>
      <c r="AB116" s="1152"/>
      <c r="AC116" s="1152"/>
      <c r="AD116" s="1152"/>
      <c r="AE116" s="1296"/>
      <c r="AF116" s="1152"/>
      <c r="AG116" s="1343"/>
      <c r="AH116" s="1343"/>
      <c r="AI116" s="1343"/>
      <c r="AJ116" s="1343"/>
      <c r="AK116" s="1152"/>
      <c r="AL116" s="1343"/>
      <c r="AM116" s="1152"/>
      <c r="AN116" s="1296"/>
      <c r="AO116" s="1296"/>
      <c r="AP116" s="1296"/>
      <c r="AQ116" s="1296"/>
      <c r="AR116" s="1296"/>
      <c r="AS116" s="1296"/>
      <c r="AT116" s="1296"/>
      <c r="AU116" s="1296"/>
      <c r="AV116" s="1296"/>
      <c r="AW116" s="1296"/>
      <c r="AX116" s="1296"/>
      <c r="AY116" s="1296"/>
      <c r="AZ116" s="1296"/>
      <c r="BA116" s="1296"/>
      <c r="BB116" s="1296"/>
      <c r="BC116" s="1296"/>
      <c r="BD116" s="1296"/>
      <c r="BE116" s="1296"/>
      <c r="BF116" s="1296"/>
      <c r="BG116" s="1296"/>
      <c r="BH116" s="1296"/>
      <c r="BI116" s="1296"/>
      <c r="BJ116" s="1296"/>
      <c r="BK116" s="1152"/>
      <c r="BL116" s="1152"/>
      <c r="BM116" s="1152"/>
      <c r="BN116" s="1361"/>
      <c r="BO116" s="1361"/>
      <c r="BP116" s="1361"/>
      <c r="BQ116" s="1361"/>
      <c r="BR116" s="1361"/>
      <c r="BS116" s="1361"/>
      <c r="BT116" s="1361"/>
      <c r="BU116" s="1361"/>
      <c r="BV116" s="1361"/>
      <c r="BW116" s="1361"/>
    </row>
    <row r="117" spans="1:75" ht="13.5" customHeight="1">
      <c r="A117" s="1091"/>
      <c r="B117" s="15" t="s">
        <v>59</v>
      </c>
      <c r="C117" s="1101" t="str">
        <f>VLOOKUP($C102,'2025年度(1年前期)'!$B$5:$N$208,COLUMN('2025年度(1年前期)'!$G$5)+1,0)&amp;""</f>
        <v>201･202･203･204･基礎実</v>
      </c>
      <c r="D117" s="1068"/>
      <c r="E117" s="1073" t="str">
        <f>VLOOKUP($C102,'2025年度(2年前期)'!$B$5:$N$208,COLUMN('2025年度(2年前期)'!$G$5)+1,0)&amp;""</f>
        <v/>
      </c>
      <c r="F117" s="1068"/>
      <c r="G117" s="1073" t="str">
        <f>VLOOKUP($C102,'2025年度(3年前期)'!$B$5:$N$208,COLUMN('2025年度(3年前期)'!$G$5)+1,0)&amp;""</f>
        <v/>
      </c>
      <c r="H117" s="1068"/>
      <c r="I117" s="1073" t="str">
        <f>VLOOKUP($C102,'2025年度(4年前期)'!$B$5:$N$208,COLUMN('2025年度(4年前期)'!$G$5)+1,0)&amp;""</f>
        <v/>
      </c>
      <c r="J117" s="1068"/>
      <c r="K117" s="1074" t="str">
        <f>VLOOKUP($C102,'2025年度(助産前期)'!$B$5:$N$208,COLUMN('2025年度(助産前期)'!$G$5)+1,0)&amp;""</f>
        <v/>
      </c>
      <c r="L117" s="1074"/>
      <c r="M117" s="1101" t="str">
        <f>VLOOKUP($C102,'2025年度(M1前期)'!$B$5:$N$208,COLUMN('2025年度(M1前期)'!$G$5)+1,0)&amp;""</f>
        <v/>
      </c>
      <c r="N117" s="1068"/>
      <c r="O117" s="1074" t="str">
        <f>VLOOKUP($C102,'2025年度(M2前期)'!$B$5:$N$208,COLUMN('2025年度(M2前期)'!$G$5)+1,0)&amp;""</f>
        <v/>
      </c>
      <c r="P117" s="1068"/>
      <c r="Q117" s="1074" t="str">
        <f>VLOOKUP($C102,'2025年度(D1前期)'!$B$5:$N$208,COLUMN('2025年度(D1前期)'!$G$5)+1,0)&amp;""</f>
        <v/>
      </c>
      <c r="R117" s="1068"/>
      <c r="S117" s="1074" t="str">
        <f>VLOOKUP($C102,'2025年度(D23前期)'!$B$5:$N$208,COLUMN('2025年度(D23前期)'!$G$5)+1,0)&amp;""</f>
        <v/>
      </c>
      <c r="T117" s="1068"/>
      <c r="U117" s="780" t="s">
        <v>304</v>
      </c>
      <c r="Y117" s="509"/>
      <c r="Z117" s="1091"/>
      <c r="AA117" s="1296"/>
      <c r="AB117" s="1152"/>
      <c r="AC117" s="1152"/>
      <c r="AD117" s="1152"/>
      <c r="AE117" s="1296"/>
      <c r="AF117" s="1152"/>
      <c r="AG117" s="1343"/>
      <c r="AH117" s="1343"/>
      <c r="AI117" s="1343"/>
      <c r="AJ117" s="1343"/>
      <c r="AK117" s="1152"/>
      <c r="AL117" s="1343"/>
      <c r="AM117" s="1152"/>
      <c r="AN117" s="1296"/>
      <c r="AO117" s="1296"/>
      <c r="AP117" s="1296"/>
      <c r="AQ117" s="1296"/>
      <c r="AR117" s="1296"/>
      <c r="AS117" s="1296"/>
      <c r="AT117" s="1296"/>
      <c r="AU117" s="1296"/>
      <c r="AV117" s="1296"/>
      <c r="AW117" s="1296"/>
      <c r="AX117" s="1296"/>
      <c r="AY117" s="1296"/>
      <c r="AZ117" s="1296"/>
      <c r="BA117" s="1296"/>
      <c r="BB117" s="1296"/>
      <c r="BC117" s="1296"/>
      <c r="BD117" s="1296"/>
      <c r="BE117" s="1296"/>
      <c r="BF117" s="1296"/>
      <c r="BG117" s="1296"/>
      <c r="BH117" s="1296"/>
      <c r="BI117" s="1296"/>
      <c r="BJ117" s="1296"/>
      <c r="BK117" s="1152"/>
      <c r="BL117" s="1152"/>
      <c r="BM117" s="1152"/>
      <c r="BN117" s="1361"/>
      <c r="BO117" s="1361"/>
      <c r="BP117" s="1361"/>
      <c r="BQ117" s="1361"/>
      <c r="BR117" s="1361"/>
      <c r="BS117" s="1361"/>
      <c r="BT117" s="1361"/>
      <c r="BU117" s="1361"/>
      <c r="BV117" s="1361"/>
      <c r="BW117" s="1361"/>
    </row>
    <row r="118" spans="1:75" ht="13.5" customHeight="1">
      <c r="A118" s="1100"/>
      <c r="B118" s="16" t="s">
        <v>56</v>
      </c>
      <c r="C118" s="1061"/>
      <c r="D118" s="1075"/>
      <c r="E118" s="1063"/>
      <c r="F118" s="1075"/>
      <c r="G118" s="1063"/>
      <c r="H118" s="1075"/>
      <c r="I118" s="1063"/>
      <c r="J118" s="1075"/>
      <c r="K118" s="1064"/>
      <c r="L118" s="1064"/>
      <c r="M118" s="1061"/>
      <c r="N118" s="1075"/>
      <c r="O118" s="1064"/>
      <c r="P118" s="1075"/>
      <c r="Q118" s="1064"/>
      <c r="R118" s="1075"/>
      <c r="S118" s="1064"/>
      <c r="T118" s="1075"/>
      <c r="U118" s="780" t="s">
        <v>82</v>
      </c>
      <c r="Y118" s="509"/>
      <c r="Z118" s="1092"/>
      <c r="AA118" s="1296"/>
      <c r="AB118" s="1153"/>
      <c r="AC118" s="1153"/>
      <c r="AD118" s="1153"/>
      <c r="AE118" s="1296"/>
      <c r="AF118" s="1153"/>
      <c r="AG118" s="1343"/>
      <c r="AH118" s="1343"/>
      <c r="AI118" s="1343"/>
      <c r="AJ118" s="1343"/>
      <c r="AK118" s="1153"/>
      <c r="AL118" s="1343"/>
      <c r="AM118" s="1153"/>
      <c r="AN118" s="1296"/>
      <c r="AO118" s="1296"/>
      <c r="AP118" s="1296"/>
      <c r="AQ118" s="1296"/>
      <c r="AR118" s="1296"/>
      <c r="AS118" s="1296"/>
      <c r="AT118" s="1296"/>
      <c r="AU118" s="1296"/>
      <c r="AV118" s="1296"/>
      <c r="AW118" s="1296"/>
      <c r="AX118" s="1296"/>
      <c r="AY118" s="1296"/>
      <c r="AZ118" s="1296"/>
      <c r="BA118" s="1296"/>
      <c r="BB118" s="1296"/>
      <c r="BC118" s="1296"/>
      <c r="BD118" s="1296"/>
      <c r="BE118" s="1296"/>
      <c r="BF118" s="1296"/>
      <c r="BG118" s="1296"/>
      <c r="BH118" s="1296"/>
      <c r="BI118" s="1296"/>
      <c r="BJ118" s="1296"/>
      <c r="BK118" s="1153"/>
      <c r="BL118" s="1153"/>
      <c r="BM118" s="1153"/>
      <c r="BN118" s="1362"/>
      <c r="BO118" s="1362"/>
      <c r="BP118" s="1362"/>
      <c r="BQ118" s="1362"/>
      <c r="BR118" s="1362"/>
      <c r="BS118" s="1362"/>
      <c r="BT118" s="1362"/>
      <c r="BU118" s="1362"/>
      <c r="BV118" s="1362"/>
      <c r="BW118" s="1362"/>
    </row>
    <row r="119" spans="1:75" ht="13.5" customHeight="1">
      <c r="A119" s="1091" t="s">
        <v>67</v>
      </c>
      <c r="B119" s="15" t="s">
        <v>50</v>
      </c>
      <c r="C119" s="1089" t="str">
        <f>VLOOKUP($C102,'2025年度(1年前期)'!$B$5:$N$208,COLUMN('2025年度(1年前期)'!$I$5),0)&amp;""</f>
        <v>基礎看護学実習Ⅰ</v>
      </c>
      <c r="D119" s="1072"/>
      <c r="E119" s="1090" t="str">
        <f>VLOOKUP($C102,'2025年度(2年前期)'!$B$5:$N$208,COLUMN('2025年度(2年前期)'!$I$5),0)&amp;""</f>
        <v/>
      </c>
      <c r="F119" s="1072"/>
      <c r="G119" s="1090" t="str">
        <f>VLOOKUP($C102,'2025年度(3年前期)'!$B$5:$N$208,COLUMN('2025年度(3年前期)'!$I$5),0)&amp;""</f>
        <v/>
      </c>
      <c r="H119" s="1072"/>
      <c r="I119" s="1090" t="str">
        <f>VLOOKUP($C102,'2025年度(4年前期)'!$B$5:$N$208,COLUMN('2025年度(4年前期)'!$I$5),0)&amp;""</f>
        <v/>
      </c>
      <c r="J119" s="1072"/>
      <c r="K119" s="1071" t="str">
        <f>VLOOKUP($C102,'2025年度(助産前期)'!$B$5:$N$208,COLUMN('2025年度(助産前期)'!$I$5),0)&amp;""</f>
        <v>助産学実習Ⅰ</v>
      </c>
      <c r="L119" s="1071"/>
      <c r="M119" s="1089" t="str">
        <f>VLOOKUP($C102,'2025年度(M1前期)'!$B$5:$N$208,COLUMN('2025年度(M1前期)'!$I$5),0)&amp;""</f>
        <v/>
      </c>
      <c r="N119" s="1072"/>
      <c r="O119" s="1071" t="str">
        <f>VLOOKUP($C102,'2025年度(M2前期)'!$B$5:$N$208,COLUMN('2025年度(M2前期)'!$I$5),0)&amp;""</f>
        <v/>
      </c>
      <c r="P119" s="1072"/>
      <c r="Q119" s="1071" t="str">
        <f>VLOOKUP($C102,'2025年度(D1前期)'!$B$5:$N$208,COLUMN('2025年度(D1前期)'!$I$5),0)&amp;""</f>
        <v/>
      </c>
      <c r="R119" s="1072"/>
      <c r="S119" s="1071" t="str">
        <f>VLOOKUP($C102,'2025年度(D23前期)'!$B$5:$N$208,COLUMN('2025年度(D23前期)'!$I$5),0)&amp;""</f>
        <v/>
      </c>
      <c r="T119" s="1072"/>
      <c r="U119" s="853" t="s">
        <v>99</v>
      </c>
      <c r="Y119" s="509"/>
      <c r="Z119" s="1091" t="str">
        <f>A119</f>
        <v>４時限（15：10～16：40）</v>
      </c>
      <c r="AA119" s="1151"/>
      <c r="AB119" s="1151"/>
      <c r="AC119" s="1151"/>
      <c r="AD119" s="1151"/>
      <c r="AE119" s="1151"/>
      <c r="AF119" s="1151"/>
      <c r="AG119" s="1343" t="s">
        <v>818</v>
      </c>
      <c r="AH119" s="1343" t="s">
        <v>818</v>
      </c>
      <c r="AI119" s="1343" t="s">
        <v>818</v>
      </c>
      <c r="AJ119" s="1343" t="s">
        <v>818</v>
      </c>
      <c r="AK119" s="1151"/>
      <c r="AL119" s="1343" t="s">
        <v>818</v>
      </c>
      <c r="AM119" s="1151"/>
      <c r="AN119" s="1296"/>
      <c r="AO119" s="1296"/>
      <c r="AP119" s="1296"/>
      <c r="AQ119" s="1296"/>
      <c r="AR119" s="1296"/>
      <c r="AS119" s="1296"/>
      <c r="AT119" s="1296"/>
      <c r="AU119" s="1296"/>
      <c r="AV119" s="1296"/>
      <c r="AW119" s="1296"/>
      <c r="AX119" s="1296"/>
      <c r="AY119" s="1296"/>
      <c r="AZ119" s="1296"/>
      <c r="BA119" s="1296"/>
      <c r="BB119" s="1296"/>
      <c r="BC119" s="1296"/>
      <c r="BD119" s="1296"/>
      <c r="BE119" s="1296"/>
      <c r="BF119" s="1296"/>
      <c r="BG119" s="1296"/>
      <c r="BH119" s="1296"/>
      <c r="BI119" s="1296"/>
      <c r="BJ119" s="1296"/>
      <c r="BK119" s="1151" t="s">
        <v>136</v>
      </c>
      <c r="BL119" s="1151"/>
      <c r="BM119" s="1151" t="s">
        <v>511</v>
      </c>
      <c r="BN119" s="1360"/>
      <c r="BO119" s="1360"/>
      <c r="BP119" s="1360"/>
      <c r="BQ119" s="1360"/>
      <c r="BR119" s="1360"/>
      <c r="BS119" s="1360"/>
      <c r="BT119" s="1360"/>
      <c r="BU119" s="1360"/>
      <c r="BV119" s="1360"/>
      <c r="BW119" s="1360"/>
    </row>
    <row r="120" spans="1:75" ht="13.5" customHeight="1">
      <c r="A120" s="1091"/>
      <c r="B120" s="15" t="s">
        <v>53</v>
      </c>
      <c r="C120" s="1101" t="str">
        <f>IFERROR(VLOOKUP(C119,科目・教員!$A$1:$B$357,2,0),"")</f>
        <v>網中　眞由美</v>
      </c>
      <c r="D120" s="1068"/>
      <c r="E120" s="1073" t="str">
        <f>IFERROR(VLOOKUP(E119,科目・教員!$A$1:$B$357,2,0),"")</f>
        <v/>
      </c>
      <c r="F120" s="1068"/>
      <c r="G120" s="1073" t="str">
        <f>IFERROR(VLOOKUP(G119,科目・教員!$A$1:$B$357,2,0),"")</f>
        <v/>
      </c>
      <c r="H120" s="1068"/>
      <c r="I120" s="1073" t="str">
        <f>IFERROR(VLOOKUP(I119,科目・教員!$A$1:$B$357,2,0),"")</f>
        <v/>
      </c>
      <c r="J120" s="1068"/>
      <c r="K120" s="1074" t="str">
        <f>IFERROR(VLOOKUP(K119,科目・教員!$A$1:$B$357,2,0),"")</f>
        <v>池田　真弓</v>
      </c>
      <c r="L120" s="1074"/>
      <c r="M120" s="1101" t="str">
        <f>IFERROR(VLOOKUP(M119,科目・教員!$A$1:$B$357,2,0),"")</f>
        <v/>
      </c>
      <c r="N120" s="1068"/>
      <c r="O120" s="1074" t="str">
        <f>IFERROR(VLOOKUP(O119,科目・教員!$A$1:$B$357,2,0),"")</f>
        <v/>
      </c>
      <c r="P120" s="1068"/>
      <c r="Q120" s="1074" t="str">
        <f>IFERROR(VLOOKUP(Q119,科目・教員!$A$1:$B$357,2,0),"")</f>
        <v/>
      </c>
      <c r="R120" s="1068"/>
      <c r="S120" s="1074" t="str">
        <f>IFERROR(VLOOKUP(S119,科目・教員!$A$1:$B$357,2,0),"")</f>
        <v/>
      </c>
      <c r="T120" s="1068"/>
      <c r="U120" s="853" t="s">
        <v>81</v>
      </c>
      <c r="Y120" s="509"/>
      <c r="Z120" s="1091"/>
      <c r="AA120" s="1152"/>
      <c r="AB120" s="1152"/>
      <c r="AC120" s="1152"/>
      <c r="AD120" s="1152"/>
      <c r="AE120" s="1152"/>
      <c r="AF120" s="1152"/>
      <c r="AG120" s="1343"/>
      <c r="AH120" s="1343"/>
      <c r="AI120" s="1343"/>
      <c r="AJ120" s="1343"/>
      <c r="AK120" s="1152"/>
      <c r="AL120" s="1343"/>
      <c r="AM120" s="1152"/>
      <c r="AN120" s="1296"/>
      <c r="AO120" s="1296"/>
      <c r="AP120" s="1296"/>
      <c r="AQ120" s="1296"/>
      <c r="AR120" s="1296"/>
      <c r="AS120" s="1296"/>
      <c r="AT120" s="1296"/>
      <c r="AU120" s="1296"/>
      <c r="AV120" s="1296"/>
      <c r="AW120" s="1296"/>
      <c r="AX120" s="1296"/>
      <c r="AY120" s="1296"/>
      <c r="AZ120" s="1296"/>
      <c r="BA120" s="1296"/>
      <c r="BB120" s="1296"/>
      <c r="BC120" s="1296"/>
      <c r="BD120" s="1296"/>
      <c r="BE120" s="1296"/>
      <c r="BF120" s="1296"/>
      <c r="BG120" s="1296"/>
      <c r="BH120" s="1296"/>
      <c r="BI120" s="1296"/>
      <c r="BJ120" s="1296"/>
      <c r="BK120" s="1152"/>
      <c r="BL120" s="1152"/>
      <c r="BM120" s="1152"/>
      <c r="BN120" s="1361"/>
      <c r="BO120" s="1361"/>
      <c r="BP120" s="1361"/>
      <c r="BQ120" s="1361"/>
      <c r="BR120" s="1361"/>
      <c r="BS120" s="1361"/>
      <c r="BT120" s="1361"/>
      <c r="BU120" s="1361"/>
      <c r="BV120" s="1361"/>
      <c r="BW120" s="1361"/>
    </row>
    <row r="121" spans="1:75" ht="13.5" customHeight="1">
      <c r="A121" s="1091"/>
      <c r="B121" s="15" t="s">
        <v>59</v>
      </c>
      <c r="C121" s="1101" t="str">
        <f>VLOOKUP($C102,'2025年度(1年前期)'!$B$5:$N$208,COLUMN('2025年度(1年前期)'!$I$5)+1,0)&amp;""</f>
        <v>201･202･203･204･基礎実</v>
      </c>
      <c r="D121" s="1068"/>
      <c r="E121" s="1073" t="str">
        <f>VLOOKUP($C102,'2025年度(2年前期)'!$B$5:$N$208,COLUMN('2025年度(2年前期)'!$I$5)+1,0)&amp;""</f>
        <v/>
      </c>
      <c r="F121" s="1068"/>
      <c r="G121" s="1073" t="str">
        <f>VLOOKUP($C102,'2025年度(3年前期)'!$B$5:$N$208,COLUMN('2025年度(3年前期)'!$I$5)+1,0)&amp;""</f>
        <v/>
      </c>
      <c r="H121" s="1068"/>
      <c r="I121" s="1073" t="str">
        <f>VLOOKUP($C102,'2025年度(4年前期)'!$B$5:$N$208,COLUMN('2025年度(4年前期)'!$I$5)+1,0)&amp;""</f>
        <v/>
      </c>
      <c r="J121" s="1068"/>
      <c r="K121" s="1074" t="str">
        <f>VLOOKUP($C102,'2025年度(助産前期)'!$B$5:$N$208,COLUMN('2025年度(助産前期)'!$I$5)+1,0)&amp;""</f>
        <v/>
      </c>
      <c r="L121" s="1074"/>
      <c r="M121" s="1101" t="str">
        <f>VLOOKUP($C102,'2025年度(M1前期)'!$B$5:$N$208,COLUMN('2025年度(M1前期)'!$I$5)+1,0)&amp;""</f>
        <v/>
      </c>
      <c r="N121" s="1068"/>
      <c r="O121" s="1074" t="str">
        <f>VLOOKUP($C102,'2025年度(M2前期)'!$B$5:$N$208,COLUMN('2025年度(M2前期)'!$I$5)+1,0)&amp;""</f>
        <v/>
      </c>
      <c r="P121" s="1068"/>
      <c r="Q121" s="1074" t="str">
        <f>VLOOKUP($C102,'2025年度(D1前期)'!$B$5:$N$208,COLUMN('2025年度(D1前期)'!$I$5)+1,0)&amp;""</f>
        <v/>
      </c>
      <c r="R121" s="1068"/>
      <c r="S121" s="1074" t="str">
        <f>VLOOKUP($C102,'2025年度(D23前期)'!$B$5:$N$208,COLUMN('2025年度(D23前期)'!$I$5)+1,0)&amp;""</f>
        <v/>
      </c>
      <c r="T121" s="1068"/>
      <c r="U121" s="853" t="s">
        <v>136</v>
      </c>
      <c r="Y121" s="509"/>
      <c r="Z121" s="1091"/>
      <c r="AA121" s="1152"/>
      <c r="AB121" s="1152"/>
      <c r="AC121" s="1152"/>
      <c r="AD121" s="1152"/>
      <c r="AE121" s="1152"/>
      <c r="AF121" s="1152"/>
      <c r="AG121" s="1343"/>
      <c r="AH121" s="1343"/>
      <c r="AI121" s="1343"/>
      <c r="AJ121" s="1343"/>
      <c r="AK121" s="1152"/>
      <c r="AL121" s="1343"/>
      <c r="AM121" s="1152"/>
      <c r="AN121" s="1296"/>
      <c r="AO121" s="1296"/>
      <c r="AP121" s="1296"/>
      <c r="AQ121" s="1296"/>
      <c r="AR121" s="1296"/>
      <c r="AS121" s="1296"/>
      <c r="AT121" s="1296"/>
      <c r="AU121" s="1296"/>
      <c r="AV121" s="1296"/>
      <c r="AW121" s="1296"/>
      <c r="AX121" s="1296"/>
      <c r="AY121" s="1296"/>
      <c r="AZ121" s="1296"/>
      <c r="BA121" s="1296"/>
      <c r="BB121" s="1296"/>
      <c r="BC121" s="1296"/>
      <c r="BD121" s="1296"/>
      <c r="BE121" s="1296"/>
      <c r="BF121" s="1296"/>
      <c r="BG121" s="1296"/>
      <c r="BH121" s="1296"/>
      <c r="BI121" s="1296"/>
      <c r="BJ121" s="1296"/>
      <c r="BK121" s="1152"/>
      <c r="BL121" s="1152"/>
      <c r="BM121" s="1152"/>
      <c r="BN121" s="1361"/>
      <c r="BO121" s="1361"/>
      <c r="BP121" s="1361"/>
      <c r="BQ121" s="1361"/>
      <c r="BR121" s="1361"/>
      <c r="BS121" s="1361"/>
      <c r="BT121" s="1361"/>
      <c r="BU121" s="1361"/>
      <c r="BV121" s="1361"/>
      <c r="BW121" s="1361"/>
    </row>
    <row r="122" spans="1:75" ht="13.5" customHeight="1">
      <c r="A122" s="1092"/>
      <c r="B122" s="16" t="s">
        <v>56</v>
      </c>
      <c r="C122" s="1061"/>
      <c r="D122" s="1075"/>
      <c r="E122" s="1063"/>
      <c r="F122" s="1075"/>
      <c r="G122" s="1063"/>
      <c r="H122" s="1075"/>
      <c r="I122" s="1063"/>
      <c r="J122" s="1075"/>
      <c r="K122" s="1064"/>
      <c r="L122" s="1064"/>
      <c r="M122" s="1061"/>
      <c r="N122" s="1075"/>
      <c r="O122" s="1064"/>
      <c r="P122" s="1075"/>
      <c r="Q122" s="1064"/>
      <c r="R122" s="1075"/>
      <c r="S122" s="1064"/>
      <c r="T122" s="1075"/>
      <c r="U122" s="853" t="s">
        <v>566</v>
      </c>
      <c r="Y122" s="509"/>
      <c r="Z122" s="1092"/>
      <c r="AA122" s="1153"/>
      <c r="AB122" s="1153"/>
      <c r="AC122" s="1153"/>
      <c r="AD122" s="1153"/>
      <c r="AE122" s="1153"/>
      <c r="AF122" s="1153"/>
      <c r="AG122" s="1343"/>
      <c r="AH122" s="1343"/>
      <c r="AI122" s="1343"/>
      <c r="AJ122" s="1343"/>
      <c r="AK122" s="1153"/>
      <c r="AL122" s="1343"/>
      <c r="AM122" s="1153"/>
      <c r="AN122" s="1296"/>
      <c r="AO122" s="1296"/>
      <c r="AP122" s="1296"/>
      <c r="AQ122" s="1296"/>
      <c r="AR122" s="1296"/>
      <c r="AS122" s="1296"/>
      <c r="AT122" s="1296"/>
      <c r="AU122" s="1296"/>
      <c r="AV122" s="1296"/>
      <c r="AW122" s="1296"/>
      <c r="AX122" s="1296"/>
      <c r="AY122" s="1296"/>
      <c r="AZ122" s="1296"/>
      <c r="BA122" s="1296"/>
      <c r="BB122" s="1296"/>
      <c r="BC122" s="1296"/>
      <c r="BD122" s="1296"/>
      <c r="BE122" s="1296"/>
      <c r="BF122" s="1296"/>
      <c r="BG122" s="1296"/>
      <c r="BH122" s="1296"/>
      <c r="BI122" s="1296"/>
      <c r="BJ122" s="1296"/>
      <c r="BK122" s="1153"/>
      <c r="BL122" s="1153"/>
      <c r="BM122" s="1153"/>
      <c r="BN122" s="1362"/>
      <c r="BO122" s="1362"/>
      <c r="BP122" s="1362"/>
      <c r="BQ122" s="1362"/>
      <c r="BR122" s="1362"/>
      <c r="BS122" s="1362"/>
      <c r="BT122" s="1362"/>
      <c r="BU122" s="1362"/>
      <c r="BV122" s="1362"/>
      <c r="BW122" s="1362"/>
    </row>
    <row r="123" spans="1:75" ht="13.5" customHeight="1">
      <c r="A123" s="1091" t="s">
        <v>68</v>
      </c>
      <c r="B123" s="15" t="s">
        <v>50</v>
      </c>
      <c r="C123" s="1089" t="str">
        <f>VLOOKUP($C102,'2025年度(1年前期)'!$B$5:$N$208,COLUMN('2025年度(1年前期)'!$K$5),0)&amp;""</f>
        <v/>
      </c>
      <c r="D123" s="1072"/>
      <c r="E123" s="1090" t="str">
        <f>VLOOKUP($C102,'2025年度(2年前期)'!$B$5:$N$208,COLUMN('2025年度(2年前期)'!$K$5),0)&amp;""</f>
        <v/>
      </c>
      <c r="F123" s="1072"/>
      <c r="G123" s="1090" t="str">
        <f>VLOOKUP($C102,'2025年度(3年前期)'!$B$5:$N$208,COLUMN('2025年度(3年前期)'!$K$5),0)&amp;""</f>
        <v/>
      </c>
      <c r="H123" s="1072"/>
      <c r="I123" s="1090" t="str">
        <f>VLOOKUP($C102,'2025年度(4年前期)'!$B$5:$N$208,COLUMN('2025年度(4年前期)'!$K$5),0)&amp;""</f>
        <v/>
      </c>
      <c r="J123" s="1072"/>
      <c r="K123" s="1071" t="str">
        <f>VLOOKUP($C102,'2025年度(助産前期)'!$B$5:$N$208,COLUMN('2025年度(助産前期)'!$K$5),0)&amp;""</f>
        <v>助産学実習Ⅰ</v>
      </c>
      <c r="L123" s="1071"/>
      <c r="M123" s="1089" t="str">
        <f>VLOOKUP($C102,'2025年度(M1前期)'!$B$5:$N$208,COLUMN('2025年度(M1前期)'!$K$5),0)&amp;""</f>
        <v/>
      </c>
      <c r="N123" s="1072"/>
      <c r="O123" s="1071" t="str">
        <f>VLOOKUP($C102,'2025年度(M2前期)'!$B$5:$N$208,COLUMN('2025年度(M2前期)'!$K$5),0)&amp;""</f>
        <v/>
      </c>
      <c r="P123" s="1072"/>
      <c r="Q123" s="1071" t="str">
        <f>VLOOKUP($C102,'2025年度(D1前期)'!$B$5:$N$208,COLUMN('2025年度(D1前期)'!$K$5),0)&amp;""</f>
        <v/>
      </c>
      <c r="R123" s="1072"/>
      <c r="S123" s="1071" t="str">
        <f>VLOOKUP($C102,'2025年度(D23前期)'!$B$5:$N$208,COLUMN('2025年度(D23前期)'!$K$5),0)&amp;""</f>
        <v/>
      </c>
      <c r="T123" s="1072"/>
      <c r="V123" s="798" t="s">
        <v>79</v>
      </c>
      <c r="Y123" s="509"/>
      <c r="Z123" s="1091" t="str">
        <f>A123</f>
        <v>５時限（16：50～18：20）</v>
      </c>
      <c r="AA123" s="1151"/>
      <c r="AB123" s="1151"/>
      <c r="AC123" s="1151"/>
      <c r="AD123" s="1151"/>
      <c r="AE123" s="1151"/>
      <c r="AF123" s="1151"/>
      <c r="AG123" s="1151"/>
      <c r="AH123" s="1151"/>
      <c r="AI123" s="1151"/>
      <c r="AJ123" s="1151"/>
      <c r="AK123" s="1151"/>
      <c r="AL123" s="1151"/>
      <c r="AM123" s="1151"/>
      <c r="AN123" s="1151"/>
      <c r="AO123" s="1151"/>
      <c r="AP123" s="1151"/>
      <c r="AQ123" s="1151"/>
      <c r="AR123" s="1151"/>
      <c r="AS123" s="1151"/>
      <c r="AT123" s="1151"/>
      <c r="AU123" s="1151"/>
      <c r="AV123" s="1151"/>
      <c r="AW123" s="1151"/>
      <c r="AX123" s="1151"/>
      <c r="AY123" s="1151"/>
      <c r="AZ123" s="1151"/>
      <c r="BA123" s="1296"/>
      <c r="BB123" s="1296"/>
      <c r="BC123" s="1296"/>
      <c r="BD123" s="1296"/>
      <c r="BE123" s="1296"/>
      <c r="BF123" s="1296"/>
      <c r="BG123" s="1296"/>
      <c r="BH123" s="1296"/>
      <c r="BI123" s="1151"/>
      <c r="BJ123" s="1151" t="s">
        <v>108</v>
      </c>
      <c r="BK123" s="1151"/>
      <c r="BL123" s="1151"/>
      <c r="BM123" s="1151" t="s">
        <v>511</v>
      </c>
      <c r="BN123" s="1360"/>
      <c r="BO123" s="1360"/>
      <c r="BP123" s="1360"/>
      <c r="BQ123" s="1360"/>
      <c r="BR123" s="1360"/>
      <c r="BS123" s="1360"/>
      <c r="BT123" s="1360"/>
      <c r="BU123" s="1360"/>
      <c r="BV123" s="1360"/>
      <c r="BW123" s="1360"/>
    </row>
    <row r="124" spans="1:75" ht="13.5" customHeight="1">
      <c r="A124" s="1091"/>
      <c r="B124" s="15" t="s">
        <v>53</v>
      </c>
      <c r="C124" s="1101" t="str">
        <f>IFERROR(VLOOKUP(C123,科目・教員!$A$1:$B$357,2,0),"")</f>
        <v/>
      </c>
      <c r="D124" s="1068"/>
      <c r="E124" s="1073" t="str">
        <f>IFERROR(VLOOKUP(E123,科目・教員!$A$1:$B$357,2,0),"")</f>
        <v/>
      </c>
      <c r="F124" s="1068"/>
      <c r="G124" s="1073" t="str">
        <f>IFERROR(VLOOKUP(G123,科目・教員!$A$1:$B$357,2,0),"")</f>
        <v/>
      </c>
      <c r="H124" s="1068"/>
      <c r="I124" s="1073" t="str">
        <f>IFERROR(VLOOKUP(I123,科目・教員!$A$1:$B$357,2,0),"")</f>
        <v/>
      </c>
      <c r="J124" s="1068"/>
      <c r="K124" s="1074" t="str">
        <f>IFERROR(VLOOKUP(K123,科目・教員!$A$1:$B$357,2,0),"")</f>
        <v>池田　真弓</v>
      </c>
      <c r="L124" s="1074"/>
      <c r="M124" s="1101" t="str">
        <f>IFERROR(VLOOKUP(M123,科目・教員!$A$1:$B$357,2,0),"")</f>
        <v/>
      </c>
      <c r="N124" s="1068"/>
      <c r="O124" s="1074" t="str">
        <f>IFERROR(VLOOKUP(O123,科目・教員!$A$1:$B$357,2,0),"")</f>
        <v/>
      </c>
      <c r="P124" s="1068"/>
      <c r="Q124" s="1074" t="str">
        <f>IFERROR(VLOOKUP(Q123,科目・教員!$A$1:$B$357,2,0),"")</f>
        <v/>
      </c>
      <c r="R124" s="1068"/>
      <c r="S124" s="1074" t="str">
        <f>IFERROR(VLOOKUP(S123,科目・教員!$A$1:$B$357,2,0),"")</f>
        <v/>
      </c>
      <c r="T124" s="1068"/>
      <c r="V124" s="798" t="s">
        <v>186</v>
      </c>
      <c r="Y124" s="509"/>
      <c r="Z124" s="1091"/>
      <c r="AA124" s="1152"/>
      <c r="AB124" s="1152"/>
      <c r="AC124" s="1152"/>
      <c r="AD124" s="1152"/>
      <c r="AE124" s="1152"/>
      <c r="AF124" s="1152"/>
      <c r="AG124" s="1152"/>
      <c r="AH124" s="1152"/>
      <c r="AI124" s="1152"/>
      <c r="AJ124" s="1152"/>
      <c r="AK124" s="1152"/>
      <c r="AL124" s="1152"/>
      <c r="AM124" s="1152"/>
      <c r="AN124" s="1152"/>
      <c r="AO124" s="1152"/>
      <c r="AP124" s="1152"/>
      <c r="AQ124" s="1152"/>
      <c r="AR124" s="1152"/>
      <c r="AS124" s="1152"/>
      <c r="AT124" s="1152"/>
      <c r="AU124" s="1152"/>
      <c r="AV124" s="1152"/>
      <c r="AW124" s="1152"/>
      <c r="AX124" s="1152"/>
      <c r="AY124" s="1152"/>
      <c r="AZ124" s="1152"/>
      <c r="BA124" s="1296"/>
      <c r="BB124" s="1296"/>
      <c r="BC124" s="1296"/>
      <c r="BD124" s="1296"/>
      <c r="BE124" s="1296"/>
      <c r="BF124" s="1296"/>
      <c r="BG124" s="1296"/>
      <c r="BH124" s="1296"/>
      <c r="BI124" s="1152"/>
      <c r="BJ124" s="1152"/>
      <c r="BK124" s="1152"/>
      <c r="BL124" s="1152"/>
      <c r="BM124" s="1152"/>
      <c r="BN124" s="1361"/>
      <c r="BO124" s="1361"/>
      <c r="BP124" s="1361"/>
      <c r="BQ124" s="1361"/>
      <c r="BR124" s="1361"/>
      <c r="BS124" s="1361"/>
      <c r="BT124" s="1361"/>
      <c r="BU124" s="1361"/>
      <c r="BV124" s="1361"/>
      <c r="BW124" s="1361"/>
    </row>
    <row r="125" spans="1:75" ht="13.5" customHeight="1">
      <c r="A125" s="1091"/>
      <c r="B125" s="15" t="s">
        <v>59</v>
      </c>
      <c r="C125" s="1101" t="str">
        <f>VLOOKUP($C102,'2025年度(1年前期)'!$B$5:$N$208,COLUMN('2025年度(1年前期)'!$K$5)+1,0)&amp;""</f>
        <v/>
      </c>
      <c r="D125" s="1068"/>
      <c r="E125" s="1073" t="str">
        <f>VLOOKUP($C102,'2025年度(2年前期)'!$B$5:$N$208,COLUMN('2025年度(2年前期)'!$K$5)+1,0)&amp;""</f>
        <v/>
      </c>
      <c r="F125" s="1068"/>
      <c r="G125" s="1073" t="str">
        <f>VLOOKUP($C102,'2025年度(3年前期)'!$B$5:$N$208,COLUMN('2025年度(3年前期)'!$K$5)+1,0)&amp;""</f>
        <v/>
      </c>
      <c r="H125" s="1068"/>
      <c r="I125" s="1073" t="str">
        <f>VLOOKUP($C102,'2025年度(4年前期)'!$B$5:$N$208,COLUMN('2025年度(4年前期)'!$K$5)+1,0)&amp;""</f>
        <v/>
      </c>
      <c r="J125" s="1068"/>
      <c r="K125" s="1074" t="str">
        <f>VLOOKUP($C102,'2025年度(助産前期)'!$B$5:$N$208,COLUMN('2025年度(助産前期)'!$K$5)+1,0)&amp;""</f>
        <v/>
      </c>
      <c r="L125" s="1074"/>
      <c r="M125" s="1101" t="str">
        <f>VLOOKUP($C102,'2025年度(M1前期)'!$B$5:$N$208,COLUMN('2025年度(M1前期)'!$K$5)+1,0)&amp;""</f>
        <v/>
      </c>
      <c r="N125" s="1068"/>
      <c r="O125" s="1074" t="str">
        <f>VLOOKUP($C102,'2025年度(M2前期)'!$B$5:$N$208,COLUMN('2025年度(M2前期)'!$K$5)+1,0)&amp;""</f>
        <v/>
      </c>
      <c r="P125" s="1068"/>
      <c r="Q125" s="1074" t="str">
        <f>VLOOKUP($C102,'2025年度(D1前期)'!$B$5:$N$208,COLUMN('2025年度(D1前期)'!$K$5)+1,0)&amp;""</f>
        <v/>
      </c>
      <c r="R125" s="1068"/>
      <c r="S125" s="1074" t="str">
        <f>VLOOKUP($C102,'2025年度(D23前期)'!$B$5:$N$208,COLUMN('2025年度(D23前期)'!$K$5)+1,0)&amp;""</f>
        <v/>
      </c>
      <c r="T125" s="1068"/>
      <c r="V125" s="798" t="s">
        <v>108</v>
      </c>
      <c r="Y125" s="509"/>
      <c r="Z125" s="1091"/>
      <c r="AA125" s="1152"/>
      <c r="AB125" s="1152"/>
      <c r="AC125" s="1152"/>
      <c r="AD125" s="1152"/>
      <c r="AE125" s="1152"/>
      <c r="AF125" s="1152"/>
      <c r="AG125" s="1152"/>
      <c r="AH125" s="1152"/>
      <c r="AI125" s="1152"/>
      <c r="AJ125" s="1152"/>
      <c r="AK125" s="1152"/>
      <c r="AL125" s="1152"/>
      <c r="AM125" s="1152"/>
      <c r="AN125" s="1152"/>
      <c r="AO125" s="1152"/>
      <c r="AP125" s="1152"/>
      <c r="AQ125" s="1152"/>
      <c r="AR125" s="1152"/>
      <c r="AS125" s="1152"/>
      <c r="AT125" s="1152"/>
      <c r="AU125" s="1152"/>
      <c r="AV125" s="1152"/>
      <c r="AW125" s="1152"/>
      <c r="AX125" s="1152"/>
      <c r="AY125" s="1152"/>
      <c r="AZ125" s="1152"/>
      <c r="BA125" s="1296"/>
      <c r="BB125" s="1296"/>
      <c r="BC125" s="1296"/>
      <c r="BD125" s="1296"/>
      <c r="BE125" s="1296"/>
      <c r="BF125" s="1296"/>
      <c r="BG125" s="1296"/>
      <c r="BH125" s="1296"/>
      <c r="BI125" s="1152"/>
      <c r="BJ125" s="1152"/>
      <c r="BK125" s="1152"/>
      <c r="BL125" s="1152"/>
      <c r="BM125" s="1152"/>
      <c r="BN125" s="1361"/>
      <c r="BO125" s="1361"/>
      <c r="BP125" s="1361"/>
      <c r="BQ125" s="1361"/>
      <c r="BR125" s="1361"/>
      <c r="BS125" s="1361"/>
      <c r="BT125" s="1361"/>
      <c r="BU125" s="1361"/>
      <c r="BV125" s="1361"/>
      <c r="BW125" s="1361"/>
    </row>
    <row r="126" spans="1:75" ht="13.5" customHeight="1">
      <c r="A126" s="1092"/>
      <c r="B126" s="16" t="s">
        <v>56</v>
      </c>
      <c r="C126" s="1061"/>
      <c r="D126" s="1075"/>
      <c r="E126" s="1063"/>
      <c r="F126" s="1075"/>
      <c r="G126" s="1063"/>
      <c r="H126" s="1075"/>
      <c r="I126" s="1063"/>
      <c r="J126" s="1075"/>
      <c r="K126" s="1064"/>
      <c r="L126" s="1064"/>
      <c r="M126" s="1061"/>
      <c r="N126" s="1075"/>
      <c r="O126" s="1064"/>
      <c r="P126" s="1075"/>
      <c r="Q126" s="1064"/>
      <c r="R126" s="1075"/>
      <c r="S126" s="1064"/>
      <c r="T126" s="1075"/>
      <c r="U126" s="20"/>
      <c r="V126" s="899" t="s">
        <v>110</v>
      </c>
      <c r="W126" s="20"/>
      <c r="X126" s="20"/>
      <c r="Y126" s="510"/>
      <c r="Z126" s="1092"/>
      <c r="AA126" s="1153"/>
      <c r="AB126" s="1153"/>
      <c r="AC126" s="1153"/>
      <c r="AD126" s="1153"/>
      <c r="AE126" s="1153"/>
      <c r="AF126" s="1153"/>
      <c r="AG126" s="1153"/>
      <c r="AH126" s="1153"/>
      <c r="AI126" s="1153"/>
      <c r="AJ126" s="1153"/>
      <c r="AK126" s="1153"/>
      <c r="AL126" s="1153"/>
      <c r="AM126" s="1153"/>
      <c r="AN126" s="1153"/>
      <c r="AO126" s="1153"/>
      <c r="AP126" s="1153"/>
      <c r="AQ126" s="1153"/>
      <c r="AR126" s="1153"/>
      <c r="AS126" s="1153"/>
      <c r="AT126" s="1153"/>
      <c r="AU126" s="1153"/>
      <c r="AV126" s="1153"/>
      <c r="AW126" s="1153"/>
      <c r="AX126" s="1153"/>
      <c r="AY126" s="1153"/>
      <c r="AZ126" s="1153"/>
      <c r="BA126" s="1296"/>
      <c r="BB126" s="1296"/>
      <c r="BC126" s="1296"/>
      <c r="BD126" s="1296"/>
      <c r="BE126" s="1296"/>
      <c r="BF126" s="1296"/>
      <c r="BG126" s="1296"/>
      <c r="BH126" s="1296"/>
      <c r="BI126" s="1153"/>
      <c r="BJ126" s="1153"/>
      <c r="BK126" s="1153"/>
      <c r="BL126" s="1153"/>
      <c r="BM126" s="1153"/>
      <c r="BN126" s="1362"/>
      <c r="BO126" s="1362"/>
      <c r="BP126" s="1362"/>
      <c r="BQ126" s="1362"/>
      <c r="BR126" s="1362"/>
      <c r="BS126" s="1362"/>
      <c r="BT126" s="1362"/>
      <c r="BU126" s="1362"/>
      <c r="BV126" s="1362"/>
      <c r="BW126" s="1362"/>
    </row>
    <row r="127" spans="1:75" ht="20.25">
      <c r="A127" s="29"/>
      <c r="B127" s="30"/>
      <c r="C127" s="1113">
        <f>C102+1</f>
        <v>45906</v>
      </c>
      <c r="D127" s="1113"/>
      <c r="E127" s="1113"/>
      <c r="F127" s="1113"/>
      <c r="G127" s="1113"/>
      <c r="H127" s="1113"/>
      <c r="I127" s="1113"/>
      <c r="J127" s="1113"/>
      <c r="K127" s="1113"/>
      <c r="L127" s="1113"/>
      <c r="M127" s="1113"/>
      <c r="N127" s="1113"/>
      <c r="O127" s="1113"/>
      <c r="P127" s="1113"/>
      <c r="Q127" s="1113"/>
      <c r="R127" s="1113"/>
      <c r="S127" s="1113"/>
      <c r="T127" s="1113"/>
      <c r="U127" s="1052">
        <f>C127</f>
        <v>45906</v>
      </c>
      <c r="V127" s="1053"/>
      <c r="W127" s="1053"/>
      <c r="X127" s="1053"/>
      <c r="Y127" s="1053"/>
      <c r="Z127" s="1054"/>
      <c r="AA127" s="41">
        <v>101</v>
      </c>
      <c r="AB127" s="41">
        <v>102</v>
      </c>
      <c r="AC127" s="41">
        <v>103</v>
      </c>
      <c r="AD127" s="41" t="s">
        <v>16</v>
      </c>
      <c r="AE127" s="41" t="s">
        <v>17</v>
      </c>
      <c r="AF127" s="41" t="s">
        <v>18</v>
      </c>
      <c r="AG127" s="41">
        <v>201</v>
      </c>
      <c r="AH127" s="42">
        <v>202</v>
      </c>
      <c r="AI127" s="41">
        <v>203</v>
      </c>
      <c r="AJ127" s="41">
        <v>204</v>
      </c>
      <c r="AK127" s="41">
        <v>205</v>
      </c>
      <c r="AL127" s="41" t="s">
        <v>19</v>
      </c>
      <c r="AM127" s="41" t="s">
        <v>69</v>
      </c>
      <c r="AN127" s="41" t="s">
        <v>21</v>
      </c>
      <c r="AO127" s="41" t="s">
        <v>22</v>
      </c>
      <c r="AP127" s="41" t="s">
        <v>23</v>
      </c>
      <c r="AQ127" s="41" t="s">
        <v>24</v>
      </c>
      <c r="AR127" s="41" t="s">
        <v>25</v>
      </c>
      <c r="AS127" s="41" t="s">
        <v>26</v>
      </c>
      <c r="AT127" s="41" t="s">
        <v>27</v>
      </c>
      <c r="AU127" s="41" t="s">
        <v>28</v>
      </c>
      <c r="AV127" s="41" t="s">
        <v>29</v>
      </c>
      <c r="AW127" s="41">
        <v>301</v>
      </c>
      <c r="AX127" s="42">
        <v>302</v>
      </c>
      <c r="AY127" s="43">
        <v>303</v>
      </c>
      <c r="AZ127" s="43">
        <v>304</v>
      </c>
      <c r="BA127" s="41" t="s">
        <v>30</v>
      </c>
      <c r="BB127" s="41" t="s">
        <v>31</v>
      </c>
      <c r="BC127" s="42" t="s">
        <v>32</v>
      </c>
      <c r="BD127" s="41" t="s">
        <v>33</v>
      </c>
      <c r="BE127" s="41" t="s">
        <v>34</v>
      </c>
      <c r="BF127" s="41" t="s">
        <v>35</v>
      </c>
      <c r="BG127" s="41" t="s">
        <v>36</v>
      </c>
      <c r="BH127" s="41" t="s">
        <v>37</v>
      </c>
      <c r="BI127" s="41" t="s">
        <v>38</v>
      </c>
      <c r="BJ127" s="41" t="s">
        <v>39</v>
      </c>
      <c r="BK127" s="41" t="s">
        <v>538</v>
      </c>
      <c r="BL127" s="41" t="s">
        <v>539</v>
      </c>
      <c r="BM127" s="41" t="s">
        <v>540</v>
      </c>
      <c r="BN127" s="44" t="s">
        <v>40</v>
      </c>
      <c r="BO127" s="44" t="s">
        <v>41</v>
      </c>
      <c r="BP127" s="44" t="s">
        <v>354</v>
      </c>
      <c r="BQ127" s="45" t="s">
        <v>42</v>
      </c>
      <c r="BR127" s="45" t="s">
        <v>43</v>
      </c>
      <c r="BS127" s="45" t="s">
        <v>44</v>
      </c>
      <c r="BT127" s="45" t="s">
        <v>45</v>
      </c>
      <c r="BU127" s="45" t="s">
        <v>46</v>
      </c>
      <c r="BV127" s="45" t="s">
        <v>47</v>
      </c>
      <c r="BW127" s="45" t="s">
        <v>48</v>
      </c>
    </row>
    <row r="128" spans="1:75" ht="13.5" customHeight="1">
      <c r="A128" s="1091" t="s">
        <v>49</v>
      </c>
      <c r="B128" s="12" t="s">
        <v>50</v>
      </c>
      <c r="C128" s="1079" t="str">
        <f>VLOOKUP($C127,'2025年度(1年前期)'!$B$5:$N$208,COLUMN('2025年度(1年前期)'!$C$5),0)&amp;""</f>
        <v/>
      </c>
      <c r="D128" s="1080"/>
      <c r="E128" s="1081" t="str">
        <f>VLOOKUP($C127,'2025年度(2年前期)'!$B$5:$N$208,COLUMN('2025年度(2年前期)'!$C$5),0)&amp;""</f>
        <v/>
      </c>
      <c r="F128" s="1080"/>
      <c r="G128" s="1081" t="str">
        <f>VLOOKUP($C127,'2025年度(3年前期)'!$B$5:$N$208,COLUMN('2025年度(3年前期)'!$C$5),0)&amp;""</f>
        <v/>
      </c>
      <c r="H128" s="1080"/>
      <c r="I128" s="1081" t="str">
        <f>VLOOKUP($C127,'2025年度(4年前期)'!$B$5:$N$208,COLUMN('2025年度(4年前期)'!$C$5),0)&amp;""</f>
        <v/>
      </c>
      <c r="J128" s="1080"/>
      <c r="K128" s="1072" t="str">
        <f>VLOOKUP($C127,'2025年度(助産前期)'!$B$5:$N$208,COLUMN('2025年度(助産前期)'!$C$5),0)&amp;""</f>
        <v/>
      </c>
      <c r="L128" s="1096"/>
      <c r="M128" s="1105" t="str">
        <f>VLOOKUP($C127,'2025年度(M1前期)'!$B$5:$N$208,COLUMN('2025年度(M1前期)'!$C$5),0)&amp;""</f>
        <v/>
      </c>
      <c r="N128" s="1096"/>
      <c r="O128" s="1081" t="str">
        <f>VLOOKUP($C127,'2025年度(M2前期)'!$B$5:$N$208,COLUMN('2025年度(M2前期)'!$C$5),0)&amp;""</f>
        <v/>
      </c>
      <c r="P128" s="1080"/>
      <c r="Q128" s="1081" t="str">
        <f>VLOOKUP($C127,'2025年度(D1前期)'!$B$5:$N$208,COLUMN('2025年度(D1前期)'!$C$5),0)&amp;""</f>
        <v/>
      </c>
      <c r="R128" s="1080"/>
      <c r="S128" s="1072" t="str">
        <f>VLOOKUP($C127,'2025年度(D23前期)'!$B$5:$N$208,COLUMN('2025年度(D23前期)'!$C$5),0)&amp;""</f>
        <v/>
      </c>
      <c r="T128" s="1080"/>
      <c r="U128" s="96"/>
      <c r="W128" s="95"/>
      <c r="X128" s="17"/>
      <c r="Y128" s="508" t="s">
        <v>946</v>
      </c>
      <c r="Z128" s="1095" t="str">
        <f>A128</f>
        <v xml:space="preserve">１時限（09：20～10：50） </v>
      </c>
      <c r="AA128" s="1296"/>
      <c r="AB128" s="1151"/>
      <c r="AC128" s="1151"/>
      <c r="AD128" s="1151"/>
      <c r="AE128" s="1296"/>
      <c r="AF128" s="1151"/>
      <c r="AG128" s="1296"/>
      <c r="AH128" s="1151"/>
      <c r="AI128" s="1151"/>
      <c r="AJ128" s="1151"/>
      <c r="AK128" s="1151"/>
      <c r="AL128" s="1296"/>
      <c r="AM128" s="1151"/>
      <c r="AN128" s="1296"/>
      <c r="AO128" s="1296"/>
      <c r="AP128" s="1296"/>
      <c r="AQ128" s="1296"/>
      <c r="AR128" s="1296"/>
      <c r="AS128" s="1296"/>
      <c r="AT128" s="1296"/>
      <c r="AU128" s="1296"/>
      <c r="AV128" s="1296"/>
      <c r="AW128" s="1296"/>
      <c r="AX128" s="1296"/>
      <c r="AY128" s="1296"/>
      <c r="AZ128" s="1296"/>
      <c r="BA128" s="1296"/>
      <c r="BB128" s="1296"/>
      <c r="BC128" s="1296"/>
      <c r="BD128" s="1296"/>
      <c r="BE128" s="1296"/>
      <c r="BF128" s="1296"/>
      <c r="BG128" s="1296"/>
      <c r="BH128" s="1296"/>
      <c r="BI128" s="1296"/>
      <c r="BJ128" s="1296"/>
      <c r="BK128" s="1151"/>
      <c r="BL128" s="1151"/>
      <c r="BM128" s="1151"/>
      <c r="BN128" s="1360"/>
      <c r="BO128" s="1360"/>
      <c r="BP128" s="1360"/>
      <c r="BQ128" s="1360"/>
      <c r="BR128" s="1360"/>
      <c r="BS128" s="1360"/>
      <c r="BT128" s="1360"/>
      <c r="BU128" s="1360"/>
      <c r="BV128" s="1360"/>
      <c r="BW128" s="1360"/>
    </row>
    <row r="129" spans="1:75" ht="13.5" customHeight="1">
      <c r="A129" s="1091"/>
      <c r="B129" s="15" t="s">
        <v>53</v>
      </c>
      <c r="C129" s="1065" t="str">
        <f>IFERROR(VLOOKUP(C128,科目・教員!$A$1:$B$357,2,0),"")</f>
        <v/>
      </c>
      <c r="D129" s="1066"/>
      <c r="E129" s="1067" t="str">
        <f>IFERROR(VLOOKUP(E128,科目・教員!$A$1:$B$357,2,0),"")</f>
        <v/>
      </c>
      <c r="F129" s="1066"/>
      <c r="G129" s="1067" t="str">
        <f>IFERROR(VLOOKUP(G128,科目・教員!$A$1:$B$357,2,0),"")</f>
        <v/>
      </c>
      <c r="H129" s="1066"/>
      <c r="I129" s="1067" t="str">
        <f>IFERROR(VLOOKUP(I128,科目・教員!$A$1:$B$357,2,0),"")</f>
        <v/>
      </c>
      <c r="J129" s="1066"/>
      <c r="K129" s="1068" t="str">
        <f>IFERROR(VLOOKUP(K128,科目・教員!$A$1:$B$357,2,0),"")</f>
        <v/>
      </c>
      <c r="L129" s="1070"/>
      <c r="M129" s="1104" t="str">
        <f>IFERROR(VLOOKUP(M128,科目・教員!$A$1:$B$357,2,0),"")</f>
        <v/>
      </c>
      <c r="N129" s="1066"/>
      <c r="O129" s="1067" t="str">
        <f>IFERROR(VLOOKUP(O128,科目・教員!$A$1:$B$357,2,0),"")</f>
        <v/>
      </c>
      <c r="P129" s="1066"/>
      <c r="Q129" s="1067" t="str">
        <f>IFERROR(VLOOKUP(Q128,科目・教員!$A$1:$B$357,2,0),"")</f>
        <v/>
      </c>
      <c r="R129" s="1066"/>
      <c r="S129" s="1068" t="str">
        <f>IFERROR(VLOOKUP(S128,科目・教員!$A$1:$B$357,2,0),"")</f>
        <v/>
      </c>
      <c r="T129" s="1066"/>
      <c r="U129" s="97"/>
      <c r="W129" s="27"/>
      <c r="X129" s="17"/>
      <c r="Y129" s="508" t="s">
        <v>944</v>
      </c>
      <c r="Z129" s="1091"/>
      <c r="AA129" s="1296"/>
      <c r="AB129" s="1152"/>
      <c r="AC129" s="1152"/>
      <c r="AD129" s="1152"/>
      <c r="AE129" s="1296"/>
      <c r="AF129" s="1152"/>
      <c r="AG129" s="1296"/>
      <c r="AH129" s="1152"/>
      <c r="AI129" s="1152"/>
      <c r="AJ129" s="1152"/>
      <c r="AK129" s="1152"/>
      <c r="AL129" s="1296"/>
      <c r="AM129" s="1152"/>
      <c r="AN129" s="1296"/>
      <c r="AO129" s="1296"/>
      <c r="AP129" s="1296"/>
      <c r="AQ129" s="1296"/>
      <c r="AR129" s="1296"/>
      <c r="AS129" s="1296"/>
      <c r="AT129" s="1296"/>
      <c r="AU129" s="1296"/>
      <c r="AV129" s="1296"/>
      <c r="AW129" s="1296"/>
      <c r="AX129" s="1296"/>
      <c r="AY129" s="1296"/>
      <c r="AZ129" s="1296"/>
      <c r="BA129" s="1296"/>
      <c r="BB129" s="1296"/>
      <c r="BC129" s="1296"/>
      <c r="BD129" s="1296"/>
      <c r="BE129" s="1296"/>
      <c r="BF129" s="1296"/>
      <c r="BG129" s="1296"/>
      <c r="BH129" s="1296"/>
      <c r="BI129" s="1296"/>
      <c r="BJ129" s="1296"/>
      <c r="BK129" s="1152"/>
      <c r="BL129" s="1152"/>
      <c r="BM129" s="1152"/>
      <c r="BN129" s="1361"/>
      <c r="BO129" s="1361"/>
      <c r="BP129" s="1361"/>
      <c r="BQ129" s="1361"/>
      <c r="BR129" s="1361"/>
      <c r="BS129" s="1361"/>
      <c r="BT129" s="1361"/>
      <c r="BU129" s="1361"/>
      <c r="BV129" s="1361"/>
      <c r="BW129" s="1361"/>
    </row>
    <row r="130" spans="1:75" ht="13.5" customHeight="1">
      <c r="A130" s="1091"/>
      <c r="B130" s="15" t="s">
        <v>59</v>
      </c>
      <c r="C130" s="1065" t="str">
        <f>VLOOKUP($C127,'2025年度(1年前期)'!$B$5:$N$208,COLUMN('2025年度(1年前期)'!$C$5)+1,0)&amp;""</f>
        <v/>
      </c>
      <c r="D130" s="1066"/>
      <c r="E130" s="1067" t="str">
        <f>VLOOKUP($C127,'2025年度(2年前期)'!$B$5:$N$208,COLUMN('2025年度(2年前期)'!$C$5)+1,0)&amp;""</f>
        <v/>
      </c>
      <c r="F130" s="1066"/>
      <c r="G130" s="1067" t="str">
        <f>VLOOKUP($C127,'2025年度(3年前期)'!$B$5:$N$208,COLUMN('2025年度(3年前期)'!$C$5)+1,0)&amp;""</f>
        <v/>
      </c>
      <c r="H130" s="1066"/>
      <c r="I130" s="1067" t="str">
        <f>VLOOKUP($C127,'2025年度(4年前期)'!$B$5:$N$208,COLUMN('2025年度(4年前期)'!$C$5)+1,0)&amp;""</f>
        <v/>
      </c>
      <c r="J130" s="1066"/>
      <c r="K130" s="1068" t="str">
        <f>VLOOKUP($C127,'2025年度(助産前期)'!$B$5:$N$208,COLUMN('2025年度(助産前期)'!$C$5)+1,0)&amp;""</f>
        <v/>
      </c>
      <c r="L130" s="1070"/>
      <c r="M130" s="1104" t="str">
        <f>VLOOKUP($C127,'2025年度(M1前期)'!$B$5:$N$208,COLUMN('2025年度(M1前期)'!C$5)+1,0)&amp;""</f>
        <v/>
      </c>
      <c r="N130" s="1066"/>
      <c r="O130" s="1067" t="str">
        <f>VLOOKUP($C127,'2025年度(M2前期)'!$B$5:$N$208,COLUMN('2025年度(M2前期)'!$C$5)+1,0)&amp;""</f>
        <v/>
      </c>
      <c r="P130" s="1066"/>
      <c r="Q130" s="1067" t="str">
        <f>VLOOKUP($C127,'2025年度(D1前期)'!$B$5:$N$208,COLUMN('2025年度(D1前期)'!$C$5)+1,0)&amp;""</f>
        <v/>
      </c>
      <c r="R130" s="1066"/>
      <c r="S130" s="1068" t="str">
        <f>VLOOKUP($C127,'2025年度(D23前期)'!$B$5:$N$208,COLUMN('2025年度(D23前期)'!$C$5)+1,0)&amp;""</f>
        <v/>
      </c>
      <c r="T130" s="1066"/>
      <c r="U130" s="97"/>
      <c r="W130" s="27"/>
      <c r="X130" s="17"/>
      <c r="Y130" s="511" t="s">
        <v>947</v>
      </c>
      <c r="Z130" s="1091"/>
      <c r="AA130" s="1296"/>
      <c r="AB130" s="1152"/>
      <c r="AC130" s="1152"/>
      <c r="AD130" s="1152"/>
      <c r="AE130" s="1296"/>
      <c r="AF130" s="1152"/>
      <c r="AG130" s="1296"/>
      <c r="AH130" s="1152"/>
      <c r="AI130" s="1152"/>
      <c r="AJ130" s="1152"/>
      <c r="AK130" s="1152"/>
      <c r="AL130" s="1296"/>
      <c r="AM130" s="1152"/>
      <c r="AN130" s="1296"/>
      <c r="AO130" s="1296"/>
      <c r="AP130" s="1296"/>
      <c r="AQ130" s="1296"/>
      <c r="AR130" s="1296"/>
      <c r="AS130" s="1296"/>
      <c r="AT130" s="1296"/>
      <c r="AU130" s="1296"/>
      <c r="AV130" s="1296"/>
      <c r="AW130" s="1296"/>
      <c r="AX130" s="1296"/>
      <c r="AY130" s="1296"/>
      <c r="AZ130" s="1296"/>
      <c r="BA130" s="1296"/>
      <c r="BB130" s="1296"/>
      <c r="BC130" s="1296"/>
      <c r="BD130" s="1296"/>
      <c r="BE130" s="1296"/>
      <c r="BF130" s="1296"/>
      <c r="BG130" s="1296"/>
      <c r="BH130" s="1296"/>
      <c r="BI130" s="1296"/>
      <c r="BJ130" s="1296"/>
      <c r="BK130" s="1152"/>
      <c r="BL130" s="1152"/>
      <c r="BM130" s="1152"/>
      <c r="BN130" s="1361"/>
      <c r="BO130" s="1361"/>
      <c r="BP130" s="1361"/>
      <c r="BQ130" s="1361"/>
      <c r="BR130" s="1361"/>
      <c r="BS130" s="1361"/>
      <c r="BT130" s="1361"/>
      <c r="BU130" s="1361"/>
      <c r="BV130" s="1361"/>
      <c r="BW130" s="1361"/>
    </row>
    <row r="131" spans="1:75" ht="13.5" customHeight="1">
      <c r="A131" s="1092"/>
      <c r="B131" s="16" t="s">
        <v>56</v>
      </c>
      <c r="C131" s="1061"/>
      <c r="D131" s="1062"/>
      <c r="E131" s="1063"/>
      <c r="F131" s="1062"/>
      <c r="G131" s="1063"/>
      <c r="H131" s="1062"/>
      <c r="I131" s="1063"/>
      <c r="J131" s="1062"/>
      <c r="K131" s="1064"/>
      <c r="L131" s="1069"/>
      <c r="M131" s="1106"/>
      <c r="N131" s="1062"/>
      <c r="O131" s="1063"/>
      <c r="P131" s="1062"/>
      <c r="Q131" s="1063"/>
      <c r="R131" s="1062"/>
      <c r="S131" s="1064"/>
      <c r="T131" s="1062"/>
      <c r="U131" s="96"/>
      <c r="W131" s="27"/>
      <c r="X131" s="17"/>
      <c r="Y131" s="509"/>
      <c r="Z131" s="1092"/>
      <c r="AA131" s="1296"/>
      <c r="AB131" s="1153"/>
      <c r="AC131" s="1153"/>
      <c r="AD131" s="1153"/>
      <c r="AE131" s="1296"/>
      <c r="AF131" s="1153"/>
      <c r="AG131" s="1296"/>
      <c r="AH131" s="1153"/>
      <c r="AI131" s="1153"/>
      <c r="AJ131" s="1153"/>
      <c r="AK131" s="1153"/>
      <c r="AL131" s="1296"/>
      <c r="AM131" s="1153"/>
      <c r="AN131" s="1296"/>
      <c r="AO131" s="1296"/>
      <c r="AP131" s="1296"/>
      <c r="AQ131" s="1296"/>
      <c r="AR131" s="1296"/>
      <c r="AS131" s="1296"/>
      <c r="AT131" s="1296"/>
      <c r="AU131" s="1296"/>
      <c r="AV131" s="1296"/>
      <c r="AW131" s="1296"/>
      <c r="AX131" s="1296"/>
      <c r="AY131" s="1296"/>
      <c r="AZ131" s="1296"/>
      <c r="BA131" s="1296"/>
      <c r="BB131" s="1296"/>
      <c r="BC131" s="1296"/>
      <c r="BD131" s="1296"/>
      <c r="BE131" s="1296"/>
      <c r="BF131" s="1296"/>
      <c r="BG131" s="1296"/>
      <c r="BH131" s="1296"/>
      <c r="BI131" s="1296"/>
      <c r="BJ131" s="1296"/>
      <c r="BK131" s="1153"/>
      <c r="BL131" s="1153"/>
      <c r="BM131" s="1153"/>
      <c r="BN131" s="1362"/>
      <c r="BO131" s="1362"/>
      <c r="BP131" s="1362"/>
      <c r="BQ131" s="1362"/>
      <c r="BR131" s="1362"/>
      <c r="BS131" s="1362"/>
      <c r="BT131" s="1362"/>
      <c r="BU131" s="1362"/>
      <c r="BV131" s="1362"/>
      <c r="BW131" s="1362"/>
    </row>
    <row r="132" spans="1:75" ht="13.5" customHeight="1">
      <c r="A132" s="1091" t="s">
        <v>58</v>
      </c>
      <c r="B132" s="15" t="s">
        <v>50</v>
      </c>
      <c r="C132" s="1079" t="str">
        <f>VLOOKUP($C127,'2025年度(1年前期)'!$B$5:$N$208,COLUMN('2025年度(1年前期)'!$E$5),0)&amp;""</f>
        <v/>
      </c>
      <c r="D132" s="1080"/>
      <c r="E132" s="1081" t="str">
        <f>VLOOKUP($C127,'2025年度(2年前期)'!$B$5:$N$208,COLUMN('2025年度(2年前期)'!$E$5),0)&amp;""</f>
        <v/>
      </c>
      <c r="F132" s="1080"/>
      <c r="G132" s="1081" t="str">
        <f>VLOOKUP($C127,'2025年度(3年前期)'!$B$5:$N$208,COLUMN('2025年度(3年前期)'!$E$5),0)&amp;""</f>
        <v/>
      </c>
      <c r="H132" s="1080"/>
      <c r="I132" s="1081" t="str">
        <f>VLOOKUP($C127,'2025年度(4年前期)'!$B$5:$N$208,COLUMN('2025年度(4年前期)'!$E$5),0)&amp;""</f>
        <v/>
      </c>
      <c r="J132" s="1080"/>
      <c r="K132" s="1072" t="str">
        <f>VLOOKUP($C127,'2025年度(助産前期)'!$B$5:$N$208,COLUMN('2025年度(助産前期)'!$E$5),0)&amp;""</f>
        <v/>
      </c>
      <c r="L132" s="1096"/>
      <c r="M132" s="1079" t="str">
        <f>VLOOKUP($C127,'2025年度(M1前期)'!$B$5:$N$208,COLUMN('2025年度(M1前期)'!$E$5),0)&amp;""</f>
        <v/>
      </c>
      <c r="N132" s="1080"/>
      <c r="O132" s="1072" t="str">
        <f>VLOOKUP($C127,'2025年度(M2前期)'!$B$5:$N$208,COLUMN('2025年度(M2前期)'!$E$5),0)&amp;""</f>
        <v/>
      </c>
      <c r="P132" s="1080"/>
      <c r="Q132" s="1072" t="str">
        <f>VLOOKUP($C127,'2025年度(D1前期)'!$B$5:$N$208,COLUMN('2025年度(D1前期)'!$E$5),0)&amp;""</f>
        <v/>
      </c>
      <c r="R132" s="1080"/>
      <c r="S132" s="1072" t="str">
        <f>VLOOKUP($C127,'2025年度(D23前期)'!$B$5:$N$208,COLUMN('2025年度(D23前期)'!$E$5),0)&amp;""</f>
        <v/>
      </c>
      <c r="T132" s="1080"/>
      <c r="U132" s="38"/>
      <c r="V132" s="17"/>
      <c r="W132" s="17"/>
      <c r="X132" s="17"/>
      <c r="Y132" s="508" t="s">
        <v>948</v>
      </c>
      <c r="Z132" s="1091" t="str">
        <f>A132</f>
        <v>２時限（11：00～12：30）</v>
      </c>
      <c r="AA132" s="1296"/>
      <c r="AB132" s="1151"/>
      <c r="AC132" s="1151"/>
      <c r="AD132" s="1151"/>
      <c r="AE132" s="1296"/>
      <c r="AF132" s="1151"/>
      <c r="AG132" s="1296"/>
      <c r="AH132" s="1151"/>
      <c r="AI132" s="1151"/>
      <c r="AJ132" s="1151"/>
      <c r="AK132" s="1151"/>
      <c r="AL132" s="1296"/>
      <c r="AM132" s="1151"/>
      <c r="AN132" s="1296"/>
      <c r="AO132" s="1296"/>
      <c r="AP132" s="1296"/>
      <c r="AQ132" s="1296"/>
      <c r="AR132" s="1296"/>
      <c r="AS132" s="1296"/>
      <c r="AT132" s="1296"/>
      <c r="AU132" s="1296"/>
      <c r="AV132" s="1296"/>
      <c r="AW132" s="1296"/>
      <c r="AX132" s="1296"/>
      <c r="AY132" s="1296"/>
      <c r="AZ132" s="1296"/>
      <c r="BA132" s="1296"/>
      <c r="BB132" s="1296"/>
      <c r="BC132" s="1296"/>
      <c r="BD132" s="1296"/>
      <c r="BE132" s="1296"/>
      <c r="BF132" s="1296"/>
      <c r="BG132" s="1296"/>
      <c r="BH132" s="1296"/>
      <c r="BI132" s="1296"/>
      <c r="BJ132" s="1296"/>
      <c r="BK132" s="1151"/>
      <c r="BL132" s="1151"/>
      <c r="BM132" s="1151"/>
      <c r="BN132" s="1360"/>
      <c r="BO132" s="1360"/>
      <c r="BP132" s="1360"/>
      <c r="BQ132" s="1360"/>
      <c r="BR132" s="1360"/>
      <c r="BS132" s="1360"/>
      <c r="BT132" s="1360"/>
      <c r="BU132" s="1360"/>
      <c r="BV132" s="1360"/>
      <c r="BW132" s="1360"/>
    </row>
    <row r="133" spans="1:75" ht="13.5" customHeight="1">
      <c r="A133" s="1091"/>
      <c r="B133" s="15" t="s">
        <v>53</v>
      </c>
      <c r="C133" s="1065" t="str">
        <f>IFERROR(VLOOKUP(C132,科目・教員!$A$1:$B$357,2,0),"")</f>
        <v/>
      </c>
      <c r="D133" s="1066"/>
      <c r="E133" s="1067" t="str">
        <f>IFERROR(VLOOKUP(E132,科目・教員!$A$1:$B$357,2,0),"")</f>
        <v/>
      </c>
      <c r="F133" s="1066"/>
      <c r="G133" s="1067" t="str">
        <f>IFERROR(VLOOKUP(G132,科目・教員!$A$1:$B$357,2,0),"")</f>
        <v/>
      </c>
      <c r="H133" s="1066"/>
      <c r="I133" s="1067" t="str">
        <f>IFERROR(VLOOKUP(I132,科目・教員!$A$1:$B$357,2,0),"")</f>
        <v/>
      </c>
      <c r="J133" s="1066"/>
      <c r="K133" s="1068" t="str">
        <f>IFERROR(VLOOKUP(K132,科目・教員!$A$1:$B$357,2,0),"")</f>
        <v/>
      </c>
      <c r="L133" s="1070"/>
      <c r="M133" s="1065" t="str">
        <f>IFERROR(VLOOKUP(M132,科目・教員!$A$1:$B$357,2,0),"")</f>
        <v/>
      </c>
      <c r="N133" s="1066"/>
      <c r="O133" s="1068" t="str">
        <f>IFERROR(VLOOKUP(O132,科目・教員!$A$1:$B$357,2,0),"")</f>
        <v/>
      </c>
      <c r="P133" s="1066"/>
      <c r="Q133" s="1068" t="str">
        <f>IFERROR(VLOOKUP(Q132,科目・教員!$A$1:$B$357,2,0),"")</f>
        <v/>
      </c>
      <c r="R133" s="1066"/>
      <c r="S133" s="1068" t="str">
        <f>IFERROR(VLOOKUP(S132,科目・教員!$A$1:$B$357,2,0),"")</f>
        <v/>
      </c>
      <c r="T133" s="1066"/>
      <c r="U133" s="38"/>
      <c r="V133" s="17"/>
      <c r="X133" s="17"/>
      <c r="Y133" s="508"/>
      <c r="Z133" s="1091"/>
      <c r="AA133" s="1296"/>
      <c r="AB133" s="1152"/>
      <c r="AC133" s="1152"/>
      <c r="AD133" s="1152"/>
      <c r="AE133" s="1296"/>
      <c r="AF133" s="1152"/>
      <c r="AG133" s="1296"/>
      <c r="AH133" s="1152"/>
      <c r="AI133" s="1152"/>
      <c r="AJ133" s="1152"/>
      <c r="AK133" s="1152"/>
      <c r="AL133" s="1296"/>
      <c r="AM133" s="1152"/>
      <c r="AN133" s="1296"/>
      <c r="AO133" s="1296"/>
      <c r="AP133" s="1296"/>
      <c r="AQ133" s="1296"/>
      <c r="AR133" s="1296"/>
      <c r="AS133" s="1296"/>
      <c r="AT133" s="1296"/>
      <c r="AU133" s="1296"/>
      <c r="AV133" s="1296"/>
      <c r="AW133" s="1296"/>
      <c r="AX133" s="1296"/>
      <c r="AY133" s="1296"/>
      <c r="AZ133" s="1296"/>
      <c r="BA133" s="1296"/>
      <c r="BB133" s="1296"/>
      <c r="BC133" s="1296"/>
      <c r="BD133" s="1296"/>
      <c r="BE133" s="1296"/>
      <c r="BF133" s="1296"/>
      <c r="BG133" s="1296"/>
      <c r="BH133" s="1296"/>
      <c r="BI133" s="1296"/>
      <c r="BJ133" s="1296"/>
      <c r="BK133" s="1152"/>
      <c r="BL133" s="1152"/>
      <c r="BM133" s="1152"/>
      <c r="BN133" s="1361"/>
      <c r="BO133" s="1361"/>
      <c r="BP133" s="1361"/>
      <c r="BQ133" s="1361"/>
      <c r="BR133" s="1361"/>
      <c r="BS133" s="1361"/>
      <c r="BT133" s="1361"/>
      <c r="BU133" s="1361"/>
      <c r="BV133" s="1361"/>
      <c r="BW133" s="1361"/>
    </row>
    <row r="134" spans="1:75" ht="13.5" customHeight="1">
      <c r="A134" s="1091"/>
      <c r="B134" s="15" t="s">
        <v>59</v>
      </c>
      <c r="C134" s="1065" t="str">
        <f>VLOOKUP($C127,'2025年度(1年前期)'!$B$5:$N$208,COLUMN('2025年度(1年前期)'!$E$5)+1,0)&amp;""</f>
        <v/>
      </c>
      <c r="D134" s="1066"/>
      <c r="E134" s="1067" t="str">
        <f>VLOOKUP($C127,'2025年度(2年前期)'!$B$5:$N$208,COLUMN('2025年度(2年前期)'!$E$5)+1,0)&amp;""</f>
        <v/>
      </c>
      <c r="F134" s="1066"/>
      <c r="G134" s="1067" t="str">
        <f>VLOOKUP($C127,'2025年度(3年前期)'!$B$5:$N$208,COLUMN('2025年度(3年前期)'!$E$5)+1,0)&amp;""</f>
        <v/>
      </c>
      <c r="H134" s="1066"/>
      <c r="I134" s="1067" t="str">
        <f>VLOOKUP($C127,'2025年度(4年前期)'!$B$5:$N$208,COLUMN('2025年度(4年前期)'!$E$5)+1,0)&amp;""</f>
        <v/>
      </c>
      <c r="J134" s="1066"/>
      <c r="K134" s="1068" t="str">
        <f>VLOOKUP($C127,'2025年度(助産前期)'!$B$5:$N$208,COLUMN('2025年度(助産前期)'!$E$5)+1,0)&amp;""</f>
        <v/>
      </c>
      <c r="L134" s="1070"/>
      <c r="M134" s="1065" t="str">
        <f>VLOOKUP($C127,'2025年度(M1前期)'!$B$5:$N$208,COLUMN('2025年度(M1前期)'!$E$5)+1,0)&amp;""</f>
        <v/>
      </c>
      <c r="N134" s="1066"/>
      <c r="O134" s="1068" t="str">
        <f>VLOOKUP($C127,'2025年度(M2前期)'!$B$5:$N$208,COLUMN('2025年度(M2前期)'!$E$5)+1,0)&amp;""</f>
        <v/>
      </c>
      <c r="P134" s="1066"/>
      <c r="Q134" s="1068" t="str">
        <f>VLOOKUP($C127,'2025年度(D1前期)'!$B$5:$N$208,COLUMN('2025年度(D1前期)'!$E$5)+1,0)&amp;""</f>
        <v/>
      </c>
      <c r="R134" s="1066"/>
      <c r="S134" s="1068" t="str">
        <f>VLOOKUP($C127,'2025年度(D23前期)'!$B$5:$N$208,COLUMN('2025年度(D23前期)'!$E$5)+1,0)&amp;""</f>
        <v/>
      </c>
      <c r="T134" s="1066"/>
      <c r="U134" s="38"/>
      <c r="V134" s="17"/>
      <c r="X134" s="17"/>
      <c r="Y134" s="511"/>
      <c r="Z134" s="1091"/>
      <c r="AA134" s="1296"/>
      <c r="AB134" s="1152"/>
      <c r="AC134" s="1152"/>
      <c r="AD134" s="1152"/>
      <c r="AE134" s="1296"/>
      <c r="AF134" s="1152"/>
      <c r="AG134" s="1296"/>
      <c r="AH134" s="1152"/>
      <c r="AI134" s="1152"/>
      <c r="AJ134" s="1152"/>
      <c r="AK134" s="1152"/>
      <c r="AL134" s="1296"/>
      <c r="AM134" s="1152"/>
      <c r="AN134" s="1296"/>
      <c r="AO134" s="1296"/>
      <c r="AP134" s="1296"/>
      <c r="AQ134" s="1296"/>
      <c r="AR134" s="1296"/>
      <c r="AS134" s="1296"/>
      <c r="AT134" s="1296"/>
      <c r="AU134" s="1296"/>
      <c r="AV134" s="1296"/>
      <c r="AW134" s="1296"/>
      <c r="AX134" s="1296"/>
      <c r="AY134" s="1296"/>
      <c r="AZ134" s="1296"/>
      <c r="BA134" s="1296"/>
      <c r="BB134" s="1296"/>
      <c r="BC134" s="1296"/>
      <c r="BD134" s="1296"/>
      <c r="BE134" s="1296"/>
      <c r="BF134" s="1296"/>
      <c r="BG134" s="1296"/>
      <c r="BH134" s="1296"/>
      <c r="BI134" s="1296"/>
      <c r="BJ134" s="1296"/>
      <c r="BK134" s="1152"/>
      <c r="BL134" s="1152"/>
      <c r="BM134" s="1152"/>
      <c r="BN134" s="1361"/>
      <c r="BO134" s="1361"/>
      <c r="BP134" s="1361"/>
      <c r="BQ134" s="1361"/>
      <c r="BR134" s="1361"/>
      <c r="BS134" s="1361"/>
      <c r="BT134" s="1361"/>
      <c r="BU134" s="1361"/>
      <c r="BV134" s="1361"/>
      <c r="BW134" s="1361"/>
    </row>
    <row r="135" spans="1:75" ht="13.5" customHeight="1">
      <c r="A135" s="1100"/>
      <c r="B135" s="16" t="s">
        <v>56</v>
      </c>
      <c r="C135" s="1061"/>
      <c r="D135" s="1075"/>
      <c r="E135" s="1063"/>
      <c r="F135" s="1075"/>
      <c r="G135" s="1063"/>
      <c r="H135" s="1075"/>
      <c r="I135" s="1063"/>
      <c r="J135" s="1075"/>
      <c r="K135" s="1064"/>
      <c r="L135" s="1064"/>
      <c r="M135" s="1061"/>
      <c r="N135" s="1075"/>
      <c r="O135" s="1064"/>
      <c r="P135" s="1075"/>
      <c r="Q135" s="1064"/>
      <c r="R135" s="1075"/>
      <c r="S135" s="1064"/>
      <c r="T135" s="1075"/>
      <c r="U135" s="17"/>
      <c r="X135" s="17"/>
      <c r="Y135" s="509"/>
      <c r="Z135" s="1092"/>
      <c r="AA135" s="1296"/>
      <c r="AB135" s="1153"/>
      <c r="AC135" s="1153"/>
      <c r="AD135" s="1153"/>
      <c r="AE135" s="1296"/>
      <c r="AF135" s="1153"/>
      <c r="AG135" s="1296"/>
      <c r="AH135" s="1153"/>
      <c r="AI135" s="1153"/>
      <c r="AJ135" s="1153"/>
      <c r="AK135" s="1153"/>
      <c r="AL135" s="1296"/>
      <c r="AM135" s="1153"/>
      <c r="AN135" s="1296"/>
      <c r="AO135" s="1296"/>
      <c r="AP135" s="1296"/>
      <c r="AQ135" s="1296"/>
      <c r="AR135" s="1296"/>
      <c r="AS135" s="1296"/>
      <c r="AT135" s="1296"/>
      <c r="AU135" s="1296"/>
      <c r="AV135" s="1296"/>
      <c r="AW135" s="1296"/>
      <c r="AX135" s="1296"/>
      <c r="AY135" s="1296"/>
      <c r="AZ135" s="1296"/>
      <c r="BA135" s="1296"/>
      <c r="BB135" s="1296"/>
      <c r="BC135" s="1296"/>
      <c r="BD135" s="1296"/>
      <c r="BE135" s="1296"/>
      <c r="BF135" s="1296"/>
      <c r="BG135" s="1296"/>
      <c r="BH135" s="1296"/>
      <c r="BI135" s="1296"/>
      <c r="BJ135" s="1296"/>
      <c r="BK135" s="1153"/>
      <c r="BL135" s="1153"/>
      <c r="BM135" s="1153"/>
      <c r="BN135" s="1362"/>
      <c r="BO135" s="1362"/>
      <c r="BP135" s="1362"/>
      <c r="BQ135" s="1362"/>
      <c r="BR135" s="1362"/>
      <c r="BS135" s="1362"/>
      <c r="BT135" s="1362"/>
      <c r="BU135" s="1362"/>
      <c r="BV135" s="1362"/>
      <c r="BW135" s="1362"/>
    </row>
    <row r="136" spans="1:75" ht="13.5" customHeight="1">
      <c r="A136" s="1095" t="s">
        <v>60</v>
      </c>
      <c r="B136" s="18" t="s">
        <v>61</v>
      </c>
      <c r="C136" s="1079"/>
      <c r="D136" s="1080"/>
      <c r="E136" s="1081"/>
      <c r="F136" s="1080"/>
      <c r="G136" s="1081"/>
      <c r="H136" s="1080"/>
      <c r="I136" s="1081"/>
      <c r="J136" s="1080"/>
      <c r="K136" s="1072"/>
      <c r="L136" s="1096"/>
      <c r="M136" s="1079"/>
      <c r="N136" s="1080"/>
      <c r="O136" s="1072"/>
      <c r="P136" s="1080"/>
      <c r="Q136" s="1072"/>
      <c r="R136" s="1080"/>
      <c r="S136" s="1072"/>
      <c r="T136" s="1080"/>
      <c r="X136" s="17"/>
      <c r="Y136" s="508"/>
      <c r="Z136" s="1091" t="str">
        <f>A136</f>
        <v>昼休み（12：30～13：30）</v>
      </c>
      <c r="AA136" s="1151"/>
      <c r="AB136" s="1151"/>
      <c r="AC136" s="1151"/>
      <c r="AD136" s="1151"/>
      <c r="AE136" s="1151"/>
      <c r="AF136" s="1151"/>
      <c r="AG136" s="1151"/>
      <c r="AH136" s="1151"/>
      <c r="AI136" s="1151"/>
      <c r="AJ136" s="1151"/>
      <c r="AK136" s="1151"/>
      <c r="AL136" s="1151"/>
      <c r="AM136" s="1151"/>
      <c r="AN136" s="1296"/>
      <c r="AO136" s="1296"/>
      <c r="AP136" s="1296"/>
      <c r="AQ136" s="1296"/>
      <c r="AR136" s="1296"/>
      <c r="AS136" s="1296"/>
      <c r="AT136" s="1296"/>
      <c r="AU136" s="1296"/>
      <c r="AV136" s="1296"/>
      <c r="AW136" s="1296"/>
      <c r="AX136" s="1296"/>
      <c r="AY136" s="1296"/>
      <c r="AZ136" s="1296"/>
      <c r="BA136" s="1296"/>
      <c r="BB136" s="1296"/>
      <c r="BC136" s="1296"/>
      <c r="BD136" s="1296"/>
      <c r="BE136" s="1296"/>
      <c r="BF136" s="1296"/>
      <c r="BG136" s="1296"/>
      <c r="BH136" s="1296"/>
      <c r="BI136" s="1296"/>
      <c r="BJ136" s="1296"/>
      <c r="BK136" s="1151"/>
      <c r="BL136" s="1151"/>
      <c r="BM136" s="1151"/>
      <c r="BN136" s="1360"/>
      <c r="BO136" s="1360"/>
      <c r="BP136" s="1360"/>
      <c r="BQ136" s="1360"/>
      <c r="BR136" s="1360"/>
      <c r="BS136" s="1360"/>
      <c r="BT136" s="1360"/>
      <c r="BU136" s="1360"/>
      <c r="BV136" s="1360"/>
      <c r="BW136" s="1360"/>
    </row>
    <row r="137" spans="1:75" ht="13.5" customHeight="1">
      <c r="A137" s="1091"/>
      <c r="B137" s="18" t="s">
        <v>62</v>
      </c>
      <c r="C137" s="1065"/>
      <c r="D137" s="1066"/>
      <c r="E137" s="1067"/>
      <c r="F137" s="1066"/>
      <c r="G137" s="1067"/>
      <c r="H137" s="1066"/>
      <c r="I137" s="1067"/>
      <c r="J137" s="1066"/>
      <c r="K137" s="1068"/>
      <c r="L137" s="1070"/>
      <c r="M137" s="1065"/>
      <c r="N137" s="1066"/>
      <c r="O137" s="1068"/>
      <c r="P137" s="1066"/>
      <c r="Q137" s="1068"/>
      <c r="R137" s="1066"/>
      <c r="S137" s="1068"/>
      <c r="T137" s="1066"/>
      <c r="X137" s="17"/>
      <c r="Y137" s="509"/>
      <c r="Z137" s="1091"/>
      <c r="AA137" s="1152"/>
      <c r="AB137" s="1152"/>
      <c r="AC137" s="1152"/>
      <c r="AD137" s="1152"/>
      <c r="AE137" s="1152"/>
      <c r="AF137" s="1152"/>
      <c r="AG137" s="1152"/>
      <c r="AH137" s="1152"/>
      <c r="AI137" s="1152"/>
      <c r="AJ137" s="1152"/>
      <c r="AK137" s="1152"/>
      <c r="AL137" s="1152"/>
      <c r="AM137" s="1152"/>
      <c r="AN137" s="1296"/>
      <c r="AO137" s="1296"/>
      <c r="AP137" s="1296"/>
      <c r="AQ137" s="1296"/>
      <c r="AR137" s="1296"/>
      <c r="AS137" s="1296"/>
      <c r="AT137" s="1296"/>
      <c r="AU137" s="1296"/>
      <c r="AV137" s="1296"/>
      <c r="AW137" s="1296"/>
      <c r="AX137" s="1296"/>
      <c r="AY137" s="1296"/>
      <c r="AZ137" s="1296"/>
      <c r="BA137" s="1296"/>
      <c r="BB137" s="1296"/>
      <c r="BC137" s="1296"/>
      <c r="BD137" s="1296"/>
      <c r="BE137" s="1296"/>
      <c r="BF137" s="1296"/>
      <c r="BG137" s="1296"/>
      <c r="BH137" s="1296"/>
      <c r="BI137" s="1296"/>
      <c r="BJ137" s="1296"/>
      <c r="BK137" s="1152"/>
      <c r="BL137" s="1152"/>
      <c r="BM137" s="1152"/>
      <c r="BN137" s="1361"/>
      <c r="BO137" s="1361"/>
      <c r="BP137" s="1361"/>
      <c r="BQ137" s="1361"/>
      <c r="BR137" s="1361"/>
      <c r="BS137" s="1361"/>
      <c r="BT137" s="1361"/>
      <c r="BU137" s="1361"/>
      <c r="BV137" s="1361"/>
      <c r="BW137" s="1361"/>
    </row>
    <row r="138" spans="1:75" ht="13.5" customHeight="1">
      <c r="A138" s="1091"/>
      <c r="B138" s="18" t="s">
        <v>59</v>
      </c>
      <c r="C138" s="1065"/>
      <c r="D138" s="1066"/>
      <c r="E138" s="1067"/>
      <c r="F138" s="1066"/>
      <c r="G138" s="1067"/>
      <c r="H138" s="1066"/>
      <c r="I138" s="1067"/>
      <c r="J138" s="1066"/>
      <c r="K138" s="1068"/>
      <c r="L138" s="1070"/>
      <c r="M138" s="1065"/>
      <c r="N138" s="1066"/>
      <c r="O138" s="1068"/>
      <c r="P138" s="1066"/>
      <c r="Q138" s="1068"/>
      <c r="R138" s="1066"/>
      <c r="S138" s="1068"/>
      <c r="T138" s="1066"/>
      <c r="Y138" s="509"/>
      <c r="Z138" s="1091"/>
      <c r="AA138" s="1152"/>
      <c r="AB138" s="1152"/>
      <c r="AC138" s="1152"/>
      <c r="AD138" s="1152"/>
      <c r="AE138" s="1152"/>
      <c r="AF138" s="1152"/>
      <c r="AG138" s="1152"/>
      <c r="AH138" s="1152"/>
      <c r="AI138" s="1152"/>
      <c r="AJ138" s="1152"/>
      <c r="AK138" s="1152"/>
      <c r="AL138" s="1152"/>
      <c r="AM138" s="1152"/>
      <c r="AN138" s="1296"/>
      <c r="AO138" s="1296"/>
      <c r="AP138" s="1296"/>
      <c r="AQ138" s="1296"/>
      <c r="AR138" s="1296"/>
      <c r="AS138" s="1296"/>
      <c r="AT138" s="1296"/>
      <c r="AU138" s="1296"/>
      <c r="AV138" s="1296"/>
      <c r="AW138" s="1296"/>
      <c r="AX138" s="1296"/>
      <c r="AY138" s="1296"/>
      <c r="AZ138" s="1296"/>
      <c r="BA138" s="1296"/>
      <c r="BB138" s="1296"/>
      <c r="BC138" s="1296"/>
      <c r="BD138" s="1296"/>
      <c r="BE138" s="1296"/>
      <c r="BF138" s="1296"/>
      <c r="BG138" s="1296"/>
      <c r="BH138" s="1296"/>
      <c r="BI138" s="1296"/>
      <c r="BJ138" s="1296"/>
      <c r="BK138" s="1152"/>
      <c r="BL138" s="1152"/>
      <c r="BM138" s="1152"/>
      <c r="BN138" s="1361"/>
      <c r="BO138" s="1361"/>
      <c r="BP138" s="1361"/>
      <c r="BQ138" s="1361"/>
      <c r="BR138" s="1361"/>
      <c r="BS138" s="1361"/>
      <c r="BT138" s="1361"/>
      <c r="BU138" s="1361"/>
      <c r="BV138" s="1361"/>
      <c r="BW138" s="1361"/>
    </row>
    <row r="139" spans="1:75" ht="13.5" customHeight="1">
      <c r="A139" s="1092"/>
      <c r="B139" s="19" t="s">
        <v>56</v>
      </c>
      <c r="C139" s="1102"/>
      <c r="D139" s="1094"/>
      <c r="E139" s="1103"/>
      <c r="F139" s="1094"/>
      <c r="G139" s="1103"/>
      <c r="H139" s="1094"/>
      <c r="I139" s="1103"/>
      <c r="J139" s="1094"/>
      <c r="K139" s="1093"/>
      <c r="L139" s="1093"/>
      <c r="M139" s="1102"/>
      <c r="N139" s="1094"/>
      <c r="O139" s="1093"/>
      <c r="P139" s="1094"/>
      <c r="Q139" s="1093"/>
      <c r="R139" s="1094"/>
      <c r="S139" s="1093"/>
      <c r="T139" s="1094"/>
      <c r="Y139" s="509"/>
      <c r="Z139" s="1092"/>
      <c r="AA139" s="1153"/>
      <c r="AB139" s="1153"/>
      <c r="AC139" s="1153"/>
      <c r="AD139" s="1153"/>
      <c r="AE139" s="1153"/>
      <c r="AF139" s="1153"/>
      <c r="AG139" s="1153"/>
      <c r="AH139" s="1153"/>
      <c r="AI139" s="1153"/>
      <c r="AJ139" s="1153"/>
      <c r="AK139" s="1153"/>
      <c r="AL139" s="1153"/>
      <c r="AM139" s="1153"/>
      <c r="AN139" s="1296"/>
      <c r="AO139" s="1296"/>
      <c r="AP139" s="1296"/>
      <c r="AQ139" s="1296"/>
      <c r="AR139" s="1296"/>
      <c r="AS139" s="1296"/>
      <c r="AT139" s="1296"/>
      <c r="AU139" s="1296"/>
      <c r="AV139" s="1296"/>
      <c r="AW139" s="1296"/>
      <c r="AX139" s="1296"/>
      <c r="AY139" s="1296"/>
      <c r="AZ139" s="1296"/>
      <c r="BA139" s="1296"/>
      <c r="BB139" s="1296"/>
      <c r="BC139" s="1296"/>
      <c r="BD139" s="1296"/>
      <c r="BE139" s="1296"/>
      <c r="BF139" s="1296"/>
      <c r="BG139" s="1296"/>
      <c r="BH139" s="1296"/>
      <c r="BI139" s="1296"/>
      <c r="BJ139" s="1296"/>
      <c r="BK139" s="1153"/>
      <c r="BL139" s="1153"/>
      <c r="BM139" s="1153"/>
      <c r="BN139" s="1362"/>
      <c r="BO139" s="1362"/>
      <c r="BP139" s="1362"/>
      <c r="BQ139" s="1362"/>
      <c r="BR139" s="1362"/>
      <c r="BS139" s="1362"/>
      <c r="BT139" s="1362"/>
      <c r="BU139" s="1362"/>
      <c r="BV139" s="1362"/>
      <c r="BW139" s="1362"/>
    </row>
    <row r="140" spans="1:75" ht="13.5" customHeight="1">
      <c r="A140" s="1091" t="s">
        <v>64</v>
      </c>
      <c r="B140" s="15" t="s">
        <v>50</v>
      </c>
      <c r="C140" s="1089" t="str">
        <f>VLOOKUP($C127,'2025年度(1年前期)'!$B$5:$N$208,COLUMN('2025年度(1年前期)'!$G$5),0)&amp;""</f>
        <v/>
      </c>
      <c r="D140" s="1072"/>
      <c r="E140" s="1090" t="str">
        <f>VLOOKUP($C127,'2025年度(2年前期)'!$B$5:$N$208,COLUMN('2025年度(2年前期)'!$G$5),0)&amp;""</f>
        <v/>
      </c>
      <c r="F140" s="1072"/>
      <c r="G140" s="1090" t="str">
        <f>VLOOKUP($C127,'2025年度(3年前期)'!$B$5:$N$208,COLUMN('2025年度(3年前期)'!$G$5),0)&amp;""</f>
        <v/>
      </c>
      <c r="H140" s="1072"/>
      <c r="I140" s="1090" t="str">
        <f>VLOOKUP($C127,'2025年度(4年前期)'!$B$5:$N$208,COLUMN('2025年度(4年前期)'!$G$5),0)&amp;""</f>
        <v/>
      </c>
      <c r="J140" s="1072"/>
      <c r="K140" s="1071" t="str">
        <f>VLOOKUP($C127,'2025年度(助産前期)'!$B$5:$N$208,COLUMN('2025年度(助産前期)'!$G$5),0)&amp;""</f>
        <v/>
      </c>
      <c r="L140" s="1071"/>
      <c r="M140" s="1089" t="str">
        <f>VLOOKUP($C127,'2025年度(M1前期)'!$B$5:$N$208,COLUMN('2025年度(M1前期)'!$G$5),0)&amp;""</f>
        <v/>
      </c>
      <c r="N140" s="1072"/>
      <c r="O140" s="1071" t="str">
        <f>VLOOKUP($C127,'2025年度(M2前期)'!$B$5:$N$208,COLUMN('2025年度(M2前期)'!$G$5),0)&amp;""</f>
        <v/>
      </c>
      <c r="P140" s="1072"/>
      <c r="Q140" s="1071" t="str">
        <f>VLOOKUP($C127,'2025年度(D1前期)'!$B$5:$N$208,COLUMN('2025年度(D1前期)'!$G$5),0)&amp;""</f>
        <v/>
      </c>
      <c r="R140" s="1072"/>
      <c r="S140" s="1071" t="str">
        <f>VLOOKUP($C127,'2025年度(D23前期)'!$B$5:$N$208,COLUMN('2025年度(D23前期)'!$G$5),0)&amp;""</f>
        <v/>
      </c>
      <c r="T140" s="1072"/>
      <c r="U140" s="17"/>
      <c r="Y140" s="509"/>
      <c r="Z140" s="1091" t="str">
        <f>A140</f>
        <v>３時限（13：30～15：00）</v>
      </c>
      <c r="AA140" s="1296"/>
      <c r="AB140" s="1151"/>
      <c r="AC140" s="1151"/>
      <c r="AD140" s="1151"/>
      <c r="AE140" s="1296"/>
      <c r="AF140" s="1151"/>
      <c r="AG140" s="1296"/>
      <c r="AH140" s="1151"/>
      <c r="AI140" s="1151"/>
      <c r="AJ140" s="1151"/>
      <c r="AK140" s="1151"/>
      <c r="AL140" s="1296"/>
      <c r="AM140" s="1151"/>
      <c r="AN140" s="1296"/>
      <c r="AO140" s="1296"/>
      <c r="AP140" s="1296"/>
      <c r="AQ140" s="1296"/>
      <c r="AR140" s="1296"/>
      <c r="AS140" s="1296"/>
      <c r="AT140" s="1296"/>
      <c r="AU140" s="1296"/>
      <c r="AV140" s="1296"/>
      <c r="AW140" s="1296"/>
      <c r="AX140" s="1296"/>
      <c r="AY140" s="1296"/>
      <c r="AZ140" s="1296"/>
      <c r="BA140" s="1296"/>
      <c r="BB140" s="1296"/>
      <c r="BC140" s="1296"/>
      <c r="BD140" s="1296"/>
      <c r="BE140" s="1296"/>
      <c r="BF140" s="1296"/>
      <c r="BG140" s="1296"/>
      <c r="BH140" s="1296"/>
      <c r="BI140" s="1296"/>
      <c r="BJ140" s="1296"/>
      <c r="BK140" s="1151"/>
      <c r="BL140" s="1151"/>
      <c r="BM140" s="1151"/>
      <c r="BN140" s="1360"/>
      <c r="BO140" s="1360"/>
      <c r="BP140" s="1360"/>
      <c r="BQ140" s="1360"/>
      <c r="BR140" s="1360"/>
      <c r="BS140" s="1360"/>
      <c r="BT140" s="1360"/>
      <c r="BU140" s="1360"/>
      <c r="BV140" s="1360"/>
      <c r="BW140" s="1360"/>
    </row>
    <row r="141" spans="1:75" ht="13.5" customHeight="1">
      <c r="A141" s="1091"/>
      <c r="B141" s="15" t="s">
        <v>53</v>
      </c>
      <c r="C141" s="1101" t="str">
        <f>IFERROR(VLOOKUP(C140,科目・教員!$A$1:$B$357,2,0),"")</f>
        <v/>
      </c>
      <c r="D141" s="1068"/>
      <c r="E141" s="1073" t="str">
        <f>IFERROR(VLOOKUP(E140,科目・教員!$A$1:$B$357,2,0),"")</f>
        <v/>
      </c>
      <c r="F141" s="1068"/>
      <c r="G141" s="1073" t="str">
        <f>IFERROR(VLOOKUP(G140,科目・教員!$A$1:$B$357,2,0),"")</f>
        <v/>
      </c>
      <c r="H141" s="1068"/>
      <c r="I141" s="1073" t="str">
        <f>IFERROR(VLOOKUP(I140,科目・教員!$A$1:$B$357,2,0),"")</f>
        <v/>
      </c>
      <c r="J141" s="1068"/>
      <c r="K141" s="1074" t="str">
        <f>IFERROR(VLOOKUP(K140,科目・教員!$A$1:$B$357,2,0),"")</f>
        <v/>
      </c>
      <c r="L141" s="1074"/>
      <c r="M141" s="1101" t="str">
        <f>IFERROR(VLOOKUP(M140,科目・教員!$A$1:$B$357,2,0),"")</f>
        <v/>
      </c>
      <c r="N141" s="1068"/>
      <c r="O141" s="1074" t="str">
        <f>IFERROR(VLOOKUP(O140,科目・教員!$A$1:$B$357,2,0),"")</f>
        <v/>
      </c>
      <c r="P141" s="1068"/>
      <c r="Q141" s="1074" t="str">
        <f>IFERROR(VLOOKUP(Q140,科目・教員!$A$1:$B$357,2,0),"")</f>
        <v/>
      </c>
      <c r="R141" s="1068"/>
      <c r="S141" s="1074" t="str">
        <f>IFERROR(VLOOKUP(S140,科目・教員!$A$1:$B$357,2,0),"")</f>
        <v/>
      </c>
      <c r="T141" s="1068"/>
      <c r="U141" s="17"/>
      <c r="Y141" s="509"/>
      <c r="Z141" s="1091"/>
      <c r="AA141" s="1296"/>
      <c r="AB141" s="1152"/>
      <c r="AC141" s="1152"/>
      <c r="AD141" s="1152"/>
      <c r="AE141" s="1296"/>
      <c r="AF141" s="1152"/>
      <c r="AG141" s="1296"/>
      <c r="AH141" s="1152"/>
      <c r="AI141" s="1152"/>
      <c r="AJ141" s="1152"/>
      <c r="AK141" s="1152"/>
      <c r="AL141" s="1296"/>
      <c r="AM141" s="1152"/>
      <c r="AN141" s="1296"/>
      <c r="AO141" s="1296"/>
      <c r="AP141" s="1296"/>
      <c r="AQ141" s="1296"/>
      <c r="AR141" s="1296"/>
      <c r="AS141" s="1296"/>
      <c r="AT141" s="1296"/>
      <c r="AU141" s="1296"/>
      <c r="AV141" s="1296"/>
      <c r="AW141" s="1296"/>
      <c r="AX141" s="1296"/>
      <c r="AY141" s="1296"/>
      <c r="AZ141" s="1296"/>
      <c r="BA141" s="1296"/>
      <c r="BB141" s="1296"/>
      <c r="BC141" s="1296"/>
      <c r="BD141" s="1296"/>
      <c r="BE141" s="1296"/>
      <c r="BF141" s="1296"/>
      <c r="BG141" s="1296"/>
      <c r="BH141" s="1296"/>
      <c r="BI141" s="1296"/>
      <c r="BJ141" s="1296"/>
      <c r="BK141" s="1152"/>
      <c r="BL141" s="1152"/>
      <c r="BM141" s="1152"/>
      <c r="BN141" s="1361"/>
      <c r="BO141" s="1361"/>
      <c r="BP141" s="1361"/>
      <c r="BQ141" s="1361"/>
      <c r="BR141" s="1361"/>
      <c r="BS141" s="1361"/>
      <c r="BT141" s="1361"/>
      <c r="BU141" s="1361"/>
      <c r="BV141" s="1361"/>
      <c r="BW141" s="1361"/>
    </row>
    <row r="142" spans="1:75" ht="13.5" customHeight="1">
      <c r="A142" s="1091"/>
      <c r="B142" s="15" t="s">
        <v>59</v>
      </c>
      <c r="C142" s="1101" t="str">
        <f>VLOOKUP($C127,'2025年度(1年前期)'!$B$5:$N$208,COLUMN('2025年度(1年前期)'!$G$5)+1,0)&amp;""</f>
        <v/>
      </c>
      <c r="D142" s="1068"/>
      <c r="E142" s="1073" t="str">
        <f>VLOOKUP($C127,'2025年度(2年前期)'!$B$5:$N$208,COLUMN('2025年度(2年前期)'!$G$5)+1,0)&amp;""</f>
        <v/>
      </c>
      <c r="F142" s="1068"/>
      <c r="G142" s="1073" t="str">
        <f>VLOOKUP($C127,'2025年度(3年前期)'!$B$5:$N$208,COLUMN('2025年度(3年前期)'!$G$5)+1,0)&amp;""</f>
        <v/>
      </c>
      <c r="H142" s="1068"/>
      <c r="I142" s="1073" t="str">
        <f>VLOOKUP($C127,'2025年度(4年前期)'!$B$5:$N$208,COLUMN('2025年度(4年前期)'!$G$5)+1,0)&amp;""</f>
        <v/>
      </c>
      <c r="J142" s="1068"/>
      <c r="K142" s="1074" t="str">
        <f>VLOOKUP($C127,'2025年度(助産前期)'!$B$5:$N$208,COLUMN('2025年度(助産前期)'!$G$5)+1,0)&amp;""</f>
        <v/>
      </c>
      <c r="L142" s="1074"/>
      <c r="M142" s="1101" t="str">
        <f>VLOOKUP($C127,'2025年度(M1前期)'!$B$5:$N$208,COLUMN('2025年度(M1前期)'!$G$5)+1,0)&amp;""</f>
        <v/>
      </c>
      <c r="N142" s="1068"/>
      <c r="O142" s="1074" t="str">
        <f>VLOOKUP($C127,'2025年度(M2前期)'!$B$5:$N$208,COLUMN('2025年度(M2前期)'!$G$5)+1,0)&amp;""</f>
        <v/>
      </c>
      <c r="P142" s="1068"/>
      <c r="Q142" s="1074" t="str">
        <f>VLOOKUP($C127,'2025年度(D1前期)'!$B$5:$N$208,COLUMN('2025年度(D1前期)'!$G$5)+1,0)&amp;""</f>
        <v/>
      </c>
      <c r="R142" s="1068"/>
      <c r="S142" s="1074" t="str">
        <f>VLOOKUP($C127,'2025年度(D23前期)'!$B$5:$N$208,COLUMN('2025年度(D23前期)'!$G$5)+1,0)&amp;""</f>
        <v/>
      </c>
      <c r="T142" s="1068"/>
      <c r="U142" s="17"/>
      <c r="Y142" s="509"/>
      <c r="Z142" s="1091"/>
      <c r="AA142" s="1296"/>
      <c r="AB142" s="1152"/>
      <c r="AC142" s="1152"/>
      <c r="AD142" s="1152"/>
      <c r="AE142" s="1296"/>
      <c r="AF142" s="1152"/>
      <c r="AG142" s="1296"/>
      <c r="AH142" s="1152"/>
      <c r="AI142" s="1152"/>
      <c r="AJ142" s="1152"/>
      <c r="AK142" s="1152"/>
      <c r="AL142" s="1296"/>
      <c r="AM142" s="1152"/>
      <c r="AN142" s="1296"/>
      <c r="AO142" s="1296"/>
      <c r="AP142" s="1296"/>
      <c r="AQ142" s="1296"/>
      <c r="AR142" s="1296"/>
      <c r="AS142" s="1296"/>
      <c r="AT142" s="1296"/>
      <c r="AU142" s="1296"/>
      <c r="AV142" s="1296"/>
      <c r="AW142" s="1296"/>
      <c r="AX142" s="1296"/>
      <c r="AY142" s="1296"/>
      <c r="AZ142" s="1296"/>
      <c r="BA142" s="1296"/>
      <c r="BB142" s="1296"/>
      <c r="BC142" s="1296"/>
      <c r="BD142" s="1296"/>
      <c r="BE142" s="1296"/>
      <c r="BF142" s="1296"/>
      <c r="BG142" s="1296"/>
      <c r="BH142" s="1296"/>
      <c r="BI142" s="1296"/>
      <c r="BJ142" s="1296"/>
      <c r="BK142" s="1152"/>
      <c r="BL142" s="1152"/>
      <c r="BM142" s="1152"/>
      <c r="BN142" s="1361"/>
      <c r="BO142" s="1361"/>
      <c r="BP142" s="1361"/>
      <c r="BQ142" s="1361"/>
      <c r="BR142" s="1361"/>
      <c r="BS142" s="1361"/>
      <c r="BT142" s="1361"/>
      <c r="BU142" s="1361"/>
      <c r="BV142" s="1361"/>
      <c r="BW142" s="1361"/>
    </row>
    <row r="143" spans="1:75" ht="13.5" customHeight="1">
      <c r="A143" s="1100"/>
      <c r="B143" s="16" t="s">
        <v>56</v>
      </c>
      <c r="C143" s="1061"/>
      <c r="D143" s="1075"/>
      <c r="E143" s="1063"/>
      <c r="F143" s="1075"/>
      <c r="G143" s="1063"/>
      <c r="H143" s="1075"/>
      <c r="I143" s="1063"/>
      <c r="J143" s="1075"/>
      <c r="K143" s="1064"/>
      <c r="L143" s="1064"/>
      <c r="M143" s="1061"/>
      <c r="N143" s="1075"/>
      <c r="O143" s="1064"/>
      <c r="P143" s="1075"/>
      <c r="Q143" s="1064"/>
      <c r="R143" s="1075"/>
      <c r="S143" s="1064"/>
      <c r="T143" s="1075"/>
      <c r="Y143" s="509"/>
      <c r="Z143" s="1092"/>
      <c r="AA143" s="1296"/>
      <c r="AB143" s="1153"/>
      <c r="AC143" s="1153"/>
      <c r="AD143" s="1153"/>
      <c r="AE143" s="1296"/>
      <c r="AF143" s="1153"/>
      <c r="AG143" s="1296"/>
      <c r="AH143" s="1153"/>
      <c r="AI143" s="1153"/>
      <c r="AJ143" s="1153"/>
      <c r="AK143" s="1153"/>
      <c r="AL143" s="1296"/>
      <c r="AM143" s="1153"/>
      <c r="AN143" s="1296"/>
      <c r="AO143" s="1296"/>
      <c r="AP143" s="1296"/>
      <c r="AQ143" s="1296"/>
      <c r="AR143" s="1296"/>
      <c r="AS143" s="1296"/>
      <c r="AT143" s="1296"/>
      <c r="AU143" s="1296"/>
      <c r="AV143" s="1296"/>
      <c r="AW143" s="1296"/>
      <c r="AX143" s="1296"/>
      <c r="AY143" s="1296"/>
      <c r="AZ143" s="1296"/>
      <c r="BA143" s="1296"/>
      <c r="BB143" s="1296"/>
      <c r="BC143" s="1296"/>
      <c r="BD143" s="1296"/>
      <c r="BE143" s="1296"/>
      <c r="BF143" s="1296"/>
      <c r="BG143" s="1296"/>
      <c r="BH143" s="1296"/>
      <c r="BI143" s="1296"/>
      <c r="BJ143" s="1296"/>
      <c r="BK143" s="1153"/>
      <c r="BL143" s="1153"/>
      <c r="BM143" s="1153"/>
      <c r="BN143" s="1362"/>
      <c r="BO143" s="1362"/>
      <c r="BP143" s="1362"/>
      <c r="BQ143" s="1362"/>
      <c r="BR143" s="1362"/>
      <c r="BS143" s="1362"/>
      <c r="BT143" s="1362"/>
      <c r="BU143" s="1362"/>
      <c r="BV143" s="1362"/>
      <c r="BW143" s="1362"/>
    </row>
    <row r="144" spans="1:75" ht="13.5" customHeight="1">
      <c r="A144" s="1091" t="s">
        <v>67</v>
      </c>
      <c r="B144" s="15" t="s">
        <v>50</v>
      </c>
      <c r="C144" s="1089" t="str">
        <f>VLOOKUP($C127,'2025年度(1年前期)'!$B$5:$N$208,COLUMN('2025年度(1年前期)'!$I$5),0)&amp;""</f>
        <v/>
      </c>
      <c r="D144" s="1072"/>
      <c r="E144" s="1090" t="str">
        <f>VLOOKUP($C127,'2025年度(2年前期)'!$B$5:$N$208,COLUMN('2025年度(2年前期)'!$I$5),0)&amp;""</f>
        <v/>
      </c>
      <c r="F144" s="1072"/>
      <c r="G144" s="1090" t="str">
        <f>VLOOKUP($C127,'2025年度(3年前期)'!$B$5:$N$208,COLUMN('2025年度(3年前期)'!$I$5),0)&amp;""</f>
        <v/>
      </c>
      <c r="H144" s="1072"/>
      <c r="I144" s="1090" t="str">
        <f>VLOOKUP($C127,'2025年度(4年前期)'!$B$5:$N$208,COLUMN('2025年度(4年前期)'!$I$5),0)&amp;""</f>
        <v/>
      </c>
      <c r="J144" s="1072"/>
      <c r="K144" s="1071" t="str">
        <f>VLOOKUP($C127,'2025年度(助産前期)'!$B$5:$N$208,COLUMN('2025年度(助産前期)'!$I$5),0)&amp;""</f>
        <v/>
      </c>
      <c r="L144" s="1071"/>
      <c r="M144" s="1089" t="str">
        <f>VLOOKUP($C127,'2025年度(M1前期)'!$B$5:$N$208,COLUMN('2025年度(M1前期)'!$I$5),0)&amp;""</f>
        <v/>
      </c>
      <c r="N144" s="1072"/>
      <c r="O144" s="1071" t="str">
        <f>VLOOKUP($C127,'2025年度(M2前期)'!$B$5:$N$208,COLUMN('2025年度(M2前期)'!$I$5),0)&amp;""</f>
        <v/>
      </c>
      <c r="P144" s="1072"/>
      <c r="Q144" s="1071" t="str">
        <f>VLOOKUP($C127,'2025年度(D1前期)'!$B$5:$N$208,COLUMN('2025年度(D1前期)'!$I$5),0)&amp;""</f>
        <v/>
      </c>
      <c r="R144" s="1072"/>
      <c r="S144" s="1071" t="str">
        <f>VLOOKUP($C127,'2025年度(D23前期)'!$B$5:$N$208,COLUMN('2025年度(D23前期)'!$I$5),0)&amp;""</f>
        <v/>
      </c>
      <c r="T144" s="1072"/>
      <c r="Y144" s="509"/>
      <c r="Z144" s="1091" t="str">
        <f>A144</f>
        <v>４時限（15：10～16：40）</v>
      </c>
      <c r="AA144" s="1151"/>
      <c r="AB144" s="1151"/>
      <c r="AC144" s="1151"/>
      <c r="AD144" s="1151"/>
      <c r="AE144" s="1151"/>
      <c r="AF144" s="1151"/>
      <c r="AG144" s="1151"/>
      <c r="AH144" s="1151"/>
      <c r="AI144" s="1151"/>
      <c r="AJ144" s="1151"/>
      <c r="AK144" s="1151"/>
      <c r="AL144" s="1151"/>
      <c r="AM144" s="1151"/>
      <c r="AN144" s="1296"/>
      <c r="AO144" s="1296"/>
      <c r="AP144" s="1296"/>
      <c r="AQ144" s="1296"/>
      <c r="AR144" s="1296"/>
      <c r="AS144" s="1296"/>
      <c r="AT144" s="1296"/>
      <c r="AU144" s="1296"/>
      <c r="AV144" s="1296"/>
      <c r="AW144" s="1296"/>
      <c r="AX144" s="1296"/>
      <c r="AY144" s="1296"/>
      <c r="AZ144" s="1296"/>
      <c r="BA144" s="1296"/>
      <c r="BB144" s="1296"/>
      <c r="BC144" s="1296"/>
      <c r="BD144" s="1296"/>
      <c r="BE144" s="1296"/>
      <c r="BF144" s="1296"/>
      <c r="BG144" s="1296"/>
      <c r="BH144" s="1296"/>
      <c r="BI144" s="1296"/>
      <c r="BJ144" s="1296"/>
      <c r="BK144" s="1151"/>
      <c r="BL144" s="1151"/>
      <c r="BM144" s="1151"/>
      <c r="BN144" s="1360"/>
      <c r="BO144" s="1360"/>
      <c r="BP144" s="1360"/>
      <c r="BQ144" s="1360"/>
      <c r="BR144" s="1360"/>
      <c r="BS144" s="1360"/>
      <c r="BT144" s="1360"/>
      <c r="BU144" s="1360"/>
      <c r="BV144" s="1360"/>
      <c r="BW144" s="1360"/>
    </row>
    <row r="145" spans="1:75" ht="13.5" customHeight="1">
      <c r="A145" s="1091"/>
      <c r="B145" s="15" t="s">
        <v>53</v>
      </c>
      <c r="C145" s="1101" t="str">
        <f>IFERROR(VLOOKUP(C144,科目・教員!$A$1:$B$357,2,0),"")</f>
        <v/>
      </c>
      <c r="D145" s="1068"/>
      <c r="E145" s="1073" t="str">
        <f>IFERROR(VLOOKUP(E144,科目・教員!$A$1:$B$357,2,0),"")</f>
        <v/>
      </c>
      <c r="F145" s="1068"/>
      <c r="G145" s="1073" t="str">
        <f>IFERROR(VLOOKUP(G144,科目・教員!$A$1:$B$357,2,0),"")</f>
        <v/>
      </c>
      <c r="H145" s="1068"/>
      <c r="I145" s="1073" t="str">
        <f>IFERROR(VLOOKUP(I144,科目・教員!$A$1:$B$357,2,0),"")</f>
        <v/>
      </c>
      <c r="J145" s="1068"/>
      <c r="K145" s="1074" t="str">
        <f>IFERROR(VLOOKUP(K144,科目・教員!$A$1:$B$357,2,0),"")</f>
        <v/>
      </c>
      <c r="L145" s="1074"/>
      <c r="M145" s="1101" t="str">
        <f>IFERROR(VLOOKUP(M144,科目・教員!$A$1:$B$357,2,0),"")</f>
        <v/>
      </c>
      <c r="N145" s="1068"/>
      <c r="O145" s="1074" t="str">
        <f>IFERROR(VLOOKUP(O144,科目・教員!$A$1:$B$357,2,0),"")</f>
        <v/>
      </c>
      <c r="P145" s="1068"/>
      <c r="Q145" s="1074" t="str">
        <f>IFERROR(VLOOKUP(Q144,科目・教員!$A$1:$B$357,2,0),"")</f>
        <v/>
      </c>
      <c r="R145" s="1068"/>
      <c r="S145" s="1074" t="str">
        <f>IFERROR(VLOOKUP(S144,科目・教員!$A$1:$B$357,2,0),"")</f>
        <v/>
      </c>
      <c r="T145" s="1068"/>
      <c r="Y145" s="509"/>
      <c r="Z145" s="1091"/>
      <c r="AA145" s="1152"/>
      <c r="AB145" s="1152"/>
      <c r="AC145" s="1152"/>
      <c r="AD145" s="1152"/>
      <c r="AE145" s="1152"/>
      <c r="AF145" s="1152"/>
      <c r="AG145" s="1152"/>
      <c r="AH145" s="1152"/>
      <c r="AI145" s="1152"/>
      <c r="AJ145" s="1152"/>
      <c r="AK145" s="1152"/>
      <c r="AL145" s="1152"/>
      <c r="AM145" s="1152"/>
      <c r="AN145" s="1296"/>
      <c r="AO145" s="1296"/>
      <c r="AP145" s="1296"/>
      <c r="AQ145" s="1296"/>
      <c r="AR145" s="1296"/>
      <c r="AS145" s="1296"/>
      <c r="AT145" s="1296"/>
      <c r="AU145" s="1296"/>
      <c r="AV145" s="1296"/>
      <c r="AW145" s="1296"/>
      <c r="AX145" s="1296"/>
      <c r="AY145" s="1296"/>
      <c r="AZ145" s="1296"/>
      <c r="BA145" s="1296"/>
      <c r="BB145" s="1296"/>
      <c r="BC145" s="1296"/>
      <c r="BD145" s="1296"/>
      <c r="BE145" s="1296"/>
      <c r="BF145" s="1296"/>
      <c r="BG145" s="1296"/>
      <c r="BH145" s="1296"/>
      <c r="BI145" s="1296"/>
      <c r="BJ145" s="1296"/>
      <c r="BK145" s="1152"/>
      <c r="BL145" s="1152"/>
      <c r="BM145" s="1152"/>
      <c r="BN145" s="1361"/>
      <c r="BO145" s="1361"/>
      <c r="BP145" s="1361"/>
      <c r="BQ145" s="1361"/>
      <c r="BR145" s="1361"/>
      <c r="BS145" s="1361"/>
      <c r="BT145" s="1361"/>
      <c r="BU145" s="1361"/>
      <c r="BV145" s="1361"/>
      <c r="BW145" s="1361"/>
    </row>
    <row r="146" spans="1:75" ht="13.5" customHeight="1">
      <c r="A146" s="1091"/>
      <c r="B146" s="15" t="s">
        <v>59</v>
      </c>
      <c r="C146" s="1101" t="str">
        <f>VLOOKUP($C127,'2025年度(1年前期)'!$B$5:$N$208,COLUMN('2025年度(1年前期)'!$I$5)+1,0)&amp;""</f>
        <v/>
      </c>
      <c r="D146" s="1068"/>
      <c r="E146" s="1073" t="str">
        <f>VLOOKUP($C127,'2025年度(2年前期)'!$B$5:$N$208,COLUMN('2025年度(2年前期)'!$I$5)+1,0)&amp;""</f>
        <v/>
      </c>
      <c r="F146" s="1068"/>
      <c r="G146" s="1073" t="str">
        <f>VLOOKUP($C127,'2025年度(3年前期)'!$B$5:$N$208,COLUMN('2025年度(3年前期)'!$I$5)+1,0)&amp;""</f>
        <v/>
      </c>
      <c r="H146" s="1068"/>
      <c r="I146" s="1073" t="str">
        <f>VLOOKUP($C127,'2025年度(4年前期)'!$B$5:$N$208,COLUMN('2025年度(4年前期)'!$I$5)+1,0)&amp;""</f>
        <v/>
      </c>
      <c r="J146" s="1068"/>
      <c r="K146" s="1074" t="str">
        <f>VLOOKUP($C127,'2025年度(助産前期)'!$B$5:$N$208,COLUMN('2025年度(助産前期)'!$I$5)+1,0)&amp;""</f>
        <v/>
      </c>
      <c r="L146" s="1074"/>
      <c r="M146" s="1101" t="str">
        <f>VLOOKUP($C127,'2025年度(M1前期)'!$B$5:$N$208,COLUMN('2025年度(M1前期)'!$I$5)+1,0)&amp;""</f>
        <v/>
      </c>
      <c r="N146" s="1068"/>
      <c r="O146" s="1074" t="str">
        <f>VLOOKUP($C127,'2025年度(M2前期)'!$B$5:$N$208,COLUMN('2025年度(M2前期)'!$I$5)+1,0)&amp;""</f>
        <v/>
      </c>
      <c r="P146" s="1068"/>
      <c r="Q146" s="1074" t="str">
        <f>VLOOKUP($C127,'2025年度(D1前期)'!$B$5:$N$208,COLUMN('2025年度(D1前期)'!$I$5)+1,0)&amp;""</f>
        <v/>
      </c>
      <c r="R146" s="1068"/>
      <c r="S146" s="1074" t="str">
        <f>VLOOKUP($C127,'2025年度(D23前期)'!$B$5:$N$208,COLUMN('2025年度(D23前期)'!$I$5)+1,0)&amp;""</f>
        <v/>
      </c>
      <c r="T146" s="1068"/>
      <c r="Y146" s="509"/>
      <c r="Z146" s="1091"/>
      <c r="AA146" s="1152"/>
      <c r="AB146" s="1152"/>
      <c r="AC146" s="1152"/>
      <c r="AD146" s="1152"/>
      <c r="AE146" s="1152"/>
      <c r="AF146" s="1152"/>
      <c r="AG146" s="1152"/>
      <c r="AH146" s="1152"/>
      <c r="AI146" s="1152"/>
      <c r="AJ146" s="1152"/>
      <c r="AK146" s="1152"/>
      <c r="AL146" s="1152"/>
      <c r="AM146" s="1152"/>
      <c r="AN146" s="1296"/>
      <c r="AO146" s="1296"/>
      <c r="AP146" s="1296"/>
      <c r="AQ146" s="1296"/>
      <c r="AR146" s="1296"/>
      <c r="AS146" s="1296"/>
      <c r="AT146" s="1296"/>
      <c r="AU146" s="1296"/>
      <c r="AV146" s="1296"/>
      <c r="AW146" s="1296"/>
      <c r="AX146" s="1296"/>
      <c r="AY146" s="1296"/>
      <c r="AZ146" s="1296"/>
      <c r="BA146" s="1296"/>
      <c r="BB146" s="1296"/>
      <c r="BC146" s="1296"/>
      <c r="BD146" s="1296"/>
      <c r="BE146" s="1296"/>
      <c r="BF146" s="1296"/>
      <c r="BG146" s="1296"/>
      <c r="BH146" s="1296"/>
      <c r="BI146" s="1296"/>
      <c r="BJ146" s="1296"/>
      <c r="BK146" s="1152"/>
      <c r="BL146" s="1152"/>
      <c r="BM146" s="1152"/>
      <c r="BN146" s="1361"/>
      <c r="BO146" s="1361"/>
      <c r="BP146" s="1361"/>
      <c r="BQ146" s="1361"/>
      <c r="BR146" s="1361"/>
      <c r="BS146" s="1361"/>
      <c r="BT146" s="1361"/>
      <c r="BU146" s="1361"/>
      <c r="BV146" s="1361"/>
      <c r="BW146" s="1361"/>
    </row>
    <row r="147" spans="1:75" ht="13.5" customHeight="1">
      <c r="A147" s="1092"/>
      <c r="B147" s="16" t="s">
        <v>56</v>
      </c>
      <c r="C147" s="1061"/>
      <c r="D147" s="1075"/>
      <c r="E147" s="1063"/>
      <c r="F147" s="1075"/>
      <c r="G147" s="1063"/>
      <c r="H147" s="1075"/>
      <c r="I147" s="1063"/>
      <c r="J147" s="1075"/>
      <c r="K147" s="1064"/>
      <c r="L147" s="1064"/>
      <c r="M147" s="1061"/>
      <c r="N147" s="1075"/>
      <c r="O147" s="1064"/>
      <c r="P147" s="1075"/>
      <c r="Q147" s="1064"/>
      <c r="R147" s="1075"/>
      <c r="S147" s="1064"/>
      <c r="T147" s="1075"/>
      <c r="Y147" s="509"/>
      <c r="Z147" s="1092"/>
      <c r="AA147" s="1153"/>
      <c r="AB147" s="1153"/>
      <c r="AC147" s="1153"/>
      <c r="AD147" s="1153"/>
      <c r="AE147" s="1153"/>
      <c r="AF147" s="1153"/>
      <c r="AG147" s="1153"/>
      <c r="AH147" s="1153"/>
      <c r="AI147" s="1153"/>
      <c r="AJ147" s="1153"/>
      <c r="AK147" s="1153"/>
      <c r="AL147" s="1153"/>
      <c r="AM147" s="1153"/>
      <c r="AN147" s="1296"/>
      <c r="AO147" s="1296"/>
      <c r="AP147" s="1296"/>
      <c r="AQ147" s="1296"/>
      <c r="AR147" s="1296"/>
      <c r="AS147" s="1296"/>
      <c r="AT147" s="1296"/>
      <c r="AU147" s="1296"/>
      <c r="AV147" s="1296"/>
      <c r="AW147" s="1296"/>
      <c r="AX147" s="1296"/>
      <c r="AY147" s="1296"/>
      <c r="AZ147" s="1296"/>
      <c r="BA147" s="1296"/>
      <c r="BB147" s="1296"/>
      <c r="BC147" s="1296"/>
      <c r="BD147" s="1296"/>
      <c r="BE147" s="1296"/>
      <c r="BF147" s="1296"/>
      <c r="BG147" s="1296"/>
      <c r="BH147" s="1296"/>
      <c r="BI147" s="1296"/>
      <c r="BJ147" s="1296"/>
      <c r="BK147" s="1153"/>
      <c r="BL147" s="1153"/>
      <c r="BM147" s="1153"/>
      <c r="BN147" s="1362"/>
      <c r="BO147" s="1362"/>
      <c r="BP147" s="1362"/>
      <c r="BQ147" s="1362"/>
      <c r="BR147" s="1362"/>
      <c r="BS147" s="1362"/>
      <c r="BT147" s="1362"/>
      <c r="BU147" s="1362"/>
      <c r="BV147" s="1362"/>
      <c r="BW147" s="1362"/>
    </row>
    <row r="148" spans="1:75" ht="13.5" customHeight="1">
      <c r="A148" s="1091" t="s">
        <v>68</v>
      </c>
      <c r="B148" s="15" t="s">
        <v>50</v>
      </c>
      <c r="C148" s="1089" t="str">
        <f>VLOOKUP($C127,'2025年度(1年前期)'!$B$5:$N$208,COLUMN('2025年度(1年前期)'!$K$5),0)&amp;""</f>
        <v/>
      </c>
      <c r="D148" s="1072"/>
      <c r="E148" s="1090" t="str">
        <f>VLOOKUP($C127,'2025年度(2年前期)'!$B$5:$N$208,COLUMN('2025年度(2年前期)'!$K$5),0)&amp;""</f>
        <v/>
      </c>
      <c r="F148" s="1072"/>
      <c r="G148" s="1090" t="str">
        <f>VLOOKUP($C127,'2025年度(3年前期)'!$B$5:$N$208,COLUMN('2025年度(3年前期)'!$K$5),0)&amp;""</f>
        <v/>
      </c>
      <c r="H148" s="1072"/>
      <c r="I148" s="1090" t="str">
        <f>VLOOKUP($C127,'2025年度(4年前期)'!$B$5:$N$208,COLUMN('2025年度(4年前期)'!$K$5),0)&amp;""</f>
        <v/>
      </c>
      <c r="J148" s="1072"/>
      <c r="K148" s="1071" t="str">
        <f>VLOOKUP($C127,'2025年度(助産前期)'!$B$5:$N$208,COLUMN('2025年度(助産前期)'!$K$5),0)&amp;""</f>
        <v/>
      </c>
      <c r="L148" s="1071"/>
      <c r="M148" s="1089" t="str">
        <f>VLOOKUP($C127,'2025年度(M1前期)'!$B$5:$N$208,COLUMN('2025年度(M1前期)'!$K$5),0)&amp;""</f>
        <v/>
      </c>
      <c r="N148" s="1072"/>
      <c r="O148" s="1071" t="str">
        <f>VLOOKUP($C127,'2025年度(M2前期)'!$B$5:$N$208,COLUMN('2025年度(M2前期)'!$K$5),0)&amp;""</f>
        <v/>
      </c>
      <c r="P148" s="1072"/>
      <c r="Q148" s="1071" t="str">
        <f>VLOOKUP($C127,'2025年度(D1前期)'!$B$5:$N$208,COLUMN('2025年度(D1前期)'!$K$5),0)&amp;""</f>
        <v/>
      </c>
      <c r="R148" s="1072"/>
      <c r="S148" s="1071" t="str">
        <f>VLOOKUP($C127,'2025年度(D23前期)'!$B$5:$N$208,COLUMN('2025年度(D23前期)'!$K$5),0)&amp;""</f>
        <v/>
      </c>
      <c r="T148" s="1072"/>
      <c r="Y148" s="509"/>
      <c r="Z148" s="1091" t="str">
        <f>A148</f>
        <v>５時限（16：50～18：20）</v>
      </c>
      <c r="AA148" s="1151"/>
      <c r="AB148" s="1151"/>
      <c r="AC148" s="1151"/>
      <c r="AD148" s="1151"/>
      <c r="AE148" s="1151"/>
      <c r="AF148" s="1151"/>
      <c r="AG148" s="1151"/>
      <c r="AH148" s="1151"/>
      <c r="AI148" s="1151"/>
      <c r="AJ148" s="1151"/>
      <c r="AK148" s="1151"/>
      <c r="AL148" s="1151"/>
      <c r="AM148" s="1151"/>
      <c r="AN148" s="1151"/>
      <c r="AO148" s="1151"/>
      <c r="AP148" s="1151"/>
      <c r="AQ148" s="1151"/>
      <c r="AR148" s="1151"/>
      <c r="AS148" s="1151"/>
      <c r="AT148" s="1151"/>
      <c r="AU148" s="1151"/>
      <c r="AV148" s="1151"/>
      <c r="AW148" s="1151"/>
      <c r="AX148" s="1151"/>
      <c r="AY148" s="1151"/>
      <c r="AZ148" s="1151"/>
      <c r="BA148" s="1296"/>
      <c r="BB148" s="1296"/>
      <c r="BC148" s="1296"/>
      <c r="BD148" s="1296"/>
      <c r="BE148" s="1296"/>
      <c r="BF148" s="1296"/>
      <c r="BG148" s="1296"/>
      <c r="BH148" s="1296"/>
      <c r="BI148" s="1151"/>
      <c r="BJ148" s="1151"/>
      <c r="BK148" s="1151"/>
      <c r="BL148" s="1151"/>
      <c r="BM148" s="1151"/>
      <c r="BN148" s="1360"/>
      <c r="BO148" s="1360"/>
      <c r="BP148" s="1360"/>
      <c r="BQ148" s="1360"/>
      <c r="BR148" s="1360"/>
      <c r="BS148" s="1360"/>
      <c r="BT148" s="1360"/>
      <c r="BU148" s="1360"/>
      <c r="BV148" s="1360"/>
      <c r="BW148" s="1360"/>
    </row>
    <row r="149" spans="1:75" ht="13.5" customHeight="1">
      <c r="A149" s="1091"/>
      <c r="B149" s="15" t="s">
        <v>53</v>
      </c>
      <c r="C149" s="1101" t="str">
        <f>IFERROR(VLOOKUP(C148,科目・教員!$A$1:$B$357,2,0),"")</f>
        <v/>
      </c>
      <c r="D149" s="1068"/>
      <c r="E149" s="1073" t="str">
        <f>IFERROR(VLOOKUP(E148,科目・教員!$A$1:$B$357,2,0),"")</f>
        <v/>
      </c>
      <c r="F149" s="1068"/>
      <c r="G149" s="1073" t="str">
        <f>IFERROR(VLOOKUP(G148,科目・教員!$A$1:$B$357,2,0),"")</f>
        <v/>
      </c>
      <c r="H149" s="1068"/>
      <c r="I149" s="1073" t="str">
        <f>IFERROR(VLOOKUP(I148,科目・教員!$A$1:$B$357,2,0),"")</f>
        <v/>
      </c>
      <c r="J149" s="1068"/>
      <c r="K149" s="1074" t="str">
        <f>IFERROR(VLOOKUP(K148,科目・教員!$A$1:$B$357,2,0),"")</f>
        <v/>
      </c>
      <c r="L149" s="1074"/>
      <c r="M149" s="1101" t="str">
        <f>IFERROR(VLOOKUP(M148,科目・教員!$A$1:$B$357,2,0),"")</f>
        <v/>
      </c>
      <c r="N149" s="1068"/>
      <c r="O149" s="1074" t="str">
        <f>IFERROR(VLOOKUP(O148,科目・教員!$A$1:$B$357,2,0),"")</f>
        <v/>
      </c>
      <c r="P149" s="1068"/>
      <c r="Q149" s="1074" t="str">
        <f>IFERROR(VLOOKUP(Q148,科目・教員!$A$1:$B$357,2,0),"")</f>
        <v/>
      </c>
      <c r="R149" s="1068"/>
      <c r="S149" s="1074" t="str">
        <f>IFERROR(VLOOKUP(S148,科目・教員!$A$1:$B$357,2,0),"")</f>
        <v/>
      </c>
      <c r="T149" s="1068"/>
      <c r="Y149" s="509"/>
      <c r="Z149" s="1091"/>
      <c r="AA149" s="1152"/>
      <c r="AB149" s="1152"/>
      <c r="AC149" s="1152"/>
      <c r="AD149" s="1152"/>
      <c r="AE149" s="1152"/>
      <c r="AF149" s="1152"/>
      <c r="AG149" s="1152"/>
      <c r="AH149" s="1152"/>
      <c r="AI149" s="1152"/>
      <c r="AJ149" s="1152"/>
      <c r="AK149" s="1152"/>
      <c r="AL149" s="1152"/>
      <c r="AM149" s="1152"/>
      <c r="AN149" s="1152"/>
      <c r="AO149" s="1152"/>
      <c r="AP149" s="1152"/>
      <c r="AQ149" s="1152"/>
      <c r="AR149" s="1152"/>
      <c r="AS149" s="1152"/>
      <c r="AT149" s="1152"/>
      <c r="AU149" s="1152"/>
      <c r="AV149" s="1152"/>
      <c r="AW149" s="1152"/>
      <c r="AX149" s="1152"/>
      <c r="AY149" s="1152"/>
      <c r="AZ149" s="1152"/>
      <c r="BA149" s="1296"/>
      <c r="BB149" s="1296"/>
      <c r="BC149" s="1296"/>
      <c r="BD149" s="1296"/>
      <c r="BE149" s="1296"/>
      <c r="BF149" s="1296"/>
      <c r="BG149" s="1296"/>
      <c r="BH149" s="1296"/>
      <c r="BI149" s="1152"/>
      <c r="BJ149" s="1152"/>
      <c r="BK149" s="1152"/>
      <c r="BL149" s="1152"/>
      <c r="BM149" s="1152"/>
      <c r="BN149" s="1361"/>
      <c r="BO149" s="1361"/>
      <c r="BP149" s="1361"/>
      <c r="BQ149" s="1361"/>
      <c r="BR149" s="1361"/>
      <c r="BS149" s="1361"/>
      <c r="BT149" s="1361"/>
      <c r="BU149" s="1361"/>
      <c r="BV149" s="1361"/>
      <c r="BW149" s="1361"/>
    </row>
    <row r="150" spans="1:75" ht="13.5" customHeight="1">
      <c r="A150" s="1091"/>
      <c r="B150" s="15" t="s">
        <v>59</v>
      </c>
      <c r="C150" s="1101" t="str">
        <f>VLOOKUP($C127,'2025年度(1年前期)'!$B$5:$N$208,COLUMN('2025年度(1年前期)'!$K$5)+1,0)&amp;""</f>
        <v/>
      </c>
      <c r="D150" s="1068"/>
      <c r="E150" s="1073" t="str">
        <f>VLOOKUP($C127,'2025年度(2年前期)'!$B$5:$N$208,COLUMN('2025年度(2年前期)'!$K$5)+1,0)&amp;""</f>
        <v/>
      </c>
      <c r="F150" s="1068"/>
      <c r="G150" s="1073" t="str">
        <f>VLOOKUP($C127,'2025年度(3年前期)'!$B$5:$N$208,COLUMN('2025年度(3年前期)'!$K$5)+1,0)&amp;""</f>
        <v/>
      </c>
      <c r="H150" s="1068"/>
      <c r="I150" s="1073" t="str">
        <f>VLOOKUP($C127,'2025年度(4年前期)'!$B$5:$N$208,COLUMN('2025年度(4年前期)'!$K$5)+1,0)&amp;""</f>
        <v/>
      </c>
      <c r="J150" s="1068"/>
      <c r="K150" s="1074" t="str">
        <f>VLOOKUP($C127,'2025年度(助産前期)'!$B$5:$N$208,COLUMN('2025年度(助産前期)'!$K$5)+1,0)&amp;""</f>
        <v/>
      </c>
      <c r="L150" s="1074"/>
      <c r="M150" s="1101" t="str">
        <f>VLOOKUP($C127,'2025年度(M1前期)'!$B$5:$N$208,COLUMN('2025年度(M1前期)'!$K$5)+1,0)&amp;""</f>
        <v/>
      </c>
      <c r="N150" s="1068"/>
      <c r="O150" s="1074" t="str">
        <f>VLOOKUP($C127,'2025年度(M2前期)'!$B$5:$N$208,COLUMN('2025年度(M2前期)'!$K$5)+1,0)&amp;""</f>
        <v/>
      </c>
      <c r="P150" s="1068"/>
      <c r="Q150" s="1074" t="str">
        <f>VLOOKUP($C127,'2025年度(D1前期)'!$B$5:$N$208,COLUMN('2025年度(D1前期)'!$K$5)+1,0)&amp;""</f>
        <v/>
      </c>
      <c r="R150" s="1068"/>
      <c r="S150" s="1074" t="str">
        <f>VLOOKUP($C127,'2025年度(D23前期)'!$B$5:$N$208,COLUMN('2025年度(D23前期)'!$K$5)+1,0)&amp;""</f>
        <v/>
      </c>
      <c r="T150" s="1068"/>
      <c r="Y150" s="509"/>
      <c r="Z150" s="1091"/>
      <c r="AA150" s="1152"/>
      <c r="AB150" s="1152"/>
      <c r="AC150" s="1152"/>
      <c r="AD150" s="1152"/>
      <c r="AE150" s="1152"/>
      <c r="AF150" s="1152"/>
      <c r="AG150" s="1152"/>
      <c r="AH150" s="1152"/>
      <c r="AI150" s="1152"/>
      <c r="AJ150" s="1152"/>
      <c r="AK150" s="1152"/>
      <c r="AL150" s="1152"/>
      <c r="AM150" s="1152"/>
      <c r="AN150" s="1152"/>
      <c r="AO150" s="1152"/>
      <c r="AP150" s="1152"/>
      <c r="AQ150" s="1152"/>
      <c r="AR150" s="1152"/>
      <c r="AS150" s="1152"/>
      <c r="AT150" s="1152"/>
      <c r="AU150" s="1152"/>
      <c r="AV150" s="1152"/>
      <c r="AW150" s="1152"/>
      <c r="AX150" s="1152"/>
      <c r="AY150" s="1152"/>
      <c r="AZ150" s="1152"/>
      <c r="BA150" s="1296"/>
      <c r="BB150" s="1296"/>
      <c r="BC150" s="1296"/>
      <c r="BD150" s="1296"/>
      <c r="BE150" s="1296"/>
      <c r="BF150" s="1296"/>
      <c r="BG150" s="1296"/>
      <c r="BH150" s="1296"/>
      <c r="BI150" s="1152"/>
      <c r="BJ150" s="1152"/>
      <c r="BK150" s="1152"/>
      <c r="BL150" s="1152"/>
      <c r="BM150" s="1152"/>
      <c r="BN150" s="1361"/>
      <c r="BO150" s="1361"/>
      <c r="BP150" s="1361"/>
      <c r="BQ150" s="1361"/>
      <c r="BR150" s="1361"/>
      <c r="BS150" s="1361"/>
      <c r="BT150" s="1361"/>
      <c r="BU150" s="1361"/>
      <c r="BV150" s="1361"/>
      <c r="BW150" s="1361"/>
    </row>
    <row r="151" spans="1:75" ht="13.5" customHeight="1">
      <c r="A151" s="1092"/>
      <c r="B151" s="16" t="s">
        <v>56</v>
      </c>
      <c r="C151" s="1061"/>
      <c r="D151" s="1075"/>
      <c r="E151" s="1063"/>
      <c r="F151" s="1075"/>
      <c r="G151" s="1063"/>
      <c r="H151" s="1075"/>
      <c r="I151" s="1063"/>
      <c r="J151" s="1075"/>
      <c r="K151" s="1064"/>
      <c r="L151" s="1064"/>
      <c r="M151" s="1061"/>
      <c r="N151" s="1075"/>
      <c r="O151" s="1064"/>
      <c r="P151" s="1075"/>
      <c r="Q151" s="1064"/>
      <c r="R151" s="1075"/>
      <c r="S151" s="1064"/>
      <c r="T151" s="1075"/>
      <c r="U151" s="20"/>
      <c r="V151" s="20"/>
      <c r="W151" s="20"/>
      <c r="X151" s="20"/>
      <c r="Y151" s="510"/>
      <c r="Z151" s="1092"/>
      <c r="AA151" s="1153"/>
      <c r="AB151" s="1153"/>
      <c r="AC151" s="1153"/>
      <c r="AD151" s="1153"/>
      <c r="AE151" s="1153"/>
      <c r="AF151" s="1153"/>
      <c r="AG151" s="1153"/>
      <c r="AH151" s="1153"/>
      <c r="AI151" s="1153"/>
      <c r="AJ151" s="1153"/>
      <c r="AK151" s="1153"/>
      <c r="AL151" s="1153"/>
      <c r="AM151" s="1153"/>
      <c r="AN151" s="1153"/>
      <c r="AO151" s="1153"/>
      <c r="AP151" s="1153"/>
      <c r="AQ151" s="1153"/>
      <c r="AR151" s="1153"/>
      <c r="AS151" s="1153"/>
      <c r="AT151" s="1153"/>
      <c r="AU151" s="1153"/>
      <c r="AV151" s="1153"/>
      <c r="AW151" s="1153"/>
      <c r="AX151" s="1153"/>
      <c r="AY151" s="1153"/>
      <c r="AZ151" s="1153"/>
      <c r="BA151" s="1296"/>
      <c r="BB151" s="1296"/>
      <c r="BC151" s="1296"/>
      <c r="BD151" s="1296"/>
      <c r="BE151" s="1296"/>
      <c r="BF151" s="1296"/>
      <c r="BG151" s="1296"/>
      <c r="BH151" s="1296"/>
      <c r="BI151" s="1153"/>
      <c r="BJ151" s="1153"/>
      <c r="BK151" s="1153"/>
      <c r="BL151" s="1153"/>
      <c r="BM151" s="1153"/>
      <c r="BN151" s="1362"/>
      <c r="BO151" s="1362"/>
      <c r="BP151" s="1362"/>
      <c r="BQ151" s="1362"/>
      <c r="BR151" s="1362"/>
      <c r="BS151" s="1362"/>
      <c r="BT151" s="1362"/>
      <c r="BU151" s="1362"/>
      <c r="BV151" s="1362"/>
      <c r="BW151" s="1362"/>
    </row>
    <row r="152" spans="1:75" ht="20.25">
      <c r="A152" s="29"/>
      <c r="B152" s="30"/>
      <c r="C152" s="1113">
        <f>C127+1</f>
        <v>45907</v>
      </c>
      <c r="D152" s="1113"/>
      <c r="E152" s="1113"/>
      <c r="F152" s="1113"/>
      <c r="G152" s="1113"/>
      <c r="H152" s="1113"/>
      <c r="I152" s="1113"/>
      <c r="J152" s="1113"/>
      <c r="K152" s="1113"/>
      <c r="L152" s="1113"/>
      <c r="M152" s="1113"/>
      <c r="N152" s="1113"/>
      <c r="O152" s="1113"/>
      <c r="P152" s="1113"/>
      <c r="Q152" s="1113"/>
      <c r="R152" s="1113"/>
      <c r="S152" s="1113"/>
      <c r="T152" s="1113"/>
      <c r="U152" s="1052">
        <f>C152</f>
        <v>45907</v>
      </c>
      <c r="V152" s="1053"/>
      <c r="W152" s="1053"/>
      <c r="X152" s="1053"/>
      <c r="Y152" s="1053"/>
      <c r="Z152" s="1054"/>
      <c r="AA152" s="41">
        <v>101</v>
      </c>
      <c r="AB152" s="41">
        <v>102</v>
      </c>
      <c r="AC152" s="41">
        <v>103</v>
      </c>
      <c r="AD152" s="41" t="s">
        <v>16</v>
      </c>
      <c r="AE152" s="41" t="s">
        <v>17</v>
      </c>
      <c r="AF152" s="41" t="s">
        <v>18</v>
      </c>
      <c r="AG152" s="41">
        <v>201</v>
      </c>
      <c r="AH152" s="42">
        <v>202</v>
      </c>
      <c r="AI152" s="41">
        <v>203</v>
      </c>
      <c r="AJ152" s="41">
        <v>204</v>
      </c>
      <c r="AK152" s="41">
        <v>205</v>
      </c>
      <c r="AL152" s="41" t="s">
        <v>19</v>
      </c>
      <c r="AM152" s="41" t="s">
        <v>69</v>
      </c>
      <c r="AN152" s="41" t="s">
        <v>21</v>
      </c>
      <c r="AO152" s="41" t="s">
        <v>22</v>
      </c>
      <c r="AP152" s="41" t="s">
        <v>23</v>
      </c>
      <c r="AQ152" s="41" t="s">
        <v>24</v>
      </c>
      <c r="AR152" s="41" t="s">
        <v>25</v>
      </c>
      <c r="AS152" s="41" t="s">
        <v>26</v>
      </c>
      <c r="AT152" s="41" t="s">
        <v>27</v>
      </c>
      <c r="AU152" s="41" t="s">
        <v>28</v>
      </c>
      <c r="AV152" s="41" t="s">
        <v>29</v>
      </c>
      <c r="AW152" s="41">
        <v>301</v>
      </c>
      <c r="AX152" s="42">
        <v>302</v>
      </c>
      <c r="AY152" s="43">
        <v>303</v>
      </c>
      <c r="AZ152" s="43">
        <v>304</v>
      </c>
      <c r="BA152" s="41" t="s">
        <v>30</v>
      </c>
      <c r="BB152" s="41" t="s">
        <v>31</v>
      </c>
      <c r="BC152" s="42" t="s">
        <v>32</v>
      </c>
      <c r="BD152" s="41" t="s">
        <v>33</v>
      </c>
      <c r="BE152" s="41" t="s">
        <v>34</v>
      </c>
      <c r="BF152" s="41" t="s">
        <v>35</v>
      </c>
      <c r="BG152" s="41" t="s">
        <v>36</v>
      </c>
      <c r="BH152" s="41" t="s">
        <v>37</v>
      </c>
      <c r="BI152" s="41" t="s">
        <v>38</v>
      </c>
      <c r="BJ152" s="41" t="s">
        <v>39</v>
      </c>
      <c r="BK152" s="41" t="s">
        <v>538</v>
      </c>
      <c r="BL152" s="41" t="s">
        <v>539</v>
      </c>
      <c r="BM152" s="41" t="s">
        <v>540</v>
      </c>
      <c r="BN152" s="44" t="s">
        <v>40</v>
      </c>
      <c r="BO152" s="44" t="s">
        <v>41</v>
      </c>
      <c r="BP152" s="44" t="s">
        <v>354</v>
      </c>
      <c r="BQ152" s="45" t="s">
        <v>42</v>
      </c>
      <c r="BR152" s="45" t="s">
        <v>43</v>
      </c>
      <c r="BS152" s="45" t="s">
        <v>44</v>
      </c>
      <c r="BT152" s="45" t="s">
        <v>45</v>
      </c>
      <c r="BU152" s="45" t="s">
        <v>46</v>
      </c>
      <c r="BV152" s="45" t="s">
        <v>47</v>
      </c>
      <c r="BW152" s="45" t="s">
        <v>48</v>
      </c>
    </row>
    <row r="153" spans="1:75" ht="13.5" customHeight="1">
      <c r="A153" s="1091" t="s">
        <v>49</v>
      </c>
      <c r="B153" s="12" t="s">
        <v>50</v>
      </c>
      <c r="C153" s="1079" t="str">
        <f>VLOOKUP($C152,'2025年度(1年前期)'!$B$5:$N$208,COLUMN('2025年度(1年前期)'!$C$5),0)&amp;""</f>
        <v/>
      </c>
      <c r="D153" s="1080"/>
      <c r="E153" s="1081" t="str">
        <f>VLOOKUP($C152,'2025年度(2年前期)'!$B$5:$N$208,COLUMN('2025年度(2年前期)'!$C$5),0)&amp;""</f>
        <v/>
      </c>
      <c r="F153" s="1080"/>
      <c r="G153" s="1081" t="str">
        <f>VLOOKUP($C152,'2025年度(3年前期)'!$B$5:$N$208,COLUMN('2025年度(3年前期)'!$C$5),0)&amp;""</f>
        <v/>
      </c>
      <c r="H153" s="1080"/>
      <c r="I153" s="1081" t="str">
        <f>VLOOKUP($C152,'2025年度(4年前期)'!$B$5:$N$208,COLUMN('2025年度(4年前期)'!$C$5),0)&amp;""</f>
        <v/>
      </c>
      <c r="J153" s="1080"/>
      <c r="K153" s="1072" t="str">
        <f>VLOOKUP($C152,'2025年度(助産前期)'!$B$5:$N$208,COLUMN('2025年度(助産前期)'!$C$5),0)&amp;""</f>
        <v/>
      </c>
      <c r="L153" s="1096"/>
      <c r="M153" s="1105" t="str">
        <f>VLOOKUP($C152,'2025年度(M1前期)'!$B$5:$N$208,COLUMN('2025年度(M1前期)'!$C$5),0)&amp;""</f>
        <v/>
      </c>
      <c r="N153" s="1096"/>
      <c r="O153" s="1081" t="str">
        <f>VLOOKUP($C152,'2025年度(M2前期)'!$B$5:$N$208,COLUMN('2025年度(M2前期)'!$C$5),0)&amp;""</f>
        <v/>
      </c>
      <c r="P153" s="1080"/>
      <c r="Q153" s="1081" t="str">
        <f>VLOOKUP($C152,'2025年度(D1前期)'!$B$5:$N$208,COLUMN('2025年度(D1前期)'!$C$5),0)&amp;""</f>
        <v/>
      </c>
      <c r="R153" s="1080"/>
      <c r="S153" s="1072" t="str">
        <f>VLOOKUP($C152,'2025年度(D23前期)'!$B$5:$N$208,COLUMN('2025年度(D23前期)'!$C$5),0)&amp;""</f>
        <v/>
      </c>
      <c r="T153" s="1080"/>
      <c r="U153" s="63"/>
      <c r="W153" s="95"/>
      <c r="X153" s="17"/>
      <c r="Y153" s="508" t="s">
        <v>973</v>
      </c>
      <c r="Z153" s="1095" t="str">
        <f>A153</f>
        <v xml:space="preserve">１時限（09：20～10：50） </v>
      </c>
      <c r="AA153" s="1296"/>
      <c r="AB153" s="1151"/>
      <c r="AC153" s="1151"/>
      <c r="AD153" s="1151"/>
      <c r="AE153" s="1296"/>
      <c r="AF153" s="1151"/>
      <c r="AG153" s="1296"/>
      <c r="AH153" s="1151"/>
      <c r="AI153" s="1151"/>
      <c r="AJ153" s="1151"/>
      <c r="AK153" s="1151"/>
      <c r="AL153" s="1296"/>
      <c r="AM153" s="1151"/>
      <c r="AN153" s="1296"/>
      <c r="AO153" s="1296"/>
      <c r="AP153" s="1296"/>
      <c r="AQ153" s="1296"/>
      <c r="AR153" s="1296"/>
      <c r="AS153" s="1296"/>
      <c r="AT153" s="1296"/>
      <c r="AU153" s="1296"/>
      <c r="AV153" s="1296"/>
      <c r="AW153" s="1296"/>
      <c r="AX153" s="1296"/>
      <c r="AY153" s="1296"/>
      <c r="AZ153" s="1296"/>
      <c r="BA153" s="1296"/>
      <c r="BB153" s="1296"/>
      <c r="BC153" s="1296"/>
      <c r="BD153" s="1296"/>
      <c r="BE153" s="1296"/>
      <c r="BF153" s="1296"/>
      <c r="BG153" s="1296"/>
      <c r="BH153" s="1296"/>
      <c r="BI153" s="1296"/>
      <c r="BJ153" s="1296"/>
      <c r="BK153" s="1151"/>
      <c r="BL153" s="1151"/>
      <c r="BM153" s="1151"/>
      <c r="BN153" s="1360"/>
      <c r="BO153" s="1360"/>
      <c r="BP153" s="1151"/>
      <c r="BQ153" s="1151"/>
      <c r="BR153" s="1151"/>
      <c r="BS153" s="1151"/>
      <c r="BT153" s="1151"/>
      <c r="BU153" s="1151"/>
      <c r="BV153" s="1151"/>
      <c r="BW153" s="1151"/>
    </row>
    <row r="154" spans="1:75" ht="13.5" customHeight="1">
      <c r="A154" s="1091"/>
      <c r="B154" s="15" t="s">
        <v>53</v>
      </c>
      <c r="C154" s="1065" t="str">
        <f>IFERROR(VLOOKUP(C153,科目・教員!$A$1:$B$357,2,0),"")</f>
        <v/>
      </c>
      <c r="D154" s="1066"/>
      <c r="E154" s="1067" t="str">
        <f>IFERROR(VLOOKUP(E153,科目・教員!$A$1:$B$357,2,0),"")</f>
        <v/>
      </c>
      <c r="F154" s="1066"/>
      <c r="G154" s="1067" t="str">
        <f>IFERROR(VLOOKUP(G153,科目・教員!$A$1:$B$357,2,0),"")</f>
        <v/>
      </c>
      <c r="H154" s="1066"/>
      <c r="I154" s="1067" t="str">
        <f>IFERROR(VLOOKUP(I153,科目・教員!$A$1:$B$357,2,0),"")</f>
        <v/>
      </c>
      <c r="J154" s="1066"/>
      <c r="K154" s="1068" t="str">
        <f>IFERROR(VLOOKUP(K153,科目・教員!$A$1:$B$357,2,0),"")</f>
        <v/>
      </c>
      <c r="L154" s="1070"/>
      <c r="M154" s="1104" t="str">
        <f>IFERROR(VLOOKUP(M153,科目・教員!$A$1:$B$357,2,0),"")</f>
        <v/>
      </c>
      <c r="N154" s="1066"/>
      <c r="O154" s="1067" t="str">
        <f>IFERROR(VLOOKUP(O153,科目・教員!$A$1:$B$357,2,0),"")</f>
        <v/>
      </c>
      <c r="P154" s="1066"/>
      <c r="Q154" s="1067" t="str">
        <f>IFERROR(VLOOKUP(Q153,科目・教員!$A$1:$B$357,2,0),"")</f>
        <v/>
      </c>
      <c r="R154" s="1066"/>
      <c r="S154" s="1068" t="str">
        <f>IFERROR(VLOOKUP(S153,科目・教員!$A$1:$B$357,2,0),"")</f>
        <v/>
      </c>
      <c r="T154" s="1066"/>
      <c r="U154" s="63"/>
      <c r="W154" s="27"/>
      <c r="X154" s="17"/>
      <c r="Y154" s="508" t="s">
        <v>944</v>
      </c>
      <c r="Z154" s="1091"/>
      <c r="AA154" s="1296"/>
      <c r="AB154" s="1152"/>
      <c r="AC154" s="1152"/>
      <c r="AD154" s="1152"/>
      <c r="AE154" s="1296"/>
      <c r="AF154" s="1152"/>
      <c r="AG154" s="1296"/>
      <c r="AH154" s="1152"/>
      <c r="AI154" s="1152"/>
      <c r="AJ154" s="1152"/>
      <c r="AK154" s="1152"/>
      <c r="AL154" s="1296"/>
      <c r="AM154" s="1152"/>
      <c r="AN154" s="1296"/>
      <c r="AO154" s="1296"/>
      <c r="AP154" s="1296"/>
      <c r="AQ154" s="1296"/>
      <c r="AR154" s="1296"/>
      <c r="AS154" s="1296"/>
      <c r="AT154" s="1296"/>
      <c r="AU154" s="1296"/>
      <c r="AV154" s="1296"/>
      <c r="AW154" s="1296"/>
      <c r="AX154" s="1296"/>
      <c r="AY154" s="1296"/>
      <c r="AZ154" s="1296"/>
      <c r="BA154" s="1296"/>
      <c r="BB154" s="1296"/>
      <c r="BC154" s="1296"/>
      <c r="BD154" s="1296"/>
      <c r="BE154" s="1296"/>
      <c r="BF154" s="1296"/>
      <c r="BG154" s="1296"/>
      <c r="BH154" s="1296"/>
      <c r="BI154" s="1296"/>
      <c r="BJ154" s="1296"/>
      <c r="BK154" s="1152"/>
      <c r="BL154" s="1152"/>
      <c r="BM154" s="1152"/>
      <c r="BN154" s="1361"/>
      <c r="BO154" s="1361"/>
      <c r="BP154" s="1152"/>
      <c r="BQ154" s="1152"/>
      <c r="BR154" s="1152"/>
      <c r="BS154" s="1152"/>
      <c r="BT154" s="1152"/>
      <c r="BU154" s="1152"/>
      <c r="BV154" s="1152"/>
      <c r="BW154" s="1152"/>
    </row>
    <row r="155" spans="1:75" ht="13.5" customHeight="1">
      <c r="A155" s="1091"/>
      <c r="B155" s="15" t="s">
        <v>59</v>
      </c>
      <c r="C155" s="1065" t="str">
        <f>VLOOKUP($C152,'2025年度(1年前期)'!$B$5:$N$208,COLUMN('2025年度(1年前期)'!$C$5)+1,0)&amp;""</f>
        <v/>
      </c>
      <c r="D155" s="1066"/>
      <c r="E155" s="1067" t="str">
        <f>VLOOKUP($C152,'2025年度(2年前期)'!$B$5:$N$208,COLUMN('2025年度(2年前期)'!$C$5)+1,0)&amp;""</f>
        <v/>
      </c>
      <c r="F155" s="1066"/>
      <c r="G155" s="1067" t="str">
        <f>VLOOKUP($C152,'2025年度(3年前期)'!$B$5:$N$208,COLUMN('2025年度(3年前期)'!$C$5)+1,0)&amp;""</f>
        <v/>
      </c>
      <c r="H155" s="1066"/>
      <c r="I155" s="1067" t="str">
        <f>VLOOKUP($C152,'2025年度(4年前期)'!$B$5:$N$208,COLUMN('2025年度(4年前期)'!$C$5)+1,0)&amp;""</f>
        <v/>
      </c>
      <c r="J155" s="1066"/>
      <c r="K155" s="1068" t="str">
        <f>VLOOKUP($C152,'2025年度(助産前期)'!$B$5:$N$208,COLUMN('2025年度(助産前期)'!$C$5)+1,0)&amp;""</f>
        <v/>
      </c>
      <c r="L155" s="1070"/>
      <c r="M155" s="1104" t="str">
        <f>VLOOKUP($C152,'2025年度(M1前期)'!$B$5:$N$208,COLUMN('2025年度(M1前期)'!C$5)+1,0)&amp;""</f>
        <v/>
      </c>
      <c r="N155" s="1066"/>
      <c r="O155" s="1067" t="str">
        <f>VLOOKUP($C152,'2025年度(M2前期)'!$B$5:$N$208,COLUMN('2025年度(M2前期)'!$C$5)+1,0)&amp;""</f>
        <v/>
      </c>
      <c r="P155" s="1066"/>
      <c r="Q155" s="1067" t="str">
        <f>VLOOKUP($C152,'2025年度(D1前期)'!$B$5:$N$208,COLUMN('2025年度(D1前期)'!$C$5)+1,0)&amp;""</f>
        <v/>
      </c>
      <c r="R155" s="1066"/>
      <c r="S155" s="1068" t="str">
        <f>VLOOKUP($C152,'2025年度(D23前期)'!$B$5:$N$208,COLUMN('2025年度(D23前期)'!$C$5)+1,0)&amp;""</f>
        <v/>
      </c>
      <c r="T155" s="1066"/>
      <c r="U155" s="63"/>
      <c r="W155" s="27"/>
      <c r="X155" s="17"/>
      <c r="Y155" s="511" t="s">
        <v>974</v>
      </c>
      <c r="Z155" s="1091"/>
      <c r="AA155" s="1296"/>
      <c r="AB155" s="1152"/>
      <c r="AC155" s="1152"/>
      <c r="AD155" s="1152"/>
      <c r="AE155" s="1296"/>
      <c r="AF155" s="1152"/>
      <c r="AG155" s="1296"/>
      <c r="AH155" s="1152"/>
      <c r="AI155" s="1152"/>
      <c r="AJ155" s="1152"/>
      <c r="AK155" s="1152"/>
      <c r="AL155" s="1296"/>
      <c r="AM155" s="1152"/>
      <c r="AN155" s="1296"/>
      <c r="AO155" s="1296"/>
      <c r="AP155" s="1296"/>
      <c r="AQ155" s="1296"/>
      <c r="AR155" s="1296"/>
      <c r="AS155" s="1296"/>
      <c r="AT155" s="1296"/>
      <c r="AU155" s="1296"/>
      <c r="AV155" s="1296"/>
      <c r="AW155" s="1296"/>
      <c r="AX155" s="1296"/>
      <c r="AY155" s="1296"/>
      <c r="AZ155" s="1296"/>
      <c r="BA155" s="1296"/>
      <c r="BB155" s="1296"/>
      <c r="BC155" s="1296"/>
      <c r="BD155" s="1296"/>
      <c r="BE155" s="1296"/>
      <c r="BF155" s="1296"/>
      <c r="BG155" s="1296"/>
      <c r="BH155" s="1296"/>
      <c r="BI155" s="1296"/>
      <c r="BJ155" s="1296"/>
      <c r="BK155" s="1152"/>
      <c r="BL155" s="1152"/>
      <c r="BM155" s="1152"/>
      <c r="BN155" s="1361"/>
      <c r="BO155" s="1361"/>
      <c r="BP155" s="1152"/>
      <c r="BQ155" s="1152"/>
      <c r="BR155" s="1152"/>
      <c r="BS155" s="1152"/>
      <c r="BT155" s="1152"/>
      <c r="BU155" s="1152"/>
      <c r="BV155" s="1152"/>
      <c r="BW155" s="1152"/>
    </row>
    <row r="156" spans="1:75" ht="13.5" customHeight="1">
      <c r="A156" s="1092"/>
      <c r="B156" s="16" t="s">
        <v>56</v>
      </c>
      <c r="C156" s="1061"/>
      <c r="D156" s="1062"/>
      <c r="E156" s="1063"/>
      <c r="F156" s="1062"/>
      <c r="G156" s="1063"/>
      <c r="H156" s="1062"/>
      <c r="I156" s="1063"/>
      <c r="J156" s="1062"/>
      <c r="K156" s="1064"/>
      <c r="L156" s="1069"/>
      <c r="M156" s="1106"/>
      <c r="N156" s="1062"/>
      <c r="O156" s="1063"/>
      <c r="P156" s="1062"/>
      <c r="Q156" s="1063"/>
      <c r="R156" s="1062"/>
      <c r="S156" s="1064"/>
      <c r="T156" s="1062"/>
      <c r="U156" s="63"/>
      <c r="W156" s="27"/>
      <c r="X156" s="17"/>
      <c r="Y156" s="511" t="s">
        <v>975</v>
      </c>
      <c r="Z156" s="1092"/>
      <c r="AA156" s="1296"/>
      <c r="AB156" s="1153"/>
      <c r="AC156" s="1153"/>
      <c r="AD156" s="1153"/>
      <c r="AE156" s="1296"/>
      <c r="AF156" s="1153"/>
      <c r="AG156" s="1296"/>
      <c r="AH156" s="1153"/>
      <c r="AI156" s="1153"/>
      <c r="AJ156" s="1153"/>
      <c r="AK156" s="1153"/>
      <c r="AL156" s="1296"/>
      <c r="AM156" s="1153"/>
      <c r="AN156" s="1296"/>
      <c r="AO156" s="1296"/>
      <c r="AP156" s="1296"/>
      <c r="AQ156" s="1296"/>
      <c r="AR156" s="1296"/>
      <c r="AS156" s="1296"/>
      <c r="AT156" s="1296"/>
      <c r="AU156" s="1296"/>
      <c r="AV156" s="1296"/>
      <c r="AW156" s="1296"/>
      <c r="AX156" s="1296"/>
      <c r="AY156" s="1296"/>
      <c r="AZ156" s="1296"/>
      <c r="BA156" s="1296"/>
      <c r="BB156" s="1296"/>
      <c r="BC156" s="1296"/>
      <c r="BD156" s="1296"/>
      <c r="BE156" s="1296"/>
      <c r="BF156" s="1296"/>
      <c r="BG156" s="1296"/>
      <c r="BH156" s="1296"/>
      <c r="BI156" s="1296"/>
      <c r="BJ156" s="1296"/>
      <c r="BK156" s="1153"/>
      <c r="BL156" s="1153"/>
      <c r="BM156" s="1153"/>
      <c r="BN156" s="1362"/>
      <c r="BO156" s="1362"/>
      <c r="BP156" s="1153"/>
      <c r="BQ156" s="1153"/>
      <c r="BR156" s="1153"/>
      <c r="BS156" s="1153"/>
      <c r="BT156" s="1153"/>
      <c r="BU156" s="1153"/>
      <c r="BV156" s="1153"/>
      <c r="BW156" s="1153"/>
    </row>
    <row r="157" spans="1:75" ht="13.5" customHeight="1">
      <c r="A157" s="1091" t="s">
        <v>58</v>
      </c>
      <c r="B157" s="15" t="s">
        <v>50</v>
      </c>
      <c r="C157" s="1079" t="str">
        <f>VLOOKUP($C152,'2025年度(1年前期)'!$B$5:$N$208,COLUMN('2025年度(1年前期)'!$E$5),0)&amp;""</f>
        <v/>
      </c>
      <c r="D157" s="1080"/>
      <c r="E157" s="1081" t="str">
        <f>VLOOKUP($C152,'2025年度(2年前期)'!$B$5:$N$208,COLUMN('2025年度(2年前期)'!$E$5),0)&amp;""</f>
        <v/>
      </c>
      <c r="F157" s="1080"/>
      <c r="G157" s="1081" t="str">
        <f>VLOOKUP($C152,'2025年度(3年前期)'!$B$5:$N$208,COLUMN('2025年度(3年前期)'!$E$5),0)&amp;""</f>
        <v/>
      </c>
      <c r="H157" s="1080"/>
      <c r="I157" s="1081" t="str">
        <f>VLOOKUP($C152,'2025年度(4年前期)'!$B$5:$N$208,COLUMN('2025年度(4年前期)'!$E$5),0)&amp;""</f>
        <v/>
      </c>
      <c r="J157" s="1080"/>
      <c r="K157" s="1072" t="str">
        <f>VLOOKUP($C152,'2025年度(助産前期)'!$B$5:$N$208,COLUMN('2025年度(助産前期)'!$E$5),0)&amp;""</f>
        <v/>
      </c>
      <c r="L157" s="1096"/>
      <c r="M157" s="1079" t="str">
        <f>VLOOKUP($C152,'2025年度(M1前期)'!$B$5:$N$208,COLUMN('2025年度(M1前期)'!$E$5),0)&amp;""</f>
        <v/>
      </c>
      <c r="N157" s="1080"/>
      <c r="O157" s="1072" t="str">
        <f>VLOOKUP($C152,'2025年度(M2前期)'!$B$5:$N$208,COLUMN('2025年度(M2前期)'!$E$5),0)&amp;""</f>
        <v/>
      </c>
      <c r="P157" s="1080"/>
      <c r="Q157" s="1072" t="str">
        <f>VLOOKUP($C152,'2025年度(D1前期)'!$B$5:$N$208,COLUMN('2025年度(D1前期)'!$E$5),0)&amp;""</f>
        <v/>
      </c>
      <c r="R157" s="1080"/>
      <c r="S157" s="1072" t="str">
        <f>VLOOKUP($C152,'2025年度(D23前期)'!$B$5:$N$208,COLUMN('2025年度(D23前期)'!$E$5),0)&amp;""</f>
        <v/>
      </c>
      <c r="T157" s="1080"/>
      <c r="V157" s="17"/>
      <c r="W157" s="17"/>
      <c r="X157" s="17"/>
      <c r="Y157" s="508"/>
      <c r="Z157" s="1091" t="str">
        <f>A157</f>
        <v>２時限（11：00～12：30）</v>
      </c>
      <c r="AA157" s="1296"/>
      <c r="AB157" s="1151"/>
      <c r="AC157" s="1151"/>
      <c r="AD157" s="1151"/>
      <c r="AE157" s="1296"/>
      <c r="AF157" s="1151"/>
      <c r="AG157" s="1296"/>
      <c r="AH157" s="1151"/>
      <c r="AI157" s="1151"/>
      <c r="AJ157" s="1151"/>
      <c r="AK157" s="1151"/>
      <c r="AL157" s="1296"/>
      <c r="AM157" s="1151"/>
      <c r="AN157" s="1296"/>
      <c r="AO157" s="1296"/>
      <c r="AP157" s="1296"/>
      <c r="AQ157" s="1296"/>
      <c r="AR157" s="1296"/>
      <c r="AS157" s="1296"/>
      <c r="AT157" s="1296"/>
      <c r="AU157" s="1296"/>
      <c r="AV157" s="1296"/>
      <c r="AW157" s="1296"/>
      <c r="AX157" s="1296"/>
      <c r="AY157" s="1296"/>
      <c r="AZ157" s="1296"/>
      <c r="BA157" s="1296"/>
      <c r="BB157" s="1296"/>
      <c r="BC157" s="1296"/>
      <c r="BD157" s="1296"/>
      <c r="BE157" s="1296"/>
      <c r="BF157" s="1296"/>
      <c r="BG157" s="1296"/>
      <c r="BH157" s="1296"/>
      <c r="BI157" s="1296"/>
      <c r="BJ157" s="1296"/>
      <c r="BK157" s="1151"/>
      <c r="BL157" s="1151"/>
      <c r="BM157" s="1151"/>
      <c r="BN157" s="1360"/>
      <c r="BO157" s="1360"/>
      <c r="BP157" s="1151"/>
      <c r="BQ157" s="1151"/>
      <c r="BR157" s="1151"/>
      <c r="BS157" s="1151"/>
      <c r="BT157" s="1151"/>
      <c r="BU157" s="1151"/>
      <c r="BV157" s="1151"/>
      <c r="BW157" s="1151"/>
    </row>
    <row r="158" spans="1:75" ht="13.5" customHeight="1">
      <c r="A158" s="1091"/>
      <c r="B158" s="15" t="s">
        <v>53</v>
      </c>
      <c r="C158" s="1065" t="str">
        <f>IFERROR(VLOOKUP(C157,科目・教員!$A$1:$B$357,2,0),"")</f>
        <v/>
      </c>
      <c r="D158" s="1066"/>
      <c r="E158" s="1067" t="str">
        <f>IFERROR(VLOOKUP(E157,科目・教員!$A$1:$B$357,2,0),"")</f>
        <v/>
      </c>
      <c r="F158" s="1066"/>
      <c r="G158" s="1067" t="str">
        <f>IFERROR(VLOOKUP(G157,科目・教員!$A$1:$B$357,2,0),"")</f>
        <v/>
      </c>
      <c r="H158" s="1066"/>
      <c r="I158" s="1067" t="str">
        <f>IFERROR(VLOOKUP(I157,科目・教員!$A$1:$B$357,2,0),"")</f>
        <v/>
      </c>
      <c r="J158" s="1066"/>
      <c r="K158" s="1068" t="str">
        <f>IFERROR(VLOOKUP(K157,科目・教員!$A$1:$B$357,2,0),"")</f>
        <v/>
      </c>
      <c r="L158" s="1070"/>
      <c r="M158" s="1065" t="str">
        <f>IFERROR(VLOOKUP(M157,科目・教員!$A$1:$B$357,2,0),"")</f>
        <v/>
      </c>
      <c r="N158" s="1066"/>
      <c r="O158" s="1068" t="str">
        <f>IFERROR(VLOOKUP(O157,科目・教員!$A$1:$B$357,2,0),"")</f>
        <v/>
      </c>
      <c r="P158" s="1066"/>
      <c r="Q158" s="1068" t="str">
        <f>IFERROR(VLOOKUP(Q157,科目・教員!$A$1:$B$357,2,0),"")</f>
        <v/>
      </c>
      <c r="R158" s="1066"/>
      <c r="S158" s="1068" t="str">
        <f>IFERROR(VLOOKUP(S157,科目・教員!$A$1:$B$357,2,0),"")</f>
        <v/>
      </c>
      <c r="T158" s="1066"/>
      <c r="V158" s="17"/>
      <c r="X158" s="17"/>
      <c r="Y158" s="508"/>
      <c r="Z158" s="1091"/>
      <c r="AA158" s="1296"/>
      <c r="AB158" s="1152"/>
      <c r="AC158" s="1152"/>
      <c r="AD158" s="1152"/>
      <c r="AE158" s="1296"/>
      <c r="AF158" s="1152"/>
      <c r="AG158" s="1296"/>
      <c r="AH158" s="1152"/>
      <c r="AI158" s="1152"/>
      <c r="AJ158" s="1152"/>
      <c r="AK158" s="1152"/>
      <c r="AL158" s="1296"/>
      <c r="AM158" s="1152"/>
      <c r="AN158" s="1296"/>
      <c r="AO158" s="1296"/>
      <c r="AP158" s="1296"/>
      <c r="AQ158" s="1296"/>
      <c r="AR158" s="1296"/>
      <c r="AS158" s="1296"/>
      <c r="AT158" s="1296"/>
      <c r="AU158" s="1296"/>
      <c r="AV158" s="1296"/>
      <c r="AW158" s="1296"/>
      <c r="AX158" s="1296"/>
      <c r="AY158" s="1296"/>
      <c r="AZ158" s="1296"/>
      <c r="BA158" s="1296"/>
      <c r="BB158" s="1296"/>
      <c r="BC158" s="1296"/>
      <c r="BD158" s="1296"/>
      <c r="BE158" s="1296"/>
      <c r="BF158" s="1296"/>
      <c r="BG158" s="1296"/>
      <c r="BH158" s="1296"/>
      <c r="BI158" s="1296"/>
      <c r="BJ158" s="1296"/>
      <c r="BK158" s="1152"/>
      <c r="BL158" s="1152"/>
      <c r="BM158" s="1152"/>
      <c r="BN158" s="1361"/>
      <c r="BO158" s="1361"/>
      <c r="BP158" s="1152"/>
      <c r="BQ158" s="1152"/>
      <c r="BR158" s="1152"/>
      <c r="BS158" s="1152"/>
      <c r="BT158" s="1152"/>
      <c r="BU158" s="1152"/>
      <c r="BV158" s="1152"/>
      <c r="BW158" s="1152"/>
    </row>
    <row r="159" spans="1:75" ht="13.5" customHeight="1">
      <c r="A159" s="1091"/>
      <c r="B159" s="15" t="s">
        <v>59</v>
      </c>
      <c r="C159" s="1065" t="str">
        <f>VLOOKUP($C152,'2025年度(1年前期)'!$B$5:$N$208,COLUMN('2025年度(1年前期)'!$E$5)+1,0)&amp;""</f>
        <v/>
      </c>
      <c r="D159" s="1066"/>
      <c r="E159" s="1067" t="str">
        <f>VLOOKUP($C152,'2025年度(2年前期)'!$B$5:$N$208,COLUMN('2025年度(2年前期)'!$E$5)+1,0)&amp;""</f>
        <v/>
      </c>
      <c r="F159" s="1066"/>
      <c r="G159" s="1067" t="str">
        <f>VLOOKUP($C152,'2025年度(3年前期)'!$B$5:$N$208,COLUMN('2025年度(3年前期)'!$E$5)+1,0)&amp;""</f>
        <v/>
      </c>
      <c r="H159" s="1066"/>
      <c r="I159" s="1067" t="str">
        <f>VLOOKUP($C152,'2025年度(4年前期)'!$B$5:$N$208,COLUMN('2025年度(4年前期)'!$E$5)+1,0)&amp;""</f>
        <v/>
      </c>
      <c r="J159" s="1066"/>
      <c r="K159" s="1068" t="str">
        <f>VLOOKUP($C152,'2025年度(助産前期)'!$B$5:$N$208,COLUMN('2025年度(助産前期)'!$E$5)+1,0)&amp;""</f>
        <v/>
      </c>
      <c r="L159" s="1070"/>
      <c r="M159" s="1065" t="str">
        <f>VLOOKUP($C152,'2025年度(M1前期)'!$B$5:$N$208,COLUMN('2025年度(M1前期)'!$E$5)+1,0)&amp;""</f>
        <v/>
      </c>
      <c r="N159" s="1066"/>
      <c r="O159" s="1068" t="str">
        <f>VLOOKUP($C152,'2025年度(M2前期)'!$B$5:$N$208,COLUMN('2025年度(M2前期)'!$E$5)+1,0)&amp;""</f>
        <v/>
      </c>
      <c r="P159" s="1066"/>
      <c r="Q159" s="1068" t="str">
        <f>VLOOKUP($C152,'2025年度(D1前期)'!$B$5:$N$208,COLUMN('2025年度(D1前期)'!$E$5)+1,0)&amp;""</f>
        <v/>
      </c>
      <c r="R159" s="1066"/>
      <c r="S159" s="1068" t="str">
        <f>VLOOKUP($C152,'2025年度(D23前期)'!$B$5:$N$208,COLUMN('2025年度(D23前期)'!$E$5)+1,0)&amp;""</f>
        <v/>
      </c>
      <c r="T159" s="1066"/>
      <c r="V159" s="17"/>
      <c r="X159" s="17"/>
      <c r="Y159" s="511"/>
      <c r="Z159" s="1091"/>
      <c r="AA159" s="1296"/>
      <c r="AB159" s="1152"/>
      <c r="AC159" s="1152"/>
      <c r="AD159" s="1152"/>
      <c r="AE159" s="1296"/>
      <c r="AF159" s="1152"/>
      <c r="AG159" s="1296"/>
      <c r="AH159" s="1152"/>
      <c r="AI159" s="1152"/>
      <c r="AJ159" s="1152"/>
      <c r="AK159" s="1152"/>
      <c r="AL159" s="1296"/>
      <c r="AM159" s="1152"/>
      <c r="AN159" s="1296"/>
      <c r="AO159" s="1296"/>
      <c r="AP159" s="1296"/>
      <c r="AQ159" s="1296"/>
      <c r="AR159" s="1296"/>
      <c r="AS159" s="1296"/>
      <c r="AT159" s="1296"/>
      <c r="AU159" s="1296"/>
      <c r="AV159" s="1296"/>
      <c r="AW159" s="1296"/>
      <c r="AX159" s="1296"/>
      <c r="AY159" s="1296"/>
      <c r="AZ159" s="1296"/>
      <c r="BA159" s="1296"/>
      <c r="BB159" s="1296"/>
      <c r="BC159" s="1296"/>
      <c r="BD159" s="1296"/>
      <c r="BE159" s="1296"/>
      <c r="BF159" s="1296"/>
      <c r="BG159" s="1296"/>
      <c r="BH159" s="1296"/>
      <c r="BI159" s="1296"/>
      <c r="BJ159" s="1296"/>
      <c r="BK159" s="1152"/>
      <c r="BL159" s="1152"/>
      <c r="BM159" s="1152"/>
      <c r="BN159" s="1361"/>
      <c r="BO159" s="1361"/>
      <c r="BP159" s="1152"/>
      <c r="BQ159" s="1152"/>
      <c r="BR159" s="1152"/>
      <c r="BS159" s="1152"/>
      <c r="BT159" s="1152"/>
      <c r="BU159" s="1152"/>
      <c r="BV159" s="1152"/>
      <c r="BW159" s="1152"/>
    </row>
    <row r="160" spans="1:75" ht="13.5" customHeight="1">
      <c r="A160" s="1100"/>
      <c r="B160" s="16" t="s">
        <v>56</v>
      </c>
      <c r="C160" s="1061"/>
      <c r="D160" s="1075"/>
      <c r="E160" s="1063"/>
      <c r="F160" s="1075"/>
      <c r="G160" s="1063"/>
      <c r="H160" s="1075"/>
      <c r="I160" s="1063"/>
      <c r="J160" s="1075"/>
      <c r="K160" s="1064"/>
      <c r="L160" s="1064"/>
      <c r="M160" s="1061"/>
      <c r="N160" s="1075"/>
      <c r="O160" s="1064"/>
      <c r="P160" s="1075"/>
      <c r="Q160" s="1064"/>
      <c r="R160" s="1075"/>
      <c r="S160" s="1064"/>
      <c r="T160" s="1075"/>
      <c r="X160" s="17"/>
      <c r="Y160" s="509"/>
      <c r="Z160" s="1092"/>
      <c r="AA160" s="1296"/>
      <c r="AB160" s="1153"/>
      <c r="AC160" s="1153"/>
      <c r="AD160" s="1153"/>
      <c r="AE160" s="1296"/>
      <c r="AF160" s="1153"/>
      <c r="AG160" s="1296"/>
      <c r="AH160" s="1153"/>
      <c r="AI160" s="1153"/>
      <c r="AJ160" s="1153"/>
      <c r="AK160" s="1153"/>
      <c r="AL160" s="1296"/>
      <c r="AM160" s="1153"/>
      <c r="AN160" s="1296"/>
      <c r="AO160" s="1296"/>
      <c r="AP160" s="1296"/>
      <c r="AQ160" s="1296"/>
      <c r="AR160" s="1296"/>
      <c r="AS160" s="1296"/>
      <c r="AT160" s="1296"/>
      <c r="AU160" s="1296"/>
      <c r="AV160" s="1296"/>
      <c r="AW160" s="1296"/>
      <c r="AX160" s="1296"/>
      <c r="AY160" s="1296"/>
      <c r="AZ160" s="1296"/>
      <c r="BA160" s="1296"/>
      <c r="BB160" s="1296"/>
      <c r="BC160" s="1296"/>
      <c r="BD160" s="1296"/>
      <c r="BE160" s="1296"/>
      <c r="BF160" s="1296"/>
      <c r="BG160" s="1296"/>
      <c r="BH160" s="1296"/>
      <c r="BI160" s="1296"/>
      <c r="BJ160" s="1296"/>
      <c r="BK160" s="1153"/>
      <c r="BL160" s="1153"/>
      <c r="BM160" s="1153"/>
      <c r="BN160" s="1362"/>
      <c r="BO160" s="1362"/>
      <c r="BP160" s="1153"/>
      <c r="BQ160" s="1153"/>
      <c r="BR160" s="1153"/>
      <c r="BS160" s="1153"/>
      <c r="BT160" s="1153"/>
      <c r="BU160" s="1153"/>
      <c r="BV160" s="1153"/>
      <c r="BW160" s="1153"/>
    </row>
    <row r="161" spans="1:75" ht="13.5" customHeight="1">
      <c r="A161" s="1095" t="s">
        <v>60</v>
      </c>
      <c r="B161" s="18" t="s">
        <v>61</v>
      </c>
      <c r="C161" s="1079"/>
      <c r="D161" s="1080"/>
      <c r="E161" s="1081"/>
      <c r="F161" s="1080"/>
      <c r="G161" s="1081"/>
      <c r="H161" s="1080"/>
      <c r="I161" s="1081"/>
      <c r="J161" s="1080"/>
      <c r="K161" s="1072"/>
      <c r="L161" s="1096"/>
      <c r="M161" s="1079"/>
      <c r="N161" s="1080"/>
      <c r="O161" s="1072"/>
      <c r="P161" s="1080"/>
      <c r="Q161" s="1072"/>
      <c r="R161" s="1080"/>
      <c r="S161" s="1072"/>
      <c r="T161" s="1080"/>
      <c r="X161" s="17"/>
      <c r="Y161" s="508"/>
      <c r="Z161" s="1091" t="str">
        <f>A161</f>
        <v>昼休み（12：30～13：30）</v>
      </c>
      <c r="AA161" s="1151"/>
      <c r="AB161" s="1151"/>
      <c r="AC161" s="1151"/>
      <c r="AD161" s="1151"/>
      <c r="AE161" s="1151"/>
      <c r="AF161" s="1151"/>
      <c r="AG161" s="1151"/>
      <c r="AH161" s="1151"/>
      <c r="AI161" s="1151"/>
      <c r="AJ161" s="1151"/>
      <c r="AK161" s="1151"/>
      <c r="AL161" s="1151"/>
      <c r="AM161" s="1151"/>
      <c r="AN161" s="1296"/>
      <c r="AO161" s="1296"/>
      <c r="AP161" s="1296"/>
      <c r="AQ161" s="1296"/>
      <c r="AR161" s="1296"/>
      <c r="AS161" s="1296"/>
      <c r="AT161" s="1296"/>
      <c r="AU161" s="1296"/>
      <c r="AV161" s="1296"/>
      <c r="AW161" s="1296"/>
      <c r="AX161" s="1296"/>
      <c r="AY161" s="1296"/>
      <c r="AZ161" s="1296"/>
      <c r="BA161" s="1296"/>
      <c r="BB161" s="1296"/>
      <c r="BC161" s="1296"/>
      <c r="BD161" s="1296"/>
      <c r="BE161" s="1296"/>
      <c r="BF161" s="1296"/>
      <c r="BG161" s="1296"/>
      <c r="BH161" s="1296"/>
      <c r="BI161" s="1296"/>
      <c r="BJ161" s="1296"/>
      <c r="BK161" s="1151"/>
      <c r="BL161" s="1151"/>
      <c r="BM161" s="1151"/>
      <c r="BN161" s="1360"/>
      <c r="BO161" s="1360"/>
      <c r="BP161" s="1151"/>
      <c r="BQ161" s="1151"/>
      <c r="BR161" s="1151"/>
      <c r="BS161" s="1151"/>
      <c r="BT161" s="1151"/>
      <c r="BU161" s="1151"/>
      <c r="BV161" s="1151"/>
      <c r="BW161" s="1151"/>
    </row>
    <row r="162" spans="1:75" ht="13.5" customHeight="1">
      <c r="A162" s="1091"/>
      <c r="B162" s="18" t="s">
        <v>62</v>
      </c>
      <c r="C162" s="1065"/>
      <c r="D162" s="1066"/>
      <c r="E162" s="1067"/>
      <c r="F162" s="1066"/>
      <c r="G162" s="1067"/>
      <c r="H162" s="1066"/>
      <c r="I162" s="1067"/>
      <c r="J162" s="1066"/>
      <c r="K162" s="1068"/>
      <c r="L162" s="1070"/>
      <c r="M162" s="1065"/>
      <c r="N162" s="1066"/>
      <c r="O162" s="1068"/>
      <c r="P162" s="1066"/>
      <c r="Q162" s="1068"/>
      <c r="R162" s="1066"/>
      <c r="S162" s="1068"/>
      <c r="T162" s="1066"/>
      <c r="X162" s="17"/>
      <c r="Y162" s="509"/>
      <c r="Z162" s="1091"/>
      <c r="AA162" s="1152"/>
      <c r="AB162" s="1152"/>
      <c r="AC162" s="1152"/>
      <c r="AD162" s="1152"/>
      <c r="AE162" s="1152"/>
      <c r="AF162" s="1152"/>
      <c r="AG162" s="1152"/>
      <c r="AH162" s="1152"/>
      <c r="AI162" s="1152"/>
      <c r="AJ162" s="1152"/>
      <c r="AK162" s="1152"/>
      <c r="AL162" s="1152"/>
      <c r="AM162" s="1152"/>
      <c r="AN162" s="1296"/>
      <c r="AO162" s="1296"/>
      <c r="AP162" s="1296"/>
      <c r="AQ162" s="1296"/>
      <c r="AR162" s="1296"/>
      <c r="AS162" s="1296"/>
      <c r="AT162" s="1296"/>
      <c r="AU162" s="1296"/>
      <c r="AV162" s="1296"/>
      <c r="AW162" s="1296"/>
      <c r="AX162" s="1296"/>
      <c r="AY162" s="1296"/>
      <c r="AZ162" s="1296"/>
      <c r="BA162" s="1296"/>
      <c r="BB162" s="1296"/>
      <c r="BC162" s="1296"/>
      <c r="BD162" s="1296"/>
      <c r="BE162" s="1296"/>
      <c r="BF162" s="1296"/>
      <c r="BG162" s="1296"/>
      <c r="BH162" s="1296"/>
      <c r="BI162" s="1296"/>
      <c r="BJ162" s="1296"/>
      <c r="BK162" s="1152"/>
      <c r="BL162" s="1152"/>
      <c r="BM162" s="1152"/>
      <c r="BN162" s="1361"/>
      <c r="BO162" s="1361"/>
      <c r="BP162" s="1152"/>
      <c r="BQ162" s="1152"/>
      <c r="BR162" s="1152"/>
      <c r="BS162" s="1152"/>
      <c r="BT162" s="1152"/>
      <c r="BU162" s="1152"/>
      <c r="BV162" s="1152"/>
      <c r="BW162" s="1152"/>
    </row>
    <row r="163" spans="1:75" ht="13.5" customHeight="1">
      <c r="A163" s="1091"/>
      <c r="B163" s="18" t="s">
        <v>59</v>
      </c>
      <c r="C163" s="1065"/>
      <c r="D163" s="1066"/>
      <c r="E163" s="1067"/>
      <c r="F163" s="1066"/>
      <c r="G163" s="1067"/>
      <c r="H163" s="1066"/>
      <c r="I163" s="1067"/>
      <c r="J163" s="1066"/>
      <c r="K163" s="1068"/>
      <c r="L163" s="1070"/>
      <c r="M163" s="1065"/>
      <c r="N163" s="1066"/>
      <c r="O163" s="1068"/>
      <c r="P163" s="1066"/>
      <c r="Q163" s="1068"/>
      <c r="R163" s="1066"/>
      <c r="S163" s="1068"/>
      <c r="T163" s="1066"/>
      <c r="Y163" s="509"/>
      <c r="Z163" s="1091"/>
      <c r="AA163" s="1152"/>
      <c r="AB163" s="1152"/>
      <c r="AC163" s="1152"/>
      <c r="AD163" s="1152"/>
      <c r="AE163" s="1152"/>
      <c r="AF163" s="1152"/>
      <c r="AG163" s="1152"/>
      <c r="AH163" s="1152"/>
      <c r="AI163" s="1152"/>
      <c r="AJ163" s="1152"/>
      <c r="AK163" s="1152"/>
      <c r="AL163" s="1152"/>
      <c r="AM163" s="1152"/>
      <c r="AN163" s="1296"/>
      <c r="AO163" s="1296"/>
      <c r="AP163" s="1296"/>
      <c r="AQ163" s="1296"/>
      <c r="AR163" s="1296"/>
      <c r="AS163" s="1296"/>
      <c r="AT163" s="1296"/>
      <c r="AU163" s="1296"/>
      <c r="AV163" s="1296"/>
      <c r="AW163" s="1296"/>
      <c r="AX163" s="1296"/>
      <c r="AY163" s="1296"/>
      <c r="AZ163" s="1296"/>
      <c r="BA163" s="1296"/>
      <c r="BB163" s="1296"/>
      <c r="BC163" s="1296"/>
      <c r="BD163" s="1296"/>
      <c r="BE163" s="1296"/>
      <c r="BF163" s="1296"/>
      <c r="BG163" s="1296"/>
      <c r="BH163" s="1296"/>
      <c r="BI163" s="1296"/>
      <c r="BJ163" s="1296"/>
      <c r="BK163" s="1152"/>
      <c r="BL163" s="1152"/>
      <c r="BM163" s="1152"/>
      <c r="BN163" s="1361"/>
      <c r="BO163" s="1361"/>
      <c r="BP163" s="1152"/>
      <c r="BQ163" s="1152"/>
      <c r="BR163" s="1152"/>
      <c r="BS163" s="1152"/>
      <c r="BT163" s="1152"/>
      <c r="BU163" s="1152"/>
      <c r="BV163" s="1152"/>
      <c r="BW163" s="1152"/>
    </row>
    <row r="164" spans="1:75" ht="13.5" customHeight="1">
      <c r="A164" s="1092"/>
      <c r="B164" s="19" t="s">
        <v>56</v>
      </c>
      <c r="C164" s="1102"/>
      <c r="D164" s="1094"/>
      <c r="E164" s="1103"/>
      <c r="F164" s="1094"/>
      <c r="G164" s="1103"/>
      <c r="H164" s="1094"/>
      <c r="I164" s="1103"/>
      <c r="J164" s="1094"/>
      <c r="K164" s="1093"/>
      <c r="L164" s="1093"/>
      <c r="M164" s="1102"/>
      <c r="N164" s="1094"/>
      <c r="O164" s="1093"/>
      <c r="P164" s="1094"/>
      <c r="Q164" s="1093"/>
      <c r="R164" s="1094"/>
      <c r="S164" s="1093"/>
      <c r="T164" s="1094"/>
      <c r="Y164" s="509"/>
      <c r="Z164" s="1092"/>
      <c r="AA164" s="1153"/>
      <c r="AB164" s="1153"/>
      <c r="AC164" s="1153"/>
      <c r="AD164" s="1153"/>
      <c r="AE164" s="1153"/>
      <c r="AF164" s="1153"/>
      <c r="AG164" s="1153"/>
      <c r="AH164" s="1153"/>
      <c r="AI164" s="1153"/>
      <c r="AJ164" s="1153"/>
      <c r="AK164" s="1153"/>
      <c r="AL164" s="1153"/>
      <c r="AM164" s="1153"/>
      <c r="AN164" s="1296"/>
      <c r="AO164" s="1296"/>
      <c r="AP164" s="1296"/>
      <c r="AQ164" s="1296"/>
      <c r="AR164" s="1296"/>
      <c r="AS164" s="1296"/>
      <c r="AT164" s="1296"/>
      <c r="AU164" s="1296"/>
      <c r="AV164" s="1296"/>
      <c r="AW164" s="1296"/>
      <c r="AX164" s="1296"/>
      <c r="AY164" s="1296"/>
      <c r="AZ164" s="1296"/>
      <c r="BA164" s="1296"/>
      <c r="BB164" s="1296"/>
      <c r="BC164" s="1296"/>
      <c r="BD164" s="1296"/>
      <c r="BE164" s="1296"/>
      <c r="BF164" s="1296"/>
      <c r="BG164" s="1296"/>
      <c r="BH164" s="1296"/>
      <c r="BI164" s="1296"/>
      <c r="BJ164" s="1296"/>
      <c r="BK164" s="1153"/>
      <c r="BL164" s="1153"/>
      <c r="BM164" s="1153"/>
      <c r="BN164" s="1362"/>
      <c r="BO164" s="1362"/>
      <c r="BP164" s="1153"/>
      <c r="BQ164" s="1153"/>
      <c r="BR164" s="1153"/>
      <c r="BS164" s="1153"/>
      <c r="BT164" s="1153"/>
      <c r="BU164" s="1153"/>
      <c r="BV164" s="1153"/>
      <c r="BW164" s="1153"/>
    </row>
    <row r="165" spans="1:75" ht="13.5" customHeight="1">
      <c r="A165" s="1091" t="s">
        <v>64</v>
      </c>
      <c r="B165" s="15" t="s">
        <v>50</v>
      </c>
      <c r="C165" s="1089" t="str">
        <f>VLOOKUP($C152,'2025年度(1年前期)'!$B$5:$N$208,COLUMN('2025年度(1年前期)'!$G$5),0)&amp;""</f>
        <v/>
      </c>
      <c r="D165" s="1072"/>
      <c r="E165" s="1090" t="str">
        <f>VLOOKUP($C152,'2025年度(2年前期)'!$B$5:$N$208,COLUMN('2025年度(2年前期)'!$G$5),0)&amp;""</f>
        <v/>
      </c>
      <c r="F165" s="1072"/>
      <c r="G165" s="1090" t="str">
        <f>VLOOKUP($C152,'2025年度(3年前期)'!$B$5:$N$208,COLUMN('2025年度(3年前期)'!$G$5),0)&amp;""</f>
        <v/>
      </c>
      <c r="H165" s="1072"/>
      <c r="I165" s="1090" t="str">
        <f>VLOOKUP($C152,'2025年度(4年前期)'!$B$5:$N$208,COLUMN('2025年度(4年前期)'!$G$5),0)&amp;""</f>
        <v/>
      </c>
      <c r="J165" s="1072"/>
      <c r="K165" s="1071" t="str">
        <f>VLOOKUP($C152,'2025年度(助産前期)'!$B$5:$N$208,COLUMN('2025年度(助産前期)'!$G$5),0)&amp;""</f>
        <v/>
      </c>
      <c r="L165" s="1071"/>
      <c r="M165" s="1089" t="str">
        <f>VLOOKUP($C152,'2025年度(M1前期)'!$B$5:$N$208,COLUMN('2025年度(M1前期)'!$G$5),0)&amp;""</f>
        <v/>
      </c>
      <c r="N165" s="1072"/>
      <c r="O165" s="1071" t="str">
        <f>VLOOKUP($C152,'2025年度(M2前期)'!$B$5:$N$208,COLUMN('2025年度(M2前期)'!$G$5),0)&amp;""</f>
        <v/>
      </c>
      <c r="P165" s="1072"/>
      <c r="Q165" s="1071" t="str">
        <f>VLOOKUP($C152,'2025年度(D1前期)'!$B$5:$N$208,COLUMN('2025年度(D1前期)'!$G$5),0)&amp;""</f>
        <v/>
      </c>
      <c r="R165" s="1072"/>
      <c r="S165" s="1071" t="str">
        <f>VLOOKUP($C152,'2025年度(D23前期)'!$B$5:$N$208,COLUMN('2025年度(D23前期)'!$G$5),0)&amp;""</f>
        <v/>
      </c>
      <c r="T165" s="1072"/>
      <c r="U165" s="17"/>
      <c r="Y165" s="509"/>
      <c r="Z165" s="1091" t="str">
        <f>A165</f>
        <v>３時限（13：30～15：00）</v>
      </c>
      <c r="AA165" s="1296"/>
      <c r="AB165" s="1151"/>
      <c r="AC165" s="1151"/>
      <c r="AD165" s="1151"/>
      <c r="AE165" s="1296"/>
      <c r="AF165" s="1151"/>
      <c r="AG165" s="1296"/>
      <c r="AH165" s="1151"/>
      <c r="AI165" s="1151"/>
      <c r="AJ165" s="1151"/>
      <c r="AK165" s="1151"/>
      <c r="AL165" s="1296"/>
      <c r="AM165" s="1151"/>
      <c r="AN165" s="1296"/>
      <c r="AO165" s="1296"/>
      <c r="AP165" s="1296"/>
      <c r="AQ165" s="1296"/>
      <c r="AR165" s="1296"/>
      <c r="AS165" s="1296"/>
      <c r="AT165" s="1296"/>
      <c r="AU165" s="1296"/>
      <c r="AV165" s="1296"/>
      <c r="AW165" s="1296"/>
      <c r="AX165" s="1296"/>
      <c r="AY165" s="1296"/>
      <c r="AZ165" s="1296"/>
      <c r="BA165" s="1296"/>
      <c r="BB165" s="1296"/>
      <c r="BC165" s="1296"/>
      <c r="BD165" s="1296"/>
      <c r="BE165" s="1296"/>
      <c r="BF165" s="1296"/>
      <c r="BG165" s="1296"/>
      <c r="BH165" s="1296"/>
      <c r="BI165" s="1296"/>
      <c r="BJ165" s="1296"/>
      <c r="BK165" s="1151"/>
      <c r="BL165" s="1151"/>
      <c r="BM165" s="1151"/>
      <c r="BN165" s="1360"/>
      <c r="BO165" s="1360"/>
      <c r="BP165" s="1151"/>
      <c r="BQ165" s="1151"/>
      <c r="BR165" s="1151"/>
      <c r="BS165" s="1151"/>
      <c r="BT165" s="1151"/>
      <c r="BU165" s="1151"/>
      <c r="BV165" s="1151"/>
      <c r="BW165" s="1151"/>
    </row>
    <row r="166" spans="1:75" ht="13.5" customHeight="1">
      <c r="A166" s="1091"/>
      <c r="B166" s="15" t="s">
        <v>53</v>
      </c>
      <c r="C166" s="1101" t="str">
        <f>IFERROR(VLOOKUP(C165,科目・教員!$A$1:$B$357,2,0),"")</f>
        <v/>
      </c>
      <c r="D166" s="1068"/>
      <c r="E166" s="1073" t="str">
        <f>IFERROR(VLOOKUP(E165,科目・教員!$A$1:$B$357,2,0),"")</f>
        <v/>
      </c>
      <c r="F166" s="1068"/>
      <c r="G166" s="1073" t="str">
        <f>IFERROR(VLOOKUP(G165,科目・教員!$A$1:$B$357,2,0),"")</f>
        <v/>
      </c>
      <c r="H166" s="1068"/>
      <c r="I166" s="1073" t="str">
        <f>IFERROR(VLOOKUP(I165,科目・教員!$A$1:$B$357,2,0),"")</f>
        <v/>
      </c>
      <c r="J166" s="1068"/>
      <c r="K166" s="1074" t="str">
        <f>IFERROR(VLOOKUP(K165,科目・教員!$A$1:$B$357,2,0),"")</f>
        <v/>
      </c>
      <c r="L166" s="1074"/>
      <c r="M166" s="1101" t="str">
        <f>IFERROR(VLOOKUP(M165,科目・教員!$A$1:$B$357,2,0),"")</f>
        <v/>
      </c>
      <c r="N166" s="1068"/>
      <c r="O166" s="1074" t="str">
        <f>IFERROR(VLOOKUP(O165,科目・教員!$A$1:$B$357,2,0),"")</f>
        <v/>
      </c>
      <c r="P166" s="1068"/>
      <c r="Q166" s="1074" t="str">
        <f>IFERROR(VLOOKUP(Q165,科目・教員!$A$1:$B$357,2,0),"")</f>
        <v/>
      </c>
      <c r="R166" s="1068"/>
      <c r="S166" s="1074" t="str">
        <f>IFERROR(VLOOKUP(S165,科目・教員!$A$1:$B$357,2,0),"")</f>
        <v/>
      </c>
      <c r="T166" s="1068"/>
      <c r="U166" s="17"/>
      <c r="Y166" s="509"/>
      <c r="Z166" s="1091"/>
      <c r="AA166" s="1296"/>
      <c r="AB166" s="1152"/>
      <c r="AC166" s="1152"/>
      <c r="AD166" s="1152"/>
      <c r="AE166" s="1296"/>
      <c r="AF166" s="1152"/>
      <c r="AG166" s="1296"/>
      <c r="AH166" s="1152"/>
      <c r="AI166" s="1152"/>
      <c r="AJ166" s="1152"/>
      <c r="AK166" s="1152"/>
      <c r="AL166" s="1296"/>
      <c r="AM166" s="1152"/>
      <c r="AN166" s="1296"/>
      <c r="AO166" s="1296"/>
      <c r="AP166" s="1296"/>
      <c r="AQ166" s="1296"/>
      <c r="AR166" s="1296"/>
      <c r="AS166" s="1296"/>
      <c r="AT166" s="1296"/>
      <c r="AU166" s="1296"/>
      <c r="AV166" s="1296"/>
      <c r="AW166" s="1296"/>
      <c r="AX166" s="1296"/>
      <c r="AY166" s="1296"/>
      <c r="AZ166" s="1296"/>
      <c r="BA166" s="1296"/>
      <c r="BB166" s="1296"/>
      <c r="BC166" s="1296"/>
      <c r="BD166" s="1296"/>
      <c r="BE166" s="1296"/>
      <c r="BF166" s="1296"/>
      <c r="BG166" s="1296"/>
      <c r="BH166" s="1296"/>
      <c r="BI166" s="1296"/>
      <c r="BJ166" s="1296"/>
      <c r="BK166" s="1152"/>
      <c r="BL166" s="1152"/>
      <c r="BM166" s="1152"/>
      <c r="BN166" s="1361"/>
      <c r="BO166" s="1361"/>
      <c r="BP166" s="1152"/>
      <c r="BQ166" s="1152"/>
      <c r="BR166" s="1152"/>
      <c r="BS166" s="1152"/>
      <c r="BT166" s="1152"/>
      <c r="BU166" s="1152"/>
      <c r="BV166" s="1152"/>
      <c r="BW166" s="1152"/>
    </row>
    <row r="167" spans="1:75" ht="13.5" customHeight="1">
      <c r="A167" s="1091"/>
      <c r="B167" s="15" t="s">
        <v>59</v>
      </c>
      <c r="C167" s="1101" t="str">
        <f>VLOOKUP($C152,'2025年度(1年前期)'!$B$5:$N$208,COLUMN('2025年度(1年前期)'!$G$5)+1,0)&amp;""</f>
        <v/>
      </c>
      <c r="D167" s="1068"/>
      <c r="E167" s="1073" t="str">
        <f>VLOOKUP($C152,'2025年度(2年前期)'!$B$5:$N$208,COLUMN('2025年度(2年前期)'!$G$5)+1,0)&amp;""</f>
        <v/>
      </c>
      <c r="F167" s="1068"/>
      <c r="G167" s="1073" t="str">
        <f>VLOOKUP($C152,'2025年度(3年前期)'!$B$5:$N$208,COLUMN('2025年度(3年前期)'!$G$5)+1,0)&amp;""</f>
        <v/>
      </c>
      <c r="H167" s="1068"/>
      <c r="I167" s="1073" t="str">
        <f>VLOOKUP($C152,'2025年度(4年前期)'!$B$5:$N$208,COLUMN('2025年度(4年前期)'!$G$5)+1,0)&amp;""</f>
        <v/>
      </c>
      <c r="J167" s="1068"/>
      <c r="K167" s="1074" t="str">
        <f>VLOOKUP($C152,'2025年度(助産前期)'!$B$5:$N$208,COLUMN('2025年度(助産前期)'!$G$5)+1,0)&amp;""</f>
        <v/>
      </c>
      <c r="L167" s="1074"/>
      <c r="M167" s="1101" t="str">
        <f>VLOOKUP($C152,'2025年度(M1前期)'!$B$5:$N$208,COLUMN('2025年度(M1前期)'!$G$5)+1,0)&amp;""</f>
        <v/>
      </c>
      <c r="N167" s="1068"/>
      <c r="O167" s="1074" t="str">
        <f>VLOOKUP($C152,'2025年度(M2前期)'!$B$5:$N$208,COLUMN('2025年度(M2前期)'!$G$5)+1,0)&amp;""</f>
        <v/>
      </c>
      <c r="P167" s="1068"/>
      <c r="Q167" s="1074" t="str">
        <f>VLOOKUP($C152,'2025年度(D1前期)'!$B$5:$N$208,COLUMN('2025年度(D1前期)'!$G$5)+1,0)&amp;""</f>
        <v/>
      </c>
      <c r="R167" s="1068"/>
      <c r="S167" s="1074" t="str">
        <f>VLOOKUP($C152,'2025年度(D23前期)'!$B$5:$N$208,COLUMN('2025年度(D23前期)'!$G$5)+1,0)&amp;""</f>
        <v/>
      </c>
      <c r="T167" s="1068"/>
      <c r="U167" s="17"/>
      <c r="Y167" s="509"/>
      <c r="Z167" s="1091"/>
      <c r="AA167" s="1296"/>
      <c r="AB167" s="1152"/>
      <c r="AC167" s="1152"/>
      <c r="AD167" s="1152"/>
      <c r="AE167" s="1296"/>
      <c r="AF167" s="1152"/>
      <c r="AG167" s="1296"/>
      <c r="AH167" s="1152"/>
      <c r="AI167" s="1152"/>
      <c r="AJ167" s="1152"/>
      <c r="AK167" s="1152"/>
      <c r="AL167" s="1296"/>
      <c r="AM167" s="1152"/>
      <c r="AN167" s="1296"/>
      <c r="AO167" s="1296"/>
      <c r="AP167" s="1296"/>
      <c r="AQ167" s="1296"/>
      <c r="AR167" s="1296"/>
      <c r="AS167" s="1296"/>
      <c r="AT167" s="1296"/>
      <c r="AU167" s="1296"/>
      <c r="AV167" s="1296"/>
      <c r="AW167" s="1296"/>
      <c r="AX167" s="1296"/>
      <c r="AY167" s="1296"/>
      <c r="AZ167" s="1296"/>
      <c r="BA167" s="1296"/>
      <c r="BB167" s="1296"/>
      <c r="BC167" s="1296"/>
      <c r="BD167" s="1296"/>
      <c r="BE167" s="1296"/>
      <c r="BF167" s="1296"/>
      <c r="BG167" s="1296"/>
      <c r="BH167" s="1296"/>
      <c r="BI167" s="1296"/>
      <c r="BJ167" s="1296"/>
      <c r="BK167" s="1152"/>
      <c r="BL167" s="1152"/>
      <c r="BM167" s="1152"/>
      <c r="BN167" s="1361"/>
      <c r="BO167" s="1361"/>
      <c r="BP167" s="1152"/>
      <c r="BQ167" s="1152"/>
      <c r="BR167" s="1152"/>
      <c r="BS167" s="1152"/>
      <c r="BT167" s="1152"/>
      <c r="BU167" s="1152"/>
      <c r="BV167" s="1152"/>
      <c r="BW167" s="1152"/>
    </row>
    <row r="168" spans="1:75" ht="13.5" customHeight="1">
      <c r="A168" s="1100"/>
      <c r="B168" s="16" t="s">
        <v>56</v>
      </c>
      <c r="C168" s="1061"/>
      <c r="D168" s="1075"/>
      <c r="E168" s="1063"/>
      <c r="F168" s="1075"/>
      <c r="G168" s="1063"/>
      <c r="H168" s="1075"/>
      <c r="I168" s="1063"/>
      <c r="J168" s="1075"/>
      <c r="K168" s="1064"/>
      <c r="L168" s="1064"/>
      <c r="M168" s="1061"/>
      <c r="N168" s="1075"/>
      <c r="O168" s="1064"/>
      <c r="P168" s="1075"/>
      <c r="Q168" s="1064"/>
      <c r="R168" s="1075"/>
      <c r="S168" s="1064"/>
      <c r="T168" s="1075"/>
      <c r="Y168" s="509"/>
      <c r="Z168" s="1092"/>
      <c r="AA168" s="1296"/>
      <c r="AB168" s="1153"/>
      <c r="AC168" s="1153"/>
      <c r="AD168" s="1153"/>
      <c r="AE168" s="1296"/>
      <c r="AF168" s="1153"/>
      <c r="AG168" s="1296"/>
      <c r="AH168" s="1153"/>
      <c r="AI168" s="1153"/>
      <c r="AJ168" s="1153"/>
      <c r="AK168" s="1153"/>
      <c r="AL168" s="1296"/>
      <c r="AM168" s="1153"/>
      <c r="AN168" s="1296"/>
      <c r="AO168" s="1296"/>
      <c r="AP168" s="1296"/>
      <c r="AQ168" s="1296"/>
      <c r="AR168" s="1296"/>
      <c r="AS168" s="1296"/>
      <c r="AT168" s="1296"/>
      <c r="AU168" s="1296"/>
      <c r="AV168" s="1296"/>
      <c r="AW168" s="1296"/>
      <c r="AX168" s="1296"/>
      <c r="AY168" s="1296"/>
      <c r="AZ168" s="1296"/>
      <c r="BA168" s="1296"/>
      <c r="BB168" s="1296"/>
      <c r="BC168" s="1296"/>
      <c r="BD168" s="1296"/>
      <c r="BE168" s="1296"/>
      <c r="BF168" s="1296"/>
      <c r="BG168" s="1296"/>
      <c r="BH168" s="1296"/>
      <c r="BI168" s="1296"/>
      <c r="BJ168" s="1296"/>
      <c r="BK168" s="1153"/>
      <c r="BL168" s="1153"/>
      <c r="BM168" s="1153"/>
      <c r="BN168" s="1362"/>
      <c r="BO168" s="1362"/>
      <c r="BP168" s="1153"/>
      <c r="BQ168" s="1153"/>
      <c r="BR168" s="1153"/>
      <c r="BS168" s="1153"/>
      <c r="BT168" s="1153"/>
      <c r="BU168" s="1153"/>
      <c r="BV168" s="1153"/>
      <c r="BW168" s="1153"/>
    </row>
    <row r="169" spans="1:75" ht="13.5" customHeight="1">
      <c r="A169" s="1091" t="s">
        <v>67</v>
      </c>
      <c r="B169" s="15" t="s">
        <v>50</v>
      </c>
      <c r="C169" s="1089" t="str">
        <f>VLOOKUP($C152,'2025年度(1年前期)'!$B$5:$N$208,COLUMN('2025年度(1年前期)'!$I$5),0)&amp;""</f>
        <v/>
      </c>
      <c r="D169" s="1072"/>
      <c r="E169" s="1090" t="str">
        <f>VLOOKUP($C152,'2025年度(2年前期)'!$B$5:$N$208,COLUMN('2025年度(2年前期)'!$I$5),0)&amp;""</f>
        <v/>
      </c>
      <c r="F169" s="1072"/>
      <c r="G169" s="1090" t="str">
        <f>VLOOKUP($C152,'2025年度(3年前期)'!$B$5:$N$208,COLUMN('2025年度(3年前期)'!$I$5),0)&amp;""</f>
        <v/>
      </c>
      <c r="H169" s="1072"/>
      <c r="I169" s="1090" t="str">
        <f>VLOOKUP($C152,'2025年度(4年前期)'!$B$5:$N$208,COLUMN('2025年度(4年前期)'!$I$5),0)&amp;""</f>
        <v/>
      </c>
      <c r="J169" s="1072"/>
      <c r="K169" s="1071" t="str">
        <f>VLOOKUP($C152,'2025年度(助産前期)'!$B$5:$N$208,COLUMN('2025年度(助産前期)'!$I$5),0)&amp;""</f>
        <v/>
      </c>
      <c r="L169" s="1071"/>
      <c r="M169" s="1089" t="str">
        <f>VLOOKUP($C152,'2025年度(M1前期)'!$B$5:$N$208,COLUMN('2025年度(M1前期)'!$I$5),0)&amp;""</f>
        <v/>
      </c>
      <c r="N169" s="1072"/>
      <c r="O169" s="1071" t="str">
        <f>VLOOKUP($C152,'2025年度(M2前期)'!$B$5:$N$208,COLUMN('2025年度(M2前期)'!$I$5),0)&amp;""</f>
        <v/>
      </c>
      <c r="P169" s="1072"/>
      <c r="Q169" s="1071" t="str">
        <f>VLOOKUP($C152,'2025年度(D1前期)'!$B$5:$N$208,COLUMN('2025年度(D1前期)'!$I$5),0)&amp;""</f>
        <v/>
      </c>
      <c r="R169" s="1072"/>
      <c r="S169" s="1071" t="str">
        <f>VLOOKUP($C152,'2025年度(D23前期)'!$B$5:$N$208,COLUMN('2025年度(D23前期)'!$I$5),0)&amp;""</f>
        <v/>
      </c>
      <c r="T169" s="1072"/>
      <c r="Y169" s="509"/>
      <c r="Z169" s="1091" t="str">
        <f>A169</f>
        <v>４時限（15：10～16：40）</v>
      </c>
      <c r="AA169" s="1151"/>
      <c r="AB169" s="1151"/>
      <c r="AC169" s="1151"/>
      <c r="AD169" s="1151"/>
      <c r="AE169" s="1151"/>
      <c r="AF169" s="1151"/>
      <c r="AG169" s="1151"/>
      <c r="AH169" s="1151"/>
      <c r="AI169" s="1151"/>
      <c r="AJ169" s="1151"/>
      <c r="AK169" s="1151"/>
      <c r="AL169" s="1151"/>
      <c r="AM169" s="1151"/>
      <c r="AN169" s="1296"/>
      <c r="AO169" s="1296"/>
      <c r="AP169" s="1296"/>
      <c r="AQ169" s="1296"/>
      <c r="AR169" s="1296"/>
      <c r="AS169" s="1296"/>
      <c r="AT169" s="1296"/>
      <c r="AU169" s="1296"/>
      <c r="AV169" s="1296"/>
      <c r="AW169" s="1296"/>
      <c r="AX169" s="1296"/>
      <c r="AY169" s="1296"/>
      <c r="AZ169" s="1296"/>
      <c r="BA169" s="1296"/>
      <c r="BB169" s="1296"/>
      <c r="BC169" s="1296"/>
      <c r="BD169" s="1296"/>
      <c r="BE169" s="1296"/>
      <c r="BF169" s="1296"/>
      <c r="BG169" s="1296"/>
      <c r="BH169" s="1296"/>
      <c r="BI169" s="1296"/>
      <c r="BJ169" s="1296"/>
      <c r="BK169" s="1151"/>
      <c r="BL169" s="1151"/>
      <c r="BM169" s="1151"/>
      <c r="BN169" s="1360"/>
      <c r="BO169" s="1360"/>
      <c r="BP169" s="1151"/>
      <c r="BQ169" s="1151"/>
      <c r="BR169" s="1151"/>
      <c r="BS169" s="1151"/>
      <c r="BT169" s="1151"/>
      <c r="BU169" s="1151"/>
      <c r="BV169" s="1151"/>
      <c r="BW169" s="1151"/>
    </row>
    <row r="170" spans="1:75" ht="13.5" customHeight="1">
      <c r="A170" s="1091"/>
      <c r="B170" s="15" t="s">
        <v>53</v>
      </c>
      <c r="C170" s="1101" t="str">
        <f>IFERROR(VLOOKUP(C169,科目・教員!$A$1:$B$357,2,0),"")</f>
        <v/>
      </c>
      <c r="D170" s="1068"/>
      <c r="E170" s="1073" t="str">
        <f>IFERROR(VLOOKUP(E169,科目・教員!$A$1:$B$357,2,0),"")</f>
        <v/>
      </c>
      <c r="F170" s="1068"/>
      <c r="G170" s="1073" t="str">
        <f>IFERROR(VLOOKUP(G169,科目・教員!$A$1:$B$357,2,0),"")</f>
        <v/>
      </c>
      <c r="H170" s="1068"/>
      <c r="I170" s="1073" t="str">
        <f>IFERROR(VLOOKUP(I169,科目・教員!$A$1:$B$357,2,0),"")</f>
        <v/>
      </c>
      <c r="J170" s="1068"/>
      <c r="K170" s="1074" t="str">
        <f>IFERROR(VLOOKUP(K169,科目・教員!$A$1:$B$357,2,0),"")</f>
        <v/>
      </c>
      <c r="L170" s="1074"/>
      <c r="M170" s="1101" t="str">
        <f>IFERROR(VLOOKUP(M169,科目・教員!$A$1:$B$357,2,0),"")</f>
        <v/>
      </c>
      <c r="N170" s="1068"/>
      <c r="O170" s="1074" t="str">
        <f>IFERROR(VLOOKUP(O169,科目・教員!$A$1:$B$357,2,0),"")</f>
        <v/>
      </c>
      <c r="P170" s="1068"/>
      <c r="Q170" s="1074" t="str">
        <f>IFERROR(VLOOKUP(Q169,科目・教員!$A$1:$B$357,2,0),"")</f>
        <v/>
      </c>
      <c r="R170" s="1068"/>
      <c r="S170" s="1074" t="str">
        <f>IFERROR(VLOOKUP(S169,科目・教員!$A$1:$B$357,2,0),"")</f>
        <v/>
      </c>
      <c r="T170" s="1068"/>
      <c r="Y170" s="509"/>
      <c r="Z170" s="1091"/>
      <c r="AA170" s="1152"/>
      <c r="AB170" s="1152"/>
      <c r="AC170" s="1152"/>
      <c r="AD170" s="1152"/>
      <c r="AE170" s="1152"/>
      <c r="AF170" s="1152"/>
      <c r="AG170" s="1152"/>
      <c r="AH170" s="1152"/>
      <c r="AI170" s="1152"/>
      <c r="AJ170" s="1152"/>
      <c r="AK170" s="1152"/>
      <c r="AL170" s="1152"/>
      <c r="AM170" s="1152"/>
      <c r="AN170" s="1296"/>
      <c r="AO170" s="1296"/>
      <c r="AP170" s="1296"/>
      <c r="AQ170" s="1296"/>
      <c r="AR170" s="1296"/>
      <c r="AS170" s="1296"/>
      <c r="AT170" s="1296"/>
      <c r="AU170" s="1296"/>
      <c r="AV170" s="1296"/>
      <c r="AW170" s="1296"/>
      <c r="AX170" s="1296"/>
      <c r="AY170" s="1296"/>
      <c r="AZ170" s="1296"/>
      <c r="BA170" s="1296"/>
      <c r="BB170" s="1296"/>
      <c r="BC170" s="1296"/>
      <c r="BD170" s="1296"/>
      <c r="BE170" s="1296"/>
      <c r="BF170" s="1296"/>
      <c r="BG170" s="1296"/>
      <c r="BH170" s="1296"/>
      <c r="BI170" s="1296"/>
      <c r="BJ170" s="1296"/>
      <c r="BK170" s="1152"/>
      <c r="BL170" s="1152"/>
      <c r="BM170" s="1152"/>
      <c r="BN170" s="1361"/>
      <c r="BO170" s="1361"/>
      <c r="BP170" s="1152"/>
      <c r="BQ170" s="1152"/>
      <c r="BR170" s="1152"/>
      <c r="BS170" s="1152"/>
      <c r="BT170" s="1152"/>
      <c r="BU170" s="1152"/>
      <c r="BV170" s="1152"/>
      <c r="BW170" s="1152"/>
    </row>
    <row r="171" spans="1:75" ht="13.5" customHeight="1">
      <c r="A171" s="1091"/>
      <c r="B171" s="15" t="s">
        <v>59</v>
      </c>
      <c r="C171" s="1101" t="str">
        <f>VLOOKUP($C152,'2025年度(1年前期)'!$B$5:$N$208,COLUMN('2025年度(1年前期)'!$I$5)+1,0)&amp;""</f>
        <v/>
      </c>
      <c r="D171" s="1068"/>
      <c r="E171" s="1073" t="str">
        <f>VLOOKUP($C152,'2025年度(2年前期)'!$B$5:$N$208,COLUMN('2025年度(2年前期)'!$I$5)+1,0)&amp;""</f>
        <v/>
      </c>
      <c r="F171" s="1068"/>
      <c r="G171" s="1073" t="str">
        <f>VLOOKUP($C152,'2025年度(3年前期)'!$B$5:$N$208,COLUMN('2025年度(3年前期)'!$I$5)+1,0)&amp;""</f>
        <v/>
      </c>
      <c r="H171" s="1068"/>
      <c r="I171" s="1073" t="str">
        <f>VLOOKUP($C152,'2025年度(4年前期)'!$B$5:$N$208,COLUMN('2025年度(4年前期)'!$I$5)+1,0)&amp;""</f>
        <v/>
      </c>
      <c r="J171" s="1068"/>
      <c r="K171" s="1074" t="str">
        <f>VLOOKUP($C152,'2025年度(助産前期)'!$B$5:$N$208,COLUMN('2025年度(助産前期)'!$I$5)+1,0)&amp;""</f>
        <v/>
      </c>
      <c r="L171" s="1074"/>
      <c r="M171" s="1101" t="str">
        <f>VLOOKUP($C152,'2025年度(M1前期)'!$B$5:$N$208,COLUMN('2025年度(M1前期)'!$I$5)+1,0)&amp;""</f>
        <v/>
      </c>
      <c r="N171" s="1068"/>
      <c r="O171" s="1074" t="str">
        <f>VLOOKUP($C152,'2025年度(M2前期)'!$B$5:$N$208,COLUMN('2025年度(M2前期)'!$I$5)+1,0)&amp;""</f>
        <v/>
      </c>
      <c r="P171" s="1068"/>
      <c r="Q171" s="1074" t="str">
        <f>VLOOKUP($C152,'2025年度(D1前期)'!$B$5:$N$208,COLUMN('2025年度(D1前期)'!$I$5)+1,0)&amp;""</f>
        <v/>
      </c>
      <c r="R171" s="1068"/>
      <c r="S171" s="1074" t="str">
        <f>VLOOKUP($C152,'2025年度(D23前期)'!$B$5:$N$208,COLUMN('2025年度(D23前期)'!$I$5)+1,0)&amp;""</f>
        <v/>
      </c>
      <c r="T171" s="1068"/>
      <c r="Y171" s="509"/>
      <c r="Z171" s="1091"/>
      <c r="AA171" s="1152"/>
      <c r="AB171" s="1152"/>
      <c r="AC171" s="1152"/>
      <c r="AD171" s="1152"/>
      <c r="AE171" s="1152"/>
      <c r="AF171" s="1152"/>
      <c r="AG171" s="1152"/>
      <c r="AH171" s="1152"/>
      <c r="AI171" s="1152"/>
      <c r="AJ171" s="1152"/>
      <c r="AK171" s="1152"/>
      <c r="AL171" s="1152"/>
      <c r="AM171" s="1152"/>
      <c r="AN171" s="1296"/>
      <c r="AO171" s="1296"/>
      <c r="AP171" s="1296"/>
      <c r="AQ171" s="1296"/>
      <c r="AR171" s="1296"/>
      <c r="AS171" s="1296"/>
      <c r="AT171" s="1296"/>
      <c r="AU171" s="1296"/>
      <c r="AV171" s="1296"/>
      <c r="AW171" s="1296"/>
      <c r="AX171" s="1296"/>
      <c r="AY171" s="1296"/>
      <c r="AZ171" s="1296"/>
      <c r="BA171" s="1296"/>
      <c r="BB171" s="1296"/>
      <c r="BC171" s="1296"/>
      <c r="BD171" s="1296"/>
      <c r="BE171" s="1296"/>
      <c r="BF171" s="1296"/>
      <c r="BG171" s="1296"/>
      <c r="BH171" s="1296"/>
      <c r="BI171" s="1296"/>
      <c r="BJ171" s="1296"/>
      <c r="BK171" s="1152"/>
      <c r="BL171" s="1152"/>
      <c r="BM171" s="1152"/>
      <c r="BN171" s="1361"/>
      <c r="BO171" s="1361"/>
      <c r="BP171" s="1152"/>
      <c r="BQ171" s="1152"/>
      <c r="BR171" s="1152"/>
      <c r="BS171" s="1152"/>
      <c r="BT171" s="1152"/>
      <c r="BU171" s="1152"/>
      <c r="BV171" s="1152"/>
      <c r="BW171" s="1152"/>
    </row>
    <row r="172" spans="1:75" ht="13.5" customHeight="1">
      <c r="A172" s="1092"/>
      <c r="B172" s="16" t="s">
        <v>56</v>
      </c>
      <c r="C172" s="1061"/>
      <c r="D172" s="1075"/>
      <c r="E172" s="1063"/>
      <c r="F172" s="1075"/>
      <c r="G172" s="1063"/>
      <c r="H172" s="1075"/>
      <c r="I172" s="1063"/>
      <c r="J172" s="1075"/>
      <c r="K172" s="1064"/>
      <c r="L172" s="1064"/>
      <c r="M172" s="1061"/>
      <c r="N172" s="1075"/>
      <c r="O172" s="1064"/>
      <c r="P172" s="1075"/>
      <c r="Q172" s="1064"/>
      <c r="R172" s="1075"/>
      <c r="S172" s="1064"/>
      <c r="T172" s="1075"/>
      <c r="Y172" s="509"/>
      <c r="Z172" s="1092"/>
      <c r="AA172" s="1153"/>
      <c r="AB172" s="1153"/>
      <c r="AC172" s="1153"/>
      <c r="AD172" s="1153"/>
      <c r="AE172" s="1153"/>
      <c r="AF172" s="1153"/>
      <c r="AG172" s="1153"/>
      <c r="AH172" s="1153"/>
      <c r="AI172" s="1153"/>
      <c r="AJ172" s="1153"/>
      <c r="AK172" s="1153"/>
      <c r="AL172" s="1153"/>
      <c r="AM172" s="1153"/>
      <c r="AN172" s="1296"/>
      <c r="AO172" s="1296"/>
      <c r="AP172" s="1296"/>
      <c r="AQ172" s="1296"/>
      <c r="AR172" s="1296"/>
      <c r="AS172" s="1296"/>
      <c r="AT172" s="1296"/>
      <c r="AU172" s="1296"/>
      <c r="AV172" s="1296"/>
      <c r="AW172" s="1296"/>
      <c r="AX172" s="1296"/>
      <c r="AY172" s="1296"/>
      <c r="AZ172" s="1296"/>
      <c r="BA172" s="1296"/>
      <c r="BB172" s="1296"/>
      <c r="BC172" s="1296"/>
      <c r="BD172" s="1296"/>
      <c r="BE172" s="1296"/>
      <c r="BF172" s="1296"/>
      <c r="BG172" s="1296"/>
      <c r="BH172" s="1296"/>
      <c r="BI172" s="1296"/>
      <c r="BJ172" s="1296"/>
      <c r="BK172" s="1153"/>
      <c r="BL172" s="1153"/>
      <c r="BM172" s="1153"/>
      <c r="BN172" s="1362"/>
      <c r="BO172" s="1362"/>
      <c r="BP172" s="1153"/>
      <c r="BQ172" s="1153"/>
      <c r="BR172" s="1153"/>
      <c r="BS172" s="1153"/>
      <c r="BT172" s="1153"/>
      <c r="BU172" s="1153"/>
      <c r="BV172" s="1153"/>
      <c r="BW172" s="1153"/>
    </row>
    <row r="173" spans="1:75" ht="13.5" customHeight="1">
      <c r="A173" s="1091" t="s">
        <v>68</v>
      </c>
      <c r="B173" s="15" t="s">
        <v>50</v>
      </c>
      <c r="C173" s="1089" t="str">
        <f>VLOOKUP($C152,'2025年度(1年前期)'!$B$5:$N$208,COLUMN('2025年度(1年前期)'!$K$5),0)&amp;""</f>
        <v/>
      </c>
      <c r="D173" s="1072"/>
      <c r="E173" s="1090" t="str">
        <f>VLOOKUP($C152,'2025年度(2年前期)'!$B$5:$N$208,COLUMN('2025年度(2年前期)'!$K$5),0)&amp;""</f>
        <v/>
      </c>
      <c r="F173" s="1072"/>
      <c r="G173" s="1090" t="str">
        <f>VLOOKUP($C152,'2025年度(3年前期)'!$B$5:$N$208,COLUMN('2025年度(3年前期)'!$K$5),0)&amp;""</f>
        <v/>
      </c>
      <c r="H173" s="1072"/>
      <c r="I173" s="1090" t="str">
        <f>VLOOKUP($C152,'2025年度(4年前期)'!$B$5:$N$208,COLUMN('2025年度(4年前期)'!$K$5),0)&amp;""</f>
        <v/>
      </c>
      <c r="J173" s="1072"/>
      <c r="K173" s="1071" t="str">
        <f>VLOOKUP($C152,'2025年度(助産前期)'!$B$5:$N$208,COLUMN('2025年度(助産前期)'!$K$5),0)&amp;""</f>
        <v/>
      </c>
      <c r="L173" s="1071"/>
      <c r="M173" s="1089" t="str">
        <f>VLOOKUP($C152,'2025年度(M1前期)'!$B$5:$N$208,COLUMN('2025年度(M1前期)'!$K$5),0)&amp;""</f>
        <v/>
      </c>
      <c r="N173" s="1072"/>
      <c r="O173" s="1071" t="str">
        <f>VLOOKUP($C152,'2025年度(M2前期)'!$B$5:$N$208,COLUMN('2025年度(M2前期)'!$K$5),0)&amp;""</f>
        <v/>
      </c>
      <c r="P173" s="1072"/>
      <c r="Q173" s="1071" t="str">
        <f>VLOOKUP($C152,'2025年度(D1前期)'!$B$5:$N$208,COLUMN('2025年度(D1前期)'!$K$5),0)&amp;""</f>
        <v/>
      </c>
      <c r="R173" s="1072"/>
      <c r="S173" s="1071" t="str">
        <f>VLOOKUP($C152,'2025年度(D23前期)'!$B$5:$N$208,COLUMN('2025年度(D23前期)'!$K$5),0)&amp;""</f>
        <v/>
      </c>
      <c r="T173" s="1072"/>
      <c r="Y173" s="509"/>
      <c r="Z173" s="1091" t="str">
        <f>A173</f>
        <v>５時限（16：50～18：20）</v>
      </c>
      <c r="AA173" s="1151"/>
      <c r="AB173" s="1151"/>
      <c r="AC173" s="1151"/>
      <c r="AD173" s="1151"/>
      <c r="AE173" s="1151"/>
      <c r="AF173" s="1151"/>
      <c r="AG173" s="1151"/>
      <c r="AH173" s="1151"/>
      <c r="AI173" s="1151"/>
      <c r="AJ173" s="1151"/>
      <c r="AK173" s="1151"/>
      <c r="AL173" s="1151"/>
      <c r="AM173" s="1151"/>
      <c r="AN173" s="1151"/>
      <c r="AO173" s="1151"/>
      <c r="AP173" s="1151"/>
      <c r="AQ173" s="1151"/>
      <c r="AR173" s="1151"/>
      <c r="AS173" s="1151"/>
      <c r="AT173" s="1151"/>
      <c r="AU173" s="1151"/>
      <c r="AV173" s="1151"/>
      <c r="AW173" s="1151"/>
      <c r="AX173" s="1151"/>
      <c r="AY173" s="1151"/>
      <c r="AZ173" s="1151"/>
      <c r="BA173" s="1296"/>
      <c r="BB173" s="1296"/>
      <c r="BC173" s="1296"/>
      <c r="BD173" s="1296"/>
      <c r="BE173" s="1296"/>
      <c r="BF173" s="1296"/>
      <c r="BG173" s="1296"/>
      <c r="BH173" s="1296"/>
      <c r="BI173" s="1151"/>
      <c r="BJ173" s="1151"/>
      <c r="BK173" s="1151"/>
      <c r="BL173" s="1151"/>
      <c r="BM173" s="1151"/>
      <c r="BN173" s="1360"/>
      <c r="BO173" s="1360"/>
      <c r="BP173" s="1151"/>
      <c r="BQ173" s="1151"/>
      <c r="BR173" s="1151"/>
      <c r="BS173" s="1151"/>
      <c r="BT173" s="1151"/>
      <c r="BU173" s="1151"/>
      <c r="BV173" s="1151"/>
      <c r="BW173" s="1151"/>
    </row>
    <row r="174" spans="1:75" ht="13.5" customHeight="1">
      <c r="A174" s="1091"/>
      <c r="B174" s="15" t="s">
        <v>53</v>
      </c>
      <c r="C174" s="1101" t="str">
        <f>IFERROR(VLOOKUP(C173,科目・教員!$A$1:$B$357,2,0),"")</f>
        <v/>
      </c>
      <c r="D174" s="1068"/>
      <c r="E174" s="1073" t="str">
        <f>IFERROR(VLOOKUP(E173,科目・教員!$A$1:$B$357,2,0),"")</f>
        <v/>
      </c>
      <c r="F174" s="1068"/>
      <c r="G174" s="1073" t="str">
        <f>IFERROR(VLOOKUP(G173,科目・教員!$A$1:$B$357,2,0),"")</f>
        <v/>
      </c>
      <c r="H174" s="1068"/>
      <c r="I174" s="1073" t="str">
        <f>IFERROR(VLOOKUP(I173,科目・教員!$A$1:$B$357,2,0),"")</f>
        <v/>
      </c>
      <c r="J174" s="1068"/>
      <c r="K174" s="1074" t="str">
        <f>IFERROR(VLOOKUP(K173,科目・教員!$A$1:$B$357,2,0),"")</f>
        <v/>
      </c>
      <c r="L174" s="1074"/>
      <c r="M174" s="1101" t="str">
        <f>IFERROR(VLOOKUP(M173,科目・教員!$A$1:$B$357,2,0),"")</f>
        <v/>
      </c>
      <c r="N174" s="1068"/>
      <c r="O174" s="1074" t="str">
        <f>IFERROR(VLOOKUP(O173,科目・教員!$A$1:$B$357,2,0),"")</f>
        <v/>
      </c>
      <c r="P174" s="1068"/>
      <c r="Q174" s="1074" t="str">
        <f>IFERROR(VLOOKUP(Q173,科目・教員!$A$1:$B$357,2,0),"")</f>
        <v/>
      </c>
      <c r="R174" s="1068"/>
      <c r="S174" s="1074" t="str">
        <f>IFERROR(VLOOKUP(S173,科目・教員!$A$1:$B$357,2,0),"")</f>
        <v/>
      </c>
      <c r="T174" s="1068"/>
      <c r="Y174" s="509"/>
      <c r="Z174" s="1091"/>
      <c r="AA174" s="1152"/>
      <c r="AB174" s="1152"/>
      <c r="AC174" s="1152"/>
      <c r="AD174" s="1152"/>
      <c r="AE174" s="1152"/>
      <c r="AF174" s="1152"/>
      <c r="AG174" s="1152"/>
      <c r="AH174" s="1152"/>
      <c r="AI174" s="1152"/>
      <c r="AJ174" s="1152"/>
      <c r="AK174" s="1152"/>
      <c r="AL174" s="1152"/>
      <c r="AM174" s="1152"/>
      <c r="AN174" s="1152"/>
      <c r="AO174" s="1152"/>
      <c r="AP174" s="1152"/>
      <c r="AQ174" s="1152"/>
      <c r="AR174" s="1152"/>
      <c r="AS174" s="1152"/>
      <c r="AT174" s="1152"/>
      <c r="AU174" s="1152"/>
      <c r="AV174" s="1152"/>
      <c r="AW174" s="1152"/>
      <c r="AX174" s="1152"/>
      <c r="AY174" s="1152"/>
      <c r="AZ174" s="1152"/>
      <c r="BA174" s="1296"/>
      <c r="BB174" s="1296"/>
      <c r="BC174" s="1296"/>
      <c r="BD174" s="1296"/>
      <c r="BE174" s="1296"/>
      <c r="BF174" s="1296"/>
      <c r="BG174" s="1296"/>
      <c r="BH174" s="1296"/>
      <c r="BI174" s="1152"/>
      <c r="BJ174" s="1152"/>
      <c r="BK174" s="1152"/>
      <c r="BL174" s="1152"/>
      <c r="BM174" s="1152"/>
      <c r="BN174" s="1361"/>
      <c r="BO174" s="1361"/>
      <c r="BP174" s="1152"/>
      <c r="BQ174" s="1152"/>
      <c r="BR174" s="1152"/>
      <c r="BS174" s="1152"/>
      <c r="BT174" s="1152"/>
      <c r="BU174" s="1152"/>
      <c r="BV174" s="1152"/>
      <c r="BW174" s="1152"/>
    </row>
    <row r="175" spans="1:75" ht="13.5" customHeight="1">
      <c r="A175" s="1091"/>
      <c r="B175" s="15" t="s">
        <v>59</v>
      </c>
      <c r="C175" s="1101" t="str">
        <f>VLOOKUP($C152,'2025年度(1年前期)'!$B$5:$N$208,COLUMN('2025年度(1年前期)'!$K$5)+1,0)&amp;""</f>
        <v/>
      </c>
      <c r="D175" s="1068"/>
      <c r="E175" s="1073" t="str">
        <f>VLOOKUP($C152,'2025年度(2年前期)'!$B$5:$N$208,COLUMN('2025年度(2年前期)'!$K$5)+1,0)&amp;""</f>
        <v/>
      </c>
      <c r="F175" s="1068"/>
      <c r="G175" s="1073" t="str">
        <f>VLOOKUP($C152,'2025年度(3年前期)'!$B$5:$N$208,COLUMN('2025年度(3年前期)'!$K$5)+1,0)&amp;""</f>
        <v/>
      </c>
      <c r="H175" s="1068"/>
      <c r="I175" s="1073" t="str">
        <f>VLOOKUP($C152,'2025年度(4年前期)'!$B$5:$N$208,COLUMN('2025年度(4年前期)'!$K$5)+1,0)&amp;""</f>
        <v/>
      </c>
      <c r="J175" s="1068"/>
      <c r="K175" s="1074" t="str">
        <f>VLOOKUP($C152,'2025年度(助産前期)'!$B$5:$N$208,COLUMN('2025年度(助産前期)'!$K$5)+1,0)&amp;""</f>
        <v/>
      </c>
      <c r="L175" s="1074"/>
      <c r="M175" s="1101" t="str">
        <f>VLOOKUP($C152,'2025年度(M1前期)'!$B$5:$N$208,COLUMN('2025年度(M1前期)'!$K$5)+1,0)&amp;""</f>
        <v/>
      </c>
      <c r="N175" s="1068"/>
      <c r="O175" s="1074" t="str">
        <f>VLOOKUP($C152,'2025年度(M2前期)'!$B$5:$N$208,COLUMN('2025年度(M2前期)'!$K$5)+1,0)&amp;""</f>
        <v/>
      </c>
      <c r="P175" s="1068"/>
      <c r="Q175" s="1074" t="str">
        <f>VLOOKUP($C152,'2025年度(D1前期)'!$B$5:$N$208,COLUMN('2025年度(D1前期)'!$K$5)+1,0)&amp;""</f>
        <v/>
      </c>
      <c r="R175" s="1068"/>
      <c r="S175" s="1074" t="str">
        <f>VLOOKUP($C152,'2025年度(D23前期)'!$B$5:$N$208,COLUMN('2025年度(D23前期)'!$K$5)+1,0)&amp;""</f>
        <v/>
      </c>
      <c r="T175" s="1068"/>
      <c r="Y175" s="509"/>
      <c r="Z175" s="1091"/>
      <c r="AA175" s="1152"/>
      <c r="AB175" s="1152"/>
      <c r="AC175" s="1152"/>
      <c r="AD175" s="1152"/>
      <c r="AE175" s="1152"/>
      <c r="AF175" s="1152"/>
      <c r="AG175" s="1152"/>
      <c r="AH175" s="1152"/>
      <c r="AI175" s="1152"/>
      <c r="AJ175" s="1152"/>
      <c r="AK175" s="1152"/>
      <c r="AL175" s="1152"/>
      <c r="AM175" s="1152"/>
      <c r="AN175" s="1152"/>
      <c r="AO175" s="1152"/>
      <c r="AP175" s="1152"/>
      <c r="AQ175" s="1152"/>
      <c r="AR175" s="1152"/>
      <c r="AS175" s="1152"/>
      <c r="AT175" s="1152"/>
      <c r="AU175" s="1152"/>
      <c r="AV175" s="1152"/>
      <c r="AW175" s="1152"/>
      <c r="AX175" s="1152"/>
      <c r="AY175" s="1152"/>
      <c r="AZ175" s="1152"/>
      <c r="BA175" s="1296"/>
      <c r="BB175" s="1296"/>
      <c r="BC175" s="1296"/>
      <c r="BD175" s="1296"/>
      <c r="BE175" s="1296"/>
      <c r="BF175" s="1296"/>
      <c r="BG175" s="1296"/>
      <c r="BH175" s="1296"/>
      <c r="BI175" s="1152"/>
      <c r="BJ175" s="1152"/>
      <c r="BK175" s="1152"/>
      <c r="BL175" s="1152"/>
      <c r="BM175" s="1152"/>
      <c r="BN175" s="1361"/>
      <c r="BO175" s="1361"/>
      <c r="BP175" s="1152"/>
      <c r="BQ175" s="1152"/>
      <c r="BR175" s="1152"/>
      <c r="BS175" s="1152"/>
      <c r="BT175" s="1152"/>
      <c r="BU175" s="1152"/>
      <c r="BV175" s="1152"/>
      <c r="BW175" s="1152"/>
    </row>
    <row r="176" spans="1:75" ht="13.5" customHeight="1">
      <c r="A176" s="1092"/>
      <c r="B176" s="16" t="s">
        <v>56</v>
      </c>
      <c r="C176" s="1061"/>
      <c r="D176" s="1075"/>
      <c r="E176" s="1063"/>
      <c r="F176" s="1075"/>
      <c r="G176" s="1063"/>
      <c r="H176" s="1075"/>
      <c r="I176" s="1063"/>
      <c r="J176" s="1075"/>
      <c r="K176" s="1064"/>
      <c r="L176" s="1064"/>
      <c r="M176" s="1061"/>
      <c r="N176" s="1075"/>
      <c r="O176" s="1064"/>
      <c r="P176" s="1075"/>
      <c r="Q176" s="1064"/>
      <c r="R176" s="1075"/>
      <c r="S176" s="1064"/>
      <c r="T176" s="1075"/>
      <c r="U176" s="20"/>
      <c r="V176" s="20"/>
      <c r="W176" s="20"/>
      <c r="X176" s="20"/>
      <c r="Y176" s="510"/>
      <c r="Z176" s="1092"/>
      <c r="AA176" s="1153"/>
      <c r="AB176" s="1153"/>
      <c r="AC176" s="1153"/>
      <c r="AD176" s="1153"/>
      <c r="AE176" s="1153"/>
      <c r="AF176" s="1153"/>
      <c r="AG176" s="1153"/>
      <c r="AH176" s="1153"/>
      <c r="AI176" s="1153"/>
      <c r="AJ176" s="1153"/>
      <c r="AK176" s="1153"/>
      <c r="AL176" s="1153"/>
      <c r="AM176" s="1153"/>
      <c r="AN176" s="1153"/>
      <c r="AO176" s="1153"/>
      <c r="AP176" s="1153"/>
      <c r="AQ176" s="1153"/>
      <c r="AR176" s="1153"/>
      <c r="AS176" s="1153"/>
      <c r="AT176" s="1153"/>
      <c r="AU176" s="1153"/>
      <c r="AV176" s="1153"/>
      <c r="AW176" s="1153"/>
      <c r="AX176" s="1153"/>
      <c r="AY176" s="1153"/>
      <c r="AZ176" s="1153"/>
      <c r="BA176" s="1296"/>
      <c r="BB176" s="1296"/>
      <c r="BC176" s="1296"/>
      <c r="BD176" s="1296"/>
      <c r="BE176" s="1296"/>
      <c r="BF176" s="1296"/>
      <c r="BG176" s="1296"/>
      <c r="BH176" s="1296"/>
      <c r="BI176" s="1153"/>
      <c r="BJ176" s="1153"/>
      <c r="BK176" s="1153"/>
      <c r="BL176" s="1153"/>
      <c r="BM176" s="1153"/>
      <c r="BN176" s="1362"/>
      <c r="BO176" s="1362"/>
      <c r="BP176" s="1153"/>
      <c r="BQ176" s="1153"/>
      <c r="BR176" s="1153"/>
      <c r="BS176" s="1153"/>
      <c r="BT176" s="1153"/>
      <c r="BU176" s="1153"/>
      <c r="BV176" s="1153"/>
      <c r="BW176" s="1153"/>
    </row>
    <row r="177" spans="1:75" ht="20.25">
      <c r="A177" s="5"/>
      <c r="B177" s="6"/>
      <c r="C177" s="1077">
        <f>C152+1</f>
        <v>45908</v>
      </c>
      <c r="D177" s="1077"/>
      <c r="E177" s="1077"/>
      <c r="F177" s="1077"/>
      <c r="G177" s="1077"/>
      <c r="H177" s="1077"/>
      <c r="I177" s="1077"/>
      <c r="J177" s="1077"/>
      <c r="K177" s="1077"/>
      <c r="L177" s="1077"/>
      <c r="M177" s="1077"/>
      <c r="N177" s="1077"/>
      <c r="O177" s="1077"/>
      <c r="P177" s="1077"/>
      <c r="Q177" s="1077"/>
      <c r="R177" s="1077"/>
      <c r="S177" s="1077"/>
      <c r="T177" s="1077"/>
      <c r="U177" s="1049">
        <f>C177</f>
        <v>45908</v>
      </c>
      <c r="V177" s="1050"/>
      <c r="W177" s="1050"/>
      <c r="X177" s="1050"/>
      <c r="Y177" s="1050"/>
      <c r="Z177" s="1051"/>
      <c r="AA177" s="41">
        <v>101</v>
      </c>
      <c r="AB177" s="41">
        <v>102</v>
      </c>
      <c r="AC177" s="41">
        <v>103</v>
      </c>
      <c r="AD177" s="41" t="s">
        <v>16</v>
      </c>
      <c r="AE177" s="41" t="s">
        <v>17</v>
      </c>
      <c r="AF177" s="41" t="s">
        <v>18</v>
      </c>
      <c r="AG177" s="41">
        <v>201</v>
      </c>
      <c r="AH177" s="42">
        <v>202</v>
      </c>
      <c r="AI177" s="41">
        <v>203</v>
      </c>
      <c r="AJ177" s="41">
        <v>204</v>
      </c>
      <c r="AK177" s="41">
        <v>205</v>
      </c>
      <c r="AL177" s="41" t="s">
        <v>19</v>
      </c>
      <c r="AM177" s="41" t="s">
        <v>69</v>
      </c>
      <c r="AN177" s="41" t="s">
        <v>21</v>
      </c>
      <c r="AO177" s="41" t="s">
        <v>22</v>
      </c>
      <c r="AP177" s="41" t="s">
        <v>23</v>
      </c>
      <c r="AQ177" s="41" t="s">
        <v>24</v>
      </c>
      <c r="AR177" s="41" t="s">
        <v>25</v>
      </c>
      <c r="AS177" s="41" t="s">
        <v>26</v>
      </c>
      <c r="AT177" s="41" t="s">
        <v>27</v>
      </c>
      <c r="AU177" s="41" t="s">
        <v>28</v>
      </c>
      <c r="AV177" s="41" t="s">
        <v>29</v>
      </c>
      <c r="AW177" s="41">
        <v>301</v>
      </c>
      <c r="AX177" s="42">
        <v>302</v>
      </c>
      <c r="AY177" s="43">
        <v>303</v>
      </c>
      <c r="AZ177" s="43">
        <v>304</v>
      </c>
      <c r="BA177" s="41" t="s">
        <v>30</v>
      </c>
      <c r="BB177" s="41" t="s">
        <v>31</v>
      </c>
      <c r="BC177" s="42" t="s">
        <v>32</v>
      </c>
      <c r="BD177" s="41" t="s">
        <v>33</v>
      </c>
      <c r="BE177" s="41" t="s">
        <v>34</v>
      </c>
      <c r="BF177" s="41" t="s">
        <v>35</v>
      </c>
      <c r="BG177" s="41" t="s">
        <v>36</v>
      </c>
      <c r="BH177" s="41" t="s">
        <v>37</v>
      </c>
      <c r="BI177" s="41" t="s">
        <v>38</v>
      </c>
      <c r="BJ177" s="41" t="s">
        <v>39</v>
      </c>
      <c r="BK177" s="41" t="s">
        <v>538</v>
      </c>
      <c r="BL177" s="41" t="s">
        <v>539</v>
      </c>
      <c r="BM177" s="41" t="s">
        <v>540</v>
      </c>
      <c r="BN177" s="44" t="s">
        <v>40</v>
      </c>
      <c r="BO177" s="44" t="s">
        <v>41</v>
      </c>
      <c r="BP177" s="44" t="s">
        <v>354</v>
      </c>
      <c r="BQ177" s="45" t="s">
        <v>42</v>
      </c>
      <c r="BR177" s="45" t="s">
        <v>43</v>
      </c>
      <c r="BS177" s="45" t="s">
        <v>44</v>
      </c>
      <c r="BT177" s="45" t="s">
        <v>45</v>
      </c>
      <c r="BU177" s="45" t="s">
        <v>46</v>
      </c>
      <c r="BV177" s="45" t="s">
        <v>47</v>
      </c>
      <c r="BW177" s="45" t="s">
        <v>48</v>
      </c>
    </row>
    <row r="178" spans="1:75" ht="13.5" customHeight="1">
      <c r="A178" s="1091" t="s">
        <v>49</v>
      </c>
      <c r="B178" s="12" t="s">
        <v>50</v>
      </c>
      <c r="C178" s="1079" t="str">
        <f>VLOOKUP($C177,'2025年度(1年前期)'!$B$5:$N$208,COLUMN('2025年度(1年前期)'!$C$5),0)&amp;""</f>
        <v>基礎看護学実習Ⅰ</v>
      </c>
      <c r="D178" s="1080"/>
      <c r="E178" s="1081" t="str">
        <f>VLOOKUP($C177,'2025年度(2年前期)'!$B$5:$N$208,COLUMN('2025年度(2年前期)'!$C$5),0)&amp;""</f>
        <v/>
      </c>
      <c r="F178" s="1080"/>
      <c r="G178" s="1081" t="str">
        <f>VLOOKUP($C177,'2025年度(3年前期)'!$B$5:$N$208,COLUMN('2025年度(3年前期)'!$C$5),0)&amp;""</f>
        <v>地域・在宅看護学実習事前オリエンテーション</v>
      </c>
      <c r="H178" s="1080"/>
      <c r="I178" s="1081" t="str">
        <f>VLOOKUP($C177,'2025年度(4年前期)'!$B$5:$N$208,COLUMN('2025年度(4年前期)'!$C$5),0)&amp;""</f>
        <v>卒業研究Ⅱ</v>
      </c>
      <c r="J178" s="1080"/>
      <c r="K178" s="1072" t="str">
        <f>VLOOKUP($C177,'2025年度(助産前期)'!$B$5:$N$208,COLUMN('2025年度(助産前期)'!$C$5),0)&amp;""</f>
        <v>助産学実習Ⅰ</v>
      </c>
      <c r="L178" s="1096"/>
      <c r="M178" s="1105" t="str">
        <f>VLOOKUP($C177,'2025年度(M1前期)'!$B$5:$N$208,COLUMN('2025年度(M1前期)'!$C$5),0)&amp;""</f>
        <v/>
      </c>
      <c r="N178" s="1096"/>
      <c r="O178" s="1081" t="str">
        <f>VLOOKUP($C177,'2025年度(M2前期)'!$B$5:$N$208,COLUMN('2025年度(M2前期)'!$C$5),0)&amp;""</f>
        <v/>
      </c>
      <c r="P178" s="1080"/>
      <c r="Q178" s="1081" t="str">
        <f>VLOOKUP($C177,'2025年度(D1前期)'!$B$5:$N$208,COLUMN('2025年度(D1前期)'!$C$5),0)&amp;""</f>
        <v/>
      </c>
      <c r="R178" s="1080"/>
      <c r="S178" s="1072" t="str">
        <f>VLOOKUP($C177,'2025年度(D23前期)'!$B$5:$N$208,COLUMN('2025年度(D23前期)'!$C$5),0)&amp;""</f>
        <v/>
      </c>
      <c r="T178" s="1080"/>
      <c r="U178" s="883" t="s">
        <v>83</v>
      </c>
      <c r="V178" s="946" t="s">
        <v>571</v>
      </c>
      <c r="W178" s="1012" t="s">
        <v>83</v>
      </c>
      <c r="X178" s="17"/>
      <c r="Y178" s="508" t="s">
        <v>973</v>
      </c>
      <c r="Z178" s="1095" t="str">
        <f>A178</f>
        <v xml:space="preserve">１時限（09：20～10：50） </v>
      </c>
      <c r="AA178" s="1151"/>
      <c r="AB178" s="1151"/>
      <c r="AC178" s="1151"/>
      <c r="AD178" s="1151"/>
      <c r="AE178" s="1151"/>
      <c r="AF178" s="1151"/>
      <c r="AG178" s="1296" t="s">
        <v>976</v>
      </c>
      <c r="AH178" s="1296"/>
      <c r="AI178" s="1151"/>
      <c r="AJ178" s="1151"/>
      <c r="AK178" s="1151"/>
      <c r="AL178" s="1296"/>
      <c r="AM178" s="1151"/>
      <c r="AN178" s="1151"/>
      <c r="AO178" s="1151"/>
      <c r="AP178" s="1151"/>
      <c r="AQ178" s="1151"/>
      <c r="AR178" s="1151"/>
      <c r="AS178" s="1151"/>
      <c r="AT178" s="1151"/>
      <c r="AU178" s="1151"/>
      <c r="AV178" s="1151"/>
      <c r="AW178" s="1151" t="s">
        <v>444</v>
      </c>
      <c r="AX178" s="1151"/>
      <c r="AY178" s="1151"/>
      <c r="AZ178" s="1151"/>
      <c r="BA178" s="1151"/>
      <c r="BB178" s="1151"/>
      <c r="BC178" s="1151"/>
      <c r="BD178" s="1151"/>
      <c r="BE178" s="1151"/>
      <c r="BF178" s="1151"/>
      <c r="BG178" s="1151"/>
      <c r="BH178" s="1151"/>
      <c r="BI178" s="1151"/>
      <c r="BJ178" s="1151"/>
      <c r="BK178" s="1151"/>
      <c r="BL178" s="1151"/>
      <c r="BM178" s="1151" t="s">
        <v>211</v>
      </c>
      <c r="BN178" s="1378"/>
      <c r="BO178" s="1360"/>
      <c r="BP178" s="1151"/>
      <c r="BQ178" s="1151"/>
      <c r="BR178" s="1151"/>
      <c r="BS178" s="1151"/>
      <c r="BT178" s="1151"/>
      <c r="BU178" s="1151"/>
      <c r="BV178" s="1151"/>
      <c r="BW178" s="1151"/>
    </row>
    <row r="179" spans="1:75" ht="13.5" customHeight="1">
      <c r="A179" s="1091"/>
      <c r="B179" s="15" t="s">
        <v>53</v>
      </c>
      <c r="C179" s="1065" t="str">
        <f>IFERROR(VLOOKUP(C178,科目・教員!$A$1:$B$357,2,0),"")</f>
        <v>網中　眞由美</v>
      </c>
      <c r="D179" s="1066"/>
      <c r="E179" s="1067" t="str">
        <f>IFERROR(VLOOKUP(E178,科目・教員!$A$1:$B$357,2,0),"")</f>
        <v/>
      </c>
      <c r="F179" s="1066"/>
      <c r="G179" s="1067" t="str">
        <f>IFERROR(VLOOKUP(G178,科目・教員!$A$1:$B$357,2,0),"")</f>
        <v/>
      </c>
      <c r="H179" s="1066"/>
      <c r="I179" s="1067" t="str">
        <f>IFERROR(VLOOKUP(I178,科目・教員!$A$1:$B$357,2,0),"")</f>
        <v>各担当教員</v>
      </c>
      <c r="J179" s="1066"/>
      <c r="K179" s="1068" t="str">
        <f>IFERROR(VLOOKUP(K178,科目・教員!$A$1:$B$357,2,0),"")</f>
        <v>池田　真弓</v>
      </c>
      <c r="L179" s="1070"/>
      <c r="M179" s="1104" t="str">
        <f>IFERROR(VLOOKUP(M178,科目・教員!$A$1:$B$357,2,0),"")</f>
        <v/>
      </c>
      <c r="N179" s="1066"/>
      <c r="O179" s="1067" t="str">
        <f>IFERROR(VLOOKUP(O178,科目・教員!$A$1:$B$357,2,0),"")</f>
        <v/>
      </c>
      <c r="P179" s="1066"/>
      <c r="Q179" s="1067" t="str">
        <f>IFERROR(VLOOKUP(Q178,科目・教員!$A$1:$B$357,2,0),"")</f>
        <v/>
      </c>
      <c r="R179" s="1066"/>
      <c r="S179" s="1068" t="str">
        <f>IFERROR(VLOOKUP(S178,科目・教員!$A$1:$B$357,2,0),"")</f>
        <v/>
      </c>
      <c r="T179" s="1066"/>
      <c r="U179" s="883" t="s">
        <v>164</v>
      </c>
      <c r="V179" s="946" t="s">
        <v>214</v>
      </c>
      <c r="W179" s="1013" t="s">
        <v>164</v>
      </c>
      <c r="X179" s="17"/>
      <c r="Y179" s="508" t="s">
        <v>944</v>
      </c>
      <c r="Z179" s="1091"/>
      <c r="AA179" s="1152"/>
      <c r="AB179" s="1152"/>
      <c r="AC179" s="1152"/>
      <c r="AD179" s="1152"/>
      <c r="AE179" s="1152"/>
      <c r="AF179" s="1152"/>
      <c r="AG179" s="1296"/>
      <c r="AH179" s="1296"/>
      <c r="AI179" s="1152"/>
      <c r="AJ179" s="1152"/>
      <c r="AK179" s="1152"/>
      <c r="AL179" s="1296"/>
      <c r="AM179" s="1152"/>
      <c r="AN179" s="1152"/>
      <c r="AO179" s="1152"/>
      <c r="AP179" s="1152"/>
      <c r="AQ179" s="1152"/>
      <c r="AR179" s="1152"/>
      <c r="AS179" s="1152"/>
      <c r="AT179" s="1152"/>
      <c r="AU179" s="1152"/>
      <c r="AV179" s="1152"/>
      <c r="AW179" s="1152"/>
      <c r="AX179" s="1152"/>
      <c r="AY179" s="1152"/>
      <c r="AZ179" s="1152"/>
      <c r="BA179" s="1152"/>
      <c r="BB179" s="1152"/>
      <c r="BC179" s="1152"/>
      <c r="BD179" s="1152"/>
      <c r="BE179" s="1152"/>
      <c r="BF179" s="1152"/>
      <c r="BG179" s="1152"/>
      <c r="BH179" s="1152"/>
      <c r="BI179" s="1152"/>
      <c r="BJ179" s="1152"/>
      <c r="BK179" s="1152"/>
      <c r="BL179" s="1152"/>
      <c r="BM179" s="1152"/>
      <c r="BN179" s="1379"/>
      <c r="BO179" s="1361"/>
      <c r="BP179" s="1152"/>
      <c r="BQ179" s="1152"/>
      <c r="BR179" s="1152"/>
      <c r="BS179" s="1152"/>
      <c r="BT179" s="1152"/>
      <c r="BU179" s="1152"/>
      <c r="BV179" s="1152"/>
      <c r="BW179" s="1152"/>
    </row>
    <row r="180" spans="1:75" ht="13.5" customHeight="1">
      <c r="A180" s="1091"/>
      <c r="B180" s="15" t="s">
        <v>59</v>
      </c>
      <c r="C180" s="1065" t="str">
        <f>VLOOKUP($C177,'2025年度(1年前期)'!$B$5:$N$208,COLUMN('2025年度(1年前期)'!$C$5)+1,0)&amp;""</f>
        <v/>
      </c>
      <c r="D180" s="1066"/>
      <c r="E180" s="1067" t="str">
        <f>VLOOKUP($C177,'2025年度(2年前期)'!$B$5:$N$208,COLUMN('2025年度(2年前期)'!$C$5)+1,0)&amp;""</f>
        <v/>
      </c>
      <c r="F180" s="1066"/>
      <c r="G180" s="1067" t="str">
        <f>VLOOKUP($C177,'2025年度(3年前期)'!$B$5:$N$208,COLUMN('2025年度(3年前期)'!$C$5)+1,0)&amp;""</f>
        <v/>
      </c>
      <c r="H180" s="1066"/>
      <c r="I180" s="1067" t="str">
        <f>VLOOKUP($C177,'2025年度(4年前期)'!$B$5:$N$208,COLUMN('2025年度(4年前期)'!$C$5)+1,0)&amp;""</f>
        <v/>
      </c>
      <c r="J180" s="1066"/>
      <c r="K180" s="1068" t="str">
        <f>VLOOKUP($C177,'2025年度(助産前期)'!$B$5:$N$208,COLUMN('2025年度(助産前期)'!$C$5)+1,0)&amp;""</f>
        <v/>
      </c>
      <c r="L180" s="1070"/>
      <c r="M180" s="1104" t="str">
        <f>VLOOKUP($C177,'2025年度(M1前期)'!$B$5:$N$208,COLUMN('2025年度(M1前期)'!C$5)+1,0)&amp;""</f>
        <v/>
      </c>
      <c r="N180" s="1066"/>
      <c r="O180" s="1067" t="str">
        <f>VLOOKUP($C177,'2025年度(M2前期)'!$B$5:$N$208,COLUMN('2025年度(M2前期)'!$C$5)+1,0)&amp;""</f>
        <v/>
      </c>
      <c r="P180" s="1066"/>
      <c r="Q180" s="1067" t="str">
        <f>VLOOKUP($C177,'2025年度(D1前期)'!$B$5:$N$208,COLUMN('2025年度(D1前期)'!$C$5)+1,0)&amp;""</f>
        <v/>
      </c>
      <c r="R180" s="1066"/>
      <c r="S180" s="1068" t="str">
        <f>VLOOKUP($C177,'2025年度(D23前期)'!$B$5:$N$208,COLUMN('2025年度(D23前期)'!$C$5)+1,0)&amp;""</f>
        <v/>
      </c>
      <c r="T180" s="1066"/>
      <c r="U180" s="883" t="s">
        <v>234</v>
      </c>
      <c r="V180" s="946" t="s">
        <v>211</v>
      </c>
      <c r="W180" s="1013" t="s">
        <v>282</v>
      </c>
      <c r="X180" s="17"/>
      <c r="Y180" s="511" t="s">
        <v>974</v>
      </c>
      <c r="Z180" s="1091"/>
      <c r="AA180" s="1152"/>
      <c r="AB180" s="1152"/>
      <c r="AC180" s="1152"/>
      <c r="AD180" s="1152"/>
      <c r="AE180" s="1152"/>
      <c r="AF180" s="1152"/>
      <c r="AG180" s="1296"/>
      <c r="AH180" s="1296"/>
      <c r="AI180" s="1152"/>
      <c r="AJ180" s="1152"/>
      <c r="AK180" s="1152"/>
      <c r="AL180" s="1296"/>
      <c r="AM180" s="1152"/>
      <c r="AN180" s="1152"/>
      <c r="AO180" s="1152"/>
      <c r="AP180" s="1152"/>
      <c r="AQ180" s="1152"/>
      <c r="AR180" s="1152"/>
      <c r="AS180" s="1152"/>
      <c r="AT180" s="1152"/>
      <c r="AU180" s="1152"/>
      <c r="AV180" s="1152"/>
      <c r="AW180" s="1152"/>
      <c r="AX180" s="1152"/>
      <c r="AY180" s="1152"/>
      <c r="AZ180" s="1152"/>
      <c r="BA180" s="1152"/>
      <c r="BB180" s="1152"/>
      <c r="BC180" s="1152"/>
      <c r="BD180" s="1152"/>
      <c r="BE180" s="1152"/>
      <c r="BF180" s="1152"/>
      <c r="BG180" s="1152"/>
      <c r="BH180" s="1152"/>
      <c r="BI180" s="1152"/>
      <c r="BJ180" s="1152"/>
      <c r="BK180" s="1152"/>
      <c r="BL180" s="1152"/>
      <c r="BM180" s="1152"/>
      <c r="BN180" s="1379"/>
      <c r="BO180" s="1361"/>
      <c r="BP180" s="1152"/>
      <c r="BQ180" s="1152"/>
      <c r="BR180" s="1152"/>
      <c r="BS180" s="1152"/>
      <c r="BT180" s="1152"/>
      <c r="BU180" s="1152"/>
      <c r="BV180" s="1152"/>
      <c r="BW180" s="1152"/>
    </row>
    <row r="181" spans="1:75" ht="13.5" customHeight="1">
      <c r="A181" s="1092"/>
      <c r="B181" s="16" t="s">
        <v>56</v>
      </c>
      <c r="C181" s="1061"/>
      <c r="D181" s="1062"/>
      <c r="E181" s="1063"/>
      <c r="F181" s="1062"/>
      <c r="G181" s="1063"/>
      <c r="H181" s="1062"/>
      <c r="I181" s="1063"/>
      <c r="J181" s="1062"/>
      <c r="K181" s="1064"/>
      <c r="L181" s="1069"/>
      <c r="M181" s="1106"/>
      <c r="N181" s="1062"/>
      <c r="O181" s="1063"/>
      <c r="P181" s="1062"/>
      <c r="Q181" s="1063"/>
      <c r="R181" s="1062"/>
      <c r="S181" s="1064"/>
      <c r="T181" s="1062"/>
      <c r="U181" s="884" t="s">
        <v>236</v>
      </c>
      <c r="V181" s="946" t="s">
        <v>624</v>
      </c>
      <c r="W181" s="1013" t="s">
        <v>714</v>
      </c>
      <c r="X181" s="17"/>
      <c r="Y181" s="511" t="s">
        <v>975</v>
      </c>
      <c r="Z181" s="1092"/>
      <c r="AA181" s="1153"/>
      <c r="AB181" s="1153"/>
      <c r="AC181" s="1153"/>
      <c r="AD181" s="1153"/>
      <c r="AE181" s="1153"/>
      <c r="AF181" s="1153"/>
      <c r="AG181" s="1296"/>
      <c r="AH181" s="1296"/>
      <c r="AI181" s="1153"/>
      <c r="AJ181" s="1153"/>
      <c r="AK181" s="1153"/>
      <c r="AL181" s="1296"/>
      <c r="AM181" s="1153"/>
      <c r="AN181" s="1153"/>
      <c r="AO181" s="1153"/>
      <c r="AP181" s="1153"/>
      <c r="AQ181" s="1153"/>
      <c r="AR181" s="1153"/>
      <c r="AS181" s="1153"/>
      <c r="AT181" s="1153"/>
      <c r="AU181" s="1153"/>
      <c r="AV181" s="1153"/>
      <c r="AW181" s="1153"/>
      <c r="AX181" s="1153"/>
      <c r="AY181" s="1153"/>
      <c r="AZ181" s="1153"/>
      <c r="BA181" s="1153"/>
      <c r="BB181" s="1153"/>
      <c r="BC181" s="1153"/>
      <c r="BD181" s="1153"/>
      <c r="BE181" s="1153"/>
      <c r="BF181" s="1153"/>
      <c r="BG181" s="1153"/>
      <c r="BH181" s="1153"/>
      <c r="BI181" s="1153"/>
      <c r="BJ181" s="1153"/>
      <c r="BK181" s="1153"/>
      <c r="BL181" s="1153"/>
      <c r="BM181" s="1153"/>
      <c r="BN181" s="1380"/>
      <c r="BO181" s="1362"/>
      <c r="BP181" s="1153"/>
      <c r="BQ181" s="1153"/>
      <c r="BR181" s="1153"/>
      <c r="BS181" s="1153"/>
      <c r="BT181" s="1153"/>
      <c r="BU181" s="1153"/>
      <c r="BV181" s="1153"/>
      <c r="BW181" s="1153"/>
    </row>
    <row r="182" spans="1:75" ht="13.5" customHeight="1">
      <c r="A182" s="1091" t="s">
        <v>58</v>
      </c>
      <c r="B182" s="15" t="s">
        <v>50</v>
      </c>
      <c r="C182" s="1079" t="str">
        <f>VLOOKUP($C177,'2025年度(1年前期)'!$B$5:$N$208,COLUMN('2025年度(1年前期)'!$E$5),0)&amp;""</f>
        <v>基礎看護学実習Ⅰ</v>
      </c>
      <c r="D182" s="1080"/>
      <c r="E182" s="1081" t="str">
        <f>VLOOKUP($C177,'2025年度(2年前期)'!$B$5:$N$208,COLUMN('2025年度(2年前期)'!$E$5),0)&amp;""</f>
        <v/>
      </c>
      <c r="F182" s="1080"/>
      <c r="G182" s="1081" t="str">
        <f>VLOOKUP($C177,'2025年度(3年前期)'!$B$5:$N$208,COLUMN('2025年度(3年前期)'!$E$5),0)&amp;""</f>
        <v>地域・在宅看護学実習事前オリエンテーション</v>
      </c>
      <c r="H182" s="1080"/>
      <c r="I182" s="1081" t="str">
        <f>VLOOKUP($C177,'2025年度(4年前期)'!$B$5:$N$208,COLUMN('2025年度(4年前期)'!$E$5),0)&amp;""</f>
        <v/>
      </c>
      <c r="J182" s="1080"/>
      <c r="K182" s="1072" t="str">
        <f>VLOOKUP($C177,'2025年度(助産前期)'!$B$5:$N$208,COLUMN('2025年度(助産前期)'!$E$5),0)&amp;""</f>
        <v>助産学実習Ⅰ</v>
      </c>
      <c r="L182" s="1096"/>
      <c r="M182" s="1079" t="str">
        <f>VLOOKUP($C177,'2025年度(M1前期)'!$B$5:$N$208,COLUMN('2025年度(M1前期)'!$E$5),0)&amp;""</f>
        <v/>
      </c>
      <c r="N182" s="1080"/>
      <c r="O182" s="1072" t="str">
        <f>VLOOKUP($C177,'2025年度(M2前期)'!$B$5:$N$208,COLUMN('2025年度(M2前期)'!$E$5),0)&amp;""</f>
        <v/>
      </c>
      <c r="P182" s="1080"/>
      <c r="Q182" s="1072" t="str">
        <f>VLOOKUP($C177,'2025年度(D1前期)'!$B$5:$N$208,COLUMN('2025年度(D1前期)'!$E$5),0)&amp;""</f>
        <v/>
      </c>
      <c r="R182" s="1080"/>
      <c r="S182" s="1072" t="str">
        <f>VLOOKUP($C177,'2025年度(D23前期)'!$B$5:$N$208,COLUMN('2025年度(D23前期)'!$E$5),0)&amp;""</f>
        <v/>
      </c>
      <c r="T182" s="1080"/>
      <c r="U182" s="885"/>
      <c r="V182" s="509" t="s">
        <v>189</v>
      </c>
      <c r="W182" s="1014"/>
      <c r="X182" s="17"/>
      <c r="Y182" s="508"/>
      <c r="Z182" s="1091" t="str">
        <f>A182</f>
        <v>２時限（11：00～12：30）</v>
      </c>
      <c r="AA182" s="1151"/>
      <c r="AB182" s="1151"/>
      <c r="AC182" s="1151"/>
      <c r="AD182" s="1151"/>
      <c r="AE182" s="1151"/>
      <c r="AF182" s="1151"/>
      <c r="AG182" s="1296" t="s">
        <v>976</v>
      </c>
      <c r="AH182" s="1296"/>
      <c r="AI182" s="1151"/>
      <c r="AJ182" s="1151"/>
      <c r="AK182" s="1151"/>
      <c r="AL182" s="1296"/>
      <c r="AM182" s="1151"/>
      <c r="AN182" s="1151"/>
      <c r="AO182" s="1151"/>
      <c r="AP182" s="1151"/>
      <c r="AQ182" s="1151"/>
      <c r="AR182" s="1151"/>
      <c r="AS182" s="1151"/>
      <c r="AT182" s="1151"/>
      <c r="AU182" s="1151"/>
      <c r="AV182" s="1151"/>
      <c r="AW182" s="1151" t="s">
        <v>444</v>
      </c>
      <c r="AX182" s="1151"/>
      <c r="AY182" s="1151"/>
      <c r="AZ182" s="1151"/>
      <c r="BA182" s="1151"/>
      <c r="BB182" s="1151"/>
      <c r="BC182" s="1151"/>
      <c r="BD182" s="1151"/>
      <c r="BE182" s="1151"/>
      <c r="BF182" s="1151"/>
      <c r="BG182" s="1151"/>
      <c r="BH182" s="1151"/>
      <c r="BI182" s="1151" t="s">
        <v>696</v>
      </c>
      <c r="BJ182" s="1151"/>
      <c r="BK182" s="1151"/>
      <c r="BL182" s="1151"/>
      <c r="BM182" s="1151" t="s">
        <v>211</v>
      </c>
      <c r="BN182" s="1378"/>
      <c r="BO182" s="1360"/>
      <c r="BP182" s="1151"/>
      <c r="BQ182" s="1151"/>
      <c r="BR182" s="1151"/>
      <c r="BS182" s="1151"/>
      <c r="BT182" s="1151"/>
      <c r="BU182" s="1151"/>
      <c r="BV182" s="1151"/>
      <c r="BW182" s="1151"/>
    </row>
    <row r="183" spans="1:75" ht="13.5" customHeight="1">
      <c r="A183" s="1091"/>
      <c r="B183" s="15" t="s">
        <v>53</v>
      </c>
      <c r="C183" s="1065" t="str">
        <f>IFERROR(VLOOKUP(C182,科目・教員!$A$1:$B$357,2,0),"")</f>
        <v>網中　眞由美</v>
      </c>
      <c r="D183" s="1066"/>
      <c r="E183" s="1067" t="str">
        <f>IFERROR(VLOOKUP(E182,科目・教員!$A$1:$B$357,2,0),"")</f>
        <v/>
      </c>
      <c r="F183" s="1066"/>
      <c r="G183" s="1067" t="str">
        <f>IFERROR(VLOOKUP(G182,科目・教員!$A$1:$B$357,2,0),"")</f>
        <v/>
      </c>
      <c r="H183" s="1066"/>
      <c r="I183" s="1067" t="str">
        <f>IFERROR(VLOOKUP(I182,科目・教員!$A$1:$B$357,2,0),"")</f>
        <v/>
      </c>
      <c r="J183" s="1066"/>
      <c r="K183" s="1068" t="str">
        <f>IFERROR(VLOOKUP(K182,科目・教員!$A$1:$B$357,2,0),"")</f>
        <v>池田　真弓</v>
      </c>
      <c r="L183" s="1070"/>
      <c r="M183" s="1065" t="str">
        <f>IFERROR(VLOOKUP(M182,科目・教員!$A$1:$B$357,2,0),"")</f>
        <v/>
      </c>
      <c r="N183" s="1066"/>
      <c r="O183" s="1068" t="str">
        <f>IFERROR(VLOOKUP(O182,科目・教員!$A$1:$B$357,2,0),"")</f>
        <v/>
      </c>
      <c r="P183" s="1066"/>
      <c r="Q183" s="1068" t="str">
        <f>IFERROR(VLOOKUP(Q182,科目・教員!$A$1:$B$357,2,0),"")</f>
        <v/>
      </c>
      <c r="R183" s="1066"/>
      <c r="S183" s="1068" t="str">
        <f>IFERROR(VLOOKUP(S182,科目・教員!$A$1:$B$357,2,0),"")</f>
        <v/>
      </c>
      <c r="T183" s="1066"/>
      <c r="U183" s="885"/>
      <c r="V183" s="509" t="s">
        <v>549</v>
      </c>
      <c r="W183" s="988"/>
      <c r="X183" s="17"/>
      <c r="Y183" s="508"/>
      <c r="Z183" s="1091"/>
      <c r="AA183" s="1152"/>
      <c r="AB183" s="1152"/>
      <c r="AC183" s="1152"/>
      <c r="AD183" s="1152"/>
      <c r="AE183" s="1152"/>
      <c r="AF183" s="1152"/>
      <c r="AG183" s="1296"/>
      <c r="AH183" s="1296"/>
      <c r="AI183" s="1152"/>
      <c r="AJ183" s="1152"/>
      <c r="AK183" s="1152"/>
      <c r="AL183" s="1296"/>
      <c r="AM183" s="1152"/>
      <c r="AN183" s="1152"/>
      <c r="AO183" s="1152"/>
      <c r="AP183" s="1152"/>
      <c r="AQ183" s="1152"/>
      <c r="AR183" s="1152"/>
      <c r="AS183" s="1152"/>
      <c r="AT183" s="1152"/>
      <c r="AU183" s="1152"/>
      <c r="AV183" s="1152"/>
      <c r="AW183" s="1152"/>
      <c r="AX183" s="1152"/>
      <c r="AY183" s="1152"/>
      <c r="AZ183" s="1152"/>
      <c r="BA183" s="1152"/>
      <c r="BB183" s="1152"/>
      <c r="BC183" s="1152"/>
      <c r="BD183" s="1152"/>
      <c r="BE183" s="1152"/>
      <c r="BF183" s="1152"/>
      <c r="BG183" s="1152"/>
      <c r="BH183" s="1152"/>
      <c r="BI183" s="1152"/>
      <c r="BJ183" s="1152"/>
      <c r="BK183" s="1152"/>
      <c r="BL183" s="1152"/>
      <c r="BM183" s="1152"/>
      <c r="BN183" s="1379"/>
      <c r="BO183" s="1361"/>
      <c r="BP183" s="1152"/>
      <c r="BQ183" s="1152"/>
      <c r="BR183" s="1152"/>
      <c r="BS183" s="1152"/>
      <c r="BT183" s="1152"/>
      <c r="BU183" s="1152"/>
      <c r="BV183" s="1152"/>
      <c r="BW183" s="1152"/>
    </row>
    <row r="184" spans="1:75" ht="13.5" customHeight="1">
      <c r="A184" s="1091"/>
      <c r="B184" s="15" t="s">
        <v>59</v>
      </c>
      <c r="C184" s="1065" t="str">
        <f>VLOOKUP($C177,'2025年度(1年前期)'!$B$5:$N$208,COLUMN('2025年度(1年前期)'!$E$5)+1,0)&amp;""</f>
        <v/>
      </c>
      <c r="D184" s="1066"/>
      <c r="E184" s="1067" t="str">
        <f>VLOOKUP($C177,'2025年度(2年前期)'!$B$5:$N$208,COLUMN('2025年度(2年前期)'!$E$5)+1,0)&amp;""</f>
        <v/>
      </c>
      <c r="F184" s="1066"/>
      <c r="G184" s="1067" t="str">
        <f>VLOOKUP($C177,'2025年度(3年前期)'!$B$5:$N$208,COLUMN('2025年度(3年前期)'!$E$5)+1,0)&amp;""</f>
        <v/>
      </c>
      <c r="H184" s="1066"/>
      <c r="I184" s="1067" t="str">
        <f>VLOOKUP($C177,'2025年度(4年前期)'!$B$5:$N$208,COLUMN('2025年度(4年前期)'!$E$5)+1,0)&amp;""</f>
        <v/>
      </c>
      <c r="J184" s="1066"/>
      <c r="K184" s="1068" t="str">
        <f>VLOOKUP($C177,'2025年度(助産前期)'!$B$5:$N$208,COLUMN('2025年度(助産前期)'!$E$5)+1,0)&amp;""</f>
        <v/>
      </c>
      <c r="L184" s="1070"/>
      <c r="M184" s="1065" t="str">
        <f>VLOOKUP($C177,'2025年度(M1前期)'!$B$5:$N$208,COLUMN('2025年度(M1前期)'!$E$5)+1,0)&amp;""</f>
        <v/>
      </c>
      <c r="N184" s="1066"/>
      <c r="O184" s="1068" t="str">
        <f>VLOOKUP($C177,'2025年度(M2前期)'!$B$5:$N$208,COLUMN('2025年度(M2前期)'!$E$5)+1,0)&amp;""</f>
        <v/>
      </c>
      <c r="P184" s="1066"/>
      <c r="Q184" s="1068" t="str">
        <f>VLOOKUP($C177,'2025年度(D1前期)'!$B$5:$N$208,COLUMN('2025年度(D1前期)'!$E$5)+1,0)&amp;""</f>
        <v/>
      </c>
      <c r="R184" s="1066"/>
      <c r="S184" s="1068" t="str">
        <f>VLOOKUP($C177,'2025年度(D23前期)'!$B$5:$N$208,COLUMN('2025年度(D23前期)'!$E$5)+1,0)&amp;""</f>
        <v/>
      </c>
      <c r="T184" s="1066"/>
      <c r="U184" s="885"/>
      <c r="V184" s="509" t="s">
        <v>696</v>
      </c>
      <c r="W184" s="988"/>
      <c r="X184" s="17"/>
      <c r="Y184" s="511"/>
      <c r="Z184" s="1091"/>
      <c r="AA184" s="1152"/>
      <c r="AB184" s="1152"/>
      <c r="AC184" s="1152"/>
      <c r="AD184" s="1152"/>
      <c r="AE184" s="1152"/>
      <c r="AF184" s="1152"/>
      <c r="AG184" s="1296"/>
      <c r="AH184" s="1296"/>
      <c r="AI184" s="1152"/>
      <c r="AJ184" s="1152"/>
      <c r="AK184" s="1152"/>
      <c r="AL184" s="1296"/>
      <c r="AM184" s="1152"/>
      <c r="AN184" s="1152"/>
      <c r="AO184" s="1152"/>
      <c r="AP184" s="1152"/>
      <c r="AQ184" s="1152"/>
      <c r="AR184" s="1152"/>
      <c r="AS184" s="1152"/>
      <c r="AT184" s="1152"/>
      <c r="AU184" s="1152"/>
      <c r="AV184" s="1152"/>
      <c r="AW184" s="1152"/>
      <c r="AX184" s="1152"/>
      <c r="AY184" s="1152"/>
      <c r="AZ184" s="1152"/>
      <c r="BA184" s="1152"/>
      <c r="BB184" s="1152"/>
      <c r="BC184" s="1152"/>
      <c r="BD184" s="1152"/>
      <c r="BE184" s="1152"/>
      <c r="BF184" s="1152"/>
      <c r="BG184" s="1152"/>
      <c r="BH184" s="1152"/>
      <c r="BI184" s="1152"/>
      <c r="BJ184" s="1152"/>
      <c r="BK184" s="1152"/>
      <c r="BL184" s="1152"/>
      <c r="BM184" s="1152"/>
      <c r="BN184" s="1379"/>
      <c r="BO184" s="1361"/>
      <c r="BP184" s="1152"/>
      <c r="BQ184" s="1152"/>
      <c r="BR184" s="1152"/>
      <c r="BS184" s="1152"/>
      <c r="BT184" s="1152"/>
      <c r="BU184" s="1152"/>
      <c r="BV184" s="1152"/>
      <c r="BW184" s="1152"/>
    </row>
    <row r="185" spans="1:75" ht="13.5" customHeight="1">
      <c r="A185" s="1100"/>
      <c r="B185" s="16" t="s">
        <v>56</v>
      </c>
      <c r="C185" s="1061"/>
      <c r="D185" s="1075"/>
      <c r="E185" s="1063"/>
      <c r="F185" s="1075"/>
      <c r="G185" s="1063"/>
      <c r="H185" s="1075"/>
      <c r="I185" s="1063"/>
      <c r="J185" s="1075"/>
      <c r="K185" s="1064"/>
      <c r="L185" s="1064"/>
      <c r="M185" s="1061"/>
      <c r="N185" s="1075"/>
      <c r="O185" s="1064"/>
      <c r="P185" s="1075"/>
      <c r="Q185" s="1064"/>
      <c r="R185" s="1075"/>
      <c r="S185" s="1064"/>
      <c r="T185" s="1075"/>
      <c r="U185" s="885"/>
      <c r="V185" s="509" t="s">
        <v>82</v>
      </c>
      <c r="W185" s="988"/>
      <c r="X185" s="17"/>
      <c r="Y185" s="509"/>
      <c r="Z185" s="1092"/>
      <c r="AA185" s="1153"/>
      <c r="AB185" s="1153"/>
      <c r="AC185" s="1153"/>
      <c r="AD185" s="1153"/>
      <c r="AE185" s="1153"/>
      <c r="AF185" s="1153"/>
      <c r="AG185" s="1296"/>
      <c r="AH185" s="1296"/>
      <c r="AI185" s="1153"/>
      <c r="AJ185" s="1153"/>
      <c r="AK185" s="1153"/>
      <c r="AL185" s="1296"/>
      <c r="AM185" s="1153"/>
      <c r="AN185" s="1153"/>
      <c r="AO185" s="1153"/>
      <c r="AP185" s="1153"/>
      <c r="AQ185" s="1153"/>
      <c r="AR185" s="1153"/>
      <c r="AS185" s="1153"/>
      <c r="AT185" s="1153"/>
      <c r="AU185" s="1153"/>
      <c r="AV185" s="1153"/>
      <c r="AW185" s="1153"/>
      <c r="AX185" s="1153"/>
      <c r="AY185" s="1153"/>
      <c r="AZ185" s="1153"/>
      <c r="BA185" s="1153"/>
      <c r="BB185" s="1153"/>
      <c r="BC185" s="1153"/>
      <c r="BD185" s="1153"/>
      <c r="BE185" s="1153"/>
      <c r="BF185" s="1153"/>
      <c r="BG185" s="1153"/>
      <c r="BH185" s="1153"/>
      <c r="BI185" s="1153"/>
      <c r="BJ185" s="1153"/>
      <c r="BK185" s="1153"/>
      <c r="BL185" s="1153"/>
      <c r="BM185" s="1153"/>
      <c r="BN185" s="1380"/>
      <c r="BO185" s="1362"/>
      <c r="BP185" s="1153"/>
      <c r="BQ185" s="1153"/>
      <c r="BR185" s="1153"/>
      <c r="BS185" s="1153"/>
      <c r="BT185" s="1153"/>
      <c r="BU185" s="1153"/>
      <c r="BV185" s="1153"/>
      <c r="BW185" s="1153"/>
    </row>
    <row r="186" spans="1:75" ht="13.5" customHeight="1">
      <c r="A186" s="1095" t="s">
        <v>60</v>
      </c>
      <c r="B186" s="18" t="s">
        <v>61</v>
      </c>
      <c r="C186" s="1079"/>
      <c r="D186" s="1080"/>
      <c r="E186" s="1081"/>
      <c r="F186" s="1080"/>
      <c r="G186" s="1081"/>
      <c r="H186" s="1080"/>
      <c r="I186" s="1081"/>
      <c r="J186" s="1080"/>
      <c r="K186" s="1072"/>
      <c r="L186" s="1096"/>
      <c r="M186" s="1079"/>
      <c r="N186" s="1080"/>
      <c r="O186" s="1072"/>
      <c r="P186" s="1080"/>
      <c r="Q186" s="1072"/>
      <c r="R186" s="1080"/>
      <c r="S186" s="1072"/>
      <c r="T186" s="1080"/>
      <c r="X186" s="17"/>
      <c r="Y186" s="508"/>
      <c r="Z186" s="1091" t="str">
        <f>A186</f>
        <v>昼休み（12：30～13：30）</v>
      </c>
      <c r="AA186" s="1151"/>
      <c r="AB186" s="1151"/>
      <c r="AC186" s="1151"/>
      <c r="AD186" s="1151"/>
      <c r="AE186" s="1151"/>
      <c r="AF186" s="1151"/>
      <c r="AG186" s="1296"/>
      <c r="AH186" s="1296"/>
      <c r="AI186" s="1151"/>
      <c r="AJ186" s="1151"/>
      <c r="AK186" s="1151"/>
      <c r="AL186" s="1296"/>
      <c r="AM186" s="1151"/>
      <c r="AN186" s="1151"/>
      <c r="AO186" s="1151"/>
      <c r="AP186" s="1151"/>
      <c r="AQ186" s="1151"/>
      <c r="AR186" s="1151"/>
      <c r="AS186" s="1151"/>
      <c r="AT186" s="1151"/>
      <c r="AU186" s="1151"/>
      <c r="AV186" s="1151"/>
      <c r="AW186" s="1151"/>
      <c r="AX186" s="1151"/>
      <c r="AY186" s="1151"/>
      <c r="AZ186" s="1151"/>
      <c r="BA186" s="1151"/>
      <c r="BB186" s="1151"/>
      <c r="BC186" s="1151"/>
      <c r="BD186" s="1151"/>
      <c r="BE186" s="1151"/>
      <c r="BF186" s="1151"/>
      <c r="BG186" s="1151"/>
      <c r="BH186" s="1151"/>
      <c r="BI186" s="1151"/>
      <c r="BJ186" s="1151"/>
      <c r="BK186" s="1151"/>
      <c r="BL186" s="1151"/>
      <c r="BM186" s="1151"/>
      <c r="BN186" s="1360"/>
      <c r="BO186" s="1360"/>
      <c r="BP186" s="1151"/>
      <c r="BQ186" s="1151"/>
      <c r="BR186" s="1151"/>
      <c r="BS186" s="1151"/>
      <c r="BT186" s="1151"/>
      <c r="BU186" s="1151"/>
      <c r="BV186" s="1151"/>
      <c r="BW186" s="1151"/>
    </row>
    <row r="187" spans="1:75" ht="13.5" customHeight="1">
      <c r="A187" s="1091"/>
      <c r="B187" s="18" t="s">
        <v>62</v>
      </c>
      <c r="C187" s="1065"/>
      <c r="D187" s="1066"/>
      <c r="E187" s="1067"/>
      <c r="F187" s="1066"/>
      <c r="G187" s="1067"/>
      <c r="H187" s="1066"/>
      <c r="I187" s="1067"/>
      <c r="J187" s="1066"/>
      <c r="K187" s="1068"/>
      <c r="L187" s="1070"/>
      <c r="M187" s="1065"/>
      <c r="N187" s="1066"/>
      <c r="O187" s="1068"/>
      <c r="P187" s="1066"/>
      <c r="Q187" s="1068"/>
      <c r="R187" s="1066"/>
      <c r="S187" s="1068"/>
      <c r="T187" s="1066"/>
      <c r="X187" s="17"/>
      <c r="Y187" s="509"/>
      <c r="Z187" s="1091"/>
      <c r="AA187" s="1152"/>
      <c r="AB187" s="1152"/>
      <c r="AC187" s="1152"/>
      <c r="AD187" s="1152"/>
      <c r="AE187" s="1152"/>
      <c r="AF187" s="1152"/>
      <c r="AG187" s="1296"/>
      <c r="AH187" s="1296"/>
      <c r="AI187" s="1152"/>
      <c r="AJ187" s="1152"/>
      <c r="AK187" s="1152"/>
      <c r="AL187" s="1296"/>
      <c r="AM187" s="1152"/>
      <c r="AN187" s="1152"/>
      <c r="AO187" s="1152"/>
      <c r="AP187" s="1152"/>
      <c r="AQ187" s="1152"/>
      <c r="AR187" s="1152"/>
      <c r="AS187" s="1152"/>
      <c r="AT187" s="1152"/>
      <c r="AU187" s="1152"/>
      <c r="AV187" s="1152"/>
      <c r="AW187" s="1152"/>
      <c r="AX187" s="1152"/>
      <c r="AY187" s="1152"/>
      <c r="AZ187" s="1152"/>
      <c r="BA187" s="1152"/>
      <c r="BB187" s="1152"/>
      <c r="BC187" s="1152"/>
      <c r="BD187" s="1152"/>
      <c r="BE187" s="1152"/>
      <c r="BF187" s="1152"/>
      <c r="BG187" s="1152"/>
      <c r="BH187" s="1152"/>
      <c r="BI187" s="1152"/>
      <c r="BJ187" s="1152"/>
      <c r="BK187" s="1152"/>
      <c r="BL187" s="1152"/>
      <c r="BM187" s="1152"/>
      <c r="BN187" s="1361"/>
      <c r="BO187" s="1361"/>
      <c r="BP187" s="1152"/>
      <c r="BQ187" s="1152"/>
      <c r="BR187" s="1152"/>
      <c r="BS187" s="1152"/>
      <c r="BT187" s="1152"/>
      <c r="BU187" s="1152"/>
      <c r="BV187" s="1152"/>
      <c r="BW187" s="1152"/>
    </row>
    <row r="188" spans="1:75" ht="13.5" customHeight="1">
      <c r="A188" s="1091"/>
      <c r="B188" s="18" t="s">
        <v>59</v>
      </c>
      <c r="C188" s="1065"/>
      <c r="D188" s="1066"/>
      <c r="E188" s="1067"/>
      <c r="F188" s="1066"/>
      <c r="G188" s="1067"/>
      <c r="H188" s="1066"/>
      <c r="I188" s="1067"/>
      <c r="J188" s="1066"/>
      <c r="K188" s="1068"/>
      <c r="L188" s="1070"/>
      <c r="M188" s="1065"/>
      <c r="N188" s="1066"/>
      <c r="O188" s="1068"/>
      <c r="P188" s="1066"/>
      <c r="Q188" s="1068"/>
      <c r="R188" s="1066"/>
      <c r="S188" s="1068"/>
      <c r="T188" s="1066"/>
      <c r="Y188" s="509"/>
      <c r="Z188" s="1091"/>
      <c r="AA188" s="1152"/>
      <c r="AB188" s="1152"/>
      <c r="AC188" s="1152"/>
      <c r="AD188" s="1152"/>
      <c r="AE188" s="1152"/>
      <c r="AF188" s="1152"/>
      <c r="AG188" s="1296"/>
      <c r="AH188" s="1296"/>
      <c r="AI188" s="1152"/>
      <c r="AJ188" s="1152"/>
      <c r="AK188" s="1152"/>
      <c r="AL188" s="1296"/>
      <c r="AM188" s="1152"/>
      <c r="AN188" s="1152"/>
      <c r="AO188" s="1152"/>
      <c r="AP188" s="1152"/>
      <c r="AQ188" s="1152"/>
      <c r="AR188" s="1152"/>
      <c r="AS188" s="1152"/>
      <c r="AT188" s="1152"/>
      <c r="AU188" s="1152"/>
      <c r="AV188" s="1152"/>
      <c r="AW188" s="1152"/>
      <c r="AX188" s="1152"/>
      <c r="AY188" s="1152"/>
      <c r="AZ188" s="1152"/>
      <c r="BA188" s="1152"/>
      <c r="BB188" s="1152"/>
      <c r="BC188" s="1152"/>
      <c r="BD188" s="1152"/>
      <c r="BE188" s="1152"/>
      <c r="BF188" s="1152"/>
      <c r="BG188" s="1152"/>
      <c r="BH188" s="1152"/>
      <c r="BI188" s="1152"/>
      <c r="BJ188" s="1152"/>
      <c r="BK188" s="1152"/>
      <c r="BL188" s="1152"/>
      <c r="BM188" s="1152"/>
      <c r="BN188" s="1361"/>
      <c r="BO188" s="1361"/>
      <c r="BP188" s="1152"/>
      <c r="BQ188" s="1152"/>
      <c r="BR188" s="1152"/>
      <c r="BS188" s="1152"/>
      <c r="BT188" s="1152"/>
      <c r="BU188" s="1152"/>
      <c r="BV188" s="1152"/>
      <c r="BW188" s="1152"/>
    </row>
    <row r="189" spans="1:75" ht="13.5" customHeight="1">
      <c r="A189" s="1092"/>
      <c r="B189" s="19" t="s">
        <v>56</v>
      </c>
      <c r="C189" s="1102"/>
      <c r="D189" s="1094"/>
      <c r="E189" s="1103"/>
      <c r="F189" s="1094"/>
      <c r="G189" s="1103"/>
      <c r="H189" s="1094"/>
      <c r="I189" s="1103"/>
      <c r="J189" s="1094"/>
      <c r="K189" s="1093"/>
      <c r="L189" s="1093"/>
      <c r="M189" s="1102"/>
      <c r="N189" s="1094"/>
      <c r="O189" s="1093"/>
      <c r="P189" s="1094"/>
      <c r="Q189" s="1093"/>
      <c r="R189" s="1094"/>
      <c r="S189" s="1093"/>
      <c r="T189" s="1094"/>
      <c r="Y189" s="509"/>
      <c r="Z189" s="1092"/>
      <c r="AA189" s="1153"/>
      <c r="AB189" s="1153"/>
      <c r="AC189" s="1153"/>
      <c r="AD189" s="1153"/>
      <c r="AE189" s="1153"/>
      <c r="AF189" s="1153"/>
      <c r="AG189" s="1296"/>
      <c r="AH189" s="1296"/>
      <c r="AI189" s="1153"/>
      <c r="AJ189" s="1153"/>
      <c r="AK189" s="1153"/>
      <c r="AL189" s="1296"/>
      <c r="AM189" s="1153"/>
      <c r="AN189" s="1153"/>
      <c r="AO189" s="1153"/>
      <c r="AP189" s="1153"/>
      <c r="AQ189" s="1153"/>
      <c r="AR189" s="1153"/>
      <c r="AS189" s="1153"/>
      <c r="AT189" s="1153"/>
      <c r="AU189" s="1153"/>
      <c r="AV189" s="1153"/>
      <c r="AW189" s="1153"/>
      <c r="AX189" s="1153"/>
      <c r="AY189" s="1153"/>
      <c r="AZ189" s="1153"/>
      <c r="BA189" s="1153"/>
      <c r="BB189" s="1153"/>
      <c r="BC189" s="1153"/>
      <c r="BD189" s="1153"/>
      <c r="BE189" s="1153"/>
      <c r="BF189" s="1153"/>
      <c r="BG189" s="1153"/>
      <c r="BH189" s="1153"/>
      <c r="BI189" s="1153"/>
      <c r="BJ189" s="1153"/>
      <c r="BK189" s="1153"/>
      <c r="BL189" s="1153"/>
      <c r="BM189" s="1153"/>
      <c r="BN189" s="1362"/>
      <c r="BO189" s="1362"/>
      <c r="BP189" s="1153"/>
      <c r="BQ189" s="1153"/>
      <c r="BR189" s="1153"/>
      <c r="BS189" s="1153"/>
      <c r="BT189" s="1153"/>
      <c r="BU189" s="1153"/>
      <c r="BV189" s="1153"/>
      <c r="BW189" s="1153"/>
    </row>
    <row r="190" spans="1:75" ht="13.5" customHeight="1">
      <c r="A190" s="1091" t="s">
        <v>64</v>
      </c>
      <c r="B190" s="15" t="s">
        <v>50</v>
      </c>
      <c r="C190" s="1089" t="str">
        <f>VLOOKUP($C177,'2025年度(1年前期)'!$B$5:$N$208,COLUMN('2025年度(1年前期)'!$G$5),0)&amp;""</f>
        <v>基礎看護学実習Ⅰ</v>
      </c>
      <c r="D190" s="1072"/>
      <c r="E190" s="1090" t="str">
        <f>VLOOKUP($C177,'2025年度(2年前期)'!$B$5:$N$208,COLUMN('2025年度(2年前期)'!$G$5),0)&amp;""</f>
        <v/>
      </c>
      <c r="F190" s="1072"/>
      <c r="G190" s="1090" t="str">
        <f>VLOOKUP($C177,'2025年度(3年前期)'!$B$5:$N$208,COLUMN('2025年度(3年前期)'!$G$5),0)&amp;""</f>
        <v>地域・在宅看護学実習事前オリエンテーション</v>
      </c>
      <c r="H190" s="1072"/>
      <c r="I190" s="1090" t="str">
        <f>VLOOKUP($C177,'2025年度(4年前期)'!$B$5:$N$208,COLUMN('2025年度(4年前期)'!$G$5),0)&amp;""</f>
        <v/>
      </c>
      <c r="J190" s="1072"/>
      <c r="K190" s="1071" t="str">
        <f>VLOOKUP($C177,'2025年度(助産前期)'!$B$5:$N$208,COLUMN('2025年度(助産前期)'!$G$5),0)&amp;""</f>
        <v>助産学実習Ⅰ</v>
      </c>
      <c r="L190" s="1071"/>
      <c r="M190" s="1089" t="str">
        <f>VLOOKUP($C177,'2025年度(M1前期)'!$B$5:$N$208,COLUMN('2025年度(M1前期)'!$G$5),0)&amp;""</f>
        <v/>
      </c>
      <c r="N190" s="1072"/>
      <c r="O190" s="1071" t="str">
        <f>VLOOKUP($C177,'2025年度(M2前期)'!$B$5:$N$208,COLUMN('2025年度(M2前期)'!$G$5),0)&amp;""</f>
        <v/>
      </c>
      <c r="P190" s="1072"/>
      <c r="Q190" s="1071" t="str">
        <f>VLOOKUP($C177,'2025年度(D1前期)'!$B$5:$N$208,COLUMN('2025年度(D1前期)'!$G$5),0)&amp;""</f>
        <v/>
      </c>
      <c r="R190" s="1072"/>
      <c r="S190" s="1071" t="str">
        <f>VLOOKUP($C177,'2025年度(D23前期)'!$B$5:$N$208,COLUMN('2025年度(D23前期)'!$G$5),0)&amp;""</f>
        <v/>
      </c>
      <c r="T190" s="1072"/>
      <c r="U190" s="17"/>
      <c r="Y190" s="509"/>
      <c r="Z190" s="1091" t="str">
        <f>A190</f>
        <v>３時限（13：30～15：00）</v>
      </c>
      <c r="AA190" s="1151"/>
      <c r="AB190" s="1151"/>
      <c r="AC190" s="1151"/>
      <c r="AD190" s="1151"/>
      <c r="AE190" s="1151"/>
      <c r="AF190" s="1151"/>
      <c r="AG190" s="1296"/>
      <c r="AH190" s="1296"/>
      <c r="AI190" s="1151"/>
      <c r="AJ190" s="1151"/>
      <c r="AK190" s="1151"/>
      <c r="AL190" s="1296"/>
      <c r="AM190" s="1151"/>
      <c r="AN190" s="1151"/>
      <c r="AO190" s="1151"/>
      <c r="AP190" s="1151"/>
      <c r="AQ190" s="1151"/>
      <c r="AR190" s="1151"/>
      <c r="AS190" s="1151"/>
      <c r="AT190" s="1151"/>
      <c r="AU190" s="1151"/>
      <c r="AV190" s="1151"/>
      <c r="AW190" s="1151"/>
      <c r="AX190" s="1151"/>
      <c r="AY190" s="1151"/>
      <c r="AZ190" s="1151"/>
      <c r="BA190" s="1151"/>
      <c r="BB190" s="1151"/>
      <c r="BC190" s="1151"/>
      <c r="BD190" s="1151"/>
      <c r="BE190" s="1151"/>
      <c r="BF190" s="1151"/>
      <c r="BG190" s="1151"/>
      <c r="BH190" s="1151"/>
      <c r="BI190" s="1151"/>
      <c r="BJ190" s="1151"/>
      <c r="BK190" s="1151"/>
      <c r="BL190" s="1151"/>
      <c r="BM190" s="1151"/>
      <c r="BN190" s="1378"/>
      <c r="BO190" s="1360"/>
      <c r="BP190" s="1151"/>
      <c r="BQ190" s="1151"/>
      <c r="BR190" s="1151"/>
      <c r="BS190" s="1151"/>
      <c r="BT190" s="1151"/>
      <c r="BU190" s="1151"/>
      <c r="BV190" s="1151"/>
      <c r="BW190" s="1151"/>
    </row>
    <row r="191" spans="1:75" ht="13.5" customHeight="1">
      <c r="A191" s="1091"/>
      <c r="B191" s="15" t="s">
        <v>53</v>
      </c>
      <c r="C191" s="1101" t="str">
        <f>IFERROR(VLOOKUP(C190,科目・教員!$A$1:$B$357,2,0),"")</f>
        <v>網中　眞由美</v>
      </c>
      <c r="D191" s="1068"/>
      <c r="E191" s="1073" t="str">
        <f>IFERROR(VLOOKUP(E190,科目・教員!$A$1:$B$357,2,0),"")</f>
        <v/>
      </c>
      <c r="F191" s="1068"/>
      <c r="G191" s="1073" t="str">
        <f>IFERROR(VLOOKUP(G190,科目・教員!$A$1:$B$357,2,0),"")</f>
        <v/>
      </c>
      <c r="H191" s="1068"/>
      <c r="I191" s="1073" t="str">
        <f>IFERROR(VLOOKUP(I190,科目・教員!$A$1:$B$357,2,0),"")</f>
        <v/>
      </c>
      <c r="J191" s="1068"/>
      <c r="K191" s="1074" t="str">
        <f>IFERROR(VLOOKUP(K190,科目・教員!$A$1:$B$357,2,0),"")</f>
        <v>池田　真弓</v>
      </c>
      <c r="L191" s="1074"/>
      <c r="M191" s="1101" t="str">
        <f>IFERROR(VLOOKUP(M190,科目・教員!$A$1:$B$357,2,0),"")</f>
        <v/>
      </c>
      <c r="N191" s="1068"/>
      <c r="O191" s="1074" t="str">
        <f>IFERROR(VLOOKUP(O190,科目・教員!$A$1:$B$357,2,0),"")</f>
        <v/>
      </c>
      <c r="P191" s="1068"/>
      <c r="Q191" s="1074" t="str">
        <f>IFERROR(VLOOKUP(Q190,科目・教員!$A$1:$B$357,2,0),"")</f>
        <v/>
      </c>
      <c r="R191" s="1068"/>
      <c r="S191" s="1074" t="str">
        <f>IFERROR(VLOOKUP(S190,科目・教員!$A$1:$B$357,2,0),"")</f>
        <v/>
      </c>
      <c r="T191" s="1068"/>
      <c r="U191" s="17"/>
      <c r="Y191" s="509"/>
      <c r="Z191" s="1091"/>
      <c r="AA191" s="1152"/>
      <c r="AB191" s="1152"/>
      <c r="AC191" s="1152"/>
      <c r="AD191" s="1152"/>
      <c r="AE191" s="1152"/>
      <c r="AF191" s="1152"/>
      <c r="AG191" s="1296"/>
      <c r="AH191" s="1296"/>
      <c r="AI191" s="1152"/>
      <c r="AJ191" s="1152"/>
      <c r="AK191" s="1152"/>
      <c r="AL191" s="1296"/>
      <c r="AM191" s="1152"/>
      <c r="AN191" s="1152"/>
      <c r="AO191" s="1152"/>
      <c r="AP191" s="1152"/>
      <c r="AQ191" s="1152"/>
      <c r="AR191" s="1152"/>
      <c r="AS191" s="1152"/>
      <c r="AT191" s="1152"/>
      <c r="AU191" s="1152"/>
      <c r="AV191" s="1152"/>
      <c r="AW191" s="1152"/>
      <c r="AX191" s="1152"/>
      <c r="AY191" s="1152"/>
      <c r="AZ191" s="1152"/>
      <c r="BA191" s="1152"/>
      <c r="BB191" s="1152"/>
      <c r="BC191" s="1152"/>
      <c r="BD191" s="1152"/>
      <c r="BE191" s="1152"/>
      <c r="BF191" s="1152"/>
      <c r="BG191" s="1152"/>
      <c r="BH191" s="1152"/>
      <c r="BI191" s="1152"/>
      <c r="BJ191" s="1152"/>
      <c r="BK191" s="1152"/>
      <c r="BL191" s="1152"/>
      <c r="BM191" s="1152"/>
      <c r="BN191" s="1379"/>
      <c r="BO191" s="1361"/>
      <c r="BP191" s="1152"/>
      <c r="BQ191" s="1152"/>
      <c r="BR191" s="1152"/>
      <c r="BS191" s="1152"/>
      <c r="BT191" s="1152"/>
      <c r="BU191" s="1152"/>
      <c r="BV191" s="1152"/>
      <c r="BW191" s="1152"/>
    </row>
    <row r="192" spans="1:75" ht="13.5" customHeight="1">
      <c r="A192" s="1091"/>
      <c r="B192" s="15" t="s">
        <v>59</v>
      </c>
      <c r="C192" s="1101" t="str">
        <f>VLOOKUP($C177,'2025年度(1年前期)'!$B$5:$N$208,COLUMN('2025年度(1年前期)'!$G$5)+1,0)&amp;""</f>
        <v/>
      </c>
      <c r="D192" s="1068"/>
      <c r="E192" s="1073" t="str">
        <f>VLOOKUP($C177,'2025年度(2年前期)'!$B$5:$N$208,COLUMN('2025年度(2年前期)'!$G$5)+1,0)&amp;""</f>
        <v/>
      </c>
      <c r="F192" s="1068"/>
      <c r="G192" s="1073" t="str">
        <f>VLOOKUP($C177,'2025年度(3年前期)'!$B$5:$N$208,COLUMN('2025年度(3年前期)'!$G$5)+1,0)&amp;""</f>
        <v/>
      </c>
      <c r="H192" s="1068"/>
      <c r="I192" s="1073" t="str">
        <f>VLOOKUP($C177,'2025年度(4年前期)'!$B$5:$N$208,COLUMN('2025年度(4年前期)'!$G$5)+1,0)&amp;""</f>
        <v/>
      </c>
      <c r="J192" s="1068"/>
      <c r="K192" s="1074" t="str">
        <f>VLOOKUP($C177,'2025年度(助産前期)'!$B$5:$N$208,COLUMN('2025年度(助産前期)'!$G$5)+1,0)&amp;""</f>
        <v/>
      </c>
      <c r="L192" s="1074"/>
      <c r="M192" s="1101" t="str">
        <f>VLOOKUP($C177,'2025年度(M1前期)'!$B$5:$N$208,COLUMN('2025年度(M1前期)'!$G$5)+1,0)&amp;""</f>
        <v/>
      </c>
      <c r="N192" s="1068"/>
      <c r="O192" s="1074" t="str">
        <f>VLOOKUP($C177,'2025年度(M2前期)'!$B$5:$N$208,COLUMN('2025年度(M2前期)'!$G$5)+1,0)&amp;""</f>
        <v/>
      </c>
      <c r="P192" s="1068"/>
      <c r="Q192" s="1074" t="str">
        <f>VLOOKUP($C177,'2025年度(D1前期)'!$B$5:$N$208,COLUMN('2025年度(D1前期)'!$G$5)+1,0)&amp;""</f>
        <v/>
      </c>
      <c r="R192" s="1068"/>
      <c r="S192" s="1074" t="str">
        <f>VLOOKUP($C177,'2025年度(D23前期)'!$B$5:$N$208,COLUMN('2025年度(D23前期)'!$G$5)+1,0)&amp;""</f>
        <v/>
      </c>
      <c r="T192" s="1068"/>
      <c r="U192" s="17"/>
      <c r="Y192" s="509"/>
      <c r="Z192" s="1091"/>
      <c r="AA192" s="1152"/>
      <c r="AB192" s="1152"/>
      <c r="AC192" s="1152"/>
      <c r="AD192" s="1152"/>
      <c r="AE192" s="1152"/>
      <c r="AF192" s="1152"/>
      <c r="AG192" s="1296"/>
      <c r="AH192" s="1296"/>
      <c r="AI192" s="1152"/>
      <c r="AJ192" s="1152"/>
      <c r="AK192" s="1152"/>
      <c r="AL192" s="1296"/>
      <c r="AM192" s="1152"/>
      <c r="AN192" s="1152"/>
      <c r="AO192" s="1152"/>
      <c r="AP192" s="1152"/>
      <c r="AQ192" s="1152"/>
      <c r="AR192" s="1152"/>
      <c r="AS192" s="1152"/>
      <c r="AT192" s="1152"/>
      <c r="AU192" s="1152"/>
      <c r="AV192" s="1152"/>
      <c r="AW192" s="1152"/>
      <c r="AX192" s="1152"/>
      <c r="AY192" s="1152"/>
      <c r="AZ192" s="1152"/>
      <c r="BA192" s="1152"/>
      <c r="BB192" s="1152"/>
      <c r="BC192" s="1152"/>
      <c r="BD192" s="1152"/>
      <c r="BE192" s="1152"/>
      <c r="BF192" s="1152"/>
      <c r="BG192" s="1152"/>
      <c r="BH192" s="1152"/>
      <c r="BI192" s="1152"/>
      <c r="BJ192" s="1152"/>
      <c r="BK192" s="1152"/>
      <c r="BL192" s="1152"/>
      <c r="BM192" s="1152"/>
      <c r="BN192" s="1379"/>
      <c r="BO192" s="1361"/>
      <c r="BP192" s="1152"/>
      <c r="BQ192" s="1152"/>
      <c r="BR192" s="1152"/>
      <c r="BS192" s="1152"/>
      <c r="BT192" s="1152"/>
      <c r="BU192" s="1152"/>
      <c r="BV192" s="1152"/>
      <c r="BW192" s="1152"/>
    </row>
    <row r="193" spans="1:75" ht="13.5" customHeight="1">
      <c r="A193" s="1100"/>
      <c r="B193" s="16" t="s">
        <v>56</v>
      </c>
      <c r="C193" s="1061"/>
      <c r="D193" s="1075"/>
      <c r="E193" s="1063"/>
      <c r="F193" s="1075"/>
      <c r="G193" s="1063"/>
      <c r="H193" s="1075"/>
      <c r="I193" s="1063"/>
      <c r="J193" s="1075"/>
      <c r="K193" s="1064"/>
      <c r="L193" s="1064"/>
      <c r="M193" s="1061"/>
      <c r="N193" s="1075"/>
      <c r="O193" s="1064"/>
      <c r="P193" s="1075"/>
      <c r="Q193" s="1064"/>
      <c r="R193" s="1075"/>
      <c r="S193" s="1064"/>
      <c r="T193" s="1075"/>
      <c r="Y193" s="509"/>
      <c r="Z193" s="1092"/>
      <c r="AA193" s="1153"/>
      <c r="AB193" s="1153"/>
      <c r="AC193" s="1153"/>
      <c r="AD193" s="1153"/>
      <c r="AE193" s="1153"/>
      <c r="AF193" s="1153"/>
      <c r="AG193" s="1296"/>
      <c r="AH193" s="1296"/>
      <c r="AI193" s="1153"/>
      <c r="AJ193" s="1153"/>
      <c r="AK193" s="1153"/>
      <c r="AL193" s="1296"/>
      <c r="AM193" s="1153"/>
      <c r="AN193" s="1153"/>
      <c r="AO193" s="1153"/>
      <c r="AP193" s="1153"/>
      <c r="AQ193" s="1153"/>
      <c r="AR193" s="1153"/>
      <c r="AS193" s="1153"/>
      <c r="AT193" s="1153"/>
      <c r="AU193" s="1153"/>
      <c r="AV193" s="1153"/>
      <c r="AW193" s="1153"/>
      <c r="AX193" s="1153"/>
      <c r="AY193" s="1153"/>
      <c r="AZ193" s="1153"/>
      <c r="BA193" s="1153"/>
      <c r="BB193" s="1153"/>
      <c r="BC193" s="1153"/>
      <c r="BD193" s="1153"/>
      <c r="BE193" s="1153"/>
      <c r="BF193" s="1153"/>
      <c r="BG193" s="1153"/>
      <c r="BH193" s="1153"/>
      <c r="BI193" s="1153"/>
      <c r="BJ193" s="1153"/>
      <c r="BK193" s="1153"/>
      <c r="BL193" s="1153"/>
      <c r="BM193" s="1153"/>
      <c r="BN193" s="1380"/>
      <c r="BO193" s="1362"/>
      <c r="BP193" s="1153"/>
      <c r="BQ193" s="1153"/>
      <c r="BR193" s="1153"/>
      <c r="BS193" s="1153"/>
      <c r="BT193" s="1153"/>
      <c r="BU193" s="1153"/>
      <c r="BV193" s="1153"/>
      <c r="BW193" s="1153"/>
    </row>
    <row r="194" spans="1:75" ht="13.5" customHeight="1">
      <c r="A194" s="1091" t="s">
        <v>67</v>
      </c>
      <c r="B194" s="15" t="s">
        <v>50</v>
      </c>
      <c r="C194" s="1089" t="str">
        <f>VLOOKUP($C177,'2025年度(1年前期)'!$B$5:$N$208,COLUMN('2025年度(1年前期)'!$I$5),0)&amp;""</f>
        <v>基礎看護学実習Ⅰ</v>
      </c>
      <c r="D194" s="1072"/>
      <c r="E194" s="1090" t="str">
        <f>VLOOKUP($C177,'2025年度(2年前期)'!$B$5:$N$208,COLUMN('2025年度(2年前期)'!$I$5),0)&amp;""</f>
        <v/>
      </c>
      <c r="F194" s="1072"/>
      <c r="G194" s="1090" t="str">
        <f>VLOOKUP($C177,'2025年度(3年前期)'!$B$5:$N$208,COLUMN('2025年度(3年前期)'!$I$5),0)&amp;""</f>
        <v>地域・在宅看護学実習事前オリエンテーション</v>
      </c>
      <c r="H194" s="1072"/>
      <c r="I194" s="1090" t="str">
        <f>VLOOKUP($C177,'2025年度(4年前期)'!$B$5:$N$208,COLUMN('2025年度(4年前期)'!$I$5),0)&amp;""</f>
        <v/>
      </c>
      <c r="J194" s="1072"/>
      <c r="K194" s="1071" t="str">
        <f>VLOOKUP($C177,'2025年度(助産前期)'!$B$5:$N$208,COLUMN('2025年度(助産前期)'!$I$5),0)&amp;""</f>
        <v>助産学実習Ⅰ</v>
      </c>
      <c r="L194" s="1071"/>
      <c r="M194" s="1089" t="str">
        <f>VLOOKUP($C177,'2025年度(M1前期)'!$B$5:$N$208,COLUMN('2025年度(M1前期)'!$I$5),0)&amp;""</f>
        <v/>
      </c>
      <c r="N194" s="1072"/>
      <c r="O194" s="1071" t="str">
        <f>VLOOKUP($C177,'2025年度(M2前期)'!$B$5:$N$208,COLUMN('2025年度(M2前期)'!$I$5),0)&amp;""</f>
        <v/>
      </c>
      <c r="P194" s="1072"/>
      <c r="Q194" s="1071" t="str">
        <f>VLOOKUP($C177,'2025年度(D1前期)'!$B$5:$N$208,COLUMN('2025年度(D1前期)'!$I$5),0)&amp;""</f>
        <v/>
      </c>
      <c r="R194" s="1072"/>
      <c r="S194" s="1071" t="str">
        <f>VLOOKUP($C177,'2025年度(D23前期)'!$B$5:$N$208,COLUMN('2025年度(D23前期)'!$I$5),0)&amp;""</f>
        <v/>
      </c>
      <c r="T194" s="1072"/>
      <c r="U194" s="780" t="s">
        <v>99</v>
      </c>
      <c r="Y194" s="509"/>
      <c r="Z194" s="1091" t="str">
        <f>A194</f>
        <v>４時限（15：10～16：40）</v>
      </c>
      <c r="AA194" s="1151"/>
      <c r="AB194" s="1151"/>
      <c r="AC194" s="1151"/>
      <c r="AD194" s="1151"/>
      <c r="AE194" s="1151"/>
      <c r="AF194" s="1151"/>
      <c r="AG194" s="1296"/>
      <c r="AH194" s="1296"/>
      <c r="AI194" s="1151"/>
      <c r="AJ194" s="1151"/>
      <c r="AK194" s="1151"/>
      <c r="AL194" s="1296"/>
      <c r="AM194" s="1151"/>
      <c r="AN194" s="1151"/>
      <c r="AO194" s="1151"/>
      <c r="AP194" s="1151"/>
      <c r="AQ194" s="1151"/>
      <c r="AR194" s="1151"/>
      <c r="AS194" s="1151"/>
      <c r="AT194" s="1151"/>
      <c r="AU194" s="1151"/>
      <c r="AV194" s="1151"/>
      <c r="AW194" s="1151"/>
      <c r="AX194" s="1151"/>
      <c r="AY194" s="1151"/>
      <c r="AZ194" s="1151"/>
      <c r="BA194" s="1151"/>
      <c r="BB194" s="1151"/>
      <c r="BC194" s="1151"/>
      <c r="BD194" s="1151"/>
      <c r="BE194" s="1151"/>
      <c r="BF194" s="1151"/>
      <c r="BG194" s="1151"/>
      <c r="BH194" s="1151"/>
      <c r="BI194" s="1151" t="s">
        <v>304</v>
      </c>
      <c r="BJ194" s="1151"/>
      <c r="BK194" s="1151"/>
      <c r="BL194" s="1151"/>
      <c r="BM194" s="1151" t="s">
        <v>253</v>
      </c>
      <c r="BN194" s="1378"/>
      <c r="BO194" s="1360"/>
      <c r="BP194" s="1151"/>
      <c r="BQ194" s="1151"/>
      <c r="BR194" s="1151"/>
      <c r="BS194" s="1151"/>
      <c r="BT194" s="1151"/>
      <c r="BU194" s="1151"/>
      <c r="BV194" s="1151"/>
      <c r="BW194" s="1151"/>
    </row>
    <row r="195" spans="1:75" ht="13.5" customHeight="1">
      <c r="A195" s="1091"/>
      <c r="B195" s="15" t="s">
        <v>53</v>
      </c>
      <c r="C195" s="1101" t="str">
        <f>IFERROR(VLOOKUP(C194,科目・教員!$A$1:$B$357,2,0),"")</f>
        <v>網中　眞由美</v>
      </c>
      <c r="D195" s="1068"/>
      <c r="E195" s="1073" t="str">
        <f>IFERROR(VLOOKUP(E194,科目・教員!$A$1:$B$357,2,0),"")</f>
        <v/>
      </c>
      <c r="F195" s="1068"/>
      <c r="G195" s="1073" t="str">
        <f>IFERROR(VLOOKUP(G194,科目・教員!$A$1:$B$357,2,0),"")</f>
        <v/>
      </c>
      <c r="H195" s="1068"/>
      <c r="I195" s="1073" t="str">
        <f>IFERROR(VLOOKUP(I194,科目・教員!$A$1:$B$357,2,0),"")</f>
        <v/>
      </c>
      <c r="J195" s="1068"/>
      <c r="K195" s="1074" t="str">
        <f>IFERROR(VLOOKUP(K194,科目・教員!$A$1:$B$357,2,0),"")</f>
        <v>池田　真弓</v>
      </c>
      <c r="L195" s="1074"/>
      <c r="M195" s="1101" t="str">
        <f>IFERROR(VLOOKUP(M194,科目・教員!$A$1:$B$357,2,0),"")</f>
        <v/>
      </c>
      <c r="N195" s="1068"/>
      <c r="O195" s="1074" t="str">
        <f>IFERROR(VLOOKUP(O194,科目・教員!$A$1:$B$357,2,0),"")</f>
        <v/>
      </c>
      <c r="P195" s="1068"/>
      <c r="Q195" s="1074" t="str">
        <f>IFERROR(VLOOKUP(Q194,科目・教員!$A$1:$B$357,2,0),"")</f>
        <v/>
      </c>
      <c r="R195" s="1068"/>
      <c r="S195" s="1074" t="str">
        <f>IFERROR(VLOOKUP(S194,科目・教員!$A$1:$B$357,2,0),"")</f>
        <v/>
      </c>
      <c r="T195" s="1068"/>
      <c r="U195" s="780" t="s">
        <v>882</v>
      </c>
      <c r="V195" s="853" t="s">
        <v>344</v>
      </c>
      <c r="Y195" s="509"/>
      <c r="Z195" s="1091"/>
      <c r="AA195" s="1152"/>
      <c r="AB195" s="1152"/>
      <c r="AC195" s="1152"/>
      <c r="AD195" s="1152"/>
      <c r="AE195" s="1152"/>
      <c r="AF195" s="1152"/>
      <c r="AG195" s="1296"/>
      <c r="AH195" s="1296"/>
      <c r="AI195" s="1152"/>
      <c r="AJ195" s="1152"/>
      <c r="AK195" s="1152"/>
      <c r="AL195" s="1296"/>
      <c r="AM195" s="1152"/>
      <c r="AN195" s="1152"/>
      <c r="AO195" s="1152"/>
      <c r="AP195" s="1152"/>
      <c r="AQ195" s="1152"/>
      <c r="AR195" s="1152"/>
      <c r="AS195" s="1152"/>
      <c r="AT195" s="1152"/>
      <c r="AU195" s="1152"/>
      <c r="AV195" s="1152"/>
      <c r="AW195" s="1152"/>
      <c r="AX195" s="1152"/>
      <c r="AY195" s="1152"/>
      <c r="AZ195" s="1152"/>
      <c r="BA195" s="1152"/>
      <c r="BB195" s="1152"/>
      <c r="BC195" s="1152"/>
      <c r="BD195" s="1152"/>
      <c r="BE195" s="1152"/>
      <c r="BF195" s="1152"/>
      <c r="BG195" s="1152"/>
      <c r="BH195" s="1152"/>
      <c r="BI195" s="1152"/>
      <c r="BJ195" s="1152"/>
      <c r="BK195" s="1152"/>
      <c r="BL195" s="1152"/>
      <c r="BM195" s="1152"/>
      <c r="BN195" s="1379"/>
      <c r="BO195" s="1361"/>
      <c r="BP195" s="1152"/>
      <c r="BQ195" s="1152"/>
      <c r="BR195" s="1152"/>
      <c r="BS195" s="1152"/>
      <c r="BT195" s="1152"/>
      <c r="BU195" s="1152"/>
      <c r="BV195" s="1152"/>
      <c r="BW195" s="1152"/>
    </row>
    <row r="196" spans="1:75" ht="13.5" customHeight="1">
      <c r="A196" s="1091"/>
      <c r="B196" s="15" t="s">
        <v>59</v>
      </c>
      <c r="C196" s="1101" t="str">
        <f>VLOOKUP($C177,'2025年度(1年前期)'!$B$5:$N$208,COLUMN('2025年度(1年前期)'!$I$5)+1,0)&amp;""</f>
        <v/>
      </c>
      <c r="D196" s="1068"/>
      <c r="E196" s="1073" t="str">
        <f>VLOOKUP($C177,'2025年度(2年前期)'!$B$5:$N$208,COLUMN('2025年度(2年前期)'!$I$5)+1,0)&amp;""</f>
        <v/>
      </c>
      <c r="F196" s="1068"/>
      <c r="G196" s="1073" t="str">
        <f>VLOOKUP($C177,'2025年度(3年前期)'!$B$5:$N$208,COLUMN('2025年度(3年前期)'!$I$5)+1,0)&amp;""</f>
        <v/>
      </c>
      <c r="H196" s="1068"/>
      <c r="I196" s="1073" t="str">
        <f>VLOOKUP($C177,'2025年度(4年前期)'!$B$5:$N$208,COLUMN('2025年度(4年前期)'!$I$5)+1,0)&amp;""</f>
        <v/>
      </c>
      <c r="J196" s="1068"/>
      <c r="K196" s="1074" t="str">
        <f>VLOOKUP($C177,'2025年度(助産前期)'!$B$5:$N$208,COLUMN('2025年度(助産前期)'!$I$5)+1,0)&amp;""</f>
        <v/>
      </c>
      <c r="L196" s="1074"/>
      <c r="M196" s="1101" t="str">
        <f>VLOOKUP($C177,'2025年度(M1前期)'!$B$5:$N$208,COLUMN('2025年度(M1前期)'!$I$5)+1,0)&amp;""</f>
        <v/>
      </c>
      <c r="N196" s="1068"/>
      <c r="O196" s="1074" t="str">
        <f>VLOOKUP($C177,'2025年度(M2前期)'!$B$5:$N$208,COLUMN('2025年度(M2前期)'!$I$5)+1,0)&amp;""</f>
        <v/>
      </c>
      <c r="P196" s="1068"/>
      <c r="Q196" s="1074" t="str">
        <f>VLOOKUP($C177,'2025年度(D1前期)'!$B$5:$N$208,COLUMN('2025年度(D1前期)'!$I$5)+1,0)&amp;""</f>
        <v/>
      </c>
      <c r="R196" s="1068"/>
      <c r="S196" s="1074" t="str">
        <f>VLOOKUP($C177,'2025年度(D23前期)'!$B$5:$N$208,COLUMN('2025年度(D23前期)'!$I$5)+1,0)&amp;""</f>
        <v/>
      </c>
      <c r="T196" s="1068"/>
      <c r="U196" s="780" t="s">
        <v>304</v>
      </c>
      <c r="V196" s="853" t="s">
        <v>360</v>
      </c>
      <c r="Y196" s="509"/>
      <c r="Z196" s="1091"/>
      <c r="AA196" s="1152"/>
      <c r="AB196" s="1152"/>
      <c r="AC196" s="1152"/>
      <c r="AD196" s="1152"/>
      <c r="AE196" s="1152"/>
      <c r="AF196" s="1152"/>
      <c r="AG196" s="1296"/>
      <c r="AH196" s="1296"/>
      <c r="AI196" s="1152"/>
      <c r="AJ196" s="1152"/>
      <c r="AK196" s="1152"/>
      <c r="AL196" s="1296"/>
      <c r="AM196" s="1152"/>
      <c r="AN196" s="1152"/>
      <c r="AO196" s="1152"/>
      <c r="AP196" s="1152"/>
      <c r="AQ196" s="1152"/>
      <c r="AR196" s="1152"/>
      <c r="AS196" s="1152"/>
      <c r="AT196" s="1152"/>
      <c r="AU196" s="1152"/>
      <c r="AV196" s="1152"/>
      <c r="AW196" s="1152"/>
      <c r="AX196" s="1152"/>
      <c r="AY196" s="1152"/>
      <c r="AZ196" s="1152"/>
      <c r="BA196" s="1152"/>
      <c r="BB196" s="1152"/>
      <c r="BC196" s="1152"/>
      <c r="BD196" s="1152"/>
      <c r="BE196" s="1152"/>
      <c r="BF196" s="1152"/>
      <c r="BG196" s="1152"/>
      <c r="BH196" s="1152"/>
      <c r="BI196" s="1152"/>
      <c r="BJ196" s="1152"/>
      <c r="BK196" s="1152"/>
      <c r="BL196" s="1152"/>
      <c r="BM196" s="1152"/>
      <c r="BN196" s="1379"/>
      <c r="BO196" s="1361"/>
      <c r="BP196" s="1152"/>
      <c r="BQ196" s="1152"/>
      <c r="BR196" s="1152"/>
      <c r="BS196" s="1152"/>
      <c r="BT196" s="1152"/>
      <c r="BU196" s="1152"/>
      <c r="BV196" s="1152"/>
      <c r="BW196" s="1152"/>
    </row>
    <row r="197" spans="1:75" ht="13.5" customHeight="1">
      <c r="A197" s="1092"/>
      <c r="B197" s="16" t="s">
        <v>56</v>
      </c>
      <c r="C197" s="1061"/>
      <c r="D197" s="1075"/>
      <c r="E197" s="1063"/>
      <c r="F197" s="1075"/>
      <c r="G197" s="1063"/>
      <c r="H197" s="1075"/>
      <c r="I197" s="1063"/>
      <c r="J197" s="1075"/>
      <c r="K197" s="1064"/>
      <c r="L197" s="1064"/>
      <c r="M197" s="1061"/>
      <c r="N197" s="1075"/>
      <c r="O197" s="1064"/>
      <c r="P197" s="1075"/>
      <c r="Q197" s="1064"/>
      <c r="R197" s="1075"/>
      <c r="S197" s="1064"/>
      <c r="T197" s="1075"/>
      <c r="U197" s="780" t="s">
        <v>82</v>
      </c>
      <c r="V197" s="853" t="s">
        <v>253</v>
      </c>
      <c r="Y197" s="509"/>
      <c r="Z197" s="1092"/>
      <c r="AA197" s="1153"/>
      <c r="AB197" s="1153"/>
      <c r="AC197" s="1153"/>
      <c r="AD197" s="1153"/>
      <c r="AE197" s="1153"/>
      <c r="AF197" s="1153"/>
      <c r="AG197" s="1296"/>
      <c r="AH197" s="1296"/>
      <c r="AI197" s="1153"/>
      <c r="AJ197" s="1153"/>
      <c r="AK197" s="1153"/>
      <c r="AL197" s="1296"/>
      <c r="AM197" s="1153"/>
      <c r="AN197" s="1153"/>
      <c r="AO197" s="1153"/>
      <c r="AP197" s="1153"/>
      <c r="AQ197" s="1153"/>
      <c r="AR197" s="1153"/>
      <c r="AS197" s="1153"/>
      <c r="AT197" s="1153"/>
      <c r="AU197" s="1153"/>
      <c r="AV197" s="1153"/>
      <c r="AW197" s="1153"/>
      <c r="AX197" s="1153"/>
      <c r="AY197" s="1153"/>
      <c r="AZ197" s="1153"/>
      <c r="BA197" s="1153"/>
      <c r="BB197" s="1153"/>
      <c r="BC197" s="1153"/>
      <c r="BD197" s="1153"/>
      <c r="BE197" s="1153"/>
      <c r="BF197" s="1153"/>
      <c r="BG197" s="1153"/>
      <c r="BH197" s="1153"/>
      <c r="BI197" s="1153"/>
      <c r="BJ197" s="1153"/>
      <c r="BK197" s="1153"/>
      <c r="BL197" s="1153"/>
      <c r="BM197" s="1153"/>
      <c r="BN197" s="1380"/>
      <c r="BO197" s="1362"/>
      <c r="BP197" s="1153"/>
      <c r="BQ197" s="1153"/>
      <c r="BR197" s="1153"/>
      <c r="BS197" s="1153"/>
      <c r="BT197" s="1153"/>
      <c r="BU197" s="1153"/>
      <c r="BV197" s="1153"/>
      <c r="BW197" s="1153"/>
    </row>
    <row r="198" spans="1:75" ht="13.5" customHeight="1">
      <c r="A198" s="1091" t="s">
        <v>68</v>
      </c>
      <c r="B198" s="15" t="s">
        <v>50</v>
      </c>
      <c r="C198" s="1089" t="str">
        <f>VLOOKUP($C177,'2025年度(1年前期)'!$B$5:$N$208,COLUMN('2025年度(1年前期)'!$K$5),0)&amp;""</f>
        <v/>
      </c>
      <c r="D198" s="1072"/>
      <c r="E198" s="1090" t="str">
        <f>VLOOKUP($C177,'2025年度(2年前期)'!$B$5:$N$208,COLUMN('2025年度(2年前期)'!$K$5),0)&amp;""</f>
        <v/>
      </c>
      <c r="F198" s="1072"/>
      <c r="G198" s="1090" t="str">
        <f>VLOOKUP($C177,'2025年度(3年前期)'!$B$5:$N$208,COLUMN('2025年度(3年前期)'!$K$5),0)&amp;""</f>
        <v>地域・在宅看護学実習事前オリエンテーション</v>
      </c>
      <c r="H198" s="1072"/>
      <c r="I198" s="1090" t="str">
        <f>VLOOKUP($C177,'2025年度(4年前期)'!$B$5:$N$208,COLUMN('2025年度(4年前期)'!$K$5),0)&amp;""</f>
        <v/>
      </c>
      <c r="J198" s="1072"/>
      <c r="K198" s="1071" t="str">
        <f>VLOOKUP($C177,'2025年度(助産前期)'!$B$5:$N$208,COLUMN('2025年度(助産前期)'!$K$5),0)&amp;""</f>
        <v>助産学実習Ⅰ</v>
      </c>
      <c r="L198" s="1071"/>
      <c r="M198" s="1089" t="str">
        <f>VLOOKUP($C177,'2025年度(M1前期)'!$B$5:$N$208,COLUMN('2025年度(M1前期)'!$K$5),0)&amp;""</f>
        <v/>
      </c>
      <c r="N198" s="1072"/>
      <c r="O198" s="1071" t="str">
        <f>VLOOKUP($C177,'2025年度(M2前期)'!$B$5:$N$208,COLUMN('2025年度(M2前期)'!$K$5),0)&amp;""</f>
        <v/>
      </c>
      <c r="P198" s="1072"/>
      <c r="Q198" s="1071" t="str">
        <f>VLOOKUP($C177,'2025年度(D1前期)'!$B$5:$N$208,COLUMN('2025年度(D1前期)'!$K$5),0)&amp;""</f>
        <v/>
      </c>
      <c r="R198" s="1072"/>
      <c r="S198" s="1071" t="str">
        <f>VLOOKUP($C177,'2025年度(D23前期)'!$B$5:$N$208,COLUMN('2025年度(D23前期)'!$K$5),0)&amp;""</f>
        <v/>
      </c>
      <c r="T198" s="1072"/>
      <c r="V198" s="853" t="s">
        <v>624</v>
      </c>
      <c r="Y198" s="509"/>
      <c r="Z198" s="1091" t="str">
        <f>A198</f>
        <v>５時限（16：50～18：20）</v>
      </c>
      <c r="AA198" s="1151"/>
      <c r="AB198" s="1151"/>
      <c r="AC198" s="1151"/>
      <c r="AD198" s="1151"/>
      <c r="AE198" s="1151"/>
      <c r="AF198" s="1151"/>
      <c r="AG198" s="1151"/>
      <c r="AH198" s="1151"/>
      <c r="AI198" s="1151"/>
      <c r="AJ198" s="1151"/>
      <c r="AK198" s="1151"/>
      <c r="AL198" s="1151"/>
      <c r="AM198" s="1151"/>
      <c r="AN198" s="1151"/>
      <c r="AO198" s="1151"/>
      <c r="AP198" s="1151"/>
      <c r="AQ198" s="1151"/>
      <c r="AR198" s="1151"/>
      <c r="AS198" s="1151"/>
      <c r="AT198" s="1151"/>
      <c r="AU198" s="1151"/>
      <c r="AV198" s="1151"/>
      <c r="AW198" s="1151"/>
      <c r="AX198" s="1151"/>
      <c r="AY198" s="1151"/>
      <c r="AZ198" s="1151"/>
      <c r="BA198" s="1151"/>
      <c r="BB198" s="1151"/>
      <c r="BC198" s="1151"/>
      <c r="BD198" s="1151"/>
      <c r="BE198" s="1151"/>
      <c r="BF198" s="1151"/>
      <c r="BG198" s="1151"/>
      <c r="BH198" s="1151"/>
      <c r="BI198" s="1151"/>
      <c r="BJ198" s="1151"/>
      <c r="BK198" s="1151"/>
      <c r="BL198" s="1151"/>
      <c r="BM198" s="1151" t="s">
        <v>253</v>
      </c>
      <c r="BN198" s="1378"/>
      <c r="BO198" s="1360"/>
      <c r="BP198" s="1151"/>
      <c r="BQ198" s="1151"/>
      <c r="BR198" s="1151"/>
      <c r="BS198" s="1151"/>
      <c r="BT198" s="1151"/>
      <c r="BU198" s="1151"/>
      <c r="BV198" s="1151"/>
      <c r="BW198" s="1151"/>
    </row>
    <row r="199" spans="1:75" ht="13.5" customHeight="1">
      <c r="A199" s="1091"/>
      <c r="B199" s="15" t="s">
        <v>53</v>
      </c>
      <c r="C199" s="1101" t="str">
        <f>IFERROR(VLOOKUP(C198,科目・教員!$A$1:$B$357,2,0),"")</f>
        <v/>
      </c>
      <c r="D199" s="1068"/>
      <c r="E199" s="1073" t="str">
        <f>IFERROR(VLOOKUP(E198,科目・教員!$A$1:$B$357,2,0),"")</f>
        <v/>
      </c>
      <c r="F199" s="1068"/>
      <c r="G199" s="1073" t="str">
        <f>IFERROR(VLOOKUP(G198,科目・教員!$A$1:$B$357,2,0),"")</f>
        <v/>
      </c>
      <c r="H199" s="1068"/>
      <c r="I199" s="1073" t="str">
        <f>IFERROR(VLOOKUP(I198,科目・教員!$A$1:$B$357,2,0),"")</f>
        <v/>
      </c>
      <c r="J199" s="1068"/>
      <c r="K199" s="1074" t="str">
        <f>IFERROR(VLOOKUP(K198,科目・教員!$A$1:$B$357,2,0),"")</f>
        <v>池田　真弓</v>
      </c>
      <c r="L199" s="1074"/>
      <c r="M199" s="1101" t="str">
        <f>IFERROR(VLOOKUP(M198,科目・教員!$A$1:$B$357,2,0),"")</f>
        <v/>
      </c>
      <c r="N199" s="1068"/>
      <c r="O199" s="1074" t="str">
        <f>IFERROR(VLOOKUP(O198,科目・教員!$A$1:$B$357,2,0),"")</f>
        <v/>
      </c>
      <c r="P199" s="1068"/>
      <c r="Q199" s="1074" t="str">
        <f>IFERROR(VLOOKUP(Q198,科目・教員!$A$1:$B$357,2,0),"")</f>
        <v/>
      </c>
      <c r="R199" s="1068"/>
      <c r="S199" s="1074" t="str">
        <f>IFERROR(VLOOKUP(S198,科目・教員!$A$1:$B$357,2,0),"")</f>
        <v/>
      </c>
      <c r="T199" s="1068"/>
      <c r="Y199" s="509"/>
      <c r="Z199" s="1091"/>
      <c r="AA199" s="1152"/>
      <c r="AB199" s="1152"/>
      <c r="AC199" s="1152"/>
      <c r="AD199" s="1152"/>
      <c r="AE199" s="1152"/>
      <c r="AF199" s="1152"/>
      <c r="AG199" s="1152"/>
      <c r="AH199" s="1152"/>
      <c r="AI199" s="1152"/>
      <c r="AJ199" s="1152"/>
      <c r="AK199" s="1152"/>
      <c r="AL199" s="1152"/>
      <c r="AM199" s="1152"/>
      <c r="AN199" s="1152"/>
      <c r="AO199" s="1152"/>
      <c r="AP199" s="1152"/>
      <c r="AQ199" s="1152"/>
      <c r="AR199" s="1152"/>
      <c r="AS199" s="1152"/>
      <c r="AT199" s="1152"/>
      <c r="AU199" s="1152"/>
      <c r="AV199" s="1152"/>
      <c r="AW199" s="1152"/>
      <c r="AX199" s="1152"/>
      <c r="AY199" s="1152"/>
      <c r="AZ199" s="1152"/>
      <c r="BA199" s="1152"/>
      <c r="BB199" s="1152"/>
      <c r="BC199" s="1152"/>
      <c r="BD199" s="1152"/>
      <c r="BE199" s="1152"/>
      <c r="BF199" s="1152"/>
      <c r="BG199" s="1152"/>
      <c r="BH199" s="1152"/>
      <c r="BI199" s="1152"/>
      <c r="BJ199" s="1152"/>
      <c r="BK199" s="1152"/>
      <c r="BL199" s="1152"/>
      <c r="BM199" s="1152"/>
      <c r="BN199" s="1379"/>
      <c r="BO199" s="1361"/>
      <c r="BP199" s="1152"/>
      <c r="BQ199" s="1152"/>
      <c r="BR199" s="1152"/>
      <c r="BS199" s="1152"/>
      <c r="BT199" s="1152"/>
      <c r="BU199" s="1152"/>
      <c r="BV199" s="1152"/>
      <c r="BW199" s="1152"/>
    </row>
    <row r="200" spans="1:75" ht="13.5" customHeight="1">
      <c r="A200" s="1091"/>
      <c r="B200" s="15" t="s">
        <v>59</v>
      </c>
      <c r="C200" s="1101" t="str">
        <f>VLOOKUP($C177,'2025年度(1年前期)'!$B$5:$N$208,COLUMN('2025年度(1年前期)'!$K$5)+1,0)&amp;""</f>
        <v/>
      </c>
      <c r="D200" s="1068"/>
      <c r="E200" s="1073" t="str">
        <f>VLOOKUP($C177,'2025年度(2年前期)'!$B$5:$N$208,COLUMN('2025年度(2年前期)'!$K$5)+1,0)&amp;""</f>
        <v/>
      </c>
      <c r="F200" s="1068"/>
      <c r="G200" s="1073" t="str">
        <f>VLOOKUP($C177,'2025年度(3年前期)'!$B$5:$N$208,COLUMN('2025年度(3年前期)'!$K$5)+1,0)&amp;""</f>
        <v/>
      </c>
      <c r="H200" s="1068"/>
      <c r="I200" s="1073" t="str">
        <f>VLOOKUP($C177,'2025年度(4年前期)'!$B$5:$N$208,COLUMN('2025年度(4年前期)'!$K$5)+1,0)&amp;""</f>
        <v/>
      </c>
      <c r="J200" s="1068"/>
      <c r="K200" s="1074" t="str">
        <f>VLOOKUP($C177,'2025年度(助産前期)'!$B$5:$N$208,COLUMN('2025年度(助産前期)'!$K$5)+1,0)&amp;""</f>
        <v/>
      </c>
      <c r="L200" s="1074"/>
      <c r="M200" s="1101" t="str">
        <f>VLOOKUP($C177,'2025年度(M1前期)'!$B$5:$N$208,COLUMN('2025年度(M1前期)'!$K$5)+1,0)&amp;""</f>
        <v/>
      </c>
      <c r="N200" s="1068"/>
      <c r="O200" s="1074" t="str">
        <f>VLOOKUP($C177,'2025年度(M2前期)'!$B$5:$N$208,COLUMN('2025年度(M2前期)'!$K$5)+1,0)&amp;""</f>
        <v/>
      </c>
      <c r="P200" s="1068"/>
      <c r="Q200" s="1074" t="str">
        <f>VLOOKUP($C177,'2025年度(D1前期)'!$B$5:$N$208,COLUMN('2025年度(D1前期)'!$K$5)+1,0)&amp;""</f>
        <v/>
      </c>
      <c r="R200" s="1068"/>
      <c r="S200" s="1074" t="str">
        <f>VLOOKUP($C177,'2025年度(D23前期)'!$B$5:$N$208,COLUMN('2025年度(D23前期)'!$K$5)+1,0)&amp;""</f>
        <v/>
      </c>
      <c r="T200" s="1068"/>
      <c r="Y200" s="509"/>
      <c r="Z200" s="1091"/>
      <c r="AA200" s="1152"/>
      <c r="AB200" s="1152"/>
      <c r="AC200" s="1152"/>
      <c r="AD200" s="1152"/>
      <c r="AE200" s="1152"/>
      <c r="AF200" s="1152"/>
      <c r="AG200" s="1152"/>
      <c r="AH200" s="1152"/>
      <c r="AI200" s="1152"/>
      <c r="AJ200" s="1152"/>
      <c r="AK200" s="1152"/>
      <c r="AL200" s="1152"/>
      <c r="AM200" s="1152"/>
      <c r="AN200" s="1152"/>
      <c r="AO200" s="1152"/>
      <c r="AP200" s="1152"/>
      <c r="AQ200" s="1152"/>
      <c r="AR200" s="1152"/>
      <c r="AS200" s="1152"/>
      <c r="AT200" s="1152"/>
      <c r="AU200" s="1152"/>
      <c r="AV200" s="1152"/>
      <c r="AW200" s="1152"/>
      <c r="AX200" s="1152"/>
      <c r="AY200" s="1152"/>
      <c r="AZ200" s="1152"/>
      <c r="BA200" s="1152"/>
      <c r="BB200" s="1152"/>
      <c r="BC200" s="1152"/>
      <c r="BD200" s="1152"/>
      <c r="BE200" s="1152"/>
      <c r="BF200" s="1152"/>
      <c r="BG200" s="1152"/>
      <c r="BH200" s="1152"/>
      <c r="BI200" s="1152"/>
      <c r="BJ200" s="1152"/>
      <c r="BK200" s="1152"/>
      <c r="BL200" s="1152"/>
      <c r="BM200" s="1152"/>
      <c r="BN200" s="1379"/>
      <c r="BO200" s="1361"/>
      <c r="BP200" s="1152"/>
      <c r="BQ200" s="1152"/>
      <c r="BR200" s="1152"/>
      <c r="BS200" s="1152"/>
      <c r="BT200" s="1152"/>
      <c r="BU200" s="1152"/>
      <c r="BV200" s="1152"/>
      <c r="BW200" s="1152"/>
    </row>
    <row r="201" spans="1:75" ht="13.5" customHeight="1">
      <c r="A201" s="1092"/>
      <c r="B201" s="16" t="s">
        <v>56</v>
      </c>
      <c r="C201" s="1061"/>
      <c r="D201" s="1075"/>
      <c r="E201" s="1063"/>
      <c r="F201" s="1075"/>
      <c r="G201" s="1063"/>
      <c r="H201" s="1075"/>
      <c r="I201" s="1063"/>
      <c r="J201" s="1075"/>
      <c r="K201" s="1064"/>
      <c r="L201" s="1064"/>
      <c r="M201" s="1061"/>
      <c r="N201" s="1075"/>
      <c r="O201" s="1064"/>
      <c r="P201" s="1075"/>
      <c r="Q201" s="1064"/>
      <c r="R201" s="1075"/>
      <c r="S201" s="1064"/>
      <c r="T201" s="1075"/>
      <c r="U201" s="20"/>
      <c r="V201" s="20"/>
      <c r="W201" s="20"/>
      <c r="X201" s="20"/>
      <c r="Y201" s="510"/>
      <c r="Z201" s="1092"/>
      <c r="AA201" s="1153"/>
      <c r="AB201" s="1153"/>
      <c r="AC201" s="1153"/>
      <c r="AD201" s="1153"/>
      <c r="AE201" s="1153"/>
      <c r="AF201" s="1153"/>
      <c r="AG201" s="1153"/>
      <c r="AH201" s="1153"/>
      <c r="AI201" s="1153"/>
      <c r="AJ201" s="1153"/>
      <c r="AK201" s="1153"/>
      <c r="AL201" s="1153"/>
      <c r="AM201" s="1153"/>
      <c r="AN201" s="1153"/>
      <c r="AO201" s="1153"/>
      <c r="AP201" s="1153"/>
      <c r="AQ201" s="1153"/>
      <c r="AR201" s="1153"/>
      <c r="AS201" s="1153"/>
      <c r="AT201" s="1153"/>
      <c r="AU201" s="1153"/>
      <c r="AV201" s="1153"/>
      <c r="AW201" s="1153"/>
      <c r="AX201" s="1153"/>
      <c r="AY201" s="1153"/>
      <c r="AZ201" s="1153"/>
      <c r="BA201" s="1153"/>
      <c r="BB201" s="1153"/>
      <c r="BC201" s="1153"/>
      <c r="BD201" s="1153"/>
      <c r="BE201" s="1153"/>
      <c r="BF201" s="1153"/>
      <c r="BG201" s="1153"/>
      <c r="BH201" s="1153"/>
      <c r="BI201" s="1153"/>
      <c r="BJ201" s="1153"/>
      <c r="BK201" s="1153"/>
      <c r="BL201" s="1153"/>
      <c r="BM201" s="1153"/>
      <c r="BN201" s="1380"/>
      <c r="BO201" s="1362"/>
      <c r="BP201" s="1153"/>
      <c r="BQ201" s="1153"/>
      <c r="BR201" s="1153"/>
      <c r="BS201" s="1153"/>
      <c r="BT201" s="1153"/>
      <c r="BU201" s="1153"/>
      <c r="BV201" s="1153"/>
      <c r="BW201" s="1153"/>
    </row>
    <row r="202" spans="1:75" ht="20.25">
      <c r="A202" s="5"/>
      <c r="B202" s="6"/>
      <c r="C202" s="1077">
        <f>C177+1</f>
        <v>45909</v>
      </c>
      <c r="D202" s="1077"/>
      <c r="E202" s="1077"/>
      <c r="F202" s="1077"/>
      <c r="G202" s="1077"/>
      <c r="H202" s="1077"/>
      <c r="I202" s="1077"/>
      <c r="J202" s="1077"/>
      <c r="K202" s="1077"/>
      <c r="L202" s="1077"/>
      <c r="M202" s="1077"/>
      <c r="N202" s="1077"/>
      <c r="O202" s="1077"/>
      <c r="P202" s="1077"/>
      <c r="Q202" s="1077"/>
      <c r="R202" s="1077"/>
      <c r="S202" s="1077"/>
      <c r="T202" s="1077"/>
      <c r="U202" s="1049">
        <f>C202</f>
        <v>45909</v>
      </c>
      <c r="V202" s="1050"/>
      <c r="W202" s="1050"/>
      <c r="X202" s="1050"/>
      <c r="Y202" s="1050"/>
      <c r="Z202" s="1051"/>
      <c r="AA202" s="41">
        <v>101</v>
      </c>
      <c r="AB202" s="41">
        <v>102</v>
      </c>
      <c r="AC202" s="41">
        <v>103</v>
      </c>
      <c r="AD202" s="41" t="s">
        <v>16</v>
      </c>
      <c r="AE202" s="41" t="s">
        <v>17</v>
      </c>
      <c r="AF202" s="41" t="s">
        <v>18</v>
      </c>
      <c r="AG202" s="41">
        <v>201</v>
      </c>
      <c r="AH202" s="42">
        <v>202</v>
      </c>
      <c r="AI202" s="41">
        <v>203</v>
      </c>
      <c r="AJ202" s="41">
        <v>204</v>
      </c>
      <c r="AK202" s="41">
        <v>205</v>
      </c>
      <c r="AL202" s="41" t="s">
        <v>19</v>
      </c>
      <c r="AM202" s="41" t="s">
        <v>69</v>
      </c>
      <c r="AN202" s="41" t="s">
        <v>21</v>
      </c>
      <c r="AO202" s="41" t="s">
        <v>22</v>
      </c>
      <c r="AP202" s="41" t="s">
        <v>23</v>
      </c>
      <c r="AQ202" s="41" t="s">
        <v>24</v>
      </c>
      <c r="AR202" s="41" t="s">
        <v>25</v>
      </c>
      <c r="AS202" s="41" t="s">
        <v>26</v>
      </c>
      <c r="AT202" s="41" t="s">
        <v>27</v>
      </c>
      <c r="AU202" s="41" t="s">
        <v>28</v>
      </c>
      <c r="AV202" s="41" t="s">
        <v>29</v>
      </c>
      <c r="AW202" s="41">
        <v>301</v>
      </c>
      <c r="AX202" s="42">
        <v>302</v>
      </c>
      <c r="AY202" s="43">
        <v>303</v>
      </c>
      <c r="AZ202" s="43">
        <v>304</v>
      </c>
      <c r="BA202" s="41" t="s">
        <v>30</v>
      </c>
      <c r="BB202" s="41" t="s">
        <v>31</v>
      </c>
      <c r="BC202" s="42" t="s">
        <v>32</v>
      </c>
      <c r="BD202" s="41" t="s">
        <v>33</v>
      </c>
      <c r="BE202" s="41" t="s">
        <v>34</v>
      </c>
      <c r="BF202" s="41" t="s">
        <v>35</v>
      </c>
      <c r="BG202" s="41" t="s">
        <v>36</v>
      </c>
      <c r="BH202" s="41" t="s">
        <v>37</v>
      </c>
      <c r="BI202" s="41" t="s">
        <v>38</v>
      </c>
      <c r="BJ202" s="41" t="s">
        <v>39</v>
      </c>
      <c r="BK202" s="41" t="s">
        <v>538</v>
      </c>
      <c r="BL202" s="41" t="s">
        <v>539</v>
      </c>
      <c r="BM202" s="41" t="s">
        <v>540</v>
      </c>
      <c r="BN202" s="44" t="s">
        <v>40</v>
      </c>
      <c r="BO202" s="44" t="s">
        <v>41</v>
      </c>
      <c r="BP202" s="44" t="s">
        <v>354</v>
      </c>
      <c r="BQ202" s="45" t="s">
        <v>42</v>
      </c>
      <c r="BR202" s="45" t="s">
        <v>43</v>
      </c>
      <c r="BS202" s="45" t="s">
        <v>44</v>
      </c>
      <c r="BT202" s="45" t="s">
        <v>45</v>
      </c>
      <c r="BU202" s="45" t="s">
        <v>46</v>
      </c>
      <c r="BV202" s="45" t="s">
        <v>47</v>
      </c>
      <c r="BW202" s="45" t="s">
        <v>48</v>
      </c>
    </row>
    <row r="203" spans="1:75" ht="13.5" customHeight="1">
      <c r="A203" s="1091" t="s">
        <v>49</v>
      </c>
      <c r="B203" s="12" t="s">
        <v>50</v>
      </c>
      <c r="C203" s="1079" t="str">
        <f>VLOOKUP($C202,'2025年度(1年前期)'!$B$5:$N$208,COLUMN('2025年度(1年前期)'!$C$5),0)&amp;""</f>
        <v>基礎看護学実習Ⅰ</v>
      </c>
      <c r="D203" s="1080"/>
      <c r="E203" s="1081" t="str">
        <f>VLOOKUP($C202,'2025年度(2年前期)'!$B$5:$N$208,COLUMN('2025年度(2年前期)'!$C$5),0)&amp;""</f>
        <v/>
      </c>
      <c r="F203" s="1080"/>
      <c r="G203" s="1081" t="str">
        <f>VLOOKUP($C202,'2025年度(3年前期)'!$B$5:$N$208,COLUMN('2025年度(3年前期)'!$C$5),0)&amp;""</f>
        <v>地域・在宅看護学実習事前オリエンテーション</v>
      </c>
      <c r="H203" s="1080"/>
      <c r="I203" s="1081" t="str">
        <f>VLOOKUP($C202,'2025年度(4年前期)'!$B$5:$N$208,COLUMN('2025年度(4年前期)'!$C$5),0)&amp;""</f>
        <v/>
      </c>
      <c r="J203" s="1080"/>
      <c r="K203" s="1072" t="str">
        <f>VLOOKUP($C202,'2025年度(助産前期)'!$B$5:$N$208,COLUMN('2025年度(助産前期)'!$C$5),0)&amp;""</f>
        <v>助産学実習Ⅰ</v>
      </c>
      <c r="L203" s="1096"/>
      <c r="M203" s="1105" t="str">
        <f>VLOOKUP($C202,'2025年度(M1前期)'!$B$5:$N$208,COLUMN('2025年度(M1前期)'!$C$5),0)&amp;""</f>
        <v/>
      </c>
      <c r="N203" s="1096"/>
      <c r="O203" s="1081" t="str">
        <f>VLOOKUP($C202,'2025年度(M2前期)'!$B$5:$N$208,COLUMN('2025年度(M2前期)'!$C$5),0)&amp;""</f>
        <v/>
      </c>
      <c r="P203" s="1080"/>
      <c r="Q203" s="1081" t="str">
        <f>VLOOKUP($C202,'2025年度(D1前期)'!$B$5:$N$208,COLUMN('2025年度(D1前期)'!$C$5),0)&amp;""</f>
        <v/>
      </c>
      <c r="R203" s="1080"/>
      <c r="S203" s="1072" t="str">
        <f>VLOOKUP($C202,'2025年度(D23前期)'!$B$5:$N$208,COLUMN('2025年度(D23前期)'!$C$5),0)&amp;""</f>
        <v/>
      </c>
      <c r="T203" s="1080"/>
      <c r="U203" s="63"/>
      <c r="W203" s="95"/>
      <c r="X203" s="17"/>
      <c r="Y203" s="508" t="s">
        <v>973</v>
      </c>
      <c r="Z203" s="1095" t="str">
        <f>A203</f>
        <v xml:space="preserve">１時限（09：20～10：50） </v>
      </c>
      <c r="AA203" s="1151"/>
      <c r="AB203" s="1151"/>
      <c r="AC203" s="1151"/>
      <c r="AD203" s="1151"/>
      <c r="AE203" s="1151"/>
      <c r="AF203" s="1151"/>
      <c r="AG203" s="1296"/>
      <c r="AH203" s="1296"/>
      <c r="AI203" s="1151"/>
      <c r="AJ203" s="1151"/>
      <c r="AK203" s="1151"/>
      <c r="AL203" s="1296"/>
      <c r="AM203" s="1151"/>
      <c r="AN203" s="1151"/>
      <c r="AO203" s="1151"/>
      <c r="AP203" s="1151"/>
      <c r="AQ203" s="1151"/>
      <c r="AR203" s="1151"/>
      <c r="AS203" s="1151"/>
      <c r="AT203" s="1151"/>
      <c r="AU203" s="1151"/>
      <c r="AV203" s="1151"/>
      <c r="AW203" s="1151"/>
      <c r="AX203" s="1151"/>
      <c r="AY203" s="1151"/>
      <c r="AZ203" s="1151"/>
      <c r="BA203" s="1151"/>
      <c r="BB203" s="1151"/>
      <c r="BC203" s="1151"/>
      <c r="BD203" s="1151"/>
      <c r="BE203" s="1151"/>
      <c r="BF203" s="1151"/>
      <c r="BG203" s="1151"/>
      <c r="BH203" s="1151"/>
      <c r="BI203" s="1151"/>
      <c r="BJ203" s="1151"/>
      <c r="BK203" s="1151"/>
      <c r="BL203" s="1151"/>
      <c r="BM203" s="1151"/>
      <c r="BN203" s="1378"/>
      <c r="BO203" s="1360"/>
      <c r="BP203" s="1151"/>
      <c r="BQ203" s="1151"/>
      <c r="BR203" s="1151"/>
      <c r="BS203" s="1151"/>
      <c r="BT203" s="1151"/>
      <c r="BU203" s="1151"/>
      <c r="BV203" s="1151"/>
      <c r="BW203" s="1151"/>
    </row>
    <row r="204" spans="1:75" ht="13.5" customHeight="1">
      <c r="A204" s="1091"/>
      <c r="B204" s="15" t="s">
        <v>53</v>
      </c>
      <c r="C204" s="1065" t="str">
        <f>IFERROR(VLOOKUP(C203,科目・教員!$A$1:$B$357,2,0),"")</f>
        <v>網中　眞由美</v>
      </c>
      <c r="D204" s="1066"/>
      <c r="E204" s="1067" t="str">
        <f>IFERROR(VLOOKUP(E203,科目・教員!$A$1:$B$357,2,0),"")</f>
        <v/>
      </c>
      <c r="F204" s="1066"/>
      <c r="G204" s="1067" t="str">
        <f>IFERROR(VLOOKUP(G203,科目・教員!$A$1:$B$357,2,0),"")</f>
        <v/>
      </c>
      <c r="H204" s="1066"/>
      <c r="I204" s="1067" t="str">
        <f>IFERROR(VLOOKUP(I203,科目・教員!$A$1:$B$357,2,0),"")</f>
        <v/>
      </c>
      <c r="J204" s="1066"/>
      <c r="K204" s="1068" t="str">
        <f>IFERROR(VLOOKUP(K203,科目・教員!$A$1:$B$357,2,0),"")</f>
        <v>池田　真弓</v>
      </c>
      <c r="L204" s="1070"/>
      <c r="M204" s="1104" t="str">
        <f>IFERROR(VLOOKUP(M203,科目・教員!$A$1:$B$357,2,0),"")</f>
        <v/>
      </c>
      <c r="N204" s="1066"/>
      <c r="O204" s="1067" t="str">
        <f>IFERROR(VLOOKUP(O203,科目・教員!$A$1:$B$357,2,0),"")</f>
        <v/>
      </c>
      <c r="P204" s="1066"/>
      <c r="Q204" s="1067" t="str">
        <f>IFERROR(VLOOKUP(Q203,科目・教員!$A$1:$B$357,2,0),"")</f>
        <v/>
      </c>
      <c r="R204" s="1066"/>
      <c r="S204" s="1068" t="str">
        <f>IFERROR(VLOOKUP(S203,科目・教員!$A$1:$B$357,2,0),"")</f>
        <v/>
      </c>
      <c r="T204" s="1066"/>
      <c r="U204" s="63"/>
      <c r="W204" s="27"/>
      <c r="X204" s="17"/>
      <c r="Y204" s="508" t="s">
        <v>944</v>
      </c>
      <c r="Z204" s="1091"/>
      <c r="AA204" s="1152"/>
      <c r="AB204" s="1152"/>
      <c r="AC204" s="1152"/>
      <c r="AD204" s="1152"/>
      <c r="AE204" s="1152"/>
      <c r="AF204" s="1152"/>
      <c r="AG204" s="1296"/>
      <c r="AH204" s="1296"/>
      <c r="AI204" s="1152"/>
      <c r="AJ204" s="1152"/>
      <c r="AK204" s="1152"/>
      <c r="AL204" s="1296"/>
      <c r="AM204" s="1152"/>
      <c r="AN204" s="1152"/>
      <c r="AO204" s="1152"/>
      <c r="AP204" s="1152"/>
      <c r="AQ204" s="1152"/>
      <c r="AR204" s="1152"/>
      <c r="AS204" s="1152"/>
      <c r="AT204" s="1152"/>
      <c r="AU204" s="1152"/>
      <c r="AV204" s="1152"/>
      <c r="AW204" s="1152"/>
      <c r="AX204" s="1152"/>
      <c r="AY204" s="1152"/>
      <c r="AZ204" s="1152"/>
      <c r="BA204" s="1152"/>
      <c r="BB204" s="1152"/>
      <c r="BC204" s="1152"/>
      <c r="BD204" s="1152"/>
      <c r="BE204" s="1152"/>
      <c r="BF204" s="1152"/>
      <c r="BG204" s="1152"/>
      <c r="BH204" s="1152"/>
      <c r="BI204" s="1152"/>
      <c r="BJ204" s="1152"/>
      <c r="BK204" s="1152"/>
      <c r="BL204" s="1152"/>
      <c r="BM204" s="1152"/>
      <c r="BN204" s="1379"/>
      <c r="BO204" s="1361"/>
      <c r="BP204" s="1152"/>
      <c r="BQ204" s="1152"/>
      <c r="BR204" s="1152"/>
      <c r="BS204" s="1152"/>
      <c r="BT204" s="1152"/>
      <c r="BU204" s="1152"/>
      <c r="BV204" s="1152"/>
      <c r="BW204" s="1152"/>
    </row>
    <row r="205" spans="1:75" ht="13.5" customHeight="1">
      <c r="A205" s="1091"/>
      <c r="B205" s="15" t="s">
        <v>59</v>
      </c>
      <c r="C205" s="1065" t="str">
        <f>VLOOKUP($C202,'2025年度(1年前期)'!$B$5:$N$208,COLUMN('2025年度(1年前期)'!$C$5)+1,0)&amp;""</f>
        <v/>
      </c>
      <c r="D205" s="1066"/>
      <c r="E205" s="1067" t="str">
        <f>VLOOKUP($C202,'2025年度(2年前期)'!$B$5:$N$208,COLUMN('2025年度(2年前期)'!$C$5)+1,0)&amp;""</f>
        <v/>
      </c>
      <c r="F205" s="1066"/>
      <c r="G205" s="1067" t="str">
        <f>VLOOKUP($C202,'2025年度(3年前期)'!$B$5:$N$208,COLUMN('2025年度(3年前期)'!$C$5)+1,0)&amp;""</f>
        <v/>
      </c>
      <c r="H205" s="1066"/>
      <c r="I205" s="1067" t="str">
        <f>VLOOKUP($C202,'2025年度(4年前期)'!$B$5:$N$208,COLUMN('2025年度(4年前期)'!$C$5)+1,0)&amp;""</f>
        <v/>
      </c>
      <c r="J205" s="1066"/>
      <c r="K205" s="1068" t="str">
        <f>VLOOKUP($C202,'2025年度(助産前期)'!$B$5:$N$208,COLUMN('2025年度(助産前期)'!$C$5)+1,0)&amp;""</f>
        <v/>
      </c>
      <c r="L205" s="1070"/>
      <c r="M205" s="1104" t="str">
        <f>VLOOKUP($C202,'2025年度(M1前期)'!$B$5:$N$208,COLUMN('2025年度(M1前期)'!C$5)+1,0)&amp;""</f>
        <v/>
      </c>
      <c r="N205" s="1066"/>
      <c r="O205" s="1067" t="str">
        <f>VLOOKUP($C202,'2025年度(M2前期)'!$B$5:$N$208,COLUMN('2025年度(M2前期)'!$C$5)+1,0)&amp;""</f>
        <v/>
      </c>
      <c r="P205" s="1066"/>
      <c r="Q205" s="1067" t="str">
        <f>VLOOKUP($C202,'2025年度(D1前期)'!$B$5:$N$208,COLUMN('2025年度(D1前期)'!$C$5)+1,0)&amp;""</f>
        <v/>
      </c>
      <c r="R205" s="1066"/>
      <c r="S205" s="1068" t="str">
        <f>VLOOKUP($C202,'2025年度(D23前期)'!$B$5:$N$208,COLUMN('2025年度(D23前期)'!$C$5)+1,0)&amp;""</f>
        <v/>
      </c>
      <c r="T205" s="1066"/>
      <c r="U205" s="63"/>
      <c r="W205" s="27"/>
      <c r="X205" s="17"/>
      <c r="Y205" s="511" t="s">
        <v>974</v>
      </c>
      <c r="Z205" s="1091"/>
      <c r="AA205" s="1152"/>
      <c r="AB205" s="1152"/>
      <c r="AC205" s="1152"/>
      <c r="AD205" s="1152"/>
      <c r="AE205" s="1152"/>
      <c r="AF205" s="1152"/>
      <c r="AG205" s="1296"/>
      <c r="AH205" s="1296"/>
      <c r="AI205" s="1152"/>
      <c r="AJ205" s="1152"/>
      <c r="AK205" s="1152"/>
      <c r="AL205" s="1296"/>
      <c r="AM205" s="1152"/>
      <c r="AN205" s="1152"/>
      <c r="AO205" s="1152"/>
      <c r="AP205" s="1152"/>
      <c r="AQ205" s="1152"/>
      <c r="AR205" s="1152"/>
      <c r="AS205" s="1152"/>
      <c r="AT205" s="1152"/>
      <c r="AU205" s="1152"/>
      <c r="AV205" s="1152"/>
      <c r="AW205" s="1152"/>
      <c r="AX205" s="1152"/>
      <c r="AY205" s="1152"/>
      <c r="AZ205" s="1152"/>
      <c r="BA205" s="1152"/>
      <c r="BB205" s="1152"/>
      <c r="BC205" s="1152"/>
      <c r="BD205" s="1152"/>
      <c r="BE205" s="1152"/>
      <c r="BF205" s="1152"/>
      <c r="BG205" s="1152"/>
      <c r="BH205" s="1152"/>
      <c r="BI205" s="1152"/>
      <c r="BJ205" s="1152"/>
      <c r="BK205" s="1152"/>
      <c r="BL205" s="1152"/>
      <c r="BM205" s="1152"/>
      <c r="BN205" s="1379"/>
      <c r="BO205" s="1361"/>
      <c r="BP205" s="1152"/>
      <c r="BQ205" s="1152"/>
      <c r="BR205" s="1152"/>
      <c r="BS205" s="1152"/>
      <c r="BT205" s="1152"/>
      <c r="BU205" s="1152"/>
      <c r="BV205" s="1152"/>
      <c r="BW205" s="1152"/>
    </row>
    <row r="206" spans="1:75" ht="13.5" customHeight="1">
      <c r="A206" s="1092"/>
      <c r="B206" s="16" t="s">
        <v>56</v>
      </c>
      <c r="C206" s="1061"/>
      <c r="D206" s="1062"/>
      <c r="E206" s="1063"/>
      <c r="F206" s="1062"/>
      <c r="G206" s="1063"/>
      <c r="H206" s="1062"/>
      <c r="I206" s="1063"/>
      <c r="J206" s="1062"/>
      <c r="K206" s="1064"/>
      <c r="L206" s="1069"/>
      <c r="M206" s="1106"/>
      <c r="N206" s="1062"/>
      <c r="O206" s="1063"/>
      <c r="P206" s="1062"/>
      <c r="Q206" s="1063"/>
      <c r="R206" s="1062"/>
      <c r="S206" s="1064"/>
      <c r="T206" s="1062"/>
      <c r="U206" s="63"/>
      <c r="W206" s="27"/>
      <c r="X206" s="17"/>
      <c r="Y206" s="511" t="s">
        <v>975</v>
      </c>
      <c r="Z206" s="1092"/>
      <c r="AA206" s="1153"/>
      <c r="AB206" s="1153"/>
      <c r="AC206" s="1153"/>
      <c r="AD206" s="1153"/>
      <c r="AE206" s="1153"/>
      <c r="AF206" s="1153"/>
      <c r="AG206" s="1296"/>
      <c r="AH206" s="1296"/>
      <c r="AI206" s="1153"/>
      <c r="AJ206" s="1153"/>
      <c r="AK206" s="1153"/>
      <c r="AL206" s="1296"/>
      <c r="AM206" s="1153"/>
      <c r="AN206" s="1153"/>
      <c r="AO206" s="1153"/>
      <c r="AP206" s="1153"/>
      <c r="AQ206" s="1153"/>
      <c r="AR206" s="1153"/>
      <c r="AS206" s="1153"/>
      <c r="AT206" s="1153"/>
      <c r="AU206" s="1153"/>
      <c r="AV206" s="1153"/>
      <c r="AW206" s="1153"/>
      <c r="AX206" s="1153"/>
      <c r="AY206" s="1153"/>
      <c r="AZ206" s="1153"/>
      <c r="BA206" s="1153"/>
      <c r="BB206" s="1153"/>
      <c r="BC206" s="1153"/>
      <c r="BD206" s="1153"/>
      <c r="BE206" s="1153"/>
      <c r="BF206" s="1153"/>
      <c r="BG206" s="1153"/>
      <c r="BH206" s="1153"/>
      <c r="BI206" s="1153"/>
      <c r="BJ206" s="1153"/>
      <c r="BK206" s="1153"/>
      <c r="BL206" s="1153"/>
      <c r="BM206" s="1153"/>
      <c r="BN206" s="1380"/>
      <c r="BO206" s="1362"/>
      <c r="BP206" s="1153"/>
      <c r="BQ206" s="1153"/>
      <c r="BR206" s="1153"/>
      <c r="BS206" s="1153"/>
      <c r="BT206" s="1153"/>
      <c r="BU206" s="1153"/>
      <c r="BV206" s="1153"/>
      <c r="BW206" s="1153"/>
    </row>
    <row r="207" spans="1:75" ht="13.5" customHeight="1">
      <c r="A207" s="1091" t="s">
        <v>58</v>
      </c>
      <c r="B207" s="15" t="s">
        <v>50</v>
      </c>
      <c r="C207" s="1079" t="str">
        <f>VLOOKUP($C202,'2025年度(1年前期)'!$B$5:$N$208,COLUMN('2025年度(1年前期)'!$E$5),0)&amp;""</f>
        <v>基礎看護学実習Ⅰ</v>
      </c>
      <c r="D207" s="1080"/>
      <c r="E207" s="1081" t="str">
        <f>VLOOKUP($C202,'2025年度(2年前期)'!$B$5:$N$208,COLUMN('2025年度(2年前期)'!$E$5),0)&amp;""</f>
        <v/>
      </c>
      <c r="F207" s="1080"/>
      <c r="G207" s="1081" t="str">
        <f>VLOOKUP($C202,'2025年度(3年前期)'!$B$5:$N$208,COLUMN('2025年度(3年前期)'!$E$5),0)&amp;""</f>
        <v>地域・在宅看護学実習事前オリエンテーション</v>
      </c>
      <c r="H207" s="1080"/>
      <c r="I207" s="1081" t="str">
        <f>VLOOKUP($C202,'2025年度(4年前期)'!$B$5:$N$208,COLUMN('2025年度(4年前期)'!$E$5),0)&amp;""</f>
        <v/>
      </c>
      <c r="J207" s="1080"/>
      <c r="K207" s="1072" t="str">
        <f>VLOOKUP($C202,'2025年度(助産前期)'!$B$5:$N$208,COLUMN('2025年度(助産前期)'!$E$5),0)&amp;""</f>
        <v>助産学実習Ⅰ</v>
      </c>
      <c r="L207" s="1096"/>
      <c r="M207" s="1079" t="str">
        <f>VLOOKUP($C202,'2025年度(M1前期)'!$B$5:$N$208,COLUMN('2025年度(M1前期)'!$E$5),0)&amp;""</f>
        <v/>
      </c>
      <c r="N207" s="1080"/>
      <c r="O207" s="1072" t="str">
        <f>VLOOKUP($C202,'2025年度(M2前期)'!$B$5:$N$208,COLUMN('2025年度(M2前期)'!$E$5),0)&amp;""</f>
        <v/>
      </c>
      <c r="P207" s="1080"/>
      <c r="Q207" s="1072" t="str">
        <f>VLOOKUP($C202,'2025年度(D1前期)'!$B$5:$N$208,COLUMN('2025年度(D1前期)'!$E$5),0)&amp;""</f>
        <v/>
      </c>
      <c r="R207" s="1080"/>
      <c r="S207" s="1072" t="str">
        <f>VLOOKUP($C202,'2025年度(D23前期)'!$B$5:$N$208,COLUMN('2025年度(D23前期)'!$E$5),0)&amp;""</f>
        <v/>
      </c>
      <c r="T207" s="1080"/>
      <c r="V207" s="17"/>
      <c r="W207" s="17"/>
      <c r="X207" s="800" t="s">
        <v>977</v>
      </c>
      <c r="Y207" s="508"/>
      <c r="Z207" s="1091" t="str">
        <f>A207</f>
        <v>２時限（11：00～12：30）</v>
      </c>
      <c r="AA207" s="1151"/>
      <c r="AB207" s="1151"/>
      <c r="AC207" s="1151"/>
      <c r="AD207" s="1151"/>
      <c r="AE207" s="1151"/>
      <c r="AF207" s="1151"/>
      <c r="AG207" s="1296"/>
      <c r="AH207" s="1296"/>
      <c r="AI207" s="1151"/>
      <c r="AJ207" s="1151"/>
      <c r="AK207" s="1151"/>
      <c r="AL207" s="1296"/>
      <c r="AM207" s="1151"/>
      <c r="AN207" s="1151"/>
      <c r="AO207" s="1151"/>
      <c r="AP207" s="1151"/>
      <c r="AQ207" s="1151"/>
      <c r="AR207" s="1151"/>
      <c r="AS207" s="1151"/>
      <c r="AT207" s="1151"/>
      <c r="AU207" s="1151"/>
      <c r="AV207" s="1151"/>
      <c r="AW207" s="1151"/>
      <c r="AX207" s="1151" t="s">
        <v>348</v>
      </c>
      <c r="AY207" s="1151"/>
      <c r="AZ207" s="1151"/>
      <c r="BA207" s="1151"/>
      <c r="BB207" s="1151"/>
      <c r="BC207" s="1151"/>
      <c r="BD207" s="1151"/>
      <c r="BE207" s="1151"/>
      <c r="BF207" s="1151"/>
      <c r="BG207" s="1151"/>
      <c r="BH207" s="1151"/>
      <c r="BI207" s="1151"/>
      <c r="BJ207" s="1151"/>
      <c r="BK207" s="1151"/>
      <c r="BL207" s="1151"/>
      <c r="BM207" s="1151"/>
      <c r="BN207" s="1378"/>
      <c r="BO207" s="1360"/>
      <c r="BP207" s="1151"/>
      <c r="BQ207" s="1151"/>
      <c r="BR207" s="1151"/>
      <c r="BS207" s="1151"/>
      <c r="BT207" s="1151"/>
      <c r="BU207" s="1151"/>
      <c r="BV207" s="1151"/>
      <c r="BW207" s="1151"/>
    </row>
    <row r="208" spans="1:75" ht="13.5" customHeight="1">
      <c r="A208" s="1091"/>
      <c r="B208" s="15" t="s">
        <v>53</v>
      </c>
      <c r="C208" s="1065" t="str">
        <f>IFERROR(VLOOKUP(C207,科目・教員!$A$1:$B$357,2,0),"")</f>
        <v>網中　眞由美</v>
      </c>
      <c r="D208" s="1066"/>
      <c r="E208" s="1067" t="str">
        <f>IFERROR(VLOOKUP(E207,科目・教員!$A$1:$B$357,2,0),"")</f>
        <v/>
      </c>
      <c r="F208" s="1066"/>
      <c r="G208" s="1067" t="str">
        <f>IFERROR(VLOOKUP(G207,科目・教員!$A$1:$B$357,2,0),"")</f>
        <v/>
      </c>
      <c r="H208" s="1066"/>
      <c r="I208" s="1067" t="str">
        <f>IFERROR(VLOOKUP(I207,科目・教員!$A$1:$B$357,2,0),"")</f>
        <v/>
      </c>
      <c r="J208" s="1066"/>
      <c r="K208" s="1068" t="str">
        <f>IFERROR(VLOOKUP(K207,科目・教員!$A$1:$B$357,2,0),"")</f>
        <v>池田　真弓</v>
      </c>
      <c r="L208" s="1070"/>
      <c r="M208" s="1065" t="str">
        <f>IFERROR(VLOOKUP(M207,科目・教員!$A$1:$B$357,2,0),"")</f>
        <v/>
      </c>
      <c r="N208" s="1066"/>
      <c r="O208" s="1068" t="str">
        <f>IFERROR(VLOOKUP(O207,科目・教員!$A$1:$B$357,2,0),"")</f>
        <v/>
      </c>
      <c r="P208" s="1066"/>
      <c r="Q208" s="1068" t="str">
        <f>IFERROR(VLOOKUP(Q207,科目・教員!$A$1:$B$357,2,0),"")</f>
        <v/>
      </c>
      <c r="R208" s="1066"/>
      <c r="S208" s="1068" t="str">
        <f>IFERROR(VLOOKUP(S207,科目・教員!$A$1:$B$357,2,0),"")</f>
        <v/>
      </c>
      <c r="T208" s="1066"/>
      <c r="V208" s="17"/>
      <c r="X208" s="800" t="s">
        <v>348</v>
      </c>
      <c r="Y208" s="508"/>
      <c r="Z208" s="1091"/>
      <c r="AA208" s="1152"/>
      <c r="AB208" s="1152"/>
      <c r="AC208" s="1152"/>
      <c r="AD208" s="1152"/>
      <c r="AE208" s="1152"/>
      <c r="AF208" s="1152"/>
      <c r="AG208" s="1296"/>
      <c r="AH208" s="1296"/>
      <c r="AI208" s="1152"/>
      <c r="AJ208" s="1152"/>
      <c r="AK208" s="1152"/>
      <c r="AL208" s="1296"/>
      <c r="AM208" s="1152"/>
      <c r="AN208" s="1152"/>
      <c r="AO208" s="1152"/>
      <c r="AP208" s="1152"/>
      <c r="AQ208" s="1152"/>
      <c r="AR208" s="1152"/>
      <c r="AS208" s="1152"/>
      <c r="AT208" s="1152"/>
      <c r="AU208" s="1152"/>
      <c r="AV208" s="1152"/>
      <c r="AW208" s="1152"/>
      <c r="AX208" s="1152"/>
      <c r="AY208" s="1152"/>
      <c r="AZ208" s="1152"/>
      <c r="BA208" s="1152"/>
      <c r="BB208" s="1152"/>
      <c r="BC208" s="1152"/>
      <c r="BD208" s="1152"/>
      <c r="BE208" s="1152"/>
      <c r="BF208" s="1152"/>
      <c r="BG208" s="1152"/>
      <c r="BH208" s="1152"/>
      <c r="BI208" s="1152"/>
      <c r="BJ208" s="1152"/>
      <c r="BK208" s="1152"/>
      <c r="BL208" s="1152"/>
      <c r="BM208" s="1152"/>
      <c r="BN208" s="1379"/>
      <c r="BO208" s="1361"/>
      <c r="BP208" s="1152"/>
      <c r="BQ208" s="1152"/>
      <c r="BR208" s="1152"/>
      <c r="BS208" s="1152"/>
      <c r="BT208" s="1152"/>
      <c r="BU208" s="1152"/>
      <c r="BV208" s="1152"/>
      <c r="BW208" s="1152"/>
    </row>
    <row r="209" spans="1:75" ht="13.5" customHeight="1">
      <c r="A209" s="1091"/>
      <c r="B209" s="15" t="s">
        <v>59</v>
      </c>
      <c r="C209" s="1065" t="str">
        <f>VLOOKUP($C202,'2025年度(1年前期)'!$B$5:$N$208,COLUMN('2025年度(1年前期)'!$E$5)+1,0)&amp;""</f>
        <v/>
      </c>
      <c r="D209" s="1066"/>
      <c r="E209" s="1067" t="str">
        <f>VLOOKUP($C202,'2025年度(2年前期)'!$B$5:$N$208,COLUMN('2025年度(2年前期)'!$E$5)+1,0)&amp;""</f>
        <v/>
      </c>
      <c r="F209" s="1066"/>
      <c r="G209" s="1067" t="str">
        <f>VLOOKUP($C202,'2025年度(3年前期)'!$B$5:$N$208,COLUMN('2025年度(3年前期)'!$E$5)+1,0)&amp;""</f>
        <v/>
      </c>
      <c r="H209" s="1066"/>
      <c r="I209" s="1067" t="str">
        <f>VLOOKUP($C202,'2025年度(4年前期)'!$B$5:$N$208,COLUMN('2025年度(4年前期)'!$E$5)+1,0)&amp;""</f>
        <v/>
      </c>
      <c r="J209" s="1066"/>
      <c r="K209" s="1068" t="str">
        <f>VLOOKUP($C202,'2025年度(助産前期)'!$B$5:$N$208,COLUMN('2025年度(助産前期)'!$E$5)+1,0)&amp;""</f>
        <v/>
      </c>
      <c r="L209" s="1070"/>
      <c r="M209" s="1065" t="str">
        <f>VLOOKUP($C202,'2025年度(M1前期)'!$B$5:$N$208,COLUMN('2025年度(M1前期)'!$E$5)+1,0)&amp;""</f>
        <v/>
      </c>
      <c r="N209" s="1066"/>
      <c r="O209" s="1068" t="str">
        <f>VLOOKUP($C202,'2025年度(M2前期)'!$B$5:$N$208,COLUMN('2025年度(M2前期)'!$E$5)+1,0)&amp;""</f>
        <v/>
      </c>
      <c r="P209" s="1066"/>
      <c r="Q209" s="1068" t="str">
        <f>VLOOKUP($C202,'2025年度(D1前期)'!$B$5:$N$208,COLUMN('2025年度(D1前期)'!$E$5)+1,0)&amp;""</f>
        <v/>
      </c>
      <c r="R209" s="1066"/>
      <c r="S209" s="1068" t="str">
        <f>VLOOKUP($C202,'2025年度(D23前期)'!$B$5:$N$208,COLUMN('2025年度(D23前期)'!$E$5)+1,0)&amp;""</f>
        <v/>
      </c>
      <c r="T209" s="1066"/>
      <c r="V209" s="17"/>
      <c r="X209" s="800" t="s">
        <v>978</v>
      </c>
      <c r="Y209" s="511"/>
      <c r="Z209" s="1091"/>
      <c r="AA209" s="1152"/>
      <c r="AB209" s="1152"/>
      <c r="AC209" s="1152"/>
      <c r="AD209" s="1152"/>
      <c r="AE209" s="1152"/>
      <c r="AF209" s="1152"/>
      <c r="AG209" s="1296"/>
      <c r="AH209" s="1296"/>
      <c r="AI209" s="1152"/>
      <c r="AJ209" s="1152"/>
      <c r="AK209" s="1152"/>
      <c r="AL209" s="1296"/>
      <c r="AM209" s="1152"/>
      <c r="AN209" s="1152"/>
      <c r="AO209" s="1152"/>
      <c r="AP209" s="1152"/>
      <c r="AQ209" s="1152"/>
      <c r="AR209" s="1152"/>
      <c r="AS209" s="1152"/>
      <c r="AT209" s="1152"/>
      <c r="AU209" s="1152"/>
      <c r="AV209" s="1152"/>
      <c r="AW209" s="1152"/>
      <c r="AX209" s="1152"/>
      <c r="AY209" s="1152"/>
      <c r="AZ209" s="1152"/>
      <c r="BA209" s="1152"/>
      <c r="BB209" s="1152"/>
      <c r="BC209" s="1152"/>
      <c r="BD209" s="1152"/>
      <c r="BE209" s="1152"/>
      <c r="BF209" s="1152"/>
      <c r="BG209" s="1152"/>
      <c r="BH209" s="1152"/>
      <c r="BI209" s="1152"/>
      <c r="BJ209" s="1152"/>
      <c r="BK209" s="1152"/>
      <c r="BL209" s="1152"/>
      <c r="BM209" s="1152"/>
      <c r="BN209" s="1379"/>
      <c r="BO209" s="1361"/>
      <c r="BP209" s="1152"/>
      <c r="BQ209" s="1152"/>
      <c r="BR209" s="1152"/>
      <c r="BS209" s="1152"/>
      <c r="BT209" s="1152"/>
      <c r="BU209" s="1152"/>
      <c r="BV209" s="1152"/>
      <c r="BW209" s="1152"/>
    </row>
    <row r="210" spans="1:75" ht="13.5" customHeight="1">
      <c r="A210" s="1100"/>
      <c r="B210" s="16" t="s">
        <v>56</v>
      </c>
      <c r="C210" s="1061"/>
      <c r="D210" s="1075"/>
      <c r="E210" s="1063"/>
      <c r="F210" s="1075"/>
      <c r="G210" s="1063"/>
      <c r="H210" s="1075"/>
      <c r="I210" s="1063"/>
      <c r="J210" s="1075"/>
      <c r="K210" s="1064"/>
      <c r="L210" s="1064"/>
      <c r="M210" s="1061"/>
      <c r="N210" s="1075"/>
      <c r="O210" s="1064"/>
      <c r="P210" s="1075"/>
      <c r="Q210" s="1064"/>
      <c r="R210" s="1075"/>
      <c r="S210" s="1064"/>
      <c r="T210" s="1075"/>
      <c r="X210" s="800" t="s">
        <v>234</v>
      </c>
      <c r="Y210" s="509"/>
      <c r="Z210" s="1092"/>
      <c r="AA210" s="1153"/>
      <c r="AB210" s="1153"/>
      <c r="AC210" s="1153"/>
      <c r="AD210" s="1153"/>
      <c r="AE210" s="1153"/>
      <c r="AF210" s="1153"/>
      <c r="AG210" s="1296"/>
      <c r="AH210" s="1296"/>
      <c r="AI210" s="1153"/>
      <c r="AJ210" s="1153"/>
      <c r="AK210" s="1153"/>
      <c r="AL210" s="1296"/>
      <c r="AM210" s="1153"/>
      <c r="AN210" s="1153"/>
      <c r="AO210" s="1153"/>
      <c r="AP210" s="1153"/>
      <c r="AQ210" s="1153"/>
      <c r="AR210" s="1153"/>
      <c r="AS210" s="1153"/>
      <c r="AT210" s="1153"/>
      <c r="AU210" s="1153"/>
      <c r="AV210" s="1153"/>
      <c r="AW210" s="1153"/>
      <c r="AX210" s="1153"/>
      <c r="AY210" s="1153"/>
      <c r="AZ210" s="1153"/>
      <c r="BA210" s="1153"/>
      <c r="BB210" s="1153"/>
      <c r="BC210" s="1153"/>
      <c r="BD210" s="1153"/>
      <c r="BE210" s="1153"/>
      <c r="BF210" s="1153"/>
      <c r="BG210" s="1153"/>
      <c r="BH210" s="1153"/>
      <c r="BI210" s="1153"/>
      <c r="BJ210" s="1153"/>
      <c r="BK210" s="1153"/>
      <c r="BL210" s="1153"/>
      <c r="BM210" s="1153"/>
      <c r="BN210" s="1380"/>
      <c r="BO210" s="1362"/>
      <c r="BP210" s="1153"/>
      <c r="BQ210" s="1153"/>
      <c r="BR210" s="1153"/>
      <c r="BS210" s="1153"/>
      <c r="BT210" s="1153"/>
      <c r="BU210" s="1153"/>
      <c r="BV210" s="1153"/>
      <c r="BW210" s="1153"/>
    </row>
    <row r="211" spans="1:75" ht="13.5" customHeight="1">
      <c r="A211" s="1095" t="s">
        <v>60</v>
      </c>
      <c r="B211" s="18" t="s">
        <v>61</v>
      </c>
      <c r="C211" s="1079"/>
      <c r="D211" s="1080"/>
      <c r="E211" s="1081"/>
      <c r="F211" s="1080"/>
      <c r="G211" s="1081"/>
      <c r="H211" s="1080"/>
      <c r="I211" s="1081"/>
      <c r="J211" s="1080"/>
      <c r="K211" s="1072"/>
      <c r="L211" s="1096"/>
      <c r="M211" s="1079"/>
      <c r="N211" s="1080"/>
      <c r="O211" s="1072"/>
      <c r="P211" s="1080"/>
      <c r="Q211" s="1072"/>
      <c r="R211" s="1080"/>
      <c r="S211" s="1072"/>
      <c r="T211" s="1080"/>
      <c r="X211" s="800"/>
      <c r="Y211" s="508"/>
      <c r="Z211" s="1091" t="str">
        <f>A211</f>
        <v>昼休み（12：30～13：30）</v>
      </c>
      <c r="AA211" s="1151"/>
      <c r="AB211" s="1151"/>
      <c r="AC211" s="1151"/>
      <c r="AD211" s="1151"/>
      <c r="AE211" s="1151"/>
      <c r="AF211" s="1151"/>
      <c r="AG211" s="1296"/>
      <c r="AH211" s="1296"/>
      <c r="AI211" s="1151"/>
      <c r="AJ211" s="1151"/>
      <c r="AK211" s="1151"/>
      <c r="AL211" s="1296"/>
      <c r="AM211" s="1151"/>
      <c r="AN211" s="1151"/>
      <c r="AO211" s="1151"/>
      <c r="AP211" s="1151"/>
      <c r="AQ211" s="1151"/>
      <c r="AR211" s="1151"/>
      <c r="AS211" s="1151"/>
      <c r="AT211" s="1151"/>
      <c r="AU211" s="1151"/>
      <c r="AV211" s="1151"/>
      <c r="AW211" s="1151"/>
      <c r="AX211" s="1151" t="s">
        <v>348</v>
      </c>
      <c r="AY211" s="1151"/>
      <c r="AZ211" s="1151"/>
      <c r="BA211" s="1151"/>
      <c r="BB211" s="1151"/>
      <c r="BC211" s="1151"/>
      <c r="BD211" s="1151"/>
      <c r="BE211" s="1151"/>
      <c r="BF211" s="1151"/>
      <c r="BG211" s="1151"/>
      <c r="BH211" s="1151"/>
      <c r="BI211" s="1151"/>
      <c r="BJ211" s="1151"/>
      <c r="BK211" s="1151"/>
      <c r="BL211" s="1151"/>
      <c r="BM211" s="1151"/>
      <c r="BN211" s="1360"/>
      <c r="BO211" s="1360"/>
      <c r="BP211" s="1151"/>
      <c r="BQ211" s="1151"/>
      <c r="BR211" s="1151"/>
      <c r="BS211" s="1151"/>
      <c r="BT211" s="1151"/>
      <c r="BU211" s="1151"/>
      <c r="BV211" s="1151"/>
      <c r="BW211" s="1151"/>
    </row>
    <row r="212" spans="1:75" ht="13.5" customHeight="1">
      <c r="A212" s="1091"/>
      <c r="B212" s="18" t="s">
        <v>62</v>
      </c>
      <c r="C212" s="1065"/>
      <c r="D212" s="1066"/>
      <c r="E212" s="1067"/>
      <c r="F212" s="1066"/>
      <c r="G212" s="1067"/>
      <c r="H212" s="1066"/>
      <c r="I212" s="1067"/>
      <c r="J212" s="1066"/>
      <c r="K212" s="1068"/>
      <c r="L212" s="1070"/>
      <c r="M212" s="1065"/>
      <c r="N212" s="1066"/>
      <c r="O212" s="1068"/>
      <c r="P212" s="1066"/>
      <c r="Q212" s="1068"/>
      <c r="R212" s="1066"/>
      <c r="S212" s="1068"/>
      <c r="T212" s="1066"/>
      <c r="X212" s="800"/>
      <c r="Y212" s="509"/>
      <c r="Z212" s="1091"/>
      <c r="AA212" s="1152"/>
      <c r="AB212" s="1152"/>
      <c r="AC212" s="1152"/>
      <c r="AD212" s="1152"/>
      <c r="AE212" s="1152"/>
      <c r="AF212" s="1152"/>
      <c r="AG212" s="1296"/>
      <c r="AH212" s="1296"/>
      <c r="AI212" s="1152"/>
      <c r="AJ212" s="1152"/>
      <c r="AK212" s="1152"/>
      <c r="AL212" s="1296"/>
      <c r="AM212" s="1152"/>
      <c r="AN212" s="1152"/>
      <c r="AO212" s="1152"/>
      <c r="AP212" s="1152"/>
      <c r="AQ212" s="1152"/>
      <c r="AR212" s="1152"/>
      <c r="AS212" s="1152"/>
      <c r="AT212" s="1152"/>
      <c r="AU212" s="1152"/>
      <c r="AV212" s="1152"/>
      <c r="AW212" s="1152"/>
      <c r="AX212" s="1152"/>
      <c r="AY212" s="1152"/>
      <c r="AZ212" s="1152"/>
      <c r="BA212" s="1152"/>
      <c r="BB212" s="1152"/>
      <c r="BC212" s="1152"/>
      <c r="BD212" s="1152"/>
      <c r="BE212" s="1152"/>
      <c r="BF212" s="1152"/>
      <c r="BG212" s="1152"/>
      <c r="BH212" s="1152"/>
      <c r="BI212" s="1152"/>
      <c r="BJ212" s="1152"/>
      <c r="BK212" s="1152"/>
      <c r="BL212" s="1152"/>
      <c r="BM212" s="1152"/>
      <c r="BN212" s="1361"/>
      <c r="BO212" s="1361"/>
      <c r="BP212" s="1152"/>
      <c r="BQ212" s="1152"/>
      <c r="BR212" s="1152"/>
      <c r="BS212" s="1152"/>
      <c r="BT212" s="1152"/>
      <c r="BU212" s="1152"/>
      <c r="BV212" s="1152"/>
      <c r="BW212" s="1152"/>
    </row>
    <row r="213" spans="1:75" ht="13.5" customHeight="1">
      <c r="A213" s="1091"/>
      <c r="B213" s="18" t="s">
        <v>59</v>
      </c>
      <c r="C213" s="1065"/>
      <c r="D213" s="1066"/>
      <c r="E213" s="1067"/>
      <c r="F213" s="1066"/>
      <c r="G213" s="1067"/>
      <c r="H213" s="1066"/>
      <c r="I213" s="1067"/>
      <c r="J213" s="1066"/>
      <c r="K213" s="1068"/>
      <c r="L213" s="1070"/>
      <c r="M213" s="1065"/>
      <c r="N213" s="1066"/>
      <c r="O213" s="1068"/>
      <c r="P213" s="1066"/>
      <c r="Q213" s="1068"/>
      <c r="R213" s="1066"/>
      <c r="S213" s="1068"/>
      <c r="T213" s="1066"/>
      <c r="X213" s="906"/>
      <c r="Y213" s="509"/>
      <c r="Z213" s="1091"/>
      <c r="AA213" s="1152"/>
      <c r="AB213" s="1152"/>
      <c r="AC213" s="1152"/>
      <c r="AD213" s="1152"/>
      <c r="AE213" s="1152"/>
      <c r="AF213" s="1152"/>
      <c r="AG213" s="1296"/>
      <c r="AH213" s="1296"/>
      <c r="AI213" s="1152"/>
      <c r="AJ213" s="1152"/>
      <c r="AK213" s="1152"/>
      <c r="AL213" s="1296"/>
      <c r="AM213" s="1152"/>
      <c r="AN213" s="1152"/>
      <c r="AO213" s="1152"/>
      <c r="AP213" s="1152"/>
      <c r="AQ213" s="1152"/>
      <c r="AR213" s="1152"/>
      <c r="AS213" s="1152"/>
      <c r="AT213" s="1152"/>
      <c r="AU213" s="1152"/>
      <c r="AV213" s="1152"/>
      <c r="AW213" s="1152"/>
      <c r="AX213" s="1152"/>
      <c r="AY213" s="1152"/>
      <c r="AZ213" s="1152"/>
      <c r="BA213" s="1152"/>
      <c r="BB213" s="1152"/>
      <c r="BC213" s="1152"/>
      <c r="BD213" s="1152"/>
      <c r="BE213" s="1152"/>
      <c r="BF213" s="1152"/>
      <c r="BG213" s="1152"/>
      <c r="BH213" s="1152"/>
      <c r="BI213" s="1152"/>
      <c r="BJ213" s="1152"/>
      <c r="BK213" s="1152"/>
      <c r="BL213" s="1152"/>
      <c r="BM213" s="1152"/>
      <c r="BN213" s="1361"/>
      <c r="BO213" s="1361"/>
      <c r="BP213" s="1152"/>
      <c r="BQ213" s="1152"/>
      <c r="BR213" s="1152"/>
      <c r="BS213" s="1152"/>
      <c r="BT213" s="1152"/>
      <c r="BU213" s="1152"/>
      <c r="BV213" s="1152"/>
      <c r="BW213" s="1152"/>
    </row>
    <row r="214" spans="1:75" ht="13.5" customHeight="1">
      <c r="A214" s="1092"/>
      <c r="B214" s="19" t="s">
        <v>56</v>
      </c>
      <c r="C214" s="1102"/>
      <c r="D214" s="1094"/>
      <c r="E214" s="1103"/>
      <c r="F214" s="1094"/>
      <c r="G214" s="1103"/>
      <c r="H214" s="1094"/>
      <c r="I214" s="1103"/>
      <c r="J214" s="1094"/>
      <c r="K214" s="1093"/>
      <c r="L214" s="1093"/>
      <c r="M214" s="1102"/>
      <c r="N214" s="1094"/>
      <c r="O214" s="1093"/>
      <c r="P214" s="1094"/>
      <c r="Q214" s="1093"/>
      <c r="R214" s="1094"/>
      <c r="S214" s="1093"/>
      <c r="T214" s="1094"/>
      <c r="X214" s="906"/>
      <c r="Y214" s="509"/>
      <c r="Z214" s="1092"/>
      <c r="AA214" s="1153"/>
      <c r="AB214" s="1153"/>
      <c r="AC214" s="1153"/>
      <c r="AD214" s="1153"/>
      <c r="AE214" s="1153"/>
      <c r="AF214" s="1153"/>
      <c r="AG214" s="1296"/>
      <c r="AH214" s="1296"/>
      <c r="AI214" s="1153"/>
      <c r="AJ214" s="1153"/>
      <c r="AK214" s="1153"/>
      <c r="AL214" s="1296"/>
      <c r="AM214" s="1153"/>
      <c r="AN214" s="1153"/>
      <c r="AO214" s="1153"/>
      <c r="AP214" s="1153"/>
      <c r="AQ214" s="1153"/>
      <c r="AR214" s="1153"/>
      <c r="AS214" s="1153"/>
      <c r="AT214" s="1153"/>
      <c r="AU214" s="1153"/>
      <c r="AV214" s="1153"/>
      <c r="AW214" s="1153"/>
      <c r="AX214" s="1153"/>
      <c r="AY214" s="1153"/>
      <c r="AZ214" s="1153"/>
      <c r="BA214" s="1153"/>
      <c r="BB214" s="1153"/>
      <c r="BC214" s="1153"/>
      <c r="BD214" s="1153"/>
      <c r="BE214" s="1153"/>
      <c r="BF214" s="1153"/>
      <c r="BG214" s="1153"/>
      <c r="BH214" s="1153"/>
      <c r="BI214" s="1153"/>
      <c r="BJ214" s="1153"/>
      <c r="BK214" s="1153"/>
      <c r="BL214" s="1153"/>
      <c r="BM214" s="1153"/>
      <c r="BN214" s="1362"/>
      <c r="BO214" s="1362"/>
      <c r="BP214" s="1153"/>
      <c r="BQ214" s="1153"/>
      <c r="BR214" s="1153"/>
      <c r="BS214" s="1153"/>
      <c r="BT214" s="1153"/>
      <c r="BU214" s="1153"/>
      <c r="BV214" s="1153"/>
      <c r="BW214" s="1153"/>
    </row>
    <row r="215" spans="1:75" ht="13.5" customHeight="1">
      <c r="A215" s="1091" t="s">
        <v>64</v>
      </c>
      <c r="B215" s="15" t="s">
        <v>50</v>
      </c>
      <c r="C215" s="1089" t="str">
        <f>VLOOKUP($C202,'2025年度(1年前期)'!$B$5:$N$208,COLUMN('2025年度(1年前期)'!$G$5),0)&amp;""</f>
        <v>基礎看護学実習Ⅰ</v>
      </c>
      <c r="D215" s="1072"/>
      <c r="E215" s="1090" t="str">
        <f>VLOOKUP($C202,'2025年度(2年前期)'!$B$5:$N$208,COLUMN('2025年度(2年前期)'!$G$5),0)&amp;""</f>
        <v/>
      </c>
      <c r="F215" s="1072"/>
      <c r="G215" s="1090" t="str">
        <f>VLOOKUP($C202,'2025年度(3年前期)'!$B$5:$N$208,COLUMN('2025年度(3年前期)'!$G$5),0)&amp;""</f>
        <v>地域・在宅看護学実習事前オリエンテーション</v>
      </c>
      <c r="H215" s="1072"/>
      <c r="I215" s="1090" t="str">
        <f>VLOOKUP($C202,'2025年度(4年前期)'!$B$5:$N$208,COLUMN('2025年度(4年前期)'!$G$5),0)&amp;""</f>
        <v/>
      </c>
      <c r="J215" s="1072"/>
      <c r="K215" s="1071" t="str">
        <f>VLOOKUP($C202,'2025年度(助産前期)'!$B$5:$N$208,COLUMN('2025年度(助産前期)'!$G$5),0)&amp;""</f>
        <v>助産学実習Ⅰ</v>
      </c>
      <c r="L215" s="1071"/>
      <c r="M215" s="1089" t="str">
        <f>VLOOKUP($C202,'2025年度(M1前期)'!$B$5:$N$208,COLUMN('2025年度(M1前期)'!$G$5),0)&amp;""</f>
        <v/>
      </c>
      <c r="N215" s="1072"/>
      <c r="O215" s="1071" t="str">
        <f>VLOOKUP($C202,'2025年度(M2前期)'!$B$5:$N$208,COLUMN('2025年度(M2前期)'!$G$5),0)&amp;""</f>
        <v/>
      </c>
      <c r="P215" s="1072"/>
      <c r="Q215" s="1071" t="str">
        <f>VLOOKUP($C202,'2025年度(D1前期)'!$B$5:$N$208,COLUMN('2025年度(D1前期)'!$G$5),0)&amp;""</f>
        <v/>
      </c>
      <c r="R215" s="1072"/>
      <c r="S215" s="1071" t="str">
        <f>VLOOKUP($C202,'2025年度(D23前期)'!$B$5:$N$208,COLUMN('2025年度(D23前期)'!$G$5),0)&amp;""</f>
        <v/>
      </c>
      <c r="T215" s="1072"/>
      <c r="U215" s="17"/>
      <c r="X215" s="906"/>
      <c r="Y215" s="509"/>
      <c r="Z215" s="1091" t="str">
        <f>A215</f>
        <v>３時限（13：30～15：00）</v>
      </c>
      <c r="AA215" s="1151"/>
      <c r="AB215" s="1151"/>
      <c r="AC215" s="1151"/>
      <c r="AD215" s="1151"/>
      <c r="AE215" s="1151"/>
      <c r="AF215" s="1151"/>
      <c r="AG215" s="1296"/>
      <c r="AH215" s="1296"/>
      <c r="AI215" s="1151"/>
      <c r="AJ215" s="1151"/>
      <c r="AK215" s="1151"/>
      <c r="AL215" s="1296"/>
      <c r="AM215" s="1151"/>
      <c r="AN215" s="1151"/>
      <c r="AO215" s="1151"/>
      <c r="AP215" s="1151"/>
      <c r="AQ215" s="1151"/>
      <c r="AR215" s="1151"/>
      <c r="AS215" s="1151"/>
      <c r="AT215" s="1151"/>
      <c r="AU215" s="1151"/>
      <c r="AV215" s="1151"/>
      <c r="AW215" s="1151"/>
      <c r="AX215" s="1151" t="s">
        <v>348</v>
      </c>
      <c r="AY215" s="1151"/>
      <c r="AZ215" s="1151"/>
      <c r="BA215" s="1151"/>
      <c r="BB215" s="1151"/>
      <c r="BC215" s="1151"/>
      <c r="BD215" s="1151"/>
      <c r="BE215" s="1151"/>
      <c r="BF215" s="1151"/>
      <c r="BG215" s="1151"/>
      <c r="BH215" s="1151"/>
      <c r="BI215" s="1151"/>
      <c r="BJ215" s="1151"/>
      <c r="BK215" s="1151"/>
      <c r="BL215" s="1151"/>
      <c r="BM215" s="1151"/>
      <c r="BN215" s="1378"/>
      <c r="BO215" s="1360"/>
      <c r="BP215" s="1151"/>
      <c r="BQ215" s="1151"/>
      <c r="BR215" s="1151"/>
      <c r="BS215" s="1151"/>
      <c r="BT215" s="1151"/>
      <c r="BU215" s="1151"/>
      <c r="BV215" s="1151"/>
      <c r="BW215" s="1151"/>
    </row>
    <row r="216" spans="1:75" ht="13.5" customHeight="1">
      <c r="A216" s="1091"/>
      <c r="B216" s="15" t="s">
        <v>53</v>
      </c>
      <c r="C216" s="1101" t="str">
        <f>IFERROR(VLOOKUP(C215,科目・教員!$A$1:$B$357,2,0),"")</f>
        <v>網中　眞由美</v>
      </c>
      <c r="D216" s="1068"/>
      <c r="E216" s="1073" t="str">
        <f>IFERROR(VLOOKUP(E215,科目・教員!$A$1:$B$357,2,0),"")</f>
        <v/>
      </c>
      <c r="F216" s="1068"/>
      <c r="G216" s="1073" t="str">
        <f>IFERROR(VLOOKUP(G215,科目・教員!$A$1:$B$357,2,0),"")</f>
        <v/>
      </c>
      <c r="H216" s="1068"/>
      <c r="I216" s="1073" t="str">
        <f>IFERROR(VLOOKUP(I215,科目・教員!$A$1:$B$357,2,0),"")</f>
        <v/>
      </c>
      <c r="J216" s="1068"/>
      <c r="K216" s="1074" t="str">
        <f>IFERROR(VLOOKUP(K215,科目・教員!$A$1:$B$357,2,0),"")</f>
        <v>池田　真弓</v>
      </c>
      <c r="L216" s="1074"/>
      <c r="M216" s="1101" t="str">
        <f>IFERROR(VLOOKUP(M215,科目・教員!$A$1:$B$357,2,0),"")</f>
        <v/>
      </c>
      <c r="N216" s="1068"/>
      <c r="O216" s="1074" t="str">
        <f>IFERROR(VLOOKUP(O215,科目・教員!$A$1:$B$357,2,0),"")</f>
        <v/>
      </c>
      <c r="P216" s="1068"/>
      <c r="Q216" s="1074" t="str">
        <f>IFERROR(VLOOKUP(Q215,科目・教員!$A$1:$B$357,2,0),"")</f>
        <v/>
      </c>
      <c r="R216" s="1068"/>
      <c r="S216" s="1074" t="str">
        <f>IFERROR(VLOOKUP(S215,科目・教員!$A$1:$B$357,2,0),"")</f>
        <v/>
      </c>
      <c r="T216" s="1068"/>
      <c r="U216" s="17"/>
      <c r="X216" s="906"/>
      <c r="Y216" s="509"/>
      <c r="Z216" s="1091"/>
      <c r="AA216" s="1152"/>
      <c r="AB216" s="1152"/>
      <c r="AC216" s="1152"/>
      <c r="AD216" s="1152"/>
      <c r="AE216" s="1152"/>
      <c r="AF216" s="1152"/>
      <c r="AG216" s="1296"/>
      <c r="AH216" s="1296"/>
      <c r="AI216" s="1152"/>
      <c r="AJ216" s="1152"/>
      <c r="AK216" s="1152"/>
      <c r="AL216" s="1296"/>
      <c r="AM216" s="1152"/>
      <c r="AN216" s="1152"/>
      <c r="AO216" s="1152"/>
      <c r="AP216" s="1152"/>
      <c r="AQ216" s="1152"/>
      <c r="AR216" s="1152"/>
      <c r="AS216" s="1152"/>
      <c r="AT216" s="1152"/>
      <c r="AU216" s="1152"/>
      <c r="AV216" s="1152"/>
      <c r="AW216" s="1152"/>
      <c r="AX216" s="1152"/>
      <c r="AY216" s="1152"/>
      <c r="AZ216" s="1152"/>
      <c r="BA216" s="1152"/>
      <c r="BB216" s="1152"/>
      <c r="BC216" s="1152"/>
      <c r="BD216" s="1152"/>
      <c r="BE216" s="1152"/>
      <c r="BF216" s="1152"/>
      <c r="BG216" s="1152"/>
      <c r="BH216" s="1152"/>
      <c r="BI216" s="1152"/>
      <c r="BJ216" s="1152"/>
      <c r="BK216" s="1152"/>
      <c r="BL216" s="1152"/>
      <c r="BM216" s="1152"/>
      <c r="BN216" s="1379"/>
      <c r="BO216" s="1361"/>
      <c r="BP216" s="1152"/>
      <c r="BQ216" s="1152"/>
      <c r="BR216" s="1152"/>
      <c r="BS216" s="1152"/>
      <c r="BT216" s="1152"/>
      <c r="BU216" s="1152"/>
      <c r="BV216" s="1152"/>
      <c r="BW216" s="1152"/>
    </row>
    <row r="217" spans="1:75" ht="13.5" customHeight="1">
      <c r="A217" s="1091"/>
      <c r="B217" s="15" t="s">
        <v>59</v>
      </c>
      <c r="C217" s="1101" t="str">
        <f>VLOOKUP($C202,'2025年度(1年前期)'!$B$5:$N$208,COLUMN('2025年度(1年前期)'!$G$5)+1,0)&amp;""</f>
        <v/>
      </c>
      <c r="D217" s="1068"/>
      <c r="E217" s="1073" t="str">
        <f>VLOOKUP($C202,'2025年度(2年前期)'!$B$5:$N$208,COLUMN('2025年度(2年前期)'!$G$5)+1,0)&amp;""</f>
        <v/>
      </c>
      <c r="F217" s="1068"/>
      <c r="G217" s="1073" t="str">
        <f>VLOOKUP($C202,'2025年度(3年前期)'!$B$5:$N$208,COLUMN('2025年度(3年前期)'!$G$5)+1,0)&amp;""</f>
        <v/>
      </c>
      <c r="H217" s="1068"/>
      <c r="I217" s="1073" t="str">
        <f>VLOOKUP($C202,'2025年度(4年前期)'!$B$5:$N$208,COLUMN('2025年度(4年前期)'!$G$5)+1,0)&amp;""</f>
        <v/>
      </c>
      <c r="J217" s="1068"/>
      <c r="K217" s="1074" t="str">
        <f>VLOOKUP($C202,'2025年度(助産前期)'!$B$5:$N$208,COLUMN('2025年度(助産前期)'!$G$5)+1,0)&amp;""</f>
        <v/>
      </c>
      <c r="L217" s="1074"/>
      <c r="M217" s="1101" t="str">
        <f>VLOOKUP($C202,'2025年度(M1前期)'!$B$5:$N$208,COLUMN('2025年度(M1前期)'!$G$5)+1,0)&amp;""</f>
        <v/>
      </c>
      <c r="N217" s="1068"/>
      <c r="O217" s="1074" t="str">
        <f>VLOOKUP($C202,'2025年度(M2前期)'!$B$5:$N$208,COLUMN('2025年度(M2前期)'!$G$5)+1,0)&amp;""</f>
        <v/>
      </c>
      <c r="P217" s="1068"/>
      <c r="Q217" s="1074" t="str">
        <f>VLOOKUP($C202,'2025年度(D1前期)'!$B$5:$N$208,COLUMN('2025年度(D1前期)'!$G$5)+1,0)&amp;""</f>
        <v/>
      </c>
      <c r="R217" s="1068"/>
      <c r="S217" s="1074" t="str">
        <f>VLOOKUP($C202,'2025年度(D23前期)'!$B$5:$N$208,COLUMN('2025年度(D23前期)'!$G$5)+1,0)&amp;""</f>
        <v/>
      </c>
      <c r="T217" s="1068"/>
      <c r="U217" s="17"/>
      <c r="X217" s="906"/>
      <c r="Y217" s="509"/>
      <c r="Z217" s="1091"/>
      <c r="AA217" s="1152"/>
      <c r="AB217" s="1152"/>
      <c r="AC217" s="1152"/>
      <c r="AD217" s="1152"/>
      <c r="AE217" s="1152"/>
      <c r="AF217" s="1152"/>
      <c r="AG217" s="1296"/>
      <c r="AH217" s="1296"/>
      <c r="AI217" s="1152"/>
      <c r="AJ217" s="1152"/>
      <c r="AK217" s="1152"/>
      <c r="AL217" s="1296"/>
      <c r="AM217" s="1152"/>
      <c r="AN217" s="1152"/>
      <c r="AO217" s="1152"/>
      <c r="AP217" s="1152"/>
      <c r="AQ217" s="1152"/>
      <c r="AR217" s="1152"/>
      <c r="AS217" s="1152"/>
      <c r="AT217" s="1152"/>
      <c r="AU217" s="1152"/>
      <c r="AV217" s="1152"/>
      <c r="AW217" s="1152"/>
      <c r="AX217" s="1152"/>
      <c r="AY217" s="1152"/>
      <c r="AZ217" s="1152"/>
      <c r="BA217" s="1152"/>
      <c r="BB217" s="1152"/>
      <c r="BC217" s="1152"/>
      <c r="BD217" s="1152"/>
      <c r="BE217" s="1152"/>
      <c r="BF217" s="1152"/>
      <c r="BG217" s="1152"/>
      <c r="BH217" s="1152"/>
      <c r="BI217" s="1152"/>
      <c r="BJ217" s="1152"/>
      <c r="BK217" s="1152"/>
      <c r="BL217" s="1152"/>
      <c r="BM217" s="1152"/>
      <c r="BN217" s="1379"/>
      <c r="BO217" s="1361"/>
      <c r="BP217" s="1152"/>
      <c r="BQ217" s="1152"/>
      <c r="BR217" s="1152"/>
      <c r="BS217" s="1152"/>
      <c r="BT217" s="1152"/>
      <c r="BU217" s="1152"/>
      <c r="BV217" s="1152"/>
      <c r="BW217" s="1152"/>
    </row>
    <row r="218" spans="1:75" ht="13.5" customHeight="1">
      <c r="A218" s="1100"/>
      <c r="B218" s="16" t="s">
        <v>56</v>
      </c>
      <c r="C218" s="1061"/>
      <c r="D218" s="1075"/>
      <c r="E218" s="1063"/>
      <c r="F218" s="1075"/>
      <c r="G218" s="1063"/>
      <c r="H218" s="1075"/>
      <c r="I218" s="1063"/>
      <c r="J218" s="1075"/>
      <c r="K218" s="1064"/>
      <c r="L218" s="1064"/>
      <c r="M218" s="1061"/>
      <c r="N218" s="1075"/>
      <c r="O218" s="1064"/>
      <c r="P218" s="1075"/>
      <c r="Q218" s="1064"/>
      <c r="R218" s="1075"/>
      <c r="S218" s="1064"/>
      <c r="T218" s="1075"/>
      <c r="X218" s="906"/>
      <c r="Y218" s="509"/>
      <c r="Z218" s="1092"/>
      <c r="AA218" s="1153"/>
      <c r="AB218" s="1153"/>
      <c r="AC218" s="1153"/>
      <c r="AD218" s="1153"/>
      <c r="AE218" s="1153"/>
      <c r="AF218" s="1153"/>
      <c r="AG218" s="1296"/>
      <c r="AH218" s="1296"/>
      <c r="AI218" s="1153"/>
      <c r="AJ218" s="1153"/>
      <c r="AK218" s="1153"/>
      <c r="AL218" s="1296"/>
      <c r="AM218" s="1153"/>
      <c r="AN218" s="1153"/>
      <c r="AO218" s="1153"/>
      <c r="AP218" s="1153"/>
      <c r="AQ218" s="1153"/>
      <c r="AR218" s="1153"/>
      <c r="AS218" s="1153"/>
      <c r="AT218" s="1153"/>
      <c r="AU218" s="1153"/>
      <c r="AV218" s="1153"/>
      <c r="AW218" s="1153"/>
      <c r="AX218" s="1153"/>
      <c r="AY218" s="1153"/>
      <c r="AZ218" s="1153"/>
      <c r="BA218" s="1153"/>
      <c r="BB218" s="1153"/>
      <c r="BC218" s="1153"/>
      <c r="BD218" s="1153"/>
      <c r="BE218" s="1153"/>
      <c r="BF218" s="1153"/>
      <c r="BG218" s="1153"/>
      <c r="BH218" s="1153"/>
      <c r="BI218" s="1153"/>
      <c r="BJ218" s="1153"/>
      <c r="BK218" s="1153"/>
      <c r="BL218" s="1153"/>
      <c r="BM218" s="1153"/>
      <c r="BN218" s="1380"/>
      <c r="BO218" s="1362"/>
      <c r="BP218" s="1153"/>
      <c r="BQ218" s="1153"/>
      <c r="BR218" s="1153"/>
      <c r="BS218" s="1153"/>
      <c r="BT218" s="1153"/>
      <c r="BU218" s="1153"/>
      <c r="BV218" s="1153"/>
      <c r="BW218" s="1153"/>
    </row>
    <row r="219" spans="1:75" ht="13.5" customHeight="1">
      <c r="A219" s="1091" t="s">
        <v>67</v>
      </c>
      <c r="B219" s="15" t="s">
        <v>50</v>
      </c>
      <c r="C219" s="1089" t="str">
        <f>VLOOKUP($C202,'2025年度(1年前期)'!$B$5:$N$208,COLUMN('2025年度(1年前期)'!$I$5),0)&amp;""</f>
        <v>基礎看護学実習Ⅰ</v>
      </c>
      <c r="D219" s="1072"/>
      <c r="E219" s="1090" t="str">
        <f>VLOOKUP($C202,'2025年度(2年前期)'!$B$5:$N$208,COLUMN('2025年度(2年前期)'!$I$5),0)&amp;""</f>
        <v/>
      </c>
      <c r="F219" s="1072"/>
      <c r="G219" s="1090" t="str">
        <f>VLOOKUP($C202,'2025年度(3年前期)'!$B$5:$N$208,COLUMN('2025年度(3年前期)'!$I$5),0)&amp;""</f>
        <v>地域・在宅看護学実習事前オリエンテーション</v>
      </c>
      <c r="H219" s="1072"/>
      <c r="I219" s="1090" t="str">
        <f>VLOOKUP($C202,'2025年度(4年前期)'!$B$5:$N$208,COLUMN('2025年度(4年前期)'!$I$5),0)&amp;""</f>
        <v/>
      </c>
      <c r="J219" s="1072"/>
      <c r="K219" s="1071" t="str">
        <f>VLOOKUP($C202,'2025年度(助産前期)'!$B$5:$N$208,COLUMN('2025年度(助産前期)'!$I$5),0)&amp;""</f>
        <v>助産学実習Ⅰ</v>
      </c>
      <c r="L219" s="1071"/>
      <c r="M219" s="1089" t="str">
        <f>VLOOKUP($C202,'2025年度(M1前期)'!$B$5:$N$208,COLUMN('2025年度(M1前期)'!$I$5),0)&amp;""</f>
        <v/>
      </c>
      <c r="N219" s="1072"/>
      <c r="O219" s="1071" t="str">
        <f>VLOOKUP($C202,'2025年度(M2前期)'!$B$5:$N$208,COLUMN('2025年度(M2前期)'!$I$5),0)&amp;""</f>
        <v/>
      </c>
      <c r="P219" s="1072"/>
      <c r="Q219" s="1071" t="str">
        <f>VLOOKUP($C202,'2025年度(D1前期)'!$B$5:$N$208,COLUMN('2025年度(D1前期)'!$I$5),0)&amp;""</f>
        <v/>
      </c>
      <c r="R219" s="1072"/>
      <c r="S219" s="1071" t="str">
        <f>VLOOKUP($C202,'2025年度(D23前期)'!$B$5:$N$208,COLUMN('2025年度(D23前期)'!$I$5),0)&amp;""</f>
        <v/>
      </c>
      <c r="T219" s="1072"/>
      <c r="U219" s="853" t="s">
        <v>99</v>
      </c>
      <c r="V219" s="509" t="s">
        <v>99</v>
      </c>
      <c r="X219" s="906"/>
      <c r="Y219" s="509"/>
      <c r="Z219" s="1091" t="str">
        <f>A219</f>
        <v>４時限（15：10～16：40）</v>
      </c>
      <c r="AA219" s="1151"/>
      <c r="AB219" s="1151"/>
      <c r="AC219" s="1151"/>
      <c r="AD219" s="1151"/>
      <c r="AE219" s="1151"/>
      <c r="AF219" s="1151"/>
      <c r="AG219" s="1296"/>
      <c r="AH219" s="1296"/>
      <c r="AI219" s="1151"/>
      <c r="AJ219" s="1151"/>
      <c r="AK219" s="1151"/>
      <c r="AL219" s="1296"/>
      <c r="AM219" s="1151"/>
      <c r="AN219" s="1151"/>
      <c r="AO219" s="1151"/>
      <c r="AP219" s="1151"/>
      <c r="AQ219" s="1151"/>
      <c r="AR219" s="1151"/>
      <c r="AS219" s="1151"/>
      <c r="AT219" s="1151"/>
      <c r="AU219" s="1151"/>
      <c r="AV219" s="1151"/>
      <c r="AW219" s="1151"/>
      <c r="AX219" s="1151" t="s">
        <v>348</v>
      </c>
      <c r="AY219" s="1151"/>
      <c r="AZ219" s="1151"/>
      <c r="BA219" s="1151"/>
      <c r="BB219" s="1151"/>
      <c r="BC219" s="1151"/>
      <c r="BD219" s="1151"/>
      <c r="BE219" s="1151"/>
      <c r="BF219" s="1151"/>
      <c r="BG219" s="1151"/>
      <c r="BH219" s="1151"/>
      <c r="BI219" s="1151"/>
      <c r="BJ219" s="1151"/>
      <c r="BK219" s="1151" t="s">
        <v>327</v>
      </c>
      <c r="BL219" s="1151" t="s">
        <v>80</v>
      </c>
      <c r="BM219" s="1151"/>
      <c r="BN219" s="1378"/>
      <c r="BO219" s="1360"/>
      <c r="BP219" s="1151"/>
      <c r="BQ219" s="1151"/>
      <c r="BR219" s="1151"/>
      <c r="BS219" s="1151"/>
      <c r="BT219" s="1151"/>
      <c r="BU219" s="1151"/>
      <c r="BV219" s="1151"/>
      <c r="BW219" s="1151"/>
    </row>
    <row r="220" spans="1:75" ht="13.5" customHeight="1">
      <c r="A220" s="1091"/>
      <c r="B220" s="15" t="s">
        <v>53</v>
      </c>
      <c r="C220" s="1101" t="str">
        <f>IFERROR(VLOOKUP(C219,科目・教員!$A$1:$B$357,2,0),"")</f>
        <v>網中　眞由美</v>
      </c>
      <c r="D220" s="1068"/>
      <c r="E220" s="1073" t="str">
        <f>IFERROR(VLOOKUP(E219,科目・教員!$A$1:$B$357,2,0),"")</f>
        <v/>
      </c>
      <c r="F220" s="1068"/>
      <c r="G220" s="1073" t="str">
        <f>IFERROR(VLOOKUP(G219,科目・教員!$A$1:$B$357,2,0),"")</f>
        <v/>
      </c>
      <c r="H220" s="1068"/>
      <c r="I220" s="1073" t="str">
        <f>IFERROR(VLOOKUP(I219,科目・教員!$A$1:$B$357,2,0),"")</f>
        <v/>
      </c>
      <c r="J220" s="1068"/>
      <c r="K220" s="1074" t="str">
        <f>IFERROR(VLOOKUP(K219,科目・教員!$A$1:$B$357,2,0),"")</f>
        <v>池田　真弓</v>
      </c>
      <c r="L220" s="1074"/>
      <c r="M220" s="1101" t="str">
        <f>IFERROR(VLOOKUP(M219,科目・教員!$A$1:$B$357,2,0),"")</f>
        <v/>
      </c>
      <c r="N220" s="1068"/>
      <c r="O220" s="1074" t="str">
        <f>IFERROR(VLOOKUP(O219,科目・教員!$A$1:$B$357,2,0),"")</f>
        <v/>
      </c>
      <c r="P220" s="1068"/>
      <c r="Q220" s="1074" t="str">
        <f>IFERROR(VLOOKUP(Q219,科目・教員!$A$1:$B$357,2,0),"")</f>
        <v/>
      </c>
      <c r="R220" s="1068"/>
      <c r="S220" s="1074" t="str">
        <f>IFERROR(VLOOKUP(S219,科目・教員!$A$1:$B$357,2,0),"")</f>
        <v/>
      </c>
      <c r="T220" s="1068"/>
      <c r="U220" s="853" t="s">
        <v>979</v>
      </c>
      <c r="V220" s="509" t="s">
        <v>81</v>
      </c>
      <c r="X220" s="906"/>
      <c r="Y220" s="509"/>
      <c r="Z220" s="1091"/>
      <c r="AA220" s="1152"/>
      <c r="AB220" s="1152"/>
      <c r="AC220" s="1152"/>
      <c r="AD220" s="1152"/>
      <c r="AE220" s="1152"/>
      <c r="AF220" s="1152"/>
      <c r="AG220" s="1296"/>
      <c r="AH220" s="1296"/>
      <c r="AI220" s="1152"/>
      <c r="AJ220" s="1152"/>
      <c r="AK220" s="1152"/>
      <c r="AL220" s="1296"/>
      <c r="AM220" s="1152"/>
      <c r="AN220" s="1152"/>
      <c r="AO220" s="1152"/>
      <c r="AP220" s="1152"/>
      <c r="AQ220" s="1152"/>
      <c r="AR220" s="1152"/>
      <c r="AS220" s="1152"/>
      <c r="AT220" s="1152"/>
      <c r="AU220" s="1152"/>
      <c r="AV220" s="1152"/>
      <c r="AW220" s="1152"/>
      <c r="AX220" s="1152"/>
      <c r="AY220" s="1152"/>
      <c r="AZ220" s="1152"/>
      <c r="BA220" s="1152"/>
      <c r="BB220" s="1152"/>
      <c r="BC220" s="1152"/>
      <c r="BD220" s="1152"/>
      <c r="BE220" s="1152"/>
      <c r="BF220" s="1152"/>
      <c r="BG220" s="1152"/>
      <c r="BH220" s="1152"/>
      <c r="BI220" s="1152"/>
      <c r="BJ220" s="1152"/>
      <c r="BK220" s="1152"/>
      <c r="BL220" s="1152"/>
      <c r="BM220" s="1152"/>
      <c r="BN220" s="1379"/>
      <c r="BO220" s="1361"/>
      <c r="BP220" s="1152"/>
      <c r="BQ220" s="1152"/>
      <c r="BR220" s="1152"/>
      <c r="BS220" s="1152"/>
      <c r="BT220" s="1152"/>
      <c r="BU220" s="1152"/>
      <c r="BV220" s="1152"/>
      <c r="BW220" s="1152"/>
    </row>
    <row r="221" spans="1:75" ht="13.5" customHeight="1">
      <c r="A221" s="1091"/>
      <c r="B221" s="15" t="s">
        <v>59</v>
      </c>
      <c r="C221" s="1101" t="str">
        <f>VLOOKUP($C202,'2025年度(1年前期)'!$B$5:$N$208,COLUMN('2025年度(1年前期)'!$I$5)+1,0)&amp;""</f>
        <v/>
      </c>
      <c r="D221" s="1068"/>
      <c r="E221" s="1073" t="str">
        <f>VLOOKUP($C202,'2025年度(2年前期)'!$B$5:$N$208,COLUMN('2025年度(2年前期)'!$I$5)+1,0)&amp;""</f>
        <v/>
      </c>
      <c r="F221" s="1068"/>
      <c r="G221" s="1073" t="str">
        <f>VLOOKUP($C202,'2025年度(3年前期)'!$B$5:$N$208,COLUMN('2025年度(3年前期)'!$I$5)+1,0)&amp;""</f>
        <v/>
      </c>
      <c r="H221" s="1068"/>
      <c r="I221" s="1073" t="str">
        <f>VLOOKUP($C202,'2025年度(4年前期)'!$B$5:$N$208,COLUMN('2025年度(4年前期)'!$I$5)+1,0)&amp;""</f>
        <v/>
      </c>
      <c r="J221" s="1068"/>
      <c r="K221" s="1074" t="str">
        <f>VLOOKUP($C202,'2025年度(助産前期)'!$B$5:$N$208,COLUMN('2025年度(助産前期)'!$I$5)+1,0)&amp;""</f>
        <v/>
      </c>
      <c r="L221" s="1074"/>
      <c r="M221" s="1101" t="str">
        <f>VLOOKUP($C202,'2025年度(M1前期)'!$B$5:$N$208,COLUMN('2025年度(M1前期)'!$I$5)+1,0)&amp;""</f>
        <v/>
      </c>
      <c r="N221" s="1068"/>
      <c r="O221" s="1074" t="str">
        <f>VLOOKUP($C202,'2025年度(M2前期)'!$B$5:$N$208,COLUMN('2025年度(M2前期)'!$I$5)+1,0)&amp;""</f>
        <v/>
      </c>
      <c r="P221" s="1068"/>
      <c r="Q221" s="1074" t="str">
        <f>VLOOKUP($C202,'2025年度(D1前期)'!$B$5:$N$208,COLUMN('2025年度(D1前期)'!$I$5)+1,0)&amp;""</f>
        <v/>
      </c>
      <c r="R221" s="1068"/>
      <c r="S221" s="1074" t="str">
        <f>VLOOKUP($C202,'2025年度(D23前期)'!$B$5:$N$208,COLUMN('2025年度(D23前期)'!$I$5)+1,0)&amp;""</f>
        <v/>
      </c>
      <c r="T221" s="1068"/>
      <c r="U221" s="853" t="s">
        <v>327</v>
      </c>
      <c r="V221" s="509" t="s">
        <v>80</v>
      </c>
      <c r="X221" s="906"/>
      <c r="Y221" s="509"/>
      <c r="Z221" s="1091"/>
      <c r="AA221" s="1152"/>
      <c r="AB221" s="1152"/>
      <c r="AC221" s="1152"/>
      <c r="AD221" s="1152"/>
      <c r="AE221" s="1152"/>
      <c r="AF221" s="1152"/>
      <c r="AG221" s="1296"/>
      <c r="AH221" s="1296"/>
      <c r="AI221" s="1152"/>
      <c r="AJ221" s="1152"/>
      <c r="AK221" s="1152"/>
      <c r="AL221" s="1296"/>
      <c r="AM221" s="1152"/>
      <c r="AN221" s="1152"/>
      <c r="AO221" s="1152"/>
      <c r="AP221" s="1152"/>
      <c r="AQ221" s="1152"/>
      <c r="AR221" s="1152"/>
      <c r="AS221" s="1152"/>
      <c r="AT221" s="1152"/>
      <c r="AU221" s="1152"/>
      <c r="AV221" s="1152"/>
      <c r="AW221" s="1152"/>
      <c r="AX221" s="1152"/>
      <c r="AY221" s="1152"/>
      <c r="AZ221" s="1152"/>
      <c r="BA221" s="1152"/>
      <c r="BB221" s="1152"/>
      <c r="BC221" s="1152"/>
      <c r="BD221" s="1152"/>
      <c r="BE221" s="1152"/>
      <c r="BF221" s="1152"/>
      <c r="BG221" s="1152"/>
      <c r="BH221" s="1152"/>
      <c r="BI221" s="1152"/>
      <c r="BJ221" s="1152"/>
      <c r="BK221" s="1152"/>
      <c r="BL221" s="1152"/>
      <c r="BM221" s="1152"/>
      <c r="BN221" s="1379"/>
      <c r="BO221" s="1361"/>
      <c r="BP221" s="1152"/>
      <c r="BQ221" s="1152"/>
      <c r="BR221" s="1152"/>
      <c r="BS221" s="1152"/>
      <c r="BT221" s="1152"/>
      <c r="BU221" s="1152"/>
      <c r="BV221" s="1152"/>
      <c r="BW221" s="1152"/>
    </row>
    <row r="222" spans="1:75" ht="13.5" customHeight="1">
      <c r="A222" s="1092"/>
      <c r="B222" s="16" t="s">
        <v>56</v>
      </c>
      <c r="C222" s="1061"/>
      <c r="D222" s="1075"/>
      <c r="E222" s="1063"/>
      <c r="F222" s="1075"/>
      <c r="G222" s="1063"/>
      <c r="H222" s="1075"/>
      <c r="I222" s="1063"/>
      <c r="J222" s="1075"/>
      <c r="K222" s="1064"/>
      <c r="L222" s="1064"/>
      <c r="M222" s="1061"/>
      <c r="N222" s="1075"/>
      <c r="O222" s="1064"/>
      <c r="P222" s="1075"/>
      <c r="Q222" s="1064"/>
      <c r="R222" s="1075"/>
      <c r="S222" s="1064"/>
      <c r="T222" s="1075"/>
      <c r="U222" s="853" t="s">
        <v>566</v>
      </c>
      <c r="V222" s="509" t="s">
        <v>548</v>
      </c>
      <c r="X222" s="906"/>
      <c r="Y222" s="509"/>
      <c r="Z222" s="1092"/>
      <c r="AA222" s="1153"/>
      <c r="AB222" s="1153"/>
      <c r="AC222" s="1153"/>
      <c r="AD222" s="1153"/>
      <c r="AE222" s="1153"/>
      <c r="AF222" s="1153"/>
      <c r="AG222" s="1296"/>
      <c r="AH222" s="1296"/>
      <c r="AI222" s="1153"/>
      <c r="AJ222" s="1153"/>
      <c r="AK222" s="1153"/>
      <c r="AL222" s="1296"/>
      <c r="AM222" s="1153"/>
      <c r="AN222" s="1153"/>
      <c r="AO222" s="1153"/>
      <c r="AP222" s="1153"/>
      <c r="AQ222" s="1153"/>
      <c r="AR222" s="1153"/>
      <c r="AS222" s="1153"/>
      <c r="AT222" s="1153"/>
      <c r="AU222" s="1153"/>
      <c r="AV222" s="1153"/>
      <c r="AW222" s="1153"/>
      <c r="AX222" s="1153"/>
      <c r="AY222" s="1153"/>
      <c r="AZ222" s="1153"/>
      <c r="BA222" s="1153"/>
      <c r="BB222" s="1153"/>
      <c r="BC222" s="1153"/>
      <c r="BD222" s="1153"/>
      <c r="BE222" s="1153"/>
      <c r="BF222" s="1153"/>
      <c r="BG222" s="1153"/>
      <c r="BH222" s="1153"/>
      <c r="BI222" s="1153"/>
      <c r="BJ222" s="1153"/>
      <c r="BK222" s="1153"/>
      <c r="BL222" s="1153"/>
      <c r="BM222" s="1153"/>
      <c r="BN222" s="1380"/>
      <c r="BO222" s="1362"/>
      <c r="BP222" s="1153"/>
      <c r="BQ222" s="1153"/>
      <c r="BR222" s="1153"/>
      <c r="BS222" s="1153"/>
      <c r="BT222" s="1153"/>
      <c r="BU222" s="1153"/>
      <c r="BV222" s="1153"/>
      <c r="BW222" s="1153"/>
    </row>
    <row r="223" spans="1:75" ht="13.5" customHeight="1">
      <c r="A223" s="1091" t="s">
        <v>68</v>
      </c>
      <c r="B223" s="15" t="s">
        <v>50</v>
      </c>
      <c r="C223" s="1089" t="str">
        <f>VLOOKUP($C202,'2025年度(1年前期)'!$B$5:$N$208,COLUMN('2025年度(1年前期)'!$K$5),0)&amp;""</f>
        <v/>
      </c>
      <c r="D223" s="1072"/>
      <c r="E223" s="1090" t="str">
        <f>VLOOKUP($C202,'2025年度(2年前期)'!$B$5:$N$208,COLUMN('2025年度(2年前期)'!$K$5),0)&amp;""</f>
        <v/>
      </c>
      <c r="F223" s="1072"/>
      <c r="G223" s="1090" t="str">
        <f>VLOOKUP($C202,'2025年度(3年前期)'!$B$5:$N$208,COLUMN('2025年度(3年前期)'!$K$5),0)&amp;""</f>
        <v>地域・在宅看護学実習事前オリエンテーション</v>
      </c>
      <c r="H223" s="1072"/>
      <c r="I223" s="1090" t="str">
        <f>VLOOKUP($C202,'2025年度(4年前期)'!$B$5:$N$208,COLUMN('2025年度(4年前期)'!$K$5),0)&amp;""</f>
        <v/>
      </c>
      <c r="J223" s="1072"/>
      <c r="K223" s="1071" t="str">
        <f>VLOOKUP($C202,'2025年度(助産前期)'!$B$5:$N$208,COLUMN('2025年度(助産前期)'!$K$5),0)&amp;""</f>
        <v>助産学実習Ⅰ</v>
      </c>
      <c r="L223" s="1071"/>
      <c r="M223" s="1089" t="str">
        <f>VLOOKUP($C202,'2025年度(M1前期)'!$B$5:$N$208,COLUMN('2025年度(M1前期)'!$K$5),0)&amp;""</f>
        <v/>
      </c>
      <c r="N223" s="1072"/>
      <c r="O223" s="1071" t="str">
        <f>VLOOKUP($C202,'2025年度(M2前期)'!$B$5:$N$208,COLUMN('2025年度(M2前期)'!$K$5),0)&amp;""</f>
        <v/>
      </c>
      <c r="P223" s="1072"/>
      <c r="Q223" s="1071" t="str">
        <f>VLOOKUP($C202,'2025年度(D1前期)'!$B$5:$N$208,COLUMN('2025年度(D1前期)'!$K$5),0)&amp;""</f>
        <v/>
      </c>
      <c r="R223" s="1072"/>
      <c r="S223" s="1071" t="str">
        <f>VLOOKUP($C202,'2025年度(D23前期)'!$B$5:$N$208,COLUMN('2025年度(D23前期)'!$K$5),0)&amp;""</f>
        <v/>
      </c>
      <c r="T223" s="1072"/>
      <c r="Y223" s="509"/>
      <c r="Z223" s="1091" t="str">
        <f>A223</f>
        <v>５時限（16：50～18：20）</v>
      </c>
      <c r="AA223" s="1151"/>
      <c r="AB223" s="1151"/>
      <c r="AC223" s="1151"/>
      <c r="AD223" s="1151"/>
      <c r="AE223" s="1151"/>
      <c r="AF223" s="1151"/>
      <c r="AG223" s="1151"/>
      <c r="AH223" s="1151"/>
      <c r="AI223" s="1151"/>
      <c r="AJ223" s="1151"/>
      <c r="AK223" s="1151"/>
      <c r="AL223" s="1151"/>
      <c r="AM223" s="1151"/>
      <c r="AN223" s="1151"/>
      <c r="AO223" s="1151"/>
      <c r="AP223" s="1151"/>
      <c r="AQ223" s="1151"/>
      <c r="AR223" s="1151"/>
      <c r="AS223" s="1151"/>
      <c r="AT223" s="1151"/>
      <c r="AU223" s="1151"/>
      <c r="AV223" s="1151"/>
      <c r="AW223" s="1151"/>
      <c r="AX223" s="1151"/>
      <c r="AY223" s="1151"/>
      <c r="AZ223" s="1151"/>
      <c r="BA223" s="1151"/>
      <c r="BB223" s="1151"/>
      <c r="BC223" s="1151"/>
      <c r="BD223" s="1151"/>
      <c r="BE223" s="1151"/>
      <c r="BF223" s="1151"/>
      <c r="BG223" s="1151"/>
      <c r="BH223" s="1151"/>
      <c r="BI223" s="1151"/>
      <c r="BJ223" s="1151"/>
      <c r="BK223" s="1151"/>
      <c r="BL223" s="1151"/>
      <c r="BM223" s="1151"/>
      <c r="BN223" s="1378"/>
      <c r="BO223" s="1360"/>
      <c r="BP223" s="1151"/>
      <c r="BQ223" s="1151"/>
      <c r="BR223" s="1151"/>
      <c r="BS223" s="1151"/>
      <c r="BT223" s="1151"/>
      <c r="BU223" s="1151"/>
      <c r="BV223" s="1151"/>
      <c r="BW223" s="1151"/>
    </row>
    <row r="224" spans="1:75" ht="13.5" customHeight="1">
      <c r="A224" s="1091"/>
      <c r="B224" s="15" t="s">
        <v>53</v>
      </c>
      <c r="C224" s="1101" t="str">
        <f>IFERROR(VLOOKUP(C223,科目・教員!$A$1:$B$357,2,0),"")</f>
        <v/>
      </c>
      <c r="D224" s="1068"/>
      <c r="E224" s="1073" t="str">
        <f>IFERROR(VLOOKUP(E223,科目・教員!$A$1:$B$357,2,0),"")</f>
        <v/>
      </c>
      <c r="F224" s="1068"/>
      <c r="G224" s="1073" t="str">
        <f>IFERROR(VLOOKUP(G223,科目・教員!$A$1:$B$357,2,0),"")</f>
        <v/>
      </c>
      <c r="H224" s="1068"/>
      <c r="I224" s="1073" t="str">
        <f>IFERROR(VLOOKUP(I223,科目・教員!$A$1:$B$357,2,0),"")</f>
        <v/>
      </c>
      <c r="J224" s="1068"/>
      <c r="K224" s="1074" t="str">
        <f>IFERROR(VLOOKUP(K223,科目・教員!$A$1:$B$357,2,0),"")</f>
        <v>池田　真弓</v>
      </c>
      <c r="L224" s="1074"/>
      <c r="M224" s="1101" t="str">
        <f>IFERROR(VLOOKUP(M223,科目・教員!$A$1:$B$357,2,0),"")</f>
        <v/>
      </c>
      <c r="N224" s="1068"/>
      <c r="O224" s="1074" t="str">
        <f>IFERROR(VLOOKUP(O223,科目・教員!$A$1:$B$357,2,0),"")</f>
        <v/>
      </c>
      <c r="P224" s="1068"/>
      <c r="Q224" s="1074" t="str">
        <f>IFERROR(VLOOKUP(Q223,科目・教員!$A$1:$B$357,2,0),"")</f>
        <v/>
      </c>
      <c r="R224" s="1068"/>
      <c r="S224" s="1074" t="str">
        <f>IFERROR(VLOOKUP(S223,科目・教員!$A$1:$B$357,2,0),"")</f>
        <v/>
      </c>
      <c r="T224" s="1068"/>
      <c r="Y224" s="509"/>
      <c r="Z224" s="1091"/>
      <c r="AA224" s="1152"/>
      <c r="AB224" s="1152"/>
      <c r="AC224" s="1152"/>
      <c r="AD224" s="1152"/>
      <c r="AE224" s="1152"/>
      <c r="AF224" s="1152"/>
      <c r="AG224" s="1152"/>
      <c r="AH224" s="1152"/>
      <c r="AI224" s="1152"/>
      <c r="AJ224" s="1152"/>
      <c r="AK224" s="1152"/>
      <c r="AL224" s="1152"/>
      <c r="AM224" s="1152"/>
      <c r="AN224" s="1152"/>
      <c r="AO224" s="1152"/>
      <c r="AP224" s="1152"/>
      <c r="AQ224" s="1152"/>
      <c r="AR224" s="1152"/>
      <c r="AS224" s="1152"/>
      <c r="AT224" s="1152"/>
      <c r="AU224" s="1152"/>
      <c r="AV224" s="1152"/>
      <c r="AW224" s="1152"/>
      <c r="AX224" s="1152"/>
      <c r="AY224" s="1152"/>
      <c r="AZ224" s="1152"/>
      <c r="BA224" s="1152"/>
      <c r="BB224" s="1152"/>
      <c r="BC224" s="1152"/>
      <c r="BD224" s="1152"/>
      <c r="BE224" s="1152"/>
      <c r="BF224" s="1152"/>
      <c r="BG224" s="1152"/>
      <c r="BH224" s="1152"/>
      <c r="BI224" s="1152"/>
      <c r="BJ224" s="1152"/>
      <c r="BK224" s="1152"/>
      <c r="BL224" s="1152"/>
      <c r="BM224" s="1152"/>
      <c r="BN224" s="1379"/>
      <c r="BO224" s="1361"/>
      <c r="BP224" s="1152"/>
      <c r="BQ224" s="1152"/>
      <c r="BR224" s="1152"/>
      <c r="BS224" s="1152"/>
      <c r="BT224" s="1152"/>
      <c r="BU224" s="1152"/>
      <c r="BV224" s="1152"/>
      <c r="BW224" s="1152"/>
    </row>
    <row r="225" spans="1:75" ht="13.5" customHeight="1">
      <c r="A225" s="1091"/>
      <c r="B225" s="15" t="s">
        <v>59</v>
      </c>
      <c r="C225" s="1101" t="str">
        <f>VLOOKUP($C202,'2025年度(1年前期)'!$B$5:$N$208,COLUMN('2025年度(1年前期)'!$K$5)+1,0)&amp;""</f>
        <v/>
      </c>
      <c r="D225" s="1068"/>
      <c r="E225" s="1073" t="str">
        <f>VLOOKUP($C202,'2025年度(2年前期)'!$B$5:$N$208,COLUMN('2025年度(2年前期)'!$K$5)+1,0)&amp;""</f>
        <v/>
      </c>
      <c r="F225" s="1068"/>
      <c r="G225" s="1073" t="str">
        <f>VLOOKUP($C202,'2025年度(3年前期)'!$B$5:$N$208,COLUMN('2025年度(3年前期)'!$K$5)+1,0)&amp;""</f>
        <v/>
      </c>
      <c r="H225" s="1068"/>
      <c r="I225" s="1073" t="str">
        <f>VLOOKUP($C202,'2025年度(4年前期)'!$B$5:$N$208,COLUMN('2025年度(4年前期)'!$K$5)+1,0)&amp;""</f>
        <v/>
      </c>
      <c r="J225" s="1068"/>
      <c r="K225" s="1074" t="str">
        <f>VLOOKUP($C202,'2025年度(助産前期)'!$B$5:$N$208,COLUMN('2025年度(助産前期)'!$K$5)+1,0)&amp;""</f>
        <v/>
      </c>
      <c r="L225" s="1074"/>
      <c r="M225" s="1101" t="str">
        <f>VLOOKUP($C202,'2025年度(M1前期)'!$B$5:$N$208,COLUMN('2025年度(M1前期)'!$K$5)+1,0)&amp;""</f>
        <v/>
      </c>
      <c r="N225" s="1068"/>
      <c r="O225" s="1074" t="str">
        <f>VLOOKUP($C202,'2025年度(M2前期)'!$B$5:$N$208,COLUMN('2025年度(M2前期)'!$K$5)+1,0)&amp;""</f>
        <v/>
      </c>
      <c r="P225" s="1068"/>
      <c r="Q225" s="1074" t="str">
        <f>VLOOKUP($C202,'2025年度(D1前期)'!$B$5:$N$208,COLUMN('2025年度(D1前期)'!$K$5)+1,0)&amp;""</f>
        <v/>
      </c>
      <c r="R225" s="1068"/>
      <c r="S225" s="1074" t="str">
        <f>VLOOKUP($C202,'2025年度(D23前期)'!$B$5:$N$208,COLUMN('2025年度(D23前期)'!$K$5)+1,0)&amp;""</f>
        <v/>
      </c>
      <c r="T225" s="1068"/>
      <c r="Y225" s="509"/>
      <c r="Z225" s="1091"/>
      <c r="AA225" s="1152"/>
      <c r="AB225" s="1152"/>
      <c r="AC225" s="1152"/>
      <c r="AD225" s="1152"/>
      <c r="AE225" s="1152"/>
      <c r="AF225" s="1152"/>
      <c r="AG225" s="1152"/>
      <c r="AH225" s="1152"/>
      <c r="AI225" s="1152"/>
      <c r="AJ225" s="1152"/>
      <c r="AK225" s="1152"/>
      <c r="AL225" s="1152"/>
      <c r="AM225" s="1152"/>
      <c r="AN225" s="1152"/>
      <c r="AO225" s="1152"/>
      <c r="AP225" s="1152"/>
      <c r="AQ225" s="1152"/>
      <c r="AR225" s="1152"/>
      <c r="AS225" s="1152"/>
      <c r="AT225" s="1152"/>
      <c r="AU225" s="1152"/>
      <c r="AV225" s="1152"/>
      <c r="AW225" s="1152"/>
      <c r="AX225" s="1152"/>
      <c r="AY225" s="1152"/>
      <c r="AZ225" s="1152"/>
      <c r="BA225" s="1152"/>
      <c r="BB225" s="1152"/>
      <c r="BC225" s="1152"/>
      <c r="BD225" s="1152"/>
      <c r="BE225" s="1152"/>
      <c r="BF225" s="1152"/>
      <c r="BG225" s="1152"/>
      <c r="BH225" s="1152"/>
      <c r="BI225" s="1152"/>
      <c r="BJ225" s="1152"/>
      <c r="BK225" s="1152"/>
      <c r="BL225" s="1152"/>
      <c r="BM225" s="1152"/>
      <c r="BN225" s="1379"/>
      <c r="BO225" s="1361"/>
      <c r="BP225" s="1152"/>
      <c r="BQ225" s="1152"/>
      <c r="BR225" s="1152"/>
      <c r="BS225" s="1152"/>
      <c r="BT225" s="1152"/>
      <c r="BU225" s="1152"/>
      <c r="BV225" s="1152"/>
      <c r="BW225" s="1152"/>
    </row>
    <row r="226" spans="1:75" ht="13.5" customHeight="1">
      <c r="A226" s="1092"/>
      <c r="B226" s="16" t="s">
        <v>56</v>
      </c>
      <c r="C226" s="1061"/>
      <c r="D226" s="1075"/>
      <c r="E226" s="1063"/>
      <c r="F226" s="1075"/>
      <c r="G226" s="1063"/>
      <c r="H226" s="1075"/>
      <c r="I226" s="1063"/>
      <c r="J226" s="1075"/>
      <c r="K226" s="1064"/>
      <c r="L226" s="1064"/>
      <c r="M226" s="1061"/>
      <c r="N226" s="1075"/>
      <c r="O226" s="1064"/>
      <c r="P226" s="1075"/>
      <c r="Q226" s="1064"/>
      <c r="R226" s="1075"/>
      <c r="S226" s="1064"/>
      <c r="T226" s="1075"/>
      <c r="U226" s="20"/>
      <c r="V226" s="20"/>
      <c r="W226" s="20"/>
      <c r="X226" s="20"/>
      <c r="Y226" s="510"/>
      <c r="Z226" s="1092"/>
      <c r="AA226" s="1153"/>
      <c r="AB226" s="1153"/>
      <c r="AC226" s="1153"/>
      <c r="AD226" s="1153"/>
      <c r="AE226" s="1153"/>
      <c r="AF226" s="1153"/>
      <c r="AG226" s="1153"/>
      <c r="AH226" s="1153"/>
      <c r="AI226" s="1153"/>
      <c r="AJ226" s="1153"/>
      <c r="AK226" s="1153"/>
      <c r="AL226" s="1153"/>
      <c r="AM226" s="1153"/>
      <c r="AN226" s="1153"/>
      <c r="AO226" s="1153"/>
      <c r="AP226" s="1153"/>
      <c r="AQ226" s="1153"/>
      <c r="AR226" s="1153"/>
      <c r="AS226" s="1153"/>
      <c r="AT226" s="1153"/>
      <c r="AU226" s="1153"/>
      <c r="AV226" s="1153"/>
      <c r="AW226" s="1153"/>
      <c r="AX226" s="1153"/>
      <c r="AY226" s="1153"/>
      <c r="AZ226" s="1153"/>
      <c r="BA226" s="1153"/>
      <c r="BB226" s="1153"/>
      <c r="BC226" s="1153"/>
      <c r="BD226" s="1153"/>
      <c r="BE226" s="1153"/>
      <c r="BF226" s="1153"/>
      <c r="BG226" s="1153"/>
      <c r="BH226" s="1153"/>
      <c r="BI226" s="1153"/>
      <c r="BJ226" s="1153"/>
      <c r="BK226" s="1153"/>
      <c r="BL226" s="1153"/>
      <c r="BM226" s="1153"/>
      <c r="BN226" s="1380"/>
      <c r="BO226" s="1362"/>
      <c r="BP226" s="1153"/>
      <c r="BQ226" s="1153"/>
      <c r="BR226" s="1153"/>
      <c r="BS226" s="1153"/>
      <c r="BT226" s="1153"/>
      <c r="BU226" s="1153"/>
      <c r="BV226" s="1153"/>
      <c r="BW226" s="1153"/>
    </row>
    <row r="227" spans="1:75" ht="20.25">
      <c r="A227" s="5"/>
      <c r="B227" s="6"/>
      <c r="C227" s="1077">
        <f>C202+1</f>
        <v>45910</v>
      </c>
      <c r="D227" s="1077"/>
      <c r="E227" s="1077"/>
      <c r="F227" s="1077"/>
      <c r="G227" s="1077"/>
      <c r="H227" s="1077"/>
      <c r="I227" s="1077"/>
      <c r="J227" s="1077"/>
      <c r="K227" s="1077"/>
      <c r="L227" s="1077"/>
      <c r="M227" s="1077"/>
      <c r="N227" s="1077"/>
      <c r="O227" s="1077"/>
      <c r="P227" s="1077"/>
      <c r="Q227" s="1077"/>
      <c r="R227" s="1077"/>
      <c r="S227" s="1077"/>
      <c r="T227" s="1077"/>
      <c r="U227" s="1049">
        <f>C227</f>
        <v>45910</v>
      </c>
      <c r="V227" s="1050"/>
      <c r="W227" s="1050"/>
      <c r="X227" s="1050"/>
      <c r="Y227" s="1050"/>
      <c r="Z227" s="1051"/>
      <c r="AA227" s="41">
        <v>101</v>
      </c>
      <c r="AB227" s="41">
        <v>102</v>
      </c>
      <c r="AC227" s="41">
        <v>103</v>
      </c>
      <c r="AD227" s="41" t="s">
        <v>16</v>
      </c>
      <c r="AE227" s="41" t="s">
        <v>17</v>
      </c>
      <c r="AF227" s="41" t="s">
        <v>18</v>
      </c>
      <c r="AG227" s="41">
        <v>201</v>
      </c>
      <c r="AH227" s="42">
        <v>202</v>
      </c>
      <c r="AI227" s="41">
        <v>203</v>
      </c>
      <c r="AJ227" s="41">
        <v>204</v>
      </c>
      <c r="AK227" s="41">
        <v>205</v>
      </c>
      <c r="AL227" s="41" t="s">
        <v>19</v>
      </c>
      <c r="AM227" s="41" t="s">
        <v>69</v>
      </c>
      <c r="AN227" s="41" t="s">
        <v>21</v>
      </c>
      <c r="AO227" s="41" t="s">
        <v>22</v>
      </c>
      <c r="AP227" s="41" t="s">
        <v>23</v>
      </c>
      <c r="AQ227" s="41" t="s">
        <v>24</v>
      </c>
      <c r="AR227" s="41" t="s">
        <v>25</v>
      </c>
      <c r="AS227" s="41" t="s">
        <v>26</v>
      </c>
      <c r="AT227" s="41" t="s">
        <v>27</v>
      </c>
      <c r="AU227" s="41" t="s">
        <v>28</v>
      </c>
      <c r="AV227" s="41" t="s">
        <v>29</v>
      </c>
      <c r="AW227" s="41">
        <v>301</v>
      </c>
      <c r="AX227" s="42">
        <v>302</v>
      </c>
      <c r="AY227" s="43">
        <v>303</v>
      </c>
      <c r="AZ227" s="43">
        <v>304</v>
      </c>
      <c r="BA227" s="41" t="s">
        <v>30</v>
      </c>
      <c r="BB227" s="41" t="s">
        <v>31</v>
      </c>
      <c r="BC227" s="42" t="s">
        <v>32</v>
      </c>
      <c r="BD227" s="41" t="s">
        <v>33</v>
      </c>
      <c r="BE227" s="41" t="s">
        <v>34</v>
      </c>
      <c r="BF227" s="41" t="s">
        <v>35</v>
      </c>
      <c r="BG227" s="41" t="s">
        <v>36</v>
      </c>
      <c r="BH227" s="41" t="s">
        <v>37</v>
      </c>
      <c r="BI227" s="41" t="s">
        <v>38</v>
      </c>
      <c r="BJ227" s="41" t="s">
        <v>39</v>
      </c>
      <c r="BK227" s="41" t="s">
        <v>538</v>
      </c>
      <c r="BL227" s="41" t="s">
        <v>539</v>
      </c>
      <c r="BM227" s="41" t="s">
        <v>540</v>
      </c>
      <c r="BN227" s="44" t="s">
        <v>40</v>
      </c>
      <c r="BO227" s="44" t="s">
        <v>41</v>
      </c>
      <c r="BP227" s="44" t="s">
        <v>354</v>
      </c>
      <c r="BQ227" s="45" t="s">
        <v>42</v>
      </c>
      <c r="BR227" s="45" t="s">
        <v>43</v>
      </c>
      <c r="BS227" s="45" t="s">
        <v>44</v>
      </c>
      <c r="BT227" s="45" t="s">
        <v>45</v>
      </c>
      <c r="BU227" s="45" t="s">
        <v>46</v>
      </c>
      <c r="BV227" s="45" t="s">
        <v>47</v>
      </c>
      <c r="BW227" s="45" t="s">
        <v>48</v>
      </c>
    </row>
    <row r="228" spans="1:75" ht="13.5" customHeight="1">
      <c r="A228" s="1091" t="s">
        <v>49</v>
      </c>
      <c r="B228" s="12" t="s">
        <v>50</v>
      </c>
      <c r="C228" s="1079" t="str">
        <f>VLOOKUP($C227,'2025年度(1年前期)'!$B$5:$N$208,COLUMN('2025年度(1年前期)'!$C$5),0)&amp;""</f>
        <v>基礎看護学実習Ⅰ</v>
      </c>
      <c r="D228" s="1080"/>
      <c r="E228" s="1081" t="str">
        <f>VLOOKUP($C227,'2025年度(2年前期)'!$B$5:$N$208,COLUMN('2025年度(2年前期)'!$C$5),0)&amp;""</f>
        <v/>
      </c>
      <c r="F228" s="1080"/>
      <c r="G228" s="1081" t="str">
        <f>VLOOKUP($C227,'2025年度(3年前期)'!$B$5:$N$208,COLUMN('2025年度(3年前期)'!$C$5),0)&amp;""</f>
        <v>地域・在宅看護学実習事前オリエンテーション</v>
      </c>
      <c r="H228" s="1080"/>
      <c r="I228" s="1081" t="str">
        <f>VLOOKUP($C227,'2025年度(4年前期)'!$B$5:$N$208,COLUMN('2025年度(4年前期)'!$C$5),0)&amp;""</f>
        <v/>
      </c>
      <c r="J228" s="1080"/>
      <c r="K228" s="1072" t="str">
        <f>VLOOKUP($C227,'2025年度(助産前期)'!$B$5:$N$208,COLUMN('2025年度(助産前期)'!$C$5),0)&amp;""</f>
        <v>助産学実習Ⅰ</v>
      </c>
      <c r="L228" s="1096"/>
      <c r="M228" s="1105" t="str">
        <f>VLOOKUP($C227,'2025年度(M1前期)'!$B$5:$N$208,COLUMN('2025年度(M1前期)'!$C$5),0)&amp;""</f>
        <v/>
      </c>
      <c r="N228" s="1096"/>
      <c r="O228" s="1081" t="str">
        <f>VLOOKUP($C227,'2025年度(M2前期)'!$B$5:$N$208,COLUMN('2025年度(M2前期)'!$C$5),0)&amp;""</f>
        <v/>
      </c>
      <c r="P228" s="1080"/>
      <c r="Q228" s="1081" t="str">
        <f>VLOOKUP($C227,'2025年度(D1前期)'!$B$5:$N$208,COLUMN('2025年度(D1前期)'!$C$5),0)&amp;""</f>
        <v/>
      </c>
      <c r="R228" s="1080"/>
      <c r="S228" s="1072" t="str">
        <f>VLOOKUP($C227,'2025年度(D23前期)'!$B$5:$N$208,COLUMN('2025年度(D23前期)'!$C$5),0)&amp;""</f>
        <v/>
      </c>
      <c r="T228" s="1080"/>
      <c r="U228" s="780" t="s">
        <v>111</v>
      </c>
      <c r="V228" s="509" t="s">
        <v>651</v>
      </c>
      <c r="W228" s="95"/>
      <c r="X228" s="17"/>
      <c r="Y228" s="508" t="s">
        <v>973</v>
      </c>
      <c r="Z228" s="1095" t="str">
        <f>A228</f>
        <v xml:space="preserve">１時限（09：20～10：50） </v>
      </c>
      <c r="AA228" s="1151"/>
      <c r="AB228" s="1151"/>
      <c r="AC228" s="1151"/>
      <c r="AD228" s="1151"/>
      <c r="AE228" s="1151"/>
      <c r="AF228" s="1151"/>
      <c r="AG228" s="1296"/>
      <c r="AH228" s="1296"/>
      <c r="AI228" s="1151"/>
      <c r="AJ228" s="1151"/>
      <c r="AK228" s="1151"/>
      <c r="AL228" s="1296"/>
      <c r="AM228" s="1151"/>
      <c r="AN228" s="1151"/>
      <c r="AO228" s="1151"/>
      <c r="AP228" s="1151"/>
      <c r="AQ228" s="1151"/>
      <c r="AR228" s="1151"/>
      <c r="AS228" s="1151"/>
      <c r="AT228" s="1151"/>
      <c r="AU228" s="1151"/>
      <c r="AV228" s="1151"/>
      <c r="AW228" s="1151" t="s">
        <v>980</v>
      </c>
      <c r="AX228" s="1183" t="s">
        <v>981</v>
      </c>
      <c r="AY228" s="1151"/>
      <c r="AZ228" s="1151"/>
      <c r="BA228" s="1151"/>
      <c r="BB228" s="1151"/>
      <c r="BC228" s="1151"/>
      <c r="BD228" s="1151"/>
      <c r="BE228" s="1151"/>
      <c r="BF228" s="1151"/>
      <c r="BG228" s="1151"/>
      <c r="BH228" s="1151"/>
      <c r="BI228" s="1151" t="s">
        <v>304</v>
      </c>
      <c r="BJ228" s="1151"/>
      <c r="BK228" s="1151"/>
      <c r="BL228" s="1151"/>
      <c r="BM228" s="1151"/>
      <c r="BN228" s="1378"/>
      <c r="BO228" s="1360"/>
      <c r="BP228" s="1151"/>
      <c r="BQ228" s="1151"/>
      <c r="BR228" s="1151"/>
      <c r="BS228" s="1151"/>
      <c r="BT228" s="1151"/>
      <c r="BU228" s="1151"/>
      <c r="BV228" s="1151"/>
      <c r="BW228" s="1151"/>
    </row>
    <row r="229" spans="1:75">
      <c r="A229" s="1091"/>
      <c r="B229" s="15" t="s">
        <v>53</v>
      </c>
      <c r="C229" s="1065" t="str">
        <f>IFERROR(VLOOKUP(C228,科目・教員!$A$1:$B$357,2,0),"")</f>
        <v>網中　眞由美</v>
      </c>
      <c r="D229" s="1066"/>
      <c r="E229" s="1067" t="str">
        <f>IFERROR(VLOOKUP(E228,科目・教員!$A$1:$B$357,2,0),"")</f>
        <v/>
      </c>
      <c r="F229" s="1066"/>
      <c r="G229" s="1067" t="str">
        <f>IFERROR(VLOOKUP(G228,科目・教員!$A$1:$B$357,2,0),"")</f>
        <v/>
      </c>
      <c r="H229" s="1066"/>
      <c r="I229" s="1067" t="str">
        <f>IFERROR(VLOOKUP(I228,科目・教員!$A$1:$B$357,2,0),"")</f>
        <v/>
      </c>
      <c r="J229" s="1066"/>
      <c r="K229" s="1068" t="str">
        <f>IFERROR(VLOOKUP(K228,科目・教員!$A$1:$B$357,2,0),"")</f>
        <v>池田　真弓</v>
      </c>
      <c r="L229" s="1070"/>
      <c r="M229" s="1104" t="str">
        <f>IFERROR(VLOOKUP(M228,科目・教員!$A$1:$B$357,2,0),"")</f>
        <v/>
      </c>
      <c r="N229" s="1066"/>
      <c r="O229" s="1067" t="str">
        <f>IFERROR(VLOOKUP(O228,科目・教員!$A$1:$B$357,2,0),"")</f>
        <v/>
      </c>
      <c r="P229" s="1066"/>
      <c r="Q229" s="1067" t="str">
        <f>IFERROR(VLOOKUP(Q228,科目・教員!$A$1:$B$357,2,0),"")</f>
        <v/>
      </c>
      <c r="R229" s="1066"/>
      <c r="S229" s="1068" t="str">
        <f>IFERROR(VLOOKUP(S228,科目・教員!$A$1:$B$357,2,0),"")</f>
        <v/>
      </c>
      <c r="T229" s="1066"/>
      <c r="U229" s="780" t="s">
        <v>882</v>
      </c>
      <c r="V229" s="509" t="s">
        <v>982</v>
      </c>
      <c r="W229" s="27"/>
      <c r="X229" s="17"/>
      <c r="Y229" s="508" t="s">
        <v>944</v>
      </c>
      <c r="Z229" s="1091"/>
      <c r="AA229" s="1152"/>
      <c r="AB229" s="1152"/>
      <c r="AC229" s="1152"/>
      <c r="AD229" s="1152"/>
      <c r="AE229" s="1152"/>
      <c r="AF229" s="1152"/>
      <c r="AG229" s="1296"/>
      <c r="AH229" s="1296"/>
      <c r="AI229" s="1152"/>
      <c r="AJ229" s="1152"/>
      <c r="AK229" s="1152"/>
      <c r="AL229" s="1296"/>
      <c r="AM229" s="1152"/>
      <c r="AN229" s="1152"/>
      <c r="AO229" s="1152"/>
      <c r="AP229" s="1152"/>
      <c r="AQ229" s="1152"/>
      <c r="AR229" s="1152"/>
      <c r="AS229" s="1152"/>
      <c r="AT229" s="1152"/>
      <c r="AU229" s="1152"/>
      <c r="AV229" s="1152"/>
      <c r="AW229" s="1152"/>
      <c r="AX229" s="1184"/>
      <c r="AY229" s="1152"/>
      <c r="AZ229" s="1152"/>
      <c r="BA229" s="1152"/>
      <c r="BB229" s="1152"/>
      <c r="BC229" s="1152"/>
      <c r="BD229" s="1152"/>
      <c r="BE229" s="1152"/>
      <c r="BF229" s="1152"/>
      <c r="BG229" s="1152"/>
      <c r="BH229" s="1152"/>
      <c r="BI229" s="1152"/>
      <c r="BJ229" s="1152"/>
      <c r="BK229" s="1152"/>
      <c r="BL229" s="1152"/>
      <c r="BM229" s="1152"/>
      <c r="BN229" s="1379"/>
      <c r="BO229" s="1361"/>
      <c r="BP229" s="1152"/>
      <c r="BQ229" s="1152"/>
      <c r="BR229" s="1152"/>
      <c r="BS229" s="1152"/>
      <c r="BT229" s="1152"/>
      <c r="BU229" s="1152"/>
      <c r="BV229" s="1152"/>
      <c r="BW229" s="1152"/>
    </row>
    <row r="230" spans="1:75">
      <c r="A230" s="1091"/>
      <c r="B230" s="15" t="s">
        <v>59</v>
      </c>
      <c r="C230" s="1065" t="str">
        <f>VLOOKUP($C227,'2025年度(1年前期)'!$B$5:$N$208,COLUMN('2025年度(1年前期)'!$C$5)+1,0)&amp;""</f>
        <v/>
      </c>
      <c r="D230" s="1066"/>
      <c r="E230" s="1067" t="str">
        <f>VLOOKUP($C227,'2025年度(2年前期)'!$B$5:$N$208,COLUMN('2025年度(2年前期)'!$C$5)+1,0)&amp;""</f>
        <v/>
      </c>
      <c r="F230" s="1066"/>
      <c r="G230" s="1067" t="str">
        <f>VLOOKUP($C227,'2025年度(3年前期)'!$B$5:$N$208,COLUMN('2025年度(3年前期)'!$C$5)+1,0)&amp;""</f>
        <v>302教室</v>
      </c>
      <c r="H230" s="1066"/>
      <c r="I230" s="1067" t="str">
        <f>VLOOKUP($C227,'2025年度(4年前期)'!$B$5:$N$208,COLUMN('2025年度(4年前期)'!$C$5)+1,0)&amp;""</f>
        <v/>
      </c>
      <c r="J230" s="1066"/>
      <c r="K230" s="1068" t="str">
        <f>VLOOKUP($C227,'2025年度(助産前期)'!$B$5:$N$208,COLUMN('2025年度(助産前期)'!$C$5)+1,0)&amp;""</f>
        <v/>
      </c>
      <c r="L230" s="1070"/>
      <c r="M230" s="1104" t="str">
        <f>VLOOKUP($C227,'2025年度(M1前期)'!$B$5:$N$208,COLUMN('2025年度(M1前期)'!C$5)+1,0)&amp;""</f>
        <v/>
      </c>
      <c r="N230" s="1066"/>
      <c r="O230" s="1067" t="str">
        <f>VLOOKUP($C227,'2025年度(M2前期)'!$B$5:$N$208,COLUMN('2025年度(M2前期)'!$C$5)+1,0)&amp;""</f>
        <v/>
      </c>
      <c r="P230" s="1066"/>
      <c r="Q230" s="1067" t="str">
        <f>VLOOKUP($C227,'2025年度(D1前期)'!$B$5:$N$208,COLUMN('2025年度(D1前期)'!$C$5)+1,0)&amp;""</f>
        <v/>
      </c>
      <c r="R230" s="1066"/>
      <c r="S230" s="1068" t="str">
        <f>VLOOKUP($C227,'2025年度(D23前期)'!$B$5:$N$208,COLUMN('2025年度(D23前期)'!$C$5)+1,0)&amp;""</f>
        <v/>
      </c>
      <c r="T230" s="1066"/>
      <c r="U230" s="780" t="s">
        <v>304</v>
      </c>
      <c r="V230" s="509" t="s">
        <v>234</v>
      </c>
      <c r="W230" s="27"/>
      <c r="X230" s="17"/>
      <c r="Y230" s="511" t="s">
        <v>974</v>
      </c>
      <c r="Z230" s="1091"/>
      <c r="AA230" s="1152"/>
      <c r="AB230" s="1152"/>
      <c r="AC230" s="1152"/>
      <c r="AD230" s="1152"/>
      <c r="AE230" s="1152"/>
      <c r="AF230" s="1152"/>
      <c r="AG230" s="1296"/>
      <c r="AH230" s="1296"/>
      <c r="AI230" s="1152"/>
      <c r="AJ230" s="1152"/>
      <c r="AK230" s="1152"/>
      <c r="AL230" s="1296"/>
      <c r="AM230" s="1152"/>
      <c r="AN230" s="1152"/>
      <c r="AO230" s="1152"/>
      <c r="AP230" s="1152"/>
      <c r="AQ230" s="1152"/>
      <c r="AR230" s="1152"/>
      <c r="AS230" s="1152"/>
      <c r="AT230" s="1152"/>
      <c r="AU230" s="1152"/>
      <c r="AV230" s="1152"/>
      <c r="AW230" s="1152"/>
      <c r="AX230" s="1184"/>
      <c r="AY230" s="1152"/>
      <c r="AZ230" s="1152"/>
      <c r="BA230" s="1152"/>
      <c r="BB230" s="1152"/>
      <c r="BC230" s="1152"/>
      <c r="BD230" s="1152"/>
      <c r="BE230" s="1152"/>
      <c r="BF230" s="1152"/>
      <c r="BG230" s="1152"/>
      <c r="BH230" s="1152"/>
      <c r="BI230" s="1152"/>
      <c r="BJ230" s="1152"/>
      <c r="BK230" s="1152"/>
      <c r="BL230" s="1152"/>
      <c r="BM230" s="1152"/>
      <c r="BN230" s="1379"/>
      <c r="BO230" s="1361"/>
      <c r="BP230" s="1152"/>
      <c r="BQ230" s="1152"/>
      <c r="BR230" s="1152"/>
      <c r="BS230" s="1152"/>
      <c r="BT230" s="1152"/>
      <c r="BU230" s="1152"/>
      <c r="BV230" s="1152"/>
      <c r="BW230" s="1152"/>
    </row>
    <row r="231" spans="1:75">
      <c r="A231" s="1092"/>
      <c r="B231" s="16" t="s">
        <v>56</v>
      </c>
      <c r="C231" s="1061"/>
      <c r="D231" s="1062"/>
      <c r="E231" s="1063"/>
      <c r="F231" s="1062"/>
      <c r="G231" s="1116" t="s">
        <v>229</v>
      </c>
      <c r="H231" s="1117"/>
      <c r="I231" s="1063"/>
      <c r="J231" s="1062"/>
      <c r="K231" s="1064"/>
      <c r="L231" s="1069"/>
      <c r="M231" s="1106"/>
      <c r="N231" s="1062"/>
      <c r="O231" s="1063"/>
      <c r="P231" s="1062"/>
      <c r="Q231" s="1063"/>
      <c r="R231" s="1062"/>
      <c r="S231" s="1064"/>
      <c r="T231" s="1062"/>
      <c r="U231" s="780" t="s">
        <v>82</v>
      </c>
      <c r="V231" s="509" t="s">
        <v>954</v>
      </c>
      <c r="W231" s="27"/>
      <c r="X231" s="17"/>
      <c r="Y231" s="511" t="s">
        <v>975</v>
      </c>
      <c r="Z231" s="1092"/>
      <c r="AA231" s="1153"/>
      <c r="AB231" s="1153"/>
      <c r="AC231" s="1153"/>
      <c r="AD231" s="1153"/>
      <c r="AE231" s="1153"/>
      <c r="AF231" s="1153"/>
      <c r="AG231" s="1296"/>
      <c r="AH231" s="1296"/>
      <c r="AI231" s="1153"/>
      <c r="AJ231" s="1153"/>
      <c r="AK231" s="1153"/>
      <c r="AL231" s="1296"/>
      <c r="AM231" s="1153"/>
      <c r="AN231" s="1153"/>
      <c r="AO231" s="1153"/>
      <c r="AP231" s="1153"/>
      <c r="AQ231" s="1153"/>
      <c r="AR231" s="1153"/>
      <c r="AS231" s="1153"/>
      <c r="AT231" s="1153"/>
      <c r="AU231" s="1153"/>
      <c r="AV231" s="1153"/>
      <c r="AW231" s="1153"/>
      <c r="AX231" s="1185"/>
      <c r="AY231" s="1153"/>
      <c r="AZ231" s="1153"/>
      <c r="BA231" s="1153"/>
      <c r="BB231" s="1153"/>
      <c r="BC231" s="1153"/>
      <c r="BD231" s="1153"/>
      <c r="BE231" s="1153"/>
      <c r="BF231" s="1153"/>
      <c r="BG231" s="1153"/>
      <c r="BH231" s="1153"/>
      <c r="BI231" s="1153"/>
      <c r="BJ231" s="1153"/>
      <c r="BK231" s="1153"/>
      <c r="BL231" s="1153"/>
      <c r="BM231" s="1153"/>
      <c r="BN231" s="1380"/>
      <c r="BO231" s="1362"/>
      <c r="BP231" s="1153"/>
      <c r="BQ231" s="1153"/>
      <c r="BR231" s="1153"/>
      <c r="BS231" s="1153"/>
      <c r="BT231" s="1153"/>
      <c r="BU231" s="1153"/>
      <c r="BV231" s="1153"/>
      <c r="BW231" s="1153"/>
    </row>
    <row r="232" spans="1:75" ht="13.5" customHeight="1">
      <c r="A232" s="1091" t="s">
        <v>58</v>
      </c>
      <c r="B232" s="15" t="s">
        <v>50</v>
      </c>
      <c r="C232" s="1079" t="str">
        <f>VLOOKUP($C227,'2025年度(1年前期)'!$B$5:$N$208,COLUMN('2025年度(1年前期)'!$E$5),0)&amp;""</f>
        <v>基礎看護学実習Ⅰ</v>
      </c>
      <c r="D232" s="1080"/>
      <c r="E232" s="1081" t="str">
        <f>VLOOKUP($C227,'2025年度(2年前期)'!$B$5:$N$208,COLUMN('2025年度(2年前期)'!$E$5),0)&amp;""</f>
        <v/>
      </c>
      <c r="F232" s="1080"/>
      <c r="G232" s="1081" t="str">
        <f>VLOOKUP($C227,'2025年度(3年前期)'!$B$5:$N$208,COLUMN('2025年度(3年前期)'!$E$5),0)&amp;""</f>
        <v>地域・在宅看護学実習事前オリエンテーション</v>
      </c>
      <c r="H232" s="1080"/>
      <c r="I232" s="1081" t="str">
        <f>VLOOKUP($C227,'2025年度(4年前期)'!$B$5:$N$208,COLUMN('2025年度(4年前期)'!$E$5),0)&amp;""</f>
        <v/>
      </c>
      <c r="J232" s="1080"/>
      <c r="K232" s="1072" t="str">
        <f>VLOOKUP($C227,'2025年度(助産前期)'!$B$5:$N$208,COLUMN('2025年度(助産前期)'!$E$5),0)&amp;""</f>
        <v>助産学実習Ⅰ</v>
      </c>
      <c r="L232" s="1096"/>
      <c r="M232" s="1079" t="str">
        <f>VLOOKUP($C227,'2025年度(M1前期)'!$B$5:$N$208,COLUMN('2025年度(M1前期)'!$E$5),0)&amp;""</f>
        <v/>
      </c>
      <c r="N232" s="1080"/>
      <c r="O232" s="1072" t="str">
        <f>VLOOKUP($C227,'2025年度(M2前期)'!$B$5:$N$208,COLUMN('2025年度(M2前期)'!$E$5),0)&amp;""</f>
        <v/>
      </c>
      <c r="P232" s="1080"/>
      <c r="Q232" s="1072" t="str">
        <f>VLOOKUP($C227,'2025年度(D1前期)'!$B$5:$N$208,COLUMN('2025年度(D1前期)'!$E$5),0)&amp;""</f>
        <v/>
      </c>
      <c r="R232" s="1080"/>
      <c r="S232" s="1072" t="str">
        <f>VLOOKUP($C227,'2025年度(D23前期)'!$B$5:$N$208,COLUMN('2025年度(D23前期)'!$E$5),0)&amp;""</f>
        <v/>
      </c>
      <c r="T232" s="1080"/>
      <c r="V232" s="17"/>
      <c r="W232" s="17"/>
      <c r="X232" s="17"/>
      <c r="Y232" s="508"/>
      <c r="Z232" s="1091" t="str">
        <f>A232</f>
        <v>２時限（11：00～12：30）</v>
      </c>
      <c r="AA232" s="1151"/>
      <c r="AB232" s="1151"/>
      <c r="AC232" s="1151"/>
      <c r="AD232" s="1151"/>
      <c r="AE232" s="1151"/>
      <c r="AF232" s="1151"/>
      <c r="AG232" s="1296"/>
      <c r="AH232" s="1296"/>
      <c r="AI232" s="1151"/>
      <c r="AJ232" s="1151"/>
      <c r="AK232" s="1151"/>
      <c r="AL232" s="1296"/>
      <c r="AM232" s="1151"/>
      <c r="AN232" s="1151"/>
      <c r="AO232" s="1151"/>
      <c r="AP232" s="1151"/>
      <c r="AQ232" s="1151"/>
      <c r="AR232" s="1151"/>
      <c r="AS232" s="1151"/>
      <c r="AT232" s="1151"/>
      <c r="AU232" s="1151"/>
      <c r="AV232" s="1151"/>
      <c r="AW232" s="1151"/>
      <c r="AX232" s="1183" t="s">
        <v>981</v>
      </c>
      <c r="AY232" s="1151"/>
      <c r="AZ232" s="1151"/>
      <c r="BA232" s="1151"/>
      <c r="BB232" s="1151"/>
      <c r="BC232" s="1151"/>
      <c r="BD232" s="1151"/>
      <c r="BE232" s="1151"/>
      <c r="BF232" s="1151"/>
      <c r="BG232" s="1151"/>
      <c r="BH232" s="1151"/>
      <c r="BI232" s="1151"/>
      <c r="BJ232" s="1151"/>
      <c r="BK232" s="1151"/>
      <c r="BL232" s="1151"/>
      <c r="BM232" s="1151"/>
      <c r="BN232" s="1378"/>
      <c r="BO232" s="1360"/>
      <c r="BP232" s="1151"/>
      <c r="BQ232" s="1151"/>
      <c r="BR232" s="1151"/>
      <c r="BS232" s="1151"/>
      <c r="BT232" s="1151"/>
      <c r="BU232" s="1151"/>
      <c r="BV232" s="1151"/>
      <c r="BW232" s="1151"/>
    </row>
    <row r="233" spans="1:75">
      <c r="A233" s="1091"/>
      <c r="B233" s="15" t="s">
        <v>53</v>
      </c>
      <c r="C233" s="1065" t="str">
        <f>IFERROR(VLOOKUP(C232,科目・教員!$A$1:$B$357,2,0),"")</f>
        <v>網中　眞由美</v>
      </c>
      <c r="D233" s="1066"/>
      <c r="E233" s="1067" t="str">
        <f>IFERROR(VLOOKUP(E232,科目・教員!$A$1:$B$357,2,0),"")</f>
        <v/>
      </c>
      <c r="F233" s="1066"/>
      <c r="G233" s="1067" t="str">
        <f>IFERROR(VLOOKUP(G232,科目・教員!$A$1:$B$357,2,0),"")</f>
        <v/>
      </c>
      <c r="H233" s="1066"/>
      <c r="I233" s="1067" t="str">
        <f>IFERROR(VLOOKUP(I232,科目・教員!$A$1:$B$357,2,0),"")</f>
        <v/>
      </c>
      <c r="J233" s="1066"/>
      <c r="K233" s="1068" t="str">
        <f>IFERROR(VLOOKUP(K232,科目・教員!$A$1:$B$357,2,0),"")</f>
        <v>池田　真弓</v>
      </c>
      <c r="L233" s="1070"/>
      <c r="M233" s="1065" t="str">
        <f>IFERROR(VLOOKUP(M232,科目・教員!$A$1:$B$357,2,0),"")</f>
        <v/>
      </c>
      <c r="N233" s="1066"/>
      <c r="O233" s="1068" t="str">
        <f>IFERROR(VLOOKUP(O232,科目・教員!$A$1:$B$357,2,0),"")</f>
        <v/>
      </c>
      <c r="P233" s="1066"/>
      <c r="Q233" s="1068" t="str">
        <f>IFERROR(VLOOKUP(Q232,科目・教員!$A$1:$B$357,2,0),"")</f>
        <v/>
      </c>
      <c r="R233" s="1066"/>
      <c r="S233" s="1068" t="str">
        <f>IFERROR(VLOOKUP(S232,科目・教員!$A$1:$B$357,2,0),"")</f>
        <v/>
      </c>
      <c r="T233" s="1066"/>
      <c r="V233" s="17"/>
      <c r="X233" s="17"/>
      <c r="Y233" s="508"/>
      <c r="Z233" s="1091"/>
      <c r="AA233" s="1152"/>
      <c r="AB233" s="1152"/>
      <c r="AC233" s="1152"/>
      <c r="AD233" s="1152"/>
      <c r="AE233" s="1152"/>
      <c r="AF233" s="1152"/>
      <c r="AG233" s="1296"/>
      <c r="AH233" s="1296"/>
      <c r="AI233" s="1152"/>
      <c r="AJ233" s="1152"/>
      <c r="AK233" s="1152"/>
      <c r="AL233" s="1296"/>
      <c r="AM233" s="1152"/>
      <c r="AN233" s="1152"/>
      <c r="AO233" s="1152"/>
      <c r="AP233" s="1152"/>
      <c r="AQ233" s="1152"/>
      <c r="AR233" s="1152"/>
      <c r="AS233" s="1152"/>
      <c r="AT233" s="1152"/>
      <c r="AU233" s="1152"/>
      <c r="AV233" s="1152"/>
      <c r="AW233" s="1152"/>
      <c r="AX233" s="1184"/>
      <c r="AY233" s="1152"/>
      <c r="AZ233" s="1152"/>
      <c r="BA233" s="1152"/>
      <c r="BB233" s="1152"/>
      <c r="BC233" s="1152"/>
      <c r="BD233" s="1152"/>
      <c r="BE233" s="1152"/>
      <c r="BF233" s="1152"/>
      <c r="BG233" s="1152"/>
      <c r="BH233" s="1152"/>
      <c r="BI233" s="1152"/>
      <c r="BJ233" s="1152"/>
      <c r="BK233" s="1152"/>
      <c r="BL233" s="1152"/>
      <c r="BM233" s="1152"/>
      <c r="BN233" s="1379"/>
      <c r="BO233" s="1361"/>
      <c r="BP233" s="1152"/>
      <c r="BQ233" s="1152"/>
      <c r="BR233" s="1152"/>
      <c r="BS233" s="1152"/>
      <c r="BT233" s="1152"/>
      <c r="BU233" s="1152"/>
      <c r="BV233" s="1152"/>
      <c r="BW233" s="1152"/>
    </row>
    <row r="234" spans="1:75">
      <c r="A234" s="1091"/>
      <c r="B234" s="15" t="s">
        <v>59</v>
      </c>
      <c r="C234" s="1065" t="str">
        <f>VLOOKUP($C227,'2025年度(1年前期)'!$B$5:$N$208,COLUMN('2025年度(1年前期)'!$E$5)+1,0)&amp;""</f>
        <v/>
      </c>
      <c r="D234" s="1066"/>
      <c r="E234" s="1067" t="str">
        <f>VLOOKUP($C227,'2025年度(2年前期)'!$B$5:$N$208,COLUMN('2025年度(2年前期)'!$E$5)+1,0)&amp;""</f>
        <v/>
      </c>
      <c r="F234" s="1066"/>
      <c r="G234" s="1067" t="str">
        <f>VLOOKUP($C227,'2025年度(3年前期)'!$B$5:$N$208,COLUMN('2025年度(3年前期)'!$E$5)+1,0)&amp;""</f>
        <v>302教室</v>
      </c>
      <c r="H234" s="1066"/>
      <c r="I234" s="1067" t="str">
        <f>VLOOKUP($C227,'2025年度(4年前期)'!$B$5:$N$208,COLUMN('2025年度(4年前期)'!$E$5)+1,0)&amp;""</f>
        <v/>
      </c>
      <c r="J234" s="1066"/>
      <c r="K234" s="1068" t="str">
        <f>VLOOKUP($C227,'2025年度(助産前期)'!$B$5:$N$208,COLUMN('2025年度(助産前期)'!$E$5)+1,0)&amp;""</f>
        <v/>
      </c>
      <c r="L234" s="1070"/>
      <c r="M234" s="1065" t="str">
        <f>VLOOKUP($C227,'2025年度(M1前期)'!$B$5:$N$208,COLUMN('2025年度(M1前期)'!$E$5)+1,0)&amp;""</f>
        <v/>
      </c>
      <c r="N234" s="1066"/>
      <c r="O234" s="1068" t="str">
        <f>VLOOKUP($C227,'2025年度(M2前期)'!$B$5:$N$208,COLUMN('2025年度(M2前期)'!$E$5)+1,0)&amp;""</f>
        <v/>
      </c>
      <c r="P234" s="1066"/>
      <c r="Q234" s="1068" t="str">
        <f>VLOOKUP($C227,'2025年度(D1前期)'!$B$5:$N$208,COLUMN('2025年度(D1前期)'!$E$5)+1,0)&amp;""</f>
        <v/>
      </c>
      <c r="R234" s="1066"/>
      <c r="S234" s="1068" t="str">
        <f>VLOOKUP($C227,'2025年度(D23前期)'!$B$5:$N$208,COLUMN('2025年度(D23前期)'!$E$5)+1,0)&amp;""</f>
        <v/>
      </c>
      <c r="T234" s="1066"/>
      <c r="V234" s="17"/>
      <c r="X234" s="17"/>
      <c r="Y234" s="511"/>
      <c r="Z234" s="1091"/>
      <c r="AA234" s="1152"/>
      <c r="AB234" s="1152"/>
      <c r="AC234" s="1152"/>
      <c r="AD234" s="1152"/>
      <c r="AE234" s="1152"/>
      <c r="AF234" s="1152"/>
      <c r="AG234" s="1296"/>
      <c r="AH234" s="1296"/>
      <c r="AI234" s="1152"/>
      <c r="AJ234" s="1152"/>
      <c r="AK234" s="1152"/>
      <c r="AL234" s="1296"/>
      <c r="AM234" s="1152"/>
      <c r="AN234" s="1152"/>
      <c r="AO234" s="1152"/>
      <c r="AP234" s="1152"/>
      <c r="AQ234" s="1152"/>
      <c r="AR234" s="1152"/>
      <c r="AS234" s="1152"/>
      <c r="AT234" s="1152"/>
      <c r="AU234" s="1152"/>
      <c r="AV234" s="1152"/>
      <c r="AW234" s="1152"/>
      <c r="AX234" s="1184"/>
      <c r="AY234" s="1152"/>
      <c r="AZ234" s="1152"/>
      <c r="BA234" s="1152"/>
      <c r="BB234" s="1152"/>
      <c r="BC234" s="1152"/>
      <c r="BD234" s="1152"/>
      <c r="BE234" s="1152"/>
      <c r="BF234" s="1152"/>
      <c r="BG234" s="1152"/>
      <c r="BH234" s="1152"/>
      <c r="BI234" s="1152"/>
      <c r="BJ234" s="1152"/>
      <c r="BK234" s="1152"/>
      <c r="BL234" s="1152"/>
      <c r="BM234" s="1152"/>
      <c r="BN234" s="1379"/>
      <c r="BO234" s="1361"/>
      <c r="BP234" s="1152"/>
      <c r="BQ234" s="1152"/>
      <c r="BR234" s="1152"/>
      <c r="BS234" s="1152"/>
      <c r="BT234" s="1152"/>
      <c r="BU234" s="1152"/>
      <c r="BV234" s="1152"/>
      <c r="BW234" s="1152"/>
    </row>
    <row r="235" spans="1:75">
      <c r="A235" s="1100"/>
      <c r="B235" s="16" t="s">
        <v>56</v>
      </c>
      <c r="C235" s="1061"/>
      <c r="D235" s="1075"/>
      <c r="E235" s="1063"/>
      <c r="F235" s="1075"/>
      <c r="G235" s="1116" t="s">
        <v>229</v>
      </c>
      <c r="H235" s="1117"/>
      <c r="I235" s="1063"/>
      <c r="J235" s="1075"/>
      <c r="K235" s="1064"/>
      <c r="L235" s="1064"/>
      <c r="M235" s="1061"/>
      <c r="N235" s="1075"/>
      <c r="O235" s="1064"/>
      <c r="P235" s="1075"/>
      <c r="Q235" s="1064"/>
      <c r="R235" s="1075"/>
      <c r="S235" s="1064"/>
      <c r="T235" s="1075"/>
      <c r="X235" s="17"/>
      <c r="Y235" s="509"/>
      <c r="Z235" s="1092"/>
      <c r="AA235" s="1153"/>
      <c r="AB235" s="1153"/>
      <c r="AC235" s="1153"/>
      <c r="AD235" s="1153"/>
      <c r="AE235" s="1153"/>
      <c r="AF235" s="1153"/>
      <c r="AG235" s="1296"/>
      <c r="AH235" s="1296"/>
      <c r="AI235" s="1153"/>
      <c r="AJ235" s="1153"/>
      <c r="AK235" s="1153"/>
      <c r="AL235" s="1296"/>
      <c r="AM235" s="1153"/>
      <c r="AN235" s="1153"/>
      <c r="AO235" s="1153"/>
      <c r="AP235" s="1153"/>
      <c r="AQ235" s="1153"/>
      <c r="AR235" s="1153"/>
      <c r="AS235" s="1153"/>
      <c r="AT235" s="1153"/>
      <c r="AU235" s="1153"/>
      <c r="AV235" s="1153"/>
      <c r="AW235" s="1153"/>
      <c r="AX235" s="1185"/>
      <c r="AY235" s="1153"/>
      <c r="AZ235" s="1153"/>
      <c r="BA235" s="1153"/>
      <c r="BB235" s="1153"/>
      <c r="BC235" s="1153"/>
      <c r="BD235" s="1153"/>
      <c r="BE235" s="1153"/>
      <c r="BF235" s="1153"/>
      <c r="BG235" s="1153"/>
      <c r="BH235" s="1153"/>
      <c r="BI235" s="1153"/>
      <c r="BJ235" s="1153"/>
      <c r="BK235" s="1153"/>
      <c r="BL235" s="1153"/>
      <c r="BM235" s="1153"/>
      <c r="BN235" s="1380"/>
      <c r="BO235" s="1362"/>
      <c r="BP235" s="1153"/>
      <c r="BQ235" s="1153"/>
      <c r="BR235" s="1153"/>
      <c r="BS235" s="1153"/>
      <c r="BT235" s="1153"/>
      <c r="BU235" s="1153"/>
      <c r="BV235" s="1153"/>
      <c r="BW235" s="1153"/>
    </row>
    <row r="236" spans="1:75" ht="13.5" customHeight="1">
      <c r="A236" s="1095" t="s">
        <v>60</v>
      </c>
      <c r="B236" s="18" t="s">
        <v>61</v>
      </c>
      <c r="C236" s="1079"/>
      <c r="D236" s="1080"/>
      <c r="E236" s="1081"/>
      <c r="F236" s="1080"/>
      <c r="G236" s="1081"/>
      <c r="H236" s="1080"/>
      <c r="I236" s="1081"/>
      <c r="J236" s="1080"/>
      <c r="K236" s="1072"/>
      <c r="L236" s="1096"/>
      <c r="M236" s="1079"/>
      <c r="N236" s="1080"/>
      <c r="O236" s="1072"/>
      <c r="P236" s="1080"/>
      <c r="Q236" s="1072"/>
      <c r="R236" s="1080"/>
      <c r="S236" s="1072"/>
      <c r="T236" s="1080"/>
      <c r="X236" s="17"/>
      <c r="Y236" s="508"/>
      <c r="Z236" s="1091" t="str">
        <f>A236</f>
        <v>昼休み（12：30～13：30）</v>
      </c>
      <c r="AA236" s="1151"/>
      <c r="AB236" s="1151"/>
      <c r="AC236" s="1151"/>
      <c r="AD236" s="1151"/>
      <c r="AE236" s="1151"/>
      <c r="AF236" s="1151"/>
      <c r="AG236" s="1296"/>
      <c r="AH236" s="1296"/>
      <c r="AI236" s="1151"/>
      <c r="AJ236" s="1151"/>
      <c r="AK236" s="1151"/>
      <c r="AL236" s="1296"/>
      <c r="AM236" s="1151"/>
      <c r="AN236" s="1151"/>
      <c r="AO236" s="1151"/>
      <c r="AP236" s="1151"/>
      <c r="AQ236" s="1151"/>
      <c r="AR236" s="1151"/>
      <c r="AS236" s="1151"/>
      <c r="AT236" s="1151"/>
      <c r="AU236" s="1151"/>
      <c r="AV236" s="1151"/>
      <c r="AW236" s="1151"/>
      <c r="AX236" s="1151"/>
      <c r="AY236" s="1151"/>
      <c r="AZ236" s="1151"/>
      <c r="BA236" s="1151"/>
      <c r="BB236" s="1151"/>
      <c r="BC236" s="1151"/>
      <c r="BD236" s="1151"/>
      <c r="BE236" s="1151"/>
      <c r="BF236" s="1151"/>
      <c r="BG236" s="1151"/>
      <c r="BH236" s="1151"/>
      <c r="BI236" s="1151"/>
      <c r="BJ236" s="1151"/>
      <c r="BK236" s="1151"/>
      <c r="BL236" s="1151"/>
      <c r="BM236" s="1151"/>
      <c r="BN236" s="1360"/>
      <c r="BO236" s="1360"/>
      <c r="BP236" s="1151"/>
      <c r="BQ236" s="1151"/>
      <c r="BR236" s="1151"/>
      <c r="BS236" s="1151"/>
      <c r="BT236" s="1151"/>
      <c r="BU236" s="1151"/>
      <c r="BV236" s="1151"/>
      <c r="BW236" s="1151"/>
    </row>
    <row r="237" spans="1:75">
      <c r="A237" s="1091"/>
      <c r="B237" s="18" t="s">
        <v>62</v>
      </c>
      <c r="C237" s="1065"/>
      <c r="D237" s="1066"/>
      <c r="E237" s="1067"/>
      <c r="F237" s="1066"/>
      <c r="G237" s="1067"/>
      <c r="H237" s="1066"/>
      <c r="I237" s="1067"/>
      <c r="J237" s="1066"/>
      <c r="K237" s="1068"/>
      <c r="L237" s="1070"/>
      <c r="M237" s="1065"/>
      <c r="N237" s="1066"/>
      <c r="O237" s="1068"/>
      <c r="P237" s="1066"/>
      <c r="Q237" s="1068"/>
      <c r="R237" s="1066"/>
      <c r="S237" s="1068"/>
      <c r="T237" s="1066"/>
      <c r="X237" s="17"/>
      <c r="Y237" s="509"/>
      <c r="Z237" s="1091"/>
      <c r="AA237" s="1152"/>
      <c r="AB237" s="1152"/>
      <c r="AC237" s="1152"/>
      <c r="AD237" s="1152"/>
      <c r="AE237" s="1152"/>
      <c r="AF237" s="1152"/>
      <c r="AG237" s="1296"/>
      <c r="AH237" s="1296"/>
      <c r="AI237" s="1152"/>
      <c r="AJ237" s="1152"/>
      <c r="AK237" s="1152"/>
      <c r="AL237" s="1296"/>
      <c r="AM237" s="1152"/>
      <c r="AN237" s="1152"/>
      <c r="AO237" s="1152"/>
      <c r="AP237" s="1152"/>
      <c r="AQ237" s="1152"/>
      <c r="AR237" s="1152"/>
      <c r="AS237" s="1152"/>
      <c r="AT237" s="1152"/>
      <c r="AU237" s="1152"/>
      <c r="AV237" s="1152"/>
      <c r="AW237" s="1152"/>
      <c r="AX237" s="1152"/>
      <c r="AY237" s="1152"/>
      <c r="AZ237" s="1152"/>
      <c r="BA237" s="1152"/>
      <c r="BB237" s="1152"/>
      <c r="BC237" s="1152"/>
      <c r="BD237" s="1152"/>
      <c r="BE237" s="1152"/>
      <c r="BF237" s="1152"/>
      <c r="BG237" s="1152"/>
      <c r="BH237" s="1152"/>
      <c r="BI237" s="1152"/>
      <c r="BJ237" s="1152"/>
      <c r="BK237" s="1152"/>
      <c r="BL237" s="1152"/>
      <c r="BM237" s="1152"/>
      <c r="BN237" s="1361"/>
      <c r="BO237" s="1361"/>
      <c r="BP237" s="1152"/>
      <c r="BQ237" s="1152"/>
      <c r="BR237" s="1152"/>
      <c r="BS237" s="1152"/>
      <c r="BT237" s="1152"/>
      <c r="BU237" s="1152"/>
      <c r="BV237" s="1152"/>
      <c r="BW237" s="1152"/>
    </row>
    <row r="238" spans="1:75">
      <c r="A238" s="1091"/>
      <c r="B238" s="18" t="s">
        <v>59</v>
      </c>
      <c r="C238" s="1065"/>
      <c r="D238" s="1066"/>
      <c r="E238" s="1067"/>
      <c r="F238" s="1066"/>
      <c r="G238" s="1067"/>
      <c r="H238" s="1066"/>
      <c r="I238" s="1067"/>
      <c r="J238" s="1066"/>
      <c r="K238" s="1068"/>
      <c r="L238" s="1070"/>
      <c r="M238" s="1065"/>
      <c r="N238" s="1066"/>
      <c r="O238" s="1068"/>
      <c r="P238" s="1066"/>
      <c r="Q238" s="1068"/>
      <c r="R238" s="1066"/>
      <c r="S238" s="1068"/>
      <c r="T238" s="1066"/>
      <c r="Y238" s="509"/>
      <c r="Z238" s="1091"/>
      <c r="AA238" s="1152"/>
      <c r="AB238" s="1152"/>
      <c r="AC238" s="1152"/>
      <c r="AD238" s="1152"/>
      <c r="AE238" s="1152"/>
      <c r="AF238" s="1152"/>
      <c r="AG238" s="1296"/>
      <c r="AH238" s="1296"/>
      <c r="AI238" s="1152"/>
      <c r="AJ238" s="1152"/>
      <c r="AK238" s="1152"/>
      <c r="AL238" s="1296"/>
      <c r="AM238" s="1152"/>
      <c r="AN238" s="1152"/>
      <c r="AO238" s="1152"/>
      <c r="AP238" s="1152"/>
      <c r="AQ238" s="1152"/>
      <c r="AR238" s="1152"/>
      <c r="AS238" s="1152"/>
      <c r="AT238" s="1152"/>
      <c r="AU238" s="1152"/>
      <c r="AV238" s="1152"/>
      <c r="AW238" s="1152"/>
      <c r="AX238" s="1152"/>
      <c r="AY238" s="1152"/>
      <c r="AZ238" s="1152"/>
      <c r="BA238" s="1152"/>
      <c r="BB238" s="1152"/>
      <c r="BC238" s="1152"/>
      <c r="BD238" s="1152"/>
      <c r="BE238" s="1152"/>
      <c r="BF238" s="1152"/>
      <c r="BG238" s="1152"/>
      <c r="BH238" s="1152"/>
      <c r="BI238" s="1152"/>
      <c r="BJ238" s="1152"/>
      <c r="BK238" s="1152"/>
      <c r="BL238" s="1152"/>
      <c r="BM238" s="1152"/>
      <c r="BN238" s="1361"/>
      <c r="BO238" s="1361"/>
      <c r="BP238" s="1152"/>
      <c r="BQ238" s="1152"/>
      <c r="BR238" s="1152"/>
      <c r="BS238" s="1152"/>
      <c r="BT238" s="1152"/>
      <c r="BU238" s="1152"/>
      <c r="BV238" s="1152"/>
      <c r="BW238" s="1152"/>
    </row>
    <row r="239" spans="1:75">
      <c r="A239" s="1092"/>
      <c r="B239" s="19" t="s">
        <v>56</v>
      </c>
      <c r="C239" s="1102"/>
      <c r="D239" s="1094"/>
      <c r="E239" s="1103"/>
      <c r="F239" s="1094"/>
      <c r="G239" s="1103"/>
      <c r="H239" s="1094"/>
      <c r="I239" s="1103"/>
      <c r="J239" s="1094"/>
      <c r="K239" s="1093"/>
      <c r="L239" s="1093"/>
      <c r="M239" s="1102"/>
      <c r="N239" s="1094"/>
      <c r="O239" s="1093"/>
      <c r="P239" s="1094"/>
      <c r="Q239" s="1093"/>
      <c r="R239" s="1094"/>
      <c r="S239" s="1093"/>
      <c r="T239" s="1094"/>
      <c r="Y239" s="509"/>
      <c r="Z239" s="1092"/>
      <c r="AA239" s="1153"/>
      <c r="AB239" s="1153"/>
      <c r="AC239" s="1153"/>
      <c r="AD239" s="1153"/>
      <c r="AE239" s="1153"/>
      <c r="AF239" s="1153"/>
      <c r="AG239" s="1296"/>
      <c r="AH239" s="1296"/>
      <c r="AI239" s="1153"/>
      <c r="AJ239" s="1153"/>
      <c r="AK239" s="1153"/>
      <c r="AL239" s="1296"/>
      <c r="AM239" s="1153"/>
      <c r="AN239" s="1153"/>
      <c r="AO239" s="1153"/>
      <c r="AP239" s="1153"/>
      <c r="AQ239" s="1153"/>
      <c r="AR239" s="1153"/>
      <c r="AS239" s="1153"/>
      <c r="AT239" s="1153"/>
      <c r="AU239" s="1153"/>
      <c r="AV239" s="1153"/>
      <c r="AW239" s="1153"/>
      <c r="AX239" s="1153"/>
      <c r="AY239" s="1153"/>
      <c r="AZ239" s="1153"/>
      <c r="BA239" s="1153"/>
      <c r="BB239" s="1153"/>
      <c r="BC239" s="1153"/>
      <c r="BD239" s="1153"/>
      <c r="BE239" s="1153"/>
      <c r="BF239" s="1153"/>
      <c r="BG239" s="1153"/>
      <c r="BH239" s="1153"/>
      <c r="BI239" s="1153"/>
      <c r="BJ239" s="1153"/>
      <c r="BK239" s="1153"/>
      <c r="BL239" s="1153"/>
      <c r="BM239" s="1153"/>
      <c r="BN239" s="1362"/>
      <c r="BO239" s="1362"/>
      <c r="BP239" s="1153"/>
      <c r="BQ239" s="1153"/>
      <c r="BR239" s="1153"/>
      <c r="BS239" s="1153"/>
      <c r="BT239" s="1153"/>
      <c r="BU239" s="1153"/>
      <c r="BV239" s="1153"/>
      <c r="BW239" s="1153"/>
    </row>
    <row r="240" spans="1:75" ht="13.5" customHeight="1">
      <c r="A240" s="1091" t="s">
        <v>64</v>
      </c>
      <c r="B240" s="15" t="s">
        <v>50</v>
      </c>
      <c r="C240" s="1089" t="str">
        <f>VLOOKUP($C227,'2025年度(1年前期)'!$B$5:$N$208,COLUMN('2025年度(1年前期)'!$G$5),0)&amp;""</f>
        <v>基礎看護学実習Ⅰ</v>
      </c>
      <c r="D240" s="1072"/>
      <c r="E240" s="1090" t="str">
        <f>VLOOKUP($C227,'2025年度(2年前期)'!$B$5:$N$208,COLUMN('2025年度(2年前期)'!$G$5),0)&amp;""</f>
        <v/>
      </c>
      <c r="F240" s="1072"/>
      <c r="G240" s="1090" t="str">
        <f>VLOOKUP($C227,'2025年度(3年前期)'!$B$5:$N$208,COLUMN('2025年度(3年前期)'!$G$5),0)&amp;""</f>
        <v>地域・在宅看護学実習事前オリエンテーション</v>
      </c>
      <c r="H240" s="1072"/>
      <c r="I240" s="1090" t="str">
        <f>VLOOKUP($C227,'2025年度(4年前期)'!$B$5:$N$208,COLUMN('2025年度(4年前期)'!$G$5),0)&amp;""</f>
        <v/>
      </c>
      <c r="J240" s="1072"/>
      <c r="K240" s="1071" t="str">
        <f>VLOOKUP($C227,'2025年度(助産前期)'!$B$5:$N$208,COLUMN('2025年度(助産前期)'!$G$5),0)&amp;""</f>
        <v>助産学実習Ⅰ</v>
      </c>
      <c r="L240" s="1071"/>
      <c r="M240" s="1089" t="str">
        <f>VLOOKUP($C227,'2025年度(M1前期)'!$B$5:$N$208,COLUMN('2025年度(M1前期)'!$G$5),0)&amp;""</f>
        <v/>
      </c>
      <c r="N240" s="1072"/>
      <c r="O240" s="1071" t="str">
        <f>VLOOKUP($C227,'2025年度(M2前期)'!$B$5:$N$208,COLUMN('2025年度(M2前期)'!$G$5),0)&amp;""</f>
        <v/>
      </c>
      <c r="P240" s="1072"/>
      <c r="Q240" s="1071" t="str">
        <f>VLOOKUP($C227,'2025年度(D1前期)'!$B$5:$N$208,COLUMN('2025年度(D1前期)'!$G$5),0)&amp;""</f>
        <v/>
      </c>
      <c r="R240" s="1072"/>
      <c r="S240" s="1071" t="str">
        <f>VLOOKUP($C227,'2025年度(D23前期)'!$B$5:$N$208,COLUMN('2025年度(D23前期)'!$G$5),0)&amp;""</f>
        <v/>
      </c>
      <c r="T240" s="1072"/>
      <c r="U240" s="17"/>
      <c r="Y240" s="509"/>
      <c r="Z240" s="1091" t="str">
        <f>A240</f>
        <v>３時限（13：30～15：00）</v>
      </c>
      <c r="AA240" s="1151"/>
      <c r="AB240" s="1151"/>
      <c r="AC240" s="1151"/>
      <c r="AD240" s="1151"/>
      <c r="AE240" s="1151"/>
      <c r="AF240" s="1151"/>
      <c r="AG240" s="1296"/>
      <c r="AH240" s="1296"/>
      <c r="AI240" s="1151"/>
      <c r="AJ240" s="1151"/>
      <c r="AK240" s="1151"/>
      <c r="AL240" s="1296"/>
      <c r="AM240" s="1151"/>
      <c r="AN240" s="1151"/>
      <c r="AO240" s="1151"/>
      <c r="AP240" s="1151"/>
      <c r="AQ240" s="1151"/>
      <c r="AR240" s="1151"/>
      <c r="AS240" s="1151"/>
      <c r="AT240" s="1151"/>
      <c r="AU240" s="1151"/>
      <c r="AV240" s="1151"/>
      <c r="AW240" s="1151"/>
      <c r="AX240" s="1151"/>
      <c r="AY240" s="1151"/>
      <c r="AZ240" s="1151"/>
      <c r="BA240" s="1151"/>
      <c r="BB240" s="1151"/>
      <c r="BC240" s="1151"/>
      <c r="BD240" s="1151"/>
      <c r="BE240" s="1151"/>
      <c r="BF240" s="1151"/>
      <c r="BG240" s="1151"/>
      <c r="BH240" s="1151"/>
      <c r="BI240" s="1151"/>
      <c r="BJ240" s="1151"/>
      <c r="BK240" s="1151"/>
      <c r="BL240" s="1151"/>
      <c r="BM240" s="1151"/>
      <c r="BN240" s="1378"/>
      <c r="BO240" s="1360"/>
      <c r="BP240" s="1151"/>
      <c r="BQ240" s="1151"/>
      <c r="BR240" s="1151"/>
      <c r="BS240" s="1151"/>
      <c r="BT240" s="1151"/>
      <c r="BU240" s="1151"/>
      <c r="BV240" s="1151"/>
      <c r="BW240" s="1151"/>
    </row>
    <row r="241" spans="1:75">
      <c r="A241" s="1091"/>
      <c r="B241" s="15" t="s">
        <v>53</v>
      </c>
      <c r="C241" s="1101" t="str">
        <f>IFERROR(VLOOKUP(C240,科目・教員!$A$1:$B$357,2,0),"")</f>
        <v>網中　眞由美</v>
      </c>
      <c r="D241" s="1068"/>
      <c r="E241" s="1073" t="str">
        <f>IFERROR(VLOOKUP(E240,科目・教員!$A$1:$B$357,2,0),"")</f>
        <v/>
      </c>
      <c r="F241" s="1068"/>
      <c r="G241" s="1073" t="str">
        <f>IFERROR(VLOOKUP(G240,科目・教員!$A$1:$B$357,2,0),"")</f>
        <v/>
      </c>
      <c r="H241" s="1068"/>
      <c r="I241" s="1073" t="str">
        <f>IFERROR(VLOOKUP(I240,科目・教員!$A$1:$B$357,2,0),"")</f>
        <v/>
      </c>
      <c r="J241" s="1068"/>
      <c r="K241" s="1074" t="str">
        <f>IFERROR(VLOOKUP(K240,科目・教員!$A$1:$B$357,2,0),"")</f>
        <v>池田　真弓</v>
      </c>
      <c r="L241" s="1074"/>
      <c r="M241" s="1101" t="str">
        <f>IFERROR(VLOOKUP(M240,科目・教員!$A$1:$B$357,2,0),"")</f>
        <v/>
      </c>
      <c r="N241" s="1068"/>
      <c r="O241" s="1074" t="str">
        <f>IFERROR(VLOOKUP(O240,科目・教員!$A$1:$B$357,2,0),"")</f>
        <v/>
      </c>
      <c r="P241" s="1068"/>
      <c r="Q241" s="1074" t="str">
        <f>IFERROR(VLOOKUP(Q240,科目・教員!$A$1:$B$357,2,0),"")</f>
        <v/>
      </c>
      <c r="R241" s="1068"/>
      <c r="S241" s="1074" t="str">
        <f>IFERROR(VLOOKUP(S240,科目・教員!$A$1:$B$357,2,0),"")</f>
        <v/>
      </c>
      <c r="T241" s="1068"/>
      <c r="U241" s="17"/>
      <c r="Y241" s="509"/>
      <c r="Z241" s="1091"/>
      <c r="AA241" s="1152"/>
      <c r="AB241" s="1152"/>
      <c r="AC241" s="1152"/>
      <c r="AD241" s="1152"/>
      <c r="AE241" s="1152"/>
      <c r="AF241" s="1152"/>
      <c r="AG241" s="1296"/>
      <c r="AH241" s="1296"/>
      <c r="AI241" s="1152"/>
      <c r="AJ241" s="1152"/>
      <c r="AK241" s="1152"/>
      <c r="AL241" s="1296"/>
      <c r="AM241" s="1152"/>
      <c r="AN241" s="1152"/>
      <c r="AO241" s="1152"/>
      <c r="AP241" s="1152"/>
      <c r="AQ241" s="1152"/>
      <c r="AR241" s="1152"/>
      <c r="AS241" s="1152"/>
      <c r="AT241" s="1152"/>
      <c r="AU241" s="1152"/>
      <c r="AV241" s="1152"/>
      <c r="AW241" s="1152"/>
      <c r="AX241" s="1152"/>
      <c r="AY241" s="1152"/>
      <c r="AZ241" s="1152"/>
      <c r="BA241" s="1152"/>
      <c r="BB241" s="1152"/>
      <c r="BC241" s="1152"/>
      <c r="BD241" s="1152"/>
      <c r="BE241" s="1152"/>
      <c r="BF241" s="1152"/>
      <c r="BG241" s="1152"/>
      <c r="BH241" s="1152"/>
      <c r="BI241" s="1152"/>
      <c r="BJ241" s="1152"/>
      <c r="BK241" s="1152"/>
      <c r="BL241" s="1152"/>
      <c r="BM241" s="1152"/>
      <c r="BN241" s="1379"/>
      <c r="BO241" s="1361"/>
      <c r="BP241" s="1152"/>
      <c r="BQ241" s="1152"/>
      <c r="BR241" s="1152"/>
      <c r="BS241" s="1152"/>
      <c r="BT241" s="1152"/>
      <c r="BU241" s="1152"/>
      <c r="BV241" s="1152"/>
      <c r="BW241" s="1152"/>
    </row>
    <row r="242" spans="1:75">
      <c r="A242" s="1091"/>
      <c r="B242" s="15" t="s">
        <v>59</v>
      </c>
      <c r="C242" s="1101" t="str">
        <f>VLOOKUP($C227,'2025年度(1年前期)'!$B$5:$N$208,COLUMN('2025年度(1年前期)'!$G$5)+1,0)&amp;""</f>
        <v/>
      </c>
      <c r="D242" s="1068"/>
      <c r="E242" s="1073" t="str">
        <f>VLOOKUP($C227,'2025年度(2年前期)'!$B$5:$N$208,COLUMN('2025年度(2年前期)'!$G$5)+1,0)&amp;""</f>
        <v/>
      </c>
      <c r="F242" s="1068"/>
      <c r="G242" s="1073" t="str">
        <f>VLOOKUP($C227,'2025年度(3年前期)'!$B$5:$N$208,COLUMN('2025年度(3年前期)'!$G$5)+1,0)&amp;""</f>
        <v/>
      </c>
      <c r="H242" s="1068"/>
      <c r="I242" s="1073" t="str">
        <f>VLOOKUP($C227,'2025年度(4年前期)'!$B$5:$N$208,COLUMN('2025年度(4年前期)'!$G$5)+1,0)&amp;""</f>
        <v/>
      </c>
      <c r="J242" s="1068"/>
      <c r="K242" s="1074" t="str">
        <f>VLOOKUP($C227,'2025年度(助産前期)'!$B$5:$N$208,COLUMN('2025年度(助産前期)'!$G$5)+1,0)&amp;""</f>
        <v/>
      </c>
      <c r="L242" s="1074"/>
      <c r="M242" s="1101" t="str">
        <f>VLOOKUP($C227,'2025年度(M1前期)'!$B$5:$N$208,COLUMN('2025年度(M1前期)'!$G$5)+1,0)&amp;""</f>
        <v/>
      </c>
      <c r="N242" s="1068"/>
      <c r="O242" s="1074" t="str">
        <f>VLOOKUP($C227,'2025年度(M2前期)'!$B$5:$N$208,COLUMN('2025年度(M2前期)'!$G$5)+1,0)&amp;""</f>
        <v/>
      </c>
      <c r="P242" s="1068"/>
      <c r="Q242" s="1074" t="str">
        <f>VLOOKUP($C227,'2025年度(D1前期)'!$B$5:$N$208,COLUMN('2025年度(D1前期)'!$G$5)+1,0)&amp;""</f>
        <v/>
      </c>
      <c r="R242" s="1068"/>
      <c r="S242" s="1074" t="str">
        <f>VLOOKUP($C227,'2025年度(D23前期)'!$B$5:$N$208,COLUMN('2025年度(D23前期)'!$G$5)+1,0)&amp;""</f>
        <v/>
      </c>
      <c r="T242" s="1068"/>
      <c r="U242" s="17"/>
      <c r="Y242" s="509"/>
      <c r="Z242" s="1091"/>
      <c r="AA242" s="1152"/>
      <c r="AB242" s="1152"/>
      <c r="AC242" s="1152"/>
      <c r="AD242" s="1152"/>
      <c r="AE242" s="1152"/>
      <c r="AF242" s="1152"/>
      <c r="AG242" s="1296"/>
      <c r="AH242" s="1296"/>
      <c r="AI242" s="1152"/>
      <c r="AJ242" s="1152"/>
      <c r="AK242" s="1152"/>
      <c r="AL242" s="1296"/>
      <c r="AM242" s="1152"/>
      <c r="AN242" s="1152"/>
      <c r="AO242" s="1152"/>
      <c r="AP242" s="1152"/>
      <c r="AQ242" s="1152"/>
      <c r="AR242" s="1152"/>
      <c r="AS242" s="1152"/>
      <c r="AT242" s="1152"/>
      <c r="AU242" s="1152"/>
      <c r="AV242" s="1152"/>
      <c r="AW242" s="1152"/>
      <c r="AX242" s="1152"/>
      <c r="AY242" s="1152"/>
      <c r="AZ242" s="1152"/>
      <c r="BA242" s="1152"/>
      <c r="BB242" s="1152"/>
      <c r="BC242" s="1152"/>
      <c r="BD242" s="1152"/>
      <c r="BE242" s="1152"/>
      <c r="BF242" s="1152"/>
      <c r="BG242" s="1152"/>
      <c r="BH242" s="1152"/>
      <c r="BI242" s="1152"/>
      <c r="BJ242" s="1152"/>
      <c r="BK242" s="1152"/>
      <c r="BL242" s="1152"/>
      <c r="BM242" s="1152"/>
      <c r="BN242" s="1379"/>
      <c r="BO242" s="1361"/>
      <c r="BP242" s="1152"/>
      <c r="BQ242" s="1152"/>
      <c r="BR242" s="1152"/>
      <c r="BS242" s="1152"/>
      <c r="BT242" s="1152"/>
      <c r="BU242" s="1152"/>
      <c r="BV242" s="1152"/>
      <c r="BW242" s="1152"/>
    </row>
    <row r="243" spans="1:75">
      <c r="A243" s="1100"/>
      <c r="B243" s="16" t="s">
        <v>56</v>
      </c>
      <c r="C243" s="1061"/>
      <c r="D243" s="1075"/>
      <c r="E243" s="1063"/>
      <c r="F243" s="1075"/>
      <c r="G243" s="1063"/>
      <c r="H243" s="1075"/>
      <c r="I243" s="1063"/>
      <c r="J243" s="1075"/>
      <c r="K243" s="1064"/>
      <c r="L243" s="1064"/>
      <c r="M243" s="1061"/>
      <c r="N243" s="1075"/>
      <c r="O243" s="1064"/>
      <c r="P243" s="1075"/>
      <c r="Q243" s="1064"/>
      <c r="R243" s="1075"/>
      <c r="S243" s="1064"/>
      <c r="T243" s="1075"/>
      <c r="Y243" s="509"/>
      <c r="Z243" s="1092"/>
      <c r="AA243" s="1153"/>
      <c r="AB243" s="1153"/>
      <c r="AC243" s="1153"/>
      <c r="AD243" s="1153"/>
      <c r="AE243" s="1153"/>
      <c r="AF243" s="1153"/>
      <c r="AG243" s="1296"/>
      <c r="AH243" s="1296"/>
      <c r="AI243" s="1153"/>
      <c r="AJ243" s="1153"/>
      <c r="AK243" s="1153"/>
      <c r="AL243" s="1296"/>
      <c r="AM243" s="1153"/>
      <c r="AN243" s="1153"/>
      <c r="AO243" s="1153"/>
      <c r="AP243" s="1153"/>
      <c r="AQ243" s="1153"/>
      <c r="AR243" s="1153"/>
      <c r="AS243" s="1153"/>
      <c r="AT243" s="1153"/>
      <c r="AU243" s="1153"/>
      <c r="AV243" s="1153"/>
      <c r="AW243" s="1153"/>
      <c r="AX243" s="1153"/>
      <c r="AY243" s="1153"/>
      <c r="AZ243" s="1153"/>
      <c r="BA243" s="1153"/>
      <c r="BB243" s="1153"/>
      <c r="BC243" s="1153"/>
      <c r="BD243" s="1153"/>
      <c r="BE243" s="1153"/>
      <c r="BF243" s="1153"/>
      <c r="BG243" s="1153"/>
      <c r="BH243" s="1153"/>
      <c r="BI243" s="1153"/>
      <c r="BJ243" s="1153"/>
      <c r="BK243" s="1153"/>
      <c r="BL243" s="1153"/>
      <c r="BM243" s="1153"/>
      <c r="BN243" s="1380"/>
      <c r="BO243" s="1362"/>
      <c r="BP243" s="1153"/>
      <c r="BQ243" s="1153"/>
      <c r="BR243" s="1153"/>
      <c r="BS243" s="1153"/>
      <c r="BT243" s="1153"/>
      <c r="BU243" s="1153"/>
      <c r="BV243" s="1153"/>
      <c r="BW243" s="1153"/>
    </row>
    <row r="244" spans="1:75" ht="13.5" customHeight="1">
      <c r="A244" s="1091" t="s">
        <v>67</v>
      </c>
      <c r="B244" s="15" t="s">
        <v>50</v>
      </c>
      <c r="C244" s="1089" t="str">
        <f>VLOOKUP($C227,'2025年度(1年前期)'!$B$5:$N$208,COLUMN('2025年度(1年前期)'!$I$5),0)&amp;""</f>
        <v>基礎看護学実習Ⅰ</v>
      </c>
      <c r="D244" s="1072"/>
      <c r="E244" s="1090" t="str">
        <f>VLOOKUP($C227,'2025年度(2年前期)'!$B$5:$N$208,COLUMN('2025年度(2年前期)'!$I$5),0)&amp;""</f>
        <v/>
      </c>
      <c r="F244" s="1072"/>
      <c r="G244" s="1090" t="str">
        <f>VLOOKUP($C227,'2025年度(3年前期)'!$B$5:$N$208,COLUMN('2025年度(3年前期)'!$I$5),0)&amp;""</f>
        <v>地域・在宅看護学実習事前オリエンテーション</v>
      </c>
      <c r="H244" s="1072"/>
      <c r="I244" s="1090" t="str">
        <f>VLOOKUP($C227,'2025年度(4年前期)'!$B$5:$N$208,COLUMN('2025年度(4年前期)'!$I$5),0)&amp;""</f>
        <v/>
      </c>
      <c r="J244" s="1072"/>
      <c r="K244" s="1071" t="str">
        <f>VLOOKUP($C227,'2025年度(助産前期)'!$B$5:$N$208,COLUMN('2025年度(助産前期)'!$I$5),0)&amp;""</f>
        <v>助産学実習Ⅰ</v>
      </c>
      <c r="L244" s="1071"/>
      <c r="M244" s="1089" t="str">
        <f>VLOOKUP($C227,'2025年度(M1前期)'!$B$5:$N$208,COLUMN('2025年度(M1前期)'!$I$5),0)&amp;""</f>
        <v/>
      </c>
      <c r="N244" s="1072"/>
      <c r="O244" s="1071" t="str">
        <f>VLOOKUP($C227,'2025年度(M2前期)'!$B$5:$N$208,COLUMN('2025年度(M2前期)'!$I$5),0)&amp;""</f>
        <v/>
      </c>
      <c r="P244" s="1072"/>
      <c r="Q244" s="1071" t="str">
        <f>VLOOKUP($C227,'2025年度(D1前期)'!$B$5:$N$208,COLUMN('2025年度(D1前期)'!$I$5),0)&amp;""</f>
        <v/>
      </c>
      <c r="R244" s="1072"/>
      <c r="S244" s="1071" t="str">
        <f>VLOOKUP($C227,'2025年度(D23前期)'!$B$5:$N$208,COLUMN('2025年度(D23前期)'!$I$5),0)&amp;""</f>
        <v/>
      </c>
      <c r="T244" s="1072"/>
      <c r="Y244" s="509"/>
      <c r="Z244" s="1091" t="str">
        <f>A244</f>
        <v>４時限（15：10～16：40）</v>
      </c>
      <c r="AA244" s="1151"/>
      <c r="AB244" s="1151"/>
      <c r="AC244" s="1151"/>
      <c r="AD244" s="1151"/>
      <c r="AE244" s="1151"/>
      <c r="AF244" s="1151"/>
      <c r="AG244" s="1296"/>
      <c r="AH244" s="1296"/>
      <c r="AI244" s="1151"/>
      <c r="AJ244" s="1151"/>
      <c r="AK244" s="1151"/>
      <c r="AL244" s="1296"/>
      <c r="AM244" s="1151"/>
      <c r="AN244" s="1151"/>
      <c r="AO244" s="1151"/>
      <c r="AP244" s="1151"/>
      <c r="AQ244" s="1151"/>
      <c r="AR244" s="1151"/>
      <c r="AS244" s="1151"/>
      <c r="AT244" s="1151"/>
      <c r="AU244" s="1151"/>
      <c r="AV244" s="1151"/>
      <c r="AW244" s="1151"/>
      <c r="AX244" s="1151"/>
      <c r="AY244" s="1151"/>
      <c r="AZ244" s="1151"/>
      <c r="BA244" s="1151"/>
      <c r="BB244" s="1151"/>
      <c r="BC244" s="1151"/>
      <c r="BD244" s="1151"/>
      <c r="BE244" s="1151"/>
      <c r="BF244" s="1151"/>
      <c r="BG244" s="1151"/>
      <c r="BH244" s="1151"/>
      <c r="BI244" s="1151"/>
      <c r="BJ244" s="1151"/>
      <c r="BK244" s="1151"/>
      <c r="BL244" s="1151"/>
      <c r="BM244" s="1151"/>
      <c r="BN244" s="1378"/>
      <c r="BO244" s="1360"/>
      <c r="BP244" s="1151"/>
      <c r="BQ244" s="1151"/>
      <c r="BR244" s="1151"/>
      <c r="BS244" s="1151"/>
      <c r="BT244" s="1151"/>
      <c r="BU244" s="1151"/>
      <c r="BV244" s="1151"/>
      <c r="BW244" s="1151"/>
    </row>
    <row r="245" spans="1:75">
      <c r="A245" s="1091"/>
      <c r="B245" s="15" t="s">
        <v>53</v>
      </c>
      <c r="C245" s="1101" t="str">
        <f>IFERROR(VLOOKUP(C244,科目・教員!$A$1:$B$357,2,0),"")</f>
        <v>網中　眞由美</v>
      </c>
      <c r="D245" s="1068"/>
      <c r="E245" s="1073" t="str">
        <f>IFERROR(VLOOKUP(E244,科目・教員!$A$1:$B$357,2,0),"")</f>
        <v/>
      </c>
      <c r="F245" s="1068"/>
      <c r="G245" s="1073" t="str">
        <f>IFERROR(VLOOKUP(G244,科目・教員!$A$1:$B$357,2,0),"")</f>
        <v/>
      </c>
      <c r="H245" s="1068"/>
      <c r="I245" s="1073" t="str">
        <f>IFERROR(VLOOKUP(I244,科目・教員!$A$1:$B$357,2,0),"")</f>
        <v/>
      </c>
      <c r="J245" s="1068"/>
      <c r="K245" s="1074" t="str">
        <f>IFERROR(VLOOKUP(K244,科目・教員!$A$1:$B$357,2,0),"")</f>
        <v>池田　真弓</v>
      </c>
      <c r="L245" s="1074"/>
      <c r="M245" s="1101" t="str">
        <f>IFERROR(VLOOKUP(M244,科目・教員!$A$1:$B$357,2,0),"")</f>
        <v/>
      </c>
      <c r="N245" s="1068"/>
      <c r="O245" s="1074" t="str">
        <f>IFERROR(VLOOKUP(O244,科目・教員!$A$1:$B$357,2,0),"")</f>
        <v/>
      </c>
      <c r="P245" s="1068"/>
      <c r="Q245" s="1074" t="str">
        <f>IFERROR(VLOOKUP(Q244,科目・教員!$A$1:$B$357,2,0),"")</f>
        <v/>
      </c>
      <c r="R245" s="1068"/>
      <c r="S245" s="1074" t="str">
        <f>IFERROR(VLOOKUP(S244,科目・教員!$A$1:$B$357,2,0),"")</f>
        <v/>
      </c>
      <c r="T245" s="1068"/>
      <c r="Y245" s="509"/>
      <c r="Z245" s="1091"/>
      <c r="AA245" s="1152"/>
      <c r="AB245" s="1152"/>
      <c r="AC245" s="1152"/>
      <c r="AD245" s="1152"/>
      <c r="AE245" s="1152"/>
      <c r="AF245" s="1152"/>
      <c r="AG245" s="1296"/>
      <c r="AH245" s="1296"/>
      <c r="AI245" s="1152"/>
      <c r="AJ245" s="1152"/>
      <c r="AK245" s="1152"/>
      <c r="AL245" s="1296"/>
      <c r="AM245" s="1152"/>
      <c r="AN245" s="1152"/>
      <c r="AO245" s="1152"/>
      <c r="AP245" s="1152"/>
      <c r="AQ245" s="1152"/>
      <c r="AR245" s="1152"/>
      <c r="AS245" s="1152"/>
      <c r="AT245" s="1152"/>
      <c r="AU245" s="1152"/>
      <c r="AV245" s="1152"/>
      <c r="AW245" s="1152"/>
      <c r="AX245" s="1152"/>
      <c r="AY245" s="1152"/>
      <c r="AZ245" s="1152"/>
      <c r="BA245" s="1152"/>
      <c r="BB245" s="1152"/>
      <c r="BC245" s="1152"/>
      <c r="BD245" s="1152"/>
      <c r="BE245" s="1152"/>
      <c r="BF245" s="1152"/>
      <c r="BG245" s="1152"/>
      <c r="BH245" s="1152"/>
      <c r="BI245" s="1152"/>
      <c r="BJ245" s="1152"/>
      <c r="BK245" s="1152"/>
      <c r="BL245" s="1152"/>
      <c r="BM245" s="1152"/>
      <c r="BN245" s="1379"/>
      <c r="BO245" s="1361"/>
      <c r="BP245" s="1152"/>
      <c r="BQ245" s="1152"/>
      <c r="BR245" s="1152"/>
      <c r="BS245" s="1152"/>
      <c r="BT245" s="1152"/>
      <c r="BU245" s="1152"/>
      <c r="BV245" s="1152"/>
      <c r="BW245" s="1152"/>
    </row>
    <row r="246" spans="1:75">
      <c r="A246" s="1091"/>
      <c r="B246" s="15" t="s">
        <v>59</v>
      </c>
      <c r="C246" s="1101" t="str">
        <f>VLOOKUP($C227,'2025年度(1年前期)'!$B$5:$N$208,COLUMN('2025年度(1年前期)'!$I$5)+1,0)&amp;""</f>
        <v/>
      </c>
      <c r="D246" s="1068"/>
      <c r="E246" s="1073" t="str">
        <f>VLOOKUP($C227,'2025年度(2年前期)'!$B$5:$N$208,COLUMN('2025年度(2年前期)'!$I$5)+1,0)&amp;""</f>
        <v/>
      </c>
      <c r="F246" s="1068"/>
      <c r="G246" s="1073" t="str">
        <f>VLOOKUP($C227,'2025年度(3年前期)'!$B$5:$N$208,COLUMN('2025年度(3年前期)'!$I$5)+1,0)&amp;""</f>
        <v/>
      </c>
      <c r="H246" s="1068"/>
      <c r="I246" s="1073" t="str">
        <f>VLOOKUP($C227,'2025年度(4年前期)'!$B$5:$N$208,COLUMN('2025年度(4年前期)'!$I$5)+1,0)&amp;""</f>
        <v/>
      </c>
      <c r="J246" s="1068"/>
      <c r="K246" s="1074" t="str">
        <f>VLOOKUP($C227,'2025年度(助産前期)'!$B$5:$N$208,COLUMN('2025年度(助産前期)'!$I$5)+1,0)&amp;""</f>
        <v/>
      </c>
      <c r="L246" s="1074"/>
      <c r="M246" s="1101" t="str">
        <f>VLOOKUP($C227,'2025年度(M1前期)'!$B$5:$N$208,COLUMN('2025年度(M1前期)'!$I$5)+1,0)&amp;""</f>
        <v/>
      </c>
      <c r="N246" s="1068"/>
      <c r="O246" s="1074" t="str">
        <f>VLOOKUP($C227,'2025年度(M2前期)'!$B$5:$N$208,COLUMN('2025年度(M2前期)'!$I$5)+1,0)&amp;""</f>
        <v/>
      </c>
      <c r="P246" s="1068"/>
      <c r="Q246" s="1074" t="str">
        <f>VLOOKUP($C227,'2025年度(D1前期)'!$B$5:$N$208,COLUMN('2025年度(D1前期)'!$I$5)+1,0)&amp;""</f>
        <v/>
      </c>
      <c r="R246" s="1068"/>
      <c r="S246" s="1074" t="str">
        <f>VLOOKUP($C227,'2025年度(D23前期)'!$B$5:$N$208,COLUMN('2025年度(D23前期)'!$I$5)+1,0)&amp;""</f>
        <v/>
      </c>
      <c r="T246" s="1068"/>
      <c r="Y246" s="509"/>
      <c r="Z246" s="1091"/>
      <c r="AA246" s="1152"/>
      <c r="AB246" s="1152"/>
      <c r="AC246" s="1152"/>
      <c r="AD246" s="1152"/>
      <c r="AE246" s="1152"/>
      <c r="AF246" s="1152"/>
      <c r="AG246" s="1296"/>
      <c r="AH246" s="1296"/>
      <c r="AI246" s="1152"/>
      <c r="AJ246" s="1152"/>
      <c r="AK246" s="1152"/>
      <c r="AL246" s="1296"/>
      <c r="AM246" s="1152"/>
      <c r="AN246" s="1152"/>
      <c r="AO246" s="1152"/>
      <c r="AP246" s="1152"/>
      <c r="AQ246" s="1152"/>
      <c r="AR246" s="1152"/>
      <c r="AS246" s="1152"/>
      <c r="AT246" s="1152"/>
      <c r="AU246" s="1152"/>
      <c r="AV246" s="1152"/>
      <c r="AW246" s="1152"/>
      <c r="AX246" s="1152"/>
      <c r="AY246" s="1152"/>
      <c r="AZ246" s="1152"/>
      <c r="BA246" s="1152"/>
      <c r="BB246" s="1152"/>
      <c r="BC246" s="1152"/>
      <c r="BD246" s="1152"/>
      <c r="BE246" s="1152"/>
      <c r="BF246" s="1152"/>
      <c r="BG246" s="1152"/>
      <c r="BH246" s="1152"/>
      <c r="BI246" s="1152"/>
      <c r="BJ246" s="1152"/>
      <c r="BK246" s="1152"/>
      <c r="BL246" s="1152"/>
      <c r="BM246" s="1152"/>
      <c r="BN246" s="1379"/>
      <c r="BO246" s="1361"/>
      <c r="BP246" s="1152"/>
      <c r="BQ246" s="1152"/>
      <c r="BR246" s="1152"/>
      <c r="BS246" s="1152"/>
      <c r="BT246" s="1152"/>
      <c r="BU246" s="1152"/>
      <c r="BV246" s="1152"/>
      <c r="BW246" s="1152"/>
    </row>
    <row r="247" spans="1:75">
      <c r="A247" s="1092"/>
      <c r="B247" s="16" t="s">
        <v>56</v>
      </c>
      <c r="C247" s="1061"/>
      <c r="D247" s="1075"/>
      <c r="E247" s="1063"/>
      <c r="F247" s="1075"/>
      <c r="G247" s="1063"/>
      <c r="H247" s="1075"/>
      <c r="I247" s="1063"/>
      <c r="J247" s="1075"/>
      <c r="K247" s="1064"/>
      <c r="L247" s="1064"/>
      <c r="M247" s="1061"/>
      <c r="N247" s="1075"/>
      <c r="O247" s="1064"/>
      <c r="P247" s="1075"/>
      <c r="Q247" s="1064"/>
      <c r="R247" s="1075"/>
      <c r="S247" s="1064"/>
      <c r="T247" s="1075"/>
      <c r="Y247" s="509"/>
      <c r="Z247" s="1092"/>
      <c r="AA247" s="1153"/>
      <c r="AB247" s="1153"/>
      <c r="AC247" s="1153"/>
      <c r="AD247" s="1153"/>
      <c r="AE247" s="1153"/>
      <c r="AF247" s="1153"/>
      <c r="AG247" s="1296"/>
      <c r="AH247" s="1296"/>
      <c r="AI247" s="1153"/>
      <c r="AJ247" s="1153"/>
      <c r="AK247" s="1153"/>
      <c r="AL247" s="1296"/>
      <c r="AM247" s="1153"/>
      <c r="AN247" s="1153"/>
      <c r="AO247" s="1153"/>
      <c r="AP247" s="1153"/>
      <c r="AQ247" s="1153"/>
      <c r="AR247" s="1153"/>
      <c r="AS247" s="1153"/>
      <c r="AT247" s="1153"/>
      <c r="AU247" s="1153"/>
      <c r="AV247" s="1153"/>
      <c r="AW247" s="1153"/>
      <c r="AX247" s="1153"/>
      <c r="AY247" s="1153"/>
      <c r="AZ247" s="1153"/>
      <c r="BA247" s="1153"/>
      <c r="BB247" s="1153"/>
      <c r="BC247" s="1153"/>
      <c r="BD247" s="1153"/>
      <c r="BE247" s="1153"/>
      <c r="BF247" s="1153"/>
      <c r="BG247" s="1153"/>
      <c r="BH247" s="1153"/>
      <c r="BI247" s="1153"/>
      <c r="BJ247" s="1153"/>
      <c r="BK247" s="1153"/>
      <c r="BL247" s="1153"/>
      <c r="BM247" s="1153"/>
      <c r="BN247" s="1380"/>
      <c r="BO247" s="1362"/>
      <c r="BP247" s="1153"/>
      <c r="BQ247" s="1153"/>
      <c r="BR247" s="1153"/>
      <c r="BS247" s="1153"/>
      <c r="BT247" s="1153"/>
      <c r="BU247" s="1153"/>
      <c r="BV247" s="1153"/>
      <c r="BW247" s="1153"/>
    </row>
    <row r="248" spans="1:75" ht="13.5" customHeight="1">
      <c r="A248" s="1091" t="s">
        <v>68</v>
      </c>
      <c r="B248" s="15" t="s">
        <v>50</v>
      </c>
      <c r="C248" s="1089" t="str">
        <f>VLOOKUP($C227,'2025年度(1年前期)'!$B$5:$N$208,COLUMN('2025年度(1年前期)'!$K$5),0)&amp;""</f>
        <v/>
      </c>
      <c r="D248" s="1072"/>
      <c r="E248" s="1090" t="str">
        <f>VLOOKUP($C227,'2025年度(2年前期)'!$B$5:$N$208,COLUMN('2025年度(2年前期)'!$K$5),0)&amp;""</f>
        <v/>
      </c>
      <c r="F248" s="1072"/>
      <c r="G248" s="1090" t="str">
        <f>VLOOKUP($C227,'2025年度(3年前期)'!$B$5:$N$208,COLUMN('2025年度(3年前期)'!$K$5),0)&amp;""</f>
        <v>地域・在宅看護学実習事前オリエンテーション</v>
      </c>
      <c r="H248" s="1072"/>
      <c r="I248" s="1090" t="str">
        <f>VLOOKUP($C227,'2025年度(4年前期)'!$B$5:$N$208,COLUMN('2025年度(4年前期)'!$K$5),0)&amp;""</f>
        <v/>
      </c>
      <c r="J248" s="1072"/>
      <c r="K248" s="1071" t="str">
        <f>VLOOKUP($C227,'2025年度(助産前期)'!$B$5:$N$208,COLUMN('2025年度(助産前期)'!$K$5),0)&amp;""</f>
        <v>助産学実習Ⅰ</v>
      </c>
      <c r="L248" s="1071"/>
      <c r="M248" s="1089" t="str">
        <f>VLOOKUP($C227,'2025年度(M1前期)'!$B$5:$N$208,COLUMN('2025年度(M1前期)'!$K$5),0)&amp;""</f>
        <v/>
      </c>
      <c r="N248" s="1072"/>
      <c r="O248" s="1071" t="str">
        <f>VLOOKUP($C227,'2025年度(M2前期)'!$B$5:$N$208,COLUMN('2025年度(M2前期)'!$K$5),0)&amp;""</f>
        <v/>
      </c>
      <c r="P248" s="1072"/>
      <c r="Q248" s="1071" t="str">
        <f>VLOOKUP($C227,'2025年度(D1前期)'!$B$5:$N$208,COLUMN('2025年度(D1前期)'!$K$5),0)&amp;""</f>
        <v/>
      </c>
      <c r="R248" s="1072"/>
      <c r="S248" s="1071" t="str">
        <f>VLOOKUP($C227,'2025年度(D23前期)'!$B$5:$N$208,COLUMN('2025年度(D23前期)'!$K$5),0)&amp;""</f>
        <v/>
      </c>
      <c r="T248" s="1072"/>
      <c r="U248" s="839" t="s">
        <v>79</v>
      </c>
      <c r="Y248" s="509"/>
      <c r="Z248" s="1091" t="str">
        <f>A248</f>
        <v>５時限（16：50～18：20）</v>
      </c>
      <c r="AA248" s="1151"/>
      <c r="AB248" s="1151"/>
      <c r="AC248" s="1151"/>
      <c r="AD248" s="1151"/>
      <c r="AE248" s="1151"/>
      <c r="AF248" s="1151"/>
      <c r="AG248" s="1151"/>
      <c r="AH248" s="1151"/>
      <c r="AI248" s="1151"/>
      <c r="AJ248" s="1151"/>
      <c r="AK248" s="1151"/>
      <c r="AL248" s="1151"/>
      <c r="AM248" s="1151"/>
      <c r="AN248" s="1151"/>
      <c r="AO248" s="1151"/>
      <c r="AP248" s="1151"/>
      <c r="AQ248" s="1151"/>
      <c r="AR248" s="1151"/>
      <c r="AS248" s="1151"/>
      <c r="AT248" s="1151"/>
      <c r="AU248" s="1151"/>
      <c r="AV248" s="1151"/>
      <c r="AW248" s="1151" t="s">
        <v>338</v>
      </c>
      <c r="AX248" s="1151"/>
      <c r="AY248" s="1151"/>
      <c r="AZ248" s="1151"/>
      <c r="BA248" s="1151"/>
      <c r="BB248" s="1151"/>
      <c r="BC248" s="1151"/>
      <c r="BD248" s="1151"/>
      <c r="BE248" s="1151"/>
      <c r="BF248" s="1151"/>
      <c r="BG248" s="1151"/>
      <c r="BH248" s="1151"/>
      <c r="BI248" s="1151"/>
      <c r="BJ248" s="1151"/>
      <c r="BK248" s="1151"/>
      <c r="BL248" s="1151"/>
      <c r="BM248" s="1151"/>
      <c r="BN248" s="1378"/>
      <c r="BO248" s="1360"/>
      <c r="BP248" s="1151"/>
      <c r="BQ248" s="1151"/>
      <c r="BR248" s="1151"/>
      <c r="BS248" s="1151"/>
      <c r="BT248" s="1151"/>
      <c r="BU248" s="1151"/>
      <c r="BV248" s="1151"/>
      <c r="BW248" s="1151"/>
    </row>
    <row r="249" spans="1:75">
      <c r="A249" s="1091"/>
      <c r="B249" s="15" t="s">
        <v>53</v>
      </c>
      <c r="C249" s="1101" t="str">
        <f>IFERROR(VLOOKUP(C248,科目・教員!$A$1:$B$357,2,0),"")</f>
        <v/>
      </c>
      <c r="D249" s="1068"/>
      <c r="E249" s="1073" t="str">
        <f>IFERROR(VLOOKUP(E248,科目・教員!$A$1:$B$357,2,0),"")</f>
        <v/>
      </c>
      <c r="F249" s="1068"/>
      <c r="G249" s="1073" t="str">
        <f>IFERROR(VLOOKUP(G248,科目・教員!$A$1:$B$357,2,0),"")</f>
        <v/>
      </c>
      <c r="H249" s="1068"/>
      <c r="I249" s="1073" t="str">
        <f>IFERROR(VLOOKUP(I248,科目・教員!$A$1:$B$357,2,0),"")</f>
        <v/>
      </c>
      <c r="J249" s="1068"/>
      <c r="K249" s="1074" t="str">
        <f>IFERROR(VLOOKUP(K248,科目・教員!$A$1:$B$357,2,0),"")</f>
        <v>池田　真弓</v>
      </c>
      <c r="L249" s="1074"/>
      <c r="M249" s="1101" t="str">
        <f>IFERROR(VLOOKUP(M248,科目・教員!$A$1:$B$357,2,0),"")</f>
        <v/>
      </c>
      <c r="N249" s="1068"/>
      <c r="O249" s="1074" t="str">
        <f>IFERROR(VLOOKUP(O248,科目・教員!$A$1:$B$357,2,0),"")</f>
        <v/>
      </c>
      <c r="P249" s="1068"/>
      <c r="Q249" s="1074" t="str">
        <f>IFERROR(VLOOKUP(Q248,科目・教員!$A$1:$B$357,2,0),"")</f>
        <v/>
      </c>
      <c r="R249" s="1068"/>
      <c r="S249" s="1074" t="str">
        <f>IFERROR(VLOOKUP(S248,科目・教員!$A$1:$B$357,2,0),"")</f>
        <v/>
      </c>
      <c r="T249" s="1068"/>
      <c r="U249" s="839" t="s">
        <v>338</v>
      </c>
      <c r="Y249" s="509"/>
      <c r="Z249" s="1091"/>
      <c r="AA249" s="1152"/>
      <c r="AB249" s="1152"/>
      <c r="AC249" s="1152"/>
      <c r="AD249" s="1152"/>
      <c r="AE249" s="1152"/>
      <c r="AF249" s="1152"/>
      <c r="AG249" s="1152"/>
      <c r="AH249" s="1152"/>
      <c r="AI249" s="1152"/>
      <c r="AJ249" s="1152"/>
      <c r="AK249" s="1152"/>
      <c r="AL249" s="1152"/>
      <c r="AM249" s="1152"/>
      <c r="AN249" s="1152"/>
      <c r="AO249" s="1152"/>
      <c r="AP249" s="1152"/>
      <c r="AQ249" s="1152"/>
      <c r="AR249" s="1152"/>
      <c r="AS249" s="1152"/>
      <c r="AT249" s="1152"/>
      <c r="AU249" s="1152"/>
      <c r="AV249" s="1152"/>
      <c r="AW249" s="1152"/>
      <c r="AX249" s="1152"/>
      <c r="AY249" s="1152"/>
      <c r="AZ249" s="1152"/>
      <c r="BA249" s="1152"/>
      <c r="BB249" s="1152"/>
      <c r="BC249" s="1152"/>
      <c r="BD249" s="1152"/>
      <c r="BE249" s="1152"/>
      <c r="BF249" s="1152"/>
      <c r="BG249" s="1152"/>
      <c r="BH249" s="1152"/>
      <c r="BI249" s="1152"/>
      <c r="BJ249" s="1152"/>
      <c r="BK249" s="1152"/>
      <c r="BL249" s="1152"/>
      <c r="BM249" s="1152"/>
      <c r="BN249" s="1379"/>
      <c r="BO249" s="1361"/>
      <c r="BP249" s="1152"/>
      <c r="BQ249" s="1152"/>
      <c r="BR249" s="1152"/>
      <c r="BS249" s="1152"/>
      <c r="BT249" s="1152"/>
      <c r="BU249" s="1152"/>
      <c r="BV249" s="1152"/>
      <c r="BW249" s="1152"/>
    </row>
    <row r="250" spans="1:75">
      <c r="A250" s="1091"/>
      <c r="B250" s="15" t="s">
        <v>59</v>
      </c>
      <c r="C250" s="1101" t="str">
        <f>VLOOKUP($C227,'2025年度(1年前期)'!$B$5:$N$208,COLUMN('2025年度(1年前期)'!$K$5)+1,0)&amp;""</f>
        <v/>
      </c>
      <c r="D250" s="1068"/>
      <c r="E250" s="1073" t="str">
        <f>VLOOKUP($C227,'2025年度(2年前期)'!$B$5:$N$208,COLUMN('2025年度(2年前期)'!$K$5)+1,0)&amp;""</f>
        <v/>
      </c>
      <c r="F250" s="1068"/>
      <c r="G250" s="1073" t="str">
        <f>VLOOKUP($C227,'2025年度(3年前期)'!$B$5:$N$208,COLUMN('2025年度(3年前期)'!$K$5)+1,0)&amp;""</f>
        <v/>
      </c>
      <c r="H250" s="1068"/>
      <c r="I250" s="1073" t="str">
        <f>VLOOKUP($C227,'2025年度(4年前期)'!$B$5:$N$208,COLUMN('2025年度(4年前期)'!$K$5)+1,0)&amp;""</f>
        <v/>
      </c>
      <c r="J250" s="1068"/>
      <c r="K250" s="1074" t="str">
        <f>VLOOKUP($C227,'2025年度(助産前期)'!$B$5:$N$208,COLUMN('2025年度(助産前期)'!$K$5)+1,0)&amp;""</f>
        <v/>
      </c>
      <c r="L250" s="1074"/>
      <c r="M250" s="1101" t="str">
        <f>VLOOKUP($C227,'2025年度(M1前期)'!$B$5:$N$208,COLUMN('2025年度(M1前期)'!$K$5)+1,0)&amp;""</f>
        <v/>
      </c>
      <c r="N250" s="1068"/>
      <c r="O250" s="1074" t="str">
        <f>VLOOKUP($C227,'2025年度(M2前期)'!$B$5:$N$208,COLUMN('2025年度(M2前期)'!$K$5)+1,0)&amp;""</f>
        <v/>
      </c>
      <c r="P250" s="1068"/>
      <c r="Q250" s="1074" t="str">
        <f>VLOOKUP($C227,'2025年度(D1前期)'!$B$5:$N$208,COLUMN('2025年度(D1前期)'!$K$5)+1,0)&amp;""</f>
        <v/>
      </c>
      <c r="R250" s="1068"/>
      <c r="S250" s="1074" t="str">
        <f>VLOOKUP($C227,'2025年度(D23前期)'!$B$5:$N$208,COLUMN('2025年度(D23前期)'!$K$5)+1,0)&amp;""</f>
        <v/>
      </c>
      <c r="T250" s="1068"/>
      <c r="U250" s="839" t="s">
        <v>234</v>
      </c>
      <c r="Y250" s="509"/>
      <c r="Z250" s="1091"/>
      <c r="AA250" s="1152"/>
      <c r="AB250" s="1152"/>
      <c r="AC250" s="1152"/>
      <c r="AD250" s="1152"/>
      <c r="AE250" s="1152"/>
      <c r="AF250" s="1152"/>
      <c r="AG250" s="1152"/>
      <c r="AH250" s="1152"/>
      <c r="AI250" s="1152"/>
      <c r="AJ250" s="1152"/>
      <c r="AK250" s="1152"/>
      <c r="AL250" s="1152"/>
      <c r="AM250" s="1152"/>
      <c r="AN250" s="1152"/>
      <c r="AO250" s="1152"/>
      <c r="AP250" s="1152"/>
      <c r="AQ250" s="1152"/>
      <c r="AR250" s="1152"/>
      <c r="AS250" s="1152"/>
      <c r="AT250" s="1152"/>
      <c r="AU250" s="1152"/>
      <c r="AV250" s="1152"/>
      <c r="AW250" s="1152"/>
      <c r="AX250" s="1152"/>
      <c r="AY250" s="1152"/>
      <c r="AZ250" s="1152"/>
      <c r="BA250" s="1152"/>
      <c r="BB250" s="1152"/>
      <c r="BC250" s="1152"/>
      <c r="BD250" s="1152"/>
      <c r="BE250" s="1152"/>
      <c r="BF250" s="1152"/>
      <c r="BG250" s="1152"/>
      <c r="BH250" s="1152"/>
      <c r="BI250" s="1152"/>
      <c r="BJ250" s="1152"/>
      <c r="BK250" s="1152"/>
      <c r="BL250" s="1152"/>
      <c r="BM250" s="1152"/>
      <c r="BN250" s="1379"/>
      <c r="BO250" s="1361"/>
      <c r="BP250" s="1152"/>
      <c r="BQ250" s="1152"/>
      <c r="BR250" s="1152"/>
      <c r="BS250" s="1152"/>
      <c r="BT250" s="1152"/>
      <c r="BU250" s="1152"/>
      <c r="BV250" s="1152"/>
      <c r="BW250" s="1152"/>
    </row>
    <row r="251" spans="1:75">
      <c r="A251" s="1092"/>
      <c r="B251" s="16" t="s">
        <v>56</v>
      </c>
      <c r="C251" s="1061"/>
      <c r="D251" s="1075"/>
      <c r="E251" s="1063"/>
      <c r="F251" s="1075"/>
      <c r="G251" s="1063"/>
      <c r="H251" s="1075"/>
      <c r="I251" s="1063"/>
      <c r="J251" s="1075"/>
      <c r="K251" s="1064"/>
      <c r="L251" s="1064"/>
      <c r="M251" s="1061"/>
      <c r="N251" s="1075"/>
      <c r="O251" s="1064"/>
      <c r="P251" s="1075"/>
      <c r="Q251" s="1064"/>
      <c r="R251" s="1075"/>
      <c r="S251" s="1064"/>
      <c r="T251" s="1075"/>
      <c r="U251" s="839" t="s">
        <v>281</v>
      </c>
      <c r="V251" s="20"/>
      <c r="W251" s="20"/>
      <c r="X251" s="20"/>
      <c r="Y251" s="510"/>
      <c r="Z251" s="1092"/>
      <c r="AA251" s="1153"/>
      <c r="AB251" s="1153"/>
      <c r="AC251" s="1153"/>
      <c r="AD251" s="1153"/>
      <c r="AE251" s="1153"/>
      <c r="AF251" s="1153"/>
      <c r="AG251" s="1153"/>
      <c r="AH251" s="1153"/>
      <c r="AI251" s="1153"/>
      <c r="AJ251" s="1153"/>
      <c r="AK251" s="1153"/>
      <c r="AL251" s="1153"/>
      <c r="AM251" s="1153"/>
      <c r="AN251" s="1153"/>
      <c r="AO251" s="1153"/>
      <c r="AP251" s="1153"/>
      <c r="AQ251" s="1153"/>
      <c r="AR251" s="1153"/>
      <c r="AS251" s="1153"/>
      <c r="AT251" s="1153"/>
      <c r="AU251" s="1153"/>
      <c r="AV251" s="1153"/>
      <c r="AW251" s="1153"/>
      <c r="AX251" s="1153"/>
      <c r="AY251" s="1153"/>
      <c r="AZ251" s="1153"/>
      <c r="BA251" s="1153"/>
      <c r="BB251" s="1153"/>
      <c r="BC251" s="1153"/>
      <c r="BD251" s="1153"/>
      <c r="BE251" s="1153"/>
      <c r="BF251" s="1153"/>
      <c r="BG251" s="1153"/>
      <c r="BH251" s="1153"/>
      <c r="BI251" s="1153"/>
      <c r="BJ251" s="1153"/>
      <c r="BK251" s="1153"/>
      <c r="BL251" s="1153"/>
      <c r="BM251" s="1153"/>
      <c r="BN251" s="1380"/>
      <c r="BO251" s="1362"/>
      <c r="BP251" s="1153"/>
      <c r="BQ251" s="1153"/>
      <c r="BR251" s="1153"/>
      <c r="BS251" s="1153"/>
      <c r="BT251" s="1153"/>
      <c r="BU251" s="1153"/>
      <c r="BV251" s="1153"/>
      <c r="BW251" s="1153"/>
    </row>
    <row r="252" spans="1:75" ht="20.25">
      <c r="A252" s="5"/>
      <c r="B252" s="6"/>
      <c r="C252" s="1077">
        <f>C227+1</f>
        <v>45911</v>
      </c>
      <c r="D252" s="1077"/>
      <c r="E252" s="1077"/>
      <c r="F252" s="1077"/>
      <c r="G252" s="1077"/>
      <c r="H252" s="1077"/>
      <c r="I252" s="1077"/>
      <c r="J252" s="1077"/>
      <c r="K252" s="1077"/>
      <c r="L252" s="1077"/>
      <c r="M252" s="1077"/>
      <c r="N252" s="1077"/>
      <c r="O252" s="1077"/>
      <c r="P252" s="1077"/>
      <c r="Q252" s="1077"/>
      <c r="R252" s="1077"/>
      <c r="S252" s="1077"/>
      <c r="T252" s="1077"/>
      <c r="U252" s="1049">
        <f>C252</f>
        <v>45911</v>
      </c>
      <c r="V252" s="1050"/>
      <c r="W252" s="1050"/>
      <c r="X252" s="1050"/>
      <c r="Y252" s="1050"/>
      <c r="Z252" s="1051"/>
      <c r="AA252" s="41">
        <v>101</v>
      </c>
      <c r="AB252" s="41">
        <v>102</v>
      </c>
      <c r="AC252" s="41">
        <v>103</v>
      </c>
      <c r="AD252" s="41" t="s">
        <v>16</v>
      </c>
      <c r="AE252" s="41" t="s">
        <v>17</v>
      </c>
      <c r="AF252" s="41" t="s">
        <v>18</v>
      </c>
      <c r="AG252" s="41">
        <v>201</v>
      </c>
      <c r="AH252" s="42">
        <v>202</v>
      </c>
      <c r="AI252" s="41">
        <v>203</v>
      </c>
      <c r="AJ252" s="41">
        <v>204</v>
      </c>
      <c r="AK252" s="41">
        <v>205</v>
      </c>
      <c r="AL252" s="41" t="s">
        <v>19</v>
      </c>
      <c r="AM252" s="41" t="s">
        <v>69</v>
      </c>
      <c r="AN252" s="41" t="s">
        <v>21</v>
      </c>
      <c r="AO252" s="41" t="s">
        <v>22</v>
      </c>
      <c r="AP252" s="41" t="s">
        <v>23</v>
      </c>
      <c r="AQ252" s="41" t="s">
        <v>24</v>
      </c>
      <c r="AR252" s="41" t="s">
        <v>25</v>
      </c>
      <c r="AS252" s="41" t="s">
        <v>26</v>
      </c>
      <c r="AT252" s="41" t="s">
        <v>27</v>
      </c>
      <c r="AU252" s="41" t="s">
        <v>28</v>
      </c>
      <c r="AV252" s="41" t="s">
        <v>29</v>
      </c>
      <c r="AW252" s="41">
        <v>301</v>
      </c>
      <c r="AX252" s="42">
        <v>302</v>
      </c>
      <c r="AY252" s="43">
        <v>303</v>
      </c>
      <c r="AZ252" s="43">
        <v>304</v>
      </c>
      <c r="BA252" s="41" t="s">
        <v>30</v>
      </c>
      <c r="BB252" s="41" t="s">
        <v>31</v>
      </c>
      <c r="BC252" s="42" t="s">
        <v>32</v>
      </c>
      <c r="BD252" s="41" t="s">
        <v>33</v>
      </c>
      <c r="BE252" s="41" t="s">
        <v>34</v>
      </c>
      <c r="BF252" s="41" t="s">
        <v>35</v>
      </c>
      <c r="BG252" s="41" t="s">
        <v>36</v>
      </c>
      <c r="BH252" s="41" t="s">
        <v>37</v>
      </c>
      <c r="BI252" s="41" t="s">
        <v>38</v>
      </c>
      <c r="BJ252" s="41" t="s">
        <v>39</v>
      </c>
      <c r="BK252" s="41" t="s">
        <v>538</v>
      </c>
      <c r="BL252" s="41" t="s">
        <v>539</v>
      </c>
      <c r="BM252" s="41" t="s">
        <v>540</v>
      </c>
      <c r="BN252" s="44" t="s">
        <v>40</v>
      </c>
      <c r="BO252" s="44" t="s">
        <v>41</v>
      </c>
      <c r="BP252" s="44" t="s">
        <v>354</v>
      </c>
      <c r="BQ252" s="45" t="s">
        <v>42</v>
      </c>
      <c r="BR252" s="45" t="s">
        <v>43</v>
      </c>
      <c r="BS252" s="45" t="s">
        <v>44</v>
      </c>
      <c r="BT252" s="45" t="s">
        <v>45</v>
      </c>
      <c r="BU252" s="45" t="s">
        <v>46</v>
      </c>
      <c r="BV252" s="45" t="s">
        <v>47</v>
      </c>
      <c r="BW252" s="45" t="s">
        <v>48</v>
      </c>
    </row>
    <row r="253" spans="1:75" ht="13.5" customHeight="1">
      <c r="A253" s="1091" t="s">
        <v>49</v>
      </c>
      <c r="B253" s="12" t="s">
        <v>50</v>
      </c>
      <c r="C253" s="1079" t="str">
        <f>VLOOKUP($C252,'2025年度(1年前期)'!$B$5:$N$208,COLUMN('2025年度(1年前期)'!$C$5),0)&amp;""</f>
        <v>基礎看護学実習Ⅰ</v>
      </c>
      <c r="D253" s="1080"/>
      <c r="E253" s="1081" t="str">
        <f>VLOOKUP($C252,'2025年度(2年前期)'!$B$5:$N$208,COLUMN('2025年度(2年前期)'!$C$5),0)&amp;""</f>
        <v/>
      </c>
      <c r="F253" s="1080"/>
      <c r="G253" s="1081" t="str">
        <f>VLOOKUP($C252,'2025年度(3年前期)'!$B$5:$N$208,COLUMN('2025年度(3年前期)'!$C$5),0)&amp;""</f>
        <v>地域・在宅看護学実習事前オリエンテーション</v>
      </c>
      <c r="H253" s="1080"/>
      <c r="I253" s="1081" t="str">
        <f>VLOOKUP($C252,'2025年度(4年前期)'!$B$5:$N$208,COLUMN('2025年度(4年前期)'!$C$5),0)&amp;""</f>
        <v/>
      </c>
      <c r="J253" s="1080"/>
      <c r="K253" s="1072" t="str">
        <f>VLOOKUP($C252,'2025年度(助産前期)'!$B$5:$N$208,COLUMN('2025年度(助産前期)'!$C$5),0)&amp;""</f>
        <v>助産学実習Ⅰ</v>
      </c>
      <c r="L253" s="1096"/>
      <c r="M253" s="1105" t="str">
        <f>VLOOKUP($C252,'2025年度(M1前期)'!$B$5:$N$208,COLUMN('2025年度(M1前期)'!$C$5),0)&amp;""</f>
        <v/>
      </c>
      <c r="N253" s="1096"/>
      <c r="O253" s="1081" t="str">
        <f>VLOOKUP($C252,'2025年度(M2前期)'!$B$5:$N$208,COLUMN('2025年度(M2前期)'!$C$5),0)&amp;""</f>
        <v/>
      </c>
      <c r="P253" s="1080"/>
      <c r="Q253" s="1081" t="str">
        <f>VLOOKUP($C252,'2025年度(D1前期)'!$B$5:$N$208,COLUMN('2025年度(D1前期)'!$C$5),0)&amp;""</f>
        <v/>
      </c>
      <c r="R253" s="1080"/>
      <c r="S253" s="1072" t="str">
        <f>VLOOKUP($C252,'2025年度(D23前期)'!$B$5:$N$208,COLUMN('2025年度(D23前期)'!$C$5),0)&amp;""</f>
        <v/>
      </c>
      <c r="T253" s="1080"/>
      <c r="U253" s="883" t="s">
        <v>111</v>
      </c>
      <c r="V253" s="780" t="s">
        <v>111</v>
      </c>
      <c r="W253" s="95"/>
      <c r="X253" s="17"/>
      <c r="Y253" s="508" t="s">
        <v>973</v>
      </c>
      <c r="Z253" s="1095" t="str">
        <f>A253</f>
        <v xml:space="preserve">１時限（09：20～10：50） </v>
      </c>
      <c r="AA253" s="1151"/>
      <c r="AB253" s="1151"/>
      <c r="AC253" s="1151"/>
      <c r="AD253" s="1151"/>
      <c r="AE253" s="1151"/>
      <c r="AF253" s="1151"/>
      <c r="AG253" s="1296"/>
      <c r="AH253" s="1296"/>
      <c r="AI253" s="1151"/>
      <c r="AJ253" s="1151"/>
      <c r="AK253" s="1151"/>
      <c r="AL253" s="1296"/>
      <c r="AM253" s="1151"/>
      <c r="AN253" s="1151"/>
      <c r="AO253" s="1151"/>
      <c r="AP253" s="1151"/>
      <c r="AQ253" s="1151"/>
      <c r="AR253" s="1151"/>
      <c r="AS253" s="1151"/>
      <c r="AT253" s="1151"/>
      <c r="AU253" s="1151"/>
      <c r="AV253" s="1151"/>
      <c r="AW253" s="1151" t="s">
        <v>444</v>
      </c>
      <c r="AX253" s="1151"/>
      <c r="AY253" s="1151"/>
      <c r="AZ253" s="1151"/>
      <c r="BA253" s="1151"/>
      <c r="BB253" s="1151"/>
      <c r="BC253" s="1151"/>
      <c r="BD253" s="1151"/>
      <c r="BE253" s="1151"/>
      <c r="BF253" s="1151"/>
      <c r="BG253" s="1151"/>
      <c r="BH253" s="1151"/>
      <c r="BI253" s="1151" t="s">
        <v>304</v>
      </c>
      <c r="BJ253" s="1151"/>
      <c r="BK253" s="1151"/>
      <c r="BL253" s="1151"/>
      <c r="BM253" s="1151"/>
      <c r="BN253" s="1378"/>
      <c r="BO253" s="1360"/>
      <c r="BP253" s="1151"/>
      <c r="BQ253" s="1151"/>
      <c r="BR253" s="1151"/>
      <c r="BS253" s="1151"/>
      <c r="BT253" s="1151"/>
      <c r="BU253" s="1151"/>
      <c r="BV253" s="1151"/>
      <c r="BW253" s="1151"/>
    </row>
    <row r="254" spans="1:75" ht="13.5" customHeight="1">
      <c r="A254" s="1091"/>
      <c r="B254" s="15" t="s">
        <v>53</v>
      </c>
      <c r="C254" s="1065" t="str">
        <f>IFERROR(VLOOKUP(C253,科目・教員!$A$1:$B$357,2,0),"")</f>
        <v>網中　眞由美</v>
      </c>
      <c r="D254" s="1066"/>
      <c r="E254" s="1067" t="str">
        <f>IFERROR(VLOOKUP(E253,科目・教員!$A$1:$B$357,2,0),"")</f>
        <v/>
      </c>
      <c r="F254" s="1066"/>
      <c r="G254" s="1067" t="str">
        <f>IFERROR(VLOOKUP(G253,科目・教員!$A$1:$B$357,2,0),"")</f>
        <v/>
      </c>
      <c r="H254" s="1066"/>
      <c r="I254" s="1067" t="str">
        <f>IFERROR(VLOOKUP(I253,科目・教員!$A$1:$B$357,2,0),"")</f>
        <v/>
      </c>
      <c r="J254" s="1066"/>
      <c r="K254" s="1068" t="str">
        <f>IFERROR(VLOOKUP(K253,科目・教員!$A$1:$B$357,2,0),"")</f>
        <v>池田　真弓</v>
      </c>
      <c r="L254" s="1070"/>
      <c r="M254" s="1104" t="str">
        <f>IFERROR(VLOOKUP(M253,科目・教員!$A$1:$B$357,2,0),"")</f>
        <v/>
      </c>
      <c r="N254" s="1066"/>
      <c r="O254" s="1067" t="str">
        <f>IFERROR(VLOOKUP(O253,科目・教員!$A$1:$B$357,2,0),"")</f>
        <v/>
      </c>
      <c r="P254" s="1066"/>
      <c r="Q254" s="1067" t="str">
        <f>IFERROR(VLOOKUP(Q253,科目・教員!$A$1:$B$357,2,0),"")</f>
        <v/>
      </c>
      <c r="R254" s="1066"/>
      <c r="S254" s="1068" t="str">
        <f>IFERROR(VLOOKUP(S253,科目・教員!$A$1:$B$357,2,0),"")</f>
        <v/>
      </c>
      <c r="T254" s="1066"/>
      <c r="U254" s="883" t="s">
        <v>164</v>
      </c>
      <c r="V254" s="780" t="s">
        <v>882</v>
      </c>
      <c r="W254" s="27"/>
      <c r="X254" s="17"/>
      <c r="Y254" s="508" t="s">
        <v>944</v>
      </c>
      <c r="Z254" s="1091"/>
      <c r="AA254" s="1152"/>
      <c r="AB254" s="1152"/>
      <c r="AC254" s="1152"/>
      <c r="AD254" s="1152"/>
      <c r="AE254" s="1152"/>
      <c r="AF254" s="1152"/>
      <c r="AG254" s="1296"/>
      <c r="AH254" s="1296"/>
      <c r="AI254" s="1152"/>
      <c r="AJ254" s="1152"/>
      <c r="AK254" s="1152"/>
      <c r="AL254" s="1296"/>
      <c r="AM254" s="1152"/>
      <c r="AN254" s="1152"/>
      <c r="AO254" s="1152"/>
      <c r="AP254" s="1152"/>
      <c r="AQ254" s="1152"/>
      <c r="AR254" s="1152"/>
      <c r="AS254" s="1152"/>
      <c r="AT254" s="1152"/>
      <c r="AU254" s="1152"/>
      <c r="AV254" s="1152"/>
      <c r="AW254" s="1152"/>
      <c r="AX254" s="1152"/>
      <c r="AY254" s="1152"/>
      <c r="AZ254" s="1152"/>
      <c r="BA254" s="1152"/>
      <c r="BB254" s="1152"/>
      <c r="BC254" s="1152"/>
      <c r="BD254" s="1152"/>
      <c r="BE254" s="1152"/>
      <c r="BF254" s="1152"/>
      <c r="BG254" s="1152"/>
      <c r="BH254" s="1152"/>
      <c r="BI254" s="1152"/>
      <c r="BJ254" s="1152"/>
      <c r="BK254" s="1152"/>
      <c r="BL254" s="1152"/>
      <c r="BM254" s="1152"/>
      <c r="BN254" s="1379"/>
      <c r="BO254" s="1361"/>
      <c r="BP254" s="1152"/>
      <c r="BQ254" s="1152"/>
      <c r="BR254" s="1152"/>
      <c r="BS254" s="1152"/>
      <c r="BT254" s="1152"/>
      <c r="BU254" s="1152"/>
      <c r="BV254" s="1152"/>
      <c r="BW254" s="1152"/>
    </row>
    <row r="255" spans="1:75" ht="13.5" customHeight="1">
      <c r="A255" s="1091"/>
      <c r="B255" s="15" t="s">
        <v>59</v>
      </c>
      <c r="C255" s="1065" t="str">
        <f>VLOOKUP($C252,'2025年度(1年前期)'!$B$5:$N$208,COLUMN('2025年度(1年前期)'!$C$5)+1,0)&amp;""</f>
        <v/>
      </c>
      <c r="D255" s="1066"/>
      <c r="E255" s="1067" t="str">
        <f>VLOOKUP($C252,'2025年度(2年前期)'!$B$5:$N$208,COLUMN('2025年度(2年前期)'!$C$5)+1,0)&amp;""</f>
        <v/>
      </c>
      <c r="F255" s="1066"/>
      <c r="G255" s="1067" t="str">
        <f>VLOOKUP($C252,'2025年度(3年前期)'!$B$5:$N$208,COLUMN('2025年度(3年前期)'!$C$5)+1,0)&amp;""</f>
        <v/>
      </c>
      <c r="H255" s="1066"/>
      <c r="I255" s="1067" t="str">
        <f>VLOOKUP($C252,'2025年度(4年前期)'!$B$5:$N$208,COLUMN('2025年度(4年前期)'!$C$5)+1,0)&amp;""</f>
        <v/>
      </c>
      <c r="J255" s="1066"/>
      <c r="K255" s="1068" t="str">
        <f>VLOOKUP($C252,'2025年度(助産前期)'!$B$5:$N$208,COLUMN('2025年度(助産前期)'!$C$5)+1,0)&amp;""</f>
        <v/>
      </c>
      <c r="L255" s="1070"/>
      <c r="M255" s="1104" t="str">
        <f>VLOOKUP($C252,'2025年度(M1前期)'!$B$5:$N$208,COLUMN('2025年度(M1前期)'!C$5)+1,0)&amp;""</f>
        <v/>
      </c>
      <c r="N255" s="1066"/>
      <c r="O255" s="1067" t="str">
        <f>VLOOKUP($C252,'2025年度(M2前期)'!$B$5:$N$208,COLUMN('2025年度(M2前期)'!$C$5)+1,0)&amp;""</f>
        <v/>
      </c>
      <c r="P255" s="1066"/>
      <c r="Q255" s="1067" t="str">
        <f>VLOOKUP($C252,'2025年度(D1前期)'!$B$5:$N$208,COLUMN('2025年度(D1前期)'!$C$5)+1,0)&amp;""</f>
        <v/>
      </c>
      <c r="R255" s="1066"/>
      <c r="S255" s="1068" t="str">
        <f>VLOOKUP($C252,'2025年度(D23前期)'!$B$5:$N$208,COLUMN('2025年度(D23前期)'!$C$5)+1,0)&amp;""</f>
        <v/>
      </c>
      <c r="T255" s="1066"/>
      <c r="U255" s="883" t="s">
        <v>234</v>
      </c>
      <c r="V255" s="780" t="s">
        <v>304</v>
      </c>
      <c r="W255" s="27"/>
      <c r="X255" s="17"/>
      <c r="Y255" s="511" t="s">
        <v>974</v>
      </c>
      <c r="Z255" s="1091"/>
      <c r="AA255" s="1152"/>
      <c r="AB255" s="1152"/>
      <c r="AC255" s="1152"/>
      <c r="AD255" s="1152"/>
      <c r="AE255" s="1152"/>
      <c r="AF255" s="1152"/>
      <c r="AG255" s="1296"/>
      <c r="AH255" s="1296"/>
      <c r="AI255" s="1152"/>
      <c r="AJ255" s="1152"/>
      <c r="AK255" s="1152"/>
      <c r="AL255" s="1296"/>
      <c r="AM255" s="1152"/>
      <c r="AN255" s="1152"/>
      <c r="AO255" s="1152"/>
      <c r="AP255" s="1152"/>
      <c r="AQ255" s="1152"/>
      <c r="AR255" s="1152"/>
      <c r="AS255" s="1152"/>
      <c r="AT255" s="1152"/>
      <c r="AU255" s="1152"/>
      <c r="AV255" s="1152"/>
      <c r="AW255" s="1152"/>
      <c r="AX255" s="1152"/>
      <c r="AY255" s="1152"/>
      <c r="AZ255" s="1152"/>
      <c r="BA255" s="1152"/>
      <c r="BB255" s="1152"/>
      <c r="BC255" s="1152"/>
      <c r="BD255" s="1152"/>
      <c r="BE255" s="1152"/>
      <c r="BF255" s="1152"/>
      <c r="BG255" s="1152"/>
      <c r="BH255" s="1152"/>
      <c r="BI255" s="1152"/>
      <c r="BJ255" s="1152"/>
      <c r="BK255" s="1152"/>
      <c r="BL255" s="1152"/>
      <c r="BM255" s="1152"/>
      <c r="BN255" s="1379"/>
      <c r="BO255" s="1361"/>
      <c r="BP255" s="1152"/>
      <c r="BQ255" s="1152"/>
      <c r="BR255" s="1152"/>
      <c r="BS255" s="1152"/>
      <c r="BT255" s="1152"/>
      <c r="BU255" s="1152"/>
      <c r="BV255" s="1152"/>
      <c r="BW255" s="1152"/>
    </row>
    <row r="256" spans="1:75" ht="13.5" customHeight="1">
      <c r="A256" s="1092"/>
      <c r="B256" s="16" t="s">
        <v>56</v>
      </c>
      <c r="C256" s="1061"/>
      <c r="D256" s="1062"/>
      <c r="E256" s="1063"/>
      <c r="F256" s="1062"/>
      <c r="G256" s="1063"/>
      <c r="H256" s="1062"/>
      <c r="I256" s="1063"/>
      <c r="J256" s="1062"/>
      <c r="K256" s="1064"/>
      <c r="L256" s="1069"/>
      <c r="M256" s="1106"/>
      <c r="N256" s="1062"/>
      <c r="O256" s="1063"/>
      <c r="P256" s="1062"/>
      <c r="Q256" s="1063"/>
      <c r="R256" s="1062"/>
      <c r="S256" s="1064"/>
      <c r="T256" s="1062"/>
      <c r="U256" s="884" t="s">
        <v>236</v>
      </c>
      <c r="V256" s="780" t="s">
        <v>82</v>
      </c>
      <c r="W256" s="27"/>
      <c r="X256" s="17"/>
      <c r="Y256" s="511" t="s">
        <v>975</v>
      </c>
      <c r="Z256" s="1092"/>
      <c r="AA256" s="1153"/>
      <c r="AB256" s="1153"/>
      <c r="AC256" s="1153"/>
      <c r="AD256" s="1153"/>
      <c r="AE256" s="1153"/>
      <c r="AF256" s="1153"/>
      <c r="AG256" s="1296"/>
      <c r="AH256" s="1296"/>
      <c r="AI256" s="1153"/>
      <c r="AJ256" s="1153"/>
      <c r="AK256" s="1153"/>
      <c r="AL256" s="1296"/>
      <c r="AM256" s="1153"/>
      <c r="AN256" s="1153"/>
      <c r="AO256" s="1153"/>
      <c r="AP256" s="1153"/>
      <c r="AQ256" s="1153"/>
      <c r="AR256" s="1153"/>
      <c r="AS256" s="1153"/>
      <c r="AT256" s="1153"/>
      <c r="AU256" s="1153"/>
      <c r="AV256" s="1153"/>
      <c r="AW256" s="1153"/>
      <c r="AX256" s="1153"/>
      <c r="AY256" s="1153"/>
      <c r="AZ256" s="1153"/>
      <c r="BA256" s="1153"/>
      <c r="BB256" s="1153"/>
      <c r="BC256" s="1153"/>
      <c r="BD256" s="1153"/>
      <c r="BE256" s="1153"/>
      <c r="BF256" s="1153"/>
      <c r="BG256" s="1153"/>
      <c r="BH256" s="1153"/>
      <c r="BI256" s="1153"/>
      <c r="BJ256" s="1153"/>
      <c r="BK256" s="1153"/>
      <c r="BL256" s="1153"/>
      <c r="BM256" s="1153"/>
      <c r="BN256" s="1380"/>
      <c r="BO256" s="1362"/>
      <c r="BP256" s="1153"/>
      <c r="BQ256" s="1153"/>
      <c r="BR256" s="1153"/>
      <c r="BS256" s="1153"/>
      <c r="BT256" s="1153"/>
      <c r="BU256" s="1153"/>
      <c r="BV256" s="1153"/>
      <c r="BW256" s="1153"/>
    </row>
    <row r="257" spans="1:75" ht="13.5" customHeight="1">
      <c r="A257" s="1091" t="s">
        <v>58</v>
      </c>
      <c r="B257" s="15" t="s">
        <v>50</v>
      </c>
      <c r="C257" s="1079" t="str">
        <f>VLOOKUP($C252,'2025年度(1年前期)'!$B$5:$N$208,COLUMN('2025年度(1年前期)'!$E$5),0)&amp;""</f>
        <v>基礎看護学実習Ⅰ</v>
      </c>
      <c r="D257" s="1080"/>
      <c r="E257" s="1081" t="str">
        <f>VLOOKUP($C252,'2025年度(2年前期)'!$B$5:$N$208,COLUMN('2025年度(2年前期)'!$E$5),0)&amp;""</f>
        <v/>
      </c>
      <c r="F257" s="1080"/>
      <c r="G257" s="1081" t="str">
        <f>VLOOKUP($C252,'2025年度(3年前期)'!$B$5:$N$208,COLUMN('2025年度(3年前期)'!$E$5),0)&amp;""</f>
        <v>地域・在宅看護学実習事前オリエンテーション</v>
      </c>
      <c r="H257" s="1080"/>
      <c r="I257" s="1081" t="str">
        <f>VLOOKUP($C252,'2025年度(4年前期)'!$B$5:$N$208,COLUMN('2025年度(4年前期)'!$E$5),0)&amp;""</f>
        <v/>
      </c>
      <c r="J257" s="1080"/>
      <c r="K257" s="1072" t="str">
        <f>VLOOKUP($C252,'2025年度(助産前期)'!$B$5:$N$208,COLUMN('2025年度(助産前期)'!$E$5),0)&amp;""</f>
        <v>助産学実習Ⅰ</v>
      </c>
      <c r="L257" s="1096"/>
      <c r="M257" s="1079" t="str">
        <f>VLOOKUP($C252,'2025年度(M1前期)'!$B$5:$N$208,COLUMN('2025年度(M1前期)'!$E$5),0)&amp;""</f>
        <v/>
      </c>
      <c r="N257" s="1080"/>
      <c r="O257" s="1072" t="str">
        <f>VLOOKUP($C252,'2025年度(M2前期)'!$B$5:$N$208,COLUMN('2025年度(M2前期)'!$E$5),0)&amp;""</f>
        <v/>
      </c>
      <c r="P257" s="1080"/>
      <c r="Q257" s="1072" t="str">
        <f>VLOOKUP($C252,'2025年度(D1前期)'!$B$5:$N$208,COLUMN('2025年度(D1前期)'!$E$5),0)&amp;""</f>
        <v/>
      </c>
      <c r="R257" s="1080"/>
      <c r="S257" s="1072" t="str">
        <f>VLOOKUP($C252,'2025年度(D23前期)'!$B$5:$N$208,COLUMN('2025年度(D23前期)'!$E$5),0)&amp;""</f>
        <v/>
      </c>
      <c r="T257" s="1080"/>
      <c r="V257" s="17"/>
      <c r="W257" s="17"/>
      <c r="X257" s="17"/>
      <c r="Y257" s="508"/>
      <c r="Z257" s="1091" t="str">
        <f>A257</f>
        <v>２時限（11：00～12：30）</v>
      </c>
      <c r="AA257" s="1151"/>
      <c r="AB257" s="1151"/>
      <c r="AC257" s="1151"/>
      <c r="AD257" s="1151"/>
      <c r="AE257" s="1151"/>
      <c r="AF257" s="1151"/>
      <c r="AG257" s="1296"/>
      <c r="AH257" s="1296"/>
      <c r="AI257" s="1151"/>
      <c r="AJ257" s="1151"/>
      <c r="AK257" s="1151"/>
      <c r="AL257" s="1296"/>
      <c r="AM257" s="1151"/>
      <c r="AN257" s="1151"/>
      <c r="AO257" s="1151"/>
      <c r="AP257" s="1151"/>
      <c r="AQ257" s="1151"/>
      <c r="AR257" s="1151"/>
      <c r="AS257" s="1151"/>
      <c r="AT257" s="1151"/>
      <c r="AU257" s="1151"/>
      <c r="AV257" s="1151"/>
      <c r="AW257" s="1151" t="s">
        <v>444</v>
      </c>
      <c r="AX257" s="1151"/>
      <c r="AY257" s="1151"/>
      <c r="AZ257" s="1151"/>
      <c r="BA257" s="1151"/>
      <c r="BB257" s="1151"/>
      <c r="BC257" s="1151"/>
      <c r="BD257" s="1151"/>
      <c r="BE257" s="1151"/>
      <c r="BF257" s="1151"/>
      <c r="BG257" s="1151"/>
      <c r="BH257" s="1151"/>
      <c r="BI257" s="1151"/>
      <c r="BJ257" s="1151"/>
      <c r="BK257" s="1151"/>
      <c r="BL257" s="1151"/>
      <c r="BM257" s="1151"/>
      <c r="BN257" s="1378"/>
      <c r="BO257" s="1360"/>
      <c r="BP257" s="1151"/>
      <c r="BQ257" s="1151"/>
      <c r="BR257" s="1151"/>
      <c r="BS257" s="1151"/>
      <c r="BT257" s="1151"/>
      <c r="BU257" s="1151"/>
      <c r="BV257" s="1151"/>
      <c r="BW257" s="1151"/>
    </row>
    <row r="258" spans="1:75" ht="13.5" customHeight="1">
      <c r="A258" s="1091"/>
      <c r="B258" s="15" t="s">
        <v>53</v>
      </c>
      <c r="C258" s="1065" t="str">
        <f>IFERROR(VLOOKUP(C257,科目・教員!$A$1:$B$357,2,0),"")</f>
        <v>網中　眞由美</v>
      </c>
      <c r="D258" s="1066"/>
      <c r="E258" s="1067" t="str">
        <f>IFERROR(VLOOKUP(E257,科目・教員!$A$1:$B$357,2,0),"")</f>
        <v/>
      </c>
      <c r="F258" s="1066"/>
      <c r="G258" s="1067" t="str">
        <f>IFERROR(VLOOKUP(G257,科目・教員!$A$1:$B$357,2,0),"")</f>
        <v/>
      </c>
      <c r="H258" s="1066"/>
      <c r="I258" s="1067" t="str">
        <f>IFERROR(VLOOKUP(I257,科目・教員!$A$1:$B$357,2,0),"")</f>
        <v/>
      </c>
      <c r="J258" s="1066"/>
      <c r="K258" s="1068" t="str">
        <f>IFERROR(VLOOKUP(K257,科目・教員!$A$1:$B$357,2,0),"")</f>
        <v>池田　真弓</v>
      </c>
      <c r="L258" s="1070"/>
      <c r="M258" s="1065" t="str">
        <f>IFERROR(VLOOKUP(M257,科目・教員!$A$1:$B$357,2,0),"")</f>
        <v/>
      </c>
      <c r="N258" s="1066"/>
      <c r="O258" s="1068" t="str">
        <f>IFERROR(VLOOKUP(O257,科目・教員!$A$1:$B$357,2,0),"")</f>
        <v/>
      </c>
      <c r="P258" s="1066"/>
      <c r="Q258" s="1068" t="str">
        <f>IFERROR(VLOOKUP(Q257,科目・教員!$A$1:$B$357,2,0),"")</f>
        <v/>
      </c>
      <c r="R258" s="1066"/>
      <c r="S258" s="1068" t="str">
        <f>IFERROR(VLOOKUP(S257,科目・教員!$A$1:$B$357,2,0),"")</f>
        <v/>
      </c>
      <c r="T258" s="1066"/>
      <c r="V258" s="17"/>
      <c r="X258" s="17"/>
      <c r="Y258" s="508"/>
      <c r="Z258" s="1091"/>
      <c r="AA258" s="1152"/>
      <c r="AB258" s="1152"/>
      <c r="AC258" s="1152"/>
      <c r="AD258" s="1152"/>
      <c r="AE258" s="1152"/>
      <c r="AF258" s="1152"/>
      <c r="AG258" s="1296"/>
      <c r="AH258" s="1296"/>
      <c r="AI258" s="1152"/>
      <c r="AJ258" s="1152"/>
      <c r="AK258" s="1152"/>
      <c r="AL258" s="1296"/>
      <c r="AM258" s="1152"/>
      <c r="AN258" s="1152"/>
      <c r="AO258" s="1152"/>
      <c r="AP258" s="1152"/>
      <c r="AQ258" s="1152"/>
      <c r="AR258" s="1152"/>
      <c r="AS258" s="1152"/>
      <c r="AT258" s="1152"/>
      <c r="AU258" s="1152"/>
      <c r="AV258" s="1152"/>
      <c r="AW258" s="1152"/>
      <c r="AX258" s="1152"/>
      <c r="AY258" s="1152"/>
      <c r="AZ258" s="1152"/>
      <c r="BA258" s="1152"/>
      <c r="BB258" s="1152"/>
      <c r="BC258" s="1152"/>
      <c r="BD258" s="1152"/>
      <c r="BE258" s="1152"/>
      <c r="BF258" s="1152"/>
      <c r="BG258" s="1152"/>
      <c r="BH258" s="1152"/>
      <c r="BI258" s="1152"/>
      <c r="BJ258" s="1152"/>
      <c r="BK258" s="1152"/>
      <c r="BL258" s="1152"/>
      <c r="BM258" s="1152"/>
      <c r="BN258" s="1379"/>
      <c r="BO258" s="1361"/>
      <c r="BP258" s="1152"/>
      <c r="BQ258" s="1152"/>
      <c r="BR258" s="1152"/>
      <c r="BS258" s="1152"/>
      <c r="BT258" s="1152"/>
      <c r="BU258" s="1152"/>
      <c r="BV258" s="1152"/>
      <c r="BW258" s="1152"/>
    </row>
    <row r="259" spans="1:75" ht="13.5" customHeight="1">
      <c r="A259" s="1091"/>
      <c r="B259" s="15" t="s">
        <v>59</v>
      </c>
      <c r="C259" s="1065" t="str">
        <f>VLOOKUP($C252,'2025年度(1年前期)'!$B$5:$N$208,COLUMN('2025年度(1年前期)'!$E$5)+1,0)&amp;""</f>
        <v/>
      </c>
      <c r="D259" s="1066"/>
      <c r="E259" s="1067" t="str">
        <f>VLOOKUP($C252,'2025年度(2年前期)'!$B$5:$N$208,COLUMN('2025年度(2年前期)'!$E$5)+1,0)&amp;""</f>
        <v/>
      </c>
      <c r="F259" s="1066"/>
      <c r="G259" s="1067" t="str">
        <f>VLOOKUP($C252,'2025年度(3年前期)'!$B$5:$N$208,COLUMN('2025年度(3年前期)'!$E$5)+1,0)&amp;""</f>
        <v/>
      </c>
      <c r="H259" s="1066"/>
      <c r="I259" s="1067" t="str">
        <f>VLOOKUP($C252,'2025年度(4年前期)'!$B$5:$N$208,COLUMN('2025年度(4年前期)'!$E$5)+1,0)&amp;""</f>
        <v/>
      </c>
      <c r="J259" s="1066"/>
      <c r="K259" s="1068" t="str">
        <f>VLOOKUP($C252,'2025年度(助産前期)'!$B$5:$N$208,COLUMN('2025年度(助産前期)'!$E$5)+1,0)&amp;""</f>
        <v/>
      </c>
      <c r="L259" s="1070"/>
      <c r="M259" s="1065" t="str">
        <f>VLOOKUP($C252,'2025年度(M1前期)'!$B$5:$N$208,COLUMN('2025年度(M1前期)'!$E$5)+1,0)&amp;""</f>
        <v/>
      </c>
      <c r="N259" s="1066"/>
      <c r="O259" s="1068" t="str">
        <f>VLOOKUP($C252,'2025年度(M2前期)'!$B$5:$N$208,COLUMN('2025年度(M2前期)'!$E$5)+1,0)&amp;""</f>
        <v/>
      </c>
      <c r="P259" s="1066"/>
      <c r="Q259" s="1068" t="str">
        <f>VLOOKUP($C252,'2025年度(D1前期)'!$B$5:$N$208,COLUMN('2025年度(D1前期)'!$E$5)+1,0)&amp;""</f>
        <v/>
      </c>
      <c r="R259" s="1066"/>
      <c r="S259" s="1068" t="str">
        <f>VLOOKUP($C252,'2025年度(D23前期)'!$B$5:$N$208,COLUMN('2025年度(D23前期)'!$E$5)+1,0)&amp;""</f>
        <v/>
      </c>
      <c r="T259" s="1066"/>
      <c r="V259" s="17"/>
      <c r="X259" s="17"/>
      <c r="Y259" s="511"/>
      <c r="Z259" s="1091"/>
      <c r="AA259" s="1152"/>
      <c r="AB259" s="1152"/>
      <c r="AC259" s="1152"/>
      <c r="AD259" s="1152"/>
      <c r="AE259" s="1152"/>
      <c r="AF259" s="1152"/>
      <c r="AG259" s="1296"/>
      <c r="AH259" s="1296"/>
      <c r="AI259" s="1152"/>
      <c r="AJ259" s="1152"/>
      <c r="AK259" s="1152"/>
      <c r="AL259" s="1296"/>
      <c r="AM259" s="1152"/>
      <c r="AN259" s="1152"/>
      <c r="AO259" s="1152"/>
      <c r="AP259" s="1152"/>
      <c r="AQ259" s="1152"/>
      <c r="AR259" s="1152"/>
      <c r="AS259" s="1152"/>
      <c r="AT259" s="1152"/>
      <c r="AU259" s="1152"/>
      <c r="AV259" s="1152"/>
      <c r="AW259" s="1152"/>
      <c r="AX259" s="1152"/>
      <c r="AY259" s="1152"/>
      <c r="AZ259" s="1152"/>
      <c r="BA259" s="1152"/>
      <c r="BB259" s="1152"/>
      <c r="BC259" s="1152"/>
      <c r="BD259" s="1152"/>
      <c r="BE259" s="1152"/>
      <c r="BF259" s="1152"/>
      <c r="BG259" s="1152"/>
      <c r="BH259" s="1152"/>
      <c r="BI259" s="1152"/>
      <c r="BJ259" s="1152"/>
      <c r="BK259" s="1152"/>
      <c r="BL259" s="1152"/>
      <c r="BM259" s="1152"/>
      <c r="BN259" s="1379"/>
      <c r="BO259" s="1361"/>
      <c r="BP259" s="1152"/>
      <c r="BQ259" s="1152"/>
      <c r="BR259" s="1152"/>
      <c r="BS259" s="1152"/>
      <c r="BT259" s="1152"/>
      <c r="BU259" s="1152"/>
      <c r="BV259" s="1152"/>
      <c r="BW259" s="1152"/>
    </row>
    <row r="260" spans="1:75" ht="13.5" customHeight="1">
      <c r="A260" s="1100"/>
      <c r="B260" s="16" t="s">
        <v>56</v>
      </c>
      <c r="C260" s="1061"/>
      <c r="D260" s="1075"/>
      <c r="E260" s="1063"/>
      <c r="F260" s="1075"/>
      <c r="G260" s="1063"/>
      <c r="H260" s="1075"/>
      <c r="I260" s="1063"/>
      <c r="J260" s="1075"/>
      <c r="K260" s="1064"/>
      <c r="L260" s="1064"/>
      <c r="M260" s="1061"/>
      <c r="N260" s="1075"/>
      <c r="O260" s="1064"/>
      <c r="P260" s="1075"/>
      <c r="Q260" s="1064"/>
      <c r="R260" s="1075"/>
      <c r="S260" s="1064"/>
      <c r="T260" s="1075"/>
      <c r="X260" s="17"/>
      <c r="Y260" s="509"/>
      <c r="Z260" s="1092"/>
      <c r="AA260" s="1153"/>
      <c r="AB260" s="1153"/>
      <c r="AC260" s="1153"/>
      <c r="AD260" s="1153"/>
      <c r="AE260" s="1153"/>
      <c r="AF260" s="1153"/>
      <c r="AG260" s="1296"/>
      <c r="AH260" s="1296"/>
      <c r="AI260" s="1153"/>
      <c r="AJ260" s="1153"/>
      <c r="AK260" s="1153"/>
      <c r="AL260" s="1296"/>
      <c r="AM260" s="1153"/>
      <c r="AN260" s="1153"/>
      <c r="AO260" s="1153"/>
      <c r="AP260" s="1153"/>
      <c r="AQ260" s="1153"/>
      <c r="AR260" s="1153"/>
      <c r="AS260" s="1153"/>
      <c r="AT260" s="1153"/>
      <c r="AU260" s="1153"/>
      <c r="AV260" s="1153"/>
      <c r="AW260" s="1153"/>
      <c r="AX260" s="1153"/>
      <c r="AY260" s="1153"/>
      <c r="AZ260" s="1153"/>
      <c r="BA260" s="1153"/>
      <c r="BB260" s="1153"/>
      <c r="BC260" s="1153"/>
      <c r="BD260" s="1153"/>
      <c r="BE260" s="1153"/>
      <c r="BF260" s="1153"/>
      <c r="BG260" s="1153"/>
      <c r="BH260" s="1153"/>
      <c r="BI260" s="1153"/>
      <c r="BJ260" s="1153"/>
      <c r="BK260" s="1153"/>
      <c r="BL260" s="1153"/>
      <c r="BM260" s="1153"/>
      <c r="BN260" s="1380"/>
      <c r="BO260" s="1362"/>
      <c r="BP260" s="1153"/>
      <c r="BQ260" s="1153"/>
      <c r="BR260" s="1153"/>
      <c r="BS260" s="1153"/>
      <c r="BT260" s="1153"/>
      <c r="BU260" s="1153"/>
      <c r="BV260" s="1153"/>
      <c r="BW260" s="1153"/>
    </row>
    <row r="261" spans="1:75" ht="13.5" customHeight="1">
      <c r="A261" s="1095" t="s">
        <v>60</v>
      </c>
      <c r="B261" s="18" t="s">
        <v>61</v>
      </c>
      <c r="C261" s="1079"/>
      <c r="D261" s="1080"/>
      <c r="E261" s="1081"/>
      <c r="F261" s="1080"/>
      <c r="G261" s="1081"/>
      <c r="H261" s="1080"/>
      <c r="I261" s="1081"/>
      <c r="J261" s="1080"/>
      <c r="K261" s="1072"/>
      <c r="L261" s="1096"/>
      <c r="M261" s="1079"/>
      <c r="N261" s="1080"/>
      <c r="O261" s="1072"/>
      <c r="P261" s="1080"/>
      <c r="Q261" s="1072"/>
      <c r="R261" s="1080"/>
      <c r="S261" s="1072"/>
      <c r="T261" s="1080"/>
      <c r="X261" s="17"/>
      <c r="Y261" s="508"/>
      <c r="Z261" s="1091" t="str">
        <f>A261</f>
        <v>昼休み（12：30～13：30）</v>
      </c>
      <c r="AA261" s="1151"/>
      <c r="AB261" s="1151"/>
      <c r="AC261" s="1151"/>
      <c r="AD261" s="1151"/>
      <c r="AE261" s="1151"/>
      <c r="AF261" s="1151"/>
      <c r="AG261" s="1296"/>
      <c r="AH261" s="1296"/>
      <c r="AI261" s="1151"/>
      <c r="AJ261" s="1151"/>
      <c r="AK261" s="1151"/>
      <c r="AL261" s="1296"/>
      <c r="AM261" s="1151"/>
      <c r="AN261" s="1151"/>
      <c r="AO261" s="1151"/>
      <c r="AP261" s="1151"/>
      <c r="AQ261" s="1151"/>
      <c r="AR261" s="1151"/>
      <c r="AS261" s="1151"/>
      <c r="AT261" s="1151"/>
      <c r="AU261" s="1151"/>
      <c r="AV261" s="1151"/>
      <c r="AW261" s="1151"/>
      <c r="AX261" s="1151"/>
      <c r="AY261" s="1151"/>
      <c r="AZ261" s="1151"/>
      <c r="BA261" s="1151"/>
      <c r="BB261" s="1151"/>
      <c r="BC261" s="1151"/>
      <c r="BD261" s="1151"/>
      <c r="BE261" s="1151"/>
      <c r="BF261" s="1151"/>
      <c r="BG261" s="1151"/>
      <c r="BH261" s="1151"/>
      <c r="BI261" s="1151"/>
      <c r="BJ261" s="1151"/>
      <c r="BK261" s="1151"/>
      <c r="BL261" s="1151"/>
      <c r="BM261" s="1151"/>
      <c r="BN261" s="1360"/>
      <c r="BO261" s="1360"/>
      <c r="BP261" s="1151"/>
      <c r="BQ261" s="1151"/>
      <c r="BR261" s="1151"/>
      <c r="BS261" s="1151"/>
      <c r="BT261" s="1151"/>
      <c r="BU261" s="1151"/>
      <c r="BV261" s="1151"/>
      <c r="BW261" s="1151"/>
    </row>
    <row r="262" spans="1:75" ht="13.5" customHeight="1">
      <c r="A262" s="1091"/>
      <c r="B262" s="18" t="s">
        <v>62</v>
      </c>
      <c r="C262" s="1065"/>
      <c r="D262" s="1066"/>
      <c r="E262" s="1067"/>
      <c r="F262" s="1066"/>
      <c r="G262" s="1067"/>
      <c r="H262" s="1066"/>
      <c r="I262" s="1067"/>
      <c r="J262" s="1066"/>
      <c r="K262" s="1068"/>
      <c r="L262" s="1070"/>
      <c r="M262" s="1065"/>
      <c r="N262" s="1066"/>
      <c r="O262" s="1068"/>
      <c r="P262" s="1066"/>
      <c r="Q262" s="1068"/>
      <c r="R262" s="1066"/>
      <c r="S262" s="1068"/>
      <c r="T262" s="1066"/>
      <c r="X262" s="17"/>
      <c r="Y262" s="509"/>
      <c r="Z262" s="1091"/>
      <c r="AA262" s="1152"/>
      <c r="AB262" s="1152"/>
      <c r="AC262" s="1152"/>
      <c r="AD262" s="1152"/>
      <c r="AE262" s="1152"/>
      <c r="AF262" s="1152"/>
      <c r="AG262" s="1296"/>
      <c r="AH262" s="1296"/>
      <c r="AI262" s="1152"/>
      <c r="AJ262" s="1152"/>
      <c r="AK262" s="1152"/>
      <c r="AL262" s="1296"/>
      <c r="AM262" s="1152"/>
      <c r="AN262" s="1152"/>
      <c r="AO262" s="1152"/>
      <c r="AP262" s="1152"/>
      <c r="AQ262" s="1152"/>
      <c r="AR262" s="1152"/>
      <c r="AS262" s="1152"/>
      <c r="AT262" s="1152"/>
      <c r="AU262" s="1152"/>
      <c r="AV262" s="1152"/>
      <c r="AW262" s="1152"/>
      <c r="AX262" s="1152"/>
      <c r="AY262" s="1152"/>
      <c r="AZ262" s="1152"/>
      <c r="BA262" s="1152"/>
      <c r="BB262" s="1152"/>
      <c r="BC262" s="1152"/>
      <c r="BD262" s="1152"/>
      <c r="BE262" s="1152"/>
      <c r="BF262" s="1152"/>
      <c r="BG262" s="1152"/>
      <c r="BH262" s="1152"/>
      <c r="BI262" s="1152"/>
      <c r="BJ262" s="1152"/>
      <c r="BK262" s="1152"/>
      <c r="BL262" s="1152"/>
      <c r="BM262" s="1152"/>
      <c r="BN262" s="1361"/>
      <c r="BO262" s="1361"/>
      <c r="BP262" s="1152"/>
      <c r="BQ262" s="1152"/>
      <c r="BR262" s="1152"/>
      <c r="BS262" s="1152"/>
      <c r="BT262" s="1152"/>
      <c r="BU262" s="1152"/>
      <c r="BV262" s="1152"/>
      <c r="BW262" s="1152"/>
    </row>
    <row r="263" spans="1:75" ht="13.5" customHeight="1">
      <c r="A263" s="1091"/>
      <c r="B263" s="18" t="s">
        <v>59</v>
      </c>
      <c r="C263" s="1065"/>
      <c r="D263" s="1066"/>
      <c r="E263" s="1067"/>
      <c r="F263" s="1066"/>
      <c r="G263" s="1067"/>
      <c r="H263" s="1066"/>
      <c r="I263" s="1067"/>
      <c r="J263" s="1066"/>
      <c r="K263" s="1068"/>
      <c r="L263" s="1070"/>
      <c r="M263" s="1065"/>
      <c r="N263" s="1066"/>
      <c r="O263" s="1068"/>
      <c r="P263" s="1066"/>
      <c r="Q263" s="1068"/>
      <c r="R263" s="1066"/>
      <c r="S263" s="1068"/>
      <c r="T263" s="1066"/>
      <c r="Y263" s="509"/>
      <c r="Z263" s="1091"/>
      <c r="AA263" s="1152"/>
      <c r="AB263" s="1152"/>
      <c r="AC263" s="1152"/>
      <c r="AD263" s="1152"/>
      <c r="AE263" s="1152"/>
      <c r="AF263" s="1152"/>
      <c r="AG263" s="1296"/>
      <c r="AH263" s="1296"/>
      <c r="AI263" s="1152"/>
      <c r="AJ263" s="1152"/>
      <c r="AK263" s="1152"/>
      <c r="AL263" s="1296"/>
      <c r="AM263" s="1152"/>
      <c r="AN263" s="1152"/>
      <c r="AO263" s="1152"/>
      <c r="AP263" s="1152"/>
      <c r="AQ263" s="1152"/>
      <c r="AR263" s="1152"/>
      <c r="AS263" s="1152"/>
      <c r="AT263" s="1152"/>
      <c r="AU263" s="1152"/>
      <c r="AV263" s="1152"/>
      <c r="AW263" s="1152"/>
      <c r="AX263" s="1152"/>
      <c r="AY263" s="1152"/>
      <c r="AZ263" s="1152"/>
      <c r="BA263" s="1152"/>
      <c r="BB263" s="1152"/>
      <c r="BC263" s="1152"/>
      <c r="BD263" s="1152"/>
      <c r="BE263" s="1152"/>
      <c r="BF263" s="1152"/>
      <c r="BG263" s="1152"/>
      <c r="BH263" s="1152"/>
      <c r="BI263" s="1152"/>
      <c r="BJ263" s="1152"/>
      <c r="BK263" s="1152"/>
      <c r="BL263" s="1152"/>
      <c r="BM263" s="1152"/>
      <c r="BN263" s="1361"/>
      <c r="BO263" s="1361"/>
      <c r="BP263" s="1152"/>
      <c r="BQ263" s="1152"/>
      <c r="BR263" s="1152"/>
      <c r="BS263" s="1152"/>
      <c r="BT263" s="1152"/>
      <c r="BU263" s="1152"/>
      <c r="BV263" s="1152"/>
      <c r="BW263" s="1152"/>
    </row>
    <row r="264" spans="1:75" ht="13.5" customHeight="1">
      <c r="A264" s="1092"/>
      <c r="B264" s="19" t="s">
        <v>56</v>
      </c>
      <c r="C264" s="1102"/>
      <c r="D264" s="1094"/>
      <c r="E264" s="1103"/>
      <c r="F264" s="1094"/>
      <c r="G264" s="1103"/>
      <c r="H264" s="1094"/>
      <c r="I264" s="1103"/>
      <c r="J264" s="1094"/>
      <c r="K264" s="1093"/>
      <c r="L264" s="1093"/>
      <c r="M264" s="1102"/>
      <c r="N264" s="1094"/>
      <c r="O264" s="1093"/>
      <c r="P264" s="1094"/>
      <c r="Q264" s="1093"/>
      <c r="R264" s="1094"/>
      <c r="S264" s="1093"/>
      <c r="T264" s="1093"/>
      <c r="U264" s="34"/>
      <c r="Y264" s="509"/>
      <c r="Z264" s="1092"/>
      <c r="AA264" s="1153"/>
      <c r="AB264" s="1153"/>
      <c r="AC264" s="1153"/>
      <c r="AD264" s="1153"/>
      <c r="AE264" s="1153"/>
      <c r="AF264" s="1153"/>
      <c r="AG264" s="1296"/>
      <c r="AH264" s="1296"/>
      <c r="AI264" s="1153"/>
      <c r="AJ264" s="1153"/>
      <c r="AK264" s="1153"/>
      <c r="AL264" s="1296"/>
      <c r="AM264" s="1153"/>
      <c r="AN264" s="1153"/>
      <c r="AO264" s="1153"/>
      <c r="AP264" s="1153"/>
      <c r="AQ264" s="1153"/>
      <c r="AR264" s="1153"/>
      <c r="AS264" s="1153"/>
      <c r="AT264" s="1153"/>
      <c r="AU264" s="1153"/>
      <c r="AV264" s="1153"/>
      <c r="AW264" s="1153"/>
      <c r="AX264" s="1153"/>
      <c r="AY264" s="1153"/>
      <c r="AZ264" s="1153"/>
      <c r="BA264" s="1153"/>
      <c r="BB264" s="1153"/>
      <c r="BC264" s="1153"/>
      <c r="BD264" s="1153"/>
      <c r="BE264" s="1153"/>
      <c r="BF264" s="1153"/>
      <c r="BG264" s="1153"/>
      <c r="BH264" s="1153"/>
      <c r="BI264" s="1153"/>
      <c r="BJ264" s="1153"/>
      <c r="BK264" s="1153"/>
      <c r="BL264" s="1153"/>
      <c r="BM264" s="1153"/>
      <c r="BN264" s="1362"/>
      <c r="BO264" s="1362"/>
      <c r="BP264" s="1153"/>
      <c r="BQ264" s="1153"/>
      <c r="BR264" s="1153"/>
      <c r="BS264" s="1153"/>
      <c r="BT264" s="1153"/>
      <c r="BU264" s="1153"/>
      <c r="BV264" s="1153"/>
      <c r="BW264" s="1153"/>
    </row>
    <row r="265" spans="1:75" ht="13.5" customHeight="1">
      <c r="A265" s="1091" t="s">
        <v>64</v>
      </c>
      <c r="B265" s="15" t="s">
        <v>50</v>
      </c>
      <c r="C265" s="1089" t="str">
        <f>VLOOKUP($C252,'2025年度(1年前期)'!$B$5:$N$208,COLUMN('2025年度(1年前期)'!$G$5),0)&amp;""</f>
        <v>基礎看護学実習Ⅰ</v>
      </c>
      <c r="D265" s="1072"/>
      <c r="E265" s="1090" t="str">
        <f>VLOOKUP($C252,'2025年度(2年前期)'!$B$5:$N$208,COLUMN('2025年度(2年前期)'!$G$5),0)&amp;""</f>
        <v/>
      </c>
      <c r="F265" s="1072"/>
      <c r="G265" s="1090" t="str">
        <f>VLOOKUP($C252,'2025年度(3年前期)'!$B$5:$N$208,COLUMN('2025年度(3年前期)'!$G$5),0)&amp;""</f>
        <v>地域・在宅看護学実習事前オリエンテーション</v>
      </c>
      <c r="H265" s="1072"/>
      <c r="I265" s="1090" t="str">
        <f>VLOOKUP($C252,'2025年度(4年前期)'!$B$5:$N$208,COLUMN('2025年度(4年前期)'!$G$5),0)&amp;""</f>
        <v/>
      </c>
      <c r="J265" s="1072"/>
      <c r="K265" s="1071" t="str">
        <f>VLOOKUP($C252,'2025年度(助産前期)'!$B$5:$N$208,COLUMN('2025年度(助産前期)'!$G$5),0)&amp;""</f>
        <v>助産学実習Ⅰ</v>
      </c>
      <c r="L265" s="1071"/>
      <c r="M265" s="1089" t="str">
        <f>VLOOKUP($C252,'2025年度(M1前期)'!$B$5:$N$208,COLUMN('2025年度(M1前期)'!$G$5),0)&amp;""</f>
        <v/>
      </c>
      <c r="N265" s="1072"/>
      <c r="O265" s="1071" t="str">
        <f>VLOOKUP($C252,'2025年度(M2前期)'!$B$5:$N$208,COLUMN('2025年度(M2前期)'!$G$5),0)&amp;""</f>
        <v/>
      </c>
      <c r="P265" s="1072"/>
      <c r="Q265" s="1071" t="str">
        <f>VLOOKUP($C252,'2025年度(D1前期)'!$B$5:$N$208,COLUMN('2025年度(D1前期)'!$G$5),0)&amp;""</f>
        <v/>
      </c>
      <c r="R265" s="1072"/>
      <c r="S265" s="1071" t="str">
        <f>VLOOKUP($C252,'2025年度(D23前期)'!$B$5:$N$208,COLUMN('2025年度(D23前期)'!$G$5),0)&amp;""</f>
        <v/>
      </c>
      <c r="T265" s="1071"/>
      <c r="U265" s="46"/>
      <c r="Y265" s="509"/>
      <c r="Z265" s="1091" t="str">
        <f>A265</f>
        <v>３時限（13：30～15：00）</v>
      </c>
      <c r="AA265" s="1151"/>
      <c r="AB265" s="1151"/>
      <c r="AC265" s="1151"/>
      <c r="AD265" s="1151"/>
      <c r="AE265" s="1151"/>
      <c r="AF265" s="1151"/>
      <c r="AG265" s="1296"/>
      <c r="AH265" s="1296"/>
      <c r="AI265" s="1151"/>
      <c r="AJ265" s="1151"/>
      <c r="AK265" s="1151"/>
      <c r="AL265" s="1296"/>
      <c r="AM265" s="1151"/>
      <c r="AN265" s="1151"/>
      <c r="AO265" s="1151"/>
      <c r="AP265" s="1151"/>
      <c r="AQ265" s="1151"/>
      <c r="AR265" s="1151"/>
      <c r="AS265" s="1151"/>
      <c r="AT265" s="1151"/>
      <c r="AU265" s="1151"/>
      <c r="AV265" s="1151"/>
      <c r="AW265" s="1151"/>
      <c r="AX265" s="1151"/>
      <c r="AY265" s="1151"/>
      <c r="AZ265" s="1151"/>
      <c r="BA265" s="1151"/>
      <c r="BB265" s="1151"/>
      <c r="BC265" s="1151"/>
      <c r="BD265" s="1151"/>
      <c r="BE265" s="1151"/>
      <c r="BF265" s="1151"/>
      <c r="BG265" s="1151"/>
      <c r="BH265" s="1151"/>
      <c r="BI265" s="1151"/>
      <c r="BJ265" s="1151"/>
      <c r="BK265" s="1151"/>
      <c r="BL265" s="1151"/>
      <c r="BM265" s="1151"/>
      <c r="BN265" s="1378"/>
      <c r="BO265" s="1360"/>
      <c r="BP265" s="1151"/>
      <c r="BQ265" s="1151"/>
      <c r="BR265" s="1151"/>
      <c r="BS265" s="1151"/>
      <c r="BT265" s="1151"/>
      <c r="BU265" s="1151"/>
      <c r="BV265" s="1151"/>
      <c r="BW265" s="1151"/>
    </row>
    <row r="266" spans="1:75" ht="13.5" customHeight="1">
      <c r="A266" s="1091"/>
      <c r="B266" s="15" t="s">
        <v>53</v>
      </c>
      <c r="C266" s="1101" t="str">
        <f>IFERROR(VLOOKUP(C265,科目・教員!$A$1:$B$357,2,0),"")</f>
        <v>網中　眞由美</v>
      </c>
      <c r="D266" s="1068"/>
      <c r="E266" s="1073" t="str">
        <f>IFERROR(VLOOKUP(E265,科目・教員!$A$1:$B$357,2,0),"")</f>
        <v/>
      </c>
      <c r="F266" s="1068"/>
      <c r="G266" s="1073" t="str">
        <f>IFERROR(VLOOKUP(G265,科目・教員!$A$1:$B$357,2,0),"")</f>
        <v/>
      </c>
      <c r="H266" s="1068"/>
      <c r="I266" s="1073" t="str">
        <f>IFERROR(VLOOKUP(I265,科目・教員!$A$1:$B$357,2,0),"")</f>
        <v/>
      </c>
      <c r="J266" s="1068"/>
      <c r="K266" s="1074" t="str">
        <f>IFERROR(VLOOKUP(K265,科目・教員!$A$1:$B$357,2,0),"")</f>
        <v>池田　真弓</v>
      </c>
      <c r="L266" s="1074"/>
      <c r="M266" s="1101" t="str">
        <f>IFERROR(VLOOKUP(M265,科目・教員!$A$1:$B$357,2,0),"")</f>
        <v/>
      </c>
      <c r="N266" s="1068"/>
      <c r="O266" s="1074" t="str">
        <f>IFERROR(VLOOKUP(O265,科目・教員!$A$1:$B$357,2,0),"")</f>
        <v/>
      </c>
      <c r="P266" s="1068"/>
      <c r="Q266" s="1074" t="str">
        <f>IFERROR(VLOOKUP(Q265,科目・教員!$A$1:$B$357,2,0),"")</f>
        <v/>
      </c>
      <c r="R266" s="1068"/>
      <c r="S266" s="1074" t="str">
        <f>IFERROR(VLOOKUP(S265,科目・教員!$A$1:$B$357,2,0),"")</f>
        <v/>
      </c>
      <c r="T266" s="1068"/>
      <c r="U266" s="17"/>
      <c r="Y266" s="509"/>
      <c r="Z266" s="1091"/>
      <c r="AA266" s="1152"/>
      <c r="AB266" s="1152"/>
      <c r="AC266" s="1152"/>
      <c r="AD266" s="1152"/>
      <c r="AE266" s="1152"/>
      <c r="AF266" s="1152"/>
      <c r="AG266" s="1296"/>
      <c r="AH266" s="1296"/>
      <c r="AI266" s="1152"/>
      <c r="AJ266" s="1152"/>
      <c r="AK266" s="1152"/>
      <c r="AL266" s="1296"/>
      <c r="AM266" s="1152"/>
      <c r="AN266" s="1152"/>
      <c r="AO266" s="1152"/>
      <c r="AP266" s="1152"/>
      <c r="AQ266" s="1152"/>
      <c r="AR266" s="1152"/>
      <c r="AS266" s="1152"/>
      <c r="AT266" s="1152"/>
      <c r="AU266" s="1152"/>
      <c r="AV266" s="1152"/>
      <c r="AW266" s="1152"/>
      <c r="AX266" s="1152"/>
      <c r="AY266" s="1152"/>
      <c r="AZ266" s="1152"/>
      <c r="BA266" s="1152"/>
      <c r="BB266" s="1152"/>
      <c r="BC266" s="1152"/>
      <c r="BD266" s="1152"/>
      <c r="BE266" s="1152"/>
      <c r="BF266" s="1152"/>
      <c r="BG266" s="1152"/>
      <c r="BH266" s="1152"/>
      <c r="BI266" s="1152"/>
      <c r="BJ266" s="1152"/>
      <c r="BK266" s="1152"/>
      <c r="BL266" s="1152"/>
      <c r="BM266" s="1152"/>
      <c r="BN266" s="1379"/>
      <c r="BO266" s="1361"/>
      <c r="BP266" s="1152"/>
      <c r="BQ266" s="1152"/>
      <c r="BR266" s="1152"/>
      <c r="BS266" s="1152"/>
      <c r="BT266" s="1152"/>
      <c r="BU266" s="1152"/>
      <c r="BV266" s="1152"/>
      <c r="BW266" s="1152"/>
    </row>
    <row r="267" spans="1:75" ht="13.5" customHeight="1">
      <c r="A267" s="1091"/>
      <c r="B267" s="15" t="s">
        <v>59</v>
      </c>
      <c r="C267" s="1101" t="str">
        <f>VLOOKUP($C252,'2025年度(1年前期)'!$B$5:$N$208,COLUMN('2025年度(1年前期)'!$G$5)+1,0)&amp;""</f>
        <v/>
      </c>
      <c r="D267" s="1068"/>
      <c r="E267" s="1073" t="str">
        <f>VLOOKUP($C252,'2025年度(2年前期)'!$B$5:$N$208,COLUMN('2025年度(2年前期)'!$G$5)+1,0)&amp;""</f>
        <v/>
      </c>
      <c r="F267" s="1068"/>
      <c r="G267" s="1073" t="str">
        <f>VLOOKUP($C252,'2025年度(3年前期)'!$B$5:$N$208,COLUMN('2025年度(3年前期)'!$G$5)+1,0)&amp;""</f>
        <v/>
      </c>
      <c r="H267" s="1068"/>
      <c r="I267" s="1073" t="str">
        <f>VLOOKUP($C252,'2025年度(4年前期)'!$B$5:$N$208,COLUMN('2025年度(4年前期)'!$G$5)+1,0)&amp;""</f>
        <v/>
      </c>
      <c r="J267" s="1068"/>
      <c r="K267" s="1074" t="str">
        <f>VLOOKUP($C252,'2025年度(助産前期)'!$B$5:$N$208,COLUMN('2025年度(助産前期)'!$G$5)+1,0)&amp;""</f>
        <v/>
      </c>
      <c r="L267" s="1074"/>
      <c r="M267" s="1101" t="str">
        <f>VLOOKUP($C252,'2025年度(M1前期)'!$B$5:$N$208,COLUMN('2025年度(M1前期)'!$G$5)+1,0)&amp;""</f>
        <v/>
      </c>
      <c r="N267" s="1068"/>
      <c r="O267" s="1074" t="str">
        <f>VLOOKUP($C252,'2025年度(M2前期)'!$B$5:$N$208,COLUMN('2025年度(M2前期)'!$G$5)+1,0)&amp;""</f>
        <v/>
      </c>
      <c r="P267" s="1068"/>
      <c r="Q267" s="1074" t="str">
        <f>VLOOKUP($C252,'2025年度(D1前期)'!$B$5:$N$208,COLUMN('2025年度(D1前期)'!$G$5)+1,0)&amp;""</f>
        <v/>
      </c>
      <c r="R267" s="1068"/>
      <c r="S267" s="1074" t="str">
        <f>VLOOKUP($C252,'2025年度(D23前期)'!$B$5:$N$208,COLUMN('2025年度(D23前期)'!$G$5)+1,0)&amp;""</f>
        <v/>
      </c>
      <c r="T267" s="1068"/>
      <c r="U267" s="17"/>
      <c r="Y267" s="509"/>
      <c r="Z267" s="1091"/>
      <c r="AA267" s="1152"/>
      <c r="AB267" s="1152"/>
      <c r="AC267" s="1152"/>
      <c r="AD267" s="1152"/>
      <c r="AE267" s="1152"/>
      <c r="AF267" s="1152"/>
      <c r="AG267" s="1296"/>
      <c r="AH267" s="1296"/>
      <c r="AI267" s="1152"/>
      <c r="AJ267" s="1152"/>
      <c r="AK267" s="1152"/>
      <c r="AL267" s="1296"/>
      <c r="AM267" s="1152"/>
      <c r="AN267" s="1152"/>
      <c r="AO267" s="1152"/>
      <c r="AP267" s="1152"/>
      <c r="AQ267" s="1152"/>
      <c r="AR267" s="1152"/>
      <c r="AS267" s="1152"/>
      <c r="AT267" s="1152"/>
      <c r="AU267" s="1152"/>
      <c r="AV267" s="1152"/>
      <c r="AW267" s="1152"/>
      <c r="AX267" s="1152"/>
      <c r="AY267" s="1152"/>
      <c r="AZ267" s="1152"/>
      <c r="BA267" s="1152"/>
      <c r="BB267" s="1152"/>
      <c r="BC267" s="1152"/>
      <c r="BD267" s="1152"/>
      <c r="BE267" s="1152"/>
      <c r="BF267" s="1152"/>
      <c r="BG267" s="1152"/>
      <c r="BH267" s="1152"/>
      <c r="BI267" s="1152"/>
      <c r="BJ267" s="1152"/>
      <c r="BK267" s="1152"/>
      <c r="BL267" s="1152"/>
      <c r="BM267" s="1152"/>
      <c r="BN267" s="1379"/>
      <c r="BO267" s="1361"/>
      <c r="BP267" s="1152"/>
      <c r="BQ267" s="1152"/>
      <c r="BR267" s="1152"/>
      <c r="BS267" s="1152"/>
      <c r="BT267" s="1152"/>
      <c r="BU267" s="1152"/>
      <c r="BV267" s="1152"/>
      <c r="BW267" s="1152"/>
    </row>
    <row r="268" spans="1:75" ht="13.5" customHeight="1">
      <c r="A268" s="1100"/>
      <c r="B268" s="16" t="s">
        <v>56</v>
      </c>
      <c r="C268" s="1061"/>
      <c r="D268" s="1075"/>
      <c r="E268" s="1063"/>
      <c r="F268" s="1075"/>
      <c r="G268" s="1063"/>
      <c r="H268" s="1075"/>
      <c r="I268" s="1063"/>
      <c r="J268" s="1075"/>
      <c r="K268" s="1064"/>
      <c r="L268" s="1064"/>
      <c r="M268" s="1061"/>
      <c r="N268" s="1075"/>
      <c r="O268" s="1064"/>
      <c r="P268" s="1075"/>
      <c r="Q268" s="1064"/>
      <c r="R268" s="1075"/>
      <c r="S268" s="1064"/>
      <c r="T268" s="1075"/>
      <c r="Y268" s="509"/>
      <c r="Z268" s="1092"/>
      <c r="AA268" s="1153"/>
      <c r="AB268" s="1153"/>
      <c r="AC268" s="1153"/>
      <c r="AD268" s="1153"/>
      <c r="AE268" s="1153"/>
      <c r="AF268" s="1153"/>
      <c r="AG268" s="1296"/>
      <c r="AH268" s="1296"/>
      <c r="AI268" s="1153"/>
      <c r="AJ268" s="1153"/>
      <c r="AK268" s="1153"/>
      <c r="AL268" s="1296"/>
      <c r="AM268" s="1153"/>
      <c r="AN268" s="1153"/>
      <c r="AO268" s="1153"/>
      <c r="AP268" s="1153"/>
      <c r="AQ268" s="1153"/>
      <c r="AR268" s="1153"/>
      <c r="AS268" s="1153"/>
      <c r="AT268" s="1153"/>
      <c r="AU268" s="1153"/>
      <c r="AV268" s="1153"/>
      <c r="AW268" s="1153"/>
      <c r="AX268" s="1153"/>
      <c r="AY268" s="1153"/>
      <c r="AZ268" s="1153"/>
      <c r="BA268" s="1153"/>
      <c r="BB268" s="1153"/>
      <c r="BC268" s="1153"/>
      <c r="BD268" s="1153"/>
      <c r="BE268" s="1153"/>
      <c r="BF268" s="1153"/>
      <c r="BG268" s="1153"/>
      <c r="BH268" s="1153"/>
      <c r="BI268" s="1153"/>
      <c r="BJ268" s="1153"/>
      <c r="BK268" s="1153"/>
      <c r="BL268" s="1153"/>
      <c r="BM268" s="1153"/>
      <c r="BN268" s="1380"/>
      <c r="BO268" s="1362"/>
      <c r="BP268" s="1153"/>
      <c r="BQ268" s="1153"/>
      <c r="BR268" s="1153"/>
      <c r="BS268" s="1153"/>
      <c r="BT268" s="1153"/>
      <c r="BU268" s="1153"/>
      <c r="BV268" s="1153"/>
      <c r="BW268" s="1153"/>
    </row>
    <row r="269" spans="1:75" ht="13.5" customHeight="1">
      <c r="A269" s="1091" t="s">
        <v>67</v>
      </c>
      <c r="B269" s="15" t="s">
        <v>50</v>
      </c>
      <c r="C269" s="1089" t="str">
        <f>VLOOKUP($C252,'2025年度(1年前期)'!$B$5:$N$208,COLUMN('2025年度(1年前期)'!$I$5),0)&amp;""</f>
        <v>基礎看護学実習Ⅰ</v>
      </c>
      <c r="D269" s="1072"/>
      <c r="E269" s="1090" t="str">
        <f>VLOOKUP($C252,'2025年度(2年前期)'!$B$5:$N$208,COLUMN('2025年度(2年前期)'!$I$5),0)&amp;""</f>
        <v/>
      </c>
      <c r="F269" s="1072"/>
      <c r="G269" s="1090" t="str">
        <f>VLOOKUP($C252,'2025年度(3年前期)'!$B$5:$N$208,COLUMN('2025年度(3年前期)'!$I$5),0)&amp;""</f>
        <v>地域・在宅看護学実習事前オリエンテーション</v>
      </c>
      <c r="H269" s="1072"/>
      <c r="I269" s="1090" t="str">
        <f>VLOOKUP($C252,'2025年度(4年前期)'!$B$5:$N$208,COLUMN('2025年度(4年前期)'!$I$5),0)&amp;""</f>
        <v/>
      </c>
      <c r="J269" s="1072"/>
      <c r="K269" s="1071" t="str">
        <f>VLOOKUP($C252,'2025年度(助産前期)'!$B$5:$N$208,COLUMN('2025年度(助産前期)'!$I$5),0)&amp;""</f>
        <v>助産学実習Ⅰ</v>
      </c>
      <c r="L269" s="1071"/>
      <c r="M269" s="1089" t="str">
        <f>VLOOKUP($C252,'2025年度(M1前期)'!$B$5:$N$208,COLUMN('2025年度(M1前期)'!$I$5),0)&amp;""</f>
        <v/>
      </c>
      <c r="N269" s="1072"/>
      <c r="O269" s="1071" t="str">
        <f>VLOOKUP($C252,'2025年度(M2前期)'!$B$5:$N$208,COLUMN('2025年度(M2前期)'!$I$5),0)&amp;""</f>
        <v/>
      </c>
      <c r="P269" s="1072"/>
      <c r="Q269" s="1071" t="str">
        <f>VLOOKUP($C252,'2025年度(D1前期)'!$B$5:$N$208,COLUMN('2025年度(D1前期)'!$I$5),0)&amp;""</f>
        <v/>
      </c>
      <c r="R269" s="1072"/>
      <c r="S269" s="1071" t="str">
        <f>VLOOKUP($C252,'2025年度(D23前期)'!$B$5:$N$208,COLUMN('2025年度(D23前期)'!$I$5),0)&amp;""</f>
        <v/>
      </c>
      <c r="T269" s="1072"/>
      <c r="V269" s="853" t="s">
        <v>99</v>
      </c>
      <c r="W269" s="509" t="s">
        <v>99</v>
      </c>
      <c r="X269" s="917" t="s">
        <v>99</v>
      </c>
      <c r="Y269" s="509"/>
      <c r="Z269" s="1091" t="str">
        <f>A269</f>
        <v>４時限（15：10～16：40）</v>
      </c>
      <c r="AA269" s="1151"/>
      <c r="AB269" s="1151"/>
      <c r="AC269" s="1151"/>
      <c r="AD269" s="1151"/>
      <c r="AE269" s="1151"/>
      <c r="AF269" s="1151"/>
      <c r="AG269" s="1296"/>
      <c r="AH269" s="1296"/>
      <c r="AI269" s="1151"/>
      <c r="AJ269" s="1151"/>
      <c r="AK269" s="1151"/>
      <c r="AL269" s="1296"/>
      <c r="AM269" s="1151"/>
      <c r="AN269" s="1151"/>
      <c r="AO269" s="1151"/>
      <c r="AP269" s="1151"/>
      <c r="AQ269" s="1151"/>
      <c r="AR269" s="1151"/>
      <c r="AS269" s="1151"/>
      <c r="AT269" s="1151"/>
      <c r="AU269" s="1151"/>
      <c r="AV269" s="1151"/>
      <c r="AW269" s="1151"/>
      <c r="AX269" s="1151"/>
      <c r="AY269" s="1151"/>
      <c r="AZ269" s="1151"/>
      <c r="BA269" s="1151"/>
      <c r="BB269" s="1151"/>
      <c r="BC269" s="1151"/>
      <c r="BD269" s="1151"/>
      <c r="BE269" s="1151"/>
      <c r="BF269" s="1151"/>
      <c r="BG269" s="1151"/>
      <c r="BH269" s="1151"/>
      <c r="BI269" s="1296" t="s">
        <v>552</v>
      </c>
      <c r="BJ269" s="1151" t="s">
        <v>108</v>
      </c>
      <c r="BK269" s="1151"/>
      <c r="BL269" s="1151"/>
      <c r="BM269" s="1151" t="s">
        <v>983</v>
      </c>
      <c r="BN269" s="1378"/>
      <c r="BO269" s="1360"/>
      <c r="BP269" s="1151"/>
      <c r="BQ269" s="1151"/>
      <c r="BR269" s="1151"/>
      <c r="BS269" s="1151"/>
      <c r="BT269" s="1151"/>
      <c r="BU269" s="1151"/>
      <c r="BV269" s="1151"/>
      <c r="BW269" s="1151"/>
    </row>
    <row r="270" spans="1:75" ht="13.5" customHeight="1">
      <c r="A270" s="1091"/>
      <c r="B270" s="15" t="s">
        <v>53</v>
      </c>
      <c r="C270" s="1101" t="str">
        <f>IFERROR(VLOOKUP(C269,科目・教員!$A$1:$B$357,2,0),"")</f>
        <v>網中　眞由美</v>
      </c>
      <c r="D270" s="1068"/>
      <c r="E270" s="1073" t="str">
        <f>IFERROR(VLOOKUP(E269,科目・教員!$A$1:$B$357,2,0),"")</f>
        <v/>
      </c>
      <c r="F270" s="1068"/>
      <c r="G270" s="1073" t="str">
        <f>IFERROR(VLOOKUP(G269,科目・教員!$A$1:$B$357,2,0),"")</f>
        <v/>
      </c>
      <c r="H270" s="1068"/>
      <c r="I270" s="1073" t="str">
        <f>IFERROR(VLOOKUP(I269,科目・教員!$A$1:$B$357,2,0),"")</f>
        <v/>
      </c>
      <c r="J270" s="1068"/>
      <c r="K270" s="1074" t="str">
        <f>IFERROR(VLOOKUP(K269,科目・教員!$A$1:$B$357,2,0),"")</f>
        <v>池田　真弓</v>
      </c>
      <c r="L270" s="1074"/>
      <c r="M270" s="1101" t="str">
        <f>IFERROR(VLOOKUP(M269,科目・教員!$A$1:$B$357,2,0),"")</f>
        <v/>
      </c>
      <c r="N270" s="1068"/>
      <c r="O270" s="1074" t="str">
        <f>IFERROR(VLOOKUP(O269,科目・教員!$A$1:$B$357,2,0),"")</f>
        <v/>
      </c>
      <c r="P270" s="1068"/>
      <c r="Q270" s="1074" t="str">
        <f>IFERROR(VLOOKUP(Q269,科目・教員!$A$1:$B$357,2,0),"")</f>
        <v/>
      </c>
      <c r="R270" s="1068"/>
      <c r="S270" s="1074" t="str">
        <f>IFERROR(VLOOKUP(S269,科目・教員!$A$1:$B$357,2,0),"")</f>
        <v/>
      </c>
      <c r="T270" s="1068"/>
      <c r="V270" s="853" t="s">
        <v>109</v>
      </c>
      <c r="W270" s="509" t="s">
        <v>81</v>
      </c>
      <c r="X270" s="917" t="s">
        <v>81</v>
      </c>
      <c r="Y270" s="509"/>
      <c r="Z270" s="1091"/>
      <c r="AA270" s="1152"/>
      <c r="AB270" s="1152"/>
      <c r="AC270" s="1152"/>
      <c r="AD270" s="1152"/>
      <c r="AE270" s="1152"/>
      <c r="AF270" s="1152"/>
      <c r="AG270" s="1296"/>
      <c r="AH270" s="1296"/>
      <c r="AI270" s="1152"/>
      <c r="AJ270" s="1152"/>
      <c r="AK270" s="1152"/>
      <c r="AL270" s="1296"/>
      <c r="AM270" s="1152"/>
      <c r="AN270" s="1152"/>
      <c r="AO270" s="1152"/>
      <c r="AP270" s="1152"/>
      <c r="AQ270" s="1152"/>
      <c r="AR270" s="1152"/>
      <c r="AS270" s="1152"/>
      <c r="AT270" s="1152"/>
      <c r="AU270" s="1152"/>
      <c r="AV270" s="1152"/>
      <c r="AW270" s="1152"/>
      <c r="AX270" s="1152"/>
      <c r="AY270" s="1152"/>
      <c r="AZ270" s="1152"/>
      <c r="BA270" s="1152"/>
      <c r="BB270" s="1152"/>
      <c r="BC270" s="1152"/>
      <c r="BD270" s="1152"/>
      <c r="BE270" s="1152"/>
      <c r="BF270" s="1152"/>
      <c r="BG270" s="1152"/>
      <c r="BH270" s="1152"/>
      <c r="BI270" s="1296"/>
      <c r="BJ270" s="1152"/>
      <c r="BK270" s="1152"/>
      <c r="BL270" s="1152"/>
      <c r="BM270" s="1152"/>
      <c r="BN270" s="1379"/>
      <c r="BO270" s="1361"/>
      <c r="BP270" s="1152"/>
      <c r="BQ270" s="1152"/>
      <c r="BR270" s="1152"/>
      <c r="BS270" s="1152"/>
      <c r="BT270" s="1152"/>
      <c r="BU270" s="1152"/>
      <c r="BV270" s="1152"/>
      <c r="BW270" s="1152"/>
    </row>
    <row r="271" spans="1:75" ht="13.5" customHeight="1">
      <c r="A271" s="1091"/>
      <c r="B271" s="15" t="s">
        <v>59</v>
      </c>
      <c r="C271" s="1101" t="str">
        <f>VLOOKUP($C252,'2025年度(1年前期)'!$B$5:$N$208,COLUMN('2025年度(1年前期)'!$I$5)+1,0)&amp;""</f>
        <v/>
      </c>
      <c r="D271" s="1068"/>
      <c r="E271" s="1073" t="str">
        <f>VLOOKUP($C252,'2025年度(2年前期)'!$B$5:$N$208,COLUMN('2025年度(2年前期)'!$I$5)+1,0)&amp;""</f>
        <v/>
      </c>
      <c r="F271" s="1068"/>
      <c r="G271" s="1073" t="str">
        <f>VLOOKUP($C252,'2025年度(3年前期)'!$B$5:$N$208,COLUMN('2025年度(3年前期)'!$I$5)+1,0)&amp;""</f>
        <v/>
      </c>
      <c r="H271" s="1068"/>
      <c r="I271" s="1073" t="str">
        <f>VLOOKUP($C252,'2025年度(4年前期)'!$B$5:$N$208,COLUMN('2025年度(4年前期)'!$I$5)+1,0)&amp;""</f>
        <v/>
      </c>
      <c r="J271" s="1068"/>
      <c r="K271" s="1074" t="str">
        <f>VLOOKUP($C252,'2025年度(助産前期)'!$B$5:$N$208,COLUMN('2025年度(助産前期)'!$I$5)+1,0)&amp;""</f>
        <v/>
      </c>
      <c r="L271" s="1074"/>
      <c r="M271" s="1101" t="str">
        <f>VLOOKUP($C252,'2025年度(M1前期)'!$B$5:$N$208,COLUMN('2025年度(M1前期)'!$I$5)+1,0)&amp;""</f>
        <v/>
      </c>
      <c r="N271" s="1068"/>
      <c r="O271" s="1074" t="str">
        <f>VLOOKUP($C252,'2025年度(M2前期)'!$B$5:$N$208,COLUMN('2025年度(M2前期)'!$I$5)+1,0)&amp;""</f>
        <v/>
      </c>
      <c r="P271" s="1068"/>
      <c r="Q271" s="1074" t="str">
        <f>VLOOKUP($C252,'2025年度(D1前期)'!$B$5:$N$208,COLUMN('2025年度(D1前期)'!$I$5)+1,0)&amp;""</f>
        <v/>
      </c>
      <c r="R271" s="1068"/>
      <c r="S271" s="1074" t="str">
        <f>VLOOKUP($C252,'2025年度(D23前期)'!$B$5:$N$208,COLUMN('2025年度(D23前期)'!$I$5)+1,0)&amp;""</f>
        <v/>
      </c>
      <c r="T271" s="1068"/>
      <c r="V271" s="853" t="s">
        <v>108</v>
      </c>
      <c r="W271" s="509" t="s">
        <v>552</v>
      </c>
      <c r="X271" s="917" t="s">
        <v>253</v>
      </c>
      <c r="Y271" s="509"/>
      <c r="Z271" s="1091"/>
      <c r="AA271" s="1152"/>
      <c r="AB271" s="1152"/>
      <c r="AC271" s="1152"/>
      <c r="AD271" s="1152"/>
      <c r="AE271" s="1152"/>
      <c r="AF271" s="1152"/>
      <c r="AG271" s="1296"/>
      <c r="AH271" s="1296"/>
      <c r="AI271" s="1152"/>
      <c r="AJ271" s="1152"/>
      <c r="AK271" s="1152"/>
      <c r="AL271" s="1296"/>
      <c r="AM271" s="1152"/>
      <c r="AN271" s="1152"/>
      <c r="AO271" s="1152"/>
      <c r="AP271" s="1152"/>
      <c r="AQ271" s="1152"/>
      <c r="AR271" s="1152"/>
      <c r="AS271" s="1152"/>
      <c r="AT271" s="1152"/>
      <c r="AU271" s="1152"/>
      <c r="AV271" s="1152"/>
      <c r="AW271" s="1152"/>
      <c r="AX271" s="1152"/>
      <c r="AY271" s="1152"/>
      <c r="AZ271" s="1152"/>
      <c r="BA271" s="1152"/>
      <c r="BB271" s="1152"/>
      <c r="BC271" s="1152"/>
      <c r="BD271" s="1152"/>
      <c r="BE271" s="1152"/>
      <c r="BF271" s="1152"/>
      <c r="BG271" s="1152"/>
      <c r="BH271" s="1152"/>
      <c r="BI271" s="1296"/>
      <c r="BJ271" s="1152"/>
      <c r="BK271" s="1152"/>
      <c r="BL271" s="1152"/>
      <c r="BM271" s="1152"/>
      <c r="BN271" s="1379"/>
      <c r="BO271" s="1361"/>
      <c r="BP271" s="1152"/>
      <c r="BQ271" s="1152"/>
      <c r="BR271" s="1152"/>
      <c r="BS271" s="1152"/>
      <c r="BT271" s="1152"/>
      <c r="BU271" s="1152"/>
      <c r="BV271" s="1152"/>
      <c r="BW271" s="1152"/>
    </row>
    <row r="272" spans="1:75" ht="13.5" customHeight="1">
      <c r="A272" s="1092"/>
      <c r="B272" s="16" t="s">
        <v>56</v>
      </c>
      <c r="C272" s="1061"/>
      <c r="D272" s="1075"/>
      <c r="E272" s="1063"/>
      <c r="F272" s="1075"/>
      <c r="G272" s="1063"/>
      <c r="H272" s="1075"/>
      <c r="I272" s="1063"/>
      <c r="J272" s="1075"/>
      <c r="K272" s="1064"/>
      <c r="L272" s="1064"/>
      <c r="M272" s="1061"/>
      <c r="N272" s="1075"/>
      <c r="O272" s="1064"/>
      <c r="P272" s="1075"/>
      <c r="Q272" s="1064"/>
      <c r="R272" s="1075"/>
      <c r="S272" s="1064"/>
      <c r="T272" s="1075"/>
      <c r="V272" s="853" t="s">
        <v>110</v>
      </c>
      <c r="W272" s="509" t="s">
        <v>259</v>
      </c>
      <c r="X272" s="917" t="s">
        <v>741</v>
      </c>
      <c r="Y272" s="509"/>
      <c r="Z272" s="1092"/>
      <c r="AA272" s="1153"/>
      <c r="AB272" s="1153"/>
      <c r="AC272" s="1153"/>
      <c r="AD272" s="1153"/>
      <c r="AE272" s="1153"/>
      <c r="AF272" s="1153"/>
      <c r="AG272" s="1296"/>
      <c r="AH272" s="1296"/>
      <c r="AI272" s="1153"/>
      <c r="AJ272" s="1153"/>
      <c r="AK272" s="1153"/>
      <c r="AL272" s="1296"/>
      <c r="AM272" s="1153"/>
      <c r="AN272" s="1153"/>
      <c r="AO272" s="1153"/>
      <c r="AP272" s="1153"/>
      <c r="AQ272" s="1153"/>
      <c r="AR272" s="1153"/>
      <c r="AS272" s="1153"/>
      <c r="AT272" s="1153"/>
      <c r="AU272" s="1153"/>
      <c r="AV272" s="1153"/>
      <c r="AW272" s="1153"/>
      <c r="AX272" s="1153"/>
      <c r="AY272" s="1153"/>
      <c r="AZ272" s="1153"/>
      <c r="BA272" s="1153"/>
      <c r="BB272" s="1153"/>
      <c r="BC272" s="1153"/>
      <c r="BD272" s="1153"/>
      <c r="BE272" s="1153"/>
      <c r="BF272" s="1153"/>
      <c r="BG272" s="1153"/>
      <c r="BH272" s="1153"/>
      <c r="BI272" s="1296"/>
      <c r="BJ272" s="1153"/>
      <c r="BK272" s="1153"/>
      <c r="BL272" s="1153"/>
      <c r="BM272" s="1153"/>
      <c r="BN272" s="1380"/>
      <c r="BO272" s="1362"/>
      <c r="BP272" s="1153"/>
      <c r="BQ272" s="1153"/>
      <c r="BR272" s="1153"/>
      <c r="BS272" s="1153"/>
      <c r="BT272" s="1153"/>
      <c r="BU272" s="1153"/>
      <c r="BV272" s="1153"/>
      <c r="BW272" s="1153"/>
    </row>
    <row r="273" spans="1:75" ht="13.5" customHeight="1">
      <c r="A273" s="1091" t="s">
        <v>68</v>
      </c>
      <c r="B273" s="15" t="s">
        <v>50</v>
      </c>
      <c r="C273" s="1089" t="str">
        <f>VLOOKUP($C252,'2025年度(1年前期)'!$B$5:$N$208,COLUMN('2025年度(1年前期)'!$K$5),0)&amp;""</f>
        <v/>
      </c>
      <c r="D273" s="1072"/>
      <c r="E273" s="1090" t="str">
        <f>VLOOKUP($C252,'2025年度(2年前期)'!$B$5:$N$208,COLUMN('2025年度(2年前期)'!$K$5),0)&amp;""</f>
        <v/>
      </c>
      <c r="F273" s="1072"/>
      <c r="G273" s="1090" t="str">
        <f>VLOOKUP($C252,'2025年度(3年前期)'!$B$5:$N$208,COLUMN('2025年度(3年前期)'!$K$5),0)&amp;""</f>
        <v>地域・在宅看護学実習事前オリエンテーション</v>
      </c>
      <c r="H273" s="1072"/>
      <c r="I273" s="1090" t="str">
        <f>VLOOKUP($C252,'2025年度(4年前期)'!$B$5:$N$208,COLUMN('2025年度(4年前期)'!$K$5),0)&amp;""</f>
        <v/>
      </c>
      <c r="J273" s="1072"/>
      <c r="K273" s="1071" t="str">
        <f>VLOOKUP($C252,'2025年度(助産前期)'!$B$5:$N$208,COLUMN('2025年度(助産前期)'!$K$5),0)&amp;""</f>
        <v>助産学実習Ⅰ</v>
      </c>
      <c r="L273" s="1071"/>
      <c r="M273" s="1089" t="str">
        <f>VLOOKUP($C252,'2025年度(M1前期)'!$B$5:$N$208,COLUMN('2025年度(M1前期)'!$K$5),0)&amp;""</f>
        <v/>
      </c>
      <c r="N273" s="1072"/>
      <c r="O273" s="1071" t="str">
        <f>VLOOKUP($C252,'2025年度(M2前期)'!$B$5:$N$208,COLUMN('2025年度(M2前期)'!$K$5),0)&amp;""</f>
        <v/>
      </c>
      <c r="P273" s="1072"/>
      <c r="Q273" s="1071" t="str">
        <f>VLOOKUP($C252,'2025年度(D1前期)'!$B$5:$N$208,COLUMN('2025年度(D1前期)'!$K$5),0)&amp;""</f>
        <v/>
      </c>
      <c r="R273" s="1072"/>
      <c r="S273" s="1071" t="str">
        <f>VLOOKUP($C252,'2025年度(D23前期)'!$B$5:$N$208,COLUMN('2025年度(D23前期)'!$K$5),0)&amp;""</f>
        <v/>
      </c>
      <c r="T273" s="1072"/>
      <c r="Y273" s="509"/>
      <c r="Z273" s="1091" t="str">
        <f>A273</f>
        <v>５時限（16：50～18：20）</v>
      </c>
      <c r="AA273" s="1151"/>
      <c r="AB273" s="1151"/>
      <c r="AC273" s="1151"/>
      <c r="AD273" s="1151"/>
      <c r="AE273" s="1151"/>
      <c r="AF273" s="1151"/>
      <c r="AG273" s="1151"/>
      <c r="AH273" s="1151"/>
      <c r="AI273" s="1151"/>
      <c r="AJ273" s="1151"/>
      <c r="AK273" s="1151"/>
      <c r="AL273" s="1151"/>
      <c r="AM273" s="1151"/>
      <c r="AN273" s="1151"/>
      <c r="AO273" s="1151"/>
      <c r="AP273" s="1151"/>
      <c r="AQ273" s="1151"/>
      <c r="AR273" s="1151"/>
      <c r="AS273" s="1151"/>
      <c r="AT273" s="1151"/>
      <c r="AU273" s="1151"/>
      <c r="AV273" s="1151"/>
      <c r="AW273" s="1151"/>
      <c r="AX273" s="1151"/>
      <c r="AY273" s="1151"/>
      <c r="AZ273" s="1151"/>
      <c r="BA273" s="1151"/>
      <c r="BB273" s="1151"/>
      <c r="BC273" s="1151"/>
      <c r="BD273" s="1151"/>
      <c r="BE273" s="1151"/>
      <c r="BF273" s="1151"/>
      <c r="BG273" s="1151"/>
      <c r="BH273" s="1151"/>
      <c r="BI273" s="1151"/>
      <c r="BJ273" s="1151"/>
      <c r="BK273" s="1151"/>
      <c r="BL273" s="1151"/>
      <c r="BM273" s="1151"/>
      <c r="BN273" s="1378"/>
      <c r="BO273" s="1360"/>
      <c r="BP273" s="1151"/>
      <c r="BQ273" s="1151"/>
      <c r="BR273" s="1151"/>
      <c r="BS273" s="1151"/>
      <c r="BT273" s="1151"/>
      <c r="BU273" s="1151"/>
      <c r="BV273" s="1151"/>
      <c r="BW273" s="1151"/>
    </row>
    <row r="274" spans="1:75">
      <c r="A274" s="1091"/>
      <c r="B274" s="15" t="s">
        <v>53</v>
      </c>
      <c r="C274" s="1101" t="str">
        <f>IFERROR(VLOOKUP(C273,科目・教員!$A$1:$B$357,2,0),"")</f>
        <v/>
      </c>
      <c r="D274" s="1068"/>
      <c r="E274" s="1073" t="str">
        <f>IFERROR(VLOOKUP(E273,科目・教員!$A$1:$B$357,2,0),"")</f>
        <v/>
      </c>
      <c r="F274" s="1068"/>
      <c r="G274" s="1073" t="str">
        <f>IFERROR(VLOOKUP(G273,科目・教員!$A$1:$B$357,2,0),"")</f>
        <v/>
      </c>
      <c r="H274" s="1068"/>
      <c r="I274" s="1073" t="str">
        <f>IFERROR(VLOOKUP(I273,科目・教員!$A$1:$B$357,2,0),"")</f>
        <v/>
      </c>
      <c r="J274" s="1068"/>
      <c r="K274" s="1074" t="str">
        <f>IFERROR(VLOOKUP(K273,科目・教員!$A$1:$B$357,2,0),"")</f>
        <v>池田　真弓</v>
      </c>
      <c r="L274" s="1074"/>
      <c r="M274" s="1101" t="str">
        <f>IFERROR(VLOOKUP(M273,科目・教員!$A$1:$B$357,2,0),"")</f>
        <v/>
      </c>
      <c r="N274" s="1068"/>
      <c r="O274" s="1074" t="str">
        <f>IFERROR(VLOOKUP(O273,科目・教員!$A$1:$B$357,2,0),"")</f>
        <v/>
      </c>
      <c r="P274" s="1068"/>
      <c r="Q274" s="1074" t="str">
        <f>IFERROR(VLOOKUP(Q273,科目・教員!$A$1:$B$357,2,0),"")</f>
        <v/>
      </c>
      <c r="R274" s="1068"/>
      <c r="S274" s="1074" t="str">
        <f>IFERROR(VLOOKUP(S273,科目・教員!$A$1:$B$357,2,0),"")</f>
        <v/>
      </c>
      <c r="T274" s="1068"/>
      <c r="Y274" s="509"/>
      <c r="Z274" s="1091"/>
      <c r="AA274" s="1152"/>
      <c r="AB274" s="1152"/>
      <c r="AC274" s="1152"/>
      <c r="AD274" s="1152"/>
      <c r="AE274" s="1152"/>
      <c r="AF274" s="1152"/>
      <c r="AG274" s="1152"/>
      <c r="AH274" s="1152"/>
      <c r="AI274" s="1152"/>
      <c r="AJ274" s="1152"/>
      <c r="AK274" s="1152"/>
      <c r="AL274" s="1152"/>
      <c r="AM274" s="1152"/>
      <c r="AN274" s="1152"/>
      <c r="AO274" s="1152"/>
      <c r="AP274" s="1152"/>
      <c r="AQ274" s="1152"/>
      <c r="AR274" s="1152"/>
      <c r="AS274" s="1152"/>
      <c r="AT274" s="1152"/>
      <c r="AU274" s="1152"/>
      <c r="AV274" s="1152"/>
      <c r="AW274" s="1152"/>
      <c r="AX274" s="1152"/>
      <c r="AY274" s="1152"/>
      <c r="AZ274" s="1152"/>
      <c r="BA274" s="1152"/>
      <c r="BB274" s="1152"/>
      <c r="BC274" s="1152"/>
      <c r="BD274" s="1152"/>
      <c r="BE274" s="1152"/>
      <c r="BF274" s="1152"/>
      <c r="BG274" s="1152"/>
      <c r="BH274" s="1152"/>
      <c r="BI274" s="1152"/>
      <c r="BJ274" s="1152"/>
      <c r="BK274" s="1152"/>
      <c r="BL274" s="1152"/>
      <c r="BM274" s="1152"/>
      <c r="BN274" s="1379"/>
      <c r="BO274" s="1361"/>
      <c r="BP274" s="1152"/>
      <c r="BQ274" s="1152"/>
      <c r="BR274" s="1152"/>
      <c r="BS274" s="1152"/>
      <c r="BT274" s="1152"/>
      <c r="BU274" s="1152"/>
      <c r="BV274" s="1152"/>
      <c r="BW274" s="1152"/>
    </row>
    <row r="275" spans="1:75">
      <c r="A275" s="1091"/>
      <c r="B275" s="15" t="s">
        <v>59</v>
      </c>
      <c r="C275" s="1101" t="str">
        <f>VLOOKUP($C252,'2025年度(1年前期)'!$B$5:$N$208,COLUMN('2025年度(1年前期)'!$K$5)+1,0)&amp;""</f>
        <v/>
      </c>
      <c r="D275" s="1068"/>
      <c r="E275" s="1073" t="str">
        <f>VLOOKUP($C252,'2025年度(2年前期)'!$B$5:$N$208,COLUMN('2025年度(2年前期)'!$K$5)+1,0)&amp;""</f>
        <v/>
      </c>
      <c r="F275" s="1068"/>
      <c r="G275" s="1073" t="str">
        <f>VLOOKUP($C252,'2025年度(3年前期)'!$B$5:$N$208,COLUMN('2025年度(3年前期)'!$K$5)+1,0)&amp;""</f>
        <v/>
      </c>
      <c r="H275" s="1068"/>
      <c r="I275" s="1073" t="str">
        <f>VLOOKUP($C252,'2025年度(4年前期)'!$B$5:$N$208,COLUMN('2025年度(4年前期)'!$K$5)+1,0)&amp;""</f>
        <v/>
      </c>
      <c r="J275" s="1068"/>
      <c r="K275" s="1074" t="str">
        <f>VLOOKUP($C252,'2025年度(助産前期)'!$B$5:$N$208,COLUMN('2025年度(助産前期)'!$K$5)+1,0)&amp;""</f>
        <v/>
      </c>
      <c r="L275" s="1074"/>
      <c r="M275" s="1101" t="str">
        <f>VLOOKUP($C252,'2025年度(M1前期)'!$B$5:$N$208,COLUMN('2025年度(M1前期)'!$K$5)+1,0)&amp;""</f>
        <v/>
      </c>
      <c r="N275" s="1068"/>
      <c r="O275" s="1074" t="str">
        <f>VLOOKUP($C252,'2025年度(M2前期)'!$B$5:$N$208,COLUMN('2025年度(M2前期)'!$K$5)+1,0)&amp;""</f>
        <v/>
      </c>
      <c r="P275" s="1068"/>
      <c r="Q275" s="1074" t="str">
        <f>VLOOKUP($C252,'2025年度(D1前期)'!$B$5:$N$208,COLUMN('2025年度(D1前期)'!$K$5)+1,0)&amp;""</f>
        <v/>
      </c>
      <c r="R275" s="1068"/>
      <c r="S275" s="1074" t="str">
        <f>VLOOKUP($C252,'2025年度(D23前期)'!$B$5:$N$208,COLUMN('2025年度(D23前期)'!$K$5)+1,0)&amp;""</f>
        <v/>
      </c>
      <c r="T275" s="1068"/>
      <c r="Y275" s="509"/>
      <c r="Z275" s="1091"/>
      <c r="AA275" s="1152"/>
      <c r="AB275" s="1152"/>
      <c r="AC275" s="1152"/>
      <c r="AD275" s="1152"/>
      <c r="AE275" s="1152"/>
      <c r="AF275" s="1152"/>
      <c r="AG275" s="1152"/>
      <c r="AH275" s="1152"/>
      <c r="AI275" s="1152"/>
      <c r="AJ275" s="1152"/>
      <c r="AK275" s="1152"/>
      <c r="AL275" s="1152"/>
      <c r="AM275" s="1152"/>
      <c r="AN275" s="1152"/>
      <c r="AO275" s="1152"/>
      <c r="AP275" s="1152"/>
      <c r="AQ275" s="1152"/>
      <c r="AR275" s="1152"/>
      <c r="AS275" s="1152"/>
      <c r="AT275" s="1152"/>
      <c r="AU275" s="1152"/>
      <c r="AV275" s="1152"/>
      <c r="AW275" s="1152"/>
      <c r="AX275" s="1152"/>
      <c r="AY275" s="1152"/>
      <c r="AZ275" s="1152"/>
      <c r="BA275" s="1152"/>
      <c r="BB275" s="1152"/>
      <c r="BC275" s="1152"/>
      <c r="BD275" s="1152"/>
      <c r="BE275" s="1152"/>
      <c r="BF275" s="1152"/>
      <c r="BG275" s="1152"/>
      <c r="BH275" s="1152"/>
      <c r="BI275" s="1152"/>
      <c r="BJ275" s="1152"/>
      <c r="BK275" s="1152"/>
      <c r="BL275" s="1152"/>
      <c r="BM275" s="1152"/>
      <c r="BN275" s="1379"/>
      <c r="BO275" s="1361"/>
      <c r="BP275" s="1152"/>
      <c r="BQ275" s="1152"/>
      <c r="BR275" s="1152"/>
      <c r="BS275" s="1152"/>
      <c r="BT275" s="1152"/>
      <c r="BU275" s="1152"/>
      <c r="BV275" s="1152"/>
      <c r="BW275" s="1152"/>
    </row>
    <row r="276" spans="1:75">
      <c r="A276" s="1092"/>
      <c r="B276" s="16" t="s">
        <v>56</v>
      </c>
      <c r="C276" s="1061"/>
      <c r="D276" s="1075"/>
      <c r="E276" s="1063"/>
      <c r="F276" s="1075"/>
      <c r="G276" s="1063"/>
      <c r="H276" s="1075"/>
      <c r="I276" s="1063"/>
      <c r="J276" s="1075"/>
      <c r="K276" s="1064"/>
      <c r="L276" s="1064"/>
      <c r="M276" s="1061"/>
      <c r="N276" s="1075"/>
      <c r="O276" s="1064"/>
      <c r="P276" s="1075"/>
      <c r="Q276" s="1064"/>
      <c r="R276" s="1075"/>
      <c r="S276" s="1064"/>
      <c r="T276" s="1075"/>
      <c r="U276" s="20"/>
      <c r="V276" s="20"/>
      <c r="W276" s="20"/>
      <c r="X276" s="20"/>
      <c r="Y276" s="510"/>
      <c r="Z276" s="1092"/>
      <c r="AA276" s="1153"/>
      <c r="AB276" s="1153"/>
      <c r="AC276" s="1153"/>
      <c r="AD276" s="1153"/>
      <c r="AE276" s="1153"/>
      <c r="AF276" s="1153"/>
      <c r="AG276" s="1153"/>
      <c r="AH276" s="1153"/>
      <c r="AI276" s="1153"/>
      <c r="AJ276" s="1153"/>
      <c r="AK276" s="1153"/>
      <c r="AL276" s="1153"/>
      <c r="AM276" s="1153"/>
      <c r="AN276" s="1153"/>
      <c r="AO276" s="1153"/>
      <c r="AP276" s="1153"/>
      <c r="AQ276" s="1153"/>
      <c r="AR276" s="1153"/>
      <c r="AS276" s="1153"/>
      <c r="AT276" s="1153"/>
      <c r="AU276" s="1153"/>
      <c r="AV276" s="1153"/>
      <c r="AW276" s="1153"/>
      <c r="AX276" s="1153"/>
      <c r="AY276" s="1153"/>
      <c r="AZ276" s="1153"/>
      <c r="BA276" s="1153"/>
      <c r="BB276" s="1153"/>
      <c r="BC276" s="1153"/>
      <c r="BD276" s="1153"/>
      <c r="BE276" s="1153"/>
      <c r="BF276" s="1153"/>
      <c r="BG276" s="1153"/>
      <c r="BH276" s="1153"/>
      <c r="BI276" s="1153"/>
      <c r="BJ276" s="1153"/>
      <c r="BK276" s="1153"/>
      <c r="BL276" s="1153"/>
      <c r="BM276" s="1153"/>
      <c r="BN276" s="1380"/>
      <c r="BO276" s="1362"/>
      <c r="BP276" s="1153"/>
      <c r="BQ276" s="1153"/>
      <c r="BR276" s="1153"/>
      <c r="BS276" s="1153"/>
      <c r="BT276" s="1153"/>
      <c r="BU276" s="1153"/>
      <c r="BV276" s="1153"/>
      <c r="BW276" s="1153"/>
    </row>
    <row r="277" spans="1:75" ht="21.75">
      <c r="A277" s="5"/>
      <c r="B277" s="6"/>
      <c r="C277" s="1077">
        <f>C252+1</f>
        <v>45912</v>
      </c>
      <c r="D277" s="1077"/>
      <c r="E277" s="1077"/>
      <c r="F277" s="1077"/>
      <c r="G277" s="1077"/>
      <c r="H277" s="1077"/>
      <c r="I277" s="1077"/>
      <c r="J277" s="1077"/>
      <c r="K277" s="1077"/>
      <c r="L277" s="1077"/>
      <c r="M277" s="1077"/>
      <c r="N277" s="1077"/>
      <c r="O277" s="1077"/>
      <c r="P277" s="1077"/>
      <c r="Q277" s="1077"/>
      <c r="R277" s="1077"/>
      <c r="S277" s="1077"/>
      <c r="T277" s="1077"/>
      <c r="U277" s="1049">
        <f>C277</f>
        <v>45912</v>
      </c>
      <c r="V277" s="1050"/>
      <c r="W277" s="1050"/>
      <c r="X277" s="1050"/>
      <c r="Y277" s="1050"/>
      <c r="Z277" s="1051"/>
      <c r="AA277" s="41">
        <v>101</v>
      </c>
      <c r="AB277" s="41">
        <v>102</v>
      </c>
      <c r="AC277" s="41">
        <v>103</v>
      </c>
      <c r="AD277" s="41" t="s">
        <v>16</v>
      </c>
      <c r="AE277" s="41" t="s">
        <v>17</v>
      </c>
      <c r="AF277" s="41" t="s">
        <v>18</v>
      </c>
      <c r="AG277" s="41">
        <v>201</v>
      </c>
      <c r="AH277" s="42">
        <v>202</v>
      </c>
      <c r="AI277" s="41">
        <v>203</v>
      </c>
      <c r="AJ277" s="41">
        <v>204</v>
      </c>
      <c r="AK277" s="41">
        <v>205</v>
      </c>
      <c r="AL277" s="41" t="s">
        <v>19</v>
      </c>
      <c r="AM277" s="41" t="s">
        <v>69</v>
      </c>
      <c r="AN277" s="41" t="s">
        <v>21</v>
      </c>
      <c r="AO277" s="41" t="s">
        <v>22</v>
      </c>
      <c r="AP277" s="41" t="s">
        <v>23</v>
      </c>
      <c r="AQ277" s="41" t="s">
        <v>24</v>
      </c>
      <c r="AR277" s="41" t="s">
        <v>25</v>
      </c>
      <c r="AS277" s="41" t="s">
        <v>26</v>
      </c>
      <c r="AT277" s="41" t="s">
        <v>27</v>
      </c>
      <c r="AU277" s="41" t="s">
        <v>28</v>
      </c>
      <c r="AV277" s="41" t="s">
        <v>29</v>
      </c>
      <c r="AW277" s="41">
        <v>301</v>
      </c>
      <c r="AX277" s="42">
        <v>302</v>
      </c>
      <c r="AY277" s="43">
        <v>303</v>
      </c>
      <c r="AZ277" s="43">
        <v>304</v>
      </c>
      <c r="BA277" s="41" t="s">
        <v>30</v>
      </c>
      <c r="BB277" s="41" t="s">
        <v>31</v>
      </c>
      <c r="BC277" s="42" t="s">
        <v>32</v>
      </c>
      <c r="BD277" s="41" t="s">
        <v>33</v>
      </c>
      <c r="BE277" s="41" t="s">
        <v>34</v>
      </c>
      <c r="BF277" s="41" t="s">
        <v>35</v>
      </c>
      <c r="BG277" s="41" t="s">
        <v>36</v>
      </c>
      <c r="BH277" s="41" t="s">
        <v>37</v>
      </c>
      <c r="BI277" s="41" t="s">
        <v>38</v>
      </c>
      <c r="BJ277" s="41" t="s">
        <v>39</v>
      </c>
      <c r="BK277" s="41" t="s">
        <v>538</v>
      </c>
      <c r="BL277" s="41" t="s">
        <v>539</v>
      </c>
      <c r="BM277" s="41" t="s">
        <v>540</v>
      </c>
      <c r="BN277" s="44" t="s">
        <v>40</v>
      </c>
      <c r="BO277" s="44" t="s">
        <v>41</v>
      </c>
      <c r="BP277" s="44" t="s">
        <v>354</v>
      </c>
      <c r="BQ277" s="45" t="s">
        <v>42</v>
      </c>
      <c r="BR277" s="45" t="s">
        <v>43</v>
      </c>
      <c r="BS277" s="45" t="s">
        <v>44</v>
      </c>
      <c r="BT277" s="45" t="s">
        <v>45</v>
      </c>
      <c r="BU277" s="45" t="s">
        <v>46</v>
      </c>
      <c r="BV277" s="45" t="s">
        <v>47</v>
      </c>
      <c r="BW277" s="45" t="s">
        <v>48</v>
      </c>
    </row>
    <row r="278" spans="1:75" ht="13.5" customHeight="1">
      <c r="A278" s="1091" t="s">
        <v>49</v>
      </c>
      <c r="B278" s="12" t="s">
        <v>50</v>
      </c>
      <c r="C278" s="1079" t="str">
        <f>VLOOKUP($C277,'2025年度(1年前期)'!$B$5:$N$208,COLUMN('2025年度(1年前期)'!$C$5),0)&amp;""</f>
        <v>基礎看護学実習Ⅰ</v>
      </c>
      <c r="D278" s="1080"/>
      <c r="E278" s="1081" t="str">
        <f>VLOOKUP($C277,'2025年度(2年前期)'!$B$5:$N$208,COLUMN('2025年度(2年前期)'!$C$5),0)&amp;""</f>
        <v/>
      </c>
      <c r="F278" s="1080"/>
      <c r="G278" s="1081" t="str">
        <f>VLOOKUP($C277,'2025年度(3年前期)'!$B$5:$N$208,COLUMN('2025年度(3年前期)'!$C$5),0)&amp;""</f>
        <v>領域別実習</v>
      </c>
      <c r="H278" s="1080"/>
      <c r="I278" s="1081" t="str">
        <f>VLOOKUP($C277,'2025年度(4年前期)'!$B$5:$N$208,COLUMN('2025年度(4年前期)'!$C$5),0)&amp;""</f>
        <v/>
      </c>
      <c r="J278" s="1080"/>
      <c r="K278" s="1072" t="str">
        <f>VLOOKUP($C277,'2025年度(助産前期)'!$B$5:$N$208,COLUMN('2025年度(助産前期)'!$C$5),0)&amp;""</f>
        <v>助産学実習Ⅰ</v>
      </c>
      <c r="L278" s="1096"/>
      <c r="M278" s="1105" t="str">
        <f>VLOOKUP($C277,'2025年度(M1前期)'!$B$5:$N$208,COLUMN('2025年度(M1前期)'!$C$5),0)&amp;""</f>
        <v/>
      </c>
      <c r="N278" s="1096"/>
      <c r="O278" s="1081" t="str">
        <f>VLOOKUP($C277,'2025年度(M2前期)'!$B$5:$N$208,COLUMN('2025年度(M2前期)'!$C$5),0)&amp;""</f>
        <v/>
      </c>
      <c r="P278" s="1080"/>
      <c r="Q278" s="1081" t="str">
        <f>VLOOKUP($C277,'2025年度(D1前期)'!$B$5:$N$208,COLUMN('2025年度(D1前期)'!$C$5),0)&amp;""</f>
        <v/>
      </c>
      <c r="R278" s="1080"/>
      <c r="S278" s="1072" t="str">
        <f>VLOOKUP($C277,'2025年度(D23前期)'!$B$5:$N$208,COLUMN('2025年度(D23前期)'!$C$5),0)&amp;""</f>
        <v/>
      </c>
      <c r="T278" s="1080"/>
      <c r="U278" s="876" t="s">
        <v>83</v>
      </c>
      <c r="W278" s="509" t="s">
        <v>111</v>
      </c>
      <c r="X278" s="17"/>
      <c r="Y278" s="38"/>
      <c r="Z278" s="1095" t="str">
        <f>A278</f>
        <v xml:space="preserve">１時限（09：20～10：50） </v>
      </c>
      <c r="AA278" s="1151"/>
      <c r="AB278" s="1151"/>
      <c r="AC278" s="1151"/>
      <c r="AD278" s="1151"/>
      <c r="AE278" s="1151"/>
      <c r="AF278" s="1151"/>
      <c r="AG278" s="1343" t="s">
        <v>818</v>
      </c>
      <c r="AH278" s="1343" t="s">
        <v>818</v>
      </c>
      <c r="AI278" s="1343" t="s">
        <v>818</v>
      </c>
      <c r="AJ278" s="1343" t="s">
        <v>818</v>
      </c>
      <c r="AK278" s="1151"/>
      <c r="AL278" s="1343" t="s">
        <v>818</v>
      </c>
      <c r="AM278" s="1151"/>
      <c r="AN278" s="1151"/>
      <c r="AO278" s="1151"/>
      <c r="AP278" s="1151"/>
      <c r="AQ278" s="1151"/>
      <c r="AR278" s="1151"/>
      <c r="AS278" s="1151"/>
      <c r="AT278" s="1151"/>
      <c r="AU278" s="1151"/>
      <c r="AV278" s="1151"/>
      <c r="AW278" s="1151" t="s">
        <v>667</v>
      </c>
      <c r="AX278" s="1151"/>
      <c r="AY278" s="1151"/>
      <c r="AZ278" s="1151"/>
      <c r="BA278" s="1151"/>
      <c r="BB278" s="1151"/>
      <c r="BC278" s="1151"/>
      <c r="BD278" s="1151"/>
      <c r="BE278" s="1151"/>
      <c r="BF278" s="1151"/>
      <c r="BG278" s="1151"/>
      <c r="BH278" s="1151"/>
      <c r="BI278" s="1296" t="s">
        <v>552</v>
      </c>
      <c r="BJ278" s="1151"/>
      <c r="BK278" s="1151"/>
      <c r="BL278" s="1151"/>
      <c r="BM278" s="1151"/>
      <c r="BN278" s="1151" t="s">
        <v>984</v>
      </c>
      <c r="BO278" s="1151"/>
      <c r="BP278" s="1151"/>
      <c r="BQ278" s="1151"/>
      <c r="BR278" s="1151"/>
      <c r="BS278" s="1151"/>
      <c r="BT278" s="1151"/>
      <c r="BU278" s="1151"/>
      <c r="BV278" s="1151"/>
      <c r="BW278" s="1151"/>
    </row>
    <row r="279" spans="1:75" ht="13.5" customHeight="1">
      <c r="A279" s="1091"/>
      <c r="B279" s="15" t="s">
        <v>53</v>
      </c>
      <c r="C279" s="1065" t="str">
        <f>IFERROR(VLOOKUP(C278,科目・教員!$A$1:$B$357,2,0),"")</f>
        <v>網中　眞由美</v>
      </c>
      <c r="D279" s="1066"/>
      <c r="E279" s="1067" t="str">
        <f>IFERROR(VLOOKUP(E278,科目・教員!$A$1:$B$357,2,0),"")</f>
        <v/>
      </c>
      <c r="F279" s="1066"/>
      <c r="G279" s="1067" t="str">
        <f>IFERROR(VLOOKUP(G278,科目・教員!$A$1:$B$357,2,0),"")</f>
        <v/>
      </c>
      <c r="H279" s="1066"/>
      <c r="I279" s="1067" t="str">
        <f>IFERROR(VLOOKUP(I278,科目・教員!$A$1:$B$357,2,0),"")</f>
        <v/>
      </c>
      <c r="J279" s="1066"/>
      <c r="K279" s="1068" t="str">
        <f>IFERROR(VLOOKUP(K278,科目・教員!$A$1:$B$357,2,0),"")</f>
        <v>池田　真弓</v>
      </c>
      <c r="L279" s="1070"/>
      <c r="M279" s="1104" t="str">
        <f>IFERROR(VLOOKUP(M278,科目・教員!$A$1:$B$357,2,0),"")</f>
        <v/>
      </c>
      <c r="N279" s="1066"/>
      <c r="O279" s="1067" t="str">
        <f>IFERROR(VLOOKUP(O278,科目・教員!$A$1:$B$357,2,0),"")</f>
        <v/>
      </c>
      <c r="P279" s="1066"/>
      <c r="Q279" s="1067" t="str">
        <f>IFERROR(VLOOKUP(Q278,科目・教員!$A$1:$B$357,2,0),"")</f>
        <v/>
      </c>
      <c r="R279" s="1066"/>
      <c r="S279" s="1068" t="str">
        <f>IFERROR(VLOOKUP(S278,科目・教員!$A$1:$B$357,2,0),"")</f>
        <v/>
      </c>
      <c r="T279" s="1066"/>
      <c r="U279" s="876" t="s">
        <v>164</v>
      </c>
      <c r="W279" s="509" t="s">
        <v>81</v>
      </c>
      <c r="X279" s="17"/>
      <c r="Y279" s="38"/>
      <c r="Z279" s="1091"/>
      <c r="AA279" s="1152"/>
      <c r="AB279" s="1152"/>
      <c r="AC279" s="1152"/>
      <c r="AD279" s="1152"/>
      <c r="AE279" s="1152"/>
      <c r="AF279" s="1152"/>
      <c r="AG279" s="1343"/>
      <c r="AH279" s="1343"/>
      <c r="AI279" s="1343"/>
      <c r="AJ279" s="1343"/>
      <c r="AK279" s="1152"/>
      <c r="AL279" s="1343"/>
      <c r="AM279" s="1152"/>
      <c r="AN279" s="1152"/>
      <c r="AO279" s="1152"/>
      <c r="AP279" s="1152"/>
      <c r="AQ279" s="1152"/>
      <c r="AR279" s="1152"/>
      <c r="AS279" s="1152"/>
      <c r="AT279" s="1152"/>
      <c r="AU279" s="1152"/>
      <c r="AV279" s="1152"/>
      <c r="AW279" s="1152"/>
      <c r="AX279" s="1152"/>
      <c r="AY279" s="1152"/>
      <c r="AZ279" s="1152"/>
      <c r="BA279" s="1152"/>
      <c r="BB279" s="1152"/>
      <c r="BC279" s="1152"/>
      <c r="BD279" s="1152"/>
      <c r="BE279" s="1152"/>
      <c r="BF279" s="1152"/>
      <c r="BG279" s="1152"/>
      <c r="BH279" s="1152"/>
      <c r="BI279" s="1296"/>
      <c r="BJ279" s="1152"/>
      <c r="BK279" s="1152"/>
      <c r="BL279" s="1152"/>
      <c r="BM279" s="1152"/>
      <c r="BN279" s="1152"/>
      <c r="BO279" s="1152"/>
      <c r="BP279" s="1152"/>
      <c r="BQ279" s="1152"/>
      <c r="BR279" s="1152"/>
      <c r="BS279" s="1152"/>
      <c r="BT279" s="1152"/>
      <c r="BU279" s="1152"/>
      <c r="BV279" s="1152"/>
      <c r="BW279" s="1152"/>
    </row>
    <row r="280" spans="1:75" ht="13.5" customHeight="1">
      <c r="A280" s="1091"/>
      <c r="B280" s="15" t="s">
        <v>59</v>
      </c>
      <c r="C280" s="1065" t="str">
        <f>VLOOKUP($C277,'2025年度(1年前期)'!$B$5:$N$208,COLUMN('2025年度(1年前期)'!$C$5)+1,0)&amp;""</f>
        <v>201･202･203･204･基礎実</v>
      </c>
      <c r="D280" s="1066"/>
      <c r="E280" s="1067" t="str">
        <f>VLOOKUP($C277,'2025年度(2年前期)'!$B$5:$N$208,COLUMN('2025年度(2年前期)'!$C$5)+1,0)&amp;""</f>
        <v/>
      </c>
      <c r="F280" s="1066"/>
      <c r="G280" s="1067" t="str">
        <f>VLOOKUP($C277,'2025年度(3年前期)'!$B$5:$N$208,COLUMN('2025年度(3年前期)'!$C$5)+1,0)&amp;""</f>
        <v>老年Ⅰ:大講義室</v>
      </c>
      <c r="H280" s="1066"/>
      <c r="I280" s="1067" t="str">
        <f>VLOOKUP($C277,'2025年度(4年前期)'!$B$5:$N$208,COLUMN('2025年度(4年前期)'!$C$5)+1,0)&amp;""</f>
        <v/>
      </c>
      <c r="J280" s="1066"/>
      <c r="K280" s="1068" t="str">
        <f>VLOOKUP($C277,'2025年度(助産前期)'!$B$5:$N$208,COLUMN('2025年度(助産前期)'!$C$5)+1,0)&amp;""</f>
        <v/>
      </c>
      <c r="L280" s="1070"/>
      <c r="M280" s="1104" t="str">
        <f>VLOOKUP($C277,'2025年度(M1前期)'!$B$5:$N$208,COLUMN('2025年度(M1前期)'!C$5)+1,0)&amp;""</f>
        <v/>
      </c>
      <c r="N280" s="1066"/>
      <c r="O280" s="1067" t="str">
        <f>VLOOKUP($C277,'2025年度(M2前期)'!$B$5:$N$208,COLUMN('2025年度(M2前期)'!$C$5)+1,0)&amp;""</f>
        <v/>
      </c>
      <c r="P280" s="1066"/>
      <c r="Q280" s="1067" t="str">
        <f>VLOOKUP($C277,'2025年度(D1前期)'!$B$5:$N$208,COLUMN('2025年度(D1前期)'!$C$5)+1,0)&amp;""</f>
        <v/>
      </c>
      <c r="R280" s="1066"/>
      <c r="S280" s="1068" t="str">
        <f>VLOOKUP($C277,'2025年度(D23前期)'!$B$5:$N$208,COLUMN('2025年度(D23前期)'!$C$5)+1,0)&amp;""</f>
        <v/>
      </c>
      <c r="T280" s="1066"/>
      <c r="U280" s="876" t="s">
        <v>234</v>
      </c>
      <c r="W280" s="509" t="s">
        <v>552</v>
      </c>
      <c r="X280" s="17"/>
      <c r="Y280" s="38"/>
      <c r="Z280" s="1091"/>
      <c r="AA280" s="1152"/>
      <c r="AB280" s="1152"/>
      <c r="AC280" s="1152"/>
      <c r="AD280" s="1152"/>
      <c r="AE280" s="1152"/>
      <c r="AF280" s="1152"/>
      <c r="AG280" s="1343"/>
      <c r="AH280" s="1343"/>
      <c r="AI280" s="1343"/>
      <c r="AJ280" s="1343"/>
      <c r="AK280" s="1152"/>
      <c r="AL280" s="1343"/>
      <c r="AM280" s="1152"/>
      <c r="AN280" s="1152"/>
      <c r="AO280" s="1152"/>
      <c r="AP280" s="1152"/>
      <c r="AQ280" s="1152"/>
      <c r="AR280" s="1152"/>
      <c r="AS280" s="1152"/>
      <c r="AT280" s="1152"/>
      <c r="AU280" s="1152"/>
      <c r="AV280" s="1152"/>
      <c r="AW280" s="1152"/>
      <c r="AX280" s="1152"/>
      <c r="AY280" s="1152"/>
      <c r="AZ280" s="1152"/>
      <c r="BA280" s="1152"/>
      <c r="BB280" s="1152"/>
      <c r="BC280" s="1152"/>
      <c r="BD280" s="1152"/>
      <c r="BE280" s="1152"/>
      <c r="BF280" s="1152"/>
      <c r="BG280" s="1152"/>
      <c r="BH280" s="1152"/>
      <c r="BI280" s="1296"/>
      <c r="BJ280" s="1152"/>
      <c r="BK280" s="1152"/>
      <c r="BL280" s="1152"/>
      <c r="BM280" s="1152"/>
      <c r="BN280" s="1152"/>
      <c r="BO280" s="1152"/>
      <c r="BP280" s="1152"/>
      <c r="BQ280" s="1152"/>
      <c r="BR280" s="1152"/>
      <c r="BS280" s="1152"/>
      <c r="BT280" s="1152"/>
      <c r="BU280" s="1152"/>
      <c r="BV280" s="1152"/>
      <c r="BW280" s="1152"/>
    </row>
    <row r="281" spans="1:75" ht="13.5" customHeight="1">
      <c r="A281" s="1092"/>
      <c r="B281" s="16" t="s">
        <v>56</v>
      </c>
      <c r="C281" s="1061"/>
      <c r="D281" s="1062"/>
      <c r="E281" s="1063"/>
      <c r="F281" s="1062"/>
      <c r="G281" s="1063"/>
      <c r="H281" s="1062"/>
      <c r="I281" s="1063"/>
      <c r="J281" s="1062"/>
      <c r="K281" s="1064"/>
      <c r="L281" s="1069"/>
      <c r="M281" s="1106"/>
      <c r="N281" s="1062"/>
      <c r="O281" s="1063"/>
      <c r="P281" s="1062"/>
      <c r="Q281" s="1063"/>
      <c r="R281" s="1062"/>
      <c r="S281" s="1064"/>
      <c r="T281" s="1062"/>
      <c r="U281" s="876" t="s">
        <v>102</v>
      </c>
      <c r="W281" s="509" t="s">
        <v>259</v>
      </c>
      <c r="X281" s="17"/>
      <c r="Y281" s="38"/>
      <c r="Z281" s="1092"/>
      <c r="AA281" s="1153"/>
      <c r="AB281" s="1153"/>
      <c r="AC281" s="1153"/>
      <c r="AD281" s="1153"/>
      <c r="AE281" s="1153"/>
      <c r="AF281" s="1153"/>
      <c r="AG281" s="1343"/>
      <c r="AH281" s="1343"/>
      <c r="AI281" s="1343"/>
      <c r="AJ281" s="1343"/>
      <c r="AK281" s="1153"/>
      <c r="AL281" s="1343"/>
      <c r="AM281" s="1153"/>
      <c r="AN281" s="1153"/>
      <c r="AO281" s="1153"/>
      <c r="AP281" s="1153"/>
      <c r="AQ281" s="1153"/>
      <c r="AR281" s="1153"/>
      <c r="AS281" s="1153"/>
      <c r="AT281" s="1153"/>
      <c r="AU281" s="1153"/>
      <c r="AV281" s="1153"/>
      <c r="AW281" s="1153"/>
      <c r="AX281" s="1153"/>
      <c r="AY281" s="1153"/>
      <c r="AZ281" s="1153"/>
      <c r="BA281" s="1153"/>
      <c r="BB281" s="1153"/>
      <c r="BC281" s="1153"/>
      <c r="BD281" s="1153"/>
      <c r="BE281" s="1153"/>
      <c r="BF281" s="1153"/>
      <c r="BG281" s="1153"/>
      <c r="BH281" s="1153"/>
      <c r="BI281" s="1296"/>
      <c r="BJ281" s="1153"/>
      <c r="BK281" s="1153"/>
      <c r="BL281" s="1153"/>
      <c r="BM281" s="1153"/>
      <c r="BN281" s="1153"/>
      <c r="BO281" s="1153"/>
      <c r="BP281" s="1153"/>
      <c r="BQ281" s="1153"/>
      <c r="BR281" s="1153"/>
      <c r="BS281" s="1153"/>
      <c r="BT281" s="1153"/>
      <c r="BU281" s="1153"/>
      <c r="BV281" s="1153"/>
      <c r="BW281" s="1153"/>
    </row>
    <row r="282" spans="1:75" ht="13.5" customHeight="1">
      <c r="A282" s="1091" t="s">
        <v>58</v>
      </c>
      <c r="B282" s="15" t="s">
        <v>50</v>
      </c>
      <c r="C282" s="1079" t="str">
        <f>VLOOKUP($C277,'2025年度(1年前期)'!$B$5:$N$208,COLUMN('2025年度(1年前期)'!$E$5),0)&amp;""</f>
        <v>基礎看護学実習Ⅰ</v>
      </c>
      <c r="D282" s="1080"/>
      <c r="E282" s="1081" t="str">
        <f>VLOOKUP($C277,'2025年度(2年前期)'!$B$5:$N$208,COLUMN('2025年度(2年前期)'!$E$5),0)&amp;""</f>
        <v/>
      </c>
      <c r="F282" s="1080"/>
      <c r="G282" s="1081" t="str">
        <f>VLOOKUP($C277,'2025年度(3年前期)'!$B$5:$N$208,COLUMN('2025年度(3年前期)'!$E$5),0)&amp;""</f>
        <v>領域別実習</v>
      </c>
      <c r="H282" s="1080"/>
      <c r="I282" s="1081" t="str">
        <f>VLOOKUP($C277,'2025年度(4年前期)'!$B$5:$N$208,COLUMN('2025年度(4年前期)'!$E$5),0)&amp;""</f>
        <v/>
      </c>
      <c r="J282" s="1080"/>
      <c r="K282" s="1072" t="str">
        <f>VLOOKUP($C277,'2025年度(助産前期)'!$B$5:$N$208,COLUMN('2025年度(助産前期)'!$E$5),0)&amp;""</f>
        <v>助産学実習Ⅰ</v>
      </c>
      <c r="L282" s="1096"/>
      <c r="M282" s="1079" t="str">
        <f>VLOOKUP($C277,'2025年度(M1前期)'!$B$5:$N$208,COLUMN('2025年度(M1前期)'!$E$5),0)&amp;""</f>
        <v/>
      </c>
      <c r="N282" s="1080"/>
      <c r="O282" s="1072" t="str">
        <f>VLOOKUP($C277,'2025年度(M2前期)'!$B$5:$N$208,COLUMN('2025年度(M2前期)'!$E$5),0)&amp;""</f>
        <v/>
      </c>
      <c r="P282" s="1080"/>
      <c r="Q282" s="1072" t="str">
        <f>VLOOKUP($C277,'2025年度(D1前期)'!$B$5:$N$208,COLUMN('2025年度(D1前期)'!$E$5),0)&amp;""</f>
        <v/>
      </c>
      <c r="R282" s="1080"/>
      <c r="S282" s="1072" t="str">
        <f>VLOOKUP($C277,'2025年度(D23前期)'!$B$5:$N$208,COLUMN('2025年度(D23前期)'!$E$5),0)&amp;""</f>
        <v/>
      </c>
      <c r="T282" s="1080"/>
      <c r="U282" s="878"/>
      <c r="W282" s="17"/>
      <c r="X282" s="17"/>
      <c r="Y282" s="38"/>
      <c r="Z282" s="1091" t="str">
        <f>A282</f>
        <v>２時限（11：00～12：30）</v>
      </c>
      <c r="AA282" s="1151"/>
      <c r="AB282" s="1151"/>
      <c r="AC282" s="1151"/>
      <c r="AD282" s="1151"/>
      <c r="AE282" s="1151"/>
      <c r="AF282" s="1183"/>
      <c r="AG282" s="1343" t="s">
        <v>818</v>
      </c>
      <c r="AH282" s="1343" t="s">
        <v>818</v>
      </c>
      <c r="AI282" s="1343" t="s">
        <v>818</v>
      </c>
      <c r="AJ282" s="1343" t="s">
        <v>818</v>
      </c>
      <c r="AK282" s="1151"/>
      <c r="AL282" s="1343" t="s">
        <v>818</v>
      </c>
      <c r="AM282" s="1151"/>
      <c r="AN282" s="1151"/>
      <c r="AO282" s="1151"/>
      <c r="AP282" s="1151"/>
      <c r="AQ282" s="1151"/>
      <c r="AR282" s="1151"/>
      <c r="AS282" s="1151"/>
      <c r="AT282" s="1151"/>
      <c r="AU282" s="1151"/>
      <c r="AV282" s="1151"/>
      <c r="AW282" s="1183" t="s">
        <v>667</v>
      </c>
      <c r="AX282" s="1151"/>
      <c r="AY282" s="1151"/>
      <c r="AZ282" s="1151"/>
      <c r="BA282" s="1151"/>
      <c r="BB282" s="1151"/>
      <c r="BC282" s="1151"/>
      <c r="BD282" s="1151"/>
      <c r="BE282" s="1151"/>
      <c r="BF282" s="1151"/>
      <c r="BG282" s="1151"/>
      <c r="BH282" s="1151"/>
      <c r="BI282" s="1151"/>
      <c r="BJ282" s="1151"/>
      <c r="BK282" s="1151"/>
      <c r="BL282" s="1151"/>
      <c r="BM282" s="1151"/>
      <c r="BN282" s="1151" t="s">
        <v>984</v>
      </c>
      <c r="BO282" s="1151"/>
      <c r="BP282" s="1151"/>
      <c r="BQ282" s="1151"/>
      <c r="BR282" s="1151"/>
      <c r="BS282" s="1151"/>
      <c r="BT282" s="1151"/>
      <c r="BU282" s="1151"/>
      <c r="BV282" s="1151"/>
      <c r="BW282" s="1151"/>
    </row>
    <row r="283" spans="1:75" ht="13.5" customHeight="1">
      <c r="A283" s="1091"/>
      <c r="B283" s="15" t="s">
        <v>53</v>
      </c>
      <c r="C283" s="1065" t="str">
        <f>IFERROR(VLOOKUP(C282,科目・教員!$A$1:$B$357,2,0),"")</f>
        <v>網中　眞由美</v>
      </c>
      <c r="D283" s="1066"/>
      <c r="E283" s="1067" t="str">
        <f>IFERROR(VLOOKUP(E282,科目・教員!$A$1:$B$357,2,0),"")</f>
        <v/>
      </c>
      <c r="F283" s="1066"/>
      <c r="G283" s="1067" t="str">
        <f>IFERROR(VLOOKUP(G282,科目・教員!$A$1:$B$357,2,0),"")</f>
        <v/>
      </c>
      <c r="H283" s="1066"/>
      <c r="I283" s="1067" t="str">
        <f>IFERROR(VLOOKUP(I282,科目・教員!$A$1:$B$357,2,0),"")</f>
        <v/>
      </c>
      <c r="J283" s="1066"/>
      <c r="K283" s="1068" t="str">
        <f>IFERROR(VLOOKUP(K282,科目・教員!$A$1:$B$357,2,0),"")</f>
        <v>池田　真弓</v>
      </c>
      <c r="L283" s="1070"/>
      <c r="M283" s="1065" t="str">
        <f>IFERROR(VLOOKUP(M282,科目・教員!$A$1:$B$357,2,0),"")</f>
        <v/>
      </c>
      <c r="N283" s="1066"/>
      <c r="O283" s="1068" t="str">
        <f>IFERROR(VLOOKUP(O282,科目・教員!$A$1:$B$357,2,0),"")</f>
        <v/>
      </c>
      <c r="P283" s="1066"/>
      <c r="Q283" s="1068" t="str">
        <f>IFERROR(VLOOKUP(Q282,科目・教員!$A$1:$B$357,2,0),"")</f>
        <v/>
      </c>
      <c r="R283" s="1066"/>
      <c r="S283" s="1068" t="str">
        <f>IFERROR(VLOOKUP(S282,科目・教員!$A$1:$B$357,2,0),"")</f>
        <v/>
      </c>
      <c r="T283" s="1066"/>
      <c r="U283" s="878"/>
      <c r="X283" s="17"/>
      <c r="Y283" s="38"/>
      <c r="Z283" s="1091"/>
      <c r="AA283" s="1152"/>
      <c r="AB283" s="1152"/>
      <c r="AC283" s="1152"/>
      <c r="AD283" s="1152"/>
      <c r="AE283" s="1152"/>
      <c r="AF283" s="1184"/>
      <c r="AG283" s="1343"/>
      <c r="AH283" s="1343"/>
      <c r="AI283" s="1343"/>
      <c r="AJ283" s="1343"/>
      <c r="AK283" s="1152"/>
      <c r="AL283" s="1343"/>
      <c r="AM283" s="1152"/>
      <c r="AN283" s="1152"/>
      <c r="AO283" s="1152"/>
      <c r="AP283" s="1152"/>
      <c r="AQ283" s="1152"/>
      <c r="AR283" s="1152"/>
      <c r="AS283" s="1152"/>
      <c r="AT283" s="1152"/>
      <c r="AU283" s="1152"/>
      <c r="AV283" s="1152"/>
      <c r="AW283" s="1184"/>
      <c r="AX283" s="1152"/>
      <c r="AY283" s="1152"/>
      <c r="AZ283" s="1152"/>
      <c r="BA283" s="1152"/>
      <c r="BB283" s="1152"/>
      <c r="BC283" s="1152"/>
      <c r="BD283" s="1152"/>
      <c r="BE283" s="1152"/>
      <c r="BF283" s="1152"/>
      <c r="BG283" s="1152"/>
      <c r="BH283" s="1152"/>
      <c r="BI283" s="1152"/>
      <c r="BJ283" s="1152"/>
      <c r="BK283" s="1152"/>
      <c r="BL283" s="1152"/>
      <c r="BM283" s="1152"/>
      <c r="BN283" s="1152"/>
      <c r="BO283" s="1152"/>
      <c r="BP283" s="1152"/>
      <c r="BQ283" s="1152"/>
      <c r="BR283" s="1152"/>
      <c r="BS283" s="1152"/>
      <c r="BT283" s="1152"/>
      <c r="BU283" s="1152"/>
      <c r="BV283" s="1152"/>
      <c r="BW283" s="1152"/>
    </row>
    <row r="284" spans="1:75" ht="13.5" customHeight="1">
      <c r="A284" s="1091"/>
      <c r="B284" s="15" t="s">
        <v>59</v>
      </c>
      <c r="C284" s="1065" t="str">
        <f>VLOOKUP($C277,'2025年度(1年前期)'!$B$5:$N$208,COLUMN('2025年度(1年前期)'!$E$5)+1,0)&amp;""</f>
        <v>201･202･203･204･基礎実</v>
      </c>
      <c r="D284" s="1066"/>
      <c r="E284" s="1067" t="str">
        <f>VLOOKUP($C277,'2025年度(2年前期)'!$B$5:$N$208,COLUMN('2025年度(2年前期)'!$E$5)+1,0)&amp;""</f>
        <v/>
      </c>
      <c r="F284" s="1066"/>
      <c r="G284" s="1067" t="str">
        <f>VLOOKUP($C277,'2025年度(3年前期)'!$B$5:$N$208,COLUMN('2025年度(3年前期)'!$E$5)+1,0)&amp;""</f>
        <v>老年Ⅰ:大講義室</v>
      </c>
      <c r="H284" s="1066"/>
      <c r="I284" s="1067" t="str">
        <f>VLOOKUP($C277,'2025年度(4年前期)'!$B$5:$N$208,COLUMN('2025年度(4年前期)'!$E$5)+1,0)&amp;""</f>
        <v/>
      </c>
      <c r="J284" s="1066"/>
      <c r="K284" s="1068" t="str">
        <f>VLOOKUP($C277,'2025年度(助産前期)'!$B$5:$N$208,COLUMN('2025年度(助産前期)'!$E$5)+1,0)&amp;""</f>
        <v/>
      </c>
      <c r="L284" s="1070"/>
      <c r="M284" s="1065" t="str">
        <f>VLOOKUP($C277,'2025年度(M1前期)'!$B$5:$N$208,COLUMN('2025年度(M1前期)'!$E$5)+1,0)&amp;""</f>
        <v/>
      </c>
      <c r="N284" s="1066"/>
      <c r="O284" s="1068" t="str">
        <f>VLOOKUP($C277,'2025年度(M2前期)'!$B$5:$N$208,COLUMN('2025年度(M2前期)'!$E$5)+1,0)&amp;""</f>
        <v/>
      </c>
      <c r="P284" s="1066"/>
      <c r="Q284" s="1068" t="str">
        <f>VLOOKUP($C277,'2025年度(D1前期)'!$B$5:$N$208,COLUMN('2025年度(D1前期)'!$E$5)+1,0)&amp;""</f>
        <v/>
      </c>
      <c r="R284" s="1066"/>
      <c r="S284" s="1068" t="str">
        <f>VLOOKUP($C277,'2025年度(D23前期)'!$B$5:$N$208,COLUMN('2025年度(D23前期)'!$E$5)+1,0)&amp;""</f>
        <v/>
      </c>
      <c r="T284" s="1066"/>
      <c r="U284" s="878"/>
      <c r="X284" s="17"/>
      <c r="Z284" s="1091"/>
      <c r="AA284" s="1152"/>
      <c r="AB284" s="1152"/>
      <c r="AC284" s="1152"/>
      <c r="AD284" s="1152"/>
      <c r="AE284" s="1152"/>
      <c r="AF284" s="1184"/>
      <c r="AG284" s="1343"/>
      <c r="AH284" s="1343"/>
      <c r="AI284" s="1343"/>
      <c r="AJ284" s="1343"/>
      <c r="AK284" s="1152"/>
      <c r="AL284" s="1343"/>
      <c r="AM284" s="1152"/>
      <c r="AN284" s="1152"/>
      <c r="AO284" s="1152"/>
      <c r="AP284" s="1152"/>
      <c r="AQ284" s="1152"/>
      <c r="AR284" s="1152"/>
      <c r="AS284" s="1152"/>
      <c r="AT284" s="1152"/>
      <c r="AU284" s="1152"/>
      <c r="AV284" s="1152"/>
      <c r="AW284" s="1184"/>
      <c r="AX284" s="1152"/>
      <c r="AY284" s="1152"/>
      <c r="AZ284" s="1152"/>
      <c r="BA284" s="1152"/>
      <c r="BB284" s="1152"/>
      <c r="BC284" s="1152"/>
      <c r="BD284" s="1152"/>
      <c r="BE284" s="1152"/>
      <c r="BF284" s="1152"/>
      <c r="BG284" s="1152"/>
      <c r="BH284" s="1152"/>
      <c r="BI284" s="1152"/>
      <c r="BJ284" s="1152"/>
      <c r="BK284" s="1152"/>
      <c r="BL284" s="1152"/>
      <c r="BM284" s="1152"/>
      <c r="BN284" s="1152"/>
      <c r="BO284" s="1152"/>
      <c r="BP284" s="1152"/>
      <c r="BQ284" s="1152"/>
      <c r="BR284" s="1152"/>
      <c r="BS284" s="1152"/>
      <c r="BT284" s="1152"/>
      <c r="BU284" s="1152"/>
      <c r="BV284" s="1152"/>
      <c r="BW284" s="1152"/>
    </row>
    <row r="285" spans="1:75" ht="13.5" customHeight="1">
      <c r="A285" s="1100"/>
      <c r="B285" s="16" t="s">
        <v>56</v>
      </c>
      <c r="C285" s="1061"/>
      <c r="D285" s="1075"/>
      <c r="E285" s="1063"/>
      <c r="F285" s="1075"/>
      <c r="G285" s="1063"/>
      <c r="H285" s="1075"/>
      <c r="I285" s="1063"/>
      <c r="J285" s="1075"/>
      <c r="K285" s="1064"/>
      <c r="L285" s="1064"/>
      <c r="M285" s="1061"/>
      <c r="N285" s="1075"/>
      <c r="O285" s="1064"/>
      <c r="P285" s="1075"/>
      <c r="Q285" s="1064"/>
      <c r="R285" s="1075"/>
      <c r="S285" s="1064"/>
      <c r="T285" s="1075"/>
      <c r="U285" s="878"/>
      <c r="X285" s="17"/>
      <c r="Z285" s="1092"/>
      <c r="AA285" s="1153"/>
      <c r="AB285" s="1153"/>
      <c r="AC285" s="1153"/>
      <c r="AD285" s="1153"/>
      <c r="AE285" s="1153"/>
      <c r="AF285" s="1185"/>
      <c r="AG285" s="1343"/>
      <c r="AH285" s="1343"/>
      <c r="AI285" s="1343"/>
      <c r="AJ285" s="1343"/>
      <c r="AK285" s="1153"/>
      <c r="AL285" s="1343"/>
      <c r="AM285" s="1153"/>
      <c r="AN285" s="1153"/>
      <c r="AO285" s="1153"/>
      <c r="AP285" s="1153"/>
      <c r="AQ285" s="1153"/>
      <c r="AR285" s="1153"/>
      <c r="AS285" s="1153"/>
      <c r="AT285" s="1153"/>
      <c r="AU285" s="1153"/>
      <c r="AV285" s="1153"/>
      <c r="AW285" s="1185"/>
      <c r="AX285" s="1153"/>
      <c r="AY285" s="1153"/>
      <c r="AZ285" s="1153"/>
      <c r="BA285" s="1153"/>
      <c r="BB285" s="1153"/>
      <c r="BC285" s="1153"/>
      <c r="BD285" s="1153"/>
      <c r="BE285" s="1153"/>
      <c r="BF285" s="1153"/>
      <c r="BG285" s="1153"/>
      <c r="BH285" s="1153"/>
      <c r="BI285" s="1153"/>
      <c r="BJ285" s="1153"/>
      <c r="BK285" s="1153"/>
      <c r="BL285" s="1153"/>
      <c r="BM285" s="1153"/>
      <c r="BN285" s="1153"/>
      <c r="BO285" s="1153"/>
      <c r="BP285" s="1153"/>
      <c r="BQ285" s="1153"/>
      <c r="BR285" s="1153"/>
      <c r="BS285" s="1153"/>
      <c r="BT285" s="1153"/>
      <c r="BU285" s="1153"/>
      <c r="BV285" s="1153"/>
      <c r="BW285" s="1153"/>
    </row>
    <row r="286" spans="1:75" ht="13.5" customHeight="1">
      <c r="A286" s="1095" t="s">
        <v>60</v>
      </c>
      <c r="B286" s="18" t="s">
        <v>61</v>
      </c>
      <c r="C286" s="1079"/>
      <c r="D286" s="1080"/>
      <c r="E286" s="1081"/>
      <c r="F286" s="1080"/>
      <c r="G286" s="1081"/>
      <c r="H286" s="1080"/>
      <c r="I286" s="1081"/>
      <c r="J286" s="1080"/>
      <c r="K286" s="1072"/>
      <c r="L286" s="1096"/>
      <c r="M286" s="1079"/>
      <c r="N286" s="1080"/>
      <c r="O286" s="1072"/>
      <c r="P286" s="1080"/>
      <c r="Q286" s="1072"/>
      <c r="R286" s="1080"/>
      <c r="S286" s="1072"/>
      <c r="T286" s="1080"/>
      <c r="X286" s="17"/>
      <c r="Z286" s="1091" t="str">
        <f>A286</f>
        <v>昼休み（12：30～13：30）</v>
      </c>
      <c r="AA286" s="1151"/>
      <c r="AB286" s="1151"/>
      <c r="AC286" s="1151"/>
      <c r="AD286" s="1151"/>
      <c r="AE286" s="1151"/>
      <c r="AF286" s="1151"/>
      <c r="AG286" s="1343" t="s">
        <v>818</v>
      </c>
      <c r="AH286" s="1343" t="s">
        <v>818</v>
      </c>
      <c r="AI286" s="1343" t="s">
        <v>818</v>
      </c>
      <c r="AJ286" s="1343" t="s">
        <v>818</v>
      </c>
      <c r="AK286" s="1151"/>
      <c r="AL286" s="1343" t="s">
        <v>818</v>
      </c>
      <c r="AM286" s="1151"/>
      <c r="AN286" s="1151"/>
      <c r="AO286" s="1151"/>
      <c r="AP286" s="1151"/>
      <c r="AQ286" s="1151"/>
      <c r="AR286" s="1151"/>
      <c r="AS286" s="1151"/>
      <c r="AT286" s="1151"/>
      <c r="AU286" s="1151"/>
      <c r="AV286" s="1151"/>
      <c r="AW286" s="1151"/>
      <c r="AX286" s="1151"/>
      <c r="AY286" s="1151"/>
      <c r="AZ286" s="1151"/>
      <c r="BA286" s="1151"/>
      <c r="BB286" s="1151"/>
      <c r="BC286" s="1151"/>
      <c r="BD286" s="1151"/>
      <c r="BE286" s="1151"/>
      <c r="BF286" s="1151"/>
      <c r="BG286" s="1151"/>
      <c r="BH286" s="1151"/>
      <c r="BI286" s="1151"/>
      <c r="BJ286" s="1151"/>
      <c r="BK286" s="1151"/>
      <c r="BL286" s="1151"/>
      <c r="BM286" s="1151"/>
      <c r="BN286" s="1151"/>
      <c r="BO286" s="1151"/>
      <c r="BP286" s="1151"/>
      <c r="BQ286" s="1151"/>
      <c r="BR286" s="1151"/>
      <c r="BS286" s="1151"/>
      <c r="BT286" s="1151"/>
      <c r="BU286" s="1151"/>
      <c r="BV286" s="1151"/>
      <c r="BW286" s="1151"/>
    </row>
    <row r="287" spans="1:75" ht="13.5" customHeight="1">
      <c r="A287" s="1091"/>
      <c r="B287" s="18" t="s">
        <v>62</v>
      </c>
      <c r="C287" s="1065"/>
      <c r="D287" s="1066"/>
      <c r="E287" s="1067"/>
      <c r="F287" s="1066"/>
      <c r="G287" s="1067"/>
      <c r="H287" s="1066"/>
      <c r="I287" s="1067"/>
      <c r="J287" s="1066"/>
      <c r="K287" s="1068"/>
      <c r="L287" s="1070"/>
      <c r="M287" s="1065"/>
      <c r="N287" s="1066"/>
      <c r="O287" s="1068"/>
      <c r="P287" s="1066"/>
      <c r="Q287" s="1068"/>
      <c r="R287" s="1066"/>
      <c r="S287" s="1068"/>
      <c r="T287" s="1066"/>
      <c r="X287" s="17"/>
      <c r="Z287" s="1091"/>
      <c r="AA287" s="1152"/>
      <c r="AB287" s="1152"/>
      <c r="AC287" s="1152"/>
      <c r="AD287" s="1152"/>
      <c r="AE287" s="1152"/>
      <c r="AF287" s="1152"/>
      <c r="AG287" s="1343"/>
      <c r="AH287" s="1343"/>
      <c r="AI287" s="1343"/>
      <c r="AJ287" s="1343"/>
      <c r="AK287" s="1152"/>
      <c r="AL287" s="1343"/>
      <c r="AM287" s="1152"/>
      <c r="AN287" s="1152"/>
      <c r="AO287" s="1152"/>
      <c r="AP287" s="1152"/>
      <c r="AQ287" s="1152"/>
      <c r="AR287" s="1152"/>
      <c r="AS287" s="1152"/>
      <c r="AT287" s="1152"/>
      <c r="AU287" s="1152"/>
      <c r="AV287" s="1152"/>
      <c r="AW287" s="1152"/>
      <c r="AX287" s="1152"/>
      <c r="AY287" s="1152"/>
      <c r="AZ287" s="1152"/>
      <c r="BA287" s="1152"/>
      <c r="BB287" s="1152"/>
      <c r="BC287" s="1152"/>
      <c r="BD287" s="1152"/>
      <c r="BE287" s="1152"/>
      <c r="BF287" s="1152"/>
      <c r="BG287" s="1152"/>
      <c r="BH287" s="1152"/>
      <c r="BI287" s="1152"/>
      <c r="BJ287" s="1152"/>
      <c r="BK287" s="1152"/>
      <c r="BL287" s="1152"/>
      <c r="BM287" s="1152"/>
      <c r="BN287" s="1152"/>
      <c r="BO287" s="1152"/>
      <c r="BP287" s="1152"/>
      <c r="BQ287" s="1152"/>
      <c r="BR287" s="1152"/>
      <c r="BS287" s="1152"/>
      <c r="BT287" s="1152"/>
      <c r="BU287" s="1152"/>
      <c r="BV287" s="1152"/>
      <c r="BW287" s="1152"/>
    </row>
    <row r="288" spans="1:75" ht="13.5" customHeight="1">
      <c r="A288" s="1091"/>
      <c r="B288" s="18" t="s">
        <v>59</v>
      </c>
      <c r="C288" s="1065"/>
      <c r="D288" s="1066"/>
      <c r="E288" s="1067"/>
      <c r="F288" s="1066"/>
      <c r="G288" s="1067"/>
      <c r="H288" s="1066"/>
      <c r="I288" s="1067"/>
      <c r="J288" s="1066"/>
      <c r="K288" s="1068"/>
      <c r="L288" s="1070"/>
      <c r="M288" s="1065"/>
      <c r="N288" s="1066"/>
      <c r="O288" s="1068"/>
      <c r="P288" s="1066"/>
      <c r="Q288" s="1068"/>
      <c r="R288" s="1066"/>
      <c r="S288" s="1068"/>
      <c r="T288" s="1066"/>
      <c r="Z288" s="1091"/>
      <c r="AA288" s="1152"/>
      <c r="AB288" s="1152"/>
      <c r="AC288" s="1152"/>
      <c r="AD288" s="1152"/>
      <c r="AE288" s="1152"/>
      <c r="AF288" s="1152"/>
      <c r="AG288" s="1343"/>
      <c r="AH288" s="1343"/>
      <c r="AI288" s="1343"/>
      <c r="AJ288" s="1343"/>
      <c r="AK288" s="1152"/>
      <c r="AL288" s="1343"/>
      <c r="AM288" s="1152"/>
      <c r="AN288" s="1152"/>
      <c r="AO288" s="1152"/>
      <c r="AP288" s="1152"/>
      <c r="AQ288" s="1152"/>
      <c r="AR288" s="1152"/>
      <c r="AS288" s="1152"/>
      <c r="AT288" s="1152"/>
      <c r="AU288" s="1152"/>
      <c r="AV288" s="1152"/>
      <c r="AW288" s="1152"/>
      <c r="AX288" s="1152"/>
      <c r="AY288" s="1152"/>
      <c r="AZ288" s="1152"/>
      <c r="BA288" s="1152"/>
      <c r="BB288" s="1152"/>
      <c r="BC288" s="1152"/>
      <c r="BD288" s="1152"/>
      <c r="BE288" s="1152"/>
      <c r="BF288" s="1152"/>
      <c r="BG288" s="1152"/>
      <c r="BH288" s="1152"/>
      <c r="BI288" s="1152"/>
      <c r="BJ288" s="1152"/>
      <c r="BK288" s="1152"/>
      <c r="BL288" s="1152"/>
      <c r="BM288" s="1152"/>
      <c r="BN288" s="1152"/>
      <c r="BO288" s="1152"/>
      <c r="BP288" s="1152"/>
      <c r="BQ288" s="1152"/>
      <c r="BR288" s="1152"/>
      <c r="BS288" s="1152"/>
      <c r="BT288" s="1152"/>
      <c r="BU288" s="1152"/>
      <c r="BV288" s="1152"/>
      <c r="BW288" s="1152"/>
    </row>
    <row r="289" spans="1:75" ht="13.5" customHeight="1">
      <c r="A289" s="1092"/>
      <c r="B289" s="19" t="s">
        <v>56</v>
      </c>
      <c r="C289" s="1102"/>
      <c r="D289" s="1094"/>
      <c r="E289" s="1103"/>
      <c r="F289" s="1094"/>
      <c r="G289" s="1103"/>
      <c r="H289" s="1094"/>
      <c r="I289" s="1103"/>
      <c r="J289" s="1094"/>
      <c r="K289" s="1093"/>
      <c r="L289" s="1093"/>
      <c r="M289" s="1102"/>
      <c r="N289" s="1094"/>
      <c r="O289" s="1093"/>
      <c r="P289" s="1094"/>
      <c r="Q289" s="1093"/>
      <c r="R289" s="1094"/>
      <c r="S289" s="1093"/>
      <c r="T289" s="1094"/>
      <c r="Z289" s="1092"/>
      <c r="AA289" s="1153"/>
      <c r="AB289" s="1153"/>
      <c r="AC289" s="1153"/>
      <c r="AD289" s="1153"/>
      <c r="AE289" s="1153"/>
      <c r="AF289" s="1153"/>
      <c r="AG289" s="1343"/>
      <c r="AH289" s="1343"/>
      <c r="AI289" s="1343"/>
      <c r="AJ289" s="1343"/>
      <c r="AK289" s="1153"/>
      <c r="AL289" s="1343"/>
      <c r="AM289" s="1153"/>
      <c r="AN289" s="1153"/>
      <c r="AO289" s="1153"/>
      <c r="AP289" s="1153"/>
      <c r="AQ289" s="1153"/>
      <c r="AR289" s="1153"/>
      <c r="AS289" s="1153"/>
      <c r="AT289" s="1153"/>
      <c r="AU289" s="1153"/>
      <c r="AV289" s="1153"/>
      <c r="AW289" s="1153"/>
      <c r="AX289" s="1153"/>
      <c r="AY289" s="1153"/>
      <c r="AZ289" s="1153"/>
      <c r="BA289" s="1153"/>
      <c r="BB289" s="1153"/>
      <c r="BC289" s="1153"/>
      <c r="BD289" s="1153"/>
      <c r="BE289" s="1153"/>
      <c r="BF289" s="1153"/>
      <c r="BG289" s="1153"/>
      <c r="BH289" s="1153"/>
      <c r="BI289" s="1153"/>
      <c r="BJ289" s="1153"/>
      <c r="BK289" s="1153"/>
      <c r="BL289" s="1153"/>
      <c r="BM289" s="1153"/>
      <c r="BN289" s="1153"/>
      <c r="BO289" s="1153"/>
      <c r="BP289" s="1153"/>
      <c r="BQ289" s="1153"/>
      <c r="BR289" s="1153"/>
      <c r="BS289" s="1153"/>
      <c r="BT289" s="1153"/>
      <c r="BU289" s="1153"/>
      <c r="BV289" s="1153"/>
      <c r="BW289" s="1153"/>
    </row>
    <row r="290" spans="1:75" ht="13.5" customHeight="1">
      <c r="A290" s="1091" t="s">
        <v>64</v>
      </c>
      <c r="B290" s="15" t="s">
        <v>50</v>
      </c>
      <c r="C290" s="1089" t="str">
        <f>VLOOKUP($C277,'2025年度(1年前期)'!$B$5:$N$208,COLUMN('2025年度(1年前期)'!$G$5),0)&amp;""</f>
        <v>基礎看護学実習Ⅰ</v>
      </c>
      <c r="D290" s="1072"/>
      <c r="E290" s="1090" t="str">
        <f>VLOOKUP($C277,'2025年度(2年前期)'!$B$5:$N$208,COLUMN('2025年度(2年前期)'!$G$5),0)&amp;""</f>
        <v/>
      </c>
      <c r="F290" s="1072"/>
      <c r="G290" s="1090" t="str">
        <f>VLOOKUP($C277,'2025年度(3年前期)'!$B$5:$N$208,COLUMN('2025年度(3年前期)'!$G$5),0)&amp;""</f>
        <v>領域別実習</v>
      </c>
      <c r="H290" s="1072"/>
      <c r="I290" s="1090" t="str">
        <f>VLOOKUP($C277,'2025年度(4年前期)'!$B$5:$N$208,COLUMN('2025年度(4年前期)'!$G$5),0)&amp;""</f>
        <v/>
      </c>
      <c r="J290" s="1072"/>
      <c r="K290" s="1071" t="str">
        <f>VLOOKUP($C277,'2025年度(助産前期)'!$B$5:$N$208,COLUMN('2025年度(助産前期)'!$G$5),0)&amp;""</f>
        <v>助産学実習Ⅰ</v>
      </c>
      <c r="L290" s="1071"/>
      <c r="M290" s="1089" t="str">
        <f>VLOOKUP($C277,'2025年度(M1前期)'!$B$5:$N$208,COLUMN('2025年度(M1前期)'!$G$5),0)&amp;""</f>
        <v/>
      </c>
      <c r="N290" s="1072"/>
      <c r="O290" s="1071" t="str">
        <f>VLOOKUP($C277,'2025年度(M2前期)'!$B$5:$N$208,COLUMN('2025年度(M2前期)'!$G$5),0)&amp;""</f>
        <v/>
      </c>
      <c r="P290" s="1072"/>
      <c r="Q290" s="1071" t="str">
        <f>VLOOKUP($C277,'2025年度(D1前期)'!$B$5:$N$208,COLUMN('2025年度(D1前期)'!$G$5),0)&amp;""</f>
        <v/>
      </c>
      <c r="R290" s="1072"/>
      <c r="S290" s="1071" t="str">
        <f>VLOOKUP($C277,'2025年度(D23前期)'!$B$5:$N$208,COLUMN('2025年度(D23前期)'!$G$5),0)&amp;""</f>
        <v/>
      </c>
      <c r="T290" s="1072"/>
      <c r="U290" s="17"/>
      <c r="Z290" s="1091" t="str">
        <f>A290</f>
        <v>３時限（13：30～15：00）</v>
      </c>
      <c r="AA290" s="1151"/>
      <c r="AB290" s="1151"/>
      <c r="AC290" s="1151"/>
      <c r="AD290" s="1151"/>
      <c r="AE290" s="1151"/>
      <c r="AF290" s="1151"/>
      <c r="AG290" s="1343" t="s">
        <v>818</v>
      </c>
      <c r="AH290" s="1343" t="s">
        <v>818</v>
      </c>
      <c r="AI290" s="1343" t="s">
        <v>818</v>
      </c>
      <c r="AJ290" s="1343" t="s">
        <v>818</v>
      </c>
      <c r="AK290" s="1151"/>
      <c r="AL290" s="1343" t="s">
        <v>818</v>
      </c>
      <c r="AM290" s="1151"/>
      <c r="AN290" s="1151"/>
      <c r="AO290" s="1151"/>
      <c r="AP290" s="1151"/>
      <c r="AQ290" s="1151"/>
      <c r="AR290" s="1151"/>
      <c r="AS290" s="1151"/>
      <c r="AT290" s="1151"/>
      <c r="AU290" s="1151"/>
      <c r="AV290" s="1151"/>
      <c r="AW290" s="1151"/>
      <c r="AX290" s="1151"/>
      <c r="AY290" s="1151"/>
      <c r="AZ290" s="1151"/>
      <c r="BA290" s="1151"/>
      <c r="BB290" s="1151"/>
      <c r="BC290" s="1151"/>
      <c r="BD290" s="1151"/>
      <c r="BE290" s="1151"/>
      <c r="BF290" s="1151"/>
      <c r="BG290" s="1151"/>
      <c r="BH290" s="1151"/>
      <c r="BI290" s="1151"/>
      <c r="BJ290" s="1151"/>
      <c r="BK290" s="1151"/>
      <c r="BL290" s="1151"/>
      <c r="BM290" s="1151"/>
      <c r="BN290" s="1151" t="s">
        <v>984</v>
      </c>
      <c r="BO290" s="1151"/>
      <c r="BP290" s="1151"/>
      <c r="BQ290" s="1151"/>
      <c r="BR290" s="1151"/>
      <c r="BS290" s="1151"/>
      <c r="BT290" s="1151"/>
      <c r="BU290" s="1151"/>
      <c r="BV290" s="1151"/>
      <c r="BW290" s="1151"/>
    </row>
    <row r="291" spans="1:75" ht="13.5" customHeight="1">
      <c r="A291" s="1091"/>
      <c r="B291" s="15" t="s">
        <v>53</v>
      </c>
      <c r="C291" s="1101" t="str">
        <f>IFERROR(VLOOKUP(C290,科目・教員!$A$1:$B$357,2,0),"")</f>
        <v>網中　眞由美</v>
      </c>
      <c r="D291" s="1068"/>
      <c r="E291" s="1073" t="str">
        <f>IFERROR(VLOOKUP(E290,科目・教員!$A$1:$B$357,2,0),"")</f>
        <v/>
      </c>
      <c r="F291" s="1068"/>
      <c r="G291" s="1073" t="str">
        <f>IFERROR(VLOOKUP(G290,科目・教員!$A$1:$B$357,2,0),"")</f>
        <v/>
      </c>
      <c r="H291" s="1068"/>
      <c r="I291" s="1073" t="str">
        <f>IFERROR(VLOOKUP(I290,科目・教員!$A$1:$B$357,2,0),"")</f>
        <v/>
      </c>
      <c r="J291" s="1068"/>
      <c r="K291" s="1074" t="str">
        <f>IFERROR(VLOOKUP(K290,科目・教員!$A$1:$B$357,2,0),"")</f>
        <v>池田　真弓</v>
      </c>
      <c r="L291" s="1074"/>
      <c r="M291" s="1101" t="str">
        <f>IFERROR(VLOOKUP(M290,科目・教員!$A$1:$B$357,2,0),"")</f>
        <v/>
      </c>
      <c r="N291" s="1068"/>
      <c r="O291" s="1074" t="str">
        <f>IFERROR(VLOOKUP(O290,科目・教員!$A$1:$B$357,2,0),"")</f>
        <v/>
      </c>
      <c r="P291" s="1068"/>
      <c r="Q291" s="1074" t="str">
        <f>IFERROR(VLOOKUP(Q290,科目・教員!$A$1:$B$357,2,0),"")</f>
        <v/>
      </c>
      <c r="R291" s="1068"/>
      <c r="S291" s="1074" t="str">
        <f>IFERROR(VLOOKUP(S290,科目・教員!$A$1:$B$357,2,0),"")</f>
        <v/>
      </c>
      <c r="T291" s="1068"/>
      <c r="U291" s="17"/>
      <c r="Z291" s="1091"/>
      <c r="AA291" s="1152"/>
      <c r="AB291" s="1152"/>
      <c r="AC291" s="1152"/>
      <c r="AD291" s="1152"/>
      <c r="AE291" s="1152"/>
      <c r="AF291" s="1152"/>
      <c r="AG291" s="1343"/>
      <c r="AH291" s="1343"/>
      <c r="AI291" s="1343"/>
      <c r="AJ291" s="1343"/>
      <c r="AK291" s="1152"/>
      <c r="AL291" s="1343"/>
      <c r="AM291" s="1152"/>
      <c r="AN291" s="1152"/>
      <c r="AO291" s="1152"/>
      <c r="AP291" s="1152"/>
      <c r="AQ291" s="1152"/>
      <c r="AR291" s="1152"/>
      <c r="AS291" s="1152"/>
      <c r="AT291" s="1152"/>
      <c r="AU291" s="1152"/>
      <c r="AV291" s="1152"/>
      <c r="AW291" s="1152"/>
      <c r="AX291" s="1152"/>
      <c r="AY291" s="1152"/>
      <c r="AZ291" s="1152"/>
      <c r="BA291" s="1152"/>
      <c r="BB291" s="1152"/>
      <c r="BC291" s="1152"/>
      <c r="BD291" s="1152"/>
      <c r="BE291" s="1152"/>
      <c r="BF291" s="1152"/>
      <c r="BG291" s="1152"/>
      <c r="BH291" s="1152"/>
      <c r="BI291" s="1152"/>
      <c r="BJ291" s="1152"/>
      <c r="BK291" s="1152"/>
      <c r="BL291" s="1152"/>
      <c r="BM291" s="1152"/>
      <c r="BN291" s="1152"/>
      <c r="BO291" s="1152"/>
      <c r="BP291" s="1152"/>
      <c r="BQ291" s="1152"/>
      <c r="BR291" s="1152"/>
      <c r="BS291" s="1152"/>
      <c r="BT291" s="1152"/>
      <c r="BU291" s="1152"/>
      <c r="BV291" s="1152"/>
      <c r="BW291" s="1152"/>
    </row>
    <row r="292" spans="1:75" ht="13.5" customHeight="1">
      <c r="A292" s="1091"/>
      <c r="B292" s="15" t="s">
        <v>59</v>
      </c>
      <c r="C292" s="1101" t="str">
        <f>VLOOKUP($C277,'2025年度(1年前期)'!$B$5:$N$208,COLUMN('2025年度(1年前期)'!$G$5)+1,0)&amp;""</f>
        <v>201･202･203･204･基礎実</v>
      </c>
      <c r="D292" s="1068"/>
      <c r="E292" s="1073" t="str">
        <f>VLOOKUP($C277,'2025年度(2年前期)'!$B$5:$N$208,COLUMN('2025年度(2年前期)'!$G$5)+1,0)&amp;""</f>
        <v/>
      </c>
      <c r="F292" s="1068"/>
      <c r="G292" s="1073" t="str">
        <f>VLOOKUP($C277,'2025年度(3年前期)'!$B$5:$N$208,COLUMN('2025年度(3年前期)'!$G$5)+1,0)&amp;""</f>
        <v>老年Ⅰ:大講義室</v>
      </c>
      <c r="H292" s="1068"/>
      <c r="I292" s="1073" t="str">
        <f>VLOOKUP($C277,'2025年度(4年前期)'!$B$5:$N$208,COLUMN('2025年度(4年前期)'!$G$5)+1,0)&amp;""</f>
        <v/>
      </c>
      <c r="J292" s="1068"/>
      <c r="K292" s="1074" t="str">
        <f>VLOOKUP($C277,'2025年度(助産前期)'!$B$5:$N$208,COLUMN('2025年度(助産前期)'!$G$5)+1,0)&amp;""</f>
        <v/>
      </c>
      <c r="L292" s="1074"/>
      <c r="M292" s="1101" t="str">
        <f>VLOOKUP($C277,'2025年度(M1前期)'!$B$5:$N$208,COLUMN('2025年度(M1前期)'!$G$5)+1,0)&amp;""</f>
        <v/>
      </c>
      <c r="N292" s="1068"/>
      <c r="O292" s="1074" t="str">
        <f>VLOOKUP($C277,'2025年度(M2前期)'!$B$5:$N$208,COLUMN('2025年度(M2前期)'!$G$5)+1,0)&amp;""</f>
        <v/>
      </c>
      <c r="P292" s="1068"/>
      <c r="Q292" s="1074" t="str">
        <f>VLOOKUP($C277,'2025年度(D1前期)'!$B$5:$N$208,COLUMN('2025年度(D1前期)'!$G$5)+1,0)&amp;""</f>
        <v/>
      </c>
      <c r="R292" s="1068"/>
      <c r="S292" s="1074" t="str">
        <f>VLOOKUP($C277,'2025年度(D23前期)'!$B$5:$N$208,COLUMN('2025年度(D23前期)'!$G$5)+1,0)&amp;""</f>
        <v/>
      </c>
      <c r="T292" s="1068"/>
      <c r="U292" s="17"/>
      <c r="Z292" s="1091"/>
      <c r="AA292" s="1152"/>
      <c r="AB292" s="1152"/>
      <c r="AC292" s="1152"/>
      <c r="AD292" s="1152"/>
      <c r="AE292" s="1152"/>
      <c r="AF292" s="1152"/>
      <c r="AG292" s="1343"/>
      <c r="AH292" s="1343"/>
      <c r="AI292" s="1343"/>
      <c r="AJ292" s="1343"/>
      <c r="AK292" s="1152"/>
      <c r="AL292" s="1343"/>
      <c r="AM292" s="1152"/>
      <c r="AN292" s="1152"/>
      <c r="AO292" s="1152"/>
      <c r="AP292" s="1152"/>
      <c r="AQ292" s="1152"/>
      <c r="AR292" s="1152"/>
      <c r="AS292" s="1152"/>
      <c r="AT292" s="1152"/>
      <c r="AU292" s="1152"/>
      <c r="AV292" s="1152"/>
      <c r="AW292" s="1152"/>
      <c r="AX292" s="1152"/>
      <c r="AY292" s="1152"/>
      <c r="AZ292" s="1152"/>
      <c r="BA292" s="1152"/>
      <c r="BB292" s="1152"/>
      <c r="BC292" s="1152"/>
      <c r="BD292" s="1152"/>
      <c r="BE292" s="1152"/>
      <c r="BF292" s="1152"/>
      <c r="BG292" s="1152"/>
      <c r="BH292" s="1152"/>
      <c r="BI292" s="1152"/>
      <c r="BJ292" s="1152"/>
      <c r="BK292" s="1152"/>
      <c r="BL292" s="1152"/>
      <c r="BM292" s="1152"/>
      <c r="BN292" s="1152"/>
      <c r="BO292" s="1152"/>
      <c r="BP292" s="1152"/>
      <c r="BQ292" s="1152"/>
      <c r="BR292" s="1152"/>
      <c r="BS292" s="1152"/>
      <c r="BT292" s="1152"/>
      <c r="BU292" s="1152"/>
      <c r="BV292" s="1152"/>
      <c r="BW292" s="1152"/>
    </row>
    <row r="293" spans="1:75" ht="13.5" customHeight="1">
      <c r="A293" s="1100"/>
      <c r="B293" s="16" t="s">
        <v>56</v>
      </c>
      <c r="C293" s="1061"/>
      <c r="D293" s="1075"/>
      <c r="E293" s="1063"/>
      <c r="F293" s="1075"/>
      <c r="G293" s="1063"/>
      <c r="H293" s="1075"/>
      <c r="I293" s="1063"/>
      <c r="J293" s="1075"/>
      <c r="K293" s="1064"/>
      <c r="L293" s="1064"/>
      <c r="M293" s="1061"/>
      <c r="N293" s="1075"/>
      <c r="O293" s="1064"/>
      <c r="P293" s="1075"/>
      <c r="Q293" s="1064"/>
      <c r="R293" s="1075"/>
      <c r="S293" s="1064"/>
      <c r="T293" s="1075"/>
      <c r="Z293" s="1092"/>
      <c r="AA293" s="1153"/>
      <c r="AB293" s="1153"/>
      <c r="AC293" s="1153"/>
      <c r="AD293" s="1153"/>
      <c r="AE293" s="1153"/>
      <c r="AF293" s="1153"/>
      <c r="AG293" s="1343"/>
      <c r="AH293" s="1343"/>
      <c r="AI293" s="1343"/>
      <c r="AJ293" s="1343"/>
      <c r="AK293" s="1153"/>
      <c r="AL293" s="1343"/>
      <c r="AM293" s="1153"/>
      <c r="AN293" s="1153"/>
      <c r="AO293" s="1153"/>
      <c r="AP293" s="1153"/>
      <c r="AQ293" s="1153"/>
      <c r="AR293" s="1153"/>
      <c r="AS293" s="1153"/>
      <c r="AT293" s="1153"/>
      <c r="AU293" s="1153"/>
      <c r="AV293" s="1153"/>
      <c r="AW293" s="1153"/>
      <c r="AX293" s="1153"/>
      <c r="AY293" s="1153"/>
      <c r="AZ293" s="1153"/>
      <c r="BA293" s="1153"/>
      <c r="BB293" s="1153"/>
      <c r="BC293" s="1153"/>
      <c r="BD293" s="1153"/>
      <c r="BE293" s="1153"/>
      <c r="BF293" s="1153"/>
      <c r="BG293" s="1153"/>
      <c r="BH293" s="1153"/>
      <c r="BI293" s="1153"/>
      <c r="BJ293" s="1153"/>
      <c r="BK293" s="1153"/>
      <c r="BL293" s="1153"/>
      <c r="BM293" s="1153"/>
      <c r="BN293" s="1153"/>
      <c r="BO293" s="1153"/>
      <c r="BP293" s="1153"/>
      <c r="BQ293" s="1153"/>
      <c r="BR293" s="1153"/>
      <c r="BS293" s="1153"/>
      <c r="BT293" s="1153"/>
      <c r="BU293" s="1153"/>
      <c r="BV293" s="1153"/>
      <c r="BW293" s="1153"/>
    </row>
    <row r="294" spans="1:75" ht="13.5" customHeight="1">
      <c r="A294" s="1091" t="s">
        <v>67</v>
      </c>
      <c r="B294" s="15" t="s">
        <v>50</v>
      </c>
      <c r="C294" s="1089" t="str">
        <f>VLOOKUP($C277,'2025年度(1年前期)'!$B$5:$N$208,COLUMN('2025年度(1年前期)'!$I$5),0)&amp;""</f>
        <v/>
      </c>
      <c r="D294" s="1072"/>
      <c r="E294" s="1090" t="str">
        <f>VLOOKUP($C277,'2025年度(2年前期)'!$B$5:$N$208,COLUMN('2025年度(2年前期)'!$I$5),0)&amp;""</f>
        <v/>
      </c>
      <c r="F294" s="1072"/>
      <c r="G294" s="1090" t="str">
        <f>VLOOKUP($C277,'2025年度(3年前期)'!$B$5:$N$208,COLUMN('2025年度(3年前期)'!$I$5),0)&amp;""</f>
        <v>領域別実習</v>
      </c>
      <c r="H294" s="1072"/>
      <c r="I294" s="1090" t="str">
        <f>VLOOKUP($C277,'2025年度(4年前期)'!$B$5:$N$208,COLUMN('2025年度(4年前期)'!$I$5),0)&amp;""</f>
        <v/>
      </c>
      <c r="J294" s="1072"/>
      <c r="K294" s="1071" t="str">
        <f>VLOOKUP($C277,'2025年度(助産前期)'!$B$5:$N$208,COLUMN('2025年度(助産前期)'!$I$5),0)&amp;""</f>
        <v>助産学実習Ⅰ</v>
      </c>
      <c r="L294" s="1071"/>
      <c r="M294" s="1089" t="str">
        <f>VLOOKUP($C277,'2025年度(M1前期)'!$B$5:$N$208,COLUMN('2025年度(M1前期)'!$I$5),0)&amp;""</f>
        <v/>
      </c>
      <c r="N294" s="1072"/>
      <c r="O294" s="1071" t="str">
        <f>VLOOKUP($C277,'2025年度(M2前期)'!$B$5:$N$208,COLUMN('2025年度(M2前期)'!$I$5),0)&amp;""</f>
        <v/>
      </c>
      <c r="P294" s="1072"/>
      <c r="Q294" s="1071" t="str">
        <f>VLOOKUP($C277,'2025年度(D1前期)'!$B$5:$N$208,COLUMN('2025年度(D1前期)'!$I$5),0)&amp;""</f>
        <v/>
      </c>
      <c r="R294" s="1072"/>
      <c r="S294" s="1071" t="str">
        <f>VLOOKUP($C277,'2025年度(D23前期)'!$B$5:$N$208,COLUMN('2025年度(D23前期)'!$I$5),0)&amp;""</f>
        <v/>
      </c>
      <c r="T294" s="1072"/>
      <c r="Z294" s="1091" t="str">
        <f>A294</f>
        <v>４時限（15：10～16：40）</v>
      </c>
      <c r="AA294" s="1151"/>
      <c r="AB294" s="1151"/>
      <c r="AC294" s="1151"/>
      <c r="AD294" s="1151"/>
      <c r="AE294" s="1151"/>
      <c r="AF294" s="1151"/>
      <c r="AG294" s="1343"/>
      <c r="AH294" s="1296"/>
      <c r="AI294" s="1151"/>
      <c r="AJ294" s="1151"/>
      <c r="AK294" s="1151"/>
      <c r="AL294" s="1296"/>
      <c r="AM294" s="1151"/>
      <c r="AN294" s="1151"/>
      <c r="AO294" s="1151"/>
      <c r="AP294" s="1151"/>
      <c r="AQ294" s="1151"/>
      <c r="AR294" s="1151"/>
      <c r="AS294" s="1151"/>
      <c r="AT294" s="1151"/>
      <c r="AU294" s="1151"/>
      <c r="AV294" s="1151"/>
      <c r="AW294" s="1151"/>
      <c r="AX294" s="1151"/>
      <c r="AY294" s="1151"/>
      <c r="AZ294" s="1151"/>
      <c r="BA294" s="1151"/>
      <c r="BB294" s="1151"/>
      <c r="BC294" s="1151"/>
      <c r="BD294" s="1151"/>
      <c r="BE294" s="1151"/>
      <c r="BF294" s="1151"/>
      <c r="BG294" s="1151"/>
      <c r="BH294" s="1151"/>
      <c r="BI294" s="1151" t="s">
        <v>985</v>
      </c>
      <c r="BJ294" s="1151"/>
      <c r="BK294" s="1151"/>
      <c r="BL294" s="1151"/>
      <c r="BM294" s="1151"/>
      <c r="BN294" s="1151" t="s">
        <v>984</v>
      </c>
      <c r="BO294" s="1151"/>
      <c r="BP294" s="1151"/>
      <c r="BQ294" s="1151"/>
      <c r="BR294" s="1151"/>
      <c r="BS294" s="1151"/>
      <c r="BT294" s="1151"/>
      <c r="BU294" s="1151"/>
      <c r="BV294" s="1151"/>
      <c r="BW294" s="1151"/>
    </row>
    <row r="295" spans="1:75" ht="13.5" customHeight="1">
      <c r="A295" s="1091"/>
      <c r="B295" s="15" t="s">
        <v>53</v>
      </c>
      <c r="C295" s="1101" t="str">
        <f>IFERROR(VLOOKUP(C294,科目・教員!$A$1:$B$357,2,0),"")</f>
        <v/>
      </c>
      <c r="D295" s="1068"/>
      <c r="E295" s="1073" t="str">
        <f>IFERROR(VLOOKUP(E294,科目・教員!$A$1:$B$357,2,0),"")</f>
        <v/>
      </c>
      <c r="F295" s="1068"/>
      <c r="G295" s="1073" t="str">
        <f>IFERROR(VLOOKUP(G294,科目・教員!$A$1:$B$357,2,0),"")</f>
        <v/>
      </c>
      <c r="H295" s="1068"/>
      <c r="I295" s="1073" t="str">
        <f>IFERROR(VLOOKUP(I294,科目・教員!$A$1:$B$357,2,0),"")</f>
        <v/>
      </c>
      <c r="J295" s="1068"/>
      <c r="K295" s="1074" t="str">
        <f>IFERROR(VLOOKUP(K294,科目・教員!$A$1:$B$357,2,0),"")</f>
        <v>池田　真弓</v>
      </c>
      <c r="L295" s="1074"/>
      <c r="M295" s="1101" t="str">
        <f>IFERROR(VLOOKUP(M294,科目・教員!$A$1:$B$357,2,0),"")</f>
        <v/>
      </c>
      <c r="N295" s="1068"/>
      <c r="O295" s="1074" t="str">
        <f>IFERROR(VLOOKUP(O294,科目・教員!$A$1:$B$357,2,0),"")</f>
        <v/>
      </c>
      <c r="P295" s="1068"/>
      <c r="Q295" s="1074" t="str">
        <f>IFERROR(VLOOKUP(Q294,科目・教員!$A$1:$B$357,2,0),"")</f>
        <v/>
      </c>
      <c r="R295" s="1068"/>
      <c r="S295" s="1074" t="str">
        <f>IFERROR(VLOOKUP(S294,科目・教員!$A$1:$B$357,2,0),"")</f>
        <v/>
      </c>
      <c r="T295" s="1068"/>
      <c r="Z295" s="1091"/>
      <c r="AA295" s="1152"/>
      <c r="AB295" s="1152"/>
      <c r="AC295" s="1152"/>
      <c r="AD295" s="1152"/>
      <c r="AE295" s="1152"/>
      <c r="AF295" s="1152"/>
      <c r="AG295" s="1343"/>
      <c r="AH295" s="1296"/>
      <c r="AI295" s="1152"/>
      <c r="AJ295" s="1152"/>
      <c r="AK295" s="1152"/>
      <c r="AL295" s="1296"/>
      <c r="AM295" s="1152"/>
      <c r="AN295" s="1152"/>
      <c r="AO295" s="1152"/>
      <c r="AP295" s="1152"/>
      <c r="AQ295" s="1152"/>
      <c r="AR295" s="1152"/>
      <c r="AS295" s="1152"/>
      <c r="AT295" s="1152"/>
      <c r="AU295" s="1152"/>
      <c r="AV295" s="1152"/>
      <c r="AW295" s="1152"/>
      <c r="AX295" s="1152"/>
      <c r="AY295" s="1152"/>
      <c r="AZ295" s="1152"/>
      <c r="BA295" s="1152"/>
      <c r="BB295" s="1152"/>
      <c r="BC295" s="1152"/>
      <c r="BD295" s="1152"/>
      <c r="BE295" s="1152"/>
      <c r="BF295" s="1152"/>
      <c r="BG295" s="1152"/>
      <c r="BH295" s="1152"/>
      <c r="BI295" s="1152"/>
      <c r="BJ295" s="1152"/>
      <c r="BK295" s="1152"/>
      <c r="BL295" s="1152"/>
      <c r="BM295" s="1152"/>
      <c r="BN295" s="1152"/>
      <c r="BO295" s="1152"/>
      <c r="BP295" s="1152"/>
      <c r="BQ295" s="1152"/>
      <c r="BR295" s="1152"/>
      <c r="BS295" s="1152"/>
      <c r="BT295" s="1152"/>
      <c r="BU295" s="1152"/>
      <c r="BV295" s="1152"/>
      <c r="BW295" s="1152"/>
    </row>
    <row r="296" spans="1:75" ht="13.5" customHeight="1">
      <c r="A296" s="1091"/>
      <c r="B296" s="15" t="s">
        <v>59</v>
      </c>
      <c r="C296" s="1101" t="str">
        <f>VLOOKUP($C277,'2025年度(1年前期)'!$B$5:$N$208,COLUMN('2025年度(1年前期)'!$I$5)+1,0)&amp;""</f>
        <v/>
      </c>
      <c r="D296" s="1068"/>
      <c r="E296" s="1073" t="str">
        <f>VLOOKUP($C277,'2025年度(2年前期)'!$B$5:$N$208,COLUMN('2025年度(2年前期)'!$I$5)+1,0)&amp;""</f>
        <v/>
      </c>
      <c r="F296" s="1068"/>
      <c r="G296" s="1073" t="str">
        <f>VLOOKUP($C277,'2025年度(3年前期)'!$B$5:$N$208,COLUMN('2025年度(3年前期)'!$I$5)+1,0)&amp;""</f>
        <v>老年Ⅰ:大講義室</v>
      </c>
      <c r="H296" s="1068"/>
      <c r="I296" s="1073" t="str">
        <f>VLOOKUP($C277,'2025年度(4年前期)'!$B$5:$N$208,COLUMN('2025年度(4年前期)'!$I$5)+1,0)&amp;""</f>
        <v/>
      </c>
      <c r="J296" s="1068"/>
      <c r="K296" s="1074" t="str">
        <f>VLOOKUP($C277,'2025年度(助産前期)'!$B$5:$N$208,COLUMN('2025年度(助産前期)'!$I$5)+1,0)&amp;""</f>
        <v/>
      </c>
      <c r="L296" s="1074"/>
      <c r="M296" s="1101" t="str">
        <f>VLOOKUP($C277,'2025年度(M1前期)'!$B$5:$N$208,COLUMN('2025年度(M1前期)'!$I$5)+1,0)&amp;""</f>
        <v/>
      </c>
      <c r="N296" s="1068"/>
      <c r="O296" s="1074" t="str">
        <f>VLOOKUP($C277,'2025年度(M2前期)'!$B$5:$N$208,COLUMN('2025年度(M2前期)'!$I$5)+1,0)&amp;""</f>
        <v/>
      </c>
      <c r="P296" s="1068"/>
      <c r="Q296" s="1074" t="str">
        <f>VLOOKUP($C277,'2025年度(D1前期)'!$B$5:$N$208,COLUMN('2025年度(D1前期)'!$I$5)+1,0)&amp;""</f>
        <v/>
      </c>
      <c r="R296" s="1068"/>
      <c r="S296" s="1074" t="str">
        <f>VLOOKUP($C277,'2025年度(D23前期)'!$B$5:$N$208,COLUMN('2025年度(D23前期)'!$I$5)+1,0)&amp;""</f>
        <v/>
      </c>
      <c r="T296" s="1068"/>
      <c r="V296" s="509" t="s">
        <v>986</v>
      </c>
      <c r="Z296" s="1091"/>
      <c r="AA296" s="1152"/>
      <c r="AB296" s="1152"/>
      <c r="AC296" s="1152"/>
      <c r="AD296" s="1152"/>
      <c r="AE296" s="1152"/>
      <c r="AF296" s="1152"/>
      <c r="AG296" s="1343"/>
      <c r="AH296" s="1296"/>
      <c r="AI296" s="1152"/>
      <c r="AJ296" s="1152"/>
      <c r="AK296" s="1152"/>
      <c r="AL296" s="1296"/>
      <c r="AM296" s="1152"/>
      <c r="AN296" s="1152"/>
      <c r="AO296" s="1152"/>
      <c r="AP296" s="1152"/>
      <c r="AQ296" s="1152"/>
      <c r="AR296" s="1152"/>
      <c r="AS296" s="1152"/>
      <c r="AT296" s="1152"/>
      <c r="AU296" s="1152"/>
      <c r="AV296" s="1152"/>
      <c r="AW296" s="1152"/>
      <c r="AX296" s="1152"/>
      <c r="AY296" s="1152"/>
      <c r="AZ296" s="1152"/>
      <c r="BA296" s="1152"/>
      <c r="BB296" s="1152"/>
      <c r="BC296" s="1152"/>
      <c r="BD296" s="1152"/>
      <c r="BE296" s="1152"/>
      <c r="BF296" s="1152"/>
      <c r="BG296" s="1152"/>
      <c r="BH296" s="1152"/>
      <c r="BI296" s="1152"/>
      <c r="BJ296" s="1152"/>
      <c r="BK296" s="1152"/>
      <c r="BL296" s="1152"/>
      <c r="BM296" s="1152"/>
      <c r="BN296" s="1152"/>
      <c r="BO296" s="1152"/>
      <c r="BP296" s="1152"/>
      <c r="BQ296" s="1152"/>
      <c r="BR296" s="1152"/>
      <c r="BS296" s="1152"/>
      <c r="BT296" s="1152"/>
      <c r="BU296" s="1152"/>
      <c r="BV296" s="1152"/>
      <c r="BW296" s="1152"/>
    </row>
    <row r="297" spans="1:75" ht="13.5" customHeight="1">
      <c r="A297" s="1092"/>
      <c r="B297" s="16" t="s">
        <v>56</v>
      </c>
      <c r="C297" s="1061"/>
      <c r="D297" s="1075"/>
      <c r="E297" s="1063"/>
      <c r="F297" s="1075"/>
      <c r="G297" s="1063"/>
      <c r="H297" s="1075"/>
      <c r="I297" s="1063"/>
      <c r="J297" s="1075"/>
      <c r="K297" s="1064"/>
      <c r="L297" s="1064"/>
      <c r="M297" s="1061"/>
      <c r="N297" s="1075"/>
      <c r="O297" s="1064"/>
      <c r="P297" s="1075"/>
      <c r="Q297" s="1064"/>
      <c r="R297" s="1075"/>
      <c r="S297" s="1064"/>
      <c r="T297" s="1075"/>
      <c r="V297" s="509" t="s">
        <v>987</v>
      </c>
      <c r="Z297" s="1092"/>
      <c r="AA297" s="1153"/>
      <c r="AB297" s="1153"/>
      <c r="AC297" s="1153"/>
      <c r="AD297" s="1153"/>
      <c r="AE297" s="1153"/>
      <c r="AF297" s="1153"/>
      <c r="AG297" s="1343"/>
      <c r="AH297" s="1296"/>
      <c r="AI297" s="1153"/>
      <c r="AJ297" s="1153"/>
      <c r="AK297" s="1153"/>
      <c r="AL297" s="1296"/>
      <c r="AM297" s="1153"/>
      <c r="AN297" s="1153"/>
      <c r="AO297" s="1153"/>
      <c r="AP297" s="1153"/>
      <c r="AQ297" s="1153"/>
      <c r="AR297" s="1153"/>
      <c r="AS297" s="1153"/>
      <c r="AT297" s="1153"/>
      <c r="AU297" s="1153"/>
      <c r="AV297" s="1153"/>
      <c r="AW297" s="1153"/>
      <c r="AX297" s="1153"/>
      <c r="AY297" s="1153"/>
      <c r="AZ297" s="1153"/>
      <c r="BA297" s="1153"/>
      <c r="BB297" s="1153"/>
      <c r="BC297" s="1153"/>
      <c r="BD297" s="1153"/>
      <c r="BE297" s="1153"/>
      <c r="BF297" s="1153"/>
      <c r="BG297" s="1153"/>
      <c r="BH297" s="1153"/>
      <c r="BI297" s="1153"/>
      <c r="BJ297" s="1153"/>
      <c r="BK297" s="1153"/>
      <c r="BL297" s="1153"/>
      <c r="BM297" s="1153"/>
      <c r="BN297" s="1153"/>
      <c r="BO297" s="1153"/>
      <c r="BP297" s="1153"/>
      <c r="BQ297" s="1153"/>
      <c r="BR297" s="1153"/>
      <c r="BS297" s="1153"/>
      <c r="BT297" s="1153"/>
      <c r="BU297" s="1153"/>
      <c r="BV297" s="1153"/>
      <c r="BW297" s="1153"/>
    </row>
    <row r="298" spans="1:75" ht="13.5" customHeight="1">
      <c r="A298" s="1091" t="s">
        <v>68</v>
      </c>
      <c r="B298" s="15" t="s">
        <v>50</v>
      </c>
      <c r="C298" s="1089" t="str">
        <f>VLOOKUP($C277,'2025年度(1年前期)'!$B$5:$N$208,COLUMN('2025年度(1年前期)'!$K$5),0)&amp;""</f>
        <v/>
      </c>
      <c r="D298" s="1072"/>
      <c r="E298" s="1090" t="str">
        <f>VLOOKUP($C277,'2025年度(2年前期)'!$B$5:$N$208,COLUMN('2025年度(2年前期)'!$K$5),0)&amp;""</f>
        <v/>
      </c>
      <c r="F298" s="1072"/>
      <c r="G298" s="1090" t="str">
        <f>VLOOKUP($C277,'2025年度(3年前期)'!$B$5:$N$208,COLUMN('2025年度(3年前期)'!$K$5),0)&amp;""</f>
        <v/>
      </c>
      <c r="H298" s="1072"/>
      <c r="I298" s="1090" t="str">
        <f>VLOOKUP($C277,'2025年度(4年前期)'!$B$5:$N$208,COLUMN('2025年度(4年前期)'!$K$5),0)&amp;""</f>
        <v/>
      </c>
      <c r="J298" s="1072"/>
      <c r="K298" s="1071" t="str">
        <f>VLOOKUP($C277,'2025年度(助産前期)'!$B$5:$N$208,COLUMN('2025年度(助産前期)'!$K$5),0)&amp;""</f>
        <v>助産学実習Ⅰ</v>
      </c>
      <c r="L298" s="1071"/>
      <c r="M298" s="1089" t="str">
        <f>VLOOKUP($C277,'2025年度(M1前期)'!$B$5:$N$208,COLUMN('2025年度(M1前期)'!$K$5),0)&amp;""</f>
        <v/>
      </c>
      <c r="N298" s="1072"/>
      <c r="O298" s="1071" t="str">
        <f>VLOOKUP($C277,'2025年度(M2前期)'!$B$5:$N$208,COLUMN('2025年度(M2前期)'!$K$5),0)&amp;""</f>
        <v/>
      </c>
      <c r="P298" s="1072"/>
      <c r="Q298" s="1071" t="str">
        <f>VLOOKUP($C277,'2025年度(D1前期)'!$B$5:$N$208,COLUMN('2025年度(D1前期)'!$K$5),0)&amp;""</f>
        <v/>
      </c>
      <c r="R298" s="1072"/>
      <c r="S298" s="1071" t="str">
        <f>VLOOKUP($C277,'2025年度(D23前期)'!$B$5:$N$208,COLUMN('2025年度(D23前期)'!$K$5),0)&amp;""</f>
        <v/>
      </c>
      <c r="T298" s="1072"/>
      <c r="U298" s="778" t="s">
        <v>79</v>
      </c>
      <c r="V298" s="509" t="s">
        <v>988</v>
      </c>
      <c r="Z298" s="1091" t="str">
        <f>A298</f>
        <v>５時限（16：50～18：20）</v>
      </c>
      <c r="AA298" s="1151"/>
      <c r="AB298" s="1151"/>
      <c r="AC298" s="1151"/>
      <c r="AD298" s="1151"/>
      <c r="AE298" s="1151"/>
      <c r="AF298" s="1151"/>
      <c r="AG298" s="1151"/>
      <c r="AH298" s="1151"/>
      <c r="AI298" s="1151"/>
      <c r="AJ298" s="1151"/>
      <c r="AK298" s="1151"/>
      <c r="AL298" s="1151"/>
      <c r="AM298" s="1151"/>
      <c r="AN298" s="1151"/>
      <c r="AO298" s="1151"/>
      <c r="AP298" s="1151"/>
      <c r="AQ298" s="1151"/>
      <c r="AR298" s="1151"/>
      <c r="AS298" s="1151"/>
      <c r="AT298" s="1151"/>
      <c r="AU298" s="1151"/>
      <c r="AV298" s="1151"/>
      <c r="AW298" s="1151"/>
      <c r="AX298" s="1151"/>
      <c r="AY298" s="1151"/>
      <c r="AZ298" s="1151"/>
      <c r="BA298" s="1151"/>
      <c r="BB298" s="1151"/>
      <c r="BC298" s="1151"/>
      <c r="BD298" s="1151"/>
      <c r="BE298" s="1151"/>
      <c r="BF298" s="1151"/>
      <c r="BG298" s="1151"/>
      <c r="BH298" s="1151"/>
      <c r="BI298" s="1151" t="s">
        <v>989</v>
      </c>
      <c r="BJ298" s="1151" t="s">
        <v>145</v>
      </c>
      <c r="BK298" s="1151"/>
      <c r="BL298" s="1151"/>
      <c r="BM298" s="1151"/>
      <c r="BN298" s="1151"/>
      <c r="BO298" s="1151"/>
      <c r="BP298" s="1151"/>
      <c r="BQ298" s="1151"/>
      <c r="BR298" s="1151"/>
      <c r="BS298" s="1151"/>
      <c r="BT298" s="1151"/>
      <c r="BU298" s="1151"/>
      <c r="BV298" s="1151"/>
      <c r="BW298" s="1151"/>
    </row>
    <row r="299" spans="1:75" ht="13.5" customHeight="1">
      <c r="A299" s="1091"/>
      <c r="B299" s="15" t="s">
        <v>53</v>
      </c>
      <c r="C299" s="1101" t="str">
        <f>IFERROR(VLOOKUP(C298,科目・教員!$A$1:$B$357,2,0),"")</f>
        <v/>
      </c>
      <c r="D299" s="1068"/>
      <c r="E299" s="1073" t="str">
        <f>IFERROR(VLOOKUP(E298,科目・教員!$A$1:$B$357,2,0),"")</f>
        <v/>
      </c>
      <c r="F299" s="1068"/>
      <c r="G299" s="1073" t="str">
        <f>IFERROR(VLOOKUP(G298,科目・教員!$A$1:$B$357,2,0),"")</f>
        <v/>
      </c>
      <c r="H299" s="1068"/>
      <c r="I299" s="1073" t="str">
        <f>IFERROR(VLOOKUP(I298,科目・教員!$A$1:$B$357,2,0),"")</f>
        <v/>
      </c>
      <c r="J299" s="1068"/>
      <c r="K299" s="1074" t="str">
        <f>IFERROR(VLOOKUP(K298,科目・教員!$A$1:$B$357,2,0),"")</f>
        <v>池田　真弓</v>
      </c>
      <c r="L299" s="1074"/>
      <c r="M299" s="1101" t="str">
        <f>IFERROR(VLOOKUP(M298,科目・教員!$A$1:$B$357,2,0),"")</f>
        <v/>
      </c>
      <c r="N299" s="1068"/>
      <c r="O299" s="1074" t="str">
        <f>IFERROR(VLOOKUP(O298,科目・教員!$A$1:$B$357,2,0),"")</f>
        <v/>
      </c>
      <c r="P299" s="1068"/>
      <c r="Q299" s="1074" t="str">
        <f>IFERROR(VLOOKUP(Q298,科目・教員!$A$1:$B$357,2,0),"")</f>
        <v/>
      </c>
      <c r="R299" s="1068"/>
      <c r="S299" s="1074" t="str">
        <f>IFERROR(VLOOKUP(S298,科目・教員!$A$1:$B$357,2,0),"")</f>
        <v/>
      </c>
      <c r="T299" s="1068"/>
      <c r="U299" s="778" t="s">
        <v>146</v>
      </c>
      <c r="V299" s="509" t="s">
        <v>82</v>
      </c>
      <c r="Z299" s="1091"/>
      <c r="AA299" s="1152"/>
      <c r="AB299" s="1152"/>
      <c r="AC299" s="1152"/>
      <c r="AD299" s="1152"/>
      <c r="AE299" s="1152"/>
      <c r="AF299" s="1152"/>
      <c r="AG299" s="1152"/>
      <c r="AH299" s="1152"/>
      <c r="AI299" s="1152"/>
      <c r="AJ299" s="1152"/>
      <c r="AK299" s="1152"/>
      <c r="AL299" s="1152"/>
      <c r="AM299" s="1152"/>
      <c r="AN299" s="1152"/>
      <c r="AO299" s="1152"/>
      <c r="AP299" s="1152"/>
      <c r="AQ299" s="1152"/>
      <c r="AR299" s="1152"/>
      <c r="AS299" s="1152"/>
      <c r="AT299" s="1152"/>
      <c r="AU299" s="1152"/>
      <c r="AV299" s="1152"/>
      <c r="AW299" s="1152"/>
      <c r="AX299" s="1152"/>
      <c r="AY299" s="1152"/>
      <c r="AZ299" s="1152"/>
      <c r="BA299" s="1152"/>
      <c r="BB299" s="1152"/>
      <c r="BC299" s="1152"/>
      <c r="BD299" s="1152"/>
      <c r="BE299" s="1152"/>
      <c r="BF299" s="1152"/>
      <c r="BG299" s="1152"/>
      <c r="BH299" s="1152"/>
      <c r="BI299" s="1152"/>
      <c r="BJ299" s="1152"/>
      <c r="BK299" s="1152"/>
      <c r="BL299" s="1152"/>
      <c r="BM299" s="1152"/>
      <c r="BN299" s="1152"/>
      <c r="BO299" s="1152"/>
      <c r="BP299" s="1152"/>
      <c r="BQ299" s="1152"/>
      <c r="BR299" s="1152"/>
      <c r="BS299" s="1152"/>
      <c r="BT299" s="1152"/>
      <c r="BU299" s="1152"/>
      <c r="BV299" s="1152"/>
      <c r="BW299" s="1152"/>
    </row>
    <row r="300" spans="1:75" ht="13.5" customHeight="1">
      <c r="A300" s="1091"/>
      <c r="B300" s="15" t="s">
        <v>59</v>
      </c>
      <c r="C300" s="1101" t="str">
        <f>VLOOKUP($C277,'2025年度(1年前期)'!$B$5:$N$208,COLUMN('2025年度(1年前期)'!$K$5)+1,0)&amp;""</f>
        <v/>
      </c>
      <c r="D300" s="1068"/>
      <c r="E300" s="1073" t="str">
        <f>VLOOKUP($C277,'2025年度(2年前期)'!$B$5:$N$208,COLUMN('2025年度(2年前期)'!$K$5)+1,0)&amp;""</f>
        <v/>
      </c>
      <c r="F300" s="1068"/>
      <c r="G300" s="1073" t="str">
        <f>VLOOKUP($C277,'2025年度(3年前期)'!$B$5:$N$208,COLUMN('2025年度(3年前期)'!$K$5)+1,0)&amp;""</f>
        <v/>
      </c>
      <c r="H300" s="1068"/>
      <c r="I300" s="1073" t="str">
        <f>VLOOKUP($C277,'2025年度(4年前期)'!$B$5:$N$208,COLUMN('2025年度(4年前期)'!$K$5)+1,0)&amp;""</f>
        <v/>
      </c>
      <c r="J300" s="1068"/>
      <c r="K300" s="1074" t="str">
        <f>VLOOKUP($C277,'2025年度(助産前期)'!$B$5:$N$208,COLUMN('2025年度(助産前期)'!$K$5)+1,0)&amp;""</f>
        <v/>
      </c>
      <c r="L300" s="1074"/>
      <c r="M300" s="1101" t="str">
        <f>VLOOKUP($C277,'2025年度(M1前期)'!$B$5:$N$208,COLUMN('2025年度(M1前期)'!$K$5)+1,0)&amp;""</f>
        <v/>
      </c>
      <c r="N300" s="1068"/>
      <c r="O300" s="1074" t="str">
        <f>VLOOKUP($C277,'2025年度(M2前期)'!$B$5:$N$208,COLUMN('2025年度(M2前期)'!$K$5)+1,0)&amp;""</f>
        <v/>
      </c>
      <c r="P300" s="1068"/>
      <c r="Q300" s="1074" t="str">
        <f>VLOOKUP($C277,'2025年度(D1前期)'!$B$5:$N$208,COLUMN('2025年度(D1前期)'!$K$5)+1,0)&amp;""</f>
        <v/>
      </c>
      <c r="R300" s="1068"/>
      <c r="S300" s="1074" t="str">
        <f>VLOOKUP($C277,'2025年度(D23前期)'!$B$5:$N$208,COLUMN('2025年度(D23前期)'!$K$5)+1,0)&amp;""</f>
        <v/>
      </c>
      <c r="T300" s="1068"/>
      <c r="U300" s="778" t="s">
        <v>145</v>
      </c>
      <c r="Z300" s="1091"/>
      <c r="AA300" s="1152"/>
      <c r="AB300" s="1152"/>
      <c r="AC300" s="1152"/>
      <c r="AD300" s="1152"/>
      <c r="AE300" s="1152"/>
      <c r="AF300" s="1152"/>
      <c r="AG300" s="1152"/>
      <c r="AH300" s="1152"/>
      <c r="AI300" s="1152"/>
      <c r="AJ300" s="1152"/>
      <c r="AK300" s="1152"/>
      <c r="AL300" s="1152"/>
      <c r="AM300" s="1152"/>
      <c r="AN300" s="1152"/>
      <c r="AO300" s="1152"/>
      <c r="AP300" s="1152"/>
      <c r="AQ300" s="1152"/>
      <c r="AR300" s="1152"/>
      <c r="AS300" s="1152"/>
      <c r="AT300" s="1152"/>
      <c r="AU300" s="1152"/>
      <c r="AV300" s="1152"/>
      <c r="AW300" s="1152"/>
      <c r="AX300" s="1152"/>
      <c r="AY300" s="1152"/>
      <c r="AZ300" s="1152"/>
      <c r="BA300" s="1152"/>
      <c r="BB300" s="1152"/>
      <c r="BC300" s="1152"/>
      <c r="BD300" s="1152"/>
      <c r="BE300" s="1152"/>
      <c r="BF300" s="1152"/>
      <c r="BG300" s="1152"/>
      <c r="BH300" s="1152"/>
      <c r="BI300" s="1152"/>
      <c r="BJ300" s="1152"/>
      <c r="BK300" s="1152"/>
      <c r="BL300" s="1152"/>
      <c r="BM300" s="1152"/>
      <c r="BN300" s="1152"/>
      <c r="BO300" s="1152"/>
      <c r="BP300" s="1152"/>
      <c r="BQ300" s="1152"/>
      <c r="BR300" s="1152"/>
      <c r="BS300" s="1152"/>
      <c r="BT300" s="1152"/>
      <c r="BU300" s="1152"/>
      <c r="BV300" s="1152"/>
      <c r="BW300" s="1152"/>
    </row>
    <row r="301" spans="1:75" ht="13.5" customHeight="1">
      <c r="A301" s="1092"/>
      <c r="B301" s="16" t="s">
        <v>56</v>
      </c>
      <c r="C301" s="1061"/>
      <c r="D301" s="1075"/>
      <c r="E301" s="1063"/>
      <c r="F301" s="1075"/>
      <c r="G301" s="1063"/>
      <c r="H301" s="1075"/>
      <c r="I301" s="1063"/>
      <c r="J301" s="1075"/>
      <c r="K301" s="1064"/>
      <c r="L301" s="1064"/>
      <c r="M301" s="1061"/>
      <c r="N301" s="1075"/>
      <c r="O301" s="1064"/>
      <c r="P301" s="1075"/>
      <c r="Q301" s="1064"/>
      <c r="R301" s="1075"/>
      <c r="S301" s="1064"/>
      <c r="T301" s="1075"/>
      <c r="U301" s="779" t="s">
        <v>110</v>
      </c>
      <c r="V301" s="20"/>
      <c r="W301" s="20"/>
      <c r="X301" s="20"/>
      <c r="Y301" s="20"/>
      <c r="Z301" s="1092"/>
      <c r="AA301" s="1153"/>
      <c r="AB301" s="1153"/>
      <c r="AC301" s="1153"/>
      <c r="AD301" s="1153"/>
      <c r="AE301" s="1153"/>
      <c r="AF301" s="1153"/>
      <c r="AG301" s="1153"/>
      <c r="AH301" s="1153"/>
      <c r="AI301" s="1153"/>
      <c r="AJ301" s="1153"/>
      <c r="AK301" s="1153"/>
      <c r="AL301" s="1153"/>
      <c r="AM301" s="1153"/>
      <c r="AN301" s="1153"/>
      <c r="AO301" s="1153"/>
      <c r="AP301" s="1153"/>
      <c r="AQ301" s="1153"/>
      <c r="AR301" s="1153"/>
      <c r="AS301" s="1153"/>
      <c r="AT301" s="1153"/>
      <c r="AU301" s="1153"/>
      <c r="AV301" s="1153"/>
      <c r="AW301" s="1153"/>
      <c r="AX301" s="1153"/>
      <c r="AY301" s="1153"/>
      <c r="AZ301" s="1153"/>
      <c r="BA301" s="1153"/>
      <c r="BB301" s="1153"/>
      <c r="BC301" s="1153"/>
      <c r="BD301" s="1153"/>
      <c r="BE301" s="1153"/>
      <c r="BF301" s="1153"/>
      <c r="BG301" s="1153"/>
      <c r="BH301" s="1153"/>
      <c r="BI301" s="1153"/>
      <c r="BJ301" s="1153"/>
      <c r="BK301" s="1153"/>
      <c r="BL301" s="1153"/>
      <c r="BM301" s="1153"/>
      <c r="BN301" s="1153"/>
      <c r="BO301" s="1153"/>
      <c r="BP301" s="1153"/>
      <c r="BQ301" s="1153"/>
      <c r="BR301" s="1153"/>
      <c r="BS301" s="1153"/>
      <c r="BT301" s="1153"/>
      <c r="BU301" s="1153"/>
      <c r="BV301" s="1153"/>
      <c r="BW301" s="1153"/>
    </row>
    <row r="302" spans="1:75" ht="20.25">
      <c r="A302" s="29"/>
      <c r="B302" s="30"/>
      <c r="C302" s="1113">
        <f>C277+1</f>
        <v>45913</v>
      </c>
      <c r="D302" s="1113"/>
      <c r="E302" s="1113"/>
      <c r="F302" s="1113"/>
      <c r="G302" s="1113"/>
      <c r="H302" s="1113"/>
      <c r="I302" s="1113"/>
      <c r="J302" s="1113"/>
      <c r="K302" s="1113"/>
      <c r="L302" s="1113"/>
      <c r="M302" s="1113"/>
      <c r="N302" s="1113"/>
      <c r="O302" s="1113"/>
      <c r="P302" s="1113"/>
      <c r="Q302" s="1113"/>
      <c r="R302" s="1113"/>
      <c r="S302" s="1113"/>
      <c r="T302" s="1113"/>
      <c r="U302" s="1052">
        <f>C302</f>
        <v>45913</v>
      </c>
      <c r="V302" s="1053"/>
      <c r="W302" s="1053"/>
      <c r="X302" s="1053"/>
      <c r="Y302" s="1053"/>
      <c r="Z302" s="1054"/>
      <c r="AA302" s="41">
        <v>101</v>
      </c>
      <c r="AB302" s="41">
        <v>102</v>
      </c>
      <c r="AC302" s="41">
        <v>103</v>
      </c>
      <c r="AD302" s="41" t="s">
        <v>16</v>
      </c>
      <c r="AE302" s="41" t="s">
        <v>17</v>
      </c>
      <c r="AF302" s="41" t="s">
        <v>18</v>
      </c>
      <c r="AG302" s="41">
        <v>201</v>
      </c>
      <c r="AH302" s="42">
        <v>202</v>
      </c>
      <c r="AI302" s="41">
        <v>203</v>
      </c>
      <c r="AJ302" s="41">
        <v>204</v>
      </c>
      <c r="AK302" s="41">
        <v>205</v>
      </c>
      <c r="AL302" s="41" t="s">
        <v>19</v>
      </c>
      <c r="AM302" s="41" t="s">
        <v>69</v>
      </c>
      <c r="AN302" s="41" t="s">
        <v>21</v>
      </c>
      <c r="AO302" s="41" t="s">
        <v>22</v>
      </c>
      <c r="AP302" s="41" t="s">
        <v>23</v>
      </c>
      <c r="AQ302" s="41" t="s">
        <v>24</v>
      </c>
      <c r="AR302" s="41" t="s">
        <v>25</v>
      </c>
      <c r="AS302" s="41" t="s">
        <v>26</v>
      </c>
      <c r="AT302" s="41" t="s">
        <v>27</v>
      </c>
      <c r="AU302" s="41" t="s">
        <v>28</v>
      </c>
      <c r="AV302" s="41" t="s">
        <v>29</v>
      </c>
      <c r="AW302" s="41">
        <v>301</v>
      </c>
      <c r="AX302" s="42">
        <v>302</v>
      </c>
      <c r="AY302" s="43">
        <v>303</v>
      </c>
      <c r="AZ302" s="43">
        <v>304</v>
      </c>
      <c r="BA302" s="41" t="s">
        <v>30</v>
      </c>
      <c r="BB302" s="41" t="s">
        <v>31</v>
      </c>
      <c r="BC302" s="42" t="s">
        <v>32</v>
      </c>
      <c r="BD302" s="41" t="s">
        <v>33</v>
      </c>
      <c r="BE302" s="41" t="s">
        <v>34</v>
      </c>
      <c r="BF302" s="41" t="s">
        <v>35</v>
      </c>
      <c r="BG302" s="41" t="s">
        <v>36</v>
      </c>
      <c r="BH302" s="41" t="s">
        <v>37</v>
      </c>
      <c r="BI302" s="41" t="s">
        <v>38</v>
      </c>
      <c r="BJ302" s="41" t="s">
        <v>39</v>
      </c>
      <c r="BK302" s="41" t="s">
        <v>538</v>
      </c>
      <c r="BL302" s="41" t="s">
        <v>539</v>
      </c>
      <c r="BM302" s="41" t="s">
        <v>540</v>
      </c>
      <c r="BN302" s="44" t="s">
        <v>40</v>
      </c>
      <c r="BO302" s="44" t="s">
        <v>41</v>
      </c>
      <c r="BP302" s="44" t="s">
        <v>354</v>
      </c>
      <c r="BQ302" s="45" t="s">
        <v>42</v>
      </c>
      <c r="BR302" s="45" t="s">
        <v>43</v>
      </c>
      <c r="BS302" s="45" t="s">
        <v>44</v>
      </c>
      <c r="BT302" s="45" t="s">
        <v>45</v>
      </c>
      <c r="BU302" s="45" t="s">
        <v>46</v>
      </c>
      <c r="BV302" s="45" t="s">
        <v>47</v>
      </c>
      <c r="BW302" s="45" t="s">
        <v>48</v>
      </c>
    </row>
    <row r="303" spans="1:75" ht="13.5" customHeight="1">
      <c r="A303" s="1091" t="s">
        <v>49</v>
      </c>
      <c r="B303" s="12" t="s">
        <v>50</v>
      </c>
      <c r="C303" s="1079" t="str">
        <f>VLOOKUP($C302,'2025年度(1年前期)'!$B$5:$N$208,COLUMN('2025年度(1年前期)'!$C$5),0)&amp;""</f>
        <v/>
      </c>
      <c r="D303" s="1080"/>
      <c r="E303" s="1081" t="str">
        <f>VLOOKUP($C302,'2025年度(2年前期)'!$B$5:$N$208,COLUMN('2025年度(2年前期)'!$C$5),0)&amp;""</f>
        <v/>
      </c>
      <c r="F303" s="1080"/>
      <c r="G303" s="1081" t="str">
        <f>VLOOKUP($C302,'2025年度(3年前期)'!$B$5:$N$208,COLUMN('2025年度(3年前期)'!$C$5),0)&amp;""</f>
        <v/>
      </c>
      <c r="H303" s="1080"/>
      <c r="I303" s="1081" t="str">
        <f>VLOOKUP($C302,'2025年度(4年前期)'!$B$5:$N$208,COLUMN('2025年度(4年前期)'!$C$5),0)&amp;""</f>
        <v/>
      </c>
      <c r="J303" s="1080"/>
      <c r="K303" s="1072" t="str">
        <f>VLOOKUP($C302,'2025年度(助産前期)'!$B$5:$N$208,COLUMN('2025年度(助産前期)'!$C$5),0)&amp;""</f>
        <v/>
      </c>
      <c r="L303" s="1096"/>
      <c r="M303" s="1105" t="str">
        <f>VLOOKUP($C302,'2025年度(M1前期)'!$B$5:$N$208,COLUMN('2025年度(M1前期)'!$C$5),0)&amp;""</f>
        <v/>
      </c>
      <c r="N303" s="1096"/>
      <c r="O303" s="1081" t="str">
        <f>VLOOKUP($C302,'2025年度(M2前期)'!$B$5:$N$208,COLUMN('2025年度(M2前期)'!$C$5),0)&amp;""</f>
        <v/>
      </c>
      <c r="P303" s="1080"/>
      <c r="Q303" s="1081" t="str">
        <f>VLOOKUP($C302,'2025年度(D1前期)'!$B$5:$N$208,COLUMN('2025年度(D1前期)'!$C$5),0)&amp;""</f>
        <v/>
      </c>
      <c r="R303" s="1080"/>
      <c r="S303" s="1072" t="str">
        <f>VLOOKUP($C302,'2025年度(D23前期)'!$B$5:$N$208,COLUMN('2025年度(D23前期)'!$C$5),0)&amp;""</f>
        <v/>
      </c>
      <c r="T303" s="1080"/>
      <c r="U303" s="63"/>
      <c r="W303" s="95"/>
      <c r="X303" s="17"/>
      <c r="Y303" s="38"/>
      <c r="Z303" s="1095" t="str">
        <f>A303</f>
        <v xml:space="preserve">１時限（09：20～10：50） </v>
      </c>
      <c r="AA303" s="1151"/>
      <c r="AB303" s="1151"/>
      <c r="AC303" s="1151"/>
      <c r="AD303" s="1151"/>
      <c r="AE303" s="1151"/>
      <c r="AF303" s="1151"/>
      <c r="AG303" s="1296"/>
      <c r="AH303" s="1296"/>
      <c r="AI303" s="1296"/>
      <c r="AJ303" s="1296"/>
      <c r="AK303" s="1151"/>
      <c r="AL303" s="1296"/>
      <c r="AM303" s="1151"/>
      <c r="AN303" s="1151"/>
      <c r="AO303" s="1151"/>
      <c r="AP303" s="1151"/>
      <c r="AQ303" s="1151"/>
      <c r="AR303" s="1151"/>
      <c r="AS303" s="1151"/>
      <c r="AT303" s="1151"/>
      <c r="AU303" s="1151"/>
      <c r="AV303" s="1151"/>
      <c r="AW303" s="1151"/>
      <c r="AX303" s="1151"/>
      <c r="AY303" s="1151"/>
      <c r="AZ303" s="1151"/>
      <c r="BA303" s="1151"/>
      <c r="BB303" s="1151"/>
      <c r="BC303" s="1151"/>
      <c r="BD303" s="1151"/>
      <c r="BE303" s="1151"/>
      <c r="BF303" s="1151"/>
      <c r="BG303" s="1151"/>
      <c r="BH303" s="1151"/>
      <c r="BI303" s="1151"/>
      <c r="BJ303" s="1151"/>
      <c r="BK303" s="1151"/>
      <c r="BL303" s="1151"/>
      <c r="BM303" s="1151"/>
      <c r="BN303" s="1151"/>
      <c r="BO303" s="1151"/>
      <c r="BP303" s="1151"/>
      <c r="BQ303" s="1151"/>
      <c r="BR303" s="1151"/>
      <c r="BS303" s="1151"/>
      <c r="BT303" s="1151"/>
      <c r="BU303" s="1151"/>
      <c r="BV303" s="1151"/>
      <c r="BW303" s="1151"/>
    </row>
    <row r="304" spans="1:75" ht="13.5" customHeight="1">
      <c r="A304" s="1091"/>
      <c r="B304" s="15" t="s">
        <v>53</v>
      </c>
      <c r="C304" s="1065" t="str">
        <f>IFERROR(VLOOKUP(C303,科目・教員!$A$1:$B$357,2,0),"")</f>
        <v/>
      </c>
      <c r="D304" s="1066"/>
      <c r="E304" s="1067" t="str">
        <f>IFERROR(VLOOKUP(E303,科目・教員!$A$1:$B$357,2,0),"")</f>
        <v/>
      </c>
      <c r="F304" s="1066"/>
      <c r="G304" s="1067" t="str">
        <f>IFERROR(VLOOKUP(G303,科目・教員!$A$1:$B$357,2,0),"")</f>
        <v/>
      </c>
      <c r="H304" s="1066"/>
      <c r="I304" s="1067" t="str">
        <f>IFERROR(VLOOKUP(I303,科目・教員!$A$1:$B$357,2,0),"")</f>
        <v/>
      </c>
      <c r="J304" s="1066"/>
      <c r="K304" s="1068" t="str">
        <f>IFERROR(VLOOKUP(K303,科目・教員!$A$1:$B$357,2,0),"")</f>
        <v/>
      </c>
      <c r="L304" s="1070"/>
      <c r="M304" s="1258" t="str">
        <f>IFERROR(VLOOKUP(M303,科目・教員!$A$1:$B$357,2,0),"")</f>
        <v/>
      </c>
      <c r="N304" s="1377"/>
      <c r="O304" s="1067" t="str">
        <f>IFERROR(VLOOKUP(O303,科目・教員!$A$1:$B$357,2,0),"")</f>
        <v/>
      </c>
      <c r="P304" s="1066"/>
      <c r="Q304" s="1067" t="str">
        <f>IFERROR(VLOOKUP(Q303,科目・教員!$A$1:$B$357,2,0),"")</f>
        <v/>
      </c>
      <c r="R304" s="1066"/>
      <c r="S304" s="1068" t="str">
        <f>IFERROR(VLOOKUP(S303,科目・教員!$A$1:$B$357,2,0),"")</f>
        <v/>
      </c>
      <c r="T304" s="1066"/>
      <c r="U304" s="63"/>
      <c r="W304" s="27"/>
      <c r="X304" s="17"/>
      <c r="Y304" s="38"/>
      <c r="Z304" s="1091"/>
      <c r="AA304" s="1152"/>
      <c r="AB304" s="1152"/>
      <c r="AC304" s="1152"/>
      <c r="AD304" s="1152"/>
      <c r="AE304" s="1152"/>
      <c r="AF304" s="1152"/>
      <c r="AG304" s="1296"/>
      <c r="AH304" s="1296"/>
      <c r="AI304" s="1296"/>
      <c r="AJ304" s="1296"/>
      <c r="AK304" s="1152"/>
      <c r="AL304" s="1296"/>
      <c r="AM304" s="1152"/>
      <c r="AN304" s="1152"/>
      <c r="AO304" s="1152"/>
      <c r="AP304" s="1152"/>
      <c r="AQ304" s="1152"/>
      <c r="AR304" s="1152"/>
      <c r="AS304" s="1152"/>
      <c r="AT304" s="1152"/>
      <c r="AU304" s="1152"/>
      <c r="AV304" s="1152"/>
      <c r="AW304" s="1152"/>
      <c r="AX304" s="1152"/>
      <c r="AY304" s="1152"/>
      <c r="AZ304" s="1152"/>
      <c r="BA304" s="1152"/>
      <c r="BB304" s="1152"/>
      <c r="BC304" s="1152"/>
      <c r="BD304" s="1152"/>
      <c r="BE304" s="1152"/>
      <c r="BF304" s="1152"/>
      <c r="BG304" s="1152"/>
      <c r="BH304" s="1152"/>
      <c r="BI304" s="1152"/>
      <c r="BJ304" s="1152"/>
      <c r="BK304" s="1152"/>
      <c r="BL304" s="1152"/>
      <c r="BM304" s="1152"/>
      <c r="BN304" s="1152"/>
      <c r="BO304" s="1152"/>
      <c r="BP304" s="1152"/>
      <c r="BQ304" s="1152"/>
      <c r="BR304" s="1152"/>
      <c r="BS304" s="1152"/>
      <c r="BT304" s="1152"/>
      <c r="BU304" s="1152"/>
      <c r="BV304" s="1152"/>
      <c r="BW304" s="1152"/>
    </row>
    <row r="305" spans="1:75" ht="13.5" customHeight="1">
      <c r="A305" s="1091"/>
      <c r="B305" s="15" t="s">
        <v>59</v>
      </c>
      <c r="C305" s="1065" t="str">
        <f>VLOOKUP($C302,'2025年度(1年前期)'!$B$5:$N$208,COLUMN('2025年度(1年前期)'!$C$5)+1,0)&amp;""</f>
        <v/>
      </c>
      <c r="D305" s="1066"/>
      <c r="E305" s="1067" t="str">
        <f>VLOOKUP($C302,'2025年度(2年前期)'!$B$5:$N$208,COLUMN('2025年度(2年前期)'!$C$5)+1,0)&amp;""</f>
        <v/>
      </c>
      <c r="F305" s="1066"/>
      <c r="G305" s="1067" t="str">
        <f>VLOOKUP($C302,'2025年度(3年前期)'!$B$5:$N$208,COLUMN('2025年度(3年前期)'!$C$5)+1,0)&amp;""</f>
        <v/>
      </c>
      <c r="H305" s="1066"/>
      <c r="I305" s="1067" t="str">
        <f>VLOOKUP($C302,'2025年度(4年前期)'!$B$5:$N$208,COLUMN('2025年度(4年前期)'!$C$5)+1,0)&amp;""</f>
        <v/>
      </c>
      <c r="J305" s="1066"/>
      <c r="K305" s="1068" t="str">
        <f>VLOOKUP($C302,'2025年度(助産前期)'!$B$5:$N$208,COLUMN('2025年度(助産前期)'!$C$5)+1,0)&amp;""</f>
        <v/>
      </c>
      <c r="L305" s="1070"/>
      <c r="M305" s="1104" t="str">
        <f>VLOOKUP($C302,'2025年度(M1前期)'!$B$5:$N$208,COLUMN('2025年度(M1前期)'!C$5)+1,0)&amp;""</f>
        <v/>
      </c>
      <c r="N305" s="1066"/>
      <c r="O305" s="1067" t="str">
        <f>VLOOKUP($C302,'2025年度(M2前期)'!$B$5:$N$208,COLUMN('2025年度(M2前期)'!$C$5)+1,0)&amp;""</f>
        <v/>
      </c>
      <c r="P305" s="1066"/>
      <c r="Q305" s="1067" t="str">
        <f>VLOOKUP($C302,'2025年度(D1前期)'!$B$5:$N$208,COLUMN('2025年度(D1前期)'!$C$5)+1,0)&amp;""</f>
        <v/>
      </c>
      <c r="R305" s="1066"/>
      <c r="S305" s="1068" t="str">
        <f>VLOOKUP($C302,'2025年度(D23前期)'!$B$5:$N$208,COLUMN('2025年度(D23前期)'!$C$5)+1,0)&amp;""</f>
        <v/>
      </c>
      <c r="T305" s="1066"/>
      <c r="U305" s="63"/>
      <c r="W305" s="27"/>
      <c r="X305" s="17"/>
      <c r="Y305" s="38"/>
      <c r="Z305" s="1091"/>
      <c r="AA305" s="1152"/>
      <c r="AB305" s="1152"/>
      <c r="AC305" s="1152"/>
      <c r="AD305" s="1152"/>
      <c r="AE305" s="1152"/>
      <c r="AF305" s="1152"/>
      <c r="AG305" s="1296"/>
      <c r="AH305" s="1296"/>
      <c r="AI305" s="1296"/>
      <c r="AJ305" s="1296"/>
      <c r="AK305" s="1152"/>
      <c r="AL305" s="1296"/>
      <c r="AM305" s="1152"/>
      <c r="AN305" s="1152"/>
      <c r="AO305" s="1152"/>
      <c r="AP305" s="1152"/>
      <c r="AQ305" s="1152"/>
      <c r="AR305" s="1152"/>
      <c r="AS305" s="1152"/>
      <c r="AT305" s="1152"/>
      <c r="AU305" s="1152"/>
      <c r="AV305" s="1152"/>
      <c r="AW305" s="1152"/>
      <c r="AX305" s="1152"/>
      <c r="AY305" s="1152"/>
      <c r="AZ305" s="1152"/>
      <c r="BA305" s="1152"/>
      <c r="BB305" s="1152"/>
      <c r="BC305" s="1152"/>
      <c r="BD305" s="1152"/>
      <c r="BE305" s="1152"/>
      <c r="BF305" s="1152"/>
      <c r="BG305" s="1152"/>
      <c r="BH305" s="1152"/>
      <c r="BI305" s="1152"/>
      <c r="BJ305" s="1152"/>
      <c r="BK305" s="1152"/>
      <c r="BL305" s="1152"/>
      <c r="BM305" s="1152"/>
      <c r="BN305" s="1152"/>
      <c r="BO305" s="1152"/>
      <c r="BP305" s="1152"/>
      <c r="BQ305" s="1152"/>
      <c r="BR305" s="1152"/>
      <c r="BS305" s="1152"/>
      <c r="BT305" s="1152"/>
      <c r="BU305" s="1152"/>
      <c r="BV305" s="1152"/>
      <c r="BW305" s="1152"/>
    </row>
    <row r="306" spans="1:75" ht="13.5" customHeight="1">
      <c r="A306" s="1092"/>
      <c r="B306" s="16" t="s">
        <v>56</v>
      </c>
      <c r="C306" s="1061"/>
      <c r="D306" s="1062"/>
      <c r="E306" s="1063"/>
      <c r="F306" s="1062"/>
      <c r="G306" s="1063"/>
      <c r="H306" s="1062"/>
      <c r="I306" s="1063"/>
      <c r="J306" s="1062"/>
      <c r="K306" s="1064"/>
      <c r="L306" s="1069"/>
      <c r="M306" s="1106"/>
      <c r="N306" s="1062"/>
      <c r="O306" s="1063"/>
      <c r="P306" s="1062"/>
      <c r="Q306" s="1063"/>
      <c r="R306" s="1062"/>
      <c r="S306" s="1064"/>
      <c r="T306" s="1062"/>
      <c r="U306" s="63"/>
      <c r="W306" s="27"/>
      <c r="X306" s="17"/>
      <c r="Y306" s="38"/>
      <c r="Z306" s="1092"/>
      <c r="AA306" s="1153"/>
      <c r="AB306" s="1153"/>
      <c r="AC306" s="1153"/>
      <c r="AD306" s="1153"/>
      <c r="AE306" s="1153"/>
      <c r="AF306" s="1153"/>
      <c r="AG306" s="1296"/>
      <c r="AH306" s="1296"/>
      <c r="AI306" s="1296"/>
      <c r="AJ306" s="1296"/>
      <c r="AK306" s="1153"/>
      <c r="AL306" s="1296"/>
      <c r="AM306" s="1153"/>
      <c r="AN306" s="1153"/>
      <c r="AO306" s="1153"/>
      <c r="AP306" s="1153"/>
      <c r="AQ306" s="1153"/>
      <c r="AR306" s="1153"/>
      <c r="AS306" s="1153"/>
      <c r="AT306" s="1153"/>
      <c r="AU306" s="1153"/>
      <c r="AV306" s="1153"/>
      <c r="AW306" s="1153"/>
      <c r="AX306" s="1153"/>
      <c r="AY306" s="1153"/>
      <c r="AZ306" s="1153"/>
      <c r="BA306" s="1153"/>
      <c r="BB306" s="1153"/>
      <c r="BC306" s="1153"/>
      <c r="BD306" s="1153"/>
      <c r="BE306" s="1153"/>
      <c r="BF306" s="1153"/>
      <c r="BG306" s="1153"/>
      <c r="BH306" s="1153"/>
      <c r="BI306" s="1153"/>
      <c r="BJ306" s="1153"/>
      <c r="BK306" s="1153"/>
      <c r="BL306" s="1153"/>
      <c r="BM306" s="1153"/>
      <c r="BN306" s="1153"/>
      <c r="BO306" s="1153"/>
      <c r="BP306" s="1153"/>
      <c r="BQ306" s="1153"/>
      <c r="BR306" s="1153"/>
      <c r="BS306" s="1153"/>
      <c r="BT306" s="1153"/>
      <c r="BU306" s="1153"/>
      <c r="BV306" s="1153"/>
      <c r="BW306" s="1153"/>
    </row>
    <row r="307" spans="1:75" ht="13.5" customHeight="1">
      <c r="A307" s="1091" t="s">
        <v>58</v>
      </c>
      <c r="B307" s="15" t="s">
        <v>50</v>
      </c>
      <c r="C307" s="1079" t="str">
        <f>VLOOKUP($C302,'2025年度(1年前期)'!$B$5:$N$208,COLUMN('2025年度(1年前期)'!$E$5),0)&amp;""</f>
        <v/>
      </c>
      <c r="D307" s="1080"/>
      <c r="E307" s="1081" t="str">
        <f>VLOOKUP($C302,'2025年度(2年前期)'!$B$5:$N$208,COLUMN('2025年度(2年前期)'!$E$5),0)&amp;""</f>
        <v/>
      </c>
      <c r="F307" s="1080"/>
      <c r="G307" s="1081" t="str">
        <f>VLOOKUP($C302,'2025年度(3年前期)'!$B$5:$N$208,COLUMN('2025年度(3年前期)'!$E$5),0)&amp;""</f>
        <v/>
      </c>
      <c r="H307" s="1080"/>
      <c r="I307" s="1081" t="str">
        <f>VLOOKUP($C302,'2025年度(4年前期)'!$B$5:$N$208,COLUMN('2025年度(4年前期)'!$E$5),0)&amp;""</f>
        <v/>
      </c>
      <c r="J307" s="1080"/>
      <c r="K307" s="1072" t="str">
        <f>VLOOKUP($C302,'2025年度(助産前期)'!$B$5:$N$208,COLUMN('2025年度(助産前期)'!$E$5),0)&amp;""</f>
        <v/>
      </c>
      <c r="L307" s="1096"/>
      <c r="M307" s="1079" t="str">
        <f>VLOOKUP($C302,'2025年度(M1前期)'!$B$5:$N$208,COLUMN('2025年度(M1前期)'!$E$5),0)&amp;""</f>
        <v/>
      </c>
      <c r="N307" s="1080"/>
      <c r="O307" s="1072" t="str">
        <f>VLOOKUP($C302,'2025年度(M2前期)'!$B$5:$N$208,COLUMN('2025年度(M2前期)'!$E$5),0)&amp;""</f>
        <v/>
      </c>
      <c r="P307" s="1080"/>
      <c r="Q307" s="1072" t="str">
        <f>VLOOKUP($C302,'2025年度(D1前期)'!$B$5:$N$208,COLUMN('2025年度(D1前期)'!$E$5),0)&amp;""</f>
        <v/>
      </c>
      <c r="R307" s="1080"/>
      <c r="S307" s="1072" t="str">
        <f>VLOOKUP($C302,'2025年度(D23前期)'!$B$5:$N$208,COLUMN('2025年度(D23前期)'!$E$5),0)&amp;""</f>
        <v/>
      </c>
      <c r="T307" s="1080"/>
      <c r="V307" s="17"/>
      <c r="W307" s="17"/>
      <c r="X307" s="17"/>
      <c r="Y307" s="38"/>
      <c r="Z307" s="1091" t="str">
        <f>A307</f>
        <v>２時限（11：00～12：30）</v>
      </c>
      <c r="AA307" s="1151"/>
      <c r="AB307" s="1151"/>
      <c r="AC307" s="1151"/>
      <c r="AD307" s="1151"/>
      <c r="AE307" s="1151"/>
      <c r="AF307" s="1151"/>
      <c r="AG307" s="1296"/>
      <c r="AH307" s="1296"/>
      <c r="AI307" s="1296"/>
      <c r="AJ307" s="1296"/>
      <c r="AK307" s="1151"/>
      <c r="AL307" s="1296"/>
      <c r="AM307" s="1151"/>
      <c r="AN307" s="1151"/>
      <c r="AO307" s="1151"/>
      <c r="AP307" s="1151"/>
      <c r="AQ307" s="1151"/>
      <c r="AR307" s="1151"/>
      <c r="AS307" s="1151"/>
      <c r="AT307" s="1151"/>
      <c r="AU307" s="1151"/>
      <c r="AV307" s="1151"/>
      <c r="AW307" s="1151"/>
      <c r="AX307" s="1151"/>
      <c r="AY307" s="1151"/>
      <c r="AZ307" s="1151"/>
      <c r="BA307" s="1151"/>
      <c r="BB307" s="1151"/>
      <c r="BC307" s="1151"/>
      <c r="BD307" s="1151"/>
      <c r="BE307" s="1151"/>
      <c r="BF307" s="1151"/>
      <c r="BG307" s="1151"/>
      <c r="BH307" s="1151"/>
      <c r="BI307" s="1151"/>
      <c r="BJ307" s="1151"/>
      <c r="BK307" s="1151"/>
      <c r="BL307" s="1151"/>
      <c r="BM307" s="1151"/>
      <c r="BN307" s="1151"/>
      <c r="BO307" s="1151"/>
      <c r="BP307" s="1151"/>
      <c r="BQ307" s="1151"/>
      <c r="BR307" s="1151"/>
      <c r="BS307" s="1151"/>
      <c r="BT307" s="1151"/>
      <c r="BU307" s="1151"/>
      <c r="BV307" s="1151"/>
      <c r="BW307" s="1151"/>
    </row>
    <row r="308" spans="1:75" ht="13.5" customHeight="1">
      <c r="A308" s="1091"/>
      <c r="B308" s="15" t="s">
        <v>53</v>
      </c>
      <c r="C308" s="1065" t="str">
        <f>IFERROR(VLOOKUP(C307,科目・教員!$A$1:$B$357,2,0),"")</f>
        <v/>
      </c>
      <c r="D308" s="1066"/>
      <c r="E308" s="1067" t="str">
        <f>IFERROR(VLOOKUP(E307,科目・教員!$A$1:$B$357,2,0),"")</f>
        <v/>
      </c>
      <c r="F308" s="1066"/>
      <c r="G308" s="1067" t="str">
        <f>IFERROR(VLOOKUP(G307,科目・教員!$A$1:$B$357,2,0),"")</f>
        <v/>
      </c>
      <c r="H308" s="1066"/>
      <c r="I308" s="1067" t="str">
        <f>IFERROR(VLOOKUP(I307,科目・教員!$A$1:$B$357,2,0),"")</f>
        <v/>
      </c>
      <c r="J308" s="1066"/>
      <c r="K308" s="1068" t="str">
        <f>IFERROR(VLOOKUP(K307,科目・教員!$A$1:$B$357,2,0),"")</f>
        <v/>
      </c>
      <c r="L308" s="1070"/>
      <c r="M308" s="1065" t="str">
        <f>IFERROR(VLOOKUP(M307,科目・教員!$A$1:$B$357,2,0),"")</f>
        <v/>
      </c>
      <c r="N308" s="1066"/>
      <c r="O308" s="1068" t="str">
        <f>IFERROR(VLOOKUP(O307,科目・教員!$A$1:$B$357,2,0),"")</f>
        <v/>
      </c>
      <c r="P308" s="1066"/>
      <c r="Q308" s="1068" t="str">
        <f>IFERROR(VLOOKUP(Q307,科目・教員!$A$1:$B$357,2,0),"")</f>
        <v/>
      </c>
      <c r="R308" s="1066"/>
      <c r="S308" s="1068" t="str">
        <f>IFERROR(VLOOKUP(S307,科目・教員!$A$1:$B$357,2,0),"")</f>
        <v/>
      </c>
      <c r="T308" s="1066"/>
      <c r="V308" s="17"/>
      <c r="X308" s="17"/>
      <c r="Y308" s="38"/>
      <c r="Z308" s="1091"/>
      <c r="AA308" s="1152"/>
      <c r="AB308" s="1152"/>
      <c r="AC308" s="1152"/>
      <c r="AD308" s="1152"/>
      <c r="AE308" s="1152"/>
      <c r="AF308" s="1152"/>
      <c r="AG308" s="1296"/>
      <c r="AH308" s="1296"/>
      <c r="AI308" s="1296"/>
      <c r="AJ308" s="1296"/>
      <c r="AK308" s="1152"/>
      <c r="AL308" s="1296"/>
      <c r="AM308" s="1152"/>
      <c r="AN308" s="1152"/>
      <c r="AO308" s="1152"/>
      <c r="AP308" s="1152"/>
      <c r="AQ308" s="1152"/>
      <c r="AR308" s="1152"/>
      <c r="AS308" s="1152"/>
      <c r="AT308" s="1152"/>
      <c r="AU308" s="1152"/>
      <c r="AV308" s="1152"/>
      <c r="AW308" s="1152"/>
      <c r="AX308" s="1152"/>
      <c r="AY308" s="1152"/>
      <c r="AZ308" s="1152"/>
      <c r="BA308" s="1152"/>
      <c r="BB308" s="1152"/>
      <c r="BC308" s="1152"/>
      <c r="BD308" s="1152"/>
      <c r="BE308" s="1152"/>
      <c r="BF308" s="1152"/>
      <c r="BG308" s="1152"/>
      <c r="BH308" s="1152"/>
      <c r="BI308" s="1152"/>
      <c r="BJ308" s="1152"/>
      <c r="BK308" s="1152"/>
      <c r="BL308" s="1152"/>
      <c r="BM308" s="1152"/>
      <c r="BN308" s="1152"/>
      <c r="BO308" s="1152"/>
      <c r="BP308" s="1152"/>
      <c r="BQ308" s="1152"/>
      <c r="BR308" s="1152"/>
      <c r="BS308" s="1152"/>
      <c r="BT308" s="1152"/>
      <c r="BU308" s="1152"/>
      <c r="BV308" s="1152"/>
      <c r="BW308" s="1152"/>
    </row>
    <row r="309" spans="1:75" ht="13.5" customHeight="1">
      <c r="A309" s="1091"/>
      <c r="B309" s="15" t="s">
        <v>59</v>
      </c>
      <c r="C309" s="1065" t="str">
        <f>VLOOKUP($C302,'2025年度(1年前期)'!$B$5:$N$208,COLUMN('2025年度(1年前期)'!$E$5)+1,0)&amp;""</f>
        <v/>
      </c>
      <c r="D309" s="1066"/>
      <c r="E309" s="1067" t="str">
        <f>VLOOKUP($C302,'2025年度(2年前期)'!$B$5:$N$208,COLUMN('2025年度(2年前期)'!$E$5)+1,0)&amp;""</f>
        <v/>
      </c>
      <c r="F309" s="1066"/>
      <c r="G309" s="1067" t="str">
        <f>VLOOKUP($C302,'2025年度(3年前期)'!$B$5:$N$208,COLUMN('2025年度(3年前期)'!$E$5)+1,0)&amp;""</f>
        <v/>
      </c>
      <c r="H309" s="1066"/>
      <c r="I309" s="1067" t="str">
        <f>VLOOKUP($C302,'2025年度(4年前期)'!$B$5:$N$208,COLUMN('2025年度(4年前期)'!$E$5)+1,0)&amp;""</f>
        <v/>
      </c>
      <c r="J309" s="1066"/>
      <c r="K309" s="1068" t="str">
        <f>VLOOKUP($C302,'2025年度(助産前期)'!$B$5:$N$208,COLUMN('2025年度(助産前期)'!$E$5)+1,0)&amp;""</f>
        <v/>
      </c>
      <c r="L309" s="1070"/>
      <c r="M309" s="1065" t="str">
        <f>VLOOKUP($C302,'2025年度(M1前期)'!$B$5:$N$208,COLUMN('2025年度(M1前期)'!$E$5)+1,0)&amp;""</f>
        <v/>
      </c>
      <c r="N309" s="1066"/>
      <c r="O309" s="1068" t="str">
        <f>VLOOKUP($C302,'2025年度(M2前期)'!$B$5:$N$208,COLUMN('2025年度(M2前期)'!$E$5)+1,0)&amp;""</f>
        <v/>
      </c>
      <c r="P309" s="1066"/>
      <c r="Q309" s="1068" t="str">
        <f>VLOOKUP($C302,'2025年度(D1前期)'!$B$5:$N$208,COLUMN('2025年度(D1前期)'!$E$5)+1,0)&amp;""</f>
        <v/>
      </c>
      <c r="R309" s="1066"/>
      <c r="S309" s="1068" t="str">
        <f>VLOOKUP($C302,'2025年度(D23前期)'!$B$5:$N$208,COLUMN('2025年度(D23前期)'!$E$5)+1,0)&amp;""</f>
        <v/>
      </c>
      <c r="T309" s="1066"/>
      <c r="V309" s="17"/>
      <c r="X309" s="17"/>
      <c r="Z309" s="1091"/>
      <c r="AA309" s="1152"/>
      <c r="AB309" s="1152"/>
      <c r="AC309" s="1152"/>
      <c r="AD309" s="1152"/>
      <c r="AE309" s="1152"/>
      <c r="AF309" s="1152"/>
      <c r="AG309" s="1296"/>
      <c r="AH309" s="1296"/>
      <c r="AI309" s="1296"/>
      <c r="AJ309" s="1296"/>
      <c r="AK309" s="1152"/>
      <c r="AL309" s="1296"/>
      <c r="AM309" s="1152"/>
      <c r="AN309" s="1152"/>
      <c r="AO309" s="1152"/>
      <c r="AP309" s="1152"/>
      <c r="AQ309" s="1152"/>
      <c r="AR309" s="1152"/>
      <c r="AS309" s="1152"/>
      <c r="AT309" s="1152"/>
      <c r="AU309" s="1152"/>
      <c r="AV309" s="1152"/>
      <c r="AW309" s="1152"/>
      <c r="AX309" s="1152"/>
      <c r="AY309" s="1152"/>
      <c r="AZ309" s="1152"/>
      <c r="BA309" s="1152"/>
      <c r="BB309" s="1152"/>
      <c r="BC309" s="1152"/>
      <c r="BD309" s="1152"/>
      <c r="BE309" s="1152"/>
      <c r="BF309" s="1152"/>
      <c r="BG309" s="1152"/>
      <c r="BH309" s="1152"/>
      <c r="BI309" s="1152"/>
      <c r="BJ309" s="1152"/>
      <c r="BK309" s="1152"/>
      <c r="BL309" s="1152"/>
      <c r="BM309" s="1152"/>
      <c r="BN309" s="1152"/>
      <c r="BO309" s="1152"/>
      <c r="BP309" s="1152"/>
      <c r="BQ309" s="1152"/>
      <c r="BR309" s="1152"/>
      <c r="BS309" s="1152"/>
      <c r="BT309" s="1152"/>
      <c r="BU309" s="1152"/>
      <c r="BV309" s="1152"/>
      <c r="BW309" s="1152"/>
    </row>
    <row r="310" spans="1:75" ht="13.5" customHeight="1">
      <c r="A310" s="1100"/>
      <c r="B310" s="16" t="s">
        <v>56</v>
      </c>
      <c r="C310" s="1061"/>
      <c r="D310" s="1075"/>
      <c r="E310" s="1063"/>
      <c r="F310" s="1075"/>
      <c r="G310" s="1063"/>
      <c r="H310" s="1075"/>
      <c r="I310" s="1063"/>
      <c r="J310" s="1075"/>
      <c r="K310" s="1064"/>
      <c r="L310" s="1064"/>
      <c r="M310" s="1061"/>
      <c r="N310" s="1075"/>
      <c r="O310" s="1064"/>
      <c r="P310" s="1075"/>
      <c r="Q310" s="1064"/>
      <c r="R310" s="1075"/>
      <c r="S310" s="1064"/>
      <c r="T310" s="1075"/>
      <c r="X310" s="17"/>
      <c r="Z310" s="1092"/>
      <c r="AA310" s="1153"/>
      <c r="AB310" s="1153"/>
      <c r="AC310" s="1153"/>
      <c r="AD310" s="1153"/>
      <c r="AE310" s="1153"/>
      <c r="AF310" s="1153"/>
      <c r="AG310" s="1296"/>
      <c r="AH310" s="1296"/>
      <c r="AI310" s="1296"/>
      <c r="AJ310" s="1296"/>
      <c r="AK310" s="1153"/>
      <c r="AL310" s="1296"/>
      <c r="AM310" s="1153"/>
      <c r="AN310" s="1153"/>
      <c r="AO310" s="1153"/>
      <c r="AP310" s="1153"/>
      <c r="AQ310" s="1153"/>
      <c r="AR310" s="1153"/>
      <c r="AS310" s="1153"/>
      <c r="AT310" s="1153"/>
      <c r="AU310" s="1153"/>
      <c r="AV310" s="1153"/>
      <c r="AW310" s="1153"/>
      <c r="AX310" s="1153"/>
      <c r="AY310" s="1153"/>
      <c r="AZ310" s="1153"/>
      <c r="BA310" s="1153"/>
      <c r="BB310" s="1153"/>
      <c r="BC310" s="1153"/>
      <c r="BD310" s="1153"/>
      <c r="BE310" s="1153"/>
      <c r="BF310" s="1153"/>
      <c r="BG310" s="1153"/>
      <c r="BH310" s="1153"/>
      <c r="BI310" s="1153"/>
      <c r="BJ310" s="1153"/>
      <c r="BK310" s="1153"/>
      <c r="BL310" s="1153"/>
      <c r="BM310" s="1153"/>
      <c r="BN310" s="1153"/>
      <c r="BO310" s="1153"/>
      <c r="BP310" s="1153"/>
      <c r="BQ310" s="1153"/>
      <c r="BR310" s="1153"/>
      <c r="BS310" s="1153"/>
      <c r="BT310" s="1153"/>
      <c r="BU310" s="1153"/>
      <c r="BV310" s="1153"/>
      <c r="BW310" s="1153"/>
    </row>
    <row r="311" spans="1:75" ht="13.5" customHeight="1">
      <c r="A311" s="1095" t="s">
        <v>60</v>
      </c>
      <c r="B311" s="18" t="s">
        <v>61</v>
      </c>
      <c r="C311" s="1079"/>
      <c r="D311" s="1080"/>
      <c r="E311" s="1081"/>
      <c r="F311" s="1080"/>
      <c r="G311" s="1081"/>
      <c r="H311" s="1080"/>
      <c r="I311" s="1081"/>
      <c r="J311" s="1080"/>
      <c r="K311" s="1072"/>
      <c r="L311" s="1096"/>
      <c r="M311" s="1079"/>
      <c r="N311" s="1080"/>
      <c r="O311" s="1072"/>
      <c r="P311" s="1080"/>
      <c r="Q311" s="1072"/>
      <c r="R311" s="1080"/>
      <c r="S311" s="1072"/>
      <c r="T311" s="1080"/>
      <c r="X311" s="17"/>
      <c r="Z311" s="1091" t="str">
        <f>A311</f>
        <v>昼休み（12：30～13：30）</v>
      </c>
      <c r="AA311" s="1151"/>
      <c r="AB311" s="1151"/>
      <c r="AC311" s="1151"/>
      <c r="AD311" s="1151"/>
      <c r="AE311" s="1151"/>
      <c r="AF311" s="1151"/>
      <c r="AG311" s="1296"/>
      <c r="AH311" s="1296"/>
      <c r="AI311" s="1151"/>
      <c r="AJ311" s="1151"/>
      <c r="AK311" s="1151"/>
      <c r="AL311" s="1296"/>
      <c r="AM311" s="1151"/>
      <c r="AN311" s="1151"/>
      <c r="AO311" s="1151"/>
      <c r="AP311" s="1151"/>
      <c r="AQ311" s="1151"/>
      <c r="AR311" s="1151"/>
      <c r="AS311" s="1151"/>
      <c r="AT311" s="1151"/>
      <c r="AU311" s="1151"/>
      <c r="AV311" s="1151"/>
      <c r="AW311" s="1151"/>
      <c r="AX311" s="1151"/>
      <c r="AY311" s="1151"/>
      <c r="AZ311" s="1151"/>
      <c r="BA311" s="1151"/>
      <c r="BB311" s="1151"/>
      <c r="BC311" s="1151"/>
      <c r="BD311" s="1151"/>
      <c r="BE311" s="1151"/>
      <c r="BF311" s="1151"/>
      <c r="BG311" s="1151"/>
      <c r="BH311" s="1151"/>
      <c r="BI311" s="1151"/>
      <c r="BJ311" s="1151"/>
      <c r="BK311" s="1151"/>
      <c r="BL311" s="1151"/>
      <c r="BM311" s="1151"/>
      <c r="BN311" s="1151"/>
      <c r="BO311" s="1151"/>
      <c r="BP311" s="1151"/>
      <c r="BQ311" s="1151"/>
      <c r="BR311" s="1151"/>
      <c r="BS311" s="1151"/>
      <c r="BT311" s="1151"/>
      <c r="BU311" s="1151"/>
      <c r="BV311" s="1151"/>
      <c r="BW311" s="1151"/>
    </row>
    <row r="312" spans="1:75" ht="13.5" customHeight="1">
      <c r="A312" s="1091"/>
      <c r="B312" s="18" t="s">
        <v>62</v>
      </c>
      <c r="C312" s="1065"/>
      <c r="D312" s="1066"/>
      <c r="E312" s="1067"/>
      <c r="F312" s="1066"/>
      <c r="G312" s="1067"/>
      <c r="H312" s="1066"/>
      <c r="I312" s="1067"/>
      <c r="J312" s="1066"/>
      <c r="K312" s="1068"/>
      <c r="L312" s="1070"/>
      <c r="M312" s="1065"/>
      <c r="N312" s="1066"/>
      <c r="O312" s="1068"/>
      <c r="P312" s="1066"/>
      <c r="Q312" s="1068"/>
      <c r="R312" s="1066"/>
      <c r="S312" s="1068"/>
      <c r="T312" s="1066"/>
      <c r="X312" s="17"/>
      <c r="Z312" s="1091"/>
      <c r="AA312" s="1152"/>
      <c r="AB312" s="1152"/>
      <c r="AC312" s="1152"/>
      <c r="AD312" s="1152"/>
      <c r="AE312" s="1152"/>
      <c r="AF312" s="1152"/>
      <c r="AG312" s="1296"/>
      <c r="AH312" s="1296"/>
      <c r="AI312" s="1152"/>
      <c r="AJ312" s="1152"/>
      <c r="AK312" s="1152"/>
      <c r="AL312" s="1296"/>
      <c r="AM312" s="1152"/>
      <c r="AN312" s="1152"/>
      <c r="AO312" s="1152"/>
      <c r="AP312" s="1152"/>
      <c r="AQ312" s="1152"/>
      <c r="AR312" s="1152"/>
      <c r="AS312" s="1152"/>
      <c r="AT312" s="1152"/>
      <c r="AU312" s="1152"/>
      <c r="AV312" s="1152"/>
      <c r="AW312" s="1152"/>
      <c r="AX312" s="1152"/>
      <c r="AY312" s="1152"/>
      <c r="AZ312" s="1152"/>
      <c r="BA312" s="1152"/>
      <c r="BB312" s="1152"/>
      <c r="BC312" s="1152"/>
      <c r="BD312" s="1152"/>
      <c r="BE312" s="1152"/>
      <c r="BF312" s="1152"/>
      <c r="BG312" s="1152"/>
      <c r="BH312" s="1152"/>
      <c r="BI312" s="1152"/>
      <c r="BJ312" s="1152"/>
      <c r="BK312" s="1152"/>
      <c r="BL312" s="1152"/>
      <c r="BM312" s="1152"/>
      <c r="BN312" s="1152"/>
      <c r="BO312" s="1152"/>
      <c r="BP312" s="1152"/>
      <c r="BQ312" s="1152"/>
      <c r="BR312" s="1152"/>
      <c r="BS312" s="1152"/>
      <c r="BT312" s="1152"/>
      <c r="BU312" s="1152"/>
      <c r="BV312" s="1152"/>
      <c r="BW312" s="1152"/>
    </row>
    <row r="313" spans="1:75" ht="13.5" customHeight="1">
      <c r="A313" s="1091"/>
      <c r="B313" s="18" t="s">
        <v>59</v>
      </c>
      <c r="C313" s="1065"/>
      <c r="D313" s="1066"/>
      <c r="E313" s="1067"/>
      <c r="F313" s="1066"/>
      <c r="G313" s="1067"/>
      <c r="H313" s="1066"/>
      <c r="I313" s="1067"/>
      <c r="J313" s="1066"/>
      <c r="K313" s="1068"/>
      <c r="L313" s="1070"/>
      <c r="M313" s="1065"/>
      <c r="N313" s="1066"/>
      <c r="O313" s="1068"/>
      <c r="P313" s="1066"/>
      <c r="Q313" s="1068"/>
      <c r="R313" s="1066"/>
      <c r="S313" s="1068"/>
      <c r="T313" s="1066"/>
      <c r="Z313" s="1091"/>
      <c r="AA313" s="1152"/>
      <c r="AB313" s="1152"/>
      <c r="AC313" s="1152"/>
      <c r="AD313" s="1152"/>
      <c r="AE313" s="1152"/>
      <c r="AF313" s="1152"/>
      <c r="AG313" s="1296"/>
      <c r="AH313" s="1296"/>
      <c r="AI313" s="1152"/>
      <c r="AJ313" s="1152"/>
      <c r="AK313" s="1152"/>
      <c r="AL313" s="1296"/>
      <c r="AM313" s="1152"/>
      <c r="AN313" s="1152"/>
      <c r="AO313" s="1152"/>
      <c r="AP313" s="1152"/>
      <c r="AQ313" s="1152"/>
      <c r="AR313" s="1152"/>
      <c r="AS313" s="1152"/>
      <c r="AT313" s="1152"/>
      <c r="AU313" s="1152"/>
      <c r="AV313" s="1152"/>
      <c r="AW313" s="1152"/>
      <c r="AX313" s="1152"/>
      <c r="AY313" s="1152"/>
      <c r="AZ313" s="1152"/>
      <c r="BA313" s="1152"/>
      <c r="BB313" s="1152"/>
      <c r="BC313" s="1152"/>
      <c r="BD313" s="1152"/>
      <c r="BE313" s="1152"/>
      <c r="BF313" s="1152"/>
      <c r="BG313" s="1152"/>
      <c r="BH313" s="1152"/>
      <c r="BI313" s="1152"/>
      <c r="BJ313" s="1152"/>
      <c r="BK313" s="1152"/>
      <c r="BL313" s="1152"/>
      <c r="BM313" s="1152"/>
      <c r="BN313" s="1152"/>
      <c r="BO313" s="1152"/>
      <c r="BP313" s="1152"/>
      <c r="BQ313" s="1152"/>
      <c r="BR313" s="1152"/>
      <c r="BS313" s="1152"/>
      <c r="BT313" s="1152"/>
      <c r="BU313" s="1152"/>
      <c r="BV313" s="1152"/>
      <c r="BW313" s="1152"/>
    </row>
    <row r="314" spans="1:75" ht="13.5" customHeight="1">
      <c r="A314" s="1092"/>
      <c r="B314" s="19" t="s">
        <v>56</v>
      </c>
      <c r="C314" s="1102"/>
      <c r="D314" s="1094"/>
      <c r="E314" s="1103"/>
      <c r="F314" s="1094"/>
      <c r="G314" s="1103"/>
      <c r="H314" s="1094"/>
      <c r="I314" s="1103"/>
      <c r="J314" s="1094"/>
      <c r="K314" s="1093"/>
      <c r="L314" s="1093"/>
      <c r="M314" s="1102"/>
      <c r="N314" s="1094"/>
      <c r="O314" s="1093"/>
      <c r="P314" s="1094"/>
      <c r="Q314" s="1093"/>
      <c r="R314" s="1094"/>
      <c r="S314" s="1093"/>
      <c r="T314" s="1094"/>
      <c r="Z314" s="1092"/>
      <c r="AA314" s="1153"/>
      <c r="AB314" s="1153"/>
      <c r="AC314" s="1153"/>
      <c r="AD314" s="1153"/>
      <c r="AE314" s="1153"/>
      <c r="AF314" s="1153"/>
      <c r="AG314" s="1296"/>
      <c r="AH314" s="1296"/>
      <c r="AI314" s="1153"/>
      <c r="AJ314" s="1153"/>
      <c r="AK314" s="1153"/>
      <c r="AL314" s="1296"/>
      <c r="AM314" s="1153"/>
      <c r="AN314" s="1153"/>
      <c r="AO314" s="1153"/>
      <c r="AP314" s="1153"/>
      <c r="AQ314" s="1153"/>
      <c r="AR314" s="1153"/>
      <c r="AS314" s="1153"/>
      <c r="AT314" s="1153"/>
      <c r="AU314" s="1153"/>
      <c r="AV314" s="1153"/>
      <c r="AW314" s="1153"/>
      <c r="AX314" s="1153"/>
      <c r="AY314" s="1153"/>
      <c r="AZ314" s="1153"/>
      <c r="BA314" s="1153"/>
      <c r="BB314" s="1153"/>
      <c r="BC314" s="1153"/>
      <c r="BD314" s="1153"/>
      <c r="BE314" s="1153"/>
      <c r="BF314" s="1153"/>
      <c r="BG314" s="1153"/>
      <c r="BH314" s="1153"/>
      <c r="BI314" s="1153"/>
      <c r="BJ314" s="1153"/>
      <c r="BK314" s="1153"/>
      <c r="BL314" s="1153"/>
      <c r="BM314" s="1153"/>
      <c r="BN314" s="1153"/>
      <c r="BO314" s="1153"/>
      <c r="BP314" s="1153"/>
      <c r="BQ314" s="1153"/>
      <c r="BR314" s="1153"/>
      <c r="BS314" s="1153"/>
      <c r="BT314" s="1153"/>
      <c r="BU314" s="1153"/>
      <c r="BV314" s="1153"/>
      <c r="BW314" s="1153"/>
    </row>
    <row r="315" spans="1:75" ht="13.5" customHeight="1">
      <c r="A315" s="1091" t="s">
        <v>64</v>
      </c>
      <c r="B315" s="15" t="s">
        <v>50</v>
      </c>
      <c r="C315" s="1089" t="str">
        <f>VLOOKUP($C302,'2025年度(1年前期)'!$B$5:$N$208,COLUMN('2025年度(1年前期)'!$G$5),0)&amp;""</f>
        <v/>
      </c>
      <c r="D315" s="1072"/>
      <c r="E315" s="1090" t="str">
        <f>VLOOKUP($C302,'2025年度(2年前期)'!$B$5:$N$208,COLUMN('2025年度(2年前期)'!$G$5),0)&amp;""</f>
        <v/>
      </c>
      <c r="F315" s="1072"/>
      <c r="G315" s="1090" t="str">
        <f>VLOOKUP($C302,'2025年度(3年前期)'!$B$5:$N$208,COLUMN('2025年度(3年前期)'!$G$5),0)&amp;""</f>
        <v/>
      </c>
      <c r="H315" s="1072"/>
      <c r="I315" s="1090" t="str">
        <f>VLOOKUP($C302,'2025年度(4年前期)'!$B$5:$N$208,COLUMN('2025年度(4年前期)'!$G$5),0)&amp;""</f>
        <v/>
      </c>
      <c r="J315" s="1072"/>
      <c r="K315" s="1071" t="str">
        <f>VLOOKUP($C302,'2025年度(助産前期)'!$B$5:$N$208,COLUMN('2025年度(助産前期)'!$G$5),0)&amp;""</f>
        <v/>
      </c>
      <c r="L315" s="1071"/>
      <c r="M315" s="1089" t="str">
        <f>VLOOKUP($C302,'2025年度(M1前期)'!$B$5:$N$208,COLUMN('2025年度(M1前期)'!$G$5),0)&amp;""</f>
        <v/>
      </c>
      <c r="N315" s="1072"/>
      <c r="O315" s="1071" t="str">
        <f>VLOOKUP($C302,'2025年度(M2前期)'!$B$5:$N$208,COLUMN('2025年度(M2前期)'!$G$5),0)&amp;""</f>
        <v/>
      </c>
      <c r="P315" s="1072"/>
      <c r="Q315" s="1071" t="str">
        <f>VLOOKUP($C302,'2025年度(D1前期)'!$B$5:$N$208,COLUMN('2025年度(D1前期)'!$G$5),0)&amp;""</f>
        <v/>
      </c>
      <c r="R315" s="1072"/>
      <c r="S315" s="1071" t="str">
        <f>VLOOKUP($C302,'2025年度(D23前期)'!$B$5:$N$208,COLUMN('2025年度(D23前期)'!$G$5),0)&amp;""</f>
        <v/>
      </c>
      <c r="T315" s="1072"/>
      <c r="U315" s="17"/>
      <c r="Z315" s="1091" t="str">
        <f>A315</f>
        <v>３時限（13：30～15：00）</v>
      </c>
      <c r="AA315" s="1151"/>
      <c r="AB315" s="1151"/>
      <c r="AC315" s="1151"/>
      <c r="AD315" s="1151"/>
      <c r="AE315" s="1151"/>
      <c r="AF315" s="1151"/>
      <c r="AG315" s="1296"/>
      <c r="AH315" s="1296"/>
      <c r="AI315" s="1151"/>
      <c r="AJ315" s="1151"/>
      <c r="AK315" s="1151"/>
      <c r="AL315" s="1296"/>
      <c r="AM315" s="1151"/>
      <c r="AN315" s="1151"/>
      <c r="AO315" s="1151"/>
      <c r="AP315" s="1151"/>
      <c r="AQ315" s="1151"/>
      <c r="AR315" s="1151"/>
      <c r="AS315" s="1151"/>
      <c r="AT315" s="1151"/>
      <c r="AU315" s="1151"/>
      <c r="AV315" s="1151"/>
      <c r="AW315" s="1151"/>
      <c r="AX315" s="1151"/>
      <c r="AY315" s="1151"/>
      <c r="AZ315" s="1151"/>
      <c r="BA315" s="1151"/>
      <c r="BB315" s="1151"/>
      <c r="BC315" s="1151"/>
      <c r="BD315" s="1151"/>
      <c r="BE315" s="1151"/>
      <c r="BF315" s="1151"/>
      <c r="BG315" s="1151"/>
      <c r="BH315" s="1151"/>
      <c r="BI315" s="1151"/>
      <c r="BJ315" s="1151"/>
      <c r="BK315" s="1151"/>
      <c r="BL315" s="1151"/>
      <c r="BM315" s="1151"/>
      <c r="BN315" s="1151"/>
      <c r="BO315" s="1151"/>
      <c r="BP315" s="1151"/>
      <c r="BQ315" s="1151"/>
      <c r="BR315" s="1151"/>
      <c r="BS315" s="1151"/>
      <c r="BT315" s="1151"/>
      <c r="BU315" s="1151"/>
      <c r="BV315" s="1151"/>
      <c r="BW315" s="1151"/>
    </row>
    <row r="316" spans="1:75" ht="13.5" customHeight="1">
      <c r="A316" s="1091"/>
      <c r="B316" s="15" t="s">
        <v>53</v>
      </c>
      <c r="C316" s="1101" t="str">
        <f>IFERROR(VLOOKUP(C315,科目・教員!$A$1:$B$357,2,0),"")</f>
        <v/>
      </c>
      <c r="D316" s="1068"/>
      <c r="E316" s="1073" t="str">
        <f>IFERROR(VLOOKUP(E315,科目・教員!$A$1:$B$357,2,0),"")</f>
        <v/>
      </c>
      <c r="F316" s="1068"/>
      <c r="G316" s="1073" t="str">
        <f>IFERROR(VLOOKUP(G315,科目・教員!$A$1:$B$357,2,0),"")</f>
        <v/>
      </c>
      <c r="H316" s="1068"/>
      <c r="I316" s="1073" t="str">
        <f>IFERROR(VLOOKUP(I315,科目・教員!$A$1:$B$357,2,0),"")</f>
        <v/>
      </c>
      <c r="J316" s="1068"/>
      <c r="K316" s="1074" t="str">
        <f>IFERROR(VLOOKUP(K315,科目・教員!$A$1:$B$357,2,0),"")</f>
        <v/>
      </c>
      <c r="L316" s="1074"/>
      <c r="M316" s="1101" t="str">
        <f>IFERROR(VLOOKUP(M315,科目・教員!$A$1:$B$357,2,0),"")</f>
        <v/>
      </c>
      <c r="N316" s="1068"/>
      <c r="O316" s="1074" t="str">
        <f>IFERROR(VLOOKUP(O315,科目・教員!$A$1:$B$357,2,0),"")</f>
        <v/>
      </c>
      <c r="P316" s="1068"/>
      <c r="Q316" s="1074" t="str">
        <f>IFERROR(VLOOKUP(Q315,科目・教員!$A$1:$B$357,2,0),"")</f>
        <v/>
      </c>
      <c r="R316" s="1068"/>
      <c r="S316" s="1074" t="str">
        <f>IFERROR(VLOOKUP(S315,科目・教員!$A$1:$B$357,2,0),"")</f>
        <v/>
      </c>
      <c r="T316" s="1068"/>
      <c r="U316" s="17"/>
      <c r="Z316" s="1091"/>
      <c r="AA316" s="1152"/>
      <c r="AB316" s="1152"/>
      <c r="AC316" s="1152"/>
      <c r="AD316" s="1152"/>
      <c r="AE316" s="1152"/>
      <c r="AF316" s="1152"/>
      <c r="AG316" s="1296"/>
      <c r="AH316" s="1296"/>
      <c r="AI316" s="1152"/>
      <c r="AJ316" s="1152"/>
      <c r="AK316" s="1152"/>
      <c r="AL316" s="1296"/>
      <c r="AM316" s="1152"/>
      <c r="AN316" s="1152"/>
      <c r="AO316" s="1152"/>
      <c r="AP316" s="1152"/>
      <c r="AQ316" s="1152"/>
      <c r="AR316" s="1152"/>
      <c r="AS316" s="1152"/>
      <c r="AT316" s="1152"/>
      <c r="AU316" s="1152"/>
      <c r="AV316" s="1152"/>
      <c r="AW316" s="1152"/>
      <c r="AX316" s="1152"/>
      <c r="AY316" s="1152"/>
      <c r="AZ316" s="1152"/>
      <c r="BA316" s="1152"/>
      <c r="BB316" s="1152"/>
      <c r="BC316" s="1152"/>
      <c r="BD316" s="1152"/>
      <c r="BE316" s="1152"/>
      <c r="BF316" s="1152"/>
      <c r="BG316" s="1152"/>
      <c r="BH316" s="1152"/>
      <c r="BI316" s="1152"/>
      <c r="BJ316" s="1152"/>
      <c r="BK316" s="1152"/>
      <c r="BL316" s="1152"/>
      <c r="BM316" s="1152"/>
      <c r="BN316" s="1152"/>
      <c r="BO316" s="1152"/>
      <c r="BP316" s="1152"/>
      <c r="BQ316" s="1152"/>
      <c r="BR316" s="1152"/>
      <c r="BS316" s="1152"/>
      <c r="BT316" s="1152"/>
      <c r="BU316" s="1152"/>
      <c r="BV316" s="1152"/>
      <c r="BW316" s="1152"/>
    </row>
    <row r="317" spans="1:75" ht="13.5" customHeight="1">
      <c r="A317" s="1091"/>
      <c r="B317" s="15" t="s">
        <v>59</v>
      </c>
      <c r="C317" s="1101" t="str">
        <f>VLOOKUP($C302,'2025年度(1年前期)'!$B$5:$N$208,COLUMN('2025年度(1年前期)'!$G$5)+1,0)&amp;""</f>
        <v/>
      </c>
      <c r="D317" s="1068"/>
      <c r="E317" s="1073" t="str">
        <f>VLOOKUP($C302,'2025年度(2年前期)'!$B$5:$N$208,COLUMN('2025年度(2年前期)'!$G$5)+1,0)&amp;""</f>
        <v/>
      </c>
      <c r="F317" s="1068"/>
      <c r="G317" s="1073" t="str">
        <f>VLOOKUP($C302,'2025年度(3年前期)'!$B$5:$N$208,COLUMN('2025年度(3年前期)'!$G$5)+1,0)&amp;""</f>
        <v/>
      </c>
      <c r="H317" s="1068"/>
      <c r="I317" s="1073" t="str">
        <f>VLOOKUP($C302,'2025年度(4年前期)'!$B$5:$N$208,COLUMN('2025年度(4年前期)'!$G$5)+1,0)&amp;""</f>
        <v/>
      </c>
      <c r="J317" s="1068"/>
      <c r="K317" s="1074" t="str">
        <f>VLOOKUP($C302,'2025年度(助産前期)'!$B$5:$N$208,COLUMN('2025年度(助産前期)'!$G$5)+1,0)&amp;""</f>
        <v/>
      </c>
      <c r="L317" s="1074"/>
      <c r="M317" s="1101" t="str">
        <f>VLOOKUP($C302,'2025年度(M1前期)'!$B$5:$N$208,COLUMN('2025年度(M1前期)'!$G$5)+1,0)&amp;""</f>
        <v/>
      </c>
      <c r="N317" s="1068"/>
      <c r="O317" s="1074" t="str">
        <f>VLOOKUP($C302,'2025年度(M2前期)'!$B$5:$N$208,COLUMN('2025年度(M2前期)'!$G$5)+1,0)&amp;""</f>
        <v/>
      </c>
      <c r="P317" s="1068"/>
      <c r="Q317" s="1074" t="str">
        <f>VLOOKUP($C302,'2025年度(D1前期)'!$B$5:$N$208,COLUMN('2025年度(D1前期)'!$G$5)+1,0)&amp;""</f>
        <v/>
      </c>
      <c r="R317" s="1068"/>
      <c r="S317" s="1074" t="str">
        <f>VLOOKUP($C302,'2025年度(D23前期)'!$B$5:$N$208,COLUMN('2025年度(D23前期)'!$G$5)+1,0)&amp;""</f>
        <v/>
      </c>
      <c r="T317" s="1068"/>
      <c r="U317" s="17"/>
      <c r="Z317" s="1091"/>
      <c r="AA317" s="1152"/>
      <c r="AB317" s="1152"/>
      <c r="AC317" s="1152"/>
      <c r="AD317" s="1152"/>
      <c r="AE317" s="1152"/>
      <c r="AF317" s="1152"/>
      <c r="AG317" s="1296"/>
      <c r="AH317" s="1296"/>
      <c r="AI317" s="1152"/>
      <c r="AJ317" s="1152"/>
      <c r="AK317" s="1152"/>
      <c r="AL317" s="1296"/>
      <c r="AM317" s="1152"/>
      <c r="AN317" s="1152"/>
      <c r="AO317" s="1152"/>
      <c r="AP317" s="1152"/>
      <c r="AQ317" s="1152"/>
      <c r="AR317" s="1152"/>
      <c r="AS317" s="1152"/>
      <c r="AT317" s="1152"/>
      <c r="AU317" s="1152"/>
      <c r="AV317" s="1152"/>
      <c r="AW317" s="1152"/>
      <c r="AX317" s="1152"/>
      <c r="AY317" s="1152"/>
      <c r="AZ317" s="1152"/>
      <c r="BA317" s="1152"/>
      <c r="BB317" s="1152"/>
      <c r="BC317" s="1152"/>
      <c r="BD317" s="1152"/>
      <c r="BE317" s="1152"/>
      <c r="BF317" s="1152"/>
      <c r="BG317" s="1152"/>
      <c r="BH317" s="1152"/>
      <c r="BI317" s="1152"/>
      <c r="BJ317" s="1152"/>
      <c r="BK317" s="1152"/>
      <c r="BL317" s="1152"/>
      <c r="BM317" s="1152"/>
      <c r="BN317" s="1152"/>
      <c r="BO317" s="1152"/>
      <c r="BP317" s="1152"/>
      <c r="BQ317" s="1152"/>
      <c r="BR317" s="1152"/>
      <c r="BS317" s="1152"/>
      <c r="BT317" s="1152"/>
      <c r="BU317" s="1152"/>
      <c r="BV317" s="1152"/>
      <c r="BW317" s="1152"/>
    </row>
    <row r="318" spans="1:75" ht="13.5" customHeight="1">
      <c r="A318" s="1100"/>
      <c r="B318" s="16" t="s">
        <v>56</v>
      </c>
      <c r="C318" s="1061"/>
      <c r="D318" s="1075"/>
      <c r="E318" s="1063"/>
      <c r="F318" s="1075"/>
      <c r="G318" s="1063"/>
      <c r="H318" s="1075"/>
      <c r="I318" s="1063"/>
      <c r="J318" s="1075"/>
      <c r="K318" s="1064"/>
      <c r="L318" s="1064"/>
      <c r="M318" s="1061"/>
      <c r="N318" s="1075"/>
      <c r="O318" s="1064"/>
      <c r="P318" s="1075"/>
      <c r="Q318" s="1064"/>
      <c r="R318" s="1075"/>
      <c r="S318" s="1064"/>
      <c r="T318" s="1075"/>
      <c r="Z318" s="1092"/>
      <c r="AA318" s="1153"/>
      <c r="AB318" s="1153"/>
      <c r="AC318" s="1153"/>
      <c r="AD318" s="1153"/>
      <c r="AE318" s="1153"/>
      <c r="AF318" s="1153"/>
      <c r="AG318" s="1296"/>
      <c r="AH318" s="1296"/>
      <c r="AI318" s="1153"/>
      <c r="AJ318" s="1153"/>
      <c r="AK318" s="1153"/>
      <c r="AL318" s="1296"/>
      <c r="AM318" s="1153"/>
      <c r="AN318" s="1153"/>
      <c r="AO318" s="1153"/>
      <c r="AP318" s="1153"/>
      <c r="AQ318" s="1153"/>
      <c r="AR318" s="1153"/>
      <c r="AS318" s="1153"/>
      <c r="AT318" s="1153"/>
      <c r="AU318" s="1153"/>
      <c r="AV318" s="1153"/>
      <c r="AW318" s="1153"/>
      <c r="AX318" s="1153"/>
      <c r="AY318" s="1153"/>
      <c r="AZ318" s="1153"/>
      <c r="BA318" s="1153"/>
      <c r="BB318" s="1153"/>
      <c r="BC318" s="1153"/>
      <c r="BD318" s="1153"/>
      <c r="BE318" s="1153"/>
      <c r="BF318" s="1153"/>
      <c r="BG318" s="1153"/>
      <c r="BH318" s="1153"/>
      <c r="BI318" s="1153"/>
      <c r="BJ318" s="1153"/>
      <c r="BK318" s="1153"/>
      <c r="BL318" s="1153"/>
      <c r="BM318" s="1153"/>
      <c r="BN318" s="1153"/>
      <c r="BO318" s="1153"/>
      <c r="BP318" s="1153"/>
      <c r="BQ318" s="1153"/>
      <c r="BR318" s="1153"/>
      <c r="BS318" s="1153"/>
      <c r="BT318" s="1153"/>
      <c r="BU318" s="1153"/>
      <c r="BV318" s="1153"/>
      <c r="BW318" s="1153"/>
    </row>
    <row r="319" spans="1:75" ht="13.5" customHeight="1">
      <c r="A319" s="1091" t="s">
        <v>67</v>
      </c>
      <c r="B319" s="15" t="s">
        <v>50</v>
      </c>
      <c r="C319" s="1089" t="str">
        <f>VLOOKUP($C302,'2025年度(1年前期)'!$B$5:$N$208,COLUMN('2025年度(1年前期)'!$I$5),0)&amp;""</f>
        <v/>
      </c>
      <c r="D319" s="1072"/>
      <c r="E319" s="1090" t="str">
        <f>VLOOKUP($C302,'2025年度(2年前期)'!$B$5:$N$208,COLUMN('2025年度(2年前期)'!$I$5),0)&amp;""</f>
        <v/>
      </c>
      <c r="F319" s="1072"/>
      <c r="G319" s="1090" t="str">
        <f>VLOOKUP($C302,'2025年度(3年前期)'!$B$5:$N$208,COLUMN('2025年度(3年前期)'!$I$5),0)&amp;""</f>
        <v/>
      </c>
      <c r="H319" s="1072"/>
      <c r="I319" s="1090" t="str">
        <f>VLOOKUP($C302,'2025年度(4年前期)'!$B$5:$N$208,COLUMN('2025年度(4年前期)'!$I$5),0)&amp;""</f>
        <v/>
      </c>
      <c r="J319" s="1072"/>
      <c r="K319" s="1071" t="str">
        <f>VLOOKUP($C302,'2025年度(助産前期)'!$B$5:$N$208,COLUMN('2025年度(助産前期)'!$I$5),0)&amp;""</f>
        <v/>
      </c>
      <c r="L319" s="1071"/>
      <c r="M319" s="1089" t="str">
        <f>VLOOKUP($C302,'2025年度(M1前期)'!$B$5:$N$208,COLUMN('2025年度(M1前期)'!$I$5),0)&amp;""</f>
        <v/>
      </c>
      <c r="N319" s="1072"/>
      <c r="O319" s="1071" t="str">
        <f>VLOOKUP($C302,'2025年度(M2前期)'!$B$5:$N$208,COLUMN('2025年度(M2前期)'!$I$5),0)&amp;""</f>
        <v/>
      </c>
      <c r="P319" s="1072"/>
      <c r="Q319" s="1071" t="str">
        <f>VLOOKUP($C302,'2025年度(D1前期)'!$B$5:$N$208,COLUMN('2025年度(D1前期)'!$I$5),0)&amp;""</f>
        <v/>
      </c>
      <c r="R319" s="1072"/>
      <c r="S319" s="1071" t="str">
        <f>VLOOKUP($C302,'2025年度(D23前期)'!$B$5:$N$208,COLUMN('2025年度(D23前期)'!$I$5),0)&amp;""</f>
        <v/>
      </c>
      <c r="T319" s="1072"/>
      <c r="Z319" s="1091" t="str">
        <f>A319</f>
        <v>４時限（15：10～16：40）</v>
      </c>
      <c r="AA319" s="1151"/>
      <c r="AB319" s="1151"/>
      <c r="AC319" s="1151"/>
      <c r="AD319" s="1151"/>
      <c r="AE319" s="1151"/>
      <c r="AF319" s="1151"/>
      <c r="AG319" s="1296"/>
      <c r="AH319" s="1296"/>
      <c r="AI319" s="1151"/>
      <c r="AJ319" s="1151"/>
      <c r="AK319" s="1151"/>
      <c r="AL319" s="1296"/>
      <c r="AM319" s="1151"/>
      <c r="AN319" s="1151"/>
      <c r="AO319" s="1151"/>
      <c r="AP319" s="1151"/>
      <c r="AQ319" s="1151"/>
      <c r="AR319" s="1151"/>
      <c r="AS319" s="1151"/>
      <c r="AT319" s="1151"/>
      <c r="AU319" s="1151"/>
      <c r="AV319" s="1151"/>
      <c r="AW319" s="1151"/>
      <c r="AX319" s="1151"/>
      <c r="AY319" s="1151"/>
      <c r="AZ319" s="1151"/>
      <c r="BA319" s="1151"/>
      <c r="BB319" s="1151"/>
      <c r="BC319" s="1151"/>
      <c r="BD319" s="1151"/>
      <c r="BE319" s="1151"/>
      <c r="BF319" s="1151"/>
      <c r="BG319" s="1151"/>
      <c r="BH319" s="1151"/>
      <c r="BI319" s="1151"/>
      <c r="BJ319" s="1151"/>
      <c r="BK319" s="1151"/>
      <c r="BL319" s="1151"/>
      <c r="BM319" s="1151"/>
      <c r="BN319" s="1151"/>
      <c r="BO319" s="1151"/>
      <c r="BP319" s="1151"/>
      <c r="BQ319" s="1151"/>
      <c r="BR319" s="1151"/>
      <c r="BS319" s="1151"/>
      <c r="BT319" s="1151"/>
      <c r="BU319" s="1151"/>
      <c r="BV319" s="1151"/>
      <c r="BW319" s="1151"/>
    </row>
    <row r="320" spans="1:75" ht="13.5" customHeight="1">
      <c r="A320" s="1091"/>
      <c r="B320" s="15" t="s">
        <v>53</v>
      </c>
      <c r="C320" s="1101" t="str">
        <f>IFERROR(VLOOKUP(C319,科目・教員!$A$1:$B$357,2,0),"")</f>
        <v/>
      </c>
      <c r="D320" s="1068"/>
      <c r="E320" s="1073" t="str">
        <f>IFERROR(VLOOKUP(E319,科目・教員!$A$1:$B$357,2,0),"")</f>
        <v/>
      </c>
      <c r="F320" s="1068"/>
      <c r="G320" s="1073" t="str">
        <f>IFERROR(VLOOKUP(G319,科目・教員!$A$1:$B$357,2,0),"")</f>
        <v/>
      </c>
      <c r="H320" s="1068"/>
      <c r="I320" s="1073" t="str">
        <f>IFERROR(VLOOKUP(I319,科目・教員!$A$1:$B$357,2,0),"")</f>
        <v/>
      </c>
      <c r="J320" s="1068"/>
      <c r="K320" s="1074" t="str">
        <f>IFERROR(VLOOKUP(K319,科目・教員!$A$1:$B$357,2,0),"")</f>
        <v/>
      </c>
      <c r="L320" s="1074"/>
      <c r="M320" s="1101" t="str">
        <f>IFERROR(VLOOKUP(M319,科目・教員!$A$1:$B$357,2,0),"")</f>
        <v/>
      </c>
      <c r="N320" s="1068"/>
      <c r="O320" s="1074" t="str">
        <f>IFERROR(VLOOKUP(O319,科目・教員!$A$1:$B$357,2,0),"")</f>
        <v/>
      </c>
      <c r="P320" s="1068"/>
      <c r="Q320" s="1074" t="str">
        <f>IFERROR(VLOOKUP(Q319,科目・教員!$A$1:$B$357,2,0),"")</f>
        <v/>
      </c>
      <c r="R320" s="1068"/>
      <c r="S320" s="1074" t="str">
        <f>IFERROR(VLOOKUP(S319,科目・教員!$A$1:$B$357,2,0),"")</f>
        <v/>
      </c>
      <c r="T320" s="1068"/>
      <c r="Z320" s="1091"/>
      <c r="AA320" s="1152"/>
      <c r="AB320" s="1152"/>
      <c r="AC320" s="1152"/>
      <c r="AD320" s="1152"/>
      <c r="AE320" s="1152"/>
      <c r="AF320" s="1152"/>
      <c r="AG320" s="1296"/>
      <c r="AH320" s="1296"/>
      <c r="AI320" s="1152"/>
      <c r="AJ320" s="1152"/>
      <c r="AK320" s="1152"/>
      <c r="AL320" s="1296"/>
      <c r="AM320" s="1152"/>
      <c r="AN320" s="1152"/>
      <c r="AO320" s="1152"/>
      <c r="AP320" s="1152"/>
      <c r="AQ320" s="1152"/>
      <c r="AR320" s="1152"/>
      <c r="AS320" s="1152"/>
      <c r="AT320" s="1152"/>
      <c r="AU320" s="1152"/>
      <c r="AV320" s="1152"/>
      <c r="AW320" s="1152"/>
      <c r="AX320" s="1152"/>
      <c r="AY320" s="1152"/>
      <c r="AZ320" s="1152"/>
      <c r="BA320" s="1152"/>
      <c r="BB320" s="1152"/>
      <c r="BC320" s="1152"/>
      <c r="BD320" s="1152"/>
      <c r="BE320" s="1152"/>
      <c r="BF320" s="1152"/>
      <c r="BG320" s="1152"/>
      <c r="BH320" s="1152"/>
      <c r="BI320" s="1152"/>
      <c r="BJ320" s="1152"/>
      <c r="BK320" s="1152"/>
      <c r="BL320" s="1152"/>
      <c r="BM320" s="1152"/>
      <c r="BN320" s="1152"/>
      <c r="BO320" s="1152"/>
      <c r="BP320" s="1152"/>
      <c r="BQ320" s="1152"/>
      <c r="BR320" s="1152"/>
      <c r="BS320" s="1152"/>
      <c r="BT320" s="1152"/>
      <c r="BU320" s="1152"/>
      <c r="BV320" s="1152"/>
      <c r="BW320" s="1152"/>
    </row>
    <row r="321" spans="1:75" ht="13.5" customHeight="1">
      <c r="A321" s="1091"/>
      <c r="B321" s="15" t="s">
        <v>59</v>
      </c>
      <c r="C321" s="1101" t="str">
        <f>VLOOKUP($C302,'2025年度(1年前期)'!$B$5:$N$208,COLUMN('2025年度(1年前期)'!$I$5)+1,0)&amp;""</f>
        <v/>
      </c>
      <c r="D321" s="1068"/>
      <c r="E321" s="1073" t="str">
        <f>VLOOKUP($C302,'2025年度(2年前期)'!$B$5:$N$208,COLUMN('2025年度(2年前期)'!$I$5)+1,0)&amp;""</f>
        <v/>
      </c>
      <c r="F321" s="1068"/>
      <c r="G321" s="1073" t="str">
        <f>VLOOKUP($C302,'2025年度(3年前期)'!$B$5:$N$208,COLUMN('2025年度(3年前期)'!$I$5)+1,0)&amp;""</f>
        <v/>
      </c>
      <c r="H321" s="1068"/>
      <c r="I321" s="1073" t="str">
        <f>VLOOKUP($C302,'2025年度(4年前期)'!$B$5:$N$208,COLUMN('2025年度(4年前期)'!$I$5)+1,0)&amp;""</f>
        <v/>
      </c>
      <c r="J321" s="1068"/>
      <c r="K321" s="1074" t="str">
        <f>VLOOKUP($C302,'2025年度(助産前期)'!$B$5:$N$208,COLUMN('2025年度(助産前期)'!$I$5)+1,0)&amp;""</f>
        <v/>
      </c>
      <c r="L321" s="1074"/>
      <c r="M321" s="1101" t="str">
        <f>VLOOKUP($C302,'2025年度(M1前期)'!$B$5:$N$208,COLUMN('2025年度(M1前期)'!$I$5)+1,0)&amp;""</f>
        <v/>
      </c>
      <c r="N321" s="1068"/>
      <c r="O321" s="1074" t="str">
        <f>VLOOKUP($C302,'2025年度(M2前期)'!$B$5:$N$208,COLUMN('2025年度(M2前期)'!$I$5)+1,0)&amp;""</f>
        <v/>
      </c>
      <c r="P321" s="1068"/>
      <c r="Q321" s="1074" t="str">
        <f>VLOOKUP($C302,'2025年度(D1前期)'!$B$5:$N$208,COLUMN('2025年度(D1前期)'!$I$5)+1,0)&amp;""</f>
        <v/>
      </c>
      <c r="R321" s="1068"/>
      <c r="S321" s="1074" t="str">
        <f>VLOOKUP($C302,'2025年度(D23前期)'!$B$5:$N$208,COLUMN('2025年度(D23前期)'!$I$5)+1,0)&amp;""</f>
        <v/>
      </c>
      <c r="T321" s="1068"/>
      <c r="Z321" s="1091"/>
      <c r="AA321" s="1152"/>
      <c r="AB321" s="1152"/>
      <c r="AC321" s="1152"/>
      <c r="AD321" s="1152"/>
      <c r="AE321" s="1152"/>
      <c r="AF321" s="1152"/>
      <c r="AG321" s="1296"/>
      <c r="AH321" s="1296"/>
      <c r="AI321" s="1152"/>
      <c r="AJ321" s="1152"/>
      <c r="AK321" s="1152"/>
      <c r="AL321" s="1296"/>
      <c r="AM321" s="1152"/>
      <c r="AN321" s="1152"/>
      <c r="AO321" s="1152"/>
      <c r="AP321" s="1152"/>
      <c r="AQ321" s="1152"/>
      <c r="AR321" s="1152"/>
      <c r="AS321" s="1152"/>
      <c r="AT321" s="1152"/>
      <c r="AU321" s="1152"/>
      <c r="AV321" s="1152"/>
      <c r="AW321" s="1152"/>
      <c r="AX321" s="1152"/>
      <c r="AY321" s="1152"/>
      <c r="AZ321" s="1152"/>
      <c r="BA321" s="1152"/>
      <c r="BB321" s="1152"/>
      <c r="BC321" s="1152"/>
      <c r="BD321" s="1152"/>
      <c r="BE321" s="1152"/>
      <c r="BF321" s="1152"/>
      <c r="BG321" s="1152"/>
      <c r="BH321" s="1152"/>
      <c r="BI321" s="1152"/>
      <c r="BJ321" s="1152"/>
      <c r="BK321" s="1152"/>
      <c r="BL321" s="1152"/>
      <c r="BM321" s="1152"/>
      <c r="BN321" s="1152"/>
      <c r="BO321" s="1152"/>
      <c r="BP321" s="1152"/>
      <c r="BQ321" s="1152"/>
      <c r="BR321" s="1152"/>
      <c r="BS321" s="1152"/>
      <c r="BT321" s="1152"/>
      <c r="BU321" s="1152"/>
      <c r="BV321" s="1152"/>
      <c r="BW321" s="1152"/>
    </row>
    <row r="322" spans="1:75" ht="13.5" customHeight="1">
      <c r="A322" s="1092"/>
      <c r="B322" s="16" t="s">
        <v>56</v>
      </c>
      <c r="C322" s="1061"/>
      <c r="D322" s="1075"/>
      <c r="E322" s="1063"/>
      <c r="F322" s="1075"/>
      <c r="G322" s="1063"/>
      <c r="H322" s="1075"/>
      <c r="I322" s="1063"/>
      <c r="J322" s="1075"/>
      <c r="K322" s="1064"/>
      <c r="L322" s="1064"/>
      <c r="M322" s="1061"/>
      <c r="N322" s="1075"/>
      <c r="O322" s="1064"/>
      <c r="P322" s="1075"/>
      <c r="Q322" s="1064"/>
      <c r="R322" s="1075"/>
      <c r="S322" s="1064"/>
      <c r="T322" s="1075"/>
      <c r="Z322" s="1092"/>
      <c r="AA322" s="1153"/>
      <c r="AB322" s="1153"/>
      <c r="AC322" s="1153"/>
      <c r="AD322" s="1153"/>
      <c r="AE322" s="1153"/>
      <c r="AF322" s="1153"/>
      <c r="AG322" s="1296"/>
      <c r="AH322" s="1296"/>
      <c r="AI322" s="1153"/>
      <c r="AJ322" s="1153"/>
      <c r="AK322" s="1153"/>
      <c r="AL322" s="1296"/>
      <c r="AM322" s="1153"/>
      <c r="AN322" s="1153"/>
      <c r="AO322" s="1153"/>
      <c r="AP322" s="1153"/>
      <c r="AQ322" s="1153"/>
      <c r="AR322" s="1153"/>
      <c r="AS322" s="1153"/>
      <c r="AT322" s="1153"/>
      <c r="AU322" s="1153"/>
      <c r="AV322" s="1153"/>
      <c r="AW322" s="1153"/>
      <c r="AX322" s="1153"/>
      <c r="AY322" s="1153"/>
      <c r="AZ322" s="1153"/>
      <c r="BA322" s="1153"/>
      <c r="BB322" s="1153"/>
      <c r="BC322" s="1153"/>
      <c r="BD322" s="1153"/>
      <c r="BE322" s="1153"/>
      <c r="BF322" s="1153"/>
      <c r="BG322" s="1153"/>
      <c r="BH322" s="1153"/>
      <c r="BI322" s="1153"/>
      <c r="BJ322" s="1153"/>
      <c r="BK322" s="1153"/>
      <c r="BL322" s="1153"/>
      <c r="BM322" s="1153"/>
      <c r="BN322" s="1153"/>
      <c r="BO322" s="1153"/>
      <c r="BP322" s="1153"/>
      <c r="BQ322" s="1153"/>
      <c r="BR322" s="1153"/>
      <c r="BS322" s="1153"/>
      <c r="BT322" s="1153"/>
      <c r="BU322" s="1153"/>
      <c r="BV322" s="1153"/>
      <c r="BW322" s="1153"/>
    </row>
    <row r="323" spans="1:75" ht="13.5" customHeight="1">
      <c r="A323" s="1091" t="s">
        <v>68</v>
      </c>
      <c r="B323" s="15" t="s">
        <v>50</v>
      </c>
      <c r="C323" s="1089" t="str">
        <f>VLOOKUP($C302,'2025年度(1年前期)'!$B$5:$N$208,COLUMN('2025年度(1年前期)'!$K$5),0)&amp;""</f>
        <v/>
      </c>
      <c r="D323" s="1072"/>
      <c r="E323" s="1090" t="str">
        <f>VLOOKUP($C302,'2025年度(2年前期)'!$B$5:$N$208,COLUMN('2025年度(2年前期)'!$K$5),0)&amp;""</f>
        <v/>
      </c>
      <c r="F323" s="1072"/>
      <c r="G323" s="1090" t="str">
        <f>VLOOKUP($C302,'2025年度(3年前期)'!$B$5:$N$208,COLUMN('2025年度(3年前期)'!$K$5),0)&amp;""</f>
        <v/>
      </c>
      <c r="H323" s="1072"/>
      <c r="I323" s="1090" t="str">
        <f>VLOOKUP($C302,'2025年度(4年前期)'!$B$5:$N$208,COLUMN('2025年度(4年前期)'!$K$5),0)&amp;""</f>
        <v/>
      </c>
      <c r="J323" s="1072"/>
      <c r="K323" s="1071" t="str">
        <f>VLOOKUP($C302,'2025年度(助産前期)'!$B$5:$N$208,COLUMN('2025年度(助産前期)'!$K$5),0)&amp;""</f>
        <v/>
      </c>
      <c r="L323" s="1071"/>
      <c r="M323" s="1089" t="str">
        <f>VLOOKUP($C302,'2025年度(M1前期)'!$B$5:$N$208,COLUMN('2025年度(M1前期)'!$K$5),0)&amp;""</f>
        <v/>
      </c>
      <c r="N323" s="1072"/>
      <c r="O323" s="1071" t="str">
        <f>VLOOKUP($C302,'2025年度(M2前期)'!$B$5:$N$208,COLUMN('2025年度(M2前期)'!$K$5),0)&amp;""</f>
        <v/>
      </c>
      <c r="P323" s="1072"/>
      <c r="Q323" s="1071" t="str">
        <f>VLOOKUP($C302,'2025年度(D1前期)'!$B$5:$N$208,COLUMN('2025年度(D1前期)'!$K$5),0)&amp;""</f>
        <v/>
      </c>
      <c r="R323" s="1072"/>
      <c r="S323" s="1071" t="str">
        <f>VLOOKUP($C302,'2025年度(D23前期)'!$B$5:$N$208,COLUMN('2025年度(D23前期)'!$K$5),0)&amp;""</f>
        <v/>
      </c>
      <c r="T323" s="1072"/>
      <c r="Z323" s="1091" t="str">
        <f>A323</f>
        <v>５時限（16：50～18：20）</v>
      </c>
      <c r="AA323" s="1151"/>
      <c r="AB323" s="1151"/>
      <c r="AC323" s="1151"/>
      <c r="AD323" s="1151"/>
      <c r="AE323" s="1151"/>
      <c r="AF323" s="1151"/>
      <c r="AG323" s="1151"/>
      <c r="AH323" s="1151"/>
      <c r="AI323" s="1151"/>
      <c r="AJ323" s="1151"/>
      <c r="AK323" s="1151"/>
      <c r="AL323" s="1151"/>
      <c r="AM323" s="1151"/>
      <c r="AN323" s="1151"/>
      <c r="AO323" s="1151"/>
      <c r="AP323" s="1151"/>
      <c r="AQ323" s="1151"/>
      <c r="AR323" s="1151"/>
      <c r="AS323" s="1151"/>
      <c r="AT323" s="1151"/>
      <c r="AU323" s="1151"/>
      <c r="AV323" s="1151"/>
      <c r="AW323" s="1151"/>
      <c r="AX323" s="1151"/>
      <c r="AY323" s="1151"/>
      <c r="AZ323" s="1151"/>
      <c r="BA323" s="1151"/>
      <c r="BB323" s="1151"/>
      <c r="BC323" s="1151"/>
      <c r="BD323" s="1151"/>
      <c r="BE323" s="1151"/>
      <c r="BF323" s="1151"/>
      <c r="BG323" s="1151"/>
      <c r="BH323" s="1151"/>
      <c r="BI323" s="1151"/>
      <c r="BJ323" s="1151"/>
      <c r="BK323" s="1151"/>
      <c r="BL323" s="1151"/>
      <c r="BM323" s="1151"/>
      <c r="BN323" s="1151"/>
      <c r="BO323" s="1151"/>
      <c r="BP323" s="1151"/>
      <c r="BQ323" s="1151"/>
      <c r="BR323" s="1151"/>
      <c r="BS323" s="1151"/>
      <c r="BT323" s="1151"/>
      <c r="BU323" s="1151"/>
      <c r="BV323" s="1151"/>
      <c r="BW323" s="1151"/>
    </row>
    <row r="324" spans="1:75" ht="13.5" customHeight="1">
      <c r="A324" s="1091"/>
      <c r="B324" s="15" t="s">
        <v>53</v>
      </c>
      <c r="C324" s="1101" t="str">
        <f>IFERROR(VLOOKUP(C323,科目・教員!$A$1:$B$357,2,0),"")</f>
        <v/>
      </c>
      <c r="D324" s="1068"/>
      <c r="E324" s="1073" t="str">
        <f>IFERROR(VLOOKUP(E323,科目・教員!$A$1:$B$357,2,0),"")</f>
        <v/>
      </c>
      <c r="F324" s="1068"/>
      <c r="G324" s="1073" t="str">
        <f>IFERROR(VLOOKUP(G323,科目・教員!$A$1:$B$357,2,0),"")</f>
        <v/>
      </c>
      <c r="H324" s="1068"/>
      <c r="I324" s="1073" t="str">
        <f>IFERROR(VLOOKUP(I323,科目・教員!$A$1:$B$357,2,0),"")</f>
        <v/>
      </c>
      <c r="J324" s="1068"/>
      <c r="K324" s="1074" t="str">
        <f>IFERROR(VLOOKUP(K323,科目・教員!$A$1:$B$357,2,0),"")</f>
        <v/>
      </c>
      <c r="L324" s="1074"/>
      <c r="M324" s="1101" t="str">
        <f>IFERROR(VLOOKUP(M323,科目・教員!$A$1:$B$357,2,0),"")</f>
        <v/>
      </c>
      <c r="N324" s="1068"/>
      <c r="O324" s="1074" t="str">
        <f>IFERROR(VLOOKUP(O323,科目・教員!$A$1:$B$357,2,0),"")</f>
        <v/>
      </c>
      <c r="P324" s="1068"/>
      <c r="Q324" s="1074" t="str">
        <f>IFERROR(VLOOKUP(Q323,科目・教員!$A$1:$B$357,2,0),"")</f>
        <v/>
      </c>
      <c r="R324" s="1068"/>
      <c r="S324" s="1074" t="str">
        <f>IFERROR(VLOOKUP(S323,科目・教員!$A$1:$B$357,2,0),"")</f>
        <v/>
      </c>
      <c r="T324" s="1068"/>
      <c r="Z324" s="1091"/>
      <c r="AA324" s="1152"/>
      <c r="AB324" s="1152"/>
      <c r="AC324" s="1152"/>
      <c r="AD324" s="1152"/>
      <c r="AE324" s="1152"/>
      <c r="AF324" s="1152"/>
      <c r="AG324" s="1152"/>
      <c r="AH324" s="1152"/>
      <c r="AI324" s="1152"/>
      <c r="AJ324" s="1152"/>
      <c r="AK324" s="1152"/>
      <c r="AL324" s="1152"/>
      <c r="AM324" s="1152"/>
      <c r="AN324" s="1152"/>
      <c r="AO324" s="1152"/>
      <c r="AP324" s="1152"/>
      <c r="AQ324" s="1152"/>
      <c r="AR324" s="1152"/>
      <c r="AS324" s="1152"/>
      <c r="AT324" s="1152"/>
      <c r="AU324" s="1152"/>
      <c r="AV324" s="1152"/>
      <c r="AW324" s="1152"/>
      <c r="AX324" s="1152"/>
      <c r="AY324" s="1152"/>
      <c r="AZ324" s="1152"/>
      <c r="BA324" s="1152"/>
      <c r="BB324" s="1152"/>
      <c r="BC324" s="1152"/>
      <c r="BD324" s="1152"/>
      <c r="BE324" s="1152"/>
      <c r="BF324" s="1152"/>
      <c r="BG324" s="1152"/>
      <c r="BH324" s="1152"/>
      <c r="BI324" s="1152"/>
      <c r="BJ324" s="1152"/>
      <c r="BK324" s="1152"/>
      <c r="BL324" s="1152"/>
      <c r="BM324" s="1152"/>
      <c r="BN324" s="1152"/>
      <c r="BO324" s="1152"/>
      <c r="BP324" s="1152"/>
      <c r="BQ324" s="1152"/>
      <c r="BR324" s="1152"/>
      <c r="BS324" s="1152"/>
      <c r="BT324" s="1152"/>
      <c r="BU324" s="1152"/>
      <c r="BV324" s="1152"/>
      <c r="BW324" s="1152"/>
    </row>
    <row r="325" spans="1:75" ht="13.5" customHeight="1">
      <c r="A325" s="1091"/>
      <c r="B325" s="15" t="s">
        <v>59</v>
      </c>
      <c r="C325" s="1101" t="str">
        <f>VLOOKUP($C302,'2025年度(1年前期)'!$B$5:$N$208,COLUMN('2025年度(1年前期)'!$K$5)+1,0)&amp;""</f>
        <v/>
      </c>
      <c r="D325" s="1068"/>
      <c r="E325" s="1073" t="str">
        <f>VLOOKUP($C302,'2025年度(2年前期)'!$B$5:$N$208,COLUMN('2025年度(2年前期)'!$K$5)+1,0)&amp;""</f>
        <v/>
      </c>
      <c r="F325" s="1068"/>
      <c r="G325" s="1073" t="str">
        <f>VLOOKUP($C302,'2025年度(3年前期)'!$B$5:$N$208,COLUMN('2025年度(3年前期)'!$K$5)+1,0)&amp;""</f>
        <v/>
      </c>
      <c r="H325" s="1068"/>
      <c r="I325" s="1073" t="str">
        <f>VLOOKUP($C302,'2025年度(4年前期)'!$B$5:$N$208,COLUMN('2025年度(4年前期)'!$K$5)+1,0)&amp;""</f>
        <v/>
      </c>
      <c r="J325" s="1068"/>
      <c r="K325" s="1074" t="str">
        <f>VLOOKUP($C302,'2025年度(助産前期)'!$B$5:$N$208,COLUMN('2025年度(助産前期)'!$K$5)+1,0)&amp;""</f>
        <v/>
      </c>
      <c r="L325" s="1074"/>
      <c r="M325" s="1101" t="str">
        <f>VLOOKUP($C302,'2025年度(M1前期)'!$B$5:$N$208,COLUMN('2025年度(M1前期)'!$K$5)+1,0)&amp;""</f>
        <v/>
      </c>
      <c r="N325" s="1068"/>
      <c r="O325" s="1074" t="str">
        <f>VLOOKUP($C302,'2025年度(M2前期)'!$B$5:$N$208,COLUMN('2025年度(M2前期)'!$K$5)+1,0)&amp;""</f>
        <v/>
      </c>
      <c r="P325" s="1068"/>
      <c r="Q325" s="1074" t="str">
        <f>VLOOKUP($C302,'2025年度(D1前期)'!$B$5:$N$208,COLUMN('2025年度(D1前期)'!$K$5)+1,0)&amp;""</f>
        <v/>
      </c>
      <c r="R325" s="1068"/>
      <c r="S325" s="1074" t="str">
        <f>VLOOKUP($C302,'2025年度(D23前期)'!$B$5:$N$208,COLUMN('2025年度(D23前期)'!$K$5)+1,0)&amp;""</f>
        <v/>
      </c>
      <c r="T325" s="1068"/>
      <c r="Z325" s="1091"/>
      <c r="AA325" s="1152"/>
      <c r="AB325" s="1152"/>
      <c r="AC325" s="1152"/>
      <c r="AD325" s="1152"/>
      <c r="AE325" s="1152"/>
      <c r="AF325" s="1152"/>
      <c r="AG325" s="1152"/>
      <c r="AH325" s="1152"/>
      <c r="AI325" s="1152"/>
      <c r="AJ325" s="1152"/>
      <c r="AK325" s="1152"/>
      <c r="AL325" s="1152"/>
      <c r="AM325" s="1152"/>
      <c r="AN325" s="1152"/>
      <c r="AO325" s="1152"/>
      <c r="AP325" s="1152"/>
      <c r="AQ325" s="1152"/>
      <c r="AR325" s="1152"/>
      <c r="AS325" s="1152"/>
      <c r="AT325" s="1152"/>
      <c r="AU325" s="1152"/>
      <c r="AV325" s="1152"/>
      <c r="AW325" s="1152"/>
      <c r="AX325" s="1152"/>
      <c r="AY325" s="1152"/>
      <c r="AZ325" s="1152"/>
      <c r="BA325" s="1152"/>
      <c r="BB325" s="1152"/>
      <c r="BC325" s="1152"/>
      <c r="BD325" s="1152"/>
      <c r="BE325" s="1152"/>
      <c r="BF325" s="1152"/>
      <c r="BG325" s="1152"/>
      <c r="BH325" s="1152"/>
      <c r="BI325" s="1152"/>
      <c r="BJ325" s="1152"/>
      <c r="BK325" s="1152"/>
      <c r="BL325" s="1152"/>
      <c r="BM325" s="1152"/>
      <c r="BN325" s="1152"/>
      <c r="BO325" s="1152"/>
      <c r="BP325" s="1152"/>
      <c r="BQ325" s="1152"/>
      <c r="BR325" s="1152"/>
      <c r="BS325" s="1152"/>
      <c r="BT325" s="1152"/>
      <c r="BU325" s="1152"/>
      <c r="BV325" s="1152"/>
      <c r="BW325" s="1152"/>
    </row>
    <row r="326" spans="1:75" ht="13.5" customHeight="1">
      <c r="A326" s="1092"/>
      <c r="B326" s="16" t="s">
        <v>56</v>
      </c>
      <c r="C326" s="1061"/>
      <c r="D326" s="1075"/>
      <c r="E326" s="1063"/>
      <c r="F326" s="1075"/>
      <c r="G326" s="1063"/>
      <c r="H326" s="1075"/>
      <c r="I326" s="1063"/>
      <c r="J326" s="1075"/>
      <c r="K326" s="1064"/>
      <c r="L326" s="1064"/>
      <c r="M326" s="1061"/>
      <c r="N326" s="1075"/>
      <c r="O326" s="1064"/>
      <c r="P326" s="1075"/>
      <c r="Q326" s="1064"/>
      <c r="R326" s="1075"/>
      <c r="S326" s="1064"/>
      <c r="T326" s="1075"/>
      <c r="U326" s="20"/>
      <c r="V326" s="20"/>
      <c r="W326" s="20"/>
      <c r="X326" s="20"/>
      <c r="Y326" s="20"/>
      <c r="Z326" s="1092"/>
      <c r="AA326" s="1153"/>
      <c r="AB326" s="1153"/>
      <c r="AC326" s="1153"/>
      <c r="AD326" s="1153"/>
      <c r="AE326" s="1153"/>
      <c r="AF326" s="1153"/>
      <c r="AG326" s="1153"/>
      <c r="AH326" s="1153"/>
      <c r="AI326" s="1153"/>
      <c r="AJ326" s="1153"/>
      <c r="AK326" s="1153"/>
      <c r="AL326" s="1153"/>
      <c r="AM326" s="1153"/>
      <c r="AN326" s="1153"/>
      <c r="AO326" s="1153"/>
      <c r="AP326" s="1153"/>
      <c r="AQ326" s="1153"/>
      <c r="AR326" s="1153"/>
      <c r="AS326" s="1153"/>
      <c r="AT326" s="1153"/>
      <c r="AU326" s="1153"/>
      <c r="AV326" s="1153"/>
      <c r="AW326" s="1153"/>
      <c r="AX326" s="1153"/>
      <c r="AY326" s="1153"/>
      <c r="AZ326" s="1153"/>
      <c r="BA326" s="1153"/>
      <c r="BB326" s="1153"/>
      <c r="BC326" s="1153"/>
      <c r="BD326" s="1153"/>
      <c r="BE326" s="1153"/>
      <c r="BF326" s="1153"/>
      <c r="BG326" s="1153"/>
      <c r="BH326" s="1153"/>
      <c r="BI326" s="1153"/>
      <c r="BJ326" s="1153"/>
      <c r="BK326" s="1153"/>
      <c r="BL326" s="1153"/>
      <c r="BM326" s="1153"/>
      <c r="BN326" s="1153"/>
      <c r="BO326" s="1153"/>
      <c r="BP326" s="1153"/>
      <c r="BQ326" s="1153"/>
      <c r="BR326" s="1153"/>
      <c r="BS326" s="1153"/>
      <c r="BT326" s="1153"/>
      <c r="BU326" s="1153"/>
      <c r="BV326" s="1153"/>
      <c r="BW326" s="1153"/>
    </row>
    <row r="327" spans="1:75" ht="20.25">
      <c r="A327" s="29"/>
      <c r="B327" s="30"/>
      <c r="C327" s="1113">
        <f>C302+1</f>
        <v>45914</v>
      </c>
      <c r="D327" s="1113"/>
      <c r="E327" s="1113"/>
      <c r="F327" s="1113"/>
      <c r="G327" s="1113"/>
      <c r="H327" s="1113"/>
      <c r="I327" s="1113"/>
      <c r="J327" s="1113"/>
      <c r="K327" s="1113"/>
      <c r="L327" s="1113"/>
      <c r="M327" s="1113"/>
      <c r="N327" s="1113"/>
      <c r="O327" s="1113"/>
      <c r="P327" s="1113"/>
      <c r="Q327" s="1113"/>
      <c r="R327" s="1113"/>
      <c r="S327" s="1113"/>
      <c r="T327" s="1113"/>
      <c r="U327" s="1052">
        <f>C327</f>
        <v>45914</v>
      </c>
      <c r="V327" s="1053"/>
      <c r="W327" s="1053"/>
      <c r="X327" s="1053"/>
      <c r="Y327" s="1053"/>
      <c r="Z327" s="1054"/>
      <c r="AA327" s="41">
        <v>101</v>
      </c>
      <c r="AB327" s="41">
        <v>102</v>
      </c>
      <c r="AC327" s="41">
        <v>103</v>
      </c>
      <c r="AD327" s="41" t="s">
        <v>16</v>
      </c>
      <c r="AE327" s="41" t="s">
        <v>17</v>
      </c>
      <c r="AF327" s="41" t="s">
        <v>18</v>
      </c>
      <c r="AG327" s="41">
        <v>201</v>
      </c>
      <c r="AH327" s="42">
        <v>202</v>
      </c>
      <c r="AI327" s="41">
        <v>203</v>
      </c>
      <c r="AJ327" s="41">
        <v>204</v>
      </c>
      <c r="AK327" s="41">
        <v>205</v>
      </c>
      <c r="AL327" s="41" t="s">
        <v>19</v>
      </c>
      <c r="AM327" s="41" t="s">
        <v>69</v>
      </c>
      <c r="AN327" s="41" t="s">
        <v>21</v>
      </c>
      <c r="AO327" s="41" t="s">
        <v>22</v>
      </c>
      <c r="AP327" s="41" t="s">
        <v>23</v>
      </c>
      <c r="AQ327" s="41" t="s">
        <v>24</v>
      </c>
      <c r="AR327" s="41" t="s">
        <v>25</v>
      </c>
      <c r="AS327" s="41" t="s">
        <v>26</v>
      </c>
      <c r="AT327" s="41" t="s">
        <v>27</v>
      </c>
      <c r="AU327" s="41" t="s">
        <v>28</v>
      </c>
      <c r="AV327" s="41" t="s">
        <v>29</v>
      </c>
      <c r="AW327" s="41">
        <v>301</v>
      </c>
      <c r="AX327" s="42">
        <v>302</v>
      </c>
      <c r="AY327" s="43">
        <v>303</v>
      </c>
      <c r="AZ327" s="43">
        <v>304</v>
      </c>
      <c r="BA327" s="41" t="s">
        <v>30</v>
      </c>
      <c r="BB327" s="41" t="s">
        <v>31</v>
      </c>
      <c r="BC327" s="42" t="s">
        <v>32</v>
      </c>
      <c r="BD327" s="41" t="s">
        <v>33</v>
      </c>
      <c r="BE327" s="41" t="s">
        <v>34</v>
      </c>
      <c r="BF327" s="41" t="s">
        <v>35</v>
      </c>
      <c r="BG327" s="41" t="s">
        <v>36</v>
      </c>
      <c r="BH327" s="41" t="s">
        <v>37</v>
      </c>
      <c r="BI327" s="41" t="s">
        <v>38</v>
      </c>
      <c r="BJ327" s="41" t="s">
        <v>39</v>
      </c>
      <c r="BK327" s="41" t="s">
        <v>538</v>
      </c>
      <c r="BL327" s="41" t="s">
        <v>539</v>
      </c>
      <c r="BM327" s="41" t="s">
        <v>540</v>
      </c>
      <c r="BN327" s="44" t="s">
        <v>40</v>
      </c>
      <c r="BO327" s="44" t="s">
        <v>41</v>
      </c>
      <c r="BP327" s="44" t="s">
        <v>354</v>
      </c>
      <c r="BQ327" s="45" t="s">
        <v>42</v>
      </c>
      <c r="BR327" s="45" t="s">
        <v>43</v>
      </c>
      <c r="BS327" s="45" t="s">
        <v>44</v>
      </c>
      <c r="BT327" s="45" t="s">
        <v>45</v>
      </c>
      <c r="BU327" s="45" t="s">
        <v>46</v>
      </c>
      <c r="BV327" s="45" t="s">
        <v>47</v>
      </c>
      <c r="BW327" s="45" t="s">
        <v>48</v>
      </c>
    </row>
    <row r="328" spans="1:75" ht="13.5" customHeight="1">
      <c r="A328" s="1091" t="s">
        <v>49</v>
      </c>
      <c r="B328" s="12" t="s">
        <v>50</v>
      </c>
      <c r="C328" s="1079" t="str">
        <f>VLOOKUP($C327,'2025年度(1年前期)'!$B$5:$N$208,COLUMN('2025年度(1年前期)'!$C$5),0)&amp;""</f>
        <v/>
      </c>
      <c r="D328" s="1080"/>
      <c r="E328" s="1081" t="str">
        <f>VLOOKUP($C327,'2025年度(2年前期)'!$B$5:$N$208,COLUMN('2025年度(2年前期)'!$C$5),0)&amp;""</f>
        <v/>
      </c>
      <c r="F328" s="1080"/>
      <c r="G328" s="1081" t="str">
        <f>VLOOKUP($C327,'2025年度(3年前期)'!$B$5:$N$208,COLUMN('2025年度(3年前期)'!$C$5),0)&amp;""</f>
        <v/>
      </c>
      <c r="H328" s="1080"/>
      <c r="I328" s="1081" t="str">
        <f>VLOOKUP($C327,'2025年度(4年前期)'!$B$5:$N$208,COLUMN('2025年度(4年前期)'!$C$5),0)&amp;""</f>
        <v/>
      </c>
      <c r="J328" s="1080"/>
      <c r="K328" s="1072" t="str">
        <f>VLOOKUP($C327,'2025年度(助産前期)'!$B$5:$N$208,COLUMN('2025年度(助産前期)'!$C$5),0)&amp;""</f>
        <v/>
      </c>
      <c r="L328" s="1096"/>
      <c r="M328" s="1105" t="str">
        <f>VLOOKUP($C327,'2025年度(M1前期)'!$B$5:$N$208,COLUMN('2025年度(M1前期)'!$C$5),0)&amp;""</f>
        <v/>
      </c>
      <c r="N328" s="1096"/>
      <c r="O328" s="1081" t="str">
        <f>VLOOKUP($C327,'2025年度(M2前期)'!$B$5:$N$208,COLUMN('2025年度(M2前期)'!$C$5),0)&amp;""</f>
        <v/>
      </c>
      <c r="P328" s="1080"/>
      <c r="Q328" s="1081" t="str">
        <f>VLOOKUP($C327,'2025年度(D1前期)'!$B$5:$N$208,COLUMN('2025年度(D1前期)'!$C$5),0)&amp;""</f>
        <v/>
      </c>
      <c r="R328" s="1080"/>
      <c r="S328" s="1072" t="str">
        <f>VLOOKUP($C327,'2025年度(D23前期)'!$B$5:$N$208,COLUMN('2025年度(D23前期)'!$C$5),0)&amp;""</f>
        <v/>
      </c>
      <c r="T328" s="1080"/>
      <c r="U328" s="63"/>
      <c r="W328" s="95"/>
      <c r="X328" s="17"/>
      <c r="Y328" s="38"/>
      <c r="Z328" s="1095" t="str">
        <f>A328</f>
        <v xml:space="preserve">１時限（09：20～10：50） </v>
      </c>
      <c r="AA328" s="1151"/>
      <c r="AB328" s="1151"/>
      <c r="AC328" s="1151"/>
      <c r="AD328" s="1151"/>
      <c r="AE328" s="1151"/>
      <c r="AF328" s="1151"/>
      <c r="AG328" s="1296"/>
      <c r="AH328" s="1296"/>
      <c r="AI328" s="1151"/>
      <c r="AJ328" s="1151"/>
      <c r="AK328" s="1151"/>
      <c r="AL328" s="1296"/>
      <c r="AM328" s="1151"/>
      <c r="AN328" s="1151"/>
      <c r="AO328" s="1151"/>
      <c r="AP328" s="1151"/>
      <c r="AQ328" s="1151"/>
      <c r="AR328" s="1151"/>
      <c r="AS328" s="1151"/>
      <c r="AT328" s="1151"/>
      <c r="AU328" s="1151"/>
      <c r="AV328" s="1151"/>
      <c r="AW328" s="1151"/>
      <c r="AX328" s="1151"/>
      <c r="AY328" s="1151"/>
      <c r="AZ328" s="1151"/>
      <c r="BA328" s="1151"/>
      <c r="BB328" s="1151"/>
      <c r="BC328" s="1151"/>
      <c r="BD328" s="1151"/>
      <c r="BE328" s="1151"/>
      <c r="BF328" s="1151"/>
      <c r="BG328" s="1151"/>
      <c r="BH328" s="1151"/>
      <c r="BI328" s="1151"/>
      <c r="BJ328" s="1151"/>
      <c r="BK328" s="1151"/>
      <c r="BL328" s="1151"/>
      <c r="BM328" s="1151"/>
      <c r="BN328" s="1151"/>
      <c r="BO328" s="1151"/>
      <c r="BP328" s="1151"/>
      <c r="BQ328" s="1151"/>
      <c r="BR328" s="1151"/>
      <c r="BS328" s="1151"/>
      <c r="BT328" s="1151"/>
      <c r="BU328" s="1151"/>
      <c r="BV328" s="1151"/>
      <c r="BW328" s="1151"/>
    </row>
    <row r="329" spans="1:75" ht="13.5" customHeight="1">
      <c r="A329" s="1091"/>
      <c r="B329" s="15" t="s">
        <v>53</v>
      </c>
      <c r="C329" s="1065" t="str">
        <f>IFERROR(VLOOKUP(C328,科目・教員!$A$1:$B$357,2,0),"")</f>
        <v/>
      </c>
      <c r="D329" s="1066"/>
      <c r="E329" s="1067" t="str">
        <f>IFERROR(VLOOKUP(E328,科目・教員!$A$1:$B$357,2,0),"")</f>
        <v/>
      </c>
      <c r="F329" s="1066"/>
      <c r="G329" s="1067" t="str">
        <f>IFERROR(VLOOKUP(G328,科目・教員!$A$1:$B$357,2,0),"")</f>
        <v/>
      </c>
      <c r="H329" s="1066"/>
      <c r="I329" s="1067" t="str">
        <f>IFERROR(VLOOKUP(I328,科目・教員!$A$1:$B$357,2,0),"")</f>
        <v/>
      </c>
      <c r="J329" s="1066"/>
      <c r="K329" s="1068" t="str">
        <f>IFERROR(VLOOKUP(K328,科目・教員!$A$1:$B$357,2,0),"")</f>
        <v/>
      </c>
      <c r="L329" s="1070"/>
      <c r="M329" s="1104" t="str">
        <f>IFERROR(VLOOKUP(M328,科目・教員!$A$1:$B$357,2,0),"")</f>
        <v/>
      </c>
      <c r="N329" s="1066"/>
      <c r="O329" s="1067" t="str">
        <f>IFERROR(VLOOKUP(O328,科目・教員!$A$1:$B$357,2,0),"")</f>
        <v/>
      </c>
      <c r="P329" s="1066"/>
      <c r="Q329" s="1067" t="str">
        <f>IFERROR(VLOOKUP(Q328,科目・教員!$A$1:$B$357,2,0),"")</f>
        <v/>
      </c>
      <c r="R329" s="1066"/>
      <c r="S329" s="1068" t="str">
        <f>IFERROR(VLOOKUP(S328,科目・教員!$A$1:$B$357,2,0),"")</f>
        <v/>
      </c>
      <c r="T329" s="1066"/>
      <c r="U329" s="63"/>
      <c r="W329" s="27"/>
      <c r="X329" s="17"/>
      <c r="Y329" s="38"/>
      <c r="Z329" s="1091"/>
      <c r="AA329" s="1152"/>
      <c r="AB329" s="1152"/>
      <c r="AC329" s="1152"/>
      <c r="AD329" s="1152"/>
      <c r="AE329" s="1152"/>
      <c r="AF329" s="1152"/>
      <c r="AG329" s="1296"/>
      <c r="AH329" s="1296"/>
      <c r="AI329" s="1152"/>
      <c r="AJ329" s="1152"/>
      <c r="AK329" s="1152"/>
      <c r="AL329" s="1296"/>
      <c r="AM329" s="1152"/>
      <c r="AN329" s="1152"/>
      <c r="AO329" s="1152"/>
      <c r="AP329" s="1152"/>
      <c r="AQ329" s="1152"/>
      <c r="AR329" s="1152"/>
      <c r="AS329" s="1152"/>
      <c r="AT329" s="1152"/>
      <c r="AU329" s="1152"/>
      <c r="AV329" s="1152"/>
      <c r="AW329" s="1152"/>
      <c r="AX329" s="1152"/>
      <c r="AY329" s="1152"/>
      <c r="AZ329" s="1152"/>
      <c r="BA329" s="1152"/>
      <c r="BB329" s="1152"/>
      <c r="BC329" s="1152"/>
      <c r="BD329" s="1152"/>
      <c r="BE329" s="1152"/>
      <c r="BF329" s="1152"/>
      <c r="BG329" s="1152"/>
      <c r="BH329" s="1152"/>
      <c r="BI329" s="1152"/>
      <c r="BJ329" s="1152"/>
      <c r="BK329" s="1152"/>
      <c r="BL329" s="1152"/>
      <c r="BM329" s="1152"/>
      <c r="BN329" s="1152"/>
      <c r="BO329" s="1152"/>
      <c r="BP329" s="1152"/>
      <c r="BQ329" s="1152"/>
      <c r="BR329" s="1152"/>
      <c r="BS329" s="1152"/>
      <c r="BT329" s="1152"/>
      <c r="BU329" s="1152"/>
      <c r="BV329" s="1152"/>
      <c r="BW329" s="1152"/>
    </row>
    <row r="330" spans="1:75" ht="13.5" customHeight="1">
      <c r="A330" s="1091"/>
      <c r="B330" s="15" t="s">
        <v>59</v>
      </c>
      <c r="C330" s="1065" t="str">
        <f>VLOOKUP($C327,'2025年度(1年前期)'!$B$5:$N$208,COLUMN('2025年度(1年前期)'!$C$5)+1,0)&amp;""</f>
        <v/>
      </c>
      <c r="D330" s="1066"/>
      <c r="E330" s="1067" t="str">
        <f>VLOOKUP($C327,'2025年度(2年前期)'!$B$5:$N$208,COLUMN('2025年度(2年前期)'!$C$5)+1,0)&amp;""</f>
        <v/>
      </c>
      <c r="F330" s="1066"/>
      <c r="G330" s="1067" t="str">
        <f>VLOOKUP($C327,'2025年度(3年前期)'!$B$5:$N$208,COLUMN('2025年度(3年前期)'!$C$5)+1,0)&amp;""</f>
        <v/>
      </c>
      <c r="H330" s="1066"/>
      <c r="I330" s="1067" t="str">
        <f>VLOOKUP($C327,'2025年度(4年前期)'!$B$5:$N$208,COLUMN('2025年度(4年前期)'!$C$5)+1,0)&amp;""</f>
        <v/>
      </c>
      <c r="J330" s="1066"/>
      <c r="K330" s="1068" t="str">
        <f>VLOOKUP($C327,'2025年度(助産前期)'!$B$5:$N$208,COLUMN('2025年度(助産前期)'!$C$5)+1,0)&amp;""</f>
        <v/>
      </c>
      <c r="L330" s="1070"/>
      <c r="M330" s="1104" t="str">
        <f>VLOOKUP($C327,'2025年度(M1前期)'!$B$5:$N$208,COLUMN('2025年度(M1前期)'!C$5)+1,0)&amp;""</f>
        <v/>
      </c>
      <c r="N330" s="1066"/>
      <c r="O330" s="1067" t="str">
        <f>VLOOKUP($C327,'2025年度(M2前期)'!$B$5:$N$208,COLUMN('2025年度(M2前期)'!$C$5)+1,0)&amp;""</f>
        <v/>
      </c>
      <c r="P330" s="1066"/>
      <c r="Q330" s="1067" t="str">
        <f>VLOOKUP($C327,'2025年度(D1前期)'!$B$5:$N$208,COLUMN('2025年度(D1前期)'!$C$5)+1,0)&amp;""</f>
        <v/>
      </c>
      <c r="R330" s="1066"/>
      <c r="S330" s="1068" t="str">
        <f>VLOOKUP($C327,'2025年度(D23前期)'!$B$5:$N$208,COLUMN('2025年度(D23前期)'!$C$5)+1,0)&amp;""</f>
        <v/>
      </c>
      <c r="T330" s="1066"/>
      <c r="U330" s="63"/>
      <c r="W330" s="27"/>
      <c r="X330" s="17"/>
      <c r="Y330" s="38"/>
      <c r="Z330" s="1091"/>
      <c r="AA330" s="1152"/>
      <c r="AB330" s="1152"/>
      <c r="AC330" s="1152"/>
      <c r="AD330" s="1152"/>
      <c r="AE330" s="1152"/>
      <c r="AF330" s="1152"/>
      <c r="AG330" s="1296"/>
      <c r="AH330" s="1296"/>
      <c r="AI330" s="1152"/>
      <c r="AJ330" s="1152"/>
      <c r="AK330" s="1152"/>
      <c r="AL330" s="1296"/>
      <c r="AM330" s="1152"/>
      <c r="AN330" s="1152"/>
      <c r="AO330" s="1152"/>
      <c r="AP330" s="1152"/>
      <c r="AQ330" s="1152"/>
      <c r="AR330" s="1152"/>
      <c r="AS330" s="1152"/>
      <c r="AT330" s="1152"/>
      <c r="AU330" s="1152"/>
      <c r="AV330" s="1152"/>
      <c r="AW330" s="1152"/>
      <c r="AX330" s="1152"/>
      <c r="AY330" s="1152"/>
      <c r="AZ330" s="1152"/>
      <c r="BA330" s="1152"/>
      <c r="BB330" s="1152"/>
      <c r="BC330" s="1152"/>
      <c r="BD330" s="1152"/>
      <c r="BE330" s="1152"/>
      <c r="BF330" s="1152"/>
      <c r="BG330" s="1152"/>
      <c r="BH330" s="1152"/>
      <c r="BI330" s="1152"/>
      <c r="BJ330" s="1152"/>
      <c r="BK330" s="1152"/>
      <c r="BL330" s="1152"/>
      <c r="BM330" s="1152"/>
      <c r="BN330" s="1152"/>
      <c r="BO330" s="1152"/>
      <c r="BP330" s="1152"/>
      <c r="BQ330" s="1152"/>
      <c r="BR330" s="1152"/>
      <c r="BS330" s="1152"/>
      <c r="BT330" s="1152"/>
      <c r="BU330" s="1152"/>
      <c r="BV330" s="1152"/>
      <c r="BW330" s="1152"/>
    </row>
    <row r="331" spans="1:75" ht="13.5" customHeight="1">
      <c r="A331" s="1092"/>
      <c r="B331" s="16" t="s">
        <v>56</v>
      </c>
      <c r="C331" s="1061"/>
      <c r="D331" s="1062"/>
      <c r="E331" s="1063"/>
      <c r="F331" s="1062"/>
      <c r="G331" s="1063"/>
      <c r="H331" s="1062"/>
      <c r="I331" s="1063"/>
      <c r="J331" s="1062"/>
      <c r="K331" s="1064"/>
      <c r="L331" s="1069"/>
      <c r="M331" s="1106"/>
      <c r="N331" s="1062"/>
      <c r="O331" s="1063"/>
      <c r="P331" s="1062"/>
      <c r="Q331" s="1063"/>
      <c r="R331" s="1062"/>
      <c r="S331" s="1064"/>
      <c r="T331" s="1062"/>
      <c r="U331" s="63"/>
      <c r="W331" s="27"/>
      <c r="X331" s="17"/>
      <c r="Y331" s="38"/>
      <c r="Z331" s="1092"/>
      <c r="AA331" s="1153"/>
      <c r="AB331" s="1153"/>
      <c r="AC331" s="1153"/>
      <c r="AD331" s="1153"/>
      <c r="AE331" s="1153"/>
      <c r="AF331" s="1153"/>
      <c r="AG331" s="1296"/>
      <c r="AH331" s="1296"/>
      <c r="AI331" s="1153"/>
      <c r="AJ331" s="1153"/>
      <c r="AK331" s="1153"/>
      <c r="AL331" s="1296"/>
      <c r="AM331" s="1153"/>
      <c r="AN331" s="1153"/>
      <c r="AO331" s="1153"/>
      <c r="AP331" s="1153"/>
      <c r="AQ331" s="1153"/>
      <c r="AR331" s="1153"/>
      <c r="AS331" s="1153"/>
      <c r="AT331" s="1153"/>
      <c r="AU331" s="1153"/>
      <c r="AV331" s="1153"/>
      <c r="AW331" s="1153"/>
      <c r="AX331" s="1153"/>
      <c r="AY331" s="1153"/>
      <c r="AZ331" s="1153"/>
      <c r="BA331" s="1153"/>
      <c r="BB331" s="1153"/>
      <c r="BC331" s="1153"/>
      <c r="BD331" s="1153"/>
      <c r="BE331" s="1153"/>
      <c r="BF331" s="1153"/>
      <c r="BG331" s="1153"/>
      <c r="BH331" s="1153"/>
      <c r="BI331" s="1153"/>
      <c r="BJ331" s="1153"/>
      <c r="BK331" s="1153"/>
      <c r="BL331" s="1153"/>
      <c r="BM331" s="1153"/>
      <c r="BN331" s="1153"/>
      <c r="BO331" s="1153"/>
      <c r="BP331" s="1153"/>
      <c r="BQ331" s="1153"/>
      <c r="BR331" s="1153"/>
      <c r="BS331" s="1153"/>
      <c r="BT331" s="1153"/>
      <c r="BU331" s="1153"/>
      <c r="BV331" s="1153"/>
      <c r="BW331" s="1153"/>
    </row>
    <row r="332" spans="1:75" ht="13.5" customHeight="1">
      <c r="A332" s="1091" t="s">
        <v>58</v>
      </c>
      <c r="B332" s="15" t="s">
        <v>50</v>
      </c>
      <c r="C332" s="1079" t="str">
        <f>VLOOKUP($C327,'2025年度(1年前期)'!$B$5:$N$208,COLUMN('2025年度(1年前期)'!$E$5),0)&amp;""</f>
        <v/>
      </c>
      <c r="D332" s="1080"/>
      <c r="E332" s="1081" t="str">
        <f>VLOOKUP($C327,'2025年度(2年前期)'!$B$5:$N$208,COLUMN('2025年度(2年前期)'!$E$5),0)&amp;""</f>
        <v/>
      </c>
      <c r="F332" s="1080"/>
      <c r="G332" s="1081" t="str">
        <f>VLOOKUP($C327,'2025年度(3年前期)'!$B$5:$N$208,COLUMN('2025年度(3年前期)'!$E$5),0)&amp;""</f>
        <v/>
      </c>
      <c r="H332" s="1080"/>
      <c r="I332" s="1081" t="str">
        <f>VLOOKUP($C327,'2025年度(4年前期)'!$B$5:$N$208,COLUMN('2025年度(4年前期)'!$E$5),0)&amp;""</f>
        <v/>
      </c>
      <c r="J332" s="1080"/>
      <c r="K332" s="1072" t="str">
        <f>VLOOKUP($C327,'2025年度(助産前期)'!$B$5:$N$208,COLUMN('2025年度(助産前期)'!$E$5),0)&amp;""</f>
        <v/>
      </c>
      <c r="L332" s="1096"/>
      <c r="M332" s="1079" t="str">
        <f>VLOOKUP($C327,'2025年度(M1前期)'!$B$5:$N$208,COLUMN('2025年度(M1前期)'!$E$5),0)&amp;""</f>
        <v/>
      </c>
      <c r="N332" s="1080"/>
      <c r="O332" s="1072" t="str">
        <f>VLOOKUP($C327,'2025年度(M2前期)'!$B$5:$N$208,COLUMN('2025年度(M2前期)'!$E$5),0)&amp;""</f>
        <v/>
      </c>
      <c r="P332" s="1080"/>
      <c r="Q332" s="1072" t="str">
        <f>VLOOKUP($C327,'2025年度(D1前期)'!$B$5:$N$208,COLUMN('2025年度(D1前期)'!$E$5),0)&amp;""</f>
        <v/>
      </c>
      <c r="R332" s="1080"/>
      <c r="S332" s="1072" t="str">
        <f>VLOOKUP($C327,'2025年度(D23前期)'!$B$5:$N$208,COLUMN('2025年度(D23前期)'!$E$5),0)&amp;""</f>
        <v/>
      </c>
      <c r="T332" s="1080"/>
      <c r="V332" s="17"/>
      <c r="W332" s="17"/>
      <c r="X332" s="17"/>
      <c r="Y332" s="38"/>
      <c r="Z332" s="1091" t="str">
        <f>A332</f>
        <v>２時限（11：00～12：30）</v>
      </c>
      <c r="AA332" s="1151"/>
      <c r="AB332" s="1151"/>
      <c r="AC332" s="1151"/>
      <c r="AD332" s="1151"/>
      <c r="AE332" s="1151"/>
      <c r="AF332" s="1151"/>
      <c r="AG332" s="1296"/>
      <c r="AH332" s="1296"/>
      <c r="AI332" s="1151"/>
      <c r="AJ332" s="1151"/>
      <c r="AK332" s="1151"/>
      <c r="AL332" s="1296"/>
      <c r="AM332" s="1151"/>
      <c r="AN332" s="1151"/>
      <c r="AO332" s="1151"/>
      <c r="AP332" s="1151"/>
      <c r="AQ332" s="1151"/>
      <c r="AR332" s="1151"/>
      <c r="AS332" s="1151"/>
      <c r="AT332" s="1151"/>
      <c r="AU332" s="1151"/>
      <c r="AV332" s="1151"/>
      <c r="AW332" s="1151"/>
      <c r="AX332" s="1151"/>
      <c r="AY332" s="1151"/>
      <c r="AZ332" s="1151"/>
      <c r="BA332" s="1151"/>
      <c r="BB332" s="1151"/>
      <c r="BC332" s="1151"/>
      <c r="BD332" s="1151"/>
      <c r="BE332" s="1151"/>
      <c r="BF332" s="1151"/>
      <c r="BG332" s="1151"/>
      <c r="BH332" s="1151"/>
      <c r="BI332" s="1151"/>
      <c r="BJ332" s="1151"/>
      <c r="BK332" s="1151"/>
      <c r="BL332" s="1151"/>
      <c r="BM332" s="1151"/>
      <c r="BN332" s="1151"/>
      <c r="BO332" s="1151"/>
      <c r="BP332" s="1151"/>
      <c r="BQ332" s="1151"/>
      <c r="BR332" s="1151"/>
      <c r="BS332" s="1151"/>
      <c r="BT332" s="1151"/>
      <c r="BU332" s="1151"/>
      <c r="BV332" s="1151"/>
      <c r="BW332" s="1151"/>
    </row>
    <row r="333" spans="1:75" ht="13.5" customHeight="1">
      <c r="A333" s="1091"/>
      <c r="B333" s="15" t="s">
        <v>53</v>
      </c>
      <c r="C333" s="1065" t="str">
        <f>IFERROR(VLOOKUP(C332,科目・教員!$A$1:$B$357,2,0),"")</f>
        <v/>
      </c>
      <c r="D333" s="1066"/>
      <c r="E333" s="1067" t="str">
        <f>IFERROR(VLOOKUP(E332,科目・教員!$A$1:$B$357,2,0),"")</f>
        <v/>
      </c>
      <c r="F333" s="1066"/>
      <c r="G333" s="1067" t="str">
        <f>IFERROR(VLOOKUP(G332,科目・教員!$A$1:$B$357,2,0),"")</f>
        <v/>
      </c>
      <c r="H333" s="1066"/>
      <c r="I333" s="1067" t="str">
        <f>IFERROR(VLOOKUP(I332,科目・教員!$A$1:$B$357,2,0),"")</f>
        <v/>
      </c>
      <c r="J333" s="1066"/>
      <c r="K333" s="1068" t="str">
        <f>IFERROR(VLOOKUP(K332,科目・教員!$A$1:$B$357,2,0),"")</f>
        <v/>
      </c>
      <c r="L333" s="1070"/>
      <c r="M333" s="1065" t="str">
        <f>IFERROR(VLOOKUP(M332,科目・教員!$A$1:$B$357,2,0),"")</f>
        <v/>
      </c>
      <c r="N333" s="1066"/>
      <c r="O333" s="1068" t="str">
        <f>IFERROR(VLOOKUP(O332,科目・教員!$A$1:$B$357,2,0),"")</f>
        <v/>
      </c>
      <c r="P333" s="1066"/>
      <c r="Q333" s="1068" t="str">
        <f>IFERROR(VLOOKUP(Q332,科目・教員!$A$1:$B$357,2,0),"")</f>
        <v/>
      </c>
      <c r="R333" s="1066"/>
      <c r="S333" s="1068" t="str">
        <f>IFERROR(VLOOKUP(S332,科目・教員!$A$1:$B$357,2,0),"")</f>
        <v/>
      </c>
      <c r="T333" s="1066"/>
      <c r="V333" s="17"/>
      <c r="X333" s="17"/>
      <c r="Y333" s="38"/>
      <c r="Z333" s="1091"/>
      <c r="AA333" s="1152"/>
      <c r="AB333" s="1152"/>
      <c r="AC333" s="1152"/>
      <c r="AD333" s="1152"/>
      <c r="AE333" s="1152"/>
      <c r="AF333" s="1152"/>
      <c r="AG333" s="1296"/>
      <c r="AH333" s="1296"/>
      <c r="AI333" s="1152"/>
      <c r="AJ333" s="1152"/>
      <c r="AK333" s="1152"/>
      <c r="AL333" s="1296"/>
      <c r="AM333" s="1152"/>
      <c r="AN333" s="1152"/>
      <c r="AO333" s="1152"/>
      <c r="AP333" s="1152"/>
      <c r="AQ333" s="1152"/>
      <c r="AR333" s="1152"/>
      <c r="AS333" s="1152"/>
      <c r="AT333" s="1152"/>
      <c r="AU333" s="1152"/>
      <c r="AV333" s="1152"/>
      <c r="AW333" s="1152"/>
      <c r="AX333" s="1152"/>
      <c r="AY333" s="1152"/>
      <c r="AZ333" s="1152"/>
      <c r="BA333" s="1152"/>
      <c r="BB333" s="1152"/>
      <c r="BC333" s="1152"/>
      <c r="BD333" s="1152"/>
      <c r="BE333" s="1152"/>
      <c r="BF333" s="1152"/>
      <c r="BG333" s="1152"/>
      <c r="BH333" s="1152"/>
      <c r="BI333" s="1152"/>
      <c r="BJ333" s="1152"/>
      <c r="BK333" s="1152"/>
      <c r="BL333" s="1152"/>
      <c r="BM333" s="1152"/>
      <c r="BN333" s="1152"/>
      <c r="BO333" s="1152"/>
      <c r="BP333" s="1152"/>
      <c r="BQ333" s="1152"/>
      <c r="BR333" s="1152"/>
      <c r="BS333" s="1152"/>
      <c r="BT333" s="1152"/>
      <c r="BU333" s="1152"/>
      <c r="BV333" s="1152"/>
      <c r="BW333" s="1152"/>
    </row>
    <row r="334" spans="1:75" ht="13.5" customHeight="1">
      <c r="A334" s="1091"/>
      <c r="B334" s="15" t="s">
        <v>59</v>
      </c>
      <c r="C334" s="1065" t="str">
        <f>VLOOKUP($C327,'2025年度(1年前期)'!$B$5:$N$208,COLUMN('2025年度(1年前期)'!$E$5)+1,0)&amp;""</f>
        <v/>
      </c>
      <c r="D334" s="1066"/>
      <c r="E334" s="1067" t="str">
        <f>VLOOKUP($C327,'2025年度(2年前期)'!$B$5:$N$208,COLUMN('2025年度(2年前期)'!$E$5)+1,0)&amp;""</f>
        <v/>
      </c>
      <c r="F334" s="1066"/>
      <c r="G334" s="1067" t="str">
        <f>VLOOKUP($C327,'2025年度(3年前期)'!$B$5:$N$208,COLUMN('2025年度(3年前期)'!$E$5)+1,0)&amp;""</f>
        <v/>
      </c>
      <c r="H334" s="1066"/>
      <c r="I334" s="1067" t="str">
        <f>VLOOKUP($C327,'2025年度(4年前期)'!$B$5:$N$208,COLUMN('2025年度(4年前期)'!$E$5)+1,0)&amp;""</f>
        <v/>
      </c>
      <c r="J334" s="1066"/>
      <c r="K334" s="1068" t="str">
        <f>VLOOKUP($C327,'2025年度(助産前期)'!$B$5:$N$208,COLUMN('2025年度(助産前期)'!$E$5)+1,0)&amp;""</f>
        <v/>
      </c>
      <c r="L334" s="1070"/>
      <c r="M334" s="1065" t="str">
        <f>VLOOKUP($C327,'2025年度(M1前期)'!$B$5:$N$208,COLUMN('2025年度(M1前期)'!$E$5)+1,0)&amp;""</f>
        <v/>
      </c>
      <c r="N334" s="1066"/>
      <c r="O334" s="1068" t="str">
        <f>VLOOKUP($C327,'2025年度(M2前期)'!$B$5:$N$208,COLUMN('2025年度(M2前期)'!$E$5)+1,0)&amp;""</f>
        <v/>
      </c>
      <c r="P334" s="1066"/>
      <c r="Q334" s="1068" t="str">
        <f>VLOOKUP($C327,'2025年度(D1前期)'!$B$5:$N$208,COLUMN('2025年度(D1前期)'!$E$5)+1,0)&amp;""</f>
        <v/>
      </c>
      <c r="R334" s="1066"/>
      <c r="S334" s="1068" t="str">
        <f>VLOOKUP($C327,'2025年度(D23前期)'!$B$5:$N$208,COLUMN('2025年度(D23前期)'!$E$5)+1,0)&amp;""</f>
        <v/>
      </c>
      <c r="T334" s="1066"/>
      <c r="V334" s="17"/>
      <c r="X334" s="17"/>
      <c r="Z334" s="1091"/>
      <c r="AA334" s="1152"/>
      <c r="AB334" s="1152"/>
      <c r="AC334" s="1152"/>
      <c r="AD334" s="1152"/>
      <c r="AE334" s="1152"/>
      <c r="AF334" s="1152"/>
      <c r="AG334" s="1296"/>
      <c r="AH334" s="1296"/>
      <c r="AI334" s="1152"/>
      <c r="AJ334" s="1152"/>
      <c r="AK334" s="1152"/>
      <c r="AL334" s="1296"/>
      <c r="AM334" s="1152"/>
      <c r="AN334" s="1152"/>
      <c r="AO334" s="1152"/>
      <c r="AP334" s="1152"/>
      <c r="AQ334" s="1152"/>
      <c r="AR334" s="1152"/>
      <c r="AS334" s="1152"/>
      <c r="AT334" s="1152"/>
      <c r="AU334" s="1152"/>
      <c r="AV334" s="1152"/>
      <c r="AW334" s="1152"/>
      <c r="AX334" s="1152"/>
      <c r="AY334" s="1152"/>
      <c r="AZ334" s="1152"/>
      <c r="BA334" s="1152"/>
      <c r="BB334" s="1152"/>
      <c r="BC334" s="1152"/>
      <c r="BD334" s="1152"/>
      <c r="BE334" s="1152"/>
      <c r="BF334" s="1152"/>
      <c r="BG334" s="1152"/>
      <c r="BH334" s="1152"/>
      <c r="BI334" s="1152"/>
      <c r="BJ334" s="1152"/>
      <c r="BK334" s="1152"/>
      <c r="BL334" s="1152"/>
      <c r="BM334" s="1152"/>
      <c r="BN334" s="1152"/>
      <c r="BO334" s="1152"/>
      <c r="BP334" s="1152"/>
      <c r="BQ334" s="1152"/>
      <c r="BR334" s="1152"/>
      <c r="BS334" s="1152"/>
      <c r="BT334" s="1152"/>
      <c r="BU334" s="1152"/>
      <c r="BV334" s="1152"/>
      <c r="BW334" s="1152"/>
    </row>
    <row r="335" spans="1:75" ht="13.5" customHeight="1">
      <c r="A335" s="1100"/>
      <c r="B335" s="16" t="s">
        <v>56</v>
      </c>
      <c r="C335" s="1061"/>
      <c r="D335" s="1075"/>
      <c r="E335" s="1063"/>
      <c r="F335" s="1075"/>
      <c r="G335" s="1063"/>
      <c r="H335" s="1075"/>
      <c r="I335" s="1063"/>
      <c r="J335" s="1075"/>
      <c r="K335" s="1064"/>
      <c r="L335" s="1064"/>
      <c r="M335" s="1061"/>
      <c r="N335" s="1075"/>
      <c r="O335" s="1064"/>
      <c r="P335" s="1075"/>
      <c r="Q335" s="1064"/>
      <c r="R335" s="1075"/>
      <c r="S335" s="1064"/>
      <c r="T335" s="1075"/>
      <c r="X335" s="17"/>
      <c r="Z335" s="1092"/>
      <c r="AA335" s="1153"/>
      <c r="AB335" s="1153"/>
      <c r="AC335" s="1153"/>
      <c r="AD335" s="1153"/>
      <c r="AE335" s="1153"/>
      <c r="AF335" s="1153"/>
      <c r="AG335" s="1296"/>
      <c r="AH335" s="1296"/>
      <c r="AI335" s="1153"/>
      <c r="AJ335" s="1153"/>
      <c r="AK335" s="1153"/>
      <c r="AL335" s="1296"/>
      <c r="AM335" s="1153"/>
      <c r="AN335" s="1153"/>
      <c r="AO335" s="1153"/>
      <c r="AP335" s="1153"/>
      <c r="AQ335" s="1153"/>
      <c r="AR335" s="1153"/>
      <c r="AS335" s="1153"/>
      <c r="AT335" s="1153"/>
      <c r="AU335" s="1153"/>
      <c r="AV335" s="1153"/>
      <c r="AW335" s="1153"/>
      <c r="AX335" s="1153"/>
      <c r="AY335" s="1153"/>
      <c r="AZ335" s="1153"/>
      <c r="BA335" s="1153"/>
      <c r="BB335" s="1153"/>
      <c r="BC335" s="1153"/>
      <c r="BD335" s="1153"/>
      <c r="BE335" s="1153"/>
      <c r="BF335" s="1153"/>
      <c r="BG335" s="1153"/>
      <c r="BH335" s="1153"/>
      <c r="BI335" s="1153"/>
      <c r="BJ335" s="1153"/>
      <c r="BK335" s="1153"/>
      <c r="BL335" s="1153"/>
      <c r="BM335" s="1153"/>
      <c r="BN335" s="1153"/>
      <c r="BO335" s="1153"/>
      <c r="BP335" s="1153"/>
      <c r="BQ335" s="1153"/>
      <c r="BR335" s="1153"/>
      <c r="BS335" s="1153"/>
      <c r="BT335" s="1153"/>
      <c r="BU335" s="1153"/>
      <c r="BV335" s="1153"/>
      <c r="BW335" s="1153"/>
    </row>
    <row r="336" spans="1:75" ht="13.5" customHeight="1">
      <c r="A336" s="1095" t="s">
        <v>60</v>
      </c>
      <c r="B336" s="18" t="s">
        <v>61</v>
      </c>
      <c r="C336" s="1079"/>
      <c r="D336" s="1080"/>
      <c r="E336" s="1081"/>
      <c r="F336" s="1080"/>
      <c r="G336" s="1081"/>
      <c r="H336" s="1080"/>
      <c r="I336" s="1081"/>
      <c r="J336" s="1080"/>
      <c r="K336" s="1072"/>
      <c r="L336" s="1096"/>
      <c r="M336" s="1079"/>
      <c r="N336" s="1080"/>
      <c r="O336" s="1072"/>
      <c r="P336" s="1080"/>
      <c r="Q336" s="1072"/>
      <c r="R336" s="1080"/>
      <c r="S336" s="1072"/>
      <c r="T336" s="1080"/>
      <c r="X336" s="17"/>
      <c r="Z336" s="1091" t="str">
        <f>A336</f>
        <v>昼休み（12：30～13：30）</v>
      </c>
      <c r="AA336" s="1151"/>
      <c r="AB336" s="1151"/>
      <c r="AC336" s="1151"/>
      <c r="AD336" s="1151"/>
      <c r="AE336" s="1151"/>
      <c r="AF336" s="1151"/>
      <c r="AG336" s="1296"/>
      <c r="AH336" s="1296"/>
      <c r="AI336" s="1151"/>
      <c r="AJ336" s="1151"/>
      <c r="AK336" s="1151"/>
      <c r="AL336" s="1296"/>
      <c r="AM336" s="1151"/>
      <c r="AN336" s="1151"/>
      <c r="AO336" s="1151"/>
      <c r="AP336" s="1151"/>
      <c r="AQ336" s="1151"/>
      <c r="AR336" s="1151"/>
      <c r="AS336" s="1151"/>
      <c r="AT336" s="1151"/>
      <c r="AU336" s="1151"/>
      <c r="AV336" s="1151"/>
      <c r="AW336" s="1151"/>
      <c r="AX336" s="1151"/>
      <c r="AY336" s="1151"/>
      <c r="AZ336" s="1151"/>
      <c r="BA336" s="1151"/>
      <c r="BB336" s="1151"/>
      <c r="BC336" s="1151"/>
      <c r="BD336" s="1151"/>
      <c r="BE336" s="1151"/>
      <c r="BF336" s="1151"/>
      <c r="BG336" s="1151"/>
      <c r="BH336" s="1151"/>
      <c r="BI336" s="1151"/>
      <c r="BJ336" s="1151"/>
      <c r="BK336" s="1151"/>
      <c r="BL336" s="1151"/>
      <c r="BM336" s="1151"/>
      <c r="BN336" s="1151"/>
      <c r="BO336" s="1151"/>
      <c r="BP336" s="1151"/>
      <c r="BQ336" s="1151"/>
      <c r="BR336" s="1151"/>
      <c r="BS336" s="1151"/>
      <c r="BT336" s="1151"/>
      <c r="BU336" s="1151"/>
      <c r="BV336" s="1151"/>
      <c r="BW336" s="1151"/>
    </row>
    <row r="337" spans="1:75" ht="13.5" customHeight="1">
      <c r="A337" s="1091"/>
      <c r="B337" s="18" t="s">
        <v>62</v>
      </c>
      <c r="C337" s="1065"/>
      <c r="D337" s="1066"/>
      <c r="E337" s="1067"/>
      <c r="F337" s="1066"/>
      <c r="G337" s="1067"/>
      <c r="H337" s="1066"/>
      <c r="I337" s="1067"/>
      <c r="J337" s="1066"/>
      <c r="K337" s="1068"/>
      <c r="L337" s="1070"/>
      <c r="M337" s="1065"/>
      <c r="N337" s="1066"/>
      <c r="O337" s="1068"/>
      <c r="P337" s="1066"/>
      <c r="Q337" s="1068"/>
      <c r="R337" s="1066"/>
      <c r="S337" s="1068"/>
      <c r="T337" s="1066"/>
      <c r="X337" s="17"/>
      <c r="Z337" s="1091"/>
      <c r="AA337" s="1152"/>
      <c r="AB337" s="1152"/>
      <c r="AC337" s="1152"/>
      <c r="AD337" s="1152"/>
      <c r="AE337" s="1152"/>
      <c r="AF337" s="1152"/>
      <c r="AG337" s="1296"/>
      <c r="AH337" s="1296"/>
      <c r="AI337" s="1152"/>
      <c r="AJ337" s="1152"/>
      <c r="AK337" s="1152"/>
      <c r="AL337" s="1296"/>
      <c r="AM337" s="1152"/>
      <c r="AN337" s="1152"/>
      <c r="AO337" s="1152"/>
      <c r="AP337" s="1152"/>
      <c r="AQ337" s="1152"/>
      <c r="AR337" s="1152"/>
      <c r="AS337" s="1152"/>
      <c r="AT337" s="1152"/>
      <c r="AU337" s="1152"/>
      <c r="AV337" s="1152"/>
      <c r="AW337" s="1152"/>
      <c r="AX337" s="1152"/>
      <c r="AY337" s="1152"/>
      <c r="AZ337" s="1152"/>
      <c r="BA337" s="1152"/>
      <c r="BB337" s="1152"/>
      <c r="BC337" s="1152"/>
      <c r="BD337" s="1152"/>
      <c r="BE337" s="1152"/>
      <c r="BF337" s="1152"/>
      <c r="BG337" s="1152"/>
      <c r="BH337" s="1152"/>
      <c r="BI337" s="1152"/>
      <c r="BJ337" s="1152"/>
      <c r="BK337" s="1152"/>
      <c r="BL337" s="1152"/>
      <c r="BM337" s="1152"/>
      <c r="BN337" s="1152"/>
      <c r="BO337" s="1152"/>
      <c r="BP337" s="1152"/>
      <c r="BQ337" s="1152"/>
      <c r="BR337" s="1152"/>
      <c r="BS337" s="1152"/>
      <c r="BT337" s="1152"/>
      <c r="BU337" s="1152"/>
      <c r="BV337" s="1152"/>
      <c r="BW337" s="1152"/>
    </row>
    <row r="338" spans="1:75" ht="13.5" customHeight="1">
      <c r="A338" s="1091"/>
      <c r="B338" s="18" t="s">
        <v>59</v>
      </c>
      <c r="C338" s="1065"/>
      <c r="D338" s="1066"/>
      <c r="E338" s="1067"/>
      <c r="F338" s="1066"/>
      <c r="G338" s="1067"/>
      <c r="H338" s="1066"/>
      <c r="I338" s="1067"/>
      <c r="J338" s="1066"/>
      <c r="K338" s="1068"/>
      <c r="L338" s="1070"/>
      <c r="M338" s="1065"/>
      <c r="N338" s="1066"/>
      <c r="O338" s="1068"/>
      <c r="P338" s="1066"/>
      <c r="Q338" s="1068"/>
      <c r="R338" s="1066"/>
      <c r="S338" s="1068"/>
      <c r="T338" s="1066"/>
      <c r="Z338" s="1091"/>
      <c r="AA338" s="1152"/>
      <c r="AB338" s="1152"/>
      <c r="AC338" s="1152"/>
      <c r="AD338" s="1152"/>
      <c r="AE338" s="1152"/>
      <c r="AF338" s="1152"/>
      <c r="AG338" s="1296"/>
      <c r="AH338" s="1296"/>
      <c r="AI338" s="1152"/>
      <c r="AJ338" s="1152"/>
      <c r="AK338" s="1152"/>
      <c r="AL338" s="1296"/>
      <c r="AM338" s="1152"/>
      <c r="AN338" s="1152"/>
      <c r="AO338" s="1152"/>
      <c r="AP338" s="1152"/>
      <c r="AQ338" s="1152"/>
      <c r="AR338" s="1152"/>
      <c r="AS338" s="1152"/>
      <c r="AT338" s="1152"/>
      <c r="AU338" s="1152"/>
      <c r="AV338" s="1152"/>
      <c r="AW338" s="1152"/>
      <c r="AX338" s="1152"/>
      <c r="AY338" s="1152"/>
      <c r="AZ338" s="1152"/>
      <c r="BA338" s="1152"/>
      <c r="BB338" s="1152"/>
      <c r="BC338" s="1152"/>
      <c r="BD338" s="1152"/>
      <c r="BE338" s="1152"/>
      <c r="BF338" s="1152"/>
      <c r="BG338" s="1152"/>
      <c r="BH338" s="1152"/>
      <c r="BI338" s="1152"/>
      <c r="BJ338" s="1152"/>
      <c r="BK338" s="1152"/>
      <c r="BL338" s="1152"/>
      <c r="BM338" s="1152"/>
      <c r="BN338" s="1152"/>
      <c r="BO338" s="1152"/>
      <c r="BP338" s="1152"/>
      <c r="BQ338" s="1152"/>
      <c r="BR338" s="1152"/>
      <c r="BS338" s="1152"/>
      <c r="BT338" s="1152"/>
      <c r="BU338" s="1152"/>
      <c r="BV338" s="1152"/>
      <c r="BW338" s="1152"/>
    </row>
    <row r="339" spans="1:75" ht="13.5" customHeight="1">
      <c r="A339" s="1092"/>
      <c r="B339" s="19" t="s">
        <v>56</v>
      </c>
      <c r="C339" s="1102"/>
      <c r="D339" s="1094"/>
      <c r="E339" s="1103"/>
      <c r="F339" s="1094"/>
      <c r="G339" s="1103"/>
      <c r="H339" s="1094"/>
      <c r="I339" s="1103"/>
      <c r="J339" s="1094"/>
      <c r="K339" s="1093"/>
      <c r="L339" s="1093"/>
      <c r="M339" s="1102"/>
      <c r="N339" s="1094"/>
      <c r="O339" s="1093"/>
      <c r="P339" s="1094"/>
      <c r="Q339" s="1093"/>
      <c r="R339" s="1094"/>
      <c r="S339" s="1093"/>
      <c r="T339" s="1094"/>
      <c r="Z339" s="1092"/>
      <c r="AA339" s="1153"/>
      <c r="AB339" s="1153"/>
      <c r="AC339" s="1153"/>
      <c r="AD339" s="1153"/>
      <c r="AE339" s="1153"/>
      <c r="AF339" s="1153"/>
      <c r="AG339" s="1296"/>
      <c r="AH339" s="1296"/>
      <c r="AI339" s="1153"/>
      <c r="AJ339" s="1153"/>
      <c r="AK339" s="1153"/>
      <c r="AL339" s="1296"/>
      <c r="AM339" s="1153"/>
      <c r="AN339" s="1153"/>
      <c r="AO339" s="1153"/>
      <c r="AP339" s="1153"/>
      <c r="AQ339" s="1153"/>
      <c r="AR339" s="1153"/>
      <c r="AS339" s="1153"/>
      <c r="AT339" s="1153"/>
      <c r="AU339" s="1153"/>
      <c r="AV339" s="1153"/>
      <c r="AW339" s="1153"/>
      <c r="AX339" s="1153"/>
      <c r="AY339" s="1153"/>
      <c r="AZ339" s="1153"/>
      <c r="BA339" s="1153"/>
      <c r="BB339" s="1153"/>
      <c r="BC339" s="1153"/>
      <c r="BD339" s="1153"/>
      <c r="BE339" s="1153"/>
      <c r="BF339" s="1153"/>
      <c r="BG339" s="1153"/>
      <c r="BH339" s="1153"/>
      <c r="BI339" s="1153"/>
      <c r="BJ339" s="1153"/>
      <c r="BK339" s="1153"/>
      <c r="BL339" s="1153"/>
      <c r="BM339" s="1153"/>
      <c r="BN339" s="1153"/>
      <c r="BO339" s="1153"/>
      <c r="BP339" s="1153"/>
      <c r="BQ339" s="1153"/>
      <c r="BR339" s="1153"/>
      <c r="BS339" s="1153"/>
      <c r="BT339" s="1153"/>
      <c r="BU339" s="1153"/>
      <c r="BV339" s="1153"/>
      <c r="BW339" s="1153"/>
    </row>
    <row r="340" spans="1:75" ht="13.5" customHeight="1">
      <c r="A340" s="1091" t="s">
        <v>64</v>
      </c>
      <c r="B340" s="15" t="s">
        <v>50</v>
      </c>
      <c r="C340" s="1089" t="str">
        <f>VLOOKUP($C327,'2025年度(1年前期)'!$B$5:$N$208,COLUMN('2025年度(1年前期)'!$G$5),0)&amp;""</f>
        <v/>
      </c>
      <c r="D340" s="1072"/>
      <c r="E340" s="1090" t="str">
        <f>VLOOKUP($C327,'2025年度(2年前期)'!$B$5:$N$208,COLUMN('2025年度(2年前期)'!$G$5),0)&amp;""</f>
        <v/>
      </c>
      <c r="F340" s="1072"/>
      <c r="G340" s="1090" t="str">
        <f>VLOOKUP($C327,'2025年度(3年前期)'!$B$5:$N$208,COLUMN('2025年度(3年前期)'!$G$5),0)&amp;""</f>
        <v/>
      </c>
      <c r="H340" s="1072"/>
      <c r="I340" s="1090" t="str">
        <f>VLOOKUP($C327,'2025年度(4年前期)'!$B$5:$N$208,COLUMN('2025年度(4年前期)'!$G$5),0)&amp;""</f>
        <v/>
      </c>
      <c r="J340" s="1072"/>
      <c r="K340" s="1071" t="str">
        <f>VLOOKUP($C327,'2025年度(助産前期)'!$B$5:$N$208,COLUMN('2025年度(助産前期)'!$G$5),0)&amp;""</f>
        <v/>
      </c>
      <c r="L340" s="1071"/>
      <c r="M340" s="1089" t="str">
        <f>VLOOKUP($C327,'2025年度(M1前期)'!$B$5:$N$208,COLUMN('2025年度(M1前期)'!$G$5),0)&amp;""</f>
        <v/>
      </c>
      <c r="N340" s="1072"/>
      <c r="O340" s="1071" t="str">
        <f>VLOOKUP($C327,'2025年度(M2前期)'!$B$5:$N$208,COLUMN('2025年度(M2前期)'!$G$5),0)&amp;""</f>
        <v/>
      </c>
      <c r="P340" s="1072"/>
      <c r="Q340" s="1071" t="str">
        <f>VLOOKUP($C327,'2025年度(D1前期)'!$B$5:$N$208,COLUMN('2025年度(D1前期)'!$G$5),0)&amp;""</f>
        <v/>
      </c>
      <c r="R340" s="1072"/>
      <c r="S340" s="1071" t="str">
        <f>VLOOKUP($C327,'2025年度(D23前期)'!$B$5:$N$208,COLUMN('2025年度(D23前期)'!$G$5),0)&amp;""</f>
        <v/>
      </c>
      <c r="T340" s="1072"/>
      <c r="U340" s="17"/>
      <c r="Z340" s="1091" t="str">
        <f>A340</f>
        <v>３時限（13：30～15：00）</v>
      </c>
      <c r="AA340" s="1151"/>
      <c r="AB340" s="1151"/>
      <c r="AC340" s="1151"/>
      <c r="AD340" s="1151"/>
      <c r="AE340" s="1151"/>
      <c r="AF340" s="1151"/>
      <c r="AG340" s="1296"/>
      <c r="AH340" s="1296"/>
      <c r="AI340" s="1151"/>
      <c r="AJ340" s="1151"/>
      <c r="AK340" s="1151"/>
      <c r="AL340" s="1296"/>
      <c r="AM340" s="1151"/>
      <c r="AN340" s="1151"/>
      <c r="AO340" s="1151"/>
      <c r="AP340" s="1151"/>
      <c r="AQ340" s="1151"/>
      <c r="AR340" s="1151"/>
      <c r="AS340" s="1151"/>
      <c r="AT340" s="1151"/>
      <c r="AU340" s="1151"/>
      <c r="AV340" s="1151"/>
      <c r="AW340" s="1151"/>
      <c r="AX340" s="1151"/>
      <c r="AY340" s="1151"/>
      <c r="AZ340" s="1151"/>
      <c r="BA340" s="1151"/>
      <c r="BB340" s="1151"/>
      <c r="BC340" s="1151"/>
      <c r="BD340" s="1151"/>
      <c r="BE340" s="1151"/>
      <c r="BF340" s="1151"/>
      <c r="BG340" s="1151"/>
      <c r="BH340" s="1151"/>
      <c r="BI340" s="1151"/>
      <c r="BJ340" s="1151"/>
      <c r="BK340" s="1151"/>
      <c r="BL340" s="1151"/>
      <c r="BM340" s="1151"/>
      <c r="BN340" s="1151"/>
      <c r="BO340" s="1151"/>
      <c r="BP340" s="1151"/>
      <c r="BQ340" s="1151"/>
      <c r="BR340" s="1151"/>
      <c r="BS340" s="1151"/>
      <c r="BT340" s="1151"/>
      <c r="BU340" s="1151"/>
      <c r="BV340" s="1151"/>
      <c r="BW340" s="1151"/>
    </row>
    <row r="341" spans="1:75" ht="13.5" customHeight="1">
      <c r="A341" s="1091"/>
      <c r="B341" s="15" t="s">
        <v>53</v>
      </c>
      <c r="C341" s="1101" t="str">
        <f>IFERROR(VLOOKUP(C340,科目・教員!$A$1:$B$357,2,0),"")</f>
        <v/>
      </c>
      <c r="D341" s="1068"/>
      <c r="E341" s="1073" t="str">
        <f>IFERROR(VLOOKUP(E340,科目・教員!$A$1:$B$357,2,0),"")</f>
        <v/>
      </c>
      <c r="F341" s="1068"/>
      <c r="G341" s="1073" t="str">
        <f>IFERROR(VLOOKUP(G340,科目・教員!$A$1:$B$357,2,0),"")</f>
        <v/>
      </c>
      <c r="H341" s="1068"/>
      <c r="I341" s="1073" t="str">
        <f>IFERROR(VLOOKUP(I340,科目・教員!$A$1:$B$357,2,0),"")</f>
        <v/>
      </c>
      <c r="J341" s="1068"/>
      <c r="K341" s="1074" t="str">
        <f>IFERROR(VLOOKUP(K340,科目・教員!$A$1:$B$357,2,0),"")</f>
        <v/>
      </c>
      <c r="L341" s="1074"/>
      <c r="M341" s="1101" t="str">
        <f>IFERROR(VLOOKUP(M340,科目・教員!$A$1:$B$357,2,0),"")</f>
        <v/>
      </c>
      <c r="N341" s="1068"/>
      <c r="O341" s="1074" t="str">
        <f>IFERROR(VLOOKUP(O340,科目・教員!$A$1:$B$357,2,0),"")</f>
        <v/>
      </c>
      <c r="P341" s="1068"/>
      <c r="Q341" s="1074" t="str">
        <f>IFERROR(VLOOKUP(Q340,科目・教員!$A$1:$B$357,2,0),"")</f>
        <v/>
      </c>
      <c r="R341" s="1068"/>
      <c r="S341" s="1074" t="str">
        <f>IFERROR(VLOOKUP(S340,科目・教員!$A$1:$B$357,2,0),"")</f>
        <v/>
      </c>
      <c r="T341" s="1068"/>
      <c r="U341" s="17"/>
      <c r="Z341" s="1091"/>
      <c r="AA341" s="1152"/>
      <c r="AB341" s="1152"/>
      <c r="AC341" s="1152"/>
      <c r="AD341" s="1152"/>
      <c r="AE341" s="1152"/>
      <c r="AF341" s="1152"/>
      <c r="AG341" s="1296"/>
      <c r="AH341" s="1296"/>
      <c r="AI341" s="1152"/>
      <c r="AJ341" s="1152"/>
      <c r="AK341" s="1152"/>
      <c r="AL341" s="1296"/>
      <c r="AM341" s="1152"/>
      <c r="AN341" s="1152"/>
      <c r="AO341" s="1152"/>
      <c r="AP341" s="1152"/>
      <c r="AQ341" s="1152"/>
      <c r="AR341" s="1152"/>
      <c r="AS341" s="1152"/>
      <c r="AT341" s="1152"/>
      <c r="AU341" s="1152"/>
      <c r="AV341" s="1152"/>
      <c r="AW341" s="1152"/>
      <c r="AX341" s="1152"/>
      <c r="AY341" s="1152"/>
      <c r="AZ341" s="1152"/>
      <c r="BA341" s="1152"/>
      <c r="BB341" s="1152"/>
      <c r="BC341" s="1152"/>
      <c r="BD341" s="1152"/>
      <c r="BE341" s="1152"/>
      <c r="BF341" s="1152"/>
      <c r="BG341" s="1152"/>
      <c r="BH341" s="1152"/>
      <c r="BI341" s="1152"/>
      <c r="BJ341" s="1152"/>
      <c r="BK341" s="1152"/>
      <c r="BL341" s="1152"/>
      <c r="BM341" s="1152"/>
      <c r="BN341" s="1152"/>
      <c r="BO341" s="1152"/>
      <c r="BP341" s="1152"/>
      <c r="BQ341" s="1152"/>
      <c r="BR341" s="1152"/>
      <c r="BS341" s="1152"/>
      <c r="BT341" s="1152"/>
      <c r="BU341" s="1152"/>
      <c r="BV341" s="1152"/>
      <c r="BW341" s="1152"/>
    </row>
    <row r="342" spans="1:75" ht="13.5" customHeight="1">
      <c r="A342" s="1091"/>
      <c r="B342" s="15" t="s">
        <v>59</v>
      </c>
      <c r="C342" s="1101" t="str">
        <f>VLOOKUP($C327,'2025年度(1年前期)'!$B$5:$N$208,COLUMN('2025年度(1年前期)'!$G$5)+1,0)&amp;""</f>
        <v/>
      </c>
      <c r="D342" s="1068"/>
      <c r="E342" s="1073" t="str">
        <f>VLOOKUP($C327,'2025年度(2年前期)'!$B$5:$N$208,COLUMN('2025年度(2年前期)'!$G$5)+1,0)&amp;""</f>
        <v/>
      </c>
      <c r="F342" s="1068"/>
      <c r="G342" s="1073" t="str">
        <f>VLOOKUP($C327,'2025年度(3年前期)'!$B$5:$N$208,COLUMN('2025年度(3年前期)'!$G$5)+1,0)&amp;""</f>
        <v/>
      </c>
      <c r="H342" s="1068"/>
      <c r="I342" s="1073" t="str">
        <f>VLOOKUP($C327,'2025年度(4年前期)'!$B$5:$N$208,COLUMN('2025年度(4年前期)'!$G$5)+1,0)&amp;""</f>
        <v/>
      </c>
      <c r="J342" s="1068"/>
      <c r="K342" s="1074" t="str">
        <f>VLOOKUP($C327,'2025年度(助産前期)'!$B$5:$N$208,COLUMN('2025年度(助産前期)'!$G$5)+1,0)&amp;""</f>
        <v/>
      </c>
      <c r="L342" s="1074"/>
      <c r="M342" s="1101" t="str">
        <f>VLOOKUP($C327,'2025年度(M1前期)'!$B$5:$N$208,COLUMN('2025年度(M1前期)'!$G$5)+1,0)&amp;""</f>
        <v/>
      </c>
      <c r="N342" s="1068"/>
      <c r="O342" s="1074" t="str">
        <f>VLOOKUP($C327,'2025年度(M2前期)'!$B$5:$N$208,COLUMN('2025年度(M2前期)'!$G$5)+1,0)&amp;""</f>
        <v/>
      </c>
      <c r="P342" s="1068"/>
      <c r="Q342" s="1074" t="str">
        <f>VLOOKUP($C327,'2025年度(D1前期)'!$B$5:$N$208,COLUMN('2025年度(D1前期)'!$G$5)+1,0)&amp;""</f>
        <v/>
      </c>
      <c r="R342" s="1068"/>
      <c r="S342" s="1074" t="str">
        <f>VLOOKUP($C327,'2025年度(D23前期)'!$B$5:$N$208,COLUMN('2025年度(D23前期)'!$G$5)+1,0)&amp;""</f>
        <v/>
      </c>
      <c r="T342" s="1068"/>
      <c r="U342" s="17"/>
      <c r="Z342" s="1091"/>
      <c r="AA342" s="1152"/>
      <c r="AB342" s="1152"/>
      <c r="AC342" s="1152"/>
      <c r="AD342" s="1152"/>
      <c r="AE342" s="1152"/>
      <c r="AF342" s="1152"/>
      <c r="AG342" s="1296"/>
      <c r="AH342" s="1296"/>
      <c r="AI342" s="1152"/>
      <c r="AJ342" s="1152"/>
      <c r="AK342" s="1152"/>
      <c r="AL342" s="1296"/>
      <c r="AM342" s="1152"/>
      <c r="AN342" s="1152"/>
      <c r="AO342" s="1152"/>
      <c r="AP342" s="1152"/>
      <c r="AQ342" s="1152"/>
      <c r="AR342" s="1152"/>
      <c r="AS342" s="1152"/>
      <c r="AT342" s="1152"/>
      <c r="AU342" s="1152"/>
      <c r="AV342" s="1152"/>
      <c r="AW342" s="1152"/>
      <c r="AX342" s="1152"/>
      <c r="AY342" s="1152"/>
      <c r="AZ342" s="1152"/>
      <c r="BA342" s="1152"/>
      <c r="BB342" s="1152"/>
      <c r="BC342" s="1152"/>
      <c r="BD342" s="1152"/>
      <c r="BE342" s="1152"/>
      <c r="BF342" s="1152"/>
      <c r="BG342" s="1152"/>
      <c r="BH342" s="1152"/>
      <c r="BI342" s="1152"/>
      <c r="BJ342" s="1152"/>
      <c r="BK342" s="1152"/>
      <c r="BL342" s="1152"/>
      <c r="BM342" s="1152"/>
      <c r="BN342" s="1152"/>
      <c r="BO342" s="1152"/>
      <c r="BP342" s="1152"/>
      <c r="BQ342" s="1152"/>
      <c r="BR342" s="1152"/>
      <c r="BS342" s="1152"/>
      <c r="BT342" s="1152"/>
      <c r="BU342" s="1152"/>
      <c r="BV342" s="1152"/>
      <c r="BW342" s="1152"/>
    </row>
    <row r="343" spans="1:75" ht="13.5" customHeight="1">
      <c r="A343" s="1100"/>
      <c r="B343" s="16" t="s">
        <v>56</v>
      </c>
      <c r="C343" s="1061"/>
      <c r="D343" s="1075"/>
      <c r="E343" s="1063"/>
      <c r="F343" s="1075"/>
      <c r="G343" s="1063"/>
      <c r="H343" s="1075"/>
      <c r="I343" s="1063"/>
      <c r="J343" s="1075"/>
      <c r="K343" s="1064"/>
      <c r="L343" s="1064"/>
      <c r="M343" s="1061"/>
      <c r="N343" s="1075"/>
      <c r="O343" s="1064"/>
      <c r="P343" s="1075"/>
      <c r="Q343" s="1064"/>
      <c r="R343" s="1075"/>
      <c r="S343" s="1064"/>
      <c r="T343" s="1075"/>
      <c r="Z343" s="1092"/>
      <c r="AA343" s="1153"/>
      <c r="AB343" s="1153"/>
      <c r="AC343" s="1153"/>
      <c r="AD343" s="1153"/>
      <c r="AE343" s="1153"/>
      <c r="AF343" s="1153"/>
      <c r="AG343" s="1296"/>
      <c r="AH343" s="1296"/>
      <c r="AI343" s="1153"/>
      <c r="AJ343" s="1153"/>
      <c r="AK343" s="1153"/>
      <c r="AL343" s="1296"/>
      <c r="AM343" s="1153"/>
      <c r="AN343" s="1153"/>
      <c r="AO343" s="1153"/>
      <c r="AP343" s="1153"/>
      <c r="AQ343" s="1153"/>
      <c r="AR343" s="1153"/>
      <c r="AS343" s="1153"/>
      <c r="AT343" s="1153"/>
      <c r="AU343" s="1153"/>
      <c r="AV343" s="1153"/>
      <c r="AW343" s="1153"/>
      <c r="AX343" s="1153"/>
      <c r="AY343" s="1153"/>
      <c r="AZ343" s="1153"/>
      <c r="BA343" s="1153"/>
      <c r="BB343" s="1153"/>
      <c r="BC343" s="1153"/>
      <c r="BD343" s="1153"/>
      <c r="BE343" s="1153"/>
      <c r="BF343" s="1153"/>
      <c r="BG343" s="1153"/>
      <c r="BH343" s="1153"/>
      <c r="BI343" s="1153"/>
      <c r="BJ343" s="1153"/>
      <c r="BK343" s="1153"/>
      <c r="BL343" s="1153"/>
      <c r="BM343" s="1153"/>
      <c r="BN343" s="1153"/>
      <c r="BO343" s="1153"/>
      <c r="BP343" s="1153"/>
      <c r="BQ343" s="1153"/>
      <c r="BR343" s="1153"/>
      <c r="BS343" s="1153"/>
      <c r="BT343" s="1153"/>
      <c r="BU343" s="1153"/>
      <c r="BV343" s="1153"/>
      <c r="BW343" s="1153"/>
    </row>
    <row r="344" spans="1:75" ht="13.5" customHeight="1">
      <c r="A344" s="1091" t="s">
        <v>67</v>
      </c>
      <c r="B344" s="15" t="s">
        <v>50</v>
      </c>
      <c r="C344" s="1089" t="str">
        <f>VLOOKUP($C327,'2025年度(1年前期)'!$B$5:$N$208,COLUMN('2025年度(1年前期)'!$I$5),0)&amp;""</f>
        <v/>
      </c>
      <c r="D344" s="1072"/>
      <c r="E344" s="1090" t="str">
        <f>VLOOKUP($C327,'2025年度(2年前期)'!$B$5:$N$208,COLUMN('2025年度(2年前期)'!$I$5),0)&amp;""</f>
        <v/>
      </c>
      <c r="F344" s="1072"/>
      <c r="G344" s="1090" t="str">
        <f>VLOOKUP($C327,'2025年度(3年前期)'!$B$5:$N$208,COLUMN('2025年度(3年前期)'!$I$5),0)&amp;""</f>
        <v/>
      </c>
      <c r="H344" s="1072"/>
      <c r="I344" s="1090" t="str">
        <f>VLOOKUP($C327,'2025年度(4年前期)'!$B$5:$N$208,COLUMN('2025年度(4年前期)'!$I$5),0)&amp;""</f>
        <v/>
      </c>
      <c r="J344" s="1072"/>
      <c r="K344" s="1071" t="str">
        <f>VLOOKUP($C327,'2025年度(助産前期)'!$B$5:$N$208,COLUMN('2025年度(助産前期)'!$I$5),0)&amp;""</f>
        <v/>
      </c>
      <c r="L344" s="1071"/>
      <c r="M344" s="1089" t="str">
        <f>VLOOKUP($C327,'2025年度(M1前期)'!$B$5:$N$208,COLUMN('2025年度(M1前期)'!$I$5),0)&amp;""</f>
        <v/>
      </c>
      <c r="N344" s="1072"/>
      <c r="O344" s="1071" t="str">
        <f>VLOOKUP($C327,'2025年度(M2前期)'!$B$5:$N$208,COLUMN('2025年度(M2前期)'!$I$5),0)&amp;""</f>
        <v/>
      </c>
      <c r="P344" s="1072"/>
      <c r="Q344" s="1071" t="str">
        <f>VLOOKUP($C327,'2025年度(D1前期)'!$B$5:$N$208,COLUMN('2025年度(D1前期)'!$I$5),0)&amp;""</f>
        <v/>
      </c>
      <c r="R344" s="1072"/>
      <c r="S344" s="1071" t="str">
        <f>VLOOKUP($C327,'2025年度(D23前期)'!$B$5:$N$208,COLUMN('2025年度(D23前期)'!$I$5),0)&amp;""</f>
        <v/>
      </c>
      <c r="T344" s="1072"/>
      <c r="Z344" s="1091" t="str">
        <f>A344</f>
        <v>４時限（15：10～16：40）</v>
      </c>
      <c r="AA344" s="1151"/>
      <c r="AB344" s="1151"/>
      <c r="AC344" s="1151"/>
      <c r="AD344" s="1151"/>
      <c r="AE344" s="1151"/>
      <c r="AF344" s="1151"/>
      <c r="AG344" s="1296"/>
      <c r="AH344" s="1296"/>
      <c r="AI344" s="1151"/>
      <c r="AJ344" s="1151"/>
      <c r="AK344" s="1151"/>
      <c r="AL344" s="1296"/>
      <c r="AM344" s="1151"/>
      <c r="AN344" s="1151"/>
      <c r="AO344" s="1151"/>
      <c r="AP344" s="1151"/>
      <c r="AQ344" s="1151"/>
      <c r="AR344" s="1151"/>
      <c r="AS344" s="1151"/>
      <c r="AT344" s="1151"/>
      <c r="AU344" s="1151"/>
      <c r="AV344" s="1151"/>
      <c r="AW344" s="1151"/>
      <c r="AX344" s="1151"/>
      <c r="AY344" s="1151"/>
      <c r="AZ344" s="1151"/>
      <c r="BA344" s="1151"/>
      <c r="BB344" s="1151"/>
      <c r="BC344" s="1151"/>
      <c r="BD344" s="1151"/>
      <c r="BE344" s="1151"/>
      <c r="BF344" s="1151"/>
      <c r="BG344" s="1151"/>
      <c r="BH344" s="1151"/>
      <c r="BI344" s="1151"/>
      <c r="BJ344" s="1151"/>
      <c r="BK344" s="1151"/>
      <c r="BL344" s="1151"/>
      <c r="BM344" s="1151"/>
      <c r="BN344" s="1151"/>
      <c r="BO344" s="1151"/>
      <c r="BP344" s="1151"/>
      <c r="BQ344" s="1151"/>
      <c r="BR344" s="1151"/>
      <c r="BS344" s="1151"/>
      <c r="BT344" s="1151"/>
      <c r="BU344" s="1151"/>
      <c r="BV344" s="1151"/>
      <c r="BW344" s="1151"/>
    </row>
    <row r="345" spans="1:75" ht="13.5" customHeight="1">
      <c r="A345" s="1091"/>
      <c r="B345" s="15" t="s">
        <v>53</v>
      </c>
      <c r="C345" s="1101" t="str">
        <f>IFERROR(VLOOKUP(C344,科目・教員!$A$1:$B$357,2,0),"")</f>
        <v/>
      </c>
      <c r="D345" s="1068"/>
      <c r="E345" s="1073" t="str">
        <f>IFERROR(VLOOKUP(E344,科目・教員!$A$1:$B$357,2,0),"")</f>
        <v/>
      </c>
      <c r="F345" s="1068"/>
      <c r="G345" s="1073" t="str">
        <f>IFERROR(VLOOKUP(G344,科目・教員!$A$1:$B$357,2,0),"")</f>
        <v/>
      </c>
      <c r="H345" s="1068"/>
      <c r="I345" s="1073" t="str">
        <f>IFERROR(VLOOKUP(I344,科目・教員!$A$1:$B$357,2,0),"")</f>
        <v/>
      </c>
      <c r="J345" s="1068"/>
      <c r="K345" s="1074" t="str">
        <f>IFERROR(VLOOKUP(K344,科目・教員!$A$1:$B$357,2,0),"")</f>
        <v/>
      </c>
      <c r="L345" s="1074"/>
      <c r="M345" s="1101" t="str">
        <f>IFERROR(VLOOKUP(M344,科目・教員!$A$1:$B$357,2,0),"")</f>
        <v/>
      </c>
      <c r="N345" s="1068"/>
      <c r="O345" s="1074" t="str">
        <f>IFERROR(VLOOKUP(O344,科目・教員!$A$1:$B$357,2,0),"")</f>
        <v/>
      </c>
      <c r="P345" s="1068"/>
      <c r="Q345" s="1074" t="str">
        <f>IFERROR(VLOOKUP(Q344,科目・教員!$A$1:$B$357,2,0),"")</f>
        <v/>
      </c>
      <c r="R345" s="1068"/>
      <c r="S345" s="1074" t="str">
        <f>IFERROR(VLOOKUP(S344,科目・教員!$A$1:$B$357,2,0),"")</f>
        <v/>
      </c>
      <c r="T345" s="1068"/>
      <c r="Z345" s="1091"/>
      <c r="AA345" s="1152"/>
      <c r="AB345" s="1152"/>
      <c r="AC345" s="1152"/>
      <c r="AD345" s="1152"/>
      <c r="AE345" s="1152"/>
      <c r="AF345" s="1152"/>
      <c r="AG345" s="1296"/>
      <c r="AH345" s="1296"/>
      <c r="AI345" s="1152"/>
      <c r="AJ345" s="1152"/>
      <c r="AK345" s="1152"/>
      <c r="AL345" s="1296"/>
      <c r="AM345" s="1152"/>
      <c r="AN345" s="1152"/>
      <c r="AO345" s="1152"/>
      <c r="AP345" s="1152"/>
      <c r="AQ345" s="1152"/>
      <c r="AR345" s="1152"/>
      <c r="AS345" s="1152"/>
      <c r="AT345" s="1152"/>
      <c r="AU345" s="1152"/>
      <c r="AV345" s="1152"/>
      <c r="AW345" s="1152"/>
      <c r="AX345" s="1152"/>
      <c r="AY345" s="1152"/>
      <c r="AZ345" s="1152"/>
      <c r="BA345" s="1152"/>
      <c r="BB345" s="1152"/>
      <c r="BC345" s="1152"/>
      <c r="BD345" s="1152"/>
      <c r="BE345" s="1152"/>
      <c r="BF345" s="1152"/>
      <c r="BG345" s="1152"/>
      <c r="BH345" s="1152"/>
      <c r="BI345" s="1152"/>
      <c r="BJ345" s="1152"/>
      <c r="BK345" s="1152"/>
      <c r="BL345" s="1152"/>
      <c r="BM345" s="1152"/>
      <c r="BN345" s="1152"/>
      <c r="BO345" s="1152"/>
      <c r="BP345" s="1152"/>
      <c r="BQ345" s="1152"/>
      <c r="BR345" s="1152"/>
      <c r="BS345" s="1152"/>
      <c r="BT345" s="1152"/>
      <c r="BU345" s="1152"/>
      <c r="BV345" s="1152"/>
      <c r="BW345" s="1152"/>
    </row>
    <row r="346" spans="1:75" ht="13.5" customHeight="1">
      <c r="A346" s="1091"/>
      <c r="B346" s="15" t="s">
        <v>59</v>
      </c>
      <c r="C346" s="1101" t="str">
        <f>VLOOKUP($C327,'2025年度(1年前期)'!$B$5:$N$208,COLUMN('2025年度(1年前期)'!$I$5)+1,0)&amp;""</f>
        <v/>
      </c>
      <c r="D346" s="1068"/>
      <c r="E346" s="1073" t="str">
        <f>VLOOKUP($C327,'2025年度(2年前期)'!$B$5:$N$208,COLUMN('2025年度(2年前期)'!$I$5)+1,0)&amp;""</f>
        <v/>
      </c>
      <c r="F346" s="1068"/>
      <c r="G346" s="1073" t="str">
        <f>VLOOKUP($C327,'2025年度(3年前期)'!$B$5:$N$208,COLUMN('2025年度(3年前期)'!$I$5)+1,0)&amp;""</f>
        <v/>
      </c>
      <c r="H346" s="1068"/>
      <c r="I346" s="1073" t="str">
        <f>VLOOKUP($C327,'2025年度(4年前期)'!$B$5:$N$208,COLUMN('2025年度(4年前期)'!$I$5)+1,0)&amp;""</f>
        <v/>
      </c>
      <c r="J346" s="1068"/>
      <c r="K346" s="1074" t="str">
        <f>VLOOKUP($C327,'2025年度(助産前期)'!$B$5:$N$208,COLUMN('2025年度(助産前期)'!$I$5)+1,0)&amp;""</f>
        <v/>
      </c>
      <c r="L346" s="1074"/>
      <c r="M346" s="1101" t="str">
        <f>VLOOKUP($C327,'2025年度(M1前期)'!$B$5:$N$208,COLUMN('2025年度(M1前期)'!$I$5)+1,0)&amp;""</f>
        <v/>
      </c>
      <c r="N346" s="1068"/>
      <c r="O346" s="1074" t="str">
        <f>VLOOKUP($C327,'2025年度(M2前期)'!$B$5:$N$208,COLUMN('2025年度(M2前期)'!$I$5)+1,0)&amp;""</f>
        <v/>
      </c>
      <c r="P346" s="1068"/>
      <c r="Q346" s="1074" t="str">
        <f>VLOOKUP($C327,'2025年度(D1前期)'!$B$5:$N$208,COLUMN('2025年度(D1前期)'!$I$5)+1,0)&amp;""</f>
        <v/>
      </c>
      <c r="R346" s="1068"/>
      <c r="S346" s="1074" t="str">
        <f>VLOOKUP($C327,'2025年度(D23前期)'!$B$5:$N$208,COLUMN('2025年度(D23前期)'!$I$5)+1,0)&amp;""</f>
        <v/>
      </c>
      <c r="T346" s="1068"/>
      <c r="Z346" s="1091"/>
      <c r="AA346" s="1152"/>
      <c r="AB346" s="1152"/>
      <c r="AC346" s="1152"/>
      <c r="AD346" s="1152"/>
      <c r="AE346" s="1152"/>
      <c r="AF346" s="1152"/>
      <c r="AG346" s="1296"/>
      <c r="AH346" s="1296"/>
      <c r="AI346" s="1152"/>
      <c r="AJ346" s="1152"/>
      <c r="AK346" s="1152"/>
      <c r="AL346" s="1296"/>
      <c r="AM346" s="1152"/>
      <c r="AN346" s="1152"/>
      <c r="AO346" s="1152"/>
      <c r="AP346" s="1152"/>
      <c r="AQ346" s="1152"/>
      <c r="AR346" s="1152"/>
      <c r="AS346" s="1152"/>
      <c r="AT346" s="1152"/>
      <c r="AU346" s="1152"/>
      <c r="AV346" s="1152"/>
      <c r="AW346" s="1152"/>
      <c r="AX346" s="1152"/>
      <c r="AY346" s="1152"/>
      <c r="AZ346" s="1152"/>
      <c r="BA346" s="1152"/>
      <c r="BB346" s="1152"/>
      <c r="BC346" s="1152"/>
      <c r="BD346" s="1152"/>
      <c r="BE346" s="1152"/>
      <c r="BF346" s="1152"/>
      <c r="BG346" s="1152"/>
      <c r="BH346" s="1152"/>
      <c r="BI346" s="1152"/>
      <c r="BJ346" s="1152"/>
      <c r="BK346" s="1152"/>
      <c r="BL346" s="1152"/>
      <c r="BM346" s="1152"/>
      <c r="BN346" s="1152"/>
      <c r="BO346" s="1152"/>
      <c r="BP346" s="1152"/>
      <c r="BQ346" s="1152"/>
      <c r="BR346" s="1152"/>
      <c r="BS346" s="1152"/>
      <c r="BT346" s="1152"/>
      <c r="BU346" s="1152"/>
      <c r="BV346" s="1152"/>
      <c r="BW346" s="1152"/>
    </row>
    <row r="347" spans="1:75" ht="13.5" customHeight="1">
      <c r="A347" s="1092"/>
      <c r="B347" s="16" t="s">
        <v>56</v>
      </c>
      <c r="C347" s="1061"/>
      <c r="D347" s="1075"/>
      <c r="E347" s="1063"/>
      <c r="F347" s="1075"/>
      <c r="G347" s="1063"/>
      <c r="H347" s="1075"/>
      <c r="I347" s="1063"/>
      <c r="J347" s="1075"/>
      <c r="K347" s="1064"/>
      <c r="L347" s="1064"/>
      <c r="M347" s="1061"/>
      <c r="N347" s="1075"/>
      <c r="O347" s="1064"/>
      <c r="P347" s="1075"/>
      <c r="Q347" s="1064"/>
      <c r="R347" s="1075"/>
      <c r="S347" s="1064"/>
      <c r="T347" s="1075"/>
      <c r="Z347" s="1092"/>
      <c r="AA347" s="1153"/>
      <c r="AB347" s="1153"/>
      <c r="AC347" s="1153"/>
      <c r="AD347" s="1153"/>
      <c r="AE347" s="1153"/>
      <c r="AF347" s="1153"/>
      <c r="AG347" s="1296"/>
      <c r="AH347" s="1296"/>
      <c r="AI347" s="1153"/>
      <c r="AJ347" s="1153"/>
      <c r="AK347" s="1153"/>
      <c r="AL347" s="1296"/>
      <c r="AM347" s="1153"/>
      <c r="AN347" s="1153"/>
      <c r="AO347" s="1153"/>
      <c r="AP347" s="1153"/>
      <c r="AQ347" s="1153"/>
      <c r="AR347" s="1153"/>
      <c r="AS347" s="1153"/>
      <c r="AT347" s="1153"/>
      <c r="AU347" s="1153"/>
      <c r="AV347" s="1153"/>
      <c r="AW347" s="1153"/>
      <c r="AX347" s="1153"/>
      <c r="AY347" s="1153"/>
      <c r="AZ347" s="1153"/>
      <c r="BA347" s="1153"/>
      <c r="BB347" s="1153"/>
      <c r="BC347" s="1153"/>
      <c r="BD347" s="1153"/>
      <c r="BE347" s="1153"/>
      <c r="BF347" s="1153"/>
      <c r="BG347" s="1153"/>
      <c r="BH347" s="1153"/>
      <c r="BI347" s="1153"/>
      <c r="BJ347" s="1153"/>
      <c r="BK347" s="1153"/>
      <c r="BL347" s="1153"/>
      <c r="BM347" s="1153"/>
      <c r="BN347" s="1153"/>
      <c r="BO347" s="1153"/>
      <c r="BP347" s="1153"/>
      <c r="BQ347" s="1153"/>
      <c r="BR347" s="1153"/>
      <c r="BS347" s="1153"/>
      <c r="BT347" s="1153"/>
      <c r="BU347" s="1153"/>
      <c r="BV347" s="1153"/>
      <c r="BW347" s="1153"/>
    </row>
    <row r="348" spans="1:75" ht="13.5" customHeight="1">
      <c r="A348" s="1091" t="s">
        <v>68</v>
      </c>
      <c r="B348" s="15" t="s">
        <v>50</v>
      </c>
      <c r="C348" s="1089" t="str">
        <f>VLOOKUP($C327,'2025年度(1年前期)'!$B$5:$N$208,COLUMN('2025年度(1年前期)'!$K$5),0)&amp;""</f>
        <v/>
      </c>
      <c r="D348" s="1072"/>
      <c r="E348" s="1090" t="str">
        <f>VLOOKUP($C327,'2025年度(2年前期)'!$B$5:$N$208,COLUMN('2025年度(2年前期)'!$K$5),0)&amp;""</f>
        <v/>
      </c>
      <c r="F348" s="1072"/>
      <c r="G348" s="1090" t="str">
        <f>VLOOKUP($C327,'2025年度(3年前期)'!$B$5:$N$208,COLUMN('2025年度(3年前期)'!$K$5),0)&amp;""</f>
        <v/>
      </c>
      <c r="H348" s="1072"/>
      <c r="I348" s="1090" t="str">
        <f>VLOOKUP($C327,'2025年度(4年前期)'!$B$5:$N$208,COLUMN('2025年度(4年前期)'!$K$5),0)&amp;""</f>
        <v/>
      </c>
      <c r="J348" s="1072"/>
      <c r="K348" s="1071" t="str">
        <f>VLOOKUP($C327,'2025年度(助産前期)'!$B$5:$N$208,COLUMN('2025年度(助産前期)'!$K$5),0)&amp;""</f>
        <v/>
      </c>
      <c r="L348" s="1071"/>
      <c r="M348" s="1089" t="str">
        <f>VLOOKUP($C327,'2025年度(M1前期)'!$B$5:$N$208,COLUMN('2025年度(M1前期)'!$K$5),0)&amp;""</f>
        <v/>
      </c>
      <c r="N348" s="1072"/>
      <c r="O348" s="1071" t="str">
        <f>VLOOKUP($C327,'2025年度(M2前期)'!$B$5:$N$208,COLUMN('2025年度(M2前期)'!$K$5),0)&amp;""</f>
        <v/>
      </c>
      <c r="P348" s="1072"/>
      <c r="Q348" s="1071" t="str">
        <f>VLOOKUP($C327,'2025年度(D1前期)'!$B$5:$N$208,COLUMN('2025年度(D1前期)'!$K$5),0)&amp;""</f>
        <v/>
      </c>
      <c r="R348" s="1072"/>
      <c r="S348" s="1071" t="str">
        <f>VLOOKUP($C327,'2025年度(D23前期)'!$B$5:$N$208,COLUMN('2025年度(D23前期)'!$K$5),0)&amp;""</f>
        <v/>
      </c>
      <c r="T348" s="1072"/>
      <c r="Z348" s="1091" t="str">
        <f>A348</f>
        <v>５時限（16：50～18：20）</v>
      </c>
      <c r="AA348" s="1151"/>
      <c r="AB348" s="1151"/>
      <c r="AC348" s="1151"/>
      <c r="AD348" s="1151"/>
      <c r="AE348" s="1151"/>
      <c r="AF348" s="1151"/>
      <c r="AG348" s="1151"/>
      <c r="AH348" s="1151"/>
      <c r="AI348" s="1151"/>
      <c r="AJ348" s="1151"/>
      <c r="AK348" s="1151"/>
      <c r="AL348" s="1151"/>
      <c r="AM348" s="1151"/>
      <c r="AN348" s="1151"/>
      <c r="AO348" s="1151"/>
      <c r="AP348" s="1151"/>
      <c r="AQ348" s="1151"/>
      <c r="AR348" s="1151"/>
      <c r="AS348" s="1151"/>
      <c r="AT348" s="1151"/>
      <c r="AU348" s="1151"/>
      <c r="AV348" s="1151"/>
      <c r="AW348" s="1151"/>
      <c r="AX348" s="1151"/>
      <c r="AY348" s="1151"/>
      <c r="AZ348" s="1151"/>
      <c r="BA348" s="1151"/>
      <c r="BB348" s="1151"/>
      <c r="BC348" s="1151"/>
      <c r="BD348" s="1151"/>
      <c r="BE348" s="1151"/>
      <c r="BF348" s="1151"/>
      <c r="BG348" s="1151"/>
      <c r="BH348" s="1151"/>
      <c r="BI348" s="1151"/>
      <c r="BJ348" s="1151"/>
      <c r="BK348" s="1151"/>
      <c r="BL348" s="1151"/>
      <c r="BM348" s="1151"/>
      <c r="BN348" s="1151"/>
      <c r="BO348" s="1151"/>
      <c r="BP348" s="1151"/>
      <c r="BQ348" s="1151"/>
      <c r="BR348" s="1151"/>
      <c r="BS348" s="1151"/>
      <c r="BT348" s="1151"/>
      <c r="BU348" s="1151"/>
      <c r="BV348" s="1151"/>
      <c r="BW348" s="1151"/>
    </row>
    <row r="349" spans="1:75" ht="13.5" customHeight="1">
      <c r="A349" s="1091"/>
      <c r="B349" s="15" t="s">
        <v>53</v>
      </c>
      <c r="C349" s="1101" t="str">
        <f>IFERROR(VLOOKUP(C348,科目・教員!$A$1:$B$357,2,0),"")</f>
        <v/>
      </c>
      <c r="D349" s="1068"/>
      <c r="E349" s="1073" t="str">
        <f>IFERROR(VLOOKUP(E348,科目・教員!$A$1:$B$357,2,0),"")</f>
        <v/>
      </c>
      <c r="F349" s="1068"/>
      <c r="G349" s="1073" t="str">
        <f>IFERROR(VLOOKUP(G348,科目・教員!$A$1:$B$357,2,0),"")</f>
        <v/>
      </c>
      <c r="H349" s="1068"/>
      <c r="I349" s="1073" t="str">
        <f>IFERROR(VLOOKUP(I348,科目・教員!$A$1:$B$357,2,0),"")</f>
        <v/>
      </c>
      <c r="J349" s="1068"/>
      <c r="K349" s="1074" t="str">
        <f>IFERROR(VLOOKUP(K348,科目・教員!$A$1:$B$357,2,0),"")</f>
        <v/>
      </c>
      <c r="L349" s="1074"/>
      <c r="M349" s="1101" t="str">
        <f>IFERROR(VLOOKUP(M348,科目・教員!$A$1:$B$357,2,0),"")</f>
        <v/>
      </c>
      <c r="N349" s="1068"/>
      <c r="O349" s="1074" t="str">
        <f>IFERROR(VLOOKUP(O348,科目・教員!$A$1:$B$357,2,0),"")</f>
        <v/>
      </c>
      <c r="P349" s="1068"/>
      <c r="Q349" s="1074" t="str">
        <f>IFERROR(VLOOKUP(Q348,科目・教員!$A$1:$B$357,2,0),"")</f>
        <v/>
      </c>
      <c r="R349" s="1068"/>
      <c r="S349" s="1074" t="str">
        <f>IFERROR(VLOOKUP(S348,科目・教員!$A$1:$B$357,2,0),"")</f>
        <v/>
      </c>
      <c r="T349" s="1068"/>
      <c r="Z349" s="1091"/>
      <c r="AA349" s="1152"/>
      <c r="AB349" s="1152"/>
      <c r="AC349" s="1152"/>
      <c r="AD349" s="1152"/>
      <c r="AE349" s="1152"/>
      <c r="AF349" s="1152"/>
      <c r="AG349" s="1152"/>
      <c r="AH349" s="1152"/>
      <c r="AI349" s="1152"/>
      <c r="AJ349" s="1152"/>
      <c r="AK349" s="1152"/>
      <c r="AL349" s="1152"/>
      <c r="AM349" s="1152"/>
      <c r="AN349" s="1152"/>
      <c r="AO349" s="1152"/>
      <c r="AP349" s="1152"/>
      <c r="AQ349" s="1152"/>
      <c r="AR349" s="1152"/>
      <c r="AS349" s="1152"/>
      <c r="AT349" s="1152"/>
      <c r="AU349" s="1152"/>
      <c r="AV349" s="1152"/>
      <c r="AW349" s="1152"/>
      <c r="AX349" s="1152"/>
      <c r="AY349" s="1152"/>
      <c r="AZ349" s="1152"/>
      <c r="BA349" s="1152"/>
      <c r="BB349" s="1152"/>
      <c r="BC349" s="1152"/>
      <c r="BD349" s="1152"/>
      <c r="BE349" s="1152"/>
      <c r="BF349" s="1152"/>
      <c r="BG349" s="1152"/>
      <c r="BH349" s="1152"/>
      <c r="BI349" s="1152"/>
      <c r="BJ349" s="1152"/>
      <c r="BK349" s="1152"/>
      <c r="BL349" s="1152"/>
      <c r="BM349" s="1152"/>
      <c r="BN349" s="1152"/>
      <c r="BO349" s="1152"/>
      <c r="BP349" s="1152"/>
      <c r="BQ349" s="1152"/>
      <c r="BR349" s="1152"/>
      <c r="BS349" s="1152"/>
      <c r="BT349" s="1152"/>
      <c r="BU349" s="1152"/>
      <c r="BV349" s="1152"/>
      <c r="BW349" s="1152"/>
    </row>
    <row r="350" spans="1:75" ht="13.5" customHeight="1">
      <c r="A350" s="1091"/>
      <c r="B350" s="15" t="s">
        <v>59</v>
      </c>
      <c r="C350" s="1101" t="str">
        <f>VLOOKUP($C327,'2025年度(1年前期)'!$B$5:$N$208,COLUMN('2025年度(1年前期)'!$K$5)+1,0)&amp;""</f>
        <v/>
      </c>
      <c r="D350" s="1068"/>
      <c r="E350" s="1073" t="str">
        <f>VLOOKUP($C327,'2025年度(2年前期)'!$B$5:$N$208,COLUMN('2025年度(2年前期)'!$K$5)+1,0)&amp;""</f>
        <v/>
      </c>
      <c r="F350" s="1068"/>
      <c r="G350" s="1073" t="str">
        <f>VLOOKUP($C327,'2025年度(3年前期)'!$B$5:$N$208,COLUMN('2025年度(3年前期)'!$K$5)+1,0)&amp;""</f>
        <v/>
      </c>
      <c r="H350" s="1068"/>
      <c r="I350" s="1073" t="str">
        <f>VLOOKUP($C327,'2025年度(4年前期)'!$B$5:$N$208,COLUMN('2025年度(4年前期)'!$K$5)+1,0)&amp;""</f>
        <v/>
      </c>
      <c r="J350" s="1068"/>
      <c r="K350" s="1074" t="str">
        <f>VLOOKUP($C327,'2025年度(助産前期)'!$B$5:$N$208,COLUMN('2025年度(助産前期)'!$K$5)+1,0)&amp;""</f>
        <v/>
      </c>
      <c r="L350" s="1074"/>
      <c r="M350" s="1101" t="str">
        <f>VLOOKUP($C327,'2025年度(M1前期)'!$B$5:$N$208,COLUMN('2025年度(M1前期)'!$K$5)+1,0)&amp;""</f>
        <v/>
      </c>
      <c r="N350" s="1068"/>
      <c r="O350" s="1074" t="str">
        <f>VLOOKUP($C327,'2025年度(M2前期)'!$B$5:$N$208,COLUMN('2025年度(M2前期)'!$K$5)+1,0)&amp;""</f>
        <v/>
      </c>
      <c r="P350" s="1068"/>
      <c r="Q350" s="1074" t="str">
        <f>VLOOKUP($C327,'2025年度(D1前期)'!$B$5:$N$208,COLUMN('2025年度(D1前期)'!$K$5)+1,0)&amp;""</f>
        <v/>
      </c>
      <c r="R350" s="1068"/>
      <c r="S350" s="1074" t="str">
        <f>VLOOKUP($C327,'2025年度(D23前期)'!$B$5:$N$208,COLUMN('2025年度(D23前期)'!$K$5)+1,0)&amp;""</f>
        <v/>
      </c>
      <c r="T350" s="1068"/>
      <c r="Z350" s="1091"/>
      <c r="AA350" s="1152"/>
      <c r="AB350" s="1152"/>
      <c r="AC350" s="1152"/>
      <c r="AD350" s="1152"/>
      <c r="AE350" s="1152"/>
      <c r="AF350" s="1152"/>
      <c r="AG350" s="1152"/>
      <c r="AH350" s="1152"/>
      <c r="AI350" s="1152"/>
      <c r="AJ350" s="1152"/>
      <c r="AK350" s="1152"/>
      <c r="AL350" s="1152"/>
      <c r="AM350" s="1152"/>
      <c r="AN350" s="1152"/>
      <c r="AO350" s="1152"/>
      <c r="AP350" s="1152"/>
      <c r="AQ350" s="1152"/>
      <c r="AR350" s="1152"/>
      <c r="AS350" s="1152"/>
      <c r="AT350" s="1152"/>
      <c r="AU350" s="1152"/>
      <c r="AV350" s="1152"/>
      <c r="AW350" s="1152"/>
      <c r="AX350" s="1152"/>
      <c r="AY350" s="1152"/>
      <c r="AZ350" s="1152"/>
      <c r="BA350" s="1152"/>
      <c r="BB350" s="1152"/>
      <c r="BC350" s="1152"/>
      <c r="BD350" s="1152"/>
      <c r="BE350" s="1152"/>
      <c r="BF350" s="1152"/>
      <c r="BG350" s="1152"/>
      <c r="BH350" s="1152"/>
      <c r="BI350" s="1152"/>
      <c r="BJ350" s="1152"/>
      <c r="BK350" s="1152"/>
      <c r="BL350" s="1152"/>
      <c r="BM350" s="1152"/>
      <c r="BN350" s="1152"/>
      <c r="BO350" s="1152"/>
      <c r="BP350" s="1152"/>
      <c r="BQ350" s="1152"/>
      <c r="BR350" s="1152"/>
      <c r="BS350" s="1152"/>
      <c r="BT350" s="1152"/>
      <c r="BU350" s="1152"/>
      <c r="BV350" s="1152"/>
      <c r="BW350" s="1152"/>
    </row>
    <row r="351" spans="1:75" ht="13.5" customHeight="1">
      <c r="A351" s="1092"/>
      <c r="B351" s="16" t="s">
        <v>56</v>
      </c>
      <c r="C351" s="1061"/>
      <c r="D351" s="1075"/>
      <c r="E351" s="1063"/>
      <c r="F351" s="1075"/>
      <c r="G351" s="1063"/>
      <c r="H351" s="1075"/>
      <c r="I351" s="1063"/>
      <c r="J351" s="1075"/>
      <c r="K351" s="1064"/>
      <c r="L351" s="1064"/>
      <c r="M351" s="1061"/>
      <c r="N351" s="1075"/>
      <c r="O351" s="1064"/>
      <c r="P351" s="1075"/>
      <c r="Q351" s="1064"/>
      <c r="R351" s="1075"/>
      <c r="S351" s="1064"/>
      <c r="T351" s="1075"/>
      <c r="U351" s="20"/>
      <c r="V351" s="20"/>
      <c r="W351" s="20"/>
      <c r="X351" s="20"/>
      <c r="Y351" s="20"/>
      <c r="Z351" s="1092"/>
      <c r="AA351" s="1153"/>
      <c r="AB351" s="1153"/>
      <c r="AC351" s="1153"/>
      <c r="AD351" s="1153"/>
      <c r="AE351" s="1153"/>
      <c r="AF351" s="1153"/>
      <c r="AG351" s="1153"/>
      <c r="AH351" s="1153"/>
      <c r="AI351" s="1153"/>
      <c r="AJ351" s="1153"/>
      <c r="AK351" s="1153"/>
      <c r="AL351" s="1153"/>
      <c r="AM351" s="1153"/>
      <c r="AN351" s="1153"/>
      <c r="AO351" s="1153"/>
      <c r="AP351" s="1153"/>
      <c r="AQ351" s="1153"/>
      <c r="AR351" s="1153"/>
      <c r="AS351" s="1153"/>
      <c r="AT351" s="1153"/>
      <c r="AU351" s="1153"/>
      <c r="AV351" s="1153"/>
      <c r="AW351" s="1153"/>
      <c r="AX351" s="1153"/>
      <c r="AY351" s="1153"/>
      <c r="AZ351" s="1153"/>
      <c r="BA351" s="1153"/>
      <c r="BB351" s="1153"/>
      <c r="BC351" s="1153"/>
      <c r="BD351" s="1153"/>
      <c r="BE351" s="1153"/>
      <c r="BF351" s="1153"/>
      <c r="BG351" s="1153"/>
      <c r="BH351" s="1153"/>
      <c r="BI351" s="1153"/>
      <c r="BJ351" s="1153"/>
      <c r="BK351" s="1153"/>
      <c r="BL351" s="1153"/>
      <c r="BM351" s="1153"/>
      <c r="BN351" s="1153"/>
      <c r="BO351" s="1153"/>
      <c r="BP351" s="1153"/>
      <c r="BQ351" s="1153"/>
      <c r="BR351" s="1153"/>
      <c r="BS351" s="1153"/>
      <c r="BT351" s="1153"/>
      <c r="BU351" s="1153"/>
      <c r="BV351" s="1153"/>
      <c r="BW351" s="1153"/>
    </row>
    <row r="352" spans="1:75" ht="20.25">
      <c r="A352" s="22"/>
      <c r="B352" s="23"/>
      <c r="C352" s="1114">
        <f>C327+1</f>
        <v>45915</v>
      </c>
      <c r="D352" s="1114"/>
      <c r="E352" s="1114"/>
      <c r="F352" s="1114"/>
      <c r="G352" s="1114"/>
      <c r="H352" s="1114"/>
      <c r="I352" s="1114"/>
      <c r="J352" s="1114"/>
      <c r="K352" s="1114"/>
      <c r="L352" s="1114"/>
      <c r="M352" s="1114"/>
      <c r="N352" s="1114"/>
      <c r="O352" s="1114"/>
      <c r="P352" s="1114"/>
      <c r="Q352" s="1114"/>
      <c r="R352" s="1114"/>
      <c r="S352" s="1114"/>
      <c r="T352" s="1114"/>
      <c r="U352" s="1058">
        <f>C352</f>
        <v>45915</v>
      </c>
      <c r="V352" s="1059"/>
      <c r="W352" s="1059"/>
      <c r="X352" s="1059"/>
      <c r="Y352" s="1059"/>
      <c r="Z352" s="1060"/>
      <c r="AA352" s="41">
        <v>101</v>
      </c>
      <c r="AB352" s="41">
        <v>102</v>
      </c>
      <c r="AC352" s="41">
        <v>103</v>
      </c>
      <c r="AD352" s="41" t="s">
        <v>16</v>
      </c>
      <c r="AE352" s="41" t="s">
        <v>17</v>
      </c>
      <c r="AF352" s="41" t="s">
        <v>18</v>
      </c>
      <c r="AG352" s="41">
        <v>201</v>
      </c>
      <c r="AH352" s="42">
        <v>202</v>
      </c>
      <c r="AI352" s="41">
        <v>203</v>
      </c>
      <c r="AJ352" s="41">
        <v>204</v>
      </c>
      <c r="AK352" s="41">
        <v>205</v>
      </c>
      <c r="AL352" s="41" t="s">
        <v>19</v>
      </c>
      <c r="AM352" s="41" t="s">
        <v>69</v>
      </c>
      <c r="AN352" s="41" t="s">
        <v>21</v>
      </c>
      <c r="AO352" s="41" t="s">
        <v>22</v>
      </c>
      <c r="AP352" s="41" t="s">
        <v>23</v>
      </c>
      <c r="AQ352" s="41" t="s">
        <v>24</v>
      </c>
      <c r="AR352" s="41" t="s">
        <v>25</v>
      </c>
      <c r="AS352" s="41" t="s">
        <v>26</v>
      </c>
      <c r="AT352" s="41" t="s">
        <v>27</v>
      </c>
      <c r="AU352" s="41" t="s">
        <v>28</v>
      </c>
      <c r="AV352" s="41" t="s">
        <v>29</v>
      </c>
      <c r="AW352" s="41">
        <v>301</v>
      </c>
      <c r="AX352" s="42">
        <v>302</v>
      </c>
      <c r="AY352" s="43">
        <v>303</v>
      </c>
      <c r="AZ352" s="43">
        <v>304</v>
      </c>
      <c r="BA352" s="41" t="s">
        <v>30</v>
      </c>
      <c r="BB352" s="41" t="s">
        <v>31</v>
      </c>
      <c r="BC352" s="42" t="s">
        <v>32</v>
      </c>
      <c r="BD352" s="41" t="s">
        <v>33</v>
      </c>
      <c r="BE352" s="41" t="s">
        <v>34</v>
      </c>
      <c r="BF352" s="41" t="s">
        <v>35</v>
      </c>
      <c r="BG352" s="41" t="s">
        <v>36</v>
      </c>
      <c r="BH352" s="41" t="s">
        <v>37</v>
      </c>
      <c r="BI352" s="41" t="s">
        <v>38</v>
      </c>
      <c r="BJ352" s="41" t="s">
        <v>39</v>
      </c>
      <c r="BK352" s="41" t="s">
        <v>538</v>
      </c>
      <c r="BL352" s="41" t="s">
        <v>539</v>
      </c>
      <c r="BM352" s="41" t="s">
        <v>540</v>
      </c>
      <c r="BN352" s="44" t="s">
        <v>40</v>
      </c>
      <c r="BO352" s="44" t="s">
        <v>41</v>
      </c>
      <c r="BP352" s="44" t="s">
        <v>354</v>
      </c>
      <c r="BQ352" s="45" t="s">
        <v>42</v>
      </c>
      <c r="BR352" s="45" t="s">
        <v>43</v>
      </c>
      <c r="BS352" s="45" t="s">
        <v>44</v>
      </c>
      <c r="BT352" s="45" t="s">
        <v>45</v>
      </c>
      <c r="BU352" s="45" t="s">
        <v>46</v>
      </c>
      <c r="BV352" s="45" t="s">
        <v>47</v>
      </c>
      <c r="BW352" s="45" t="s">
        <v>48</v>
      </c>
    </row>
    <row r="353" spans="1:75" ht="13.5" customHeight="1">
      <c r="A353" s="1091" t="s">
        <v>49</v>
      </c>
      <c r="B353" s="12" t="s">
        <v>50</v>
      </c>
      <c r="C353" s="1079" t="str">
        <f>VLOOKUP($C352,'2025年度(1年前期)'!$B$5:$N$208,COLUMN('2025年度(1年前期)'!$C$5),0)&amp;""</f>
        <v/>
      </c>
      <c r="D353" s="1080"/>
      <c r="E353" s="1081" t="str">
        <f>VLOOKUP($C352,'2025年度(2年前期)'!$B$5:$N$208,COLUMN('2025年度(2年前期)'!$C$5),0)&amp;""</f>
        <v/>
      </c>
      <c r="F353" s="1080"/>
      <c r="G353" s="1081" t="str">
        <f>VLOOKUP($C352,'2025年度(3年前期)'!$B$5:$N$208,COLUMN('2025年度(3年前期)'!$C$5),0)&amp;""</f>
        <v/>
      </c>
      <c r="H353" s="1080"/>
      <c r="I353" s="1081" t="str">
        <f>VLOOKUP($C352,'2025年度(4年前期)'!$B$5:$N$208,COLUMN('2025年度(4年前期)'!$C$5),0)&amp;""</f>
        <v/>
      </c>
      <c r="J353" s="1080"/>
      <c r="K353" s="1072" t="str">
        <f>VLOOKUP($C352,'2025年度(助産前期)'!$B$5:$N$208,COLUMN('2025年度(助産前期)'!$C$5),0)&amp;""</f>
        <v/>
      </c>
      <c r="L353" s="1096"/>
      <c r="M353" s="1105" t="str">
        <f>VLOOKUP($C352,'2025年度(M1前期)'!$B$5:$N$208,COLUMN('2025年度(M1前期)'!$C$5),0)&amp;""</f>
        <v/>
      </c>
      <c r="N353" s="1096"/>
      <c r="O353" s="1081" t="str">
        <f>VLOOKUP($C352,'2025年度(M2前期)'!$B$5:$N$208,COLUMN('2025年度(M2前期)'!$C$5),0)&amp;""</f>
        <v/>
      </c>
      <c r="P353" s="1080"/>
      <c r="Q353" s="1081" t="str">
        <f>VLOOKUP($C352,'2025年度(D1前期)'!$B$5:$N$208,COLUMN('2025年度(D1前期)'!$C$5),0)&amp;""</f>
        <v/>
      </c>
      <c r="R353" s="1080"/>
      <c r="S353" s="1072" t="str">
        <f>VLOOKUP($C352,'2025年度(D23前期)'!$B$5:$N$208,COLUMN('2025年度(D23前期)'!$C$5),0)&amp;""</f>
        <v/>
      </c>
      <c r="T353" s="1080"/>
      <c r="U353" s="63"/>
      <c r="W353" s="95"/>
      <c r="X353" s="17"/>
      <c r="Y353" s="38"/>
      <c r="Z353" s="1095" t="str">
        <f>A353</f>
        <v xml:space="preserve">１時限（09：20～10：50） </v>
      </c>
      <c r="AA353" s="1151"/>
      <c r="AB353" s="1151"/>
      <c r="AC353" s="1151"/>
      <c r="AD353" s="1151"/>
      <c r="AE353" s="1151"/>
      <c r="AF353" s="1151"/>
      <c r="AG353" s="1296"/>
      <c r="AH353" s="1296"/>
      <c r="AI353" s="1151"/>
      <c r="AJ353" s="1151"/>
      <c r="AK353" s="1151"/>
      <c r="AL353" s="1296"/>
      <c r="AM353" s="1151"/>
      <c r="AN353" s="1151"/>
      <c r="AO353" s="1151"/>
      <c r="AP353" s="1151"/>
      <c r="AQ353" s="1151"/>
      <c r="AR353" s="1151"/>
      <c r="AS353" s="1151"/>
      <c r="AT353" s="1151"/>
      <c r="AU353" s="1151"/>
      <c r="AV353" s="1151"/>
      <c r="AW353" s="1151"/>
      <c r="AX353" s="1151"/>
      <c r="AY353" s="1151"/>
      <c r="AZ353" s="1151"/>
      <c r="BA353" s="1151"/>
      <c r="BB353" s="1151"/>
      <c r="BC353" s="1151"/>
      <c r="BD353" s="1151"/>
      <c r="BE353" s="1151"/>
      <c r="BF353" s="1151"/>
      <c r="BG353" s="1151"/>
      <c r="BH353" s="1151"/>
      <c r="BI353" s="1151"/>
      <c r="BJ353" s="1151"/>
      <c r="BK353" s="1151"/>
      <c r="BL353" s="1151"/>
      <c r="BM353" s="1151"/>
      <c r="BN353" s="1151"/>
      <c r="BO353" s="1151"/>
      <c r="BP353" s="1151"/>
      <c r="BQ353" s="1151"/>
      <c r="BR353" s="1151"/>
      <c r="BS353" s="1151"/>
      <c r="BT353" s="1151"/>
      <c r="BU353" s="1151"/>
      <c r="BV353" s="1151"/>
      <c r="BW353" s="1151"/>
    </row>
    <row r="354" spans="1:75" ht="13.5" customHeight="1">
      <c r="A354" s="1091"/>
      <c r="B354" s="15" t="s">
        <v>53</v>
      </c>
      <c r="C354" s="1065" t="str">
        <f>IFERROR(VLOOKUP(C353,科目・教員!$A$1:$B$357,2,0),"")</f>
        <v/>
      </c>
      <c r="D354" s="1066"/>
      <c r="E354" s="1067" t="str">
        <f>IFERROR(VLOOKUP(E353,科目・教員!$A$1:$B$357,2,0),"")</f>
        <v/>
      </c>
      <c r="F354" s="1066"/>
      <c r="G354" s="1067" t="str">
        <f>IFERROR(VLOOKUP(G353,科目・教員!$A$1:$B$357,2,0),"")</f>
        <v/>
      </c>
      <c r="H354" s="1066"/>
      <c r="I354" s="1067" t="str">
        <f>IFERROR(VLOOKUP(I353,科目・教員!$A$1:$B$357,2,0),"")</f>
        <v/>
      </c>
      <c r="J354" s="1066"/>
      <c r="K354" s="1068" t="str">
        <f>IFERROR(VLOOKUP(K353,科目・教員!$A$1:$B$357,2,0),"")</f>
        <v/>
      </c>
      <c r="L354" s="1070"/>
      <c r="M354" s="1104" t="str">
        <f>IFERROR(VLOOKUP(M353,科目・教員!$A$1:$B$357,2,0),"")</f>
        <v/>
      </c>
      <c r="N354" s="1066"/>
      <c r="O354" s="1067" t="str">
        <f>IFERROR(VLOOKUP(O353,科目・教員!$A$1:$B$357,2,0),"")</f>
        <v/>
      </c>
      <c r="P354" s="1066"/>
      <c r="Q354" s="1067" t="str">
        <f>IFERROR(VLOOKUP(Q353,科目・教員!$A$1:$B$357,2,0),"")</f>
        <v/>
      </c>
      <c r="R354" s="1066"/>
      <c r="S354" s="1068" t="str">
        <f>IFERROR(VLOOKUP(S353,科目・教員!$A$1:$B$357,2,0),"")</f>
        <v/>
      </c>
      <c r="T354" s="1066"/>
      <c r="U354" s="63"/>
      <c r="W354" s="27"/>
      <c r="X354" s="17"/>
      <c r="Y354" s="38"/>
      <c r="Z354" s="1091"/>
      <c r="AA354" s="1152"/>
      <c r="AB354" s="1152"/>
      <c r="AC354" s="1152"/>
      <c r="AD354" s="1152"/>
      <c r="AE354" s="1152"/>
      <c r="AF354" s="1152"/>
      <c r="AG354" s="1296"/>
      <c r="AH354" s="1296"/>
      <c r="AI354" s="1152"/>
      <c r="AJ354" s="1152"/>
      <c r="AK354" s="1152"/>
      <c r="AL354" s="1296"/>
      <c r="AM354" s="1152"/>
      <c r="AN354" s="1152"/>
      <c r="AO354" s="1152"/>
      <c r="AP354" s="1152"/>
      <c r="AQ354" s="1152"/>
      <c r="AR354" s="1152"/>
      <c r="AS354" s="1152"/>
      <c r="AT354" s="1152"/>
      <c r="AU354" s="1152"/>
      <c r="AV354" s="1152"/>
      <c r="AW354" s="1152"/>
      <c r="AX354" s="1152"/>
      <c r="AY354" s="1152"/>
      <c r="AZ354" s="1152"/>
      <c r="BA354" s="1152"/>
      <c r="BB354" s="1152"/>
      <c r="BC354" s="1152"/>
      <c r="BD354" s="1152"/>
      <c r="BE354" s="1152"/>
      <c r="BF354" s="1152"/>
      <c r="BG354" s="1152"/>
      <c r="BH354" s="1152"/>
      <c r="BI354" s="1152"/>
      <c r="BJ354" s="1152"/>
      <c r="BK354" s="1152"/>
      <c r="BL354" s="1152"/>
      <c r="BM354" s="1152"/>
      <c r="BN354" s="1152"/>
      <c r="BO354" s="1152"/>
      <c r="BP354" s="1152"/>
      <c r="BQ354" s="1152"/>
      <c r="BR354" s="1152"/>
      <c r="BS354" s="1152"/>
      <c r="BT354" s="1152"/>
      <c r="BU354" s="1152"/>
      <c r="BV354" s="1152"/>
      <c r="BW354" s="1152"/>
    </row>
    <row r="355" spans="1:75" ht="13.5" customHeight="1">
      <c r="A355" s="1091"/>
      <c r="B355" s="15" t="s">
        <v>59</v>
      </c>
      <c r="C355" s="1065" t="str">
        <f>VLOOKUP($C352,'2025年度(1年前期)'!$B$5:$N$208,COLUMN('2025年度(1年前期)'!$C$5)+1,0)&amp;""</f>
        <v/>
      </c>
      <c r="D355" s="1066"/>
      <c r="E355" s="1067" t="str">
        <f>VLOOKUP($C352,'2025年度(2年前期)'!$B$5:$N$208,COLUMN('2025年度(2年前期)'!$C$5)+1,0)&amp;""</f>
        <v/>
      </c>
      <c r="F355" s="1066"/>
      <c r="G355" s="1067" t="str">
        <f>VLOOKUP($C352,'2025年度(3年前期)'!$B$5:$N$208,COLUMN('2025年度(3年前期)'!$C$5)+1,0)&amp;""</f>
        <v/>
      </c>
      <c r="H355" s="1066"/>
      <c r="I355" s="1067" t="str">
        <f>VLOOKUP($C352,'2025年度(4年前期)'!$B$5:$N$208,COLUMN('2025年度(4年前期)'!$C$5)+1,0)&amp;""</f>
        <v/>
      </c>
      <c r="J355" s="1066"/>
      <c r="K355" s="1068" t="str">
        <f>VLOOKUP($C352,'2025年度(助産前期)'!$B$5:$N$208,COLUMN('2025年度(助産前期)'!$C$5)+1,0)&amp;""</f>
        <v/>
      </c>
      <c r="L355" s="1070"/>
      <c r="M355" s="1104" t="str">
        <f>VLOOKUP($C352,'2025年度(M1前期)'!$B$5:$N$208,COLUMN('2025年度(M1前期)'!C$5)+1,0)&amp;""</f>
        <v/>
      </c>
      <c r="N355" s="1066"/>
      <c r="O355" s="1067" t="str">
        <f>VLOOKUP($C352,'2025年度(M2前期)'!$B$5:$N$208,COLUMN('2025年度(M2前期)'!$C$5)+1,0)&amp;""</f>
        <v/>
      </c>
      <c r="P355" s="1066"/>
      <c r="Q355" s="1067" t="str">
        <f>VLOOKUP($C352,'2025年度(D1前期)'!$B$5:$N$208,COLUMN('2025年度(D1前期)'!$C$5)+1,0)&amp;""</f>
        <v/>
      </c>
      <c r="R355" s="1066"/>
      <c r="S355" s="1068" t="str">
        <f>VLOOKUP($C352,'2025年度(D23前期)'!$B$5:$N$208,COLUMN('2025年度(D23前期)'!$C$5)+1,0)&amp;""</f>
        <v/>
      </c>
      <c r="T355" s="1066"/>
      <c r="U355" s="63"/>
      <c r="W355" s="27"/>
      <c r="X355" s="17"/>
      <c r="Y355" s="38"/>
      <c r="Z355" s="1091"/>
      <c r="AA355" s="1152"/>
      <c r="AB355" s="1152"/>
      <c r="AC355" s="1152"/>
      <c r="AD355" s="1152"/>
      <c r="AE355" s="1152"/>
      <c r="AF355" s="1152"/>
      <c r="AG355" s="1296"/>
      <c r="AH355" s="1296"/>
      <c r="AI355" s="1152"/>
      <c r="AJ355" s="1152"/>
      <c r="AK355" s="1152"/>
      <c r="AL355" s="1296"/>
      <c r="AM355" s="1152"/>
      <c r="AN355" s="1152"/>
      <c r="AO355" s="1152"/>
      <c r="AP355" s="1152"/>
      <c r="AQ355" s="1152"/>
      <c r="AR355" s="1152"/>
      <c r="AS355" s="1152"/>
      <c r="AT355" s="1152"/>
      <c r="AU355" s="1152"/>
      <c r="AV355" s="1152"/>
      <c r="AW355" s="1152"/>
      <c r="AX355" s="1152"/>
      <c r="AY355" s="1152"/>
      <c r="AZ355" s="1152"/>
      <c r="BA355" s="1152"/>
      <c r="BB355" s="1152"/>
      <c r="BC355" s="1152"/>
      <c r="BD355" s="1152"/>
      <c r="BE355" s="1152"/>
      <c r="BF355" s="1152"/>
      <c r="BG355" s="1152"/>
      <c r="BH355" s="1152"/>
      <c r="BI355" s="1152"/>
      <c r="BJ355" s="1152"/>
      <c r="BK355" s="1152"/>
      <c r="BL355" s="1152"/>
      <c r="BM355" s="1152"/>
      <c r="BN355" s="1152"/>
      <c r="BO355" s="1152"/>
      <c r="BP355" s="1152"/>
      <c r="BQ355" s="1152"/>
      <c r="BR355" s="1152"/>
      <c r="BS355" s="1152"/>
      <c r="BT355" s="1152"/>
      <c r="BU355" s="1152"/>
      <c r="BV355" s="1152"/>
      <c r="BW355" s="1152"/>
    </row>
    <row r="356" spans="1:75" ht="13.5" customHeight="1">
      <c r="A356" s="1092"/>
      <c r="B356" s="16" t="s">
        <v>56</v>
      </c>
      <c r="C356" s="1061"/>
      <c r="D356" s="1062"/>
      <c r="E356" s="1063"/>
      <c r="F356" s="1062"/>
      <c r="G356" s="1063"/>
      <c r="H356" s="1062"/>
      <c r="I356" s="1063"/>
      <c r="J356" s="1062"/>
      <c r="K356" s="1064"/>
      <c r="L356" s="1069"/>
      <c r="M356" s="1106"/>
      <c r="N356" s="1062"/>
      <c r="O356" s="1063"/>
      <c r="P356" s="1062"/>
      <c r="Q356" s="1063"/>
      <c r="R356" s="1062"/>
      <c r="S356" s="1064"/>
      <c r="T356" s="1062"/>
      <c r="U356" s="63"/>
      <c r="W356" s="27"/>
      <c r="X356" s="17"/>
      <c r="Y356" s="38"/>
      <c r="Z356" s="1092"/>
      <c r="AA356" s="1153"/>
      <c r="AB356" s="1153"/>
      <c r="AC356" s="1153"/>
      <c r="AD356" s="1153"/>
      <c r="AE356" s="1153"/>
      <c r="AF356" s="1153"/>
      <c r="AG356" s="1296"/>
      <c r="AH356" s="1296"/>
      <c r="AI356" s="1153"/>
      <c r="AJ356" s="1153"/>
      <c r="AK356" s="1153"/>
      <c r="AL356" s="1296"/>
      <c r="AM356" s="1153"/>
      <c r="AN356" s="1153"/>
      <c r="AO356" s="1153"/>
      <c r="AP356" s="1153"/>
      <c r="AQ356" s="1153"/>
      <c r="AR356" s="1153"/>
      <c r="AS356" s="1153"/>
      <c r="AT356" s="1153"/>
      <c r="AU356" s="1153"/>
      <c r="AV356" s="1153"/>
      <c r="AW356" s="1153"/>
      <c r="AX356" s="1153"/>
      <c r="AY356" s="1153"/>
      <c r="AZ356" s="1153"/>
      <c r="BA356" s="1153"/>
      <c r="BB356" s="1153"/>
      <c r="BC356" s="1153"/>
      <c r="BD356" s="1153"/>
      <c r="BE356" s="1153"/>
      <c r="BF356" s="1153"/>
      <c r="BG356" s="1153"/>
      <c r="BH356" s="1153"/>
      <c r="BI356" s="1153"/>
      <c r="BJ356" s="1153"/>
      <c r="BK356" s="1153"/>
      <c r="BL356" s="1153"/>
      <c r="BM356" s="1153"/>
      <c r="BN356" s="1153"/>
      <c r="BO356" s="1153"/>
      <c r="BP356" s="1153"/>
      <c r="BQ356" s="1153"/>
      <c r="BR356" s="1153"/>
      <c r="BS356" s="1153"/>
      <c r="BT356" s="1153"/>
      <c r="BU356" s="1153"/>
      <c r="BV356" s="1153"/>
      <c r="BW356" s="1153"/>
    </row>
    <row r="357" spans="1:75" ht="13.5" customHeight="1">
      <c r="A357" s="1091" t="s">
        <v>58</v>
      </c>
      <c r="B357" s="15" t="s">
        <v>50</v>
      </c>
      <c r="C357" s="1079" t="str">
        <f>VLOOKUP($C352,'2025年度(1年前期)'!$B$5:$N$208,COLUMN('2025年度(1年前期)'!$E$5),0)&amp;""</f>
        <v/>
      </c>
      <c r="D357" s="1080"/>
      <c r="E357" s="1081" t="str">
        <f>VLOOKUP($C352,'2025年度(2年前期)'!$B$5:$N$208,COLUMN('2025年度(2年前期)'!$E$5),0)&amp;""</f>
        <v/>
      </c>
      <c r="F357" s="1080"/>
      <c r="G357" s="1081" t="str">
        <f>VLOOKUP($C352,'2025年度(3年前期)'!$B$5:$N$208,COLUMN('2025年度(3年前期)'!$E$5),0)&amp;""</f>
        <v/>
      </c>
      <c r="H357" s="1080"/>
      <c r="I357" s="1081" t="str">
        <f>VLOOKUP($C352,'2025年度(4年前期)'!$B$5:$N$208,COLUMN('2025年度(4年前期)'!$E$5),0)&amp;""</f>
        <v/>
      </c>
      <c r="J357" s="1080"/>
      <c r="K357" s="1072" t="str">
        <f>VLOOKUP($C352,'2025年度(助産前期)'!$B$5:$N$208,COLUMN('2025年度(助産前期)'!$E$5),0)&amp;""</f>
        <v/>
      </c>
      <c r="L357" s="1096"/>
      <c r="M357" s="1079" t="str">
        <f>VLOOKUP($C352,'2025年度(M1前期)'!$B$5:$N$208,COLUMN('2025年度(M1前期)'!$E$5),0)&amp;""</f>
        <v/>
      </c>
      <c r="N357" s="1080"/>
      <c r="O357" s="1072" t="str">
        <f>VLOOKUP($C352,'2025年度(M2前期)'!$B$5:$N$208,COLUMN('2025年度(M2前期)'!$E$5),0)&amp;""</f>
        <v/>
      </c>
      <c r="P357" s="1080"/>
      <c r="Q357" s="1072" t="str">
        <f>VLOOKUP($C352,'2025年度(D1前期)'!$B$5:$N$208,COLUMN('2025年度(D1前期)'!$E$5),0)&amp;""</f>
        <v/>
      </c>
      <c r="R357" s="1080"/>
      <c r="S357" s="1072" t="str">
        <f>VLOOKUP($C352,'2025年度(D23前期)'!$B$5:$N$208,COLUMN('2025年度(D23前期)'!$E$5),0)&amp;""</f>
        <v/>
      </c>
      <c r="T357" s="1080"/>
      <c r="V357" s="17"/>
      <c r="W357" s="17"/>
      <c r="X357" s="17"/>
      <c r="Y357" s="38"/>
      <c r="Z357" s="1091" t="str">
        <f>A357</f>
        <v>２時限（11：00～12：30）</v>
      </c>
      <c r="AA357" s="1151"/>
      <c r="AB357" s="1151"/>
      <c r="AC357" s="1151"/>
      <c r="AD357" s="1151"/>
      <c r="AE357" s="1151"/>
      <c r="AF357" s="1151"/>
      <c r="AG357" s="1296"/>
      <c r="AH357" s="1296"/>
      <c r="AI357" s="1151"/>
      <c r="AJ357" s="1151"/>
      <c r="AK357" s="1151"/>
      <c r="AL357" s="1296"/>
      <c r="AM357" s="1151"/>
      <c r="AN357" s="1151"/>
      <c r="AO357" s="1151"/>
      <c r="AP357" s="1151"/>
      <c r="AQ357" s="1151"/>
      <c r="AR357" s="1151"/>
      <c r="AS357" s="1151"/>
      <c r="AT357" s="1151"/>
      <c r="AU357" s="1151"/>
      <c r="AV357" s="1151"/>
      <c r="AW357" s="1151"/>
      <c r="AX357" s="1151"/>
      <c r="AY357" s="1151"/>
      <c r="AZ357" s="1151"/>
      <c r="BA357" s="1151"/>
      <c r="BB357" s="1151"/>
      <c r="BC357" s="1151"/>
      <c r="BD357" s="1151"/>
      <c r="BE357" s="1151"/>
      <c r="BF357" s="1151"/>
      <c r="BG357" s="1151"/>
      <c r="BH357" s="1151"/>
      <c r="BI357" s="1151"/>
      <c r="BJ357" s="1151"/>
      <c r="BK357" s="1151"/>
      <c r="BL357" s="1151"/>
      <c r="BM357" s="1151"/>
      <c r="BN357" s="1151"/>
      <c r="BO357" s="1151"/>
      <c r="BP357" s="1151"/>
      <c r="BQ357" s="1151"/>
      <c r="BR357" s="1151"/>
      <c r="BS357" s="1151"/>
      <c r="BT357" s="1151"/>
      <c r="BU357" s="1151"/>
      <c r="BV357" s="1151"/>
      <c r="BW357" s="1151"/>
    </row>
    <row r="358" spans="1:75" ht="13.5" customHeight="1">
      <c r="A358" s="1091"/>
      <c r="B358" s="15" t="s">
        <v>53</v>
      </c>
      <c r="C358" s="1065" t="str">
        <f>IFERROR(VLOOKUP(C357,科目・教員!$A$1:$B$357,2,0),"")</f>
        <v/>
      </c>
      <c r="D358" s="1066"/>
      <c r="E358" s="1067" t="str">
        <f>IFERROR(VLOOKUP(E357,科目・教員!$A$1:$B$357,2,0),"")</f>
        <v/>
      </c>
      <c r="F358" s="1066"/>
      <c r="G358" s="1067" t="str">
        <f>IFERROR(VLOOKUP(G357,科目・教員!$A$1:$B$357,2,0),"")</f>
        <v/>
      </c>
      <c r="H358" s="1066"/>
      <c r="I358" s="1067" t="str">
        <f>IFERROR(VLOOKUP(I357,科目・教員!$A$1:$B$357,2,0),"")</f>
        <v/>
      </c>
      <c r="J358" s="1066"/>
      <c r="K358" s="1068" t="str">
        <f>IFERROR(VLOOKUP(K357,科目・教員!$A$1:$B$357,2,0),"")</f>
        <v/>
      </c>
      <c r="L358" s="1070"/>
      <c r="M358" s="1065" t="str">
        <f>IFERROR(VLOOKUP(M357,科目・教員!$A$1:$B$357,2,0),"")</f>
        <v/>
      </c>
      <c r="N358" s="1066"/>
      <c r="O358" s="1068" t="str">
        <f>IFERROR(VLOOKUP(O357,科目・教員!$A$1:$B$357,2,0),"")</f>
        <v/>
      </c>
      <c r="P358" s="1066"/>
      <c r="Q358" s="1068" t="str">
        <f>IFERROR(VLOOKUP(Q357,科目・教員!$A$1:$B$357,2,0),"")</f>
        <v/>
      </c>
      <c r="R358" s="1066"/>
      <c r="S358" s="1068" t="str">
        <f>IFERROR(VLOOKUP(S357,科目・教員!$A$1:$B$357,2,0),"")</f>
        <v/>
      </c>
      <c r="T358" s="1066"/>
      <c r="V358" s="17"/>
      <c r="X358" s="17"/>
      <c r="Y358" s="38"/>
      <c r="Z358" s="1091"/>
      <c r="AA358" s="1152"/>
      <c r="AB358" s="1152"/>
      <c r="AC358" s="1152"/>
      <c r="AD358" s="1152"/>
      <c r="AE358" s="1152"/>
      <c r="AF358" s="1152"/>
      <c r="AG358" s="1296"/>
      <c r="AH358" s="1296"/>
      <c r="AI358" s="1152"/>
      <c r="AJ358" s="1152"/>
      <c r="AK358" s="1152"/>
      <c r="AL358" s="1296"/>
      <c r="AM358" s="1152"/>
      <c r="AN358" s="1152"/>
      <c r="AO358" s="1152"/>
      <c r="AP358" s="1152"/>
      <c r="AQ358" s="1152"/>
      <c r="AR358" s="1152"/>
      <c r="AS358" s="1152"/>
      <c r="AT358" s="1152"/>
      <c r="AU358" s="1152"/>
      <c r="AV358" s="1152"/>
      <c r="AW358" s="1152"/>
      <c r="AX358" s="1152"/>
      <c r="AY358" s="1152"/>
      <c r="AZ358" s="1152"/>
      <c r="BA358" s="1152"/>
      <c r="BB358" s="1152"/>
      <c r="BC358" s="1152"/>
      <c r="BD358" s="1152"/>
      <c r="BE358" s="1152"/>
      <c r="BF358" s="1152"/>
      <c r="BG358" s="1152"/>
      <c r="BH358" s="1152"/>
      <c r="BI358" s="1152"/>
      <c r="BJ358" s="1152"/>
      <c r="BK358" s="1152"/>
      <c r="BL358" s="1152"/>
      <c r="BM358" s="1152"/>
      <c r="BN358" s="1152"/>
      <c r="BO358" s="1152"/>
      <c r="BP358" s="1152"/>
      <c r="BQ358" s="1152"/>
      <c r="BR358" s="1152"/>
      <c r="BS358" s="1152"/>
      <c r="BT358" s="1152"/>
      <c r="BU358" s="1152"/>
      <c r="BV358" s="1152"/>
      <c r="BW358" s="1152"/>
    </row>
    <row r="359" spans="1:75">
      <c r="A359" s="1091"/>
      <c r="B359" s="15" t="s">
        <v>59</v>
      </c>
      <c r="C359" s="1065" t="str">
        <f>VLOOKUP($C352,'2025年度(1年前期)'!$B$5:$N$208,COLUMN('2025年度(1年前期)'!$E$5)+1,0)&amp;""</f>
        <v/>
      </c>
      <c r="D359" s="1066"/>
      <c r="E359" s="1067" t="str">
        <f>VLOOKUP($C352,'2025年度(2年前期)'!$B$5:$N$208,COLUMN('2025年度(2年前期)'!$E$5)+1,0)&amp;""</f>
        <v/>
      </c>
      <c r="F359" s="1066"/>
      <c r="G359" s="1067" t="str">
        <f>VLOOKUP($C352,'2025年度(3年前期)'!$B$5:$N$208,COLUMN('2025年度(3年前期)'!$E$5)+1,0)&amp;""</f>
        <v/>
      </c>
      <c r="H359" s="1066"/>
      <c r="I359" s="1067" t="str">
        <f>VLOOKUP($C352,'2025年度(4年前期)'!$B$5:$N$208,COLUMN('2025年度(4年前期)'!$E$5)+1,0)&amp;""</f>
        <v/>
      </c>
      <c r="J359" s="1066"/>
      <c r="K359" s="1068" t="str">
        <f>VLOOKUP($C352,'2025年度(助産前期)'!$B$5:$N$208,COLUMN('2025年度(助産前期)'!$E$5)+1,0)&amp;""</f>
        <v/>
      </c>
      <c r="L359" s="1070"/>
      <c r="M359" s="1065" t="str">
        <f>VLOOKUP($C352,'2025年度(M1前期)'!$B$5:$N$208,COLUMN('2025年度(M1前期)'!$E$5)+1,0)&amp;""</f>
        <v/>
      </c>
      <c r="N359" s="1066"/>
      <c r="O359" s="1068" t="str">
        <f>VLOOKUP($C352,'2025年度(M2前期)'!$B$5:$N$208,COLUMN('2025年度(M2前期)'!$E$5)+1,0)&amp;""</f>
        <v/>
      </c>
      <c r="P359" s="1066"/>
      <c r="Q359" s="1068" t="str">
        <f>VLOOKUP($C352,'2025年度(D1前期)'!$B$5:$N$208,COLUMN('2025年度(D1前期)'!$E$5)+1,0)&amp;""</f>
        <v/>
      </c>
      <c r="R359" s="1066"/>
      <c r="S359" s="1068" t="str">
        <f>VLOOKUP($C352,'2025年度(D23前期)'!$B$5:$N$208,COLUMN('2025年度(D23前期)'!$E$5)+1,0)&amp;""</f>
        <v/>
      </c>
      <c r="T359" s="1066"/>
      <c r="V359" s="17"/>
      <c r="X359" s="17"/>
      <c r="Z359" s="1091"/>
      <c r="AA359" s="1152"/>
      <c r="AB359" s="1152"/>
      <c r="AC359" s="1152"/>
      <c r="AD359" s="1152"/>
      <c r="AE359" s="1152"/>
      <c r="AF359" s="1152"/>
      <c r="AG359" s="1296"/>
      <c r="AH359" s="1296"/>
      <c r="AI359" s="1152"/>
      <c r="AJ359" s="1152"/>
      <c r="AK359" s="1152"/>
      <c r="AL359" s="1296"/>
      <c r="AM359" s="1152"/>
      <c r="AN359" s="1152"/>
      <c r="AO359" s="1152"/>
      <c r="AP359" s="1152"/>
      <c r="AQ359" s="1152"/>
      <c r="AR359" s="1152"/>
      <c r="AS359" s="1152"/>
      <c r="AT359" s="1152"/>
      <c r="AU359" s="1152"/>
      <c r="AV359" s="1152"/>
      <c r="AW359" s="1152"/>
      <c r="AX359" s="1152"/>
      <c r="AY359" s="1152"/>
      <c r="AZ359" s="1152"/>
      <c r="BA359" s="1152"/>
      <c r="BB359" s="1152"/>
      <c r="BC359" s="1152"/>
      <c r="BD359" s="1152"/>
      <c r="BE359" s="1152"/>
      <c r="BF359" s="1152"/>
      <c r="BG359" s="1152"/>
      <c r="BH359" s="1152"/>
      <c r="BI359" s="1152"/>
      <c r="BJ359" s="1152"/>
      <c r="BK359" s="1152"/>
      <c r="BL359" s="1152"/>
      <c r="BM359" s="1152"/>
      <c r="BN359" s="1152"/>
      <c r="BO359" s="1152"/>
      <c r="BP359" s="1152"/>
      <c r="BQ359" s="1152"/>
      <c r="BR359" s="1152"/>
      <c r="BS359" s="1152"/>
      <c r="BT359" s="1152"/>
      <c r="BU359" s="1152"/>
      <c r="BV359" s="1152"/>
      <c r="BW359" s="1152"/>
    </row>
    <row r="360" spans="1:75">
      <c r="A360" s="1100"/>
      <c r="B360" s="16" t="s">
        <v>56</v>
      </c>
      <c r="C360" s="1061"/>
      <c r="D360" s="1075"/>
      <c r="E360" s="1063"/>
      <c r="F360" s="1075"/>
      <c r="G360" s="1063"/>
      <c r="H360" s="1075"/>
      <c r="I360" s="1063"/>
      <c r="J360" s="1075"/>
      <c r="K360" s="1064"/>
      <c r="L360" s="1064"/>
      <c r="M360" s="1061"/>
      <c r="N360" s="1075"/>
      <c r="O360" s="1064"/>
      <c r="P360" s="1075"/>
      <c r="Q360" s="1064"/>
      <c r="R360" s="1075"/>
      <c r="S360" s="1064"/>
      <c r="T360" s="1075"/>
      <c r="X360" s="17"/>
      <c r="Z360" s="1092"/>
      <c r="AA360" s="1153"/>
      <c r="AB360" s="1153"/>
      <c r="AC360" s="1153"/>
      <c r="AD360" s="1153"/>
      <c r="AE360" s="1153"/>
      <c r="AF360" s="1153"/>
      <c r="AG360" s="1296"/>
      <c r="AH360" s="1296"/>
      <c r="AI360" s="1153"/>
      <c r="AJ360" s="1153"/>
      <c r="AK360" s="1153"/>
      <c r="AL360" s="1296"/>
      <c r="AM360" s="1153"/>
      <c r="AN360" s="1153"/>
      <c r="AO360" s="1153"/>
      <c r="AP360" s="1153"/>
      <c r="AQ360" s="1153"/>
      <c r="AR360" s="1153"/>
      <c r="AS360" s="1153"/>
      <c r="AT360" s="1153"/>
      <c r="AU360" s="1153"/>
      <c r="AV360" s="1153"/>
      <c r="AW360" s="1153"/>
      <c r="AX360" s="1153"/>
      <c r="AY360" s="1153"/>
      <c r="AZ360" s="1153"/>
      <c r="BA360" s="1153"/>
      <c r="BB360" s="1153"/>
      <c r="BC360" s="1153"/>
      <c r="BD360" s="1153"/>
      <c r="BE360" s="1153"/>
      <c r="BF360" s="1153"/>
      <c r="BG360" s="1153"/>
      <c r="BH360" s="1153"/>
      <c r="BI360" s="1153"/>
      <c r="BJ360" s="1153"/>
      <c r="BK360" s="1153"/>
      <c r="BL360" s="1153"/>
      <c r="BM360" s="1153"/>
      <c r="BN360" s="1153"/>
      <c r="BO360" s="1153"/>
      <c r="BP360" s="1153"/>
      <c r="BQ360" s="1153"/>
      <c r="BR360" s="1153"/>
      <c r="BS360" s="1153"/>
      <c r="BT360" s="1153"/>
      <c r="BU360" s="1153"/>
      <c r="BV360" s="1153"/>
      <c r="BW360" s="1153"/>
    </row>
    <row r="361" spans="1:75" ht="13.5" customHeight="1">
      <c r="A361" s="1095" t="s">
        <v>60</v>
      </c>
      <c r="B361" s="18" t="s">
        <v>61</v>
      </c>
      <c r="C361" s="1079"/>
      <c r="D361" s="1080"/>
      <c r="E361" s="1081"/>
      <c r="F361" s="1080"/>
      <c r="G361" s="1081"/>
      <c r="H361" s="1080"/>
      <c r="I361" s="1081"/>
      <c r="J361" s="1080"/>
      <c r="K361" s="1072"/>
      <c r="L361" s="1096"/>
      <c r="M361" s="1079"/>
      <c r="N361" s="1080"/>
      <c r="O361" s="1072"/>
      <c r="P361" s="1080"/>
      <c r="Q361" s="1072"/>
      <c r="R361" s="1080"/>
      <c r="S361" s="1072"/>
      <c r="T361" s="1080"/>
      <c r="X361" s="17"/>
      <c r="Z361" s="1091" t="str">
        <f>A361</f>
        <v>昼休み（12：30～13：30）</v>
      </c>
      <c r="AA361" s="1151"/>
      <c r="AB361" s="1151"/>
      <c r="AC361" s="1151"/>
      <c r="AD361" s="1151"/>
      <c r="AE361" s="1151"/>
      <c r="AF361" s="1151"/>
      <c r="AG361" s="1296"/>
      <c r="AH361" s="1296"/>
      <c r="AI361" s="1151"/>
      <c r="AJ361" s="1151"/>
      <c r="AK361" s="1151"/>
      <c r="AL361" s="1296"/>
      <c r="AM361" s="1151"/>
      <c r="AN361" s="1151"/>
      <c r="AO361" s="1151"/>
      <c r="AP361" s="1151"/>
      <c r="AQ361" s="1151"/>
      <c r="AR361" s="1151"/>
      <c r="AS361" s="1151"/>
      <c r="AT361" s="1151"/>
      <c r="AU361" s="1151"/>
      <c r="AV361" s="1151"/>
      <c r="AW361" s="1151"/>
      <c r="AX361" s="1151"/>
      <c r="AY361" s="1151"/>
      <c r="AZ361" s="1151"/>
      <c r="BA361" s="1151"/>
      <c r="BB361" s="1151"/>
      <c r="BC361" s="1151"/>
      <c r="BD361" s="1151"/>
      <c r="BE361" s="1151"/>
      <c r="BF361" s="1151"/>
      <c r="BG361" s="1151"/>
      <c r="BH361" s="1151"/>
      <c r="BI361" s="1151"/>
      <c r="BJ361" s="1151"/>
      <c r="BK361" s="1151"/>
      <c r="BL361" s="1151"/>
      <c r="BM361" s="1151"/>
      <c r="BN361" s="1151"/>
      <c r="BO361" s="1151"/>
      <c r="BP361" s="1151"/>
      <c r="BQ361" s="1151"/>
      <c r="BR361" s="1151"/>
      <c r="BS361" s="1151"/>
      <c r="BT361" s="1151"/>
      <c r="BU361" s="1151"/>
      <c r="BV361" s="1151"/>
      <c r="BW361" s="1151"/>
    </row>
    <row r="362" spans="1:75" ht="13.5" customHeight="1">
      <c r="A362" s="1091"/>
      <c r="B362" s="18" t="s">
        <v>62</v>
      </c>
      <c r="C362" s="1065"/>
      <c r="D362" s="1066"/>
      <c r="E362" s="1067"/>
      <c r="F362" s="1066"/>
      <c r="G362" s="1067"/>
      <c r="H362" s="1066"/>
      <c r="I362" s="1067"/>
      <c r="J362" s="1066"/>
      <c r="K362" s="1068"/>
      <c r="L362" s="1070"/>
      <c r="M362" s="1065"/>
      <c r="N362" s="1066"/>
      <c r="O362" s="1068"/>
      <c r="P362" s="1066"/>
      <c r="Q362" s="1068"/>
      <c r="R362" s="1066"/>
      <c r="S362" s="1068"/>
      <c r="T362" s="1066"/>
      <c r="X362" s="17"/>
      <c r="Z362" s="1091"/>
      <c r="AA362" s="1152"/>
      <c r="AB362" s="1152"/>
      <c r="AC362" s="1152"/>
      <c r="AD362" s="1152"/>
      <c r="AE362" s="1152"/>
      <c r="AF362" s="1152"/>
      <c r="AG362" s="1296"/>
      <c r="AH362" s="1296"/>
      <c r="AI362" s="1152"/>
      <c r="AJ362" s="1152"/>
      <c r="AK362" s="1152"/>
      <c r="AL362" s="1296"/>
      <c r="AM362" s="1152"/>
      <c r="AN362" s="1152"/>
      <c r="AO362" s="1152"/>
      <c r="AP362" s="1152"/>
      <c r="AQ362" s="1152"/>
      <c r="AR362" s="1152"/>
      <c r="AS362" s="1152"/>
      <c r="AT362" s="1152"/>
      <c r="AU362" s="1152"/>
      <c r="AV362" s="1152"/>
      <c r="AW362" s="1152"/>
      <c r="AX362" s="1152"/>
      <c r="AY362" s="1152"/>
      <c r="AZ362" s="1152"/>
      <c r="BA362" s="1152"/>
      <c r="BB362" s="1152"/>
      <c r="BC362" s="1152"/>
      <c r="BD362" s="1152"/>
      <c r="BE362" s="1152"/>
      <c r="BF362" s="1152"/>
      <c r="BG362" s="1152"/>
      <c r="BH362" s="1152"/>
      <c r="BI362" s="1152"/>
      <c r="BJ362" s="1152"/>
      <c r="BK362" s="1152"/>
      <c r="BL362" s="1152"/>
      <c r="BM362" s="1152"/>
      <c r="BN362" s="1152"/>
      <c r="BO362" s="1152"/>
      <c r="BP362" s="1152"/>
      <c r="BQ362" s="1152"/>
      <c r="BR362" s="1152"/>
      <c r="BS362" s="1152"/>
      <c r="BT362" s="1152"/>
      <c r="BU362" s="1152"/>
      <c r="BV362" s="1152"/>
      <c r="BW362" s="1152"/>
    </row>
    <row r="363" spans="1:75" ht="13.5" customHeight="1">
      <c r="A363" s="1091"/>
      <c r="B363" s="18" t="s">
        <v>59</v>
      </c>
      <c r="C363" s="1065"/>
      <c r="D363" s="1066"/>
      <c r="E363" s="1067"/>
      <c r="F363" s="1066"/>
      <c r="G363" s="1067"/>
      <c r="H363" s="1066"/>
      <c r="I363" s="1067"/>
      <c r="J363" s="1066"/>
      <c r="K363" s="1068"/>
      <c r="L363" s="1070"/>
      <c r="M363" s="1065"/>
      <c r="N363" s="1066"/>
      <c r="O363" s="1068"/>
      <c r="P363" s="1066"/>
      <c r="Q363" s="1068"/>
      <c r="R363" s="1066"/>
      <c r="S363" s="1068"/>
      <c r="T363" s="1066"/>
      <c r="Z363" s="1091"/>
      <c r="AA363" s="1152"/>
      <c r="AB363" s="1152"/>
      <c r="AC363" s="1152"/>
      <c r="AD363" s="1152"/>
      <c r="AE363" s="1152"/>
      <c r="AF363" s="1152"/>
      <c r="AG363" s="1296"/>
      <c r="AH363" s="1296"/>
      <c r="AI363" s="1152"/>
      <c r="AJ363" s="1152"/>
      <c r="AK363" s="1152"/>
      <c r="AL363" s="1296"/>
      <c r="AM363" s="1152"/>
      <c r="AN363" s="1152"/>
      <c r="AO363" s="1152"/>
      <c r="AP363" s="1152"/>
      <c r="AQ363" s="1152"/>
      <c r="AR363" s="1152"/>
      <c r="AS363" s="1152"/>
      <c r="AT363" s="1152"/>
      <c r="AU363" s="1152"/>
      <c r="AV363" s="1152"/>
      <c r="AW363" s="1152"/>
      <c r="AX363" s="1152"/>
      <c r="AY363" s="1152"/>
      <c r="AZ363" s="1152"/>
      <c r="BA363" s="1152"/>
      <c r="BB363" s="1152"/>
      <c r="BC363" s="1152"/>
      <c r="BD363" s="1152"/>
      <c r="BE363" s="1152"/>
      <c r="BF363" s="1152"/>
      <c r="BG363" s="1152"/>
      <c r="BH363" s="1152"/>
      <c r="BI363" s="1152"/>
      <c r="BJ363" s="1152"/>
      <c r="BK363" s="1152"/>
      <c r="BL363" s="1152"/>
      <c r="BM363" s="1152"/>
      <c r="BN363" s="1152"/>
      <c r="BO363" s="1152"/>
      <c r="BP363" s="1152"/>
      <c r="BQ363" s="1152"/>
      <c r="BR363" s="1152"/>
      <c r="BS363" s="1152"/>
      <c r="BT363" s="1152"/>
      <c r="BU363" s="1152"/>
      <c r="BV363" s="1152"/>
      <c r="BW363" s="1152"/>
    </row>
    <row r="364" spans="1:75" ht="13.5" customHeight="1">
      <c r="A364" s="1092"/>
      <c r="B364" s="19" t="s">
        <v>56</v>
      </c>
      <c r="C364" s="1102"/>
      <c r="D364" s="1094"/>
      <c r="E364" s="1103"/>
      <c r="F364" s="1094"/>
      <c r="G364" s="1103"/>
      <c r="H364" s="1094"/>
      <c r="I364" s="1103"/>
      <c r="J364" s="1094"/>
      <c r="K364" s="1093"/>
      <c r="L364" s="1093"/>
      <c r="M364" s="1102"/>
      <c r="N364" s="1094"/>
      <c r="O364" s="1093"/>
      <c r="P364" s="1094"/>
      <c r="Q364" s="1093"/>
      <c r="R364" s="1094"/>
      <c r="S364" s="1093"/>
      <c r="T364" s="1094"/>
      <c r="Z364" s="1092"/>
      <c r="AA364" s="1153"/>
      <c r="AB364" s="1153"/>
      <c r="AC364" s="1153"/>
      <c r="AD364" s="1153"/>
      <c r="AE364" s="1153"/>
      <c r="AF364" s="1153"/>
      <c r="AG364" s="1296"/>
      <c r="AH364" s="1296"/>
      <c r="AI364" s="1153"/>
      <c r="AJ364" s="1153"/>
      <c r="AK364" s="1153"/>
      <c r="AL364" s="1296"/>
      <c r="AM364" s="1153"/>
      <c r="AN364" s="1153"/>
      <c r="AO364" s="1153"/>
      <c r="AP364" s="1153"/>
      <c r="AQ364" s="1153"/>
      <c r="AR364" s="1153"/>
      <c r="AS364" s="1153"/>
      <c r="AT364" s="1153"/>
      <c r="AU364" s="1153"/>
      <c r="AV364" s="1153"/>
      <c r="AW364" s="1153"/>
      <c r="AX364" s="1153"/>
      <c r="AY364" s="1153"/>
      <c r="AZ364" s="1153"/>
      <c r="BA364" s="1153"/>
      <c r="BB364" s="1153"/>
      <c r="BC364" s="1153"/>
      <c r="BD364" s="1153"/>
      <c r="BE364" s="1153"/>
      <c r="BF364" s="1153"/>
      <c r="BG364" s="1153"/>
      <c r="BH364" s="1153"/>
      <c r="BI364" s="1153"/>
      <c r="BJ364" s="1153"/>
      <c r="BK364" s="1153"/>
      <c r="BL364" s="1153"/>
      <c r="BM364" s="1153"/>
      <c r="BN364" s="1153"/>
      <c r="BO364" s="1153"/>
      <c r="BP364" s="1153"/>
      <c r="BQ364" s="1153"/>
      <c r="BR364" s="1153"/>
      <c r="BS364" s="1153"/>
      <c r="BT364" s="1153"/>
      <c r="BU364" s="1153"/>
      <c r="BV364" s="1153"/>
      <c r="BW364" s="1153"/>
    </row>
    <row r="365" spans="1:75" ht="13.5" customHeight="1">
      <c r="A365" s="1091" t="s">
        <v>64</v>
      </c>
      <c r="B365" s="15" t="s">
        <v>50</v>
      </c>
      <c r="C365" s="1089" t="str">
        <f>VLOOKUP($C352,'2025年度(1年前期)'!$B$5:$N$208,COLUMN('2025年度(1年前期)'!$G$5),0)&amp;""</f>
        <v/>
      </c>
      <c r="D365" s="1072"/>
      <c r="E365" s="1090" t="str">
        <f>VLOOKUP($C352,'2025年度(2年前期)'!$B$5:$N$208,COLUMN('2025年度(2年前期)'!$G$5),0)&amp;""</f>
        <v/>
      </c>
      <c r="F365" s="1072"/>
      <c r="G365" s="1090" t="str">
        <f>VLOOKUP($C352,'2025年度(3年前期)'!$B$5:$N$208,COLUMN('2025年度(3年前期)'!$G$5),0)&amp;""</f>
        <v/>
      </c>
      <c r="H365" s="1072"/>
      <c r="I365" s="1090" t="str">
        <f>VLOOKUP($C352,'2025年度(4年前期)'!$B$5:$N$208,COLUMN('2025年度(4年前期)'!$G$5),0)&amp;""</f>
        <v/>
      </c>
      <c r="J365" s="1072"/>
      <c r="K365" s="1071" t="str">
        <f>VLOOKUP($C352,'2025年度(助産前期)'!$B$5:$N$208,COLUMN('2025年度(助産前期)'!$G$5),0)&amp;""</f>
        <v/>
      </c>
      <c r="L365" s="1071"/>
      <c r="M365" s="1089" t="str">
        <f>VLOOKUP($C352,'2025年度(M1前期)'!$B$5:$N$208,COLUMN('2025年度(M1前期)'!$G$5),0)&amp;""</f>
        <v/>
      </c>
      <c r="N365" s="1072"/>
      <c r="O365" s="1071" t="str">
        <f>VLOOKUP($C352,'2025年度(M2前期)'!$B$5:$N$208,COLUMN('2025年度(M2前期)'!$G$5),0)&amp;""</f>
        <v/>
      </c>
      <c r="P365" s="1072"/>
      <c r="Q365" s="1071" t="str">
        <f>VLOOKUP($C352,'2025年度(D1前期)'!$B$5:$N$208,COLUMN('2025年度(D1前期)'!$G$5),0)&amp;""</f>
        <v/>
      </c>
      <c r="R365" s="1072"/>
      <c r="S365" s="1071" t="str">
        <f>VLOOKUP($C352,'2025年度(D23前期)'!$B$5:$N$208,COLUMN('2025年度(D23前期)'!$G$5),0)&amp;""</f>
        <v/>
      </c>
      <c r="T365" s="1072"/>
      <c r="U365" s="17"/>
      <c r="Z365" s="1091" t="str">
        <f>A365</f>
        <v>３時限（13：30～15：00）</v>
      </c>
      <c r="AA365" s="1151"/>
      <c r="AB365" s="1151"/>
      <c r="AC365" s="1151"/>
      <c r="AD365" s="1151"/>
      <c r="AE365" s="1151"/>
      <c r="AF365" s="1151"/>
      <c r="AG365" s="1296"/>
      <c r="AH365" s="1296"/>
      <c r="AI365" s="1151"/>
      <c r="AJ365" s="1151"/>
      <c r="AK365" s="1151"/>
      <c r="AL365" s="1296"/>
      <c r="AM365" s="1151"/>
      <c r="AN365" s="1151"/>
      <c r="AO365" s="1151"/>
      <c r="AP365" s="1151"/>
      <c r="AQ365" s="1151"/>
      <c r="AR365" s="1151"/>
      <c r="AS365" s="1151"/>
      <c r="AT365" s="1151"/>
      <c r="AU365" s="1151"/>
      <c r="AV365" s="1151"/>
      <c r="AW365" s="1151"/>
      <c r="AX365" s="1151"/>
      <c r="AY365" s="1151"/>
      <c r="AZ365" s="1151"/>
      <c r="BA365" s="1151"/>
      <c r="BB365" s="1151"/>
      <c r="BC365" s="1151"/>
      <c r="BD365" s="1151"/>
      <c r="BE365" s="1151"/>
      <c r="BF365" s="1151"/>
      <c r="BG365" s="1151"/>
      <c r="BH365" s="1151"/>
      <c r="BI365" s="1151"/>
      <c r="BJ365" s="1151"/>
      <c r="BK365" s="1151"/>
      <c r="BL365" s="1151"/>
      <c r="BM365" s="1151"/>
      <c r="BN365" s="1151"/>
      <c r="BO365" s="1151"/>
      <c r="BP365" s="1151"/>
      <c r="BQ365" s="1151"/>
      <c r="BR365" s="1151"/>
      <c r="BS365" s="1151"/>
      <c r="BT365" s="1151"/>
      <c r="BU365" s="1151"/>
      <c r="BV365" s="1151"/>
      <c r="BW365" s="1151"/>
    </row>
    <row r="366" spans="1:75" ht="13.5" customHeight="1">
      <c r="A366" s="1091"/>
      <c r="B366" s="15" t="s">
        <v>53</v>
      </c>
      <c r="C366" s="1101" t="str">
        <f>IFERROR(VLOOKUP(C365,科目・教員!$A$1:$B$357,2,0),"")</f>
        <v/>
      </c>
      <c r="D366" s="1068"/>
      <c r="E366" s="1073" t="str">
        <f>IFERROR(VLOOKUP(E365,科目・教員!$A$1:$B$357,2,0),"")</f>
        <v/>
      </c>
      <c r="F366" s="1068"/>
      <c r="G366" s="1073" t="str">
        <f>IFERROR(VLOOKUP(G365,科目・教員!$A$1:$B$357,2,0),"")</f>
        <v/>
      </c>
      <c r="H366" s="1068"/>
      <c r="I366" s="1073" t="str">
        <f>IFERROR(VLOOKUP(I365,科目・教員!$A$1:$B$357,2,0),"")</f>
        <v/>
      </c>
      <c r="J366" s="1068"/>
      <c r="K366" s="1074" t="str">
        <f>IFERROR(VLOOKUP(K365,科目・教員!$A$1:$B$357,2,0),"")</f>
        <v/>
      </c>
      <c r="L366" s="1074"/>
      <c r="M366" s="1101" t="str">
        <f>IFERROR(VLOOKUP(M365,科目・教員!$A$1:$B$357,2,0),"")</f>
        <v/>
      </c>
      <c r="N366" s="1068"/>
      <c r="O366" s="1074" t="str">
        <f>IFERROR(VLOOKUP(O365,科目・教員!$A$1:$B$357,2,0),"")</f>
        <v/>
      </c>
      <c r="P366" s="1068"/>
      <c r="Q366" s="1074" t="str">
        <f>IFERROR(VLOOKUP(Q365,科目・教員!$A$1:$B$357,2,0),"")</f>
        <v/>
      </c>
      <c r="R366" s="1068"/>
      <c r="S366" s="1074" t="str">
        <f>IFERROR(VLOOKUP(S365,科目・教員!$A$1:$B$357,2,0),"")</f>
        <v/>
      </c>
      <c r="T366" s="1068"/>
      <c r="U366" s="17"/>
      <c r="Z366" s="1091"/>
      <c r="AA366" s="1152"/>
      <c r="AB366" s="1152"/>
      <c r="AC366" s="1152"/>
      <c r="AD366" s="1152"/>
      <c r="AE366" s="1152"/>
      <c r="AF366" s="1152"/>
      <c r="AG366" s="1296"/>
      <c r="AH366" s="1296"/>
      <c r="AI366" s="1152"/>
      <c r="AJ366" s="1152"/>
      <c r="AK366" s="1152"/>
      <c r="AL366" s="1296"/>
      <c r="AM366" s="1152"/>
      <c r="AN366" s="1152"/>
      <c r="AO366" s="1152"/>
      <c r="AP366" s="1152"/>
      <c r="AQ366" s="1152"/>
      <c r="AR366" s="1152"/>
      <c r="AS366" s="1152"/>
      <c r="AT366" s="1152"/>
      <c r="AU366" s="1152"/>
      <c r="AV366" s="1152"/>
      <c r="AW366" s="1152"/>
      <c r="AX366" s="1152"/>
      <c r="AY366" s="1152"/>
      <c r="AZ366" s="1152"/>
      <c r="BA366" s="1152"/>
      <c r="BB366" s="1152"/>
      <c r="BC366" s="1152"/>
      <c r="BD366" s="1152"/>
      <c r="BE366" s="1152"/>
      <c r="BF366" s="1152"/>
      <c r="BG366" s="1152"/>
      <c r="BH366" s="1152"/>
      <c r="BI366" s="1152"/>
      <c r="BJ366" s="1152"/>
      <c r="BK366" s="1152"/>
      <c r="BL366" s="1152"/>
      <c r="BM366" s="1152"/>
      <c r="BN366" s="1152"/>
      <c r="BO366" s="1152"/>
      <c r="BP366" s="1152"/>
      <c r="BQ366" s="1152"/>
      <c r="BR366" s="1152"/>
      <c r="BS366" s="1152"/>
      <c r="BT366" s="1152"/>
      <c r="BU366" s="1152"/>
      <c r="BV366" s="1152"/>
      <c r="BW366" s="1152"/>
    </row>
    <row r="367" spans="1:75" ht="13.5" customHeight="1">
      <c r="A367" s="1091"/>
      <c r="B367" s="15" t="s">
        <v>59</v>
      </c>
      <c r="C367" s="1101" t="str">
        <f>VLOOKUP($C352,'2025年度(1年前期)'!$B$5:$N$208,COLUMN('2025年度(1年前期)'!$G$5)+1,0)&amp;""</f>
        <v/>
      </c>
      <c r="D367" s="1068"/>
      <c r="E367" s="1073" t="str">
        <f>VLOOKUP($C352,'2025年度(2年前期)'!$B$5:$N$208,COLUMN('2025年度(2年前期)'!$G$5)+1,0)&amp;""</f>
        <v/>
      </c>
      <c r="F367" s="1068"/>
      <c r="G367" s="1073" t="str">
        <f>VLOOKUP($C352,'2025年度(3年前期)'!$B$5:$N$208,COLUMN('2025年度(3年前期)'!$G$5)+1,0)&amp;""</f>
        <v/>
      </c>
      <c r="H367" s="1068"/>
      <c r="I367" s="1073" t="str">
        <f>VLOOKUP($C352,'2025年度(4年前期)'!$B$5:$N$208,COLUMN('2025年度(4年前期)'!$G$5)+1,0)&amp;""</f>
        <v/>
      </c>
      <c r="J367" s="1068"/>
      <c r="K367" s="1074" t="str">
        <f>VLOOKUP($C352,'2025年度(助産前期)'!$B$5:$N$208,COLUMN('2025年度(助産前期)'!$G$5)+1,0)&amp;""</f>
        <v/>
      </c>
      <c r="L367" s="1074"/>
      <c r="M367" s="1101" t="str">
        <f>VLOOKUP($C352,'2025年度(M1前期)'!$B$5:$N$208,COLUMN('2025年度(M1前期)'!$G$5)+1,0)&amp;""</f>
        <v/>
      </c>
      <c r="N367" s="1068"/>
      <c r="O367" s="1074" t="str">
        <f>VLOOKUP($C352,'2025年度(M2前期)'!$B$5:$N$208,COLUMN('2025年度(M2前期)'!$G$5)+1,0)&amp;""</f>
        <v/>
      </c>
      <c r="P367" s="1068"/>
      <c r="Q367" s="1074" t="str">
        <f>VLOOKUP($C352,'2025年度(D1前期)'!$B$5:$N$208,COLUMN('2025年度(D1前期)'!$G$5)+1,0)&amp;""</f>
        <v/>
      </c>
      <c r="R367" s="1068"/>
      <c r="S367" s="1074" t="str">
        <f>VLOOKUP($C352,'2025年度(D23前期)'!$B$5:$N$208,COLUMN('2025年度(D23前期)'!$G$5)+1,0)&amp;""</f>
        <v/>
      </c>
      <c r="T367" s="1068"/>
      <c r="U367" s="17"/>
      <c r="Z367" s="1091"/>
      <c r="AA367" s="1152"/>
      <c r="AB367" s="1152"/>
      <c r="AC367" s="1152"/>
      <c r="AD367" s="1152"/>
      <c r="AE367" s="1152"/>
      <c r="AF367" s="1152"/>
      <c r="AG367" s="1296"/>
      <c r="AH367" s="1296"/>
      <c r="AI367" s="1152"/>
      <c r="AJ367" s="1152"/>
      <c r="AK367" s="1152"/>
      <c r="AL367" s="1296"/>
      <c r="AM367" s="1152"/>
      <c r="AN367" s="1152"/>
      <c r="AO367" s="1152"/>
      <c r="AP367" s="1152"/>
      <c r="AQ367" s="1152"/>
      <c r="AR367" s="1152"/>
      <c r="AS367" s="1152"/>
      <c r="AT367" s="1152"/>
      <c r="AU367" s="1152"/>
      <c r="AV367" s="1152"/>
      <c r="AW367" s="1152"/>
      <c r="AX367" s="1152"/>
      <c r="AY367" s="1152"/>
      <c r="AZ367" s="1152"/>
      <c r="BA367" s="1152"/>
      <c r="BB367" s="1152"/>
      <c r="BC367" s="1152"/>
      <c r="BD367" s="1152"/>
      <c r="BE367" s="1152"/>
      <c r="BF367" s="1152"/>
      <c r="BG367" s="1152"/>
      <c r="BH367" s="1152"/>
      <c r="BI367" s="1152"/>
      <c r="BJ367" s="1152"/>
      <c r="BK367" s="1152"/>
      <c r="BL367" s="1152"/>
      <c r="BM367" s="1152"/>
      <c r="BN367" s="1152"/>
      <c r="BO367" s="1152"/>
      <c r="BP367" s="1152"/>
      <c r="BQ367" s="1152"/>
      <c r="BR367" s="1152"/>
      <c r="BS367" s="1152"/>
      <c r="BT367" s="1152"/>
      <c r="BU367" s="1152"/>
      <c r="BV367" s="1152"/>
      <c r="BW367" s="1152"/>
    </row>
    <row r="368" spans="1:75" ht="13.5" customHeight="1">
      <c r="A368" s="1100"/>
      <c r="B368" s="16" t="s">
        <v>56</v>
      </c>
      <c r="C368" s="1061"/>
      <c r="D368" s="1075"/>
      <c r="E368" s="1063"/>
      <c r="F368" s="1075"/>
      <c r="G368" s="1063"/>
      <c r="H368" s="1075"/>
      <c r="I368" s="1063"/>
      <c r="J368" s="1075"/>
      <c r="K368" s="1064"/>
      <c r="L368" s="1064"/>
      <c r="M368" s="1061"/>
      <c r="N368" s="1075"/>
      <c r="O368" s="1064"/>
      <c r="P368" s="1075"/>
      <c r="Q368" s="1064"/>
      <c r="R368" s="1075"/>
      <c r="S368" s="1064"/>
      <c r="T368" s="1075"/>
      <c r="Z368" s="1092"/>
      <c r="AA368" s="1153"/>
      <c r="AB368" s="1153"/>
      <c r="AC368" s="1153"/>
      <c r="AD368" s="1153"/>
      <c r="AE368" s="1153"/>
      <c r="AF368" s="1153"/>
      <c r="AG368" s="1296"/>
      <c r="AH368" s="1296"/>
      <c r="AI368" s="1153"/>
      <c r="AJ368" s="1153"/>
      <c r="AK368" s="1153"/>
      <c r="AL368" s="1296"/>
      <c r="AM368" s="1153"/>
      <c r="AN368" s="1153"/>
      <c r="AO368" s="1153"/>
      <c r="AP368" s="1153"/>
      <c r="AQ368" s="1153"/>
      <c r="AR368" s="1153"/>
      <c r="AS368" s="1153"/>
      <c r="AT368" s="1153"/>
      <c r="AU368" s="1153"/>
      <c r="AV368" s="1153"/>
      <c r="AW368" s="1153"/>
      <c r="AX368" s="1153"/>
      <c r="AY368" s="1153"/>
      <c r="AZ368" s="1153"/>
      <c r="BA368" s="1153"/>
      <c r="BB368" s="1153"/>
      <c r="BC368" s="1153"/>
      <c r="BD368" s="1153"/>
      <c r="BE368" s="1153"/>
      <c r="BF368" s="1153"/>
      <c r="BG368" s="1153"/>
      <c r="BH368" s="1153"/>
      <c r="BI368" s="1153"/>
      <c r="BJ368" s="1153"/>
      <c r="BK368" s="1153"/>
      <c r="BL368" s="1153"/>
      <c r="BM368" s="1153"/>
      <c r="BN368" s="1153"/>
      <c r="BO368" s="1153"/>
      <c r="BP368" s="1153"/>
      <c r="BQ368" s="1153"/>
      <c r="BR368" s="1153"/>
      <c r="BS368" s="1153"/>
      <c r="BT368" s="1153"/>
      <c r="BU368" s="1153"/>
      <c r="BV368" s="1153"/>
      <c r="BW368" s="1153"/>
    </row>
    <row r="369" spans="1:75" ht="13.5" customHeight="1">
      <c r="A369" s="1091" t="s">
        <v>67</v>
      </c>
      <c r="B369" s="15" t="s">
        <v>50</v>
      </c>
      <c r="C369" s="1089" t="str">
        <f>VLOOKUP($C352,'2025年度(1年前期)'!$B$5:$N$208,COLUMN('2025年度(1年前期)'!$I$5),0)&amp;""</f>
        <v/>
      </c>
      <c r="D369" s="1072"/>
      <c r="E369" s="1090" t="str">
        <f>VLOOKUP($C352,'2025年度(2年前期)'!$B$5:$N$208,COLUMN('2025年度(2年前期)'!$I$5),0)&amp;""</f>
        <v/>
      </c>
      <c r="F369" s="1072"/>
      <c r="G369" s="1090" t="str">
        <f>VLOOKUP($C352,'2025年度(3年前期)'!$B$5:$N$208,COLUMN('2025年度(3年前期)'!$I$5),0)&amp;""</f>
        <v/>
      </c>
      <c r="H369" s="1072"/>
      <c r="I369" s="1090" t="str">
        <f>VLOOKUP($C352,'2025年度(4年前期)'!$B$5:$N$208,COLUMN('2025年度(4年前期)'!$I$5),0)&amp;""</f>
        <v/>
      </c>
      <c r="J369" s="1072"/>
      <c r="K369" s="1071" t="str">
        <f>VLOOKUP($C352,'2025年度(助産前期)'!$B$5:$N$208,COLUMN('2025年度(助産前期)'!$I$5),0)&amp;""</f>
        <v/>
      </c>
      <c r="L369" s="1071"/>
      <c r="M369" s="1089" t="str">
        <f>VLOOKUP($C352,'2025年度(M1前期)'!$B$5:$N$208,COLUMN('2025年度(M1前期)'!$I$5),0)&amp;""</f>
        <v/>
      </c>
      <c r="N369" s="1072"/>
      <c r="O369" s="1071" t="str">
        <f>VLOOKUP($C352,'2025年度(M2前期)'!$B$5:$N$208,COLUMN('2025年度(M2前期)'!$I$5),0)&amp;""</f>
        <v/>
      </c>
      <c r="P369" s="1072"/>
      <c r="Q369" s="1071" t="str">
        <f>VLOOKUP($C352,'2025年度(D1前期)'!$B$5:$N$208,COLUMN('2025年度(D1前期)'!$I$5),0)&amp;""</f>
        <v/>
      </c>
      <c r="R369" s="1072"/>
      <c r="S369" s="1071" t="str">
        <f>VLOOKUP($C352,'2025年度(D23前期)'!$B$5:$N$208,COLUMN('2025年度(D23前期)'!$I$5),0)&amp;""</f>
        <v/>
      </c>
      <c r="T369" s="1072"/>
      <c r="Z369" s="1091" t="str">
        <f>A369</f>
        <v>４時限（15：10～16：40）</v>
      </c>
      <c r="AA369" s="1151"/>
      <c r="AB369" s="1151"/>
      <c r="AC369" s="1151"/>
      <c r="AD369" s="1151"/>
      <c r="AE369" s="1151"/>
      <c r="AF369" s="1151"/>
      <c r="AG369" s="1296"/>
      <c r="AH369" s="1296"/>
      <c r="AI369" s="1151"/>
      <c r="AJ369" s="1151"/>
      <c r="AK369" s="1151"/>
      <c r="AL369" s="1296"/>
      <c r="AM369" s="1151"/>
      <c r="AN369" s="1151"/>
      <c r="AO369" s="1151"/>
      <c r="AP369" s="1151"/>
      <c r="AQ369" s="1151"/>
      <c r="AR369" s="1151"/>
      <c r="AS369" s="1151"/>
      <c r="AT369" s="1151"/>
      <c r="AU369" s="1151"/>
      <c r="AV369" s="1151"/>
      <c r="AW369" s="1151"/>
      <c r="AX369" s="1151"/>
      <c r="AY369" s="1151"/>
      <c r="AZ369" s="1151"/>
      <c r="BA369" s="1151"/>
      <c r="BB369" s="1151"/>
      <c r="BC369" s="1151"/>
      <c r="BD369" s="1151"/>
      <c r="BE369" s="1151"/>
      <c r="BF369" s="1151"/>
      <c r="BG369" s="1151"/>
      <c r="BH369" s="1151"/>
      <c r="BI369" s="1151"/>
      <c r="BJ369" s="1151"/>
      <c r="BK369" s="1151"/>
      <c r="BL369" s="1151"/>
      <c r="BM369" s="1151"/>
      <c r="BN369" s="1151"/>
      <c r="BO369" s="1151"/>
      <c r="BP369" s="1151"/>
      <c r="BQ369" s="1151"/>
      <c r="BR369" s="1151"/>
      <c r="BS369" s="1151"/>
      <c r="BT369" s="1151"/>
      <c r="BU369" s="1151"/>
      <c r="BV369" s="1151"/>
      <c r="BW369" s="1151"/>
    </row>
    <row r="370" spans="1:75" ht="13.5" customHeight="1">
      <c r="A370" s="1091"/>
      <c r="B370" s="15" t="s">
        <v>53</v>
      </c>
      <c r="C370" s="1101" t="str">
        <f>IFERROR(VLOOKUP(C369,科目・教員!$A$1:$B$357,2,0),"")</f>
        <v/>
      </c>
      <c r="D370" s="1068"/>
      <c r="E370" s="1073" t="str">
        <f>IFERROR(VLOOKUP(E369,科目・教員!$A$1:$B$357,2,0),"")</f>
        <v/>
      </c>
      <c r="F370" s="1068"/>
      <c r="G370" s="1073" t="str">
        <f>IFERROR(VLOOKUP(G369,科目・教員!$A$1:$B$357,2,0),"")</f>
        <v/>
      </c>
      <c r="H370" s="1068"/>
      <c r="I370" s="1073" t="str">
        <f>IFERROR(VLOOKUP(I369,科目・教員!$A$1:$B$357,2,0),"")</f>
        <v/>
      </c>
      <c r="J370" s="1068"/>
      <c r="K370" s="1074" t="str">
        <f>IFERROR(VLOOKUP(K369,科目・教員!$A$1:$B$357,2,0),"")</f>
        <v/>
      </c>
      <c r="L370" s="1074"/>
      <c r="M370" s="1101" t="str">
        <f>IFERROR(VLOOKUP(M369,科目・教員!$A$1:$B$357,2,0),"")</f>
        <v/>
      </c>
      <c r="N370" s="1068"/>
      <c r="O370" s="1074" t="str">
        <f>IFERROR(VLOOKUP(O369,科目・教員!$A$1:$B$357,2,0),"")</f>
        <v/>
      </c>
      <c r="P370" s="1068"/>
      <c r="Q370" s="1074" t="str">
        <f>IFERROR(VLOOKUP(Q369,科目・教員!$A$1:$B$357,2,0),"")</f>
        <v/>
      </c>
      <c r="R370" s="1068"/>
      <c r="S370" s="1074" t="str">
        <f>IFERROR(VLOOKUP(S369,科目・教員!$A$1:$B$357,2,0),"")</f>
        <v/>
      </c>
      <c r="T370" s="1068"/>
      <c r="Z370" s="1091"/>
      <c r="AA370" s="1152"/>
      <c r="AB370" s="1152"/>
      <c r="AC370" s="1152"/>
      <c r="AD370" s="1152"/>
      <c r="AE370" s="1152"/>
      <c r="AF370" s="1152"/>
      <c r="AG370" s="1296"/>
      <c r="AH370" s="1296"/>
      <c r="AI370" s="1152"/>
      <c r="AJ370" s="1152"/>
      <c r="AK370" s="1152"/>
      <c r="AL370" s="1296"/>
      <c r="AM370" s="1152"/>
      <c r="AN370" s="1152"/>
      <c r="AO370" s="1152"/>
      <c r="AP370" s="1152"/>
      <c r="AQ370" s="1152"/>
      <c r="AR370" s="1152"/>
      <c r="AS370" s="1152"/>
      <c r="AT370" s="1152"/>
      <c r="AU370" s="1152"/>
      <c r="AV370" s="1152"/>
      <c r="AW370" s="1152"/>
      <c r="AX370" s="1152"/>
      <c r="AY370" s="1152"/>
      <c r="AZ370" s="1152"/>
      <c r="BA370" s="1152"/>
      <c r="BB370" s="1152"/>
      <c r="BC370" s="1152"/>
      <c r="BD370" s="1152"/>
      <c r="BE370" s="1152"/>
      <c r="BF370" s="1152"/>
      <c r="BG370" s="1152"/>
      <c r="BH370" s="1152"/>
      <c r="BI370" s="1152"/>
      <c r="BJ370" s="1152"/>
      <c r="BK370" s="1152"/>
      <c r="BL370" s="1152"/>
      <c r="BM370" s="1152"/>
      <c r="BN370" s="1152"/>
      <c r="BO370" s="1152"/>
      <c r="BP370" s="1152"/>
      <c r="BQ370" s="1152"/>
      <c r="BR370" s="1152"/>
      <c r="BS370" s="1152"/>
      <c r="BT370" s="1152"/>
      <c r="BU370" s="1152"/>
      <c r="BV370" s="1152"/>
      <c r="BW370" s="1152"/>
    </row>
    <row r="371" spans="1:75" ht="13.5" customHeight="1">
      <c r="A371" s="1091"/>
      <c r="B371" s="15" t="s">
        <v>59</v>
      </c>
      <c r="C371" s="1101" t="str">
        <f>VLOOKUP($C352,'2025年度(1年前期)'!$B$5:$N$208,COLUMN('2025年度(1年前期)'!$I$5)+1,0)&amp;""</f>
        <v/>
      </c>
      <c r="D371" s="1068"/>
      <c r="E371" s="1073" t="str">
        <f>VLOOKUP($C352,'2025年度(2年前期)'!$B$5:$N$208,COLUMN('2025年度(2年前期)'!$I$5)+1,0)&amp;""</f>
        <v/>
      </c>
      <c r="F371" s="1068"/>
      <c r="G371" s="1073" t="str">
        <f>VLOOKUP($C352,'2025年度(3年前期)'!$B$5:$N$208,COLUMN('2025年度(3年前期)'!$I$5)+1,0)&amp;""</f>
        <v/>
      </c>
      <c r="H371" s="1068"/>
      <c r="I371" s="1073" t="str">
        <f>VLOOKUP($C352,'2025年度(4年前期)'!$B$5:$N$208,COLUMN('2025年度(4年前期)'!$I$5)+1,0)&amp;""</f>
        <v/>
      </c>
      <c r="J371" s="1068"/>
      <c r="K371" s="1074" t="str">
        <f>VLOOKUP($C352,'2025年度(助産前期)'!$B$5:$N$208,COLUMN('2025年度(助産前期)'!$I$5)+1,0)&amp;""</f>
        <v/>
      </c>
      <c r="L371" s="1074"/>
      <c r="M371" s="1101" t="str">
        <f>VLOOKUP($C352,'2025年度(M1前期)'!$B$5:$N$208,COLUMN('2025年度(M1前期)'!$I$5)+1,0)&amp;""</f>
        <v/>
      </c>
      <c r="N371" s="1068"/>
      <c r="O371" s="1074" t="str">
        <f>VLOOKUP($C352,'2025年度(M2前期)'!$B$5:$N$208,COLUMN('2025年度(M2前期)'!$I$5)+1,0)&amp;""</f>
        <v/>
      </c>
      <c r="P371" s="1068"/>
      <c r="Q371" s="1074" t="str">
        <f>VLOOKUP($C352,'2025年度(D1前期)'!$B$5:$N$208,COLUMN('2025年度(D1前期)'!$I$5)+1,0)&amp;""</f>
        <v/>
      </c>
      <c r="R371" s="1068"/>
      <c r="S371" s="1074" t="str">
        <f>VLOOKUP($C352,'2025年度(D23前期)'!$B$5:$N$208,COLUMN('2025年度(D23前期)'!$I$5)+1,0)&amp;""</f>
        <v/>
      </c>
      <c r="T371" s="1068"/>
      <c r="Z371" s="1091"/>
      <c r="AA371" s="1152"/>
      <c r="AB371" s="1152"/>
      <c r="AC371" s="1152"/>
      <c r="AD371" s="1152"/>
      <c r="AE371" s="1152"/>
      <c r="AF371" s="1152"/>
      <c r="AG371" s="1296"/>
      <c r="AH371" s="1296"/>
      <c r="AI371" s="1152"/>
      <c r="AJ371" s="1152"/>
      <c r="AK371" s="1152"/>
      <c r="AL371" s="1296"/>
      <c r="AM371" s="1152"/>
      <c r="AN371" s="1152"/>
      <c r="AO371" s="1152"/>
      <c r="AP371" s="1152"/>
      <c r="AQ371" s="1152"/>
      <c r="AR371" s="1152"/>
      <c r="AS371" s="1152"/>
      <c r="AT371" s="1152"/>
      <c r="AU371" s="1152"/>
      <c r="AV371" s="1152"/>
      <c r="AW371" s="1152"/>
      <c r="AX371" s="1152"/>
      <c r="AY371" s="1152"/>
      <c r="AZ371" s="1152"/>
      <c r="BA371" s="1152"/>
      <c r="BB371" s="1152"/>
      <c r="BC371" s="1152"/>
      <c r="BD371" s="1152"/>
      <c r="BE371" s="1152"/>
      <c r="BF371" s="1152"/>
      <c r="BG371" s="1152"/>
      <c r="BH371" s="1152"/>
      <c r="BI371" s="1152"/>
      <c r="BJ371" s="1152"/>
      <c r="BK371" s="1152"/>
      <c r="BL371" s="1152"/>
      <c r="BM371" s="1152"/>
      <c r="BN371" s="1152"/>
      <c r="BO371" s="1152"/>
      <c r="BP371" s="1152"/>
      <c r="BQ371" s="1152"/>
      <c r="BR371" s="1152"/>
      <c r="BS371" s="1152"/>
      <c r="BT371" s="1152"/>
      <c r="BU371" s="1152"/>
      <c r="BV371" s="1152"/>
      <c r="BW371" s="1152"/>
    </row>
    <row r="372" spans="1:75" ht="13.5" customHeight="1">
      <c r="A372" s="1092"/>
      <c r="B372" s="16" t="s">
        <v>56</v>
      </c>
      <c r="C372" s="1061"/>
      <c r="D372" s="1075"/>
      <c r="E372" s="1063"/>
      <c r="F372" s="1075"/>
      <c r="G372" s="1063"/>
      <c r="H372" s="1075"/>
      <c r="I372" s="1063"/>
      <c r="J372" s="1075"/>
      <c r="K372" s="1064"/>
      <c r="L372" s="1064"/>
      <c r="M372" s="1061"/>
      <c r="N372" s="1075"/>
      <c r="O372" s="1064"/>
      <c r="P372" s="1075"/>
      <c r="Q372" s="1064"/>
      <c r="R372" s="1075"/>
      <c r="S372" s="1064"/>
      <c r="T372" s="1075"/>
      <c r="Z372" s="1092"/>
      <c r="AA372" s="1153"/>
      <c r="AB372" s="1153"/>
      <c r="AC372" s="1153"/>
      <c r="AD372" s="1153"/>
      <c r="AE372" s="1153"/>
      <c r="AF372" s="1153"/>
      <c r="AG372" s="1296"/>
      <c r="AH372" s="1296"/>
      <c r="AI372" s="1153"/>
      <c r="AJ372" s="1153"/>
      <c r="AK372" s="1153"/>
      <c r="AL372" s="1296"/>
      <c r="AM372" s="1153"/>
      <c r="AN372" s="1153"/>
      <c r="AO372" s="1153"/>
      <c r="AP372" s="1153"/>
      <c r="AQ372" s="1153"/>
      <c r="AR372" s="1153"/>
      <c r="AS372" s="1153"/>
      <c r="AT372" s="1153"/>
      <c r="AU372" s="1153"/>
      <c r="AV372" s="1153"/>
      <c r="AW372" s="1153"/>
      <c r="AX372" s="1153"/>
      <c r="AY372" s="1153"/>
      <c r="AZ372" s="1153"/>
      <c r="BA372" s="1153"/>
      <c r="BB372" s="1153"/>
      <c r="BC372" s="1153"/>
      <c r="BD372" s="1153"/>
      <c r="BE372" s="1153"/>
      <c r="BF372" s="1153"/>
      <c r="BG372" s="1153"/>
      <c r="BH372" s="1153"/>
      <c r="BI372" s="1153"/>
      <c r="BJ372" s="1153"/>
      <c r="BK372" s="1153"/>
      <c r="BL372" s="1153"/>
      <c r="BM372" s="1153"/>
      <c r="BN372" s="1153"/>
      <c r="BO372" s="1153"/>
      <c r="BP372" s="1153"/>
      <c r="BQ372" s="1153"/>
      <c r="BR372" s="1153"/>
      <c r="BS372" s="1153"/>
      <c r="BT372" s="1153"/>
      <c r="BU372" s="1153"/>
      <c r="BV372" s="1153"/>
      <c r="BW372" s="1153"/>
    </row>
    <row r="373" spans="1:75" ht="13.5" customHeight="1">
      <c r="A373" s="1091" t="s">
        <v>68</v>
      </c>
      <c r="B373" s="15" t="s">
        <v>50</v>
      </c>
      <c r="C373" s="1089" t="str">
        <f>VLOOKUP($C352,'2025年度(1年前期)'!$B$5:$N$208,COLUMN('2025年度(1年前期)'!$K$5),0)&amp;""</f>
        <v/>
      </c>
      <c r="D373" s="1072"/>
      <c r="E373" s="1090" t="str">
        <f>VLOOKUP($C352,'2025年度(2年前期)'!$B$5:$N$208,COLUMN('2025年度(2年前期)'!$K$5),0)&amp;""</f>
        <v/>
      </c>
      <c r="F373" s="1072"/>
      <c r="G373" s="1090" t="str">
        <f>VLOOKUP($C352,'2025年度(3年前期)'!$B$5:$N$208,COLUMN('2025年度(3年前期)'!$K$5),0)&amp;""</f>
        <v/>
      </c>
      <c r="H373" s="1072"/>
      <c r="I373" s="1090" t="str">
        <f>VLOOKUP($C352,'2025年度(4年前期)'!$B$5:$N$208,COLUMN('2025年度(4年前期)'!$K$5),0)&amp;""</f>
        <v/>
      </c>
      <c r="J373" s="1072"/>
      <c r="K373" s="1071" t="str">
        <f>VLOOKUP($C352,'2025年度(助産前期)'!$B$5:$N$208,COLUMN('2025年度(助産前期)'!$K$5),0)&amp;""</f>
        <v/>
      </c>
      <c r="L373" s="1071"/>
      <c r="M373" s="1089" t="str">
        <f>VLOOKUP($C352,'2025年度(M1前期)'!$B$5:$N$208,COLUMN('2025年度(M1前期)'!$K$5),0)&amp;""</f>
        <v/>
      </c>
      <c r="N373" s="1072"/>
      <c r="O373" s="1071" t="str">
        <f>VLOOKUP($C352,'2025年度(M2前期)'!$B$5:$N$208,COLUMN('2025年度(M2前期)'!$K$5),0)&amp;""</f>
        <v/>
      </c>
      <c r="P373" s="1072"/>
      <c r="Q373" s="1071" t="str">
        <f>VLOOKUP($C352,'2025年度(D1前期)'!$B$5:$N$208,COLUMN('2025年度(D1前期)'!$K$5),0)&amp;""</f>
        <v/>
      </c>
      <c r="R373" s="1072"/>
      <c r="S373" s="1071" t="str">
        <f>VLOOKUP($C352,'2025年度(D23前期)'!$B$5:$N$208,COLUMN('2025年度(D23前期)'!$K$5),0)&amp;""</f>
        <v/>
      </c>
      <c r="T373" s="1072"/>
      <c r="Z373" s="1091" t="str">
        <f>A373</f>
        <v>５時限（16：50～18：20）</v>
      </c>
      <c r="AA373" s="1151"/>
      <c r="AB373" s="1151"/>
      <c r="AC373" s="1151"/>
      <c r="AD373" s="1151"/>
      <c r="AE373" s="1151"/>
      <c r="AF373" s="1151"/>
      <c r="AG373" s="1151"/>
      <c r="AH373" s="1151"/>
      <c r="AI373" s="1151"/>
      <c r="AJ373" s="1151"/>
      <c r="AK373" s="1151"/>
      <c r="AL373" s="1151"/>
      <c r="AM373" s="1151"/>
      <c r="AN373" s="1151"/>
      <c r="AO373" s="1151"/>
      <c r="AP373" s="1151"/>
      <c r="AQ373" s="1151"/>
      <c r="AR373" s="1151"/>
      <c r="AS373" s="1151"/>
      <c r="AT373" s="1151"/>
      <c r="AU373" s="1151"/>
      <c r="AV373" s="1151"/>
      <c r="AW373" s="1151"/>
      <c r="AX373" s="1151"/>
      <c r="AY373" s="1151"/>
      <c r="AZ373" s="1151"/>
      <c r="BA373" s="1151"/>
      <c r="BB373" s="1151"/>
      <c r="BC373" s="1151"/>
      <c r="BD373" s="1151"/>
      <c r="BE373" s="1151"/>
      <c r="BF373" s="1151"/>
      <c r="BG373" s="1151"/>
      <c r="BH373" s="1151"/>
      <c r="BI373" s="1151"/>
      <c r="BJ373" s="1151"/>
      <c r="BK373" s="1151"/>
      <c r="BL373" s="1151"/>
      <c r="BM373" s="1151"/>
      <c r="BN373" s="1151"/>
      <c r="BO373" s="1151"/>
      <c r="BP373" s="1151"/>
      <c r="BQ373" s="1151"/>
      <c r="BR373" s="1151"/>
      <c r="BS373" s="1151"/>
      <c r="BT373" s="1151"/>
      <c r="BU373" s="1151"/>
      <c r="BV373" s="1151"/>
      <c r="BW373" s="1151"/>
    </row>
    <row r="374" spans="1:75" ht="13.5" customHeight="1">
      <c r="A374" s="1091"/>
      <c r="B374" s="15" t="s">
        <v>53</v>
      </c>
      <c r="C374" s="1101" t="str">
        <f>IFERROR(VLOOKUP(C373,科目・教員!$A$1:$B$357,2,0),"")</f>
        <v/>
      </c>
      <c r="D374" s="1068"/>
      <c r="E374" s="1073" t="str">
        <f>IFERROR(VLOOKUP(E373,科目・教員!$A$1:$B$357,2,0),"")</f>
        <v/>
      </c>
      <c r="F374" s="1068"/>
      <c r="G374" s="1073" t="str">
        <f>IFERROR(VLOOKUP(G373,科目・教員!$A$1:$B$357,2,0),"")</f>
        <v/>
      </c>
      <c r="H374" s="1068"/>
      <c r="I374" s="1073" t="str">
        <f>IFERROR(VLOOKUP(I373,科目・教員!$A$1:$B$357,2,0),"")</f>
        <v/>
      </c>
      <c r="J374" s="1068"/>
      <c r="K374" s="1074" t="str">
        <f>IFERROR(VLOOKUP(K373,科目・教員!$A$1:$B$357,2,0),"")</f>
        <v/>
      </c>
      <c r="L374" s="1074"/>
      <c r="M374" s="1101" t="str">
        <f>IFERROR(VLOOKUP(M373,科目・教員!$A$1:$B$357,2,0),"")</f>
        <v/>
      </c>
      <c r="N374" s="1068"/>
      <c r="O374" s="1074" t="str">
        <f>IFERROR(VLOOKUP(O373,科目・教員!$A$1:$B$357,2,0),"")</f>
        <v/>
      </c>
      <c r="P374" s="1068"/>
      <c r="Q374" s="1074" t="str">
        <f>IFERROR(VLOOKUP(Q373,科目・教員!$A$1:$B$357,2,0),"")</f>
        <v/>
      </c>
      <c r="R374" s="1068"/>
      <c r="S374" s="1074" t="str">
        <f>IFERROR(VLOOKUP(S373,科目・教員!$A$1:$B$357,2,0),"")</f>
        <v/>
      </c>
      <c r="T374" s="1068"/>
      <c r="Z374" s="1091"/>
      <c r="AA374" s="1152"/>
      <c r="AB374" s="1152"/>
      <c r="AC374" s="1152"/>
      <c r="AD374" s="1152"/>
      <c r="AE374" s="1152"/>
      <c r="AF374" s="1152"/>
      <c r="AG374" s="1152"/>
      <c r="AH374" s="1152"/>
      <c r="AI374" s="1152"/>
      <c r="AJ374" s="1152"/>
      <c r="AK374" s="1152"/>
      <c r="AL374" s="1152"/>
      <c r="AM374" s="1152"/>
      <c r="AN374" s="1152"/>
      <c r="AO374" s="1152"/>
      <c r="AP374" s="1152"/>
      <c r="AQ374" s="1152"/>
      <c r="AR374" s="1152"/>
      <c r="AS374" s="1152"/>
      <c r="AT374" s="1152"/>
      <c r="AU374" s="1152"/>
      <c r="AV374" s="1152"/>
      <c r="AW374" s="1152"/>
      <c r="AX374" s="1152"/>
      <c r="AY374" s="1152"/>
      <c r="AZ374" s="1152"/>
      <c r="BA374" s="1152"/>
      <c r="BB374" s="1152"/>
      <c r="BC374" s="1152"/>
      <c r="BD374" s="1152"/>
      <c r="BE374" s="1152"/>
      <c r="BF374" s="1152"/>
      <c r="BG374" s="1152"/>
      <c r="BH374" s="1152"/>
      <c r="BI374" s="1152"/>
      <c r="BJ374" s="1152"/>
      <c r="BK374" s="1152"/>
      <c r="BL374" s="1152"/>
      <c r="BM374" s="1152"/>
      <c r="BN374" s="1152"/>
      <c r="BO374" s="1152"/>
      <c r="BP374" s="1152"/>
      <c r="BQ374" s="1152"/>
      <c r="BR374" s="1152"/>
      <c r="BS374" s="1152"/>
      <c r="BT374" s="1152"/>
      <c r="BU374" s="1152"/>
      <c r="BV374" s="1152"/>
      <c r="BW374" s="1152"/>
    </row>
    <row r="375" spans="1:75" ht="13.5" customHeight="1">
      <c r="A375" s="1091"/>
      <c r="B375" s="15" t="s">
        <v>59</v>
      </c>
      <c r="C375" s="1101" t="str">
        <f>VLOOKUP($C352,'2025年度(1年前期)'!$B$5:$N$208,COLUMN('2025年度(1年前期)'!$K$5)+1,0)&amp;""</f>
        <v/>
      </c>
      <c r="D375" s="1068"/>
      <c r="E375" s="1073" t="str">
        <f>VLOOKUP($C352,'2025年度(2年前期)'!$B$5:$N$208,COLUMN('2025年度(2年前期)'!$K$5)+1,0)&amp;""</f>
        <v/>
      </c>
      <c r="F375" s="1068"/>
      <c r="G375" s="1073" t="str">
        <f>VLOOKUP($C352,'2025年度(3年前期)'!$B$5:$N$208,COLUMN('2025年度(3年前期)'!$K$5)+1,0)&amp;""</f>
        <v/>
      </c>
      <c r="H375" s="1068"/>
      <c r="I375" s="1073" t="str">
        <f>VLOOKUP($C352,'2025年度(4年前期)'!$B$5:$N$208,COLUMN('2025年度(4年前期)'!$K$5)+1,0)&amp;""</f>
        <v/>
      </c>
      <c r="J375" s="1068"/>
      <c r="K375" s="1074" t="str">
        <f>VLOOKUP($C352,'2025年度(助産前期)'!$B$5:$N$208,COLUMN('2025年度(助産前期)'!$K$5)+1,0)&amp;""</f>
        <v/>
      </c>
      <c r="L375" s="1074"/>
      <c r="M375" s="1101" t="str">
        <f>VLOOKUP($C352,'2025年度(M1前期)'!$B$5:$N$208,COLUMN('2025年度(M1前期)'!$K$5)+1,0)&amp;""</f>
        <v/>
      </c>
      <c r="N375" s="1068"/>
      <c r="O375" s="1074" t="str">
        <f>VLOOKUP($C352,'2025年度(M2前期)'!$B$5:$N$208,COLUMN('2025年度(M2前期)'!$K$5)+1,0)&amp;""</f>
        <v/>
      </c>
      <c r="P375" s="1068"/>
      <c r="Q375" s="1074" t="str">
        <f>VLOOKUP($C352,'2025年度(D1前期)'!$B$5:$N$208,COLUMN('2025年度(D1前期)'!$K$5)+1,0)&amp;""</f>
        <v/>
      </c>
      <c r="R375" s="1068"/>
      <c r="S375" s="1074" t="str">
        <f>VLOOKUP($C352,'2025年度(D23前期)'!$B$5:$N$208,COLUMN('2025年度(D23前期)'!$K$5)+1,0)&amp;""</f>
        <v/>
      </c>
      <c r="T375" s="1068"/>
      <c r="Z375" s="1091"/>
      <c r="AA375" s="1152"/>
      <c r="AB375" s="1152"/>
      <c r="AC375" s="1152"/>
      <c r="AD375" s="1152"/>
      <c r="AE375" s="1152"/>
      <c r="AF375" s="1152"/>
      <c r="AG375" s="1152"/>
      <c r="AH375" s="1152"/>
      <c r="AI375" s="1152"/>
      <c r="AJ375" s="1152"/>
      <c r="AK375" s="1152"/>
      <c r="AL375" s="1152"/>
      <c r="AM375" s="1152"/>
      <c r="AN375" s="1152"/>
      <c r="AO375" s="1152"/>
      <c r="AP375" s="1152"/>
      <c r="AQ375" s="1152"/>
      <c r="AR375" s="1152"/>
      <c r="AS375" s="1152"/>
      <c r="AT375" s="1152"/>
      <c r="AU375" s="1152"/>
      <c r="AV375" s="1152"/>
      <c r="AW375" s="1152"/>
      <c r="AX375" s="1152"/>
      <c r="AY375" s="1152"/>
      <c r="AZ375" s="1152"/>
      <c r="BA375" s="1152"/>
      <c r="BB375" s="1152"/>
      <c r="BC375" s="1152"/>
      <c r="BD375" s="1152"/>
      <c r="BE375" s="1152"/>
      <c r="BF375" s="1152"/>
      <c r="BG375" s="1152"/>
      <c r="BH375" s="1152"/>
      <c r="BI375" s="1152"/>
      <c r="BJ375" s="1152"/>
      <c r="BK375" s="1152"/>
      <c r="BL375" s="1152"/>
      <c r="BM375" s="1152"/>
      <c r="BN375" s="1152"/>
      <c r="BO375" s="1152"/>
      <c r="BP375" s="1152"/>
      <c r="BQ375" s="1152"/>
      <c r="BR375" s="1152"/>
      <c r="BS375" s="1152"/>
      <c r="BT375" s="1152"/>
      <c r="BU375" s="1152"/>
      <c r="BV375" s="1152"/>
      <c r="BW375" s="1152"/>
    </row>
    <row r="376" spans="1:75" ht="13.5" customHeight="1">
      <c r="A376" s="1092"/>
      <c r="B376" s="16" t="s">
        <v>56</v>
      </c>
      <c r="C376" s="1061"/>
      <c r="D376" s="1075"/>
      <c r="E376" s="1063"/>
      <c r="F376" s="1075"/>
      <c r="G376" s="1063"/>
      <c r="H376" s="1075"/>
      <c r="I376" s="1063"/>
      <c r="J376" s="1075"/>
      <c r="K376" s="1064"/>
      <c r="L376" s="1064"/>
      <c r="M376" s="1061"/>
      <c r="N376" s="1075"/>
      <c r="O376" s="1064"/>
      <c r="P376" s="1075"/>
      <c r="Q376" s="1064"/>
      <c r="R376" s="1075"/>
      <c r="S376" s="1064"/>
      <c r="T376" s="1075"/>
      <c r="U376" s="20"/>
      <c r="V376" s="20"/>
      <c r="W376" s="20"/>
      <c r="X376" s="20"/>
      <c r="Y376" s="20"/>
      <c r="Z376" s="1092"/>
      <c r="AA376" s="1153"/>
      <c r="AB376" s="1153"/>
      <c r="AC376" s="1153"/>
      <c r="AD376" s="1153"/>
      <c r="AE376" s="1153"/>
      <c r="AF376" s="1153"/>
      <c r="AG376" s="1153"/>
      <c r="AH376" s="1153"/>
      <c r="AI376" s="1153"/>
      <c r="AJ376" s="1153"/>
      <c r="AK376" s="1153"/>
      <c r="AL376" s="1153"/>
      <c r="AM376" s="1153"/>
      <c r="AN376" s="1153"/>
      <c r="AO376" s="1153"/>
      <c r="AP376" s="1153"/>
      <c r="AQ376" s="1153"/>
      <c r="AR376" s="1153"/>
      <c r="AS376" s="1153"/>
      <c r="AT376" s="1153"/>
      <c r="AU376" s="1153"/>
      <c r="AV376" s="1153"/>
      <c r="AW376" s="1153"/>
      <c r="AX376" s="1153"/>
      <c r="AY376" s="1153"/>
      <c r="AZ376" s="1153"/>
      <c r="BA376" s="1153"/>
      <c r="BB376" s="1153"/>
      <c r="BC376" s="1153"/>
      <c r="BD376" s="1153"/>
      <c r="BE376" s="1153"/>
      <c r="BF376" s="1153"/>
      <c r="BG376" s="1153"/>
      <c r="BH376" s="1153"/>
      <c r="BI376" s="1153"/>
      <c r="BJ376" s="1153"/>
      <c r="BK376" s="1153"/>
      <c r="BL376" s="1153"/>
      <c r="BM376" s="1153"/>
      <c r="BN376" s="1153"/>
      <c r="BO376" s="1153"/>
      <c r="BP376" s="1153"/>
      <c r="BQ376" s="1153"/>
      <c r="BR376" s="1153"/>
      <c r="BS376" s="1153"/>
      <c r="BT376" s="1153"/>
      <c r="BU376" s="1153"/>
      <c r="BV376" s="1153"/>
      <c r="BW376" s="1153"/>
    </row>
    <row r="377" spans="1:75" ht="20.25">
      <c r="A377" s="5"/>
      <c r="B377" s="6"/>
      <c r="C377" s="1077">
        <f>C352+1</f>
        <v>45916</v>
      </c>
      <c r="D377" s="1077"/>
      <c r="E377" s="1077"/>
      <c r="F377" s="1077"/>
      <c r="G377" s="1077"/>
      <c r="H377" s="1077"/>
      <c r="I377" s="1077"/>
      <c r="J377" s="1077"/>
      <c r="K377" s="1077"/>
      <c r="L377" s="1077"/>
      <c r="M377" s="1077"/>
      <c r="N377" s="1077"/>
      <c r="O377" s="1077"/>
      <c r="P377" s="1077"/>
      <c r="Q377" s="1077"/>
      <c r="R377" s="1077"/>
      <c r="S377" s="1077"/>
      <c r="T377" s="1077"/>
      <c r="U377" s="1049">
        <f>C377</f>
        <v>45916</v>
      </c>
      <c r="V377" s="1050"/>
      <c r="W377" s="1050"/>
      <c r="X377" s="1050"/>
      <c r="Y377" s="1050"/>
      <c r="Z377" s="1051"/>
      <c r="AA377" s="41">
        <v>101</v>
      </c>
      <c r="AB377" s="41">
        <v>102</v>
      </c>
      <c r="AC377" s="41">
        <v>103</v>
      </c>
      <c r="AD377" s="41" t="s">
        <v>16</v>
      </c>
      <c r="AE377" s="41" t="s">
        <v>17</v>
      </c>
      <c r="AF377" s="41" t="s">
        <v>18</v>
      </c>
      <c r="AG377" s="41">
        <v>201</v>
      </c>
      <c r="AH377" s="42">
        <v>202</v>
      </c>
      <c r="AI377" s="41">
        <v>203</v>
      </c>
      <c r="AJ377" s="41">
        <v>204</v>
      </c>
      <c r="AK377" s="41">
        <v>205</v>
      </c>
      <c r="AL377" s="41" t="s">
        <v>19</v>
      </c>
      <c r="AM377" s="41" t="s">
        <v>69</v>
      </c>
      <c r="AN377" s="41" t="s">
        <v>21</v>
      </c>
      <c r="AO377" s="41" t="s">
        <v>22</v>
      </c>
      <c r="AP377" s="41" t="s">
        <v>23</v>
      </c>
      <c r="AQ377" s="41" t="s">
        <v>24</v>
      </c>
      <c r="AR377" s="41" t="s">
        <v>25</v>
      </c>
      <c r="AS377" s="41" t="s">
        <v>26</v>
      </c>
      <c r="AT377" s="41" t="s">
        <v>27</v>
      </c>
      <c r="AU377" s="41" t="s">
        <v>28</v>
      </c>
      <c r="AV377" s="41" t="s">
        <v>29</v>
      </c>
      <c r="AW377" s="41">
        <v>301</v>
      </c>
      <c r="AX377" s="42">
        <v>302</v>
      </c>
      <c r="AY377" s="43">
        <v>303</v>
      </c>
      <c r="AZ377" s="43">
        <v>304</v>
      </c>
      <c r="BA377" s="41" t="s">
        <v>30</v>
      </c>
      <c r="BB377" s="41" t="s">
        <v>31</v>
      </c>
      <c r="BC377" s="42" t="s">
        <v>32</v>
      </c>
      <c r="BD377" s="41" t="s">
        <v>33</v>
      </c>
      <c r="BE377" s="41" t="s">
        <v>34</v>
      </c>
      <c r="BF377" s="41" t="s">
        <v>35</v>
      </c>
      <c r="BG377" s="41" t="s">
        <v>36</v>
      </c>
      <c r="BH377" s="41" t="s">
        <v>37</v>
      </c>
      <c r="BI377" s="41" t="s">
        <v>38</v>
      </c>
      <c r="BJ377" s="41" t="s">
        <v>39</v>
      </c>
      <c r="BK377" s="41" t="s">
        <v>538</v>
      </c>
      <c r="BL377" s="41" t="s">
        <v>539</v>
      </c>
      <c r="BM377" s="41" t="s">
        <v>540</v>
      </c>
      <c r="BN377" s="44" t="s">
        <v>40</v>
      </c>
      <c r="BO377" s="44" t="s">
        <v>41</v>
      </c>
      <c r="BP377" s="44" t="s">
        <v>354</v>
      </c>
      <c r="BQ377" s="45" t="s">
        <v>42</v>
      </c>
      <c r="BR377" s="45" t="s">
        <v>43</v>
      </c>
      <c r="BS377" s="45" t="s">
        <v>44</v>
      </c>
      <c r="BT377" s="45" t="s">
        <v>45</v>
      </c>
      <c r="BU377" s="45" t="s">
        <v>46</v>
      </c>
      <c r="BV377" s="45" t="s">
        <v>47</v>
      </c>
      <c r="BW377" s="45" t="s">
        <v>48</v>
      </c>
    </row>
    <row r="378" spans="1:75" ht="13.5" customHeight="1">
      <c r="A378" s="1091" t="s">
        <v>49</v>
      </c>
      <c r="B378" s="12" t="s">
        <v>50</v>
      </c>
      <c r="C378" s="1079" t="str">
        <f>VLOOKUP($C377,'2025年度(1年前期)'!$B$5:$N$208,COLUMN('2025年度(1年前期)'!$C$5),0)&amp;""</f>
        <v/>
      </c>
      <c r="D378" s="1080"/>
      <c r="E378" s="1081" t="str">
        <f>VLOOKUP($C377,'2025年度(2年前期)'!$B$5:$N$208,COLUMN('2025年度(2年前期)'!$C$5),0)&amp;""</f>
        <v/>
      </c>
      <c r="F378" s="1080"/>
      <c r="G378" s="1081" t="str">
        <f>VLOOKUP($C377,'2025年度(3年前期)'!$B$5:$N$208,COLUMN('2025年度(3年前期)'!$C$5),0)&amp;""</f>
        <v>領域別実習</v>
      </c>
      <c r="H378" s="1080"/>
      <c r="I378" s="1081" t="str">
        <f>VLOOKUP($C377,'2025年度(4年前期)'!$B$5:$N$208,COLUMN('2025年度(4年前期)'!$C$5),0)&amp;""</f>
        <v>卒業研究Ⅱ</v>
      </c>
      <c r="J378" s="1080"/>
      <c r="K378" s="1072" t="str">
        <f>VLOOKUP($C377,'2025年度(助産前期)'!$B$5:$N$208,COLUMN('2025年度(助産前期)'!$C$5),0)&amp;""</f>
        <v>助産学実習Ⅰ</v>
      </c>
      <c r="L378" s="1096"/>
      <c r="M378" s="1105" t="str">
        <f>VLOOKUP($C377,'2025年度(M1前期)'!$B$5:$N$208,COLUMN('2025年度(M1前期)'!$C$5),0)&amp;""</f>
        <v/>
      </c>
      <c r="N378" s="1096"/>
      <c r="O378" s="1081" t="str">
        <f>VLOOKUP($C377,'2025年度(M2前期)'!$B$5:$N$208,COLUMN('2025年度(M2前期)'!$C$5),0)&amp;""</f>
        <v/>
      </c>
      <c r="P378" s="1080"/>
      <c r="Q378" s="1081" t="str">
        <f>VLOOKUP($C377,'2025年度(D1前期)'!$B$5:$N$208,COLUMN('2025年度(D1前期)'!$C$5),0)&amp;""</f>
        <v/>
      </c>
      <c r="R378" s="1080"/>
      <c r="S378" s="1072" t="str">
        <f>VLOOKUP($C377,'2025年度(D23前期)'!$B$5:$N$208,COLUMN('2025年度(D23前期)'!$C$5),0)&amp;""</f>
        <v/>
      </c>
      <c r="T378" s="1080"/>
      <c r="U378" s="780" t="s">
        <v>83</v>
      </c>
      <c r="V378" s="883" t="s">
        <v>83</v>
      </c>
      <c r="W378" s="853" t="s">
        <v>111</v>
      </c>
      <c r="X378" s="863" t="s">
        <v>111</v>
      </c>
      <c r="Y378" s="508" t="s">
        <v>973</v>
      </c>
      <c r="Z378" s="1095" t="str">
        <f>A378</f>
        <v xml:space="preserve">１時限（09：20～10：50） </v>
      </c>
      <c r="AA378" s="1151"/>
      <c r="AB378" s="1151"/>
      <c r="AC378" s="1151"/>
      <c r="AD378" s="1151"/>
      <c r="AE378" s="1151"/>
      <c r="AF378" s="1151"/>
      <c r="AG378" s="1296"/>
      <c r="AH378" s="1296"/>
      <c r="AI378" s="1151"/>
      <c r="AJ378" s="1151"/>
      <c r="AK378" s="1151"/>
      <c r="AL378" s="1296"/>
      <c r="AM378" s="1151"/>
      <c r="AN378" s="1151"/>
      <c r="AO378" s="1151"/>
      <c r="AP378" s="1151"/>
      <c r="AQ378" s="1151"/>
      <c r="AR378" s="1151"/>
      <c r="AS378" s="1151"/>
      <c r="AT378" s="1151"/>
      <c r="AU378" s="1151"/>
      <c r="AV378" s="1151"/>
      <c r="AW378" s="1151" t="s">
        <v>444</v>
      </c>
      <c r="AX378" s="1151" t="s">
        <v>163</v>
      </c>
      <c r="AY378" s="1151" t="s">
        <v>163</v>
      </c>
      <c r="AZ378" s="1151"/>
      <c r="BA378" s="1151"/>
      <c r="BB378" s="1151"/>
      <c r="BC378" s="1151"/>
      <c r="BD378" s="1151"/>
      <c r="BE378" s="1151"/>
      <c r="BF378" s="1151"/>
      <c r="BG378" s="1151"/>
      <c r="BH378" s="1151"/>
      <c r="BI378" s="1151" t="s">
        <v>304</v>
      </c>
      <c r="BJ378" s="1151"/>
      <c r="BK378" s="1151"/>
      <c r="BL378" s="1151"/>
      <c r="BM378" s="1151" t="s">
        <v>118</v>
      </c>
      <c r="BN378" s="1374"/>
      <c r="BO378" s="1151"/>
      <c r="BP378" s="1151"/>
      <c r="BQ378" s="1151"/>
      <c r="BR378" s="1151"/>
      <c r="BS378" s="1151"/>
      <c r="BT378" s="1151"/>
      <c r="BU378" s="1151"/>
      <c r="BV378" s="1151"/>
      <c r="BW378" s="1151"/>
    </row>
    <row r="379" spans="1:75" ht="13.5" customHeight="1">
      <c r="A379" s="1091"/>
      <c r="B379" s="15" t="s">
        <v>53</v>
      </c>
      <c r="C379" s="1065" t="str">
        <f>IFERROR(VLOOKUP(C378,科目・教員!$A$1:$B$357,2,0),"")</f>
        <v/>
      </c>
      <c r="D379" s="1066"/>
      <c r="E379" s="1067" t="str">
        <f>IFERROR(VLOOKUP(E378,科目・教員!$A$1:$B$357,2,0),"")</f>
        <v/>
      </c>
      <c r="F379" s="1066"/>
      <c r="G379" s="1067" t="str">
        <f>IFERROR(VLOOKUP(G378,科目・教員!$A$1:$B$357,2,0),"")</f>
        <v/>
      </c>
      <c r="H379" s="1066"/>
      <c r="I379" s="1067" t="str">
        <f>IFERROR(VLOOKUP(I378,科目・教員!$A$1:$B$357,2,0),"")</f>
        <v>各担当教員</v>
      </c>
      <c r="J379" s="1066"/>
      <c r="K379" s="1068" t="str">
        <f>IFERROR(VLOOKUP(K378,科目・教員!$A$1:$B$357,2,0),"")</f>
        <v>池田　真弓</v>
      </c>
      <c r="L379" s="1070"/>
      <c r="M379" s="1104" t="str">
        <f>IFERROR(VLOOKUP(M378,科目・教員!$A$1:$B$357,2,0),"")</f>
        <v/>
      </c>
      <c r="N379" s="1066"/>
      <c r="O379" s="1067" t="str">
        <f>IFERROR(VLOOKUP(O378,科目・教員!$A$1:$B$357,2,0),"")</f>
        <v/>
      </c>
      <c r="P379" s="1066"/>
      <c r="Q379" s="1067" t="str">
        <f>IFERROR(VLOOKUP(Q378,科目・教員!$A$1:$B$357,2,0),"")</f>
        <v/>
      </c>
      <c r="R379" s="1066"/>
      <c r="S379" s="1068" t="str">
        <f>IFERROR(VLOOKUP(S378,科目・教員!$A$1:$B$357,2,0),"")</f>
        <v/>
      </c>
      <c r="T379" s="1066"/>
      <c r="U379" s="780" t="s">
        <v>164</v>
      </c>
      <c r="V379" s="883" t="s">
        <v>164</v>
      </c>
      <c r="W379" s="853" t="s">
        <v>882</v>
      </c>
      <c r="X379" s="863" t="s">
        <v>81</v>
      </c>
      <c r="Y379" s="508" t="s">
        <v>944</v>
      </c>
      <c r="Z379" s="1091"/>
      <c r="AA379" s="1152"/>
      <c r="AB379" s="1152"/>
      <c r="AC379" s="1152"/>
      <c r="AD379" s="1152"/>
      <c r="AE379" s="1152"/>
      <c r="AF379" s="1152"/>
      <c r="AG379" s="1296"/>
      <c r="AH379" s="1296"/>
      <c r="AI379" s="1152"/>
      <c r="AJ379" s="1152"/>
      <c r="AK379" s="1152"/>
      <c r="AL379" s="1296"/>
      <c r="AM379" s="1152"/>
      <c r="AN379" s="1152"/>
      <c r="AO379" s="1152"/>
      <c r="AP379" s="1152"/>
      <c r="AQ379" s="1152"/>
      <c r="AR379" s="1152"/>
      <c r="AS379" s="1152"/>
      <c r="AT379" s="1152"/>
      <c r="AU379" s="1152"/>
      <c r="AV379" s="1152"/>
      <c r="AW379" s="1152"/>
      <c r="AX379" s="1152"/>
      <c r="AY379" s="1152"/>
      <c r="AZ379" s="1152"/>
      <c r="BA379" s="1152"/>
      <c r="BB379" s="1152"/>
      <c r="BC379" s="1152"/>
      <c r="BD379" s="1152"/>
      <c r="BE379" s="1152"/>
      <c r="BF379" s="1152"/>
      <c r="BG379" s="1152"/>
      <c r="BH379" s="1152"/>
      <c r="BI379" s="1152"/>
      <c r="BJ379" s="1152"/>
      <c r="BK379" s="1152"/>
      <c r="BL379" s="1152"/>
      <c r="BM379" s="1152"/>
      <c r="BN379" s="1375"/>
      <c r="BO379" s="1152"/>
      <c r="BP379" s="1152"/>
      <c r="BQ379" s="1152"/>
      <c r="BR379" s="1152"/>
      <c r="BS379" s="1152"/>
      <c r="BT379" s="1152"/>
      <c r="BU379" s="1152"/>
      <c r="BV379" s="1152"/>
      <c r="BW379" s="1152"/>
    </row>
    <row r="380" spans="1:75" ht="13.5" customHeight="1">
      <c r="A380" s="1091"/>
      <c r="B380" s="15" t="s">
        <v>59</v>
      </c>
      <c r="C380" s="1065" t="str">
        <f>VLOOKUP($C377,'2025年度(1年前期)'!$B$5:$N$208,COLUMN('2025年度(1年前期)'!$C$5)+1,0)&amp;""</f>
        <v/>
      </c>
      <c r="D380" s="1066"/>
      <c r="E380" s="1067" t="str">
        <f>VLOOKUP($C377,'2025年度(2年前期)'!$B$5:$N$208,COLUMN('2025年度(2年前期)'!$C$5)+1,0)&amp;""</f>
        <v/>
      </c>
      <c r="F380" s="1066"/>
      <c r="G380" s="1067" t="str">
        <f>VLOOKUP($C377,'2025年度(3年前期)'!$B$5:$N$208,COLUMN('2025年度(3年前期)'!$C$5)+1,0)&amp;""</f>
        <v/>
      </c>
      <c r="H380" s="1066"/>
      <c r="I380" s="1067" t="str">
        <f>VLOOKUP($C377,'2025年度(4年前期)'!$B$5:$N$208,COLUMN('2025年度(4年前期)'!$C$5)+1,0)&amp;""</f>
        <v/>
      </c>
      <c r="J380" s="1066"/>
      <c r="K380" s="1068" t="str">
        <f>VLOOKUP($C377,'2025年度(助産前期)'!$B$5:$N$208,COLUMN('2025年度(助産前期)'!$C$5)+1,0)&amp;""</f>
        <v/>
      </c>
      <c r="L380" s="1070"/>
      <c r="M380" s="1104" t="str">
        <f>VLOOKUP($C377,'2025年度(M1前期)'!$B$5:$N$208,COLUMN('2025年度(M1前期)'!C$5)+1,0)&amp;""</f>
        <v/>
      </c>
      <c r="N380" s="1066"/>
      <c r="O380" s="1067" t="str">
        <f>VLOOKUP($C377,'2025年度(M2前期)'!$B$5:$N$208,COLUMN('2025年度(M2前期)'!$C$5)+1,0)&amp;""</f>
        <v/>
      </c>
      <c r="P380" s="1066"/>
      <c r="Q380" s="1067" t="str">
        <f>VLOOKUP($C377,'2025年度(D1前期)'!$B$5:$N$208,COLUMN('2025年度(D1前期)'!$C$5)+1,0)&amp;""</f>
        <v/>
      </c>
      <c r="R380" s="1066"/>
      <c r="S380" s="1068" t="str">
        <f>VLOOKUP($C377,'2025年度(D23前期)'!$B$5:$N$208,COLUMN('2025年度(D23前期)'!$C$5)+1,0)&amp;""</f>
        <v/>
      </c>
      <c r="T380" s="1066"/>
      <c r="U380" s="780" t="s">
        <v>165</v>
      </c>
      <c r="V380" s="883" t="s">
        <v>234</v>
      </c>
      <c r="W380" s="853" t="s">
        <v>304</v>
      </c>
      <c r="X380" s="863" t="s">
        <v>211</v>
      </c>
      <c r="Y380" s="511" t="s">
        <v>974</v>
      </c>
      <c r="Z380" s="1091"/>
      <c r="AA380" s="1152"/>
      <c r="AB380" s="1152"/>
      <c r="AC380" s="1152"/>
      <c r="AD380" s="1152"/>
      <c r="AE380" s="1152"/>
      <c r="AF380" s="1152"/>
      <c r="AG380" s="1296"/>
      <c r="AH380" s="1296"/>
      <c r="AI380" s="1152"/>
      <c r="AJ380" s="1152"/>
      <c r="AK380" s="1152"/>
      <c r="AL380" s="1296"/>
      <c r="AM380" s="1152"/>
      <c r="AN380" s="1152"/>
      <c r="AO380" s="1152"/>
      <c r="AP380" s="1152"/>
      <c r="AQ380" s="1152"/>
      <c r="AR380" s="1152"/>
      <c r="AS380" s="1152"/>
      <c r="AT380" s="1152"/>
      <c r="AU380" s="1152"/>
      <c r="AV380" s="1152"/>
      <c r="AW380" s="1152"/>
      <c r="AX380" s="1152"/>
      <c r="AY380" s="1152"/>
      <c r="AZ380" s="1152"/>
      <c r="BA380" s="1152"/>
      <c r="BB380" s="1152"/>
      <c r="BC380" s="1152"/>
      <c r="BD380" s="1152"/>
      <c r="BE380" s="1152"/>
      <c r="BF380" s="1152"/>
      <c r="BG380" s="1152"/>
      <c r="BH380" s="1152"/>
      <c r="BI380" s="1152"/>
      <c r="BJ380" s="1152"/>
      <c r="BK380" s="1152"/>
      <c r="BL380" s="1152"/>
      <c r="BM380" s="1152"/>
      <c r="BN380" s="1375"/>
      <c r="BO380" s="1152"/>
      <c r="BP380" s="1152"/>
      <c r="BQ380" s="1152"/>
      <c r="BR380" s="1152"/>
      <c r="BS380" s="1152"/>
      <c r="BT380" s="1152"/>
      <c r="BU380" s="1152"/>
      <c r="BV380" s="1152"/>
      <c r="BW380" s="1152"/>
    </row>
    <row r="381" spans="1:75" ht="13.5" customHeight="1">
      <c r="A381" s="1092"/>
      <c r="B381" s="16" t="s">
        <v>56</v>
      </c>
      <c r="C381" s="1061"/>
      <c r="D381" s="1062"/>
      <c r="E381" s="1063"/>
      <c r="F381" s="1062"/>
      <c r="G381" s="1063"/>
      <c r="H381" s="1062"/>
      <c r="I381" s="1063"/>
      <c r="J381" s="1062"/>
      <c r="K381" s="1064"/>
      <c r="L381" s="1069"/>
      <c r="M381" s="1106"/>
      <c r="N381" s="1062"/>
      <c r="O381" s="1063"/>
      <c r="P381" s="1062"/>
      <c r="Q381" s="1063"/>
      <c r="R381" s="1062"/>
      <c r="S381" s="1064"/>
      <c r="T381" s="1062"/>
      <c r="U381" s="780" t="s">
        <v>101</v>
      </c>
      <c r="V381" s="884" t="s">
        <v>236</v>
      </c>
      <c r="W381" s="853" t="s">
        <v>82</v>
      </c>
      <c r="X381" s="863" t="s">
        <v>624</v>
      </c>
      <c r="Y381" s="511"/>
      <c r="Z381" s="1092"/>
      <c r="AA381" s="1153"/>
      <c r="AB381" s="1153"/>
      <c r="AC381" s="1153"/>
      <c r="AD381" s="1153"/>
      <c r="AE381" s="1153"/>
      <c r="AF381" s="1153"/>
      <c r="AG381" s="1296"/>
      <c r="AH381" s="1296"/>
      <c r="AI381" s="1153"/>
      <c r="AJ381" s="1153"/>
      <c r="AK381" s="1153"/>
      <c r="AL381" s="1296"/>
      <c r="AM381" s="1153"/>
      <c r="AN381" s="1153"/>
      <c r="AO381" s="1153"/>
      <c r="AP381" s="1153"/>
      <c r="AQ381" s="1153"/>
      <c r="AR381" s="1153"/>
      <c r="AS381" s="1153"/>
      <c r="AT381" s="1153"/>
      <c r="AU381" s="1153"/>
      <c r="AV381" s="1153"/>
      <c r="AW381" s="1153"/>
      <c r="AX381" s="1153"/>
      <c r="AY381" s="1153"/>
      <c r="AZ381" s="1153"/>
      <c r="BA381" s="1153"/>
      <c r="BB381" s="1153"/>
      <c r="BC381" s="1153"/>
      <c r="BD381" s="1153"/>
      <c r="BE381" s="1153"/>
      <c r="BF381" s="1153"/>
      <c r="BG381" s="1153"/>
      <c r="BH381" s="1153"/>
      <c r="BI381" s="1153"/>
      <c r="BJ381" s="1153"/>
      <c r="BK381" s="1153"/>
      <c r="BL381" s="1153"/>
      <c r="BM381" s="1153"/>
      <c r="BN381" s="1376"/>
      <c r="BO381" s="1153"/>
      <c r="BP381" s="1153"/>
      <c r="BQ381" s="1153"/>
      <c r="BR381" s="1153"/>
      <c r="BS381" s="1153"/>
      <c r="BT381" s="1153"/>
      <c r="BU381" s="1153"/>
      <c r="BV381" s="1153"/>
      <c r="BW381" s="1153"/>
    </row>
    <row r="382" spans="1:75" ht="13.5" customHeight="1">
      <c r="A382" s="1091" t="s">
        <v>58</v>
      </c>
      <c r="B382" s="15" t="s">
        <v>50</v>
      </c>
      <c r="C382" s="1079" t="str">
        <f>VLOOKUP($C377,'2025年度(1年前期)'!$B$5:$N$208,COLUMN('2025年度(1年前期)'!$E$5),0)&amp;""</f>
        <v/>
      </c>
      <c r="D382" s="1080"/>
      <c r="E382" s="1081" t="str">
        <f>VLOOKUP($C377,'2025年度(2年前期)'!$B$5:$N$208,COLUMN('2025年度(2年前期)'!$E$5),0)&amp;""</f>
        <v/>
      </c>
      <c r="F382" s="1080"/>
      <c r="G382" s="1081" t="str">
        <f>VLOOKUP($C377,'2025年度(3年前期)'!$B$5:$N$208,COLUMN('2025年度(3年前期)'!$E$5),0)&amp;""</f>
        <v>領域別実習</v>
      </c>
      <c r="H382" s="1080"/>
      <c r="I382" s="1081" t="str">
        <f>VLOOKUP($C377,'2025年度(4年前期)'!$B$5:$N$208,COLUMN('2025年度(4年前期)'!$E$5),0)&amp;""</f>
        <v>卒業研究Ⅱ</v>
      </c>
      <c r="J382" s="1080"/>
      <c r="K382" s="1072" t="str">
        <f>VLOOKUP($C377,'2025年度(助産前期)'!$B$5:$N$208,COLUMN('2025年度(助産前期)'!$E$5),0)&amp;""</f>
        <v>助産学実習Ⅰ</v>
      </c>
      <c r="L382" s="1096"/>
      <c r="M382" s="1079" t="str">
        <f>VLOOKUP($C377,'2025年度(M1前期)'!$B$5:$N$208,COLUMN('2025年度(M1前期)'!$E$5),0)&amp;""</f>
        <v/>
      </c>
      <c r="N382" s="1080"/>
      <c r="O382" s="1072" t="str">
        <f>VLOOKUP($C377,'2025年度(M2前期)'!$B$5:$N$208,COLUMN('2025年度(M2前期)'!$E$5),0)&amp;""</f>
        <v/>
      </c>
      <c r="P382" s="1080"/>
      <c r="Q382" s="1072" t="str">
        <f>VLOOKUP($C377,'2025年度(D1前期)'!$B$5:$N$208,COLUMN('2025年度(D1前期)'!$E$5),0)&amp;""</f>
        <v/>
      </c>
      <c r="R382" s="1080"/>
      <c r="S382" s="1072" t="str">
        <f>VLOOKUP($C377,'2025年度(D23前期)'!$B$5:$N$208,COLUMN('2025年度(D23前期)'!$E$5),0)&amp;""</f>
        <v/>
      </c>
      <c r="T382" s="1080"/>
      <c r="V382" s="17"/>
      <c r="W382" s="17"/>
      <c r="X382" s="17"/>
      <c r="Y382" s="508"/>
      <c r="Z382" s="1091" t="str">
        <f>A382</f>
        <v>２時限（11：00～12：30）</v>
      </c>
      <c r="AA382" s="1151"/>
      <c r="AB382" s="1151"/>
      <c r="AC382" s="1151"/>
      <c r="AD382" s="1151"/>
      <c r="AE382" s="1151"/>
      <c r="AF382" s="1151"/>
      <c r="AG382" s="1296"/>
      <c r="AH382" s="1296"/>
      <c r="AI382" s="1151"/>
      <c r="AJ382" s="1151"/>
      <c r="AK382" s="1151"/>
      <c r="AL382" s="1296"/>
      <c r="AM382" s="1151"/>
      <c r="AN382" s="1151"/>
      <c r="AO382" s="1151"/>
      <c r="AP382" s="1151"/>
      <c r="AQ382" s="1151"/>
      <c r="AR382" s="1151"/>
      <c r="AS382" s="1151"/>
      <c r="AT382" s="1151"/>
      <c r="AU382" s="1151"/>
      <c r="AV382" s="1151"/>
      <c r="AW382" s="1151" t="s">
        <v>444</v>
      </c>
      <c r="AX382" s="1151" t="s">
        <v>163</v>
      </c>
      <c r="AY382" s="1151" t="s">
        <v>163</v>
      </c>
      <c r="AZ382" s="1151"/>
      <c r="BA382" s="1151"/>
      <c r="BB382" s="1151"/>
      <c r="BC382" s="1151"/>
      <c r="BD382" s="1151"/>
      <c r="BE382" s="1151"/>
      <c r="BF382" s="1151"/>
      <c r="BG382" s="1151"/>
      <c r="BH382" s="1151"/>
      <c r="BI382" s="1151"/>
      <c r="BJ382" s="1151"/>
      <c r="BK382" s="1151"/>
      <c r="BL382" s="1151"/>
      <c r="BM382" s="1151"/>
      <c r="BN382" s="1374"/>
      <c r="BO382" s="1151"/>
      <c r="BP382" s="1151"/>
      <c r="BQ382" s="1151"/>
      <c r="BR382" s="1151"/>
      <c r="BS382" s="1151"/>
      <c r="BT382" s="1151"/>
      <c r="BU382" s="1151"/>
      <c r="BV382" s="1151"/>
      <c r="BW382" s="1151"/>
    </row>
    <row r="383" spans="1:75" ht="13.5" customHeight="1">
      <c r="A383" s="1091"/>
      <c r="B383" s="15" t="s">
        <v>53</v>
      </c>
      <c r="C383" s="1065" t="str">
        <f>IFERROR(VLOOKUP(C382,科目・教員!$A$1:$B$357,2,0),"")</f>
        <v/>
      </c>
      <c r="D383" s="1066"/>
      <c r="E383" s="1067" t="str">
        <f>IFERROR(VLOOKUP(E382,科目・教員!$A$1:$B$357,2,0),"")</f>
        <v/>
      </c>
      <c r="F383" s="1066"/>
      <c r="G383" s="1067" t="str">
        <f>IFERROR(VLOOKUP(G382,科目・教員!$A$1:$B$357,2,0),"")</f>
        <v/>
      </c>
      <c r="H383" s="1066"/>
      <c r="I383" s="1067" t="str">
        <f>IFERROR(VLOOKUP(I382,科目・教員!$A$1:$B$357,2,0),"")</f>
        <v>各担当教員</v>
      </c>
      <c r="J383" s="1066"/>
      <c r="K383" s="1068" t="str">
        <f>IFERROR(VLOOKUP(K382,科目・教員!$A$1:$B$357,2,0),"")</f>
        <v>池田　真弓</v>
      </c>
      <c r="L383" s="1070"/>
      <c r="M383" s="1065" t="str">
        <f>IFERROR(VLOOKUP(M382,科目・教員!$A$1:$B$357,2,0),"")</f>
        <v/>
      </c>
      <c r="N383" s="1066"/>
      <c r="O383" s="1068" t="str">
        <f>IFERROR(VLOOKUP(O382,科目・教員!$A$1:$B$357,2,0),"")</f>
        <v/>
      </c>
      <c r="P383" s="1066"/>
      <c r="Q383" s="1068" t="str">
        <f>IFERROR(VLOOKUP(Q382,科目・教員!$A$1:$B$357,2,0),"")</f>
        <v/>
      </c>
      <c r="R383" s="1066"/>
      <c r="S383" s="1068" t="str">
        <f>IFERROR(VLOOKUP(S382,科目・教員!$A$1:$B$357,2,0),"")</f>
        <v/>
      </c>
      <c r="T383" s="1066"/>
      <c r="V383" s="17"/>
      <c r="X383" s="17"/>
      <c r="Y383" s="508"/>
      <c r="Z383" s="1091"/>
      <c r="AA383" s="1152"/>
      <c r="AB383" s="1152"/>
      <c r="AC383" s="1152"/>
      <c r="AD383" s="1152"/>
      <c r="AE383" s="1152"/>
      <c r="AF383" s="1152"/>
      <c r="AG383" s="1296"/>
      <c r="AH383" s="1296"/>
      <c r="AI383" s="1152"/>
      <c r="AJ383" s="1152"/>
      <c r="AK383" s="1152"/>
      <c r="AL383" s="1296"/>
      <c r="AM383" s="1152"/>
      <c r="AN383" s="1152"/>
      <c r="AO383" s="1152"/>
      <c r="AP383" s="1152"/>
      <c r="AQ383" s="1152"/>
      <c r="AR383" s="1152"/>
      <c r="AS383" s="1152"/>
      <c r="AT383" s="1152"/>
      <c r="AU383" s="1152"/>
      <c r="AV383" s="1152"/>
      <c r="AW383" s="1152"/>
      <c r="AX383" s="1152"/>
      <c r="AY383" s="1152"/>
      <c r="AZ383" s="1152"/>
      <c r="BA383" s="1152"/>
      <c r="BB383" s="1152"/>
      <c r="BC383" s="1152"/>
      <c r="BD383" s="1152"/>
      <c r="BE383" s="1152"/>
      <c r="BF383" s="1152"/>
      <c r="BG383" s="1152"/>
      <c r="BH383" s="1152"/>
      <c r="BI383" s="1152"/>
      <c r="BJ383" s="1152"/>
      <c r="BK383" s="1152"/>
      <c r="BL383" s="1152"/>
      <c r="BM383" s="1152"/>
      <c r="BN383" s="1375"/>
      <c r="BO383" s="1152"/>
      <c r="BP383" s="1152"/>
      <c r="BQ383" s="1152"/>
      <c r="BR383" s="1152"/>
      <c r="BS383" s="1152"/>
      <c r="BT383" s="1152"/>
      <c r="BU383" s="1152"/>
      <c r="BV383" s="1152"/>
      <c r="BW383" s="1152"/>
    </row>
    <row r="384" spans="1:75" ht="13.5" customHeight="1">
      <c r="A384" s="1091"/>
      <c r="B384" s="15" t="s">
        <v>59</v>
      </c>
      <c r="C384" s="1065" t="str">
        <f>VLOOKUP($C377,'2025年度(1年前期)'!$B$5:$N$208,COLUMN('2025年度(1年前期)'!$E$5)+1,0)&amp;""</f>
        <v/>
      </c>
      <c r="D384" s="1066"/>
      <c r="E384" s="1067" t="str">
        <f>VLOOKUP($C377,'2025年度(2年前期)'!$B$5:$N$208,COLUMN('2025年度(2年前期)'!$E$5)+1,0)&amp;""</f>
        <v/>
      </c>
      <c r="F384" s="1066"/>
      <c r="G384" s="1067" t="str">
        <f>VLOOKUP($C377,'2025年度(3年前期)'!$B$5:$N$208,COLUMN('2025年度(3年前期)'!$E$5)+1,0)&amp;""</f>
        <v/>
      </c>
      <c r="H384" s="1066"/>
      <c r="I384" s="1067" t="str">
        <f>VLOOKUP($C377,'2025年度(4年前期)'!$B$5:$N$208,COLUMN('2025年度(4年前期)'!$E$5)+1,0)&amp;""</f>
        <v/>
      </c>
      <c r="J384" s="1066"/>
      <c r="K384" s="1068" t="str">
        <f>VLOOKUP($C377,'2025年度(助産前期)'!$B$5:$N$208,COLUMN('2025年度(助産前期)'!$E$5)+1,0)&amp;""</f>
        <v/>
      </c>
      <c r="L384" s="1070"/>
      <c r="M384" s="1065" t="str">
        <f>VLOOKUP($C377,'2025年度(M1前期)'!$B$5:$N$208,COLUMN('2025年度(M1前期)'!$E$5)+1,0)&amp;""</f>
        <v/>
      </c>
      <c r="N384" s="1066"/>
      <c r="O384" s="1068" t="str">
        <f>VLOOKUP($C377,'2025年度(M2前期)'!$B$5:$N$208,COLUMN('2025年度(M2前期)'!$E$5)+1,0)&amp;""</f>
        <v/>
      </c>
      <c r="P384" s="1066"/>
      <c r="Q384" s="1068" t="str">
        <f>VLOOKUP($C377,'2025年度(D1前期)'!$B$5:$N$208,COLUMN('2025年度(D1前期)'!$E$5)+1,0)&amp;""</f>
        <v/>
      </c>
      <c r="R384" s="1066"/>
      <c r="S384" s="1068" t="str">
        <f>VLOOKUP($C377,'2025年度(D23前期)'!$B$5:$N$208,COLUMN('2025年度(D23前期)'!$E$5)+1,0)&amp;""</f>
        <v/>
      </c>
      <c r="T384" s="1066"/>
      <c r="V384" s="17"/>
      <c r="X384" s="17"/>
      <c r="Y384" s="511"/>
      <c r="Z384" s="1091"/>
      <c r="AA384" s="1152"/>
      <c r="AB384" s="1152"/>
      <c r="AC384" s="1152"/>
      <c r="AD384" s="1152"/>
      <c r="AE384" s="1152"/>
      <c r="AF384" s="1152"/>
      <c r="AG384" s="1296"/>
      <c r="AH384" s="1296"/>
      <c r="AI384" s="1152"/>
      <c r="AJ384" s="1152"/>
      <c r="AK384" s="1152"/>
      <c r="AL384" s="1296"/>
      <c r="AM384" s="1152"/>
      <c r="AN384" s="1152"/>
      <c r="AO384" s="1152"/>
      <c r="AP384" s="1152"/>
      <c r="AQ384" s="1152"/>
      <c r="AR384" s="1152"/>
      <c r="AS384" s="1152"/>
      <c r="AT384" s="1152"/>
      <c r="AU384" s="1152"/>
      <c r="AV384" s="1152"/>
      <c r="AW384" s="1152"/>
      <c r="AX384" s="1152"/>
      <c r="AY384" s="1152"/>
      <c r="AZ384" s="1152"/>
      <c r="BA384" s="1152"/>
      <c r="BB384" s="1152"/>
      <c r="BC384" s="1152"/>
      <c r="BD384" s="1152"/>
      <c r="BE384" s="1152"/>
      <c r="BF384" s="1152"/>
      <c r="BG384" s="1152"/>
      <c r="BH384" s="1152"/>
      <c r="BI384" s="1152"/>
      <c r="BJ384" s="1152"/>
      <c r="BK384" s="1152"/>
      <c r="BL384" s="1152"/>
      <c r="BM384" s="1152"/>
      <c r="BN384" s="1375"/>
      <c r="BO384" s="1152"/>
      <c r="BP384" s="1152"/>
      <c r="BQ384" s="1152"/>
      <c r="BR384" s="1152"/>
      <c r="BS384" s="1152"/>
      <c r="BT384" s="1152"/>
      <c r="BU384" s="1152"/>
      <c r="BV384" s="1152"/>
      <c r="BW384" s="1152"/>
    </row>
    <row r="385" spans="1:75" ht="13.5" customHeight="1">
      <c r="A385" s="1100"/>
      <c r="B385" s="16" t="s">
        <v>56</v>
      </c>
      <c r="C385" s="1061"/>
      <c r="D385" s="1075"/>
      <c r="E385" s="1063"/>
      <c r="F385" s="1075"/>
      <c r="G385" s="1063"/>
      <c r="H385" s="1075"/>
      <c r="I385" s="1063"/>
      <c r="J385" s="1075"/>
      <c r="K385" s="1064"/>
      <c r="L385" s="1064"/>
      <c r="M385" s="1061"/>
      <c r="N385" s="1075"/>
      <c r="O385" s="1064"/>
      <c r="P385" s="1075"/>
      <c r="Q385" s="1064"/>
      <c r="R385" s="1075"/>
      <c r="S385" s="1064"/>
      <c r="T385" s="1075"/>
      <c r="X385" s="17"/>
      <c r="Y385" s="509"/>
      <c r="Z385" s="1092"/>
      <c r="AA385" s="1153"/>
      <c r="AB385" s="1153"/>
      <c r="AC385" s="1153"/>
      <c r="AD385" s="1153"/>
      <c r="AE385" s="1153"/>
      <c r="AF385" s="1153"/>
      <c r="AG385" s="1296"/>
      <c r="AH385" s="1296"/>
      <c r="AI385" s="1153"/>
      <c r="AJ385" s="1153"/>
      <c r="AK385" s="1153"/>
      <c r="AL385" s="1296"/>
      <c r="AM385" s="1153"/>
      <c r="AN385" s="1153"/>
      <c r="AO385" s="1153"/>
      <c r="AP385" s="1153"/>
      <c r="AQ385" s="1153"/>
      <c r="AR385" s="1153"/>
      <c r="AS385" s="1153"/>
      <c r="AT385" s="1153"/>
      <c r="AU385" s="1153"/>
      <c r="AV385" s="1153"/>
      <c r="AW385" s="1153"/>
      <c r="AX385" s="1153"/>
      <c r="AY385" s="1153"/>
      <c r="AZ385" s="1153"/>
      <c r="BA385" s="1153"/>
      <c r="BB385" s="1153"/>
      <c r="BC385" s="1153"/>
      <c r="BD385" s="1153"/>
      <c r="BE385" s="1153"/>
      <c r="BF385" s="1153"/>
      <c r="BG385" s="1153"/>
      <c r="BH385" s="1153"/>
      <c r="BI385" s="1153"/>
      <c r="BJ385" s="1153"/>
      <c r="BK385" s="1153"/>
      <c r="BL385" s="1153"/>
      <c r="BM385" s="1153"/>
      <c r="BN385" s="1376"/>
      <c r="BO385" s="1153"/>
      <c r="BP385" s="1153"/>
      <c r="BQ385" s="1153"/>
      <c r="BR385" s="1153"/>
      <c r="BS385" s="1153"/>
      <c r="BT385" s="1153"/>
      <c r="BU385" s="1153"/>
      <c r="BV385" s="1153"/>
      <c r="BW385" s="1153"/>
    </row>
    <row r="386" spans="1:75" ht="13.5" customHeight="1">
      <c r="A386" s="1095" t="s">
        <v>60</v>
      </c>
      <c r="B386" s="18" t="s">
        <v>61</v>
      </c>
      <c r="C386" s="1079"/>
      <c r="D386" s="1080"/>
      <c r="E386" s="1081"/>
      <c r="F386" s="1080"/>
      <c r="G386" s="1081"/>
      <c r="H386" s="1080"/>
      <c r="I386" s="1081"/>
      <c r="J386" s="1080"/>
      <c r="K386" s="1072"/>
      <c r="L386" s="1096"/>
      <c r="M386" s="1079"/>
      <c r="N386" s="1080"/>
      <c r="O386" s="1072"/>
      <c r="P386" s="1080"/>
      <c r="Q386" s="1072"/>
      <c r="R386" s="1080"/>
      <c r="S386" s="1072"/>
      <c r="T386" s="1080"/>
      <c r="X386" s="17"/>
      <c r="Y386" s="508"/>
      <c r="Z386" s="1091" t="str">
        <f>A386</f>
        <v>昼休み（12：30～13：30）</v>
      </c>
      <c r="AA386" s="1151"/>
      <c r="AB386" s="1151"/>
      <c r="AC386" s="1151"/>
      <c r="AD386" s="1151"/>
      <c r="AE386" s="1151"/>
      <c r="AF386" s="1151"/>
      <c r="AG386" s="1296"/>
      <c r="AH386" s="1296"/>
      <c r="AI386" s="1151"/>
      <c r="AJ386" s="1151"/>
      <c r="AK386" s="1151"/>
      <c r="AL386" s="1296"/>
      <c r="AM386" s="1151"/>
      <c r="AN386" s="1151"/>
      <c r="AO386" s="1151"/>
      <c r="AP386" s="1151"/>
      <c r="AQ386" s="1151"/>
      <c r="AR386" s="1151"/>
      <c r="AS386" s="1151"/>
      <c r="AT386" s="1151"/>
      <c r="AU386" s="1151"/>
      <c r="AV386" s="1151"/>
      <c r="AW386" s="1151"/>
      <c r="AX386" s="1151"/>
      <c r="AY386" s="1151"/>
      <c r="AZ386" s="1151"/>
      <c r="BA386" s="1151"/>
      <c r="BB386" s="1151"/>
      <c r="BC386" s="1151"/>
      <c r="BD386" s="1151"/>
      <c r="BE386" s="1151"/>
      <c r="BF386" s="1151"/>
      <c r="BG386" s="1151"/>
      <c r="BH386" s="1151"/>
      <c r="BI386" s="1151"/>
      <c r="BJ386" s="1151"/>
      <c r="BK386" s="1151"/>
      <c r="BL386" s="1151"/>
      <c r="BM386" s="1151"/>
      <c r="BN386" s="1374"/>
      <c r="BO386" s="1151"/>
      <c r="BP386" s="1151"/>
      <c r="BQ386" s="1151"/>
      <c r="BR386" s="1151"/>
      <c r="BS386" s="1151"/>
      <c r="BT386" s="1151"/>
      <c r="BU386" s="1151"/>
      <c r="BV386" s="1151"/>
      <c r="BW386" s="1151"/>
    </row>
    <row r="387" spans="1:75" ht="13.5" customHeight="1">
      <c r="A387" s="1091"/>
      <c r="B387" s="18" t="s">
        <v>62</v>
      </c>
      <c r="C387" s="1065"/>
      <c r="D387" s="1066"/>
      <c r="E387" s="1067"/>
      <c r="F387" s="1066"/>
      <c r="G387" s="1067"/>
      <c r="H387" s="1066"/>
      <c r="I387" s="1067"/>
      <c r="J387" s="1066"/>
      <c r="K387" s="1068"/>
      <c r="L387" s="1070"/>
      <c r="M387" s="1065"/>
      <c r="N387" s="1066"/>
      <c r="O387" s="1068"/>
      <c r="P387" s="1066"/>
      <c r="Q387" s="1068"/>
      <c r="R387" s="1066"/>
      <c r="S387" s="1068"/>
      <c r="T387" s="1066"/>
      <c r="X387" s="17"/>
      <c r="Y387" s="509"/>
      <c r="Z387" s="1091"/>
      <c r="AA387" s="1152"/>
      <c r="AB387" s="1152"/>
      <c r="AC387" s="1152"/>
      <c r="AD387" s="1152"/>
      <c r="AE387" s="1152"/>
      <c r="AF387" s="1152"/>
      <c r="AG387" s="1296"/>
      <c r="AH387" s="1296"/>
      <c r="AI387" s="1152"/>
      <c r="AJ387" s="1152"/>
      <c r="AK387" s="1152"/>
      <c r="AL387" s="1296"/>
      <c r="AM387" s="1152"/>
      <c r="AN387" s="1152"/>
      <c r="AO387" s="1152"/>
      <c r="AP387" s="1152"/>
      <c r="AQ387" s="1152"/>
      <c r="AR387" s="1152"/>
      <c r="AS387" s="1152"/>
      <c r="AT387" s="1152"/>
      <c r="AU387" s="1152"/>
      <c r="AV387" s="1152"/>
      <c r="AW387" s="1152"/>
      <c r="AX387" s="1152"/>
      <c r="AY387" s="1152"/>
      <c r="AZ387" s="1152"/>
      <c r="BA387" s="1152"/>
      <c r="BB387" s="1152"/>
      <c r="BC387" s="1152"/>
      <c r="BD387" s="1152"/>
      <c r="BE387" s="1152"/>
      <c r="BF387" s="1152"/>
      <c r="BG387" s="1152"/>
      <c r="BH387" s="1152"/>
      <c r="BI387" s="1152"/>
      <c r="BJ387" s="1152"/>
      <c r="BK387" s="1152"/>
      <c r="BL387" s="1152"/>
      <c r="BM387" s="1152"/>
      <c r="BN387" s="1375"/>
      <c r="BO387" s="1152"/>
      <c r="BP387" s="1152"/>
      <c r="BQ387" s="1152"/>
      <c r="BR387" s="1152"/>
      <c r="BS387" s="1152"/>
      <c r="BT387" s="1152"/>
      <c r="BU387" s="1152"/>
      <c r="BV387" s="1152"/>
      <c r="BW387" s="1152"/>
    </row>
    <row r="388" spans="1:75" ht="13.5" customHeight="1">
      <c r="A388" s="1091"/>
      <c r="B388" s="18" t="s">
        <v>59</v>
      </c>
      <c r="C388" s="1065"/>
      <c r="D388" s="1066"/>
      <c r="E388" s="1067"/>
      <c r="F388" s="1066"/>
      <c r="G388" s="1067"/>
      <c r="H388" s="1066"/>
      <c r="I388" s="1067"/>
      <c r="J388" s="1066"/>
      <c r="K388" s="1068"/>
      <c r="L388" s="1070"/>
      <c r="M388" s="1065"/>
      <c r="N388" s="1066"/>
      <c r="O388" s="1068"/>
      <c r="P388" s="1066"/>
      <c r="Q388" s="1068"/>
      <c r="R388" s="1066"/>
      <c r="S388" s="1068"/>
      <c r="T388" s="1066"/>
      <c r="Y388" s="509"/>
      <c r="Z388" s="1091"/>
      <c r="AA388" s="1152"/>
      <c r="AB388" s="1152"/>
      <c r="AC388" s="1152"/>
      <c r="AD388" s="1152"/>
      <c r="AE388" s="1152"/>
      <c r="AF388" s="1152"/>
      <c r="AG388" s="1296"/>
      <c r="AH388" s="1296"/>
      <c r="AI388" s="1152"/>
      <c r="AJ388" s="1152"/>
      <c r="AK388" s="1152"/>
      <c r="AL388" s="1296"/>
      <c r="AM388" s="1152"/>
      <c r="AN388" s="1152"/>
      <c r="AO388" s="1152"/>
      <c r="AP388" s="1152"/>
      <c r="AQ388" s="1152"/>
      <c r="AR388" s="1152"/>
      <c r="AS388" s="1152"/>
      <c r="AT388" s="1152"/>
      <c r="AU388" s="1152"/>
      <c r="AV388" s="1152"/>
      <c r="AW388" s="1152"/>
      <c r="AX388" s="1152"/>
      <c r="AY388" s="1152"/>
      <c r="AZ388" s="1152"/>
      <c r="BA388" s="1152"/>
      <c r="BB388" s="1152"/>
      <c r="BC388" s="1152"/>
      <c r="BD388" s="1152"/>
      <c r="BE388" s="1152"/>
      <c r="BF388" s="1152"/>
      <c r="BG388" s="1152"/>
      <c r="BH388" s="1152"/>
      <c r="BI388" s="1152"/>
      <c r="BJ388" s="1152"/>
      <c r="BK388" s="1152"/>
      <c r="BL388" s="1152"/>
      <c r="BM388" s="1152"/>
      <c r="BN388" s="1375"/>
      <c r="BO388" s="1152"/>
      <c r="BP388" s="1152"/>
      <c r="BQ388" s="1152"/>
      <c r="BR388" s="1152"/>
      <c r="BS388" s="1152"/>
      <c r="BT388" s="1152"/>
      <c r="BU388" s="1152"/>
      <c r="BV388" s="1152"/>
      <c r="BW388" s="1152"/>
    </row>
    <row r="389" spans="1:75" ht="13.5" customHeight="1">
      <c r="A389" s="1092"/>
      <c r="B389" s="19" t="s">
        <v>56</v>
      </c>
      <c r="C389" s="1102"/>
      <c r="D389" s="1094"/>
      <c r="E389" s="1103"/>
      <c r="F389" s="1094"/>
      <c r="G389" s="1103"/>
      <c r="H389" s="1094"/>
      <c r="I389" s="1103"/>
      <c r="J389" s="1094"/>
      <c r="K389" s="1093"/>
      <c r="L389" s="1093"/>
      <c r="M389" s="1102"/>
      <c r="N389" s="1094"/>
      <c r="O389" s="1093"/>
      <c r="P389" s="1094"/>
      <c r="Q389" s="1093"/>
      <c r="R389" s="1094"/>
      <c r="S389" s="1093"/>
      <c r="T389" s="1094"/>
      <c r="Y389" s="509"/>
      <c r="Z389" s="1092"/>
      <c r="AA389" s="1153"/>
      <c r="AB389" s="1153"/>
      <c r="AC389" s="1153"/>
      <c r="AD389" s="1153"/>
      <c r="AE389" s="1153"/>
      <c r="AF389" s="1153"/>
      <c r="AG389" s="1296"/>
      <c r="AH389" s="1296"/>
      <c r="AI389" s="1153"/>
      <c r="AJ389" s="1153"/>
      <c r="AK389" s="1153"/>
      <c r="AL389" s="1296"/>
      <c r="AM389" s="1153"/>
      <c r="AN389" s="1153"/>
      <c r="AO389" s="1153"/>
      <c r="AP389" s="1153"/>
      <c r="AQ389" s="1153"/>
      <c r="AR389" s="1153"/>
      <c r="AS389" s="1153"/>
      <c r="AT389" s="1153"/>
      <c r="AU389" s="1153"/>
      <c r="AV389" s="1153"/>
      <c r="AW389" s="1153"/>
      <c r="AX389" s="1153"/>
      <c r="AY389" s="1153"/>
      <c r="AZ389" s="1153"/>
      <c r="BA389" s="1153"/>
      <c r="BB389" s="1153"/>
      <c r="BC389" s="1153"/>
      <c r="BD389" s="1153"/>
      <c r="BE389" s="1153"/>
      <c r="BF389" s="1153"/>
      <c r="BG389" s="1153"/>
      <c r="BH389" s="1153"/>
      <c r="BI389" s="1153"/>
      <c r="BJ389" s="1153"/>
      <c r="BK389" s="1153"/>
      <c r="BL389" s="1153"/>
      <c r="BM389" s="1153"/>
      <c r="BN389" s="1376"/>
      <c r="BO389" s="1153"/>
      <c r="BP389" s="1153"/>
      <c r="BQ389" s="1153"/>
      <c r="BR389" s="1153"/>
      <c r="BS389" s="1153"/>
      <c r="BT389" s="1153"/>
      <c r="BU389" s="1153"/>
      <c r="BV389" s="1153"/>
      <c r="BW389" s="1153"/>
    </row>
    <row r="390" spans="1:75" ht="13.5" customHeight="1">
      <c r="A390" s="1091" t="s">
        <v>64</v>
      </c>
      <c r="B390" s="15" t="s">
        <v>50</v>
      </c>
      <c r="C390" s="1089" t="str">
        <f>VLOOKUP($C377,'2025年度(1年前期)'!$B$5:$N$208,COLUMN('2025年度(1年前期)'!$G$5),0)&amp;""</f>
        <v/>
      </c>
      <c r="D390" s="1072"/>
      <c r="E390" s="1090" t="str">
        <f>VLOOKUP($C377,'2025年度(2年前期)'!$B$5:$N$208,COLUMN('2025年度(2年前期)'!$G$5),0)&amp;""</f>
        <v/>
      </c>
      <c r="F390" s="1072"/>
      <c r="G390" s="1090" t="str">
        <f>VLOOKUP($C377,'2025年度(3年前期)'!$B$5:$N$208,COLUMN('2025年度(3年前期)'!$G$5),0)&amp;""</f>
        <v>領域別実習</v>
      </c>
      <c r="H390" s="1072"/>
      <c r="I390" s="1090" t="str">
        <f>VLOOKUP($C377,'2025年度(4年前期)'!$B$5:$N$208,COLUMN('2025年度(4年前期)'!$G$5),0)&amp;""</f>
        <v/>
      </c>
      <c r="J390" s="1072"/>
      <c r="K390" s="1071" t="str">
        <f>VLOOKUP($C377,'2025年度(助産前期)'!$B$5:$N$208,COLUMN('2025年度(助産前期)'!$G$5),0)&amp;""</f>
        <v>助産学実習Ⅰ</v>
      </c>
      <c r="L390" s="1071"/>
      <c r="M390" s="1089" t="str">
        <f>VLOOKUP($C377,'2025年度(M1前期)'!$B$5:$N$208,COLUMN('2025年度(M1前期)'!$G$5),0)&amp;""</f>
        <v/>
      </c>
      <c r="N390" s="1072"/>
      <c r="O390" s="1071" t="str">
        <f>VLOOKUP($C377,'2025年度(M2前期)'!$B$5:$N$208,COLUMN('2025年度(M2前期)'!$G$5),0)&amp;""</f>
        <v/>
      </c>
      <c r="P390" s="1072"/>
      <c r="Q390" s="1071" t="str">
        <f>VLOOKUP($C377,'2025年度(D1前期)'!$B$5:$N$208,COLUMN('2025年度(D1前期)'!$G$5),0)&amp;""</f>
        <v/>
      </c>
      <c r="R390" s="1072"/>
      <c r="S390" s="1071" t="str">
        <f>VLOOKUP($C377,'2025年度(D23前期)'!$B$5:$N$208,COLUMN('2025年度(D23前期)'!$G$5),0)&amp;""</f>
        <v/>
      </c>
      <c r="T390" s="1072"/>
      <c r="U390" s="505" t="s">
        <v>990</v>
      </c>
      <c r="V390" s="790" t="s">
        <v>197</v>
      </c>
      <c r="W390" s="1028" t="s">
        <v>500</v>
      </c>
      <c r="Y390" s="509"/>
      <c r="Z390" s="1091" t="str">
        <f>A390</f>
        <v>３時限（13：30～15：00）</v>
      </c>
      <c r="AA390" s="1151" t="s">
        <v>991</v>
      </c>
      <c r="AB390" s="1151" t="s">
        <v>991</v>
      </c>
      <c r="AC390" s="1151"/>
      <c r="AD390" s="1151"/>
      <c r="AE390" s="1151"/>
      <c r="AF390" s="1151"/>
      <c r="AG390" s="1151" t="s">
        <v>991</v>
      </c>
      <c r="AH390" s="1151" t="s">
        <v>991</v>
      </c>
      <c r="AI390" s="1151"/>
      <c r="AJ390" s="1151"/>
      <c r="AK390" s="1151"/>
      <c r="AL390" s="1296"/>
      <c r="AM390" s="1151"/>
      <c r="AN390" s="1151"/>
      <c r="AO390" s="1151"/>
      <c r="AP390" s="1151"/>
      <c r="AQ390" s="1151" t="s">
        <v>991</v>
      </c>
      <c r="AR390" s="1151"/>
      <c r="AS390" s="1151"/>
      <c r="AT390" s="1151" t="s">
        <v>991</v>
      </c>
      <c r="AU390" s="1151"/>
      <c r="AV390" s="1151" t="s">
        <v>991</v>
      </c>
      <c r="AW390" s="1151" t="s">
        <v>991</v>
      </c>
      <c r="AX390" s="1151" t="s">
        <v>991</v>
      </c>
      <c r="AY390" s="1151"/>
      <c r="AZ390" s="1151"/>
      <c r="BA390" s="1151" t="s">
        <v>991</v>
      </c>
      <c r="BB390" s="1183" t="s">
        <v>991</v>
      </c>
      <c r="BC390" s="1151"/>
      <c r="BD390" s="1151"/>
      <c r="BE390" s="1151"/>
      <c r="BF390" s="1151"/>
      <c r="BG390" s="1151"/>
      <c r="BH390" s="1151"/>
      <c r="BI390" s="1151" t="s">
        <v>696</v>
      </c>
      <c r="BJ390" s="1151" t="s">
        <v>679</v>
      </c>
      <c r="BK390" s="1151"/>
      <c r="BL390" s="1151"/>
      <c r="BM390" s="1151"/>
      <c r="BN390" s="1374"/>
      <c r="BO390" s="1151"/>
      <c r="BP390" s="1151"/>
      <c r="BQ390" s="1151"/>
      <c r="BR390" s="1151"/>
      <c r="BS390" s="1151"/>
      <c r="BT390" s="1151"/>
      <c r="BU390" s="1151"/>
      <c r="BV390" s="1151"/>
      <c r="BW390" s="1151"/>
    </row>
    <row r="391" spans="1:75" ht="13.5" customHeight="1">
      <c r="A391" s="1091"/>
      <c r="B391" s="15" t="s">
        <v>53</v>
      </c>
      <c r="C391" s="1101" t="str">
        <f>IFERROR(VLOOKUP(C390,科目・教員!$A$1:$B$357,2,0),"")</f>
        <v/>
      </c>
      <c r="D391" s="1068"/>
      <c r="E391" s="1073" t="str">
        <f>IFERROR(VLOOKUP(E390,科目・教員!$A$1:$B$357,2,0),"")</f>
        <v/>
      </c>
      <c r="F391" s="1068"/>
      <c r="G391" s="1073" t="str">
        <f>IFERROR(VLOOKUP(G390,科目・教員!$A$1:$B$357,2,0),"")</f>
        <v/>
      </c>
      <c r="H391" s="1068"/>
      <c r="I391" s="1073" t="str">
        <f>IFERROR(VLOOKUP(I390,科目・教員!$A$1:$B$357,2,0),"")</f>
        <v/>
      </c>
      <c r="J391" s="1068"/>
      <c r="K391" s="1074" t="str">
        <f>IFERROR(VLOOKUP(K390,科目・教員!$A$1:$B$357,2,0),"")</f>
        <v>池田　真弓</v>
      </c>
      <c r="L391" s="1074"/>
      <c r="M391" s="1101" t="str">
        <f>IFERROR(VLOOKUP(M390,科目・教員!$A$1:$B$357,2,0),"")</f>
        <v/>
      </c>
      <c r="N391" s="1068"/>
      <c r="O391" s="1074" t="str">
        <f>IFERROR(VLOOKUP(O390,科目・教員!$A$1:$B$357,2,0),"")</f>
        <v/>
      </c>
      <c r="P391" s="1068"/>
      <c r="Q391" s="1074" t="str">
        <f>IFERROR(VLOOKUP(Q390,科目・教員!$A$1:$B$357,2,0),"")</f>
        <v/>
      </c>
      <c r="R391" s="1068"/>
      <c r="S391" s="1074" t="str">
        <f>IFERROR(VLOOKUP(S390,科目・教員!$A$1:$B$357,2,0),"")</f>
        <v/>
      </c>
      <c r="T391" s="1068"/>
      <c r="U391" s="505" t="s">
        <v>992</v>
      </c>
      <c r="V391" s="790" t="s">
        <v>549</v>
      </c>
      <c r="W391" s="1028" t="s">
        <v>549</v>
      </c>
      <c r="Y391" s="509"/>
      <c r="Z391" s="1091"/>
      <c r="AA391" s="1152"/>
      <c r="AB391" s="1152"/>
      <c r="AC391" s="1152"/>
      <c r="AD391" s="1152"/>
      <c r="AE391" s="1152"/>
      <c r="AF391" s="1152"/>
      <c r="AG391" s="1152"/>
      <c r="AH391" s="1152"/>
      <c r="AI391" s="1152"/>
      <c r="AJ391" s="1152"/>
      <c r="AK391" s="1152"/>
      <c r="AL391" s="1296"/>
      <c r="AM391" s="1152"/>
      <c r="AN391" s="1152"/>
      <c r="AO391" s="1152"/>
      <c r="AP391" s="1152"/>
      <c r="AQ391" s="1152"/>
      <c r="AR391" s="1152"/>
      <c r="AS391" s="1152"/>
      <c r="AT391" s="1152"/>
      <c r="AU391" s="1152"/>
      <c r="AV391" s="1152"/>
      <c r="AW391" s="1152"/>
      <c r="AX391" s="1152"/>
      <c r="AY391" s="1152"/>
      <c r="AZ391" s="1152"/>
      <c r="BA391" s="1152"/>
      <c r="BB391" s="1184"/>
      <c r="BC391" s="1152"/>
      <c r="BD391" s="1152"/>
      <c r="BE391" s="1152"/>
      <c r="BF391" s="1152"/>
      <c r="BG391" s="1152"/>
      <c r="BH391" s="1152"/>
      <c r="BI391" s="1152"/>
      <c r="BJ391" s="1152"/>
      <c r="BK391" s="1152"/>
      <c r="BL391" s="1152"/>
      <c r="BM391" s="1152"/>
      <c r="BN391" s="1375"/>
      <c r="BO391" s="1152"/>
      <c r="BP391" s="1152"/>
      <c r="BQ391" s="1152"/>
      <c r="BR391" s="1152"/>
      <c r="BS391" s="1152"/>
      <c r="BT391" s="1152"/>
      <c r="BU391" s="1152"/>
      <c r="BV391" s="1152"/>
      <c r="BW391" s="1152"/>
    </row>
    <row r="392" spans="1:75" ht="13.5" customHeight="1">
      <c r="A392" s="1091"/>
      <c r="B392" s="15" t="s">
        <v>59</v>
      </c>
      <c r="C392" s="1101" t="str">
        <f>VLOOKUP($C377,'2025年度(1年前期)'!$B$5:$N$208,COLUMN('2025年度(1年前期)'!$G$5)+1,0)&amp;""</f>
        <v/>
      </c>
      <c r="D392" s="1068"/>
      <c r="E392" s="1073" t="str">
        <f>VLOOKUP($C377,'2025年度(2年前期)'!$B$5:$N$208,COLUMN('2025年度(2年前期)'!$G$5)+1,0)&amp;""</f>
        <v/>
      </c>
      <c r="F392" s="1068"/>
      <c r="G392" s="1073" t="str">
        <f>VLOOKUP($C377,'2025年度(3年前期)'!$B$5:$N$208,COLUMN('2025年度(3年前期)'!$G$5)+1,0)&amp;""</f>
        <v/>
      </c>
      <c r="H392" s="1068"/>
      <c r="I392" s="1073" t="str">
        <f>VLOOKUP($C377,'2025年度(4年前期)'!$B$5:$N$208,COLUMN('2025年度(4年前期)'!$G$5)+1,0)&amp;""</f>
        <v/>
      </c>
      <c r="J392" s="1068"/>
      <c r="K392" s="1074" t="str">
        <f>VLOOKUP($C377,'2025年度(助産前期)'!$B$5:$N$208,COLUMN('2025年度(助産前期)'!$G$5)+1,0)&amp;""</f>
        <v/>
      </c>
      <c r="L392" s="1074"/>
      <c r="M392" s="1101" t="str">
        <f>VLOOKUP($C377,'2025年度(M1前期)'!$B$5:$N$208,COLUMN('2025年度(M1前期)'!$G$5)+1,0)&amp;""</f>
        <v/>
      </c>
      <c r="N392" s="1068"/>
      <c r="O392" s="1074" t="str">
        <f>VLOOKUP($C377,'2025年度(M2前期)'!$B$5:$N$208,COLUMN('2025年度(M2前期)'!$G$5)+1,0)&amp;""</f>
        <v/>
      </c>
      <c r="P392" s="1068"/>
      <c r="Q392" s="1074" t="str">
        <f>VLOOKUP($C377,'2025年度(D1前期)'!$B$5:$N$208,COLUMN('2025年度(D1前期)'!$G$5)+1,0)&amp;""</f>
        <v/>
      </c>
      <c r="R392" s="1068"/>
      <c r="S392" s="1074" t="str">
        <f>VLOOKUP($C377,'2025年度(D23前期)'!$B$5:$N$208,COLUMN('2025年度(D23前期)'!$G$5)+1,0)&amp;""</f>
        <v/>
      </c>
      <c r="T392" s="1068"/>
      <c r="U392" s="505"/>
      <c r="V392" s="790" t="s">
        <v>696</v>
      </c>
      <c r="W392" s="1028" t="s">
        <v>679</v>
      </c>
      <c r="Y392" s="509"/>
      <c r="Z392" s="1091"/>
      <c r="AA392" s="1152"/>
      <c r="AB392" s="1152"/>
      <c r="AC392" s="1152"/>
      <c r="AD392" s="1152"/>
      <c r="AE392" s="1152"/>
      <c r="AF392" s="1152"/>
      <c r="AG392" s="1152"/>
      <c r="AH392" s="1152"/>
      <c r="AI392" s="1152"/>
      <c r="AJ392" s="1152"/>
      <c r="AK392" s="1152"/>
      <c r="AL392" s="1296"/>
      <c r="AM392" s="1152"/>
      <c r="AN392" s="1152"/>
      <c r="AO392" s="1152"/>
      <c r="AP392" s="1152"/>
      <c r="AQ392" s="1152"/>
      <c r="AR392" s="1152"/>
      <c r="AS392" s="1152"/>
      <c r="AT392" s="1152"/>
      <c r="AU392" s="1152"/>
      <c r="AV392" s="1152"/>
      <c r="AW392" s="1152"/>
      <c r="AX392" s="1152"/>
      <c r="AY392" s="1152"/>
      <c r="AZ392" s="1152"/>
      <c r="BA392" s="1152"/>
      <c r="BB392" s="1184"/>
      <c r="BC392" s="1152"/>
      <c r="BD392" s="1152"/>
      <c r="BE392" s="1152"/>
      <c r="BF392" s="1152"/>
      <c r="BG392" s="1152"/>
      <c r="BH392" s="1152"/>
      <c r="BI392" s="1152"/>
      <c r="BJ392" s="1152"/>
      <c r="BK392" s="1152"/>
      <c r="BL392" s="1152"/>
      <c r="BM392" s="1152"/>
      <c r="BN392" s="1375"/>
      <c r="BO392" s="1152"/>
      <c r="BP392" s="1152"/>
      <c r="BQ392" s="1152"/>
      <c r="BR392" s="1152"/>
      <c r="BS392" s="1152"/>
      <c r="BT392" s="1152"/>
      <c r="BU392" s="1152"/>
      <c r="BV392" s="1152"/>
      <c r="BW392" s="1152"/>
    </row>
    <row r="393" spans="1:75" ht="13.5" customHeight="1">
      <c r="A393" s="1100"/>
      <c r="B393" s="16" t="s">
        <v>56</v>
      </c>
      <c r="C393" s="1061"/>
      <c r="D393" s="1075"/>
      <c r="E393" s="1063"/>
      <c r="F393" s="1075"/>
      <c r="G393" s="1063"/>
      <c r="H393" s="1075"/>
      <c r="I393" s="1063"/>
      <c r="J393" s="1075"/>
      <c r="K393" s="1064"/>
      <c r="L393" s="1064"/>
      <c r="M393" s="1061"/>
      <c r="N393" s="1075"/>
      <c r="O393" s="1064"/>
      <c r="P393" s="1075"/>
      <c r="Q393" s="1064"/>
      <c r="R393" s="1075"/>
      <c r="S393" s="1064"/>
      <c r="T393" s="1075"/>
      <c r="U393" s="506" t="s">
        <v>993</v>
      </c>
      <c r="V393" s="790" t="s">
        <v>82</v>
      </c>
      <c r="W393" s="1028" t="s">
        <v>120</v>
      </c>
      <c r="Y393" s="509"/>
      <c r="Z393" s="1092"/>
      <c r="AA393" s="1153"/>
      <c r="AB393" s="1153"/>
      <c r="AC393" s="1153"/>
      <c r="AD393" s="1153"/>
      <c r="AE393" s="1153"/>
      <c r="AF393" s="1153"/>
      <c r="AG393" s="1153"/>
      <c r="AH393" s="1153"/>
      <c r="AI393" s="1153"/>
      <c r="AJ393" s="1153"/>
      <c r="AK393" s="1153"/>
      <c r="AL393" s="1296"/>
      <c r="AM393" s="1153"/>
      <c r="AN393" s="1153"/>
      <c r="AO393" s="1153"/>
      <c r="AP393" s="1153"/>
      <c r="AQ393" s="1153"/>
      <c r="AR393" s="1153"/>
      <c r="AS393" s="1153"/>
      <c r="AT393" s="1153"/>
      <c r="AU393" s="1153"/>
      <c r="AV393" s="1153"/>
      <c r="AW393" s="1153"/>
      <c r="AX393" s="1153"/>
      <c r="AY393" s="1153"/>
      <c r="AZ393" s="1153"/>
      <c r="BA393" s="1153"/>
      <c r="BB393" s="1185"/>
      <c r="BC393" s="1153"/>
      <c r="BD393" s="1153"/>
      <c r="BE393" s="1153"/>
      <c r="BF393" s="1153"/>
      <c r="BG393" s="1153"/>
      <c r="BH393" s="1153"/>
      <c r="BI393" s="1153"/>
      <c r="BJ393" s="1153"/>
      <c r="BK393" s="1153"/>
      <c r="BL393" s="1153"/>
      <c r="BM393" s="1153"/>
      <c r="BN393" s="1376"/>
      <c r="BO393" s="1153"/>
      <c r="BP393" s="1153"/>
      <c r="BQ393" s="1153"/>
      <c r="BR393" s="1153"/>
      <c r="BS393" s="1153"/>
      <c r="BT393" s="1153"/>
      <c r="BU393" s="1153"/>
      <c r="BV393" s="1153"/>
      <c r="BW393" s="1153"/>
    </row>
    <row r="394" spans="1:75" ht="13.5" customHeight="1">
      <c r="A394" s="1091" t="s">
        <v>67</v>
      </c>
      <c r="B394" s="15" t="s">
        <v>50</v>
      </c>
      <c r="C394" s="1089" t="str">
        <f>VLOOKUP($C377,'2025年度(1年前期)'!$B$5:$N$208,COLUMN('2025年度(1年前期)'!$I$5),0)&amp;""</f>
        <v/>
      </c>
      <c r="D394" s="1072"/>
      <c r="E394" s="1090" t="str">
        <f>VLOOKUP($C377,'2025年度(2年前期)'!$B$5:$N$208,COLUMN('2025年度(2年前期)'!$I$5),0)&amp;""</f>
        <v/>
      </c>
      <c r="F394" s="1072"/>
      <c r="G394" s="1090" t="str">
        <f>VLOOKUP($C377,'2025年度(3年前期)'!$B$5:$N$208,COLUMN('2025年度(3年前期)'!$I$5),0)&amp;""</f>
        <v>領域別実習</v>
      </c>
      <c r="H394" s="1072"/>
      <c r="I394" s="1090" t="str">
        <f>VLOOKUP($C377,'2025年度(4年前期)'!$B$5:$N$208,COLUMN('2025年度(4年前期)'!$I$5),0)&amp;""</f>
        <v/>
      </c>
      <c r="J394" s="1072"/>
      <c r="K394" s="1071" t="str">
        <f>VLOOKUP($C377,'2025年度(助産前期)'!$B$5:$N$208,COLUMN('2025年度(助産前期)'!$I$5),0)&amp;""</f>
        <v>助産学実習Ⅰ</v>
      </c>
      <c r="L394" s="1071"/>
      <c r="M394" s="1089" t="str">
        <f>VLOOKUP($C377,'2025年度(M1前期)'!$B$5:$N$208,COLUMN('2025年度(M1前期)'!$I$5),0)&amp;""</f>
        <v/>
      </c>
      <c r="N394" s="1072"/>
      <c r="O394" s="1071" t="str">
        <f>VLOOKUP($C377,'2025年度(M2前期)'!$B$5:$N$208,COLUMN('2025年度(M2前期)'!$I$5),0)&amp;""</f>
        <v/>
      </c>
      <c r="P394" s="1072"/>
      <c r="Q394" s="1071" t="str">
        <f>VLOOKUP($C377,'2025年度(D1前期)'!$B$5:$N$208,COLUMN('2025年度(D1前期)'!$I$5),0)&amp;""</f>
        <v/>
      </c>
      <c r="R394" s="1072"/>
      <c r="S394" s="1071" t="str">
        <f>VLOOKUP($C377,'2025年度(D23前期)'!$B$5:$N$208,COLUMN('2025年度(D23前期)'!$I$5),0)&amp;""</f>
        <v/>
      </c>
      <c r="T394" s="1072"/>
      <c r="U394" s="506" t="s">
        <v>994</v>
      </c>
      <c r="V394" s="509" t="s">
        <v>995</v>
      </c>
      <c r="W394" s="1028"/>
      <c r="X394" s="778" t="s">
        <v>99</v>
      </c>
      <c r="Y394" s="509"/>
      <c r="Z394" s="1091" t="str">
        <f>A394</f>
        <v>４時限（15：10～16：40）</v>
      </c>
      <c r="AA394" s="1151" t="s">
        <v>991</v>
      </c>
      <c r="AB394" s="1151" t="s">
        <v>991</v>
      </c>
      <c r="AC394" s="1151"/>
      <c r="AD394" s="1151"/>
      <c r="AE394" s="1151"/>
      <c r="AF394" s="1151"/>
      <c r="AG394" s="1151" t="s">
        <v>991</v>
      </c>
      <c r="AH394" s="1151" t="s">
        <v>991</v>
      </c>
      <c r="AI394" s="1151"/>
      <c r="AJ394" s="1151"/>
      <c r="AK394" s="1151"/>
      <c r="AL394" s="1296"/>
      <c r="AM394" s="1151"/>
      <c r="AN394" s="1151"/>
      <c r="AO394" s="1151"/>
      <c r="AP394" s="1151"/>
      <c r="AQ394" s="1151" t="s">
        <v>991</v>
      </c>
      <c r="AR394" s="1151"/>
      <c r="AS394" s="1151"/>
      <c r="AT394" s="1151" t="s">
        <v>991</v>
      </c>
      <c r="AU394" s="1151"/>
      <c r="AV394" s="1151" t="s">
        <v>991</v>
      </c>
      <c r="AW394" s="1151" t="s">
        <v>991</v>
      </c>
      <c r="AX394" s="1151" t="s">
        <v>991</v>
      </c>
      <c r="AY394" s="1151"/>
      <c r="AZ394" s="1151"/>
      <c r="BA394" s="1151" t="s">
        <v>991</v>
      </c>
      <c r="BB394" s="1183" t="s">
        <v>991</v>
      </c>
      <c r="BC394" s="1151"/>
      <c r="BD394" s="1151"/>
      <c r="BE394" s="1151"/>
      <c r="BF394" s="1151"/>
      <c r="BG394" s="1151"/>
      <c r="BH394" s="1151"/>
      <c r="BI394" s="1151" t="s">
        <v>923</v>
      </c>
      <c r="BJ394" s="1151" t="s">
        <v>679</v>
      </c>
      <c r="BK394" s="1151"/>
      <c r="BL394" s="1296" t="s">
        <v>552</v>
      </c>
      <c r="BM394" s="1151"/>
      <c r="BN394" s="1374"/>
      <c r="BO394" s="1151"/>
      <c r="BP394" s="1151"/>
      <c r="BQ394" s="1151"/>
      <c r="BR394" s="1151"/>
      <c r="BS394" s="1151"/>
      <c r="BT394" s="1151"/>
      <c r="BU394" s="1151"/>
      <c r="BV394" s="1151"/>
      <c r="BW394" s="1151"/>
    </row>
    <row r="395" spans="1:75" ht="13.5" customHeight="1">
      <c r="A395" s="1091"/>
      <c r="B395" s="15" t="s">
        <v>53</v>
      </c>
      <c r="C395" s="1101" t="str">
        <f>IFERROR(VLOOKUP(C394,科目・教員!$A$1:$B$357,2,0),"")</f>
        <v/>
      </c>
      <c r="D395" s="1068"/>
      <c r="E395" s="1073" t="str">
        <f>IFERROR(VLOOKUP(E394,科目・教員!$A$1:$B$357,2,0),"")</f>
        <v/>
      </c>
      <c r="F395" s="1068"/>
      <c r="G395" s="1073" t="str">
        <f>IFERROR(VLOOKUP(G394,科目・教員!$A$1:$B$357,2,0),"")</f>
        <v/>
      </c>
      <c r="H395" s="1068"/>
      <c r="I395" s="1073" t="str">
        <f>IFERROR(VLOOKUP(I394,科目・教員!$A$1:$B$357,2,0),"")</f>
        <v/>
      </c>
      <c r="J395" s="1068"/>
      <c r="K395" s="1074" t="str">
        <f>IFERROR(VLOOKUP(K394,科目・教員!$A$1:$B$357,2,0),"")</f>
        <v>池田　真弓</v>
      </c>
      <c r="L395" s="1074"/>
      <c r="M395" s="1101" t="str">
        <f>IFERROR(VLOOKUP(M394,科目・教員!$A$1:$B$357,2,0),"")</f>
        <v/>
      </c>
      <c r="N395" s="1068"/>
      <c r="O395" s="1074" t="str">
        <f>IFERROR(VLOOKUP(O394,科目・教員!$A$1:$B$357,2,0),"")</f>
        <v/>
      </c>
      <c r="P395" s="1068"/>
      <c r="Q395" s="1074" t="str">
        <f>IFERROR(VLOOKUP(Q394,科目・教員!$A$1:$B$357,2,0),"")</f>
        <v/>
      </c>
      <c r="R395" s="1068"/>
      <c r="S395" s="1074" t="str">
        <f>IFERROR(VLOOKUP(S394,科目・教員!$A$1:$B$357,2,0),"")</f>
        <v/>
      </c>
      <c r="T395" s="1068"/>
      <c r="U395" s="506" t="s">
        <v>996</v>
      </c>
      <c r="V395" s="509" t="s">
        <v>924</v>
      </c>
      <c r="W395" s="1028"/>
      <c r="X395" s="778" t="s">
        <v>81</v>
      </c>
      <c r="Y395" s="509"/>
      <c r="Z395" s="1091"/>
      <c r="AA395" s="1152"/>
      <c r="AB395" s="1152"/>
      <c r="AC395" s="1152"/>
      <c r="AD395" s="1152"/>
      <c r="AE395" s="1152"/>
      <c r="AF395" s="1152"/>
      <c r="AG395" s="1152"/>
      <c r="AH395" s="1152"/>
      <c r="AI395" s="1152"/>
      <c r="AJ395" s="1152"/>
      <c r="AK395" s="1152"/>
      <c r="AL395" s="1296"/>
      <c r="AM395" s="1152"/>
      <c r="AN395" s="1152"/>
      <c r="AO395" s="1152"/>
      <c r="AP395" s="1152"/>
      <c r="AQ395" s="1152"/>
      <c r="AR395" s="1152"/>
      <c r="AS395" s="1152"/>
      <c r="AT395" s="1152"/>
      <c r="AU395" s="1152"/>
      <c r="AV395" s="1152"/>
      <c r="AW395" s="1152"/>
      <c r="AX395" s="1152"/>
      <c r="AY395" s="1152"/>
      <c r="AZ395" s="1152"/>
      <c r="BA395" s="1152"/>
      <c r="BB395" s="1184"/>
      <c r="BC395" s="1152"/>
      <c r="BD395" s="1152"/>
      <c r="BE395" s="1152"/>
      <c r="BF395" s="1152"/>
      <c r="BG395" s="1152"/>
      <c r="BH395" s="1152"/>
      <c r="BI395" s="1152"/>
      <c r="BJ395" s="1152"/>
      <c r="BK395" s="1152"/>
      <c r="BL395" s="1296"/>
      <c r="BM395" s="1152"/>
      <c r="BN395" s="1375"/>
      <c r="BO395" s="1152"/>
      <c r="BP395" s="1152"/>
      <c r="BQ395" s="1152"/>
      <c r="BR395" s="1152"/>
      <c r="BS395" s="1152"/>
      <c r="BT395" s="1152"/>
      <c r="BU395" s="1152"/>
      <c r="BV395" s="1152"/>
      <c r="BW395" s="1152"/>
    </row>
    <row r="396" spans="1:75" ht="13.5" customHeight="1">
      <c r="A396" s="1091"/>
      <c r="B396" s="15" t="s">
        <v>59</v>
      </c>
      <c r="C396" s="1101" t="str">
        <f>VLOOKUP($C377,'2025年度(1年前期)'!$B$5:$N$208,COLUMN('2025年度(1年前期)'!$I$5)+1,0)&amp;""</f>
        <v/>
      </c>
      <c r="D396" s="1068"/>
      <c r="E396" s="1073" t="str">
        <f>VLOOKUP($C377,'2025年度(2年前期)'!$B$5:$N$208,COLUMN('2025年度(2年前期)'!$I$5)+1,0)&amp;""</f>
        <v/>
      </c>
      <c r="F396" s="1068"/>
      <c r="G396" s="1073" t="str">
        <f>VLOOKUP($C377,'2025年度(3年前期)'!$B$5:$N$208,COLUMN('2025年度(3年前期)'!$I$5)+1,0)&amp;""</f>
        <v/>
      </c>
      <c r="H396" s="1068"/>
      <c r="I396" s="1073" t="str">
        <f>VLOOKUP($C377,'2025年度(4年前期)'!$B$5:$N$208,COLUMN('2025年度(4年前期)'!$I$5)+1,0)&amp;""</f>
        <v/>
      </c>
      <c r="J396" s="1068"/>
      <c r="K396" s="1074" t="str">
        <f>VLOOKUP($C377,'2025年度(助産前期)'!$B$5:$N$208,COLUMN('2025年度(助産前期)'!$I$5)+1,0)&amp;""</f>
        <v/>
      </c>
      <c r="L396" s="1074"/>
      <c r="M396" s="1101" t="str">
        <f>VLOOKUP($C377,'2025年度(M1前期)'!$B$5:$N$208,COLUMN('2025年度(M1前期)'!$I$5)+1,0)&amp;""</f>
        <v/>
      </c>
      <c r="N396" s="1068"/>
      <c r="O396" s="1074" t="str">
        <f>VLOOKUP($C377,'2025年度(M2前期)'!$B$5:$N$208,COLUMN('2025年度(M2前期)'!$I$5)+1,0)&amp;""</f>
        <v/>
      </c>
      <c r="P396" s="1068"/>
      <c r="Q396" s="1074" t="str">
        <f>VLOOKUP($C377,'2025年度(D1前期)'!$B$5:$N$208,COLUMN('2025年度(D1前期)'!$I$5)+1,0)&amp;""</f>
        <v/>
      </c>
      <c r="R396" s="1068"/>
      <c r="S396" s="1074" t="str">
        <f>VLOOKUP($C377,'2025年度(D23前期)'!$B$5:$N$208,COLUMN('2025年度(D23前期)'!$I$5)+1,0)&amp;""</f>
        <v/>
      </c>
      <c r="T396" s="1068"/>
      <c r="U396" s="506"/>
      <c r="V396" s="509" t="s">
        <v>82</v>
      </c>
      <c r="W396" s="1028"/>
      <c r="X396" s="778" t="s">
        <v>552</v>
      </c>
      <c r="Y396" s="509"/>
      <c r="Z396" s="1091"/>
      <c r="AA396" s="1152"/>
      <c r="AB396" s="1152"/>
      <c r="AC396" s="1152"/>
      <c r="AD396" s="1152"/>
      <c r="AE396" s="1152"/>
      <c r="AF396" s="1152"/>
      <c r="AG396" s="1152"/>
      <c r="AH396" s="1152"/>
      <c r="AI396" s="1152"/>
      <c r="AJ396" s="1152"/>
      <c r="AK396" s="1152"/>
      <c r="AL396" s="1296"/>
      <c r="AM396" s="1152"/>
      <c r="AN396" s="1152"/>
      <c r="AO396" s="1152"/>
      <c r="AP396" s="1152"/>
      <c r="AQ396" s="1152"/>
      <c r="AR396" s="1152"/>
      <c r="AS396" s="1152"/>
      <c r="AT396" s="1152"/>
      <c r="AU396" s="1152"/>
      <c r="AV396" s="1152"/>
      <c r="AW396" s="1152"/>
      <c r="AX396" s="1152"/>
      <c r="AY396" s="1152"/>
      <c r="AZ396" s="1152"/>
      <c r="BA396" s="1152"/>
      <c r="BB396" s="1184"/>
      <c r="BC396" s="1152"/>
      <c r="BD396" s="1152"/>
      <c r="BE396" s="1152"/>
      <c r="BF396" s="1152"/>
      <c r="BG396" s="1152"/>
      <c r="BH396" s="1152"/>
      <c r="BI396" s="1152"/>
      <c r="BJ396" s="1152"/>
      <c r="BK396" s="1152"/>
      <c r="BL396" s="1296"/>
      <c r="BM396" s="1152"/>
      <c r="BN396" s="1375"/>
      <c r="BO396" s="1152"/>
      <c r="BP396" s="1152"/>
      <c r="BQ396" s="1152"/>
      <c r="BR396" s="1152"/>
      <c r="BS396" s="1152"/>
      <c r="BT396" s="1152"/>
      <c r="BU396" s="1152"/>
      <c r="BV396" s="1152"/>
      <c r="BW396" s="1152"/>
    </row>
    <row r="397" spans="1:75" ht="13.5" customHeight="1">
      <c r="A397" s="1092"/>
      <c r="B397" s="16" t="s">
        <v>56</v>
      </c>
      <c r="C397" s="1061"/>
      <c r="D397" s="1075"/>
      <c r="E397" s="1063"/>
      <c r="F397" s="1075"/>
      <c r="G397" s="1063"/>
      <c r="H397" s="1075"/>
      <c r="I397" s="1063"/>
      <c r="J397" s="1075"/>
      <c r="K397" s="1064"/>
      <c r="L397" s="1064"/>
      <c r="M397" s="1061"/>
      <c r="N397" s="1075"/>
      <c r="O397" s="1064"/>
      <c r="P397" s="1075"/>
      <c r="Q397" s="1064"/>
      <c r="R397" s="1075"/>
      <c r="S397" s="1064"/>
      <c r="T397" s="1075"/>
      <c r="U397" s="506"/>
      <c r="V397" s="509" t="s">
        <v>925</v>
      </c>
      <c r="W397" s="1028"/>
      <c r="X397" s="778" t="s">
        <v>548</v>
      </c>
      <c r="Y397" s="509"/>
      <c r="Z397" s="1092"/>
      <c r="AA397" s="1153"/>
      <c r="AB397" s="1153"/>
      <c r="AC397" s="1153"/>
      <c r="AD397" s="1153"/>
      <c r="AE397" s="1153"/>
      <c r="AF397" s="1153"/>
      <c r="AG397" s="1153"/>
      <c r="AH397" s="1153"/>
      <c r="AI397" s="1153"/>
      <c r="AJ397" s="1153"/>
      <c r="AK397" s="1153"/>
      <c r="AL397" s="1296"/>
      <c r="AM397" s="1153"/>
      <c r="AN397" s="1153"/>
      <c r="AO397" s="1153"/>
      <c r="AP397" s="1153"/>
      <c r="AQ397" s="1153"/>
      <c r="AR397" s="1153"/>
      <c r="AS397" s="1153"/>
      <c r="AT397" s="1153"/>
      <c r="AU397" s="1153"/>
      <c r="AV397" s="1153"/>
      <c r="AW397" s="1153"/>
      <c r="AX397" s="1153"/>
      <c r="AY397" s="1153"/>
      <c r="AZ397" s="1153"/>
      <c r="BA397" s="1153"/>
      <c r="BB397" s="1185"/>
      <c r="BC397" s="1153"/>
      <c r="BD397" s="1153"/>
      <c r="BE397" s="1153"/>
      <c r="BF397" s="1153"/>
      <c r="BG397" s="1153"/>
      <c r="BH397" s="1153"/>
      <c r="BI397" s="1153"/>
      <c r="BJ397" s="1153"/>
      <c r="BK397" s="1153"/>
      <c r="BL397" s="1296"/>
      <c r="BM397" s="1153"/>
      <c r="BN397" s="1376"/>
      <c r="BO397" s="1153"/>
      <c r="BP397" s="1153"/>
      <c r="BQ397" s="1153"/>
      <c r="BR397" s="1153"/>
      <c r="BS397" s="1153"/>
      <c r="BT397" s="1153"/>
      <c r="BU397" s="1153"/>
      <c r="BV397" s="1153"/>
      <c r="BW397" s="1153"/>
    </row>
    <row r="398" spans="1:75" ht="13.5" customHeight="1">
      <c r="A398" s="1091" t="s">
        <v>68</v>
      </c>
      <c r="B398" s="15" t="s">
        <v>50</v>
      </c>
      <c r="C398" s="1089" t="str">
        <f>VLOOKUP($C377,'2025年度(1年前期)'!$B$5:$N$208,COLUMN('2025年度(1年前期)'!$K$5),0)&amp;""</f>
        <v/>
      </c>
      <c r="D398" s="1072"/>
      <c r="E398" s="1090" t="str">
        <f>VLOOKUP($C377,'2025年度(2年前期)'!$B$5:$N$208,COLUMN('2025年度(2年前期)'!$K$5),0)&amp;""</f>
        <v/>
      </c>
      <c r="F398" s="1072"/>
      <c r="G398" s="1090" t="str">
        <f>VLOOKUP($C377,'2025年度(3年前期)'!$B$5:$N$208,COLUMN('2025年度(3年前期)'!$K$5),0)&amp;""</f>
        <v/>
      </c>
      <c r="H398" s="1072"/>
      <c r="I398" s="1090" t="str">
        <f>VLOOKUP($C377,'2025年度(4年前期)'!$B$5:$N$208,COLUMN('2025年度(4年前期)'!$K$5),0)&amp;""</f>
        <v/>
      </c>
      <c r="J398" s="1072"/>
      <c r="K398" s="1071" t="str">
        <f>VLOOKUP($C377,'2025年度(助産前期)'!$B$5:$N$208,COLUMN('2025年度(助産前期)'!$K$5),0)&amp;""</f>
        <v>助産学実習Ⅰ</v>
      </c>
      <c r="L398" s="1071"/>
      <c r="M398" s="1089" t="str">
        <f>VLOOKUP($C377,'2025年度(M1前期)'!$B$5:$N$208,COLUMN('2025年度(M1前期)'!$K$5),0)&amp;""</f>
        <v/>
      </c>
      <c r="N398" s="1072"/>
      <c r="O398" s="1071" t="str">
        <f>VLOOKUP($C377,'2025年度(M2前期)'!$B$5:$N$208,COLUMN('2025年度(M2前期)'!$K$5),0)&amp;""</f>
        <v/>
      </c>
      <c r="P398" s="1072"/>
      <c r="Q398" s="1071" t="str">
        <f>VLOOKUP($C377,'2025年度(D1前期)'!$B$5:$N$208,COLUMN('2025年度(D1前期)'!$K$5),0)&amp;""</f>
        <v/>
      </c>
      <c r="R398" s="1072"/>
      <c r="S398" s="1071" t="str">
        <f>VLOOKUP($C377,'2025年度(D23前期)'!$B$5:$N$208,COLUMN('2025年度(D23前期)'!$K$5),0)&amp;""</f>
        <v/>
      </c>
      <c r="T398" s="1072"/>
      <c r="U398" s="506"/>
      <c r="Y398" s="509"/>
      <c r="Z398" s="1091" t="str">
        <f>A398</f>
        <v>５時限（16：50～18：20）</v>
      </c>
      <c r="AA398" s="1151" t="s">
        <v>991</v>
      </c>
      <c r="AB398" s="1151" t="s">
        <v>991</v>
      </c>
      <c r="AC398" s="1151"/>
      <c r="AD398" s="1151"/>
      <c r="AE398" s="1151"/>
      <c r="AF398" s="1151"/>
      <c r="AG398" s="1151" t="s">
        <v>991</v>
      </c>
      <c r="AH398" s="1151" t="s">
        <v>991</v>
      </c>
      <c r="AI398" s="1151"/>
      <c r="AJ398" s="1151"/>
      <c r="AK398" s="1151"/>
      <c r="AL398" s="1151"/>
      <c r="AM398" s="1151"/>
      <c r="AN398" s="1151"/>
      <c r="AO398" s="1151"/>
      <c r="AP398" s="1151"/>
      <c r="AQ398" s="1151" t="s">
        <v>991</v>
      </c>
      <c r="AR398" s="1151"/>
      <c r="AS398" s="1151"/>
      <c r="AT398" s="1151" t="s">
        <v>991</v>
      </c>
      <c r="AU398" s="1151"/>
      <c r="AV398" s="1151" t="s">
        <v>991</v>
      </c>
      <c r="AW398" s="1151" t="s">
        <v>991</v>
      </c>
      <c r="AX398" s="1151" t="s">
        <v>991</v>
      </c>
      <c r="AY398" s="1151"/>
      <c r="AZ398" s="1151"/>
      <c r="BA398" s="1151" t="s">
        <v>991</v>
      </c>
      <c r="BB398" s="1183" t="s">
        <v>991</v>
      </c>
      <c r="BC398" s="1151"/>
      <c r="BD398" s="1151"/>
      <c r="BE398" s="1151"/>
      <c r="BF398" s="1151"/>
      <c r="BG398" s="1151"/>
      <c r="BH398" s="1151"/>
      <c r="BI398" s="1151" t="s">
        <v>923</v>
      </c>
      <c r="BJ398" s="1151"/>
      <c r="BK398" s="1151"/>
      <c r="BL398" s="1151"/>
      <c r="BM398" s="1151"/>
      <c r="BN398" s="1374"/>
      <c r="BO398" s="1151"/>
      <c r="BP398" s="1151"/>
      <c r="BQ398" s="1151"/>
      <c r="BR398" s="1151"/>
      <c r="BS398" s="1151"/>
      <c r="BT398" s="1151"/>
      <c r="BU398" s="1151"/>
      <c r="BV398" s="1151"/>
      <c r="BW398" s="1151"/>
    </row>
    <row r="399" spans="1:75" ht="13.5" customHeight="1">
      <c r="A399" s="1091"/>
      <c r="B399" s="15" t="s">
        <v>53</v>
      </c>
      <c r="C399" s="1101" t="str">
        <f>IFERROR(VLOOKUP(C398,科目・教員!$A$1:$B$357,2,0),"")</f>
        <v/>
      </c>
      <c r="D399" s="1068"/>
      <c r="E399" s="1073" t="str">
        <f>IFERROR(VLOOKUP(E398,科目・教員!$A$1:$B$357,2,0),"")</f>
        <v/>
      </c>
      <c r="F399" s="1068"/>
      <c r="G399" s="1073" t="str">
        <f>IFERROR(VLOOKUP(G398,科目・教員!$A$1:$B$357,2,0),"")</f>
        <v/>
      </c>
      <c r="H399" s="1068"/>
      <c r="I399" s="1073" t="str">
        <f>IFERROR(VLOOKUP(I398,科目・教員!$A$1:$B$357,2,0),"")</f>
        <v/>
      </c>
      <c r="J399" s="1068"/>
      <c r="K399" s="1074" t="str">
        <f>IFERROR(VLOOKUP(K398,科目・教員!$A$1:$B$357,2,0),"")</f>
        <v>池田　真弓</v>
      </c>
      <c r="L399" s="1074"/>
      <c r="M399" s="1101" t="str">
        <f>IFERROR(VLOOKUP(M398,科目・教員!$A$1:$B$357,2,0),"")</f>
        <v/>
      </c>
      <c r="N399" s="1068"/>
      <c r="O399" s="1074" t="str">
        <f>IFERROR(VLOOKUP(O398,科目・教員!$A$1:$B$357,2,0),"")</f>
        <v/>
      </c>
      <c r="P399" s="1068"/>
      <c r="Q399" s="1074" t="str">
        <f>IFERROR(VLOOKUP(Q398,科目・教員!$A$1:$B$357,2,0),"")</f>
        <v/>
      </c>
      <c r="R399" s="1068"/>
      <c r="S399" s="1074" t="str">
        <f>IFERROR(VLOOKUP(S398,科目・教員!$A$1:$B$357,2,0),"")</f>
        <v/>
      </c>
      <c r="T399" s="1068"/>
      <c r="U399" s="506"/>
      <c r="Y399" s="509"/>
      <c r="Z399" s="1091"/>
      <c r="AA399" s="1152"/>
      <c r="AB399" s="1152"/>
      <c r="AC399" s="1152"/>
      <c r="AD399" s="1152"/>
      <c r="AE399" s="1152"/>
      <c r="AF399" s="1152"/>
      <c r="AG399" s="1152"/>
      <c r="AH399" s="1152"/>
      <c r="AI399" s="1152"/>
      <c r="AJ399" s="1152"/>
      <c r="AK399" s="1152"/>
      <c r="AL399" s="1152"/>
      <c r="AM399" s="1152"/>
      <c r="AN399" s="1152"/>
      <c r="AO399" s="1152"/>
      <c r="AP399" s="1152"/>
      <c r="AQ399" s="1152"/>
      <c r="AR399" s="1152"/>
      <c r="AS399" s="1152"/>
      <c r="AT399" s="1152"/>
      <c r="AU399" s="1152"/>
      <c r="AV399" s="1152"/>
      <c r="AW399" s="1152"/>
      <c r="AX399" s="1152"/>
      <c r="AY399" s="1152"/>
      <c r="AZ399" s="1152"/>
      <c r="BA399" s="1152"/>
      <c r="BB399" s="1184"/>
      <c r="BC399" s="1152"/>
      <c r="BD399" s="1152"/>
      <c r="BE399" s="1152"/>
      <c r="BF399" s="1152"/>
      <c r="BG399" s="1152"/>
      <c r="BH399" s="1152"/>
      <c r="BI399" s="1152"/>
      <c r="BJ399" s="1152"/>
      <c r="BK399" s="1152"/>
      <c r="BL399" s="1152"/>
      <c r="BM399" s="1152"/>
      <c r="BN399" s="1375"/>
      <c r="BO399" s="1152"/>
      <c r="BP399" s="1152"/>
      <c r="BQ399" s="1152"/>
      <c r="BR399" s="1152"/>
      <c r="BS399" s="1152"/>
      <c r="BT399" s="1152"/>
      <c r="BU399" s="1152"/>
      <c r="BV399" s="1152"/>
      <c r="BW399" s="1152"/>
    </row>
    <row r="400" spans="1:75" ht="13.5" customHeight="1">
      <c r="A400" s="1091"/>
      <c r="B400" s="15" t="s">
        <v>59</v>
      </c>
      <c r="C400" s="1101" t="str">
        <f>VLOOKUP($C377,'2025年度(1年前期)'!$B$5:$N$208,COLUMN('2025年度(1年前期)'!$K$5)+1,0)&amp;""</f>
        <v/>
      </c>
      <c r="D400" s="1068"/>
      <c r="E400" s="1073" t="str">
        <f>VLOOKUP($C377,'2025年度(2年前期)'!$B$5:$N$208,COLUMN('2025年度(2年前期)'!$K$5)+1,0)&amp;""</f>
        <v/>
      </c>
      <c r="F400" s="1068"/>
      <c r="G400" s="1073" t="str">
        <f>VLOOKUP($C377,'2025年度(3年前期)'!$B$5:$N$208,COLUMN('2025年度(3年前期)'!$K$5)+1,0)&amp;""</f>
        <v/>
      </c>
      <c r="H400" s="1068"/>
      <c r="I400" s="1073" t="str">
        <f>VLOOKUP($C377,'2025年度(4年前期)'!$B$5:$N$208,COLUMN('2025年度(4年前期)'!$K$5)+1,0)&amp;""</f>
        <v/>
      </c>
      <c r="J400" s="1068"/>
      <c r="K400" s="1074" t="str">
        <f>VLOOKUP($C377,'2025年度(助産前期)'!$B$5:$N$208,COLUMN('2025年度(助産前期)'!$K$5)+1,0)&amp;""</f>
        <v/>
      </c>
      <c r="L400" s="1074"/>
      <c r="M400" s="1101" t="str">
        <f>VLOOKUP($C377,'2025年度(M1前期)'!$B$5:$N$208,COLUMN('2025年度(M1前期)'!$K$5)+1,0)&amp;""</f>
        <v/>
      </c>
      <c r="N400" s="1068"/>
      <c r="O400" s="1074" t="str">
        <f>VLOOKUP($C377,'2025年度(M2前期)'!$B$5:$N$208,COLUMN('2025年度(M2前期)'!$K$5)+1,0)&amp;""</f>
        <v/>
      </c>
      <c r="P400" s="1068"/>
      <c r="Q400" s="1074" t="str">
        <f>VLOOKUP($C377,'2025年度(D1前期)'!$B$5:$N$208,COLUMN('2025年度(D1前期)'!$K$5)+1,0)&amp;""</f>
        <v/>
      </c>
      <c r="R400" s="1068"/>
      <c r="S400" s="1074" t="str">
        <f>VLOOKUP($C377,'2025年度(D23前期)'!$B$5:$N$208,COLUMN('2025年度(D23前期)'!$K$5)+1,0)&amp;""</f>
        <v/>
      </c>
      <c r="T400" s="1068"/>
      <c r="U400" s="506"/>
      <c r="Y400" s="509"/>
      <c r="Z400" s="1091"/>
      <c r="AA400" s="1152"/>
      <c r="AB400" s="1152"/>
      <c r="AC400" s="1152"/>
      <c r="AD400" s="1152"/>
      <c r="AE400" s="1152"/>
      <c r="AF400" s="1152"/>
      <c r="AG400" s="1152"/>
      <c r="AH400" s="1152"/>
      <c r="AI400" s="1152"/>
      <c r="AJ400" s="1152"/>
      <c r="AK400" s="1152"/>
      <c r="AL400" s="1152"/>
      <c r="AM400" s="1152"/>
      <c r="AN400" s="1152"/>
      <c r="AO400" s="1152"/>
      <c r="AP400" s="1152"/>
      <c r="AQ400" s="1152"/>
      <c r="AR400" s="1152"/>
      <c r="AS400" s="1152"/>
      <c r="AT400" s="1152"/>
      <c r="AU400" s="1152"/>
      <c r="AV400" s="1152"/>
      <c r="AW400" s="1152"/>
      <c r="AX400" s="1152"/>
      <c r="AY400" s="1152"/>
      <c r="AZ400" s="1152"/>
      <c r="BA400" s="1152"/>
      <c r="BB400" s="1184"/>
      <c r="BC400" s="1152"/>
      <c r="BD400" s="1152"/>
      <c r="BE400" s="1152"/>
      <c r="BF400" s="1152"/>
      <c r="BG400" s="1152"/>
      <c r="BH400" s="1152"/>
      <c r="BI400" s="1152"/>
      <c r="BJ400" s="1152"/>
      <c r="BK400" s="1152"/>
      <c r="BL400" s="1152"/>
      <c r="BM400" s="1152"/>
      <c r="BN400" s="1375"/>
      <c r="BO400" s="1152"/>
      <c r="BP400" s="1152"/>
      <c r="BQ400" s="1152"/>
      <c r="BR400" s="1152"/>
      <c r="BS400" s="1152"/>
      <c r="BT400" s="1152"/>
      <c r="BU400" s="1152"/>
      <c r="BV400" s="1152"/>
      <c r="BW400" s="1152"/>
    </row>
    <row r="401" spans="1:75" ht="13.5" customHeight="1">
      <c r="A401" s="1092"/>
      <c r="B401" s="16" t="s">
        <v>56</v>
      </c>
      <c r="C401" s="1061"/>
      <c r="D401" s="1075"/>
      <c r="E401" s="1063"/>
      <c r="F401" s="1075"/>
      <c r="G401" s="1063"/>
      <c r="H401" s="1075"/>
      <c r="I401" s="1063"/>
      <c r="J401" s="1075"/>
      <c r="K401" s="1064"/>
      <c r="L401" s="1064"/>
      <c r="M401" s="1061"/>
      <c r="N401" s="1075"/>
      <c r="O401" s="1064"/>
      <c r="P401" s="1075"/>
      <c r="Q401" s="1064"/>
      <c r="R401" s="1075"/>
      <c r="S401" s="1064"/>
      <c r="T401" s="1075"/>
      <c r="U401" s="507"/>
      <c r="V401" s="20"/>
      <c r="W401" s="20"/>
      <c r="X401" s="20"/>
      <c r="Y401" s="510"/>
      <c r="Z401" s="1092"/>
      <c r="AA401" s="1153"/>
      <c r="AB401" s="1153"/>
      <c r="AC401" s="1153"/>
      <c r="AD401" s="1153"/>
      <c r="AE401" s="1153"/>
      <c r="AF401" s="1153"/>
      <c r="AG401" s="1153"/>
      <c r="AH401" s="1153"/>
      <c r="AI401" s="1153"/>
      <c r="AJ401" s="1153"/>
      <c r="AK401" s="1153"/>
      <c r="AL401" s="1153"/>
      <c r="AM401" s="1153"/>
      <c r="AN401" s="1153"/>
      <c r="AO401" s="1153"/>
      <c r="AP401" s="1153"/>
      <c r="AQ401" s="1153"/>
      <c r="AR401" s="1153"/>
      <c r="AS401" s="1153"/>
      <c r="AT401" s="1153"/>
      <c r="AU401" s="1153"/>
      <c r="AV401" s="1153"/>
      <c r="AW401" s="1153"/>
      <c r="AX401" s="1153"/>
      <c r="AY401" s="1153"/>
      <c r="AZ401" s="1153"/>
      <c r="BA401" s="1153"/>
      <c r="BB401" s="1185"/>
      <c r="BC401" s="1153"/>
      <c r="BD401" s="1153"/>
      <c r="BE401" s="1153"/>
      <c r="BF401" s="1153"/>
      <c r="BG401" s="1153"/>
      <c r="BH401" s="1153"/>
      <c r="BI401" s="1153"/>
      <c r="BJ401" s="1153"/>
      <c r="BK401" s="1153"/>
      <c r="BL401" s="1153"/>
      <c r="BM401" s="1153"/>
      <c r="BN401" s="1376"/>
      <c r="BO401" s="1153"/>
      <c r="BP401" s="1153"/>
      <c r="BQ401" s="1153"/>
      <c r="BR401" s="1153"/>
      <c r="BS401" s="1153"/>
      <c r="BT401" s="1153"/>
      <c r="BU401" s="1153"/>
      <c r="BV401" s="1153"/>
      <c r="BW401" s="1153"/>
    </row>
    <row r="402" spans="1:75" ht="21.75">
      <c r="A402" s="5"/>
      <c r="B402" s="6"/>
      <c r="C402" s="1077">
        <f>C377+1</f>
        <v>45917</v>
      </c>
      <c r="D402" s="1077"/>
      <c r="E402" s="1077"/>
      <c r="F402" s="1077"/>
      <c r="G402" s="1077"/>
      <c r="H402" s="1077"/>
      <c r="I402" s="1077"/>
      <c r="J402" s="1077"/>
      <c r="K402" s="1077"/>
      <c r="L402" s="1077"/>
      <c r="M402" s="1077"/>
      <c r="N402" s="1077"/>
      <c r="O402" s="1077"/>
      <c r="P402" s="1077"/>
      <c r="Q402" s="1077"/>
      <c r="R402" s="1077"/>
      <c r="S402" s="1077"/>
      <c r="T402" s="1077"/>
      <c r="U402" s="1049">
        <f>C402</f>
        <v>45917</v>
      </c>
      <c r="V402" s="1050"/>
      <c r="W402" s="1050"/>
      <c r="X402" s="1050"/>
      <c r="Y402" s="1050"/>
      <c r="Z402" s="1051"/>
      <c r="AA402" s="41">
        <v>101</v>
      </c>
      <c r="AB402" s="41">
        <v>102</v>
      </c>
      <c r="AC402" s="41">
        <v>103</v>
      </c>
      <c r="AD402" s="41" t="s">
        <v>16</v>
      </c>
      <c r="AE402" s="41" t="s">
        <v>17</v>
      </c>
      <c r="AF402" s="41" t="s">
        <v>18</v>
      </c>
      <c r="AG402" s="41">
        <v>201</v>
      </c>
      <c r="AH402" s="42">
        <v>202</v>
      </c>
      <c r="AI402" s="41">
        <v>203</v>
      </c>
      <c r="AJ402" s="41">
        <v>204</v>
      </c>
      <c r="AK402" s="41">
        <v>205</v>
      </c>
      <c r="AL402" s="41" t="s">
        <v>19</v>
      </c>
      <c r="AM402" s="41" t="s">
        <v>69</v>
      </c>
      <c r="AN402" s="41" t="s">
        <v>21</v>
      </c>
      <c r="AO402" s="41" t="s">
        <v>22</v>
      </c>
      <c r="AP402" s="41" t="s">
        <v>23</v>
      </c>
      <c r="AQ402" s="41" t="s">
        <v>24</v>
      </c>
      <c r="AR402" s="41" t="s">
        <v>25</v>
      </c>
      <c r="AS402" s="41" t="s">
        <v>26</v>
      </c>
      <c r="AT402" s="41" t="s">
        <v>27</v>
      </c>
      <c r="AU402" s="41" t="s">
        <v>28</v>
      </c>
      <c r="AV402" s="41" t="s">
        <v>29</v>
      </c>
      <c r="AW402" s="41">
        <v>301</v>
      </c>
      <c r="AX402" s="42">
        <v>302</v>
      </c>
      <c r="AY402" s="43">
        <v>303</v>
      </c>
      <c r="AZ402" s="43">
        <v>304</v>
      </c>
      <c r="BA402" s="41" t="s">
        <v>30</v>
      </c>
      <c r="BB402" s="41" t="s">
        <v>31</v>
      </c>
      <c r="BC402" s="42" t="s">
        <v>32</v>
      </c>
      <c r="BD402" s="41" t="s">
        <v>33</v>
      </c>
      <c r="BE402" s="41" t="s">
        <v>34</v>
      </c>
      <c r="BF402" s="41" t="s">
        <v>35</v>
      </c>
      <c r="BG402" s="41" t="s">
        <v>36</v>
      </c>
      <c r="BH402" s="41" t="s">
        <v>37</v>
      </c>
      <c r="BI402" s="41" t="s">
        <v>38</v>
      </c>
      <c r="BJ402" s="41" t="s">
        <v>39</v>
      </c>
      <c r="BK402" s="41" t="s">
        <v>538</v>
      </c>
      <c r="BL402" s="41" t="s">
        <v>539</v>
      </c>
      <c r="BM402" s="41" t="s">
        <v>540</v>
      </c>
      <c r="BN402" s="44" t="s">
        <v>40</v>
      </c>
      <c r="BO402" s="44" t="s">
        <v>41</v>
      </c>
      <c r="BP402" s="44" t="s">
        <v>354</v>
      </c>
      <c r="BQ402" s="45" t="s">
        <v>42</v>
      </c>
      <c r="BR402" s="45" t="s">
        <v>43</v>
      </c>
      <c r="BS402" s="45" t="s">
        <v>44</v>
      </c>
      <c r="BT402" s="45" t="s">
        <v>45</v>
      </c>
      <c r="BU402" s="45" t="s">
        <v>46</v>
      </c>
      <c r="BV402" s="45" t="s">
        <v>47</v>
      </c>
      <c r="BW402" s="45" t="s">
        <v>48</v>
      </c>
    </row>
    <row r="403" spans="1:75">
      <c r="A403" s="1091" t="s">
        <v>49</v>
      </c>
      <c r="B403" s="12" t="s">
        <v>50</v>
      </c>
      <c r="C403" s="1079" t="str">
        <f>VLOOKUP($C402,'2025年度(1年前期)'!$B$5:$N$208,COLUMN('2025年度(1年前期)'!$C$5),0)&amp;""</f>
        <v/>
      </c>
      <c r="D403" s="1080"/>
      <c r="E403" s="1081" t="str">
        <f>VLOOKUP($C402,'2025年度(2年前期)'!$B$5:$N$208,COLUMN('2025年度(2年前期)'!$C$5),0)&amp;""</f>
        <v/>
      </c>
      <c r="F403" s="1080"/>
      <c r="G403" s="1081" t="str">
        <f>VLOOKUP($C402,'2025年度(3年前期)'!$B$5:$N$208,COLUMN('2025年度(3年前期)'!$C$5),0)&amp;""</f>
        <v>領域別実習</v>
      </c>
      <c r="H403" s="1080"/>
      <c r="I403" s="1081" t="str">
        <f>VLOOKUP($C402,'2025年度(4年前期)'!$B$5:$N$208,COLUMN('2025年度(4年前期)'!$C$5),0)&amp;""</f>
        <v/>
      </c>
      <c r="J403" s="1080"/>
      <c r="K403" s="1072" t="str">
        <f>VLOOKUP($C402,'2025年度(助産前期)'!$B$5:$N$208,COLUMN('2025年度(助産前期)'!$C$5),0)&amp;""</f>
        <v>助産学実習Ⅰ</v>
      </c>
      <c r="L403" s="1096"/>
      <c r="M403" s="1105" t="str">
        <f>VLOOKUP($C402,'2025年度(M1前期)'!$B$5:$N$208,COLUMN('2025年度(M1前期)'!$C$5),0)&amp;""</f>
        <v>研究課程部入試</v>
      </c>
      <c r="N403" s="1096"/>
      <c r="O403" s="1081" t="str">
        <f>VLOOKUP($C402,'2025年度(M2前期)'!$B$5:$N$208,COLUMN('2025年度(M2前期)'!$C$5),0)&amp;""</f>
        <v>研究課程部入試</v>
      </c>
      <c r="P403" s="1080"/>
      <c r="Q403" s="1081" t="str">
        <f>VLOOKUP($C402,'2025年度(D1前期)'!$B$5:$N$208,COLUMN('2025年度(D1前期)'!$C$5),0)&amp;""</f>
        <v>研究課程部入試</v>
      </c>
      <c r="R403" s="1080"/>
      <c r="S403" s="1072" t="str">
        <f>VLOOKUP($C402,'2025年度(D23前期)'!$B$5:$N$208,COLUMN('2025年度(D23前期)'!$C$5),0)&amp;""</f>
        <v>研究課程部入試</v>
      </c>
      <c r="T403" s="1080"/>
      <c r="U403" s="505" t="s">
        <v>990</v>
      </c>
      <c r="W403" s="95"/>
      <c r="X403" s="17"/>
      <c r="Y403" s="38"/>
      <c r="Z403" s="1095" t="str">
        <f>A403</f>
        <v xml:space="preserve">１時限（09：20～10：50） </v>
      </c>
      <c r="AA403" s="1151" t="s">
        <v>991</v>
      </c>
      <c r="AB403" s="1151" t="s">
        <v>991</v>
      </c>
      <c r="AC403" s="1151"/>
      <c r="AD403" s="1151"/>
      <c r="AE403" s="1151"/>
      <c r="AF403" s="1151"/>
      <c r="AG403" s="1151" t="s">
        <v>991</v>
      </c>
      <c r="AH403" s="1151" t="s">
        <v>991</v>
      </c>
      <c r="AI403" s="1151"/>
      <c r="AJ403" s="1151"/>
      <c r="AK403" s="1151"/>
      <c r="AL403" s="1296"/>
      <c r="AM403" s="1151"/>
      <c r="AN403" s="1151"/>
      <c r="AO403" s="1151"/>
      <c r="AP403" s="1151"/>
      <c r="AQ403" s="1151" t="s">
        <v>991</v>
      </c>
      <c r="AR403" s="1151"/>
      <c r="AS403" s="1151"/>
      <c r="AT403" s="1151" t="s">
        <v>991</v>
      </c>
      <c r="AU403" s="1151"/>
      <c r="AV403" s="1151" t="s">
        <v>991</v>
      </c>
      <c r="AW403" s="1151" t="s">
        <v>991</v>
      </c>
      <c r="AX403" s="1151" t="s">
        <v>991</v>
      </c>
      <c r="AY403" s="1151"/>
      <c r="AZ403" s="1151"/>
      <c r="BA403" s="1151" t="s">
        <v>991</v>
      </c>
      <c r="BB403" s="1183" t="s">
        <v>991</v>
      </c>
      <c r="BC403" s="1151"/>
      <c r="BD403" s="1151"/>
      <c r="BE403" s="1151"/>
      <c r="BF403" s="1151"/>
      <c r="BG403" s="1151"/>
      <c r="BH403" s="1151"/>
      <c r="BI403" s="1151"/>
      <c r="BJ403" s="1151"/>
      <c r="BK403" s="1151"/>
      <c r="BL403" s="1151"/>
      <c r="BM403" s="1151"/>
      <c r="BN403" s="1151"/>
      <c r="BO403" s="1151"/>
      <c r="BP403" s="1151"/>
      <c r="BQ403" s="1151"/>
      <c r="BR403" s="1151"/>
      <c r="BS403" s="1151"/>
      <c r="BT403" s="1151"/>
      <c r="BU403" s="1151"/>
      <c r="BV403" s="1151"/>
      <c r="BW403" s="1151"/>
    </row>
    <row r="404" spans="1:75" ht="13.5" customHeight="1">
      <c r="A404" s="1091"/>
      <c r="B404" s="15" t="s">
        <v>53</v>
      </c>
      <c r="C404" s="1065" t="str">
        <f>IFERROR(VLOOKUP(C403,科目・教員!$A$1:$B$357,2,0),"")</f>
        <v/>
      </c>
      <c r="D404" s="1066"/>
      <c r="E404" s="1067" t="str">
        <f>IFERROR(VLOOKUP(E403,科目・教員!$A$1:$B$357,2,0),"")</f>
        <v/>
      </c>
      <c r="F404" s="1066"/>
      <c r="G404" s="1067" t="str">
        <f>IFERROR(VLOOKUP(G403,科目・教員!$A$1:$B$357,2,0),"")</f>
        <v/>
      </c>
      <c r="H404" s="1066"/>
      <c r="I404" s="1067" t="str">
        <f>IFERROR(VLOOKUP(I403,科目・教員!$A$1:$B$357,2,0),"")</f>
        <v/>
      </c>
      <c r="J404" s="1066"/>
      <c r="K404" s="1068" t="str">
        <f>IFERROR(VLOOKUP(K403,科目・教員!$A$1:$B$357,2,0),"")</f>
        <v>池田　真弓</v>
      </c>
      <c r="L404" s="1070"/>
      <c r="M404" s="1104" t="str">
        <f>IFERROR(VLOOKUP(M403,科目・教員!$A$1:$B$357,2,0),"")</f>
        <v/>
      </c>
      <c r="N404" s="1066"/>
      <c r="O404" s="1067" t="str">
        <f>IFERROR(VLOOKUP(O403,科目・教員!$A$1:$B$357,2,0),"")</f>
        <v/>
      </c>
      <c r="P404" s="1066"/>
      <c r="Q404" s="1067" t="str">
        <f>IFERROR(VLOOKUP(Q403,科目・教員!$A$1:$B$357,2,0),"")</f>
        <v/>
      </c>
      <c r="R404" s="1066"/>
      <c r="S404" s="1068" t="str">
        <f>IFERROR(VLOOKUP(S403,科目・教員!$A$1:$B$357,2,0),"")</f>
        <v/>
      </c>
      <c r="T404" s="1066"/>
      <c r="U404" s="505" t="s">
        <v>997</v>
      </c>
      <c r="W404" s="27"/>
      <c r="X404" s="17"/>
      <c r="Y404" s="38"/>
      <c r="Z404" s="1091"/>
      <c r="AA404" s="1152"/>
      <c r="AB404" s="1152"/>
      <c r="AC404" s="1152"/>
      <c r="AD404" s="1152"/>
      <c r="AE404" s="1152"/>
      <c r="AF404" s="1152"/>
      <c r="AG404" s="1152"/>
      <c r="AH404" s="1152"/>
      <c r="AI404" s="1152"/>
      <c r="AJ404" s="1152"/>
      <c r="AK404" s="1152"/>
      <c r="AL404" s="1296"/>
      <c r="AM404" s="1152"/>
      <c r="AN404" s="1152"/>
      <c r="AO404" s="1152"/>
      <c r="AP404" s="1152"/>
      <c r="AQ404" s="1152"/>
      <c r="AR404" s="1152"/>
      <c r="AS404" s="1152"/>
      <c r="AT404" s="1152"/>
      <c r="AU404" s="1152"/>
      <c r="AV404" s="1152"/>
      <c r="AW404" s="1152"/>
      <c r="AX404" s="1152"/>
      <c r="AY404" s="1152"/>
      <c r="AZ404" s="1152"/>
      <c r="BA404" s="1152"/>
      <c r="BB404" s="1184"/>
      <c r="BC404" s="1152"/>
      <c r="BD404" s="1152"/>
      <c r="BE404" s="1152"/>
      <c r="BF404" s="1152"/>
      <c r="BG404" s="1152"/>
      <c r="BH404" s="1152"/>
      <c r="BI404" s="1152"/>
      <c r="BJ404" s="1152"/>
      <c r="BK404" s="1152"/>
      <c r="BL404" s="1152"/>
      <c r="BM404" s="1152"/>
      <c r="BN404" s="1152"/>
      <c r="BO404" s="1152"/>
      <c r="BP404" s="1152"/>
      <c r="BQ404" s="1152"/>
      <c r="BR404" s="1152"/>
      <c r="BS404" s="1152"/>
      <c r="BT404" s="1152"/>
      <c r="BU404" s="1152"/>
      <c r="BV404" s="1152"/>
      <c r="BW404" s="1152"/>
    </row>
    <row r="405" spans="1:75">
      <c r="A405" s="1091"/>
      <c r="B405" s="15" t="s">
        <v>59</v>
      </c>
      <c r="C405" s="1065" t="str">
        <f>VLOOKUP($C402,'2025年度(1年前期)'!$B$5:$N$208,COLUMN('2025年度(1年前期)'!$C$5)+1,0)&amp;""</f>
        <v/>
      </c>
      <c r="D405" s="1066"/>
      <c r="E405" s="1067" t="str">
        <f>VLOOKUP($C402,'2025年度(2年前期)'!$B$5:$N$208,COLUMN('2025年度(2年前期)'!$C$5)+1,0)&amp;""</f>
        <v/>
      </c>
      <c r="F405" s="1066"/>
      <c r="G405" s="1067" t="str">
        <f>VLOOKUP($C402,'2025年度(3年前期)'!$B$5:$N$208,COLUMN('2025年度(3年前期)'!$C$5)+1,0)&amp;""</f>
        <v/>
      </c>
      <c r="H405" s="1066"/>
      <c r="I405" s="1067" t="str">
        <f>VLOOKUP($C402,'2025年度(4年前期)'!$B$5:$N$208,COLUMN('2025年度(4年前期)'!$C$5)+1,0)&amp;""</f>
        <v/>
      </c>
      <c r="J405" s="1066"/>
      <c r="K405" s="1068" t="str">
        <f>VLOOKUP($C402,'2025年度(助産前期)'!$B$5:$N$208,COLUMN('2025年度(助産前期)'!$C$5)+1,0)&amp;""</f>
        <v/>
      </c>
      <c r="L405" s="1070"/>
      <c r="M405" s="1104" t="str">
        <f>VLOOKUP($C402,'2025年度(M1前期)'!$B$5:$N$208,COLUMN('2025年度(M1前期)'!C$5)+1,0)&amp;""</f>
        <v/>
      </c>
      <c r="N405" s="1066"/>
      <c r="O405" s="1067" t="str">
        <f>VLOOKUP($C402,'2025年度(M2前期)'!$B$5:$N$208,COLUMN('2025年度(M2前期)'!$C$5)+1,0)&amp;""</f>
        <v/>
      </c>
      <c r="P405" s="1066"/>
      <c r="Q405" s="1067" t="str">
        <f>VLOOKUP($C402,'2025年度(D1前期)'!$B$5:$N$208,COLUMN('2025年度(D1前期)'!$C$5)+1,0)&amp;""</f>
        <v/>
      </c>
      <c r="R405" s="1066"/>
      <c r="S405" s="1068" t="str">
        <f>VLOOKUP($C402,'2025年度(D23前期)'!$B$5:$N$208,COLUMN('2025年度(D23前期)'!$C$5)+1,0)&amp;""</f>
        <v/>
      </c>
      <c r="T405" s="1066"/>
      <c r="U405" s="505"/>
      <c r="W405" s="27"/>
      <c r="X405" s="17"/>
      <c r="Y405" s="38"/>
      <c r="Z405" s="1091"/>
      <c r="AA405" s="1152"/>
      <c r="AB405" s="1152"/>
      <c r="AC405" s="1152"/>
      <c r="AD405" s="1152"/>
      <c r="AE405" s="1152"/>
      <c r="AF405" s="1152"/>
      <c r="AG405" s="1152"/>
      <c r="AH405" s="1152"/>
      <c r="AI405" s="1152"/>
      <c r="AJ405" s="1152"/>
      <c r="AK405" s="1152"/>
      <c r="AL405" s="1296"/>
      <c r="AM405" s="1152"/>
      <c r="AN405" s="1152"/>
      <c r="AO405" s="1152"/>
      <c r="AP405" s="1152"/>
      <c r="AQ405" s="1152"/>
      <c r="AR405" s="1152"/>
      <c r="AS405" s="1152"/>
      <c r="AT405" s="1152"/>
      <c r="AU405" s="1152"/>
      <c r="AV405" s="1152"/>
      <c r="AW405" s="1152"/>
      <c r="AX405" s="1152"/>
      <c r="AY405" s="1152"/>
      <c r="AZ405" s="1152"/>
      <c r="BA405" s="1152"/>
      <c r="BB405" s="1184"/>
      <c r="BC405" s="1152"/>
      <c r="BD405" s="1152"/>
      <c r="BE405" s="1152"/>
      <c r="BF405" s="1152"/>
      <c r="BG405" s="1152"/>
      <c r="BH405" s="1152"/>
      <c r="BI405" s="1152"/>
      <c r="BJ405" s="1152"/>
      <c r="BK405" s="1152"/>
      <c r="BL405" s="1152"/>
      <c r="BM405" s="1152"/>
      <c r="BN405" s="1152"/>
      <c r="BO405" s="1152"/>
      <c r="BP405" s="1152"/>
      <c r="BQ405" s="1152"/>
      <c r="BR405" s="1152"/>
      <c r="BS405" s="1152"/>
      <c r="BT405" s="1152"/>
      <c r="BU405" s="1152"/>
      <c r="BV405" s="1152"/>
      <c r="BW405" s="1152"/>
    </row>
    <row r="406" spans="1:75">
      <c r="A406" s="1092"/>
      <c r="B406" s="16" t="s">
        <v>56</v>
      </c>
      <c r="C406" s="1061"/>
      <c r="D406" s="1062"/>
      <c r="E406" s="1063"/>
      <c r="F406" s="1062"/>
      <c r="G406" s="1063"/>
      <c r="H406" s="1062"/>
      <c r="I406" s="1063"/>
      <c r="J406" s="1062"/>
      <c r="K406" s="1064"/>
      <c r="L406" s="1069"/>
      <c r="M406" s="1106"/>
      <c r="N406" s="1062"/>
      <c r="O406" s="1063"/>
      <c r="P406" s="1062"/>
      <c r="Q406" s="1063"/>
      <c r="R406" s="1062"/>
      <c r="S406" s="1064"/>
      <c r="T406" s="1062"/>
      <c r="U406" s="506" t="s">
        <v>993</v>
      </c>
      <c r="W406" s="27"/>
      <c r="X406" s="17"/>
      <c r="Y406" s="38"/>
      <c r="Z406" s="1092"/>
      <c r="AA406" s="1153"/>
      <c r="AB406" s="1153"/>
      <c r="AC406" s="1153"/>
      <c r="AD406" s="1153"/>
      <c r="AE406" s="1153"/>
      <c r="AF406" s="1153"/>
      <c r="AG406" s="1153"/>
      <c r="AH406" s="1153"/>
      <c r="AI406" s="1153"/>
      <c r="AJ406" s="1153"/>
      <c r="AK406" s="1153"/>
      <c r="AL406" s="1296"/>
      <c r="AM406" s="1153"/>
      <c r="AN406" s="1153"/>
      <c r="AO406" s="1153"/>
      <c r="AP406" s="1153"/>
      <c r="AQ406" s="1153"/>
      <c r="AR406" s="1153"/>
      <c r="AS406" s="1153"/>
      <c r="AT406" s="1153"/>
      <c r="AU406" s="1153"/>
      <c r="AV406" s="1153"/>
      <c r="AW406" s="1153"/>
      <c r="AX406" s="1153"/>
      <c r="AY406" s="1153"/>
      <c r="AZ406" s="1153"/>
      <c r="BA406" s="1153"/>
      <c r="BB406" s="1185"/>
      <c r="BC406" s="1153"/>
      <c r="BD406" s="1153"/>
      <c r="BE406" s="1153"/>
      <c r="BF406" s="1153"/>
      <c r="BG406" s="1153"/>
      <c r="BH406" s="1153"/>
      <c r="BI406" s="1153"/>
      <c r="BJ406" s="1153"/>
      <c r="BK406" s="1153"/>
      <c r="BL406" s="1153"/>
      <c r="BM406" s="1153"/>
      <c r="BN406" s="1153"/>
      <c r="BO406" s="1153"/>
      <c r="BP406" s="1153"/>
      <c r="BQ406" s="1153"/>
      <c r="BR406" s="1153"/>
      <c r="BS406" s="1153"/>
      <c r="BT406" s="1153"/>
      <c r="BU406" s="1153"/>
      <c r="BV406" s="1153"/>
      <c r="BW406" s="1153"/>
    </row>
    <row r="407" spans="1:75">
      <c r="A407" s="1091" t="s">
        <v>58</v>
      </c>
      <c r="B407" s="15" t="s">
        <v>50</v>
      </c>
      <c r="C407" s="1079" t="str">
        <f>VLOOKUP($C402,'2025年度(1年前期)'!$B$5:$N$208,COLUMN('2025年度(1年前期)'!$E$5),0)&amp;""</f>
        <v/>
      </c>
      <c r="D407" s="1080"/>
      <c r="E407" s="1081" t="str">
        <f>VLOOKUP($C402,'2025年度(2年前期)'!$B$5:$N$208,COLUMN('2025年度(2年前期)'!$E$5),0)&amp;""</f>
        <v/>
      </c>
      <c r="F407" s="1080"/>
      <c r="G407" s="1081" t="str">
        <f>VLOOKUP($C402,'2025年度(3年前期)'!$B$5:$N$208,COLUMN('2025年度(3年前期)'!$E$5),0)&amp;""</f>
        <v>領域別実習</v>
      </c>
      <c r="H407" s="1080"/>
      <c r="I407" s="1081" t="str">
        <f>VLOOKUP($C402,'2025年度(4年前期)'!$B$5:$N$208,COLUMN('2025年度(4年前期)'!$E$5),0)&amp;""</f>
        <v/>
      </c>
      <c r="J407" s="1080"/>
      <c r="K407" s="1072" t="str">
        <f>VLOOKUP($C402,'2025年度(助産前期)'!$B$5:$N$208,COLUMN('2025年度(助産前期)'!$E$5),0)&amp;""</f>
        <v>助産学実習Ⅰ</v>
      </c>
      <c r="L407" s="1096"/>
      <c r="M407" s="1079" t="str">
        <f>VLOOKUP($C402,'2025年度(M1前期)'!$B$5:$N$208,COLUMN('2025年度(M1前期)'!$E$5),0)&amp;""</f>
        <v>研究課程部入試</v>
      </c>
      <c r="N407" s="1080"/>
      <c r="O407" s="1072" t="str">
        <f>VLOOKUP($C402,'2025年度(M2前期)'!$B$5:$N$208,COLUMN('2025年度(M2前期)'!$E$5),0)&amp;""</f>
        <v>研究課程部入試</v>
      </c>
      <c r="P407" s="1080"/>
      <c r="Q407" s="1072" t="str">
        <f>VLOOKUP($C402,'2025年度(D1前期)'!$B$5:$N$208,COLUMN('2025年度(D1前期)'!$E$5),0)&amp;""</f>
        <v>研究課程部入試</v>
      </c>
      <c r="R407" s="1080"/>
      <c r="S407" s="1072" t="str">
        <f>VLOOKUP($C402,'2025年度(D23前期)'!$B$5:$N$208,COLUMN('2025年度(D23前期)'!$E$5),0)&amp;""</f>
        <v>研究課程部入試</v>
      </c>
      <c r="T407" s="1080"/>
      <c r="U407" s="506" t="s">
        <v>994</v>
      </c>
      <c r="V407" s="17"/>
      <c r="W407" s="17"/>
      <c r="X407" s="17"/>
      <c r="Y407" s="38"/>
      <c r="Z407" s="1091" t="str">
        <f>A407</f>
        <v>２時限（11：00～12：30）</v>
      </c>
      <c r="AA407" s="1151" t="s">
        <v>991</v>
      </c>
      <c r="AB407" s="1151" t="s">
        <v>991</v>
      </c>
      <c r="AC407" s="1151"/>
      <c r="AD407" s="1151"/>
      <c r="AE407" s="1151"/>
      <c r="AF407" s="1151"/>
      <c r="AG407" s="1151" t="s">
        <v>991</v>
      </c>
      <c r="AH407" s="1151" t="s">
        <v>991</v>
      </c>
      <c r="AI407" s="1151"/>
      <c r="AJ407" s="1151"/>
      <c r="AK407" s="1151"/>
      <c r="AL407" s="1296"/>
      <c r="AM407" s="1151"/>
      <c r="AN407" s="1151"/>
      <c r="AO407" s="1151"/>
      <c r="AP407" s="1151"/>
      <c r="AQ407" s="1151" t="s">
        <v>991</v>
      </c>
      <c r="AR407" s="1151"/>
      <c r="AS407" s="1151"/>
      <c r="AT407" s="1151" t="s">
        <v>991</v>
      </c>
      <c r="AU407" s="1151"/>
      <c r="AV407" s="1151" t="s">
        <v>991</v>
      </c>
      <c r="AW407" s="1151" t="s">
        <v>991</v>
      </c>
      <c r="AX407" s="1151" t="s">
        <v>991</v>
      </c>
      <c r="AY407" s="1151"/>
      <c r="AZ407" s="1151"/>
      <c r="BA407" s="1151" t="s">
        <v>991</v>
      </c>
      <c r="BB407" s="1183" t="s">
        <v>991</v>
      </c>
      <c r="BC407" s="1151"/>
      <c r="BD407" s="1151"/>
      <c r="BE407" s="1151"/>
      <c r="BF407" s="1151"/>
      <c r="BG407" s="1151"/>
      <c r="BH407" s="1151"/>
      <c r="BI407" s="1151"/>
      <c r="BJ407" s="1151"/>
      <c r="BK407" s="1151"/>
      <c r="BL407" s="1151"/>
      <c r="BM407" s="1151"/>
      <c r="BN407" s="1151"/>
      <c r="BO407" s="1151"/>
      <c r="BP407" s="1151"/>
      <c r="BQ407" s="1151"/>
      <c r="BR407" s="1151"/>
      <c r="BS407" s="1151"/>
      <c r="BT407" s="1151"/>
      <c r="BU407" s="1151"/>
      <c r="BV407" s="1151"/>
      <c r="BW407" s="1151"/>
    </row>
    <row r="408" spans="1:75">
      <c r="A408" s="1091"/>
      <c r="B408" s="15" t="s">
        <v>53</v>
      </c>
      <c r="C408" s="1065" t="str">
        <f>IFERROR(VLOOKUP(C407,科目・教員!$A$1:$B$357,2,0),"")</f>
        <v/>
      </c>
      <c r="D408" s="1066"/>
      <c r="E408" s="1067" t="str">
        <f>IFERROR(VLOOKUP(E407,科目・教員!$A$1:$B$357,2,0),"")</f>
        <v/>
      </c>
      <c r="F408" s="1066"/>
      <c r="G408" s="1067" t="str">
        <f>IFERROR(VLOOKUP(G407,科目・教員!$A$1:$B$357,2,0),"")</f>
        <v/>
      </c>
      <c r="H408" s="1066"/>
      <c r="I408" s="1067" t="str">
        <f>IFERROR(VLOOKUP(I407,科目・教員!$A$1:$B$357,2,0),"")</f>
        <v/>
      </c>
      <c r="J408" s="1066"/>
      <c r="K408" s="1068" t="str">
        <f>IFERROR(VLOOKUP(K407,科目・教員!$A$1:$B$357,2,0),"")</f>
        <v>池田　真弓</v>
      </c>
      <c r="L408" s="1070"/>
      <c r="M408" s="1065" t="str">
        <f>IFERROR(VLOOKUP(M407,科目・教員!$A$1:$B$357,2,0),"")</f>
        <v/>
      </c>
      <c r="N408" s="1066"/>
      <c r="O408" s="1068" t="str">
        <f>IFERROR(VLOOKUP(O407,科目・教員!$A$1:$B$357,2,0),"")</f>
        <v/>
      </c>
      <c r="P408" s="1066"/>
      <c r="Q408" s="1068" t="str">
        <f>IFERROR(VLOOKUP(Q407,科目・教員!$A$1:$B$357,2,0),"")</f>
        <v/>
      </c>
      <c r="R408" s="1066"/>
      <c r="S408" s="1068" t="str">
        <f>IFERROR(VLOOKUP(S407,科目・教員!$A$1:$B$357,2,0),"")</f>
        <v/>
      </c>
      <c r="T408" s="1066"/>
      <c r="U408" s="506" t="s">
        <v>996</v>
      </c>
      <c r="V408" s="17"/>
      <c r="X408" s="17"/>
      <c r="Y408" s="38"/>
      <c r="Z408" s="1091"/>
      <c r="AA408" s="1152"/>
      <c r="AB408" s="1152"/>
      <c r="AC408" s="1152"/>
      <c r="AD408" s="1152"/>
      <c r="AE408" s="1152"/>
      <c r="AF408" s="1152"/>
      <c r="AG408" s="1152"/>
      <c r="AH408" s="1152"/>
      <c r="AI408" s="1152"/>
      <c r="AJ408" s="1152"/>
      <c r="AK408" s="1152"/>
      <c r="AL408" s="1296"/>
      <c r="AM408" s="1152"/>
      <c r="AN408" s="1152"/>
      <c r="AO408" s="1152"/>
      <c r="AP408" s="1152"/>
      <c r="AQ408" s="1152"/>
      <c r="AR408" s="1152"/>
      <c r="AS408" s="1152"/>
      <c r="AT408" s="1152"/>
      <c r="AU408" s="1152"/>
      <c r="AV408" s="1152"/>
      <c r="AW408" s="1152"/>
      <c r="AX408" s="1152"/>
      <c r="AY408" s="1152"/>
      <c r="AZ408" s="1152"/>
      <c r="BA408" s="1152"/>
      <c r="BB408" s="1184"/>
      <c r="BC408" s="1152"/>
      <c r="BD408" s="1152"/>
      <c r="BE408" s="1152"/>
      <c r="BF408" s="1152"/>
      <c r="BG408" s="1152"/>
      <c r="BH408" s="1152"/>
      <c r="BI408" s="1152"/>
      <c r="BJ408" s="1152"/>
      <c r="BK408" s="1152"/>
      <c r="BL408" s="1152"/>
      <c r="BM408" s="1152"/>
      <c r="BN408" s="1152"/>
      <c r="BO408" s="1152"/>
      <c r="BP408" s="1152"/>
      <c r="BQ408" s="1152"/>
      <c r="BR408" s="1152"/>
      <c r="BS408" s="1152"/>
      <c r="BT408" s="1152"/>
      <c r="BU408" s="1152"/>
      <c r="BV408" s="1152"/>
      <c r="BW408" s="1152"/>
    </row>
    <row r="409" spans="1:75">
      <c r="A409" s="1091"/>
      <c r="B409" s="15" t="s">
        <v>59</v>
      </c>
      <c r="C409" s="1065" t="str">
        <f>VLOOKUP($C402,'2025年度(1年前期)'!$B$5:$N$208,COLUMN('2025年度(1年前期)'!$E$5)+1,0)&amp;""</f>
        <v/>
      </c>
      <c r="D409" s="1066"/>
      <c r="E409" s="1067" t="str">
        <f>VLOOKUP($C402,'2025年度(2年前期)'!$B$5:$N$208,COLUMN('2025年度(2年前期)'!$E$5)+1,0)&amp;""</f>
        <v/>
      </c>
      <c r="F409" s="1066"/>
      <c r="G409" s="1067" t="str">
        <f>VLOOKUP($C402,'2025年度(3年前期)'!$B$5:$N$208,COLUMN('2025年度(3年前期)'!$E$5)+1,0)&amp;""</f>
        <v/>
      </c>
      <c r="H409" s="1066"/>
      <c r="I409" s="1067" t="str">
        <f>VLOOKUP($C402,'2025年度(4年前期)'!$B$5:$N$208,COLUMN('2025年度(4年前期)'!$E$5)+1,0)&amp;""</f>
        <v/>
      </c>
      <c r="J409" s="1066"/>
      <c r="K409" s="1068" t="str">
        <f>VLOOKUP($C402,'2025年度(助産前期)'!$B$5:$N$208,COLUMN('2025年度(助産前期)'!$E$5)+1,0)&amp;""</f>
        <v/>
      </c>
      <c r="L409" s="1070"/>
      <c r="M409" s="1065" t="str">
        <f>VLOOKUP($C402,'2025年度(M1前期)'!$B$5:$N$208,COLUMN('2025年度(M1前期)'!$E$5)+1,0)&amp;""</f>
        <v/>
      </c>
      <c r="N409" s="1066"/>
      <c r="O409" s="1068" t="str">
        <f>VLOOKUP($C402,'2025年度(M2前期)'!$B$5:$N$208,COLUMN('2025年度(M2前期)'!$E$5)+1,0)&amp;""</f>
        <v/>
      </c>
      <c r="P409" s="1066"/>
      <c r="Q409" s="1068" t="str">
        <f>VLOOKUP($C402,'2025年度(D1前期)'!$B$5:$N$208,COLUMN('2025年度(D1前期)'!$E$5)+1,0)&amp;""</f>
        <v/>
      </c>
      <c r="R409" s="1066"/>
      <c r="S409" s="1068" t="str">
        <f>VLOOKUP($C402,'2025年度(D23前期)'!$B$5:$N$208,COLUMN('2025年度(D23前期)'!$E$5)+1,0)&amp;""</f>
        <v/>
      </c>
      <c r="T409" s="1066"/>
      <c r="U409" s="506"/>
      <c r="V409" s="17"/>
      <c r="X409" s="17"/>
      <c r="Z409" s="1091"/>
      <c r="AA409" s="1152"/>
      <c r="AB409" s="1152"/>
      <c r="AC409" s="1152"/>
      <c r="AD409" s="1152"/>
      <c r="AE409" s="1152"/>
      <c r="AF409" s="1152"/>
      <c r="AG409" s="1152"/>
      <c r="AH409" s="1152"/>
      <c r="AI409" s="1152"/>
      <c r="AJ409" s="1152"/>
      <c r="AK409" s="1152"/>
      <c r="AL409" s="1296"/>
      <c r="AM409" s="1152"/>
      <c r="AN409" s="1152"/>
      <c r="AO409" s="1152"/>
      <c r="AP409" s="1152"/>
      <c r="AQ409" s="1152"/>
      <c r="AR409" s="1152"/>
      <c r="AS409" s="1152"/>
      <c r="AT409" s="1152"/>
      <c r="AU409" s="1152"/>
      <c r="AV409" s="1152"/>
      <c r="AW409" s="1152"/>
      <c r="AX409" s="1152"/>
      <c r="AY409" s="1152"/>
      <c r="AZ409" s="1152"/>
      <c r="BA409" s="1152"/>
      <c r="BB409" s="1184"/>
      <c r="BC409" s="1152"/>
      <c r="BD409" s="1152"/>
      <c r="BE409" s="1152"/>
      <c r="BF409" s="1152"/>
      <c r="BG409" s="1152"/>
      <c r="BH409" s="1152"/>
      <c r="BI409" s="1152"/>
      <c r="BJ409" s="1152"/>
      <c r="BK409" s="1152"/>
      <c r="BL409" s="1152"/>
      <c r="BM409" s="1152"/>
      <c r="BN409" s="1152"/>
      <c r="BO409" s="1152"/>
      <c r="BP409" s="1152"/>
      <c r="BQ409" s="1152"/>
      <c r="BR409" s="1152"/>
      <c r="BS409" s="1152"/>
      <c r="BT409" s="1152"/>
      <c r="BU409" s="1152"/>
      <c r="BV409" s="1152"/>
      <c r="BW409" s="1152"/>
    </row>
    <row r="410" spans="1:75">
      <c r="A410" s="1100"/>
      <c r="B410" s="16" t="s">
        <v>56</v>
      </c>
      <c r="C410" s="1061"/>
      <c r="D410" s="1075"/>
      <c r="E410" s="1063"/>
      <c r="F410" s="1075"/>
      <c r="G410" s="1063"/>
      <c r="H410" s="1075"/>
      <c r="I410" s="1063"/>
      <c r="J410" s="1075"/>
      <c r="K410" s="1064"/>
      <c r="L410" s="1064"/>
      <c r="M410" s="1061"/>
      <c r="N410" s="1075"/>
      <c r="O410" s="1064"/>
      <c r="P410" s="1075"/>
      <c r="Q410" s="1064"/>
      <c r="R410" s="1075"/>
      <c r="S410" s="1064"/>
      <c r="T410" s="1075"/>
      <c r="U410" s="506"/>
      <c r="X410" s="17"/>
      <c r="Z410" s="1092"/>
      <c r="AA410" s="1153"/>
      <c r="AB410" s="1153"/>
      <c r="AC410" s="1153"/>
      <c r="AD410" s="1153"/>
      <c r="AE410" s="1153"/>
      <c r="AF410" s="1153"/>
      <c r="AG410" s="1153"/>
      <c r="AH410" s="1153"/>
      <c r="AI410" s="1153"/>
      <c r="AJ410" s="1153"/>
      <c r="AK410" s="1153"/>
      <c r="AL410" s="1296"/>
      <c r="AM410" s="1153"/>
      <c r="AN410" s="1153"/>
      <c r="AO410" s="1153"/>
      <c r="AP410" s="1153"/>
      <c r="AQ410" s="1153"/>
      <c r="AR410" s="1153"/>
      <c r="AS410" s="1153"/>
      <c r="AT410" s="1153"/>
      <c r="AU410" s="1153"/>
      <c r="AV410" s="1153"/>
      <c r="AW410" s="1153"/>
      <c r="AX410" s="1153"/>
      <c r="AY410" s="1153"/>
      <c r="AZ410" s="1153"/>
      <c r="BA410" s="1153"/>
      <c r="BB410" s="1185"/>
      <c r="BC410" s="1153"/>
      <c r="BD410" s="1153"/>
      <c r="BE410" s="1153"/>
      <c r="BF410" s="1153"/>
      <c r="BG410" s="1153"/>
      <c r="BH410" s="1153"/>
      <c r="BI410" s="1153"/>
      <c r="BJ410" s="1153"/>
      <c r="BK410" s="1153"/>
      <c r="BL410" s="1153"/>
      <c r="BM410" s="1153"/>
      <c r="BN410" s="1153"/>
      <c r="BO410" s="1153"/>
      <c r="BP410" s="1153"/>
      <c r="BQ410" s="1153"/>
      <c r="BR410" s="1153"/>
      <c r="BS410" s="1153"/>
      <c r="BT410" s="1153"/>
      <c r="BU410" s="1153"/>
      <c r="BV410" s="1153"/>
      <c r="BW410" s="1153"/>
    </row>
    <row r="411" spans="1:75">
      <c r="A411" s="1095" t="s">
        <v>60</v>
      </c>
      <c r="B411" s="18" t="s">
        <v>61</v>
      </c>
      <c r="C411" s="1079"/>
      <c r="D411" s="1080"/>
      <c r="E411" s="1081"/>
      <c r="F411" s="1080"/>
      <c r="G411" s="1081"/>
      <c r="H411" s="1080"/>
      <c r="I411" s="1081"/>
      <c r="J411" s="1080"/>
      <c r="K411" s="1072"/>
      <c r="L411" s="1096"/>
      <c r="M411" s="1079"/>
      <c r="N411" s="1080"/>
      <c r="O411" s="1072"/>
      <c r="P411" s="1080"/>
      <c r="Q411" s="1072"/>
      <c r="R411" s="1080"/>
      <c r="S411" s="1072"/>
      <c r="T411" s="1080"/>
      <c r="U411" s="506"/>
      <c r="X411" s="17"/>
      <c r="Z411" s="1091" t="str">
        <f>A411</f>
        <v>昼休み（12：30～13：30）</v>
      </c>
      <c r="AA411" s="1151" t="s">
        <v>991</v>
      </c>
      <c r="AB411" s="1151" t="s">
        <v>991</v>
      </c>
      <c r="AC411" s="1151"/>
      <c r="AD411" s="1151"/>
      <c r="AE411" s="1151"/>
      <c r="AF411" s="1151"/>
      <c r="AG411" s="1151" t="s">
        <v>991</v>
      </c>
      <c r="AH411" s="1151" t="s">
        <v>991</v>
      </c>
      <c r="AI411" s="1151"/>
      <c r="AJ411" s="1151"/>
      <c r="AK411" s="1151"/>
      <c r="AL411" s="1296"/>
      <c r="AM411" s="1151"/>
      <c r="AN411" s="1151"/>
      <c r="AO411" s="1151"/>
      <c r="AP411" s="1151"/>
      <c r="AQ411" s="1151" t="s">
        <v>991</v>
      </c>
      <c r="AR411" s="1151"/>
      <c r="AS411" s="1151"/>
      <c r="AT411" s="1151" t="s">
        <v>991</v>
      </c>
      <c r="AU411" s="1151"/>
      <c r="AV411" s="1151" t="s">
        <v>991</v>
      </c>
      <c r="AW411" s="1151" t="s">
        <v>991</v>
      </c>
      <c r="AX411" s="1151" t="s">
        <v>991</v>
      </c>
      <c r="AY411" s="1151"/>
      <c r="AZ411" s="1151"/>
      <c r="BA411" s="1151" t="s">
        <v>991</v>
      </c>
      <c r="BB411" s="1183" t="s">
        <v>991</v>
      </c>
      <c r="BC411" s="1151"/>
      <c r="BD411" s="1151"/>
      <c r="BE411" s="1151"/>
      <c r="BF411" s="1151"/>
      <c r="BG411" s="1151"/>
      <c r="BH411" s="1151"/>
      <c r="BI411" s="1151"/>
      <c r="BJ411" s="1151"/>
      <c r="BK411" s="1151"/>
      <c r="BL411" s="1151"/>
      <c r="BM411" s="1151"/>
      <c r="BN411" s="1151"/>
      <c r="BO411" s="1151"/>
      <c r="BP411" s="1151"/>
      <c r="BQ411" s="1151"/>
      <c r="BR411" s="1151"/>
      <c r="BS411" s="1151"/>
      <c r="BT411" s="1151"/>
      <c r="BU411" s="1151"/>
      <c r="BV411" s="1151"/>
      <c r="BW411" s="1151"/>
    </row>
    <row r="412" spans="1:75" ht="13.5" customHeight="1">
      <c r="A412" s="1091"/>
      <c r="B412" s="18" t="s">
        <v>62</v>
      </c>
      <c r="C412" s="1065"/>
      <c r="D412" s="1066"/>
      <c r="E412" s="1067"/>
      <c r="F412" s="1066"/>
      <c r="G412" s="1067"/>
      <c r="H412" s="1066"/>
      <c r="I412" s="1067"/>
      <c r="J412" s="1066"/>
      <c r="K412" s="1068"/>
      <c r="L412" s="1070"/>
      <c r="M412" s="1065"/>
      <c r="N412" s="1066"/>
      <c r="O412" s="1068"/>
      <c r="P412" s="1066"/>
      <c r="Q412" s="1068"/>
      <c r="R412" s="1066"/>
      <c r="S412" s="1068"/>
      <c r="T412" s="1066"/>
      <c r="U412" s="506"/>
      <c r="X412" s="17"/>
      <c r="Z412" s="1091"/>
      <c r="AA412" s="1152"/>
      <c r="AB412" s="1152"/>
      <c r="AC412" s="1152"/>
      <c r="AD412" s="1152"/>
      <c r="AE412" s="1152"/>
      <c r="AF412" s="1152"/>
      <c r="AG412" s="1152"/>
      <c r="AH412" s="1152"/>
      <c r="AI412" s="1152"/>
      <c r="AJ412" s="1152"/>
      <c r="AK412" s="1152"/>
      <c r="AL412" s="1296"/>
      <c r="AM412" s="1152"/>
      <c r="AN412" s="1152"/>
      <c r="AO412" s="1152"/>
      <c r="AP412" s="1152"/>
      <c r="AQ412" s="1152"/>
      <c r="AR412" s="1152"/>
      <c r="AS412" s="1152"/>
      <c r="AT412" s="1152"/>
      <c r="AU412" s="1152"/>
      <c r="AV412" s="1152"/>
      <c r="AW412" s="1152"/>
      <c r="AX412" s="1152"/>
      <c r="AY412" s="1152"/>
      <c r="AZ412" s="1152"/>
      <c r="BA412" s="1152"/>
      <c r="BB412" s="1184"/>
      <c r="BC412" s="1152"/>
      <c r="BD412" s="1152"/>
      <c r="BE412" s="1152"/>
      <c r="BF412" s="1152"/>
      <c r="BG412" s="1152"/>
      <c r="BH412" s="1152"/>
      <c r="BI412" s="1152"/>
      <c r="BJ412" s="1152"/>
      <c r="BK412" s="1152"/>
      <c r="BL412" s="1152"/>
      <c r="BM412" s="1152"/>
      <c r="BN412" s="1152"/>
      <c r="BO412" s="1152"/>
      <c r="BP412" s="1152"/>
      <c r="BQ412" s="1152"/>
      <c r="BR412" s="1152"/>
      <c r="BS412" s="1152"/>
      <c r="BT412" s="1152"/>
      <c r="BU412" s="1152"/>
      <c r="BV412" s="1152"/>
      <c r="BW412" s="1152"/>
    </row>
    <row r="413" spans="1:75" ht="13.5" customHeight="1">
      <c r="A413" s="1091"/>
      <c r="B413" s="18" t="s">
        <v>59</v>
      </c>
      <c r="C413" s="1065"/>
      <c r="D413" s="1066"/>
      <c r="E413" s="1067"/>
      <c r="F413" s="1066"/>
      <c r="G413" s="1067"/>
      <c r="H413" s="1066"/>
      <c r="I413" s="1067"/>
      <c r="J413" s="1066"/>
      <c r="K413" s="1068"/>
      <c r="L413" s="1070"/>
      <c r="M413" s="1065"/>
      <c r="N413" s="1066"/>
      <c r="O413" s="1068"/>
      <c r="P413" s="1066"/>
      <c r="Q413" s="1068"/>
      <c r="R413" s="1066"/>
      <c r="S413" s="1068"/>
      <c r="T413" s="1066"/>
      <c r="U413" s="506"/>
      <c r="Z413" s="1091"/>
      <c r="AA413" s="1152"/>
      <c r="AB413" s="1152"/>
      <c r="AC413" s="1152"/>
      <c r="AD413" s="1152"/>
      <c r="AE413" s="1152"/>
      <c r="AF413" s="1152"/>
      <c r="AG413" s="1152"/>
      <c r="AH413" s="1152"/>
      <c r="AI413" s="1152"/>
      <c r="AJ413" s="1152"/>
      <c r="AK413" s="1152"/>
      <c r="AL413" s="1296"/>
      <c r="AM413" s="1152"/>
      <c r="AN413" s="1152"/>
      <c r="AO413" s="1152"/>
      <c r="AP413" s="1152"/>
      <c r="AQ413" s="1152"/>
      <c r="AR413" s="1152"/>
      <c r="AS413" s="1152"/>
      <c r="AT413" s="1152"/>
      <c r="AU413" s="1152"/>
      <c r="AV413" s="1152"/>
      <c r="AW413" s="1152"/>
      <c r="AX413" s="1152"/>
      <c r="AY413" s="1152"/>
      <c r="AZ413" s="1152"/>
      <c r="BA413" s="1152"/>
      <c r="BB413" s="1184"/>
      <c r="BC413" s="1152"/>
      <c r="BD413" s="1152"/>
      <c r="BE413" s="1152"/>
      <c r="BF413" s="1152"/>
      <c r="BG413" s="1152"/>
      <c r="BH413" s="1152"/>
      <c r="BI413" s="1152"/>
      <c r="BJ413" s="1152"/>
      <c r="BK413" s="1152"/>
      <c r="BL413" s="1152"/>
      <c r="BM413" s="1152"/>
      <c r="BN413" s="1152"/>
      <c r="BO413" s="1152"/>
      <c r="BP413" s="1152"/>
      <c r="BQ413" s="1152"/>
      <c r="BR413" s="1152"/>
      <c r="BS413" s="1152"/>
      <c r="BT413" s="1152"/>
      <c r="BU413" s="1152"/>
      <c r="BV413" s="1152"/>
      <c r="BW413" s="1152"/>
    </row>
    <row r="414" spans="1:75">
      <c r="A414" s="1092"/>
      <c r="B414" s="19" t="s">
        <v>56</v>
      </c>
      <c r="C414" s="1102"/>
      <c r="D414" s="1094"/>
      <c r="E414" s="1103"/>
      <c r="F414" s="1094"/>
      <c r="G414" s="1103"/>
      <c r="H414" s="1094"/>
      <c r="I414" s="1103"/>
      <c r="J414" s="1094"/>
      <c r="K414" s="1093"/>
      <c r="L414" s="1093"/>
      <c r="M414" s="1102"/>
      <c r="N414" s="1094"/>
      <c r="O414" s="1093"/>
      <c r="P414" s="1094"/>
      <c r="Q414" s="1093"/>
      <c r="R414" s="1094"/>
      <c r="S414" s="1093"/>
      <c r="T414" s="1094"/>
      <c r="U414" s="506"/>
      <c r="Z414" s="1092"/>
      <c r="AA414" s="1153"/>
      <c r="AB414" s="1153"/>
      <c r="AC414" s="1153"/>
      <c r="AD414" s="1153"/>
      <c r="AE414" s="1153"/>
      <c r="AF414" s="1153"/>
      <c r="AG414" s="1153"/>
      <c r="AH414" s="1153"/>
      <c r="AI414" s="1153"/>
      <c r="AJ414" s="1153"/>
      <c r="AK414" s="1153"/>
      <c r="AL414" s="1296"/>
      <c r="AM414" s="1153"/>
      <c r="AN414" s="1153"/>
      <c r="AO414" s="1153"/>
      <c r="AP414" s="1153"/>
      <c r="AQ414" s="1153"/>
      <c r="AR414" s="1153"/>
      <c r="AS414" s="1153"/>
      <c r="AT414" s="1153"/>
      <c r="AU414" s="1153"/>
      <c r="AV414" s="1153"/>
      <c r="AW414" s="1153"/>
      <c r="AX414" s="1153"/>
      <c r="AY414" s="1153"/>
      <c r="AZ414" s="1153"/>
      <c r="BA414" s="1153"/>
      <c r="BB414" s="1185"/>
      <c r="BC414" s="1153"/>
      <c r="BD414" s="1153"/>
      <c r="BE414" s="1153"/>
      <c r="BF414" s="1153"/>
      <c r="BG414" s="1153"/>
      <c r="BH414" s="1153"/>
      <c r="BI414" s="1153"/>
      <c r="BJ414" s="1153"/>
      <c r="BK414" s="1153"/>
      <c r="BL414" s="1153"/>
      <c r="BM414" s="1153"/>
      <c r="BN414" s="1153"/>
      <c r="BO414" s="1153"/>
      <c r="BP414" s="1153"/>
      <c r="BQ414" s="1153"/>
      <c r="BR414" s="1153"/>
      <c r="BS414" s="1153"/>
      <c r="BT414" s="1153"/>
      <c r="BU414" s="1153"/>
      <c r="BV414" s="1153"/>
      <c r="BW414" s="1153"/>
    </row>
    <row r="415" spans="1:75">
      <c r="A415" s="1091" t="s">
        <v>64</v>
      </c>
      <c r="B415" s="15" t="s">
        <v>50</v>
      </c>
      <c r="C415" s="1089" t="str">
        <f>VLOOKUP($C402,'2025年度(1年前期)'!$B$5:$N$208,COLUMN('2025年度(1年前期)'!$G$5),0)&amp;""</f>
        <v/>
      </c>
      <c r="D415" s="1072"/>
      <c r="E415" s="1090" t="str">
        <f>VLOOKUP($C402,'2025年度(2年前期)'!$B$5:$N$208,COLUMN('2025年度(2年前期)'!$G$5),0)&amp;""</f>
        <v/>
      </c>
      <c r="F415" s="1072"/>
      <c r="G415" s="1090" t="str">
        <f>VLOOKUP($C402,'2025年度(3年前期)'!$B$5:$N$208,COLUMN('2025年度(3年前期)'!$G$5),0)&amp;""</f>
        <v>領域別実習</v>
      </c>
      <c r="H415" s="1072"/>
      <c r="I415" s="1090" t="str">
        <f>VLOOKUP($C402,'2025年度(4年前期)'!$B$5:$N$208,COLUMN('2025年度(4年前期)'!$G$5),0)&amp;""</f>
        <v/>
      </c>
      <c r="J415" s="1072"/>
      <c r="K415" s="1071" t="str">
        <f>VLOOKUP($C402,'2025年度(助産前期)'!$B$5:$N$208,COLUMN('2025年度(助産前期)'!$G$5),0)&amp;""</f>
        <v>助産学実習Ⅰ</v>
      </c>
      <c r="L415" s="1071"/>
      <c r="M415" s="1089" t="str">
        <f>VLOOKUP($C402,'2025年度(M1前期)'!$B$5:$N$208,COLUMN('2025年度(M1前期)'!$G$5),0)&amp;""</f>
        <v>研究課程部入試</v>
      </c>
      <c r="N415" s="1072"/>
      <c r="O415" s="1071" t="str">
        <f>VLOOKUP($C402,'2025年度(M2前期)'!$B$5:$N$208,COLUMN('2025年度(M2前期)'!$G$5),0)&amp;""</f>
        <v>研究課程部入試</v>
      </c>
      <c r="P415" s="1072"/>
      <c r="Q415" s="1071" t="str">
        <f>VLOOKUP($C402,'2025年度(D1前期)'!$B$5:$N$208,COLUMN('2025年度(D1前期)'!$G$5),0)&amp;""</f>
        <v>研究課程部入試</v>
      </c>
      <c r="R415" s="1072"/>
      <c r="S415" s="1071" t="str">
        <f>VLOOKUP($C402,'2025年度(D23前期)'!$B$5:$N$208,COLUMN('2025年度(D23前期)'!$G$5),0)&amp;""</f>
        <v>研究課程部入試</v>
      </c>
      <c r="T415" s="1072"/>
      <c r="U415" s="505"/>
      <c r="Z415" s="1091" t="str">
        <f>A415</f>
        <v>３時限（13：30～15：00）</v>
      </c>
      <c r="AA415" s="1151" t="s">
        <v>991</v>
      </c>
      <c r="AB415" s="1151" t="s">
        <v>991</v>
      </c>
      <c r="AC415" s="1151"/>
      <c r="AD415" s="1151"/>
      <c r="AE415" s="1151"/>
      <c r="AF415" s="1151"/>
      <c r="AG415" s="1151" t="s">
        <v>991</v>
      </c>
      <c r="AH415" s="1151" t="s">
        <v>991</v>
      </c>
      <c r="AI415" s="1151"/>
      <c r="AJ415" s="1151"/>
      <c r="AK415" s="1151"/>
      <c r="AL415" s="1296"/>
      <c r="AM415" s="1151"/>
      <c r="AN415" s="1151"/>
      <c r="AO415" s="1151"/>
      <c r="AP415" s="1151"/>
      <c r="AQ415" s="1151" t="s">
        <v>991</v>
      </c>
      <c r="AR415" s="1151"/>
      <c r="AS415" s="1151"/>
      <c r="AT415" s="1151" t="s">
        <v>991</v>
      </c>
      <c r="AU415" s="1151"/>
      <c r="AV415" s="1151" t="s">
        <v>991</v>
      </c>
      <c r="AW415" s="1151" t="s">
        <v>991</v>
      </c>
      <c r="AX415" s="1151" t="s">
        <v>991</v>
      </c>
      <c r="AY415" s="1151"/>
      <c r="AZ415" s="1151"/>
      <c r="BA415" s="1151" t="s">
        <v>991</v>
      </c>
      <c r="BB415" s="1183" t="s">
        <v>991</v>
      </c>
      <c r="BC415" s="1151"/>
      <c r="BD415" s="1151"/>
      <c r="BE415" s="1151"/>
      <c r="BF415" s="1151"/>
      <c r="BG415" s="1151"/>
      <c r="BH415" s="1151"/>
      <c r="BI415" s="1151"/>
      <c r="BJ415" s="1151"/>
      <c r="BK415" s="1151"/>
      <c r="BL415" s="1151"/>
      <c r="BM415" s="1151"/>
      <c r="BN415" s="1151"/>
      <c r="BO415" s="1151"/>
      <c r="BP415" s="1151"/>
      <c r="BQ415" s="1151"/>
      <c r="BR415" s="1151"/>
      <c r="BS415" s="1151"/>
      <c r="BT415" s="1151"/>
      <c r="BU415" s="1151"/>
      <c r="BV415" s="1151"/>
      <c r="BW415" s="1151"/>
    </row>
    <row r="416" spans="1:75">
      <c r="A416" s="1091"/>
      <c r="B416" s="15" t="s">
        <v>53</v>
      </c>
      <c r="C416" s="1101" t="str">
        <f>IFERROR(VLOOKUP(C415,科目・教員!$A$1:$B$357,2,0),"")</f>
        <v/>
      </c>
      <c r="D416" s="1068"/>
      <c r="E416" s="1073" t="str">
        <f>IFERROR(VLOOKUP(E415,科目・教員!$A$1:$B$357,2,0),"")</f>
        <v/>
      </c>
      <c r="F416" s="1068"/>
      <c r="G416" s="1073" t="str">
        <f>IFERROR(VLOOKUP(G415,科目・教員!$A$1:$B$357,2,0),"")</f>
        <v/>
      </c>
      <c r="H416" s="1068"/>
      <c r="I416" s="1073" t="str">
        <f>IFERROR(VLOOKUP(I415,科目・教員!$A$1:$B$357,2,0),"")</f>
        <v/>
      </c>
      <c r="J416" s="1068"/>
      <c r="K416" s="1074" t="str">
        <f>IFERROR(VLOOKUP(K415,科目・教員!$A$1:$B$357,2,0),"")</f>
        <v>池田　真弓</v>
      </c>
      <c r="L416" s="1074"/>
      <c r="M416" s="1101" t="str">
        <f>IFERROR(VLOOKUP(M415,科目・教員!$A$1:$B$357,2,0),"")</f>
        <v/>
      </c>
      <c r="N416" s="1068"/>
      <c r="O416" s="1074" t="str">
        <f>IFERROR(VLOOKUP(O415,科目・教員!$A$1:$B$357,2,0),"")</f>
        <v/>
      </c>
      <c r="P416" s="1068"/>
      <c r="Q416" s="1074" t="str">
        <f>IFERROR(VLOOKUP(Q415,科目・教員!$A$1:$B$357,2,0),"")</f>
        <v/>
      </c>
      <c r="R416" s="1068"/>
      <c r="S416" s="1074" t="str">
        <f>IFERROR(VLOOKUP(S415,科目・教員!$A$1:$B$357,2,0),"")</f>
        <v/>
      </c>
      <c r="T416" s="1068"/>
      <c r="U416" s="505"/>
      <c r="Z416" s="1091"/>
      <c r="AA416" s="1152"/>
      <c r="AB416" s="1152"/>
      <c r="AC416" s="1152"/>
      <c r="AD416" s="1152"/>
      <c r="AE416" s="1152"/>
      <c r="AF416" s="1152"/>
      <c r="AG416" s="1152"/>
      <c r="AH416" s="1152"/>
      <c r="AI416" s="1152"/>
      <c r="AJ416" s="1152"/>
      <c r="AK416" s="1152"/>
      <c r="AL416" s="1296"/>
      <c r="AM416" s="1152"/>
      <c r="AN416" s="1152"/>
      <c r="AO416" s="1152"/>
      <c r="AP416" s="1152"/>
      <c r="AQ416" s="1152"/>
      <c r="AR416" s="1152"/>
      <c r="AS416" s="1152"/>
      <c r="AT416" s="1152"/>
      <c r="AU416" s="1152"/>
      <c r="AV416" s="1152"/>
      <c r="AW416" s="1152"/>
      <c r="AX416" s="1152"/>
      <c r="AY416" s="1152"/>
      <c r="AZ416" s="1152"/>
      <c r="BA416" s="1152"/>
      <c r="BB416" s="1184"/>
      <c r="BC416" s="1152"/>
      <c r="BD416" s="1152"/>
      <c r="BE416" s="1152"/>
      <c r="BF416" s="1152"/>
      <c r="BG416" s="1152"/>
      <c r="BH416" s="1152"/>
      <c r="BI416" s="1152"/>
      <c r="BJ416" s="1152"/>
      <c r="BK416" s="1152"/>
      <c r="BL416" s="1152"/>
      <c r="BM416" s="1152"/>
      <c r="BN416" s="1152"/>
      <c r="BO416" s="1152"/>
      <c r="BP416" s="1152"/>
      <c r="BQ416" s="1152"/>
      <c r="BR416" s="1152"/>
      <c r="BS416" s="1152"/>
      <c r="BT416" s="1152"/>
      <c r="BU416" s="1152"/>
      <c r="BV416" s="1152"/>
      <c r="BW416" s="1152"/>
    </row>
    <row r="417" spans="1:75">
      <c r="A417" s="1091"/>
      <c r="B417" s="15" t="s">
        <v>59</v>
      </c>
      <c r="C417" s="1101" t="str">
        <f>VLOOKUP($C402,'2025年度(1年前期)'!$B$5:$N$208,COLUMN('2025年度(1年前期)'!$G$5)+1,0)&amp;""</f>
        <v/>
      </c>
      <c r="D417" s="1068"/>
      <c r="E417" s="1073" t="str">
        <f>VLOOKUP($C402,'2025年度(2年前期)'!$B$5:$N$208,COLUMN('2025年度(2年前期)'!$G$5)+1,0)&amp;""</f>
        <v/>
      </c>
      <c r="F417" s="1068"/>
      <c r="G417" s="1073" t="str">
        <f>VLOOKUP($C402,'2025年度(3年前期)'!$B$5:$N$208,COLUMN('2025年度(3年前期)'!$G$5)+1,0)&amp;""</f>
        <v/>
      </c>
      <c r="H417" s="1068"/>
      <c r="I417" s="1073" t="str">
        <f>VLOOKUP($C402,'2025年度(4年前期)'!$B$5:$N$208,COLUMN('2025年度(4年前期)'!$G$5)+1,0)&amp;""</f>
        <v/>
      </c>
      <c r="J417" s="1068"/>
      <c r="K417" s="1074" t="str">
        <f>VLOOKUP($C402,'2025年度(助産前期)'!$B$5:$N$208,COLUMN('2025年度(助産前期)'!$G$5)+1,0)&amp;""</f>
        <v/>
      </c>
      <c r="L417" s="1074"/>
      <c r="M417" s="1101" t="str">
        <f>VLOOKUP($C402,'2025年度(M1前期)'!$B$5:$N$208,COLUMN('2025年度(M1前期)'!$G$5)+1,0)&amp;""</f>
        <v/>
      </c>
      <c r="N417" s="1068"/>
      <c r="O417" s="1074" t="str">
        <f>VLOOKUP($C402,'2025年度(M2前期)'!$B$5:$N$208,COLUMN('2025年度(M2前期)'!$G$5)+1,0)&amp;""</f>
        <v/>
      </c>
      <c r="P417" s="1068"/>
      <c r="Q417" s="1074" t="str">
        <f>VLOOKUP($C402,'2025年度(D1前期)'!$B$5:$N$208,COLUMN('2025年度(D1前期)'!$G$5)+1,0)&amp;""</f>
        <v/>
      </c>
      <c r="R417" s="1068"/>
      <c r="S417" s="1074" t="str">
        <f>VLOOKUP($C402,'2025年度(D23前期)'!$B$5:$N$208,COLUMN('2025年度(D23前期)'!$G$5)+1,0)&amp;""</f>
        <v/>
      </c>
      <c r="T417" s="1068"/>
      <c r="U417" s="505"/>
      <c r="Z417" s="1091"/>
      <c r="AA417" s="1152"/>
      <c r="AB417" s="1152"/>
      <c r="AC417" s="1152"/>
      <c r="AD417" s="1152"/>
      <c r="AE417" s="1152"/>
      <c r="AF417" s="1152"/>
      <c r="AG417" s="1152"/>
      <c r="AH417" s="1152"/>
      <c r="AI417" s="1152"/>
      <c r="AJ417" s="1152"/>
      <c r="AK417" s="1152"/>
      <c r="AL417" s="1296"/>
      <c r="AM417" s="1152"/>
      <c r="AN417" s="1152"/>
      <c r="AO417" s="1152"/>
      <c r="AP417" s="1152"/>
      <c r="AQ417" s="1152"/>
      <c r="AR417" s="1152"/>
      <c r="AS417" s="1152"/>
      <c r="AT417" s="1152"/>
      <c r="AU417" s="1152"/>
      <c r="AV417" s="1152"/>
      <c r="AW417" s="1152"/>
      <c r="AX417" s="1152"/>
      <c r="AY417" s="1152"/>
      <c r="AZ417" s="1152"/>
      <c r="BA417" s="1152"/>
      <c r="BB417" s="1184"/>
      <c r="BC417" s="1152"/>
      <c r="BD417" s="1152"/>
      <c r="BE417" s="1152"/>
      <c r="BF417" s="1152"/>
      <c r="BG417" s="1152"/>
      <c r="BH417" s="1152"/>
      <c r="BI417" s="1152"/>
      <c r="BJ417" s="1152"/>
      <c r="BK417" s="1152"/>
      <c r="BL417" s="1152"/>
      <c r="BM417" s="1152"/>
      <c r="BN417" s="1152"/>
      <c r="BO417" s="1152"/>
      <c r="BP417" s="1152"/>
      <c r="BQ417" s="1152"/>
      <c r="BR417" s="1152"/>
      <c r="BS417" s="1152"/>
      <c r="BT417" s="1152"/>
      <c r="BU417" s="1152"/>
      <c r="BV417" s="1152"/>
      <c r="BW417" s="1152"/>
    </row>
    <row r="418" spans="1:75">
      <c r="A418" s="1100"/>
      <c r="B418" s="16" t="s">
        <v>56</v>
      </c>
      <c r="C418" s="1061"/>
      <c r="D418" s="1075"/>
      <c r="E418" s="1063"/>
      <c r="F418" s="1075"/>
      <c r="G418" s="1063"/>
      <c r="H418" s="1075"/>
      <c r="I418" s="1063"/>
      <c r="J418" s="1075"/>
      <c r="K418" s="1064"/>
      <c r="L418" s="1064"/>
      <c r="M418" s="1061"/>
      <c r="N418" s="1075"/>
      <c r="O418" s="1064"/>
      <c r="P418" s="1075"/>
      <c r="Q418" s="1064"/>
      <c r="R418" s="1075"/>
      <c r="S418" s="1064"/>
      <c r="T418" s="1075"/>
      <c r="U418" s="506"/>
      <c r="Z418" s="1092"/>
      <c r="AA418" s="1153"/>
      <c r="AB418" s="1153"/>
      <c r="AC418" s="1153"/>
      <c r="AD418" s="1153"/>
      <c r="AE418" s="1153"/>
      <c r="AF418" s="1153"/>
      <c r="AG418" s="1153"/>
      <c r="AH418" s="1153"/>
      <c r="AI418" s="1153"/>
      <c r="AJ418" s="1153"/>
      <c r="AK418" s="1153"/>
      <c r="AL418" s="1296"/>
      <c r="AM418" s="1153"/>
      <c r="AN418" s="1153"/>
      <c r="AO418" s="1153"/>
      <c r="AP418" s="1153"/>
      <c r="AQ418" s="1153"/>
      <c r="AR418" s="1153"/>
      <c r="AS418" s="1153"/>
      <c r="AT418" s="1153"/>
      <c r="AU418" s="1153"/>
      <c r="AV418" s="1153"/>
      <c r="AW418" s="1153"/>
      <c r="AX418" s="1153"/>
      <c r="AY418" s="1153"/>
      <c r="AZ418" s="1153"/>
      <c r="BA418" s="1153"/>
      <c r="BB418" s="1185"/>
      <c r="BC418" s="1153"/>
      <c r="BD418" s="1153"/>
      <c r="BE418" s="1153"/>
      <c r="BF418" s="1153"/>
      <c r="BG418" s="1153"/>
      <c r="BH418" s="1153"/>
      <c r="BI418" s="1153"/>
      <c r="BJ418" s="1153"/>
      <c r="BK418" s="1153"/>
      <c r="BL418" s="1153"/>
      <c r="BM418" s="1153"/>
      <c r="BN418" s="1153"/>
      <c r="BO418" s="1153"/>
      <c r="BP418" s="1153"/>
      <c r="BQ418" s="1153"/>
      <c r="BR418" s="1153"/>
      <c r="BS418" s="1153"/>
      <c r="BT418" s="1153"/>
      <c r="BU418" s="1153"/>
      <c r="BV418" s="1153"/>
      <c r="BW418" s="1153"/>
    </row>
    <row r="419" spans="1:75">
      <c r="A419" s="1091" t="s">
        <v>67</v>
      </c>
      <c r="B419" s="15" t="s">
        <v>50</v>
      </c>
      <c r="C419" s="1089" t="str">
        <f>VLOOKUP($C402,'2025年度(1年前期)'!$B$5:$N$208,COLUMN('2025年度(1年前期)'!$I$5),0)&amp;""</f>
        <v/>
      </c>
      <c r="D419" s="1072"/>
      <c r="E419" s="1090" t="str">
        <f>VLOOKUP($C402,'2025年度(2年前期)'!$B$5:$N$208,COLUMN('2025年度(2年前期)'!$I$5),0)&amp;""</f>
        <v/>
      </c>
      <c r="F419" s="1072"/>
      <c r="G419" s="1090" t="str">
        <f>VLOOKUP($C402,'2025年度(3年前期)'!$B$5:$N$208,COLUMN('2025年度(3年前期)'!$I$5),0)&amp;""</f>
        <v>領域別実習</v>
      </c>
      <c r="H419" s="1072"/>
      <c r="I419" s="1090" t="str">
        <f>VLOOKUP($C402,'2025年度(4年前期)'!$B$5:$N$208,COLUMN('2025年度(4年前期)'!$I$5),0)&amp;""</f>
        <v/>
      </c>
      <c r="J419" s="1072"/>
      <c r="K419" s="1071" t="str">
        <f>VLOOKUP($C402,'2025年度(助産前期)'!$B$5:$N$208,COLUMN('2025年度(助産前期)'!$I$5),0)&amp;""</f>
        <v>助産学実習Ⅰ</v>
      </c>
      <c r="L419" s="1071"/>
      <c r="M419" s="1089" t="str">
        <f>VLOOKUP($C402,'2025年度(M1前期)'!$B$5:$N$208,COLUMN('2025年度(M1前期)'!$I$5),0)&amp;""</f>
        <v>研究課程部入試</v>
      </c>
      <c r="N419" s="1072"/>
      <c r="O419" s="1071" t="str">
        <f>VLOOKUP($C402,'2025年度(M2前期)'!$B$5:$N$208,COLUMN('2025年度(M2前期)'!$I$5),0)&amp;""</f>
        <v>研究課程部入試</v>
      </c>
      <c r="P419" s="1072"/>
      <c r="Q419" s="1071" t="str">
        <f>VLOOKUP($C402,'2025年度(D1前期)'!$B$5:$N$208,COLUMN('2025年度(D1前期)'!$I$5),0)&amp;""</f>
        <v>研究課程部入試</v>
      </c>
      <c r="R419" s="1072"/>
      <c r="S419" s="1071" t="str">
        <f>VLOOKUP($C402,'2025年度(D23前期)'!$B$5:$N$208,COLUMN('2025年度(D23前期)'!$I$5),0)&amp;""</f>
        <v>研究課程部入試</v>
      </c>
      <c r="T419" s="1072"/>
      <c r="U419" s="506"/>
      <c r="Z419" s="1091" t="str">
        <f>A419</f>
        <v>４時限（15：10～16：40）</v>
      </c>
      <c r="AA419" s="1151" t="s">
        <v>991</v>
      </c>
      <c r="AB419" s="1151" t="s">
        <v>991</v>
      </c>
      <c r="AC419" s="1151"/>
      <c r="AD419" s="1151"/>
      <c r="AE419" s="1151"/>
      <c r="AF419" s="1151"/>
      <c r="AG419" s="1151" t="s">
        <v>991</v>
      </c>
      <c r="AH419" s="1151" t="s">
        <v>991</v>
      </c>
      <c r="AI419" s="1151"/>
      <c r="AJ419" s="1151"/>
      <c r="AK419" s="1151"/>
      <c r="AL419" s="1296"/>
      <c r="AM419" s="1151"/>
      <c r="AN419" s="1151"/>
      <c r="AO419" s="1151"/>
      <c r="AP419" s="1151"/>
      <c r="AQ419" s="1151" t="s">
        <v>991</v>
      </c>
      <c r="AR419" s="1151"/>
      <c r="AS419" s="1151"/>
      <c r="AT419" s="1151" t="s">
        <v>991</v>
      </c>
      <c r="AU419" s="1151"/>
      <c r="AV419" s="1151" t="s">
        <v>991</v>
      </c>
      <c r="AW419" s="1151" t="s">
        <v>991</v>
      </c>
      <c r="AX419" s="1151" t="s">
        <v>991</v>
      </c>
      <c r="AY419" s="1151"/>
      <c r="AZ419" s="1151"/>
      <c r="BA419" s="1151" t="s">
        <v>991</v>
      </c>
      <c r="BB419" s="1183" t="s">
        <v>991</v>
      </c>
      <c r="BC419" s="1151"/>
      <c r="BD419" s="1151"/>
      <c r="BE419" s="1151"/>
      <c r="BF419" s="1151"/>
      <c r="BG419" s="1151"/>
      <c r="BH419" s="1151"/>
      <c r="BI419" s="1151"/>
      <c r="BJ419" s="1151"/>
      <c r="BK419" s="1151"/>
      <c r="BL419" s="1151"/>
      <c r="BM419" s="1151"/>
      <c r="BN419" s="1151"/>
      <c r="BO419" s="1151"/>
      <c r="BP419" s="1151"/>
      <c r="BQ419" s="1151"/>
      <c r="BR419" s="1151"/>
      <c r="BS419" s="1151"/>
      <c r="BT419" s="1151"/>
      <c r="BU419" s="1151"/>
      <c r="BV419" s="1151"/>
      <c r="BW419" s="1151"/>
    </row>
    <row r="420" spans="1:75">
      <c r="A420" s="1091"/>
      <c r="B420" s="15" t="s">
        <v>53</v>
      </c>
      <c r="C420" s="1101" t="str">
        <f>IFERROR(VLOOKUP(C419,科目・教員!$A$1:$B$357,2,0),"")</f>
        <v/>
      </c>
      <c r="D420" s="1068"/>
      <c r="E420" s="1073" t="str">
        <f>IFERROR(VLOOKUP(E419,科目・教員!$A$1:$B$357,2,0),"")</f>
        <v/>
      </c>
      <c r="F420" s="1068"/>
      <c r="G420" s="1073" t="str">
        <f>IFERROR(VLOOKUP(G419,科目・教員!$A$1:$B$357,2,0),"")</f>
        <v/>
      </c>
      <c r="H420" s="1068"/>
      <c r="I420" s="1073" t="str">
        <f>IFERROR(VLOOKUP(I419,科目・教員!$A$1:$B$357,2,0),"")</f>
        <v/>
      </c>
      <c r="J420" s="1068"/>
      <c r="K420" s="1074" t="str">
        <f>IFERROR(VLOOKUP(K419,科目・教員!$A$1:$B$357,2,0),"")</f>
        <v>池田　真弓</v>
      </c>
      <c r="L420" s="1074"/>
      <c r="M420" s="1101" t="str">
        <f>IFERROR(VLOOKUP(M419,科目・教員!$A$1:$B$357,2,0),"")</f>
        <v/>
      </c>
      <c r="N420" s="1068"/>
      <c r="O420" s="1074" t="str">
        <f>IFERROR(VLOOKUP(O419,科目・教員!$A$1:$B$357,2,0),"")</f>
        <v/>
      </c>
      <c r="P420" s="1068"/>
      <c r="Q420" s="1074" t="str">
        <f>IFERROR(VLOOKUP(Q419,科目・教員!$A$1:$B$357,2,0),"")</f>
        <v/>
      </c>
      <c r="R420" s="1068"/>
      <c r="S420" s="1074" t="str">
        <f>IFERROR(VLOOKUP(S419,科目・教員!$A$1:$B$357,2,0),"")</f>
        <v/>
      </c>
      <c r="T420" s="1068"/>
      <c r="U420" s="506"/>
      <c r="Z420" s="1091"/>
      <c r="AA420" s="1152"/>
      <c r="AB420" s="1152"/>
      <c r="AC420" s="1152"/>
      <c r="AD420" s="1152"/>
      <c r="AE420" s="1152"/>
      <c r="AF420" s="1152"/>
      <c r="AG420" s="1152"/>
      <c r="AH420" s="1152"/>
      <c r="AI420" s="1152"/>
      <c r="AJ420" s="1152"/>
      <c r="AK420" s="1152"/>
      <c r="AL420" s="1296"/>
      <c r="AM420" s="1152"/>
      <c r="AN420" s="1152"/>
      <c r="AO420" s="1152"/>
      <c r="AP420" s="1152"/>
      <c r="AQ420" s="1152"/>
      <c r="AR420" s="1152"/>
      <c r="AS420" s="1152"/>
      <c r="AT420" s="1152"/>
      <c r="AU420" s="1152"/>
      <c r="AV420" s="1152"/>
      <c r="AW420" s="1152"/>
      <c r="AX420" s="1152"/>
      <c r="AY420" s="1152"/>
      <c r="AZ420" s="1152"/>
      <c r="BA420" s="1152"/>
      <c r="BB420" s="1184"/>
      <c r="BC420" s="1152"/>
      <c r="BD420" s="1152"/>
      <c r="BE420" s="1152"/>
      <c r="BF420" s="1152"/>
      <c r="BG420" s="1152"/>
      <c r="BH420" s="1152"/>
      <c r="BI420" s="1152"/>
      <c r="BJ420" s="1152"/>
      <c r="BK420" s="1152"/>
      <c r="BL420" s="1152"/>
      <c r="BM420" s="1152"/>
      <c r="BN420" s="1152"/>
      <c r="BO420" s="1152"/>
      <c r="BP420" s="1152"/>
      <c r="BQ420" s="1152"/>
      <c r="BR420" s="1152"/>
      <c r="BS420" s="1152"/>
      <c r="BT420" s="1152"/>
      <c r="BU420" s="1152"/>
      <c r="BV420" s="1152"/>
      <c r="BW420" s="1152"/>
    </row>
    <row r="421" spans="1:75">
      <c r="A421" s="1091"/>
      <c r="B421" s="15" t="s">
        <v>59</v>
      </c>
      <c r="C421" s="1101" t="str">
        <f>VLOOKUP($C402,'2025年度(1年前期)'!$B$5:$N$208,COLUMN('2025年度(1年前期)'!$I$5)+1,0)&amp;""</f>
        <v/>
      </c>
      <c r="D421" s="1068"/>
      <c r="E421" s="1073" t="str">
        <f>VLOOKUP($C402,'2025年度(2年前期)'!$B$5:$N$208,COLUMN('2025年度(2年前期)'!$I$5)+1,0)&amp;""</f>
        <v/>
      </c>
      <c r="F421" s="1068"/>
      <c r="G421" s="1073" t="str">
        <f>VLOOKUP($C402,'2025年度(3年前期)'!$B$5:$N$208,COLUMN('2025年度(3年前期)'!$I$5)+1,0)&amp;""</f>
        <v/>
      </c>
      <c r="H421" s="1068"/>
      <c r="I421" s="1073" t="str">
        <f>VLOOKUP($C402,'2025年度(4年前期)'!$B$5:$N$208,COLUMN('2025年度(4年前期)'!$I$5)+1,0)&amp;""</f>
        <v/>
      </c>
      <c r="J421" s="1068"/>
      <c r="K421" s="1074" t="str">
        <f>VLOOKUP($C402,'2025年度(助産前期)'!$B$5:$N$208,COLUMN('2025年度(助産前期)'!$I$5)+1,0)&amp;""</f>
        <v/>
      </c>
      <c r="L421" s="1074"/>
      <c r="M421" s="1101" t="str">
        <f>VLOOKUP($C402,'2025年度(M1前期)'!$B$5:$N$208,COLUMN('2025年度(M1前期)'!$I$5)+1,0)&amp;""</f>
        <v/>
      </c>
      <c r="N421" s="1068"/>
      <c r="O421" s="1074" t="str">
        <f>VLOOKUP($C402,'2025年度(M2前期)'!$B$5:$N$208,COLUMN('2025年度(M2前期)'!$I$5)+1,0)&amp;""</f>
        <v/>
      </c>
      <c r="P421" s="1068"/>
      <c r="Q421" s="1074" t="str">
        <f>VLOOKUP($C402,'2025年度(D1前期)'!$B$5:$N$208,COLUMN('2025年度(D1前期)'!$I$5)+1,0)&amp;""</f>
        <v/>
      </c>
      <c r="R421" s="1068"/>
      <c r="S421" s="1074" t="str">
        <f>VLOOKUP($C402,'2025年度(D23前期)'!$B$5:$N$208,COLUMN('2025年度(D23前期)'!$I$5)+1,0)&amp;""</f>
        <v/>
      </c>
      <c r="T421" s="1068"/>
      <c r="U421" s="506"/>
      <c r="Z421" s="1091"/>
      <c r="AA421" s="1152"/>
      <c r="AB421" s="1152"/>
      <c r="AC421" s="1152"/>
      <c r="AD421" s="1152"/>
      <c r="AE421" s="1152"/>
      <c r="AF421" s="1152"/>
      <c r="AG421" s="1152"/>
      <c r="AH421" s="1152"/>
      <c r="AI421" s="1152"/>
      <c r="AJ421" s="1152"/>
      <c r="AK421" s="1152"/>
      <c r="AL421" s="1296"/>
      <c r="AM421" s="1152"/>
      <c r="AN421" s="1152"/>
      <c r="AO421" s="1152"/>
      <c r="AP421" s="1152"/>
      <c r="AQ421" s="1152"/>
      <c r="AR421" s="1152"/>
      <c r="AS421" s="1152"/>
      <c r="AT421" s="1152"/>
      <c r="AU421" s="1152"/>
      <c r="AV421" s="1152"/>
      <c r="AW421" s="1152"/>
      <c r="AX421" s="1152"/>
      <c r="AY421" s="1152"/>
      <c r="AZ421" s="1152"/>
      <c r="BA421" s="1152"/>
      <c r="BB421" s="1184"/>
      <c r="BC421" s="1152"/>
      <c r="BD421" s="1152"/>
      <c r="BE421" s="1152"/>
      <c r="BF421" s="1152"/>
      <c r="BG421" s="1152"/>
      <c r="BH421" s="1152"/>
      <c r="BI421" s="1152"/>
      <c r="BJ421" s="1152"/>
      <c r="BK421" s="1152"/>
      <c r="BL421" s="1152"/>
      <c r="BM421" s="1152"/>
      <c r="BN421" s="1152"/>
      <c r="BO421" s="1152"/>
      <c r="BP421" s="1152"/>
      <c r="BQ421" s="1152"/>
      <c r="BR421" s="1152"/>
      <c r="BS421" s="1152"/>
      <c r="BT421" s="1152"/>
      <c r="BU421" s="1152"/>
      <c r="BV421" s="1152"/>
      <c r="BW421" s="1152"/>
    </row>
    <row r="422" spans="1:75">
      <c r="A422" s="1092"/>
      <c r="B422" s="16" t="s">
        <v>56</v>
      </c>
      <c r="C422" s="1061"/>
      <c r="D422" s="1075"/>
      <c r="E422" s="1063"/>
      <c r="F422" s="1075"/>
      <c r="G422" s="1063"/>
      <c r="H422" s="1075"/>
      <c r="I422" s="1063"/>
      <c r="J422" s="1075"/>
      <c r="K422" s="1064"/>
      <c r="L422" s="1064"/>
      <c r="M422" s="1061"/>
      <c r="N422" s="1075"/>
      <c r="O422" s="1064"/>
      <c r="P422" s="1075"/>
      <c r="Q422" s="1064"/>
      <c r="R422" s="1075"/>
      <c r="S422" s="1064"/>
      <c r="T422" s="1075"/>
      <c r="U422" s="506"/>
      <c r="Z422" s="1092"/>
      <c r="AA422" s="1153"/>
      <c r="AB422" s="1153"/>
      <c r="AC422" s="1153"/>
      <c r="AD422" s="1153"/>
      <c r="AE422" s="1153"/>
      <c r="AF422" s="1153"/>
      <c r="AG422" s="1153"/>
      <c r="AH422" s="1153"/>
      <c r="AI422" s="1153"/>
      <c r="AJ422" s="1153"/>
      <c r="AK422" s="1153"/>
      <c r="AL422" s="1296"/>
      <c r="AM422" s="1153"/>
      <c r="AN422" s="1153"/>
      <c r="AO422" s="1153"/>
      <c r="AP422" s="1153"/>
      <c r="AQ422" s="1153"/>
      <c r="AR422" s="1153"/>
      <c r="AS422" s="1153"/>
      <c r="AT422" s="1153"/>
      <c r="AU422" s="1153"/>
      <c r="AV422" s="1153"/>
      <c r="AW422" s="1153"/>
      <c r="AX422" s="1153"/>
      <c r="AY422" s="1153"/>
      <c r="AZ422" s="1153"/>
      <c r="BA422" s="1153"/>
      <c r="BB422" s="1185"/>
      <c r="BC422" s="1153"/>
      <c r="BD422" s="1153"/>
      <c r="BE422" s="1153"/>
      <c r="BF422" s="1153"/>
      <c r="BG422" s="1153"/>
      <c r="BH422" s="1153"/>
      <c r="BI422" s="1153"/>
      <c r="BJ422" s="1153"/>
      <c r="BK422" s="1153"/>
      <c r="BL422" s="1153"/>
      <c r="BM422" s="1153"/>
      <c r="BN422" s="1153"/>
      <c r="BO422" s="1153"/>
      <c r="BP422" s="1153"/>
      <c r="BQ422" s="1153"/>
      <c r="BR422" s="1153"/>
      <c r="BS422" s="1153"/>
      <c r="BT422" s="1153"/>
      <c r="BU422" s="1153"/>
      <c r="BV422" s="1153"/>
      <c r="BW422" s="1153"/>
    </row>
    <row r="423" spans="1:75">
      <c r="A423" s="1091" t="s">
        <v>68</v>
      </c>
      <c r="B423" s="15" t="s">
        <v>50</v>
      </c>
      <c r="C423" s="1089" t="str">
        <f>VLOOKUP($C402,'2025年度(1年前期)'!$B$5:$N$208,COLUMN('2025年度(1年前期)'!$K$5),0)&amp;""</f>
        <v/>
      </c>
      <c r="D423" s="1072"/>
      <c r="E423" s="1090" t="str">
        <f>VLOOKUP($C402,'2025年度(2年前期)'!$B$5:$N$208,COLUMN('2025年度(2年前期)'!$K$5),0)&amp;""</f>
        <v/>
      </c>
      <c r="F423" s="1072"/>
      <c r="G423" s="1090" t="str">
        <f>VLOOKUP($C402,'2025年度(3年前期)'!$B$5:$N$208,COLUMN('2025年度(3年前期)'!$K$5),0)&amp;""</f>
        <v/>
      </c>
      <c r="H423" s="1072"/>
      <c r="I423" s="1090" t="str">
        <f>VLOOKUP($C402,'2025年度(4年前期)'!$B$5:$N$208,COLUMN('2025年度(4年前期)'!$K$5),0)&amp;""</f>
        <v/>
      </c>
      <c r="J423" s="1072"/>
      <c r="K423" s="1071" t="str">
        <f>VLOOKUP($C402,'2025年度(助産前期)'!$B$5:$N$208,COLUMN('2025年度(助産前期)'!$K$5),0)&amp;""</f>
        <v>助産学実習Ⅰ</v>
      </c>
      <c r="L423" s="1071"/>
      <c r="M423" s="1089" t="str">
        <f>VLOOKUP($C402,'2025年度(M1前期)'!$B$5:$N$208,COLUMN('2025年度(M1前期)'!$K$5),0)&amp;""</f>
        <v/>
      </c>
      <c r="N423" s="1072"/>
      <c r="O423" s="1071" t="str">
        <f>VLOOKUP($C402,'2025年度(M2前期)'!$B$5:$N$208,COLUMN('2025年度(M2前期)'!$K$5),0)&amp;""</f>
        <v/>
      </c>
      <c r="P423" s="1072"/>
      <c r="Q423" s="1071" t="str">
        <f>VLOOKUP($C402,'2025年度(D1前期)'!$B$5:$N$208,COLUMN('2025年度(D1前期)'!$K$5),0)&amp;""</f>
        <v/>
      </c>
      <c r="R423" s="1072"/>
      <c r="S423" s="1071" t="str">
        <f>VLOOKUP($C402,'2025年度(D23前期)'!$B$5:$N$208,COLUMN('2025年度(D23前期)'!$K$5),0)&amp;""</f>
        <v/>
      </c>
      <c r="T423" s="1072"/>
      <c r="U423" s="506"/>
      <c r="Z423" s="1091" t="str">
        <f>A423</f>
        <v>５時限（16：50～18：20）</v>
      </c>
      <c r="AA423" s="1151" t="s">
        <v>991</v>
      </c>
      <c r="AB423" s="1151" t="s">
        <v>991</v>
      </c>
      <c r="AC423" s="1151"/>
      <c r="AD423" s="1151"/>
      <c r="AE423" s="1151"/>
      <c r="AF423" s="1151"/>
      <c r="AG423" s="1151" t="s">
        <v>991</v>
      </c>
      <c r="AH423" s="1151" t="s">
        <v>991</v>
      </c>
      <c r="AI423" s="1151"/>
      <c r="AJ423" s="1151"/>
      <c r="AK423" s="1151"/>
      <c r="AL423" s="1151"/>
      <c r="AM423" s="1151"/>
      <c r="AN423" s="1151"/>
      <c r="AO423" s="1151"/>
      <c r="AP423" s="1151"/>
      <c r="AQ423" s="1151" t="s">
        <v>991</v>
      </c>
      <c r="AR423" s="1151"/>
      <c r="AS423" s="1151"/>
      <c r="AT423" s="1151" t="s">
        <v>991</v>
      </c>
      <c r="AU423" s="1151"/>
      <c r="AV423" s="1151" t="s">
        <v>991</v>
      </c>
      <c r="AW423" s="1151" t="s">
        <v>991</v>
      </c>
      <c r="AX423" s="1151" t="s">
        <v>991</v>
      </c>
      <c r="AY423" s="1151"/>
      <c r="AZ423" s="1151"/>
      <c r="BA423" s="1151" t="s">
        <v>991</v>
      </c>
      <c r="BB423" s="1183" t="s">
        <v>991</v>
      </c>
      <c r="BC423" s="1151"/>
      <c r="BD423" s="1151"/>
      <c r="BE423" s="1151"/>
      <c r="BF423" s="1151"/>
      <c r="BG423" s="1151"/>
      <c r="BH423" s="1151"/>
      <c r="BI423" s="1151"/>
      <c r="BJ423" s="1151"/>
      <c r="BK423" s="1151"/>
      <c r="BL423" s="1151"/>
      <c r="BM423" s="1151"/>
      <c r="BN423" s="1151"/>
      <c r="BO423" s="1151"/>
      <c r="BP423" s="1151"/>
      <c r="BQ423" s="1151"/>
      <c r="BR423" s="1151"/>
      <c r="BS423" s="1151"/>
      <c r="BT423" s="1151"/>
      <c r="BU423" s="1151"/>
      <c r="BV423" s="1151"/>
      <c r="BW423" s="1151"/>
    </row>
    <row r="424" spans="1:75">
      <c r="A424" s="1091"/>
      <c r="B424" s="15" t="s">
        <v>53</v>
      </c>
      <c r="C424" s="1101" t="str">
        <f>IFERROR(VLOOKUP(C423,科目・教員!$A$1:$B$357,2,0),"")</f>
        <v/>
      </c>
      <c r="D424" s="1068"/>
      <c r="E424" s="1073" t="str">
        <f>IFERROR(VLOOKUP(E423,科目・教員!$A$1:$B$357,2,0),"")</f>
        <v/>
      </c>
      <c r="F424" s="1068"/>
      <c r="G424" s="1073" t="str">
        <f>IFERROR(VLOOKUP(G423,科目・教員!$A$1:$B$357,2,0),"")</f>
        <v/>
      </c>
      <c r="H424" s="1068"/>
      <c r="I424" s="1073" t="str">
        <f>IFERROR(VLOOKUP(I423,科目・教員!$A$1:$B$357,2,0),"")</f>
        <v/>
      </c>
      <c r="J424" s="1068"/>
      <c r="K424" s="1074" t="str">
        <f>IFERROR(VLOOKUP(K423,科目・教員!$A$1:$B$357,2,0),"")</f>
        <v>池田　真弓</v>
      </c>
      <c r="L424" s="1074"/>
      <c r="M424" s="1101" t="str">
        <f>IFERROR(VLOOKUP(M423,科目・教員!$A$1:$B$357,2,0),"")</f>
        <v/>
      </c>
      <c r="N424" s="1068"/>
      <c r="O424" s="1074" t="str">
        <f>IFERROR(VLOOKUP(O423,科目・教員!$A$1:$B$357,2,0),"")</f>
        <v/>
      </c>
      <c r="P424" s="1068"/>
      <c r="Q424" s="1074" t="str">
        <f>IFERROR(VLOOKUP(Q423,科目・教員!$A$1:$B$357,2,0),"")</f>
        <v/>
      </c>
      <c r="R424" s="1068"/>
      <c r="S424" s="1074" t="str">
        <f>IFERROR(VLOOKUP(S423,科目・教員!$A$1:$B$357,2,0),"")</f>
        <v/>
      </c>
      <c r="T424" s="1068"/>
      <c r="U424" s="506"/>
      <c r="Z424" s="1091"/>
      <c r="AA424" s="1152"/>
      <c r="AB424" s="1152"/>
      <c r="AC424" s="1152"/>
      <c r="AD424" s="1152"/>
      <c r="AE424" s="1152"/>
      <c r="AF424" s="1152"/>
      <c r="AG424" s="1152"/>
      <c r="AH424" s="1152"/>
      <c r="AI424" s="1152"/>
      <c r="AJ424" s="1152"/>
      <c r="AK424" s="1152"/>
      <c r="AL424" s="1152"/>
      <c r="AM424" s="1152"/>
      <c r="AN424" s="1152"/>
      <c r="AO424" s="1152"/>
      <c r="AP424" s="1152"/>
      <c r="AQ424" s="1152"/>
      <c r="AR424" s="1152"/>
      <c r="AS424" s="1152"/>
      <c r="AT424" s="1152"/>
      <c r="AU424" s="1152"/>
      <c r="AV424" s="1152"/>
      <c r="AW424" s="1152"/>
      <c r="AX424" s="1152"/>
      <c r="AY424" s="1152"/>
      <c r="AZ424" s="1152"/>
      <c r="BA424" s="1152"/>
      <c r="BB424" s="1184"/>
      <c r="BC424" s="1152"/>
      <c r="BD424" s="1152"/>
      <c r="BE424" s="1152"/>
      <c r="BF424" s="1152"/>
      <c r="BG424" s="1152"/>
      <c r="BH424" s="1152"/>
      <c r="BI424" s="1152"/>
      <c r="BJ424" s="1152"/>
      <c r="BK424" s="1152"/>
      <c r="BL424" s="1152"/>
      <c r="BM424" s="1152"/>
      <c r="BN424" s="1152"/>
      <c r="BO424" s="1152"/>
      <c r="BP424" s="1152"/>
      <c r="BQ424" s="1152"/>
      <c r="BR424" s="1152"/>
      <c r="BS424" s="1152"/>
      <c r="BT424" s="1152"/>
      <c r="BU424" s="1152"/>
      <c r="BV424" s="1152"/>
      <c r="BW424" s="1152"/>
    </row>
    <row r="425" spans="1:75">
      <c r="A425" s="1091"/>
      <c r="B425" s="15" t="s">
        <v>59</v>
      </c>
      <c r="C425" s="1101" t="str">
        <f>VLOOKUP($C402,'2025年度(1年前期)'!$B$5:$N$208,COLUMN('2025年度(1年前期)'!$K$5)+1,0)&amp;""</f>
        <v/>
      </c>
      <c r="D425" s="1068"/>
      <c r="E425" s="1073" t="str">
        <f>VLOOKUP($C402,'2025年度(2年前期)'!$B$5:$N$208,COLUMN('2025年度(2年前期)'!$K$5)+1,0)&amp;""</f>
        <v/>
      </c>
      <c r="F425" s="1068"/>
      <c r="G425" s="1073" t="str">
        <f>VLOOKUP($C402,'2025年度(3年前期)'!$B$5:$N$208,COLUMN('2025年度(3年前期)'!$K$5)+1,0)&amp;""</f>
        <v/>
      </c>
      <c r="H425" s="1068"/>
      <c r="I425" s="1073" t="str">
        <f>VLOOKUP($C402,'2025年度(4年前期)'!$B$5:$N$208,COLUMN('2025年度(4年前期)'!$K$5)+1,0)&amp;""</f>
        <v/>
      </c>
      <c r="J425" s="1068"/>
      <c r="K425" s="1074" t="str">
        <f>VLOOKUP($C402,'2025年度(助産前期)'!$B$5:$N$208,COLUMN('2025年度(助産前期)'!$K$5)+1,0)&amp;""</f>
        <v/>
      </c>
      <c r="L425" s="1074"/>
      <c r="M425" s="1101" t="str">
        <f>VLOOKUP($C402,'2025年度(M1前期)'!$B$5:$N$208,COLUMN('2025年度(M1前期)'!$K$5)+1,0)&amp;""</f>
        <v/>
      </c>
      <c r="N425" s="1068"/>
      <c r="O425" s="1074" t="str">
        <f>VLOOKUP($C402,'2025年度(M2前期)'!$B$5:$N$208,COLUMN('2025年度(M2前期)'!$K$5)+1,0)&amp;""</f>
        <v/>
      </c>
      <c r="P425" s="1068"/>
      <c r="Q425" s="1074" t="str">
        <f>VLOOKUP($C402,'2025年度(D1前期)'!$B$5:$N$208,COLUMN('2025年度(D1前期)'!$K$5)+1,0)&amp;""</f>
        <v/>
      </c>
      <c r="R425" s="1068"/>
      <c r="S425" s="1074" t="str">
        <f>VLOOKUP($C402,'2025年度(D23前期)'!$B$5:$N$208,COLUMN('2025年度(D23前期)'!$K$5)+1,0)&amp;""</f>
        <v/>
      </c>
      <c r="T425" s="1068"/>
      <c r="U425" s="506"/>
      <c r="Z425" s="1091"/>
      <c r="AA425" s="1152"/>
      <c r="AB425" s="1152"/>
      <c r="AC425" s="1152"/>
      <c r="AD425" s="1152"/>
      <c r="AE425" s="1152"/>
      <c r="AF425" s="1152"/>
      <c r="AG425" s="1152"/>
      <c r="AH425" s="1152"/>
      <c r="AI425" s="1152"/>
      <c r="AJ425" s="1152"/>
      <c r="AK425" s="1152"/>
      <c r="AL425" s="1152"/>
      <c r="AM425" s="1152"/>
      <c r="AN425" s="1152"/>
      <c r="AO425" s="1152"/>
      <c r="AP425" s="1152"/>
      <c r="AQ425" s="1152"/>
      <c r="AR425" s="1152"/>
      <c r="AS425" s="1152"/>
      <c r="AT425" s="1152"/>
      <c r="AU425" s="1152"/>
      <c r="AV425" s="1152"/>
      <c r="AW425" s="1152"/>
      <c r="AX425" s="1152"/>
      <c r="AY425" s="1152"/>
      <c r="AZ425" s="1152"/>
      <c r="BA425" s="1152"/>
      <c r="BB425" s="1184"/>
      <c r="BC425" s="1152"/>
      <c r="BD425" s="1152"/>
      <c r="BE425" s="1152"/>
      <c r="BF425" s="1152"/>
      <c r="BG425" s="1152"/>
      <c r="BH425" s="1152"/>
      <c r="BI425" s="1152"/>
      <c r="BJ425" s="1152"/>
      <c r="BK425" s="1152"/>
      <c r="BL425" s="1152"/>
      <c r="BM425" s="1152"/>
      <c r="BN425" s="1152"/>
      <c r="BO425" s="1152"/>
      <c r="BP425" s="1152"/>
      <c r="BQ425" s="1152"/>
      <c r="BR425" s="1152"/>
      <c r="BS425" s="1152"/>
      <c r="BT425" s="1152"/>
      <c r="BU425" s="1152"/>
      <c r="BV425" s="1152"/>
      <c r="BW425" s="1152"/>
    </row>
    <row r="426" spans="1:75">
      <c r="A426" s="1092"/>
      <c r="B426" s="16" t="s">
        <v>56</v>
      </c>
      <c r="C426" s="1061"/>
      <c r="D426" s="1075"/>
      <c r="E426" s="1063"/>
      <c r="F426" s="1075"/>
      <c r="G426" s="1063"/>
      <c r="H426" s="1075"/>
      <c r="I426" s="1063"/>
      <c r="J426" s="1075"/>
      <c r="K426" s="1064"/>
      <c r="L426" s="1064"/>
      <c r="M426" s="1061"/>
      <c r="N426" s="1075"/>
      <c r="O426" s="1064"/>
      <c r="P426" s="1075"/>
      <c r="Q426" s="1064"/>
      <c r="R426" s="1075"/>
      <c r="S426" s="1064"/>
      <c r="T426" s="1075"/>
      <c r="U426" s="507"/>
      <c r="V426" s="20"/>
      <c r="W426" s="20"/>
      <c r="X426" s="20"/>
      <c r="Y426" s="20"/>
      <c r="Z426" s="1092"/>
      <c r="AA426" s="1153"/>
      <c r="AB426" s="1153"/>
      <c r="AC426" s="1153"/>
      <c r="AD426" s="1153"/>
      <c r="AE426" s="1153"/>
      <c r="AF426" s="1153"/>
      <c r="AG426" s="1153"/>
      <c r="AH426" s="1153"/>
      <c r="AI426" s="1153"/>
      <c r="AJ426" s="1153"/>
      <c r="AK426" s="1153"/>
      <c r="AL426" s="1153"/>
      <c r="AM426" s="1153"/>
      <c r="AN426" s="1153"/>
      <c r="AO426" s="1153"/>
      <c r="AP426" s="1153"/>
      <c r="AQ426" s="1153"/>
      <c r="AR426" s="1153"/>
      <c r="AS426" s="1153"/>
      <c r="AT426" s="1153"/>
      <c r="AU426" s="1153"/>
      <c r="AV426" s="1153"/>
      <c r="AW426" s="1153"/>
      <c r="AX426" s="1153"/>
      <c r="AY426" s="1153"/>
      <c r="AZ426" s="1153"/>
      <c r="BA426" s="1153"/>
      <c r="BB426" s="1185"/>
      <c r="BC426" s="1153"/>
      <c r="BD426" s="1153"/>
      <c r="BE426" s="1153"/>
      <c r="BF426" s="1153"/>
      <c r="BG426" s="1153"/>
      <c r="BH426" s="1153"/>
      <c r="BI426" s="1153"/>
      <c r="BJ426" s="1153"/>
      <c r="BK426" s="1153"/>
      <c r="BL426" s="1153"/>
      <c r="BM426" s="1153"/>
      <c r="BN426" s="1153"/>
      <c r="BO426" s="1153"/>
      <c r="BP426" s="1153"/>
      <c r="BQ426" s="1153"/>
      <c r="BR426" s="1153"/>
      <c r="BS426" s="1153"/>
      <c r="BT426" s="1153"/>
      <c r="BU426" s="1153"/>
      <c r="BV426" s="1153"/>
      <c r="BW426" s="1153"/>
    </row>
    <row r="427" spans="1:75" ht="20.25">
      <c r="A427" s="5"/>
      <c r="B427" s="6"/>
      <c r="C427" s="1077">
        <f>C402+1</f>
        <v>45918</v>
      </c>
      <c r="D427" s="1077"/>
      <c r="E427" s="1077"/>
      <c r="F427" s="1077"/>
      <c r="G427" s="1077"/>
      <c r="H427" s="1077"/>
      <c r="I427" s="1077"/>
      <c r="J427" s="1077"/>
      <c r="K427" s="1077"/>
      <c r="L427" s="1077"/>
      <c r="M427" s="1077"/>
      <c r="N427" s="1077"/>
      <c r="O427" s="1077"/>
      <c r="P427" s="1077"/>
      <c r="Q427" s="1077"/>
      <c r="R427" s="1077"/>
      <c r="S427" s="1077"/>
      <c r="T427" s="1077"/>
      <c r="U427" s="1049">
        <f>C427</f>
        <v>45918</v>
      </c>
      <c r="V427" s="1050"/>
      <c r="W427" s="1050"/>
      <c r="X427" s="1050"/>
      <c r="Y427" s="1050"/>
      <c r="Z427" s="1051"/>
      <c r="AA427" s="41">
        <v>101</v>
      </c>
      <c r="AB427" s="41">
        <v>102</v>
      </c>
      <c r="AC427" s="41">
        <v>103</v>
      </c>
      <c r="AD427" s="41" t="s">
        <v>16</v>
      </c>
      <c r="AE427" s="41" t="s">
        <v>17</v>
      </c>
      <c r="AF427" s="41" t="s">
        <v>18</v>
      </c>
      <c r="AG427" s="41">
        <v>201</v>
      </c>
      <c r="AH427" s="42">
        <v>202</v>
      </c>
      <c r="AI427" s="41">
        <v>203</v>
      </c>
      <c r="AJ427" s="41">
        <v>204</v>
      </c>
      <c r="AK427" s="41">
        <v>205</v>
      </c>
      <c r="AL427" s="41" t="s">
        <v>19</v>
      </c>
      <c r="AM427" s="41" t="s">
        <v>69</v>
      </c>
      <c r="AN427" s="41" t="s">
        <v>21</v>
      </c>
      <c r="AO427" s="41" t="s">
        <v>22</v>
      </c>
      <c r="AP427" s="41" t="s">
        <v>23</v>
      </c>
      <c r="AQ427" s="41" t="s">
        <v>24</v>
      </c>
      <c r="AR427" s="41" t="s">
        <v>25</v>
      </c>
      <c r="AS427" s="41" t="s">
        <v>26</v>
      </c>
      <c r="AT427" s="41" t="s">
        <v>27</v>
      </c>
      <c r="AU427" s="41" t="s">
        <v>28</v>
      </c>
      <c r="AV427" s="41" t="s">
        <v>29</v>
      </c>
      <c r="AW427" s="41">
        <v>301</v>
      </c>
      <c r="AX427" s="42">
        <v>302</v>
      </c>
      <c r="AY427" s="43">
        <v>303</v>
      </c>
      <c r="AZ427" s="43">
        <v>304</v>
      </c>
      <c r="BA427" s="41" t="s">
        <v>30</v>
      </c>
      <c r="BB427" s="41" t="s">
        <v>31</v>
      </c>
      <c r="BC427" s="42" t="s">
        <v>32</v>
      </c>
      <c r="BD427" s="41" t="s">
        <v>33</v>
      </c>
      <c r="BE427" s="41" t="s">
        <v>34</v>
      </c>
      <c r="BF427" s="41" t="s">
        <v>35</v>
      </c>
      <c r="BG427" s="41" t="s">
        <v>36</v>
      </c>
      <c r="BH427" s="41" t="s">
        <v>37</v>
      </c>
      <c r="BI427" s="41" t="s">
        <v>38</v>
      </c>
      <c r="BJ427" s="41" t="s">
        <v>39</v>
      </c>
      <c r="BK427" s="41" t="s">
        <v>538</v>
      </c>
      <c r="BL427" s="41" t="s">
        <v>539</v>
      </c>
      <c r="BM427" s="41" t="s">
        <v>540</v>
      </c>
      <c r="BN427" s="44" t="s">
        <v>40</v>
      </c>
      <c r="BO427" s="44" t="s">
        <v>41</v>
      </c>
      <c r="BP427" s="44" t="s">
        <v>354</v>
      </c>
      <c r="BQ427" s="45" t="s">
        <v>42</v>
      </c>
      <c r="BR427" s="45" t="s">
        <v>43</v>
      </c>
      <c r="BS427" s="45" t="s">
        <v>44</v>
      </c>
      <c r="BT427" s="45" t="s">
        <v>45</v>
      </c>
      <c r="BU427" s="45" t="s">
        <v>46</v>
      </c>
      <c r="BV427" s="45" t="s">
        <v>47</v>
      </c>
      <c r="BW427" s="45" t="s">
        <v>48</v>
      </c>
    </row>
    <row r="428" spans="1:75">
      <c r="A428" s="1091" t="s">
        <v>49</v>
      </c>
      <c r="B428" s="12" t="s">
        <v>50</v>
      </c>
      <c r="C428" s="1079" t="str">
        <f>VLOOKUP($C427,'2025年度(1年前期)'!$B$5:$N$208,COLUMN('2025年度(1年前期)'!$C$5),0)&amp;""</f>
        <v/>
      </c>
      <c r="D428" s="1080"/>
      <c r="E428" s="1081" t="str">
        <f>VLOOKUP($C427,'2025年度(2年前期)'!$B$5:$N$208,COLUMN('2025年度(2年前期)'!$C$5),0)&amp;""</f>
        <v/>
      </c>
      <c r="F428" s="1080"/>
      <c r="G428" s="1230" t="str">
        <f>VLOOKUP($C427,'2025年度(3年前期)'!$B$5:$N$208,COLUMN('2025年度(3年前期)'!$C$5),0)&amp;""</f>
        <v>CBT</v>
      </c>
      <c r="H428" s="1231"/>
      <c r="I428" s="1081" t="str">
        <f>VLOOKUP($C427,'2025年度(4年前期)'!$B$5:$N$208,COLUMN('2025年度(4年前期)'!$C$5),0)&amp;""</f>
        <v/>
      </c>
      <c r="J428" s="1080"/>
      <c r="K428" s="1072" t="str">
        <f>VLOOKUP($C427,'2025年度(助産前期)'!$B$5:$N$208,COLUMN('2025年度(助産前期)'!$C$5),0)&amp;""</f>
        <v>助産学実習Ⅰ</v>
      </c>
      <c r="L428" s="1096"/>
      <c r="M428" s="1105" t="str">
        <f>VLOOKUP($C427,'2025年度(M1前期)'!$B$5:$N$208,COLUMN('2025年度(M1前期)'!$C$5),0)&amp;""</f>
        <v/>
      </c>
      <c r="N428" s="1096"/>
      <c r="O428" s="1081" t="str">
        <f>VLOOKUP($C427,'2025年度(M2前期)'!$B$5:$N$208,COLUMN('2025年度(M2前期)'!$C$5),0)&amp;""</f>
        <v/>
      </c>
      <c r="P428" s="1080"/>
      <c r="Q428" s="1081" t="str">
        <f>VLOOKUP($C427,'2025年度(D1前期)'!$B$5:$N$208,COLUMN('2025年度(D1前期)'!$C$5),0)&amp;""</f>
        <v/>
      </c>
      <c r="R428" s="1080"/>
      <c r="S428" s="1072" t="str">
        <f>VLOOKUP($C427,'2025年度(D23前期)'!$B$5:$N$208,COLUMN('2025年度(D23前期)'!$C$5),0)&amp;""</f>
        <v/>
      </c>
      <c r="T428" s="1080"/>
      <c r="U428" s="837" t="s">
        <v>998</v>
      </c>
      <c r="V428" s="778" t="s">
        <v>455</v>
      </c>
      <c r="W428" s="1029" t="s">
        <v>111</v>
      </c>
      <c r="X428" s="17"/>
      <c r="Y428" s="38"/>
      <c r="Z428" s="1095" t="str">
        <f>A428</f>
        <v xml:space="preserve">１時限（09：20～10：50） </v>
      </c>
      <c r="AA428" s="1151" t="s">
        <v>999</v>
      </c>
      <c r="AB428" s="1151" t="s">
        <v>1000</v>
      </c>
      <c r="AC428" s="1151"/>
      <c r="AD428" s="1151"/>
      <c r="AE428" s="1151"/>
      <c r="AF428" s="1151"/>
      <c r="AG428" s="1151" t="s">
        <v>999</v>
      </c>
      <c r="AH428" s="1296"/>
      <c r="AI428" s="1151"/>
      <c r="AJ428" s="1151"/>
      <c r="AK428" s="1151"/>
      <c r="AL428" s="1296"/>
      <c r="AM428" s="1151"/>
      <c r="AN428" s="1151"/>
      <c r="AO428" s="1151"/>
      <c r="AP428" s="1151"/>
      <c r="AQ428" s="1151"/>
      <c r="AR428" s="1151"/>
      <c r="AS428" s="1151"/>
      <c r="AT428" s="1151"/>
      <c r="AU428" s="1151"/>
      <c r="AV428" s="1151"/>
      <c r="AW428" s="1151" t="s">
        <v>999</v>
      </c>
      <c r="AX428" s="1151"/>
      <c r="AY428" s="1151"/>
      <c r="AZ428" s="1151"/>
      <c r="BA428" s="1151"/>
      <c r="BB428" s="1151"/>
      <c r="BC428" s="1151"/>
      <c r="BD428" s="1151"/>
      <c r="BE428" s="1151"/>
      <c r="BF428" s="1151"/>
      <c r="BG428" s="1151"/>
      <c r="BH428" s="1151"/>
      <c r="BI428" s="1151" t="s">
        <v>595</v>
      </c>
      <c r="BJ428" s="1151"/>
      <c r="BK428" s="1151" t="s">
        <v>327</v>
      </c>
      <c r="BL428" s="1151"/>
      <c r="BM428" s="1151"/>
      <c r="BN428" s="1151"/>
      <c r="BO428" s="1151"/>
      <c r="BP428" s="1151"/>
      <c r="BQ428" s="1151"/>
      <c r="BR428" s="1151"/>
      <c r="BS428" s="1151"/>
      <c r="BT428" s="1151"/>
      <c r="BU428" s="1151"/>
      <c r="BV428" s="1151"/>
      <c r="BW428" s="1151"/>
    </row>
    <row r="429" spans="1:75">
      <c r="A429" s="1091"/>
      <c r="B429" s="15" t="s">
        <v>53</v>
      </c>
      <c r="C429" s="1065" t="str">
        <f>IFERROR(VLOOKUP(C428,科目・教員!$A$1:$B$357,2,0),"")</f>
        <v/>
      </c>
      <c r="D429" s="1066"/>
      <c r="E429" s="1067" t="str">
        <f>IFERROR(VLOOKUP(E428,科目・教員!$A$1:$B$357,2,0),"")</f>
        <v/>
      </c>
      <c r="F429" s="1066"/>
      <c r="G429" s="1224" t="str">
        <f>IFERROR(VLOOKUP(G428,科目・教員!$A$1:$B$357,2,0),"")</f>
        <v/>
      </c>
      <c r="H429" s="1225"/>
      <c r="I429" s="1067" t="str">
        <f>IFERROR(VLOOKUP(I428,科目・教員!$A$1:$B$357,2,0),"")</f>
        <v/>
      </c>
      <c r="J429" s="1066"/>
      <c r="K429" s="1068" t="str">
        <f>IFERROR(VLOOKUP(K428,科目・教員!$A$1:$B$357,2,0),"")</f>
        <v>池田　真弓</v>
      </c>
      <c r="L429" s="1070"/>
      <c r="M429" s="1104" t="str">
        <f>IFERROR(VLOOKUP(M428,科目・教員!$A$1:$B$357,2,0),"")</f>
        <v/>
      </c>
      <c r="N429" s="1066"/>
      <c r="O429" s="1067" t="str">
        <f>IFERROR(VLOOKUP(O428,科目・教員!$A$1:$B$357,2,0),"")</f>
        <v/>
      </c>
      <c r="P429" s="1066"/>
      <c r="Q429" s="1067" t="str">
        <f>IFERROR(VLOOKUP(Q428,科目・教員!$A$1:$B$357,2,0),"")</f>
        <v/>
      </c>
      <c r="R429" s="1066"/>
      <c r="S429" s="1068" t="str">
        <f>IFERROR(VLOOKUP(S428,科目・教員!$A$1:$B$357,2,0),"")</f>
        <v/>
      </c>
      <c r="T429" s="1066"/>
      <c r="U429" s="837" t="s">
        <v>701</v>
      </c>
      <c r="V429" s="778" t="s">
        <v>1001</v>
      </c>
      <c r="W429" s="1030" t="s">
        <v>1002</v>
      </c>
      <c r="X429" s="17"/>
      <c r="Y429" s="38"/>
      <c r="Z429" s="1091"/>
      <c r="AA429" s="1152"/>
      <c r="AB429" s="1152"/>
      <c r="AC429" s="1152"/>
      <c r="AD429" s="1152"/>
      <c r="AE429" s="1152"/>
      <c r="AF429" s="1152"/>
      <c r="AG429" s="1152"/>
      <c r="AH429" s="1296"/>
      <c r="AI429" s="1152"/>
      <c r="AJ429" s="1152"/>
      <c r="AK429" s="1152"/>
      <c r="AL429" s="1296"/>
      <c r="AM429" s="1152"/>
      <c r="AN429" s="1152"/>
      <c r="AO429" s="1152"/>
      <c r="AP429" s="1152"/>
      <c r="AQ429" s="1152"/>
      <c r="AR429" s="1152"/>
      <c r="AS429" s="1152"/>
      <c r="AT429" s="1152"/>
      <c r="AU429" s="1152"/>
      <c r="AV429" s="1152"/>
      <c r="AW429" s="1152"/>
      <c r="AX429" s="1152"/>
      <c r="AY429" s="1152"/>
      <c r="AZ429" s="1152"/>
      <c r="BA429" s="1152"/>
      <c r="BB429" s="1152"/>
      <c r="BC429" s="1152"/>
      <c r="BD429" s="1152"/>
      <c r="BE429" s="1152"/>
      <c r="BF429" s="1152"/>
      <c r="BG429" s="1152"/>
      <c r="BH429" s="1152"/>
      <c r="BI429" s="1152"/>
      <c r="BJ429" s="1152"/>
      <c r="BK429" s="1152"/>
      <c r="BL429" s="1152"/>
      <c r="BM429" s="1152"/>
      <c r="BN429" s="1152"/>
      <c r="BO429" s="1152"/>
      <c r="BP429" s="1152"/>
      <c r="BQ429" s="1152"/>
      <c r="BR429" s="1152"/>
      <c r="BS429" s="1152"/>
      <c r="BT429" s="1152"/>
      <c r="BU429" s="1152"/>
      <c r="BV429" s="1152"/>
      <c r="BW429" s="1152"/>
    </row>
    <row r="430" spans="1:75" ht="15" customHeight="1">
      <c r="A430" s="1091"/>
      <c r="B430" s="15" t="s">
        <v>59</v>
      </c>
      <c r="C430" s="1065" t="str">
        <f>VLOOKUP($C427,'2025年度(1年前期)'!$B$5:$N$208,COLUMN('2025年度(1年前期)'!$C$5)+1,0)&amp;""</f>
        <v/>
      </c>
      <c r="D430" s="1066"/>
      <c r="E430" s="1067" t="str">
        <f>VLOOKUP($C427,'2025年度(2年前期)'!$B$5:$N$208,COLUMN('2025年度(2年前期)'!$C$5)+1,0)&amp;""</f>
        <v/>
      </c>
      <c r="F430" s="1066"/>
      <c r="G430" s="1224" t="str">
        <f>VLOOKUP($C427,'2025年度(3年前期)'!$B$5:$N$208,COLUMN('2025年度(3年前期)'!$C$5)+1,0)&amp;""</f>
        <v>101･201･301</v>
      </c>
      <c r="H430" s="1225"/>
      <c r="I430" s="1067" t="str">
        <f>VLOOKUP($C427,'2025年度(4年前期)'!$B$5:$N$208,COLUMN('2025年度(4年前期)'!$C$5)+1,0)&amp;""</f>
        <v/>
      </c>
      <c r="J430" s="1066"/>
      <c r="K430" s="1068" t="str">
        <f>VLOOKUP($C427,'2025年度(助産前期)'!$B$5:$N$208,COLUMN('2025年度(助産前期)'!$C$5)+1,0)&amp;""</f>
        <v/>
      </c>
      <c r="L430" s="1070"/>
      <c r="M430" s="1104" t="str">
        <f>VLOOKUP($C427,'2025年度(M1前期)'!$B$5:$N$208,COLUMN('2025年度(M1前期)'!C$5)+1,0)&amp;""</f>
        <v/>
      </c>
      <c r="N430" s="1066"/>
      <c r="O430" s="1067" t="str">
        <f>VLOOKUP($C427,'2025年度(M2前期)'!$B$5:$N$208,COLUMN('2025年度(M2前期)'!$C$5)+1,0)&amp;""</f>
        <v/>
      </c>
      <c r="P430" s="1066"/>
      <c r="Q430" s="1067" t="str">
        <f>VLOOKUP($C427,'2025年度(D1前期)'!$B$5:$N$208,COLUMN('2025年度(D1前期)'!$C$5)+1,0)&amp;""</f>
        <v/>
      </c>
      <c r="R430" s="1066"/>
      <c r="S430" s="1068" t="str">
        <f>VLOOKUP($C427,'2025年度(D23前期)'!$B$5:$N$208,COLUMN('2025年度(D23前期)'!$C$5)+1,0)&amp;""</f>
        <v/>
      </c>
      <c r="T430" s="1066"/>
      <c r="U430" s="837" t="s">
        <v>82</v>
      </c>
      <c r="V430" s="778" t="s">
        <v>954</v>
      </c>
      <c r="W430" s="1031" t="s">
        <v>327</v>
      </c>
      <c r="X430" s="17"/>
      <c r="Y430" s="38"/>
      <c r="Z430" s="1091"/>
      <c r="AA430" s="1152"/>
      <c r="AB430" s="1152"/>
      <c r="AC430" s="1152"/>
      <c r="AD430" s="1152"/>
      <c r="AE430" s="1152"/>
      <c r="AF430" s="1152"/>
      <c r="AG430" s="1152"/>
      <c r="AH430" s="1296"/>
      <c r="AI430" s="1152"/>
      <c r="AJ430" s="1152"/>
      <c r="AK430" s="1152"/>
      <c r="AL430" s="1296"/>
      <c r="AM430" s="1152"/>
      <c r="AN430" s="1152"/>
      <c r="AO430" s="1152"/>
      <c r="AP430" s="1152"/>
      <c r="AQ430" s="1152"/>
      <c r="AR430" s="1152"/>
      <c r="AS430" s="1152"/>
      <c r="AT430" s="1152"/>
      <c r="AU430" s="1152"/>
      <c r="AV430" s="1152"/>
      <c r="AW430" s="1152"/>
      <c r="AX430" s="1152"/>
      <c r="AY430" s="1152"/>
      <c r="AZ430" s="1152"/>
      <c r="BA430" s="1152"/>
      <c r="BB430" s="1152"/>
      <c r="BC430" s="1152"/>
      <c r="BD430" s="1152"/>
      <c r="BE430" s="1152"/>
      <c r="BF430" s="1152"/>
      <c r="BG430" s="1152"/>
      <c r="BH430" s="1152"/>
      <c r="BI430" s="1152"/>
      <c r="BJ430" s="1152"/>
      <c r="BK430" s="1152"/>
      <c r="BL430" s="1152"/>
      <c r="BM430" s="1152"/>
      <c r="BN430" s="1152"/>
      <c r="BO430" s="1152"/>
      <c r="BP430" s="1152"/>
      <c r="BQ430" s="1152"/>
      <c r="BR430" s="1152"/>
      <c r="BS430" s="1152"/>
      <c r="BT430" s="1152"/>
      <c r="BU430" s="1152"/>
      <c r="BV430" s="1152"/>
      <c r="BW430" s="1152"/>
    </row>
    <row r="431" spans="1:75">
      <c r="A431" s="1092"/>
      <c r="B431" s="16" t="s">
        <v>56</v>
      </c>
      <c r="C431" s="1061"/>
      <c r="D431" s="1062"/>
      <c r="E431" s="1063"/>
      <c r="F431" s="1062"/>
      <c r="G431" s="1212"/>
      <c r="H431" s="1233"/>
      <c r="I431" s="1063"/>
      <c r="J431" s="1062"/>
      <c r="K431" s="1064"/>
      <c r="L431" s="1069"/>
      <c r="M431" s="1106"/>
      <c r="N431" s="1062"/>
      <c r="O431" s="1063"/>
      <c r="P431" s="1062"/>
      <c r="Q431" s="1063"/>
      <c r="R431" s="1062"/>
      <c r="S431" s="1064"/>
      <c r="T431" s="1062"/>
      <c r="U431" s="837" t="s">
        <v>595</v>
      </c>
      <c r="V431" s="778" t="s">
        <v>168</v>
      </c>
      <c r="W431" s="1031" t="s">
        <v>566</v>
      </c>
      <c r="X431" s="17"/>
      <c r="Y431" s="38"/>
      <c r="Z431" s="1092"/>
      <c r="AA431" s="1153"/>
      <c r="AB431" s="1153"/>
      <c r="AC431" s="1153"/>
      <c r="AD431" s="1153"/>
      <c r="AE431" s="1153"/>
      <c r="AF431" s="1153"/>
      <c r="AG431" s="1153"/>
      <c r="AH431" s="1296"/>
      <c r="AI431" s="1153"/>
      <c r="AJ431" s="1153"/>
      <c r="AK431" s="1153"/>
      <c r="AL431" s="1296"/>
      <c r="AM431" s="1153"/>
      <c r="AN431" s="1153"/>
      <c r="AO431" s="1153"/>
      <c r="AP431" s="1153"/>
      <c r="AQ431" s="1153"/>
      <c r="AR431" s="1153"/>
      <c r="AS431" s="1153"/>
      <c r="AT431" s="1153"/>
      <c r="AU431" s="1153"/>
      <c r="AV431" s="1153"/>
      <c r="AW431" s="1153"/>
      <c r="AX431" s="1153"/>
      <c r="AY431" s="1153"/>
      <c r="AZ431" s="1153"/>
      <c r="BA431" s="1153"/>
      <c r="BB431" s="1153"/>
      <c r="BC431" s="1153"/>
      <c r="BD431" s="1153"/>
      <c r="BE431" s="1153"/>
      <c r="BF431" s="1153"/>
      <c r="BG431" s="1153"/>
      <c r="BH431" s="1153"/>
      <c r="BI431" s="1153"/>
      <c r="BJ431" s="1153"/>
      <c r="BK431" s="1153"/>
      <c r="BL431" s="1153"/>
      <c r="BM431" s="1153"/>
      <c r="BN431" s="1153"/>
      <c r="BO431" s="1153"/>
      <c r="BP431" s="1153"/>
      <c r="BQ431" s="1153"/>
      <c r="BR431" s="1153"/>
      <c r="BS431" s="1153"/>
      <c r="BT431" s="1153"/>
      <c r="BU431" s="1153"/>
      <c r="BV431" s="1153"/>
      <c r="BW431" s="1153"/>
    </row>
    <row r="432" spans="1:75">
      <c r="A432" s="1091" t="s">
        <v>58</v>
      </c>
      <c r="B432" s="15" t="s">
        <v>50</v>
      </c>
      <c r="C432" s="1079" t="str">
        <f>VLOOKUP($C427,'2025年度(1年前期)'!$B$5:$N$208,COLUMN('2025年度(1年前期)'!$E$5),0)&amp;""</f>
        <v/>
      </c>
      <c r="D432" s="1080"/>
      <c r="E432" s="1081" t="str">
        <f>VLOOKUP($C427,'2025年度(2年前期)'!$B$5:$N$208,COLUMN('2025年度(2年前期)'!$E$5),0)&amp;""</f>
        <v/>
      </c>
      <c r="F432" s="1080"/>
      <c r="G432" s="1230" t="str">
        <f>VLOOKUP($C427,'2025年度(3年前期)'!$B$5:$N$208,COLUMN('2025年度(3年前期)'!$E$5),0)&amp;""</f>
        <v>CBT</v>
      </c>
      <c r="H432" s="1231"/>
      <c r="I432" s="1081" t="str">
        <f>VLOOKUP($C427,'2025年度(4年前期)'!$B$5:$N$208,COLUMN('2025年度(4年前期)'!$E$5),0)&amp;""</f>
        <v/>
      </c>
      <c r="J432" s="1080"/>
      <c r="K432" s="1072" t="str">
        <f>VLOOKUP($C427,'2025年度(助産前期)'!$B$5:$N$208,COLUMN('2025年度(助産前期)'!$E$5),0)&amp;""</f>
        <v>助産学実習Ⅰ</v>
      </c>
      <c r="L432" s="1096"/>
      <c r="M432" s="1079" t="str">
        <f>VLOOKUP($C427,'2025年度(M1前期)'!$B$5:$N$208,COLUMN('2025年度(M1前期)'!$E$5),0)&amp;""</f>
        <v/>
      </c>
      <c r="N432" s="1080"/>
      <c r="O432" s="1072" t="str">
        <f>VLOOKUP($C427,'2025年度(M2前期)'!$B$5:$N$208,COLUMN('2025年度(M2前期)'!$E$5),0)&amp;""</f>
        <v/>
      </c>
      <c r="P432" s="1080"/>
      <c r="Q432" s="1072" t="str">
        <f>VLOOKUP($C427,'2025年度(D1前期)'!$B$5:$N$208,COLUMN('2025年度(D1前期)'!$E$5),0)&amp;""</f>
        <v/>
      </c>
      <c r="R432" s="1080"/>
      <c r="S432" s="1072" t="str">
        <f>VLOOKUP($C427,'2025年度(D23前期)'!$B$5:$N$208,COLUMN('2025年度(D23前期)'!$E$5),0)&amp;""</f>
        <v/>
      </c>
      <c r="T432" s="1080"/>
      <c r="U432" s="509"/>
      <c r="V432" s="17"/>
      <c r="W432" s="17"/>
      <c r="X432" s="17"/>
      <c r="Y432" s="38"/>
      <c r="Z432" s="1091" t="str">
        <f>A432</f>
        <v>２時限（11：00～12：30）</v>
      </c>
      <c r="AA432" s="1151" t="s">
        <v>999</v>
      </c>
      <c r="AB432" s="1151" t="s">
        <v>1000</v>
      </c>
      <c r="AC432" s="1151"/>
      <c r="AD432" s="1151"/>
      <c r="AE432" s="1151"/>
      <c r="AF432" s="1151"/>
      <c r="AG432" s="1151" t="s">
        <v>999</v>
      </c>
      <c r="AH432" s="1296"/>
      <c r="AI432" s="1151"/>
      <c r="AJ432" s="1151"/>
      <c r="AK432" s="1151"/>
      <c r="AL432" s="1296"/>
      <c r="AM432" s="1151"/>
      <c r="AN432" s="1151"/>
      <c r="AO432" s="1151"/>
      <c r="AP432" s="1151"/>
      <c r="AQ432" s="1151"/>
      <c r="AR432" s="1151"/>
      <c r="AS432" s="1151"/>
      <c r="AT432" s="1151"/>
      <c r="AU432" s="1151"/>
      <c r="AV432" s="1151"/>
      <c r="AW432" s="1151" t="s">
        <v>999</v>
      </c>
      <c r="AX432" s="1151"/>
      <c r="AY432" s="1151"/>
      <c r="AZ432" s="1151"/>
      <c r="BA432" s="1151"/>
      <c r="BB432" s="1151"/>
      <c r="BC432" s="1151"/>
      <c r="BD432" s="1151"/>
      <c r="BE432" s="1151"/>
      <c r="BF432" s="1151"/>
      <c r="BG432" s="1151"/>
      <c r="BH432" s="1151"/>
      <c r="BI432" s="1151" t="s">
        <v>595</v>
      </c>
      <c r="BJ432" s="1151"/>
      <c r="BK432" s="1151"/>
      <c r="BL432" s="1151"/>
      <c r="BM432" s="1151"/>
      <c r="BN432" s="1151"/>
      <c r="BO432" s="1151"/>
      <c r="BP432" s="1151"/>
      <c r="BQ432" s="1151"/>
      <c r="BR432" s="1151"/>
      <c r="BS432" s="1151"/>
      <c r="BT432" s="1151"/>
      <c r="BU432" s="1151"/>
      <c r="BV432" s="1151"/>
      <c r="BW432" s="1151"/>
    </row>
    <row r="433" spans="1:75">
      <c r="A433" s="1091"/>
      <c r="B433" s="15" t="s">
        <v>53</v>
      </c>
      <c r="C433" s="1065" t="str">
        <f>IFERROR(VLOOKUP(C432,科目・教員!$A$1:$B$357,2,0),"")</f>
        <v/>
      </c>
      <c r="D433" s="1066"/>
      <c r="E433" s="1067" t="str">
        <f>IFERROR(VLOOKUP(E432,科目・教員!$A$1:$B$357,2,0),"")</f>
        <v/>
      </c>
      <c r="F433" s="1066"/>
      <c r="G433" s="1224" t="str">
        <f>IFERROR(VLOOKUP(G432,科目・教員!$A$1:$B$357,2,0),"")</f>
        <v/>
      </c>
      <c r="H433" s="1225"/>
      <c r="I433" s="1067" t="str">
        <f>IFERROR(VLOOKUP(I432,科目・教員!$A$1:$B$357,2,0),"")</f>
        <v/>
      </c>
      <c r="J433" s="1066"/>
      <c r="K433" s="1068" t="str">
        <f>IFERROR(VLOOKUP(K432,科目・教員!$A$1:$B$357,2,0),"")</f>
        <v>池田　真弓</v>
      </c>
      <c r="L433" s="1070"/>
      <c r="M433" s="1065" t="str">
        <f>IFERROR(VLOOKUP(M432,科目・教員!$A$1:$B$357,2,0),"")</f>
        <v/>
      </c>
      <c r="N433" s="1066"/>
      <c r="O433" s="1068" t="str">
        <f>IFERROR(VLOOKUP(O432,科目・教員!$A$1:$B$357,2,0),"")</f>
        <v/>
      </c>
      <c r="P433" s="1066"/>
      <c r="Q433" s="1068" t="str">
        <f>IFERROR(VLOOKUP(Q432,科目・教員!$A$1:$B$357,2,0),"")</f>
        <v/>
      </c>
      <c r="R433" s="1066"/>
      <c r="S433" s="1068" t="str">
        <f>IFERROR(VLOOKUP(S432,科目・教員!$A$1:$B$357,2,0),"")</f>
        <v/>
      </c>
      <c r="T433" s="1066"/>
      <c r="U433" s="509"/>
      <c r="V433" s="17"/>
      <c r="X433" s="17"/>
      <c r="Y433" s="38"/>
      <c r="Z433" s="1091"/>
      <c r="AA433" s="1152"/>
      <c r="AB433" s="1152"/>
      <c r="AC433" s="1152"/>
      <c r="AD433" s="1152"/>
      <c r="AE433" s="1152"/>
      <c r="AF433" s="1152"/>
      <c r="AG433" s="1152"/>
      <c r="AH433" s="1296"/>
      <c r="AI433" s="1152"/>
      <c r="AJ433" s="1152"/>
      <c r="AK433" s="1152"/>
      <c r="AL433" s="1296"/>
      <c r="AM433" s="1152"/>
      <c r="AN433" s="1152"/>
      <c r="AO433" s="1152"/>
      <c r="AP433" s="1152"/>
      <c r="AQ433" s="1152"/>
      <c r="AR433" s="1152"/>
      <c r="AS433" s="1152"/>
      <c r="AT433" s="1152"/>
      <c r="AU433" s="1152"/>
      <c r="AV433" s="1152"/>
      <c r="AW433" s="1152"/>
      <c r="AX433" s="1152"/>
      <c r="AY433" s="1152"/>
      <c r="AZ433" s="1152"/>
      <c r="BA433" s="1152"/>
      <c r="BB433" s="1152"/>
      <c r="BC433" s="1152"/>
      <c r="BD433" s="1152"/>
      <c r="BE433" s="1152"/>
      <c r="BF433" s="1152"/>
      <c r="BG433" s="1152"/>
      <c r="BH433" s="1152"/>
      <c r="BI433" s="1152"/>
      <c r="BJ433" s="1152"/>
      <c r="BK433" s="1152"/>
      <c r="BL433" s="1152"/>
      <c r="BM433" s="1152"/>
      <c r="BN433" s="1152"/>
      <c r="BO433" s="1152"/>
      <c r="BP433" s="1152"/>
      <c r="BQ433" s="1152"/>
      <c r="BR433" s="1152"/>
      <c r="BS433" s="1152"/>
      <c r="BT433" s="1152"/>
      <c r="BU433" s="1152"/>
      <c r="BV433" s="1152"/>
      <c r="BW433" s="1152"/>
    </row>
    <row r="434" spans="1:75">
      <c r="A434" s="1091"/>
      <c r="B434" s="15" t="s">
        <v>59</v>
      </c>
      <c r="C434" s="1065" t="str">
        <f>VLOOKUP($C427,'2025年度(1年前期)'!$B$5:$N$208,COLUMN('2025年度(1年前期)'!$E$5)+1,0)&amp;""</f>
        <v/>
      </c>
      <c r="D434" s="1066"/>
      <c r="E434" s="1067" t="str">
        <f>VLOOKUP($C427,'2025年度(2年前期)'!$B$5:$N$208,COLUMN('2025年度(2年前期)'!$E$5)+1,0)&amp;""</f>
        <v/>
      </c>
      <c r="F434" s="1066"/>
      <c r="G434" s="1224" t="str">
        <f>VLOOKUP($C427,'2025年度(3年前期)'!$B$5:$N$208,COLUMN('2025年度(3年前期)'!$E$5)+1,0)&amp;""</f>
        <v>101･201･301</v>
      </c>
      <c r="H434" s="1225"/>
      <c r="I434" s="1067" t="str">
        <f>VLOOKUP($C427,'2025年度(4年前期)'!$B$5:$N$208,COLUMN('2025年度(4年前期)'!$E$5)+1,0)&amp;""</f>
        <v/>
      </c>
      <c r="J434" s="1066"/>
      <c r="K434" s="1068" t="str">
        <f>VLOOKUP($C427,'2025年度(助産前期)'!$B$5:$N$208,COLUMN('2025年度(助産前期)'!$E$5)+1,0)&amp;""</f>
        <v/>
      </c>
      <c r="L434" s="1070"/>
      <c r="M434" s="1065" t="str">
        <f>VLOOKUP($C427,'2025年度(M1前期)'!$B$5:$N$208,COLUMN('2025年度(M1前期)'!$E$5)+1,0)&amp;""</f>
        <v/>
      </c>
      <c r="N434" s="1066"/>
      <c r="O434" s="1068" t="str">
        <f>VLOOKUP($C427,'2025年度(M2前期)'!$B$5:$N$208,COLUMN('2025年度(M2前期)'!$E$5)+1,0)&amp;""</f>
        <v/>
      </c>
      <c r="P434" s="1066"/>
      <c r="Q434" s="1068" t="str">
        <f>VLOOKUP($C427,'2025年度(D1前期)'!$B$5:$N$208,COLUMN('2025年度(D1前期)'!$E$5)+1,0)&amp;""</f>
        <v/>
      </c>
      <c r="R434" s="1066"/>
      <c r="S434" s="1068" t="str">
        <f>VLOOKUP($C427,'2025年度(D23前期)'!$B$5:$N$208,COLUMN('2025年度(D23前期)'!$E$5)+1,0)&amp;""</f>
        <v/>
      </c>
      <c r="T434" s="1066"/>
      <c r="V434" s="17"/>
      <c r="X434" s="17"/>
      <c r="Z434" s="1091"/>
      <c r="AA434" s="1152"/>
      <c r="AB434" s="1152"/>
      <c r="AC434" s="1152"/>
      <c r="AD434" s="1152"/>
      <c r="AE434" s="1152"/>
      <c r="AF434" s="1152"/>
      <c r="AG434" s="1152"/>
      <c r="AH434" s="1296"/>
      <c r="AI434" s="1152"/>
      <c r="AJ434" s="1152"/>
      <c r="AK434" s="1152"/>
      <c r="AL434" s="1296"/>
      <c r="AM434" s="1152"/>
      <c r="AN434" s="1152"/>
      <c r="AO434" s="1152"/>
      <c r="AP434" s="1152"/>
      <c r="AQ434" s="1152"/>
      <c r="AR434" s="1152"/>
      <c r="AS434" s="1152"/>
      <c r="AT434" s="1152"/>
      <c r="AU434" s="1152"/>
      <c r="AV434" s="1152"/>
      <c r="AW434" s="1152"/>
      <c r="AX434" s="1152"/>
      <c r="AY434" s="1152"/>
      <c r="AZ434" s="1152"/>
      <c r="BA434" s="1152"/>
      <c r="BB434" s="1152"/>
      <c r="BC434" s="1152"/>
      <c r="BD434" s="1152"/>
      <c r="BE434" s="1152"/>
      <c r="BF434" s="1152"/>
      <c r="BG434" s="1152"/>
      <c r="BH434" s="1152"/>
      <c r="BI434" s="1152"/>
      <c r="BJ434" s="1152"/>
      <c r="BK434" s="1152"/>
      <c r="BL434" s="1152"/>
      <c r="BM434" s="1152"/>
      <c r="BN434" s="1152"/>
      <c r="BO434" s="1152"/>
      <c r="BP434" s="1152"/>
      <c r="BQ434" s="1152"/>
      <c r="BR434" s="1152"/>
      <c r="BS434" s="1152"/>
      <c r="BT434" s="1152"/>
      <c r="BU434" s="1152"/>
      <c r="BV434" s="1152"/>
      <c r="BW434" s="1152"/>
    </row>
    <row r="435" spans="1:75">
      <c r="A435" s="1100"/>
      <c r="B435" s="16" t="s">
        <v>56</v>
      </c>
      <c r="C435" s="1061"/>
      <c r="D435" s="1075"/>
      <c r="E435" s="1063"/>
      <c r="F435" s="1075"/>
      <c r="G435" s="1212"/>
      <c r="H435" s="1213"/>
      <c r="I435" s="1063"/>
      <c r="J435" s="1075"/>
      <c r="K435" s="1064"/>
      <c r="L435" s="1064"/>
      <c r="M435" s="1061"/>
      <c r="N435" s="1075"/>
      <c r="O435" s="1064"/>
      <c r="P435" s="1075"/>
      <c r="Q435" s="1064"/>
      <c r="R435" s="1075"/>
      <c r="S435" s="1064"/>
      <c r="T435" s="1075"/>
      <c r="X435" s="17"/>
      <c r="Z435" s="1092"/>
      <c r="AA435" s="1153"/>
      <c r="AB435" s="1153"/>
      <c r="AC435" s="1153"/>
      <c r="AD435" s="1153"/>
      <c r="AE435" s="1153"/>
      <c r="AF435" s="1153"/>
      <c r="AG435" s="1153"/>
      <c r="AH435" s="1296"/>
      <c r="AI435" s="1153"/>
      <c r="AJ435" s="1153"/>
      <c r="AK435" s="1153"/>
      <c r="AL435" s="1296"/>
      <c r="AM435" s="1153"/>
      <c r="AN435" s="1153"/>
      <c r="AO435" s="1153"/>
      <c r="AP435" s="1153"/>
      <c r="AQ435" s="1153"/>
      <c r="AR435" s="1153"/>
      <c r="AS435" s="1153"/>
      <c r="AT435" s="1153"/>
      <c r="AU435" s="1153"/>
      <c r="AV435" s="1153"/>
      <c r="AW435" s="1153"/>
      <c r="AX435" s="1153"/>
      <c r="AY435" s="1153"/>
      <c r="AZ435" s="1153"/>
      <c r="BA435" s="1153"/>
      <c r="BB435" s="1153"/>
      <c r="BC435" s="1153"/>
      <c r="BD435" s="1153"/>
      <c r="BE435" s="1153"/>
      <c r="BF435" s="1153"/>
      <c r="BG435" s="1153"/>
      <c r="BH435" s="1153"/>
      <c r="BI435" s="1153"/>
      <c r="BJ435" s="1153"/>
      <c r="BK435" s="1153"/>
      <c r="BL435" s="1153"/>
      <c r="BM435" s="1153"/>
      <c r="BN435" s="1153"/>
      <c r="BO435" s="1153"/>
      <c r="BP435" s="1153"/>
      <c r="BQ435" s="1153"/>
      <c r="BR435" s="1153"/>
      <c r="BS435" s="1153"/>
      <c r="BT435" s="1153"/>
      <c r="BU435" s="1153"/>
      <c r="BV435" s="1153"/>
      <c r="BW435" s="1153"/>
    </row>
    <row r="436" spans="1:75">
      <c r="A436" s="1095" t="s">
        <v>60</v>
      </c>
      <c r="B436" s="18" t="s">
        <v>61</v>
      </c>
      <c r="C436" s="1079"/>
      <c r="D436" s="1080"/>
      <c r="E436" s="1081"/>
      <c r="F436" s="1080"/>
      <c r="G436" s="1081"/>
      <c r="H436" s="1080"/>
      <c r="I436" s="1081"/>
      <c r="J436" s="1080"/>
      <c r="K436" s="1072"/>
      <c r="L436" s="1096"/>
      <c r="M436" s="1079"/>
      <c r="N436" s="1080"/>
      <c r="O436" s="1072"/>
      <c r="P436" s="1080"/>
      <c r="Q436" s="1072"/>
      <c r="R436" s="1080"/>
      <c r="S436" s="1072"/>
      <c r="T436" s="1080"/>
      <c r="X436" s="17"/>
      <c r="Z436" s="1091" t="str">
        <f>A436</f>
        <v>昼休み（12：30～13：30）</v>
      </c>
      <c r="AA436" s="1151"/>
      <c r="AB436" s="1151" t="s">
        <v>1000</v>
      </c>
      <c r="AC436" s="1151"/>
      <c r="AD436" s="1151"/>
      <c r="AE436" s="1151"/>
      <c r="AF436" s="1151"/>
      <c r="AG436" s="1296"/>
      <c r="AH436" s="1296"/>
      <c r="AI436" s="1151"/>
      <c r="AJ436" s="1151"/>
      <c r="AK436" s="1151"/>
      <c r="AL436" s="1296"/>
      <c r="AM436" s="1151"/>
      <c r="AN436" s="1151"/>
      <c r="AO436" s="1151"/>
      <c r="AP436" s="1151"/>
      <c r="AQ436" s="1151"/>
      <c r="AR436" s="1151"/>
      <c r="AS436" s="1151"/>
      <c r="AT436" s="1151"/>
      <c r="AU436" s="1151"/>
      <c r="AV436" s="1151"/>
      <c r="AW436" s="1151"/>
      <c r="AX436" s="1151"/>
      <c r="AY436" s="1151"/>
      <c r="AZ436" s="1151"/>
      <c r="BA436" s="1151"/>
      <c r="BB436" s="1151"/>
      <c r="BC436" s="1151"/>
      <c r="BD436" s="1151"/>
      <c r="BE436" s="1151"/>
      <c r="BF436" s="1151"/>
      <c r="BG436" s="1151"/>
      <c r="BH436" s="1151"/>
      <c r="BI436" s="1151"/>
      <c r="BJ436" s="1151"/>
      <c r="BK436" s="1151"/>
      <c r="BL436" s="1151"/>
      <c r="BM436" s="1151"/>
      <c r="BN436" s="1151"/>
      <c r="BO436" s="1151"/>
      <c r="BP436" s="1151"/>
      <c r="BQ436" s="1151"/>
      <c r="BR436" s="1151"/>
      <c r="BS436" s="1151"/>
      <c r="BT436" s="1151"/>
      <c r="BU436" s="1151"/>
      <c r="BV436" s="1151"/>
      <c r="BW436" s="1151"/>
    </row>
    <row r="437" spans="1:75" ht="13.5" customHeight="1">
      <c r="A437" s="1091"/>
      <c r="B437" s="18" t="s">
        <v>62</v>
      </c>
      <c r="C437" s="1065"/>
      <c r="D437" s="1066"/>
      <c r="E437" s="1067"/>
      <c r="F437" s="1066"/>
      <c r="G437" s="1067"/>
      <c r="H437" s="1066"/>
      <c r="I437" s="1067"/>
      <c r="J437" s="1066"/>
      <c r="K437" s="1068"/>
      <c r="L437" s="1070"/>
      <c r="M437" s="1065"/>
      <c r="N437" s="1066"/>
      <c r="O437" s="1068"/>
      <c r="P437" s="1066"/>
      <c r="Q437" s="1068"/>
      <c r="R437" s="1066"/>
      <c r="S437" s="1068"/>
      <c r="T437" s="1066"/>
      <c r="X437" s="17"/>
      <c r="Z437" s="1091"/>
      <c r="AA437" s="1152"/>
      <c r="AB437" s="1152"/>
      <c r="AC437" s="1152"/>
      <c r="AD437" s="1152"/>
      <c r="AE437" s="1152"/>
      <c r="AF437" s="1152"/>
      <c r="AG437" s="1296"/>
      <c r="AH437" s="1296"/>
      <c r="AI437" s="1152"/>
      <c r="AJ437" s="1152"/>
      <c r="AK437" s="1152"/>
      <c r="AL437" s="1296"/>
      <c r="AM437" s="1152"/>
      <c r="AN437" s="1152"/>
      <c r="AO437" s="1152"/>
      <c r="AP437" s="1152"/>
      <c r="AQ437" s="1152"/>
      <c r="AR437" s="1152"/>
      <c r="AS437" s="1152"/>
      <c r="AT437" s="1152"/>
      <c r="AU437" s="1152"/>
      <c r="AV437" s="1152"/>
      <c r="AW437" s="1152"/>
      <c r="AX437" s="1152"/>
      <c r="AY437" s="1152"/>
      <c r="AZ437" s="1152"/>
      <c r="BA437" s="1152"/>
      <c r="BB437" s="1152"/>
      <c r="BC437" s="1152"/>
      <c r="BD437" s="1152"/>
      <c r="BE437" s="1152"/>
      <c r="BF437" s="1152"/>
      <c r="BG437" s="1152"/>
      <c r="BH437" s="1152"/>
      <c r="BI437" s="1152"/>
      <c r="BJ437" s="1152"/>
      <c r="BK437" s="1152"/>
      <c r="BL437" s="1152"/>
      <c r="BM437" s="1152"/>
      <c r="BN437" s="1152"/>
      <c r="BO437" s="1152"/>
      <c r="BP437" s="1152"/>
      <c r="BQ437" s="1152"/>
      <c r="BR437" s="1152"/>
      <c r="BS437" s="1152"/>
      <c r="BT437" s="1152"/>
      <c r="BU437" s="1152"/>
      <c r="BV437" s="1152"/>
      <c r="BW437" s="1152"/>
    </row>
    <row r="438" spans="1:75" ht="13.5" customHeight="1">
      <c r="A438" s="1091"/>
      <c r="B438" s="18" t="s">
        <v>59</v>
      </c>
      <c r="C438" s="1065"/>
      <c r="D438" s="1066"/>
      <c r="E438" s="1067"/>
      <c r="F438" s="1066"/>
      <c r="G438" s="1067"/>
      <c r="H438" s="1066"/>
      <c r="I438" s="1067"/>
      <c r="J438" s="1066"/>
      <c r="K438" s="1068"/>
      <c r="L438" s="1070"/>
      <c r="M438" s="1065"/>
      <c r="N438" s="1066"/>
      <c r="O438" s="1068"/>
      <c r="P438" s="1066"/>
      <c r="Q438" s="1068"/>
      <c r="R438" s="1066"/>
      <c r="S438" s="1068"/>
      <c r="T438" s="1066"/>
      <c r="Z438" s="1091"/>
      <c r="AA438" s="1152"/>
      <c r="AB438" s="1152"/>
      <c r="AC438" s="1152"/>
      <c r="AD438" s="1152"/>
      <c r="AE438" s="1152"/>
      <c r="AF438" s="1152"/>
      <c r="AG438" s="1296"/>
      <c r="AH438" s="1296"/>
      <c r="AI438" s="1152"/>
      <c r="AJ438" s="1152"/>
      <c r="AK438" s="1152"/>
      <c r="AL438" s="1296"/>
      <c r="AM438" s="1152"/>
      <c r="AN438" s="1152"/>
      <c r="AO438" s="1152"/>
      <c r="AP438" s="1152"/>
      <c r="AQ438" s="1152"/>
      <c r="AR438" s="1152"/>
      <c r="AS438" s="1152"/>
      <c r="AT438" s="1152"/>
      <c r="AU438" s="1152"/>
      <c r="AV438" s="1152"/>
      <c r="AW438" s="1152"/>
      <c r="AX438" s="1152"/>
      <c r="AY438" s="1152"/>
      <c r="AZ438" s="1152"/>
      <c r="BA438" s="1152"/>
      <c r="BB438" s="1152"/>
      <c r="BC438" s="1152"/>
      <c r="BD438" s="1152"/>
      <c r="BE438" s="1152"/>
      <c r="BF438" s="1152"/>
      <c r="BG438" s="1152"/>
      <c r="BH438" s="1152"/>
      <c r="BI438" s="1152"/>
      <c r="BJ438" s="1152"/>
      <c r="BK438" s="1152"/>
      <c r="BL438" s="1152"/>
      <c r="BM438" s="1152"/>
      <c r="BN438" s="1152"/>
      <c r="BO438" s="1152"/>
      <c r="BP438" s="1152"/>
      <c r="BQ438" s="1152"/>
      <c r="BR438" s="1152"/>
      <c r="BS438" s="1152"/>
      <c r="BT438" s="1152"/>
      <c r="BU438" s="1152"/>
      <c r="BV438" s="1152"/>
      <c r="BW438" s="1152"/>
    </row>
    <row r="439" spans="1:75">
      <c r="A439" s="1092"/>
      <c r="B439" s="19" t="s">
        <v>56</v>
      </c>
      <c r="C439" s="1102"/>
      <c r="D439" s="1094"/>
      <c r="E439" s="1103"/>
      <c r="F439" s="1094"/>
      <c r="G439" s="1103"/>
      <c r="H439" s="1094"/>
      <c r="I439" s="1103"/>
      <c r="J439" s="1094"/>
      <c r="K439" s="1093"/>
      <c r="L439" s="1093"/>
      <c r="M439" s="1102"/>
      <c r="N439" s="1094"/>
      <c r="O439" s="1093"/>
      <c r="P439" s="1094"/>
      <c r="Q439" s="1093"/>
      <c r="R439" s="1094"/>
      <c r="S439" s="1093"/>
      <c r="T439" s="1094"/>
      <c r="Z439" s="1092"/>
      <c r="AA439" s="1153"/>
      <c r="AB439" s="1153"/>
      <c r="AC439" s="1153"/>
      <c r="AD439" s="1153"/>
      <c r="AE439" s="1153"/>
      <c r="AF439" s="1153"/>
      <c r="AG439" s="1296"/>
      <c r="AH439" s="1296"/>
      <c r="AI439" s="1153"/>
      <c r="AJ439" s="1153"/>
      <c r="AK439" s="1153"/>
      <c r="AL439" s="1296"/>
      <c r="AM439" s="1153"/>
      <c r="AN439" s="1153"/>
      <c r="AO439" s="1153"/>
      <c r="AP439" s="1153"/>
      <c r="AQ439" s="1153"/>
      <c r="AR439" s="1153"/>
      <c r="AS439" s="1153"/>
      <c r="AT439" s="1153"/>
      <c r="AU439" s="1153"/>
      <c r="AV439" s="1153"/>
      <c r="AW439" s="1153"/>
      <c r="AX439" s="1153"/>
      <c r="AY439" s="1153"/>
      <c r="AZ439" s="1153"/>
      <c r="BA439" s="1153"/>
      <c r="BB439" s="1153"/>
      <c r="BC439" s="1153"/>
      <c r="BD439" s="1153"/>
      <c r="BE439" s="1153"/>
      <c r="BF439" s="1153"/>
      <c r="BG439" s="1153"/>
      <c r="BH439" s="1153"/>
      <c r="BI439" s="1153"/>
      <c r="BJ439" s="1153"/>
      <c r="BK439" s="1153"/>
      <c r="BL439" s="1153"/>
      <c r="BM439" s="1153"/>
      <c r="BN439" s="1153"/>
      <c r="BO439" s="1153"/>
      <c r="BP439" s="1153"/>
      <c r="BQ439" s="1153"/>
      <c r="BR439" s="1153"/>
      <c r="BS439" s="1153"/>
      <c r="BT439" s="1153"/>
      <c r="BU439" s="1153"/>
      <c r="BV439" s="1153"/>
      <c r="BW439" s="1153"/>
    </row>
    <row r="440" spans="1:75">
      <c r="A440" s="1091" t="s">
        <v>64</v>
      </c>
      <c r="B440" s="15" t="s">
        <v>50</v>
      </c>
      <c r="C440" s="1089" t="str">
        <f>VLOOKUP($C427,'2025年度(1年前期)'!$B$5:$N$208,COLUMN('2025年度(1年前期)'!$G$5),0)&amp;""</f>
        <v/>
      </c>
      <c r="D440" s="1072"/>
      <c r="E440" s="1090" t="str">
        <f>VLOOKUP($C427,'2025年度(2年前期)'!$B$5:$N$208,COLUMN('2025年度(2年前期)'!$G$5),0)&amp;""</f>
        <v/>
      </c>
      <c r="F440" s="1072"/>
      <c r="G440" s="1216" t="str">
        <f>VLOOKUP($C427,'2025年度(3年前期)'!$B$5:$N$208,COLUMN('2025年度(3年前期)'!$G$5),0)&amp;""</f>
        <v>CBT</v>
      </c>
      <c r="H440" s="1217"/>
      <c r="I440" s="1090" t="str">
        <f>VLOOKUP($C427,'2025年度(4年前期)'!$B$5:$N$208,COLUMN('2025年度(4年前期)'!$G$5),0)&amp;""</f>
        <v/>
      </c>
      <c r="J440" s="1072"/>
      <c r="K440" s="1071" t="str">
        <f>VLOOKUP($C427,'2025年度(助産前期)'!$B$5:$N$208,COLUMN('2025年度(助産前期)'!$G$5),0)&amp;""</f>
        <v>助産学実習Ⅰ</v>
      </c>
      <c r="L440" s="1071"/>
      <c r="M440" s="1089" t="str">
        <f>VLOOKUP($C427,'2025年度(M1前期)'!$B$5:$N$208,COLUMN('2025年度(M1前期)'!$G$5),0)&amp;""</f>
        <v/>
      </c>
      <c r="N440" s="1072"/>
      <c r="O440" s="1071" t="str">
        <f>VLOOKUP($C427,'2025年度(M2前期)'!$B$5:$N$208,COLUMN('2025年度(M2前期)'!$G$5),0)&amp;""</f>
        <v/>
      </c>
      <c r="P440" s="1072"/>
      <c r="Q440" s="1071" t="str">
        <f>VLOOKUP($C427,'2025年度(D1前期)'!$B$5:$N$208,COLUMN('2025年度(D1前期)'!$G$5),0)&amp;""</f>
        <v/>
      </c>
      <c r="R440" s="1072"/>
      <c r="S440" s="1071" t="str">
        <f>VLOOKUP($C427,'2025年度(D23前期)'!$B$5:$N$208,COLUMN('2025年度(D23前期)'!$G$5),0)&amp;""</f>
        <v/>
      </c>
      <c r="T440" s="1072"/>
      <c r="U440" s="780" t="s">
        <v>197</v>
      </c>
      <c r="V440" s="853" t="s">
        <v>197</v>
      </c>
      <c r="Z440" s="1091" t="str">
        <f>A440</f>
        <v>３時限（13：30～15：00）</v>
      </c>
      <c r="AA440" s="1151" t="s">
        <v>999</v>
      </c>
      <c r="AB440" s="1151" t="s">
        <v>1000</v>
      </c>
      <c r="AC440" s="1151"/>
      <c r="AD440" s="1151"/>
      <c r="AE440" s="1151"/>
      <c r="AF440" s="1151"/>
      <c r="AG440" s="1151" t="s">
        <v>999</v>
      </c>
      <c r="AH440" s="1296"/>
      <c r="AI440" s="1151"/>
      <c r="AJ440" s="1151"/>
      <c r="AK440" s="1151"/>
      <c r="AL440" s="1296"/>
      <c r="AM440" s="1151"/>
      <c r="AN440" s="1151"/>
      <c r="AO440" s="1151"/>
      <c r="AP440" s="1151"/>
      <c r="AQ440" s="1151"/>
      <c r="AR440" s="1151"/>
      <c r="AS440" s="1151"/>
      <c r="AT440" s="1151"/>
      <c r="AU440" s="1151"/>
      <c r="AV440" s="1151"/>
      <c r="AW440" s="1151" t="s">
        <v>999</v>
      </c>
      <c r="AX440" s="1151"/>
      <c r="AY440" s="1151"/>
      <c r="AZ440" s="1151"/>
      <c r="BA440" s="1151"/>
      <c r="BB440" s="1151"/>
      <c r="BC440" s="1151"/>
      <c r="BD440" s="1151"/>
      <c r="BE440" s="1151"/>
      <c r="BF440" s="1151"/>
      <c r="BG440" s="1151"/>
      <c r="BH440" s="1151"/>
      <c r="BI440" s="1151"/>
      <c r="BJ440" s="1151" t="s">
        <v>108</v>
      </c>
      <c r="BK440" s="1151"/>
      <c r="BL440" s="1151" t="s">
        <v>359</v>
      </c>
      <c r="BM440" s="1151"/>
      <c r="BN440" s="1151"/>
      <c r="BO440" s="1151"/>
      <c r="BP440" s="1151"/>
      <c r="BQ440" s="1151"/>
      <c r="BR440" s="1151"/>
      <c r="BS440" s="1151"/>
      <c r="BT440" s="1151"/>
      <c r="BU440" s="1151"/>
      <c r="BV440" s="1151"/>
      <c r="BW440" s="1151"/>
    </row>
    <row r="441" spans="1:75">
      <c r="A441" s="1091"/>
      <c r="B441" s="15" t="s">
        <v>53</v>
      </c>
      <c r="C441" s="1101" t="str">
        <f>IFERROR(VLOOKUP(C440,科目・教員!$A$1:$B$357,2,0),"")</f>
        <v/>
      </c>
      <c r="D441" s="1068"/>
      <c r="E441" s="1073" t="str">
        <f>IFERROR(VLOOKUP(E440,科目・教員!$A$1:$B$357,2,0),"")</f>
        <v/>
      </c>
      <c r="F441" s="1068"/>
      <c r="G441" s="1214" t="str">
        <f>IFERROR(VLOOKUP(G440,科目・教員!$A$1:$B$357,2,0),"")</f>
        <v/>
      </c>
      <c r="H441" s="1215"/>
      <c r="I441" s="1073" t="str">
        <f>IFERROR(VLOOKUP(I440,科目・教員!$A$1:$B$357,2,0),"")</f>
        <v/>
      </c>
      <c r="J441" s="1068"/>
      <c r="K441" s="1074" t="str">
        <f>IFERROR(VLOOKUP(K440,科目・教員!$A$1:$B$357,2,0),"")</f>
        <v>池田　真弓</v>
      </c>
      <c r="L441" s="1074"/>
      <c r="M441" s="1101" t="str">
        <f>IFERROR(VLOOKUP(M440,科目・教員!$A$1:$B$357,2,0),"")</f>
        <v/>
      </c>
      <c r="N441" s="1068"/>
      <c r="O441" s="1074" t="str">
        <f>IFERROR(VLOOKUP(O440,科目・教員!$A$1:$B$357,2,0),"")</f>
        <v/>
      </c>
      <c r="P441" s="1068"/>
      <c r="Q441" s="1074" t="str">
        <f>IFERROR(VLOOKUP(Q440,科目・教員!$A$1:$B$357,2,0),"")</f>
        <v/>
      </c>
      <c r="R441" s="1068"/>
      <c r="S441" s="1074" t="str">
        <f>IFERROR(VLOOKUP(S440,科目・教員!$A$1:$B$357,2,0),"")</f>
        <v/>
      </c>
      <c r="T441" s="1068"/>
      <c r="U441" s="780" t="s">
        <v>186</v>
      </c>
      <c r="V441" s="853" t="s">
        <v>1003</v>
      </c>
      <c r="Z441" s="1091"/>
      <c r="AA441" s="1152"/>
      <c r="AB441" s="1152"/>
      <c r="AC441" s="1152"/>
      <c r="AD441" s="1152"/>
      <c r="AE441" s="1152"/>
      <c r="AF441" s="1152"/>
      <c r="AG441" s="1152"/>
      <c r="AH441" s="1296"/>
      <c r="AI441" s="1152"/>
      <c r="AJ441" s="1152"/>
      <c r="AK441" s="1152"/>
      <c r="AL441" s="1296"/>
      <c r="AM441" s="1152"/>
      <c r="AN441" s="1152"/>
      <c r="AO441" s="1152"/>
      <c r="AP441" s="1152"/>
      <c r="AQ441" s="1152"/>
      <c r="AR441" s="1152"/>
      <c r="AS441" s="1152"/>
      <c r="AT441" s="1152"/>
      <c r="AU441" s="1152"/>
      <c r="AV441" s="1152"/>
      <c r="AW441" s="1152"/>
      <c r="AX441" s="1152"/>
      <c r="AY441" s="1152"/>
      <c r="AZ441" s="1152"/>
      <c r="BA441" s="1152"/>
      <c r="BB441" s="1152"/>
      <c r="BC441" s="1152"/>
      <c r="BD441" s="1152"/>
      <c r="BE441" s="1152"/>
      <c r="BF441" s="1152"/>
      <c r="BG441" s="1152"/>
      <c r="BH441" s="1152"/>
      <c r="BI441" s="1152"/>
      <c r="BJ441" s="1152"/>
      <c r="BK441" s="1152"/>
      <c r="BL441" s="1152"/>
      <c r="BM441" s="1152"/>
      <c r="BN441" s="1152"/>
      <c r="BO441" s="1152"/>
      <c r="BP441" s="1152"/>
      <c r="BQ441" s="1152"/>
      <c r="BR441" s="1152"/>
      <c r="BS441" s="1152"/>
      <c r="BT441" s="1152"/>
      <c r="BU441" s="1152"/>
      <c r="BV441" s="1152"/>
      <c r="BW441" s="1152"/>
    </row>
    <row r="442" spans="1:75">
      <c r="A442" s="1091"/>
      <c r="B442" s="15" t="s">
        <v>59</v>
      </c>
      <c r="C442" s="1101" t="str">
        <f>VLOOKUP($C427,'2025年度(1年前期)'!$B$5:$N$208,COLUMN('2025年度(1年前期)'!$G$5)+1,0)&amp;""</f>
        <v/>
      </c>
      <c r="D442" s="1068"/>
      <c r="E442" s="1073" t="str">
        <f>VLOOKUP($C427,'2025年度(2年前期)'!$B$5:$N$208,COLUMN('2025年度(2年前期)'!$G$5)+1,0)&amp;""</f>
        <v/>
      </c>
      <c r="F442" s="1068"/>
      <c r="G442" s="1214" t="str">
        <f>VLOOKUP($C427,'2025年度(3年前期)'!$B$5:$N$208,COLUMN('2025年度(3年前期)'!$G$5)+1,0)&amp;""</f>
        <v>101･201･301</v>
      </c>
      <c r="H442" s="1215"/>
      <c r="I442" s="1073" t="str">
        <f>VLOOKUP($C427,'2025年度(4年前期)'!$B$5:$N$208,COLUMN('2025年度(4年前期)'!$G$5)+1,0)&amp;""</f>
        <v/>
      </c>
      <c r="J442" s="1068"/>
      <c r="K442" s="1074" t="str">
        <f>VLOOKUP($C427,'2025年度(助産前期)'!$B$5:$N$208,COLUMN('2025年度(助産前期)'!$G$5)+1,0)&amp;""</f>
        <v/>
      </c>
      <c r="L442" s="1074"/>
      <c r="M442" s="1101" t="str">
        <f>VLOOKUP($C427,'2025年度(M1前期)'!$B$5:$N$208,COLUMN('2025年度(M1前期)'!$G$5)+1,0)&amp;""</f>
        <v/>
      </c>
      <c r="N442" s="1068"/>
      <c r="O442" s="1074" t="str">
        <f>VLOOKUP($C427,'2025年度(M2前期)'!$B$5:$N$208,COLUMN('2025年度(M2前期)'!$G$5)+1,0)&amp;""</f>
        <v/>
      </c>
      <c r="P442" s="1068"/>
      <c r="Q442" s="1074" t="str">
        <f>VLOOKUP($C427,'2025年度(D1前期)'!$B$5:$N$208,COLUMN('2025年度(D1前期)'!$G$5)+1,0)&amp;""</f>
        <v/>
      </c>
      <c r="R442" s="1068"/>
      <c r="S442" s="1074" t="str">
        <f>VLOOKUP($C427,'2025年度(D23前期)'!$B$5:$N$208,COLUMN('2025年度(D23前期)'!$G$5)+1,0)&amp;""</f>
        <v/>
      </c>
      <c r="T442" s="1068"/>
      <c r="U442" s="780" t="s">
        <v>108</v>
      </c>
      <c r="V442" s="853" t="s">
        <v>359</v>
      </c>
      <c r="Z442" s="1091"/>
      <c r="AA442" s="1152"/>
      <c r="AB442" s="1152"/>
      <c r="AC442" s="1152"/>
      <c r="AD442" s="1152"/>
      <c r="AE442" s="1152"/>
      <c r="AF442" s="1152"/>
      <c r="AG442" s="1152"/>
      <c r="AH442" s="1296"/>
      <c r="AI442" s="1152"/>
      <c r="AJ442" s="1152"/>
      <c r="AK442" s="1152"/>
      <c r="AL442" s="1296"/>
      <c r="AM442" s="1152"/>
      <c r="AN442" s="1152"/>
      <c r="AO442" s="1152"/>
      <c r="AP442" s="1152"/>
      <c r="AQ442" s="1152"/>
      <c r="AR442" s="1152"/>
      <c r="AS442" s="1152"/>
      <c r="AT442" s="1152"/>
      <c r="AU442" s="1152"/>
      <c r="AV442" s="1152"/>
      <c r="AW442" s="1152"/>
      <c r="AX442" s="1152"/>
      <c r="AY442" s="1152"/>
      <c r="AZ442" s="1152"/>
      <c r="BA442" s="1152"/>
      <c r="BB442" s="1152"/>
      <c r="BC442" s="1152"/>
      <c r="BD442" s="1152"/>
      <c r="BE442" s="1152"/>
      <c r="BF442" s="1152"/>
      <c r="BG442" s="1152"/>
      <c r="BH442" s="1152"/>
      <c r="BI442" s="1152"/>
      <c r="BJ442" s="1152"/>
      <c r="BK442" s="1152"/>
      <c r="BL442" s="1152"/>
      <c r="BM442" s="1152"/>
      <c r="BN442" s="1152"/>
      <c r="BO442" s="1152"/>
      <c r="BP442" s="1152"/>
      <c r="BQ442" s="1152"/>
      <c r="BR442" s="1152"/>
      <c r="BS442" s="1152"/>
      <c r="BT442" s="1152"/>
      <c r="BU442" s="1152"/>
      <c r="BV442" s="1152"/>
      <c r="BW442" s="1152"/>
    </row>
    <row r="443" spans="1:75">
      <c r="A443" s="1100"/>
      <c r="B443" s="16" t="s">
        <v>56</v>
      </c>
      <c r="C443" s="1061"/>
      <c r="D443" s="1075"/>
      <c r="E443" s="1063"/>
      <c r="F443" s="1075"/>
      <c r="G443" s="1212"/>
      <c r="H443" s="1213"/>
      <c r="I443" s="1063"/>
      <c r="J443" s="1075"/>
      <c r="K443" s="1064"/>
      <c r="L443" s="1064"/>
      <c r="M443" s="1061"/>
      <c r="N443" s="1075"/>
      <c r="O443" s="1064"/>
      <c r="P443" s="1075"/>
      <c r="Q443" s="1064"/>
      <c r="R443" s="1075"/>
      <c r="S443" s="1064"/>
      <c r="T443" s="1075"/>
      <c r="U443" s="778" t="s">
        <v>110</v>
      </c>
      <c r="V443" s="853" t="s">
        <v>548</v>
      </c>
      <c r="Z443" s="1092"/>
      <c r="AA443" s="1153"/>
      <c r="AB443" s="1153"/>
      <c r="AC443" s="1153"/>
      <c r="AD443" s="1153"/>
      <c r="AE443" s="1153"/>
      <c r="AF443" s="1153"/>
      <c r="AG443" s="1153"/>
      <c r="AH443" s="1296"/>
      <c r="AI443" s="1153"/>
      <c r="AJ443" s="1153"/>
      <c r="AK443" s="1153"/>
      <c r="AL443" s="1296"/>
      <c r="AM443" s="1153"/>
      <c r="AN443" s="1153"/>
      <c r="AO443" s="1153"/>
      <c r="AP443" s="1153"/>
      <c r="AQ443" s="1153"/>
      <c r="AR443" s="1153"/>
      <c r="AS443" s="1153"/>
      <c r="AT443" s="1153"/>
      <c r="AU443" s="1153"/>
      <c r="AV443" s="1153"/>
      <c r="AW443" s="1153"/>
      <c r="AX443" s="1153"/>
      <c r="AY443" s="1153"/>
      <c r="AZ443" s="1153"/>
      <c r="BA443" s="1153"/>
      <c r="BB443" s="1153"/>
      <c r="BC443" s="1153"/>
      <c r="BD443" s="1153"/>
      <c r="BE443" s="1153"/>
      <c r="BF443" s="1153"/>
      <c r="BG443" s="1153"/>
      <c r="BH443" s="1153"/>
      <c r="BI443" s="1153"/>
      <c r="BJ443" s="1153"/>
      <c r="BK443" s="1153"/>
      <c r="BL443" s="1153"/>
      <c r="BM443" s="1153"/>
      <c r="BN443" s="1153"/>
      <c r="BO443" s="1153"/>
      <c r="BP443" s="1153"/>
      <c r="BQ443" s="1153"/>
      <c r="BR443" s="1153"/>
      <c r="BS443" s="1153"/>
      <c r="BT443" s="1153"/>
      <c r="BU443" s="1153"/>
      <c r="BV443" s="1153"/>
      <c r="BW443" s="1153"/>
    </row>
    <row r="444" spans="1:75">
      <c r="A444" s="1091" t="s">
        <v>67</v>
      </c>
      <c r="B444" s="15" t="s">
        <v>50</v>
      </c>
      <c r="C444" s="1089" t="str">
        <f>VLOOKUP($C427,'2025年度(1年前期)'!$B$5:$N$208,COLUMN('2025年度(1年前期)'!$I$5),0)&amp;""</f>
        <v/>
      </c>
      <c r="D444" s="1072"/>
      <c r="E444" s="1090" t="str">
        <f>VLOOKUP($C427,'2025年度(2年前期)'!$B$5:$N$208,COLUMN('2025年度(2年前期)'!$I$5),0)&amp;""</f>
        <v/>
      </c>
      <c r="F444" s="1072"/>
      <c r="G444" s="1216" t="str">
        <f>VLOOKUP($C427,'2025年度(3年前期)'!$B$5:$N$208,COLUMN('2025年度(3年前期)'!$I$5),0)&amp;""</f>
        <v>CBT</v>
      </c>
      <c r="H444" s="1217"/>
      <c r="I444" s="1090" t="str">
        <f>VLOOKUP($C427,'2025年度(4年前期)'!$B$5:$N$208,COLUMN('2025年度(4年前期)'!$I$5),0)&amp;""</f>
        <v/>
      </c>
      <c r="J444" s="1072"/>
      <c r="K444" s="1071" t="str">
        <f>VLOOKUP($C427,'2025年度(助産前期)'!$B$5:$N$208,COLUMN('2025年度(助産前期)'!$I$5),0)&amp;""</f>
        <v>助産学実習Ⅰ</v>
      </c>
      <c r="L444" s="1071"/>
      <c r="M444" s="1089" t="str">
        <f>VLOOKUP($C427,'2025年度(M1前期)'!$B$5:$N$208,COLUMN('2025年度(M1前期)'!$I$5),0)&amp;""</f>
        <v/>
      </c>
      <c r="N444" s="1072"/>
      <c r="O444" s="1071" t="str">
        <f>VLOOKUP($C427,'2025年度(M2前期)'!$B$5:$N$208,COLUMN('2025年度(M2前期)'!$I$5),0)&amp;""</f>
        <v/>
      </c>
      <c r="P444" s="1072"/>
      <c r="Q444" s="1071" t="str">
        <f>VLOOKUP($C427,'2025年度(D1前期)'!$B$5:$N$208,COLUMN('2025年度(D1前期)'!$I$5),0)&amp;""</f>
        <v/>
      </c>
      <c r="R444" s="1072"/>
      <c r="S444" s="1071" t="str">
        <f>VLOOKUP($C427,'2025年度(D23前期)'!$B$5:$N$208,COLUMN('2025年度(D23前期)'!$I$5),0)&amp;""</f>
        <v/>
      </c>
      <c r="T444" s="1072"/>
      <c r="U444" s="853" t="s">
        <v>1004</v>
      </c>
      <c r="Z444" s="1091" t="str">
        <f>A444</f>
        <v>４時限（15：10～16：40）</v>
      </c>
      <c r="AA444" s="1151" t="s">
        <v>999</v>
      </c>
      <c r="AB444" s="1151" t="s">
        <v>1000</v>
      </c>
      <c r="AC444" s="1151"/>
      <c r="AD444" s="1151"/>
      <c r="AE444" s="1151"/>
      <c r="AF444" s="1151"/>
      <c r="AG444" s="1151" t="s">
        <v>999</v>
      </c>
      <c r="AH444" s="1296"/>
      <c r="AI444" s="1151"/>
      <c r="AJ444" s="1151"/>
      <c r="AK444" s="1151"/>
      <c r="AL444" s="1296"/>
      <c r="AM444" s="1151"/>
      <c r="AN444" s="1151"/>
      <c r="AO444" s="1151"/>
      <c r="AP444" s="1151"/>
      <c r="AQ444" s="1151"/>
      <c r="AR444" s="1151"/>
      <c r="AS444" s="1151"/>
      <c r="AT444" s="1151"/>
      <c r="AU444" s="1151"/>
      <c r="AV444" s="1151"/>
      <c r="AW444" s="1151" t="s">
        <v>999</v>
      </c>
      <c r="AX444" s="1151"/>
      <c r="AY444" s="1151"/>
      <c r="AZ444" s="1151"/>
      <c r="BA444" s="1151"/>
      <c r="BB444" s="1151"/>
      <c r="BC444" s="1151"/>
      <c r="BD444" s="1151"/>
      <c r="BE444" s="1151"/>
      <c r="BF444" s="1151"/>
      <c r="BG444" s="1151"/>
      <c r="BH444" s="1151"/>
      <c r="BI444" s="1151" t="s">
        <v>304</v>
      </c>
      <c r="BJ444" s="1151"/>
      <c r="BK444" s="1151"/>
      <c r="BL444" s="1151"/>
      <c r="BM444" s="1151"/>
      <c r="BN444" s="1151"/>
      <c r="BO444" s="1151"/>
      <c r="BP444" s="1151"/>
      <c r="BQ444" s="1151"/>
      <c r="BR444" s="1151"/>
      <c r="BS444" s="1151"/>
      <c r="BT444" s="1151"/>
      <c r="BU444" s="1151"/>
      <c r="BV444" s="1151"/>
      <c r="BW444" s="1151"/>
    </row>
    <row r="445" spans="1:75">
      <c r="A445" s="1091"/>
      <c r="B445" s="15" t="s">
        <v>53</v>
      </c>
      <c r="C445" s="1101" t="str">
        <f>IFERROR(VLOOKUP(C444,科目・教員!$A$1:$B$357,2,0),"")</f>
        <v/>
      </c>
      <c r="D445" s="1068"/>
      <c r="E445" s="1073" t="str">
        <f>IFERROR(VLOOKUP(E444,科目・教員!$A$1:$B$357,2,0),"")</f>
        <v/>
      </c>
      <c r="F445" s="1068"/>
      <c r="G445" s="1214" t="str">
        <f>IFERROR(VLOOKUP(G444,科目・教員!$A$1:$B$357,2,0),"")</f>
        <v/>
      </c>
      <c r="H445" s="1215"/>
      <c r="I445" s="1073" t="str">
        <f>IFERROR(VLOOKUP(I444,科目・教員!$A$1:$B$357,2,0),"")</f>
        <v/>
      </c>
      <c r="J445" s="1068"/>
      <c r="K445" s="1074" t="str">
        <f>IFERROR(VLOOKUP(K444,科目・教員!$A$1:$B$357,2,0),"")</f>
        <v>池田　真弓</v>
      </c>
      <c r="L445" s="1074"/>
      <c r="M445" s="1101" t="str">
        <f>IFERROR(VLOOKUP(M444,科目・教員!$A$1:$B$357,2,0),"")</f>
        <v/>
      </c>
      <c r="N445" s="1068"/>
      <c r="O445" s="1074" t="str">
        <f>IFERROR(VLOOKUP(O444,科目・教員!$A$1:$B$357,2,0),"")</f>
        <v/>
      </c>
      <c r="P445" s="1068"/>
      <c r="Q445" s="1074" t="str">
        <f>IFERROR(VLOOKUP(Q444,科目・教員!$A$1:$B$357,2,0),"")</f>
        <v/>
      </c>
      <c r="R445" s="1068"/>
      <c r="S445" s="1074" t="str">
        <f>IFERROR(VLOOKUP(S444,科目・教員!$A$1:$B$357,2,0),"")</f>
        <v/>
      </c>
      <c r="T445" s="1068"/>
      <c r="U445" s="853" t="s">
        <v>882</v>
      </c>
      <c r="Z445" s="1091"/>
      <c r="AA445" s="1152"/>
      <c r="AB445" s="1152"/>
      <c r="AC445" s="1152"/>
      <c r="AD445" s="1152"/>
      <c r="AE445" s="1152"/>
      <c r="AF445" s="1152"/>
      <c r="AG445" s="1152"/>
      <c r="AH445" s="1296"/>
      <c r="AI445" s="1152"/>
      <c r="AJ445" s="1152"/>
      <c r="AK445" s="1152"/>
      <c r="AL445" s="1296"/>
      <c r="AM445" s="1152"/>
      <c r="AN445" s="1152"/>
      <c r="AO445" s="1152"/>
      <c r="AP445" s="1152"/>
      <c r="AQ445" s="1152"/>
      <c r="AR445" s="1152"/>
      <c r="AS445" s="1152"/>
      <c r="AT445" s="1152"/>
      <c r="AU445" s="1152"/>
      <c r="AV445" s="1152"/>
      <c r="AW445" s="1152"/>
      <c r="AX445" s="1152"/>
      <c r="AY445" s="1152"/>
      <c r="AZ445" s="1152"/>
      <c r="BA445" s="1152"/>
      <c r="BB445" s="1152"/>
      <c r="BC445" s="1152"/>
      <c r="BD445" s="1152"/>
      <c r="BE445" s="1152"/>
      <c r="BF445" s="1152"/>
      <c r="BG445" s="1152"/>
      <c r="BH445" s="1152"/>
      <c r="BI445" s="1152"/>
      <c r="BJ445" s="1152"/>
      <c r="BK445" s="1152"/>
      <c r="BL445" s="1152"/>
      <c r="BM445" s="1152"/>
      <c r="BN445" s="1152"/>
      <c r="BO445" s="1152"/>
      <c r="BP445" s="1152"/>
      <c r="BQ445" s="1152"/>
      <c r="BR445" s="1152"/>
      <c r="BS445" s="1152"/>
      <c r="BT445" s="1152"/>
      <c r="BU445" s="1152"/>
      <c r="BV445" s="1152"/>
      <c r="BW445" s="1152"/>
    </row>
    <row r="446" spans="1:75">
      <c r="A446" s="1091"/>
      <c r="B446" s="15" t="s">
        <v>59</v>
      </c>
      <c r="C446" s="1101" t="str">
        <f>VLOOKUP($C427,'2025年度(1年前期)'!$B$5:$N$208,COLUMN('2025年度(1年前期)'!$I$5)+1,0)&amp;""</f>
        <v/>
      </c>
      <c r="D446" s="1068"/>
      <c r="E446" s="1073" t="str">
        <f>VLOOKUP($C427,'2025年度(2年前期)'!$B$5:$N$208,COLUMN('2025年度(2年前期)'!$I$5)+1,0)&amp;""</f>
        <v/>
      </c>
      <c r="F446" s="1068"/>
      <c r="G446" s="1214" t="str">
        <f>VLOOKUP($C427,'2025年度(3年前期)'!$B$5:$N$208,COLUMN('2025年度(3年前期)'!$I$5)+1,0)&amp;""</f>
        <v>101･201･301</v>
      </c>
      <c r="H446" s="1215"/>
      <c r="I446" s="1073" t="str">
        <f>VLOOKUP($C427,'2025年度(4年前期)'!$B$5:$N$208,COLUMN('2025年度(4年前期)'!$I$5)+1,0)&amp;""</f>
        <v/>
      </c>
      <c r="J446" s="1068"/>
      <c r="K446" s="1074" t="str">
        <f>VLOOKUP($C427,'2025年度(助産前期)'!$B$5:$N$208,COLUMN('2025年度(助産前期)'!$I$5)+1,0)&amp;""</f>
        <v/>
      </c>
      <c r="L446" s="1074"/>
      <c r="M446" s="1101" t="str">
        <f>VLOOKUP($C427,'2025年度(M1前期)'!$B$5:$N$208,COLUMN('2025年度(M1前期)'!$I$5)+1,0)&amp;""</f>
        <v/>
      </c>
      <c r="N446" s="1068"/>
      <c r="O446" s="1074" t="str">
        <f>VLOOKUP($C427,'2025年度(M2前期)'!$B$5:$N$208,COLUMN('2025年度(M2前期)'!$I$5)+1,0)&amp;""</f>
        <v/>
      </c>
      <c r="P446" s="1068"/>
      <c r="Q446" s="1074" t="str">
        <f>VLOOKUP($C427,'2025年度(D1前期)'!$B$5:$N$208,COLUMN('2025年度(D1前期)'!$I$5)+1,0)&amp;""</f>
        <v/>
      </c>
      <c r="R446" s="1068"/>
      <c r="S446" s="1074" t="str">
        <f>VLOOKUP($C427,'2025年度(D23前期)'!$B$5:$N$208,COLUMN('2025年度(D23前期)'!$I$5)+1,0)&amp;""</f>
        <v/>
      </c>
      <c r="T446" s="1068"/>
      <c r="U446" s="853" t="s">
        <v>304</v>
      </c>
      <c r="Z446" s="1091"/>
      <c r="AA446" s="1152"/>
      <c r="AB446" s="1152"/>
      <c r="AC446" s="1152"/>
      <c r="AD446" s="1152"/>
      <c r="AE446" s="1152"/>
      <c r="AF446" s="1152"/>
      <c r="AG446" s="1152"/>
      <c r="AH446" s="1296"/>
      <c r="AI446" s="1152"/>
      <c r="AJ446" s="1152"/>
      <c r="AK446" s="1152"/>
      <c r="AL446" s="1296"/>
      <c r="AM446" s="1152"/>
      <c r="AN446" s="1152"/>
      <c r="AO446" s="1152"/>
      <c r="AP446" s="1152"/>
      <c r="AQ446" s="1152"/>
      <c r="AR446" s="1152"/>
      <c r="AS446" s="1152"/>
      <c r="AT446" s="1152"/>
      <c r="AU446" s="1152"/>
      <c r="AV446" s="1152"/>
      <c r="AW446" s="1152"/>
      <c r="AX446" s="1152"/>
      <c r="AY446" s="1152"/>
      <c r="AZ446" s="1152"/>
      <c r="BA446" s="1152"/>
      <c r="BB446" s="1152"/>
      <c r="BC446" s="1152"/>
      <c r="BD446" s="1152"/>
      <c r="BE446" s="1152"/>
      <c r="BF446" s="1152"/>
      <c r="BG446" s="1152"/>
      <c r="BH446" s="1152"/>
      <c r="BI446" s="1152"/>
      <c r="BJ446" s="1152"/>
      <c r="BK446" s="1152"/>
      <c r="BL446" s="1152"/>
      <c r="BM446" s="1152"/>
      <c r="BN446" s="1152"/>
      <c r="BO446" s="1152"/>
      <c r="BP446" s="1152"/>
      <c r="BQ446" s="1152"/>
      <c r="BR446" s="1152"/>
      <c r="BS446" s="1152"/>
      <c r="BT446" s="1152"/>
      <c r="BU446" s="1152"/>
      <c r="BV446" s="1152"/>
      <c r="BW446" s="1152"/>
    </row>
    <row r="447" spans="1:75">
      <c r="A447" s="1092"/>
      <c r="B447" s="16" t="s">
        <v>56</v>
      </c>
      <c r="C447" s="1061"/>
      <c r="D447" s="1075"/>
      <c r="E447" s="1063"/>
      <c r="F447" s="1075"/>
      <c r="G447" s="1212"/>
      <c r="H447" s="1213"/>
      <c r="I447" s="1063"/>
      <c r="J447" s="1075"/>
      <c r="K447" s="1064"/>
      <c r="L447" s="1064"/>
      <c r="M447" s="1061"/>
      <c r="N447" s="1075"/>
      <c r="O447" s="1064"/>
      <c r="P447" s="1075"/>
      <c r="Q447" s="1064"/>
      <c r="R447" s="1075"/>
      <c r="S447" s="1064"/>
      <c r="T447" s="1075"/>
      <c r="U447" s="1026" t="s">
        <v>82</v>
      </c>
      <c r="Z447" s="1092"/>
      <c r="AA447" s="1153"/>
      <c r="AB447" s="1153"/>
      <c r="AC447" s="1153"/>
      <c r="AD447" s="1153"/>
      <c r="AE447" s="1153"/>
      <c r="AF447" s="1153"/>
      <c r="AG447" s="1153"/>
      <c r="AH447" s="1296"/>
      <c r="AI447" s="1153"/>
      <c r="AJ447" s="1153"/>
      <c r="AK447" s="1153"/>
      <c r="AL447" s="1296"/>
      <c r="AM447" s="1153"/>
      <c r="AN447" s="1153"/>
      <c r="AO447" s="1153"/>
      <c r="AP447" s="1153"/>
      <c r="AQ447" s="1153"/>
      <c r="AR447" s="1153"/>
      <c r="AS447" s="1153"/>
      <c r="AT447" s="1153"/>
      <c r="AU447" s="1153"/>
      <c r="AV447" s="1153"/>
      <c r="AW447" s="1153"/>
      <c r="AX447" s="1153"/>
      <c r="AY447" s="1153"/>
      <c r="AZ447" s="1153"/>
      <c r="BA447" s="1153"/>
      <c r="BB447" s="1153"/>
      <c r="BC447" s="1153"/>
      <c r="BD447" s="1153"/>
      <c r="BE447" s="1153"/>
      <c r="BF447" s="1153"/>
      <c r="BG447" s="1153"/>
      <c r="BH447" s="1153"/>
      <c r="BI447" s="1153"/>
      <c r="BJ447" s="1153"/>
      <c r="BK447" s="1153"/>
      <c r="BL447" s="1153"/>
      <c r="BM447" s="1153"/>
      <c r="BN447" s="1153"/>
      <c r="BO447" s="1153"/>
      <c r="BP447" s="1153"/>
      <c r="BQ447" s="1153"/>
      <c r="BR447" s="1153"/>
      <c r="BS447" s="1153"/>
      <c r="BT447" s="1153"/>
      <c r="BU447" s="1153"/>
      <c r="BV447" s="1153"/>
      <c r="BW447" s="1153"/>
    </row>
    <row r="448" spans="1:75">
      <c r="A448" s="1091" t="s">
        <v>68</v>
      </c>
      <c r="B448" s="15" t="s">
        <v>50</v>
      </c>
      <c r="C448" s="1089" t="str">
        <f>VLOOKUP($C427,'2025年度(1年前期)'!$B$5:$N$208,COLUMN('2025年度(1年前期)'!$K$5),0)&amp;""</f>
        <v/>
      </c>
      <c r="D448" s="1072"/>
      <c r="E448" s="1090" t="str">
        <f>VLOOKUP($C427,'2025年度(2年前期)'!$B$5:$N$208,COLUMN('2025年度(2年前期)'!$K$5),0)&amp;""</f>
        <v/>
      </c>
      <c r="F448" s="1072"/>
      <c r="G448" s="1090" t="str">
        <f>VLOOKUP($C427,'2025年度(3年前期)'!$B$5:$N$208,COLUMN('2025年度(3年前期)'!$K$5),0)&amp;""</f>
        <v>国際看護学実習Ⅱ ３年生向けオリエンテーション／報告会</v>
      </c>
      <c r="H448" s="1072"/>
      <c r="I448" s="1090" t="str">
        <f>VLOOKUP($C427,'2025年度(4年前期)'!$B$5:$N$208,COLUMN('2025年度(4年前期)'!$K$5),0)&amp;""</f>
        <v/>
      </c>
      <c r="J448" s="1072"/>
      <c r="K448" s="1071" t="str">
        <f>VLOOKUP($C427,'2025年度(助産前期)'!$B$5:$N$208,COLUMN('2025年度(助産前期)'!$K$5),0)&amp;""</f>
        <v>助産学実習Ⅰ</v>
      </c>
      <c r="L448" s="1071"/>
      <c r="M448" s="1089" t="str">
        <f>VLOOKUP($C427,'2025年度(M1前期)'!$B$5:$N$208,COLUMN('2025年度(M1前期)'!$K$5),0)&amp;""</f>
        <v/>
      </c>
      <c r="N448" s="1072"/>
      <c r="O448" s="1071" t="str">
        <f>VLOOKUP($C427,'2025年度(M2前期)'!$B$5:$N$208,COLUMN('2025年度(M2前期)'!$K$5),0)&amp;""</f>
        <v/>
      </c>
      <c r="P448" s="1072"/>
      <c r="Q448" s="1071" t="str">
        <f>VLOOKUP($C427,'2025年度(D1前期)'!$B$5:$N$208,COLUMN('2025年度(D1前期)'!$K$5),0)&amp;""</f>
        <v/>
      </c>
      <c r="R448" s="1072"/>
      <c r="S448" s="1071" t="str">
        <f>VLOOKUP($C427,'2025年度(D23前期)'!$B$5:$N$208,COLUMN('2025年度(D23前期)'!$K$5),0)&amp;""</f>
        <v/>
      </c>
      <c r="T448" s="1072"/>
      <c r="U448" s="853"/>
      <c r="Z448" s="1091" t="str">
        <f>A448</f>
        <v>５時限（16：50～18：20）</v>
      </c>
      <c r="AA448" s="1151"/>
      <c r="AB448" s="1151" t="s">
        <v>1000</v>
      </c>
      <c r="AC448" s="1151"/>
      <c r="AD448" s="1151"/>
      <c r="AE448" s="1151"/>
      <c r="AF448" s="1151"/>
      <c r="AG448" s="1151"/>
      <c r="AH448" s="1151"/>
      <c r="AI448" s="1151"/>
      <c r="AJ448" s="1151"/>
      <c r="AK448" s="1151"/>
      <c r="AL448" s="1151"/>
      <c r="AM448" s="1151"/>
      <c r="AN448" s="1151"/>
      <c r="AO448" s="1151"/>
      <c r="AP448" s="1151"/>
      <c r="AQ448" s="1151"/>
      <c r="AR448" s="1151"/>
      <c r="AS448" s="1151"/>
      <c r="AT448" s="1151"/>
      <c r="AU448" s="1151"/>
      <c r="AV448" s="1151"/>
      <c r="AW448" s="1151" t="s">
        <v>1005</v>
      </c>
      <c r="AX448" s="1151"/>
      <c r="AY448" s="1151"/>
      <c r="AZ448" s="1151"/>
      <c r="BA448" s="1151"/>
      <c r="BB448" s="1151"/>
      <c r="BC448" s="1151"/>
      <c r="BD448" s="1151"/>
      <c r="BE448" s="1151"/>
      <c r="BF448" s="1151"/>
      <c r="BG448" s="1151"/>
      <c r="BH448" s="1151"/>
      <c r="BI448" s="1183" t="s">
        <v>304</v>
      </c>
      <c r="BJ448" s="1151"/>
      <c r="BK448" s="1151"/>
      <c r="BL448" s="1151"/>
      <c r="BM448" s="1151"/>
      <c r="BN448" s="1151"/>
      <c r="BO448" s="1151"/>
      <c r="BP448" s="1151"/>
      <c r="BQ448" s="1151"/>
      <c r="BR448" s="1151"/>
      <c r="BS448" s="1151"/>
      <c r="BT448" s="1151"/>
      <c r="BU448" s="1151"/>
      <c r="BV448" s="1151"/>
      <c r="BW448" s="1151"/>
    </row>
    <row r="449" spans="1:75" ht="15" customHeight="1">
      <c r="A449" s="1091"/>
      <c r="B449" s="15" t="s">
        <v>53</v>
      </c>
      <c r="C449" s="1101" t="str">
        <f>IFERROR(VLOOKUP(C448,科目・教員!$A$1:$B$357,2,0),"")</f>
        <v/>
      </c>
      <c r="D449" s="1068"/>
      <c r="E449" s="1073" t="str">
        <f>IFERROR(VLOOKUP(E448,科目・教員!$A$1:$B$357,2,0),"")</f>
        <v/>
      </c>
      <c r="F449" s="1068"/>
      <c r="G449" s="1073" t="str">
        <f>IFERROR(VLOOKUP(G448,科目・教員!$A$1:$B$357,2,0),"")</f>
        <v/>
      </c>
      <c r="H449" s="1068"/>
      <c r="I449" s="1073" t="str">
        <f>IFERROR(VLOOKUP(I448,科目・教員!$A$1:$B$357,2,0),"")</f>
        <v/>
      </c>
      <c r="J449" s="1068"/>
      <c r="K449" s="1074" t="str">
        <f>IFERROR(VLOOKUP(K448,科目・教員!$A$1:$B$357,2,0),"")</f>
        <v>池田　真弓</v>
      </c>
      <c r="L449" s="1074"/>
      <c r="M449" s="1101" t="str">
        <f>IFERROR(VLOOKUP(M448,科目・教員!$A$1:$B$357,2,0),"")</f>
        <v/>
      </c>
      <c r="N449" s="1068"/>
      <c r="O449" s="1074" t="str">
        <f>IFERROR(VLOOKUP(O448,科目・教員!$A$1:$B$357,2,0),"")</f>
        <v/>
      </c>
      <c r="P449" s="1068"/>
      <c r="Q449" s="1074" t="str">
        <f>IFERROR(VLOOKUP(Q448,科目・教員!$A$1:$B$357,2,0),"")</f>
        <v/>
      </c>
      <c r="R449" s="1068"/>
      <c r="S449" s="1074" t="str">
        <f>IFERROR(VLOOKUP(S448,科目・教員!$A$1:$B$357,2,0),"")</f>
        <v/>
      </c>
      <c r="T449" s="1068"/>
      <c r="U449" s="853"/>
      <c r="Z449" s="1091"/>
      <c r="AA449" s="1152"/>
      <c r="AB449" s="1152"/>
      <c r="AC449" s="1152"/>
      <c r="AD449" s="1152"/>
      <c r="AE449" s="1152"/>
      <c r="AF449" s="1152"/>
      <c r="AG449" s="1152"/>
      <c r="AH449" s="1152"/>
      <c r="AI449" s="1152"/>
      <c r="AJ449" s="1152"/>
      <c r="AK449" s="1152"/>
      <c r="AL449" s="1152"/>
      <c r="AM449" s="1152"/>
      <c r="AN449" s="1152"/>
      <c r="AO449" s="1152"/>
      <c r="AP449" s="1152"/>
      <c r="AQ449" s="1152"/>
      <c r="AR449" s="1152"/>
      <c r="AS449" s="1152"/>
      <c r="AT449" s="1152"/>
      <c r="AU449" s="1152"/>
      <c r="AV449" s="1152"/>
      <c r="AW449" s="1152"/>
      <c r="AX449" s="1152"/>
      <c r="AY449" s="1152"/>
      <c r="AZ449" s="1152"/>
      <c r="BA449" s="1152"/>
      <c r="BB449" s="1152"/>
      <c r="BC449" s="1152"/>
      <c r="BD449" s="1152"/>
      <c r="BE449" s="1152"/>
      <c r="BF449" s="1152"/>
      <c r="BG449" s="1152"/>
      <c r="BH449" s="1152"/>
      <c r="BI449" s="1184"/>
      <c r="BJ449" s="1152"/>
      <c r="BK449" s="1152"/>
      <c r="BL449" s="1152"/>
      <c r="BM449" s="1152"/>
      <c r="BN449" s="1152"/>
      <c r="BO449" s="1152"/>
      <c r="BP449" s="1152"/>
      <c r="BQ449" s="1152"/>
      <c r="BR449" s="1152"/>
      <c r="BS449" s="1152"/>
      <c r="BT449" s="1152"/>
      <c r="BU449" s="1152"/>
      <c r="BV449" s="1152"/>
      <c r="BW449" s="1152"/>
    </row>
    <row r="450" spans="1:75">
      <c r="A450" s="1091"/>
      <c r="B450" s="15" t="s">
        <v>59</v>
      </c>
      <c r="C450" s="1101" t="str">
        <f>VLOOKUP($C427,'2025年度(1年前期)'!$B$5:$N$208,COLUMN('2025年度(1年前期)'!$K$5)+1,0)&amp;""</f>
        <v/>
      </c>
      <c r="D450" s="1068"/>
      <c r="E450" s="1073" t="str">
        <f>VLOOKUP($C427,'2025年度(2年前期)'!$B$5:$N$208,COLUMN('2025年度(2年前期)'!$K$5)+1,0)&amp;""</f>
        <v/>
      </c>
      <c r="F450" s="1068"/>
      <c r="G450" s="1073" t="str">
        <f>VLOOKUP($C427,'2025年度(3年前期)'!$B$5:$N$208,COLUMN('2025年度(3年前期)'!$K$5)+1,0)&amp;""</f>
        <v>301</v>
      </c>
      <c r="H450" s="1068"/>
      <c r="I450" s="1073" t="str">
        <f>VLOOKUP($C427,'2025年度(4年前期)'!$B$5:$N$208,COLUMN('2025年度(4年前期)'!$K$5)+1,0)&amp;""</f>
        <v/>
      </c>
      <c r="J450" s="1068"/>
      <c r="K450" s="1074" t="str">
        <f>VLOOKUP($C427,'2025年度(助産前期)'!$B$5:$N$208,COLUMN('2025年度(助産前期)'!$K$5)+1,0)&amp;""</f>
        <v/>
      </c>
      <c r="L450" s="1074"/>
      <c r="M450" s="1101" t="str">
        <f>VLOOKUP($C427,'2025年度(M1前期)'!$B$5:$N$208,COLUMN('2025年度(M1前期)'!$K$5)+1,0)&amp;""</f>
        <v/>
      </c>
      <c r="N450" s="1068"/>
      <c r="O450" s="1074" t="str">
        <f>VLOOKUP($C427,'2025年度(M2前期)'!$B$5:$N$208,COLUMN('2025年度(M2前期)'!$K$5)+1,0)&amp;""</f>
        <v/>
      </c>
      <c r="P450" s="1068"/>
      <c r="Q450" s="1074" t="str">
        <f>VLOOKUP($C427,'2025年度(D1前期)'!$B$5:$N$208,COLUMN('2025年度(D1前期)'!$K$5)+1,0)&amp;""</f>
        <v/>
      </c>
      <c r="R450" s="1068"/>
      <c r="S450" s="1074" t="str">
        <f>VLOOKUP($C427,'2025年度(D23前期)'!$B$5:$N$208,COLUMN('2025年度(D23前期)'!$K$5)+1,0)&amp;""</f>
        <v/>
      </c>
      <c r="T450" s="1068"/>
      <c r="U450" s="853"/>
      <c r="Z450" s="1091"/>
      <c r="AA450" s="1152"/>
      <c r="AB450" s="1152"/>
      <c r="AC450" s="1152"/>
      <c r="AD450" s="1152"/>
      <c r="AE450" s="1152"/>
      <c r="AF450" s="1152"/>
      <c r="AG450" s="1152"/>
      <c r="AH450" s="1152"/>
      <c r="AI450" s="1152"/>
      <c r="AJ450" s="1152"/>
      <c r="AK450" s="1152"/>
      <c r="AL450" s="1152"/>
      <c r="AM450" s="1152"/>
      <c r="AN450" s="1152"/>
      <c r="AO450" s="1152"/>
      <c r="AP450" s="1152"/>
      <c r="AQ450" s="1152"/>
      <c r="AR450" s="1152"/>
      <c r="AS450" s="1152"/>
      <c r="AT450" s="1152"/>
      <c r="AU450" s="1152"/>
      <c r="AV450" s="1152"/>
      <c r="AW450" s="1152"/>
      <c r="AX450" s="1152"/>
      <c r="AY450" s="1152"/>
      <c r="AZ450" s="1152"/>
      <c r="BA450" s="1152"/>
      <c r="BB450" s="1152"/>
      <c r="BC450" s="1152"/>
      <c r="BD450" s="1152"/>
      <c r="BE450" s="1152"/>
      <c r="BF450" s="1152"/>
      <c r="BG450" s="1152"/>
      <c r="BH450" s="1152"/>
      <c r="BI450" s="1184"/>
      <c r="BJ450" s="1152"/>
      <c r="BK450" s="1152"/>
      <c r="BL450" s="1152"/>
      <c r="BM450" s="1152"/>
      <c r="BN450" s="1152"/>
      <c r="BO450" s="1152"/>
      <c r="BP450" s="1152"/>
      <c r="BQ450" s="1152"/>
      <c r="BR450" s="1152"/>
      <c r="BS450" s="1152"/>
      <c r="BT450" s="1152"/>
      <c r="BU450" s="1152"/>
      <c r="BV450" s="1152"/>
      <c r="BW450" s="1152"/>
    </row>
    <row r="451" spans="1:75">
      <c r="A451" s="1092"/>
      <c r="B451" s="16" t="s">
        <v>56</v>
      </c>
      <c r="C451" s="1061"/>
      <c r="D451" s="1075"/>
      <c r="E451" s="1063"/>
      <c r="F451" s="1075"/>
      <c r="G451" s="1063"/>
      <c r="H451" s="1075"/>
      <c r="I451" s="1063"/>
      <c r="J451" s="1075"/>
      <c r="K451" s="1064"/>
      <c r="L451" s="1064"/>
      <c r="M451" s="1061"/>
      <c r="N451" s="1075"/>
      <c r="O451" s="1064"/>
      <c r="P451" s="1075"/>
      <c r="Q451" s="1064"/>
      <c r="R451" s="1075"/>
      <c r="S451" s="1064"/>
      <c r="T451" s="1075"/>
      <c r="U451" s="853"/>
      <c r="V451" s="20"/>
      <c r="W451" s="20"/>
      <c r="X451" s="20"/>
      <c r="Y451" s="20"/>
      <c r="Z451" s="1092"/>
      <c r="AA451" s="1153"/>
      <c r="AB451" s="1153"/>
      <c r="AC451" s="1153"/>
      <c r="AD451" s="1153"/>
      <c r="AE451" s="1153"/>
      <c r="AF451" s="1153"/>
      <c r="AG451" s="1153"/>
      <c r="AH451" s="1153"/>
      <c r="AI451" s="1153"/>
      <c r="AJ451" s="1153"/>
      <c r="AK451" s="1153"/>
      <c r="AL451" s="1153"/>
      <c r="AM451" s="1153"/>
      <c r="AN451" s="1153"/>
      <c r="AO451" s="1153"/>
      <c r="AP451" s="1153"/>
      <c r="AQ451" s="1153"/>
      <c r="AR451" s="1153"/>
      <c r="AS451" s="1153"/>
      <c r="AT451" s="1153"/>
      <c r="AU451" s="1153"/>
      <c r="AV451" s="1153"/>
      <c r="AW451" s="1153"/>
      <c r="AX451" s="1153"/>
      <c r="AY451" s="1153"/>
      <c r="AZ451" s="1153"/>
      <c r="BA451" s="1153"/>
      <c r="BB451" s="1153"/>
      <c r="BC451" s="1153"/>
      <c r="BD451" s="1153"/>
      <c r="BE451" s="1153"/>
      <c r="BF451" s="1153"/>
      <c r="BG451" s="1153"/>
      <c r="BH451" s="1153"/>
      <c r="BI451" s="1185"/>
      <c r="BJ451" s="1153"/>
      <c r="BK451" s="1153"/>
      <c r="BL451" s="1153"/>
      <c r="BM451" s="1153"/>
      <c r="BN451" s="1153"/>
      <c r="BO451" s="1153"/>
      <c r="BP451" s="1153"/>
      <c r="BQ451" s="1153"/>
      <c r="BR451" s="1153"/>
      <c r="BS451" s="1153"/>
      <c r="BT451" s="1153"/>
      <c r="BU451" s="1153"/>
      <c r="BV451" s="1153"/>
      <c r="BW451" s="1153"/>
    </row>
    <row r="452" spans="1:75" ht="21.75">
      <c r="A452" s="5"/>
      <c r="B452" s="6"/>
      <c r="C452" s="1077">
        <f>C427+1</f>
        <v>45919</v>
      </c>
      <c r="D452" s="1077"/>
      <c r="E452" s="1077"/>
      <c r="F452" s="1077"/>
      <c r="G452" s="1077"/>
      <c r="H452" s="1077"/>
      <c r="I452" s="1077"/>
      <c r="J452" s="1077"/>
      <c r="K452" s="1077"/>
      <c r="L452" s="1077"/>
      <c r="M452" s="1077"/>
      <c r="N452" s="1077"/>
      <c r="O452" s="1077"/>
      <c r="P452" s="1077"/>
      <c r="Q452" s="1077"/>
      <c r="R452" s="1077"/>
      <c r="S452" s="1077"/>
      <c r="T452" s="1077"/>
      <c r="U452" s="1049">
        <f>C452</f>
        <v>45919</v>
      </c>
      <c r="V452" s="1050"/>
      <c r="W452" s="1050"/>
      <c r="X452" s="1050"/>
      <c r="Y452" s="1050"/>
      <c r="Z452" s="1051"/>
      <c r="AA452" s="41">
        <v>101</v>
      </c>
      <c r="AB452" s="41">
        <v>102</v>
      </c>
      <c r="AC452" s="41">
        <v>103</v>
      </c>
      <c r="AD452" s="41" t="s">
        <v>16</v>
      </c>
      <c r="AE452" s="41" t="s">
        <v>17</v>
      </c>
      <c r="AF452" s="41" t="s">
        <v>18</v>
      </c>
      <c r="AG452" s="41">
        <v>201</v>
      </c>
      <c r="AH452" s="42">
        <v>202</v>
      </c>
      <c r="AI452" s="41">
        <v>203</v>
      </c>
      <c r="AJ452" s="41">
        <v>204</v>
      </c>
      <c r="AK452" s="41">
        <v>205</v>
      </c>
      <c r="AL452" s="41" t="s">
        <v>19</v>
      </c>
      <c r="AM452" s="41" t="s">
        <v>69</v>
      </c>
      <c r="AN452" s="41" t="s">
        <v>21</v>
      </c>
      <c r="AO452" s="41" t="s">
        <v>22</v>
      </c>
      <c r="AP452" s="41" t="s">
        <v>23</v>
      </c>
      <c r="AQ452" s="41" t="s">
        <v>24</v>
      </c>
      <c r="AR452" s="41" t="s">
        <v>25</v>
      </c>
      <c r="AS452" s="41" t="s">
        <v>26</v>
      </c>
      <c r="AT452" s="41" t="s">
        <v>27</v>
      </c>
      <c r="AU452" s="41" t="s">
        <v>28</v>
      </c>
      <c r="AV452" s="41" t="s">
        <v>29</v>
      </c>
      <c r="AW452" s="41">
        <v>301</v>
      </c>
      <c r="AX452" s="42">
        <v>302</v>
      </c>
      <c r="AY452" s="43">
        <v>303</v>
      </c>
      <c r="AZ452" s="43">
        <v>304</v>
      </c>
      <c r="BA452" s="41" t="s">
        <v>30</v>
      </c>
      <c r="BB452" s="41" t="s">
        <v>31</v>
      </c>
      <c r="BC452" s="42" t="s">
        <v>32</v>
      </c>
      <c r="BD452" s="41" t="s">
        <v>33</v>
      </c>
      <c r="BE452" s="41" t="s">
        <v>34</v>
      </c>
      <c r="BF452" s="41" t="s">
        <v>35</v>
      </c>
      <c r="BG452" s="41" t="s">
        <v>36</v>
      </c>
      <c r="BH452" s="41" t="s">
        <v>37</v>
      </c>
      <c r="BI452" s="41" t="s">
        <v>38</v>
      </c>
      <c r="BJ452" s="41" t="s">
        <v>39</v>
      </c>
      <c r="BK452" s="41" t="s">
        <v>538</v>
      </c>
      <c r="BL452" s="41" t="s">
        <v>539</v>
      </c>
      <c r="BM452" s="41" t="s">
        <v>540</v>
      </c>
      <c r="BN452" s="44" t="s">
        <v>40</v>
      </c>
      <c r="BO452" s="44" t="s">
        <v>41</v>
      </c>
      <c r="BP452" s="44" t="s">
        <v>354</v>
      </c>
      <c r="BQ452" s="45" t="s">
        <v>42</v>
      </c>
      <c r="BR452" s="45" t="s">
        <v>43</v>
      </c>
      <c r="BS452" s="45" t="s">
        <v>44</v>
      </c>
      <c r="BT452" s="45" t="s">
        <v>45</v>
      </c>
      <c r="BU452" s="45" t="s">
        <v>46</v>
      </c>
      <c r="BV452" s="45" t="s">
        <v>47</v>
      </c>
      <c r="BW452" s="45" t="s">
        <v>48</v>
      </c>
    </row>
    <row r="453" spans="1:75" ht="13.5" customHeight="1">
      <c r="A453" s="1091" t="s">
        <v>49</v>
      </c>
      <c r="B453" s="12" t="s">
        <v>50</v>
      </c>
      <c r="C453" s="1079" t="str">
        <f>VLOOKUP($C452,'2025年度(1年前期)'!$B$5:$N$208,COLUMN('2025年度(1年前期)'!$C$5),0)&amp;""</f>
        <v>基礎看護学実習Ⅰ</v>
      </c>
      <c r="D453" s="1080"/>
      <c r="E453" s="1081" t="str">
        <f>VLOOKUP($C452,'2025年度(2年前期)'!$B$5:$N$208,COLUMN('2025年度(2年前期)'!$C$5),0)&amp;""</f>
        <v/>
      </c>
      <c r="F453" s="1080"/>
      <c r="G453" s="1081" t="str">
        <f>VLOOKUP($C452,'2025年度(3年前期)'!$B$5:$N$208,COLUMN('2025年度(3年前期)'!$C$5),0)&amp;""</f>
        <v>領域別実習</v>
      </c>
      <c r="H453" s="1080"/>
      <c r="I453" s="1081" t="str">
        <f>VLOOKUP($C452,'2025年度(4年前期)'!$B$5:$N$208,COLUMN('2025年度(4年前期)'!$C$5),0)&amp;""</f>
        <v/>
      </c>
      <c r="J453" s="1080"/>
      <c r="K453" s="1072" t="str">
        <f>VLOOKUP($C452,'2025年度(助産前期)'!$B$5:$N$208,COLUMN('2025年度(助産前期)'!$C$5),0)&amp;""</f>
        <v>助産学実習Ⅰ</v>
      </c>
      <c r="L453" s="1096"/>
      <c r="M453" s="1105" t="str">
        <f>VLOOKUP($C452,'2025年度(M1前期)'!$B$5:$N$208,COLUMN('2025年度(M1前期)'!$C$5),0)&amp;""</f>
        <v/>
      </c>
      <c r="N453" s="1096"/>
      <c r="O453" s="1081" t="str">
        <f>VLOOKUP($C452,'2025年度(M2前期)'!$B$5:$N$208,COLUMN('2025年度(M2前期)'!$C$5),0)&amp;""</f>
        <v/>
      </c>
      <c r="P453" s="1080"/>
      <c r="Q453" s="1081" t="str">
        <f>VLOOKUP($C452,'2025年度(D1前期)'!$B$5:$N$208,COLUMN('2025年度(D1前期)'!$C$5),0)&amp;""</f>
        <v/>
      </c>
      <c r="R453" s="1080"/>
      <c r="S453" s="1072" t="str">
        <f>VLOOKUP($C452,'2025年度(D23前期)'!$B$5:$N$208,COLUMN('2025年度(D23前期)'!$C$5),0)&amp;""</f>
        <v/>
      </c>
      <c r="T453" s="1080"/>
      <c r="U453" s="780" t="s">
        <v>1006</v>
      </c>
      <c r="W453" s="509" t="s">
        <v>111</v>
      </c>
      <c r="X453" s="17"/>
      <c r="Y453" s="38"/>
      <c r="Z453" s="1095" t="str">
        <f>A453</f>
        <v xml:space="preserve">１時限（09：20～10：50） </v>
      </c>
      <c r="AA453" s="1151"/>
      <c r="AB453" s="1151"/>
      <c r="AC453" s="1151"/>
      <c r="AD453" s="1151"/>
      <c r="AE453" s="1151"/>
      <c r="AF453" s="1151"/>
      <c r="AG453" s="1343" t="s">
        <v>818</v>
      </c>
      <c r="AH453" s="1343" t="s">
        <v>818</v>
      </c>
      <c r="AI453" s="1343" t="s">
        <v>818</v>
      </c>
      <c r="AJ453" s="1343" t="s">
        <v>818</v>
      </c>
      <c r="AK453" s="1151"/>
      <c r="AL453" s="1343" t="s">
        <v>818</v>
      </c>
      <c r="AM453" s="1151"/>
      <c r="AN453" s="1151"/>
      <c r="AO453" s="1151"/>
      <c r="AP453" s="1151"/>
      <c r="AQ453" s="1151"/>
      <c r="AR453" s="1151"/>
      <c r="AS453" s="1151"/>
      <c r="AT453" s="1151"/>
      <c r="AU453" s="1151"/>
      <c r="AV453" s="1151"/>
      <c r="AW453" s="1151"/>
      <c r="AX453" s="1151"/>
      <c r="AY453" s="1151"/>
      <c r="AZ453" s="1151"/>
      <c r="BA453" s="1151"/>
      <c r="BB453" s="1151"/>
      <c r="BC453" s="1151"/>
      <c r="BD453" s="1151" t="s">
        <v>1007</v>
      </c>
      <c r="BE453" s="1151"/>
      <c r="BF453" s="1151"/>
      <c r="BG453" s="1151"/>
      <c r="BH453" s="1151"/>
      <c r="BI453" s="1296" t="s">
        <v>552</v>
      </c>
      <c r="BJ453" s="1151"/>
      <c r="BK453" s="1151"/>
      <c r="BL453" s="1151"/>
      <c r="BM453" s="1151"/>
      <c r="BN453" s="1151" t="s">
        <v>984</v>
      </c>
      <c r="BO453" s="1151"/>
      <c r="BP453" s="1151"/>
      <c r="BQ453" s="1151"/>
      <c r="BR453" s="1151"/>
      <c r="BS453" s="1151"/>
      <c r="BT453" s="1151"/>
      <c r="BU453" s="1151"/>
      <c r="BV453" s="1151"/>
      <c r="BW453" s="1151"/>
    </row>
    <row r="454" spans="1:75">
      <c r="A454" s="1091"/>
      <c r="B454" s="15" t="s">
        <v>53</v>
      </c>
      <c r="C454" s="1065" t="str">
        <f>IFERROR(VLOOKUP(C453,科目・教員!$A$1:$B$357,2,0),"")</f>
        <v>網中　眞由美</v>
      </c>
      <c r="D454" s="1066"/>
      <c r="E454" s="1067" t="str">
        <f>IFERROR(VLOOKUP(E453,科目・教員!$A$1:$B$357,2,0),"")</f>
        <v/>
      </c>
      <c r="F454" s="1066"/>
      <c r="G454" s="1067" t="str">
        <f>IFERROR(VLOOKUP(G453,科目・教員!$A$1:$B$357,2,0),"")</f>
        <v/>
      </c>
      <c r="H454" s="1066"/>
      <c r="I454" s="1067" t="str">
        <f>IFERROR(VLOOKUP(I453,科目・教員!$A$1:$B$357,2,0),"")</f>
        <v/>
      </c>
      <c r="J454" s="1066"/>
      <c r="K454" s="1068" t="str">
        <f>IFERROR(VLOOKUP(K453,科目・教員!$A$1:$B$357,2,0),"")</f>
        <v>池田　真弓</v>
      </c>
      <c r="L454" s="1070"/>
      <c r="M454" s="1104" t="str">
        <f>IFERROR(VLOOKUP(M453,科目・教員!$A$1:$B$357,2,0),"")</f>
        <v/>
      </c>
      <c r="N454" s="1066"/>
      <c r="O454" s="1067" t="str">
        <f>IFERROR(VLOOKUP(O453,科目・教員!$A$1:$B$357,2,0),"")</f>
        <v/>
      </c>
      <c r="P454" s="1066"/>
      <c r="Q454" s="1067" t="str">
        <f>IFERROR(VLOOKUP(Q453,科目・教員!$A$1:$B$357,2,0),"")</f>
        <v/>
      </c>
      <c r="R454" s="1066"/>
      <c r="S454" s="1068" t="str">
        <f>IFERROR(VLOOKUP(S453,科目・教員!$A$1:$B$357,2,0),"")</f>
        <v/>
      </c>
      <c r="T454" s="1066"/>
      <c r="U454" s="780" t="s">
        <v>964</v>
      </c>
      <c r="W454" s="509" t="s">
        <v>81</v>
      </c>
      <c r="X454" s="17"/>
      <c r="Y454" s="38"/>
      <c r="Z454" s="1091"/>
      <c r="AA454" s="1152"/>
      <c r="AB454" s="1152"/>
      <c r="AC454" s="1152"/>
      <c r="AD454" s="1152"/>
      <c r="AE454" s="1152"/>
      <c r="AF454" s="1152"/>
      <c r="AG454" s="1343"/>
      <c r="AH454" s="1343"/>
      <c r="AI454" s="1343"/>
      <c r="AJ454" s="1343"/>
      <c r="AK454" s="1152"/>
      <c r="AL454" s="1343"/>
      <c r="AM454" s="1152"/>
      <c r="AN454" s="1152"/>
      <c r="AO454" s="1152"/>
      <c r="AP454" s="1152"/>
      <c r="AQ454" s="1152"/>
      <c r="AR454" s="1152"/>
      <c r="AS454" s="1152"/>
      <c r="AT454" s="1152"/>
      <c r="AU454" s="1152"/>
      <c r="AV454" s="1152"/>
      <c r="AW454" s="1152"/>
      <c r="AX454" s="1152"/>
      <c r="AY454" s="1152"/>
      <c r="AZ454" s="1152"/>
      <c r="BA454" s="1152"/>
      <c r="BB454" s="1152"/>
      <c r="BC454" s="1152"/>
      <c r="BD454" s="1152"/>
      <c r="BE454" s="1152"/>
      <c r="BF454" s="1152"/>
      <c r="BG454" s="1152"/>
      <c r="BH454" s="1152"/>
      <c r="BI454" s="1296"/>
      <c r="BJ454" s="1152"/>
      <c r="BK454" s="1152"/>
      <c r="BL454" s="1152"/>
      <c r="BM454" s="1152"/>
      <c r="BN454" s="1152"/>
      <c r="BO454" s="1152"/>
      <c r="BP454" s="1152"/>
      <c r="BQ454" s="1152"/>
      <c r="BR454" s="1152"/>
      <c r="BS454" s="1152"/>
      <c r="BT454" s="1152"/>
      <c r="BU454" s="1152"/>
      <c r="BV454" s="1152"/>
      <c r="BW454" s="1152"/>
    </row>
    <row r="455" spans="1:75">
      <c r="A455" s="1091"/>
      <c r="B455" s="15" t="s">
        <v>59</v>
      </c>
      <c r="C455" s="1065" t="str">
        <f>VLOOKUP($C452,'2025年度(1年前期)'!$B$5:$N$208,COLUMN('2025年度(1年前期)'!$C$5)+1,0)&amp;""</f>
        <v>201･202･203･204･基礎実</v>
      </c>
      <c r="D455" s="1066"/>
      <c r="E455" s="1067" t="str">
        <f>VLOOKUP($C452,'2025年度(2年前期)'!$B$5:$N$208,COLUMN('2025年度(2年前期)'!$C$5)+1,0)&amp;""</f>
        <v/>
      </c>
      <c r="F455" s="1066"/>
      <c r="G455" s="1067" t="str">
        <f>VLOOKUP($C452,'2025年度(3年前期)'!$B$5:$N$208,COLUMN('2025年度(3年前期)'!$C$5)+1,0)&amp;""</f>
        <v>老年Ⅰ:大講義室</v>
      </c>
      <c r="H455" s="1066"/>
      <c r="I455" s="1067" t="str">
        <f>VLOOKUP($C452,'2025年度(4年前期)'!$B$5:$N$208,COLUMN('2025年度(4年前期)'!$C$5)+1,0)&amp;""</f>
        <v/>
      </c>
      <c r="J455" s="1066"/>
      <c r="K455" s="1068" t="str">
        <f>VLOOKUP($C452,'2025年度(助産前期)'!$B$5:$N$208,COLUMN('2025年度(助産前期)'!$C$5)+1,0)&amp;""</f>
        <v/>
      </c>
      <c r="L455" s="1070"/>
      <c r="M455" s="1104" t="str">
        <f>VLOOKUP($C452,'2025年度(M1前期)'!$B$5:$N$208,COLUMN('2025年度(M1前期)'!C$5)+1,0)&amp;""</f>
        <v/>
      </c>
      <c r="N455" s="1066"/>
      <c r="O455" s="1067" t="str">
        <f>VLOOKUP($C452,'2025年度(M2前期)'!$B$5:$N$208,COLUMN('2025年度(M2前期)'!$C$5)+1,0)&amp;""</f>
        <v/>
      </c>
      <c r="P455" s="1066"/>
      <c r="Q455" s="1067" t="str">
        <f>VLOOKUP($C452,'2025年度(D1前期)'!$B$5:$N$208,COLUMN('2025年度(D1前期)'!$C$5)+1,0)&amp;""</f>
        <v/>
      </c>
      <c r="R455" s="1066"/>
      <c r="S455" s="1068" t="str">
        <f>VLOOKUP($C452,'2025年度(D23前期)'!$B$5:$N$208,COLUMN('2025年度(D23前期)'!$C$5)+1,0)&amp;""</f>
        <v/>
      </c>
      <c r="T455" s="1066"/>
      <c r="U455" s="780" t="s">
        <v>524</v>
      </c>
      <c r="W455" s="509" t="s">
        <v>552</v>
      </c>
      <c r="X455" s="17"/>
      <c r="Y455" s="38"/>
      <c r="Z455" s="1091"/>
      <c r="AA455" s="1152"/>
      <c r="AB455" s="1152"/>
      <c r="AC455" s="1152"/>
      <c r="AD455" s="1152"/>
      <c r="AE455" s="1152"/>
      <c r="AF455" s="1152"/>
      <c r="AG455" s="1343"/>
      <c r="AH455" s="1343"/>
      <c r="AI455" s="1343"/>
      <c r="AJ455" s="1343"/>
      <c r="AK455" s="1152"/>
      <c r="AL455" s="1343"/>
      <c r="AM455" s="1152"/>
      <c r="AN455" s="1152"/>
      <c r="AO455" s="1152"/>
      <c r="AP455" s="1152"/>
      <c r="AQ455" s="1152"/>
      <c r="AR455" s="1152"/>
      <c r="AS455" s="1152"/>
      <c r="AT455" s="1152"/>
      <c r="AU455" s="1152"/>
      <c r="AV455" s="1152"/>
      <c r="AW455" s="1152"/>
      <c r="AX455" s="1152"/>
      <c r="AY455" s="1152"/>
      <c r="AZ455" s="1152"/>
      <c r="BA455" s="1152"/>
      <c r="BB455" s="1152"/>
      <c r="BC455" s="1152"/>
      <c r="BD455" s="1152"/>
      <c r="BE455" s="1152"/>
      <c r="BF455" s="1152"/>
      <c r="BG455" s="1152"/>
      <c r="BH455" s="1152"/>
      <c r="BI455" s="1296"/>
      <c r="BJ455" s="1152"/>
      <c r="BK455" s="1152"/>
      <c r="BL455" s="1152"/>
      <c r="BM455" s="1152"/>
      <c r="BN455" s="1152"/>
      <c r="BO455" s="1152"/>
      <c r="BP455" s="1152"/>
      <c r="BQ455" s="1152"/>
      <c r="BR455" s="1152"/>
      <c r="BS455" s="1152"/>
      <c r="BT455" s="1152"/>
      <c r="BU455" s="1152"/>
      <c r="BV455" s="1152"/>
      <c r="BW455" s="1152"/>
    </row>
    <row r="456" spans="1:75">
      <c r="A456" s="1092"/>
      <c r="B456" s="16" t="s">
        <v>56</v>
      </c>
      <c r="C456" s="1061"/>
      <c r="D456" s="1062"/>
      <c r="E456" s="1063"/>
      <c r="F456" s="1062"/>
      <c r="G456" s="1063"/>
      <c r="H456" s="1062"/>
      <c r="I456" s="1063"/>
      <c r="J456" s="1062"/>
      <c r="K456" s="1064"/>
      <c r="L456" s="1069"/>
      <c r="M456" s="1106"/>
      <c r="N456" s="1062"/>
      <c r="O456" s="1063"/>
      <c r="P456" s="1062"/>
      <c r="Q456" s="1063"/>
      <c r="R456" s="1062"/>
      <c r="S456" s="1064"/>
      <c r="T456" s="1062"/>
      <c r="U456" s="780" t="s">
        <v>1008</v>
      </c>
      <c r="W456" s="509" t="s">
        <v>259</v>
      </c>
      <c r="X456" s="17"/>
      <c r="Y456" s="38"/>
      <c r="Z456" s="1092"/>
      <c r="AA456" s="1153"/>
      <c r="AB456" s="1153"/>
      <c r="AC456" s="1153"/>
      <c r="AD456" s="1153"/>
      <c r="AE456" s="1153"/>
      <c r="AF456" s="1153"/>
      <c r="AG456" s="1343"/>
      <c r="AH456" s="1343"/>
      <c r="AI456" s="1343"/>
      <c r="AJ456" s="1343"/>
      <c r="AK456" s="1153"/>
      <c r="AL456" s="1343"/>
      <c r="AM456" s="1153"/>
      <c r="AN456" s="1153"/>
      <c r="AO456" s="1153"/>
      <c r="AP456" s="1153"/>
      <c r="AQ456" s="1153"/>
      <c r="AR456" s="1153"/>
      <c r="AS456" s="1153"/>
      <c r="AT456" s="1153"/>
      <c r="AU456" s="1153"/>
      <c r="AV456" s="1153"/>
      <c r="AW456" s="1153"/>
      <c r="AX456" s="1153"/>
      <c r="AY456" s="1153"/>
      <c r="AZ456" s="1153"/>
      <c r="BA456" s="1153"/>
      <c r="BB456" s="1153"/>
      <c r="BC456" s="1153"/>
      <c r="BD456" s="1153"/>
      <c r="BE456" s="1153"/>
      <c r="BF456" s="1153"/>
      <c r="BG456" s="1153"/>
      <c r="BH456" s="1153"/>
      <c r="BI456" s="1296"/>
      <c r="BJ456" s="1153"/>
      <c r="BK456" s="1153"/>
      <c r="BL456" s="1153"/>
      <c r="BM456" s="1153"/>
      <c r="BN456" s="1153"/>
      <c r="BO456" s="1153"/>
      <c r="BP456" s="1153"/>
      <c r="BQ456" s="1153"/>
      <c r="BR456" s="1153"/>
      <c r="BS456" s="1153"/>
      <c r="BT456" s="1153"/>
      <c r="BU456" s="1153"/>
      <c r="BV456" s="1153"/>
      <c r="BW456" s="1153"/>
    </row>
    <row r="457" spans="1:75" ht="13.5" customHeight="1">
      <c r="A457" s="1091" t="s">
        <v>58</v>
      </c>
      <c r="B457" s="15" t="s">
        <v>50</v>
      </c>
      <c r="C457" s="1079" t="str">
        <f>VLOOKUP($C452,'2025年度(1年前期)'!$B$5:$N$208,COLUMN('2025年度(1年前期)'!$E$5),0)&amp;""</f>
        <v>基礎看護学実習Ⅰ</v>
      </c>
      <c r="D457" s="1080"/>
      <c r="E457" s="1081" t="str">
        <f>VLOOKUP($C452,'2025年度(2年前期)'!$B$5:$N$208,COLUMN('2025年度(2年前期)'!$E$5),0)&amp;""</f>
        <v/>
      </c>
      <c r="F457" s="1080"/>
      <c r="G457" s="1081" t="str">
        <f>VLOOKUP($C452,'2025年度(3年前期)'!$B$5:$N$208,COLUMN('2025年度(3年前期)'!$E$5),0)&amp;""</f>
        <v>領域別実習</v>
      </c>
      <c r="H457" s="1080"/>
      <c r="I457" s="1081" t="str">
        <f>VLOOKUP($C452,'2025年度(4年前期)'!$B$5:$N$208,COLUMN('2025年度(4年前期)'!$E$5),0)&amp;""</f>
        <v/>
      </c>
      <c r="J457" s="1080"/>
      <c r="K457" s="1072" t="str">
        <f>VLOOKUP($C452,'2025年度(助産前期)'!$B$5:$N$208,COLUMN('2025年度(助産前期)'!$E$5),0)&amp;""</f>
        <v>助産学実習Ⅰ</v>
      </c>
      <c r="L457" s="1096"/>
      <c r="M457" s="1079" t="str">
        <f>VLOOKUP($C452,'2025年度(M1前期)'!$B$5:$N$208,COLUMN('2025年度(M1前期)'!$E$5),0)&amp;""</f>
        <v/>
      </c>
      <c r="N457" s="1080"/>
      <c r="O457" s="1072" t="str">
        <f>VLOOKUP($C452,'2025年度(M2前期)'!$B$5:$N$208,COLUMN('2025年度(M2前期)'!$E$5),0)&amp;""</f>
        <v/>
      </c>
      <c r="P457" s="1080"/>
      <c r="Q457" s="1072" t="str">
        <f>VLOOKUP($C452,'2025年度(D1前期)'!$B$5:$N$208,COLUMN('2025年度(D1前期)'!$E$5),0)&amp;""</f>
        <v/>
      </c>
      <c r="R457" s="1080"/>
      <c r="S457" s="1072" t="str">
        <f>VLOOKUP($C452,'2025年度(D23前期)'!$B$5:$N$208,COLUMN('2025年度(D23前期)'!$E$5),0)&amp;""</f>
        <v/>
      </c>
      <c r="T457" s="1080"/>
      <c r="V457" s="853" t="s">
        <v>189</v>
      </c>
      <c r="W457" s="17"/>
      <c r="X457" s="17"/>
      <c r="Y457" s="38"/>
      <c r="Z457" s="1091" t="str">
        <f>A457</f>
        <v>２時限（11：00～12：30）</v>
      </c>
      <c r="AA457" s="1151"/>
      <c r="AB457" s="1151"/>
      <c r="AC457" s="1151"/>
      <c r="AD457" s="1151"/>
      <c r="AE457" s="1151"/>
      <c r="AF457" s="1151"/>
      <c r="AG457" s="1343" t="s">
        <v>818</v>
      </c>
      <c r="AH457" s="1343" t="s">
        <v>818</v>
      </c>
      <c r="AI457" s="1343" t="s">
        <v>818</v>
      </c>
      <c r="AJ457" s="1343" t="s">
        <v>818</v>
      </c>
      <c r="AK457" s="1151"/>
      <c r="AL457" s="1343" t="s">
        <v>818</v>
      </c>
      <c r="AM457" s="1151"/>
      <c r="AN457" s="1151"/>
      <c r="AO457" s="1151"/>
      <c r="AP457" s="1151"/>
      <c r="AQ457" s="1151"/>
      <c r="AR457" s="1151"/>
      <c r="AS457" s="1151"/>
      <c r="AT457" s="1151"/>
      <c r="AU457" s="1151"/>
      <c r="AV457" s="1151"/>
      <c r="AW457" s="1151"/>
      <c r="AX457" s="1151"/>
      <c r="AY457" s="1151"/>
      <c r="AZ457" s="1151"/>
      <c r="BA457" s="1151"/>
      <c r="BB457" s="1151"/>
      <c r="BC457" s="1151"/>
      <c r="BD457" s="1183" t="s">
        <v>1007</v>
      </c>
      <c r="BE457" s="1151"/>
      <c r="BF457" s="1151"/>
      <c r="BG457" s="1151"/>
      <c r="BH457" s="1151"/>
      <c r="BI457" s="1151" t="s">
        <v>304</v>
      </c>
      <c r="BJ457" s="1151"/>
      <c r="BK457" s="1151"/>
      <c r="BL457" s="1151"/>
      <c r="BM457" s="1151"/>
      <c r="BN457" s="1151" t="s">
        <v>984</v>
      </c>
      <c r="BO457" s="1151"/>
      <c r="BP457" s="1151"/>
      <c r="BQ457" s="1151"/>
      <c r="BR457" s="1151"/>
      <c r="BS457" s="1151"/>
      <c r="BT457" s="1151"/>
      <c r="BU457" s="1151"/>
      <c r="BV457" s="1151"/>
      <c r="BW457" s="1151"/>
    </row>
    <row r="458" spans="1:75">
      <c r="A458" s="1091"/>
      <c r="B458" s="15" t="s">
        <v>53</v>
      </c>
      <c r="C458" s="1065" t="str">
        <f>IFERROR(VLOOKUP(C457,科目・教員!$A$1:$B$357,2,0),"")</f>
        <v>網中　眞由美</v>
      </c>
      <c r="D458" s="1066"/>
      <c r="E458" s="1067" t="str">
        <f>IFERROR(VLOOKUP(E457,科目・教員!$A$1:$B$357,2,0),"")</f>
        <v/>
      </c>
      <c r="F458" s="1066"/>
      <c r="G458" s="1067" t="str">
        <f>IFERROR(VLOOKUP(G457,科目・教員!$A$1:$B$357,2,0),"")</f>
        <v/>
      </c>
      <c r="H458" s="1066"/>
      <c r="I458" s="1067" t="str">
        <f>IFERROR(VLOOKUP(I457,科目・教員!$A$1:$B$357,2,0),"")</f>
        <v/>
      </c>
      <c r="J458" s="1066"/>
      <c r="K458" s="1068" t="str">
        <f>IFERROR(VLOOKUP(K457,科目・教員!$A$1:$B$357,2,0),"")</f>
        <v>池田　真弓</v>
      </c>
      <c r="L458" s="1070"/>
      <c r="M458" s="1065" t="str">
        <f>IFERROR(VLOOKUP(M457,科目・教員!$A$1:$B$357,2,0),"")</f>
        <v/>
      </c>
      <c r="N458" s="1066"/>
      <c r="O458" s="1068" t="str">
        <f>IFERROR(VLOOKUP(O457,科目・教員!$A$1:$B$357,2,0),"")</f>
        <v/>
      </c>
      <c r="P458" s="1066"/>
      <c r="Q458" s="1068" t="str">
        <f>IFERROR(VLOOKUP(Q457,科目・教員!$A$1:$B$357,2,0),"")</f>
        <v/>
      </c>
      <c r="R458" s="1066"/>
      <c r="S458" s="1068" t="str">
        <f>IFERROR(VLOOKUP(S457,科目・教員!$A$1:$B$357,2,0),"")</f>
        <v/>
      </c>
      <c r="T458" s="1066"/>
      <c r="V458" s="853" t="s">
        <v>882</v>
      </c>
      <c r="X458" s="17"/>
      <c r="Y458" s="38"/>
      <c r="Z458" s="1091"/>
      <c r="AA458" s="1152"/>
      <c r="AB458" s="1152"/>
      <c r="AC458" s="1152"/>
      <c r="AD458" s="1152"/>
      <c r="AE458" s="1152"/>
      <c r="AF458" s="1152"/>
      <c r="AG458" s="1343"/>
      <c r="AH458" s="1343"/>
      <c r="AI458" s="1343"/>
      <c r="AJ458" s="1343"/>
      <c r="AK458" s="1152"/>
      <c r="AL458" s="1343"/>
      <c r="AM458" s="1152"/>
      <c r="AN458" s="1152"/>
      <c r="AO458" s="1152"/>
      <c r="AP458" s="1152"/>
      <c r="AQ458" s="1152"/>
      <c r="AR458" s="1152"/>
      <c r="AS458" s="1152"/>
      <c r="AT458" s="1152"/>
      <c r="AU458" s="1152"/>
      <c r="AV458" s="1152"/>
      <c r="AW458" s="1152"/>
      <c r="AX458" s="1152"/>
      <c r="AY458" s="1152"/>
      <c r="AZ458" s="1152"/>
      <c r="BA458" s="1152"/>
      <c r="BB458" s="1152"/>
      <c r="BC458" s="1152"/>
      <c r="BD458" s="1184"/>
      <c r="BE458" s="1152"/>
      <c r="BF458" s="1152"/>
      <c r="BG458" s="1152"/>
      <c r="BH458" s="1152"/>
      <c r="BI458" s="1152"/>
      <c r="BJ458" s="1152"/>
      <c r="BK458" s="1152"/>
      <c r="BL458" s="1152"/>
      <c r="BM458" s="1152"/>
      <c r="BN458" s="1152"/>
      <c r="BO458" s="1152"/>
      <c r="BP458" s="1152"/>
      <c r="BQ458" s="1152"/>
      <c r="BR458" s="1152"/>
      <c r="BS458" s="1152"/>
      <c r="BT458" s="1152"/>
      <c r="BU458" s="1152"/>
      <c r="BV458" s="1152"/>
      <c r="BW458" s="1152"/>
    </row>
    <row r="459" spans="1:75">
      <c r="A459" s="1091"/>
      <c r="B459" s="15" t="s">
        <v>59</v>
      </c>
      <c r="C459" s="1065" t="str">
        <f>VLOOKUP($C452,'2025年度(1年前期)'!$B$5:$N$208,COLUMN('2025年度(1年前期)'!$E$5)+1,0)&amp;""</f>
        <v>201･202･203･204･基礎実</v>
      </c>
      <c r="D459" s="1066"/>
      <c r="E459" s="1067" t="str">
        <f>VLOOKUP($C452,'2025年度(2年前期)'!$B$5:$N$208,COLUMN('2025年度(2年前期)'!$E$5)+1,0)&amp;""</f>
        <v/>
      </c>
      <c r="F459" s="1066"/>
      <c r="G459" s="1067" t="str">
        <f>VLOOKUP($C452,'2025年度(3年前期)'!$B$5:$N$208,COLUMN('2025年度(3年前期)'!$E$5)+1,0)&amp;""</f>
        <v>老年Ⅰ:大講義室</v>
      </c>
      <c r="H459" s="1066"/>
      <c r="I459" s="1067" t="str">
        <f>VLOOKUP($C452,'2025年度(4年前期)'!$B$5:$N$208,COLUMN('2025年度(4年前期)'!$E$5)+1,0)&amp;""</f>
        <v/>
      </c>
      <c r="J459" s="1066"/>
      <c r="K459" s="1068" t="str">
        <f>VLOOKUP($C452,'2025年度(助産前期)'!$B$5:$N$208,COLUMN('2025年度(助産前期)'!$E$5)+1,0)&amp;""</f>
        <v/>
      </c>
      <c r="L459" s="1070"/>
      <c r="M459" s="1065" t="str">
        <f>VLOOKUP($C452,'2025年度(M1前期)'!$B$5:$N$208,COLUMN('2025年度(M1前期)'!$E$5)+1,0)&amp;""</f>
        <v/>
      </c>
      <c r="N459" s="1066"/>
      <c r="O459" s="1068" t="str">
        <f>VLOOKUP($C452,'2025年度(M2前期)'!$B$5:$N$208,COLUMN('2025年度(M2前期)'!$E$5)+1,0)&amp;""</f>
        <v/>
      </c>
      <c r="P459" s="1066"/>
      <c r="Q459" s="1068" t="str">
        <f>VLOOKUP($C452,'2025年度(D1前期)'!$B$5:$N$208,COLUMN('2025年度(D1前期)'!$E$5)+1,0)&amp;""</f>
        <v/>
      </c>
      <c r="R459" s="1066"/>
      <c r="S459" s="1068" t="str">
        <f>VLOOKUP($C452,'2025年度(D23前期)'!$B$5:$N$208,COLUMN('2025年度(D23前期)'!$E$5)+1,0)&amp;""</f>
        <v/>
      </c>
      <c r="T459" s="1066"/>
      <c r="V459" s="853" t="s">
        <v>304</v>
      </c>
      <c r="X459" s="17" t="s">
        <v>1009</v>
      </c>
      <c r="Z459" s="1091"/>
      <c r="AA459" s="1152"/>
      <c r="AB459" s="1152"/>
      <c r="AC459" s="1152"/>
      <c r="AD459" s="1152"/>
      <c r="AE459" s="1152"/>
      <c r="AF459" s="1152"/>
      <c r="AG459" s="1343"/>
      <c r="AH459" s="1343"/>
      <c r="AI459" s="1343"/>
      <c r="AJ459" s="1343"/>
      <c r="AK459" s="1152"/>
      <c r="AL459" s="1343"/>
      <c r="AM459" s="1152"/>
      <c r="AN459" s="1152"/>
      <c r="AO459" s="1152"/>
      <c r="AP459" s="1152"/>
      <c r="AQ459" s="1152"/>
      <c r="AR459" s="1152"/>
      <c r="AS459" s="1152"/>
      <c r="AT459" s="1152"/>
      <c r="AU459" s="1152"/>
      <c r="AV459" s="1152"/>
      <c r="AW459" s="1152"/>
      <c r="AX459" s="1152"/>
      <c r="AY459" s="1152"/>
      <c r="AZ459" s="1152"/>
      <c r="BA459" s="1152"/>
      <c r="BB459" s="1152"/>
      <c r="BC459" s="1152"/>
      <c r="BD459" s="1184"/>
      <c r="BE459" s="1152"/>
      <c r="BF459" s="1152"/>
      <c r="BG459" s="1152"/>
      <c r="BH459" s="1152"/>
      <c r="BI459" s="1152"/>
      <c r="BJ459" s="1152"/>
      <c r="BK459" s="1152"/>
      <c r="BL459" s="1152"/>
      <c r="BM459" s="1152"/>
      <c r="BN459" s="1152"/>
      <c r="BO459" s="1152"/>
      <c r="BP459" s="1152"/>
      <c r="BQ459" s="1152"/>
      <c r="BR459" s="1152"/>
      <c r="BS459" s="1152"/>
      <c r="BT459" s="1152"/>
      <c r="BU459" s="1152"/>
      <c r="BV459" s="1152"/>
      <c r="BW459" s="1152"/>
    </row>
    <row r="460" spans="1:75">
      <c r="A460" s="1100"/>
      <c r="B460" s="16" t="s">
        <v>56</v>
      </c>
      <c r="C460" s="1061"/>
      <c r="D460" s="1075"/>
      <c r="E460" s="1063"/>
      <c r="F460" s="1075"/>
      <c r="G460" s="1063"/>
      <c r="H460" s="1075"/>
      <c r="I460" s="1063"/>
      <c r="J460" s="1075"/>
      <c r="K460" s="1064"/>
      <c r="L460" s="1064"/>
      <c r="M460" s="1061"/>
      <c r="N460" s="1075"/>
      <c r="O460" s="1064"/>
      <c r="P460" s="1075"/>
      <c r="Q460" s="1064"/>
      <c r="R460" s="1075"/>
      <c r="S460" s="1064"/>
      <c r="T460" s="1075"/>
      <c r="V460" s="853" t="s">
        <v>82</v>
      </c>
      <c r="X460" s="17"/>
      <c r="Z460" s="1092"/>
      <c r="AA460" s="1153"/>
      <c r="AB460" s="1153"/>
      <c r="AC460" s="1153"/>
      <c r="AD460" s="1153"/>
      <c r="AE460" s="1153"/>
      <c r="AF460" s="1153"/>
      <c r="AG460" s="1343"/>
      <c r="AH460" s="1343"/>
      <c r="AI460" s="1343"/>
      <c r="AJ460" s="1343"/>
      <c r="AK460" s="1153"/>
      <c r="AL460" s="1343"/>
      <c r="AM460" s="1153"/>
      <c r="AN460" s="1153"/>
      <c r="AO460" s="1153"/>
      <c r="AP460" s="1153"/>
      <c r="AQ460" s="1153"/>
      <c r="AR460" s="1153"/>
      <c r="AS460" s="1153"/>
      <c r="AT460" s="1153"/>
      <c r="AU460" s="1153"/>
      <c r="AV460" s="1153"/>
      <c r="AW460" s="1153"/>
      <c r="AX460" s="1153"/>
      <c r="AY460" s="1153"/>
      <c r="AZ460" s="1153"/>
      <c r="BA460" s="1153"/>
      <c r="BB460" s="1153"/>
      <c r="BC460" s="1153"/>
      <c r="BD460" s="1185"/>
      <c r="BE460" s="1153"/>
      <c r="BF460" s="1153"/>
      <c r="BG460" s="1153"/>
      <c r="BH460" s="1153"/>
      <c r="BI460" s="1153"/>
      <c r="BJ460" s="1153"/>
      <c r="BK460" s="1153"/>
      <c r="BL460" s="1153"/>
      <c r="BM460" s="1153"/>
      <c r="BN460" s="1153"/>
      <c r="BO460" s="1153"/>
      <c r="BP460" s="1153"/>
      <c r="BQ460" s="1153"/>
      <c r="BR460" s="1153"/>
      <c r="BS460" s="1153"/>
      <c r="BT460" s="1153"/>
      <c r="BU460" s="1153"/>
      <c r="BV460" s="1153"/>
      <c r="BW460" s="1153"/>
    </row>
    <row r="461" spans="1:75" ht="12.95" customHeight="1">
      <c r="A461" s="1095" t="s">
        <v>60</v>
      </c>
      <c r="B461" s="18" t="s">
        <v>61</v>
      </c>
      <c r="C461" s="1079"/>
      <c r="D461" s="1080"/>
      <c r="E461" s="1081"/>
      <c r="F461" s="1080"/>
      <c r="G461" s="1081"/>
      <c r="H461" s="1080"/>
      <c r="I461" s="1081"/>
      <c r="J461" s="1080"/>
      <c r="K461" s="1072"/>
      <c r="L461" s="1096"/>
      <c r="M461" s="1079"/>
      <c r="N461" s="1080"/>
      <c r="O461" s="1072"/>
      <c r="P461" s="1080"/>
      <c r="Q461" s="1072"/>
      <c r="R461" s="1080"/>
      <c r="S461" s="1072"/>
      <c r="T461" s="1080"/>
      <c r="X461" s="17"/>
      <c r="Z461" s="1091" t="str">
        <f>A461</f>
        <v>昼休み（12：30～13：30）</v>
      </c>
      <c r="AA461" s="1151"/>
      <c r="AB461" s="1151"/>
      <c r="AC461" s="1151"/>
      <c r="AD461" s="1151"/>
      <c r="AE461" s="1151"/>
      <c r="AF461" s="1151"/>
      <c r="AG461" s="1343" t="s">
        <v>818</v>
      </c>
      <c r="AH461" s="1343" t="s">
        <v>818</v>
      </c>
      <c r="AI461" s="1343" t="s">
        <v>818</v>
      </c>
      <c r="AJ461" s="1343" t="s">
        <v>818</v>
      </c>
      <c r="AK461" s="1151"/>
      <c r="AL461" s="1343" t="s">
        <v>818</v>
      </c>
      <c r="AM461" s="1151"/>
      <c r="AN461" s="1151"/>
      <c r="AO461" s="1151"/>
      <c r="AP461" s="1151"/>
      <c r="AQ461" s="1151"/>
      <c r="AR461" s="1151"/>
      <c r="AS461" s="1151"/>
      <c r="AT461" s="1151"/>
      <c r="AU461" s="1151"/>
      <c r="AV461" s="1151"/>
      <c r="AW461" s="1151"/>
      <c r="AX461" s="1151"/>
      <c r="AY461" s="1151"/>
      <c r="AZ461" s="1151"/>
      <c r="BA461" s="1151"/>
      <c r="BB461" s="1151"/>
      <c r="BC461" s="1151"/>
      <c r="BD461" s="1151"/>
      <c r="BE461" s="1151"/>
      <c r="BF461" s="1151"/>
      <c r="BG461" s="1151"/>
      <c r="BH461" s="1151"/>
      <c r="BI461" s="1151"/>
      <c r="BJ461" s="1151"/>
      <c r="BK461" s="1151"/>
      <c r="BL461" s="1151"/>
      <c r="BM461" s="1151"/>
      <c r="BN461" s="1151"/>
      <c r="BO461" s="1151"/>
      <c r="BP461" s="1151"/>
      <c r="BQ461" s="1151"/>
      <c r="BR461" s="1151"/>
      <c r="BS461" s="1151"/>
      <c r="BT461" s="1151"/>
      <c r="BU461" s="1151"/>
      <c r="BV461" s="1151"/>
      <c r="BW461" s="1151"/>
    </row>
    <row r="462" spans="1:75" ht="13.5" customHeight="1">
      <c r="A462" s="1091"/>
      <c r="B462" s="18" t="s">
        <v>62</v>
      </c>
      <c r="C462" s="1065"/>
      <c r="D462" s="1066"/>
      <c r="E462" s="1067"/>
      <c r="F462" s="1066"/>
      <c r="G462" s="1067"/>
      <c r="H462" s="1066"/>
      <c r="I462" s="1067"/>
      <c r="J462" s="1066"/>
      <c r="K462" s="1068"/>
      <c r="L462" s="1070"/>
      <c r="M462" s="1065"/>
      <c r="N462" s="1066"/>
      <c r="O462" s="1068"/>
      <c r="P462" s="1066"/>
      <c r="Q462" s="1068"/>
      <c r="R462" s="1066"/>
      <c r="S462" s="1068"/>
      <c r="T462" s="1066"/>
      <c r="X462" s="17"/>
      <c r="Z462" s="1091"/>
      <c r="AA462" s="1152"/>
      <c r="AB462" s="1152"/>
      <c r="AC462" s="1152"/>
      <c r="AD462" s="1152"/>
      <c r="AE462" s="1152"/>
      <c r="AF462" s="1152"/>
      <c r="AG462" s="1343"/>
      <c r="AH462" s="1343"/>
      <c r="AI462" s="1343"/>
      <c r="AJ462" s="1343"/>
      <c r="AK462" s="1152"/>
      <c r="AL462" s="1343"/>
      <c r="AM462" s="1152"/>
      <c r="AN462" s="1152"/>
      <c r="AO462" s="1152"/>
      <c r="AP462" s="1152"/>
      <c r="AQ462" s="1152"/>
      <c r="AR462" s="1152"/>
      <c r="AS462" s="1152"/>
      <c r="AT462" s="1152"/>
      <c r="AU462" s="1152"/>
      <c r="AV462" s="1152"/>
      <c r="AW462" s="1152"/>
      <c r="AX462" s="1152"/>
      <c r="AY462" s="1152"/>
      <c r="AZ462" s="1152"/>
      <c r="BA462" s="1152"/>
      <c r="BB462" s="1152"/>
      <c r="BC462" s="1152"/>
      <c r="BD462" s="1152"/>
      <c r="BE462" s="1152"/>
      <c r="BF462" s="1152"/>
      <c r="BG462" s="1152"/>
      <c r="BH462" s="1152"/>
      <c r="BI462" s="1152"/>
      <c r="BJ462" s="1152"/>
      <c r="BK462" s="1152"/>
      <c r="BL462" s="1152"/>
      <c r="BM462" s="1152"/>
      <c r="BN462" s="1152"/>
      <c r="BO462" s="1152"/>
      <c r="BP462" s="1152"/>
      <c r="BQ462" s="1152"/>
      <c r="BR462" s="1152"/>
      <c r="BS462" s="1152"/>
      <c r="BT462" s="1152"/>
      <c r="BU462" s="1152"/>
      <c r="BV462" s="1152"/>
      <c r="BW462" s="1152"/>
    </row>
    <row r="463" spans="1:75" ht="13.5" customHeight="1">
      <c r="A463" s="1091"/>
      <c r="B463" s="18" t="s">
        <v>59</v>
      </c>
      <c r="C463" s="1065"/>
      <c r="D463" s="1066"/>
      <c r="E463" s="1067"/>
      <c r="F463" s="1066"/>
      <c r="G463" s="1067"/>
      <c r="H463" s="1066"/>
      <c r="I463" s="1067"/>
      <c r="J463" s="1066"/>
      <c r="K463" s="1068"/>
      <c r="L463" s="1070"/>
      <c r="M463" s="1065"/>
      <c r="N463" s="1066"/>
      <c r="O463" s="1068"/>
      <c r="P463" s="1066"/>
      <c r="Q463" s="1068"/>
      <c r="R463" s="1066"/>
      <c r="S463" s="1068"/>
      <c r="T463" s="1066"/>
      <c r="Z463" s="1091"/>
      <c r="AA463" s="1152"/>
      <c r="AB463" s="1152"/>
      <c r="AC463" s="1152"/>
      <c r="AD463" s="1152"/>
      <c r="AE463" s="1152"/>
      <c r="AF463" s="1152"/>
      <c r="AG463" s="1343"/>
      <c r="AH463" s="1343"/>
      <c r="AI463" s="1343"/>
      <c r="AJ463" s="1343"/>
      <c r="AK463" s="1152"/>
      <c r="AL463" s="1343"/>
      <c r="AM463" s="1152"/>
      <c r="AN463" s="1152"/>
      <c r="AO463" s="1152"/>
      <c r="AP463" s="1152"/>
      <c r="AQ463" s="1152"/>
      <c r="AR463" s="1152"/>
      <c r="AS463" s="1152"/>
      <c r="AT463" s="1152"/>
      <c r="AU463" s="1152"/>
      <c r="AV463" s="1152"/>
      <c r="AW463" s="1152"/>
      <c r="AX463" s="1152"/>
      <c r="AY463" s="1152"/>
      <c r="AZ463" s="1152"/>
      <c r="BA463" s="1152"/>
      <c r="BB463" s="1152"/>
      <c r="BC463" s="1152"/>
      <c r="BD463" s="1152"/>
      <c r="BE463" s="1152"/>
      <c r="BF463" s="1152"/>
      <c r="BG463" s="1152"/>
      <c r="BH463" s="1152"/>
      <c r="BI463" s="1152"/>
      <c r="BJ463" s="1152"/>
      <c r="BK463" s="1152"/>
      <c r="BL463" s="1152"/>
      <c r="BM463" s="1152"/>
      <c r="BN463" s="1152"/>
      <c r="BO463" s="1152"/>
      <c r="BP463" s="1152"/>
      <c r="BQ463" s="1152"/>
      <c r="BR463" s="1152"/>
      <c r="BS463" s="1152"/>
      <c r="BT463" s="1152"/>
      <c r="BU463" s="1152"/>
      <c r="BV463" s="1152"/>
      <c r="BW463" s="1152"/>
    </row>
    <row r="464" spans="1:75" ht="12.95" customHeight="1">
      <c r="A464" s="1092"/>
      <c r="B464" s="19" t="s">
        <v>56</v>
      </c>
      <c r="C464" s="1102"/>
      <c r="D464" s="1094"/>
      <c r="E464" s="1103"/>
      <c r="F464" s="1094"/>
      <c r="G464" s="1103"/>
      <c r="H464" s="1094"/>
      <c r="I464" s="1103"/>
      <c r="J464" s="1094"/>
      <c r="K464" s="1093"/>
      <c r="L464" s="1093"/>
      <c r="M464" s="1102"/>
      <c r="N464" s="1094"/>
      <c r="O464" s="1093"/>
      <c r="P464" s="1094"/>
      <c r="Q464" s="1093"/>
      <c r="R464" s="1094"/>
      <c r="S464" s="1093"/>
      <c r="T464" s="1094"/>
      <c r="Z464" s="1092"/>
      <c r="AA464" s="1153"/>
      <c r="AB464" s="1153"/>
      <c r="AC464" s="1153"/>
      <c r="AD464" s="1153"/>
      <c r="AE464" s="1153"/>
      <c r="AF464" s="1153"/>
      <c r="AG464" s="1343"/>
      <c r="AH464" s="1343"/>
      <c r="AI464" s="1343"/>
      <c r="AJ464" s="1343"/>
      <c r="AK464" s="1153"/>
      <c r="AL464" s="1343"/>
      <c r="AM464" s="1153"/>
      <c r="AN464" s="1153"/>
      <c r="AO464" s="1153"/>
      <c r="AP464" s="1153"/>
      <c r="AQ464" s="1153"/>
      <c r="AR464" s="1153"/>
      <c r="AS464" s="1153"/>
      <c r="AT464" s="1153"/>
      <c r="AU464" s="1153"/>
      <c r="AV464" s="1153"/>
      <c r="AW464" s="1153"/>
      <c r="AX464" s="1153"/>
      <c r="AY464" s="1153"/>
      <c r="AZ464" s="1153"/>
      <c r="BA464" s="1153"/>
      <c r="BB464" s="1153"/>
      <c r="BC464" s="1153"/>
      <c r="BD464" s="1153"/>
      <c r="BE464" s="1153"/>
      <c r="BF464" s="1153"/>
      <c r="BG464" s="1153"/>
      <c r="BH464" s="1153"/>
      <c r="BI464" s="1153"/>
      <c r="BJ464" s="1153"/>
      <c r="BK464" s="1153"/>
      <c r="BL464" s="1153"/>
      <c r="BM464" s="1153"/>
      <c r="BN464" s="1153"/>
      <c r="BO464" s="1153"/>
      <c r="BP464" s="1153"/>
      <c r="BQ464" s="1153"/>
      <c r="BR464" s="1153"/>
      <c r="BS464" s="1153"/>
      <c r="BT464" s="1153"/>
      <c r="BU464" s="1153"/>
      <c r="BV464" s="1153"/>
      <c r="BW464" s="1153"/>
    </row>
    <row r="465" spans="1:75" ht="13.5" customHeight="1">
      <c r="A465" s="1091" t="s">
        <v>64</v>
      </c>
      <c r="B465" s="15" t="s">
        <v>50</v>
      </c>
      <c r="C465" s="1089" t="str">
        <f>VLOOKUP($C452,'2025年度(1年前期)'!$B$5:$N$208,COLUMN('2025年度(1年前期)'!$G$5),0)&amp;""</f>
        <v>基礎看護学実習Ⅰ</v>
      </c>
      <c r="D465" s="1072"/>
      <c r="E465" s="1090" t="str">
        <f>VLOOKUP($C452,'2025年度(2年前期)'!$B$5:$N$208,COLUMN('2025年度(2年前期)'!$G$5),0)&amp;""</f>
        <v/>
      </c>
      <c r="F465" s="1072"/>
      <c r="G465" s="1090" t="str">
        <f>VLOOKUP($C452,'2025年度(3年前期)'!$B$5:$N$208,COLUMN('2025年度(3年前期)'!$G$5),0)&amp;""</f>
        <v>領域別実習</v>
      </c>
      <c r="H465" s="1072"/>
      <c r="I465" s="1090" t="str">
        <f>VLOOKUP($C452,'2025年度(4年前期)'!$B$5:$N$208,COLUMN('2025年度(4年前期)'!$G$5),0)&amp;""</f>
        <v/>
      </c>
      <c r="J465" s="1072"/>
      <c r="K465" s="1071" t="str">
        <f>VLOOKUP($C452,'2025年度(助産前期)'!$B$5:$N$208,COLUMN('2025年度(助産前期)'!$G$5),0)&amp;""</f>
        <v>助産学実習Ⅰ</v>
      </c>
      <c r="L465" s="1071"/>
      <c r="M465" s="1089" t="str">
        <f>VLOOKUP($C452,'2025年度(M1前期)'!$B$5:$N$208,COLUMN('2025年度(M1前期)'!$G$5),0)&amp;""</f>
        <v/>
      </c>
      <c r="N465" s="1072"/>
      <c r="O465" s="1071" t="str">
        <f>VLOOKUP($C452,'2025年度(M2前期)'!$B$5:$N$208,COLUMN('2025年度(M2前期)'!$G$5),0)&amp;""</f>
        <v/>
      </c>
      <c r="P465" s="1072"/>
      <c r="Q465" s="1071" t="str">
        <f>VLOOKUP($C452,'2025年度(D1前期)'!$B$5:$N$208,COLUMN('2025年度(D1前期)'!$G$5),0)&amp;""</f>
        <v/>
      </c>
      <c r="R465" s="1072"/>
      <c r="S465" s="1071" t="str">
        <f>VLOOKUP($C452,'2025年度(D23前期)'!$B$5:$N$208,COLUMN('2025年度(D23前期)'!$G$5),0)&amp;""</f>
        <v/>
      </c>
      <c r="T465" s="1072"/>
      <c r="U465" s="17"/>
      <c r="W465" s="1008" t="s">
        <v>915</v>
      </c>
      <c r="Z465" s="1091" t="str">
        <f>A465</f>
        <v>３時限（13：30～15：00）</v>
      </c>
      <c r="AA465" s="1151"/>
      <c r="AB465" s="1151"/>
      <c r="AC465" s="1151"/>
      <c r="AD465" s="1151"/>
      <c r="AE465" s="1151"/>
      <c r="AF465" s="1151" t="s">
        <v>1010</v>
      </c>
      <c r="AG465" s="1343" t="s">
        <v>818</v>
      </c>
      <c r="AH465" s="1343" t="s">
        <v>818</v>
      </c>
      <c r="AI465" s="1343" t="s">
        <v>818</v>
      </c>
      <c r="AJ465" s="1343" t="s">
        <v>818</v>
      </c>
      <c r="AK465" s="1151"/>
      <c r="AL465" s="1343" t="s">
        <v>818</v>
      </c>
      <c r="AM465" s="1151"/>
      <c r="AN465" s="1151"/>
      <c r="AO465" s="1151"/>
      <c r="AP465" s="1151"/>
      <c r="AQ465" s="1151"/>
      <c r="AR465" s="1151"/>
      <c r="AS465" s="1151"/>
      <c r="AT465" s="1151"/>
      <c r="AU465" s="1151"/>
      <c r="AV465" s="1151"/>
      <c r="AW465" s="1151"/>
      <c r="AX465" s="1151"/>
      <c r="AY465" s="1151"/>
      <c r="AZ465" s="1151"/>
      <c r="BA465" s="1151"/>
      <c r="BB465" s="1151"/>
      <c r="BC465" s="1151"/>
      <c r="BD465" s="1151"/>
      <c r="BE465" s="1151"/>
      <c r="BF465" s="1151"/>
      <c r="BG465" s="1151"/>
      <c r="BH465" s="1151"/>
      <c r="BI465" s="1151"/>
      <c r="BJ465" s="1151"/>
      <c r="BK465" s="1151"/>
      <c r="BL465" s="1151"/>
      <c r="BM465" s="1151"/>
      <c r="BN465" s="1151" t="s">
        <v>984</v>
      </c>
      <c r="BO465" s="1151"/>
      <c r="BP465" s="1151"/>
      <c r="BQ465" s="1151"/>
      <c r="BR465" s="1151"/>
      <c r="BS465" s="1151"/>
      <c r="BT465" s="1151"/>
      <c r="BU465" s="1151"/>
      <c r="BV465" s="1151"/>
      <c r="BW465" s="1151"/>
    </row>
    <row r="466" spans="1:75">
      <c r="A466" s="1091"/>
      <c r="B466" s="15" t="s">
        <v>53</v>
      </c>
      <c r="C466" s="1101" t="str">
        <f>IFERROR(VLOOKUP(C465,科目・教員!$A$1:$B$357,2,0),"")</f>
        <v>網中　眞由美</v>
      </c>
      <c r="D466" s="1068"/>
      <c r="E466" s="1073" t="str">
        <f>IFERROR(VLOOKUP(E465,科目・教員!$A$1:$B$357,2,0),"")</f>
        <v/>
      </c>
      <c r="F466" s="1068"/>
      <c r="G466" s="1073" t="str">
        <f>IFERROR(VLOOKUP(G465,科目・教員!$A$1:$B$357,2,0),"")</f>
        <v/>
      </c>
      <c r="H466" s="1068"/>
      <c r="I466" s="1073" t="str">
        <f>IFERROR(VLOOKUP(I465,科目・教員!$A$1:$B$357,2,0),"")</f>
        <v/>
      </c>
      <c r="J466" s="1068"/>
      <c r="K466" s="1074" t="str">
        <f>IFERROR(VLOOKUP(K465,科目・教員!$A$1:$B$357,2,0),"")</f>
        <v>池田　真弓</v>
      </c>
      <c r="L466" s="1074"/>
      <c r="M466" s="1101" t="str">
        <f>IFERROR(VLOOKUP(M465,科目・教員!$A$1:$B$357,2,0),"")</f>
        <v/>
      </c>
      <c r="N466" s="1068"/>
      <c r="O466" s="1074" t="str">
        <f>IFERROR(VLOOKUP(O465,科目・教員!$A$1:$B$357,2,0),"")</f>
        <v/>
      </c>
      <c r="P466" s="1068"/>
      <c r="Q466" s="1074" t="str">
        <f>IFERROR(VLOOKUP(Q465,科目・教員!$A$1:$B$357,2,0),"")</f>
        <v/>
      </c>
      <c r="R466" s="1068"/>
      <c r="S466" s="1074" t="str">
        <f>IFERROR(VLOOKUP(S465,科目・教員!$A$1:$B$357,2,0),"")</f>
        <v/>
      </c>
      <c r="T466" s="1068"/>
      <c r="U466" s="17"/>
      <c r="W466" s="1027" t="s">
        <v>1010</v>
      </c>
      <c r="Z466" s="1091"/>
      <c r="AA466" s="1152"/>
      <c r="AB466" s="1152"/>
      <c r="AC466" s="1152"/>
      <c r="AD466" s="1152"/>
      <c r="AE466" s="1152"/>
      <c r="AF466" s="1152"/>
      <c r="AG466" s="1343"/>
      <c r="AH466" s="1343"/>
      <c r="AI466" s="1343"/>
      <c r="AJ466" s="1343"/>
      <c r="AK466" s="1152"/>
      <c r="AL466" s="1343"/>
      <c r="AM466" s="1152"/>
      <c r="AN466" s="1152"/>
      <c r="AO466" s="1152"/>
      <c r="AP466" s="1152"/>
      <c r="AQ466" s="1152"/>
      <c r="AR466" s="1152"/>
      <c r="AS466" s="1152"/>
      <c r="AT466" s="1152"/>
      <c r="AU466" s="1152"/>
      <c r="AV466" s="1152"/>
      <c r="AW466" s="1152"/>
      <c r="AX466" s="1152"/>
      <c r="AY466" s="1152"/>
      <c r="AZ466" s="1152"/>
      <c r="BA466" s="1152"/>
      <c r="BB466" s="1152"/>
      <c r="BC466" s="1152"/>
      <c r="BD466" s="1152"/>
      <c r="BE466" s="1152"/>
      <c r="BF466" s="1152"/>
      <c r="BG466" s="1152"/>
      <c r="BH466" s="1152"/>
      <c r="BI466" s="1152"/>
      <c r="BJ466" s="1152"/>
      <c r="BK466" s="1152"/>
      <c r="BL466" s="1152"/>
      <c r="BM466" s="1152"/>
      <c r="BN466" s="1152"/>
      <c r="BO466" s="1152"/>
      <c r="BP466" s="1152"/>
      <c r="BQ466" s="1152"/>
      <c r="BR466" s="1152"/>
      <c r="BS466" s="1152"/>
      <c r="BT466" s="1152"/>
      <c r="BU466" s="1152"/>
      <c r="BV466" s="1152"/>
      <c r="BW466" s="1152"/>
    </row>
    <row r="467" spans="1:75">
      <c r="A467" s="1091"/>
      <c r="B467" s="15" t="s">
        <v>59</v>
      </c>
      <c r="C467" s="1101" t="str">
        <f>VLOOKUP($C452,'2025年度(1年前期)'!$B$5:$N$208,COLUMN('2025年度(1年前期)'!$G$5)+1,0)&amp;""</f>
        <v>201･202･203･204･基礎実</v>
      </c>
      <c r="D467" s="1068"/>
      <c r="E467" s="1073" t="str">
        <f>VLOOKUP($C452,'2025年度(2年前期)'!$B$5:$N$208,COLUMN('2025年度(2年前期)'!$G$5)+1,0)&amp;""</f>
        <v/>
      </c>
      <c r="F467" s="1068"/>
      <c r="G467" s="1073" t="str">
        <f>VLOOKUP($C452,'2025年度(3年前期)'!$B$5:$N$208,COLUMN('2025年度(3年前期)'!$G$5)+1,0)&amp;""</f>
        <v>老年Ⅰ:大講義室</v>
      </c>
      <c r="H467" s="1068"/>
      <c r="I467" s="1073" t="str">
        <f>VLOOKUP($C452,'2025年度(4年前期)'!$B$5:$N$208,COLUMN('2025年度(4年前期)'!$G$5)+1,0)&amp;""</f>
        <v/>
      </c>
      <c r="J467" s="1068"/>
      <c r="K467" s="1074" t="str">
        <f>VLOOKUP($C452,'2025年度(助産前期)'!$B$5:$N$208,COLUMN('2025年度(助産前期)'!$G$5)+1,0)&amp;""</f>
        <v/>
      </c>
      <c r="L467" s="1074"/>
      <c r="M467" s="1101" t="str">
        <f>VLOOKUP($C452,'2025年度(M1前期)'!$B$5:$N$208,COLUMN('2025年度(M1前期)'!$G$5)+1,0)&amp;""</f>
        <v/>
      </c>
      <c r="N467" s="1068"/>
      <c r="O467" s="1074" t="str">
        <f>VLOOKUP($C452,'2025年度(M2前期)'!$B$5:$N$208,COLUMN('2025年度(M2前期)'!$G$5)+1,0)&amp;""</f>
        <v/>
      </c>
      <c r="P467" s="1068"/>
      <c r="Q467" s="1074" t="str">
        <f>VLOOKUP($C452,'2025年度(D1前期)'!$B$5:$N$208,COLUMN('2025年度(D1前期)'!$G$5)+1,0)&amp;""</f>
        <v/>
      </c>
      <c r="R467" s="1068"/>
      <c r="S467" s="1074" t="str">
        <f>VLOOKUP($C452,'2025年度(D23前期)'!$B$5:$N$208,COLUMN('2025年度(D23前期)'!$G$5)+1,0)&amp;""</f>
        <v/>
      </c>
      <c r="T467" s="1068"/>
      <c r="U467" s="17"/>
      <c r="W467" s="1008" t="s">
        <v>382</v>
      </c>
      <c r="Z467" s="1091"/>
      <c r="AA467" s="1152"/>
      <c r="AB467" s="1152"/>
      <c r="AC467" s="1152"/>
      <c r="AD467" s="1152"/>
      <c r="AE467" s="1152"/>
      <c r="AF467" s="1152"/>
      <c r="AG467" s="1343"/>
      <c r="AH467" s="1343"/>
      <c r="AI467" s="1343"/>
      <c r="AJ467" s="1343"/>
      <c r="AK467" s="1152"/>
      <c r="AL467" s="1343"/>
      <c r="AM467" s="1152"/>
      <c r="AN467" s="1152"/>
      <c r="AO467" s="1152"/>
      <c r="AP467" s="1152"/>
      <c r="AQ467" s="1152"/>
      <c r="AR467" s="1152"/>
      <c r="AS467" s="1152"/>
      <c r="AT467" s="1152"/>
      <c r="AU467" s="1152"/>
      <c r="AV467" s="1152"/>
      <c r="AW467" s="1152"/>
      <c r="AX467" s="1152"/>
      <c r="AY467" s="1152"/>
      <c r="AZ467" s="1152"/>
      <c r="BA467" s="1152"/>
      <c r="BB467" s="1152"/>
      <c r="BC467" s="1152"/>
      <c r="BD467" s="1152"/>
      <c r="BE467" s="1152"/>
      <c r="BF467" s="1152"/>
      <c r="BG467" s="1152"/>
      <c r="BH467" s="1152"/>
      <c r="BI467" s="1152"/>
      <c r="BJ467" s="1152"/>
      <c r="BK467" s="1152"/>
      <c r="BL467" s="1152"/>
      <c r="BM467" s="1152"/>
      <c r="BN467" s="1152"/>
      <c r="BO467" s="1152"/>
      <c r="BP467" s="1152"/>
      <c r="BQ467" s="1152"/>
      <c r="BR467" s="1152"/>
      <c r="BS467" s="1152"/>
      <c r="BT467" s="1152"/>
      <c r="BU467" s="1152"/>
      <c r="BV467" s="1152"/>
      <c r="BW467" s="1152"/>
    </row>
    <row r="468" spans="1:75" ht="13.5" customHeight="1">
      <c r="A468" s="1100"/>
      <c r="B468" s="16" t="s">
        <v>56</v>
      </c>
      <c r="C468" s="1061"/>
      <c r="D468" s="1075"/>
      <c r="E468" s="1063"/>
      <c r="F468" s="1075"/>
      <c r="G468" s="1063"/>
      <c r="H468" s="1075"/>
      <c r="I468" s="1063"/>
      <c r="J468" s="1075"/>
      <c r="K468" s="1064"/>
      <c r="L468" s="1064"/>
      <c r="M468" s="1061"/>
      <c r="N468" s="1075"/>
      <c r="O468" s="1064"/>
      <c r="P468" s="1075"/>
      <c r="Q468" s="1064"/>
      <c r="R468" s="1075"/>
      <c r="S468" s="1064"/>
      <c r="T468" s="1075"/>
      <c r="W468" s="1008" t="s">
        <v>73</v>
      </c>
      <c r="Z468" s="1092"/>
      <c r="AA468" s="1153"/>
      <c r="AB468" s="1153"/>
      <c r="AC468" s="1153"/>
      <c r="AD468" s="1153"/>
      <c r="AE468" s="1153"/>
      <c r="AF468" s="1153"/>
      <c r="AG468" s="1343"/>
      <c r="AH468" s="1343"/>
      <c r="AI468" s="1343"/>
      <c r="AJ468" s="1343"/>
      <c r="AK468" s="1153"/>
      <c r="AL468" s="1343"/>
      <c r="AM468" s="1153"/>
      <c r="AN468" s="1153"/>
      <c r="AO468" s="1153"/>
      <c r="AP468" s="1153"/>
      <c r="AQ468" s="1153"/>
      <c r="AR468" s="1153"/>
      <c r="AS468" s="1153"/>
      <c r="AT468" s="1153"/>
      <c r="AU468" s="1153"/>
      <c r="AV468" s="1153"/>
      <c r="AW468" s="1153"/>
      <c r="AX468" s="1153"/>
      <c r="AY468" s="1153"/>
      <c r="AZ468" s="1153"/>
      <c r="BA468" s="1153"/>
      <c r="BB468" s="1153"/>
      <c r="BC468" s="1153"/>
      <c r="BD468" s="1153"/>
      <c r="BE468" s="1153"/>
      <c r="BF468" s="1153"/>
      <c r="BG468" s="1153"/>
      <c r="BH468" s="1153"/>
      <c r="BI468" s="1153"/>
      <c r="BJ468" s="1153"/>
      <c r="BK468" s="1153"/>
      <c r="BL468" s="1153"/>
      <c r="BM468" s="1153"/>
      <c r="BN468" s="1153"/>
      <c r="BO468" s="1153"/>
      <c r="BP468" s="1153"/>
      <c r="BQ468" s="1153"/>
      <c r="BR468" s="1153"/>
      <c r="BS468" s="1153"/>
      <c r="BT468" s="1153"/>
      <c r="BU468" s="1153"/>
      <c r="BV468" s="1153"/>
      <c r="BW468" s="1153"/>
    </row>
    <row r="469" spans="1:75" ht="13.5" customHeight="1">
      <c r="A469" s="1091" t="s">
        <v>67</v>
      </c>
      <c r="B469" s="15" t="s">
        <v>50</v>
      </c>
      <c r="C469" s="1089" t="str">
        <f>VLOOKUP($C452,'2025年度(1年前期)'!$B$5:$N$208,COLUMN('2025年度(1年前期)'!$I$5),0)&amp;""</f>
        <v>基礎看護学実習Ⅰ</v>
      </c>
      <c r="D469" s="1072"/>
      <c r="E469" s="1090" t="str">
        <f>VLOOKUP($C452,'2025年度(2年前期)'!$B$5:$N$208,COLUMN('2025年度(2年前期)'!$I$5),0)&amp;""</f>
        <v/>
      </c>
      <c r="F469" s="1072"/>
      <c r="G469" s="1090" t="str">
        <f>VLOOKUP($C452,'2025年度(3年前期)'!$B$5:$N$208,COLUMN('2025年度(3年前期)'!$I$5),0)&amp;""</f>
        <v>領域別実習</v>
      </c>
      <c r="H469" s="1072"/>
      <c r="I469" s="1090" t="str">
        <f>VLOOKUP($C452,'2025年度(4年前期)'!$B$5:$N$208,COLUMN('2025年度(4年前期)'!$I$5),0)&amp;""</f>
        <v/>
      </c>
      <c r="J469" s="1072"/>
      <c r="K469" s="1071" t="str">
        <f>VLOOKUP($C452,'2025年度(助産前期)'!$B$5:$N$208,COLUMN('2025年度(助産前期)'!$I$5),0)&amp;""</f>
        <v>助産学実習Ⅰ</v>
      </c>
      <c r="L469" s="1071"/>
      <c r="M469" s="1089" t="str">
        <f>VLOOKUP($C452,'2025年度(M1前期)'!$B$5:$N$208,COLUMN('2025年度(M1前期)'!$I$5),0)&amp;""</f>
        <v/>
      </c>
      <c r="N469" s="1072"/>
      <c r="O469" s="1071" t="str">
        <f>VLOOKUP($C452,'2025年度(M2前期)'!$B$5:$N$208,COLUMN('2025年度(M2前期)'!$I$5),0)&amp;""</f>
        <v/>
      </c>
      <c r="P469" s="1072"/>
      <c r="Q469" s="1071" t="str">
        <f>VLOOKUP($C452,'2025年度(D1前期)'!$B$5:$N$208,COLUMN('2025年度(D1前期)'!$I$5),0)&amp;""</f>
        <v/>
      </c>
      <c r="R469" s="1072"/>
      <c r="S469" s="1071" t="str">
        <f>VLOOKUP($C452,'2025年度(D23前期)'!$B$5:$N$208,COLUMN('2025年度(D23前期)'!$I$5),0)&amp;""</f>
        <v/>
      </c>
      <c r="T469" s="1072"/>
      <c r="U469" s="509" t="s">
        <v>1011</v>
      </c>
      <c r="V469" s="778" t="s">
        <v>1012</v>
      </c>
      <c r="W469" s="1008"/>
      <c r="Z469" s="1091" t="str">
        <f>A469</f>
        <v>４時限（15：10～16：40）</v>
      </c>
      <c r="AA469" s="1151"/>
      <c r="AB469" s="1151"/>
      <c r="AC469" s="1151"/>
      <c r="AD469" s="1151" t="s">
        <v>1013</v>
      </c>
      <c r="AE469" s="1151"/>
      <c r="AF469" s="1151" t="s">
        <v>1010</v>
      </c>
      <c r="AG469" s="1343" t="s">
        <v>818</v>
      </c>
      <c r="AH469" s="1343" t="s">
        <v>818</v>
      </c>
      <c r="AI469" s="1343" t="s">
        <v>818</v>
      </c>
      <c r="AJ469" s="1343" t="s">
        <v>818</v>
      </c>
      <c r="AK469" s="1151"/>
      <c r="AL469" s="1343" t="s">
        <v>818</v>
      </c>
      <c r="AM469" s="1151"/>
      <c r="AN469" s="1151" t="s">
        <v>532</v>
      </c>
      <c r="AO469" s="1151"/>
      <c r="AP469" s="1151"/>
      <c r="AQ469" s="1151"/>
      <c r="AR469" s="1151"/>
      <c r="AS469" s="1151"/>
      <c r="AT469" s="1151"/>
      <c r="AU469" s="1151"/>
      <c r="AV469" s="1151"/>
      <c r="AW469" s="1151"/>
      <c r="AX469" s="1151"/>
      <c r="AY469" s="1151"/>
      <c r="AZ469" s="1151"/>
      <c r="BA469" s="1151"/>
      <c r="BB469" s="1151"/>
      <c r="BC469" s="1151"/>
      <c r="BD469" s="1151"/>
      <c r="BE469" s="1151"/>
      <c r="BF469" s="1151"/>
      <c r="BG469" s="1151"/>
      <c r="BH469" s="1151"/>
      <c r="BI469" s="1151"/>
      <c r="BJ469" s="1151"/>
      <c r="BK469" s="1151"/>
      <c r="BL469" s="1151"/>
      <c r="BM469" s="1151"/>
      <c r="BN469" s="1151" t="s">
        <v>984</v>
      </c>
      <c r="BO469" s="1151"/>
      <c r="BP469" s="1151"/>
      <c r="BQ469" s="1151"/>
      <c r="BR469" s="1151"/>
      <c r="BS469" s="1151"/>
      <c r="BT469" s="1151"/>
      <c r="BU469" s="1151"/>
      <c r="BV469" s="1151"/>
      <c r="BW469" s="1151"/>
    </row>
    <row r="470" spans="1:75" ht="12.95" customHeight="1">
      <c r="A470" s="1091"/>
      <c r="B470" s="15" t="s">
        <v>53</v>
      </c>
      <c r="C470" s="1101" t="str">
        <f>IFERROR(VLOOKUP(C469,科目・教員!$A$1:$B$357,2,0),"")</f>
        <v>網中　眞由美</v>
      </c>
      <c r="D470" s="1068"/>
      <c r="E470" s="1073" t="str">
        <f>IFERROR(VLOOKUP(E469,科目・教員!$A$1:$B$357,2,0),"")</f>
        <v/>
      </c>
      <c r="F470" s="1068"/>
      <c r="G470" s="1073" t="str">
        <f>IFERROR(VLOOKUP(G469,科目・教員!$A$1:$B$357,2,0),"")</f>
        <v/>
      </c>
      <c r="H470" s="1068"/>
      <c r="I470" s="1073" t="str">
        <f>IFERROR(VLOOKUP(I469,科目・教員!$A$1:$B$357,2,0),"")</f>
        <v/>
      </c>
      <c r="J470" s="1068"/>
      <c r="K470" s="1074" t="str">
        <f>IFERROR(VLOOKUP(K469,科目・教員!$A$1:$B$357,2,0),"")</f>
        <v>池田　真弓</v>
      </c>
      <c r="L470" s="1074"/>
      <c r="M470" s="1101" t="str">
        <f>IFERROR(VLOOKUP(M469,科目・教員!$A$1:$B$357,2,0),"")</f>
        <v/>
      </c>
      <c r="N470" s="1068"/>
      <c r="O470" s="1074" t="str">
        <f>IFERROR(VLOOKUP(O469,科目・教員!$A$1:$B$357,2,0),"")</f>
        <v/>
      </c>
      <c r="P470" s="1068"/>
      <c r="Q470" s="1074" t="str">
        <f>IFERROR(VLOOKUP(Q469,科目・教員!$A$1:$B$357,2,0),"")</f>
        <v/>
      </c>
      <c r="R470" s="1068"/>
      <c r="S470" s="1074" t="str">
        <f>IFERROR(VLOOKUP(S469,科目・教員!$A$1:$B$357,2,0),"")</f>
        <v/>
      </c>
      <c r="T470" s="1068"/>
      <c r="U470" s="509" t="s">
        <v>1013</v>
      </c>
      <c r="V470" s="778" t="s">
        <v>164</v>
      </c>
      <c r="W470" s="1008"/>
      <c r="Z470" s="1091"/>
      <c r="AA470" s="1152"/>
      <c r="AB470" s="1152"/>
      <c r="AC470" s="1152"/>
      <c r="AD470" s="1152"/>
      <c r="AE470" s="1152"/>
      <c r="AF470" s="1152"/>
      <c r="AG470" s="1343"/>
      <c r="AH470" s="1343"/>
      <c r="AI470" s="1343"/>
      <c r="AJ470" s="1343"/>
      <c r="AK470" s="1152"/>
      <c r="AL470" s="1343"/>
      <c r="AM470" s="1152"/>
      <c r="AN470" s="1152"/>
      <c r="AO470" s="1152"/>
      <c r="AP470" s="1152"/>
      <c r="AQ470" s="1152"/>
      <c r="AR470" s="1152"/>
      <c r="AS470" s="1152"/>
      <c r="AT470" s="1152"/>
      <c r="AU470" s="1152"/>
      <c r="AV470" s="1152"/>
      <c r="AW470" s="1152"/>
      <c r="AX470" s="1152"/>
      <c r="AY470" s="1152"/>
      <c r="AZ470" s="1152"/>
      <c r="BA470" s="1152"/>
      <c r="BB470" s="1152"/>
      <c r="BC470" s="1152"/>
      <c r="BD470" s="1152"/>
      <c r="BE470" s="1152"/>
      <c r="BF470" s="1152"/>
      <c r="BG470" s="1152"/>
      <c r="BH470" s="1152"/>
      <c r="BI470" s="1152"/>
      <c r="BJ470" s="1152"/>
      <c r="BK470" s="1152"/>
      <c r="BL470" s="1152"/>
      <c r="BM470" s="1152"/>
      <c r="BN470" s="1152"/>
      <c r="BO470" s="1152"/>
      <c r="BP470" s="1152"/>
      <c r="BQ470" s="1152"/>
      <c r="BR470" s="1152"/>
      <c r="BS470" s="1152"/>
      <c r="BT470" s="1152"/>
      <c r="BU470" s="1152"/>
      <c r="BV470" s="1152"/>
      <c r="BW470" s="1152"/>
    </row>
    <row r="471" spans="1:75" ht="12.95" customHeight="1">
      <c r="A471" s="1091"/>
      <c r="B471" s="15" t="s">
        <v>59</v>
      </c>
      <c r="C471" s="1101" t="str">
        <f>VLOOKUP($C452,'2025年度(1年前期)'!$B$5:$N$208,COLUMN('2025年度(1年前期)'!$I$5)+1,0)&amp;""</f>
        <v>201･202･203･204･基礎実</v>
      </c>
      <c r="D471" s="1068"/>
      <c r="E471" s="1073" t="str">
        <f>VLOOKUP($C452,'2025年度(2年前期)'!$B$5:$N$208,COLUMN('2025年度(2年前期)'!$I$5)+1,0)&amp;""</f>
        <v/>
      </c>
      <c r="F471" s="1068"/>
      <c r="G471" s="1073" t="str">
        <f>VLOOKUP($C452,'2025年度(3年前期)'!$B$5:$N$208,COLUMN('2025年度(3年前期)'!$I$5)+1,0)&amp;""</f>
        <v>老年Ⅰ:大講義室</v>
      </c>
      <c r="H471" s="1068"/>
      <c r="I471" s="1073" t="str">
        <f>VLOOKUP($C452,'2025年度(4年前期)'!$B$5:$N$208,COLUMN('2025年度(4年前期)'!$I$5)+1,0)&amp;""</f>
        <v/>
      </c>
      <c r="J471" s="1068"/>
      <c r="K471" s="1074" t="str">
        <f>VLOOKUP($C452,'2025年度(助産前期)'!$B$5:$N$208,COLUMN('2025年度(助産前期)'!$I$5)+1,0)&amp;""</f>
        <v/>
      </c>
      <c r="L471" s="1074"/>
      <c r="M471" s="1101" t="str">
        <f>VLOOKUP($C452,'2025年度(M1前期)'!$B$5:$N$208,COLUMN('2025年度(M1前期)'!$I$5)+1,0)&amp;""</f>
        <v/>
      </c>
      <c r="N471" s="1068"/>
      <c r="O471" s="1074" t="str">
        <f>VLOOKUP($C452,'2025年度(M2前期)'!$B$5:$N$208,COLUMN('2025年度(M2前期)'!$I$5)+1,0)&amp;""</f>
        <v/>
      </c>
      <c r="P471" s="1068"/>
      <c r="Q471" s="1074" t="str">
        <f>VLOOKUP($C452,'2025年度(D1前期)'!$B$5:$N$208,COLUMN('2025年度(D1前期)'!$I$5)+1,0)&amp;""</f>
        <v/>
      </c>
      <c r="R471" s="1068"/>
      <c r="S471" s="1074" t="str">
        <f>VLOOKUP($C452,'2025年度(D23前期)'!$B$5:$N$208,COLUMN('2025年度(D23前期)'!$I$5)+1,0)&amp;""</f>
        <v/>
      </c>
      <c r="T471" s="1068"/>
      <c r="U471" s="509" t="s">
        <v>436</v>
      </c>
      <c r="V471" s="778" t="s">
        <v>534</v>
      </c>
      <c r="W471" s="1008"/>
      <c r="Z471" s="1091"/>
      <c r="AA471" s="1152"/>
      <c r="AB471" s="1152"/>
      <c r="AC471" s="1152"/>
      <c r="AD471" s="1152"/>
      <c r="AE471" s="1152"/>
      <c r="AF471" s="1152"/>
      <c r="AG471" s="1343"/>
      <c r="AH471" s="1343"/>
      <c r="AI471" s="1343"/>
      <c r="AJ471" s="1343"/>
      <c r="AK471" s="1152"/>
      <c r="AL471" s="1343"/>
      <c r="AM471" s="1152"/>
      <c r="AN471" s="1152"/>
      <c r="AO471" s="1152"/>
      <c r="AP471" s="1152"/>
      <c r="AQ471" s="1152"/>
      <c r="AR471" s="1152"/>
      <c r="AS471" s="1152"/>
      <c r="AT471" s="1152"/>
      <c r="AU471" s="1152"/>
      <c r="AV471" s="1152"/>
      <c r="AW471" s="1152"/>
      <c r="AX471" s="1152"/>
      <c r="AY471" s="1152"/>
      <c r="AZ471" s="1152"/>
      <c r="BA471" s="1152"/>
      <c r="BB471" s="1152"/>
      <c r="BC471" s="1152"/>
      <c r="BD471" s="1152"/>
      <c r="BE471" s="1152"/>
      <c r="BF471" s="1152"/>
      <c r="BG471" s="1152"/>
      <c r="BH471" s="1152"/>
      <c r="BI471" s="1152"/>
      <c r="BJ471" s="1152"/>
      <c r="BK471" s="1152"/>
      <c r="BL471" s="1152"/>
      <c r="BM471" s="1152"/>
      <c r="BN471" s="1152"/>
      <c r="BO471" s="1152"/>
      <c r="BP471" s="1152"/>
      <c r="BQ471" s="1152"/>
      <c r="BR471" s="1152"/>
      <c r="BS471" s="1152"/>
      <c r="BT471" s="1152"/>
      <c r="BU471" s="1152"/>
      <c r="BV471" s="1152"/>
      <c r="BW471" s="1152"/>
    </row>
    <row r="472" spans="1:75" ht="12.95" customHeight="1">
      <c r="A472" s="1092"/>
      <c r="B472" s="16" t="s">
        <v>56</v>
      </c>
      <c r="C472" s="1061"/>
      <c r="D472" s="1075"/>
      <c r="E472" s="1063"/>
      <c r="F472" s="1075"/>
      <c r="G472" s="1063"/>
      <c r="H472" s="1075"/>
      <c r="I472" s="1063"/>
      <c r="J472" s="1075"/>
      <c r="K472" s="1064"/>
      <c r="L472" s="1064"/>
      <c r="M472" s="1061"/>
      <c r="N472" s="1075"/>
      <c r="O472" s="1064"/>
      <c r="P472" s="1075"/>
      <c r="Q472" s="1064"/>
      <c r="R472" s="1075"/>
      <c r="S472" s="1064"/>
      <c r="T472" s="1075"/>
      <c r="U472" s="509" t="s">
        <v>420</v>
      </c>
      <c r="V472" s="778" t="s">
        <v>417</v>
      </c>
      <c r="W472" s="1008"/>
      <c r="Z472" s="1092"/>
      <c r="AA472" s="1153"/>
      <c r="AB472" s="1153"/>
      <c r="AC472" s="1153"/>
      <c r="AD472" s="1153"/>
      <c r="AE472" s="1153"/>
      <c r="AF472" s="1153"/>
      <c r="AG472" s="1343"/>
      <c r="AH472" s="1343"/>
      <c r="AI472" s="1343"/>
      <c r="AJ472" s="1343"/>
      <c r="AK472" s="1153"/>
      <c r="AL472" s="1343"/>
      <c r="AM472" s="1153"/>
      <c r="AN472" s="1153"/>
      <c r="AO472" s="1153"/>
      <c r="AP472" s="1153"/>
      <c r="AQ472" s="1153"/>
      <c r="AR472" s="1153"/>
      <c r="AS472" s="1153"/>
      <c r="AT472" s="1153"/>
      <c r="AU472" s="1153"/>
      <c r="AV472" s="1153"/>
      <c r="AW472" s="1153"/>
      <c r="AX472" s="1153"/>
      <c r="AY472" s="1153"/>
      <c r="AZ472" s="1153"/>
      <c r="BA472" s="1153"/>
      <c r="BB472" s="1153"/>
      <c r="BC472" s="1153"/>
      <c r="BD472" s="1153"/>
      <c r="BE472" s="1153"/>
      <c r="BF472" s="1153"/>
      <c r="BG472" s="1153"/>
      <c r="BH472" s="1153"/>
      <c r="BI472" s="1153"/>
      <c r="BJ472" s="1153"/>
      <c r="BK472" s="1153"/>
      <c r="BL472" s="1153"/>
      <c r="BM472" s="1153"/>
      <c r="BN472" s="1153"/>
      <c r="BO472" s="1153"/>
      <c r="BP472" s="1153"/>
      <c r="BQ472" s="1153"/>
      <c r="BR472" s="1153"/>
      <c r="BS472" s="1153"/>
      <c r="BT472" s="1153"/>
      <c r="BU472" s="1153"/>
      <c r="BV472" s="1153"/>
      <c r="BW472" s="1153"/>
    </row>
    <row r="473" spans="1:75">
      <c r="A473" s="1091" t="s">
        <v>68</v>
      </c>
      <c r="B473" s="15" t="s">
        <v>50</v>
      </c>
      <c r="C473" s="1089" t="str">
        <f>VLOOKUP($C452,'2025年度(1年前期)'!$B$5:$N$208,COLUMN('2025年度(1年前期)'!$K$5),0)&amp;""</f>
        <v/>
      </c>
      <c r="D473" s="1072"/>
      <c r="E473" s="1090" t="str">
        <f>VLOOKUP($C452,'2025年度(2年前期)'!$B$5:$N$208,COLUMN('2025年度(2年前期)'!$K$5),0)&amp;""</f>
        <v/>
      </c>
      <c r="F473" s="1072"/>
      <c r="G473" s="1090" t="str">
        <f>VLOOKUP($C452,'2025年度(3年前期)'!$B$5:$N$208,COLUMN('2025年度(3年前期)'!$K$5),0)&amp;""</f>
        <v/>
      </c>
      <c r="H473" s="1072"/>
      <c r="I473" s="1090" t="str">
        <f>VLOOKUP($C452,'2025年度(4年前期)'!$B$5:$N$208,COLUMN('2025年度(4年前期)'!$K$5),0)&amp;""</f>
        <v/>
      </c>
      <c r="J473" s="1072"/>
      <c r="K473" s="1071" t="str">
        <f>VLOOKUP($C452,'2025年度(助産前期)'!$B$5:$N$208,COLUMN('2025年度(助産前期)'!$K$5),0)&amp;""</f>
        <v>助産学実習Ⅰ</v>
      </c>
      <c r="L473" s="1071"/>
      <c r="M473" s="1089" t="str">
        <f>VLOOKUP($C452,'2025年度(M1前期)'!$B$5:$N$208,COLUMN('2025年度(M1前期)'!$K$5),0)&amp;""</f>
        <v/>
      </c>
      <c r="N473" s="1072"/>
      <c r="O473" s="1071" t="str">
        <f>VLOOKUP($C452,'2025年度(M2前期)'!$B$5:$N$208,COLUMN('2025年度(M2前期)'!$K$5),0)&amp;""</f>
        <v/>
      </c>
      <c r="P473" s="1072"/>
      <c r="Q473" s="1071" t="str">
        <f>VLOOKUP($C452,'2025年度(D1前期)'!$B$5:$N$208,COLUMN('2025年度(D1前期)'!$K$5),0)&amp;""</f>
        <v/>
      </c>
      <c r="R473" s="1072"/>
      <c r="S473" s="1071" t="str">
        <f>VLOOKUP($C452,'2025年度(D23前期)'!$B$5:$N$208,COLUMN('2025年度(D23前期)'!$K$5),0)&amp;""</f>
        <v/>
      </c>
      <c r="T473" s="1072"/>
      <c r="U473" s="509"/>
      <c r="V473" s="853" t="s">
        <v>79</v>
      </c>
      <c r="Z473" s="1091" t="str">
        <f>A473</f>
        <v>５時限（16：50～18：20）</v>
      </c>
      <c r="AA473" s="1151"/>
      <c r="AB473" s="1151"/>
      <c r="AC473" s="1151"/>
      <c r="AD473" s="1151" t="s">
        <v>1013</v>
      </c>
      <c r="AE473" s="1151"/>
      <c r="AF473" s="1151"/>
      <c r="AG473" s="1151"/>
      <c r="AH473" s="1151"/>
      <c r="AI473" s="1151"/>
      <c r="AJ473" s="1151"/>
      <c r="AK473" s="1151"/>
      <c r="AL473" s="1151"/>
      <c r="AM473" s="1151"/>
      <c r="AN473" s="1151" t="s">
        <v>532</v>
      </c>
      <c r="AO473" s="1151"/>
      <c r="AP473" s="1151"/>
      <c r="AQ473" s="1151"/>
      <c r="AR473" s="1151"/>
      <c r="AS473" s="1151"/>
      <c r="AT473" s="1151"/>
      <c r="AU473" s="1151"/>
      <c r="AV473" s="1151"/>
      <c r="AW473" s="1151"/>
      <c r="AX473" s="1151"/>
      <c r="AY473" s="1151"/>
      <c r="AZ473" s="1151"/>
      <c r="BA473" s="1151"/>
      <c r="BB473" s="1151"/>
      <c r="BC473" s="1151"/>
      <c r="BD473" s="1151"/>
      <c r="BE473" s="1151"/>
      <c r="BF473" s="1151"/>
      <c r="BG473" s="1151"/>
      <c r="BH473" s="1151"/>
      <c r="BI473" s="1151" t="s">
        <v>304</v>
      </c>
      <c r="BJ473" s="1151"/>
      <c r="BK473" s="1151"/>
      <c r="BL473" s="1151"/>
      <c r="BM473" s="1151"/>
      <c r="BN473" s="1151"/>
      <c r="BO473" s="1151"/>
      <c r="BP473" s="1151"/>
      <c r="BQ473" s="1151"/>
      <c r="BR473" s="1151"/>
      <c r="BS473" s="1151"/>
      <c r="BT473" s="1151"/>
      <c r="BU473" s="1151"/>
      <c r="BV473" s="1151"/>
      <c r="BW473" s="1151"/>
    </row>
    <row r="474" spans="1:75">
      <c r="A474" s="1091"/>
      <c r="B474" s="15" t="s">
        <v>53</v>
      </c>
      <c r="C474" s="1101" t="str">
        <f>IFERROR(VLOOKUP(C473,科目・教員!$A$1:$B$357,2,0),"")</f>
        <v/>
      </c>
      <c r="D474" s="1068"/>
      <c r="E474" s="1073" t="str">
        <f>IFERROR(VLOOKUP(E473,科目・教員!$A$1:$B$357,2,0),"")</f>
        <v/>
      </c>
      <c r="F474" s="1068"/>
      <c r="G474" s="1073" t="str">
        <f>IFERROR(VLOOKUP(G473,科目・教員!$A$1:$B$357,2,0),"")</f>
        <v/>
      </c>
      <c r="H474" s="1068"/>
      <c r="I474" s="1073" t="str">
        <f>IFERROR(VLOOKUP(I473,科目・教員!$A$1:$B$357,2,0),"")</f>
        <v/>
      </c>
      <c r="J474" s="1068"/>
      <c r="K474" s="1074" t="str">
        <f>IFERROR(VLOOKUP(K473,科目・教員!$A$1:$B$357,2,0),"")</f>
        <v>池田　真弓</v>
      </c>
      <c r="L474" s="1074"/>
      <c r="M474" s="1101" t="str">
        <f>IFERROR(VLOOKUP(M473,科目・教員!$A$1:$B$357,2,0),"")</f>
        <v/>
      </c>
      <c r="N474" s="1068"/>
      <c r="O474" s="1074" t="str">
        <f>IFERROR(VLOOKUP(O473,科目・教員!$A$1:$B$357,2,0),"")</f>
        <v/>
      </c>
      <c r="P474" s="1068"/>
      <c r="Q474" s="1074" t="str">
        <f>IFERROR(VLOOKUP(Q473,科目・教員!$A$1:$B$357,2,0),"")</f>
        <v/>
      </c>
      <c r="R474" s="1068"/>
      <c r="S474" s="1074" t="str">
        <f>IFERROR(VLOOKUP(S473,科目・教員!$A$1:$B$357,2,0),"")</f>
        <v/>
      </c>
      <c r="T474" s="1068"/>
      <c r="U474" s="509"/>
      <c r="V474" s="853" t="s">
        <v>882</v>
      </c>
      <c r="Z474" s="1091"/>
      <c r="AA474" s="1152"/>
      <c r="AB474" s="1152"/>
      <c r="AC474" s="1152"/>
      <c r="AD474" s="1152"/>
      <c r="AE474" s="1152"/>
      <c r="AF474" s="1152"/>
      <c r="AG474" s="1152"/>
      <c r="AH474" s="1152"/>
      <c r="AI474" s="1152"/>
      <c r="AJ474" s="1152"/>
      <c r="AK474" s="1152"/>
      <c r="AL474" s="1152"/>
      <c r="AM474" s="1152"/>
      <c r="AN474" s="1152"/>
      <c r="AO474" s="1152"/>
      <c r="AP474" s="1152"/>
      <c r="AQ474" s="1152"/>
      <c r="AR474" s="1152"/>
      <c r="AS474" s="1152"/>
      <c r="AT474" s="1152"/>
      <c r="AU474" s="1152"/>
      <c r="AV474" s="1152"/>
      <c r="AW474" s="1152"/>
      <c r="AX474" s="1152"/>
      <c r="AY474" s="1152"/>
      <c r="AZ474" s="1152"/>
      <c r="BA474" s="1152"/>
      <c r="BB474" s="1152"/>
      <c r="BC474" s="1152"/>
      <c r="BD474" s="1152"/>
      <c r="BE474" s="1152"/>
      <c r="BF474" s="1152"/>
      <c r="BG474" s="1152"/>
      <c r="BH474" s="1152"/>
      <c r="BI474" s="1152"/>
      <c r="BJ474" s="1152"/>
      <c r="BK474" s="1152"/>
      <c r="BL474" s="1152"/>
      <c r="BM474" s="1152"/>
      <c r="BN474" s="1152"/>
      <c r="BO474" s="1152"/>
      <c r="BP474" s="1152"/>
      <c r="BQ474" s="1152"/>
      <c r="BR474" s="1152"/>
      <c r="BS474" s="1152"/>
      <c r="BT474" s="1152"/>
      <c r="BU474" s="1152"/>
      <c r="BV474" s="1152"/>
      <c r="BW474" s="1152"/>
    </row>
    <row r="475" spans="1:75">
      <c r="A475" s="1091"/>
      <c r="B475" s="15" t="s">
        <v>59</v>
      </c>
      <c r="C475" s="1101" t="str">
        <f>VLOOKUP($C452,'2025年度(1年前期)'!$B$5:$N$208,COLUMN('2025年度(1年前期)'!$K$5)+1,0)&amp;""</f>
        <v/>
      </c>
      <c r="D475" s="1068"/>
      <c r="E475" s="1073" t="str">
        <f>VLOOKUP($C452,'2025年度(2年前期)'!$B$5:$N$208,COLUMN('2025年度(2年前期)'!$K$5)+1,0)&amp;""</f>
        <v/>
      </c>
      <c r="F475" s="1068"/>
      <c r="G475" s="1073" t="str">
        <f>VLOOKUP($C452,'2025年度(3年前期)'!$B$5:$N$208,COLUMN('2025年度(3年前期)'!$K$5)+1,0)&amp;""</f>
        <v/>
      </c>
      <c r="H475" s="1068"/>
      <c r="I475" s="1073" t="str">
        <f>VLOOKUP($C452,'2025年度(4年前期)'!$B$5:$N$208,COLUMN('2025年度(4年前期)'!$K$5)+1,0)&amp;""</f>
        <v/>
      </c>
      <c r="J475" s="1068"/>
      <c r="K475" s="1074" t="str">
        <f>VLOOKUP($C452,'2025年度(助産前期)'!$B$5:$N$208,COLUMN('2025年度(助産前期)'!$K$5)+1,0)&amp;""</f>
        <v/>
      </c>
      <c r="L475" s="1074"/>
      <c r="M475" s="1101" t="str">
        <f>VLOOKUP($C452,'2025年度(M1前期)'!$B$5:$N$208,COLUMN('2025年度(M1前期)'!$K$5)+1,0)&amp;""</f>
        <v/>
      </c>
      <c r="N475" s="1068"/>
      <c r="O475" s="1074" t="str">
        <f>VLOOKUP($C452,'2025年度(M2前期)'!$B$5:$N$208,COLUMN('2025年度(M2前期)'!$K$5)+1,0)&amp;""</f>
        <v/>
      </c>
      <c r="P475" s="1068"/>
      <c r="Q475" s="1074" t="str">
        <f>VLOOKUP($C452,'2025年度(D1前期)'!$B$5:$N$208,COLUMN('2025年度(D1前期)'!$K$5)+1,0)&amp;""</f>
        <v/>
      </c>
      <c r="R475" s="1068"/>
      <c r="S475" s="1074" t="str">
        <f>VLOOKUP($C452,'2025年度(D23前期)'!$B$5:$N$208,COLUMN('2025年度(D23前期)'!$K$5)+1,0)&amp;""</f>
        <v/>
      </c>
      <c r="T475" s="1068"/>
      <c r="U475" s="509"/>
      <c r="V475" s="853" t="s">
        <v>304</v>
      </c>
      <c r="Z475" s="1091"/>
      <c r="AA475" s="1152"/>
      <c r="AB475" s="1152"/>
      <c r="AC475" s="1152"/>
      <c r="AD475" s="1152"/>
      <c r="AE475" s="1152"/>
      <c r="AF475" s="1152"/>
      <c r="AG475" s="1152"/>
      <c r="AH475" s="1152"/>
      <c r="AI475" s="1152"/>
      <c r="AJ475" s="1152"/>
      <c r="AK475" s="1152"/>
      <c r="AL475" s="1152"/>
      <c r="AM475" s="1152"/>
      <c r="AN475" s="1152"/>
      <c r="AO475" s="1152"/>
      <c r="AP475" s="1152"/>
      <c r="AQ475" s="1152"/>
      <c r="AR475" s="1152"/>
      <c r="AS475" s="1152"/>
      <c r="AT475" s="1152"/>
      <c r="AU475" s="1152"/>
      <c r="AV475" s="1152"/>
      <c r="AW475" s="1152"/>
      <c r="AX475" s="1152"/>
      <c r="AY475" s="1152"/>
      <c r="AZ475" s="1152"/>
      <c r="BA475" s="1152"/>
      <c r="BB475" s="1152"/>
      <c r="BC475" s="1152"/>
      <c r="BD475" s="1152"/>
      <c r="BE475" s="1152"/>
      <c r="BF475" s="1152"/>
      <c r="BG475" s="1152"/>
      <c r="BH475" s="1152"/>
      <c r="BI475" s="1152"/>
      <c r="BJ475" s="1152"/>
      <c r="BK475" s="1152"/>
      <c r="BL475" s="1152"/>
      <c r="BM475" s="1152"/>
      <c r="BN475" s="1152"/>
      <c r="BO475" s="1152"/>
      <c r="BP475" s="1152"/>
      <c r="BQ475" s="1152"/>
      <c r="BR475" s="1152"/>
      <c r="BS475" s="1152"/>
      <c r="BT475" s="1152"/>
      <c r="BU475" s="1152"/>
      <c r="BV475" s="1152"/>
      <c r="BW475" s="1152"/>
    </row>
    <row r="476" spans="1:75">
      <c r="A476" s="1092"/>
      <c r="B476" s="16" t="s">
        <v>56</v>
      </c>
      <c r="C476" s="1061"/>
      <c r="D476" s="1075"/>
      <c r="E476" s="1063"/>
      <c r="F476" s="1075"/>
      <c r="G476" s="1063"/>
      <c r="H476" s="1075"/>
      <c r="I476" s="1063"/>
      <c r="J476" s="1075"/>
      <c r="K476" s="1064"/>
      <c r="L476" s="1064"/>
      <c r="M476" s="1061"/>
      <c r="N476" s="1075"/>
      <c r="O476" s="1064"/>
      <c r="P476" s="1075"/>
      <c r="Q476" s="1064"/>
      <c r="R476" s="1075"/>
      <c r="S476" s="1064"/>
      <c r="T476" s="1075"/>
      <c r="U476" s="510"/>
      <c r="V476" s="1026" t="s">
        <v>82</v>
      </c>
      <c r="W476" s="20"/>
      <c r="X476" s="20"/>
      <c r="Y476" s="20"/>
      <c r="Z476" s="1092"/>
      <c r="AA476" s="1153"/>
      <c r="AB476" s="1153"/>
      <c r="AC476" s="1153"/>
      <c r="AD476" s="1153"/>
      <c r="AE476" s="1153"/>
      <c r="AF476" s="1153"/>
      <c r="AG476" s="1153"/>
      <c r="AH476" s="1153"/>
      <c r="AI476" s="1153"/>
      <c r="AJ476" s="1153"/>
      <c r="AK476" s="1153"/>
      <c r="AL476" s="1153"/>
      <c r="AM476" s="1153"/>
      <c r="AN476" s="1153"/>
      <c r="AO476" s="1153"/>
      <c r="AP476" s="1153"/>
      <c r="AQ476" s="1153"/>
      <c r="AR476" s="1153"/>
      <c r="AS476" s="1153"/>
      <c r="AT476" s="1153"/>
      <c r="AU476" s="1153"/>
      <c r="AV476" s="1153"/>
      <c r="AW476" s="1153"/>
      <c r="AX476" s="1153"/>
      <c r="AY476" s="1153"/>
      <c r="AZ476" s="1153"/>
      <c r="BA476" s="1153"/>
      <c r="BB476" s="1153"/>
      <c r="BC476" s="1153"/>
      <c r="BD476" s="1153"/>
      <c r="BE476" s="1153"/>
      <c r="BF476" s="1153"/>
      <c r="BG476" s="1153"/>
      <c r="BH476" s="1153"/>
      <c r="BI476" s="1153"/>
      <c r="BJ476" s="1153"/>
      <c r="BK476" s="1153"/>
      <c r="BL476" s="1153"/>
      <c r="BM476" s="1153"/>
      <c r="BN476" s="1153"/>
      <c r="BO476" s="1153"/>
      <c r="BP476" s="1153"/>
      <c r="BQ476" s="1153"/>
      <c r="BR476" s="1153"/>
      <c r="BS476" s="1153"/>
      <c r="BT476" s="1153"/>
      <c r="BU476" s="1153"/>
      <c r="BV476" s="1153"/>
      <c r="BW476" s="1153"/>
    </row>
    <row r="477" spans="1:75" ht="21.75">
      <c r="A477" s="29"/>
      <c r="B477" s="30"/>
      <c r="C477" s="1113">
        <f>C452+1</f>
        <v>45920</v>
      </c>
      <c r="D477" s="1113"/>
      <c r="E477" s="1113"/>
      <c r="F477" s="1113"/>
      <c r="G477" s="1113"/>
      <c r="H477" s="1113"/>
      <c r="I477" s="1113"/>
      <c r="J477" s="1113"/>
      <c r="K477" s="1113"/>
      <c r="L477" s="1113"/>
      <c r="M477" s="1113"/>
      <c r="N477" s="1113"/>
      <c r="O477" s="1113"/>
      <c r="P477" s="1113"/>
      <c r="Q477" s="1113"/>
      <c r="R477" s="1113"/>
      <c r="S477" s="1113"/>
      <c r="T477" s="1113"/>
      <c r="U477" s="1052">
        <f>C477</f>
        <v>45920</v>
      </c>
      <c r="V477" s="1339"/>
      <c r="W477" s="1053"/>
      <c r="X477" s="1053"/>
      <c r="Y477" s="1053"/>
      <c r="Z477" s="1054"/>
      <c r="AA477" s="41">
        <v>101</v>
      </c>
      <c r="AB477" s="41">
        <v>102</v>
      </c>
      <c r="AC477" s="41">
        <v>103</v>
      </c>
      <c r="AD477" s="41" t="s">
        <v>16</v>
      </c>
      <c r="AE477" s="41" t="s">
        <v>17</v>
      </c>
      <c r="AF477" s="41" t="s">
        <v>18</v>
      </c>
      <c r="AG477" s="41">
        <v>201</v>
      </c>
      <c r="AH477" s="42">
        <v>202</v>
      </c>
      <c r="AI477" s="41">
        <v>203</v>
      </c>
      <c r="AJ477" s="41">
        <v>204</v>
      </c>
      <c r="AK477" s="41">
        <v>205</v>
      </c>
      <c r="AL477" s="41" t="s">
        <v>19</v>
      </c>
      <c r="AM477" s="41" t="s">
        <v>69</v>
      </c>
      <c r="AN477" s="41" t="s">
        <v>21</v>
      </c>
      <c r="AO477" s="41" t="s">
        <v>22</v>
      </c>
      <c r="AP477" s="41" t="s">
        <v>23</v>
      </c>
      <c r="AQ477" s="41" t="s">
        <v>24</v>
      </c>
      <c r="AR477" s="41" t="s">
        <v>25</v>
      </c>
      <c r="AS477" s="41" t="s">
        <v>26</v>
      </c>
      <c r="AT477" s="41" t="s">
        <v>27</v>
      </c>
      <c r="AU477" s="41" t="s">
        <v>28</v>
      </c>
      <c r="AV477" s="41" t="s">
        <v>29</v>
      </c>
      <c r="AW477" s="41">
        <v>301</v>
      </c>
      <c r="AX477" s="42">
        <v>302</v>
      </c>
      <c r="AY477" s="43">
        <v>303</v>
      </c>
      <c r="AZ477" s="43">
        <v>304</v>
      </c>
      <c r="BA477" s="41" t="s">
        <v>30</v>
      </c>
      <c r="BB477" s="41" t="s">
        <v>31</v>
      </c>
      <c r="BC477" s="42" t="s">
        <v>32</v>
      </c>
      <c r="BD477" s="41" t="s">
        <v>33</v>
      </c>
      <c r="BE477" s="41" t="s">
        <v>34</v>
      </c>
      <c r="BF477" s="41" t="s">
        <v>35</v>
      </c>
      <c r="BG477" s="41" t="s">
        <v>36</v>
      </c>
      <c r="BH477" s="41" t="s">
        <v>37</v>
      </c>
      <c r="BI477" s="41" t="s">
        <v>38</v>
      </c>
      <c r="BJ477" s="41" t="s">
        <v>39</v>
      </c>
      <c r="BK477" s="41" t="s">
        <v>538</v>
      </c>
      <c r="BL477" s="41" t="s">
        <v>539</v>
      </c>
      <c r="BM477" s="41" t="s">
        <v>540</v>
      </c>
      <c r="BN477" s="44" t="s">
        <v>40</v>
      </c>
      <c r="BO477" s="44" t="s">
        <v>41</v>
      </c>
      <c r="BP477" s="44" t="s">
        <v>354</v>
      </c>
      <c r="BQ477" s="45" t="s">
        <v>42</v>
      </c>
      <c r="BR477" s="45" t="s">
        <v>43</v>
      </c>
      <c r="BS477" s="45" t="s">
        <v>44</v>
      </c>
      <c r="BT477" s="45" t="s">
        <v>45</v>
      </c>
      <c r="BU477" s="45" t="s">
        <v>46</v>
      </c>
      <c r="BV477" s="45" t="s">
        <v>47</v>
      </c>
      <c r="BW477" s="45" t="s">
        <v>48</v>
      </c>
    </row>
    <row r="478" spans="1:75" ht="13.5" customHeight="1">
      <c r="A478" s="1091" t="s">
        <v>49</v>
      </c>
      <c r="B478" s="12" t="s">
        <v>50</v>
      </c>
      <c r="C478" s="1079" t="str">
        <f>VLOOKUP($C477,'2025年度(1年前期)'!$B$5:$N$208,COLUMN('2025年度(1年前期)'!$C$5),0)&amp;""</f>
        <v/>
      </c>
      <c r="D478" s="1080"/>
      <c r="E478" s="1081" t="str">
        <f>VLOOKUP($C477,'2025年度(2年前期)'!$B$5:$N$208,COLUMN('2025年度(2年前期)'!$C$5),0)&amp;""</f>
        <v/>
      </c>
      <c r="F478" s="1080"/>
      <c r="G478" s="1081" t="str">
        <f>VLOOKUP($C477,'2025年度(3年前期)'!$B$5:$N$208,COLUMN('2025年度(3年前期)'!$C$5),0)&amp;""</f>
        <v/>
      </c>
      <c r="H478" s="1080"/>
      <c r="I478" s="1081" t="str">
        <f>VLOOKUP($C477,'2025年度(4年前期)'!$B$5:$N$208,COLUMN('2025年度(4年前期)'!$C$5),0)&amp;""</f>
        <v/>
      </c>
      <c r="J478" s="1080"/>
      <c r="K478" s="1072" t="str">
        <f>VLOOKUP($C477,'2025年度(助産前期)'!$B$5:$N$208,COLUMN('2025年度(助産前期)'!$C$5),0)&amp;""</f>
        <v/>
      </c>
      <c r="L478" s="1096"/>
      <c r="M478" s="1105" t="str">
        <f>VLOOKUP($C477,'2025年度(M1前期)'!$B$5:$N$208,COLUMN('2025年度(M1前期)'!$C$5),0)&amp;""</f>
        <v/>
      </c>
      <c r="N478" s="1096"/>
      <c r="O478" s="1081" t="str">
        <f>VLOOKUP($C477,'2025年度(M2前期)'!$B$5:$N$208,COLUMN('2025年度(M2前期)'!$C$5),0)&amp;""</f>
        <v/>
      </c>
      <c r="P478" s="1080"/>
      <c r="Q478" s="1081" t="str">
        <f>VLOOKUP($C477,'2025年度(D1前期)'!$B$5:$N$208,COLUMN('2025年度(D1前期)'!$C$5),0)&amp;""</f>
        <v/>
      </c>
      <c r="R478" s="1080"/>
      <c r="S478" s="1072" t="str">
        <f>VLOOKUP($C477,'2025年度(D23前期)'!$B$5:$N$208,COLUMN('2025年度(D23前期)'!$C$5),0)&amp;""</f>
        <v/>
      </c>
      <c r="T478" s="1080"/>
      <c r="U478" s="63"/>
      <c r="W478" s="95"/>
      <c r="X478" s="17"/>
      <c r="Y478" s="992" t="s">
        <v>262</v>
      </c>
      <c r="Z478" s="1372" t="str">
        <f>A478</f>
        <v xml:space="preserve">１時限（09：20～10：50） </v>
      </c>
      <c r="AA478" s="1151"/>
      <c r="AB478" s="1151"/>
      <c r="AC478" s="1151"/>
      <c r="AD478" s="1151"/>
      <c r="AE478" s="1151"/>
      <c r="AF478" s="1151"/>
      <c r="AG478" s="1296"/>
      <c r="AH478" s="1296"/>
      <c r="AI478" s="1296"/>
      <c r="AJ478" s="1296"/>
      <c r="AK478" s="1151"/>
      <c r="AL478" s="1296"/>
      <c r="AM478" s="1151"/>
      <c r="AN478" s="1151"/>
      <c r="AO478" s="1151"/>
      <c r="AP478" s="1151"/>
      <c r="AQ478" s="1151"/>
      <c r="AR478" s="1151"/>
      <c r="AS478" s="1151"/>
      <c r="AT478" s="1151"/>
      <c r="AU478" s="1151"/>
      <c r="AV478" s="1151"/>
      <c r="AW478" s="1151"/>
      <c r="AX478" s="1151"/>
      <c r="AY478" s="1151"/>
      <c r="AZ478" s="1151"/>
      <c r="BA478" s="1151"/>
      <c r="BB478" s="1151"/>
      <c r="BC478" s="1151"/>
      <c r="BD478" s="1151"/>
      <c r="BE478" s="1151"/>
      <c r="BF478" s="1151"/>
      <c r="BG478" s="1151"/>
      <c r="BH478" s="1151"/>
      <c r="BI478" s="1151"/>
      <c r="BJ478" s="1151"/>
      <c r="BK478" s="1151"/>
      <c r="BL478" s="1151"/>
      <c r="BM478" s="1151"/>
      <c r="BN478" s="1335"/>
      <c r="BO478" s="1335"/>
      <c r="BP478" s="1151"/>
      <c r="BQ478" s="1151"/>
      <c r="BR478" s="1151"/>
      <c r="BS478" s="1151"/>
      <c r="BT478" s="1151"/>
      <c r="BU478" s="1151"/>
      <c r="BV478" s="1151"/>
      <c r="BW478" s="1151"/>
    </row>
    <row r="479" spans="1:75" ht="13.5" customHeight="1">
      <c r="A479" s="1091"/>
      <c r="B479" s="15" t="s">
        <v>53</v>
      </c>
      <c r="C479" s="1065" t="str">
        <f>IFERROR(VLOOKUP(C478,科目・教員!$A$1:$B$357,2,0),"")</f>
        <v/>
      </c>
      <c r="D479" s="1066"/>
      <c r="E479" s="1067" t="str">
        <f>IFERROR(VLOOKUP(E478,科目・教員!$A$1:$B$357,2,0),"")</f>
        <v/>
      </c>
      <c r="F479" s="1066"/>
      <c r="G479" s="1067" t="str">
        <f>IFERROR(VLOOKUP(G478,科目・教員!$A$1:$B$357,2,0),"")</f>
        <v/>
      </c>
      <c r="H479" s="1066"/>
      <c r="I479" s="1067" t="str">
        <f>IFERROR(VLOOKUP(I478,科目・教員!$A$1:$B$357,2,0),"")</f>
        <v/>
      </c>
      <c r="J479" s="1066"/>
      <c r="K479" s="1068" t="str">
        <f>IFERROR(VLOOKUP(K478,科目・教員!$A$1:$B$357,2,0),"")</f>
        <v/>
      </c>
      <c r="L479" s="1070"/>
      <c r="M479" s="1104" t="str">
        <f>IFERROR(VLOOKUP(M478,科目・教員!$A$1:$B$357,2,0),"")</f>
        <v/>
      </c>
      <c r="N479" s="1066"/>
      <c r="O479" s="1067" t="str">
        <f>IFERROR(VLOOKUP(O478,科目・教員!$A$1:$B$357,2,0),"")</f>
        <v/>
      </c>
      <c r="P479" s="1066"/>
      <c r="Q479" s="1067" t="str">
        <f>IFERROR(VLOOKUP(Q478,科目・教員!$A$1:$B$357,2,0),"")</f>
        <v/>
      </c>
      <c r="R479" s="1066"/>
      <c r="S479" s="1068" t="str">
        <f>IFERROR(VLOOKUP(S478,科目・教員!$A$1:$B$357,2,0),"")</f>
        <v/>
      </c>
      <c r="T479" s="1066"/>
      <c r="U479" s="63"/>
      <c r="W479" s="27"/>
      <c r="X479" s="17"/>
      <c r="Y479" s="992" t="s">
        <v>1014</v>
      </c>
      <c r="Z479" s="1372"/>
      <c r="AA479" s="1152"/>
      <c r="AB479" s="1152"/>
      <c r="AC479" s="1152"/>
      <c r="AD479" s="1152"/>
      <c r="AE479" s="1152"/>
      <c r="AF479" s="1152"/>
      <c r="AG479" s="1296"/>
      <c r="AH479" s="1296"/>
      <c r="AI479" s="1296"/>
      <c r="AJ479" s="1296"/>
      <c r="AK479" s="1152"/>
      <c r="AL479" s="1296"/>
      <c r="AM479" s="1152"/>
      <c r="AN479" s="1152"/>
      <c r="AO479" s="1152"/>
      <c r="AP479" s="1152"/>
      <c r="AQ479" s="1152"/>
      <c r="AR479" s="1152"/>
      <c r="AS479" s="1152"/>
      <c r="AT479" s="1152"/>
      <c r="AU479" s="1152"/>
      <c r="AV479" s="1152"/>
      <c r="AW479" s="1152"/>
      <c r="AX479" s="1152"/>
      <c r="AY479" s="1152"/>
      <c r="AZ479" s="1152"/>
      <c r="BA479" s="1152"/>
      <c r="BB479" s="1152"/>
      <c r="BC479" s="1152"/>
      <c r="BD479" s="1152"/>
      <c r="BE479" s="1152"/>
      <c r="BF479" s="1152"/>
      <c r="BG479" s="1152"/>
      <c r="BH479" s="1152"/>
      <c r="BI479" s="1152"/>
      <c r="BJ479" s="1152"/>
      <c r="BK479" s="1152"/>
      <c r="BL479" s="1152"/>
      <c r="BM479" s="1152"/>
      <c r="BN479" s="1336"/>
      <c r="BO479" s="1336"/>
      <c r="BP479" s="1152"/>
      <c r="BQ479" s="1152"/>
      <c r="BR479" s="1152"/>
      <c r="BS479" s="1152"/>
      <c r="BT479" s="1152"/>
      <c r="BU479" s="1152"/>
      <c r="BV479" s="1152"/>
      <c r="BW479" s="1152"/>
    </row>
    <row r="480" spans="1:75" ht="13.5" customHeight="1">
      <c r="A480" s="1091"/>
      <c r="B480" s="15" t="s">
        <v>59</v>
      </c>
      <c r="C480" s="1065" t="str">
        <f>VLOOKUP($C477,'2025年度(1年前期)'!$B$5:$N$208,COLUMN('2025年度(1年前期)'!$C$5)+1,0)&amp;""</f>
        <v/>
      </c>
      <c r="D480" s="1066"/>
      <c r="E480" s="1067" t="str">
        <f>VLOOKUP($C477,'2025年度(2年前期)'!$B$5:$N$208,COLUMN('2025年度(2年前期)'!$C$5)+1,0)&amp;""</f>
        <v/>
      </c>
      <c r="F480" s="1066"/>
      <c r="G480" s="1067" t="str">
        <f>VLOOKUP($C477,'2025年度(3年前期)'!$B$5:$N$208,COLUMN('2025年度(3年前期)'!$C$5)+1,0)&amp;""</f>
        <v/>
      </c>
      <c r="H480" s="1066"/>
      <c r="I480" s="1067" t="str">
        <f>VLOOKUP($C477,'2025年度(4年前期)'!$B$5:$N$208,COLUMN('2025年度(4年前期)'!$C$5)+1,0)&amp;""</f>
        <v/>
      </c>
      <c r="J480" s="1066"/>
      <c r="K480" s="1068" t="str">
        <f>VLOOKUP($C477,'2025年度(助産前期)'!$B$5:$N$208,COLUMN('2025年度(助産前期)'!$C$5)+1,0)&amp;""</f>
        <v/>
      </c>
      <c r="L480" s="1070"/>
      <c r="M480" s="1104" t="str">
        <f>VLOOKUP($C477,'2025年度(M1前期)'!$B$5:$N$208,COLUMN('2025年度(M1前期)'!C$5)+1,0)&amp;""</f>
        <v/>
      </c>
      <c r="N480" s="1066"/>
      <c r="O480" s="1067" t="str">
        <f>VLOOKUP($C477,'2025年度(M2前期)'!$B$5:$N$208,COLUMN('2025年度(M2前期)'!$C$5)+1,0)&amp;""</f>
        <v/>
      </c>
      <c r="P480" s="1066"/>
      <c r="Q480" s="1067" t="str">
        <f>VLOOKUP($C477,'2025年度(D1前期)'!$B$5:$N$208,COLUMN('2025年度(D1前期)'!$C$5)+1,0)&amp;""</f>
        <v/>
      </c>
      <c r="R480" s="1066"/>
      <c r="S480" s="1068" t="str">
        <f>VLOOKUP($C477,'2025年度(D23前期)'!$B$5:$N$208,COLUMN('2025年度(D23前期)'!$C$5)+1,0)&amp;""</f>
        <v/>
      </c>
      <c r="T480" s="1066"/>
      <c r="U480" s="63"/>
      <c r="W480" s="27"/>
      <c r="X480" s="17"/>
      <c r="Y480" s="992"/>
      <c r="Z480" s="1372"/>
      <c r="AA480" s="1152"/>
      <c r="AB480" s="1152"/>
      <c r="AC480" s="1152"/>
      <c r="AD480" s="1152"/>
      <c r="AE480" s="1152"/>
      <c r="AF480" s="1152"/>
      <c r="AG480" s="1296"/>
      <c r="AH480" s="1296"/>
      <c r="AI480" s="1296"/>
      <c r="AJ480" s="1296"/>
      <c r="AK480" s="1152"/>
      <c r="AL480" s="1296"/>
      <c r="AM480" s="1152"/>
      <c r="AN480" s="1152"/>
      <c r="AO480" s="1152"/>
      <c r="AP480" s="1152"/>
      <c r="AQ480" s="1152"/>
      <c r="AR480" s="1152"/>
      <c r="AS480" s="1152"/>
      <c r="AT480" s="1152"/>
      <c r="AU480" s="1152"/>
      <c r="AV480" s="1152"/>
      <c r="AW480" s="1152"/>
      <c r="AX480" s="1152"/>
      <c r="AY480" s="1152"/>
      <c r="AZ480" s="1152"/>
      <c r="BA480" s="1152"/>
      <c r="BB480" s="1152"/>
      <c r="BC480" s="1152"/>
      <c r="BD480" s="1152"/>
      <c r="BE480" s="1152"/>
      <c r="BF480" s="1152"/>
      <c r="BG480" s="1152"/>
      <c r="BH480" s="1152"/>
      <c r="BI480" s="1152"/>
      <c r="BJ480" s="1152"/>
      <c r="BK480" s="1152"/>
      <c r="BL480" s="1152"/>
      <c r="BM480" s="1152"/>
      <c r="BN480" s="1336"/>
      <c r="BO480" s="1336"/>
      <c r="BP480" s="1152"/>
      <c r="BQ480" s="1152"/>
      <c r="BR480" s="1152"/>
      <c r="BS480" s="1152"/>
      <c r="BT480" s="1152"/>
      <c r="BU480" s="1152"/>
      <c r="BV480" s="1152"/>
      <c r="BW480" s="1152"/>
    </row>
    <row r="481" spans="1:75" ht="13.5" customHeight="1">
      <c r="A481" s="1092"/>
      <c r="B481" s="16" t="s">
        <v>56</v>
      </c>
      <c r="C481" s="1061"/>
      <c r="D481" s="1062"/>
      <c r="E481" s="1063"/>
      <c r="F481" s="1062"/>
      <c r="G481" s="1063"/>
      <c r="H481" s="1062"/>
      <c r="I481" s="1063"/>
      <c r="J481" s="1062"/>
      <c r="K481" s="1064"/>
      <c r="L481" s="1069"/>
      <c r="M481" s="1106"/>
      <c r="N481" s="1062"/>
      <c r="O481" s="1063"/>
      <c r="P481" s="1062"/>
      <c r="Q481" s="1063"/>
      <c r="R481" s="1062"/>
      <c r="S481" s="1064"/>
      <c r="T481" s="1062"/>
      <c r="U481" s="63"/>
      <c r="W481" s="27"/>
      <c r="X481" s="17"/>
      <c r="Y481" s="992" t="s">
        <v>973</v>
      </c>
      <c r="Z481" s="1373"/>
      <c r="AA481" s="1153"/>
      <c r="AB481" s="1153"/>
      <c r="AC481" s="1153"/>
      <c r="AD481" s="1153"/>
      <c r="AE481" s="1153"/>
      <c r="AF481" s="1153"/>
      <c r="AG481" s="1296"/>
      <c r="AH481" s="1296"/>
      <c r="AI481" s="1296"/>
      <c r="AJ481" s="1296"/>
      <c r="AK481" s="1153"/>
      <c r="AL481" s="1296"/>
      <c r="AM481" s="1153"/>
      <c r="AN481" s="1153"/>
      <c r="AO481" s="1153"/>
      <c r="AP481" s="1153"/>
      <c r="AQ481" s="1153"/>
      <c r="AR481" s="1153"/>
      <c r="AS481" s="1153"/>
      <c r="AT481" s="1153"/>
      <c r="AU481" s="1153"/>
      <c r="AV481" s="1153"/>
      <c r="AW481" s="1153"/>
      <c r="AX481" s="1153"/>
      <c r="AY481" s="1153"/>
      <c r="AZ481" s="1153"/>
      <c r="BA481" s="1153"/>
      <c r="BB481" s="1153"/>
      <c r="BC481" s="1153"/>
      <c r="BD481" s="1153"/>
      <c r="BE481" s="1153"/>
      <c r="BF481" s="1153"/>
      <c r="BG481" s="1153"/>
      <c r="BH481" s="1153"/>
      <c r="BI481" s="1153"/>
      <c r="BJ481" s="1153"/>
      <c r="BK481" s="1153"/>
      <c r="BL481" s="1153"/>
      <c r="BM481" s="1153"/>
      <c r="BN481" s="1337"/>
      <c r="BO481" s="1337"/>
      <c r="BP481" s="1153"/>
      <c r="BQ481" s="1153"/>
      <c r="BR481" s="1153"/>
      <c r="BS481" s="1153"/>
      <c r="BT481" s="1153"/>
      <c r="BU481" s="1153"/>
      <c r="BV481" s="1153"/>
      <c r="BW481" s="1153"/>
    </row>
    <row r="482" spans="1:75" ht="13.5" customHeight="1">
      <c r="A482" s="1091" t="s">
        <v>58</v>
      </c>
      <c r="B482" s="15" t="s">
        <v>50</v>
      </c>
      <c r="C482" s="1079" t="str">
        <f>VLOOKUP($C477,'2025年度(1年前期)'!$B$5:$N$208,COLUMN('2025年度(1年前期)'!$E$5),0)&amp;""</f>
        <v/>
      </c>
      <c r="D482" s="1080"/>
      <c r="E482" s="1081" t="str">
        <f>VLOOKUP($C477,'2025年度(2年前期)'!$B$5:$N$208,COLUMN('2025年度(2年前期)'!$E$5),0)&amp;""</f>
        <v/>
      </c>
      <c r="F482" s="1080"/>
      <c r="G482" s="1081" t="str">
        <f>VLOOKUP($C477,'2025年度(3年前期)'!$B$5:$N$208,COLUMN('2025年度(3年前期)'!$E$5),0)&amp;""</f>
        <v/>
      </c>
      <c r="H482" s="1080"/>
      <c r="I482" s="1081" t="str">
        <f>VLOOKUP($C477,'2025年度(4年前期)'!$B$5:$N$208,COLUMN('2025年度(4年前期)'!$E$5),0)&amp;""</f>
        <v/>
      </c>
      <c r="J482" s="1080"/>
      <c r="K482" s="1072" t="str">
        <f>VLOOKUP($C477,'2025年度(助産前期)'!$B$5:$N$208,COLUMN('2025年度(助産前期)'!$E$5),0)&amp;""</f>
        <v/>
      </c>
      <c r="L482" s="1096"/>
      <c r="M482" s="1079" t="str">
        <f>VLOOKUP($C477,'2025年度(M1前期)'!$B$5:$N$208,COLUMN('2025年度(M1前期)'!$E$5),0)&amp;""</f>
        <v/>
      </c>
      <c r="N482" s="1080"/>
      <c r="O482" s="1072" t="str">
        <f>VLOOKUP($C477,'2025年度(M2前期)'!$B$5:$N$208,COLUMN('2025年度(M2前期)'!$E$5),0)&amp;""</f>
        <v/>
      </c>
      <c r="P482" s="1080"/>
      <c r="Q482" s="1072" t="str">
        <f>VLOOKUP($C477,'2025年度(D1前期)'!$B$5:$N$208,COLUMN('2025年度(D1前期)'!$E$5),0)&amp;""</f>
        <v/>
      </c>
      <c r="R482" s="1080"/>
      <c r="S482" s="1072" t="str">
        <f>VLOOKUP($C477,'2025年度(D23前期)'!$B$5:$N$208,COLUMN('2025年度(D23前期)'!$E$5),0)&amp;""</f>
        <v/>
      </c>
      <c r="T482" s="1080"/>
      <c r="V482" s="17"/>
      <c r="W482" s="17"/>
      <c r="X482" s="17"/>
      <c r="Y482" s="806"/>
      <c r="Z482" s="1372" t="str">
        <f>A482</f>
        <v>２時限（11：00～12：30）</v>
      </c>
      <c r="AA482" s="1151"/>
      <c r="AB482" s="1151"/>
      <c r="AC482" s="1151"/>
      <c r="AD482" s="1151"/>
      <c r="AE482" s="1151"/>
      <c r="AF482" s="1151"/>
      <c r="AG482" s="1296"/>
      <c r="AH482" s="1296"/>
      <c r="AI482" s="1296"/>
      <c r="AJ482" s="1296"/>
      <c r="AK482" s="1151"/>
      <c r="AL482" s="1296"/>
      <c r="AM482" s="1151"/>
      <c r="AN482" s="1151"/>
      <c r="AO482" s="1151"/>
      <c r="AP482" s="1151"/>
      <c r="AQ482" s="1151"/>
      <c r="AR482" s="1151"/>
      <c r="AS482" s="1151"/>
      <c r="AT482" s="1151"/>
      <c r="AU482" s="1151"/>
      <c r="AV482" s="1151"/>
      <c r="AW482" s="1151"/>
      <c r="AX482" s="1151"/>
      <c r="AY482" s="1151"/>
      <c r="AZ482" s="1151"/>
      <c r="BA482" s="1151"/>
      <c r="BB482" s="1151"/>
      <c r="BC482" s="1151"/>
      <c r="BD482" s="1151"/>
      <c r="BE482" s="1151"/>
      <c r="BF482" s="1151"/>
      <c r="BG482" s="1151"/>
      <c r="BH482" s="1151"/>
      <c r="BI482" s="1151"/>
      <c r="BJ482" s="1151"/>
      <c r="BK482" s="1151"/>
      <c r="BL482" s="1151"/>
      <c r="BM482" s="1151"/>
      <c r="BN482" s="1335"/>
      <c r="BO482" s="1335"/>
      <c r="BP482" s="1151"/>
      <c r="BQ482" s="1151"/>
      <c r="BR482" s="1151"/>
      <c r="BS482" s="1151"/>
      <c r="BT482" s="1151"/>
      <c r="BU482" s="1151"/>
      <c r="BV482" s="1151"/>
      <c r="BW482" s="1151"/>
    </row>
    <row r="483" spans="1:75" ht="13.5" customHeight="1">
      <c r="A483" s="1091"/>
      <c r="B483" s="15" t="s">
        <v>53</v>
      </c>
      <c r="C483" s="1065" t="str">
        <f>IFERROR(VLOOKUP(C482,科目・教員!$A$1:$B$357,2,0),"")</f>
        <v/>
      </c>
      <c r="D483" s="1066"/>
      <c r="E483" s="1067" t="str">
        <f>IFERROR(VLOOKUP(E482,科目・教員!$A$1:$B$357,2,0),"")</f>
        <v/>
      </c>
      <c r="F483" s="1066"/>
      <c r="G483" s="1067" t="str">
        <f>IFERROR(VLOOKUP(G482,科目・教員!$A$1:$B$357,2,0),"")</f>
        <v/>
      </c>
      <c r="H483" s="1066"/>
      <c r="I483" s="1067" t="str">
        <f>IFERROR(VLOOKUP(I482,科目・教員!$A$1:$B$357,2,0),"")</f>
        <v/>
      </c>
      <c r="J483" s="1066"/>
      <c r="K483" s="1068" t="str">
        <f>IFERROR(VLOOKUP(K482,科目・教員!$A$1:$B$357,2,0),"")</f>
        <v/>
      </c>
      <c r="L483" s="1070"/>
      <c r="M483" s="1065" t="str">
        <f>IFERROR(VLOOKUP(M482,科目・教員!$A$1:$B$357,2,0),"")</f>
        <v/>
      </c>
      <c r="N483" s="1066"/>
      <c r="O483" s="1068" t="str">
        <f>IFERROR(VLOOKUP(O482,科目・教員!$A$1:$B$357,2,0),"")</f>
        <v/>
      </c>
      <c r="P483" s="1066"/>
      <c r="Q483" s="1068" t="str">
        <f>IFERROR(VLOOKUP(Q482,科目・教員!$A$1:$B$357,2,0),"")</f>
        <v/>
      </c>
      <c r="R483" s="1066"/>
      <c r="S483" s="1068" t="str">
        <f>IFERROR(VLOOKUP(S482,科目・教員!$A$1:$B$357,2,0),"")</f>
        <v/>
      </c>
      <c r="T483" s="1066"/>
      <c r="V483" s="17"/>
      <c r="X483" s="17"/>
      <c r="Y483" s="508" t="s">
        <v>1015</v>
      </c>
      <c r="Z483" s="1372"/>
      <c r="AA483" s="1152"/>
      <c r="AB483" s="1152"/>
      <c r="AC483" s="1152"/>
      <c r="AD483" s="1152"/>
      <c r="AE483" s="1152"/>
      <c r="AF483" s="1152"/>
      <c r="AG483" s="1296"/>
      <c r="AH483" s="1296"/>
      <c r="AI483" s="1296"/>
      <c r="AJ483" s="1296"/>
      <c r="AK483" s="1152"/>
      <c r="AL483" s="1296"/>
      <c r="AM483" s="1152"/>
      <c r="AN483" s="1152"/>
      <c r="AO483" s="1152"/>
      <c r="AP483" s="1152"/>
      <c r="AQ483" s="1152"/>
      <c r="AR483" s="1152"/>
      <c r="AS483" s="1152"/>
      <c r="AT483" s="1152"/>
      <c r="AU483" s="1152"/>
      <c r="AV483" s="1152"/>
      <c r="AW483" s="1152"/>
      <c r="AX483" s="1152"/>
      <c r="AY483" s="1152"/>
      <c r="AZ483" s="1152"/>
      <c r="BA483" s="1152"/>
      <c r="BB483" s="1152"/>
      <c r="BC483" s="1152"/>
      <c r="BD483" s="1152"/>
      <c r="BE483" s="1152"/>
      <c r="BF483" s="1152"/>
      <c r="BG483" s="1152"/>
      <c r="BH483" s="1152"/>
      <c r="BI483" s="1152"/>
      <c r="BJ483" s="1152"/>
      <c r="BK483" s="1152"/>
      <c r="BL483" s="1152"/>
      <c r="BM483" s="1152"/>
      <c r="BN483" s="1336"/>
      <c r="BO483" s="1336"/>
      <c r="BP483" s="1152"/>
      <c r="BQ483" s="1152"/>
      <c r="BR483" s="1152"/>
      <c r="BS483" s="1152"/>
      <c r="BT483" s="1152"/>
      <c r="BU483" s="1152"/>
      <c r="BV483" s="1152"/>
      <c r="BW483" s="1152"/>
    </row>
    <row r="484" spans="1:75" ht="13.5" customHeight="1">
      <c r="A484" s="1091"/>
      <c r="B484" s="15" t="s">
        <v>59</v>
      </c>
      <c r="C484" s="1065" t="str">
        <f>VLOOKUP($C477,'2025年度(1年前期)'!$B$5:$N$208,COLUMN('2025年度(1年前期)'!$E$5)+1,0)&amp;""</f>
        <v/>
      </c>
      <c r="D484" s="1066"/>
      <c r="E484" s="1067" t="str">
        <f>VLOOKUP($C477,'2025年度(2年前期)'!$B$5:$N$208,COLUMN('2025年度(2年前期)'!$E$5)+1,0)&amp;""</f>
        <v/>
      </c>
      <c r="F484" s="1066"/>
      <c r="G484" s="1067" t="str">
        <f>VLOOKUP($C477,'2025年度(3年前期)'!$B$5:$N$208,COLUMN('2025年度(3年前期)'!$E$5)+1,0)&amp;""</f>
        <v/>
      </c>
      <c r="H484" s="1066"/>
      <c r="I484" s="1067" t="str">
        <f>VLOOKUP($C477,'2025年度(4年前期)'!$B$5:$N$208,COLUMN('2025年度(4年前期)'!$E$5)+1,0)&amp;""</f>
        <v/>
      </c>
      <c r="J484" s="1066"/>
      <c r="K484" s="1068" t="str">
        <f>VLOOKUP($C477,'2025年度(助産前期)'!$B$5:$N$208,COLUMN('2025年度(助産前期)'!$E$5)+1,0)&amp;""</f>
        <v/>
      </c>
      <c r="L484" s="1070"/>
      <c r="M484" s="1065" t="str">
        <f>VLOOKUP($C477,'2025年度(M1前期)'!$B$5:$N$208,COLUMN('2025年度(M1前期)'!$E$5)+1,0)&amp;""</f>
        <v/>
      </c>
      <c r="N484" s="1066"/>
      <c r="O484" s="1068" t="str">
        <f>VLOOKUP($C477,'2025年度(M2前期)'!$B$5:$N$208,COLUMN('2025年度(M2前期)'!$E$5)+1,0)&amp;""</f>
        <v/>
      </c>
      <c r="P484" s="1066"/>
      <c r="Q484" s="1068" t="str">
        <f>VLOOKUP($C477,'2025年度(D1前期)'!$B$5:$N$208,COLUMN('2025年度(D1前期)'!$E$5)+1,0)&amp;""</f>
        <v/>
      </c>
      <c r="R484" s="1066"/>
      <c r="S484" s="1068" t="str">
        <f>VLOOKUP($C477,'2025年度(D23前期)'!$B$5:$N$208,COLUMN('2025年度(D23前期)'!$E$5)+1,0)&amp;""</f>
        <v/>
      </c>
      <c r="T484" s="1066"/>
      <c r="V484" s="17"/>
      <c r="X484" s="17"/>
      <c r="Y484" s="1015" t="s">
        <v>681</v>
      </c>
      <c r="Z484" s="1372"/>
      <c r="AA484" s="1152"/>
      <c r="AB484" s="1152"/>
      <c r="AC484" s="1152"/>
      <c r="AD484" s="1152"/>
      <c r="AE484" s="1152"/>
      <c r="AF484" s="1152"/>
      <c r="AG484" s="1296"/>
      <c r="AH484" s="1296"/>
      <c r="AI484" s="1296"/>
      <c r="AJ484" s="1296"/>
      <c r="AK484" s="1152"/>
      <c r="AL484" s="1296"/>
      <c r="AM484" s="1152"/>
      <c r="AN484" s="1152"/>
      <c r="AO484" s="1152"/>
      <c r="AP484" s="1152"/>
      <c r="AQ484" s="1152"/>
      <c r="AR484" s="1152"/>
      <c r="AS484" s="1152"/>
      <c r="AT484" s="1152"/>
      <c r="AU484" s="1152"/>
      <c r="AV484" s="1152"/>
      <c r="AW484" s="1152"/>
      <c r="AX484" s="1152"/>
      <c r="AY484" s="1152"/>
      <c r="AZ484" s="1152"/>
      <c r="BA484" s="1152"/>
      <c r="BB484" s="1152"/>
      <c r="BC484" s="1152"/>
      <c r="BD484" s="1152"/>
      <c r="BE484" s="1152"/>
      <c r="BF484" s="1152"/>
      <c r="BG484" s="1152"/>
      <c r="BH484" s="1152"/>
      <c r="BI484" s="1152"/>
      <c r="BJ484" s="1152"/>
      <c r="BK484" s="1152"/>
      <c r="BL484" s="1152"/>
      <c r="BM484" s="1152"/>
      <c r="BN484" s="1336"/>
      <c r="BO484" s="1336"/>
      <c r="BP484" s="1152"/>
      <c r="BQ484" s="1152"/>
      <c r="BR484" s="1152"/>
      <c r="BS484" s="1152"/>
      <c r="BT484" s="1152"/>
      <c r="BU484" s="1152"/>
      <c r="BV484" s="1152"/>
      <c r="BW484" s="1152"/>
    </row>
    <row r="485" spans="1:75" ht="13.5" customHeight="1">
      <c r="A485" s="1100"/>
      <c r="B485" s="16" t="s">
        <v>56</v>
      </c>
      <c r="C485" s="1061"/>
      <c r="D485" s="1075"/>
      <c r="E485" s="1063"/>
      <c r="F485" s="1075"/>
      <c r="G485" s="1063"/>
      <c r="H485" s="1075"/>
      <c r="I485" s="1063"/>
      <c r="J485" s="1075"/>
      <c r="K485" s="1064"/>
      <c r="L485" s="1064"/>
      <c r="M485" s="1061"/>
      <c r="N485" s="1075"/>
      <c r="O485" s="1064"/>
      <c r="P485" s="1075"/>
      <c r="Q485" s="1064"/>
      <c r="R485" s="1075"/>
      <c r="S485" s="1064"/>
      <c r="T485" s="1075"/>
      <c r="X485" s="17"/>
      <c r="Y485" s="509"/>
      <c r="Z485" s="1373"/>
      <c r="AA485" s="1153"/>
      <c r="AB485" s="1153"/>
      <c r="AC485" s="1153"/>
      <c r="AD485" s="1153"/>
      <c r="AE485" s="1153"/>
      <c r="AF485" s="1153"/>
      <c r="AG485" s="1296"/>
      <c r="AH485" s="1296"/>
      <c r="AI485" s="1296"/>
      <c r="AJ485" s="1296"/>
      <c r="AK485" s="1153"/>
      <c r="AL485" s="1296"/>
      <c r="AM485" s="1153"/>
      <c r="AN485" s="1153"/>
      <c r="AO485" s="1153"/>
      <c r="AP485" s="1153"/>
      <c r="AQ485" s="1153"/>
      <c r="AR485" s="1153"/>
      <c r="AS485" s="1153"/>
      <c r="AT485" s="1153"/>
      <c r="AU485" s="1153"/>
      <c r="AV485" s="1153"/>
      <c r="AW485" s="1153"/>
      <c r="AX485" s="1153"/>
      <c r="AY485" s="1153"/>
      <c r="AZ485" s="1153"/>
      <c r="BA485" s="1153"/>
      <c r="BB485" s="1153"/>
      <c r="BC485" s="1153"/>
      <c r="BD485" s="1153"/>
      <c r="BE485" s="1153"/>
      <c r="BF485" s="1153"/>
      <c r="BG485" s="1153"/>
      <c r="BH485" s="1153"/>
      <c r="BI485" s="1153"/>
      <c r="BJ485" s="1153"/>
      <c r="BK485" s="1153"/>
      <c r="BL485" s="1153"/>
      <c r="BM485" s="1153"/>
      <c r="BN485" s="1337"/>
      <c r="BO485" s="1337"/>
      <c r="BP485" s="1153"/>
      <c r="BQ485" s="1153"/>
      <c r="BR485" s="1153"/>
      <c r="BS485" s="1153"/>
      <c r="BT485" s="1153"/>
      <c r="BU485" s="1153"/>
      <c r="BV485" s="1153"/>
      <c r="BW485" s="1153"/>
    </row>
    <row r="486" spans="1:75" ht="13.5" customHeight="1">
      <c r="A486" s="1095" t="s">
        <v>60</v>
      </c>
      <c r="B486" s="18" t="s">
        <v>61</v>
      </c>
      <c r="C486" s="1079"/>
      <c r="D486" s="1080"/>
      <c r="E486" s="1081"/>
      <c r="F486" s="1080"/>
      <c r="G486" s="1081"/>
      <c r="H486" s="1080"/>
      <c r="I486" s="1081"/>
      <c r="J486" s="1080"/>
      <c r="K486" s="1072"/>
      <c r="L486" s="1096"/>
      <c r="M486" s="1079"/>
      <c r="N486" s="1080"/>
      <c r="O486" s="1072"/>
      <c r="P486" s="1080"/>
      <c r="Q486" s="1072"/>
      <c r="R486" s="1080"/>
      <c r="S486" s="1072"/>
      <c r="T486" s="1080"/>
      <c r="X486" s="17"/>
      <c r="Y486" s="509"/>
      <c r="Z486" s="1091" t="str">
        <f>A486</f>
        <v>昼休み（12：30～13：30）</v>
      </c>
      <c r="AA486" s="1151"/>
      <c r="AB486" s="1151"/>
      <c r="AC486" s="1151"/>
      <c r="AD486" s="1151"/>
      <c r="AE486" s="1151"/>
      <c r="AF486" s="1151"/>
      <c r="AG486" s="1296"/>
      <c r="AH486" s="1296"/>
      <c r="AI486" s="1151"/>
      <c r="AJ486" s="1151"/>
      <c r="AK486" s="1151"/>
      <c r="AL486" s="1296"/>
      <c r="AM486" s="1151"/>
      <c r="AN486" s="1151"/>
      <c r="AO486" s="1151"/>
      <c r="AP486" s="1151"/>
      <c r="AQ486" s="1151"/>
      <c r="AR486" s="1151"/>
      <c r="AS486" s="1151"/>
      <c r="AT486" s="1151"/>
      <c r="AU486" s="1151"/>
      <c r="AV486" s="1151"/>
      <c r="AW486" s="1151"/>
      <c r="AX486" s="1151"/>
      <c r="AY486" s="1151"/>
      <c r="AZ486" s="1151"/>
      <c r="BA486" s="1151"/>
      <c r="BB486" s="1151"/>
      <c r="BC486" s="1151"/>
      <c r="BD486" s="1151"/>
      <c r="BE486" s="1151"/>
      <c r="BF486" s="1151"/>
      <c r="BG486" s="1151"/>
      <c r="BH486" s="1151"/>
      <c r="BI486" s="1151"/>
      <c r="BJ486" s="1151"/>
      <c r="BK486" s="1151"/>
      <c r="BL486" s="1151"/>
      <c r="BM486" s="1151"/>
      <c r="BN486" s="1335"/>
      <c r="BO486" s="1335"/>
      <c r="BP486" s="1151"/>
      <c r="BQ486" s="1151"/>
      <c r="BR486" s="1151"/>
      <c r="BS486" s="1151"/>
      <c r="BT486" s="1151"/>
      <c r="BU486" s="1151"/>
      <c r="BV486" s="1151"/>
      <c r="BW486" s="1151"/>
    </row>
    <row r="487" spans="1:75" ht="13.5" customHeight="1">
      <c r="A487" s="1091"/>
      <c r="B487" s="18" t="s">
        <v>62</v>
      </c>
      <c r="C487" s="1065"/>
      <c r="D487" s="1066"/>
      <c r="E487" s="1067"/>
      <c r="F487" s="1066"/>
      <c r="G487" s="1067"/>
      <c r="H487" s="1066"/>
      <c r="I487" s="1067"/>
      <c r="J487" s="1066"/>
      <c r="K487" s="1068"/>
      <c r="L487" s="1070"/>
      <c r="M487" s="1065"/>
      <c r="N487" s="1066"/>
      <c r="O487" s="1068"/>
      <c r="P487" s="1066"/>
      <c r="Q487" s="1068"/>
      <c r="R487" s="1066"/>
      <c r="S487" s="1068"/>
      <c r="T487" s="1066"/>
      <c r="X487" s="17"/>
      <c r="Y487" s="509" t="s">
        <v>1016</v>
      </c>
      <c r="Z487" s="1091"/>
      <c r="AA487" s="1152"/>
      <c r="AB487" s="1152"/>
      <c r="AC487" s="1152"/>
      <c r="AD487" s="1152"/>
      <c r="AE487" s="1152"/>
      <c r="AF487" s="1152"/>
      <c r="AG487" s="1296"/>
      <c r="AH487" s="1296"/>
      <c r="AI487" s="1152"/>
      <c r="AJ487" s="1152"/>
      <c r="AK487" s="1152"/>
      <c r="AL487" s="1296"/>
      <c r="AM487" s="1152"/>
      <c r="AN487" s="1152"/>
      <c r="AO487" s="1152"/>
      <c r="AP487" s="1152"/>
      <c r="AQ487" s="1152"/>
      <c r="AR487" s="1152"/>
      <c r="AS487" s="1152"/>
      <c r="AT487" s="1152"/>
      <c r="AU487" s="1152"/>
      <c r="AV487" s="1152"/>
      <c r="AW487" s="1152"/>
      <c r="AX487" s="1152"/>
      <c r="AY487" s="1152"/>
      <c r="AZ487" s="1152"/>
      <c r="BA487" s="1152"/>
      <c r="BB487" s="1152"/>
      <c r="BC487" s="1152"/>
      <c r="BD487" s="1152"/>
      <c r="BE487" s="1152"/>
      <c r="BF487" s="1152"/>
      <c r="BG487" s="1152"/>
      <c r="BH487" s="1152"/>
      <c r="BI487" s="1152"/>
      <c r="BJ487" s="1152"/>
      <c r="BK487" s="1152"/>
      <c r="BL487" s="1152"/>
      <c r="BM487" s="1152"/>
      <c r="BN487" s="1336"/>
      <c r="BO487" s="1336"/>
      <c r="BP487" s="1152"/>
      <c r="BQ487" s="1152"/>
      <c r="BR487" s="1152"/>
      <c r="BS487" s="1152"/>
      <c r="BT487" s="1152"/>
      <c r="BU487" s="1152"/>
      <c r="BV487" s="1152"/>
      <c r="BW487" s="1152"/>
    </row>
    <row r="488" spans="1:75" ht="13.5" customHeight="1">
      <c r="A488" s="1091"/>
      <c r="B488" s="18" t="s">
        <v>59</v>
      </c>
      <c r="C488" s="1065"/>
      <c r="D488" s="1066"/>
      <c r="E488" s="1067"/>
      <c r="F488" s="1066"/>
      <c r="G488" s="1067"/>
      <c r="H488" s="1066"/>
      <c r="I488" s="1067"/>
      <c r="J488" s="1066"/>
      <c r="K488" s="1068"/>
      <c r="L488" s="1070"/>
      <c r="M488" s="1065"/>
      <c r="N488" s="1066"/>
      <c r="O488" s="1068"/>
      <c r="P488" s="1066"/>
      <c r="Q488" s="1068"/>
      <c r="R488" s="1066"/>
      <c r="S488" s="1068"/>
      <c r="T488" s="1066"/>
      <c r="Y488" s="1005"/>
      <c r="Z488" s="1091"/>
      <c r="AA488" s="1152"/>
      <c r="AB488" s="1152"/>
      <c r="AC488" s="1152"/>
      <c r="AD488" s="1152"/>
      <c r="AE488" s="1152"/>
      <c r="AF488" s="1152"/>
      <c r="AG488" s="1296"/>
      <c r="AH488" s="1296"/>
      <c r="AI488" s="1152"/>
      <c r="AJ488" s="1152"/>
      <c r="AK488" s="1152"/>
      <c r="AL488" s="1296"/>
      <c r="AM488" s="1152"/>
      <c r="AN488" s="1152"/>
      <c r="AO488" s="1152"/>
      <c r="AP488" s="1152"/>
      <c r="AQ488" s="1152"/>
      <c r="AR488" s="1152"/>
      <c r="AS488" s="1152"/>
      <c r="AT488" s="1152"/>
      <c r="AU488" s="1152"/>
      <c r="AV488" s="1152"/>
      <c r="AW488" s="1152"/>
      <c r="AX488" s="1152"/>
      <c r="AY488" s="1152"/>
      <c r="AZ488" s="1152"/>
      <c r="BA488" s="1152"/>
      <c r="BB488" s="1152"/>
      <c r="BC488" s="1152"/>
      <c r="BD488" s="1152"/>
      <c r="BE488" s="1152"/>
      <c r="BF488" s="1152"/>
      <c r="BG488" s="1152"/>
      <c r="BH488" s="1152"/>
      <c r="BI488" s="1152"/>
      <c r="BJ488" s="1152"/>
      <c r="BK488" s="1152"/>
      <c r="BL488" s="1152"/>
      <c r="BM488" s="1152"/>
      <c r="BN488" s="1336"/>
      <c r="BO488" s="1336"/>
      <c r="BP488" s="1152"/>
      <c r="BQ488" s="1152"/>
      <c r="BR488" s="1152"/>
      <c r="BS488" s="1152"/>
      <c r="BT488" s="1152"/>
      <c r="BU488" s="1152"/>
      <c r="BV488" s="1152"/>
      <c r="BW488" s="1152"/>
    </row>
    <row r="489" spans="1:75" ht="13.5" customHeight="1">
      <c r="A489" s="1092"/>
      <c r="B489" s="19" t="s">
        <v>56</v>
      </c>
      <c r="C489" s="1102"/>
      <c r="D489" s="1094"/>
      <c r="E489" s="1103"/>
      <c r="F489" s="1094"/>
      <c r="G489" s="1103"/>
      <c r="H489" s="1094"/>
      <c r="I489" s="1103"/>
      <c r="J489" s="1094"/>
      <c r="K489" s="1093"/>
      <c r="L489" s="1093"/>
      <c r="M489" s="1102"/>
      <c r="N489" s="1094"/>
      <c r="O489" s="1093"/>
      <c r="P489" s="1094"/>
      <c r="Q489" s="1093"/>
      <c r="R489" s="1094"/>
      <c r="S489" s="1093"/>
      <c r="T489" s="1094"/>
      <c r="Y489" s="509"/>
      <c r="Z489" s="1092"/>
      <c r="AA489" s="1153"/>
      <c r="AB489" s="1153"/>
      <c r="AC489" s="1153"/>
      <c r="AD489" s="1153"/>
      <c r="AE489" s="1153"/>
      <c r="AF489" s="1153"/>
      <c r="AG489" s="1296"/>
      <c r="AH489" s="1296"/>
      <c r="AI489" s="1153"/>
      <c r="AJ489" s="1153"/>
      <c r="AK489" s="1153"/>
      <c r="AL489" s="1296"/>
      <c r="AM489" s="1153"/>
      <c r="AN489" s="1153"/>
      <c r="AO489" s="1153"/>
      <c r="AP489" s="1153"/>
      <c r="AQ489" s="1153"/>
      <c r="AR489" s="1153"/>
      <c r="AS489" s="1153"/>
      <c r="AT489" s="1153"/>
      <c r="AU489" s="1153"/>
      <c r="AV489" s="1153"/>
      <c r="AW489" s="1153"/>
      <c r="AX489" s="1153"/>
      <c r="AY489" s="1153"/>
      <c r="AZ489" s="1153"/>
      <c r="BA489" s="1153"/>
      <c r="BB489" s="1153"/>
      <c r="BC489" s="1153"/>
      <c r="BD489" s="1153"/>
      <c r="BE489" s="1153"/>
      <c r="BF489" s="1153"/>
      <c r="BG489" s="1153"/>
      <c r="BH489" s="1153"/>
      <c r="BI489" s="1153"/>
      <c r="BJ489" s="1153"/>
      <c r="BK489" s="1153"/>
      <c r="BL489" s="1153"/>
      <c r="BM489" s="1153"/>
      <c r="BN489" s="1337"/>
      <c r="BO489" s="1337"/>
      <c r="BP489" s="1153"/>
      <c r="BQ489" s="1153"/>
      <c r="BR489" s="1153"/>
      <c r="BS489" s="1153"/>
      <c r="BT489" s="1153"/>
      <c r="BU489" s="1153"/>
      <c r="BV489" s="1153"/>
      <c r="BW489" s="1153"/>
    </row>
    <row r="490" spans="1:75" ht="13.5" customHeight="1">
      <c r="A490" s="1091" t="s">
        <v>64</v>
      </c>
      <c r="B490" s="15" t="s">
        <v>50</v>
      </c>
      <c r="C490" s="1089" t="str">
        <f>VLOOKUP($C477,'2025年度(1年前期)'!$B$5:$N$208,COLUMN('2025年度(1年前期)'!$G$5),0)&amp;""</f>
        <v/>
      </c>
      <c r="D490" s="1072"/>
      <c r="E490" s="1090" t="str">
        <f>VLOOKUP($C477,'2025年度(2年前期)'!$B$5:$N$208,COLUMN('2025年度(2年前期)'!$G$5),0)&amp;""</f>
        <v/>
      </c>
      <c r="F490" s="1072"/>
      <c r="G490" s="1090" t="str">
        <f>VLOOKUP($C477,'2025年度(3年前期)'!$B$5:$N$208,COLUMN('2025年度(3年前期)'!$G$5),0)&amp;""</f>
        <v/>
      </c>
      <c r="H490" s="1072"/>
      <c r="I490" s="1090" t="str">
        <f>VLOOKUP($C477,'2025年度(4年前期)'!$B$5:$N$208,COLUMN('2025年度(4年前期)'!$G$5),0)&amp;""</f>
        <v/>
      </c>
      <c r="J490" s="1072"/>
      <c r="K490" s="1071" t="str">
        <f>VLOOKUP($C477,'2025年度(助産前期)'!$B$5:$N$208,COLUMN('2025年度(助産前期)'!$G$5),0)&amp;""</f>
        <v/>
      </c>
      <c r="L490" s="1071"/>
      <c r="M490" s="1089" t="str">
        <f>VLOOKUP($C477,'2025年度(M1前期)'!$B$5:$N$208,COLUMN('2025年度(M1前期)'!$G$5),0)&amp;""</f>
        <v/>
      </c>
      <c r="N490" s="1072"/>
      <c r="O490" s="1071" t="str">
        <f>VLOOKUP($C477,'2025年度(M2前期)'!$B$5:$N$208,COLUMN('2025年度(M2前期)'!$G$5),0)&amp;""</f>
        <v/>
      </c>
      <c r="P490" s="1072"/>
      <c r="Q490" s="1071" t="str">
        <f>VLOOKUP($C477,'2025年度(D1前期)'!$B$5:$N$208,COLUMN('2025年度(D1前期)'!$G$5),0)&amp;""</f>
        <v/>
      </c>
      <c r="R490" s="1072"/>
      <c r="S490" s="1071" t="str">
        <f>VLOOKUP($C477,'2025年度(D23前期)'!$B$5:$N$208,COLUMN('2025年度(D23前期)'!$G$5),0)&amp;""</f>
        <v/>
      </c>
      <c r="T490" s="1072"/>
      <c r="U490" s="17"/>
      <c r="Y490" s="509"/>
      <c r="Z490" s="1091" t="str">
        <f>A490</f>
        <v>３時限（13：30～15：00）</v>
      </c>
      <c r="AA490" s="1151"/>
      <c r="AB490" s="1151"/>
      <c r="AC490" s="1151"/>
      <c r="AD490" s="1151"/>
      <c r="AE490" s="1151"/>
      <c r="AF490" s="1151"/>
      <c r="AG490" s="1296"/>
      <c r="AH490" s="1296"/>
      <c r="AI490" s="1296"/>
      <c r="AJ490" s="1296"/>
      <c r="AK490" s="1151"/>
      <c r="AL490" s="1296"/>
      <c r="AM490" s="1151"/>
      <c r="AN490" s="1151"/>
      <c r="AO490" s="1151"/>
      <c r="AP490" s="1151"/>
      <c r="AQ490" s="1151"/>
      <c r="AR490" s="1151"/>
      <c r="AS490" s="1151"/>
      <c r="AT490" s="1151"/>
      <c r="AU490" s="1151"/>
      <c r="AV490" s="1151"/>
      <c r="AW490" s="1151"/>
      <c r="AX490" s="1151"/>
      <c r="AY490" s="1151"/>
      <c r="AZ490" s="1151"/>
      <c r="BA490" s="1151"/>
      <c r="BB490" s="1151"/>
      <c r="BC490" s="1151"/>
      <c r="BD490" s="1151"/>
      <c r="BE490" s="1151"/>
      <c r="BF490" s="1151"/>
      <c r="BG490" s="1151"/>
      <c r="BH490" s="1151"/>
      <c r="BI490" s="1151"/>
      <c r="BJ490" s="1151"/>
      <c r="BK490" s="1151"/>
      <c r="BL490" s="1151"/>
      <c r="BM490" s="1151"/>
      <c r="BN490" s="1335"/>
      <c r="BO490" s="1335"/>
      <c r="BP490" s="1151"/>
      <c r="BQ490" s="1151"/>
      <c r="BR490" s="1151"/>
      <c r="BS490" s="1151"/>
      <c r="BT490" s="1151"/>
      <c r="BU490" s="1151"/>
      <c r="BV490" s="1151"/>
      <c r="BW490" s="1151"/>
    </row>
    <row r="491" spans="1:75" ht="13.5" customHeight="1">
      <c r="A491" s="1091"/>
      <c r="B491" s="15" t="s">
        <v>53</v>
      </c>
      <c r="C491" s="1101" t="str">
        <f>IFERROR(VLOOKUP(C490,科目・教員!$A$1:$B$357,2,0),"")</f>
        <v/>
      </c>
      <c r="D491" s="1068"/>
      <c r="E491" s="1073" t="str">
        <f>IFERROR(VLOOKUP(E490,科目・教員!$A$1:$B$357,2,0),"")</f>
        <v/>
      </c>
      <c r="F491" s="1068"/>
      <c r="G491" s="1073" t="str">
        <f>IFERROR(VLOOKUP(G490,科目・教員!$A$1:$B$357,2,0),"")</f>
        <v/>
      </c>
      <c r="H491" s="1068"/>
      <c r="I491" s="1073" t="str">
        <f>IFERROR(VLOOKUP(I490,科目・教員!$A$1:$B$357,2,0),"")</f>
        <v/>
      </c>
      <c r="J491" s="1068"/>
      <c r="K491" s="1074" t="str">
        <f>IFERROR(VLOOKUP(K490,科目・教員!$A$1:$B$357,2,0),"")</f>
        <v/>
      </c>
      <c r="L491" s="1074"/>
      <c r="M491" s="1101" t="str">
        <f>IFERROR(VLOOKUP(M490,科目・教員!$A$1:$B$357,2,0),"")</f>
        <v/>
      </c>
      <c r="N491" s="1068"/>
      <c r="O491" s="1074" t="str">
        <f>IFERROR(VLOOKUP(O490,科目・教員!$A$1:$B$357,2,0),"")</f>
        <v/>
      </c>
      <c r="P491" s="1068"/>
      <c r="Q491" s="1074" t="str">
        <f>IFERROR(VLOOKUP(Q490,科目・教員!$A$1:$B$357,2,0),"")</f>
        <v/>
      </c>
      <c r="R491" s="1068"/>
      <c r="S491" s="1074" t="str">
        <f>IFERROR(VLOOKUP(S490,科目・教員!$A$1:$B$357,2,0),"")</f>
        <v/>
      </c>
      <c r="T491" s="1068"/>
      <c r="U491" s="17"/>
      <c r="Y491" s="509"/>
      <c r="Z491" s="1091"/>
      <c r="AA491" s="1152"/>
      <c r="AB491" s="1152"/>
      <c r="AC491" s="1152"/>
      <c r="AD491" s="1152"/>
      <c r="AE491" s="1152"/>
      <c r="AF491" s="1152"/>
      <c r="AG491" s="1296"/>
      <c r="AH491" s="1296"/>
      <c r="AI491" s="1296"/>
      <c r="AJ491" s="1296"/>
      <c r="AK491" s="1152"/>
      <c r="AL491" s="1296"/>
      <c r="AM491" s="1152"/>
      <c r="AN491" s="1152"/>
      <c r="AO491" s="1152"/>
      <c r="AP491" s="1152"/>
      <c r="AQ491" s="1152"/>
      <c r="AR491" s="1152"/>
      <c r="AS491" s="1152"/>
      <c r="AT491" s="1152"/>
      <c r="AU491" s="1152"/>
      <c r="AV491" s="1152"/>
      <c r="AW491" s="1152"/>
      <c r="AX491" s="1152"/>
      <c r="AY491" s="1152"/>
      <c r="AZ491" s="1152"/>
      <c r="BA491" s="1152"/>
      <c r="BB491" s="1152"/>
      <c r="BC491" s="1152"/>
      <c r="BD491" s="1152"/>
      <c r="BE491" s="1152"/>
      <c r="BF491" s="1152"/>
      <c r="BG491" s="1152"/>
      <c r="BH491" s="1152"/>
      <c r="BI491" s="1152"/>
      <c r="BJ491" s="1152"/>
      <c r="BK491" s="1152"/>
      <c r="BL491" s="1152"/>
      <c r="BM491" s="1152"/>
      <c r="BN491" s="1336"/>
      <c r="BO491" s="1336"/>
      <c r="BP491" s="1152"/>
      <c r="BQ491" s="1152"/>
      <c r="BR491" s="1152"/>
      <c r="BS491" s="1152"/>
      <c r="BT491" s="1152"/>
      <c r="BU491" s="1152"/>
      <c r="BV491" s="1152"/>
      <c r="BW491" s="1152"/>
    </row>
    <row r="492" spans="1:75" ht="13.5" customHeight="1">
      <c r="A492" s="1091"/>
      <c r="B492" s="15" t="s">
        <v>59</v>
      </c>
      <c r="C492" s="1101" t="str">
        <f>VLOOKUP($C477,'2025年度(1年前期)'!$B$5:$N$208,COLUMN('2025年度(1年前期)'!$G$5)+1,0)&amp;""</f>
        <v/>
      </c>
      <c r="D492" s="1068"/>
      <c r="E492" s="1073" t="str">
        <f>VLOOKUP($C477,'2025年度(2年前期)'!$B$5:$N$208,COLUMN('2025年度(2年前期)'!$G$5)+1,0)&amp;""</f>
        <v/>
      </c>
      <c r="F492" s="1068"/>
      <c r="G492" s="1073" t="str">
        <f>VLOOKUP($C477,'2025年度(3年前期)'!$B$5:$N$208,COLUMN('2025年度(3年前期)'!$G$5)+1,0)&amp;""</f>
        <v/>
      </c>
      <c r="H492" s="1068"/>
      <c r="I492" s="1073" t="str">
        <f>VLOOKUP($C477,'2025年度(4年前期)'!$B$5:$N$208,COLUMN('2025年度(4年前期)'!$G$5)+1,0)&amp;""</f>
        <v/>
      </c>
      <c r="J492" s="1068"/>
      <c r="K492" s="1074" t="str">
        <f>VLOOKUP($C477,'2025年度(助産前期)'!$B$5:$N$208,COLUMN('2025年度(助産前期)'!$G$5)+1,0)&amp;""</f>
        <v/>
      </c>
      <c r="L492" s="1074"/>
      <c r="M492" s="1101" t="str">
        <f>VLOOKUP($C477,'2025年度(M1前期)'!$B$5:$N$208,COLUMN('2025年度(M1前期)'!$G$5)+1,0)&amp;""</f>
        <v/>
      </c>
      <c r="N492" s="1068"/>
      <c r="O492" s="1074" t="str">
        <f>VLOOKUP($C477,'2025年度(M2前期)'!$B$5:$N$208,COLUMN('2025年度(M2前期)'!$G$5)+1,0)&amp;""</f>
        <v/>
      </c>
      <c r="P492" s="1068"/>
      <c r="Q492" s="1074" t="str">
        <f>VLOOKUP($C477,'2025年度(D1前期)'!$B$5:$N$208,COLUMN('2025年度(D1前期)'!$G$5)+1,0)&amp;""</f>
        <v/>
      </c>
      <c r="R492" s="1068"/>
      <c r="S492" s="1074" t="str">
        <f>VLOOKUP($C477,'2025年度(D23前期)'!$B$5:$N$208,COLUMN('2025年度(D23前期)'!$G$5)+1,0)&amp;""</f>
        <v/>
      </c>
      <c r="T492" s="1068"/>
      <c r="U492" s="17"/>
      <c r="Y492" s="509"/>
      <c r="Z492" s="1091"/>
      <c r="AA492" s="1152"/>
      <c r="AB492" s="1152"/>
      <c r="AC492" s="1152"/>
      <c r="AD492" s="1152"/>
      <c r="AE492" s="1152"/>
      <c r="AF492" s="1152"/>
      <c r="AG492" s="1296"/>
      <c r="AH492" s="1296"/>
      <c r="AI492" s="1296"/>
      <c r="AJ492" s="1296"/>
      <c r="AK492" s="1152"/>
      <c r="AL492" s="1296"/>
      <c r="AM492" s="1152"/>
      <c r="AN492" s="1152"/>
      <c r="AO492" s="1152"/>
      <c r="AP492" s="1152"/>
      <c r="AQ492" s="1152"/>
      <c r="AR492" s="1152"/>
      <c r="AS492" s="1152"/>
      <c r="AT492" s="1152"/>
      <c r="AU492" s="1152"/>
      <c r="AV492" s="1152"/>
      <c r="AW492" s="1152"/>
      <c r="AX492" s="1152"/>
      <c r="AY492" s="1152"/>
      <c r="AZ492" s="1152"/>
      <c r="BA492" s="1152"/>
      <c r="BB492" s="1152"/>
      <c r="BC492" s="1152"/>
      <c r="BD492" s="1152"/>
      <c r="BE492" s="1152"/>
      <c r="BF492" s="1152"/>
      <c r="BG492" s="1152"/>
      <c r="BH492" s="1152"/>
      <c r="BI492" s="1152"/>
      <c r="BJ492" s="1152"/>
      <c r="BK492" s="1152"/>
      <c r="BL492" s="1152"/>
      <c r="BM492" s="1152"/>
      <c r="BN492" s="1336"/>
      <c r="BO492" s="1336"/>
      <c r="BP492" s="1152"/>
      <c r="BQ492" s="1152"/>
      <c r="BR492" s="1152"/>
      <c r="BS492" s="1152"/>
      <c r="BT492" s="1152"/>
      <c r="BU492" s="1152"/>
      <c r="BV492" s="1152"/>
      <c r="BW492" s="1152"/>
    </row>
    <row r="493" spans="1:75" ht="13.5" customHeight="1">
      <c r="A493" s="1100"/>
      <c r="B493" s="16" t="s">
        <v>56</v>
      </c>
      <c r="C493" s="1061"/>
      <c r="D493" s="1075"/>
      <c r="E493" s="1063"/>
      <c r="F493" s="1075"/>
      <c r="G493" s="1063"/>
      <c r="H493" s="1075"/>
      <c r="I493" s="1063"/>
      <c r="J493" s="1075"/>
      <c r="K493" s="1064"/>
      <c r="L493" s="1064"/>
      <c r="M493" s="1061"/>
      <c r="N493" s="1075"/>
      <c r="O493" s="1064"/>
      <c r="P493" s="1075"/>
      <c r="Q493" s="1064"/>
      <c r="R493" s="1075"/>
      <c r="S493" s="1064"/>
      <c r="T493" s="1075"/>
      <c r="Y493" s="509"/>
      <c r="Z493" s="1092"/>
      <c r="AA493" s="1153"/>
      <c r="AB493" s="1153"/>
      <c r="AC493" s="1153"/>
      <c r="AD493" s="1153"/>
      <c r="AE493" s="1153"/>
      <c r="AF493" s="1153"/>
      <c r="AG493" s="1296"/>
      <c r="AH493" s="1296"/>
      <c r="AI493" s="1296"/>
      <c r="AJ493" s="1296"/>
      <c r="AK493" s="1153"/>
      <c r="AL493" s="1296"/>
      <c r="AM493" s="1153"/>
      <c r="AN493" s="1153"/>
      <c r="AO493" s="1153"/>
      <c r="AP493" s="1153"/>
      <c r="AQ493" s="1153"/>
      <c r="AR493" s="1153"/>
      <c r="AS493" s="1153"/>
      <c r="AT493" s="1153"/>
      <c r="AU493" s="1153"/>
      <c r="AV493" s="1153"/>
      <c r="AW493" s="1153"/>
      <c r="AX493" s="1153"/>
      <c r="AY493" s="1153"/>
      <c r="AZ493" s="1153"/>
      <c r="BA493" s="1153"/>
      <c r="BB493" s="1153"/>
      <c r="BC493" s="1153"/>
      <c r="BD493" s="1153"/>
      <c r="BE493" s="1153"/>
      <c r="BF493" s="1153"/>
      <c r="BG493" s="1153"/>
      <c r="BH493" s="1153"/>
      <c r="BI493" s="1153"/>
      <c r="BJ493" s="1153"/>
      <c r="BK493" s="1153"/>
      <c r="BL493" s="1153"/>
      <c r="BM493" s="1153"/>
      <c r="BN493" s="1337"/>
      <c r="BO493" s="1337"/>
      <c r="BP493" s="1153"/>
      <c r="BQ493" s="1153"/>
      <c r="BR493" s="1153"/>
      <c r="BS493" s="1153"/>
      <c r="BT493" s="1153"/>
      <c r="BU493" s="1153"/>
      <c r="BV493" s="1153"/>
      <c r="BW493" s="1153"/>
    </row>
    <row r="494" spans="1:75" ht="13.5" customHeight="1">
      <c r="A494" s="1091" t="s">
        <v>67</v>
      </c>
      <c r="B494" s="15" t="s">
        <v>50</v>
      </c>
      <c r="C494" s="1089" t="str">
        <f>VLOOKUP($C477,'2025年度(1年前期)'!$B$5:$N$208,COLUMN('2025年度(1年前期)'!$I$5),0)&amp;""</f>
        <v/>
      </c>
      <c r="D494" s="1072"/>
      <c r="E494" s="1090" t="str">
        <f>VLOOKUP($C477,'2025年度(2年前期)'!$B$5:$N$208,COLUMN('2025年度(2年前期)'!$I$5),0)&amp;""</f>
        <v/>
      </c>
      <c r="F494" s="1072"/>
      <c r="G494" s="1090" t="str">
        <f>VLOOKUP($C477,'2025年度(3年前期)'!$B$5:$N$208,COLUMN('2025年度(3年前期)'!$I$5),0)&amp;""</f>
        <v/>
      </c>
      <c r="H494" s="1072"/>
      <c r="I494" s="1090" t="str">
        <f>VLOOKUP($C477,'2025年度(4年前期)'!$B$5:$N$208,COLUMN('2025年度(4年前期)'!$I$5),0)&amp;""</f>
        <v/>
      </c>
      <c r="J494" s="1072"/>
      <c r="K494" s="1071" t="str">
        <f>VLOOKUP($C477,'2025年度(助産前期)'!$B$5:$N$208,COLUMN('2025年度(助産前期)'!$I$5),0)&amp;""</f>
        <v/>
      </c>
      <c r="L494" s="1071"/>
      <c r="M494" s="1089" t="str">
        <f>VLOOKUP($C477,'2025年度(M1前期)'!$B$5:$N$208,COLUMN('2025年度(M1前期)'!$I$5),0)&amp;""</f>
        <v/>
      </c>
      <c r="N494" s="1072"/>
      <c r="O494" s="1071" t="str">
        <f>VLOOKUP($C477,'2025年度(M2前期)'!$B$5:$N$208,COLUMN('2025年度(M2前期)'!$I$5),0)&amp;""</f>
        <v/>
      </c>
      <c r="P494" s="1072"/>
      <c r="Q494" s="1071" t="str">
        <f>VLOOKUP($C477,'2025年度(D1前期)'!$B$5:$N$208,COLUMN('2025年度(D1前期)'!$I$5),0)&amp;""</f>
        <v/>
      </c>
      <c r="R494" s="1072"/>
      <c r="S494" s="1071" t="str">
        <f>VLOOKUP($C477,'2025年度(D23前期)'!$B$5:$N$208,COLUMN('2025年度(D23前期)'!$I$5),0)&amp;""</f>
        <v/>
      </c>
      <c r="T494" s="1072"/>
      <c r="Y494" s="509"/>
      <c r="Z494" s="1091" t="str">
        <f>A494</f>
        <v>４時限（15：10～16：40）</v>
      </c>
      <c r="AA494" s="1151"/>
      <c r="AB494" s="1151"/>
      <c r="AC494" s="1151"/>
      <c r="AD494" s="1151"/>
      <c r="AE494" s="1151"/>
      <c r="AF494" s="1151"/>
      <c r="AG494" s="1296"/>
      <c r="AH494" s="1296"/>
      <c r="AI494" s="1296"/>
      <c r="AJ494" s="1296"/>
      <c r="AK494" s="1151"/>
      <c r="AL494" s="1296"/>
      <c r="AM494" s="1151"/>
      <c r="AN494" s="1151"/>
      <c r="AO494" s="1151"/>
      <c r="AP494" s="1151"/>
      <c r="AQ494" s="1151"/>
      <c r="AR494" s="1151"/>
      <c r="AS494" s="1151"/>
      <c r="AT494" s="1151"/>
      <c r="AU494" s="1151"/>
      <c r="AV494" s="1151"/>
      <c r="AW494" s="1151"/>
      <c r="AX494" s="1151"/>
      <c r="AY494" s="1151"/>
      <c r="AZ494" s="1151"/>
      <c r="BA494" s="1151"/>
      <c r="BB494" s="1151"/>
      <c r="BC494" s="1151"/>
      <c r="BD494" s="1151"/>
      <c r="BE494" s="1151"/>
      <c r="BF494" s="1151"/>
      <c r="BG494" s="1151"/>
      <c r="BH494" s="1151"/>
      <c r="BI494" s="1151"/>
      <c r="BJ494" s="1151"/>
      <c r="BK494" s="1151"/>
      <c r="BL494" s="1151"/>
      <c r="BM494" s="1151"/>
      <c r="BN494" s="1335"/>
      <c r="BO494" s="1335"/>
      <c r="BP494" s="1151"/>
      <c r="BQ494" s="1151"/>
      <c r="BR494" s="1151"/>
      <c r="BS494" s="1151"/>
      <c r="BT494" s="1151"/>
      <c r="BU494" s="1151"/>
      <c r="BV494" s="1151"/>
      <c r="BW494" s="1151"/>
    </row>
    <row r="495" spans="1:75" ht="13.5" customHeight="1">
      <c r="A495" s="1091"/>
      <c r="B495" s="15" t="s">
        <v>53</v>
      </c>
      <c r="C495" s="1101" t="str">
        <f>IFERROR(VLOOKUP(C494,科目・教員!$A$1:$B$357,2,0),"")</f>
        <v/>
      </c>
      <c r="D495" s="1068"/>
      <c r="E495" s="1073" t="str">
        <f>IFERROR(VLOOKUP(E494,科目・教員!$A$1:$B$357,2,0),"")</f>
        <v/>
      </c>
      <c r="F495" s="1068"/>
      <c r="G495" s="1073" t="str">
        <f>IFERROR(VLOOKUP(G494,科目・教員!$A$1:$B$357,2,0),"")</f>
        <v/>
      </c>
      <c r="H495" s="1068"/>
      <c r="I495" s="1073" t="str">
        <f>IFERROR(VLOOKUP(I494,科目・教員!$A$1:$B$357,2,0),"")</f>
        <v/>
      </c>
      <c r="J495" s="1068"/>
      <c r="K495" s="1074" t="str">
        <f>IFERROR(VLOOKUP(K494,科目・教員!$A$1:$B$357,2,0),"")</f>
        <v/>
      </c>
      <c r="L495" s="1074"/>
      <c r="M495" s="1101" t="str">
        <f>IFERROR(VLOOKUP(M494,科目・教員!$A$1:$B$357,2,0),"")</f>
        <v/>
      </c>
      <c r="N495" s="1068"/>
      <c r="O495" s="1074" t="str">
        <f>IFERROR(VLOOKUP(O494,科目・教員!$A$1:$B$357,2,0),"")</f>
        <v/>
      </c>
      <c r="P495" s="1068"/>
      <c r="Q495" s="1074" t="str">
        <f>IFERROR(VLOOKUP(Q494,科目・教員!$A$1:$B$357,2,0),"")</f>
        <v/>
      </c>
      <c r="R495" s="1068"/>
      <c r="S495" s="1074" t="str">
        <f>IFERROR(VLOOKUP(S494,科目・教員!$A$1:$B$357,2,0),"")</f>
        <v/>
      </c>
      <c r="T495" s="1068"/>
      <c r="Y495" s="509"/>
      <c r="Z495" s="1091"/>
      <c r="AA495" s="1152"/>
      <c r="AB495" s="1152"/>
      <c r="AC495" s="1152"/>
      <c r="AD495" s="1152"/>
      <c r="AE495" s="1152"/>
      <c r="AF495" s="1152"/>
      <c r="AG495" s="1296"/>
      <c r="AH495" s="1296"/>
      <c r="AI495" s="1296"/>
      <c r="AJ495" s="1296"/>
      <c r="AK495" s="1152"/>
      <c r="AL495" s="1296"/>
      <c r="AM495" s="1152"/>
      <c r="AN495" s="1152"/>
      <c r="AO495" s="1152"/>
      <c r="AP495" s="1152"/>
      <c r="AQ495" s="1152"/>
      <c r="AR495" s="1152"/>
      <c r="AS495" s="1152"/>
      <c r="AT495" s="1152"/>
      <c r="AU495" s="1152"/>
      <c r="AV495" s="1152"/>
      <c r="AW495" s="1152"/>
      <c r="AX495" s="1152"/>
      <c r="AY495" s="1152"/>
      <c r="AZ495" s="1152"/>
      <c r="BA495" s="1152"/>
      <c r="BB495" s="1152"/>
      <c r="BC495" s="1152"/>
      <c r="BD495" s="1152"/>
      <c r="BE495" s="1152"/>
      <c r="BF495" s="1152"/>
      <c r="BG495" s="1152"/>
      <c r="BH495" s="1152"/>
      <c r="BI495" s="1152"/>
      <c r="BJ495" s="1152"/>
      <c r="BK495" s="1152"/>
      <c r="BL495" s="1152"/>
      <c r="BM495" s="1152"/>
      <c r="BN495" s="1336"/>
      <c r="BO495" s="1336"/>
      <c r="BP495" s="1152"/>
      <c r="BQ495" s="1152"/>
      <c r="BR495" s="1152"/>
      <c r="BS495" s="1152"/>
      <c r="BT495" s="1152"/>
      <c r="BU495" s="1152"/>
      <c r="BV495" s="1152"/>
      <c r="BW495" s="1152"/>
    </row>
    <row r="496" spans="1:75" ht="13.5" customHeight="1">
      <c r="A496" s="1091"/>
      <c r="B496" s="15" t="s">
        <v>59</v>
      </c>
      <c r="C496" s="1101" t="str">
        <f>VLOOKUP($C477,'2025年度(1年前期)'!$B$5:$N$208,COLUMN('2025年度(1年前期)'!$I$5)+1,0)&amp;""</f>
        <v/>
      </c>
      <c r="D496" s="1068"/>
      <c r="E496" s="1073" t="str">
        <f>VLOOKUP($C477,'2025年度(2年前期)'!$B$5:$N$208,COLUMN('2025年度(2年前期)'!$I$5)+1,0)&amp;""</f>
        <v/>
      </c>
      <c r="F496" s="1068"/>
      <c r="G496" s="1073" t="str">
        <f>VLOOKUP($C477,'2025年度(3年前期)'!$B$5:$N$208,COLUMN('2025年度(3年前期)'!$I$5)+1,0)&amp;""</f>
        <v/>
      </c>
      <c r="H496" s="1068"/>
      <c r="I496" s="1073" t="str">
        <f>VLOOKUP($C477,'2025年度(4年前期)'!$B$5:$N$208,COLUMN('2025年度(4年前期)'!$I$5)+1,0)&amp;""</f>
        <v/>
      </c>
      <c r="J496" s="1068"/>
      <c r="K496" s="1074" t="str">
        <f>VLOOKUP($C477,'2025年度(助産前期)'!$B$5:$N$208,COLUMN('2025年度(助産前期)'!$I$5)+1,0)&amp;""</f>
        <v/>
      </c>
      <c r="L496" s="1074"/>
      <c r="M496" s="1101" t="str">
        <f>VLOOKUP($C477,'2025年度(M1前期)'!$B$5:$N$208,COLUMN('2025年度(M1前期)'!$I$5)+1,0)&amp;""</f>
        <v/>
      </c>
      <c r="N496" s="1068"/>
      <c r="O496" s="1074" t="str">
        <f>VLOOKUP($C477,'2025年度(M2前期)'!$B$5:$N$208,COLUMN('2025年度(M2前期)'!$I$5)+1,0)&amp;""</f>
        <v/>
      </c>
      <c r="P496" s="1068"/>
      <c r="Q496" s="1074" t="str">
        <f>VLOOKUP($C477,'2025年度(D1前期)'!$B$5:$N$208,COLUMN('2025年度(D1前期)'!$I$5)+1,0)&amp;""</f>
        <v/>
      </c>
      <c r="R496" s="1068"/>
      <c r="S496" s="1074" t="str">
        <f>VLOOKUP($C477,'2025年度(D23前期)'!$B$5:$N$208,COLUMN('2025年度(D23前期)'!$I$5)+1,0)&amp;""</f>
        <v/>
      </c>
      <c r="T496" s="1068"/>
      <c r="Y496" s="509"/>
      <c r="Z496" s="1091"/>
      <c r="AA496" s="1152"/>
      <c r="AB496" s="1152"/>
      <c r="AC496" s="1152"/>
      <c r="AD496" s="1152"/>
      <c r="AE496" s="1152"/>
      <c r="AF496" s="1152"/>
      <c r="AG496" s="1296"/>
      <c r="AH496" s="1296"/>
      <c r="AI496" s="1296"/>
      <c r="AJ496" s="1296"/>
      <c r="AK496" s="1152"/>
      <c r="AL496" s="1296"/>
      <c r="AM496" s="1152"/>
      <c r="AN496" s="1152"/>
      <c r="AO496" s="1152"/>
      <c r="AP496" s="1152"/>
      <c r="AQ496" s="1152"/>
      <c r="AR496" s="1152"/>
      <c r="AS496" s="1152"/>
      <c r="AT496" s="1152"/>
      <c r="AU496" s="1152"/>
      <c r="AV496" s="1152"/>
      <c r="AW496" s="1152"/>
      <c r="AX496" s="1152"/>
      <c r="AY496" s="1152"/>
      <c r="AZ496" s="1152"/>
      <c r="BA496" s="1152"/>
      <c r="BB496" s="1152"/>
      <c r="BC496" s="1152"/>
      <c r="BD496" s="1152"/>
      <c r="BE496" s="1152"/>
      <c r="BF496" s="1152"/>
      <c r="BG496" s="1152"/>
      <c r="BH496" s="1152"/>
      <c r="BI496" s="1152"/>
      <c r="BJ496" s="1152"/>
      <c r="BK496" s="1152"/>
      <c r="BL496" s="1152"/>
      <c r="BM496" s="1152"/>
      <c r="BN496" s="1336"/>
      <c r="BO496" s="1336"/>
      <c r="BP496" s="1152"/>
      <c r="BQ496" s="1152"/>
      <c r="BR496" s="1152"/>
      <c r="BS496" s="1152"/>
      <c r="BT496" s="1152"/>
      <c r="BU496" s="1152"/>
      <c r="BV496" s="1152"/>
      <c r="BW496" s="1152"/>
    </row>
    <row r="497" spans="1:75" ht="13.5" customHeight="1">
      <c r="A497" s="1092"/>
      <c r="B497" s="16" t="s">
        <v>56</v>
      </c>
      <c r="C497" s="1061"/>
      <c r="D497" s="1075"/>
      <c r="E497" s="1063"/>
      <c r="F497" s="1075"/>
      <c r="G497" s="1063"/>
      <c r="H497" s="1075"/>
      <c r="I497" s="1063"/>
      <c r="J497" s="1075"/>
      <c r="K497" s="1064"/>
      <c r="L497" s="1064"/>
      <c r="M497" s="1061"/>
      <c r="N497" s="1075"/>
      <c r="O497" s="1064"/>
      <c r="P497" s="1075"/>
      <c r="Q497" s="1064"/>
      <c r="R497" s="1075"/>
      <c r="S497" s="1064"/>
      <c r="T497" s="1075"/>
      <c r="Y497" s="509"/>
      <c r="Z497" s="1092"/>
      <c r="AA497" s="1153"/>
      <c r="AB497" s="1153"/>
      <c r="AC497" s="1153"/>
      <c r="AD497" s="1153"/>
      <c r="AE497" s="1153"/>
      <c r="AF497" s="1153"/>
      <c r="AG497" s="1296"/>
      <c r="AH497" s="1296"/>
      <c r="AI497" s="1296"/>
      <c r="AJ497" s="1296"/>
      <c r="AK497" s="1153"/>
      <c r="AL497" s="1296"/>
      <c r="AM497" s="1153"/>
      <c r="AN497" s="1153"/>
      <c r="AO497" s="1153"/>
      <c r="AP497" s="1153"/>
      <c r="AQ497" s="1153"/>
      <c r="AR497" s="1153"/>
      <c r="AS497" s="1153"/>
      <c r="AT497" s="1153"/>
      <c r="AU497" s="1153"/>
      <c r="AV497" s="1153"/>
      <c r="AW497" s="1153"/>
      <c r="AX497" s="1153"/>
      <c r="AY497" s="1153"/>
      <c r="AZ497" s="1153"/>
      <c r="BA497" s="1153"/>
      <c r="BB497" s="1153"/>
      <c r="BC497" s="1153"/>
      <c r="BD497" s="1153"/>
      <c r="BE497" s="1153"/>
      <c r="BF497" s="1153"/>
      <c r="BG497" s="1153"/>
      <c r="BH497" s="1153"/>
      <c r="BI497" s="1153"/>
      <c r="BJ497" s="1153"/>
      <c r="BK497" s="1153"/>
      <c r="BL497" s="1153"/>
      <c r="BM497" s="1153"/>
      <c r="BN497" s="1337"/>
      <c r="BO497" s="1337"/>
      <c r="BP497" s="1153"/>
      <c r="BQ497" s="1153"/>
      <c r="BR497" s="1153"/>
      <c r="BS497" s="1153"/>
      <c r="BT497" s="1153"/>
      <c r="BU497" s="1153"/>
      <c r="BV497" s="1153"/>
      <c r="BW497" s="1153"/>
    </row>
    <row r="498" spans="1:75" ht="13.5" customHeight="1">
      <c r="A498" s="1091" t="s">
        <v>68</v>
      </c>
      <c r="B498" s="15" t="s">
        <v>50</v>
      </c>
      <c r="C498" s="1089" t="str">
        <f>VLOOKUP($C477,'2025年度(1年前期)'!$B$5:$N$208,COLUMN('2025年度(1年前期)'!$K$5),0)&amp;""</f>
        <v/>
      </c>
      <c r="D498" s="1072"/>
      <c r="E498" s="1090" t="str">
        <f>VLOOKUP($C477,'2025年度(2年前期)'!$B$5:$N$208,COLUMN('2025年度(2年前期)'!$K$5),0)&amp;""</f>
        <v/>
      </c>
      <c r="F498" s="1072"/>
      <c r="G498" s="1090" t="str">
        <f>VLOOKUP($C477,'2025年度(3年前期)'!$B$5:$N$208,COLUMN('2025年度(3年前期)'!$K$5),0)&amp;""</f>
        <v/>
      </c>
      <c r="H498" s="1072"/>
      <c r="I498" s="1090" t="str">
        <f>VLOOKUP($C477,'2025年度(4年前期)'!$B$5:$N$208,COLUMN('2025年度(4年前期)'!$K$5),0)&amp;""</f>
        <v/>
      </c>
      <c r="J498" s="1072"/>
      <c r="K498" s="1071" t="str">
        <f>VLOOKUP($C477,'2025年度(助産前期)'!$B$5:$N$208,COLUMN('2025年度(助産前期)'!$K$5),0)&amp;""</f>
        <v/>
      </c>
      <c r="L498" s="1071"/>
      <c r="M498" s="1089" t="str">
        <f>VLOOKUP($C477,'2025年度(M1前期)'!$B$5:$N$208,COLUMN('2025年度(M1前期)'!$K$5),0)&amp;""</f>
        <v/>
      </c>
      <c r="N498" s="1072"/>
      <c r="O498" s="1071" t="str">
        <f>VLOOKUP($C477,'2025年度(M2前期)'!$B$5:$N$208,COLUMN('2025年度(M2前期)'!$K$5),0)&amp;""</f>
        <v/>
      </c>
      <c r="P498" s="1072"/>
      <c r="Q498" s="1071" t="str">
        <f>VLOOKUP($C477,'2025年度(D1前期)'!$B$5:$N$208,COLUMN('2025年度(D1前期)'!$K$5),0)&amp;""</f>
        <v/>
      </c>
      <c r="R498" s="1072"/>
      <c r="S498" s="1071" t="str">
        <f>VLOOKUP($C477,'2025年度(D23前期)'!$B$5:$N$208,COLUMN('2025年度(D23前期)'!$K$5),0)&amp;""</f>
        <v/>
      </c>
      <c r="T498" s="1072"/>
      <c r="Y498" s="509"/>
      <c r="Z498" s="1091" t="str">
        <f>A498</f>
        <v>５時限（16：50～18：20）</v>
      </c>
      <c r="AA498" s="1151"/>
      <c r="AB498" s="1151"/>
      <c r="AC498" s="1151"/>
      <c r="AD498" s="1151"/>
      <c r="AE498" s="1151"/>
      <c r="AF498" s="1151"/>
      <c r="AG498" s="1151"/>
      <c r="AH498" s="1151"/>
      <c r="AI498" s="1151"/>
      <c r="AJ498" s="1151"/>
      <c r="AK498" s="1151"/>
      <c r="AL498" s="1151"/>
      <c r="AM498" s="1151"/>
      <c r="AN498" s="1151"/>
      <c r="AO498" s="1151"/>
      <c r="AP498" s="1151"/>
      <c r="AQ498" s="1151"/>
      <c r="AR498" s="1151"/>
      <c r="AS498" s="1151"/>
      <c r="AT498" s="1151"/>
      <c r="AU498" s="1151"/>
      <c r="AV498" s="1151"/>
      <c r="AW498" s="1151"/>
      <c r="AX498" s="1151"/>
      <c r="AY498" s="1151"/>
      <c r="AZ498" s="1151"/>
      <c r="BA498" s="1151"/>
      <c r="BB498" s="1151"/>
      <c r="BC498" s="1151"/>
      <c r="BD498" s="1151"/>
      <c r="BE498" s="1151"/>
      <c r="BF498" s="1151"/>
      <c r="BG498" s="1151"/>
      <c r="BH498" s="1151"/>
      <c r="BI498" s="1151"/>
      <c r="BJ498" s="1151"/>
      <c r="BK498" s="1151"/>
      <c r="BL498" s="1151"/>
      <c r="BM498" s="1151"/>
      <c r="BN498" s="1335"/>
      <c r="BO498" s="1335"/>
      <c r="BP498" s="1151"/>
      <c r="BQ498" s="1151"/>
      <c r="BR498" s="1151"/>
      <c r="BS498" s="1151"/>
      <c r="BT498" s="1151"/>
      <c r="BU498" s="1151"/>
      <c r="BV498" s="1151"/>
      <c r="BW498" s="1151"/>
    </row>
    <row r="499" spans="1:75" ht="13.5" customHeight="1">
      <c r="A499" s="1091"/>
      <c r="B499" s="15" t="s">
        <v>53</v>
      </c>
      <c r="C499" s="1101" t="str">
        <f>IFERROR(VLOOKUP(C498,科目・教員!$A$1:$B$357,2,0),"")</f>
        <v/>
      </c>
      <c r="D499" s="1068"/>
      <c r="E499" s="1073" t="str">
        <f>IFERROR(VLOOKUP(E498,科目・教員!$A$1:$B$357,2,0),"")</f>
        <v/>
      </c>
      <c r="F499" s="1068"/>
      <c r="G499" s="1073" t="str">
        <f>IFERROR(VLOOKUP(G498,科目・教員!$A$1:$B$357,2,0),"")</f>
        <v/>
      </c>
      <c r="H499" s="1068"/>
      <c r="I499" s="1073" t="str">
        <f>IFERROR(VLOOKUP(I498,科目・教員!$A$1:$B$357,2,0),"")</f>
        <v/>
      </c>
      <c r="J499" s="1068"/>
      <c r="K499" s="1074" t="str">
        <f>IFERROR(VLOOKUP(K498,科目・教員!$A$1:$B$357,2,0),"")</f>
        <v/>
      </c>
      <c r="L499" s="1074"/>
      <c r="M499" s="1101" t="str">
        <f>IFERROR(VLOOKUP(M498,科目・教員!$A$1:$B$357,2,0),"")</f>
        <v/>
      </c>
      <c r="N499" s="1068"/>
      <c r="O499" s="1074" t="str">
        <f>IFERROR(VLOOKUP(O498,科目・教員!$A$1:$B$357,2,0),"")</f>
        <v/>
      </c>
      <c r="P499" s="1068"/>
      <c r="Q499" s="1074" t="str">
        <f>IFERROR(VLOOKUP(Q498,科目・教員!$A$1:$B$357,2,0),"")</f>
        <v/>
      </c>
      <c r="R499" s="1068"/>
      <c r="S499" s="1074" t="str">
        <f>IFERROR(VLOOKUP(S498,科目・教員!$A$1:$B$357,2,0),"")</f>
        <v/>
      </c>
      <c r="T499" s="1068"/>
      <c r="Y499" s="509"/>
      <c r="Z499" s="1091"/>
      <c r="AA499" s="1152"/>
      <c r="AB499" s="1152"/>
      <c r="AC499" s="1152"/>
      <c r="AD499" s="1152"/>
      <c r="AE499" s="1152"/>
      <c r="AF499" s="1152"/>
      <c r="AG499" s="1152"/>
      <c r="AH499" s="1152"/>
      <c r="AI499" s="1152"/>
      <c r="AJ499" s="1152"/>
      <c r="AK499" s="1152"/>
      <c r="AL499" s="1152"/>
      <c r="AM499" s="1152"/>
      <c r="AN499" s="1152"/>
      <c r="AO499" s="1152"/>
      <c r="AP499" s="1152"/>
      <c r="AQ499" s="1152"/>
      <c r="AR499" s="1152"/>
      <c r="AS499" s="1152"/>
      <c r="AT499" s="1152"/>
      <c r="AU499" s="1152"/>
      <c r="AV499" s="1152"/>
      <c r="AW499" s="1152"/>
      <c r="AX499" s="1152"/>
      <c r="AY499" s="1152"/>
      <c r="AZ499" s="1152"/>
      <c r="BA499" s="1152"/>
      <c r="BB499" s="1152"/>
      <c r="BC499" s="1152"/>
      <c r="BD499" s="1152"/>
      <c r="BE499" s="1152"/>
      <c r="BF499" s="1152"/>
      <c r="BG499" s="1152"/>
      <c r="BH499" s="1152"/>
      <c r="BI499" s="1152"/>
      <c r="BJ499" s="1152"/>
      <c r="BK499" s="1152"/>
      <c r="BL499" s="1152"/>
      <c r="BM499" s="1152"/>
      <c r="BN499" s="1336"/>
      <c r="BO499" s="1336"/>
      <c r="BP499" s="1152"/>
      <c r="BQ499" s="1152"/>
      <c r="BR499" s="1152"/>
      <c r="BS499" s="1152"/>
      <c r="BT499" s="1152"/>
      <c r="BU499" s="1152"/>
      <c r="BV499" s="1152"/>
      <c r="BW499" s="1152"/>
    </row>
    <row r="500" spans="1:75" ht="13.5" customHeight="1">
      <c r="A500" s="1091"/>
      <c r="B500" s="15" t="s">
        <v>59</v>
      </c>
      <c r="C500" s="1101" t="str">
        <f>VLOOKUP($C477,'2025年度(1年前期)'!$B$5:$N$208,COLUMN('2025年度(1年前期)'!$K$5)+1,0)&amp;""</f>
        <v/>
      </c>
      <c r="D500" s="1068"/>
      <c r="E500" s="1073" t="str">
        <f>VLOOKUP($C477,'2025年度(2年前期)'!$B$5:$N$208,COLUMN('2025年度(2年前期)'!$K$5)+1,0)&amp;""</f>
        <v/>
      </c>
      <c r="F500" s="1068"/>
      <c r="G500" s="1073" t="str">
        <f>VLOOKUP($C477,'2025年度(3年前期)'!$B$5:$N$208,COLUMN('2025年度(3年前期)'!$K$5)+1,0)&amp;""</f>
        <v/>
      </c>
      <c r="H500" s="1068"/>
      <c r="I500" s="1073" t="str">
        <f>VLOOKUP($C477,'2025年度(4年前期)'!$B$5:$N$208,COLUMN('2025年度(4年前期)'!$K$5)+1,0)&amp;""</f>
        <v/>
      </c>
      <c r="J500" s="1068"/>
      <c r="K500" s="1074" t="str">
        <f>VLOOKUP($C477,'2025年度(助産前期)'!$B$5:$N$208,COLUMN('2025年度(助産前期)'!$K$5)+1,0)&amp;""</f>
        <v/>
      </c>
      <c r="L500" s="1074"/>
      <c r="M500" s="1101" t="str">
        <f>VLOOKUP($C477,'2025年度(M1前期)'!$B$5:$N$208,COLUMN('2025年度(M1前期)'!$K$5)+1,0)&amp;""</f>
        <v/>
      </c>
      <c r="N500" s="1068"/>
      <c r="O500" s="1074" t="str">
        <f>VLOOKUP($C477,'2025年度(M2前期)'!$B$5:$N$208,COLUMN('2025年度(M2前期)'!$K$5)+1,0)&amp;""</f>
        <v/>
      </c>
      <c r="P500" s="1068"/>
      <c r="Q500" s="1074" t="str">
        <f>VLOOKUP($C477,'2025年度(D1前期)'!$B$5:$N$208,COLUMN('2025年度(D1前期)'!$K$5)+1,0)&amp;""</f>
        <v/>
      </c>
      <c r="R500" s="1068"/>
      <c r="S500" s="1074" t="str">
        <f>VLOOKUP($C477,'2025年度(D23前期)'!$B$5:$N$208,COLUMN('2025年度(D23前期)'!$K$5)+1,0)&amp;""</f>
        <v/>
      </c>
      <c r="T500" s="1068"/>
      <c r="Y500" s="509"/>
      <c r="Z500" s="1091"/>
      <c r="AA500" s="1152"/>
      <c r="AB500" s="1152"/>
      <c r="AC500" s="1152"/>
      <c r="AD500" s="1152"/>
      <c r="AE500" s="1152"/>
      <c r="AF500" s="1152"/>
      <c r="AG500" s="1152"/>
      <c r="AH500" s="1152"/>
      <c r="AI500" s="1152"/>
      <c r="AJ500" s="1152"/>
      <c r="AK500" s="1152"/>
      <c r="AL500" s="1152"/>
      <c r="AM500" s="1152"/>
      <c r="AN500" s="1152"/>
      <c r="AO500" s="1152"/>
      <c r="AP500" s="1152"/>
      <c r="AQ500" s="1152"/>
      <c r="AR500" s="1152"/>
      <c r="AS500" s="1152"/>
      <c r="AT500" s="1152"/>
      <c r="AU500" s="1152"/>
      <c r="AV500" s="1152"/>
      <c r="AW500" s="1152"/>
      <c r="AX500" s="1152"/>
      <c r="AY500" s="1152"/>
      <c r="AZ500" s="1152"/>
      <c r="BA500" s="1152"/>
      <c r="BB500" s="1152"/>
      <c r="BC500" s="1152"/>
      <c r="BD500" s="1152"/>
      <c r="BE500" s="1152"/>
      <c r="BF500" s="1152"/>
      <c r="BG500" s="1152"/>
      <c r="BH500" s="1152"/>
      <c r="BI500" s="1152"/>
      <c r="BJ500" s="1152"/>
      <c r="BK500" s="1152"/>
      <c r="BL500" s="1152"/>
      <c r="BM500" s="1152"/>
      <c r="BN500" s="1336"/>
      <c r="BO500" s="1336"/>
      <c r="BP500" s="1152"/>
      <c r="BQ500" s="1152"/>
      <c r="BR500" s="1152"/>
      <c r="BS500" s="1152"/>
      <c r="BT500" s="1152"/>
      <c r="BU500" s="1152"/>
      <c r="BV500" s="1152"/>
      <c r="BW500" s="1152"/>
    </row>
    <row r="501" spans="1:75" ht="13.5" customHeight="1">
      <c r="A501" s="1092"/>
      <c r="B501" s="16" t="s">
        <v>56</v>
      </c>
      <c r="C501" s="1061"/>
      <c r="D501" s="1075"/>
      <c r="E501" s="1063"/>
      <c r="F501" s="1075"/>
      <c r="G501" s="1063"/>
      <c r="H501" s="1075"/>
      <c r="I501" s="1063"/>
      <c r="J501" s="1075"/>
      <c r="K501" s="1064"/>
      <c r="L501" s="1064"/>
      <c r="M501" s="1061"/>
      <c r="N501" s="1075"/>
      <c r="O501" s="1064"/>
      <c r="P501" s="1075"/>
      <c r="Q501" s="1064"/>
      <c r="R501" s="1075"/>
      <c r="S501" s="1064"/>
      <c r="T501" s="1075"/>
      <c r="U501" s="20"/>
      <c r="V501" s="20"/>
      <c r="W501" s="20"/>
      <c r="X501" s="20"/>
      <c r="Y501" s="510"/>
      <c r="Z501" s="1092"/>
      <c r="AA501" s="1153"/>
      <c r="AB501" s="1153"/>
      <c r="AC501" s="1153"/>
      <c r="AD501" s="1153"/>
      <c r="AE501" s="1153"/>
      <c r="AF501" s="1153"/>
      <c r="AG501" s="1153"/>
      <c r="AH501" s="1153"/>
      <c r="AI501" s="1153"/>
      <c r="AJ501" s="1153"/>
      <c r="AK501" s="1153"/>
      <c r="AL501" s="1153"/>
      <c r="AM501" s="1153"/>
      <c r="AN501" s="1153"/>
      <c r="AO501" s="1153"/>
      <c r="AP501" s="1153"/>
      <c r="AQ501" s="1153"/>
      <c r="AR501" s="1153"/>
      <c r="AS501" s="1153"/>
      <c r="AT501" s="1153"/>
      <c r="AU501" s="1153"/>
      <c r="AV501" s="1153"/>
      <c r="AW501" s="1153"/>
      <c r="AX501" s="1153"/>
      <c r="AY501" s="1153"/>
      <c r="AZ501" s="1153"/>
      <c r="BA501" s="1153"/>
      <c r="BB501" s="1153"/>
      <c r="BC501" s="1153"/>
      <c r="BD501" s="1153"/>
      <c r="BE501" s="1153"/>
      <c r="BF501" s="1153"/>
      <c r="BG501" s="1153"/>
      <c r="BH501" s="1153"/>
      <c r="BI501" s="1153"/>
      <c r="BJ501" s="1153"/>
      <c r="BK501" s="1153"/>
      <c r="BL501" s="1153"/>
      <c r="BM501" s="1153"/>
      <c r="BN501" s="1337"/>
      <c r="BO501" s="1337"/>
      <c r="BP501" s="1153"/>
      <c r="BQ501" s="1153"/>
      <c r="BR501" s="1153"/>
      <c r="BS501" s="1153"/>
      <c r="BT501" s="1153"/>
      <c r="BU501" s="1153"/>
      <c r="BV501" s="1153"/>
      <c r="BW501" s="1153"/>
    </row>
    <row r="502" spans="1:75" ht="20.25">
      <c r="A502" s="29"/>
      <c r="B502" s="30"/>
      <c r="C502" s="1113">
        <f>C477+1</f>
        <v>45921</v>
      </c>
      <c r="D502" s="1113"/>
      <c r="E502" s="1113"/>
      <c r="F502" s="1113"/>
      <c r="G502" s="1113"/>
      <c r="H502" s="1113"/>
      <c r="I502" s="1113"/>
      <c r="J502" s="1113"/>
      <c r="K502" s="1113"/>
      <c r="L502" s="1113"/>
      <c r="M502" s="1113"/>
      <c r="N502" s="1113"/>
      <c r="O502" s="1113"/>
      <c r="P502" s="1113"/>
      <c r="Q502" s="1113"/>
      <c r="R502" s="1113"/>
      <c r="S502" s="1113"/>
      <c r="T502" s="1113"/>
      <c r="U502" s="1052">
        <f>C502</f>
        <v>45921</v>
      </c>
      <c r="V502" s="1053"/>
      <c r="W502" s="1053"/>
      <c r="X502" s="1053"/>
      <c r="Y502" s="1053"/>
      <c r="Z502" s="1054"/>
      <c r="AA502" s="41">
        <v>101</v>
      </c>
      <c r="AB502" s="41">
        <v>102</v>
      </c>
      <c r="AC502" s="41">
        <v>103</v>
      </c>
      <c r="AD502" s="41" t="s">
        <v>16</v>
      </c>
      <c r="AE502" s="41" t="s">
        <v>17</v>
      </c>
      <c r="AF502" s="41" t="s">
        <v>18</v>
      </c>
      <c r="AG502" s="41">
        <v>201</v>
      </c>
      <c r="AH502" s="42">
        <v>202</v>
      </c>
      <c r="AI502" s="41">
        <v>203</v>
      </c>
      <c r="AJ502" s="41">
        <v>204</v>
      </c>
      <c r="AK502" s="41">
        <v>205</v>
      </c>
      <c r="AL502" s="41" t="s">
        <v>19</v>
      </c>
      <c r="AM502" s="41" t="s">
        <v>69</v>
      </c>
      <c r="AN502" s="41" t="s">
        <v>21</v>
      </c>
      <c r="AO502" s="41" t="s">
        <v>22</v>
      </c>
      <c r="AP502" s="41" t="s">
        <v>23</v>
      </c>
      <c r="AQ502" s="41" t="s">
        <v>24</v>
      </c>
      <c r="AR502" s="41" t="s">
        <v>25</v>
      </c>
      <c r="AS502" s="41" t="s">
        <v>26</v>
      </c>
      <c r="AT502" s="41" t="s">
        <v>27</v>
      </c>
      <c r="AU502" s="41" t="s">
        <v>28</v>
      </c>
      <c r="AV502" s="41" t="s">
        <v>29</v>
      </c>
      <c r="AW502" s="41">
        <v>301</v>
      </c>
      <c r="AX502" s="42">
        <v>302</v>
      </c>
      <c r="AY502" s="43">
        <v>303</v>
      </c>
      <c r="AZ502" s="43">
        <v>304</v>
      </c>
      <c r="BA502" s="41" t="s">
        <v>30</v>
      </c>
      <c r="BB502" s="41" t="s">
        <v>31</v>
      </c>
      <c r="BC502" s="42" t="s">
        <v>32</v>
      </c>
      <c r="BD502" s="41" t="s">
        <v>33</v>
      </c>
      <c r="BE502" s="41" t="s">
        <v>34</v>
      </c>
      <c r="BF502" s="41" t="s">
        <v>35</v>
      </c>
      <c r="BG502" s="41" t="s">
        <v>36</v>
      </c>
      <c r="BH502" s="41" t="s">
        <v>37</v>
      </c>
      <c r="BI502" s="41" t="s">
        <v>38</v>
      </c>
      <c r="BJ502" s="41" t="s">
        <v>39</v>
      </c>
      <c r="BK502" s="41" t="s">
        <v>538</v>
      </c>
      <c r="BL502" s="41" t="s">
        <v>539</v>
      </c>
      <c r="BM502" s="41" t="s">
        <v>540</v>
      </c>
      <c r="BN502" s="44" t="s">
        <v>40</v>
      </c>
      <c r="BO502" s="44" t="s">
        <v>41</v>
      </c>
      <c r="BP502" s="44" t="s">
        <v>354</v>
      </c>
      <c r="BQ502" s="45" t="s">
        <v>42</v>
      </c>
      <c r="BR502" s="45" t="s">
        <v>43</v>
      </c>
      <c r="BS502" s="45" t="s">
        <v>44</v>
      </c>
      <c r="BT502" s="45" t="s">
        <v>45</v>
      </c>
      <c r="BU502" s="45" t="s">
        <v>46</v>
      </c>
      <c r="BV502" s="45" t="s">
        <v>47</v>
      </c>
      <c r="BW502" s="45" t="s">
        <v>48</v>
      </c>
    </row>
    <row r="503" spans="1:75" ht="13.5" customHeight="1">
      <c r="A503" s="1091" t="s">
        <v>49</v>
      </c>
      <c r="B503" s="12" t="s">
        <v>50</v>
      </c>
      <c r="C503" s="1079" t="str">
        <f>VLOOKUP($C502,'2025年度(1年前期)'!$B$5:$N$208,COLUMN('2025年度(1年前期)'!$C$5),0)&amp;""</f>
        <v/>
      </c>
      <c r="D503" s="1080"/>
      <c r="E503" s="1081" t="str">
        <f>VLOOKUP($C502,'2025年度(2年前期)'!$B$5:$N$208,COLUMN('2025年度(2年前期)'!$C$5),0)&amp;""</f>
        <v/>
      </c>
      <c r="F503" s="1080"/>
      <c r="G503" s="1081" t="str">
        <f>VLOOKUP($C502,'2025年度(3年前期)'!$B$5:$N$208,COLUMN('2025年度(3年前期)'!$C$5),0)&amp;""</f>
        <v/>
      </c>
      <c r="H503" s="1080"/>
      <c r="I503" s="1081" t="str">
        <f>VLOOKUP($C502,'2025年度(4年前期)'!$B$5:$N$208,COLUMN('2025年度(4年前期)'!$C$5),0)&amp;""</f>
        <v/>
      </c>
      <c r="J503" s="1080"/>
      <c r="K503" s="1072" t="str">
        <f>VLOOKUP($C502,'2025年度(助産前期)'!$B$5:$N$208,COLUMN('2025年度(助産前期)'!$C$5),0)&amp;""</f>
        <v/>
      </c>
      <c r="L503" s="1096"/>
      <c r="M503" s="1105" t="str">
        <f>VLOOKUP($C502,'2025年度(M1前期)'!$B$5:$N$208,COLUMN('2025年度(M1前期)'!$C$5),0)&amp;""</f>
        <v/>
      </c>
      <c r="N503" s="1096"/>
      <c r="O503" s="1081" t="str">
        <f>VLOOKUP($C502,'2025年度(M2前期)'!$B$5:$N$208,COLUMN('2025年度(M2前期)'!$C$5),0)&amp;""</f>
        <v/>
      </c>
      <c r="P503" s="1080"/>
      <c r="Q503" s="1081" t="str">
        <f>VLOOKUP($C502,'2025年度(D1前期)'!$B$5:$N$208,COLUMN('2025年度(D1前期)'!$C$5),0)&amp;""</f>
        <v/>
      </c>
      <c r="R503" s="1080"/>
      <c r="S503" s="1072" t="str">
        <f>VLOOKUP($C502,'2025年度(D23前期)'!$B$5:$N$208,COLUMN('2025年度(D23前期)'!$C$5),0)&amp;""</f>
        <v/>
      </c>
      <c r="T503" s="1080"/>
      <c r="U503" s="63"/>
      <c r="W503" s="95"/>
      <c r="X503" s="17"/>
      <c r="Y503" s="992" t="s">
        <v>262</v>
      </c>
      <c r="Z503" s="1095" t="str">
        <f>A503</f>
        <v xml:space="preserve">１時限（09：20～10：50） </v>
      </c>
      <c r="AA503" s="1151"/>
      <c r="AB503" s="1151"/>
      <c r="AC503" s="1151"/>
      <c r="AD503" s="1151"/>
      <c r="AE503" s="1151"/>
      <c r="AF503" s="1151"/>
      <c r="AG503" s="1296"/>
      <c r="AH503" s="1296"/>
      <c r="AI503" s="1151"/>
      <c r="AJ503" s="1151"/>
      <c r="AK503" s="1151"/>
      <c r="AL503" s="1296"/>
      <c r="AM503" s="1151"/>
      <c r="AN503" s="1151"/>
      <c r="AO503" s="1151"/>
      <c r="AP503" s="1151"/>
      <c r="AQ503" s="1151"/>
      <c r="AR503" s="1151"/>
      <c r="AS503" s="1151"/>
      <c r="AT503" s="1151"/>
      <c r="AU503" s="1151"/>
      <c r="AV503" s="1151"/>
      <c r="AW503" s="1151"/>
      <c r="AX503" s="1151"/>
      <c r="AY503" s="1151"/>
      <c r="AZ503" s="1151"/>
      <c r="BA503" s="1151"/>
      <c r="BB503" s="1151"/>
      <c r="BC503" s="1151"/>
      <c r="BD503" s="1151"/>
      <c r="BE503" s="1151"/>
      <c r="BF503" s="1151"/>
      <c r="BG503" s="1151"/>
      <c r="BH503" s="1151"/>
      <c r="BI503" s="1151"/>
      <c r="BJ503" s="1151"/>
      <c r="BK503" s="1151"/>
      <c r="BL503" s="1151"/>
      <c r="BM503" s="1151"/>
      <c r="BN503" s="1335"/>
      <c r="BO503" s="1335"/>
      <c r="BP503" s="1151"/>
      <c r="BQ503" s="1151"/>
      <c r="BR503" s="1151"/>
      <c r="BS503" s="1151"/>
      <c r="BT503" s="1151"/>
      <c r="BU503" s="1151"/>
      <c r="BV503" s="1151"/>
      <c r="BW503" s="1151"/>
    </row>
    <row r="504" spans="1:75" ht="13.5" customHeight="1">
      <c r="A504" s="1091"/>
      <c r="B504" s="15" t="s">
        <v>53</v>
      </c>
      <c r="C504" s="1065" t="str">
        <f>IFERROR(VLOOKUP(C503,科目・教員!$A$1:$B$357,2,0),"")</f>
        <v/>
      </c>
      <c r="D504" s="1066"/>
      <c r="E504" s="1067" t="str">
        <f>IFERROR(VLOOKUP(E503,科目・教員!$A$1:$B$357,2,0),"")</f>
        <v/>
      </c>
      <c r="F504" s="1066"/>
      <c r="G504" s="1067" t="str">
        <f>IFERROR(VLOOKUP(G503,科目・教員!$A$1:$B$357,2,0),"")</f>
        <v/>
      </c>
      <c r="H504" s="1066"/>
      <c r="I504" s="1067" t="str">
        <f>IFERROR(VLOOKUP(I503,科目・教員!$A$1:$B$357,2,0),"")</f>
        <v/>
      </c>
      <c r="J504" s="1066"/>
      <c r="K504" s="1068" t="str">
        <f>IFERROR(VLOOKUP(K503,科目・教員!$A$1:$B$357,2,0),"")</f>
        <v/>
      </c>
      <c r="L504" s="1070"/>
      <c r="M504" s="1104" t="str">
        <f>IFERROR(VLOOKUP(M503,科目・教員!$A$1:$B$357,2,0),"")</f>
        <v/>
      </c>
      <c r="N504" s="1066"/>
      <c r="O504" s="1067" t="str">
        <f>IFERROR(VLOOKUP(O503,科目・教員!$A$1:$B$357,2,0),"")</f>
        <v/>
      </c>
      <c r="P504" s="1066"/>
      <c r="Q504" s="1067" t="str">
        <f>IFERROR(VLOOKUP(Q503,科目・教員!$A$1:$B$357,2,0),"")</f>
        <v/>
      </c>
      <c r="R504" s="1066"/>
      <c r="S504" s="1068" t="str">
        <f>IFERROR(VLOOKUP(S503,科目・教員!$A$1:$B$357,2,0),"")</f>
        <v/>
      </c>
      <c r="T504" s="1066"/>
      <c r="U504" s="63"/>
      <c r="W504" s="27"/>
      <c r="X504" s="17"/>
      <c r="Y504" s="992" t="s">
        <v>1014</v>
      </c>
      <c r="Z504" s="1091"/>
      <c r="AA504" s="1152"/>
      <c r="AB504" s="1152"/>
      <c r="AC504" s="1152"/>
      <c r="AD504" s="1152"/>
      <c r="AE504" s="1152"/>
      <c r="AF504" s="1152"/>
      <c r="AG504" s="1296"/>
      <c r="AH504" s="1296"/>
      <c r="AI504" s="1152"/>
      <c r="AJ504" s="1152"/>
      <c r="AK504" s="1152"/>
      <c r="AL504" s="1296"/>
      <c r="AM504" s="1152"/>
      <c r="AN504" s="1152"/>
      <c r="AO504" s="1152"/>
      <c r="AP504" s="1152"/>
      <c r="AQ504" s="1152"/>
      <c r="AR504" s="1152"/>
      <c r="AS504" s="1152"/>
      <c r="AT504" s="1152"/>
      <c r="AU504" s="1152"/>
      <c r="AV504" s="1152"/>
      <c r="AW504" s="1152"/>
      <c r="AX504" s="1152"/>
      <c r="AY504" s="1152"/>
      <c r="AZ504" s="1152"/>
      <c r="BA504" s="1152"/>
      <c r="BB504" s="1152"/>
      <c r="BC504" s="1152"/>
      <c r="BD504" s="1152"/>
      <c r="BE504" s="1152"/>
      <c r="BF504" s="1152"/>
      <c r="BG504" s="1152"/>
      <c r="BH504" s="1152"/>
      <c r="BI504" s="1152"/>
      <c r="BJ504" s="1152"/>
      <c r="BK504" s="1152"/>
      <c r="BL504" s="1152"/>
      <c r="BM504" s="1152"/>
      <c r="BN504" s="1336"/>
      <c r="BO504" s="1336"/>
      <c r="BP504" s="1152"/>
      <c r="BQ504" s="1152"/>
      <c r="BR504" s="1152"/>
      <c r="BS504" s="1152"/>
      <c r="BT504" s="1152"/>
      <c r="BU504" s="1152"/>
      <c r="BV504" s="1152"/>
      <c r="BW504" s="1152"/>
    </row>
    <row r="505" spans="1:75" ht="13.5" customHeight="1">
      <c r="A505" s="1091"/>
      <c r="B505" s="15" t="s">
        <v>59</v>
      </c>
      <c r="C505" s="1065" t="str">
        <f>VLOOKUP($C502,'2025年度(1年前期)'!$B$5:$N$208,COLUMN('2025年度(1年前期)'!$C$5)+1,0)&amp;""</f>
        <v/>
      </c>
      <c r="D505" s="1066"/>
      <c r="E505" s="1067" t="str">
        <f>VLOOKUP($C502,'2025年度(2年前期)'!$B$5:$N$208,COLUMN('2025年度(2年前期)'!$C$5)+1,0)&amp;""</f>
        <v/>
      </c>
      <c r="F505" s="1066"/>
      <c r="G505" s="1067" t="str">
        <f>VLOOKUP($C502,'2025年度(3年前期)'!$B$5:$N$208,COLUMN('2025年度(3年前期)'!$C$5)+1,0)&amp;""</f>
        <v/>
      </c>
      <c r="H505" s="1066"/>
      <c r="I505" s="1067" t="str">
        <f>VLOOKUP($C502,'2025年度(4年前期)'!$B$5:$N$208,COLUMN('2025年度(4年前期)'!$C$5)+1,0)&amp;""</f>
        <v/>
      </c>
      <c r="J505" s="1066"/>
      <c r="K505" s="1068" t="str">
        <f>VLOOKUP($C502,'2025年度(助産前期)'!$B$5:$N$208,COLUMN('2025年度(助産前期)'!$C$5)+1,0)&amp;""</f>
        <v/>
      </c>
      <c r="L505" s="1070"/>
      <c r="M505" s="1104" t="str">
        <f>VLOOKUP($C502,'2025年度(M1前期)'!$B$5:$N$208,COLUMN('2025年度(M1前期)'!C$5)+1,0)&amp;""</f>
        <v/>
      </c>
      <c r="N505" s="1066"/>
      <c r="O505" s="1067" t="str">
        <f>VLOOKUP($C502,'2025年度(M2前期)'!$B$5:$N$208,COLUMN('2025年度(M2前期)'!$C$5)+1,0)&amp;""</f>
        <v/>
      </c>
      <c r="P505" s="1066"/>
      <c r="Q505" s="1067" t="str">
        <f>VLOOKUP($C502,'2025年度(D1前期)'!$B$5:$N$208,COLUMN('2025年度(D1前期)'!$C$5)+1,0)&amp;""</f>
        <v/>
      </c>
      <c r="R505" s="1066"/>
      <c r="S505" s="1068" t="str">
        <f>VLOOKUP($C502,'2025年度(D23前期)'!$B$5:$N$208,COLUMN('2025年度(D23前期)'!$C$5)+1,0)&amp;""</f>
        <v/>
      </c>
      <c r="T505" s="1066"/>
      <c r="U505" s="63"/>
      <c r="W505" s="27"/>
      <c r="X505" s="17"/>
      <c r="Y505" s="992"/>
      <c r="Z505" s="1091"/>
      <c r="AA505" s="1152"/>
      <c r="AB505" s="1152"/>
      <c r="AC505" s="1152"/>
      <c r="AD505" s="1152"/>
      <c r="AE505" s="1152"/>
      <c r="AF505" s="1152"/>
      <c r="AG505" s="1296"/>
      <c r="AH505" s="1296"/>
      <c r="AI505" s="1152"/>
      <c r="AJ505" s="1152"/>
      <c r="AK505" s="1152"/>
      <c r="AL505" s="1296"/>
      <c r="AM505" s="1152"/>
      <c r="AN505" s="1152"/>
      <c r="AO505" s="1152"/>
      <c r="AP505" s="1152"/>
      <c r="AQ505" s="1152"/>
      <c r="AR505" s="1152"/>
      <c r="AS505" s="1152"/>
      <c r="AT505" s="1152"/>
      <c r="AU505" s="1152"/>
      <c r="AV505" s="1152"/>
      <c r="AW505" s="1152"/>
      <c r="AX505" s="1152"/>
      <c r="AY505" s="1152"/>
      <c r="AZ505" s="1152"/>
      <c r="BA505" s="1152"/>
      <c r="BB505" s="1152"/>
      <c r="BC505" s="1152"/>
      <c r="BD505" s="1152"/>
      <c r="BE505" s="1152"/>
      <c r="BF505" s="1152"/>
      <c r="BG505" s="1152"/>
      <c r="BH505" s="1152"/>
      <c r="BI505" s="1152"/>
      <c r="BJ505" s="1152"/>
      <c r="BK505" s="1152"/>
      <c r="BL505" s="1152"/>
      <c r="BM505" s="1152"/>
      <c r="BN505" s="1336"/>
      <c r="BO505" s="1336"/>
      <c r="BP505" s="1152"/>
      <c r="BQ505" s="1152"/>
      <c r="BR505" s="1152"/>
      <c r="BS505" s="1152"/>
      <c r="BT505" s="1152"/>
      <c r="BU505" s="1152"/>
      <c r="BV505" s="1152"/>
      <c r="BW505" s="1152"/>
    </row>
    <row r="506" spans="1:75" ht="13.5" customHeight="1">
      <c r="A506" s="1092"/>
      <c r="B506" s="16" t="s">
        <v>56</v>
      </c>
      <c r="C506" s="1061"/>
      <c r="D506" s="1062"/>
      <c r="E506" s="1063"/>
      <c r="F506" s="1062"/>
      <c r="G506" s="1063"/>
      <c r="H506" s="1062"/>
      <c r="I506" s="1063"/>
      <c r="J506" s="1062"/>
      <c r="K506" s="1064"/>
      <c r="L506" s="1069"/>
      <c r="M506" s="1106"/>
      <c r="N506" s="1062"/>
      <c r="O506" s="1063"/>
      <c r="P506" s="1062"/>
      <c r="Q506" s="1063"/>
      <c r="R506" s="1062"/>
      <c r="S506" s="1064"/>
      <c r="T506" s="1062"/>
      <c r="U506" s="63"/>
      <c r="W506" s="27"/>
      <c r="X506" s="17"/>
      <c r="Y506" s="992" t="s">
        <v>973</v>
      </c>
      <c r="Z506" s="1092"/>
      <c r="AA506" s="1153"/>
      <c r="AB506" s="1153"/>
      <c r="AC506" s="1153"/>
      <c r="AD506" s="1153"/>
      <c r="AE506" s="1153"/>
      <c r="AF506" s="1153"/>
      <c r="AG506" s="1296"/>
      <c r="AH506" s="1296"/>
      <c r="AI506" s="1153"/>
      <c r="AJ506" s="1153"/>
      <c r="AK506" s="1153"/>
      <c r="AL506" s="1296"/>
      <c r="AM506" s="1153"/>
      <c r="AN506" s="1153"/>
      <c r="AO506" s="1153"/>
      <c r="AP506" s="1153"/>
      <c r="AQ506" s="1153"/>
      <c r="AR506" s="1153"/>
      <c r="AS506" s="1153"/>
      <c r="AT506" s="1153"/>
      <c r="AU506" s="1153"/>
      <c r="AV506" s="1153"/>
      <c r="AW506" s="1153"/>
      <c r="AX506" s="1153"/>
      <c r="AY506" s="1153"/>
      <c r="AZ506" s="1153"/>
      <c r="BA506" s="1153"/>
      <c r="BB506" s="1153"/>
      <c r="BC506" s="1153"/>
      <c r="BD506" s="1153"/>
      <c r="BE506" s="1153"/>
      <c r="BF506" s="1153"/>
      <c r="BG506" s="1153"/>
      <c r="BH506" s="1153"/>
      <c r="BI506" s="1153"/>
      <c r="BJ506" s="1153"/>
      <c r="BK506" s="1153"/>
      <c r="BL506" s="1153"/>
      <c r="BM506" s="1153"/>
      <c r="BN506" s="1337"/>
      <c r="BO506" s="1337"/>
      <c r="BP506" s="1153"/>
      <c r="BQ506" s="1153"/>
      <c r="BR506" s="1153"/>
      <c r="BS506" s="1153"/>
      <c r="BT506" s="1153"/>
      <c r="BU506" s="1153"/>
      <c r="BV506" s="1153"/>
      <c r="BW506" s="1153"/>
    </row>
    <row r="507" spans="1:75" ht="13.5" customHeight="1">
      <c r="A507" s="1091" t="s">
        <v>58</v>
      </c>
      <c r="B507" s="15" t="s">
        <v>50</v>
      </c>
      <c r="C507" s="1079" t="str">
        <f>VLOOKUP($C502,'2025年度(1年前期)'!$B$5:$N$208,COLUMN('2025年度(1年前期)'!$E$5),0)&amp;""</f>
        <v/>
      </c>
      <c r="D507" s="1080"/>
      <c r="E507" s="1081" t="str">
        <f>VLOOKUP($C502,'2025年度(2年前期)'!$B$5:$N$208,COLUMN('2025年度(2年前期)'!$E$5),0)&amp;""</f>
        <v/>
      </c>
      <c r="F507" s="1080"/>
      <c r="G507" s="1081" t="str">
        <f>VLOOKUP($C502,'2025年度(3年前期)'!$B$5:$N$208,COLUMN('2025年度(3年前期)'!$E$5),0)&amp;""</f>
        <v/>
      </c>
      <c r="H507" s="1080"/>
      <c r="I507" s="1081" t="str">
        <f>VLOOKUP($C502,'2025年度(4年前期)'!$B$5:$N$208,COLUMN('2025年度(4年前期)'!$E$5),0)&amp;""</f>
        <v/>
      </c>
      <c r="J507" s="1080"/>
      <c r="K507" s="1072" t="str">
        <f>VLOOKUP($C502,'2025年度(助産前期)'!$B$5:$N$208,COLUMN('2025年度(助産前期)'!$E$5),0)&amp;""</f>
        <v/>
      </c>
      <c r="L507" s="1096"/>
      <c r="M507" s="1079" t="str">
        <f>VLOOKUP($C502,'2025年度(M1前期)'!$B$5:$N$208,COLUMN('2025年度(M1前期)'!$E$5),0)&amp;""</f>
        <v/>
      </c>
      <c r="N507" s="1080"/>
      <c r="O507" s="1072" t="str">
        <f>VLOOKUP($C502,'2025年度(M2前期)'!$B$5:$N$208,COLUMN('2025年度(M2前期)'!$E$5),0)&amp;""</f>
        <v/>
      </c>
      <c r="P507" s="1080"/>
      <c r="Q507" s="1072" t="str">
        <f>VLOOKUP($C502,'2025年度(D1前期)'!$B$5:$N$208,COLUMN('2025年度(D1前期)'!$E$5),0)&amp;""</f>
        <v/>
      </c>
      <c r="R507" s="1080"/>
      <c r="S507" s="1072" t="str">
        <f>VLOOKUP($C502,'2025年度(D23前期)'!$B$5:$N$208,COLUMN('2025年度(D23前期)'!$E$5),0)&amp;""</f>
        <v/>
      </c>
      <c r="T507" s="1080"/>
      <c r="V507" s="17"/>
      <c r="W507" s="17"/>
      <c r="X507" s="17"/>
      <c r="Y507" s="806"/>
      <c r="Z507" s="1091" t="str">
        <f>A507</f>
        <v>２時限（11：00～12：30）</v>
      </c>
      <c r="AA507" s="1151"/>
      <c r="AB507" s="1151"/>
      <c r="AC507" s="1151"/>
      <c r="AD507" s="1151"/>
      <c r="AE507" s="1151"/>
      <c r="AF507" s="1151"/>
      <c r="AG507" s="1296"/>
      <c r="AH507" s="1296"/>
      <c r="AI507" s="1151"/>
      <c r="AJ507" s="1151"/>
      <c r="AK507" s="1151"/>
      <c r="AL507" s="1296"/>
      <c r="AM507" s="1151"/>
      <c r="AN507" s="1151"/>
      <c r="AO507" s="1151"/>
      <c r="AP507" s="1151"/>
      <c r="AQ507" s="1151"/>
      <c r="AR507" s="1151"/>
      <c r="AS507" s="1151"/>
      <c r="AT507" s="1151"/>
      <c r="AU507" s="1151"/>
      <c r="AV507" s="1151"/>
      <c r="AW507" s="1151"/>
      <c r="AX507" s="1151"/>
      <c r="AY507" s="1151"/>
      <c r="AZ507" s="1151"/>
      <c r="BA507" s="1151"/>
      <c r="BB507" s="1151"/>
      <c r="BC507" s="1151"/>
      <c r="BD507" s="1151"/>
      <c r="BE507" s="1151"/>
      <c r="BF507" s="1151"/>
      <c r="BG507" s="1151"/>
      <c r="BH507" s="1151"/>
      <c r="BI507" s="1151"/>
      <c r="BJ507" s="1151"/>
      <c r="BK507" s="1151"/>
      <c r="BL507" s="1151"/>
      <c r="BM507" s="1151"/>
      <c r="BN507" s="1335"/>
      <c r="BO507" s="1335"/>
      <c r="BP507" s="1151"/>
      <c r="BQ507" s="1151"/>
      <c r="BR507" s="1151"/>
      <c r="BS507" s="1151"/>
      <c r="BT507" s="1151"/>
      <c r="BU507" s="1151"/>
      <c r="BV507" s="1151"/>
      <c r="BW507" s="1151"/>
    </row>
    <row r="508" spans="1:75" ht="13.5" customHeight="1">
      <c r="A508" s="1091"/>
      <c r="B508" s="15" t="s">
        <v>53</v>
      </c>
      <c r="C508" s="1065" t="str">
        <f>IFERROR(VLOOKUP(C507,科目・教員!$A$1:$B$357,2,0),"")</f>
        <v/>
      </c>
      <c r="D508" s="1066"/>
      <c r="E508" s="1067" t="str">
        <f>IFERROR(VLOOKUP(E507,科目・教員!$A$1:$B$357,2,0),"")</f>
        <v/>
      </c>
      <c r="F508" s="1066"/>
      <c r="G508" s="1067" t="str">
        <f>IFERROR(VLOOKUP(G507,科目・教員!$A$1:$B$357,2,0),"")</f>
        <v/>
      </c>
      <c r="H508" s="1066"/>
      <c r="I508" s="1067" t="str">
        <f>IFERROR(VLOOKUP(I507,科目・教員!$A$1:$B$357,2,0),"")</f>
        <v/>
      </c>
      <c r="J508" s="1066"/>
      <c r="K508" s="1068" t="str">
        <f>IFERROR(VLOOKUP(K507,科目・教員!$A$1:$B$357,2,0),"")</f>
        <v/>
      </c>
      <c r="L508" s="1070"/>
      <c r="M508" s="1065" t="str">
        <f>IFERROR(VLOOKUP(M507,科目・教員!$A$1:$B$357,2,0),"")</f>
        <v/>
      </c>
      <c r="N508" s="1066"/>
      <c r="O508" s="1068" t="str">
        <f>IFERROR(VLOOKUP(O507,科目・教員!$A$1:$B$357,2,0),"")</f>
        <v/>
      </c>
      <c r="P508" s="1066"/>
      <c r="Q508" s="1068" t="str">
        <f>IFERROR(VLOOKUP(Q507,科目・教員!$A$1:$B$357,2,0),"")</f>
        <v/>
      </c>
      <c r="R508" s="1066"/>
      <c r="S508" s="1068" t="str">
        <f>IFERROR(VLOOKUP(S507,科目・教員!$A$1:$B$357,2,0),"")</f>
        <v/>
      </c>
      <c r="T508" s="1066"/>
      <c r="V508" s="17"/>
      <c r="X508" s="17"/>
      <c r="Y508" s="508" t="s">
        <v>1015</v>
      </c>
      <c r="Z508" s="1091"/>
      <c r="AA508" s="1152"/>
      <c r="AB508" s="1152"/>
      <c r="AC508" s="1152"/>
      <c r="AD508" s="1152"/>
      <c r="AE508" s="1152"/>
      <c r="AF508" s="1152"/>
      <c r="AG508" s="1296"/>
      <c r="AH508" s="1296"/>
      <c r="AI508" s="1152"/>
      <c r="AJ508" s="1152"/>
      <c r="AK508" s="1152"/>
      <c r="AL508" s="1296"/>
      <c r="AM508" s="1152"/>
      <c r="AN508" s="1152"/>
      <c r="AO508" s="1152"/>
      <c r="AP508" s="1152"/>
      <c r="AQ508" s="1152"/>
      <c r="AR508" s="1152"/>
      <c r="AS508" s="1152"/>
      <c r="AT508" s="1152"/>
      <c r="AU508" s="1152"/>
      <c r="AV508" s="1152"/>
      <c r="AW508" s="1152"/>
      <c r="AX508" s="1152"/>
      <c r="AY508" s="1152"/>
      <c r="AZ508" s="1152"/>
      <c r="BA508" s="1152"/>
      <c r="BB508" s="1152"/>
      <c r="BC508" s="1152"/>
      <c r="BD508" s="1152"/>
      <c r="BE508" s="1152"/>
      <c r="BF508" s="1152"/>
      <c r="BG508" s="1152"/>
      <c r="BH508" s="1152"/>
      <c r="BI508" s="1152"/>
      <c r="BJ508" s="1152"/>
      <c r="BK508" s="1152"/>
      <c r="BL508" s="1152"/>
      <c r="BM508" s="1152"/>
      <c r="BN508" s="1336"/>
      <c r="BO508" s="1336"/>
      <c r="BP508" s="1152"/>
      <c r="BQ508" s="1152"/>
      <c r="BR508" s="1152"/>
      <c r="BS508" s="1152"/>
      <c r="BT508" s="1152"/>
      <c r="BU508" s="1152"/>
      <c r="BV508" s="1152"/>
      <c r="BW508" s="1152"/>
    </row>
    <row r="509" spans="1:75" ht="13.5" customHeight="1">
      <c r="A509" s="1091"/>
      <c r="B509" s="15" t="s">
        <v>59</v>
      </c>
      <c r="C509" s="1065" t="str">
        <f>VLOOKUP($C502,'2025年度(1年前期)'!$B$5:$N$208,COLUMN('2025年度(1年前期)'!$E$5)+1,0)&amp;""</f>
        <v/>
      </c>
      <c r="D509" s="1066"/>
      <c r="E509" s="1067" t="str">
        <f>VLOOKUP($C502,'2025年度(2年前期)'!$B$5:$N$208,COLUMN('2025年度(2年前期)'!$E$5)+1,0)&amp;""</f>
        <v/>
      </c>
      <c r="F509" s="1066"/>
      <c r="G509" s="1067" t="str">
        <f>VLOOKUP($C502,'2025年度(3年前期)'!$B$5:$N$208,COLUMN('2025年度(3年前期)'!$E$5)+1,0)&amp;""</f>
        <v/>
      </c>
      <c r="H509" s="1066"/>
      <c r="I509" s="1067" t="str">
        <f>VLOOKUP($C502,'2025年度(4年前期)'!$B$5:$N$208,COLUMN('2025年度(4年前期)'!$E$5)+1,0)&amp;""</f>
        <v/>
      </c>
      <c r="J509" s="1066"/>
      <c r="K509" s="1068" t="str">
        <f>VLOOKUP($C502,'2025年度(助産前期)'!$B$5:$N$208,COLUMN('2025年度(助産前期)'!$E$5)+1,0)&amp;""</f>
        <v/>
      </c>
      <c r="L509" s="1070"/>
      <c r="M509" s="1065" t="str">
        <f>VLOOKUP($C502,'2025年度(M1前期)'!$B$5:$N$208,COLUMN('2025年度(M1前期)'!$E$5)+1,0)&amp;""</f>
        <v/>
      </c>
      <c r="N509" s="1066"/>
      <c r="O509" s="1068" t="str">
        <f>VLOOKUP($C502,'2025年度(M2前期)'!$B$5:$N$208,COLUMN('2025年度(M2前期)'!$E$5)+1,0)&amp;""</f>
        <v/>
      </c>
      <c r="P509" s="1066"/>
      <c r="Q509" s="1068" t="str">
        <f>VLOOKUP($C502,'2025年度(D1前期)'!$B$5:$N$208,COLUMN('2025年度(D1前期)'!$E$5)+1,0)&amp;""</f>
        <v/>
      </c>
      <c r="R509" s="1066"/>
      <c r="S509" s="1068" t="str">
        <f>VLOOKUP($C502,'2025年度(D23前期)'!$B$5:$N$208,COLUMN('2025年度(D23前期)'!$E$5)+1,0)&amp;""</f>
        <v/>
      </c>
      <c r="T509" s="1066"/>
      <c r="V509" s="17"/>
      <c r="X509" s="17"/>
      <c r="Y509" s="1015" t="s">
        <v>681</v>
      </c>
      <c r="Z509" s="1091"/>
      <c r="AA509" s="1152"/>
      <c r="AB509" s="1152"/>
      <c r="AC509" s="1152"/>
      <c r="AD509" s="1152"/>
      <c r="AE509" s="1152"/>
      <c r="AF509" s="1152"/>
      <c r="AG509" s="1296"/>
      <c r="AH509" s="1296"/>
      <c r="AI509" s="1152"/>
      <c r="AJ509" s="1152"/>
      <c r="AK509" s="1152"/>
      <c r="AL509" s="1296"/>
      <c r="AM509" s="1152"/>
      <c r="AN509" s="1152"/>
      <c r="AO509" s="1152"/>
      <c r="AP509" s="1152"/>
      <c r="AQ509" s="1152"/>
      <c r="AR509" s="1152"/>
      <c r="AS509" s="1152"/>
      <c r="AT509" s="1152"/>
      <c r="AU509" s="1152"/>
      <c r="AV509" s="1152"/>
      <c r="AW509" s="1152"/>
      <c r="AX509" s="1152"/>
      <c r="AY509" s="1152"/>
      <c r="AZ509" s="1152"/>
      <c r="BA509" s="1152"/>
      <c r="BB509" s="1152"/>
      <c r="BC509" s="1152"/>
      <c r="BD509" s="1152"/>
      <c r="BE509" s="1152"/>
      <c r="BF509" s="1152"/>
      <c r="BG509" s="1152"/>
      <c r="BH509" s="1152"/>
      <c r="BI509" s="1152"/>
      <c r="BJ509" s="1152"/>
      <c r="BK509" s="1152"/>
      <c r="BL509" s="1152"/>
      <c r="BM509" s="1152"/>
      <c r="BN509" s="1336"/>
      <c r="BO509" s="1336"/>
      <c r="BP509" s="1152"/>
      <c r="BQ509" s="1152"/>
      <c r="BR509" s="1152"/>
      <c r="BS509" s="1152"/>
      <c r="BT509" s="1152"/>
      <c r="BU509" s="1152"/>
      <c r="BV509" s="1152"/>
      <c r="BW509" s="1152"/>
    </row>
    <row r="510" spans="1:75" ht="13.5" customHeight="1">
      <c r="A510" s="1100"/>
      <c r="B510" s="16" t="s">
        <v>56</v>
      </c>
      <c r="C510" s="1061"/>
      <c r="D510" s="1075"/>
      <c r="E510" s="1063"/>
      <c r="F510" s="1075"/>
      <c r="G510" s="1063"/>
      <c r="H510" s="1075"/>
      <c r="I510" s="1063"/>
      <c r="J510" s="1075"/>
      <c r="K510" s="1064"/>
      <c r="L510" s="1064"/>
      <c r="M510" s="1061"/>
      <c r="N510" s="1075"/>
      <c r="O510" s="1064"/>
      <c r="P510" s="1075"/>
      <c r="Q510" s="1064"/>
      <c r="R510" s="1075"/>
      <c r="S510" s="1064"/>
      <c r="T510" s="1075"/>
      <c r="X510" s="17"/>
      <c r="Y510" s="509"/>
      <c r="Z510" s="1092"/>
      <c r="AA510" s="1153"/>
      <c r="AB510" s="1153"/>
      <c r="AC510" s="1153"/>
      <c r="AD510" s="1153"/>
      <c r="AE510" s="1153"/>
      <c r="AF510" s="1153"/>
      <c r="AG510" s="1296"/>
      <c r="AH510" s="1296"/>
      <c r="AI510" s="1153"/>
      <c r="AJ510" s="1153"/>
      <c r="AK510" s="1153"/>
      <c r="AL510" s="1296"/>
      <c r="AM510" s="1153"/>
      <c r="AN510" s="1153"/>
      <c r="AO510" s="1153"/>
      <c r="AP510" s="1153"/>
      <c r="AQ510" s="1153"/>
      <c r="AR510" s="1153"/>
      <c r="AS510" s="1153"/>
      <c r="AT510" s="1153"/>
      <c r="AU510" s="1153"/>
      <c r="AV510" s="1153"/>
      <c r="AW510" s="1153"/>
      <c r="AX510" s="1153"/>
      <c r="AY510" s="1153"/>
      <c r="AZ510" s="1153"/>
      <c r="BA510" s="1153"/>
      <c r="BB510" s="1153"/>
      <c r="BC510" s="1153"/>
      <c r="BD510" s="1153"/>
      <c r="BE510" s="1153"/>
      <c r="BF510" s="1153"/>
      <c r="BG510" s="1153"/>
      <c r="BH510" s="1153"/>
      <c r="BI510" s="1153"/>
      <c r="BJ510" s="1153"/>
      <c r="BK510" s="1153"/>
      <c r="BL510" s="1153"/>
      <c r="BM510" s="1153"/>
      <c r="BN510" s="1337"/>
      <c r="BO510" s="1337"/>
      <c r="BP510" s="1153"/>
      <c r="BQ510" s="1153"/>
      <c r="BR510" s="1153"/>
      <c r="BS510" s="1153"/>
      <c r="BT510" s="1153"/>
      <c r="BU510" s="1153"/>
      <c r="BV510" s="1153"/>
      <c r="BW510" s="1153"/>
    </row>
    <row r="511" spans="1:75" ht="13.5" customHeight="1">
      <c r="A511" s="1095" t="s">
        <v>60</v>
      </c>
      <c r="B511" s="18" t="s">
        <v>61</v>
      </c>
      <c r="C511" s="1079"/>
      <c r="D511" s="1080"/>
      <c r="E511" s="1081"/>
      <c r="F511" s="1080"/>
      <c r="G511" s="1081"/>
      <c r="H511" s="1080"/>
      <c r="I511" s="1081"/>
      <c r="J511" s="1080"/>
      <c r="K511" s="1072"/>
      <c r="L511" s="1096"/>
      <c r="M511" s="1079"/>
      <c r="N511" s="1080"/>
      <c r="O511" s="1072"/>
      <c r="P511" s="1080"/>
      <c r="Q511" s="1072"/>
      <c r="R511" s="1080"/>
      <c r="S511" s="1072"/>
      <c r="T511" s="1080"/>
      <c r="X511" s="17"/>
      <c r="Y511" s="509"/>
      <c r="Z511" s="1091" t="str">
        <f>A511</f>
        <v>昼休み（12：30～13：30）</v>
      </c>
      <c r="AA511" s="1151"/>
      <c r="AB511" s="1151"/>
      <c r="AC511" s="1151"/>
      <c r="AD511" s="1151"/>
      <c r="AE511" s="1151"/>
      <c r="AF511" s="1151"/>
      <c r="AG511" s="1296"/>
      <c r="AH511" s="1296"/>
      <c r="AI511" s="1151"/>
      <c r="AJ511" s="1151"/>
      <c r="AK511" s="1151"/>
      <c r="AL511" s="1296"/>
      <c r="AM511" s="1151"/>
      <c r="AN511" s="1151"/>
      <c r="AO511" s="1151"/>
      <c r="AP511" s="1151"/>
      <c r="AQ511" s="1151"/>
      <c r="AR511" s="1151"/>
      <c r="AS511" s="1151"/>
      <c r="AT511" s="1151"/>
      <c r="AU511" s="1151"/>
      <c r="AV511" s="1151"/>
      <c r="AW511" s="1151"/>
      <c r="AX511" s="1151"/>
      <c r="AY511" s="1151"/>
      <c r="AZ511" s="1151"/>
      <c r="BA511" s="1151"/>
      <c r="BB511" s="1151"/>
      <c r="BC511" s="1151"/>
      <c r="BD511" s="1151"/>
      <c r="BE511" s="1151"/>
      <c r="BF511" s="1151"/>
      <c r="BG511" s="1151"/>
      <c r="BH511" s="1151"/>
      <c r="BI511" s="1151"/>
      <c r="BJ511" s="1151"/>
      <c r="BK511" s="1151"/>
      <c r="BL511" s="1151"/>
      <c r="BM511" s="1151"/>
      <c r="BN511" s="1335"/>
      <c r="BO511" s="1335"/>
      <c r="BP511" s="1151"/>
      <c r="BQ511" s="1151"/>
      <c r="BR511" s="1151"/>
      <c r="BS511" s="1151"/>
      <c r="BT511" s="1151"/>
      <c r="BU511" s="1151"/>
      <c r="BV511" s="1151"/>
      <c r="BW511" s="1151"/>
    </row>
    <row r="512" spans="1:75" ht="13.5" customHeight="1">
      <c r="A512" s="1091"/>
      <c r="B512" s="18" t="s">
        <v>62</v>
      </c>
      <c r="C512" s="1065"/>
      <c r="D512" s="1066"/>
      <c r="E512" s="1067"/>
      <c r="F512" s="1066"/>
      <c r="G512" s="1067"/>
      <c r="H512" s="1066"/>
      <c r="I512" s="1067"/>
      <c r="J512" s="1066"/>
      <c r="K512" s="1068"/>
      <c r="L512" s="1070"/>
      <c r="M512" s="1065"/>
      <c r="N512" s="1066"/>
      <c r="O512" s="1068"/>
      <c r="P512" s="1066"/>
      <c r="Q512" s="1068"/>
      <c r="R512" s="1066"/>
      <c r="S512" s="1068"/>
      <c r="T512" s="1066"/>
      <c r="X512" s="17"/>
      <c r="Y512" s="509" t="s">
        <v>1016</v>
      </c>
      <c r="Z512" s="1091"/>
      <c r="AA512" s="1152"/>
      <c r="AB512" s="1152"/>
      <c r="AC512" s="1152"/>
      <c r="AD512" s="1152"/>
      <c r="AE512" s="1152"/>
      <c r="AF512" s="1152"/>
      <c r="AG512" s="1296"/>
      <c r="AH512" s="1296"/>
      <c r="AI512" s="1152"/>
      <c r="AJ512" s="1152"/>
      <c r="AK512" s="1152"/>
      <c r="AL512" s="1296"/>
      <c r="AM512" s="1152"/>
      <c r="AN512" s="1152"/>
      <c r="AO512" s="1152"/>
      <c r="AP512" s="1152"/>
      <c r="AQ512" s="1152"/>
      <c r="AR512" s="1152"/>
      <c r="AS512" s="1152"/>
      <c r="AT512" s="1152"/>
      <c r="AU512" s="1152"/>
      <c r="AV512" s="1152"/>
      <c r="AW512" s="1152"/>
      <c r="AX512" s="1152"/>
      <c r="AY512" s="1152"/>
      <c r="AZ512" s="1152"/>
      <c r="BA512" s="1152"/>
      <c r="BB512" s="1152"/>
      <c r="BC512" s="1152"/>
      <c r="BD512" s="1152"/>
      <c r="BE512" s="1152"/>
      <c r="BF512" s="1152"/>
      <c r="BG512" s="1152"/>
      <c r="BH512" s="1152"/>
      <c r="BI512" s="1152"/>
      <c r="BJ512" s="1152"/>
      <c r="BK512" s="1152"/>
      <c r="BL512" s="1152"/>
      <c r="BM512" s="1152"/>
      <c r="BN512" s="1336"/>
      <c r="BO512" s="1336"/>
      <c r="BP512" s="1152"/>
      <c r="BQ512" s="1152"/>
      <c r="BR512" s="1152"/>
      <c r="BS512" s="1152"/>
      <c r="BT512" s="1152"/>
      <c r="BU512" s="1152"/>
      <c r="BV512" s="1152"/>
      <c r="BW512" s="1152"/>
    </row>
    <row r="513" spans="1:75" ht="13.5" customHeight="1">
      <c r="A513" s="1091"/>
      <c r="B513" s="18" t="s">
        <v>59</v>
      </c>
      <c r="C513" s="1065"/>
      <c r="D513" s="1066"/>
      <c r="E513" s="1067"/>
      <c r="F513" s="1066"/>
      <c r="G513" s="1067"/>
      <c r="H513" s="1066"/>
      <c r="I513" s="1067"/>
      <c r="J513" s="1066"/>
      <c r="K513" s="1068"/>
      <c r="L513" s="1070"/>
      <c r="M513" s="1065"/>
      <c r="N513" s="1066"/>
      <c r="O513" s="1068"/>
      <c r="P513" s="1066"/>
      <c r="Q513" s="1068"/>
      <c r="R513" s="1066"/>
      <c r="S513" s="1068"/>
      <c r="T513" s="1066"/>
      <c r="Y513" s="1005"/>
      <c r="Z513" s="1091"/>
      <c r="AA513" s="1152"/>
      <c r="AB513" s="1152"/>
      <c r="AC513" s="1152"/>
      <c r="AD513" s="1152"/>
      <c r="AE513" s="1152"/>
      <c r="AF513" s="1152"/>
      <c r="AG513" s="1296"/>
      <c r="AH513" s="1296"/>
      <c r="AI513" s="1152"/>
      <c r="AJ513" s="1152"/>
      <c r="AK513" s="1152"/>
      <c r="AL513" s="1296"/>
      <c r="AM513" s="1152"/>
      <c r="AN513" s="1152"/>
      <c r="AO513" s="1152"/>
      <c r="AP513" s="1152"/>
      <c r="AQ513" s="1152"/>
      <c r="AR513" s="1152"/>
      <c r="AS513" s="1152"/>
      <c r="AT513" s="1152"/>
      <c r="AU513" s="1152"/>
      <c r="AV513" s="1152"/>
      <c r="AW513" s="1152"/>
      <c r="AX513" s="1152"/>
      <c r="AY513" s="1152"/>
      <c r="AZ513" s="1152"/>
      <c r="BA513" s="1152"/>
      <c r="BB513" s="1152"/>
      <c r="BC513" s="1152"/>
      <c r="BD513" s="1152"/>
      <c r="BE513" s="1152"/>
      <c r="BF513" s="1152"/>
      <c r="BG513" s="1152"/>
      <c r="BH513" s="1152"/>
      <c r="BI513" s="1152"/>
      <c r="BJ513" s="1152"/>
      <c r="BK513" s="1152"/>
      <c r="BL513" s="1152"/>
      <c r="BM513" s="1152"/>
      <c r="BN513" s="1336"/>
      <c r="BO513" s="1336"/>
      <c r="BP513" s="1152"/>
      <c r="BQ513" s="1152"/>
      <c r="BR513" s="1152"/>
      <c r="BS513" s="1152"/>
      <c r="BT513" s="1152"/>
      <c r="BU513" s="1152"/>
      <c r="BV513" s="1152"/>
      <c r="BW513" s="1152"/>
    </row>
    <row r="514" spans="1:75" ht="13.5" customHeight="1">
      <c r="A514" s="1092"/>
      <c r="B514" s="19" t="s">
        <v>56</v>
      </c>
      <c r="C514" s="1102"/>
      <c r="D514" s="1094"/>
      <c r="E514" s="1103"/>
      <c r="F514" s="1094"/>
      <c r="G514" s="1103"/>
      <c r="H514" s="1094"/>
      <c r="I514" s="1103"/>
      <c r="J514" s="1094"/>
      <c r="K514" s="1093"/>
      <c r="L514" s="1093"/>
      <c r="M514" s="1102"/>
      <c r="N514" s="1094"/>
      <c r="O514" s="1093"/>
      <c r="P514" s="1094"/>
      <c r="Q514" s="1093"/>
      <c r="R514" s="1094"/>
      <c r="S514" s="1093"/>
      <c r="T514" s="1094"/>
      <c r="Y514" s="509"/>
      <c r="Z514" s="1092"/>
      <c r="AA514" s="1153"/>
      <c r="AB514" s="1153"/>
      <c r="AC514" s="1153"/>
      <c r="AD514" s="1153"/>
      <c r="AE514" s="1153"/>
      <c r="AF514" s="1153"/>
      <c r="AG514" s="1296"/>
      <c r="AH514" s="1296"/>
      <c r="AI514" s="1153"/>
      <c r="AJ514" s="1153"/>
      <c r="AK514" s="1153"/>
      <c r="AL514" s="1296"/>
      <c r="AM514" s="1153"/>
      <c r="AN514" s="1153"/>
      <c r="AO514" s="1153"/>
      <c r="AP514" s="1153"/>
      <c r="AQ514" s="1153"/>
      <c r="AR514" s="1153"/>
      <c r="AS514" s="1153"/>
      <c r="AT514" s="1153"/>
      <c r="AU514" s="1153"/>
      <c r="AV514" s="1153"/>
      <c r="AW514" s="1153"/>
      <c r="AX514" s="1153"/>
      <c r="AY514" s="1153"/>
      <c r="AZ514" s="1153"/>
      <c r="BA514" s="1153"/>
      <c r="BB514" s="1153"/>
      <c r="BC514" s="1153"/>
      <c r="BD514" s="1153"/>
      <c r="BE514" s="1153"/>
      <c r="BF514" s="1153"/>
      <c r="BG514" s="1153"/>
      <c r="BH514" s="1153"/>
      <c r="BI514" s="1153"/>
      <c r="BJ514" s="1153"/>
      <c r="BK514" s="1153"/>
      <c r="BL514" s="1153"/>
      <c r="BM514" s="1153"/>
      <c r="BN514" s="1337"/>
      <c r="BO514" s="1337"/>
      <c r="BP514" s="1153"/>
      <c r="BQ514" s="1153"/>
      <c r="BR514" s="1153"/>
      <c r="BS514" s="1153"/>
      <c r="BT514" s="1153"/>
      <c r="BU514" s="1153"/>
      <c r="BV514" s="1153"/>
      <c r="BW514" s="1153"/>
    </row>
    <row r="515" spans="1:75" ht="13.5" customHeight="1">
      <c r="A515" s="1091" t="s">
        <v>64</v>
      </c>
      <c r="B515" s="15" t="s">
        <v>50</v>
      </c>
      <c r="C515" s="1089" t="str">
        <f>VLOOKUP($C502,'2025年度(1年前期)'!$B$5:$N$208,COLUMN('2025年度(1年前期)'!$G$5),0)&amp;""</f>
        <v/>
      </c>
      <c r="D515" s="1072"/>
      <c r="E515" s="1090" t="str">
        <f>VLOOKUP($C502,'2025年度(2年前期)'!$B$5:$N$208,COLUMN('2025年度(2年前期)'!$G$5),0)&amp;""</f>
        <v/>
      </c>
      <c r="F515" s="1072"/>
      <c r="G515" s="1090" t="str">
        <f>VLOOKUP($C502,'2025年度(3年前期)'!$B$5:$N$208,COLUMN('2025年度(3年前期)'!$G$5),0)&amp;""</f>
        <v/>
      </c>
      <c r="H515" s="1072"/>
      <c r="I515" s="1090" t="str">
        <f>VLOOKUP($C502,'2025年度(4年前期)'!$B$5:$N$208,COLUMN('2025年度(4年前期)'!$G$5),0)&amp;""</f>
        <v/>
      </c>
      <c r="J515" s="1072"/>
      <c r="K515" s="1071" t="str">
        <f>VLOOKUP($C502,'2025年度(助産前期)'!$B$5:$N$208,COLUMN('2025年度(助産前期)'!$G$5),0)&amp;""</f>
        <v/>
      </c>
      <c r="L515" s="1071"/>
      <c r="M515" s="1089" t="str">
        <f>VLOOKUP($C502,'2025年度(M1前期)'!$B$5:$N$208,COLUMN('2025年度(M1前期)'!$G$5),0)&amp;""</f>
        <v/>
      </c>
      <c r="N515" s="1072"/>
      <c r="O515" s="1071" t="str">
        <f>VLOOKUP($C502,'2025年度(M2前期)'!$B$5:$N$208,COLUMN('2025年度(M2前期)'!$G$5),0)&amp;""</f>
        <v/>
      </c>
      <c r="P515" s="1072"/>
      <c r="Q515" s="1071" t="str">
        <f>VLOOKUP($C502,'2025年度(D1前期)'!$B$5:$N$208,COLUMN('2025年度(D1前期)'!$G$5),0)&amp;""</f>
        <v/>
      </c>
      <c r="R515" s="1072"/>
      <c r="S515" s="1071" t="str">
        <f>VLOOKUP($C502,'2025年度(D23前期)'!$B$5:$N$208,COLUMN('2025年度(D23前期)'!$G$5),0)&amp;""</f>
        <v/>
      </c>
      <c r="T515" s="1072"/>
      <c r="U515" s="17"/>
      <c r="Y515" s="509"/>
      <c r="Z515" s="1091" t="str">
        <f>A515</f>
        <v>３時限（13：30～15：00）</v>
      </c>
      <c r="AA515" s="1151"/>
      <c r="AB515" s="1151"/>
      <c r="AC515" s="1151"/>
      <c r="AD515" s="1151"/>
      <c r="AE515" s="1151"/>
      <c r="AF515" s="1151"/>
      <c r="AG515" s="1296"/>
      <c r="AH515" s="1296"/>
      <c r="AI515" s="1151"/>
      <c r="AJ515" s="1151"/>
      <c r="AK515" s="1151"/>
      <c r="AL515" s="1296"/>
      <c r="AM515" s="1151"/>
      <c r="AN515" s="1151"/>
      <c r="AO515" s="1151"/>
      <c r="AP515" s="1151"/>
      <c r="AQ515" s="1151"/>
      <c r="AR515" s="1151"/>
      <c r="AS515" s="1151"/>
      <c r="AT515" s="1151"/>
      <c r="AU515" s="1151"/>
      <c r="AV515" s="1151"/>
      <c r="AW515" s="1151"/>
      <c r="AX515" s="1151"/>
      <c r="AY515" s="1151"/>
      <c r="AZ515" s="1151"/>
      <c r="BA515" s="1151"/>
      <c r="BB515" s="1151"/>
      <c r="BC515" s="1151"/>
      <c r="BD515" s="1151"/>
      <c r="BE515" s="1151"/>
      <c r="BF515" s="1151"/>
      <c r="BG515" s="1151"/>
      <c r="BH515" s="1151"/>
      <c r="BI515" s="1151"/>
      <c r="BJ515" s="1151"/>
      <c r="BK515" s="1151"/>
      <c r="BL515" s="1151"/>
      <c r="BM515" s="1151"/>
      <c r="BN515" s="1335"/>
      <c r="BO515" s="1335"/>
      <c r="BP515" s="1151"/>
      <c r="BQ515" s="1151"/>
      <c r="BR515" s="1151"/>
      <c r="BS515" s="1151"/>
      <c r="BT515" s="1151"/>
      <c r="BU515" s="1151"/>
      <c r="BV515" s="1151"/>
      <c r="BW515" s="1151"/>
    </row>
    <row r="516" spans="1:75" ht="13.5" customHeight="1">
      <c r="A516" s="1091"/>
      <c r="B516" s="15" t="s">
        <v>53</v>
      </c>
      <c r="C516" s="1101" t="str">
        <f>IFERROR(VLOOKUP(C515,科目・教員!$A$1:$B$357,2,0),"")</f>
        <v/>
      </c>
      <c r="D516" s="1068"/>
      <c r="E516" s="1073" t="str">
        <f>IFERROR(VLOOKUP(E515,科目・教員!$A$1:$B$357,2,0),"")</f>
        <v/>
      </c>
      <c r="F516" s="1068"/>
      <c r="G516" s="1073" t="str">
        <f>IFERROR(VLOOKUP(G515,科目・教員!$A$1:$B$357,2,0),"")</f>
        <v/>
      </c>
      <c r="H516" s="1068"/>
      <c r="I516" s="1073" t="str">
        <f>IFERROR(VLOOKUP(I515,科目・教員!$A$1:$B$357,2,0),"")</f>
        <v/>
      </c>
      <c r="J516" s="1068"/>
      <c r="K516" s="1074" t="str">
        <f>IFERROR(VLOOKUP(K515,科目・教員!$A$1:$B$357,2,0),"")</f>
        <v/>
      </c>
      <c r="L516" s="1074"/>
      <c r="M516" s="1101" t="str">
        <f>IFERROR(VLOOKUP(M515,科目・教員!$A$1:$B$357,2,0),"")</f>
        <v/>
      </c>
      <c r="N516" s="1068"/>
      <c r="O516" s="1074" t="str">
        <f>IFERROR(VLOOKUP(O515,科目・教員!$A$1:$B$357,2,0),"")</f>
        <v/>
      </c>
      <c r="P516" s="1068"/>
      <c r="Q516" s="1074" t="str">
        <f>IFERROR(VLOOKUP(Q515,科目・教員!$A$1:$B$357,2,0),"")</f>
        <v/>
      </c>
      <c r="R516" s="1068"/>
      <c r="S516" s="1074" t="str">
        <f>IFERROR(VLOOKUP(S515,科目・教員!$A$1:$B$357,2,0),"")</f>
        <v/>
      </c>
      <c r="T516" s="1068"/>
      <c r="U516" s="17"/>
      <c r="Y516" s="509"/>
      <c r="Z516" s="1091"/>
      <c r="AA516" s="1152"/>
      <c r="AB516" s="1152"/>
      <c r="AC516" s="1152"/>
      <c r="AD516" s="1152"/>
      <c r="AE516" s="1152"/>
      <c r="AF516" s="1152"/>
      <c r="AG516" s="1296"/>
      <c r="AH516" s="1296"/>
      <c r="AI516" s="1152"/>
      <c r="AJ516" s="1152"/>
      <c r="AK516" s="1152"/>
      <c r="AL516" s="1296"/>
      <c r="AM516" s="1152"/>
      <c r="AN516" s="1152"/>
      <c r="AO516" s="1152"/>
      <c r="AP516" s="1152"/>
      <c r="AQ516" s="1152"/>
      <c r="AR516" s="1152"/>
      <c r="AS516" s="1152"/>
      <c r="AT516" s="1152"/>
      <c r="AU516" s="1152"/>
      <c r="AV516" s="1152"/>
      <c r="AW516" s="1152"/>
      <c r="AX516" s="1152"/>
      <c r="AY516" s="1152"/>
      <c r="AZ516" s="1152"/>
      <c r="BA516" s="1152"/>
      <c r="BB516" s="1152"/>
      <c r="BC516" s="1152"/>
      <c r="BD516" s="1152"/>
      <c r="BE516" s="1152"/>
      <c r="BF516" s="1152"/>
      <c r="BG516" s="1152"/>
      <c r="BH516" s="1152"/>
      <c r="BI516" s="1152"/>
      <c r="BJ516" s="1152"/>
      <c r="BK516" s="1152"/>
      <c r="BL516" s="1152"/>
      <c r="BM516" s="1152"/>
      <c r="BN516" s="1336"/>
      <c r="BO516" s="1336"/>
      <c r="BP516" s="1152"/>
      <c r="BQ516" s="1152"/>
      <c r="BR516" s="1152"/>
      <c r="BS516" s="1152"/>
      <c r="BT516" s="1152"/>
      <c r="BU516" s="1152"/>
      <c r="BV516" s="1152"/>
      <c r="BW516" s="1152"/>
    </row>
    <row r="517" spans="1:75" ht="13.5" customHeight="1">
      <c r="A517" s="1091"/>
      <c r="B517" s="15" t="s">
        <v>59</v>
      </c>
      <c r="C517" s="1101" t="str">
        <f>VLOOKUP($C502,'2025年度(1年前期)'!$B$5:$N$208,COLUMN('2025年度(1年前期)'!$G$5)+1,0)&amp;""</f>
        <v/>
      </c>
      <c r="D517" s="1068"/>
      <c r="E517" s="1073" t="str">
        <f>VLOOKUP($C502,'2025年度(2年前期)'!$B$5:$N$208,COLUMN('2025年度(2年前期)'!$G$5)+1,0)&amp;""</f>
        <v/>
      </c>
      <c r="F517" s="1068"/>
      <c r="G517" s="1073" t="str">
        <f>VLOOKUP($C502,'2025年度(3年前期)'!$B$5:$N$208,COLUMN('2025年度(3年前期)'!$G$5)+1,0)&amp;""</f>
        <v/>
      </c>
      <c r="H517" s="1068"/>
      <c r="I517" s="1073" t="str">
        <f>VLOOKUP($C502,'2025年度(4年前期)'!$B$5:$N$208,COLUMN('2025年度(4年前期)'!$G$5)+1,0)&amp;""</f>
        <v/>
      </c>
      <c r="J517" s="1068"/>
      <c r="K517" s="1074" t="str">
        <f>VLOOKUP($C502,'2025年度(助産前期)'!$B$5:$N$208,COLUMN('2025年度(助産前期)'!$G$5)+1,0)&amp;""</f>
        <v/>
      </c>
      <c r="L517" s="1074"/>
      <c r="M517" s="1101" t="str">
        <f>VLOOKUP($C502,'2025年度(M1前期)'!$B$5:$N$208,COLUMN('2025年度(M1前期)'!$G$5)+1,0)&amp;""</f>
        <v/>
      </c>
      <c r="N517" s="1068"/>
      <c r="O517" s="1074" t="str">
        <f>VLOOKUP($C502,'2025年度(M2前期)'!$B$5:$N$208,COLUMN('2025年度(M2前期)'!$G$5)+1,0)&amp;""</f>
        <v/>
      </c>
      <c r="P517" s="1068"/>
      <c r="Q517" s="1074" t="str">
        <f>VLOOKUP($C502,'2025年度(D1前期)'!$B$5:$N$208,COLUMN('2025年度(D1前期)'!$G$5)+1,0)&amp;""</f>
        <v/>
      </c>
      <c r="R517" s="1068"/>
      <c r="S517" s="1074" t="str">
        <f>VLOOKUP($C502,'2025年度(D23前期)'!$B$5:$N$208,COLUMN('2025年度(D23前期)'!$G$5)+1,0)&amp;""</f>
        <v/>
      </c>
      <c r="T517" s="1068"/>
      <c r="U517" s="17"/>
      <c r="Y517" s="509"/>
      <c r="Z517" s="1091"/>
      <c r="AA517" s="1152"/>
      <c r="AB517" s="1152"/>
      <c r="AC517" s="1152"/>
      <c r="AD517" s="1152"/>
      <c r="AE517" s="1152"/>
      <c r="AF517" s="1152"/>
      <c r="AG517" s="1296"/>
      <c r="AH517" s="1296"/>
      <c r="AI517" s="1152"/>
      <c r="AJ517" s="1152"/>
      <c r="AK517" s="1152"/>
      <c r="AL517" s="1296"/>
      <c r="AM517" s="1152"/>
      <c r="AN517" s="1152"/>
      <c r="AO517" s="1152"/>
      <c r="AP517" s="1152"/>
      <c r="AQ517" s="1152"/>
      <c r="AR517" s="1152"/>
      <c r="AS517" s="1152"/>
      <c r="AT517" s="1152"/>
      <c r="AU517" s="1152"/>
      <c r="AV517" s="1152"/>
      <c r="AW517" s="1152"/>
      <c r="AX517" s="1152"/>
      <c r="AY517" s="1152"/>
      <c r="AZ517" s="1152"/>
      <c r="BA517" s="1152"/>
      <c r="BB517" s="1152"/>
      <c r="BC517" s="1152"/>
      <c r="BD517" s="1152"/>
      <c r="BE517" s="1152"/>
      <c r="BF517" s="1152"/>
      <c r="BG517" s="1152"/>
      <c r="BH517" s="1152"/>
      <c r="BI517" s="1152"/>
      <c r="BJ517" s="1152"/>
      <c r="BK517" s="1152"/>
      <c r="BL517" s="1152"/>
      <c r="BM517" s="1152"/>
      <c r="BN517" s="1336"/>
      <c r="BO517" s="1336"/>
      <c r="BP517" s="1152"/>
      <c r="BQ517" s="1152"/>
      <c r="BR517" s="1152"/>
      <c r="BS517" s="1152"/>
      <c r="BT517" s="1152"/>
      <c r="BU517" s="1152"/>
      <c r="BV517" s="1152"/>
      <c r="BW517" s="1152"/>
    </row>
    <row r="518" spans="1:75" ht="13.5" customHeight="1">
      <c r="A518" s="1100"/>
      <c r="B518" s="16" t="s">
        <v>56</v>
      </c>
      <c r="C518" s="1061"/>
      <c r="D518" s="1075"/>
      <c r="E518" s="1063"/>
      <c r="F518" s="1075"/>
      <c r="G518" s="1063"/>
      <c r="H518" s="1075"/>
      <c r="I518" s="1063"/>
      <c r="J518" s="1075"/>
      <c r="K518" s="1064"/>
      <c r="L518" s="1064"/>
      <c r="M518" s="1061"/>
      <c r="N518" s="1075"/>
      <c r="O518" s="1064"/>
      <c r="P518" s="1075"/>
      <c r="Q518" s="1064"/>
      <c r="R518" s="1075"/>
      <c r="S518" s="1064"/>
      <c r="T518" s="1075"/>
      <c r="Y518" s="509"/>
      <c r="Z518" s="1092"/>
      <c r="AA518" s="1153"/>
      <c r="AB518" s="1153"/>
      <c r="AC518" s="1153"/>
      <c r="AD518" s="1153"/>
      <c r="AE518" s="1153"/>
      <c r="AF518" s="1153"/>
      <c r="AG518" s="1296"/>
      <c r="AH518" s="1296"/>
      <c r="AI518" s="1153"/>
      <c r="AJ518" s="1153"/>
      <c r="AK518" s="1153"/>
      <c r="AL518" s="1296"/>
      <c r="AM518" s="1153"/>
      <c r="AN518" s="1153"/>
      <c r="AO518" s="1153"/>
      <c r="AP518" s="1153"/>
      <c r="AQ518" s="1153"/>
      <c r="AR518" s="1153"/>
      <c r="AS518" s="1153"/>
      <c r="AT518" s="1153"/>
      <c r="AU518" s="1153"/>
      <c r="AV518" s="1153"/>
      <c r="AW518" s="1153"/>
      <c r="AX518" s="1153"/>
      <c r="AY518" s="1153"/>
      <c r="AZ518" s="1153"/>
      <c r="BA518" s="1153"/>
      <c r="BB518" s="1153"/>
      <c r="BC518" s="1153"/>
      <c r="BD518" s="1153"/>
      <c r="BE518" s="1153"/>
      <c r="BF518" s="1153"/>
      <c r="BG518" s="1153"/>
      <c r="BH518" s="1153"/>
      <c r="BI518" s="1153"/>
      <c r="BJ518" s="1153"/>
      <c r="BK518" s="1153"/>
      <c r="BL518" s="1153"/>
      <c r="BM518" s="1153"/>
      <c r="BN518" s="1337"/>
      <c r="BO518" s="1337"/>
      <c r="BP518" s="1153"/>
      <c r="BQ518" s="1153"/>
      <c r="BR518" s="1153"/>
      <c r="BS518" s="1153"/>
      <c r="BT518" s="1153"/>
      <c r="BU518" s="1153"/>
      <c r="BV518" s="1153"/>
      <c r="BW518" s="1153"/>
    </row>
    <row r="519" spans="1:75" ht="13.5" customHeight="1">
      <c r="A519" s="1091" t="s">
        <v>67</v>
      </c>
      <c r="B519" s="15" t="s">
        <v>50</v>
      </c>
      <c r="C519" s="1089" t="str">
        <f>VLOOKUP($C502,'2025年度(1年前期)'!$B$5:$N$208,COLUMN('2025年度(1年前期)'!$I$5),0)&amp;""</f>
        <v/>
      </c>
      <c r="D519" s="1072"/>
      <c r="E519" s="1090" t="str">
        <f>VLOOKUP($C502,'2025年度(2年前期)'!$B$5:$N$208,COLUMN('2025年度(2年前期)'!$I$5),0)&amp;""</f>
        <v/>
      </c>
      <c r="F519" s="1072"/>
      <c r="G519" s="1090" t="str">
        <f>VLOOKUP($C502,'2025年度(3年前期)'!$B$5:$N$208,COLUMN('2025年度(3年前期)'!$I$5),0)&amp;""</f>
        <v/>
      </c>
      <c r="H519" s="1072"/>
      <c r="I519" s="1090" t="str">
        <f>VLOOKUP($C502,'2025年度(4年前期)'!$B$5:$N$208,COLUMN('2025年度(4年前期)'!$I$5),0)&amp;""</f>
        <v/>
      </c>
      <c r="J519" s="1072"/>
      <c r="K519" s="1071" t="str">
        <f>VLOOKUP($C502,'2025年度(助産前期)'!$B$5:$N$208,COLUMN('2025年度(助産前期)'!$I$5),0)&amp;""</f>
        <v/>
      </c>
      <c r="L519" s="1071"/>
      <c r="M519" s="1089" t="str">
        <f>VLOOKUP($C502,'2025年度(M1前期)'!$B$5:$N$208,COLUMN('2025年度(M1前期)'!$I$5),0)&amp;""</f>
        <v/>
      </c>
      <c r="N519" s="1072"/>
      <c r="O519" s="1071" t="str">
        <f>VLOOKUP($C502,'2025年度(M2前期)'!$B$5:$N$208,COLUMN('2025年度(M2前期)'!$I$5),0)&amp;""</f>
        <v/>
      </c>
      <c r="P519" s="1072"/>
      <c r="Q519" s="1071" t="str">
        <f>VLOOKUP($C502,'2025年度(D1前期)'!$B$5:$N$208,COLUMN('2025年度(D1前期)'!$I$5),0)&amp;""</f>
        <v/>
      </c>
      <c r="R519" s="1072"/>
      <c r="S519" s="1071" t="str">
        <f>VLOOKUP($C502,'2025年度(D23前期)'!$B$5:$N$208,COLUMN('2025年度(D23前期)'!$I$5),0)&amp;""</f>
        <v/>
      </c>
      <c r="T519" s="1072"/>
      <c r="Y519" s="509"/>
      <c r="Z519" s="1091" t="str">
        <f>A519</f>
        <v>４時限（15：10～16：40）</v>
      </c>
      <c r="AA519" s="1151"/>
      <c r="AB519" s="1151"/>
      <c r="AC519" s="1151"/>
      <c r="AD519" s="1151"/>
      <c r="AE519" s="1151"/>
      <c r="AF519" s="1151"/>
      <c r="AG519" s="1296"/>
      <c r="AH519" s="1296"/>
      <c r="AI519" s="1151"/>
      <c r="AJ519" s="1151"/>
      <c r="AK519" s="1151"/>
      <c r="AL519" s="1296"/>
      <c r="AM519" s="1151"/>
      <c r="AN519" s="1151"/>
      <c r="AO519" s="1151"/>
      <c r="AP519" s="1151"/>
      <c r="AQ519" s="1151"/>
      <c r="AR519" s="1151"/>
      <c r="AS519" s="1151"/>
      <c r="AT519" s="1151"/>
      <c r="AU519" s="1151"/>
      <c r="AV519" s="1151"/>
      <c r="AW519" s="1151"/>
      <c r="AX519" s="1151"/>
      <c r="AY519" s="1151"/>
      <c r="AZ519" s="1151"/>
      <c r="BA519" s="1151"/>
      <c r="BB519" s="1151"/>
      <c r="BC519" s="1151"/>
      <c r="BD519" s="1151"/>
      <c r="BE519" s="1151"/>
      <c r="BF519" s="1151"/>
      <c r="BG519" s="1151"/>
      <c r="BH519" s="1151"/>
      <c r="BI519" s="1151"/>
      <c r="BJ519" s="1151"/>
      <c r="BK519" s="1151"/>
      <c r="BL519" s="1151"/>
      <c r="BM519" s="1151"/>
      <c r="BN519" s="1335"/>
      <c r="BO519" s="1335"/>
      <c r="BP519" s="1151"/>
      <c r="BQ519" s="1151"/>
      <c r="BR519" s="1151"/>
      <c r="BS519" s="1151"/>
      <c r="BT519" s="1151"/>
      <c r="BU519" s="1151"/>
      <c r="BV519" s="1151"/>
      <c r="BW519" s="1151"/>
    </row>
    <row r="520" spans="1:75" ht="13.5" customHeight="1">
      <c r="A520" s="1091"/>
      <c r="B520" s="15" t="s">
        <v>53</v>
      </c>
      <c r="C520" s="1101" t="str">
        <f>IFERROR(VLOOKUP(C519,科目・教員!$A$1:$B$357,2,0),"")</f>
        <v/>
      </c>
      <c r="D520" s="1068"/>
      <c r="E520" s="1073" t="str">
        <f>IFERROR(VLOOKUP(E519,科目・教員!$A$1:$B$357,2,0),"")</f>
        <v/>
      </c>
      <c r="F520" s="1068"/>
      <c r="G520" s="1073" t="str">
        <f>IFERROR(VLOOKUP(G519,科目・教員!$A$1:$B$357,2,0),"")</f>
        <v/>
      </c>
      <c r="H520" s="1068"/>
      <c r="I520" s="1073" t="str">
        <f>IFERROR(VLOOKUP(I519,科目・教員!$A$1:$B$357,2,0),"")</f>
        <v/>
      </c>
      <c r="J520" s="1068"/>
      <c r="K520" s="1074" t="str">
        <f>IFERROR(VLOOKUP(K519,科目・教員!$A$1:$B$357,2,0),"")</f>
        <v/>
      </c>
      <c r="L520" s="1074"/>
      <c r="M520" s="1101" t="str">
        <f>IFERROR(VLOOKUP(M519,科目・教員!$A$1:$B$357,2,0),"")</f>
        <v/>
      </c>
      <c r="N520" s="1068"/>
      <c r="O520" s="1074" t="str">
        <f>IFERROR(VLOOKUP(O519,科目・教員!$A$1:$B$357,2,0),"")</f>
        <v/>
      </c>
      <c r="P520" s="1068"/>
      <c r="Q520" s="1074" t="str">
        <f>IFERROR(VLOOKUP(Q519,科目・教員!$A$1:$B$357,2,0),"")</f>
        <v/>
      </c>
      <c r="R520" s="1068"/>
      <c r="S520" s="1074" t="str">
        <f>IFERROR(VLOOKUP(S519,科目・教員!$A$1:$B$357,2,0),"")</f>
        <v/>
      </c>
      <c r="T520" s="1068"/>
      <c r="Y520" s="509"/>
      <c r="Z520" s="1091"/>
      <c r="AA520" s="1152"/>
      <c r="AB520" s="1152"/>
      <c r="AC520" s="1152"/>
      <c r="AD520" s="1152"/>
      <c r="AE520" s="1152"/>
      <c r="AF520" s="1152"/>
      <c r="AG520" s="1296"/>
      <c r="AH520" s="1296"/>
      <c r="AI520" s="1152"/>
      <c r="AJ520" s="1152"/>
      <c r="AK520" s="1152"/>
      <c r="AL520" s="1296"/>
      <c r="AM520" s="1152"/>
      <c r="AN520" s="1152"/>
      <c r="AO520" s="1152"/>
      <c r="AP520" s="1152"/>
      <c r="AQ520" s="1152"/>
      <c r="AR520" s="1152"/>
      <c r="AS520" s="1152"/>
      <c r="AT520" s="1152"/>
      <c r="AU520" s="1152"/>
      <c r="AV520" s="1152"/>
      <c r="AW520" s="1152"/>
      <c r="AX520" s="1152"/>
      <c r="AY520" s="1152"/>
      <c r="AZ520" s="1152"/>
      <c r="BA520" s="1152"/>
      <c r="BB520" s="1152"/>
      <c r="BC520" s="1152"/>
      <c r="BD520" s="1152"/>
      <c r="BE520" s="1152"/>
      <c r="BF520" s="1152"/>
      <c r="BG520" s="1152"/>
      <c r="BH520" s="1152"/>
      <c r="BI520" s="1152"/>
      <c r="BJ520" s="1152"/>
      <c r="BK520" s="1152"/>
      <c r="BL520" s="1152"/>
      <c r="BM520" s="1152"/>
      <c r="BN520" s="1336"/>
      <c r="BO520" s="1336"/>
      <c r="BP520" s="1152"/>
      <c r="BQ520" s="1152"/>
      <c r="BR520" s="1152"/>
      <c r="BS520" s="1152"/>
      <c r="BT520" s="1152"/>
      <c r="BU520" s="1152"/>
      <c r="BV520" s="1152"/>
      <c r="BW520" s="1152"/>
    </row>
    <row r="521" spans="1:75" ht="13.5" customHeight="1">
      <c r="A521" s="1091"/>
      <c r="B521" s="15" t="s">
        <v>59</v>
      </c>
      <c r="C521" s="1101" t="str">
        <f>VLOOKUP($C502,'2025年度(1年前期)'!$B$5:$N$208,COLUMN('2025年度(1年前期)'!$I$5)+1,0)&amp;""</f>
        <v/>
      </c>
      <c r="D521" s="1068"/>
      <c r="E521" s="1073" t="str">
        <f>VLOOKUP($C502,'2025年度(2年前期)'!$B$5:$N$208,COLUMN('2025年度(2年前期)'!$I$5)+1,0)&amp;""</f>
        <v/>
      </c>
      <c r="F521" s="1068"/>
      <c r="G521" s="1073" t="str">
        <f>VLOOKUP($C502,'2025年度(3年前期)'!$B$5:$N$208,COLUMN('2025年度(3年前期)'!$I$5)+1,0)&amp;""</f>
        <v/>
      </c>
      <c r="H521" s="1068"/>
      <c r="I521" s="1073" t="str">
        <f>VLOOKUP($C502,'2025年度(4年前期)'!$B$5:$N$208,COLUMN('2025年度(4年前期)'!$I$5)+1,0)&amp;""</f>
        <v/>
      </c>
      <c r="J521" s="1068"/>
      <c r="K521" s="1074" t="str">
        <f>VLOOKUP($C502,'2025年度(助産前期)'!$B$5:$N$208,COLUMN('2025年度(助産前期)'!$I$5)+1,0)&amp;""</f>
        <v/>
      </c>
      <c r="L521" s="1074"/>
      <c r="M521" s="1101" t="str">
        <f>VLOOKUP($C502,'2025年度(M1前期)'!$B$5:$N$208,COLUMN('2025年度(M1前期)'!$I$5)+1,0)&amp;""</f>
        <v/>
      </c>
      <c r="N521" s="1068"/>
      <c r="O521" s="1074" t="str">
        <f>VLOOKUP($C502,'2025年度(M2前期)'!$B$5:$N$208,COLUMN('2025年度(M2前期)'!$I$5)+1,0)&amp;""</f>
        <v/>
      </c>
      <c r="P521" s="1068"/>
      <c r="Q521" s="1074" t="str">
        <f>VLOOKUP($C502,'2025年度(D1前期)'!$B$5:$N$208,COLUMN('2025年度(D1前期)'!$I$5)+1,0)&amp;""</f>
        <v/>
      </c>
      <c r="R521" s="1068"/>
      <c r="S521" s="1074" t="str">
        <f>VLOOKUP($C502,'2025年度(D23前期)'!$B$5:$N$208,COLUMN('2025年度(D23前期)'!$I$5)+1,0)&amp;""</f>
        <v/>
      </c>
      <c r="T521" s="1068"/>
      <c r="Y521" s="509"/>
      <c r="Z521" s="1091"/>
      <c r="AA521" s="1152"/>
      <c r="AB521" s="1152"/>
      <c r="AC521" s="1152"/>
      <c r="AD521" s="1152"/>
      <c r="AE521" s="1152"/>
      <c r="AF521" s="1152"/>
      <c r="AG521" s="1296"/>
      <c r="AH521" s="1296"/>
      <c r="AI521" s="1152"/>
      <c r="AJ521" s="1152"/>
      <c r="AK521" s="1152"/>
      <c r="AL521" s="1296"/>
      <c r="AM521" s="1152"/>
      <c r="AN521" s="1152"/>
      <c r="AO521" s="1152"/>
      <c r="AP521" s="1152"/>
      <c r="AQ521" s="1152"/>
      <c r="AR521" s="1152"/>
      <c r="AS521" s="1152"/>
      <c r="AT521" s="1152"/>
      <c r="AU521" s="1152"/>
      <c r="AV521" s="1152"/>
      <c r="AW521" s="1152"/>
      <c r="AX521" s="1152"/>
      <c r="AY521" s="1152"/>
      <c r="AZ521" s="1152"/>
      <c r="BA521" s="1152"/>
      <c r="BB521" s="1152"/>
      <c r="BC521" s="1152"/>
      <c r="BD521" s="1152"/>
      <c r="BE521" s="1152"/>
      <c r="BF521" s="1152"/>
      <c r="BG521" s="1152"/>
      <c r="BH521" s="1152"/>
      <c r="BI521" s="1152"/>
      <c r="BJ521" s="1152"/>
      <c r="BK521" s="1152"/>
      <c r="BL521" s="1152"/>
      <c r="BM521" s="1152"/>
      <c r="BN521" s="1336"/>
      <c r="BO521" s="1336"/>
      <c r="BP521" s="1152"/>
      <c r="BQ521" s="1152"/>
      <c r="BR521" s="1152"/>
      <c r="BS521" s="1152"/>
      <c r="BT521" s="1152"/>
      <c r="BU521" s="1152"/>
      <c r="BV521" s="1152"/>
      <c r="BW521" s="1152"/>
    </row>
    <row r="522" spans="1:75" ht="13.5" customHeight="1">
      <c r="A522" s="1092"/>
      <c r="B522" s="16" t="s">
        <v>56</v>
      </c>
      <c r="C522" s="1061"/>
      <c r="D522" s="1075"/>
      <c r="E522" s="1063"/>
      <c r="F522" s="1075"/>
      <c r="G522" s="1063"/>
      <c r="H522" s="1075"/>
      <c r="I522" s="1063"/>
      <c r="J522" s="1075"/>
      <c r="K522" s="1064"/>
      <c r="L522" s="1064"/>
      <c r="M522" s="1061"/>
      <c r="N522" s="1075"/>
      <c r="O522" s="1064"/>
      <c r="P522" s="1075"/>
      <c r="Q522" s="1064"/>
      <c r="R522" s="1075"/>
      <c r="S522" s="1064"/>
      <c r="T522" s="1075"/>
      <c r="Y522" s="509"/>
      <c r="Z522" s="1092"/>
      <c r="AA522" s="1153"/>
      <c r="AB522" s="1153"/>
      <c r="AC522" s="1153"/>
      <c r="AD522" s="1153"/>
      <c r="AE522" s="1153"/>
      <c r="AF522" s="1153"/>
      <c r="AG522" s="1296"/>
      <c r="AH522" s="1296"/>
      <c r="AI522" s="1153"/>
      <c r="AJ522" s="1153"/>
      <c r="AK522" s="1153"/>
      <c r="AL522" s="1296"/>
      <c r="AM522" s="1153"/>
      <c r="AN522" s="1153"/>
      <c r="AO522" s="1153"/>
      <c r="AP522" s="1153"/>
      <c r="AQ522" s="1153"/>
      <c r="AR522" s="1153"/>
      <c r="AS522" s="1153"/>
      <c r="AT522" s="1153"/>
      <c r="AU522" s="1153"/>
      <c r="AV522" s="1153"/>
      <c r="AW522" s="1153"/>
      <c r="AX522" s="1153"/>
      <c r="AY522" s="1153"/>
      <c r="AZ522" s="1153"/>
      <c r="BA522" s="1153"/>
      <c r="BB522" s="1153"/>
      <c r="BC522" s="1153"/>
      <c r="BD522" s="1153"/>
      <c r="BE522" s="1153"/>
      <c r="BF522" s="1153"/>
      <c r="BG522" s="1153"/>
      <c r="BH522" s="1153"/>
      <c r="BI522" s="1153"/>
      <c r="BJ522" s="1153"/>
      <c r="BK522" s="1153"/>
      <c r="BL522" s="1153"/>
      <c r="BM522" s="1153"/>
      <c r="BN522" s="1337"/>
      <c r="BO522" s="1337"/>
      <c r="BP522" s="1153"/>
      <c r="BQ522" s="1153"/>
      <c r="BR522" s="1153"/>
      <c r="BS522" s="1153"/>
      <c r="BT522" s="1153"/>
      <c r="BU522" s="1153"/>
      <c r="BV522" s="1153"/>
      <c r="BW522" s="1153"/>
    </row>
    <row r="523" spans="1:75" ht="13.5" customHeight="1">
      <c r="A523" s="1091" t="s">
        <v>68</v>
      </c>
      <c r="B523" s="15" t="s">
        <v>50</v>
      </c>
      <c r="C523" s="1089" t="str">
        <f>VLOOKUP($C502,'2025年度(1年前期)'!$B$5:$N$208,COLUMN('2025年度(1年前期)'!$K$5),0)&amp;""</f>
        <v/>
      </c>
      <c r="D523" s="1072"/>
      <c r="E523" s="1090" t="str">
        <f>VLOOKUP($C502,'2025年度(2年前期)'!$B$5:$N$208,COLUMN('2025年度(2年前期)'!$K$5),0)&amp;""</f>
        <v/>
      </c>
      <c r="F523" s="1072"/>
      <c r="G523" s="1090" t="str">
        <f>VLOOKUP($C502,'2025年度(3年前期)'!$B$5:$N$208,COLUMN('2025年度(3年前期)'!$K$5),0)&amp;""</f>
        <v/>
      </c>
      <c r="H523" s="1072"/>
      <c r="I523" s="1090" t="str">
        <f>VLOOKUP($C502,'2025年度(4年前期)'!$B$5:$N$208,COLUMN('2025年度(4年前期)'!$K$5),0)&amp;""</f>
        <v/>
      </c>
      <c r="J523" s="1072"/>
      <c r="K523" s="1071" t="str">
        <f>VLOOKUP($C502,'2025年度(助産前期)'!$B$5:$N$208,COLUMN('2025年度(助産前期)'!$K$5),0)&amp;""</f>
        <v/>
      </c>
      <c r="L523" s="1071"/>
      <c r="M523" s="1089" t="str">
        <f>VLOOKUP($C502,'2025年度(M1前期)'!$B$5:$N$208,COLUMN('2025年度(M1前期)'!$K$5),0)&amp;""</f>
        <v/>
      </c>
      <c r="N523" s="1072"/>
      <c r="O523" s="1071" t="str">
        <f>VLOOKUP($C502,'2025年度(M2前期)'!$B$5:$N$208,COLUMN('2025年度(M2前期)'!$K$5),0)&amp;""</f>
        <v/>
      </c>
      <c r="P523" s="1072"/>
      <c r="Q523" s="1071" t="str">
        <f>VLOOKUP($C502,'2025年度(D1前期)'!$B$5:$N$208,COLUMN('2025年度(D1前期)'!$K$5),0)&amp;""</f>
        <v/>
      </c>
      <c r="R523" s="1072"/>
      <c r="S523" s="1071" t="str">
        <f>VLOOKUP($C502,'2025年度(D23前期)'!$B$5:$N$208,COLUMN('2025年度(D23前期)'!$K$5),0)&amp;""</f>
        <v/>
      </c>
      <c r="T523" s="1072"/>
      <c r="Y523" s="509"/>
      <c r="Z523" s="1091" t="str">
        <f>A523</f>
        <v>５時限（16：50～18：20）</v>
      </c>
      <c r="AA523" s="1151"/>
      <c r="AB523" s="1151"/>
      <c r="AC523" s="1151"/>
      <c r="AD523" s="1151"/>
      <c r="AE523" s="1151"/>
      <c r="AF523" s="1151"/>
      <c r="AG523" s="1151"/>
      <c r="AH523" s="1151"/>
      <c r="AI523" s="1151"/>
      <c r="AJ523" s="1151"/>
      <c r="AK523" s="1151"/>
      <c r="AL523" s="1151"/>
      <c r="AM523" s="1151"/>
      <c r="AN523" s="1151"/>
      <c r="AO523" s="1151"/>
      <c r="AP523" s="1151"/>
      <c r="AQ523" s="1151"/>
      <c r="AR523" s="1151"/>
      <c r="AS523" s="1151"/>
      <c r="AT523" s="1151"/>
      <c r="AU523" s="1151"/>
      <c r="AV523" s="1151"/>
      <c r="AW523" s="1151"/>
      <c r="AX523" s="1151"/>
      <c r="AY523" s="1151"/>
      <c r="AZ523" s="1151"/>
      <c r="BA523" s="1151"/>
      <c r="BB523" s="1151"/>
      <c r="BC523" s="1151"/>
      <c r="BD523" s="1151"/>
      <c r="BE523" s="1151"/>
      <c r="BF523" s="1151"/>
      <c r="BG523" s="1151"/>
      <c r="BH523" s="1151"/>
      <c r="BI523" s="1151"/>
      <c r="BJ523" s="1151"/>
      <c r="BK523" s="1151"/>
      <c r="BL523" s="1151"/>
      <c r="BM523" s="1151"/>
      <c r="BN523" s="1335"/>
      <c r="BO523" s="1335"/>
      <c r="BP523" s="1151"/>
      <c r="BQ523" s="1151"/>
      <c r="BR523" s="1151"/>
      <c r="BS523" s="1151"/>
      <c r="BT523" s="1151"/>
      <c r="BU523" s="1151"/>
      <c r="BV523" s="1151"/>
      <c r="BW523" s="1151"/>
    </row>
    <row r="524" spans="1:75" ht="13.5" customHeight="1">
      <c r="A524" s="1091"/>
      <c r="B524" s="15" t="s">
        <v>53</v>
      </c>
      <c r="C524" s="1101" t="str">
        <f>IFERROR(VLOOKUP(C523,科目・教員!$A$1:$B$357,2,0),"")</f>
        <v/>
      </c>
      <c r="D524" s="1068"/>
      <c r="E524" s="1073" t="str">
        <f>IFERROR(VLOOKUP(E523,科目・教員!$A$1:$B$357,2,0),"")</f>
        <v/>
      </c>
      <c r="F524" s="1068"/>
      <c r="G524" s="1073" t="str">
        <f>IFERROR(VLOOKUP(G523,科目・教員!$A$1:$B$357,2,0),"")</f>
        <v/>
      </c>
      <c r="H524" s="1068"/>
      <c r="I524" s="1073" t="str">
        <f>IFERROR(VLOOKUP(I523,科目・教員!$A$1:$B$357,2,0),"")</f>
        <v/>
      </c>
      <c r="J524" s="1068"/>
      <c r="K524" s="1074" t="str">
        <f>IFERROR(VLOOKUP(K523,科目・教員!$A$1:$B$357,2,0),"")</f>
        <v/>
      </c>
      <c r="L524" s="1074"/>
      <c r="M524" s="1101" t="str">
        <f>IFERROR(VLOOKUP(M523,科目・教員!$A$1:$B$357,2,0),"")</f>
        <v/>
      </c>
      <c r="N524" s="1068"/>
      <c r="O524" s="1074" t="str">
        <f>IFERROR(VLOOKUP(O523,科目・教員!$A$1:$B$357,2,0),"")</f>
        <v/>
      </c>
      <c r="P524" s="1068"/>
      <c r="Q524" s="1074" t="str">
        <f>IFERROR(VLOOKUP(Q523,科目・教員!$A$1:$B$357,2,0),"")</f>
        <v/>
      </c>
      <c r="R524" s="1068"/>
      <c r="S524" s="1074" t="str">
        <f>IFERROR(VLOOKUP(S523,科目・教員!$A$1:$B$357,2,0),"")</f>
        <v/>
      </c>
      <c r="T524" s="1068"/>
      <c r="Y524" s="509"/>
      <c r="Z524" s="1091"/>
      <c r="AA524" s="1152"/>
      <c r="AB524" s="1152"/>
      <c r="AC524" s="1152"/>
      <c r="AD524" s="1152"/>
      <c r="AE524" s="1152"/>
      <c r="AF524" s="1152"/>
      <c r="AG524" s="1152"/>
      <c r="AH524" s="1152"/>
      <c r="AI524" s="1152"/>
      <c r="AJ524" s="1152"/>
      <c r="AK524" s="1152"/>
      <c r="AL524" s="1152"/>
      <c r="AM524" s="1152"/>
      <c r="AN524" s="1152"/>
      <c r="AO524" s="1152"/>
      <c r="AP524" s="1152"/>
      <c r="AQ524" s="1152"/>
      <c r="AR524" s="1152"/>
      <c r="AS524" s="1152"/>
      <c r="AT524" s="1152"/>
      <c r="AU524" s="1152"/>
      <c r="AV524" s="1152"/>
      <c r="AW524" s="1152"/>
      <c r="AX524" s="1152"/>
      <c r="AY524" s="1152"/>
      <c r="AZ524" s="1152"/>
      <c r="BA524" s="1152"/>
      <c r="BB524" s="1152"/>
      <c r="BC524" s="1152"/>
      <c r="BD524" s="1152"/>
      <c r="BE524" s="1152"/>
      <c r="BF524" s="1152"/>
      <c r="BG524" s="1152"/>
      <c r="BH524" s="1152"/>
      <c r="BI524" s="1152"/>
      <c r="BJ524" s="1152"/>
      <c r="BK524" s="1152"/>
      <c r="BL524" s="1152"/>
      <c r="BM524" s="1152"/>
      <c r="BN524" s="1336"/>
      <c r="BO524" s="1336"/>
      <c r="BP524" s="1152"/>
      <c r="BQ524" s="1152"/>
      <c r="BR524" s="1152"/>
      <c r="BS524" s="1152"/>
      <c r="BT524" s="1152"/>
      <c r="BU524" s="1152"/>
      <c r="BV524" s="1152"/>
      <c r="BW524" s="1152"/>
    </row>
    <row r="525" spans="1:75" ht="13.5" customHeight="1">
      <c r="A525" s="1091"/>
      <c r="B525" s="15" t="s">
        <v>59</v>
      </c>
      <c r="C525" s="1101" t="str">
        <f>VLOOKUP($C502,'2025年度(1年前期)'!$B$5:$N$208,COLUMN('2025年度(1年前期)'!$K$5)+1,0)&amp;""</f>
        <v/>
      </c>
      <c r="D525" s="1068"/>
      <c r="E525" s="1073" t="str">
        <f>VLOOKUP($C502,'2025年度(2年前期)'!$B$5:$N$208,COLUMN('2025年度(2年前期)'!$K$5)+1,0)&amp;""</f>
        <v/>
      </c>
      <c r="F525" s="1068"/>
      <c r="G525" s="1073" t="str">
        <f>VLOOKUP($C502,'2025年度(3年前期)'!$B$5:$N$208,COLUMN('2025年度(3年前期)'!$K$5)+1,0)&amp;""</f>
        <v/>
      </c>
      <c r="H525" s="1068"/>
      <c r="I525" s="1073" t="str">
        <f>VLOOKUP($C502,'2025年度(4年前期)'!$B$5:$N$208,COLUMN('2025年度(4年前期)'!$K$5)+1,0)&amp;""</f>
        <v/>
      </c>
      <c r="J525" s="1068"/>
      <c r="K525" s="1074" t="str">
        <f>VLOOKUP($C502,'2025年度(助産前期)'!$B$5:$N$208,COLUMN('2025年度(助産前期)'!$K$5)+1,0)&amp;""</f>
        <v/>
      </c>
      <c r="L525" s="1074"/>
      <c r="M525" s="1101" t="str">
        <f>VLOOKUP($C502,'2025年度(M1前期)'!$B$5:$N$208,COLUMN('2025年度(M1前期)'!$K$5)+1,0)&amp;""</f>
        <v/>
      </c>
      <c r="N525" s="1068"/>
      <c r="O525" s="1074" t="str">
        <f>VLOOKUP($C502,'2025年度(M2前期)'!$B$5:$N$208,COLUMN('2025年度(M2前期)'!$K$5)+1,0)&amp;""</f>
        <v/>
      </c>
      <c r="P525" s="1068"/>
      <c r="Q525" s="1074" t="str">
        <f>VLOOKUP($C502,'2025年度(D1前期)'!$B$5:$N$208,COLUMN('2025年度(D1前期)'!$K$5)+1,0)&amp;""</f>
        <v/>
      </c>
      <c r="R525" s="1068"/>
      <c r="S525" s="1074" t="str">
        <f>VLOOKUP($C502,'2025年度(D23前期)'!$B$5:$N$208,COLUMN('2025年度(D23前期)'!$K$5)+1,0)&amp;""</f>
        <v/>
      </c>
      <c r="T525" s="1068"/>
      <c r="Y525" s="509"/>
      <c r="Z525" s="1091"/>
      <c r="AA525" s="1152"/>
      <c r="AB525" s="1152"/>
      <c r="AC525" s="1152"/>
      <c r="AD525" s="1152"/>
      <c r="AE525" s="1152"/>
      <c r="AF525" s="1152"/>
      <c r="AG525" s="1152"/>
      <c r="AH525" s="1152"/>
      <c r="AI525" s="1152"/>
      <c r="AJ525" s="1152"/>
      <c r="AK525" s="1152"/>
      <c r="AL525" s="1152"/>
      <c r="AM525" s="1152"/>
      <c r="AN525" s="1152"/>
      <c r="AO525" s="1152"/>
      <c r="AP525" s="1152"/>
      <c r="AQ525" s="1152"/>
      <c r="AR525" s="1152"/>
      <c r="AS525" s="1152"/>
      <c r="AT525" s="1152"/>
      <c r="AU525" s="1152"/>
      <c r="AV525" s="1152"/>
      <c r="AW525" s="1152"/>
      <c r="AX525" s="1152"/>
      <c r="AY525" s="1152"/>
      <c r="AZ525" s="1152"/>
      <c r="BA525" s="1152"/>
      <c r="BB525" s="1152"/>
      <c r="BC525" s="1152"/>
      <c r="BD525" s="1152"/>
      <c r="BE525" s="1152"/>
      <c r="BF525" s="1152"/>
      <c r="BG525" s="1152"/>
      <c r="BH525" s="1152"/>
      <c r="BI525" s="1152"/>
      <c r="BJ525" s="1152"/>
      <c r="BK525" s="1152"/>
      <c r="BL525" s="1152"/>
      <c r="BM525" s="1152"/>
      <c r="BN525" s="1336"/>
      <c r="BO525" s="1336"/>
      <c r="BP525" s="1152"/>
      <c r="BQ525" s="1152"/>
      <c r="BR525" s="1152"/>
      <c r="BS525" s="1152"/>
      <c r="BT525" s="1152"/>
      <c r="BU525" s="1152"/>
      <c r="BV525" s="1152"/>
      <c r="BW525" s="1152"/>
    </row>
    <row r="526" spans="1:75" ht="13.5" customHeight="1">
      <c r="A526" s="1092"/>
      <c r="B526" s="16" t="s">
        <v>56</v>
      </c>
      <c r="C526" s="1061"/>
      <c r="D526" s="1075"/>
      <c r="E526" s="1063"/>
      <c r="F526" s="1075"/>
      <c r="G526" s="1063"/>
      <c r="H526" s="1075"/>
      <c r="I526" s="1063"/>
      <c r="J526" s="1075"/>
      <c r="K526" s="1064"/>
      <c r="L526" s="1064"/>
      <c r="M526" s="1061"/>
      <c r="N526" s="1075"/>
      <c r="O526" s="1064"/>
      <c r="P526" s="1075"/>
      <c r="Q526" s="1064"/>
      <c r="R526" s="1075"/>
      <c r="S526" s="1064"/>
      <c r="T526" s="1075"/>
      <c r="U526" s="20"/>
      <c r="V526" s="20"/>
      <c r="W526" s="20"/>
      <c r="X526" s="20"/>
      <c r="Y526" s="510"/>
      <c r="Z526" s="1092"/>
      <c r="AA526" s="1153"/>
      <c r="AB526" s="1153"/>
      <c r="AC526" s="1153"/>
      <c r="AD526" s="1153"/>
      <c r="AE526" s="1153"/>
      <c r="AF526" s="1153"/>
      <c r="AG526" s="1153"/>
      <c r="AH526" s="1153"/>
      <c r="AI526" s="1153"/>
      <c r="AJ526" s="1153"/>
      <c r="AK526" s="1153"/>
      <c r="AL526" s="1153"/>
      <c r="AM526" s="1153"/>
      <c r="AN526" s="1153"/>
      <c r="AO526" s="1153"/>
      <c r="AP526" s="1153"/>
      <c r="AQ526" s="1153"/>
      <c r="AR526" s="1153"/>
      <c r="AS526" s="1153"/>
      <c r="AT526" s="1153"/>
      <c r="AU526" s="1153"/>
      <c r="AV526" s="1153"/>
      <c r="AW526" s="1153"/>
      <c r="AX526" s="1153"/>
      <c r="AY526" s="1153"/>
      <c r="AZ526" s="1153"/>
      <c r="BA526" s="1153"/>
      <c r="BB526" s="1153"/>
      <c r="BC526" s="1153"/>
      <c r="BD526" s="1153"/>
      <c r="BE526" s="1153"/>
      <c r="BF526" s="1153"/>
      <c r="BG526" s="1153"/>
      <c r="BH526" s="1153"/>
      <c r="BI526" s="1153"/>
      <c r="BJ526" s="1153"/>
      <c r="BK526" s="1153"/>
      <c r="BL526" s="1153"/>
      <c r="BM526" s="1153"/>
      <c r="BN526" s="1337"/>
      <c r="BO526" s="1337"/>
      <c r="BP526" s="1153"/>
      <c r="BQ526" s="1153"/>
      <c r="BR526" s="1153"/>
      <c r="BS526" s="1153"/>
      <c r="BT526" s="1153"/>
      <c r="BU526" s="1153"/>
      <c r="BV526" s="1153"/>
      <c r="BW526" s="1153"/>
    </row>
    <row r="527" spans="1:75" ht="20.25">
      <c r="A527" s="5"/>
      <c r="B527" s="6"/>
      <c r="C527" s="1077">
        <f>C502+1</f>
        <v>45922</v>
      </c>
      <c r="D527" s="1077"/>
      <c r="E527" s="1077"/>
      <c r="F527" s="1077"/>
      <c r="G527" s="1077"/>
      <c r="H527" s="1077"/>
      <c r="I527" s="1077"/>
      <c r="J527" s="1077"/>
      <c r="K527" s="1077"/>
      <c r="L527" s="1077"/>
      <c r="M527" s="1077"/>
      <c r="N527" s="1077"/>
      <c r="O527" s="1077"/>
      <c r="P527" s="1077"/>
      <c r="Q527" s="1077"/>
      <c r="R527" s="1077"/>
      <c r="S527" s="1077"/>
      <c r="T527" s="1077"/>
      <c r="U527" s="1049">
        <f>C527</f>
        <v>45922</v>
      </c>
      <c r="V527" s="1050"/>
      <c r="W527" s="1050"/>
      <c r="X527" s="1050"/>
      <c r="Y527" s="1050"/>
      <c r="Z527" s="1051"/>
      <c r="AA527" s="41">
        <v>101</v>
      </c>
      <c r="AB527" s="41">
        <v>102</v>
      </c>
      <c r="AC527" s="41">
        <v>103</v>
      </c>
      <c r="AD527" s="41" t="s">
        <v>16</v>
      </c>
      <c r="AE527" s="41" t="s">
        <v>17</v>
      </c>
      <c r="AF527" s="41" t="s">
        <v>18</v>
      </c>
      <c r="AG527" s="41">
        <v>201</v>
      </c>
      <c r="AH527" s="42">
        <v>202</v>
      </c>
      <c r="AI527" s="41">
        <v>203</v>
      </c>
      <c r="AJ527" s="41">
        <v>204</v>
      </c>
      <c r="AK527" s="41">
        <v>205</v>
      </c>
      <c r="AL527" s="41" t="s">
        <v>19</v>
      </c>
      <c r="AM527" s="41" t="s">
        <v>69</v>
      </c>
      <c r="AN527" s="41" t="s">
        <v>21</v>
      </c>
      <c r="AO527" s="41" t="s">
        <v>22</v>
      </c>
      <c r="AP527" s="41" t="s">
        <v>23</v>
      </c>
      <c r="AQ527" s="41" t="s">
        <v>24</v>
      </c>
      <c r="AR527" s="41" t="s">
        <v>25</v>
      </c>
      <c r="AS527" s="41" t="s">
        <v>26</v>
      </c>
      <c r="AT527" s="41" t="s">
        <v>27</v>
      </c>
      <c r="AU527" s="41" t="s">
        <v>28</v>
      </c>
      <c r="AV527" s="41" t="s">
        <v>29</v>
      </c>
      <c r="AW527" s="41">
        <v>301</v>
      </c>
      <c r="AX527" s="42">
        <v>302</v>
      </c>
      <c r="AY527" s="43">
        <v>303</v>
      </c>
      <c r="AZ527" s="43">
        <v>304</v>
      </c>
      <c r="BA527" s="41" t="s">
        <v>30</v>
      </c>
      <c r="BB527" s="41" t="s">
        <v>31</v>
      </c>
      <c r="BC527" s="42" t="s">
        <v>32</v>
      </c>
      <c r="BD527" s="41" t="s">
        <v>33</v>
      </c>
      <c r="BE527" s="41" t="s">
        <v>34</v>
      </c>
      <c r="BF527" s="41" t="s">
        <v>35</v>
      </c>
      <c r="BG527" s="41" t="s">
        <v>36</v>
      </c>
      <c r="BH527" s="41" t="s">
        <v>37</v>
      </c>
      <c r="BI527" s="41" t="s">
        <v>38</v>
      </c>
      <c r="BJ527" s="41" t="s">
        <v>39</v>
      </c>
      <c r="BK527" s="41" t="s">
        <v>538</v>
      </c>
      <c r="BL527" s="41" t="s">
        <v>539</v>
      </c>
      <c r="BM527" s="41" t="s">
        <v>540</v>
      </c>
      <c r="BN527" s="44" t="s">
        <v>40</v>
      </c>
      <c r="BO527" s="44" t="s">
        <v>41</v>
      </c>
      <c r="BP527" s="44" t="s">
        <v>354</v>
      </c>
      <c r="BQ527" s="45" t="s">
        <v>42</v>
      </c>
      <c r="BR527" s="45" t="s">
        <v>43</v>
      </c>
      <c r="BS527" s="45" t="s">
        <v>44</v>
      </c>
      <c r="BT527" s="45" t="s">
        <v>45</v>
      </c>
      <c r="BU527" s="45" t="s">
        <v>46</v>
      </c>
      <c r="BV527" s="45" t="s">
        <v>47</v>
      </c>
      <c r="BW527" s="45" t="s">
        <v>48</v>
      </c>
    </row>
    <row r="528" spans="1:75" ht="13.5" customHeight="1">
      <c r="A528" s="1091" t="s">
        <v>49</v>
      </c>
      <c r="B528" s="12" t="s">
        <v>50</v>
      </c>
      <c r="C528" s="1079" t="str">
        <f>VLOOKUP($C527,'2025年度(1年前期)'!$B$5:$N$208,COLUMN('2025年度(1年前期)'!$C$5),0)&amp;""</f>
        <v>基礎看護学実習Ⅰ</v>
      </c>
      <c r="D528" s="1080"/>
      <c r="E528" s="1081" t="str">
        <f>VLOOKUP($C527,'2025年度(2年前期)'!$B$5:$N$208,COLUMN('2025年度(2年前期)'!$C$5),0)&amp;""</f>
        <v/>
      </c>
      <c r="F528" s="1080"/>
      <c r="G528" s="1081" t="str">
        <f>VLOOKUP($C527,'2025年度(3年前期)'!$B$5:$N$208,COLUMN('2025年度(3年前期)'!$C$5),0)&amp;""</f>
        <v>領域別実習</v>
      </c>
      <c r="H528" s="1080"/>
      <c r="I528" s="1081" t="str">
        <f>VLOOKUP($C527,'2025年度(4年前期)'!$B$5:$N$208,COLUMN('2025年度(4年前期)'!$C$5),0)&amp;""</f>
        <v/>
      </c>
      <c r="J528" s="1080"/>
      <c r="K528" s="1072" t="str">
        <f>VLOOKUP($C527,'2025年度(助産前期)'!$B$5:$N$208,COLUMN('2025年度(助産前期)'!$C$5),0)&amp;""</f>
        <v>助産学実習Ⅰ</v>
      </c>
      <c r="L528" s="1096"/>
      <c r="M528" s="1105" t="str">
        <f>VLOOKUP($C527,'2025年度(M1前期)'!$B$5:$N$208,COLUMN('2025年度(M1前期)'!$C$5),0)&amp;""</f>
        <v/>
      </c>
      <c r="N528" s="1096"/>
      <c r="O528" s="1081" t="str">
        <f>VLOOKUP($C527,'2025年度(M2前期)'!$B$5:$N$208,COLUMN('2025年度(M2前期)'!$C$5),0)&amp;""</f>
        <v/>
      </c>
      <c r="P528" s="1080"/>
      <c r="Q528" s="1081" t="str">
        <f>VLOOKUP($C527,'2025年度(D1前期)'!$B$5:$N$208,COLUMN('2025年度(D1前期)'!$C$5),0)&amp;""</f>
        <v/>
      </c>
      <c r="R528" s="1080"/>
      <c r="S528" s="1072" t="str">
        <f>VLOOKUP($C527,'2025年度(D23前期)'!$B$5:$N$208,COLUMN('2025年度(D23前期)'!$C$5),0)&amp;""</f>
        <v/>
      </c>
      <c r="T528" s="1080"/>
      <c r="U528" s="1025" t="s">
        <v>571</v>
      </c>
      <c r="W528" s="95"/>
      <c r="X528" s="17"/>
      <c r="Y528" s="992" t="s">
        <v>1017</v>
      </c>
      <c r="Z528" s="1095" t="str">
        <f>A528</f>
        <v xml:space="preserve">１時限（09：20～10：50） </v>
      </c>
      <c r="AA528" s="1151"/>
      <c r="AB528" s="1151"/>
      <c r="AC528" s="1151"/>
      <c r="AD528" s="1151" t="s">
        <v>1018</v>
      </c>
      <c r="AE528" s="1151"/>
      <c r="AF528" s="1151"/>
      <c r="AG528" s="1296"/>
      <c r="AH528" s="1296"/>
      <c r="AI528" s="1151"/>
      <c r="AJ528" s="1151"/>
      <c r="AK528" s="1151"/>
      <c r="AL528" s="1296"/>
      <c r="AM528" s="1151"/>
      <c r="AN528" s="1151"/>
      <c r="AO528" s="1151"/>
      <c r="AP528" s="1151"/>
      <c r="AQ528" s="1151"/>
      <c r="AR528" s="1151"/>
      <c r="AS528" s="1151"/>
      <c r="AT528" s="1151"/>
      <c r="AU528" s="1151"/>
      <c r="AV528" s="1151"/>
      <c r="AW528" s="1151"/>
      <c r="AX528" s="1151"/>
      <c r="AY528" s="1151"/>
      <c r="AZ528" s="1151"/>
      <c r="BA528" s="1151"/>
      <c r="BB528" s="1151"/>
      <c r="BC528" s="1151"/>
      <c r="BD528" s="1151"/>
      <c r="BE528" s="1151"/>
      <c r="BF528" s="1151"/>
      <c r="BG528" s="1151"/>
      <c r="BH528" s="1151"/>
      <c r="BI528" s="1151"/>
      <c r="BJ528" s="1151"/>
      <c r="BK528" s="1151"/>
      <c r="BL528" s="1151"/>
      <c r="BM528" s="1151" t="s">
        <v>211</v>
      </c>
      <c r="BN528" s="1335"/>
      <c r="BO528" s="1335"/>
      <c r="BP528" s="1335"/>
      <c r="BQ528" s="1335"/>
      <c r="BR528" s="1335"/>
      <c r="BS528" s="1335"/>
      <c r="BT528" s="1335"/>
      <c r="BU528" s="1335"/>
      <c r="BV528" s="1335"/>
      <c r="BW528" s="1335"/>
    </row>
    <row r="529" spans="1:75" ht="13.5" customHeight="1">
      <c r="A529" s="1091"/>
      <c r="B529" s="15" t="s">
        <v>53</v>
      </c>
      <c r="C529" s="1065" t="str">
        <f>IFERROR(VLOOKUP(C528,科目・教員!$A$1:$B$357,2,0),"")</f>
        <v>網中　眞由美</v>
      </c>
      <c r="D529" s="1066"/>
      <c r="E529" s="1067" t="str">
        <f>IFERROR(VLOOKUP(E528,科目・教員!$A$1:$B$357,2,0),"")</f>
        <v/>
      </c>
      <c r="F529" s="1066"/>
      <c r="G529" s="1067" t="str">
        <f>IFERROR(VLOOKUP(G528,科目・教員!$A$1:$B$357,2,0),"")</f>
        <v/>
      </c>
      <c r="H529" s="1066"/>
      <c r="I529" s="1067" t="str">
        <f>IFERROR(VLOOKUP(I528,科目・教員!$A$1:$B$357,2,0),"")</f>
        <v/>
      </c>
      <c r="J529" s="1066"/>
      <c r="K529" s="1068" t="str">
        <f>IFERROR(VLOOKUP(K528,科目・教員!$A$1:$B$357,2,0),"")</f>
        <v>池田　真弓</v>
      </c>
      <c r="L529" s="1070"/>
      <c r="M529" s="1104" t="str">
        <f>IFERROR(VLOOKUP(M528,科目・教員!$A$1:$B$357,2,0),"")</f>
        <v/>
      </c>
      <c r="N529" s="1066"/>
      <c r="O529" s="1067" t="str">
        <f>IFERROR(VLOOKUP(O528,科目・教員!$A$1:$B$357,2,0),"")</f>
        <v/>
      </c>
      <c r="P529" s="1066"/>
      <c r="Q529" s="1067" t="str">
        <f>IFERROR(VLOOKUP(Q528,科目・教員!$A$1:$B$357,2,0),"")</f>
        <v/>
      </c>
      <c r="R529" s="1066"/>
      <c r="S529" s="1068" t="str">
        <f>IFERROR(VLOOKUP(S528,科目・教員!$A$1:$B$357,2,0),"")</f>
        <v/>
      </c>
      <c r="T529" s="1066"/>
      <c r="U529" s="1025" t="s">
        <v>214</v>
      </c>
      <c r="W529" s="27"/>
      <c r="X529" s="17"/>
      <c r="Y529" s="992" t="s">
        <v>1019</v>
      </c>
      <c r="Z529" s="1091"/>
      <c r="AA529" s="1152"/>
      <c r="AB529" s="1152"/>
      <c r="AC529" s="1152"/>
      <c r="AD529" s="1152"/>
      <c r="AE529" s="1152"/>
      <c r="AF529" s="1152"/>
      <c r="AG529" s="1296"/>
      <c r="AH529" s="1296"/>
      <c r="AI529" s="1152"/>
      <c r="AJ529" s="1152"/>
      <c r="AK529" s="1152"/>
      <c r="AL529" s="1296"/>
      <c r="AM529" s="1152"/>
      <c r="AN529" s="1152"/>
      <c r="AO529" s="1152"/>
      <c r="AP529" s="1152"/>
      <c r="AQ529" s="1152"/>
      <c r="AR529" s="1152"/>
      <c r="AS529" s="1152"/>
      <c r="AT529" s="1152"/>
      <c r="AU529" s="1152"/>
      <c r="AV529" s="1152"/>
      <c r="AW529" s="1152"/>
      <c r="AX529" s="1152"/>
      <c r="AY529" s="1152"/>
      <c r="AZ529" s="1152"/>
      <c r="BA529" s="1152"/>
      <c r="BB529" s="1152"/>
      <c r="BC529" s="1152"/>
      <c r="BD529" s="1152"/>
      <c r="BE529" s="1152"/>
      <c r="BF529" s="1152"/>
      <c r="BG529" s="1152"/>
      <c r="BH529" s="1152"/>
      <c r="BI529" s="1152"/>
      <c r="BJ529" s="1152"/>
      <c r="BK529" s="1152"/>
      <c r="BL529" s="1152"/>
      <c r="BM529" s="1152"/>
      <c r="BN529" s="1336"/>
      <c r="BO529" s="1336"/>
      <c r="BP529" s="1336"/>
      <c r="BQ529" s="1336"/>
      <c r="BR529" s="1336"/>
      <c r="BS529" s="1336"/>
      <c r="BT529" s="1336"/>
      <c r="BU529" s="1336"/>
      <c r="BV529" s="1336"/>
      <c r="BW529" s="1336"/>
    </row>
    <row r="530" spans="1:75" ht="13.5" customHeight="1">
      <c r="A530" s="1091"/>
      <c r="B530" s="15" t="s">
        <v>59</v>
      </c>
      <c r="C530" s="1065" t="str">
        <f>VLOOKUP($C527,'2025年度(1年前期)'!$B$5:$N$208,COLUMN('2025年度(1年前期)'!$C$5)+1,0)&amp;""</f>
        <v/>
      </c>
      <c r="D530" s="1066"/>
      <c r="E530" s="1067" t="str">
        <f>VLOOKUP($C527,'2025年度(2年前期)'!$B$5:$N$208,COLUMN('2025年度(2年前期)'!$C$5)+1,0)&amp;""</f>
        <v/>
      </c>
      <c r="F530" s="1066"/>
      <c r="G530" s="1067" t="str">
        <f>VLOOKUP($C527,'2025年度(3年前期)'!$B$5:$N$208,COLUMN('2025年度(3年前期)'!$C$5)+1,0)&amp;""</f>
        <v>在宅:在宅実</v>
      </c>
      <c r="H530" s="1066"/>
      <c r="I530" s="1067" t="str">
        <f>VLOOKUP($C527,'2025年度(4年前期)'!$B$5:$N$208,COLUMN('2025年度(4年前期)'!$C$5)+1,0)&amp;""</f>
        <v/>
      </c>
      <c r="J530" s="1066"/>
      <c r="K530" s="1068" t="str">
        <f>VLOOKUP($C527,'2025年度(助産前期)'!$B$5:$N$208,COLUMN('2025年度(助産前期)'!$C$5)+1,0)&amp;""</f>
        <v/>
      </c>
      <c r="L530" s="1070"/>
      <c r="M530" s="1104" t="str">
        <f>VLOOKUP($C527,'2025年度(M1前期)'!$B$5:$N$208,COLUMN('2025年度(M1前期)'!C$5)+1,0)&amp;""</f>
        <v/>
      </c>
      <c r="N530" s="1066"/>
      <c r="O530" s="1067" t="str">
        <f>VLOOKUP($C527,'2025年度(M2前期)'!$B$5:$N$208,COLUMN('2025年度(M2前期)'!$C$5)+1,0)&amp;""</f>
        <v/>
      </c>
      <c r="P530" s="1066"/>
      <c r="Q530" s="1067" t="str">
        <f>VLOOKUP($C527,'2025年度(D1前期)'!$B$5:$N$208,COLUMN('2025年度(D1前期)'!$C$5)+1,0)&amp;""</f>
        <v/>
      </c>
      <c r="R530" s="1066"/>
      <c r="S530" s="1068" t="str">
        <f>VLOOKUP($C527,'2025年度(D23前期)'!$B$5:$N$208,COLUMN('2025年度(D23前期)'!$C$5)+1,0)&amp;""</f>
        <v/>
      </c>
      <c r="T530" s="1066"/>
      <c r="U530" s="1025" t="s">
        <v>211</v>
      </c>
      <c r="W530" s="27"/>
      <c r="X530" s="17"/>
      <c r="Y530" s="992"/>
      <c r="Z530" s="1091"/>
      <c r="AA530" s="1152"/>
      <c r="AB530" s="1152"/>
      <c r="AC530" s="1152"/>
      <c r="AD530" s="1152"/>
      <c r="AE530" s="1152"/>
      <c r="AF530" s="1152"/>
      <c r="AG530" s="1296"/>
      <c r="AH530" s="1296"/>
      <c r="AI530" s="1152"/>
      <c r="AJ530" s="1152"/>
      <c r="AK530" s="1152"/>
      <c r="AL530" s="1296"/>
      <c r="AM530" s="1152"/>
      <c r="AN530" s="1152"/>
      <c r="AO530" s="1152"/>
      <c r="AP530" s="1152"/>
      <c r="AQ530" s="1152"/>
      <c r="AR530" s="1152"/>
      <c r="AS530" s="1152"/>
      <c r="AT530" s="1152"/>
      <c r="AU530" s="1152"/>
      <c r="AV530" s="1152"/>
      <c r="AW530" s="1152"/>
      <c r="AX530" s="1152"/>
      <c r="AY530" s="1152"/>
      <c r="AZ530" s="1152"/>
      <c r="BA530" s="1152"/>
      <c r="BB530" s="1152"/>
      <c r="BC530" s="1152"/>
      <c r="BD530" s="1152"/>
      <c r="BE530" s="1152"/>
      <c r="BF530" s="1152"/>
      <c r="BG530" s="1152"/>
      <c r="BH530" s="1152"/>
      <c r="BI530" s="1152"/>
      <c r="BJ530" s="1152"/>
      <c r="BK530" s="1152"/>
      <c r="BL530" s="1152"/>
      <c r="BM530" s="1152"/>
      <c r="BN530" s="1336"/>
      <c r="BO530" s="1336"/>
      <c r="BP530" s="1336"/>
      <c r="BQ530" s="1336"/>
      <c r="BR530" s="1336"/>
      <c r="BS530" s="1336"/>
      <c r="BT530" s="1336"/>
      <c r="BU530" s="1336"/>
      <c r="BV530" s="1336"/>
      <c r="BW530" s="1336"/>
    </row>
    <row r="531" spans="1:75" ht="13.5" customHeight="1">
      <c r="A531" s="1092"/>
      <c r="B531" s="16" t="s">
        <v>56</v>
      </c>
      <c r="C531" s="1061"/>
      <c r="D531" s="1062"/>
      <c r="E531" s="1063"/>
      <c r="F531" s="1062"/>
      <c r="G531" s="1063"/>
      <c r="H531" s="1062"/>
      <c r="I531" s="1063"/>
      <c r="J531" s="1062"/>
      <c r="K531" s="1064"/>
      <c r="L531" s="1069"/>
      <c r="M531" s="1106"/>
      <c r="N531" s="1062"/>
      <c r="O531" s="1063"/>
      <c r="P531" s="1062"/>
      <c r="Q531" s="1063"/>
      <c r="R531" s="1062"/>
      <c r="S531" s="1064"/>
      <c r="T531" s="1062"/>
      <c r="U531" s="1025" t="s">
        <v>624</v>
      </c>
      <c r="W531" s="27"/>
      <c r="X531" s="17"/>
      <c r="Y531" s="992" t="s">
        <v>1020</v>
      </c>
      <c r="Z531" s="1092"/>
      <c r="AA531" s="1153"/>
      <c r="AB531" s="1153"/>
      <c r="AC531" s="1153"/>
      <c r="AD531" s="1153"/>
      <c r="AE531" s="1153"/>
      <c r="AF531" s="1153"/>
      <c r="AG531" s="1296"/>
      <c r="AH531" s="1296"/>
      <c r="AI531" s="1153"/>
      <c r="AJ531" s="1153"/>
      <c r="AK531" s="1153"/>
      <c r="AL531" s="1296"/>
      <c r="AM531" s="1153"/>
      <c r="AN531" s="1153"/>
      <c r="AO531" s="1153"/>
      <c r="AP531" s="1153"/>
      <c r="AQ531" s="1153"/>
      <c r="AR531" s="1153"/>
      <c r="AS531" s="1153"/>
      <c r="AT531" s="1153"/>
      <c r="AU531" s="1153"/>
      <c r="AV531" s="1153"/>
      <c r="AW531" s="1153"/>
      <c r="AX531" s="1153"/>
      <c r="AY531" s="1153"/>
      <c r="AZ531" s="1153"/>
      <c r="BA531" s="1153"/>
      <c r="BB531" s="1153"/>
      <c r="BC531" s="1153"/>
      <c r="BD531" s="1153"/>
      <c r="BE531" s="1153"/>
      <c r="BF531" s="1153"/>
      <c r="BG531" s="1153"/>
      <c r="BH531" s="1153"/>
      <c r="BI531" s="1153"/>
      <c r="BJ531" s="1153"/>
      <c r="BK531" s="1153"/>
      <c r="BL531" s="1153"/>
      <c r="BM531" s="1153"/>
      <c r="BN531" s="1337"/>
      <c r="BO531" s="1337"/>
      <c r="BP531" s="1337"/>
      <c r="BQ531" s="1337"/>
      <c r="BR531" s="1337"/>
      <c r="BS531" s="1337"/>
      <c r="BT531" s="1337"/>
      <c r="BU531" s="1337"/>
      <c r="BV531" s="1337"/>
      <c r="BW531" s="1337"/>
    </row>
    <row r="532" spans="1:75" ht="13.5" customHeight="1">
      <c r="A532" s="1091" t="s">
        <v>58</v>
      </c>
      <c r="B532" s="15" t="s">
        <v>50</v>
      </c>
      <c r="C532" s="1079" t="str">
        <f>VLOOKUP($C527,'2025年度(1年前期)'!$B$5:$N$208,COLUMN('2025年度(1年前期)'!$E$5),0)&amp;""</f>
        <v>基礎看護学実習Ⅰ</v>
      </c>
      <c r="D532" s="1080"/>
      <c r="E532" s="1081" t="str">
        <f>VLOOKUP($C527,'2025年度(2年前期)'!$B$5:$N$208,COLUMN('2025年度(2年前期)'!$E$5),0)&amp;""</f>
        <v/>
      </c>
      <c r="F532" s="1080"/>
      <c r="G532" s="1081" t="str">
        <f>VLOOKUP($C527,'2025年度(3年前期)'!$B$5:$N$208,COLUMN('2025年度(3年前期)'!$E$5),0)&amp;""</f>
        <v>領域別実習</v>
      </c>
      <c r="H532" s="1080"/>
      <c r="I532" s="1081" t="str">
        <f>VLOOKUP($C527,'2025年度(4年前期)'!$B$5:$N$208,COLUMN('2025年度(4年前期)'!$E$5),0)&amp;""</f>
        <v/>
      </c>
      <c r="J532" s="1080"/>
      <c r="K532" s="1072" t="str">
        <f>VLOOKUP($C527,'2025年度(助産前期)'!$B$5:$N$208,COLUMN('2025年度(助産前期)'!$E$5),0)&amp;""</f>
        <v>助産学実習Ⅰ</v>
      </c>
      <c r="L532" s="1096"/>
      <c r="M532" s="1079" t="str">
        <f>VLOOKUP($C527,'2025年度(M1前期)'!$B$5:$N$208,COLUMN('2025年度(M1前期)'!$E$5),0)&amp;""</f>
        <v/>
      </c>
      <c r="N532" s="1080"/>
      <c r="O532" s="1072" t="str">
        <f>VLOOKUP($C527,'2025年度(M2前期)'!$B$5:$N$208,COLUMN('2025年度(M2前期)'!$E$5),0)&amp;""</f>
        <v/>
      </c>
      <c r="P532" s="1080"/>
      <c r="Q532" s="1072" t="str">
        <f>VLOOKUP($C527,'2025年度(D1前期)'!$B$5:$N$208,COLUMN('2025年度(D1前期)'!$E$5),0)&amp;""</f>
        <v/>
      </c>
      <c r="R532" s="1080"/>
      <c r="S532" s="1072" t="str">
        <f>VLOOKUP($C527,'2025年度(D23前期)'!$B$5:$N$208,COLUMN('2025年度(D23前期)'!$E$5),0)&amp;""</f>
        <v/>
      </c>
      <c r="T532" s="1080"/>
      <c r="U532" s="867" t="s">
        <v>189</v>
      </c>
      <c r="V532" s="17"/>
      <c r="W532" s="17"/>
      <c r="X532" s="17"/>
      <c r="Y532" s="806" t="s">
        <v>973</v>
      </c>
      <c r="Z532" s="1091" t="str">
        <f>A532</f>
        <v>２時限（11：00～12：30）</v>
      </c>
      <c r="AA532" s="1151"/>
      <c r="AB532" s="1151"/>
      <c r="AC532" s="1151"/>
      <c r="AD532" s="1151" t="s">
        <v>1018</v>
      </c>
      <c r="AE532" s="1151"/>
      <c r="AF532" s="1151"/>
      <c r="AG532" s="1296"/>
      <c r="AH532" s="1296"/>
      <c r="AI532" s="1151"/>
      <c r="AJ532" s="1151"/>
      <c r="AK532" s="1151"/>
      <c r="AL532" s="1296"/>
      <c r="AM532" s="1151"/>
      <c r="AN532" s="1151"/>
      <c r="AO532" s="1151"/>
      <c r="AP532" s="1151"/>
      <c r="AQ532" s="1151"/>
      <c r="AR532" s="1151"/>
      <c r="AS532" s="1151"/>
      <c r="AT532" s="1151"/>
      <c r="AU532" s="1151"/>
      <c r="AV532" s="1151"/>
      <c r="AW532" s="1151"/>
      <c r="AX532" s="1151"/>
      <c r="AY532" s="1151"/>
      <c r="AZ532" s="1151"/>
      <c r="BA532" s="1151"/>
      <c r="BB532" s="1151"/>
      <c r="BC532" s="1151"/>
      <c r="BD532" s="1151"/>
      <c r="BE532" s="1151"/>
      <c r="BF532" s="1151"/>
      <c r="BG532" s="1151"/>
      <c r="BH532" s="1151"/>
      <c r="BI532" s="1151" t="s">
        <v>304</v>
      </c>
      <c r="BJ532" s="1151"/>
      <c r="BK532" s="1151"/>
      <c r="BL532" s="1151"/>
      <c r="BM532" s="1151" t="s">
        <v>211</v>
      </c>
      <c r="BN532" s="1335"/>
      <c r="BO532" s="1335"/>
      <c r="BP532" s="1335"/>
      <c r="BQ532" s="1335"/>
      <c r="BR532" s="1335"/>
      <c r="BS532" s="1335"/>
      <c r="BT532" s="1335"/>
      <c r="BU532" s="1335"/>
      <c r="BV532" s="1335"/>
      <c r="BW532" s="1335"/>
    </row>
    <row r="533" spans="1:75" ht="13.5" customHeight="1">
      <c r="A533" s="1091"/>
      <c r="B533" s="15" t="s">
        <v>53</v>
      </c>
      <c r="C533" s="1065" t="str">
        <f>IFERROR(VLOOKUP(C532,科目・教員!$A$1:$B$357,2,0),"")</f>
        <v>網中　眞由美</v>
      </c>
      <c r="D533" s="1066"/>
      <c r="E533" s="1067" t="str">
        <f>IFERROR(VLOOKUP(E532,科目・教員!$A$1:$B$357,2,0),"")</f>
        <v/>
      </c>
      <c r="F533" s="1066"/>
      <c r="G533" s="1067" t="str">
        <f>IFERROR(VLOOKUP(G532,科目・教員!$A$1:$B$357,2,0),"")</f>
        <v/>
      </c>
      <c r="H533" s="1066"/>
      <c r="I533" s="1067" t="str">
        <f>IFERROR(VLOOKUP(I532,科目・教員!$A$1:$B$357,2,0),"")</f>
        <v/>
      </c>
      <c r="J533" s="1066"/>
      <c r="K533" s="1068" t="str">
        <f>IFERROR(VLOOKUP(K532,科目・教員!$A$1:$B$357,2,0),"")</f>
        <v>池田　真弓</v>
      </c>
      <c r="L533" s="1070"/>
      <c r="M533" s="1065" t="str">
        <f>IFERROR(VLOOKUP(M532,科目・教員!$A$1:$B$357,2,0),"")</f>
        <v/>
      </c>
      <c r="N533" s="1066"/>
      <c r="O533" s="1068" t="str">
        <f>IFERROR(VLOOKUP(O532,科目・教員!$A$1:$B$357,2,0),"")</f>
        <v/>
      </c>
      <c r="P533" s="1066"/>
      <c r="Q533" s="1068" t="str">
        <f>IFERROR(VLOOKUP(Q532,科目・教員!$A$1:$B$357,2,0),"")</f>
        <v/>
      </c>
      <c r="R533" s="1066"/>
      <c r="S533" s="1068" t="str">
        <f>IFERROR(VLOOKUP(S532,科目・教員!$A$1:$B$357,2,0),"")</f>
        <v/>
      </c>
      <c r="T533" s="1066"/>
      <c r="U533" s="867" t="s">
        <v>882</v>
      </c>
      <c r="V533" s="17"/>
      <c r="X533" s="17"/>
      <c r="Y533" s="508"/>
      <c r="Z533" s="1091"/>
      <c r="AA533" s="1152"/>
      <c r="AB533" s="1152"/>
      <c r="AC533" s="1152"/>
      <c r="AD533" s="1152"/>
      <c r="AE533" s="1152"/>
      <c r="AF533" s="1152"/>
      <c r="AG533" s="1296"/>
      <c r="AH533" s="1296"/>
      <c r="AI533" s="1152"/>
      <c r="AJ533" s="1152"/>
      <c r="AK533" s="1152"/>
      <c r="AL533" s="1296"/>
      <c r="AM533" s="1152"/>
      <c r="AN533" s="1152"/>
      <c r="AO533" s="1152"/>
      <c r="AP533" s="1152"/>
      <c r="AQ533" s="1152"/>
      <c r="AR533" s="1152"/>
      <c r="AS533" s="1152"/>
      <c r="AT533" s="1152"/>
      <c r="AU533" s="1152"/>
      <c r="AV533" s="1152"/>
      <c r="AW533" s="1152"/>
      <c r="AX533" s="1152"/>
      <c r="AY533" s="1152"/>
      <c r="AZ533" s="1152"/>
      <c r="BA533" s="1152"/>
      <c r="BB533" s="1152"/>
      <c r="BC533" s="1152"/>
      <c r="BD533" s="1152"/>
      <c r="BE533" s="1152"/>
      <c r="BF533" s="1152"/>
      <c r="BG533" s="1152"/>
      <c r="BH533" s="1152"/>
      <c r="BI533" s="1152"/>
      <c r="BJ533" s="1152"/>
      <c r="BK533" s="1152"/>
      <c r="BL533" s="1152"/>
      <c r="BM533" s="1152"/>
      <c r="BN533" s="1336"/>
      <c r="BO533" s="1336"/>
      <c r="BP533" s="1336"/>
      <c r="BQ533" s="1336"/>
      <c r="BR533" s="1336"/>
      <c r="BS533" s="1336"/>
      <c r="BT533" s="1336"/>
      <c r="BU533" s="1336"/>
      <c r="BV533" s="1336"/>
      <c r="BW533" s="1336"/>
    </row>
    <row r="534" spans="1:75" ht="13.5" customHeight="1">
      <c r="A534" s="1091"/>
      <c r="B534" s="15" t="s">
        <v>59</v>
      </c>
      <c r="C534" s="1065" t="str">
        <f>VLOOKUP($C527,'2025年度(1年前期)'!$B$5:$N$208,COLUMN('2025年度(1年前期)'!$E$5)+1,0)&amp;""</f>
        <v/>
      </c>
      <c r="D534" s="1066"/>
      <c r="E534" s="1067" t="str">
        <f>VLOOKUP($C527,'2025年度(2年前期)'!$B$5:$N$208,COLUMN('2025年度(2年前期)'!$E$5)+1,0)&amp;""</f>
        <v/>
      </c>
      <c r="F534" s="1066"/>
      <c r="G534" s="1067" t="str">
        <f>VLOOKUP($C527,'2025年度(3年前期)'!$B$5:$N$208,COLUMN('2025年度(3年前期)'!$E$5)+1,0)&amp;""</f>
        <v>在宅:在宅実</v>
      </c>
      <c r="H534" s="1066"/>
      <c r="I534" s="1067" t="str">
        <f>VLOOKUP($C527,'2025年度(4年前期)'!$B$5:$N$208,COLUMN('2025年度(4年前期)'!$E$5)+1,0)&amp;""</f>
        <v/>
      </c>
      <c r="J534" s="1066"/>
      <c r="K534" s="1068" t="str">
        <f>VLOOKUP($C527,'2025年度(助産前期)'!$B$5:$N$208,COLUMN('2025年度(助産前期)'!$E$5)+1,0)&amp;""</f>
        <v/>
      </c>
      <c r="L534" s="1070"/>
      <c r="M534" s="1065" t="str">
        <f>VLOOKUP($C527,'2025年度(M1前期)'!$B$5:$N$208,COLUMN('2025年度(M1前期)'!$E$5)+1,0)&amp;""</f>
        <v/>
      </c>
      <c r="N534" s="1066"/>
      <c r="O534" s="1068" t="str">
        <f>VLOOKUP($C527,'2025年度(M2前期)'!$B$5:$N$208,COLUMN('2025年度(M2前期)'!$E$5)+1,0)&amp;""</f>
        <v/>
      </c>
      <c r="P534" s="1066"/>
      <c r="Q534" s="1068" t="str">
        <f>VLOOKUP($C527,'2025年度(D1前期)'!$B$5:$N$208,COLUMN('2025年度(D1前期)'!$E$5)+1,0)&amp;""</f>
        <v/>
      </c>
      <c r="R534" s="1066"/>
      <c r="S534" s="1068" t="str">
        <f>VLOOKUP($C527,'2025年度(D23前期)'!$B$5:$N$208,COLUMN('2025年度(D23前期)'!$E$5)+1,0)&amp;""</f>
        <v/>
      </c>
      <c r="T534" s="1066"/>
      <c r="U534" s="867" t="s">
        <v>304</v>
      </c>
      <c r="V534" s="17"/>
      <c r="X534" s="17"/>
      <c r="Y534" s="1005" t="s">
        <v>1021</v>
      </c>
      <c r="Z534" s="1091"/>
      <c r="AA534" s="1152"/>
      <c r="AB534" s="1152"/>
      <c r="AC534" s="1152"/>
      <c r="AD534" s="1152"/>
      <c r="AE534" s="1152"/>
      <c r="AF534" s="1152"/>
      <c r="AG534" s="1296"/>
      <c r="AH534" s="1296"/>
      <c r="AI534" s="1152"/>
      <c r="AJ534" s="1152"/>
      <c r="AK534" s="1152"/>
      <c r="AL534" s="1296"/>
      <c r="AM534" s="1152"/>
      <c r="AN534" s="1152"/>
      <c r="AO534" s="1152"/>
      <c r="AP534" s="1152"/>
      <c r="AQ534" s="1152"/>
      <c r="AR534" s="1152"/>
      <c r="AS534" s="1152"/>
      <c r="AT534" s="1152"/>
      <c r="AU534" s="1152"/>
      <c r="AV534" s="1152"/>
      <c r="AW534" s="1152"/>
      <c r="AX534" s="1152"/>
      <c r="AY534" s="1152"/>
      <c r="AZ534" s="1152"/>
      <c r="BA534" s="1152"/>
      <c r="BB534" s="1152"/>
      <c r="BC534" s="1152"/>
      <c r="BD534" s="1152"/>
      <c r="BE534" s="1152"/>
      <c r="BF534" s="1152"/>
      <c r="BG534" s="1152"/>
      <c r="BH534" s="1152"/>
      <c r="BI534" s="1152"/>
      <c r="BJ534" s="1152"/>
      <c r="BK534" s="1152"/>
      <c r="BL534" s="1152"/>
      <c r="BM534" s="1152"/>
      <c r="BN534" s="1336"/>
      <c r="BO534" s="1336"/>
      <c r="BP534" s="1336"/>
      <c r="BQ534" s="1336"/>
      <c r="BR534" s="1336"/>
      <c r="BS534" s="1336"/>
      <c r="BT534" s="1336"/>
      <c r="BU534" s="1336"/>
      <c r="BV534" s="1336"/>
      <c r="BW534" s="1336"/>
    </row>
    <row r="535" spans="1:75" ht="13.5" customHeight="1">
      <c r="A535" s="1100"/>
      <c r="B535" s="16" t="s">
        <v>56</v>
      </c>
      <c r="C535" s="1061"/>
      <c r="D535" s="1075"/>
      <c r="E535" s="1063"/>
      <c r="F535" s="1075"/>
      <c r="G535" s="1063"/>
      <c r="H535" s="1075"/>
      <c r="I535" s="1063"/>
      <c r="J535" s="1075"/>
      <c r="K535" s="1064"/>
      <c r="L535" s="1064"/>
      <c r="M535" s="1061"/>
      <c r="N535" s="1075"/>
      <c r="O535" s="1064"/>
      <c r="P535" s="1075"/>
      <c r="Q535" s="1064"/>
      <c r="R535" s="1075"/>
      <c r="S535" s="1064"/>
      <c r="T535" s="1075"/>
      <c r="U535" s="867" t="s">
        <v>82</v>
      </c>
      <c r="X535" s="17"/>
      <c r="Y535" s="509" t="s">
        <v>1022</v>
      </c>
      <c r="Z535" s="1092"/>
      <c r="AA535" s="1153"/>
      <c r="AB535" s="1153"/>
      <c r="AC535" s="1153"/>
      <c r="AD535" s="1153"/>
      <c r="AE535" s="1153"/>
      <c r="AF535" s="1153"/>
      <c r="AG535" s="1296"/>
      <c r="AH535" s="1296"/>
      <c r="AI535" s="1153"/>
      <c r="AJ535" s="1153"/>
      <c r="AK535" s="1153"/>
      <c r="AL535" s="1296"/>
      <c r="AM535" s="1153"/>
      <c r="AN535" s="1153"/>
      <c r="AO535" s="1153"/>
      <c r="AP535" s="1153"/>
      <c r="AQ535" s="1153"/>
      <c r="AR535" s="1153"/>
      <c r="AS535" s="1153"/>
      <c r="AT535" s="1153"/>
      <c r="AU535" s="1153"/>
      <c r="AV535" s="1153"/>
      <c r="AW535" s="1153"/>
      <c r="AX535" s="1153"/>
      <c r="AY535" s="1153"/>
      <c r="AZ535" s="1153"/>
      <c r="BA535" s="1153"/>
      <c r="BB535" s="1153"/>
      <c r="BC535" s="1153"/>
      <c r="BD535" s="1153"/>
      <c r="BE535" s="1153"/>
      <c r="BF535" s="1153"/>
      <c r="BG535" s="1153"/>
      <c r="BH535" s="1153"/>
      <c r="BI535" s="1153"/>
      <c r="BJ535" s="1153"/>
      <c r="BK535" s="1153"/>
      <c r="BL535" s="1153"/>
      <c r="BM535" s="1153"/>
      <c r="BN535" s="1337"/>
      <c r="BO535" s="1337"/>
      <c r="BP535" s="1337"/>
      <c r="BQ535" s="1337"/>
      <c r="BR535" s="1337"/>
      <c r="BS535" s="1337"/>
      <c r="BT535" s="1337"/>
      <c r="BU535" s="1337"/>
      <c r="BV535" s="1337"/>
      <c r="BW535" s="1337"/>
    </row>
    <row r="536" spans="1:75" ht="13.5" customHeight="1">
      <c r="A536" s="1095" t="s">
        <v>60</v>
      </c>
      <c r="B536" s="18" t="s">
        <v>61</v>
      </c>
      <c r="C536" s="1079"/>
      <c r="D536" s="1080"/>
      <c r="E536" s="1081"/>
      <c r="F536" s="1080"/>
      <c r="G536" s="1081"/>
      <c r="H536" s="1080"/>
      <c r="I536" s="1081"/>
      <c r="J536" s="1080"/>
      <c r="K536" s="1072"/>
      <c r="L536" s="1096"/>
      <c r="M536" s="1079"/>
      <c r="N536" s="1080"/>
      <c r="O536" s="1072"/>
      <c r="P536" s="1080"/>
      <c r="Q536" s="1072"/>
      <c r="R536" s="1080"/>
      <c r="S536" s="1072"/>
      <c r="T536" s="1080"/>
      <c r="X536" s="17"/>
      <c r="Y536" s="509"/>
      <c r="Z536" s="1091" t="str">
        <f>A536</f>
        <v>昼休み（12：30～13：30）</v>
      </c>
      <c r="AA536" s="1151"/>
      <c r="AB536" s="1151"/>
      <c r="AC536" s="1151"/>
      <c r="AD536" s="1151"/>
      <c r="AE536" s="1151"/>
      <c r="AF536" s="1151"/>
      <c r="AG536" s="1296"/>
      <c r="AH536" s="1296"/>
      <c r="AI536" s="1151"/>
      <c r="AJ536" s="1151"/>
      <c r="AK536" s="1151"/>
      <c r="AL536" s="1296"/>
      <c r="AM536" s="1151"/>
      <c r="AN536" s="1151"/>
      <c r="AO536" s="1151"/>
      <c r="AP536" s="1151"/>
      <c r="AQ536" s="1151"/>
      <c r="AR536" s="1151"/>
      <c r="AS536" s="1151"/>
      <c r="AT536" s="1151"/>
      <c r="AU536" s="1151"/>
      <c r="AV536" s="1151"/>
      <c r="AW536" s="1151"/>
      <c r="AX536" s="1151"/>
      <c r="AY536" s="1151"/>
      <c r="AZ536" s="1151"/>
      <c r="BA536" s="1151"/>
      <c r="BB536" s="1151"/>
      <c r="BC536" s="1151"/>
      <c r="BD536" s="1151"/>
      <c r="BE536" s="1151"/>
      <c r="BF536" s="1151"/>
      <c r="BG536" s="1151"/>
      <c r="BH536" s="1151"/>
      <c r="BI536" s="1151"/>
      <c r="BJ536" s="1151"/>
      <c r="BK536" s="1151"/>
      <c r="BL536" s="1151"/>
      <c r="BM536" s="1151"/>
      <c r="BN536" s="1335"/>
      <c r="BO536" s="1335"/>
      <c r="BP536" s="1335"/>
      <c r="BQ536" s="1335"/>
      <c r="BR536" s="1335"/>
      <c r="BS536" s="1335"/>
      <c r="BT536" s="1335"/>
      <c r="BU536" s="1335"/>
      <c r="BV536" s="1335"/>
      <c r="BW536" s="1335"/>
    </row>
    <row r="537" spans="1:75" ht="13.5" customHeight="1">
      <c r="A537" s="1091"/>
      <c r="B537" s="18" t="s">
        <v>62</v>
      </c>
      <c r="C537" s="1065"/>
      <c r="D537" s="1066"/>
      <c r="E537" s="1067"/>
      <c r="F537" s="1066"/>
      <c r="G537" s="1067"/>
      <c r="H537" s="1066"/>
      <c r="I537" s="1067"/>
      <c r="J537" s="1066"/>
      <c r="K537" s="1068"/>
      <c r="L537" s="1070"/>
      <c r="M537" s="1065"/>
      <c r="N537" s="1066"/>
      <c r="O537" s="1068"/>
      <c r="P537" s="1066"/>
      <c r="Q537" s="1068"/>
      <c r="R537" s="1066"/>
      <c r="S537" s="1068"/>
      <c r="T537" s="1066"/>
      <c r="X537" s="17"/>
      <c r="Y537" s="509" t="s">
        <v>1016</v>
      </c>
      <c r="Z537" s="1091"/>
      <c r="AA537" s="1152"/>
      <c r="AB537" s="1152"/>
      <c r="AC537" s="1152"/>
      <c r="AD537" s="1152"/>
      <c r="AE537" s="1152"/>
      <c r="AF537" s="1152"/>
      <c r="AG537" s="1296"/>
      <c r="AH537" s="1296"/>
      <c r="AI537" s="1152"/>
      <c r="AJ537" s="1152"/>
      <c r="AK537" s="1152"/>
      <c r="AL537" s="1296"/>
      <c r="AM537" s="1152"/>
      <c r="AN537" s="1152"/>
      <c r="AO537" s="1152"/>
      <c r="AP537" s="1152"/>
      <c r="AQ537" s="1152"/>
      <c r="AR537" s="1152"/>
      <c r="AS537" s="1152"/>
      <c r="AT537" s="1152"/>
      <c r="AU537" s="1152"/>
      <c r="AV537" s="1152"/>
      <c r="AW537" s="1152"/>
      <c r="AX537" s="1152"/>
      <c r="AY537" s="1152"/>
      <c r="AZ537" s="1152"/>
      <c r="BA537" s="1152"/>
      <c r="BB537" s="1152"/>
      <c r="BC537" s="1152"/>
      <c r="BD537" s="1152"/>
      <c r="BE537" s="1152"/>
      <c r="BF537" s="1152"/>
      <c r="BG537" s="1152"/>
      <c r="BH537" s="1152"/>
      <c r="BI537" s="1152"/>
      <c r="BJ537" s="1152"/>
      <c r="BK537" s="1152"/>
      <c r="BL537" s="1152"/>
      <c r="BM537" s="1152"/>
      <c r="BN537" s="1336"/>
      <c r="BO537" s="1336"/>
      <c r="BP537" s="1336"/>
      <c r="BQ537" s="1336"/>
      <c r="BR537" s="1336"/>
      <c r="BS537" s="1336"/>
      <c r="BT537" s="1336"/>
      <c r="BU537" s="1336"/>
      <c r="BV537" s="1336"/>
      <c r="BW537" s="1336"/>
    </row>
    <row r="538" spans="1:75" ht="13.5" customHeight="1">
      <c r="A538" s="1091"/>
      <c r="B538" s="18" t="s">
        <v>59</v>
      </c>
      <c r="C538" s="1065"/>
      <c r="D538" s="1066"/>
      <c r="E538" s="1067"/>
      <c r="F538" s="1066"/>
      <c r="G538" s="1067"/>
      <c r="H538" s="1066"/>
      <c r="I538" s="1067"/>
      <c r="J538" s="1066"/>
      <c r="K538" s="1068"/>
      <c r="L538" s="1070"/>
      <c r="M538" s="1065"/>
      <c r="N538" s="1066"/>
      <c r="O538" s="1068"/>
      <c r="P538" s="1066"/>
      <c r="Q538" s="1068"/>
      <c r="R538" s="1066"/>
      <c r="S538" s="1068"/>
      <c r="T538" s="1066"/>
      <c r="Y538" s="1005"/>
      <c r="Z538" s="1091"/>
      <c r="AA538" s="1152"/>
      <c r="AB538" s="1152"/>
      <c r="AC538" s="1152"/>
      <c r="AD538" s="1152"/>
      <c r="AE538" s="1152"/>
      <c r="AF538" s="1152"/>
      <c r="AG538" s="1296"/>
      <c r="AH538" s="1296"/>
      <c r="AI538" s="1152"/>
      <c r="AJ538" s="1152"/>
      <c r="AK538" s="1152"/>
      <c r="AL538" s="1296"/>
      <c r="AM538" s="1152"/>
      <c r="AN538" s="1152"/>
      <c r="AO538" s="1152"/>
      <c r="AP538" s="1152"/>
      <c r="AQ538" s="1152"/>
      <c r="AR538" s="1152"/>
      <c r="AS538" s="1152"/>
      <c r="AT538" s="1152"/>
      <c r="AU538" s="1152"/>
      <c r="AV538" s="1152"/>
      <c r="AW538" s="1152"/>
      <c r="AX538" s="1152"/>
      <c r="AY538" s="1152"/>
      <c r="AZ538" s="1152"/>
      <c r="BA538" s="1152"/>
      <c r="BB538" s="1152"/>
      <c r="BC538" s="1152"/>
      <c r="BD538" s="1152"/>
      <c r="BE538" s="1152"/>
      <c r="BF538" s="1152"/>
      <c r="BG538" s="1152"/>
      <c r="BH538" s="1152"/>
      <c r="BI538" s="1152"/>
      <c r="BJ538" s="1152"/>
      <c r="BK538" s="1152"/>
      <c r="BL538" s="1152"/>
      <c r="BM538" s="1152"/>
      <c r="BN538" s="1336"/>
      <c r="BO538" s="1336"/>
      <c r="BP538" s="1336"/>
      <c r="BQ538" s="1336"/>
      <c r="BR538" s="1336"/>
      <c r="BS538" s="1336"/>
      <c r="BT538" s="1336"/>
      <c r="BU538" s="1336"/>
      <c r="BV538" s="1336"/>
      <c r="BW538" s="1336"/>
    </row>
    <row r="539" spans="1:75" ht="13.5" customHeight="1">
      <c r="A539" s="1092"/>
      <c r="B539" s="19" t="s">
        <v>56</v>
      </c>
      <c r="C539" s="1102"/>
      <c r="D539" s="1094"/>
      <c r="E539" s="1103"/>
      <c r="F539" s="1094"/>
      <c r="G539" s="1103"/>
      <c r="H539" s="1094"/>
      <c r="I539" s="1103"/>
      <c r="J539" s="1094"/>
      <c r="K539" s="1093"/>
      <c r="L539" s="1093"/>
      <c r="M539" s="1102"/>
      <c r="N539" s="1094"/>
      <c r="O539" s="1093"/>
      <c r="P539" s="1094"/>
      <c r="Q539" s="1093"/>
      <c r="R539" s="1094"/>
      <c r="S539" s="1093"/>
      <c r="T539" s="1094"/>
      <c r="Y539" s="509"/>
      <c r="Z539" s="1092"/>
      <c r="AA539" s="1153"/>
      <c r="AB539" s="1153"/>
      <c r="AC539" s="1153"/>
      <c r="AD539" s="1153"/>
      <c r="AE539" s="1153"/>
      <c r="AF539" s="1153"/>
      <c r="AG539" s="1296"/>
      <c r="AH539" s="1296"/>
      <c r="AI539" s="1153"/>
      <c r="AJ539" s="1153"/>
      <c r="AK539" s="1153"/>
      <c r="AL539" s="1296"/>
      <c r="AM539" s="1153"/>
      <c r="AN539" s="1153"/>
      <c r="AO539" s="1153"/>
      <c r="AP539" s="1153"/>
      <c r="AQ539" s="1153"/>
      <c r="AR539" s="1153"/>
      <c r="AS539" s="1153"/>
      <c r="AT539" s="1153"/>
      <c r="AU539" s="1153"/>
      <c r="AV539" s="1153"/>
      <c r="AW539" s="1153"/>
      <c r="AX539" s="1153"/>
      <c r="AY539" s="1153"/>
      <c r="AZ539" s="1153"/>
      <c r="BA539" s="1153"/>
      <c r="BB539" s="1153"/>
      <c r="BC539" s="1153"/>
      <c r="BD539" s="1153"/>
      <c r="BE539" s="1153"/>
      <c r="BF539" s="1153"/>
      <c r="BG539" s="1153"/>
      <c r="BH539" s="1153"/>
      <c r="BI539" s="1153"/>
      <c r="BJ539" s="1153"/>
      <c r="BK539" s="1153"/>
      <c r="BL539" s="1153"/>
      <c r="BM539" s="1153"/>
      <c r="BN539" s="1337"/>
      <c r="BO539" s="1337"/>
      <c r="BP539" s="1337"/>
      <c r="BQ539" s="1337"/>
      <c r="BR539" s="1337"/>
      <c r="BS539" s="1337"/>
      <c r="BT539" s="1337"/>
      <c r="BU539" s="1337"/>
      <c r="BV539" s="1337"/>
      <c r="BW539" s="1337"/>
    </row>
    <row r="540" spans="1:75" ht="13.5" customHeight="1">
      <c r="A540" s="1091" t="s">
        <v>64</v>
      </c>
      <c r="B540" s="15" t="s">
        <v>50</v>
      </c>
      <c r="C540" s="1089" t="str">
        <f>VLOOKUP($C527,'2025年度(1年前期)'!$B$5:$N$208,COLUMN('2025年度(1年前期)'!$G$5),0)&amp;""</f>
        <v>基礎看護学実習Ⅰ</v>
      </c>
      <c r="D540" s="1072"/>
      <c r="E540" s="1090" t="str">
        <f>VLOOKUP($C527,'2025年度(2年前期)'!$B$5:$N$208,COLUMN('2025年度(2年前期)'!$G$5),0)&amp;""</f>
        <v/>
      </c>
      <c r="F540" s="1072"/>
      <c r="G540" s="1090" t="str">
        <f>VLOOKUP($C527,'2025年度(3年前期)'!$B$5:$N$208,COLUMN('2025年度(3年前期)'!$G$5),0)&amp;""</f>
        <v>領域別実習</v>
      </c>
      <c r="H540" s="1072"/>
      <c r="I540" s="1090" t="str">
        <f>VLOOKUP($C527,'2025年度(4年前期)'!$B$5:$N$208,COLUMN('2025年度(4年前期)'!$G$5),0)&amp;""</f>
        <v/>
      </c>
      <c r="J540" s="1072"/>
      <c r="K540" s="1071" t="str">
        <f>VLOOKUP($C527,'2025年度(助産前期)'!$B$5:$N$208,COLUMN('2025年度(助産前期)'!$G$5),0)&amp;""</f>
        <v>助産学実習Ⅰ</v>
      </c>
      <c r="L540" s="1071"/>
      <c r="M540" s="1089" t="str">
        <f>VLOOKUP($C527,'2025年度(M1前期)'!$B$5:$N$208,COLUMN('2025年度(M1前期)'!$G$5),0)&amp;""</f>
        <v/>
      </c>
      <c r="N540" s="1072"/>
      <c r="O540" s="1071" t="str">
        <f>VLOOKUP($C527,'2025年度(M2前期)'!$B$5:$N$208,COLUMN('2025年度(M2前期)'!$G$5),0)&amp;""</f>
        <v/>
      </c>
      <c r="P540" s="1072"/>
      <c r="Q540" s="1071" t="str">
        <f>VLOOKUP($C527,'2025年度(D1前期)'!$B$5:$N$208,COLUMN('2025年度(D1前期)'!$G$5),0)&amp;""</f>
        <v/>
      </c>
      <c r="R540" s="1072"/>
      <c r="S540" s="1071" t="str">
        <f>VLOOKUP($C527,'2025年度(D23前期)'!$B$5:$N$208,COLUMN('2025年度(D23前期)'!$G$5),0)&amp;""</f>
        <v/>
      </c>
      <c r="T540" s="1072"/>
      <c r="U540" s="867" t="s">
        <v>197</v>
      </c>
      <c r="Y540" s="509"/>
      <c r="Z540" s="1091" t="str">
        <f>A540</f>
        <v>３時限（13：30～15：00）</v>
      </c>
      <c r="AA540" s="1151"/>
      <c r="AB540" s="1151"/>
      <c r="AC540" s="1151"/>
      <c r="AD540" s="1151" t="s">
        <v>1018</v>
      </c>
      <c r="AE540" s="1151"/>
      <c r="AF540" s="1151"/>
      <c r="AG540" s="1296"/>
      <c r="AH540" s="1296"/>
      <c r="AI540" s="1151"/>
      <c r="AJ540" s="1151"/>
      <c r="AK540" s="1151"/>
      <c r="AL540" s="1296"/>
      <c r="AM540" s="1151"/>
      <c r="AN540" s="1151"/>
      <c r="AO540" s="1151"/>
      <c r="AP540" s="1151"/>
      <c r="AQ540" s="1151"/>
      <c r="AR540" s="1151"/>
      <c r="AS540" s="1151"/>
      <c r="AT540" s="1151"/>
      <c r="AU540" s="1151"/>
      <c r="AV540" s="1151"/>
      <c r="AW540" s="1151"/>
      <c r="AX540" s="1151"/>
      <c r="AY540" s="1151"/>
      <c r="AZ540" s="1151"/>
      <c r="BA540" s="1151"/>
      <c r="BB540" s="1151"/>
      <c r="BC540" s="1151"/>
      <c r="BD540" s="1151"/>
      <c r="BE540" s="1151"/>
      <c r="BF540" s="1151"/>
      <c r="BG540" s="1151"/>
      <c r="BH540" s="1151"/>
      <c r="BI540" s="1151" t="s">
        <v>304</v>
      </c>
      <c r="BJ540" s="1151"/>
      <c r="BK540" s="1151"/>
      <c r="BL540" s="1151"/>
      <c r="BM540" s="1151"/>
      <c r="BN540" s="1335"/>
      <c r="BO540" s="1335"/>
      <c r="BP540" s="1335"/>
      <c r="BQ540" s="1335"/>
      <c r="BR540" s="1335"/>
      <c r="BS540" s="1335"/>
      <c r="BT540" s="1335"/>
      <c r="BU540" s="1335"/>
      <c r="BV540" s="1335"/>
      <c r="BW540" s="1335"/>
    </row>
    <row r="541" spans="1:75" ht="13.5" customHeight="1">
      <c r="A541" s="1091"/>
      <c r="B541" s="15" t="s">
        <v>53</v>
      </c>
      <c r="C541" s="1101" t="str">
        <f>IFERROR(VLOOKUP(C540,科目・教員!$A$1:$B$357,2,0),"")</f>
        <v>網中　眞由美</v>
      </c>
      <c r="D541" s="1068"/>
      <c r="E541" s="1073" t="str">
        <f>IFERROR(VLOOKUP(E540,科目・教員!$A$1:$B$357,2,0),"")</f>
        <v/>
      </c>
      <c r="F541" s="1068"/>
      <c r="G541" s="1073" t="str">
        <f>IFERROR(VLOOKUP(G540,科目・教員!$A$1:$B$357,2,0),"")</f>
        <v/>
      </c>
      <c r="H541" s="1068"/>
      <c r="I541" s="1073" t="str">
        <f>IFERROR(VLOOKUP(I540,科目・教員!$A$1:$B$357,2,0),"")</f>
        <v/>
      </c>
      <c r="J541" s="1068"/>
      <c r="K541" s="1074" t="str">
        <f>IFERROR(VLOOKUP(K540,科目・教員!$A$1:$B$357,2,0),"")</f>
        <v>池田　真弓</v>
      </c>
      <c r="L541" s="1074"/>
      <c r="M541" s="1101" t="str">
        <f>IFERROR(VLOOKUP(M540,科目・教員!$A$1:$B$357,2,0),"")</f>
        <v/>
      </c>
      <c r="N541" s="1068"/>
      <c r="O541" s="1074" t="str">
        <f>IFERROR(VLOOKUP(O540,科目・教員!$A$1:$B$357,2,0),"")</f>
        <v/>
      </c>
      <c r="P541" s="1068"/>
      <c r="Q541" s="1074" t="str">
        <f>IFERROR(VLOOKUP(Q540,科目・教員!$A$1:$B$357,2,0),"")</f>
        <v/>
      </c>
      <c r="R541" s="1068"/>
      <c r="S541" s="1074" t="str">
        <f>IFERROR(VLOOKUP(S540,科目・教員!$A$1:$B$357,2,0),"")</f>
        <v/>
      </c>
      <c r="T541" s="1068"/>
      <c r="U541" s="867" t="s">
        <v>882</v>
      </c>
      <c r="Y541" s="509"/>
      <c r="Z541" s="1091"/>
      <c r="AA541" s="1152"/>
      <c r="AB541" s="1152"/>
      <c r="AC541" s="1152"/>
      <c r="AD541" s="1152"/>
      <c r="AE541" s="1152"/>
      <c r="AF541" s="1152"/>
      <c r="AG541" s="1296"/>
      <c r="AH541" s="1296"/>
      <c r="AI541" s="1152"/>
      <c r="AJ541" s="1152"/>
      <c r="AK541" s="1152"/>
      <c r="AL541" s="1296"/>
      <c r="AM541" s="1152"/>
      <c r="AN541" s="1152"/>
      <c r="AO541" s="1152"/>
      <c r="AP541" s="1152"/>
      <c r="AQ541" s="1152"/>
      <c r="AR541" s="1152"/>
      <c r="AS541" s="1152"/>
      <c r="AT541" s="1152"/>
      <c r="AU541" s="1152"/>
      <c r="AV541" s="1152"/>
      <c r="AW541" s="1152"/>
      <c r="AX541" s="1152"/>
      <c r="AY541" s="1152"/>
      <c r="AZ541" s="1152"/>
      <c r="BA541" s="1152"/>
      <c r="BB541" s="1152"/>
      <c r="BC541" s="1152"/>
      <c r="BD541" s="1152"/>
      <c r="BE541" s="1152"/>
      <c r="BF541" s="1152"/>
      <c r="BG541" s="1152"/>
      <c r="BH541" s="1152"/>
      <c r="BI541" s="1152"/>
      <c r="BJ541" s="1152"/>
      <c r="BK541" s="1152"/>
      <c r="BL541" s="1152"/>
      <c r="BM541" s="1152"/>
      <c r="BN541" s="1336"/>
      <c r="BO541" s="1336"/>
      <c r="BP541" s="1336"/>
      <c r="BQ541" s="1336"/>
      <c r="BR541" s="1336"/>
      <c r="BS541" s="1336"/>
      <c r="BT541" s="1336"/>
      <c r="BU541" s="1336"/>
      <c r="BV541" s="1336"/>
      <c r="BW541" s="1336"/>
    </row>
    <row r="542" spans="1:75" ht="13.5" customHeight="1">
      <c r="A542" s="1091"/>
      <c r="B542" s="15" t="s">
        <v>59</v>
      </c>
      <c r="C542" s="1101" t="str">
        <f>VLOOKUP($C527,'2025年度(1年前期)'!$B$5:$N$208,COLUMN('2025年度(1年前期)'!$G$5)+1,0)&amp;""</f>
        <v/>
      </c>
      <c r="D542" s="1068"/>
      <c r="E542" s="1073" t="str">
        <f>VLOOKUP($C527,'2025年度(2年前期)'!$B$5:$N$208,COLUMN('2025年度(2年前期)'!$G$5)+1,0)&amp;""</f>
        <v/>
      </c>
      <c r="F542" s="1068"/>
      <c r="G542" s="1073" t="str">
        <f>VLOOKUP($C527,'2025年度(3年前期)'!$B$5:$N$208,COLUMN('2025年度(3年前期)'!$G$5)+1,0)&amp;""</f>
        <v>在宅:在宅実</v>
      </c>
      <c r="H542" s="1068"/>
      <c r="I542" s="1073" t="str">
        <f>VLOOKUP($C527,'2025年度(4年前期)'!$B$5:$N$208,COLUMN('2025年度(4年前期)'!$G$5)+1,0)&amp;""</f>
        <v/>
      </c>
      <c r="J542" s="1068"/>
      <c r="K542" s="1074" t="str">
        <f>VLOOKUP($C527,'2025年度(助産前期)'!$B$5:$N$208,COLUMN('2025年度(助産前期)'!$G$5)+1,0)&amp;""</f>
        <v/>
      </c>
      <c r="L542" s="1074"/>
      <c r="M542" s="1101" t="str">
        <f>VLOOKUP($C527,'2025年度(M1前期)'!$B$5:$N$208,COLUMN('2025年度(M1前期)'!$G$5)+1,0)&amp;""</f>
        <v/>
      </c>
      <c r="N542" s="1068"/>
      <c r="O542" s="1074" t="str">
        <f>VLOOKUP($C527,'2025年度(M2前期)'!$B$5:$N$208,COLUMN('2025年度(M2前期)'!$G$5)+1,0)&amp;""</f>
        <v/>
      </c>
      <c r="P542" s="1068"/>
      <c r="Q542" s="1074" t="str">
        <f>VLOOKUP($C527,'2025年度(D1前期)'!$B$5:$N$208,COLUMN('2025年度(D1前期)'!$G$5)+1,0)&amp;""</f>
        <v/>
      </c>
      <c r="R542" s="1068"/>
      <c r="S542" s="1074" t="str">
        <f>VLOOKUP($C527,'2025年度(D23前期)'!$B$5:$N$208,COLUMN('2025年度(D23前期)'!$G$5)+1,0)&amp;""</f>
        <v/>
      </c>
      <c r="T542" s="1068"/>
      <c r="U542" s="867" t="s">
        <v>304</v>
      </c>
      <c r="Y542" s="509"/>
      <c r="Z542" s="1091"/>
      <c r="AA542" s="1152"/>
      <c r="AB542" s="1152"/>
      <c r="AC542" s="1152"/>
      <c r="AD542" s="1152"/>
      <c r="AE542" s="1152"/>
      <c r="AF542" s="1152"/>
      <c r="AG542" s="1296"/>
      <c r="AH542" s="1296"/>
      <c r="AI542" s="1152"/>
      <c r="AJ542" s="1152"/>
      <c r="AK542" s="1152"/>
      <c r="AL542" s="1296"/>
      <c r="AM542" s="1152"/>
      <c r="AN542" s="1152"/>
      <c r="AO542" s="1152"/>
      <c r="AP542" s="1152"/>
      <c r="AQ542" s="1152"/>
      <c r="AR542" s="1152"/>
      <c r="AS542" s="1152"/>
      <c r="AT542" s="1152"/>
      <c r="AU542" s="1152"/>
      <c r="AV542" s="1152"/>
      <c r="AW542" s="1152"/>
      <c r="AX542" s="1152"/>
      <c r="AY542" s="1152"/>
      <c r="AZ542" s="1152"/>
      <c r="BA542" s="1152"/>
      <c r="BB542" s="1152"/>
      <c r="BC542" s="1152"/>
      <c r="BD542" s="1152"/>
      <c r="BE542" s="1152"/>
      <c r="BF542" s="1152"/>
      <c r="BG542" s="1152"/>
      <c r="BH542" s="1152"/>
      <c r="BI542" s="1152"/>
      <c r="BJ542" s="1152"/>
      <c r="BK542" s="1152"/>
      <c r="BL542" s="1152"/>
      <c r="BM542" s="1152"/>
      <c r="BN542" s="1336"/>
      <c r="BO542" s="1336"/>
      <c r="BP542" s="1336"/>
      <c r="BQ542" s="1336"/>
      <c r="BR542" s="1336"/>
      <c r="BS542" s="1336"/>
      <c r="BT542" s="1336"/>
      <c r="BU542" s="1336"/>
      <c r="BV542" s="1336"/>
      <c r="BW542" s="1336"/>
    </row>
    <row r="543" spans="1:75" ht="13.5" customHeight="1">
      <c r="A543" s="1100"/>
      <c r="B543" s="16" t="s">
        <v>56</v>
      </c>
      <c r="C543" s="1061"/>
      <c r="D543" s="1075"/>
      <c r="E543" s="1063"/>
      <c r="F543" s="1075"/>
      <c r="G543" s="1063"/>
      <c r="H543" s="1075"/>
      <c r="I543" s="1063"/>
      <c r="J543" s="1075"/>
      <c r="K543" s="1064"/>
      <c r="L543" s="1064"/>
      <c r="M543" s="1061"/>
      <c r="N543" s="1075"/>
      <c r="O543" s="1064"/>
      <c r="P543" s="1075"/>
      <c r="Q543" s="1064"/>
      <c r="R543" s="1075"/>
      <c r="S543" s="1064"/>
      <c r="T543" s="1075"/>
      <c r="U543" s="867" t="s">
        <v>82</v>
      </c>
      <c r="Y543" s="509"/>
      <c r="Z543" s="1092"/>
      <c r="AA543" s="1153"/>
      <c r="AB543" s="1153"/>
      <c r="AC543" s="1153"/>
      <c r="AD543" s="1153"/>
      <c r="AE543" s="1153"/>
      <c r="AF543" s="1153"/>
      <c r="AG543" s="1296"/>
      <c r="AH543" s="1296"/>
      <c r="AI543" s="1153"/>
      <c r="AJ543" s="1153"/>
      <c r="AK543" s="1153"/>
      <c r="AL543" s="1296"/>
      <c r="AM543" s="1153"/>
      <c r="AN543" s="1153"/>
      <c r="AO543" s="1153"/>
      <c r="AP543" s="1153"/>
      <c r="AQ543" s="1153"/>
      <c r="AR543" s="1153"/>
      <c r="AS543" s="1153"/>
      <c r="AT543" s="1153"/>
      <c r="AU543" s="1153"/>
      <c r="AV543" s="1153"/>
      <c r="AW543" s="1153"/>
      <c r="AX543" s="1153"/>
      <c r="AY543" s="1153"/>
      <c r="AZ543" s="1153"/>
      <c r="BA543" s="1153"/>
      <c r="BB543" s="1153"/>
      <c r="BC543" s="1153"/>
      <c r="BD543" s="1153"/>
      <c r="BE543" s="1153"/>
      <c r="BF543" s="1153"/>
      <c r="BG543" s="1153"/>
      <c r="BH543" s="1153"/>
      <c r="BI543" s="1153"/>
      <c r="BJ543" s="1153"/>
      <c r="BK543" s="1153"/>
      <c r="BL543" s="1153"/>
      <c r="BM543" s="1153"/>
      <c r="BN543" s="1337"/>
      <c r="BO543" s="1337"/>
      <c r="BP543" s="1337"/>
      <c r="BQ543" s="1337"/>
      <c r="BR543" s="1337"/>
      <c r="BS543" s="1337"/>
      <c r="BT543" s="1337"/>
      <c r="BU543" s="1337"/>
      <c r="BV543" s="1337"/>
      <c r="BW543" s="1337"/>
    </row>
    <row r="544" spans="1:75" ht="13.5" customHeight="1">
      <c r="A544" s="1091" t="s">
        <v>67</v>
      </c>
      <c r="B544" s="15" t="s">
        <v>50</v>
      </c>
      <c r="C544" s="1089" t="str">
        <f>VLOOKUP($C527,'2025年度(1年前期)'!$B$5:$N$208,COLUMN('2025年度(1年前期)'!$I$5),0)&amp;""</f>
        <v>基礎看護学実習Ⅰ</v>
      </c>
      <c r="D544" s="1072"/>
      <c r="E544" s="1090" t="str">
        <f>VLOOKUP($C527,'2025年度(2年前期)'!$B$5:$N$208,COLUMN('2025年度(2年前期)'!$I$5),0)&amp;""</f>
        <v/>
      </c>
      <c r="F544" s="1072"/>
      <c r="G544" s="1090" t="str">
        <f>VLOOKUP($C527,'2025年度(3年前期)'!$B$5:$N$208,COLUMN('2025年度(3年前期)'!$I$5),0)&amp;""</f>
        <v>領域別実習</v>
      </c>
      <c r="H544" s="1072"/>
      <c r="I544" s="1090" t="str">
        <f>VLOOKUP($C527,'2025年度(4年前期)'!$B$5:$N$208,COLUMN('2025年度(4年前期)'!$I$5),0)&amp;""</f>
        <v/>
      </c>
      <c r="J544" s="1072"/>
      <c r="K544" s="1071" t="str">
        <f>VLOOKUP($C527,'2025年度(助産前期)'!$B$5:$N$208,COLUMN('2025年度(助産前期)'!$I$5),0)&amp;""</f>
        <v>助産学実習Ⅰ</v>
      </c>
      <c r="L544" s="1071"/>
      <c r="M544" s="1089" t="str">
        <f>VLOOKUP($C527,'2025年度(M1前期)'!$B$5:$N$208,COLUMN('2025年度(M1前期)'!$I$5),0)&amp;""</f>
        <v/>
      </c>
      <c r="N544" s="1072"/>
      <c r="O544" s="1071" t="str">
        <f>VLOOKUP($C527,'2025年度(M2前期)'!$B$5:$N$208,COLUMN('2025年度(M2前期)'!$I$5),0)&amp;""</f>
        <v/>
      </c>
      <c r="P544" s="1072"/>
      <c r="Q544" s="1071" t="str">
        <f>VLOOKUP($C527,'2025年度(D1前期)'!$B$5:$N$208,COLUMN('2025年度(D1前期)'!$I$5),0)&amp;""</f>
        <v/>
      </c>
      <c r="R544" s="1072"/>
      <c r="S544" s="1071" t="str">
        <f>VLOOKUP($C527,'2025年度(D23前期)'!$B$5:$N$208,COLUMN('2025年度(D23前期)'!$I$5),0)&amp;""</f>
        <v/>
      </c>
      <c r="T544" s="1072"/>
      <c r="V544" s="509" t="s">
        <v>99</v>
      </c>
      <c r="Y544" s="509"/>
      <c r="Z544" s="1091" t="str">
        <f>A544</f>
        <v>４時限（15：10～16：40）</v>
      </c>
      <c r="AA544" s="1151"/>
      <c r="AB544" s="1151"/>
      <c r="AC544" s="1151"/>
      <c r="AD544" s="1151"/>
      <c r="AE544" s="1151"/>
      <c r="AF544" s="1151"/>
      <c r="AG544" s="1296"/>
      <c r="AH544" s="1296"/>
      <c r="AI544" s="1151"/>
      <c r="AJ544" s="1151"/>
      <c r="AK544" s="1151"/>
      <c r="AL544" s="1296"/>
      <c r="AM544" s="1151"/>
      <c r="AN544" s="1151"/>
      <c r="AO544" s="1151"/>
      <c r="AP544" s="1151"/>
      <c r="AQ544" s="1151"/>
      <c r="AR544" s="1151"/>
      <c r="AS544" s="1151"/>
      <c r="AT544" s="1151"/>
      <c r="AU544" s="1151"/>
      <c r="AV544" s="1151"/>
      <c r="AW544" s="1151"/>
      <c r="AX544" s="1151"/>
      <c r="AY544" s="1151"/>
      <c r="AZ544" s="1151"/>
      <c r="BA544" s="1151"/>
      <c r="BB544" s="1151"/>
      <c r="BC544" s="1151"/>
      <c r="BD544" s="1151"/>
      <c r="BE544" s="1151"/>
      <c r="BF544" s="1151"/>
      <c r="BG544" s="1151"/>
      <c r="BH544" s="1151"/>
      <c r="BI544" s="1296" t="s">
        <v>552</v>
      </c>
      <c r="BJ544" s="1151"/>
      <c r="BK544" s="1151"/>
      <c r="BL544" s="1151"/>
      <c r="BM544" s="1151"/>
      <c r="BN544" s="1335"/>
      <c r="BO544" s="1335"/>
      <c r="BP544" s="1335"/>
      <c r="BQ544" s="1335"/>
      <c r="BR544" s="1335"/>
      <c r="BS544" s="1335"/>
      <c r="BT544" s="1335"/>
      <c r="BU544" s="1335"/>
      <c r="BV544" s="1335"/>
      <c r="BW544" s="1335"/>
    </row>
    <row r="545" spans="1:75" ht="13.5" customHeight="1">
      <c r="A545" s="1091"/>
      <c r="B545" s="15" t="s">
        <v>53</v>
      </c>
      <c r="C545" s="1101" t="str">
        <f>IFERROR(VLOOKUP(C544,科目・教員!$A$1:$B$357,2,0),"")</f>
        <v>網中　眞由美</v>
      </c>
      <c r="D545" s="1068"/>
      <c r="E545" s="1073" t="str">
        <f>IFERROR(VLOOKUP(E544,科目・教員!$A$1:$B$357,2,0),"")</f>
        <v/>
      </c>
      <c r="F545" s="1068"/>
      <c r="G545" s="1073" t="str">
        <f>IFERROR(VLOOKUP(G544,科目・教員!$A$1:$B$357,2,0),"")</f>
        <v/>
      </c>
      <c r="H545" s="1068"/>
      <c r="I545" s="1073" t="str">
        <f>IFERROR(VLOOKUP(I544,科目・教員!$A$1:$B$357,2,0),"")</f>
        <v/>
      </c>
      <c r="J545" s="1068"/>
      <c r="K545" s="1074" t="str">
        <f>IFERROR(VLOOKUP(K544,科目・教員!$A$1:$B$357,2,0),"")</f>
        <v>池田　真弓</v>
      </c>
      <c r="L545" s="1074"/>
      <c r="M545" s="1101" t="str">
        <f>IFERROR(VLOOKUP(M544,科目・教員!$A$1:$B$357,2,0),"")</f>
        <v/>
      </c>
      <c r="N545" s="1068"/>
      <c r="O545" s="1074" t="str">
        <f>IFERROR(VLOOKUP(O544,科目・教員!$A$1:$B$357,2,0),"")</f>
        <v/>
      </c>
      <c r="P545" s="1068"/>
      <c r="Q545" s="1074" t="str">
        <f>IFERROR(VLOOKUP(Q544,科目・教員!$A$1:$B$357,2,0),"")</f>
        <v/>
      </c>
      <c r="R545" s="1068"/>
      <c r="S545" s="1074" t="str">
        <f>IFERROR(VLOOKUP(S544,科目・教員!$A$1:$B$357,2,0),"")</f>
        <v/>
      </c>
      <c r="T545" s="1068"/>
      <c r="V545" s="509" t="s">
        <v>81</v>
      </c>
      <c r="Y545" s="509"/>
      <c r="Z545" s="1091"/>
      <c r="AA545" s="1152"/>
      <c r="AB545" s="1152"/>
      <c r="AC545" s="1152"/>
      <c r="AD545" s="1152"/>
      <c r="AE545" s="1152"/>
      <c r="AF545" s="1152"/>
      <c r="AG545" s="1296"/>
      <c r="AH545" s="1296"/>
      <c r="AI545" s="1152"/>
      <c r="AJ545" s="1152"/>
      <c r="AK545" s="1152"/>
      <c r="AL545" s="1296"/>
      <c r="AM545" s="1152"/>
      <c r="AN545" s="1152"/>
      <c r="AO545" s="1152"/>
      <c r="AP545" s="1152"/>
      <c r="AQ545" s="1152"/>
      <c r="AR545" s="1152"/>
      <c r="AS545" s="1152"/>
      <c r="AT545" s="1152"/>
      <c r="AU545" s="1152"/>
      <c r="AV545" s="1152"/>
      <c r="AW545" s="1152"/>
      <c r="AX545" s="1152"/>
      <c r="AY545" s="1152"/>
      <c r="AZ545" s="1152"/>
      <c r="BA545" s="1152"/>
      <c r="BB545" s="1152"/>
      <c r="BC545" s="1152"/>
      <c r="BD545" s="1152"/>
      <c r="BE545" s="1152"/>
      <c r="BF545" s="1152"/>
      <c r="BG545" s="1152"/>
      <c r="BH545" s="1152"/>
      <c r="BI545" s="1296"/>
      <c r="BJ545" s="1152"/>
      <c r="BK545" s="1152"/>
      <c r="BL545" s="1152"/>
      <c r="BM545" s="1152"/>
      <c r="BN545" s="1336"/>
      <c r="BO545" s="1336"/>
      <c r="BP545" s="1336"/>
      <c r="BQ545" s="1336"/>
      <c r="BR545" s="1336"/>
      <c r="BS545" s="1336"/>
      <c r="BT545" s="1336"/>
      <c r="BU545" s="1336"/>
      <c r="BV545" s="1336"/>
      <c r="BW545" s="1336"/>
    </row>
    <row r="546" spans="1:75" ht="13.5" customHeight="1">
      <c r="A546" s="1091"/>
      <c r="B546" s="15" t="s">
        <v>59</v>
      </c>
      <c r="C546" s="1101" t="str">
        <f>VLOOKUP($C527,'2025年度(1年前期)'!$B$5:$N$208,COLUMN('2025年度(1年前期)'!$I$5)+1,0)&amp;""</f>
        <v/>
      </c>
      <c r="D546" s="1068"/>
      <c r="E546" s="1073" t="str">
        <f>VLOOKUP($C527,'2025年度(2年前期)'!$B$5:$N$208,COLUMN('2025年度(2年前期)'!$I$5)+1,0)&amp;""</f>
        <v/>
      </c>
      <c r="F546" s="1068"/>
      <c r="G546" s="1073" t="str">
        <f>VLOOKUP($C527,'2025年度(3年前期)'!$B$5:$N$208,COLUMN('2025年度(3年前期)'!$I$5)+1,0)&amp;""</f>
        <v/>
      </c>
      <c r="H546" s="1068"/>
      <c r="I546" s="1073" t="str">
        <f>VLOOKUP($C527,'2025年度(4年前期)'!$B$5:$N$208,COLUMN('2025年度(4年前期)'!$I$5)+1,0)&amp;""</f>
        <v/>
      </c>
      <c r="J546" s="1068"/>
      <c r="K546" s="1074" t="str">
        <f>VLOOKUP($C527,'2025年度(助産前期)'!$B$5:$N$208,COLUMN('2025年度(助産前期)'!$I$5)+1,0)&amp;""</f>
        <v/>
      </c>
      <c r="L546" s="1074"/>
      <c r="M546" s="1101" t="str">
        <f>VLOOKUP($C527,'2025年度(M1前期)'!$B$5:$N$208,COLUMN('2025年度(M1前期)'!$I$5)+1,0)&amp;""</f>
        <v/>
      </c>
      <c r="N546" s="1068"/>
      <c r="O546" s="1074" t="str">
        <f>VLOOKUP($C527,'2025年度(M2前期)'!$B$5:$N$208,COLUMN('2025年度(M2前期)'!$I$5)+1,0)&amp;""</f>
        <v/>
      </c>
      <c r="P546" s="1068"/>
      <c r="Q546" s="1074" t="str">
        <f>VLOOKUP($C527,'2025年度(D1前期)'!$B$5:$N$208,COLUMN('2025年度(D1前期)'!$I$5)+1,0)&amp;""</f>
        <v/>
      </c>
      <c r="R546" s="1068"/>
      <c r="S546" s="1074" t="str">
        <f>VLOOKUP($C527,'2025年度(D23前期)'!$B$5:$N$208,COLUMN('2025年度(D23前期)'!$I$5)+1,0)&amp;""</f>
        <v/>
      </c>
      <c r="T546" s="1068"/>
      <c r="V546" s="509" t="s">
        <v>552</v>
      </c>
      <c r="Y546" s="509"/>
      <c r="Z546" s="1091"/>
      <c r="AA546" s="1152"/>
      <c r="AB546" s="1152"/>
      <c r="AC546" s="1152"/>
      <c r="AD546" s="1152"/>
      <c r="AE546" s="1152"/>
      <c r="AF546" s="1152"/>
      <c r="AG546" s="1296"/>
      <c r="AH546" s="1296"/>
      <c r="AI546" s="1152"/>
      <c r="AJ546" s="1152"/>
      <c r="AK546" s="1152"/>
      <c r="AL546" s="1296"/>
      <c r="AM546" s="1152"/>
      <c r="AN546" s="1152"/>
      <c r="AO546" s="1152"/>
      <c r="AP546" s="1152"/>
      <c r="AQ546" s="1152"/>
      <c r="AR546" s="1152"/>
      <c r="AS546" s="1152"/>
      <c r="AT546" s="1152"/>
      <c r="AU546" s="1152"/>
      <c r="AV546" s="1152"/>
      <c r="AW546" s="1152"/>
      <c r="AX546" s="1152"/>
      <c r="AY546" s="1152"/>
      <c r="AZ546" s="1152"/>
      <c r="BA546" s="1152"/>
      <c r="BB546" s="1152"/>
      <c r="BC546" s="1152"/>
      <c r="BD546" s="1152"/>
      <c r="BE546" s="1152"/>
      <c r="BF546" s="1152"/>
      <c r="BG546" s="1152"/>
      <c r="BH546" s="1152"/>
      <c r="BI546" s="1296"/>
      <c r="BJ546" s="1152"/>
      <c r="BK546" s="1152"/>
      <c r="BL546" s="1152"/>
      <c r="BM546" s="1152"/>
      <c r="BN546" s="1336"/>
      <c r="BO546" s="1336"/>
      <c r="BP546" s="1336"/>
      <c r="BQ546" s="1336"/>
      <c r="BR546" s="1336"/>
      <c r="BS546" s="1336"/>
      <c r="BT546" s="1336"/>
      <c r="BU546" s="1336"/>
      <c r="BV546" s="1336"/>
      <c r="BW546" s="1336"/>
    </row>
    <row r="547" spans="1:75" ht="13.5" customHeight="1">
      <c r="A547" s="1092"/>
      <c r="B547" s="16" t="s">
        <v>56</v>
      </c>
      <c r="C547" s="1061"/>
      <c r="D547" s="1075"/>
      <c r="E547" s="1063"/>
      <c r="F547" s="1075"/>
      <c r="G547" s="1063"/>
      <c r="H547" s="1075"/>
      <c r="I547" s="1063"/>
      <c r="J547" s="1075"/>
      <c r="K547" s="1064"/>
      <c r="L547" s="1064"/>
      <c r="M547" s="1061"/>
      <c r="N547" s="1075"/>
      <c r="O547" s="1064"/>
      <c r="P547" s="1075"/>
      <c r="Q547" s="1064"/>
      <c r="R547" s="1075"/>
      <c r="S547" s="1064"/>
      <c r="T547" s="1075"/>
      <c r="V547" s="509" t="s">
        <v>259</v>
      </c>
      <c r="Y547" s="509"/>
      <c r="Z547" s="1092"/>
      <c r="AA547" s="1153"/>
      <c r="AB547" s="1153"/>
      <c r="AC547" s="1153"/>
      <c r="AD547" s="1153"/>
      <c r="AE547" s="1153"/>
      <c r="AF547" s="1153"/>
      <c r="AG547" s="1296"/>
      <c r="AH547" s="1296"/>
      <c r="AI547" s="1153"/>
      <c r="AJ547" s="1153"/>
      <c r="AK547" s="1153"/>
      <c r="AL547" s="1296"/>
      <c r="AM547" s="1153"/>
      <c r="AN547" s="1153"/>
      <c r="AO547" s="1153"/>
      <c r="AP547" s="1153"/>
      <c r="AQ547" s="1153"/>
      <c r="AR547" s="1153"/>
      <c r="AS547" s="1153"/>
      <c r="AT547" s="1153"/>
      <c r="AU547" s="1153"/>
      <c r="AV547" s="1153"/>
      <c r="AW547" s="1153"/>
      <c r="AX547" s="1153"/>
      <c r="AY547" s="1153"/>
      <c r="AZ547" s="1153"/>
      <c r="BA547" s="1153"/>
      <c r="BB547" s="1153"/>
      <c r="BC547" s="1153"/>
      <c r="BD547" s="1153"/>
      <c r="BE547" s="1153"/>
      <c r="BF547" s="1153"/>
      <c r="BG547" s="1153"/>
      <c r="BH547" s="1153"/>
      <c r="BI547" s="1296"/>
      <c r="BJ547" s="1153"/>
      <c r="BK547" s="1153"/>
      <c r="BL547" s="1153"/>
      <c r="BM547" s="1153"/>
      <c r="BN547" s="1337"/>
      <c r="BO547" s="1337"/>
      <c r="BP547" s="1337"/>
      <c r="BQ547" s="1337"/>
      <c r="BR547" s="1337"/>
      <c r="BS547" s="1337"/>
      <c r="BT547" s="1337"/>
      <c r="BU547" s="1337"/>
      <c r="BV547" s="1337"/>
      <c r="BW547" s="1337"/>
    </row>
    <row r="548" spans="1:75" ht="13.5" customHeight="1">
      <c r="A548" s="1091" t="s">
        <v>68</v>
      </c>
      <c r="B548" s="15" t="s">
        <v>50</v>
      </c>
      <c r="C548" s="1089" t="str">
        <f>VLOOKUP($C527,'2025年度(1年前期)'!$B$5:$N$208,COLUMN('2025年度(1年前期)'!$K$5),0)&amp;""</f>
        <v/>
      </c>
      <c r="D548" s="1072"/>
      <c r="E548" s="1090" t="str">
        <f>VLOOKUP($C527,'2025年度(2年前期)'!$B$5:$N$208,COLUMN('2025年度(2年前期)'!$K$5),0)&amp;""</f>
        <v/>
      </c>
      <c r="F548" s="1072"/>
      <c r="G548" s="1090" t="str">
        <f>VLOOKUP($C527,'2025年度(3年前期)'!$B$5:$N$208,COLUMN('2025年度(3年前期)'!$K$5),0)&amp;""</f>
        <v/>
      </c>
      <c r="H548" s="1072"/>
      <c r="I548" s="1090" t="str">
        <f>VLOOKUP($C527,'2025年度(4年前期)'!$B$5:$N$208,COLUMN('2025年度(4年前期)'!$K$5),0)&amp;""</f>
        <v/>
      </c>
      <c r="J548" s="1072"/>
      <c r="K548" s="1071" t="str">
        <f>VLOOKUP($C527,'2025年度(助産前期)'!$B$5:$N$208,COLUMN('2025年度(助産前期)'!$K$5),0)&amp;""</f>
        <v>助産学実習Ⅰ</v>
      </c>
      <c r="L548" s="1071"/>
      <c r="M548" s="1089" t="str">
        <f>VLOOKUP($C527,'2025年度(M1前期)'!$B$5:$N$208,COLUMN('2025年度(M1前期)'!$K$5),0)&amp;""</f>
        <v/>
      </c>
      <c r="N548" s="1072"/>
      <c r="O548" s="1071" t="str">
        <f>VLOOKUP($C527,'2025年度(M2前期)'!$B$5:$N$208,COLUMN('2025年度(M2前期)'!$K$5),0)&amp;""</f>
        <v/>
      </c>
      <c r="P548" s="1072"/>
      <c r="Q548" s="1071" t="str">
        <f>VLOOKUP($C527,'2025年度(D1前期)'!$B$5:$N$208,COLUMN('2025年度(D1前期)'!$K$5),0)&amp;""</f>
        <v/>
      </c>
      <c r="R548" s="1072"/>
      <c r="S548" s="1071" t="str">
        <f>VLOOKUP($C527,'2025年度(D23前期)'!$B$5:$N$208,COLUMN('2025年度(D23前期)'!$K$5),0)&amp;""</f>
        <v/>
      </c>
      <c r="T548" s="1072"/>
      <c r="Y548" s="509"/>
      <c r="Z548" s="1091" t="str">
        <f>A548</f>
        <v>５時限（16：50～18：20）</v>
      </c>
      <c r="AA548" s="1151"/>
      <c r="AB548" s="1151"/>
      <c r="AC548" s="1151"/>
      <c r="AD548" s="1151"/>
      <c r="AE548" s="1151"/>
      <c r="AF548" s="1151"/>
      <c r="AG548" s="1151"/>
      <c r="AH548" s="1151"/>
      <c r="AI548" s="1151"/>
      <c r="AJ548" s="1151"/>
      <c r="AK548" s="1151"/>
      <c r="AL548" s="1151"/>
      <c r="AM548" s="1151"/>
      <c r="AN548" s="1151"/>
      <c r="AO548" s="1151"/>
      <c r="AP548" s="1151"/>
      <c r="AQ548" s="1151"/>
      <c r="AR548" s="1151"/>
      <c r="AS548" s="1151"/>
      <c r="AT548" s="1151"/>
      <c r="AU548" s="1151"/>
      <c r="AV548" s="1151"/>
      <c r="AW548" s="1151"/>
      <c r="AX548" s="1151"/>
      <c r="AY548" s="1151"/>
      <c r="AZ548" s="1151"/>
      <c r="BA548" s="1151"/>
      <c r="BB548" s="1151"/>
      <c r="BC548" s="1151"/>
      <c r="BD548" s="1151"/>
      <c r="BE548" s="1151"/>
      <c r="BF548" s="1151"/>
      <c r="BG548" s="1151"/>
      <c r="BH548" s="1151"/>
      <c r="BI548" s="1151"/>
      <c r="BJ548" s="1151"/>
      <c r="BK548" s="1151"/>
      <c r="BL548" s="1151"/>
      <c r="BM548" s="1151"/>
      <c r="BN548" s="1335"/>
      <c r="BO548" s="1335"/>
      <c r="BP548" s="1335"/>
      <c r="BQ548" s="1335"/>
      <c r="BR548" s="1335"/>
      <c r="BS548" s="1335"/>
      <c r="BT548" s="1335"/>
      <c r="BU548" s="1335"/>
      <c r="BV548" s="1335"/>
      <c r="BW548" s="1335"/>
    </row>
    <row r="549" spans="1:75" ht="13.5" customHeight="1">
      <c r="A549" s="1091"/>
      <c r="B549" s="15" t="s">
        <v>53</v>
      </c>
      <c r="C549" s="1101" t="str">
        <f>IFERROR(VLOOKUP(C548,科目・教員!$A$1:$B$357,2,0),"")</f>
        <v/>
      </c>
      <c r="D549" s="1068"/>
      <c r="E549" s="1073" t="str">
        <f>IFERROR(VLOOKUP(E548,科目・教員!$A$1:$B$357,2,0),"")</f>
        <v/>
      </c>
      <c r="F549" s="1068"/>
      <c r="G549" s="1073" t="str">
        <f>IFERROR(VLOOKUP(G548,科目・教員!$A$1:$B$357,2,0),"")</f>
        <v/>
      </c>
      <c r="H549" s="1068"/>
      <c r="I549" s="1073" t="str">
        <f>IFERROR(VLOOKUP(I548,科目・教員!$A$1:$B$357,2,0),"")</f>
        <v/>
      </c>
      <c r="J549" s="1068"/>
      <c r="K549" s="1074" t="str">
        <f>IFERROR(VLOOKUP(K548,科目・教員!$A$1:$B$357,2,0),"")</f>
        <v>池田　真弓</v>
      </c>
      <c r="L549" s="1074"/>
      <c r="M549" s="1101" t="str">
        <f>IFERROR(VLOOKUP(M548,科目・教員!$A$1:$B$357,2,0),"")</f>
        <v/>
      </c>
      <c r="N549" s="1068"/>
      <c r="O549" s="1074" t="str">
        <f>IFERROR(VLOOKUP(O548,科目・教員!$A$1:$B$357,2,0),"")</f>
        <v/>
      </c>
      <c r="P549" s="1068"/>
      <c r="Q549" s="1074" t="str">
        <f>IFERROR(VLOOKUP(Q548,科目・教員!$A$1:$B$357,2,0),"")</f>
        <v/>
      </c>
      <c r="R549" s="1068"/>
      <c r="S549" s="1074" t="str">
        <f>IFERROR(VLOOKUP(S548,科目・教員!$A$1:$B$357,2,0),"")</f>
        <v/>
      </c>
      <c r="T549" s="1068"/>
      <c r="Y549" s="509"/>
      <c r="Z549" s="1091"/>
      <c r="AA549" s="1152"/>
      <c r="AB549" s="1152"/>
      <c r="AC549" s="1152"/>
      <c r="AD549" s="1152"/>
      <c r="AE549" s="1152"/>
      <c r="AF549" s="1152"/>
      <c r="AG549" s="1152"/>
      <c r="AH549" s="1152"/>
      <c r="AI549" s="1152"/>
      <c r="AJ549" s="1152"/>
      <c r="AK549" s="1152"/>
      <c r="AL549" s="1152"/>
      <c r="AM549" s="1152"/>
      <c r="AN549" s="1152"/>
      <c r="AO549" s="1152"/>
      <c r="AP549" s="1152"/>
      <c r="AQ549" s="1152"/>
      <c r="AR549" s="1152"/>
      <c r="AS549" s="1152"/>
      <c r="AT549" s="1152"/>
      <c r="AU549" s="1152"/>
      <c r="AV549" s="1152"/>
      <c r="AW549" s="1152"/>
      <c r="AX549" s="1152"/>
      <c r="AY549" s="1152"/>
      <c r="AZ549" s="1152"/>
      <c r="BA549" s="1152"/>
      <c r="BB549" s="1152"/>
      <c r="BC549" s="1152"/>
      <c r="BD549" s="1152"/>
      <c r="BE549" s="1152"/>
      <c r="BF549" s="1152"/>
      <c r="BG549" s="1152"/>
      <c r="BH549" s="1152"/>
      <c r="BI549" s="1152"/>
      <c r="BJ549" s="1152"/>
      <c r="BK549" s="1152"/>
      <c r="BL549" s="1152"/>
      <c r="BM549" s="1152"/>
      <c r="BN549" s="1336"/>
      <c r="BO549" s="1336"/>
      <c r="BP549" s="1336"/>
      <c r="BQ549" s="1336"/>
      <c r="BR549" s="1336"/>
      <c r="BS549" s="1336"/>
      <c r="BT549" s="1336"/>
      <c r="BU549" s="1336"/>
      <c r="BV549" s="1336"/>
      <c r="BW549" s="1336"/>
    </row>
    <row r="550" spans="1:75" ht="13.5" customHeight="1">
      <c r="A550" s="1091"/>
      <c r="B550" s="15" t="s">
        <v>59</v>
      </c>
      <c r="C550" s="1101" t="str">
        <f>VLOOKUP($C527,'2025年度(1年前期)'!$B$5:$N$208,COLUMN('2025年度(1年前期)'!$K$5)+1,0)&amp;""</f>
        <v/>
      </c>
      <c r="D550" s="1068"/>
      <c r="E550" s="1073" t="str">
        <f>VLOOKUP($C527,'2025年度(2年前期)'!$B$5:$N$208,COLUMN('2025年度(2年前期)'!$K$5)+1,0)&amp;""</f>
        <v/>
      </c>
      <c r="F550" s="1068"/>
      <c r="G550" s="1073" t="str">
        <f>VLOOKUP($C527,'2025年度(3年前期)'!$B$5:$N$208,COLUMN('2025年度(3年前期)'!$K$5)+1,0)&amp;""</f>
        <v/>
      </c>
      <c r="H550" s="1068"/>
      <c r="I550" s="1073" t="str">
        <f>VLOOKUP($C527,'2025年度(4年前期)'!$B$5:$N$208,COLUMN('2025年度(4年前期)'!$K$5)+1,0)&amp;""</f>
        <v/>
      </c>
      <c r="J550" s="1068"/>
      <c r="K550" s="1074" t="str">
        <f>VLOOKUP($C527,'2025年度(助産前期)'!$B$5:$N$208,COLUMN('2025年度(助産前期)'!$K$5)+1,0)&amp;""</f>
        <v/>
      </c>
      <c r="L550" s="1074"/>
      <c r="M550" s="1101" t="str">
        <f>VLOOKUP($C527,'2025年度(M1前期)'!$B$5:$N$208,COLUMN('2025年度(M1前期)'!$K$5)+1,0)&amp;""</f>
        <v/>
      </c>
      <c r="N550" s="1068"/>
      <c r="O550" s="1074" t="str">
        <f>VLOOKUP($C527,'2025年度(M2前期)'!$B$5:$N$208,COLUMN('2025年度(M2前期)'!$K$5)+1,0)&amp;""</f>
        <v/>
      </c>
      <c r="P550" s="1068"/>
      <c r="Q550" s="1074" t="str">
        <f>VLOOKUP($C527,'2025年度(D1前期)'!$B$5:$N$208,COLUMN('2025年度(D1前期)'!$K$5)+1,0)&amp;""</f>
        <v/>
      </c>
      <c r="R550" s="1068"/>
      <c r="S550" s="1074" t="str">
        <f>VLOOKUP($C527,'2025年度(D23前期)'!$B$5:$N$208,COLUMN('2025年度(D23前期)'!$K$5)+1,0)&amp;""</f>
        <v/>
      </c>
      <c r="T550" s="1068"/>
      <c r="Y550" s="509"/>
      <c r="Z550" s="1091"/>
      <c r="AA550" s="1152"/>
      <c r="AB550" s="1152"/>
      <c r="AC550" s="1152"/>
      <c r="AD550" s="1152"/>
      <c r="AE550" s="1152"/>
      <c r="AF550" s="1152"/>
      <c r="AG550" s="1152"/>
      <c r="AH550" s="1152"/>
      <c r="AI550" s="1152"/>
      <c r="AJ550" s="1152"/>
      <c r="AK550" s="1152"/>
      <c r="AL550" s="1152"/>
      <c r="AM550" s="1152"/>
      <c r="AN550" s="1152"/>
      <c r="AO550" s="1152"/>
      <c r="AP550" s="1152"/>
      <c r="AQ550" s="1152"/>
      <c r="AR550" s="1152"/>
      <c r="AS550" s="1152"/>
      <c r="AT550" s="1152"/>
      <c r="AU550" s="1152"/>
      <c r="AV550" s="1152"/>
      <c r="AW550" s="1152"/>
      <c r="AX550" s="1152"/>
      <c r="AY550" s="1152"/>
      <c r="AZ550" s="1152"/>
      <c r="BA550" s="1152"/>
      <c r="BB550" s="1152"/>
      <c r="BC550" s="1152"/>
      <c r="BD550" s="1152"/>
      <c r="BE550" s="1152"/>
      <c r="BF550" s="1152"/>
      <c r="BG550" s="1152"/>
      <c r="BH550" s="1152"/>
      <c r="BI550" s="1152"/>
      <c r="BJ550" s="1152"/>
      <c r="BK550" s="1152"/>
      <c r="BL550" s="1152"/>
      <c r="BM550" s="1152"/>
      <c r="BN550" s="1336"/>
      <c r="BO550" s="1336"/>
      <c r="BP550" s="1336"/>
      <c r="BQ550" s="1336"/>
      <c r="BR550" s="1336"/>
      <c r="BS550" s="1336"/>
      <c r="BT550" s="1336"/>
      <c r="BU550" s="1336"/>
      <c r="BV550" s="1336"/>
      <c r="BW550" s="1336"/>
    </row>
    <row r="551" spans="1:75" ht="13.5" customHeight="1">
      <c r="A551" s="1092"/>
      <c r="B551" s="16" t="s">
        <v>56</v>
      </c>
      <c r="C551" s="1061"/>
      <c r="D551" s="1075"/>
      <c r="E551" s="1063"/>
      <c r="F551" s="1075"/>
      <c r="G551" s="1063"/>
      <c r="H551" s="1075"/>
      <c r="I551" s="1063"/>
      <c r="J551" s="1075"/>
      <c r="K551" s="1064"/>
      <c r="L551" s="1064"/>
      <c r="M551" s="1061"/>
      <c r="N551" s="1075"/>
      <c r="O551" s="1064"/>
      <c r="P551" s="1075"/>
      <c r="Q551" s="1064"/>
      <c r="R551" s="1075"/>
      <c r="S551" s="1064"/>
      <c r="T551" s="1075"/>
      <c r="U551" s="20"/>
      <c r="V551" s="20"/>
      <c r="W551" s="20"/>
      <c r="X551" s="20"/>
      <c r="Y551" s="510"/>
      <c r="Z551" s="1092"/>
      <c r="AA551" s="1153"/>
      <c r="AB551" s="1153"/>
      <c r="AC551" s="1153"/>
      <c r="AD551" s="1153"/>
      <c r="AE551" s="1153"/>
      <c r="AF551" s="1153"/>
      <c r="AG551" s="1153"/>
      <c r="AH551" s="1153"/>
      <c r="AI551" s="1153"/>
      <c r="AJ551" s="1153"/>
      <c r="AK551" s="1153"/>
      <c r="AL551" s="1153"/>
      <c r="AM551" s="1153"/>
      <c r="AN551" s="1153"/>
      <c r="AO551" s="1153"/>
      <c r="AP551" s="1153"/>
      <c r="AQ551" s="1153"/>
      <c r="AR551" s="1153"/>
      <c r="AS551" s="1153"/>
      <c r="AT551" s="1153"/>
      <c r="AU551" s="1153"/>
      <c r="AV551" s="1153"/>
      <c r="AW551" s="1153"/>
      <c r="AX551" s="1153"/>
      <c r="AY551" s="1153"/>
      <c r="AZ551" s="1153"/>
      <c r="BA551" s="1153"/>
      <c r="BB551" s="1153"/>
      <c r="BC551" s="1153"/>
      <c r="BD551" s="1153"/>
      <c r="BE551" s="1153"/>
      <c r="BF551" s="1153"/>
      <c r="BG551" s="1153"/>
      <c r="BH551" s="1153"/>
      <c r="BI551" s="1153"/>
      <c r="BJ551" s="1153"/>
      <c r="BK551" s="1153"/>
      <c r="BL551" s="1153"/>
      <c r="BM551" s="1153"/>
      <c r="BN551" s="1337"/>
      <c r="BO551" s="1337"/>
      <c r="BP551" s="1337"/>
      <c r="BQ551" s="1337"/>
      <c r="BR551" s="1337"/>
      <c r="BS551" s="1337"/>
      <c r="BT551" s="1337"/>
      <c r="BU551" s="1337"/>
      <c r="BV551" s="1337"/>
      <c r="BW551" s="1337"/>
    </row>
    <row r="552" spans="1:75" ht="20.25">
      <c r="A552" s="22"/>
      <c r="B552" s="23"/>
      <c r="C552" s="1114">
        <f>C527+1</f>
        <v>45923</v>
      </c>
      <c r="D552" s="1114"/>
      <c r="E552" s="1114"/>
      <c r="F552" s="1114"/>
      <c r="G552" s="1114"/>
      <c r="H552" s="1114"/>
      <c r="I552" s="1114"/>
      <c r="J552" s="1114"/>
      <c r="K552" s="1114"/>
      <c r="L552" s="1114"/>
      <c r="M552" s="1114"/>
      <c r="N552" s="1114"/>
      <c r="O552" s="1114"/>
      <c r="P552" s="1114"/>
      <c r="Q552" s="1114"/>
      <c r="R552" s="1114"/>
      <c r="S552" s="1114"/>
      <c r="T552" s="1114"/>
      <c r="U552" s="1058">
        <f>C552</f>
        <v>45923</v>
      </c>
      <c r="V552" s="1059"/>
      <c r="W552" s="1059"/>
      <c r="X552" s="1059"/>
      <c r="Y552" s="1059"/>
      <c r="Z552" s="1060"/>
      <c r="AA552" s="41">
        <v>101</v>
      </c>
      <c r="AB552" s="41">
        <v>102</v>
      </c>
      <c r="AC552" s="41">
        <v>103</v>
      </c>
      <c r="AD552" s="41" t="s">
        <v>16</v>
      </c>
      <c r="AE552" s="41" t="s">
        <v>17</v>
      </c>
      <c r="AF552" s="41" t="s">
        <v>18</v>
      </c>
      <c r="AG552" s="41">
        <v>201</v>
      </c>
      <c r="AH552" s="42">
        <v>202</v>
      </c>
      <c r="AI552" s="41">
        <v>203</v>
      </c>
      <c r="AJ552" s="41">
        <v>204</v>
      </c>
      <c r="AK552" s="41">
        <v>205</v>
      </c>
      <c r="AL552" s="41" t="s">
        <v>19</v>
      </c>
      <c r="AM552" s="41" t="s">
        <v>69</v>
      </c>
      <c r="AN552" s="41" t="s">
        <v>21</v>
      </c>
      <c r="AO552" s="41" t="s">
        <v>22</v>
      </c>
      <c r="AP552" s="41" t="s">
        <v>23</v>
      </c>
      <c r="AQ552" s="41" t="s">
        <v>24</v>
      </c>
      <c r="AR552" s="41" t="s">
        <v>25</v>
      </c>
      <c r="AS552" s="41" t="s">
        <v>26</v>
      </c>
      <c r="AT552" s="41" t="s">
        <v>27</v>
      </c>
      <c r="AU552" s="41" t="s">
        <v>28</v>
      </c>
      <c r="AV552" s="41" t="s">
        <v>29</v>
      </c>
      <c r="AW552" s="41">
        <v>301</v>
      </c>
      <c r="AX552" s="42">
        <v>302</v>
      </c>
      <c r="AY552" s="43">
        <v>303</v>
      </c>
      <c r="AZ552" s="43">
        <v>304</v>
      </c>
      <c r="BA552" s="41" t="s">
        <v>30</v>
      </c>
      <c r="BB552" s="41" t="s">
        <v>31</v>
      </c>
      <c r="BC552" s="42" t="s">
        <v>32</v>
      </c>
      <c r="BD552" s="41" t="s">
        <v>33</v>
      </c>
      <c r="BE552" s="41" t="s">
        <v>34</v>
      </c>
      <c r="BF552" s="41" t="s">
        <v>35</v>
      </c>
      <c r="BG552" s="41" t="s">
        <v>36</v>
      </c>
      <c r="BH552" s="41" t="s">
        <v>37</v>
      </c>
      <c r="BI552" s="41" t="s">
        <v>38</v>
      </c>
      <c r="BJ552" s="41" t="s">
        <v>39</v>
      </c>
      <c r="BK552" s="41" t="s">
        <v>538</v>
      </c>
      <c r="BL552" s="41" t="s">
        <v>539</v>
      </c>
      <c r="BM552" s="41" t="s">
        <v>540</v>
      </c>
      <c r="BN552" s="44" t="s">
        <v>40</v>
      </c>
      <c r="BO552" s="44" t="s">
        <v>41</v>
      </c>
      <c r="BP552" s="44" t="s">
        <v>354</v>
      </c>
      <c r="BQ552" s="45" t="s">
        <v>42</v>
      </c>
      <c r="BR552" s="45" t="s">
        <v>43</v>
      </c>
      <c r="BS552" s="45" t="s">
        <v>44</v>
      </c>
      <c r="BT552" s="45" t="s">
        <v>45</v>
      </c>
      <c r="BU552" s="45" t="s">
        <v>46</v>
      </c>
      <c r="BV552" s="45" t="s">
        <v>47</v>
      </c>
      <c r="BW552" s="45" t="s">
        <v>48</v>
      </c>
    </row>
    <row r="553" spans="1:75">
      <c r="A553" s="1091" t="s">
        <v>49</v>
      </c>
      <c r="B553" s="12" t="s">
        <v>50</v>
      </c>
      <c r="C553" s="1079" t="str">
        <f>VLOOKUP($C552,'2025年度(1年前期)'!$B$5:$N$208,COLUMN('2025年度(1年前期)'!$C$5),0)&amp;""</f>
        <v/>
      </c>
      <c r="D553" s="1080"/>
      <c r="E553" s="1081" t="str">
        <f>VLOOKUP($C552,'2025年度(2年前期)'!$B$5:$N$208,COLUMN('2025年度(2年前期)'!$C$5),0)&amp;""</f>
        <v/>
      </c>
      <c r="F553" s="1080"/>
      <c r="G553" s="1081" t="str">
        <f>VLOOKUP($C552,'2025年度(3年前期)'!$B$5:$N$208,COLUMN('2025年度(3年前期)'!$C$5),0)&amp;""</f>
        <v/>
      </c>
      <c r="H553" s="1080"/>
      <c r="I553" s="1081" t="str">
        <f>VLOOKUP($C552,'2025年度(4年前期)'!$B$5:$N$208,COLUMN('2025年度(4年前期)'!$C$5),0)&amp;""</f>
        <v/>
      </c>
      <c r="J553" s="1080"/>
      <c r="K553" s="1072" t="str">
        <f>VLOOKUP($C552,'2025年度(助産前期)'!$B$5:$N$208,COLUMN('2025年度(助産前期)'!$C$5),0)&amp;""</f>
        <v/>
      </c>
      <c r="L553" s="1096"/>
      <c r="M553" s="1105" t="str">
        <f>VLOOKUP($C552,'2025年度(M1前期)'!$B$5:$N$208,COLUMN('2025年度(M1前期)'!$C$5),0)&amp;""</f>
        <v/>
      </c>
      <c r="N553" s="1096"/>
      <c r="O553" s="1081" t="str">
        <f>VLOOKUP($C552,'2025年度(M2前期)'!$B$5:$N$208,COLUMN('2025年度(M2前期)'!$C$5),0)&amp;""</f>
        <v/>
      </c>
      <c r="P553" s="1080"/>
      <c r="Q553" s="1081" t="str">
        <f>VLOOKUP($C552,'2025年度(D1前期)'!$B$5:$N$208,COLUMN('2025年度(D1前期)'!$C$5),0)&amp;""</f>
        <v/>
      </c>
      <c r="R553" s="1080"/>
      <c r="S553" s="1072" t="str">
        <f>VLOOKUP($C552,'2025年度(D23前期)'!$B$5:$N$208,COLUMN('2025年度(D23前期)'!$C$5),0)&amp;""</f>
        <v/>
      </c>
      <c r="T553" s="1080"/>
      <c r="U553" s="63"/>
      <c r="W553" s="95"/>
      <c r="X553" s="17"/>
      <c r="Y553" s="38"/>
      <c r="Z553" s="1095" t="str">
        <f>A553</f>
        <v xml:space="preserve">１時限（09：20～10：50） </v>
      </c>
      <c r="AA553" s="1151"/>
      <c r="AB553" s="1151"/>
      <c r="AC553" s="1151"/>
      <c r="AD553" s="1151"/>
      <c r="AE553" s="1151"/>
      <c r="AF553" s="1151"/>
      <c r="AG553" s="1296"/>
      <c r="AH553" s="1296"/>
      <c r="AI553" s="1151"/>
      <c r="AJ553" s="1151"/>
      <c r="AK553" s="1151"/>
      <c r="AL553" s="1296"/>
      <c r="AM553" s="1151"/>
      <c r="AN553" s="1151"/>
      <c r="AO553" s="1151"/>
      <c r="AP553" s="1151"/>
      <c r="AQ553" s="1151"/>
      <c r="AR553" s="1151"/>
      <c r="AS553" s="1151"/>
      <c r="AT553" s="1151"/>
      <c r="AU553" s="1151"/>
      <c r="AV553" s="1151"/>
      <c r="AW553" s="1151"/>
      <c r="AX553" s="1151"/>
      <c r="AY553" s="1151"/>
      <c r="AZ553" s="1151"/>
      <c r="BA553" s="1151"/>
      <c r="BB553" s="1151"/>
      <c r="BC553" s="1151"/>
      <c r="BD553" s="1151"/>
      <c r="BE553" s="1151"/>
      <c r="BF553" s="1151"/>
      <c r="BG553" s="1151"/>
      <c r="BH553" s="1151"/>
      <c r="BI553" s="1151"/>
      <c r="BJ553" s="1151"/>
      <c r="BK553" s="1151"/>
      <c r="BL553" s="1151"/>
      <c r="BM553" s="1151"/>
      <c r="BN553" s="1151"/>
      <c r="BO553" s="1151"/>
      <c r="BP553" s="1151"/>
      <c r="BQ553" s="1151"/>
      <c r="BR553" s="1151"/>
      <c r="BS553" s="1151"/>
      <c r="BT553" s="1151"/>
      <c r="BU553" s="1151"/>
      <c r="BV553" s="1151"/>
      <c r="BW553" s="1151"/>
    </row>
    <row r="554" spans="1:75">
      <c r="A554" s="1091"/>
      <c r="B554" s="15" t="s">
        <v>53</v>
      </c>
      <c r="C554" s="1065" t="str">
        <f>IFERROR(VLOOKUP(C553,科目・教員!$A$1:$B$357,2,0),"")</f>
        <v/>
      </c>
      <c r="D554" s="1066"/>
      <c r="E554" s="1067" t="str">
        <f>IFERROR(VLOOKUP(E553,科目・教員!$A$1:$B$357,2,0),"")</f>
        <v/>
      </c>
      <c r="F554" s="1066"/>
      <c r="G554" s="1067" t="str">
        <f>IFERROR(VLOOKUP(G553,科目・教員!$A$1:$B$357,2,0),"")</f>
        <v/>
      </c>
      <c r="H554" s="1066"/>
      <c r="I554" s="1067" t="str">
        <f>IFERROR(VLOOKUP(I553,科目・教員!$A$1:$B$357,2,0),"")</f>
        <v/>
      </c>
      <c r="J554" s="1066"/>
      <c r="K554" s="1068" t="str">
        <f>IFERROR(VLOOKUP(K553,科目・教員!$A$1:$B$357,2,0),"")</f>
        <v/>
      </c>
      <c r="L554" s="1070"/>
      <c r="M554" s="1104" t="str">
        <f>IFERROR(VLOOKUP(M553,科目・教員!$A$1:$B$357,2,0),"")</f>
        <v/>
      </c>
      <c r="N554" s="1066"/>
      <c r="O554" s="1067" t="str">
        <f>IFERROR(VLOOKUP(O553,科目・教員!$A$1:$B$357,2,0),"")</f>
        <v/>
      </c>
      <c r="P554" s="1066"/>
      <c r="Q554" s="1067" t="str">
        <f>IFERROR(VLOOKUP(Q553,科目・教員!$A$1:$B$357,2,0),"")</f>
        <v/>
      </c>
      <c r="R554" s="1066"/>
      <c r="S554" s="1068" t="str">
        <f>IFERROR(VLOOKUP(S553,科目・教員!$A$1:$B$357,2,0),"")</f>
        <v/>
      </c>
      <c r="T554" s="1066"/>
      <c r="U554" s="63"/>
      <c r="W554" s="27"/>
      <c r="X554" s="17"/>
      <c r="Y554" s="38"/>
      <c r="Z554" s="1091"/>
      <c r="AA554" s="1152"/>
      <c r="AB554" s="1152"/>
      <c r="AC554" s="1152"/>
      <c r="AD554" s="1152"/>
      <c r="AE554" s="1152"/>
      <c r="AF554" s="1152"/>
      <c r="AG554" s="1296"/>
      <c r="AH554" s="1296"/>
      <c r="AI554" s="1152"/>
      <c r="AJ554" s="1152"/>
      <c r="AK554" s="1152"/>
      <c r="AL554" s="1296"/>
      <c r="AM554" s="1152"/>
      <c r="AN554" s="1152"/>
      <c r="AO554" s="1152"/>
      <c r="AP554" s="1152"/>
      <c r="AQ554" s="1152"/>
      <c r="AR554" s="1152"/>
      <c r="AS554" s="1152"/>
      <c r="AT554" s="1152"/>
      <c r="AU554" s="1152"/>
      <c r="AV554" s="1152"/>
      <c r="AW554" s="1152"/>
      <c r="AX554" s="1152"/>
      <c r="AY554" s="1152"/>
      <c r="AZ554" s="1152"/>
      <c r="BA554" s="1152"/>
      <c r="BB554" s="1152"/>
      <c r="BC554" s="1152"/>
      <c r="BD554" s="1152"/>
      <c r="BE554" s="1152"/>
      <c r="BF554" s="1152"/>
      <c r="BG554" s="1152"/>
      <c r="BH554" s="1152"/>
      <c r="BI554" s="1152"/>
      <c r="BJ554" s="1152"/>
      <c r="BK554" s="1152"/>
      <c r="BL554" s="1152"/>
      <c r="BM554" s="1152"/>
      <c r="BN554" s="1152"/>
      <c r="BO554" s="1152"/>
      <c r="BP554" s="1152"/>
      <c r="BQ554" s="1152"/>
      <c r="BR554" s="1152"/>
      <c r="BS554" s="1152"/>
      <c r="BT554" s="1152"/>
      <c r="BU554" s="1152"/>
      <c r="BV554" s="1152"/>
      <c r="BW554" s="1152"/>
    </row>
    <row r="555" spans="1:75">
      <c r="A555" s="1091"/>
      <c r="B555" s="15" t="s">
        <v>59</v>
      </c>
      <c r="C555" s="1065" t="str">
        <f>VLOOKUP($C552,'2025年度(1年前期)'!$B$5:$N$208,COLUMN('2025年度(1年前期)'!$C$5)+1,0)&amp;""</f>
        <v/>
      </c>
      <c r="D555" s="1066"/>
      <c r="E555" s="1067" t="str">
        <f>VLOOKUP($C552,'2025年度(2年前期)'!$B$5:$N$208,COLUMN('2025年度(2年前期)'!$C$5)+1,0)&amp;""</f>
        <v/>
      </c>
      <c r="F555" s="1066"/>
      <c r="G555" s="1067" t="str">
        <f>VLOOKUP($C552,'2025年度(3年前期)'!$B$5:$N$208,COLUMN('2025年度(3年前期)'!$C$5)+1,0)&amp;""</f>
        <v/>
      </c>
      <c r="H555" s="1066"/>
      <c r="I555" s="1067" t="str">
        <f>VLOOKUP($C552,'2025年度(4年前期)'!$B$5:$N$208,COLUMN('2025年度(4年前期)'!$C$5)+1,0)&amp;""</f>
        <v/>
      </c>
      <c r="J555" s="1066"/>
      <c r="K555" s="1068" t="str">
        <f>VLOOKUP($C552,'2025年度(助産前期)'!$B$5:$N$208,COLUMN('2025年度(助産前期)'!$C$5)+1,0)&amp;""</f>
        <v/>
      </c>
      <c r="L555" s="1070"/>
      <c r="M555" s="1104" t="str">
        <f>VLOOKUP($C552,'2025年度(M1前期)'!$B$5:$N$208,COLUMN('2025年度(M1前期)'!C$5)+1,0)&amp;""</f>
        <v/>
      </c>
      <c r="N555" s="1066"/>
      <c r="O555" s="1067" t="str">
        <f>VLOOKUP($C552,'2025年度(M2前期)'!$B$5:$N$208,COLUMN('2025年度(M2前期)'!$C$5)+1,0)&amp;""</f>
        <v/>
      </c>
      <c r="P555" s="1066"/>
      <c r="Q555" s="1067" t="str">
        <f>VLOOKUP($C552,'2025年度(D1前期)'!$B$5:$N$208,COLUMN('2025年度(D1前期)'!$C$5)+1,0)&amp;""</f>
        <v/>
      </c>
      <c r="R555" s="1066"/>
      <c r="S555" s="1068" t="str">
        <f>VLOOKUP($C552,'2025年度(D23前期)'!$B$5:$N$208,COLUMN('2025年度(D23前期)'!$C$5)+1,0)&amp;""</f>
        <v/>
      </c>
      <c r="T555" s="1066"/>
      <c r="U555" s="63"/>
      <c r="W555" s="27"/>
      <c r="X555" s="17"/>
      <c r="Y555" s="38"/>
      <c r="Z555" s="1091"/>
      <c r="AA555" s="1152"/>
      <c r="AB555" s="1152"/>
      <c r="AC555" s="1152"/>
      <c r="AD555" s="1152"/>
      <c r="AE555" s="1152"/>
      <c r="AF555" s="1152"/>
      <c r="AG555" s="1296"/>
      <c r="AH555" s="1296"/>
      <c r="AI555" s="1152"/>
      <c r="AJ555" s="1152"/>
      <c r="AK555" s="1152"/>
      <c r="AL555" s="1296"/>
      <c r="AM555" s="1152"/>
      <c r="AN555" s="1152"/>
      <c r="AO555" s="1152"/>
      <c r="AP555" s="1152"/>
      <c r="AQ555" s="1152"/>
      <c r="AR555" s="1152"/>
      <c r="AS555" s="1152"/>
      <c r="AT555" s="1152"/>
      <c r="AU555" s="1152"/>
      <c r="AV555" s="1152"/>
      <c r="AW555" s="1152"/>
      <c r="AX555" s="1152"/>
      <c r="AY555" s="1152"/>
      <c r="AZ555" s="1152"/>
      <c r="BA555" s="1152"/>
      <c r="BB555" s="1152"/>
      <c r="BC555" s="1152"/>
      <c r="BD555" s="1152"/>
      <c r="BE555" s="1152"/>
      <c r="BF555" s="1152"/>
      <c r="BG555" s="1152"/>
      <c r="BH555" s="1152"/>
      <c r="BI555" s="1152"/>
      <c r="BJ555" s="1152"/>
      <c r="BK555" s="1152"/>
      <c r="BL555" s="1152"/>
      <c r="BM555" s="1152"/>
      <c r="BN555" s="1152"/>
      <c r="BO555" s="1152"/>
      <c r="BP555" s="1152"/>
      <c r="BQ555" s="1152"/>
      <c r="BR555" s="1152"/>
      <c r="BS555" s="1152"/>
      <c r="BT555" s="1152"/>
      <c r="BU555" s="1152"/>
      <c r="BV555" s="1152"/>
      <c r="BW555" s="1152"/>
    </row>
    <row r="556" spans="1:75">
      <c r="A556" s="1092"/>
      <c r="B556" s="16" t="s">
        <v>56</v>
      </c>
      <c r="C556" s="1061"/>
      <c r="D556" s="1062"/>
      <c r="E556" s="1063"/>
      <c r="F556" s="1062"/>
      <c r="G556" s="1063"/>
      <c r="H556" s="1062"/>
      <c r="I556" s="1063"/>
      <c r="J556" s="1062"/>
      <c r="K556" s="1064"/>
      <c r="L556" s="1069"/>
      <c r="M556" s="1106"/>
      <c r="N556" s="1062"/>
      <c r="O556" s="1063"/>
      <c r="P556" s="1062"/>
      <c r="Q556" s="1063"/>
      <c r="R556" s="1062"/>
      <c r="S556" s="1064"/>
      <c r="T556" s="1062"/>
      <c r="U556" s="63"/>
      <c r="W556" s="27"/>
      <c r="X556" s="17"/>
      <c r="Y556" s="38"/>
      <c r="Z556" s="1092"/>
      <c r="AA556" s="1153"/>
      <c r="AB556" s="1153"/>
      <c r="AC556" s="1153"/>
      <c r="AD556" s="1153"/>
      <c r="AE556" s="1153"/>
      <c r="AF556" s="1153"/>
      <c r="AG556" s="1296"/>
      <c r="AH556" s="1296"/>
      <c r="AI556" s="1153"/>
      <c r="AJ556" s="1153"/>
      <c r="AK556" s="1153"/>
      <c r="AL556" s="1296"/>
      <c r="AM556" s="1153"/>
      <c r="AN556" s="1153"/>
      <c r="AO556" s="1153"/>
      <c r="AP556" s="1153"/>
      <c r="AQ556" s="1153"/>
      <c r="AR556" s="1153"/>
      <c r="AS556" s="1153"/>
      <c r="AT556" s="1153"/>
      <c r="AU556" s="1153"/>
      <c r="AV556" s="1153"/>
      <c r="AW556" s="1153"/>
      <c r="AX556" s="1153"/>
      <c r="AY556" s="1153"/>
      <c r="AZ556" s="1153"/>
      <c r="BA556" s="1153"/>
      <c r="BB556" s="1153"/>
      <c r="BC556" s="1153"/>
      <c r="BD556" s="1153"/>
      <c r="BE556" s="1153"/>
      <c r="BF556" s="1153"/>
      <c r="BG556" s="1153"/>
      <c r="BH556" s="1153"/>
      <c r="BI556" s="1153"/>
      <c r="BJ556" s="1153"/>
      <c r="BK556" s="1153"/>
      <c r="BL556" s="1153"/>
      <c r="BM556" s="1153"/>
      <c r="BN556" s="1153"/>
      <c r="BO556" s="1153"/>
      <c r="BP556" s="1153"/>
      <c r="BQ556" s="1153"/>
      <c r="BR556" s="1153"/>
      <c r="BS556" s="1153"/>
      <c r="BT556" s="1153"/>
      <c r="BU556" s="1153"/>
      <c r="BV556" s="1153"/>
      <c r="BW556" s="1153"/>
    </row>
    <row r="557" spans="1:75">
      <c r="A557" s="1091" t="s">
        <v>58</v>
      </c>
      <c r="B557" s="15" t="s">
        <v>50</v>
      </c>
      <c r="C557" s="1079" t="str">
        <f>VLOOKUP($C552,'2025年度(1年前期)'!$B$5:$N$208,COLUMN('2025年度(1年前期)'!$E$5),0)&amp;""</f>
        <v/>
      </c>
      <c r="D557" s="1080"/>
      <c r="E557" s="1081" t="str">
        <f>VLOOKUP($C552,'2025年度(2年前期)'!$B$5:$N$208,COLUMN('2025年度(2年前期)'!$E$5),0)&amp;""</f>
        <v/>
      </c>
      <c r="F557" s="1080"/>
      <c r="G557" s="1081" t="str">
        <f>VLOOKUP($C552,'2025年度(3年前期)'!$B$5:$N$208,COLUMN('2025年度(3年前期)'!$E$5),0)&amp;""</f>
        <v/>
      </c>
      <c r="H557" s="1080"/>
      <c r="I557" s="1081" t="str">
        <f>VLOOKUP($C552,'2025年度(4年前期)'!$B$5:$N$208,COLUMN('2025年度(4年前期)'!$E$5),0)&amp;""</f>
        <v/>
      </c>
      <c r="J557" s="1080"/>
      <c r="K557" s="1072" t="str">
        <f>VLOOKUP($C552,'2025年度(助産前期)'!$B$5:$N$208,COLUMN('2025年度(助産前期)'!$E$5),0)&amp;""</f>
        <v/>
      </c>
      <c r="L557" s="1096"/>
      <c r="M557" s="1079" t="str">
        <f>VLOOKUP($C552,'2025年度(M1前期)'!$B$5:$N$208,COLUMN('2025年度(M1前期)'!$E$5),0)&amp;""</f>
        <v/>
      </c>
      <c r="N557" s="1080"/>
      <c r="O557" s="1072" t="str">
        <f>VLOOKUP($C552,'2025年度(M2前期)'!$B$5:$N$208,COLUMN('2025年度(M2前期)'!$E$5),0)&amp;""</f>
        <v/>
      </c>
      <c r="P557" s="1080"/>
      <c r="Q557" s="1072" t="str">
        <f>VLOOKUP($C552,'2025年度(D1前期)'!$B$5:$N$208,COLUMN('2025年度(D1前期)'!$E$5),0)&amp;""</f>
        <v/>
      </c>
      <c r="R557" s="1080"/>
      <c r="S557" s="1072" t="str">
        <f>VLOOKUP($C552,'2025年度(D23前期)'!$B$5:$N$208,COLUMN('2025年度(D23前期)'!$E$5),0)&amp;""</f>
        <v/>
      </c>
      <c r="T557" s="1080"/>
      <c r="V557" s="17"/>
      <c r="W557" s="17"/>
      <c r="X557" s="17"/>
      <c r="Y557" s="38"/>
      <c r="Z557" s="1091" t="str">
        <f>A557</f>
        <v>２時限（11：00～12：30）</v>
      </c>
      <c r="AA557" s="1151"/>
      <c r="AB557" s="1151"/>
      <c r="AC557" s="1151"/>
      <c r="AD557" s="1151"/>
      <c r="AE557" s="1151"/>
      <c r="AF557" s="1151"/>
      <c r="AG557" s="1296"/>
      <c r="AH557" s="1296"/>
      <c r="AI557" s="1151"/>
      <c r="AJ557" s="1151"/>
      <c r="AK557" s="1151"/>
      <c r="AL557" s="1296"/>
      <c r="AM557" s="1151"/>
      <c r="AN557" s="1151"/>
      <c r="AO557" s="1151"/>
      <c r="AP557" s="1151"/>
      <c r="AQ557" s="1151"/>
      <c r="AR557" s="1151"/>
      <c r="AS557" s="1151"/>
      <c r="AT557" s="1151"/>
      <c r="AU557" s="1151"/>
      <c r="AV557" s="1151"/>
      <c r="AW557" s="1151"/>
      <c r="AX557" s="1151"/>
      <c r="AY557" s="1151"/>
      <c r="AZ557" s="1151"/>
      <c r="BA557" s="1151"/>
      <c r="BB557" s="1151"/>
      <c r="BC557" s="1151"/>
      <c r="BD557" s="1151"/>
      <c r="BE557" s="1151"/>
      <c r="BF557" s="1151"/>
      <c r="BG557" s="1151"/>
      <c r="BH557" s="1151"/>
      <c r="BI557" s="1151"/>
      <c r="BJ557" s="1151"/>
      <c r="BK557" s="1151"/>
      <c r="BL557" s="1151"/>
      <c r="BM557" s="1151"/>
      <c r="BN557" s="1151"/>
      <c r="BO557" s="1151"/>
      <c r="BP557" s="1151"/>
      <c r="BQ557" s="1151"/>
      <c r="BR557" s="1151"/>
      <c r="BS557" s="1151"/>
      <c r="BT557" s="1151"/>
      <c r="BU557" s="1151"/>
      <c r="BV557" s="1151"/>
      <c r="BW557" s="1151"/>
    </row>
    <row r="558" spans="1:75">
      <c r="A558" s="1091"/>
      <c r="B558" s="15" t="s">
        <v>53</v>
      </c>
      <c r="C558" s="1065" t="str">
        <f>IFERROR(VLOOKUP(C557,科目・教員!$A$1:$B$357,2,0),"")</f>
        <v/>
      </c>
      <c r="D558" s="1066"/>
      <c r="E558" s="1067" t="str">
        <f>IFERROR(VLOOKUP(E557,科目・教員!$A$1:$B$357,2,0),"")</f>
        <v/>
      </c>
      <c r="F558" s="1066"/>
      <c r="G558" s="1067" t="str">
        <f>IFERROR(VLOOKUP(G557,科目・教員!$A$1:$B$357,2,0),"")</f>
        <v/>
      </c>
      <c r="H558" s="1066"/>
      <c r="I558" s="1067" t="str">
        <f>IFERROR(VLOOKUP(I557,科目・教員!$A$1:$B$357,2,0),"")</f>
        <v/>
      </c>
      <c r="J558" s="1066"/>
      <c r="K558" s="1068" t="str">
        <f>IFERROR(VLOOKUP(K557,科目・教員!$A$1:$B$357,2,0),"")</f>
        <v/>
      </c>
      <c r="L558" s="1070"/>
      <c r="M558" s="1065" t="str">
        <f>IFERROR(VLOOKUP(M557,科目・教員!$A$1:$B$357,2,0),"")</f>
        <v/>
      </c>
      <c r="N558" s="1066"/>
      <c r="O558" s="1068" t="str">
        <f>IFERROR(VLOOKUP(O557,科目・教員!$A$1:$B$357,2,0),"")</f>
        <v/>
      </c>
      <c r="P558" s="1066"/>
      <c r="Q558" s="1068" t="str">
        <f>IFERROR(VLOOKUP(Q557,科目・教員!$A$1:$B$357,2,0),"")</f>
        <v/>
      </c>
      <c r="R558" s="1066"/>
      <c r="S558" s="1068" t="str">
        <f>IFERROR(VLOOKUP(S557,科目・教員!$A$1:$B$357,2,0),"")</f>
        <v/>
      </c>
      <c r="T558" s="1066"/>
      <c r="V558" s="17"/>
      <c r="X558" s="17"/>
      <c r="Y558" s="38"/>
      <c r="Z558" s="1091"/>
      <c r="AA558" s="1152"/>
      <c r="AB558" s="1152"/>
      <c r="AC558" s="1152"/>
      <c r="AD558" s="1152"/>
      <c r="AE558" s="1152"/>
      <c r="AF558" s="1152"/>
      <c r="AG558" s="1296"/>
      <c r="AH558" s="1296"/>
      <c r="AI558" s="1152"/>
      <c r="AJ558" s="1152"/>
      <c r="AK558" s="1152"/>
      <c r="AL558" s="1296"/>
      <c r="AM558" s="1152"/>
      <c r="AN558" s="1152"/>
      <c r="AO558" s="1152"/>
      <c r="AP558" s="1152"/>
      <c r="AQ558" s="1152"/>
      <c r="AR558" s="1152"/>
      <c r="AS558" s="1152"/>
      <c r="AT558" s="1152"/>
      <c r="AU558" s="1152"/>
      <c r="AV558" s="1152"/>
      <c r="AW558" s="1152"/>
      <c r="AX558" s="1152"/>
      <c r="AY558" s="1152"/>
      <c r="AZ558" s="1152"/>
      <c r="BA558" s="1152"/>
      <c r="BB558" s="1152"/>
      <c r="BC558" s="1152"/>
      <c r="BD558" s="1152"/>
      <c r="BE558" s="1152"/>
      <c r="BF558" s="1152"/>
      <c r="BG558" s="1152"/>
      <c r="BH558" s="1152"/>
      <c r="BI558" s="1152"/>
      <c r="BJ558" s="1152"/>
      <c r="BK558" s="1152"/>
      <c r="BL558" s="1152"/>
      <c r="BM558" s="1152"/>
      <c r="BN558" s="1152"/>
      <c r="BO558" s="1152"/>
      <c r="BP558" s="1152"/>
      <c r="BQ558" s="1152"/>
      <c r="BR558" s="1152"/>
      <c r="BS558" s="1152"/>
      <c r="BT558" s="1152"/>
      <c r="BU558" s="1152"/>
      <c r="BV558" s="1152"/>
      <c r="BW558" s="1152"/>
    </row>
    <row r="559" spans="1:75">
      <c r="A559" s="1091"/>
      <c r="B559" s="15" t="s">
        <v>59</v>
      </c>
      <c r="C559" s="1065" t="str">
        <f>VLOOKUP($C552,'2025年度(1年前期)'!$B$5:$N$208,COLUMN('2025年度(1年前期)'!$E$5)+1,0)&amp;""</f>
        <v/>
      </c>
      <c r="D559" s="1066"/>
      <c r="E559" s="1067" t="str">
        <f>VLOOKUP($C552,'2025年度(2年前期)'!$B$5:$N$208,COLUMN('2025年度(2年前期)'!$E$5)+1,0)&amp;""</f>
        <v/>
      </c>
      <c r="F559" s="1066"/>
      <c r="G559" s="1067" t="str">
        <f>VLOOKUP($C552,'2025年度(3年前期)'!$B$5:$N$208,COLUMN('2025年度(3年前期)'!$E$5)+1,0)&amp;""</f>
        <v/>
      </c>
      <c r="H559" s="1066"/>
      <c r="I559" s="1067" t="str">
        <f>VLOOKUP($C552,'2025年度(4年前期)'!$B$5:$N$208,COLUMN('2025年度(4年前期)'!$E$5)+1,0)&amp;""</f>
        <v/>
      </c>
      <c r="J559" s="1066"/>
      <c r="K559" s="1068" t="str">
        <f>VLOOKUP($C552,'2025年度(助産前期)'!$B$5:$N$208,COLUMN('2025年度(助産前期)'!$E$5)+1,0)&amp;""</f>
        <v/>
      </c>
      <c r="L559" s="1070"/>
      <c r="M559" s="1065" t="str">
        <f>VLOOKUP($C552,'2025年度(M1前期)'!$B$5:$N$208,COLUMN('2025年度(M1前期)'!$E$5)+1,0)&amp;""</f>
        <v/>
      </c>
      <c r="N559" s="1066"/>
      <c r="O559" s="1068" t="str">
        <f>VLOOKUP($C552,'2025年度(M2前期)'!$B$5:$N$208,COLUMN('2025年度(M2前期)'!$E$5)+1,0)&amp;""</f>
        <v/>
      </c>
      <c r="P559" s="1066"/>
      <c r="Q559" s="1068" t="str">
        <f>VLOOKUP($C552,'2025年度(D1前期)'!$B$5:$N$208,COLUMN('2025年度(D1前期)'!$E$5)+1,0)&amp;""</f>
        <v/>
      </c>
      <c r="R559" s="1066"/>
      <c r="S559" s="1068" t="str">
        <f>VLOOKUP($C552,'2025年度(D23前期)'!$B$5:$N$208,COLUMN('2025年度(D23前期)'!$E$5)+1,0)&amp;""</f>
        <v/>
      </c>
      <c r="T559" s="1066"/>
      <c r="V559" s="17"/>
      <c r="X559" s="17"/>
      <c r="Z559" s="1091"/>
      <c r="AA559" s="1152"/>
      <c r="AB559" s="1152"/>
      <c r="AC559" s="1152"/>
      <c r="AD559" s="1152"/>
      <c r="AE559" s="1152"/>
      <c r="AF559" s="1152"/>
      <c r="AG559" s="1296"/>
      <c r="AH559" s="1296"/>
      <c r="AI559" s="1152"/>
      <c r="AJ559" s="1152"/>
      <c r="AK559" s="1152"/>
      <c r="AL559" s="1296"/>
      <c r="AM559" s="1152"/>
      <c r="AN559" s="1152"/>
      <c r="AO559" s="1152"/>
      <c r="AP559" s="1152"/>
      <c r="AQ559" s="1152"/>
      <c r="AR559" s="1152"/>
      <c r="AS559" s="1152"/>
      <c r="AT559" s="1152"/>
      <c r="AU559" s="1152"/>
      <c r="AV559" s="1152"/>
      <c r="AW559" s="1152"/>
      <c r="AX559" s="1152"/>
      <c r="AY559" s="1152"/>
      <c r="AZ559" s="1152"/>
      <c r="BA559" s="1152"/>
      <c r="BB559" s="1152"/>
      <c r="BC559" s="1152"/>
      <c r="BD559" s="1152"/>
      <c r="BE559" s="1152"/>
      <c r="BF559" s="1152"/>
      <c r="BG559" s="1152"/>
      <c r="BH559" s="1152"/>
      <c r="BI559" s="1152"/>
      <c r="BJ559" s="1152"/>
      <c r="BK559" s="1152"/>
      <c r="BL559" s="1152"/>
      <c r="BM559" s="1152"/>
      <c r="BN559" s="1152"/>
      <c r="BO559" s="1152"/>
      <c r="BP559" s="1152"/>
      <c r="BQ559" s="1152"/>
      <c r="BR559" s="1152"/>
      <c r="BS559" s="1152"/>
      <c r="BT559" s="1152"/>
      <c r="BU559" s="1152"/>
      <c r="BV559" s="1152"/>
      <c r="BW559" s="1152"/>
    </row>
    <row r="560" spans="1:75">
      <c r="A560" s="1100"/>
      <c r="B560" s="16" t="s">
        <v>56</v>
      </c>
      <c r="C560" s="1061"/>
      <c r="D560" s="1075"/>
      <c r="E560" s="1063"/>
      <c r="F560" s="1075"/>
      <c r="G560" s="1063"/>
      <c r="H560" s="1075"/>
      <c r="I560" s="1063"/>
      <c r="J560" s="1075"/>
      <c r="K560" s="1064"/>
      <c r="L560" s="1064"/>
      <c r="M560" s="1061"/>
      <c r="N560" s="1075"/>
      <c r="O560" s="1064"/>
      <c r="P560" s="1075"/>
      <c r="Q560" s="1064"/>
      <c r="R560" s="1075"/>
      <c r="S560" s="1064"/>
      <c r="T560" s="1075"/>
      <c r="X560" s="17"/>
      <c r="Z560" s="1092"/>
      <c r="AA560" s="1153"/>
      <c r="AB560" s="1153"/>
      <c r="AC560" s="1153"/>
      <c r="AD560" s="1153"/>
      <c r="AE560" s="1153"/>
      <c r="AF560" s="1153"/>
      <c r="AG560" s="1296"/>
      <c r="AH560" s="1296"/>
      <c r="AI560" s="1153"/>
      <c r="AJ560" s="1153"/>
      <c r="AK560" s="1153"/>
      <c r="AL560" s="1296"/>
      <c r="AM560" s="1153"/>
      <c r="AN560" s="1153"/>
      <c r="AO560" s="1153"/>
      <c r="AP560" s="1153"/>
      <c r="AQ560" s="1153"/>
      <c r="AR560" s="1153"/>
      <c r="AS560" s="1153"/>
      <c r="AT560" s="1153"/>
      <c r="AU560" s="1153"/>
      <c r="AV560" s="1153"/>
      <c r="AW560" s="1153"/>
      <c r="AX560" s="1153"/>
      <c r="AY560" s="1153"/>
      <c r="AZ560" s="1153"/>
      <c r="BA560" s="1153"/>
      <c r="BB560" s="1153"/>
      <c r="BC560" s="1153"/>
      <c r="BD560" s="1153"/>
      <c r="BE560" s="1153"/>
      <c r="BF560" s="1153"/>
      <c r="BG560" s="1153"/>
      <c r="BH560" s="1153"/>
      <c r="BI560" s="1153"/>
      <c r="BJ560" s="1153"/>
      <c r="BK560" s="1153"/>
      <c r="BL560" s="1153"/>
      <c r="BM560" s="1153"/>
      <c r="BN560" s="1153"/>
      <c r="BO560" s="1153"/>
      <c r="BP560" s="1153"/>
      <c r="BQ560" s="1153"/>
      <c r="BR560" s="1153"/>
      <c r="BS560" s="1153"/>
      <c r="BT560" s="1153"/>
      <c r="BU560" s="1153"/>
      <c r="BV560" s="1153"/>
      <c r="BW560" s="1153"/>
    </row>
    <row r="561" spans="1:75">
      <c r="A561" s="1095" t="s">
        <v>60</v>
      </c>
      <c r="B561" s="18" t="s">
        <v>61</v>
      </c>
      <c r="C561" s="1079"/>
      <c r="D561" s="1080"/>
      <c r="E561" s="1081"/>
      <c r="F561" s="1080"/>
      <c r="G561" s="1081"/>
      <c r="H561" s="1080"/>
      <c r="I561" s="1081"/>
      <c r="J561" s="1080"/>
      <c r="K561" s="1072"/>
      <c r="L561" s="1096"/>
      <c r="M561" s="1079"/>
      <c r="N561" s="1080"/>
      <c r="O561" s="1072"/>
      <c r="P561" s="1080"/>
      <c r="Q561" s="1072"/>
      <c r="R561" s="1080"/>
      <c r="S561" s="1072"/>
      <c r="T561" s="1080"/>
      <c r="X561" s="17"/>
      <c r="Z561" s="1091" t="str">
        <f>A561</f>
        <v>昼休み（12：30～13：30）</v>
      </c>
      <c r="AA561" s="1151"/>
      <c r="AB561" s="1151"/>
      <c r="AC561" s="1151"/>
      <c r="AD561" s="1151"/>
      <c r="AE561" s="1151"/>
      <c r="AF561" s="1151"/>
      <c r="AG561" s="1296"/>
      <c r="AH561" s="1296"/>
      <c r="AI561" s="1151"/>
      <c r="AJ561" s="1151"/>
      <c r="AK561" s="1151"/>
      <c r="AL561" s="1296"/>
      <c r="AM561" s="1151"/>
      <c r="AN561" s="1151"/>
      <c r="AO561" s="1151"/>
      <c r="AP561" s="1151"/>
      <c r="AQ561" s="1151"/>
      <c r="AR561" s="1151"/>
      <c r="AS561" s="1151"/>
      <c r="AT561" s="1151"/>
      <c r="AU561" s="1151"/>
      <c r="AV561" s="1151"/>
      <c r="AW561" s="1151"/>
      <c r="AX561" s="1151"/>
      <c r="AY561" s="1151"/>
      <c r="AZ561" s="1151"/>
      <c r="BA561" s="1151"/>
      <c r="BB561" s="1151"/>
      <c r="BC561" s="1151"/>
      <c r="BD561" s="1151"/>
      <c r="BE561" s="1151"/>
      <c r="BF561" s="1151"/>
      <c r="BG561" s="1151"/>
      <c r="BH561" s="1151"/>
      <c r="BI561" s="1151"/>
      <c r="BJ561" s="1151"/>
      <c r="BK561" s="1151"/>
      <c r="BL561" s="1151"/>
      <c r="BM561" s="1151"/>
      <c r="BN561" s="1151"/>
      <c r="BO561" s="1151"/>
      <c r="BP561" s="1151"/>
      <c r="BQ561" s="1151"/>
      <c r="BR561" s="1151"/>
      <c r="BS561" s="1151"/>
      <c r="BT561" s="1151"/>
      <c r="BU561" s="1151"/>
      <c r="BV561" s="1151"/>
      <c r="BW561" s="1151"/>
    </row>
    <row r="562" spans="1:75" ht="13.5" customHeight="1">
      <c r="A562" s="1091"/>
      <c r="B562" s="18" t="s">
        <v>62</v>
      </c>
      <c r="C562" s="1065"/>
      <c r="D562" s="1066"/>
      <c r="E562" s="1067"/>
      <c r="F562" s="1066"/>
      <c r="G562" s="1067"/>
      <c r="H562" s="1066"/>
      <c r="I562" s="1067"/>
      <c r="J562" s="1066"/>
      <c r="K562" s="1068"/>
      <c r="L562" s="1070"/>
      <c r="M562" s="1065"/>
      <c r="N562" s="1066"/>
      <c r="O562" s="1068"/>
      <c r="P562" s="1066"/>
      <c r="Q562" s="1068"/>
      <c r="R562" s="1066"/>
      <c r="S562" s="1068"/>
      <c r="T562" s="1066"/>
      <c r="X562" s="17"/>
      <c r="Z562" s="1091"/>
      <c r="AA562" s="1152"/>
      <c r="AB562" s="1152"/>
      <c r="AC562" s="1152"/>
      <c r="AD562" s="1152"/>
      <c r="AE562" s="1152"/>
      <c r="AF562" s="1152"/>
      <c r="AG562" s="1296"/>
      <c r="AH562" s="1296"/>
      <c r="AI562" s="1152"/>
      <c r="AJ562" s="1152"/>
      <c r="AK562" s="1152"/>
      <c r="AL562" s="1296"/>
      <c r="AM562" s="1152"/>
      <c r="AN562" s="1152"/>
      <c r="AO562" s="1152"/>
      <c r="AP562" s="1152"/>
      <c r="AQ562" s="1152"/>
      <c r="AR562" s="1152"/>
      <c r="AS562" s="1152"/>
      <c r="AT562" s="1152"/>
      <c r="AU562" s="1152"/>
      <c r="AV562" s="1152"/>
      <c r="AW562" s="1152"/>
      <c r="AX562" s="1152"/>
      <c r="AY562" s="1152"/>
      <c r="AZ562" s="1152"/>
      <c r="BA562" s="1152"/>
      <c r="BB562" s="1152"/>
      <c r="BC562" s="1152"/>
      <c r="BD562" s="1152"/>
      <c r="BE562" s="1152"/>
      <c r="BF562" s="1152"/>
      <c r="BG562" s="1152"/>
      <c r="BH562" s="1152"/>
      <c r="BI562" s="1152"/>
      <c r="BJ562" s="1152"/>
      <c r="BK562" s="1152"/>
      <c r="BL562" s="1152"/>
      <c r="BM562" s="1152"/>
      <c r="BN562" s="1152"/>
      <c r="BO562" s="1152"/>
      <c r="BP562" s="1152"/>
      <c r="BQ562" s="1152"/>
      <c r="BR562" s="1152"/>
      <c r="BS562" s="1152"/>
      <c r="BT562" s="1152"/>
      <c r="BU562" s="1152"/>
      <c r="BV562" s="1152"/>
      <c r="BW562" s="1152"/>
    </row>
    <row r="563" spans="1:75" ht="13.5" customHeight="1">
      <c r="A563" s="1091"/>
      <c r="B563" s="18" t="s">
        <v>59</v>
      </c>
      <c r="C563" s="1065"/>
      <c r="D563" s="1066"/>
      <c r="E563" s="1067"/>
      <c r="F563" s="1066"/>
      <c r="G563" s="1067"/>
      <c r="H563" s="1066"/>
      <c r="I563" s="1067"/>
      <c r="J563" s="1066"/>
      <c r="K563" s="1068"/>
      <c r="L563" s="1070"/>
      <c r="M563" s="1065"/>
      <c r="N563" s="1066"/>
      <c r="O563" s="1068"/>
      <c r="P563" s="1066"/>
      <c r="Q563" s="1068"/>
      <c r="R563" s="1066"/>
      <c r="S563" s="1068"/>
      <c r="T563" s="1066"/>
      <c r="Z563" s="1091"/>
      <c r="AA563" s="1152"/>
      <c r="AB563" s="1152"/>
      <c r="AC563" s="1152"/>
      <c r="AD563" s="1152"/>
      <c r="AE563" s="1152"/>
      <c r="AF563" s="1152"/>
      <c r="AG563" s="1296"/>
      <c r="AH563" s="1296"/>
      <c r="AI563" s="1152"/>
      <c r="AJ563" s="1152"/>
      <c r="AK563" s="1152"/>
      <c r="AL563" s="1296"/>
      <c r="AM563" s="1152"/>
      <c r="AN563" s="1152"/>
      <c r="AO563" s="1152"/>
      <c r="AP563" s="1152"/>
      <c r="AQ563" s="1152"/>
      <c r="AR563" s="1152"/>
      <c r="AS563" s="1152"/>
      <c r="AT563" s="1152"/>
      <c r="AU563" s="1152"/>
      <c r="AV563" s="1152"/>
      <c r="AW563" s="1152"/>
      <c r="AX563" s="1152"/>
      <c r="AY563" s="1152"/>
      <c r="AZ563" s="1152"/>
      <c r="BA563" s="1152"/>
      <c r="BB563" s="1152"/>
      <c r="BC563" s="1152"/>
      <c r="BD563" s="1152"/>
      <c r="BE563" s="1152"/>
      <c r="BF563" s="1152"/>
      <c r="BG563" s="1152"/>
      <c r="BH563" s="1152"/>
      <c r="BI563" s="1152"/>
      <c r="BJ563" s="1152"/>
      <c r="BK563" s="1152"/>
      <c r="BL563" s="1152"/>
      <c r="BM563" s="1152"/>
      <c r="BN563" s="1152"/>
      <c r="BO563" s="1152"/>
      <c r="BP563" s="1152"/>
      <c r="BQ563" s="1152"/>
      <c r="BR563" s="1152"/>
      <c r="BS563" s="1152"/>
      <c r="BT563" s="1152"/>
      <c r="BU563" s="1152"/>
      <c r="BV563" s="1152"/>
      <c r="BW563" s="1152"/>
    </row>
    <row r="564" spans="1:75">
      <c r="A564" s="1092"/>
      <c r="B564" s="19" t="s">
        <v>56</v>
      </c>
      <c r="C564" s="1102"/>
      <c r="D564" s="1094"/>
      <c r="E564" s="1103"/>
      <c r="F564" s="1094"/>
      <c r="G564" s="1103"/>
      <c r="H564" s="1094"/>
      <c r="I564" s="1103"/>
      <c r="J564" s="1094"/>
      <c r="K564" s="1093"/>
      <c r="L564" s="1093"/>
      <c r="M564" s="1102"/>
      <c r="N564" s="1094"/>
      <c r="O564" s="1093"/>
      <c r="P564" s="1094"/>
      <c r="Q564" s="1093"/>
      <c r="R564" s="1094"/>
      <c r="S564" s="1093"/>
      <c r="T564" s="1094"/>
      <c r="Z564" s="1092"/>
      <c r="AA564" s="1153"/>
      <c r="AB564" s="1153"/>
      <c r="AC564" s="1153"/>
      <c r="AD564" s="1153"/>
      <c r="AE564" s="1153"/>
      <c r="AF564" s="1153"/>
      <c r="AG564" s="1296"/>
      <c r="AH564" s="1296"/>
      <c r="AI564" s="1153"/>
      <c r="AJ564" s="1153"/>
      <c r="AK564" s="1153"/>
      <c r="AL564" s="1296"/>
      <c r="AM564" s="1153"/>
      <c r="AN564" s="1153"/>
      <c r="AO564" s="1153"/>
      <c r="AP564" s="1153"/>
      <c r="AQ564" s="1153"/>
      <c r="AR564" s="1153"/>
      <c r="AS564" s="1153"/>
      <c r="AT564" s="1153"/>
      <c r="AU564" s="1153"/>
      <c r="AV564" s="1153"/>
      <c r="AW564" s="1153"/>
      <c r="AX564" s="1153"/>
      <c r="AY564" s="1153"/>
      <c r="AZ564" s="1153"/>
      <c r="BA564" s="1153"/>
      <c r="BB564" s="1153"/>
      <c r="BC564" s="1153"/>
      <c r="BD564" s="1153"/>
      <c r="BE564" s="1153"/>
      <c r="BF564" s="1153"/>
      <c r="BG564" s="1153"/>
      <c r="BH564" s="1153"/>
      <c r="BI564" s="1153"/>
      <c r="BJ564" s="1153"/>
      <c r="BK564" s="1153"/>
      <c r="BL564" s="1153"/>
      <c r="BM564" s="1153"/>
      <c r="BN564" s="1153"/>
      <c r="BO564" s="1153"/>
      <c r="BP564" s="1153"/>
      <c r="BQ564" s="1153"/>
      <c r="BR564" s="1153"/>
      <c r="BS564" s="1153"/>
      <c r="BT564" s="1153"/>
      <c r="BU564" s="1153"/>
      <c r="BV564" s="1153"/>
      <c r="BW564" s="1153"/>
    </row>
    <row r="565" spans="1:75">
      <c r="A565" s="1091" t="s">
        <v>64</v>
      </c>
      <c r="B565" s="15" t="s">
        <v>50</v>
      </c>
      <c r="C565" s="1089" t="str">
        <f>VLOOKUP($C552,'2025年度(1年前期)'!$B$5:$N$208,COLUMN('2025年度(1年前期)'!$G$5),0)&amp;""</f>
        <v/>
      </c>
      <c r="D565" s="1072"/>
      <c r="E565" s="1090" t="str">
        <f>VLOOKUP($C552,'2025年度(2年前期)'!$B$5:$N$208,COLUMN('2025年度(2年前期)'!$G$5),0)&amp;""</f>
        <v/>
      </c>
      <c r="F565" s="1072"/>
      <c r="G565" s="1090" t="str">
        <f>VLOOKUP($C552,'2025年度(3年前期)'!$B$5:$N$208,COLUMN('2025年度(3年前期)'!$G$5),0)&amp;""</f>
        <v/>
      </c>
      <c r="H565" s="1072"/>
      <c r="I565" s="1090" t="str">
        <f>VLOOKUP($C552,'2025年度(4年前期)'!$B$5:$N$208,COLUMN('2025年度(4年前期)'!$G$5),0)&amp;""</f>
        <v/>
      </c>
      <c r="J565" s="1072"/>
      <c r="K565" s="1071" t="str">
        <f>VLOOKUP($C552,'2025年度(助産前期)'!$B$5:$N$208,COLUMN('2025年度(助産前期)'!$G$5),0)&amp;""</f>
        <v/>
      </c>
      <c r="L565" s="1071"/>
      <c r="M565" s="1089" t="str">
        <f>VLOOKUP($C552,'2025年度(M1前期)'!$B$5:$N$208,COLUMN('2025年度(M1前期)'!$G$5),0)&amp;""</f>
        <v/>
      </c>
      <c r="N565" s="1072"/>
      <c r="O565" s="1071" t="str">
        <f>VLOOKUP($C552,'2025年度(M2前期)'!$B$5:$N$208,COLUMN('2025年度(M2前期)'!$G$5),0)&amp;""</f>
        <v/>
      </c>
      <c r="P565" s="1072"/>
      <c r="Q565" s="1071" t="str">
        <f>VLOOKUP($C552,'2025年度(D1前期)'!$B$5:$N$208,COLUMN('2025年度(D1前期)'!$G$5),0)&amp;""</f>
        <v/>
      </c>
      <c r="R565" s="1072"/>
      <c r="S565" s="1071" t="str">
        <f>VLOOKUP($C552,'2025年度(D23前期)'!$B$5:$N$208,COLUMN('2025年度(D23前期)'!$G$5),0)&amp;""</f>
        <v/>
      </c>
      <c r="T565" s="1072"/>
      <c r="U565" s="17"/>
      <c r="Z565" s="1091" t="str">
        <f>A565</f>
        <v>３時限（13：30～15：00）</v>
      </c>
      <c r="AA565" s="1151"/>
      <c r="AB565" s="1151"/>
      <c r="AC565" s="1151"/>
      <c r="AD565" s="1151"/>
      <c r="AE565" s="1151"/>
      <c r="AF565" s="1151"/>
      <c r="AG565" s="1296"/>
      <c r="AH565" s="1296"/>
      <c r="AI565" s="1151"/>
      <c r="AJ565" s="1151"/>
      <c r="AK565" s="1151"/>
      <c r="AL565" s="1296"/>
      <c r="AM565" s="1151"/>
      <c r="AN565" s="1151"/>
      <c r="AO565" s="1151"/>
      <c r="AP565" s="1151"/>
      <c r="AQ565" s="1151"/>
      <c r="AR565" s="1151"/>
      <c r="AS565" s="1151"/>
      <c r="AT565" s="1151"/>
      <c r="AU565" s="1151"/>
      <c r="AV565" s="1151"/>
      <c r="AW565" s="1151"/>
      <c r="AX565" s="1151"/>
      <c r="AY565" s="1151"/>
      <c r="AZ565" s="1151"/>
      <c r="BA565" s="1151"/>
      <c r="BB565" s="1151"/>
      <c r="BC565" s="1151"/>
      <c r="BD565" s="1151"/>
      <c r="BE565" s="1151"/>
      <c r="BF565" s="1151"/>
      <c r="BG565" s="1151"/>
      <c r="BH565" s="1151"/>
      <c r="BI565" s="1151"/>
      <c r="BJ565" s="1151"/>
      <c r="BK565" s="1151"/>
      <c r="BL565" s="1151"/>
      <c r="BM565" s="1151"/>
      <c r="BN565" s="1151"/>
      <c r="BO565" s="1151"/>
      <c r="BP565" s="1151"/>
      <c r="BQ565" s="1151"/>
      <c r="BR565" s="1151"/>
      <c r="BS565" s="1151"/>
      <c r="BT565" s="1151"/>
      <c r="BU565" s="1151"/>
      <c r="BV565" s="1151"/>
      <c r="BW565" s="1151"/>
    </row>
    <row r="566" spans="1:75">
      <c r="A566" s="1091"/>
      <c r="B566" s="15" t="s">
        <v>53</v>
      </c>
      <c r="C566" s="1101" t="str">
        <f>IFERROR(VLOOKUP(C565,科目・教員!$A$1:$B$357,2,0),"")</f>
        <v/>
      </c>
      <c r="D566" s="1068"/>
      <c r="E566" s="1073" t="str">
        <f>IFERROR(VLOOKUP(E565,科目・教員!$A$1:$B$357,2,0),"")</f>
        <v/>
      </c>
      <c r="F566" s="1068"/>
      <c r="G566" s="1073" t="str">
        <f>IFERROR(VLOOKUP(G565,科目・教員!$A$1:$B$357,2,0),"")</f>
        <v/>
      </c>
      <c r="H566" s="1068"/>
      <c r="I566" s="1073" t="str">
        <f>IFERROR(VLOOKUP(I565,科目・教員!$A$1:$B$357,2,0),"")</f>
        <v/>
      </c>
      <c r="J566" s="1068"/>
      <c r="K566" s="1074" t="str">
        <f>IFERROR(VLOOKUP(K565,科目・教員!$A$1:$B$357,2,0),"")</f>
        <v/>
      </c>
      <c r="L566" s="1074"/>
      <c r="M566" s="1101" t="str">
        <f>IFERROR(VLOOKUP(M565,科目・教員!$A$1:$B$357,2,0),"")</f>
        <v/>
      </c>
      <c r="N566" s="1068"/>
      <c r="O566" s="1074" t="str">
        <f>IFERROR(VLOOKUP(O565,科目・教員!$A$1:$B$357,2,0),"")</f>
        <v/>
      </c>
      <c r="P566" s="1068"/>
      <c r="Q566" s="1074" t="str">
        <f>IFERROR(VLOOKUP(Q565,科目・教員!$A$1:$B$357,2,0),"")</f>
        <v/>
      </c>
      <c r="R566" s="1068"/>
      <c r="S566" s="1074" t="str">
        <f>IFERROR(VLOOKUP(S565,科目・教員!$A$1:$B$357,2,0),"")</f>
        <v/>
      </c>
      <c r="T566" s="1068"/>
      <c r="U566" s="17"/>
      <c r="Z566" s="1091"/>
      <c r="AA566" s="1152"/>
      <c r="AB566" s="1152"/>
      <c r="AC566" s="1152"/>
      <c r="AD566" s="1152"/>
      <c r="AE566" s="1152"/>
      <c r="AF566" s="1152"/>
      <c r="AG566" s="1296"/>
      <c r="AH566" s="1296"/>
      <c r="AI566" s="1152"/>
      <c r="AJ566" s="1152"/>
      <c r="AK566" s="1152"/>
      <c r="AL566" s="1296"/>
      <c r="AM566" s="1152"/>
      <c r="AN566" s="1152"/>
      <c r="AO566" s="1152"/>
      <c r="AP566" s="1152"/>
      <c r="AQ566" s="1152"/>
      <c r="AR566" s="1152"/>
      <c r="AS566" s="1152"/>
      <c r="AT566" s="1152"/>
      <c r="AU566" s="1152"/>
      <c r="AV566" s="1152"/>
      <c r="AW566" s="1152"/>
      <c r="AX566" s="1152"/>
      <c r="AY566" s="1152"/>
      <c r="AZ566" s="1152"/>
      <c r="BA566" s="1152"/>
      <c r="BB566" s="1152"/>
      <c r="BC566" s="1152"/>
      <c r="BD566" s="1152"/>
      <c r="BE566" s="1152"/>
      <c r="BF566" s="1152"/>
      <c r="BG566" s="1152"/>
      <c r="BH566" s="1152"/>
      <c r="BI566" s="1152"/>
      <c r="BJ566" s="1152"/>
      <c r="BK566" s="1152"/>
      <c r="BL566" s="1152"/>
      <c r="BM566" s="1152"/>
      <c r="BN566" s="1152"/>
      <c r="BO566" s="1152"/>
      <c r="BP566" s="1152"/>
      <c r="BQ566" s="1152"/>
      <c r="BR566" s="1152"/>
      <c r="BS566" s="1152"/>
      <c r="BT566" s="1152"/>
      <c r="BU566" s="1152"/>
      <c r="BV566" s="1152"/>
      <c r="BW566" s="1152"/>
    </row>
    <row r="567" spans="1:75">
      <c r="A567" s="1091"/>
      <c r="B567" s="15" t="s">
        <v>59</v>
      </c>
      <c r="C567" s="1101" t="str">
        <f>VLOOKUP($C552,'2025年度(1年前期)'!$B$5:$N$208,COLUMN('2025年度(1年前期)'!$G$5)+1,0)&amp;""</f>
        <v/>
      </c>
      <c r="D567" s="1068"/>
      <c r="E567" s="1073" t="str">
        <f>VLOOKUP($C552,'2025年度(2年前期)'!$B$5:$N$208,COLUMN('2025年度(2年前期)'!$G$5)+1,0)&amp;""</f>
        <v/>
      </c>
      <c r="F567" s="1068"/>
      <c r="G567" s="1073" t="str">
        <f>VLOOKUP($C552,'2025年度(3年前期)'!$B$5:$N$208,COLUMN('2025年度(3年前期)'!$G$5)+1,0)&amp;""</f>
        <v/>
      </c>
      <c r="H567" s="1068"/>
      <c r="I567" s="1073" t="str">
        <f>VLOOKUP($C552,'2025年度(4年前期)'!$B$5:$N$208,COLUMN('2025年度(4年前期)'!$G$5)+1,0)&amp;""</f>
        <v/>
      </c>
      <c r="J567" s="1068"/>
      <c r="K567" s="1074" t="str">
        <f>VLOOKUP($C552,'2025年度(助産前期)'!$B$5:$N$208,COLUMN('2025年度(助産前期)'!$G$5)+1,0)&amp;""</f>
        <v/>
      </c>
      <c r="L567" s="1074"/>
      <c r="M567" s="1101" t="str">
        <f>VLOOKUP($C552,'2025年度(M1前期)'!$B$5:$N$208,COLUMN('2025年度(M1前期)'!$G$5)+1,0)&amp;""</f>
        <v/>
      </c>
      <c r="N567" s="1068"/>
      <c r="O567" s="1074" t="str">
        <f>VLOOKUP($C552,'2025年度(M2前期)'!$B$5:$N$208,COLUMN('2025年度(M2前期)'!$G$5)+1,0)&amp;""</f>
        <v/>
      </c>
      <c r="P567" s="1068"/>
      <c r="Q567" s="1074" t="str">
        <f>VLOOKUP($C552,'2025年度(D1前期)'!$B$5:$N$208,COLUMN('2025年度(D1前期)'!$G$5)+1,0)&amp;""</f>
        <v/>
      </c>
      <c r="R567" s="1068"/>
      <c r="S567" s="1074" t="str">
        <f>VLOOKUP($C552,'2025年度(D23前期)'!$B$5:$N$208,COLUMN('2025年度(D23前期)'!$G$5)+1,0)&amp;""</f>
        <v/>
      </c>
      <c r="T567" s="1068"/>
      <c r="U567" s="17"/>
      <c r="Z567" s="1091"/>
      <c r="AA567" s="1152"/>
      <c r="AB567" s="1152"/>
      <c r="AC567" s="1152"/>
      <c r="AD567" s="1152"/>
      <c r="AE567" s="1152"/>
      <c r="AF567" s="1152"/>
      <c r="AG567" s="1296"/>
      <c r="AH567" s="1296"/>
      <c r="AI567" s="1152"/>
      <c r="AJ567" s="1152"/>
      <c r="AK567" s="1152"/>
      <c r="AL567" s="1296"/>
      <c r="AM567" s="1152"/>
      <c r="AN567" s="1152"/>
      <c r="AO567" s="1152"/>
      <c r="AP567" s="1152"/>
      <c r="AQ567" s="1152"/>
      <c r="AR567" s="1152"/>
      <c r="AS567" s="1152"/>
      <c r="AT567" s="1152"/>
      <c r="AU567" s="1152"/>
      <c r="AV567" s="1152"/>
      <c r="AW567" s="1152"/>
      <c r="AX567" s="1152"/>
      <c r="AY567" s="1152"/>
      <c r="AZ567" s="1152"/>
      <c r="BA567" s="1152"/>
      <c r="BB567" s="1152"/>
      <c r="BC567" s="1152"/>
      <c r="BD567" s="1152"/>
      <c r="BE567" s="1152"/>
      <c r="BF567" s="1152"/>
      <c r="BG567" s="1152"/>
      <c r="BH567" s="1152"/>
      <c r="BI567" s="1152"/>
      <c r="BJ567" s="1152"/>
      <c r="BK567" s="1152"/>
      <c r="BL567" s="1152"/>
      <c r="BM567" s="1152"/>
      <c r="BN567" s="1152"/>
      <c r="BO567" s="1152"/>
      <c r="BP567" s="1152"/>
      <c r="BQ567" s="1152"/>
      <c r="BR567" s="1152"/>
      <c r="BS567" s="1152"/>
      <c r="BT567" s="1152"/>
      <c r="BU567" s="1152"/>
      <c r="BV567" s="1152"/>
      <c r="BW567" s="1152"/>
    </row>
    <row r="568" spans="1:75">
      <c r="A568" s="1100"/>
      <c r="B568" s="16" t="s">
        <v>56</v>
      </c>
      <c r="C568" s="1061"/>
      <c r="D568" s="1075"/>
      <c r="E568" s="1063"/>
      <c r="F568" s="1075"/>
      <c r="G568" s="1063"/>
      <c r="H568" s="1075"/>
      <c r="I568" s="1063"/>
      <c r="J568" s="1075"/>
      <c r="K568" s="1064"/>
      <c r="L568" s="1064"/>
      <c r="M568" s="1061"/>
      <c r="N568" s="1075"/>
      <c r="O568" s="1064"/>
      <c r="P568" s="1075"/>
      <c r="Q568" s="1064"/>
      <c r="R568" s="1075"/>
      <c r="S568" s="1064"/>
      <c r="T568" s="1075"/>
      <c r="Z568" s="1092"/>
      <c r="AA568" s="1153"/>
      <c r="AB568" s="1153"/>
      <c r="AC568" s="1153"/>
      <c r="AD568" s="1153"/>
      <c r="AE568" s="1153"/>
      <c r="AF568" s="1153"/>
      <c r="AG568" s="1296"/>
      <c r="AH568" s="1296"/>
      <c r="AI568" s="1153"/>
      <c r="AJ568" s="1153"/>
      <c r="AK568" s="1153"/>
      <c r="AL568" s="1296"/>
      <c r="AM568" s="1153"/>
      <c r="AN568" s="1153"/>
      <c r="AO568" s="1153"/>
      <c r="AP568" s="1153"/>
      <c r="AQ568" s="1153"/>
      <c r="AR568" s="1153"/>
      <c r="AS568" s="1153"/>
      <c r="AT568" s="1153"/>
      <c r="AU568" s="1153"/>
      <c r="AV568" s="1153"/>
      <c r="AW568" s="1153"/>
      <c r="AX568" s="1153"/>
      <c r="AY568" s="1153"/>
      <c r="AZ568" s="1153"/>
      <c r="BA568" s="1153"/>
      <c r="BB568" s="1153"/>
      <c r="BC568" s="1153"/>
      <c r="BD568" s="1153"/>
      <c r="BE568" s="1153"/>
      <c r="BF568" s="1153"/>
      <c r="BG568" s="1153"/>
      <c r="BH568" s="1153"/>
      <c r="BI568" s="1153"/>
      <c r="BJ568" s="1153"/>
      <c r="BK568" s="1153"/>
      <c r="BL568" s="1153"/>
      <c r="BM568" s="1153"/>
      <c r="BN568" s="1153"/>
      <c r="BO568" s="1153"/>
      <c r="BP568" s="1153"/>
      <c r="BQ568" s="1153"/>
      <c r="BR568" s="1153"/>
      <c r="BS568" s="1153"/>
      <c r="BT568" s="1153"/>
      <c r="BU568" s="1153"/>
      <c r="BV568" s="1153"/>
      <c r="BW568" s="1153"/>
    </row>
    <row r="569" spans="1:75">
      <c r="A569" s="1091" t="s">
        <v>67</v>
      </c>
      <c r="B569" s="15" t="s">
        <v>50</v>
      </c>
      <c r="C569" s="1089" t="str">
        <f>VLOOKUP($C552,'2025年度(1年前期)'!$B$5:$N$208,COLUMN('2025年度(1年前期)'!$I$5),0)&amp;""</f>
        <v/>
      </c>
      <c r="D569" s="1072"/>
      <c r="E569" s="1090" t="str">
        <f>VLOOKUP($C552,'2025年度(2年前期)'!$B$5:$N$208,COLUMN('2025年度(2年前期)'!$I$5),0)&amp;""</f>
        <v/>
      </c>
      <c r="F569" s="1072"/>
      <c r="G569" s="1090" t="str">
        <f>VLOOKUP($C552,'2025年度(3年前期)'!$B$5:$N$208,COLUMN('2025年度(3年前期)'!$I$5),0)&amp;""</f>
        <v/>
      </c>
      <c r="H569" s="1072"/>
      <c r="I569" s="1090" t="str">
        <f>VLOOKUP($C552,'2025年度(4年前期)'!$B$5:$N$208,COLUMN('2025年度(4年前期)'!$I$5),0)&amp;""</f>
        <v/>
      </c>
      <c r="J569" s="1072"/>
      <c r="K569" s="1071" t="str">
        <f>VLOOKUP($C552,'2025年度(助産前期)'!$B$5:$N$208,COLUMN('2025年度(助産前期)'!$I$5),0)&amp;""</f>
        <v/>
      </c>
      <c r="L569" s="1071"/>
      <c r="M569" s="1089" t="str">
        <f>VLOOKUP($C552,'2025年度(M1前期)'!$B$5:$N$208,COLUMN('2025年度(M1前期)'!$I$5),0)&amp;""</f>
        <v/>
      </c>
      <c r="N569" s="1072"/>
      <c r="O569" s="1071" t="str">
        <f>VLOOKUP($C552,'2025年度(M2前期)'!$B$5:$N$208,COLUMN('2025年度(M2前期)'!$I$5),0)&amp;""</f>
        <v/>
      </c>
      <c r="P569" s="1072"/>
      <c r="Q569" s="1071" t="str">
        <f>VLOOKUP($C552,'2025年度(D1前期)'!$B$5:$N$208,COLUMN('2025年度(D1前期)'!$I$5),0)&amp;""</f>
        <v/>
      </c>
      <c r="R569" s="1072"/>
      <c r="S569" s="1071" t="str">
        <f>VLOOKUP($C552,'2025年度(D23前期)'!$B$5:$N$208,COLUMN('2025年度(D23前期)'!$I$5),0)&amp;""</f>
        <v/>
      </c>
      <c r="T569" s="1072"/>
      <c r="Z569" s="1091" t="str">
        <f>A569</f>
        <v>４時限（15：10～16：40）</v>
      </c>
      <c r="AA569" s="1151"/>
      <c r="AB569" s="1151"/>
      <c r="AC569" s="1151"/>
      <c r="AD569" s="1151"/>
      <c r="AE569" s="1151"/>
      <c r="AF569" s="1151"/>
      <c r="AG569" s="1296"/>
      <c r="AH569" s="1296"/>
      <c r="AI569" s="1151"/>
      <c r="AJ569" s="1151"/>
      <c r="AK569" s="1151"/>
      <c r="AL569" s="1296"/>
      <c r="AM569" s="1151"/>
      <c r="AN569" s="1151"/>
      <c r="AO569" s="1151"/>
      <c r="AP569" s="1151"/>
      <c r="AQ569" s="1151"/>
      <c r="AR569" s="1151"/>
      <c r="AS569" s="1151"/>
      <c r="AT569" s="1151"/>
      <c r="AU569" s="1151"/>
      <c r="AV569" s="1151"/>
      <c r="AW569" s="1151"/>
      <c r="AX569" s="1151"/>
      <c r="AY569" s="1151"/>
      <c r="AZ569" s="1151"/>
      <c r="BA569" s="1151"/>
      <c r="BB569" s="1151"/>
      <c r="BC569" s="1151"/>
      <c r="BD569" s="1151"/>
      <c r="BE569" s="1151"/>
      <c r="BF569" s="1151"/>
      <c r="BG569" s="1151"/>
      <c r="BH569" s="1151"/>
      <c r="BI569" s="1151"/>
      <c r="BJ569" s="1151"/>
      <c r="BK569" s="1151"/>
      <c r="BL569" s="1151"/>
      <c r="BM569" s="1151"/>
      <c r="BN569" s="1151"/>
      <c r="BO569" s="1151"/>
      <c r="BP569" s="1151"/>
      <c r="BQ569" s="1151"/>
      <c r="BR569" s="1151"/>
      <c r="BS569" s="1151"/>
      <c r="BT569" s="1151"/>
      <c r="BU569" s="1151"/>
      <c r="BV569" s="1151"/>
      <c r="BW569" s="1151"/>
    </row>
    <row r="570" spans="1:75">
      <c r="A570" s="1091"/>
      <c r="B570" s="15" t="s">
        <v>53</v>
      </c>
      <c r="C570" s="1101" t="str">
        <f>IFERROR(VLOOKUP(C569,科目・教員!$A$1:$B$357,2,0),"")</f>
        <v/>
      </c>
      <c r="D570" s="1068"/>
      <c r="E570" s="1073" t="str">
        <f>IFERROR(VLOOKUP(E569,科目・教員!$A$1:$B$357,2,0),"")</f>
        <v/>
      </c>
      <c r="F570" s="1068"/>
      <c r="G570" s="1073" t="str">
        <f>IFERROR(VLOOKUP(G569,科目・教員!$A$1:$B$357,2,0),"")</f>
        <v/>
      </c>
      <c r="H570" s="1068"/>
      <c r="I570" s="1073" t="str">
        <f>IFERROR(VLOOKUP(I569,科目・教員!$A$1:$B$357,2,0),"")</f>
        <v/>
      </c>
      <c r="J570" s="1068"/>
      <c r="K570" s="1074" t="str">
        <f>IFERROR(VLOOKUP(K569,科目・教員!$A$1:$B$357,2,0),"")</f>
        <v/>
      </c>
      <c r="L570" s="1074"/>
      <c r="M570" s="1101" t="str">
        <f>IFERROR(VLOOKUP(M569,科目・教員!$A$1:$B$357,2,0),"")</f>
        <v/>
      </c>
      <c r="N570" s="1068"/>
      <c r="O570" s="1074" t="str">
        <f>IFERROR(VLOOKUP(O569,科目・教員!$A$1:$B$357,2,0),"")</f>
        <v/>
      </c>
      <c r="P570" s="1068"/>
      <c r="Q570" s="1074" t="str">
        <f>IFERROR(VLOOKUP(Q569,科目・教員!$A$1:$B$357,2,0),"")</f>
        <v/>
      </c>
      <c r="R570" s="1068"/>
      <c r="S570" s="1074" t="str">
        <f>IFERROR(VLOOKUP(S569,科目・教員!$A$1:$B$357,2,0),"")</f>
        <v/>
      </c>
      <c r="T570" s="1068"/>
      <c r="Z570" s="1091"/>
      <c r="AA570" s="1152"/>
      <c r="AB570" s="1152"/>
      <c r="AC570" s="1152"/>
      <c r="AD570" s="1152"/>
      <c r="AE570" s="1152"/>
      <c r="AF570" s="1152"/>
      <c r="AG570" s="1296"/>
      <c r="AH570" s="1296"/>
      <c r="AI570" s="1152"/>
      <c r="AJ570" s="1152"/>
      <c r="AK570" s="1152"/>
      <c r="AL570" s="1296"/>
      <c r="AM570" s="1152"/>
      <c r="AN570" s="1152"/>
      <c r="AO570" s="1152"/>
      <c r="AP570" s="1152"/>
      <c r="AQ570" s="1152"/>
      <c r="AR570" s="1152"/>
      <c r="AS570" s="1152"/>
      <c r="AT570" s="1152"/>
      <c r="AU570" s="1152"/>
      <c r="AV570" s="1152"/>
      <c r="AW570" s="1152"/>
      <c r="AX570" s="1152"/>
      <c r="AY570" s="1152"/>
      <c r="AZ570" s="1152"/>
      <c r="BA570" s="1152"/>
      <c r="BB570" s="1152"/>
      <c r="BC570" s="1152"/>
      <c r="BD570" s="1152"/>
      <c r="BE570" s="1152"/>
      <c r="BF570" s="1152"/>
      <c r="BG570" s="1152"/>
      <c r="BH570" s="1152"/>
      <c r="BI570" s="1152"/>
      <c r="BJ570" s="1152"/>
      <c r="BK570" s="1152"/>
      <c r="BL570" s="1152"/>
      <c r="BM570" s="1152"/>
      <c r="BN570" s="1152"/>
      <c r="BO570" s="1152"/>
      <c r="BP570" s="1152"/>
      <c r="BQ570" s="1152"/>
      <c r="BR570" s="1152"/>
      <c r="BS570" s="1152"/>
      <c r="BT570" s="1152"/>
      <c r="BU570" s="1152"/>
      <c r="BV570" s="1152"/>
      <c r="BW570" s="1152"/>
    </row>
    <row r="571" spans="1:75">
      <c r="A571" s="1091"/>
      <c r="B571" s="15" t="s">
        <v>59</v>
      </c>
      <c r="C571" s="1101" t="str">
        <f>VLOOKUP($C552,'2025年度(1年前期)'!$B$5:$N$208,COLUMN('2025年度(1年前期)'!$I$5)+1,0)&amp;""</f>
        <v/>
      </c>
      <c r="D571" s="1068"/>
      <c r="E571" s="1073" t="str">
        <f>VLOOKUP($C552,'2025年度(2年前期)'!$B$5:$N$208,COLUMN('2025年度(2年前期)'!$I$5)+1,0)&amp;""</f>
        <v/>
      </c>
      <c r="F571" s="1068"/>
      <c r="G571" s="1073" t="str">
        <f>VLOOKUP($C552,'2025年度(3年前期)'!$B$5:$N$208,COLUMN('2025年度(3年前期)'!$I$5)+1,0)&amp;""</f>
        <v/>
      </c>
      <c r="H571" s="1068"/>
      <c r="I571" s="1073" t="str">
        <f>VLOOKUP($C552,'2025年度(4年前期)'!$B$5:$N$208,COLUMN('2025年度(4年前期)'!$I$5)+1,0)&amp;""</f>
        <v/>
      </c>
      <c r="J571" s="1068"/>
      <c r="K571" s="1074" t="str">
        <f>VLOOKUP($C552,'2025年度(助産前期)'!$B$5:$N$208,COLUMN('2025年度(助産前期)'!$I$5)+1,0)&amp;""</f>
        <v/>
      </c>
      <c r="L571" s="1074"/>
      <c r="M571" s="1101" t="str">
        <f>VLOOKUP($C552,'2025年度(M1前期)'!$B$5:$N$208,COLUMN('2025年度(M1前期)'!$I$5)+1,0)&amp;""</f>
        <v/>
      </c>
      <c r="N571" s="1068"/>
      <c r="O571" s="1074" t="str">
        <f>VLOOKUP($C552,'2025年度(M2前期)'!$B$5:$N$208,COLUMN('2025年度(M2前期)'!$I$5)+1,0)&amp;""</f>
        <v/>
      </c>
      <c r="P571" s="1068"/>
      <c r="Q571" s="1074" t="str">
        <f>VLOOKUP($C552,'2025年度(D1前期)'!$B$5:$N$208,COLUMN('2025年度(D1前期)'!$I$5)+1,0)&amp;""</f>
        <v/>
      </c>
      <c r="R571" s="1068"/>
      <c r="S571" s="1074" t="str">
        <f>VLOOKUP($C552,'2025年度(D23前期)'!$B$5:$N$208,COLUMN('2025年度(D23前期)'!$I$5)+1,0)&amp;""</f>
        <v/>
      </c>
      <c r="T571" s="1068"/>
      <c r="Z571" s="1091"/>
      <c r="AA571" s="1152"/>
      <c r="AB571" s="1152"/>
      <c r="AC571" s="1152"/>
      <c r="AD571" s="1152"/>
      <c r="AE571" s="1152"/>
      <c r="AF571" s="1152"/>
      <c r="AG571" s="1296"/>
      <c r="AH571" s="1296"/>
      <c r="AI571" s="1152"/>
      <c r="AJ571" s="1152"/>
      <c r="AK571" s="1152"/>
      <c r="AL571" s="1296"/>
      <c r="AM571" s="1152"/>
      <c r="AN571" s="1152"/>
      <c r="AO571" s="1152"/>
      <c r="AP571" s="1152"/>
      <c r="AQ571" s="1152"/>
      <c r="AR571" s="1152"/>
      <c r="AS571" s="1152"/>
      <c r="AT571" s="1152"/>
      <c r="AU571" s="1152"/>
      <c r="AV571" s="1152"/>
      <c r="AW571" s="1152"/>
      <c r="AX571" s="1152"/>
      <c r="AY571" s="1152"/>
      <c r="AZ571" s="1152"/>
      <c r="BA571" s="1152"/>
      <c r="BB571" s="1152"/>
      <c r="BC571" s="1152"/>
      <c r="BD571" s="1152"/>
      <c r="BE571" s="1152"/>
      <c r="BF571" s="1152"/>
      <c r="BG571" s="1152"/>
      <c r="BH571" s="1152"/>
      <c r="BI571" s="1152"/>
      <c r="BJ571" s="1152"/>
      <c r="BK571" s="1152"/>
      <c r="BL571" s="1152"/>
      <c r="BM571" s="1152"/>
      <c r="BN571" s="1152"/>
      <c r="BO571" s="1152"/>
      <c r="BP571" s="1152"/>
      <c r="BQ571" s="1152"/>
      <c r="BR571" s="1152"/>
      <c r="BS571" s="1152"/>
      <c r="BT571" s="1152"/>
      <c r="BU571" s="1152"/>
      <c r="BV571" s="1152"/>
      <c r="BW571" s="1152"/>
    </row>
    <row r="572" spans="1:75">
      <c r="A572" s="1092"/>
      <c r="B572" s="16" t="s">
        <v>56</v>
      </c>
      <c r="C572" s="1061"/>
      <c r="D572" s="1075"/>
      <c r="E572" s="1063"/>
      <c r="F572" s="1075"/>
      <c r="G572" s="1063"/>
      <c r="H572" s="1075"/>
      <c r="I572" s="1063"/>
      <c r="J572" s="1075"/>
      <c r="K572" s="1064"/>
      <c r="L572" s="1064"/>
      <c r="M572" s="1061"/>
      <c r="N572" s="1075"/>
      <c r="O572" s="1064"/>
      <c r="P572" s="1075"/>
      <c r="Q572" s="1064"/>
      <c r="R572" s="1075"/>
      <c r="S572" s="1064"/>
      <c r="T572" s="1075"/>
      <c r="Z572" s="1092"/>
      <c r="AA572" s="1153"/>
      <c r="AB572" s="1153"/>
      <c r="AC572" s="1153"/>
      <c r="AD572" s="1153"/>
      <c r="AE572" s="1153"/>
      <c r="AF572" s="1153"/>
      <c r="AG572" s="1296"/>
      <c r="AH572" s="1296"/>
      <c r="AI572" s="1153"/>
      <c r="AJ572" s="1153"/>
      <c r="AK572" s="1153"/>
      <c r="AL572" s="1296"/>
      <c r="AM572" s="1153"/>
      <c r="AN572" s="1153"/>
      <c r="AO572" s="1153"/>
      <c r="AP572" s="1153"/>
      <c r="AQ572" s="1153"/>
      <c r="AR572" s="1153"/>
      <c r="AS572" s="1153"/>
      <c r="AT572" s="1153"/>
      <c r="AU572" s="1153"/>
      <c r="AV572" s="1153"/>
      <c r="AW572" s="1153"/>
      <c r="AX572" s="1153"/>
      <c r="AY572" s="1153"/>
      <c r="AZ572" s="1153"/>
      <c r="BA572" s="1153"/>
      <c r="BB572" s="1153"/>
      <c r="BC572" s="1153"/>
      <c r="BD572" s="1153"/>
      <c r="BE572" s="1153"/>
      <c r="BF572" s="1153"/>
      <c r="BG572" s="1153"/>
      <c r="BH572" s="1153"/>
      <c r="BI572" s="1153"/>
      <c r="BJ572" s="1153"/>
      <c r="BK572" s="1153"/>
      <c r="BL572" s="1153"/>
      <c r="BM572" s="1153"/>
      <c r="BN572" s="1153"/>
      <c r="BO572" s="1153"/>
      <c r="BP572" s="1153"/>
      <c r="BQ572" s="1153"/>
      <c r="BR572" s="1153"/>
      <c r="BS572" s="1153"/>
      <c r="BT572" s="1153"/>
      <c r="BU572" s="1153"/>
      <c r="BV572" s="1153"/>
      <c r="BW572" s="1153"/>
    </row>
    <row r="573" spans="1:75">
      <c r="A573" s="1091" t="s">
        <v>68</v>
      </c>
      <c r="B573" s="15" t="s">
        <v>50</v>
      </c>
      <c r="C573" s="1089" t="str">
        <f>VLOOKUP($C552,'2025年度(1年前期)'!$B$5:$N$208,COLUMN('2025年度(1年前期)'!$K$5),0)&amp;""</f>
        <v/>
      </c>
      <c r="D573" s="1072"/>
      <c r="E573" s="1090" t="str">
        <f>VLOOKUP($C552,'2025年度(2年前期)'!$B$5:$N$208,COLUMN('2025年度(2年前期)'!$K$5),0)&amp;""</f>
        <v/>
      </c>
      <c r="F573" s="1072"/>
      <c r="G573" s="1090" t="str">
        <f>VLOOKUP($C552,'2025年度(3年前期)'!$B$5:$N$208,COLUMN('2025年度(3年前期)'!$K$5),0)&amp;""</f>
        <v/>
      </c>
      <c r="H573" s="1072"/>
      <c r="I573" s="1090" t="str">
        <f>VLOOKUP($C552,'2025年度(4年前期)'!$B$5:$N$208,COLUMN('2025年度(4年前期)'!$K$5),0)&amp;""</f>
        <v/>
      </c>
      <c r="J573" s="1072"/>
      <c r="K573" s="1071" t="str">
        <f>VLOOKUP($C552,'2025年度(助産前期)'!$B$5:$N$208,COLUMN('2025年度(助産前期)'!$K$5),0)&amp;""</f>
        <v/>
      </c>
      <c r="L573" s="1071"/>
      <c r="M573" s="1089" t="str">
        <f>VLOOKUP($C552,'2025年度(M1前期)'!$B$5:$N$208,COLUMN('2025年度(M1前期)'!$K$5),0)&amp;""</f>
        <v/>
      </c>
      <c r="N573" s="1072"/>
      <c r="O573" s="1071" t="str">
        <f>VLOOKUP($C552,'2025年度(M2前期)'!$B$5:$N$208,COLUMN('2025年度(M2前期)'!$K$5),0)&amp;""</f>
        <v/>
      </c>
      <c r="P573" s="1072"/>
      <c r="Q573" s="1071" t="str">
        <f>VLOOKUP($C552,'2025年度(D1前期)'!$B$5:$N$208,COLUMN('2025年度(D1前期)'!$K$5),0)&amp;""</f>
        <v/>
      </c>
      <c r="R573" s="1072"/>
      <c r="S573" s="1071" t="str">
        <f>VLOOKUP($C552,'2025年度(D23前期)'!$B$5:$N$208,COLUMN('2025年度(D23前期)'!$K$5),0)&amp;""</f>
        <v/>
      </c>
      <c r="T573" s="1072"/>
      <c r="Z573" s="1091" t="str">
        <f>A573</f>
        <v>５時限（16：50～18：20）</v>
      </c>
      <c r="AA573" s="1151"/>
      <c r="AB573" s="1151"/>
      <c r="AC573" s="1151"/>
      <c r="AD573" s="1151"/>
      <c r="AE573" s="1151"/>
      <c r="AF573" s="1151"/>
      <c r="AG573" s="1151"/>
      <c r="AH573" s="1151"/>
      <c r="AI573" s="1151"/>
      <c r="AJ573" s="1151"/>
      <c r="AK573" s="1151"/>
      <c r="AL573" s="1151"/>
      <c r="AM573" s="1151"/>
      <c r="AN573" s="1151"/>
      <c r="AO573" s="1151"/>
      <c r="AP573" s="1151"/>
      <c r="AQ573" s="1151"/>
      <c r="AR573" s="1151"/>
      <c r="AS573" s="1151"/>
      <c r="AT573" s="1151"/>
      <c r="AU573" s="1151"/>
      <c r="AV573" s="1151"/>
      <c r="AW573" s="1151"/>
      <c r="AX573" s="1151"/>
      <c r="AY573" s="1151"/>
      <c r="AZ573" s="1151"/>
      <c r="BA573" s="1151"/>
      <c r="BB573" s="1151"/>
      <c r="BC573" s="1151"/>
      <c r="BD573" s="1151"/>
      <c r="BE573" s="1151"/>
      <c r="BF573" s="1151"/>
      <c r="BG573" s="1151"/>
      <c r="BH573" s="1151"/>
      <c r="BI573" s="1151"/>
      <c r="BJ573" s="1151"/>
      <c r="BK573" s="1151"/>
      <c r="BL573" s="1151"/>
      <c r="BM573" s="1151"/>
      <c r="BN573" s="1151"/>
      <c r="BO573" s="1151"/>
      <c r="BP573" s="1151"/>
      <c r="BQ573" s="1151"/>
      <c r="BR573" s="1151"/>
      <c r="BS573" s="1151"/>
      <c r="BT573" s="1151"/>
      <c r="BU573" s="1151"/>
      <c r="BV573" s="1151"/>
      <c r="BW573" s="1151"/>
    </row>
    <row r="574" spans="1:75">
      <c r="A574" s="1091"/>
      <c r="B574" s="15" t="s">
        <v>53</v>
      </c>
      <c r="C574" s="1101" t="str">
        <f>IFERROR(VLOOKUP(C573,科目・教員!$A$1:$B$357,2,0),"")</f>
        <v/>
      </c>
      <c r="D574" s="1068"/>
      <c r="E574" s="1073" t="str">
        <f>IFERROR(VLOOKUP(E573,科目・教員!$A$1:$B$357,2,0),"")</f>
        <v/>
      </c>
      <c r="F574" s="1068"/>
      <c r="G574" s="1073" t="str">
        <f>IFERROR(VLOOKUP(G573,科目・教員!$A$1:$B$357,2,0),"")</f>
        <v/>
      </c>
      <c r="H574" s="1068"/>
      <c r="I574" s="1073" t="str">
        <f>IFERROR(VLOOKUP(I573,科目・教員!$A$1:$B$357,2,0),"")</f>
        <v/>
      </c>
      <c r="J574" s="1068"/>
      <c r="K574" s="1074" t="str">
        <f>IFERROR(VLOOKUP(K573,科目・教員!$A$1:$B$357,2,0),"")</f>
        <v/>
      </c>
      <c r="L574" s="1074"/>
      <c r="M574" s="1101" t="str">
        <f>IFERROR(VLOOKUP(M573,科目・教員!$A$1:$B$357,2,0),"")</f>
        <v/>
      </c>
      <c r="N574" s="1068"/>
      <c r="O574" s="1074" t="str">
        <f>IFERROR(VLOOKUP(O573,科目・教員!$A$1:$B$357,2,0),"")</f>
        <v/>
      </c>
      <c r="P574" s="1068"/>
      <c r="Q574" s="1074" t="str">
        <f>IFERROR(VLOOKUP(Q573,科目・教員!$A$1:$B$357,2,0),"")</f>
        <v/>
      </c>
      <c r="R574" s="1068"/>
      <c r="S574" s="1074" t="str">
        <f>IFERROR(VLOOKUP(S573,科目・教員!$A$1:$B$357,2,0),"")</f>
        <v/>
      </c>
      <c r="T574" s="1068"/>
      <c r="Z574" s="1091"/>
      <c r="AA574" s="1152"/>
      <c r="AB574" s="1152"/>
      <c r="AC574" s="1152"/>
      <c r="AD574" s="1152"/>
      <c r="AE574" s="1152"/>
      <c r="AF574" s="1152"/>
      <c r="AG574" s="1152"/>
      <c r="AH574" s="1152"/>
      <c r="AI574" s="1152"/>
      <c r="AJ574" s="1152"/>
      <c r="AK574" s="1152"/>
      <c r="AL574" s="1152"/>
      <c r="AM574" s="1152"/>
      <c r="AN574" s="1152"/>
      <c r="AO574" s="1152"/>
      <c r="AP574" s="1152"/>
      <c r="AQ574" s="1152"/>
      <c r="AR574" s="1152"/>
      <c r="AS574" s="1152"/>
      <c r="AT574" s="1152"/>
      <c r="AU574" s="1152"/>
      <c r="AV574" s="1152"/>
      <c r="AW574" s="1152"/>
      <c r="AX574" s="1152"/>
      <c r="AY574" s="1152"/>
      <c r="AZ574" s="1152"/>
      <c r="BA574" s="1152"/>
      <c r="BB574" s="1152"/>
      <c r="BC574" s="1152"/>
      <c r="BD574" s="1152"/>
      <c r="BE574" s="1152"/>
      <c r="BF574" s="1152"/>
      <c r="BG574" s="1152"/>
      <c r="BH574" s="1152"/>
      <c r="BI574" s="1152"/>
      <c r="BJ574" s="1152"/>
      <c r="BK574" s="1152"/>
      <c r="BL574" s="1152"/>
      <c r="BM574" s="1152"/>
      <c r="BN574" s="1152"/>
      <c r="BO574" s="1152"/>
      <c r="BP574" s="1152"/>
      <c r="BQ574" s="1152"/>
      <c r="BR574" s="1152"/>
      <c r="BS574" s="1152"/>
      <c r="BT574" s="1152"/>
      <c r="BU574" s="1152"/>
      <c r="BV574" s="1152"/>
      <c r="BW574" s="1152"/>
    </row>
    <row r="575" spans="1:75">
      <c r="A575" s="1091"/>
      <c r="B575" s="15" t="s">
        <v>59</v>
      </c>
      <c r="C575" s="1101" t="str">
        <f>VLOOKUP($C552,'2025年度(1年前期)'!$B$5:$N$208,COLUMN('2025年度(1年前期)'!$K$5)+1,0)&amp;""</f>
        <v/>
      </c>
      <c r="D575" s="1068"/>
      <c r="E575" s="1073" t="str">
        <f>VLOOKUP($C552,'2025年度(2年前期)'!$B$5:$N$208,COLUMN('2025年度(2年前期)'!$K$5)+1,0)&amp;""</f>
        <v/>
      </c>
      <c r="F575" s="1068"/>
      <c r="G575" s="1073" t="str">
        <f>VLOOKUP($C552,'2025年度(3年前期)'!$B$5:$N$208,COLUMN('2025年度(3年前期)'!$K$5)+1,0)&amp;""</f>
        <v/>
      </c>
      <c r="H575" s="1068"/>
      <c r="I575" s="1073" t="str">
        <f>VLOOKUP($C552,'2025年度(4年前期)'!$B$5:$N$208,COLUMN('2025年度(4年前期)'!$K$5)+1,0)&amp;""</f>
        <v/>
      </c>
      <c r="J575" s="1068"/>
      <c r="K575" s="1074" t="str">
        <f>VLOOKUP($C552,'2025年度(助産前期)'!$B$5:$N$208,COLUMN('2025年度(助産前期)'!$K$5)+1,0)&amp;""</f>
        <v/>
      </c>
      <c r="L575" s="1074"/>
      <c r="M575" s="1101" t="str">
        <f>VLOOKUP($C552,'2025年度(M1前期)'!$B$5:$N$208,COLUMN('2025年度(M1前期)'!$K$5)+1,0)&amp;""</f>
        <v/>
      </c>
      <c r="N575" s="1068"/>
      <c r="O575" s="1074" t="str">
        <f>VLOOKUP($C552,'2025年度(M2前期)'!$B$5:$N$208,COLUMN('2025年度(M2前期)'!$K$5)+1,0)&amp;""</f>
        <v/>
      </c>
      <c r="P575" s="1068"/>
      <c r="Q575" s="1074" t="str">
        <f>VLOOKUP($C552,'2025年度(D1前期)'!$B$5:$N$208,COLUMN('2025年度(D1前期)'!$K$5)+1,0)&amp;""</f>
        <v/>
      </c>
      <c r="R575" s="1068"/>
      <c r="S575" s="1074" t="str">
        <f>VLOOKUP($C552,'2025年度(D23前期)'!$B$5:$N$208,COLUMN('2025年度(D23前期)'!$K$5)+1,0)&amp;""</f>
        <v/>
      </c>
      <c r="T575" s="1068"/>
      <c r="Z575" s="1091"/>
      <c r="AA575" s="1152"/>
      <c r="AB575" s="1152"/>
      <c r="AC575" s="1152"/>
      <c r="AD575" s="1152"/>
      <c r="AE575" s="1152"/>
      <c r="AF575" s="1152"/>
      <c r="AG575" s="1152"/>
      <c r="AH575" s="1152"/>
      <c r="AI575" s="1152"/>
      <c r="AJ575" s="1152"/>
      <c r="AK575" s="1152"/>
      <c r="AL575" s="1152"/>
      <c r="AM575" s="1152"/>
      <c r="AN575" s="1152"/>
      <c r="AO575" s="1152"/>
      <c r="AP575" s="1152"/>
      <c r="AQ575" s="1152"/>
      <c r="AR575" s="1152"/>
      <c r="AS575" s="1152"/>
      <c r="AT575" s="1152"/>
      <c r="AU575" s="1152"/>
      <c r="AV575" s="1152"/>
      <c r="AW575" s="1152"/>
      <c r="AX575" s="1152"/>
      <c r="AY575" s="1152"/>
      <c r="AZ575" s="1152"/>
      <c r="BA575" s="1152"/>
      <c r="BB575" s="1152"/>
      <c r="BC575" s="1152"/>
      <c r="BD575" s="1152"/>
      <c r="BE575" s="1152"/>
      <c r="BF575" s="1152"/>
      <c r="BG575" s="1152"/>
      <c r="BH575" s="1152"/>
      <c r="BI575" s="1152"/>
      <c r="BJ575" s="1152"/>
      <c r="BK575" s="1152"/>
      <c r="BL575" s="1152"/>
      <c r="BM575" s="1152"/>
      <c r="BN575" s="1152"/>
      <c r="BO575" s="1152"/>
      <c r="BP575" s="1152"/>
      <c r="BQ575" s="1152"/>
      <c r="BR575" s="1152"/>
      <c r="BS575" s="1152"/>
      <c r="BT575" s="1152"/>
      <c r="BU575" s="1152"/>
      <c r="BV575" s="1152"/>
      <c r="BW575" s="1152"/>
    </row>
    <row r="576" spans="1:75">
      <c r="A576" s="1092"/>
      <c r="B576" s="16" t="s">
        <v>56</v>
      </c>
      <c r="C576" s="1061"/>
      <c r="D576" s="1075"/>
      <c r="E576" s="1063"/>
      <c r="F576" s="1075"/>
      <c r="G576" s="1063"/>
      <c r="H576" s="1075"/>
      <c r="I576" s="1063"/>
      <c r="J576" s="1075"/>
      <c r="K576" s="1064"/>
      <c r="L576" s="1064"/>
      <c r="M576" s="1061"/>
      <c r="N576" s="1075"/>
      <c r="O576" s="1064"/>
      <c r="P576" s="1075"/>
      <c r="Q576" s="1064"/>
      <c r="R576" s="1075"/>
      <c r="S576" s="1064"/>
      <c r="T576" s="1075"/>
      <c r="U576" s="20"/>
      <c r="V576" s="20"/>
      <c r="W576" s="20"/>
      <c r="X576" s="20"/>
      <c r="Y576" s="20"/>
      <c r="Z576" s="1092"/>
      <c r="AA576" s="1153"/>
      <c r="AB576" s="1153"/>
      <c r="AC576" s="1153"/>
      <c r="AD576" s="1153"/>
      <c r="AE576" s="1153"/>
      <c r="AF576" s="1153"/>
      <c r="AG576" s="1153"/>
      <c r="AH576" s="1153"/>
      <c r="AI576" s="1153"/>
      <c r="AJ576" s="1153"/>
      <c r="AK576" s="1153"/>
      <c r="AL576" s="1153"/>
      <c r="AM576" s="1153"/>
      <c r="AN576" s="1153"/>
      <c r="AO576" s="1153"/>
      <c r="AP576" s="1153"/>
      <c r="AQ576" s="1153"/>
      <c r="AR576" s="1153"/>
      <c r="AS576" s="1153"/>
      <c r="AT576" s="1153"/>
      <c r="AU576" s="1153"/>
      <c r="AV576" s="1153"/>
      <c r="AW576" s="1153"/>
      <c r="AX576" s="1153"/>
      <c r="AY576" s="1153"/>
      <c r="AZ576" s="1153"/>
      <c r="BA576" s="1153"/>
      <c r="BB576" s="1153"/>
      <c r="BC576" s="1153"/>
      <c r="BD576" s="1153"/>
      <c r="BE576" s="1153"/>
      <c r="BF576" s="1153"/>
      <c r="BG576" s="1153"/>
      <c r="BH576" s="1153"/>
      <c r="BI576" s="1153"/>
      <c r="BJ576" s="1153"/>
      <c r="BK576" s="1153"/>
      <c r="BL576" s="1153"/>
      <c r="BM576" s="1153"/>
      <c r="BN576" s="1153"/>
      <c r="BO576" s="1153"/>
      <c r="BP576" s="1153"/>
      <c r="BQ576" s="1153"/>
      <c r="BR576" s="1153"/>
      <c r="BS576" s="1153"/>
      <c r="BT576" s="1153"/>
      <c r="BU576" s="1153"/>
      <c r="BV576" s="1153"/>
      <c r="BW576" s="1153"/>
    </row>
    <row r="577" spans="1:75" ht="20.25">
      <c r="A577" s="5"/>
      <c r="B577" s="6"/>
      <c r="C577" s="1077">
        <f>C552+1</f>
        <v>45924</v>
      </c>
      <c r="D577" s="1077"/>
      <c r="E577" s="1077"/>
      <c r="F577" s="1077"/>
      <c r="G577" s="1077"/>
      <c r="H577" s="1077"/>
      <c r="I577" s="1077"/>
      <c r="J577" s="1077"/>
      <c r="K577" s="1077"/>
      <c r="L577" s="1077"/>
      <c r="M577" s="1077"/>
      <c r="N577" s="1077"/>
      <c r="O577" s="1077"/>
      <c r="P577" s="1077"/>
      <c r="Q577" s="1077"/>
      <c r="R577" s="1077"/>
      <c r="S577" s="1077"/>
      <c r="T577" s="1077"/>
      <c r="U577" s="1049">
        <f>C577</f>
        <v>45924</v>
      </c>
      <c r="V577" s="1050"/>
      <c r="W577" s="1050"/>
      <c r="X577" s="1050"/>
      <c r="Y577" s="1050"/>
      <c r="Z577" s="1051"/>
      <c r="AA577" s="41">
        <v>101</v>
      </c>
      <c r="AB577" s="41">
        <v>102</v>
      </c>
      <c r="AC577" s="41">
        <v>103</v>
      </c>
      <c r="AD577" s="41" t="s">
        <v>16</v>
      </c>
      <c r="AE577" s="41" t="s">
        <v>17</v>
      </c>
      <c r="AF577" s="41" t="s">
        <v>18</v>
      </c>
      <c r="AG577" s="41">
        <v>201</v>
      </c>
      <c r="AH577" s="42">
        <v>202</v>
      </c>
      <c r="AI577" s="41">
        <v>203</v>
      </c>
      <c r="AJ577" s="41">
        <v>204</v>
      </c>
      <c r="AK577" s="41">
        <v>205</v>
      </c>
      <c r="AL577" s="41" t="s">
        <v>19</v>
      </c>
      <c r="AM577" s="41" t="s">
        <v>69</v>
      </c>
      <c r="AN577" s="41" t="s">
        <v>21</v>
      </c>
      <c r="AO577" s="41" t="s">
        <v>22</v>
      </c>
      <c r="AP577" s="41" t="s">
        <v>23</v>
      </c>
      <c r="AQ577" s="41" t="s">
        <v>24</v>
      </c>
      <c r="AR577" s="41" t="s">
        <v>25</v>
      </c>
      <c r="AS577" s="41" t="s">
        <v>26</v>
      </c>
      <c r="AT577" s="41" t="s">
        <v>27</v>
      </c>
      <c r="AU577" s="41" t="s">
        <v>28</v>
      </c>
      <c r="AV577" s="41" t="s">
        <v>29</v>
      </c>
      <c r="AW577" s="41">
        <v>301</v>
      </c>
      <c r="AX577" s="42">
        <v>302</v>
      </c>
      <c r="AY577" s="43">
        <v>303</v>
      </c>
      <c r="AZ577" s="43">
        <v>304</v>
      </c>
      <c r="BA577" s="41" t="s">
        <v>30</v>
      </c>
      <c r="BB577" s="41" t="s">
        <v>31</v>
      </c>
      <c r="BC577" s="42" t="s">
        <v>32</v>
      </c>
      <c r="BD577" s="41" t="s">
        <v>33</v>
      </c>
      <c r="BE577" s="41" t="s">
        <v>34</v>
      </c>
      <c r="BF577" s="41" t="s">
        <v>35</v>
      </c>
      <c r="BG577" s="41" t="s">
        <v>36</v>
      </c>
      <c r="BH577" s="41" t="s">
        <v>37</v>
      </c>
      <c r="BI577" s="41" t="s">
        <v>38</v>
      </c>
      <c r="BJ577" s="41" t="s">
        <v>39</v>
      </c>
      <c r="BK577" s="41" t="s">
        <v>538</v>
      </c>
      <c r="BL577" s="41" t="s">
        <v>539</v>
      </c>
      <c r="BM577" s="41" t="s">
        <v>540</v>
      </c>
      <c r="BN577" s="44" t="s">
        <v>40</v>
      </c>
      <c r="BO577" s="44" t="s">
        <v>41</v>
      </c>
      <c r="BP577" s="44" t="s">
        <v>354</v>
      </c>
      <c r="BQ577" s="45" t="s">
        <v>42</v>
      </c>
      <c r="BR577" s="45" t="s">
        <v>43</v>
      </c>
      <c r="BS577" s="45" t="s">
        <v>44</v>
      </c>
      <c r="BT577" s="45" t="s">
        <v>45</v>
      </c>
      <c r="BU577" s="45" t="s">
        <v>46</v>
      </c>
      <c r="BV577" s="45" t="s">
        <v>47</v>
      </c>
      <c r="BW577" s="45" t="s">
        <v>48</v>
      </c>
    </row>
    <row r="578" spans="1:75">
      <c r="A578" s="1091" t="s">
        <v>49</v>
      </c>
      <c r="B578" s="12" t="s">
        <v>50</v>
      </c>
      <c r="C578" s="1079" t="str">
        <f>VLOOKUP($C577,'2025年度(1年前期)'!$B$5:$N$208,COLUMN('2025年度(1年前期)'!$C$5),0)&amp;""</f>
        <v>基礎看護学実習Ⅰ</v>
      </c>
      <c r="D578" s="1080"/>
      <c r="E578" s="1081" t="str">
        <f>VLOOKUP($C577,'2025年度(2年前期)'!$B$5:$N$208,COLUMN('2025年度(2年前期)'!$C$5),0)&amp;""</f>
        <v/>
      </c>
      <c r="F578" s="1080"/>
      <c r="G578" s="1081" t="str">
        <f>VLOOKUP($C577,'2025年度(3年前期)'!$B$5:$N$208,COLUMN('2025年度(3年前期)'!$C$5),0)&amp;""</f>
        <v>領域別実習</v>
      </c>
      <c r="H578" s="1080"/>
      <c r="I578" s="1081" t="str">
        <f>VLOOKUP($C577,'2025年度(4年前期)'!$B$5:$N$208,COLUMN('2025年度(4年前期)'!$C$5),0)&amp;""</f>
        <v>卒業研究Ⅱ</v>
      </c>
      <c r="J578" s="1080"/>
      <c r="K578" s="1072" t="str">
        <f>VLOOKUP($C577,'2025年度(助産前期)'!$B$5:$N$208,COLUMN('2025年度(助産前期)'!$C$5),0)&amp;""</f>
        <v>助産学実習Ⅰ</v>
      </c>
      <c r="L578" s="1096"/>
      <c r="M578" s="1105" t="str">
        <f>VLOOKUP($C577,'2025年度(M1前期)'!$B$5:$N$208,COLUMN('2025年度(M1前期)'!$C$5),0)&amp;""</f>
        <v/>
      </c>
      <c r="N578" s="1096"/>
      <c r="O578" s="1081" t="str">
        <f>VLOOKUP($C577,'2025年度(M2前期)'!$B$5:$N$208,COLUMN('2025年度(M2前期)'!$C$5),0)&amp;""</f>
        <v/>
      </c>
      <c r="P578" s="1080"/>
      <c r="Q578" s="1081" t="str">
        <f>VLOOKUP($C577,'2025年度(D1前期)'!$B$5:$N$208,COLUMN('2025年度(D1前期)'!$C$5),0)&amp;""</f>
        <v/>
      </c>
      <c r="R578" s="1080"/>
      <c r="S578" s="1072" t="str">
        <f>VLOOKUP($C577,'2025年度(D23前期)'!$B$5:$N$208,COLUMN('2025年度(D23前期)'!$C$5),0)&amp;""</f>
        <v/>
      </c>
      <c r="T578" s="1080"/>
      <c r="U578" s="63"/>
      <c r="W578" s="95"/>
      <c r="X578" s="17"/>
      <c r="Y578" s="992" t="s">
        <v>1017</v>
      </c>
      <c r="Z578" s="1095" t="str">
        <f>A578</f>
        <v xml:space="preserve">１時限（09：20～10：50） </v>
      </c>
      <c r="AA578" s="1151"/>
      <c r="AB578" s="1151"/>
      <c r="AC578" s="1151"/>
      <c r="AD578" s="1151"/>
      <c r="AE578" s="1151"/>
      <c r="AF578" s="1151"/>
      <c r="AG578" s="1296"/>
      <c r="AH578" s="1296"/>
      <c r="AI578" s="1151"/>
      <c r="AJ578" s="1151"/>
      <c r="AK578" s="1151"/>
      <c r="AL578" s="1296"/>
      <c r="AM578" s="1151"/>
      <c r="AN578" s="1151"/>
      <c r="AO578" s="1151"/>
      <c r="AP578" s="1151"/>
      <c r="AQ578" s="1151"/>
      <c r="AR578" s="1151"/>
      <c r="AS578" s="1151"/>
      <c r="AT578" s="1151"/>
      <c r="AU578" s="1151"/>
      <c r="AV578" s="1151"/>
      <c r="AW578" s="1151"/>
      <c r="AX578" s="1151"/>
      <c r="AY578" s="1151"/>
      <c r="AZ578" s="1151"/>
      <c r="BA578" s="1151"/>
      <c r="BB578" s="1151"/>
      <c r="BC578" s="1151"/>
      <c r="BD578" s="1151"/>
      <c r="BE578" s="1151"/>
      <c r="BF578" s="1151"/>
      <c r="BG578" s="1151"/>
      <c r="BH578" s="1151"/>
      <c r="BI578" s="1151"/>
      <c r="BJ578" s="1151"/>
      <c r="BK578" s="1151"/>
      <c r="BL578" s="1151"/>
      <c r="BM578" s="1151"/>
      <c r="BN578" s="1151"/>
      <c r="BO578" s="1151"/>
      <c r="BP578" s="1151"/>
      <c r="BQ578" s="1151"/>
      <c r="BR578" s="1151"/>
      <c r="BS578" s="1151"/>
      <c r="BT578" s="1151"/>
      <c r="BU578" s="1151"/>
      <c r="BV578" s="1151"/>
      <c r="BW578" s="1151"/>
    </row>
    <row r="579" spans="1:75" ht="13.5" customHeight="1">
      <c r="A579" s="1091"/>
      <c r="B579" s="15" t="s">
        <v>53</v>
      </c>
      <c r="C579" s="1065" t="str">
        <f>IFERROR(VLOOKUP(C578,科目・教員!$A$1:$B$357,2,0),"")</f>
        <v>網中　眞由美</v>
      </c>
      <c r="D579" s="1066"/>
      <c r="E579" s="1067" t="str">
        <f>IFERROR(VLOOKUP(E578,科目・教員!$A$1:$B$357,2,0),"")</f>
        <v/>
      </c>
      <c r="F579" s="1066"/>
      <c r="G579" s="1067" t="str">
        <f>IFERROR(VLOOKUP(G578,科目・教員!$A$1:$B$357,2,0),"")</f>
        <v/>
      </c>
      <c r="H579" s="1066"/>
      <c r="I579" s="1067" t="str">
        <f>IFERROR(VLOOKUP(I578,科目・教員!$A$1:$B$357,2,0),"")</f>
        <v>各担当教員</v>
      </c>
      <c r="J579" s="1066"/>
      <c r="K579" s="1068" t="str">
        <f>IFERROR(VLOOKUP(K578,科目・教員!$A$1:$B$357,2,0),"")</f>
        <v>池田　真弓</v>
      </c>
      <c r="L579" s="1070"/>
      <c r="M579" s="1104" t="str">
        <f>IFERROR(VLOOKUP(M578,科目・教員!$A$1:$B$357,2,0),"")</f>
        <v/>
      </c>
      <c r="N579" s="1066"/>
      <c r="O579" s="1067" t="str">
        <f>IFERROR(VLOOKUP(O578,科目・教員!$A$1:$B$357,2,0),"")</f>
        <v/>
      </c>
      <c r="P579" s="1066"/>
      <c r="Q579" s="1067" t="str">
        <f>IFERROR(VLOOKUP(Q578,科目・教員!$A$1:$B$357,2,0),"")</f>
        <v/>
      </c>
      <c r="R579" s="1066"/>
      <c r="S579" s="1068" t="str">
        <f>IFERROR(VLOOKUP(S578,科目・教員!$A$1:$B$357,2,0),"")</f>
        <v/>
      </c>
      <c r="T579" s="1066"/>
      <c r="U579" s="63"/>
      <c r="W579" s="27"/>
      <c r="X579" s="17"/>
      <c r="Y579" s="992" t="s">
        <v>1019</v>
      </c>
      <c r="Z579" s="1091"/>
      <c r="AA579" s="1152"/>
      <c r="AB579" s="1152"/>
      <c r="AC579" s="1152"/>
      <c r="AD579" s="1152"/>
      <c r="AE579" s="1152"/>
      <c r="AF579" s="1152"/>
      <c r="AG579" s="1296"/>
      <c r="AH579" s="1296"/>
      <c r="AI579" s="1152"/>
      <c r="AJ579" s="1152"/>
      <c r="AK579" s="1152"/>
      <c r="AL579" s="1296"/>
      <c r="AM579" s="1152"/>
      <c r="AN579" s="1152"/>
      <c r="AO579" s="1152"/>
      <c r="AP579" s="1152"/>
      <c r="AQ579" s="1152"/>
      <c r="AR579" s="1152"/>
      <c r="AS579" s="1152"/>
      <c r="AT579" s="1152"/>
      <c r="AU579" s="1152"/>
      <c r="AV579" s="1152"/>
      <c r="AW579" s="1152"/>
      <c r="AX579" s="1152"/>
      <c r="AY579" s="1152"/>
      <c r="AZ579" s="1152"/>
      <c r="BA579" s="1152"/>
      <c r="BB579" s="1152"/>
      <c r="BC579" s="1152"/>
      <c r="BD579" s="1152"/>
      <c r="BE579" s="1152"/>
      <c r="BF579" s="1152"/>
      <c r="BG579" s="1152"/>
      <c r="BH579" s="1152"/>
      <c r="BI579" s="1152"/>
      <c r="BJ579" s="1152"/>
      <c r="BK579" s="1152"/>
      <c r="BL579" s="1152"/>
      <c r="BM579" s="1152"/>
      <c r="BN579" s="1152"/>
      <c r="BO579" s="1152"/>
      <c r="BP579" s="1152"/>
      <c r="BQ579" s="1152"/>
      <c r="BR579" s="1152"/>
      <c r="BS579" s="1152"/>
      <c r="BT579" s="1152"/>
      <c r="BU579" s="1152"/>
      <c r="BV579" s="1152"/>
      <c r="BW579" s="1152"/>
    </row>
    <row r="580" spans="1:75">
      <c r="A580" s="1091"/>
      <c r="B580" s="15" t="s">
        <v>59</v>
      </c>
      <c r="C580" s="1065" t="str">
        <f>VLOOKUP($C577,'2025年度(1年前期)'!$B$5:$N$208,COLUMN('2025年度(1年前期)'!$C$5)+1,0)&amp;""</f>
        <v/>
      </c>
      <c r="D580" s="1066"/>
      <c r="E580" s="1067" t="str">
        <f>VLOOKUP($C577,'2025年度(2年前期)'!$B$5:$N$208,COLUMN('2025年度(2年前期)'!$C$5)+1,0)&amp;""</f>
        <v/>
      </c>
      <c r="F580" s="1066"/>
      <c r="G580" s="1067" t="str">
        <f>VLOOKUP($C577,'2025年度(3年前期)'!$B$5:$N$208,COLUMN('2025年度(3年前期)'!$C$5)+1,0)&amp;""</f>
        <v/>
      </c>
      <c r="H580" s="1066"/>
      <c r="I580" s="1067" t="str">
        <f>VLOOKUP($C577,'2025年度(4年前期)'!$B$5:$N$208,COLUMN('2025年度(4年前期)'!$C$5)+1,0)&amp;""</f>
        <v/>
      </c>
      <c r="J580" s="1066"/>
      <c r="K580" s="1068" t="str">
        <f>VLOOKUP($C577,'2025年度(助産前期)'!$B$5:$N$208,COLUMN('2025年度(助産前期)'!$C$5)+1,0)&amp;""</f>
        <v/>
      </c>
      <c r="L580" s="1070"/>
      <c r="M580" s="1104" t="str">
        <f>VLOOKUP($C577,'2025年度(M1前期)'!$B$5:$N$208,COLUMN('2025年度(M1前期)'!C$5)+1,0)&amp;""</f>
        <v/>
      </c>
      <c r="N580" s="1066"/>
      <c r="O580" s="1067" t="str">
        <f>VLOOKUP($C577,'2025年度(M2前期)'!$B$5:$N$208,COLUMN('2025年度(M2前期)'!$C$5)+1,0)&amp;""</f>
        <v/>
      </c>
      <c r="P580" s="1066"/>
      <c r="Q580" s="1067" t="str">
        <f>VLOOKUP($C577,'2025年度(D1前期)'!$B$5:$N$208,COLUMN('2025年度(D1前期)'!$C$5)+1,0)&amp;""</f>
        <v/>
      </c>
      <c r="R580" s="1066"/>
      <c r="S580" s="1068" t="str">
        <f>VLOOKUP($C577,'2025年度(D23前期)'!$B$5:$N$208,COLUMN('2025年度(D23前期)'!$C$5)+1,0)&amp;""</f>
        <v/>
      </c>
      <c r="T580" s="1066"/>
      <c r="U580" s="63"/>
      <c r="W580" s="27"/>
      <c r="X580" s="17"/>
      <c r="Y580" s="992"/>
      <c r="Z580" s="1091"/>
      <c r="AA580" s="1152"/>
      <c r="AB580" s="1152"/>
      <c r="AC580" s="1152"/>
      <c r="AD580" s="1152"/>
      <c r="AE580" s="1152"/>
      <c r="AF580" s="1152"/>
      <c r="AG580" s="1296"/>
      <c r="AH580" s="1296"/>
      <c r="AI580" s="1152"/>
      <c r="AJ580" s="1152"/>
      <c r="AK580" s="1152"/>
      <c r="AL580" s="1296"/>
      <c r="AM580" s="1152"/>
      <c r="AN580" s="1152"/>
      <c r="AO580" s="1152"/>
      <c r="AP580" s="1152"/>
      <c r="AQ580" s="1152"/>
      <c r="AR580" s="1152"/>
      <c r="AS580" s="1152"/>
      <c r="AT580" s="1152"/>
      <c r="AU580" s="1152"/>
      <c r="AV580" s="1152"/>
      <c r="AW580" s="1152"/>
      <c r="AX580" s="1152"/>
      <c r="AY580" s="1152"/>
      <c r="AZ580" s="1152"/>
      <c r="BA580" s="1152"/>
      <c r="BB580" s="1152"/>
      <c r="BC580" s="1152"/>
      <c r="BD580" s="1152"/>
      <c r="BE580" s="1152"/>
      <c r="BF580" s="1152"/>
      <c r="BG580" s="1152"/>
      <c r="BH580" s="1152"/>
      <c r="BI580" s="1152"/>
      <c r="BJ580" s="1152"/>
      <c r="BK580" s="1152"/>
      <c r="BL580" s="1152"/>
      <c r="BM580" s="1152"/>
      <c r="BN580" s="1152"/>
      <c r="BO580" s="1152"/>
      <c r="BP580" s="1152"/>
      <c r="BQ580" s="1152"/>
      <c r="BR580" s="1152"/>
      <c r="BS580" s="1152"/>
      <c r="BT580" s="1152"/>
      <c r="BU580" s="1152"/>
      <c r="BV580" s="1152"/>
      <c r="BW580" s="1152"/>
    </row>
    <row r="581" spans="1:75">
      <c r="A581" s="1092"/>
      <c r="B581" s="16" t="s">
        <v>56</v>
      </c>
      <c r="C581" s="1061"/>
      <c r="D581" s="1062"/>
      <c r="E581" s="1063"/>
      <c r="F581" s="1062"/>
      <c r="G581" s="1063"/>
      <c r="H581" s="1062"/>
      <c r="I581" s="1063"/>
      <c r="J581" s="1062"/>
      <c r="K581" s="1064"/>
      <c r="L581" s="1069"/>
      <c r="M581" s="1106"/>
      <c r="N581" s="1062"/>
      <c r="O581" s="1063"/>
      <c r="P581" s="1062"/>
      <c r="Q581" s="1063"/>
      <c r="R581" s="1062"/>
      <c r="S581" s="1064"/>
      <c r="T581" s="1062"/>
      <c r="U581" s="63"/>
      <c r="W581" s="27"/>
      <c r="X581" s="17"/>
      <c r="Y581" s="992" t="s">
        <v>1023</v>
      </c>
      <c r="Z581" s="1092"/>
      <c r="AA581" s="1153"/>
      <c r="AB581" s="1153"/>
      <c r="AC581" s="1153"/>
      <c r="AD581" s="1153"/>
      <c r="AE581" s="1153"/>
      <c r="AF581" s="1153"/>
      <c r="AG581" s="1296"/>
      <c r="AH581" s="1296"/>
      <c r="AI581" s="1153"/>
      <c r="AJ581" s="1153"/>
      <c r="AK581" s="1153"/>
      <c r="AL581" s="1296"/>
      <c r="AM581" s="1153"/>
      <c r="AN581" s="1153"/>
      <c r="AO581" s="1153"/>
      <c r="AP581" s="1153"/>
      <c r="AQ581" s="1153"/>
      <c r="AR581" s="1153"/>
      <c r="AS581" s="1153"/>
      <c r="AT581" s="1153"/>
      <c r="AU581" s="1153"/>
      <c r="AV581" s="1153"/>
      <c r="AW581" s="1153"/>
      <c r="AX581" s="1153"/>
      <c r="AY581" s="1153"/>
      <c r="AZ581" s="1153"/>
      <c r="BA581" s="1153"/>
      <c r="BB581" s="1153"/>
      <c r="BC581" s="1153"/>
      <c r="BD581" s="1153"/>
      <c r="BE581" s="1153"/>
      <c r="BF581" s="1153"/>
      <c r="BG581" s="1153"/>
      <c r="BH581" s="1153"/>
      <c r="BI581" s="1153"/>
      <c r="BJ581" s="1153"/>
      <c r="BK581" s="1153"/>
      <c r="BL581" s="1153"/>
      <c r="BM581" s="1153"/>
      <c r="BN581" s="1153"/>
      <c r="BO581" s="1153"/>
      <c r="BP581" s="1153"/>
      <c r="BQ581" s="1153"/>
      <c r="BR581" s="1153"/>
      <c r="BS581" s="1153"/>
      <c r="BT581" s="1153"/>
      <c r="BU581" s="1153"/>
      <c r="BV581" s="1153"/>
      <c r="BW581" s="1153"/>
    </row>
    <row r="582" spans="1:75">
      <c r="A582" s="1091" t="s">
        <v>58</v>
      </c>
      <c r="B582" s="15" t="s">
        <v>50</v>
      </c>
      <c r="C582" s="1079" t="str">
        <f>VLOOKUP($C577,'2025年度(1年前期)'!$B$5:$N$208,COLUMN('2025年度(1年前期)'!$E$5),0)&amp;""</f>
        <v>基礎看護学実習Ⅰ</v>
      </c>
      <c r="D582" s="1080"/>
      <c r="E582" s="1081" t="str">
        <f>VLOOKUP($C577,'2025年度(2年前期)'!$B$5:$N$208,COLUMN('2025年度(2年前期)'!$E$5),0)&amp;""</f>
        <v/>
      </c>
      <c r="F582" s="1080"/>
      <c r="G582" s="1081" t="str">
        <f>VLOOKUP($C577,'2025年度(3年前期)'!$B$5:$N$208,COLUMN('2025年度(3年前期)'!$E$5),0)&amp;""</f>
        <v>領域別実習</v>
      </c>
      <c r="H582" s="1080"/>
      <c r="I582" s="1081" t="str">
        <f>VLOOKUP($C577,'2025年度(4年前期)'!$B$5:$N$208,COLUMN('2025年度(4年前期)'!$E$5),0)&amp;""</f>
        <v>卒業研究Ⅱ</v>
      </c>
      <c r="J582" s="1080"/>
      <c r="K582" s="1072" t="str">
        <f>VLOOKUP($C577,'2025年度(助産前期)'!$B$5:$N$208,COLUMN('2025年度(助産前期)'!$E$5),0)&amp;""</f>
        <v>助産学実習Ⅰ</v>
      </c>
      <c r="L582" s="1096"/>
      <c r="M582" s="1079" t="str">
        <f>VLOOKUP($C577,'2025年度(M1前期)'!$B$5:$N$208,COLUMN('2025年度(M1前期)'!$E$5),0)&amp;""</f>
        <v/>
      </c>
      <c r="N582" s="1080"/>
      <c r="O582" s="1072" t="str">
        <f>VLOOKUP($C577,'2025年度(M2前期)'!$B$5:$N$208,COLUMN('2025年度(M2前期)'!$E$5),0)&amp;""</f>
        <v/>
      </c>
      <c r="P582" s="1080"/>
      <c r="Q582" s="1072" t="str">
        <f>VLOOKUP($C577,'2025年度(D1前期)'!$B$5:$N$208,COLUMN('2025年度(D1前期)'!$E$5),0)&amp;""</f>
        <v/>
      </c>
      <c r="R582" s="1080"/>
      <c r="S582" s="1072" t="str">
        <f>VLOOKUP($C577,'2025年度(D23前期)'!$B$5:$N$208,COLUMN('2025年度(D23前期)'!$E$5),0)&amp;""</f>
        <v/>
      </c>
      <c r="T582" s="1080"/>
      <c r="U582" s="883" t="s">
        <v>189</v>
      </c>
      <c r="V582" s="505" t="s">
        <v>841</v>
      </c>
      <c r="W582" s="17"/>
      <c r="X582" s="17"/>
      <c r="Y582" s="508" t="s">
        <v>1024</v>
      </c>
      <c r="Z582" s="1091" t="str">
        <f>A582</f>
        <v>２時限（11：00～12：30）</v>
      </c>
      <c r="AA582" s="1151"/>
      <c r="AB582" s="1151"/>
      <c r="AC582" s="1151"/>
      <c r="AD582" s="1151"/>
      <c r="AE582" s="1151"/>
      <c r="AF582" s="1151"/>
      <c r="AG582" s="1296"/>
      <c r="AH582" s="1296"/>
      <c r="AI582" s="1151"/>
      <c r="AJ582" s="1151"/>
      <c r="AK582" s="1151"/>
      <c r="AL582" s="1296"/>
      <c r="AM582" s="1151"/>
      <c r="AN582" s="1151" t="s">
        <v>1018</v>
      </c>
      <c r="AO582" s="1151"/>
      <c r="AP582" s="1151"/>
      <c r="AQ582" s="1151"/>
      <c r="AR582" s="1151"/>
      <c r="AS582" s="1151"/>
      <c r="AT582" s="1151"/>
      <c r="AU582" s="1151"/>
      <c r="AV582" s="1151"/>
      <c r="AW582" s="1151" t="s">
        <v>444</v>
      </c>
      <c r="AX582" s="1151"/>
      <c r="AY582" s="1151" t="s">
        <v>444</v>
      </c>
      <c r="AZ582" s="1151"/>
      <c r="BA582" s="1151"/>
      <c r="BB582" s="1151"/>
      <c r="BC582" s="1151"/>
      <c r="BD582" s="1151"/>
      <c r="BE582" s="1151"/>
      <c r="BF582" s="1151"/>
      <c r="BG582" s="1151"/>
      <c r="BH582" s="1151"/>
      <c r="BI582" s="1151"/>
      <c r="BJ582" s="1151"/>
      <c r="BK582" s="1151"/>
      <c r="BL582" s="1151"/>
      <c r="BM582" s="1151"/>
      <c r="BN582" s="1151"/>
      <c r="BO582" s="1151"/>
      <c r="BP582" s="1151"/>
      <c r="BQ582" s="1151"/>
      <c r="BR582" s="1151"/>
      <c r="BS582" s="1151"/>
      <c r="BT582" s="1151"/>
      <c r="BU582" s="1151"/>
      <c r="BV582" s="1151"/>
      <c r="BW582" s="1151"/>
    </row>
    <row r="583" spans="1:75">
      <c r="A583" s="1091"/>
      <c r="B583" s="15" t="s">
        <v>53</v>
      </c>
      <c r="C583" s="1065" t="str">
        <f>IFERROR(VLOOKUP(C582,科目・教員!$A$1:$B$357,2,0),"")</f>
        <v>網中　眞由美</v>
      </c>
      <c r="D583" s="1066"/>
      <c r="E583" s="1067" t="str">
        <f>IFERROR(VLOOKUP(E582,科目・教員!$A$1:$B$357,2,0),"")</f>
        <v/>
      </c>
      <c r="F583" s="1066"/>
      <c r="G583" s="1067" t="str">
        <f>IFERROR(VLOOKUP(G582,科目・教員!$A$1:$B$357,2,0),"")</f>
        <v/>
      </c>
      <c r="H583" s="1066"/>
      <c r="I583" s="1067" t="str">
        <f>IFERROR(VLOOKUP(I582,科目・教員!$A$1:$B$357,2,0),"")</f>
        <v>各担当教員</v>
      </c>
      <c r="J583" s="1066"/>
      <c r="K583" s="1068" t="str">
        <f>IFERROR(VLOOKUP(K582,科目・教員!$A$1:$B$357,2,0),"")</f>
        <v>池田　真弓</v>
      </c>
      <c r="L583" s="1070"/>
      <c r="M583" s="1065" t="str">
        <f>IFERROR(VLOOKUP(M582,科目・教員!$A$1:$B$357,2,0),"")</f>
        <v/>
      </c>
      <c r="N583" s="1066"/>
      <c r="O583" s="1068" t="str">
        <f>IFERROR(VLOOKUP(O582,科目・教員!$A$1:$B$357,2,0),"")</f>
        <v/>
      </c>
      <c r="P583" s="1066"/>
      <c r="Q583" s="1068" t="str">
        <f>IFERROR(VLOOKUP(Q582,科目・教員!$A$1:$B$357,2,0),"")</f>
        <v/>
      </c>
      <c r="R583" s="1066"/>
      <c r="S583" s="1068" t="str">
        <f>IFERROR(VLOOKUP(S582,科目・教員!$A$1:$B$357,2,0),"")</f>
        <v/>
      </c>
      <c r="T583" s="1066"/>
      <c r="U583" s="883" t="s">
        <v>164</v>
      </c>
      <c r="V583" s="505" t="s">
        <v>1018</v>
      </c>
      <c r="X583" s="17"/>
      <c r="Y583" s="508" t="s">
        <v>1025</v>
      </c>
      <c r="Z583" s="1091"/>
      <c r="AA583" s="1152"/>
      <c r="AB583" s="1152"/>
      <c r="AC583" s="1152"/>
      <c r="AD583" s="1152"/>
      <c r="AE583" s="1152"/>
      <c r="AF583" s="1152"/>
      <c r="AG583" s="1296"/>
      <c r="AH583" s="1296"/>
      <c r="AI583" s="1152"/>
      <c r="AJ583" s="1152"/>
      <c r="AK583" s="1152"/>
      <c r="AL583" s="1296"/>
      <c r="AM583" s="1152"/>
      <c r="AN583" s="1152"/>
      <c r="AO583" s="1152"/>
      <c r="AP583" s="1152"/>
      <c r="AQ583" s="1152"/>
      <c r="AR583" s="1152"/>
      <c r="AS583" s="1152"/>
      <c r="AT583" s="1152"/>
      <c r="AU583" s="1152"/>
      <c r="AV583" s="1152"/>
      <c r="AW583" s="1152"/>
      <c r="AX583" s="1152"/>
      <c r="AY583" s="1152"/>
      <c r="AZ583" s="1152"/>
      <c r="BA583" s="1152"/>
      <c r="BB583" s="1152"/>
      <c r="BC583" s="1152"/>
      <c r="BD583" s="1152"/>
      <c r="BE583" s="1152"/>
      <c r="BF583" s="1152"/>
      <c r="BG583" s="1152"/>
      <c r="BH583" s="1152"/>
      <c r="BI583" s="1152"/>
      <c r="BJ583" s="1152"/>
      <c r="BK583" s="1152"/>
      <c r="BL583" s="1152"/>
      <c r="BM583" s="1152"/>
      <c r="BN583" s="1152"/>
      <c r="BO583" s="1152"/>
      <c r="BP583" s="1152"/>
      <c r="BQ583" s="1152"/>
      <c r="BR583" s="1152"/>
      <c r="BS583" s="1152"/>
      <c r="BT583" s="1152"/>
      <c r="BU583" s="1152"/>
      <c r="BV583" s="1152"/>
      <c r="BW583" s="1152"/>
    </row>
    <row r="584" spans="1:75">
      <c r="A584" s="1091"/>
      <c r="B584" s="15" t="s">
        <v>59</v>
      </c>
      <c r="C584" s="1065" t="str">
        <f>VLOOKUP($C577,'2025年度(1年前期)'!$B$5:$N$208,COLUMN('2025年度(1年前期)'!$E$5)+1,0)&amp;""</f>
        <v/>
      </c>
      <c r="D584" s="1066"/>
      <c r="E584" s="1067" t="str">
        <f>VLOOKUP($C577,'2025年度(2年前期)'!$B$5:$N$208,COLUMN('2025年度(2年前期)'!$E$5)+1,0)&amp;""</f>
        <v/>
      </c>
      <c r="F584" s="1066"/>
      <c r="G584" s="1067" t="str">
        <f>VLOOKUP($C577,'2025年度(3年前期)'!$B$5:$N$208,COLUMN('2025年度(3年前期)'!$E$5)+1,0)&amp;""</f>
        <v/>
      </c>
      <c r="H584" s="1066"/>
      <c r="I584" s="1067" t="str">
        <f>VLOOKUP($C577,'2025年度(4年前期)'!$B$5:$N$208,COLUMN('2025年度(4年前期)'!$E$5)+1,0)&amp;""</f>
        <v/>
      </c>
      <c r="J584" s="1066"/>
      <c r="K584" s="1068" t="str">
        <f>VLOOKUP($C577,'2025年度(助産前期)'!$B$5:$N$208,COLUMN('2025年度(助産前期)'!$E$5)+1,0)&amp;""</f>
        <v/>
      </c>
      <c r="L584" s="1070"/>
      <c r="M584" s="1065" t="str">
        <f>VLOOKUP($C577,'2025年度(M1前期)'!$B$5:$N$208,COLUMN('2025年度(M1前期)'!$E$5)+1,0)&amp;""</f>
        <v/>
      </c>
      <c r="N584" s="1066"/>
      <c r="O584" s="1068" t="str">
        <f>VLOOKUP($C577,'2025年度(M2前期)'!$B$5:$N$208,COLUMN('2025年度(M2前期)'!$E$5)+1,0)&amp;""</f>
        <v/>
      </c>
      <c r="P584" s="1066"/>
      <c r="Q584" s="1068" t="str">
        <f>VLOOKUP($C577,'2025年度(D1前期)'!$B$5:$N$208,COLUMN('2025年度(D1前期)'!$E$5)+1,0)&amp;""</f>
        <v/>
      </c>
      <c r="R584" s="1066"/>
      <c r="S584" s="1068" t="str">
        <f>VLOOKUP($C577,'2025年度(D23前期)'!$B$5:$N$208,COLUMN('2025年度(D23前期)'!$E$5)+1,0)&amp;""</f>
        <v/>
      </c>
      <c r="T584" s="1066"/>
      <c r="U584" s="883" t="s">
        <v>1026</v>
      </c>
      <c r="V584" s="505" t="s">
        <v>1027</v>
      </c>
      <c r="X584" s="17"/>
      <c r="Y584" s="509"/>
      <c r="Z584" s="1091"/>
      <c r="AA584" s="1152"/>
      <c r="AB584" s="1152"/>
      <c r="AC584" s="1152"/>
      <c r="AD584" s="1152"/>
      <c r="AE584" s="1152"/>
      <c r="AF584" s="1152"/>
      <c r="AG584" s="1296"/>
      <c r="AH584" s="1296"/>
      <c r="AI584" s="1152"/>
      <c r="AJ584" s="1152"/>
      <c r="AK584" s="1152"/>
      <c r="AL584" s="1296"/>
      <c r="AM584" s="1152"/>
      <c r="AN584" s="1152"/>
      <c r="AO584" s="1152"/>
      <c r="AP584" s="1152"/>
      <c r="AQ584" s="1152"/>
      <c r="AR584" s="1152"/>
      <c r="AS584" s="1152"/>
      <c r="AT584" s="1152"/>
      <c r="AU584" s="1152"/>
      <c r="AV584" s="1152"/>
      <c r="AW584" s="1152"/>
      <c r="AX584" s="1152"/>
      <c r="AY584" s="1152"/>
      <c r="AZ584" s="1152"/>
      <c r="BA584" s="1152"/>
      <c r="BB584" s="1152"/>
      <c r="BC584" s="1152"/>
      <c r="BD584" s="1152"/>
      <c r="BE584" s="1152"/>
      <c r="BF584" s="1152"/>
      <c r="BG584" s="1152"/>
      <c r="BH584" s="1152"/>
      <c r="BI584" s="1152"/>
      <c r="BJ584" s="1152"/>
      <c r="BK584" s="1152"/>
      <c r="BL584" s="1152"/>
      <c r="BM584" s="1152"/>
      <c r="BN584" s="1152"/>
      <c r="BO584" s="1152"/>
      <c r="BP584" s="1152"/>
      <c r="BQ584" s="1152"/>
      <c r="BR584" s="1152"/>
      <c r="BS584" s="1152"/>
      <c r="BT584" s="1152"/>
      <c r="BU584" s="1152"/>
      <c r="BV584" s="1152"/>
      <c r="BW584" s="1152"/>
    </row>
    <row r="585" spans="1:75">
      <c r="A585" s="1100"/>
      <c r="B585" s="16" t="s">
        <v>56</v>
      </c>
      <c r="C585" s="1061"/>
      <c r="D585" s="1075"/>
      <c r="E585" s="1063"/>
      <c r="F585" s="1075"/>
      <c r="G585" s="1063"/>
      <c r="H585" s="1075"/>
      <c r="I585" s="1063"/>
      <c r="J585" s="1075"/>
      <c r="K585" s="1064"/>
      <c r="L585" s="1064"/>
      <c r="M585" s="1061"/>
      <c r="N585" s="1075"/>
      <c r="O585" s="1064"/>
      <c r="P585" s="1075"/>
      <c r="Q585" s="1064"/>
      <c r="R585" s="1075"/>
      <c r="S585" s="1064"/>
      <c r="T585" s="1075"/>
      <c r="U585" s="884" t="s">
        <v>236</v>
      </c>
      <c r="V585" s="506" t="s">
        <v>1028</v>
      </c>
      <c r="X585" s="17"/>
      <c r="Y585" s="509" t="s">
        <v>1029</v>
      </c>
      <c r="Z585" s="1092"/>
      <c r="AA585" s="1153"/>
      <c r="AB585" s="1153"/>
      <c r="AC585" s="1153"/>
      <c r="AD585" s="1153"/>
      <c r="AE585" s="1153"/>
      <c r="AF585" s="1153"/>
      <c r="AG585" s="1296"/>
      <c r="AH585" s="1296"/>
      <c r="AI585" s="1153"/>
      <c r="AJ585" s="1153"/>
      <c r="AK585" s="1153"/>
      <c r="AL585" s="1296"/>
      <c r="AM585" s="1153"/>
      <c r="AN585" s="1153"/>
      <c r="AO585" s="1153"/>
      <c r="AP585" s="1153"/>
      <c r="AQ585" s="1153"/>
      <c r="AR585" s="1153"/>
      <c r="AS585" s="1153"/>
      <c r="AT585" s="1153"/>
      <c r="AU585" s="1153"/>
      <c r="AV585" s="1153"/>
      <c r="AW585" s="1153"/>
      <c r="AX585" s="1153"/>
      <c r="AY585" s="1153"/>
      <c r="AZ585" s="1153"/>
      <c r="BA585" s="1153"/>
      <c r="BB585" s="1153"/>
      <c r="BC585" s="1153"/>
      <c r="BD585" s="1153"/>
      <c r="BE585" s="1153"/>
      <c r="BF585" s="1153"/>
      <c r="BG585" s="1153"/>
      <c r="BH585" s="1153"/>
      <c r="BI585" s="1153"/>
      <c r="BJ585" s="1153"/>
      <c r="BK585" s="1153"/>
      <c r="BL585" s="1153"/>
      <c r="BM585" s="1153"/>
      <c r="BN585" s="1153"/>
      <c r="BO585" s="1153"/>
      <c r="BP585" s="1153"/>
      <c r="BQ585" s="1153"/>
      <c r="BR585" s="1153"/>
      <c r="BS585" s="1153"/>
      <c r="BT585" s="1153"/>
      <c r="BU585" s="1153"/>
      <c r="BV585" s="1153"/>
      <c r="BW585" s="1153"/>
    </row>
    <row r="586" spans="1:75">
      <c r="A586" s="1095" t="s">
        <v>60</v>
      </c>
      <c r="B586" s="18" t="s">
        <v>61</v>
      </c>
      <c r="C586" s="1079"/>
      <c r="D586" s="1080"/>
      <c r="E586" s="1081"/>
      <c r="F586" s="1080"/>
      <c r="G586" s="1081"/>
      <c r="H586" s="1080"/>
      <c r="I586" s="1081"/>
      <c r="J586" s="1080"/>
      <c r="K586" s="1072"/>
      <c r="L586" s="1096"/>
      <c r="M586" s="1079"/>
      <c r="N586" s="1080"/>
      <c r="O586" s="1072"/>
      <c r="P586" s="1080"/>
      <c r="Q586" s="1072"/>
      <c r="R586" s="1080"/>
      <c r="S586" s="1072"/>
      <c r="T586" s="1080"/>
      <c r="X586" s="17"/>
      <c r="Y586" s="509" t="s">
        <v>1030</v>
      </c>
      <c r="Z586" s="1091" t="str">
        <f>A586</f>
        <v>昼休み（12：30～13：30）</v>
      </c>
      <c r="AA586" s="1151"/>
      <c r="AB586" s="1151"/>
      <c r="AC586" s="1151"/>
      <c r="AD586" s="1151"/>
      <c r="AE586" s="1151"/>
      <c r="AF586" s="1151"/>
      <c r="AG586" s="1296"/>
      <c r="AH586" s="1296"/>
      <c r="AI586" s="1151"/>
      <c r="AJ586" s="1151"/>
      <c r="AK586" s="1151"/>
      <c r="AL586" s="1296"/>
      <c r="AM586" s="1151"/>
      <c r="AN586" s="1151" t="s">
        <v>1018</v>
      </c>
      <c r="AO586" s="1151"/>
      <c r="AP586" s="1151"/>
      <c r="AQ586" s="1151"/>
      <c r="AR586" s="1151"/>
      <c r="AS586" s="1151"/>
      <c r="AT586" s="1151"/>
      <c r="AU586" s="1151"/>
      <c r="AV586" s="1151"/>
      <c r="AW586" s="1151"/>
      <c r="AX586" s="1151"/>
      <c r="AY586" s="1151"/>
      <c r="AZ586" s="1151"/>
      <c r="BA586" s="1151"/>
      <c r="BB586" s="1151"/>
      <c r="BC586" s="1151"/>
      <c r="BD586" s="1151"/>
      <c r="BE586" s="1151"/>
      <c r="BF586" s="1151"/>
      <c r="BG586" s="1151"/>
      <c r="BH586" s="1151"/>
      <c r="BI586" s="1151"/>
      <c r="BJ586" s="1151"/>
      <c r="BK586" s="1151"/>
      <c r="BL586" s="1151"/>
      <c r="BM586" s="1151"/>
      <c r="BN586" s="1151"/>
      <c r="BO586" s="1151"/>
      <c r="BP586" s="1151"/>
      <c r="BQ586" s="1151"/>
      <c r="BR586" s="1151"/>
      <c r="BS586" s="1151"/>
      <c r="BT586" s="1151"/>
      <c r="BU586" s="1151"/>
      <c r="BV586" s="1151"/>
      <c r="BW586" s="1151"/>
    </row>
    <row r="587" spans="1:75" ht="13.5" customHeight="1">
      <c r="A587" s="1091"/>
      <c r="B587" s="18" t="s">
        <v>62</v>
      </c>
      <c r="C587" s="1065"/>
      <c r="D587" s="1066"/>
      <c r="E587" s="1067"/>
      <c r="F587" s="1066"/>
      <c r="G587" s="1067"/>
      <c r="H587" s="1066"/>
      <c r="I587" s="1067"/>
      <c r="J587" s="1066"/>
      <c r="K587" s="1068"/>
      <c r="L587" s="1070"/>
      <c r="M587" s="1065"/>
      <c r="N587" s="1066"/>
      <c r="O587" s="1068"/>
      <c r="P587" s="1066"/>
      <c r="Q587" s="1068"/>
      <c r="R587" s="1066"/>
      <c r="S587" s="1068"/>
      <c r="T587" s="1066"/>
      <c r="X587" s="17"/>
      <c r="Y587" s="509" t="s">
        <v>1031</v>
      </c>
      <c r="Z587" s="1091"/>
      <c r="AA587" s="1152"/>
      <c r="AB587" s="1152"/>
      <c r="AC587" s="1152"/>
      <c r="AD587" s="1152"/>
      <c r="AE587" s="1152"/>
      <c r="AF587" s="1152"/>
      <c r="AG587" s="1296"/>
      <c r="AH587" s="1296"/>
      <c r="AI587" s="1152"/>
      <c r="AJ587" s="1152"/>
      <c r="AK587" s="1152"/>
      <c r="AL587" s="1296"/>
      <c r="AM587" s="1152"/>
      <c r="AN587" s="1152"/>
      <c r="AO587" s="1152"/>
      <c r="AP587" s="1152"/>
      <c r="AQ587" s="1152"/>
      <c r="AR587" s="1152"/>
      <c r="AS587" s="1152"/>
      <c r="AT587" s="1152"/>
      <c r="AU587" s="1152"/>
      <c r="AV587" s="1152"/>
      <c r="AW587" s="1152"/>
      <c r="AX587" s="1152"/>
      <c r="AY587" s="1152"/>
      <c r="AZ587" s="1152"/>
      <c r="BA587" s="1152"/>
      <c r="BB587" s="1152"/>
      <c r="BC587" s="1152"/>
      <c r="BD587" s="1152"/>
      <c r="BE587" s="1152"/>
      <c r="BF587" s="1152"/>
      <c r="BG587" s="1152"/>
      <c r="BH587" s="1152"/>
      <c r="BI587" s="1152"/>
      <c r="BJ587" s="1152"/>
      <c r="BK587" s="1152"/>
      <c r="BL587" s="1152"/>
      <c r="BM587" s="1152"/>
      <c r="BN587" s="1152"/>
      <c r="BO587" s="1152"/>
      <c r="BP587" s="1152"/>
      <c r="BQ587" s="1152"/>
      <c r="BR587" s="1152"/>
      <c r="BS587" s="1152"/>
      <c r="BT587" s="1152"/>
      <c r="BU587" s="1152"/>
      <c r="BV587" s="1152"/>
      <c r="BW587" s="1152"/>
    </row>
    <row r="588" spans="1:75" ht="13.5" customHeight="1">
      <c r="A588" s="1091"/>
      <c r="B588" s="18" t="s">
        <v>59</v>
      </c>
      <c r="C588" s="1065"/>
      <c r="D588" s="1066"/>
      <c r="E588" s="1067"/>
      <c r="F588" s="1066"/>
      <c r="G588" s="1067"/>
      <c r="H588" s="1066"/>
      <c r="I588" s="1067"/>
      <c r="J588" s="1066"/>
      <c r="K588" s="1068"/>
      <c r="L588" s="1070"/>
      <c r="M588" s="1065"/>
      <c r="N588" s="1066"/>
      <c r="O588" s="1068"/>
      <c r="P588" s="1066"/>
      <c r="Q588" s="1068"/>
      <c r="R588" s="1066"/>
      <c r="S588" s="1068"/>
      <c r="T588" s="1066"/>
      <c r="Y588" s="1005" t="s">
        <v>1032</v>
      </c>
      <c r="Z588" s="1091"/>
      <c r="AA588" s="1152"/>
      <c r="AB588" s="1152"/>
      <c r="AC588" s="1152"/>
      <c r="AD588" s="1152"/>
      <c r="AE588" s="1152"/>
      <c r="AF588" s="1152"/>
      <c r="AG588" s="1296"/>
      <c r="AH588" s="1296"/>
      <c r="AI588" s="1152"/>
      <c r="AJ588" s="1152"/>
      <c r="AK588" s="1152"/>
      <c r="AL588" s="1296"/>
      <c r="AM588" s="1152"/>
      <c r="AN588" s="1152"/>
      <c r="AO588" s="1152"/>
      <c r="AP588" s="1152"/>
      <c r="AQ588" s="1152"/>
      <c r="AR588" s="1152"/>
      <c r="AS588" s="1152"/>
      <c r="AT588" s="1152"/>
      <c r="AU588" s="1152"/>
      <c r="AV588" s="1152"/>
      <c r="AW588" s="1152"/>
      <c r="AX588" s="1152"/>
      <c r="AY588" s="1152"/>
      <c r="AZ588" s="1152"/>
      <c r="BA588" s="1152"/>
      <c r="BB588" s="1152"/>
      <c r="BC588" s="1152"/>
      <c r="BD588" s="1152"/>
      <c r="BE588" s="1152"/>
      <c r="BF588" s="1152"/>
      <c r="BG588" s="1152"/>
      <c r="BH588" s="1152"/>
      <c r="BI588" s="1152"/>
      <c r="BJ588" s="1152"/>
      <c r="BK588" s="1152"/>
      <c r="BL588" s="1152"/>
      <c r="BM588" s="1152"/>
      <c r="BN588" s="1152"/>
      <c r="BO588" s="1152"/>
      <c r="BP588" s="1152"/>
      <c r="BQ588" s="1152"/>
      <c r="BR588" s="1152"/>
      <c r="BS588" s="1152"/>
      <c r="BT588" s="1152"/>
      <c r="BU588" s="1152"/>
      <c r="BV588" s="1152"/>
      <c r="BW588" s="1152"/>
    </row>
    <row r="589" spans="1:75">
      <c r="A589" s="1092"/>
      <c r="B589" s="19" t="s">
        <v>56</v>
      </c>
      <c r="C589" s="1102"/>
      <c r="D589" s="1094"/>
      <c r="E589" s="1103"/>
      <c r="F589" s="1094"/>
      <c r="G589" s="1103"/>
      <c r="H589" s="1094"/>
      <c r="I589" s="1103"/>
      <c r="J589" s="1094"/>
      <c r="K589" s="1093"/>
      <c r="L589" s="1093"/>
      <c r="M589" s="1102"/>
      <c r="N589" s="1094"/>
      <c r="O589" s="1093"/>
      <c r="P589" s="1094"/>
      <c r="Q589" s="1093"/>
      <c r="R589" s="1094"/>
      <c r="S589" s="1093"/>
      <c r="T589" s="1094"/>
      <c r="Y589" s="509" t="s">
        <v>1033</v>
      </c>
      <c r="Z589" s="1092"/>
      <c r="AA589" s="1153"/>
      <c r="AB589" s="1153"/>
      <c r="AC589" s="1153"/>
      <c r="AD589" s="1153"/>
      <c r="AE589" s="1153"/>
      <c r="AF589" s="1153"/>
      <c r="AG589" s="1296"/>
      <c r="AH589" s="1296"/>
      <c r="AI589" s="1153"/>
      <c r="AJ589" s="1153"/>
      <c r="AK589" s="1153"/>
      <c r="AL589" s="1296"/>
      <c r="AM589" s="1153"/>
      <c r="AN589" s="1153"/>
      <c r="AO589" s="1153"/>
      <c r="AP589" s="1153"/>
      <c r="AQ589" s="1153"/>
      <c r="AR589" s="1153"/>
      <c r="AS589" s="1153"/>
      <c r="AT589" s="1153"/>
      <c r="AU589" s="1153"/>
      <c r="AV589" s="1153"/>
      <c r="AW589" s="1153"/>
      <c r="AX589" s="1153"/>
      <c r="AY589" s="1153"/>
      <c r="AZ589" s="1153"/>
      <c r="BA589" s="1153"/>
      <c r="BB589" s="1153"/>
      <c r="BC589" s="1153"/>
      <c r="BD589" s="1153"/>
      <c r="BE589" s="1153"/>
      <c r="BF589" s="1153"/>
      <c r="BG589" s="1153"/>
      <c r="BH589" s="1153"/>
      <c r="BI589" s="1153"/>
      <c r="BJ589" s="1153"/>
      <c r="BK589" s="1153"/>
      <c r="BL589" s="1153"/>
      <c r="BM589" s="1153"/>
      <c r="BN589" s="1153"/>
      <c r="BO589" s="1153"/>
      <c r="BP589" s="1153"/>
      <c r="BQ589" s="1153"/>
      <c r="BR589" s="1153"/>
      <c r="BS589" s="1153"/>
      <c r="BT589" s="1153"/>
      <c r="BU589" s="1153"/>
      <c r="BV589" s="1153"/>
      <c r="BW589" s="1153"/>
    </row>
    <row r="590" spans="1:75">
      <c r="A590" s="1091" t="s">
        <v>64</v>
      </c>
      <c r="B590" s="15" t="s">
        <v>50</v>
      </c>
      <c r="C590" s="1089" t="str">
        <f>VLOOKUP($C577,'2025年度(1年前期)'!$B$5:$N$208,COLUMN('2025年度(1年前期)'!$G$5),0)&amp;""</f>
        <v>基礎看護学実習Ⅰ</v>
      </c>
      <c r="D590" s="1072"/>
      <c r="E590" s="1090" t="str">
        <f>VLOOKUP($C577,'2025年度(2年前期)'!$B$5:$N$208,COLUMN('2025年度(2年前期)'!$G$5),0)&amp;""</f>
        <v/>
      </c>
      <c r="F590" s="1072"/>
      <c r="G590" s="1090" t="str">
        <f>VLOOKUP($C577,'2025年度(3年前期)'!$B$5:$N$208,COLUMN('2025年度(3年前期)'!$G$5),0)&amp;""</f>
        <v>領域別実習</v>
      </c>
      <c r="H590" s="1072"/>
      <c r="I590" s="1090" t="str">
        <f>VLOOKUP($C577,'2025年度(4年前期)'!$B$5:$N$208,COLUMN('2025年度(4年前期)'!$G$5),0)&amp;""</f>
        <v/>
      </c>
      <c r="J590" s="1072"/>
      <c r="K590" s="1071" t="str">
        <f>VLOOKUP($C577,'2025年度(助産前期)'!$B$5:$N$208,COLUMN('2025年度(助産前期)'!$G$5),0)&amp;""</f>
        <v>助産学実習Ⅰ</v>
      </c>
      <c r="L590" s="1071"/>
      <c r="M590" s="1089" t="str">
        <f>VLOOKUP($C577,'2025年度(M1前期)'!$B$5:$N$208,COLUMN('2025年度(M1前期)'!$G$5),0)&amp;""</f>
        <v/>
      </c>
      <c r="N590" s="1072"/>
      <c r="O590" s="1071" t="str">
        <f>VLOOKUP($C577,'2025年度(M2前期)'!$B$5:$N$208,COLUMN('2025年度(M2前期)'!$G$5),0)&amp;""</f>
        <v/>
      </c>
      <c r="P590" s="1072"/>
      <c r="Q590" s="1071" t="str">
        <f>VLOOKUP($C577,'2025年度(D1前期)'!$B$5:$N$208,COLUMN('2025年度(D1前期)'!$G$5),0)&amp;""</f>
        <v/>
      </c>
      <c r="R590" s="1072"/>
      <c r="S590" s="1071" t="str">
        <f>VLOOKUP($C577,'2025年度(D23前期)'!$B$5:$N$208,COLUMN('2025年度(D23前期)'!$G$5),0)&amp;""</f>
        <v/>
      </c>
      <c r="T590" s="1072"/>
      <c r="U590" s="17"/>
      <c r="Y590" s="509" t="s">
        <v>1034</v>
      </c>
      <c r="Z590" s="1091" t="str">
        <f>A590</f>
        <v>３時限（13：30～15：00）</v>
      </c>
      <c r="AA590" s="1151"/>
      <c r="AB590" s="1151"/>
      <c r="AC590" s="1151"/>
      <c r="AD590" s="1151"/>
      <c r="AE590" s="1151"/>
      <c r="AF590" s="1151"/>
      <c r="AG590" s="1296"/>
      <c r="AH590" s="1296"/>
      <c r="AI590" s="1151"/>
      <c r="AJ590" s="1151"/>
      <c r="AK590" s="1151"/>
      <c r="AL590" s="1296"/>
      <c r="AM590" s="1151"/>
      <c r="AN590" s="1151" t="s">
        <v>1018</v>
      </c>
      <c r="AO590" s="1151"/>
      <c r="AP590" s="1151"/>
      <c r="AQ590" s="1151"/>
      <c r="AR590" s="1151"/>
      <c r="AS590" s="1151"/>
      <c r="AT590" s="1151"/>
      <c r="AU590" s="1151"/>
      <c r="AV590" s="1151"/>
      <c r="AW590" s="1151"/>
      <c r="AX590" s="1151"/>
      <c r="AY590" s="1151"/>
      <c r="AZ590" s="1151"/>
      <c r="BA590" s="1151"/>
      <c r="BB590" s="1151"/>
      <c r="BC590" s="1151"/>
      <c r="BD590" s="1151"/>
      <c r="BE590" s="1151"/>
      <c r="BF590" s="1151"/>
      <c r="BG590" s="1151"/>
      <c r="BH590" s="1151"/>
      <c r="BI590" s="1151"/>
      <c r="BJ590" s="1151"/>
      <c r="BK590" s="1151"/>
      <c r="BL590" s="1151"/>
      <c r="BM590" s="1151"/>
      <c r="BN590" s="1151"/>
      <c r="BO590" s="1151"/>
      <c r="BP590" s="1151"/>
      <c r="BQ590" s="1151"/>
      <c r="BR590" s="1151"/>
      <c r="BS590" s="1151"/>
      <c r="BT590" s="1151"/>
      <c r="BU590" s="1151"/>
      <c r="BV590" s="1151"/>
      <c r="BW590" s="1151"/>
    </row>
    <row r="591" spans="1:75">
      <c r="A591" s="1091"/>
      <c r="B591" s="15" t="s">
        <v>53</v>
      </c>
      <c r="C591" s="1101" t="str">
        <f>IFERROR(VLOOKUP(C590,科目・教員!$A$1:$B$357,2,0),"")</f>
        <v>網中　眞由美</v>
      </c>
      <c r="D591" s="1068"/>
      <c r="E591" s="1073" t="str">
        <f>IFERROR(VLOOKUP(E590,科目・教員!$A$1:$B$357,2,0),"")</f>
        <v/>
      </c>
      <c r="F591" s="1068"/>
      <c r="G591" s="1073" t="str">
        <f>IFERROR(VLOOKUP(G590,科目・教員!$A$1:$B$357,2,0),"")</f>
        <v/>
      </c>
      <c r="H591" s="1068"/>
      <c r="I591" s="1073" t="str">
        <f>IFERROR(VLOOKUP(I590,科目・教員!$A$1:$B$357,2,0),"")</f>
        <v/>
      </c>
      <c r="J591" s="1068"/>
      <c r="K591" s="1074" t="str">
        <f>IFERROR(VLOOKUP(K590,科目・教員!$A$1:$B$357,2,0),"")</f>
        <v>池田　真弓</v>
      </c>
      <c r="L591" s="1074"/>
      <c r="M591" s="1101" t="str">
        <f>IFERROR(VLOOKUP(M590,科目・教員!$A$1:$B$357,2,0),"")</f>
        <v/>
      </c>
      <c r="N591" s="1068"/>
      <c r="O591" s="1074" t="str">
        <f>IFERROR(VLOOKUP(O590,科目・教員!$A$1:$B$357,2,0),"")</f>
        <v/>
      </c>
      <c r="P591" s="1068"/>
      <c r="Q591" s="1074" t="str">
        <f>IFERROR(VLOOKUP(Q590,科目・教員!$A$1:$B$357,2,0),"")</f>
        <v/>
      </c>
      <c r="R591" s="1068"/>
      <c r="S591" s="1074" t="str">
        <f>IFERROR(VLOOKUP(S590,科目・教員!$A$1:$B$357,2,0),"")</f>
        <v/>
      </c>
      <c r="T591" s="1068"/>
      <c r="U591" s="17"/>
      <c r="Y591" s="509" t="s">
        <v>1035</v>
      </c>
      <c r="Z591" s="1091"/>
      <c r="AA591" s="1152"/>
      <c r="AB591" s="1152"/>
      <c r="AC591" s="1152"/>
      <c r="AD591" s="1152"/>
      <c r="AE591" s="1152"/>
      <c r="AF591" s="1152"/>
      <c r="AG591" s="1296"/>
      <c r="AH591" s="1296"/>
      <c r="AI591" s="1152"/>
      <c r="AJ591" s="1152"/>
      <c r="AK591" s="1152"/>
      <c r="AL591" s="1296"/>
      <c r="AM591" s="1152"/>
      <c r="AN591" s="1152"/>
      <c r="AO591" s="1152"/>
      <c r="AP591" s="1152"/>
      <c r="AQ591" s="1152"/>
      <c r="AR591" s="1152"/>
      <c r="AS591" s="1152"/>
      <c r="AT591" s="1152"/>
      <c r="AU591" s="1152"/>
      <c r="AV591" s="1152"/>
      <c r="AW591" s="1152"/>
      <c r="AX591" s="1152"/>
      <c r="AY591" s="1152"/>
      <c r="AZ591" s="1152"/>
      <c r="BA591" s="1152"/>
      <c r="BB591" s="1152"/>
      <c r="BC591" s="1152"/>
      <c r="BD591" s="1152"/>
      <c r="BE591" s="1152"/>
      <c r="BF591" s="1152"/>
      <c r="BG591" s="1152"/>
      <c r="BH591" s="1152"/>
      <c r="BI591" s="1152"/>
      <c r="BJ591" s="1152"/>
      <c r="BK591" s="1152"/>
      <c r="BL591" s="1152"/>
      <c r="BM591" s="1152"/>
      <c r="BN591" s="1152"/>
      <c r="BO591" s="1152"/>
      <c r="BP591" s="1152"/>
      <c r="BQ591" s="1152"/>
      <c r="BR591" s="1152"/>
      <c r="BS591" s="1152"/>
      <c r="BT591" s="1152"/>
      <c r="BU591" s="1152"/>
      <c r="BV591" s="1152"/>
      <c r="BW591" s="1152"/>
    </row>
    <row r="592" spans="1:75">
      <c r="A592" s="1091"/>
      <c r="B592" s="15" t="s">
        <v>59</v>
      </c>
      <c r="C592" s="1101" t="str">
        <f>VLOOKUP($C577,'2025年度(1年前期)'!$B$5:$N$208,COLUMN('2025年度(1年前期)'!$G$5)+1,0)&amp;""</f>
        <v/>
      </c>
      <c r="D592" s="1068"/>
      <c r="E592" s="1073" t="str">
        <f>VLOOKUP($C577,'2025年度(2年前期)'!$B$5:$N$208,COLUMN('2025年度(2年前期)'!$G$5)+1,0)&amp;""</f>
        <v/>
      </c>
      <c r="F592" s="1068"/>
      <c r="G592" s="1073" t="str">
        <f>VLOOKUP($C577,'2025年度(3年前期)'!$B$5:$N$208,COLUMN('2025年度(3年前期)'!$G$5)+1,0)&amp;""</f>
        <v/>
      </c>
      <c r="H592" s="1068"/>
      <c r="I592" s="1073" t="str">
        <f>VLOOKUP($C577,'2025年度(4年前期)'!$B$5:$N$208,COLUMN('2025年度(4年前期)'!$G$5)+1,0)&amp;""</f>
        <v/>
      </c>
      <c r="J592" s="1068"/>
      <c r="K592" s="1074" t="str">
        <f>VLOOKUP($C577,'2025年度(助産前期)'!$B$5:$N$208,COLUMN('2025年度(助産前期)'!$G$5)+1,0)&amp;""</f>
        <v/>
      </c>
      <c r="L592" s="1074"/>
      <c r="M592" s="1101" t="str">
        <f>VLOOKUP($C577,'2025年度(M1前期)'!$B$5:$N$208,COLUMN('2025年度(M1前期)'!$G$5)+1,0)&amp;""</f>
        <v/>
      </c>
      <c r="N592" s="1068"/>
      <c r="O592" s="1074" t="str">
        <f>VLOOKUP($C577,'2025年度(M2前期)'!$B$5:$N$208,COLUMN('2025年度(M2前期)'!$G$5)+1,0)&amp;""</f>
        <v/>
      </c>
      <c r="P592" s="1068"/>
      <c r="Q592" s="1074" t="str">
        <f>VLOOKUP($C577,'2025年度(D1前期)'!$B$5:$N$208,COLUMN('2025年度(D1前期)'!$G$5)+1,0)&amp;""</f>
        <v/>
      </c>
      <c r="R592" s="1068"/>
      <c r="S592" s="1074" t="str">
        <f>VLOOKUP($C577,'2025年度(D23前期)'!$B$5:$N$208,COLUMN('2025年度(D23前期)'!$G$5)+1,0)&amp;""</f>
        <v/>
      </c>
      <c r="T592" s="1068"/>
      <c r="U592" s="17"/>
      <c r="Y592" s="509"/>
      <c r="Z592" s="1091"/>
      <c r="AA592" s="1152"/>
      <c r="AB592" s="1152"/>
      <c r="AC592" s="1152"/>
      <c r="AD592" s="1152"/>
      <c r="AE592" s="1152"/>
      <c r="AF592" s="1152"/>
      <c r="AG592" s="1296"/>
      <c r="AH592" s="1296"/>
      <c r="AI592" s="1152"/>
      <c r="AJ592" s="1152"/>
      <c r="AK592" s="1152"/>
      <c r="AL592" s="1296"/>
      <c r="AM592" s="1152"/>
      <c r="AN592" s="1152"/>
      <c r="AO592" s="1152"/>
      <c r="AP592" s="1152"/>
      <c r="AQ592" s="1152"/>
      <c r="AR592" s="1152"/>
      <c r="AS592" s="1152"/>
      <c r="AT592" s="1152"/>
      <c r="AU592" s="1152"/>
      <c r="AV592" s="1152"/>
      <c r="AW592" s="1152"/>
      <c r="AX592" s="1152"/>
      <c r="AY592" s="1152"/>
      <c r="AZ592" s="1152"/>
      <c r="BA592" s="1152"/>
      <c r="BB592" s="1152"/>
      <c r="BC592" s="1152"/>
      <c r="BD592" s="1152"/>
      <c r="BE592" s="1152"/>
      <c r="BF592" s="1152"/>
      <c r="BG592" s="1152"/>
      <c r="BH592" s="1152"/>
      <c r="BI592" s="1152"/>
      <c r="BJ592" s="1152"/>
      <c r="BK592" s="1152"/>
      <c r="BL592" s="1152"/>
      <c r="BM592" s="1152"/>
      <c r="BN592" s="1152"/>
      <c r="BO592" s="1152"/>
      <c r="BP592" s="1152"/>
      <c r="BQ592" s="1152"/>
      <c r="BR592" s="1152"/>
      <c r="BS592" s="1152"/>
      <c r="BT592" s="1152"/>
      <c r="BU592" s="1152"/>
      <c r="BV592" s="1152"/>
      <c r="BW592" s="1152"/>
    </row>
    <row r="593" spans="1:75">
      <c r="A593" s="1100"/>
      <c r="B593" s="16" t="s">
        <v>56</v>
      </c>
      <c r="C593" s="1061"/>
      <c r="D593" s="1075"/>
      <c r="E593" s="1063"/>
      <c r="F593" s="1075"/>
      <c r="G593" s="1063"/>
      <c r="H593" s="1075"/>
      <c r="I593" s="1063"/>
      <c r="J593" s="1075"/>
      <c r="K593" s="1064"/>
      <c r="L593" s="1064"/>
      <c r="M593" s="1061"/>
      <c r="N593" s="1075"/>
      <c r="O593" s="1064"/>
      <c r="P593" s="1075"/>
      <c r="Q593" s="1064"/>
      <c r="R593" s="1075"/>
      <c r="S593" s="1064"/>
      <c r="T593" s="1075"/>
      <c r="Y593" s="509" t="s">
        <v>1016</v>
      </c>
      <c r="Z593" s="1092"/>
      <c r="AA593" s="1153"/>
      <c r="AB593" s="1153"/>
      <c r="AC593" s="1153"/>
      <c r="AD593" s="1153"/>
      <c r="AE593" s="1153"/>
      <c r="AF593" s="1153"/>
      <c r="AG593" s="1296"/>
      <c r="AH593" s="1296"/>
      <c r="AI593" s="1153"/>
      <c r="AJ593" s="1153"/>
      <c r="AK593" s="1153"/>
      <c r="AL593" s="1296"/>
      <c r="AM593" s="1153"/>
      <c r="AN593" s="1153"/>
      <c r="AO593" s="1153"/>
      <c r="AP593" s="1153"/>
      <c r="AQ593" s="1153"/>
      <c r="AR593" s="1153"/>
      <c r="AS593" s="1153"/>
      <c r="AT593" s="1153"/>
      <c r="AU593" s="1153"/>
      <c r="AV593" s="1153"/>
      <c r="AW593" s="1153"/>
      <c r="AX593" s="1153"/>
      <c r="AY593" s="1153"/>
      <c r="AZ593" s="1153"/>
      <c r="BA593" s="1153"/>
      <c r="BB593" s="1153"/>
      <c r="BC593" s="1153"/>
      <c r="BD593" s="1153"/>
      <c r="BE593" s="1153"/>
      <c r="BF593" s="1153"/>
      <c r="BG593" s="1153"/>
      <c r="BH593" s="1153"/>
      <c r="BI593" s="1153"/>
      <c r="BJ593" s="1153"/>
      <c r="BK593" s="1153"/>
      <c r="BL593" s="1153"/>
      <c r="BM593" s="1153"/>
      <c r="BN593" s="1153"/>
      <c r="BO593" s="1153"/>
      <c r="BP593" s="1153"/>
      <c r="BQ593" s="1153"/>
      <c r="BR593" s="1153"/>
      <c r="BS593" s="1153"/>
      <c r="BT593" s="1153"/>
      <c r="BU593" s="1153"/>
      <c r="BV593" s="1153"/>
      <c r="BW593" s="1153"/>
    </row>
    <row r="594" spans="1:75">
      <c r="A594" s="1091" t="s">
        <v>67</v>
      </c>
      <c r="B594" s="15" t="s">
        <v>50</v>
      </c>
      <c r="C594" s="1089" t="str">
        <f>VLOOKUP($C577,'2025年度(1年前期)'!$B$5:$N$208,COLUMN('2025年度(1年前期)'!$I$5),0)&amp;""</f>
        <v>基礎看護学実習Ⅰ</v>
      </c>
      <c r="D594" s="1072"/>
      <c r="E594" s="1090" t="str">
        <f>VLOOKUP($C577,'2025年度(2年前期)'!$B$5:$N$208,COLUMN('2025年度(2年前期)'!$I$5),0)&amp;""</f>
        <v/>
      </c>
      <c r="F594" s="1072"/>
      <c r="G594" s="1090" t="str">
        <f>VLOOKUP($C577,'2025年度(3年前期)'!$B$5:$N$208,COLUMN('2025年度(3年前期)'!$I$5),0)&amp;""</f>
        <v>領域別実習</v>
      </c>
      <c r="H594" s="1072"/>
      <c r="I594" s="1090" t="str">
        <f>VLOOKUP($C577,'2025年度(4年前期)'!$B$5:$N$208,COLUMN('2025年度(4年前期)'!$I$5),0)&amp;""</f>
        <v/>
      </c>
      <c r="J594" s="1072"/>
      <c r="K594" s="1071" t="str">
        <f>VLOOKUP($C577,'2025年度(助産前期)'!$B$5:$N$208,COLUMN('2025年度(助産前期)'!$I$5),0)&amp;""</f>
        <v>助産学実習Ⅰ</v>
      </c>
      <c r="L594" s="1071"/>
      <c r="M594" s="1089" t="str">
        <f>VLOOKUP($C577,'2025年度(M1前期)'!$B$5:$N$208,COLUMN('2025年度(M1前期)'!$I$5),0)&amp;""</f>
        <v/>
      </c>
      <c r="N594" s="1072"/>
      <c r="O594" s="1071" t="str">
        <f>VLOOKUP($C577,'2025年度(M2前期)'!$B$5:$N$208,COLUMN('2025年度(M2前期)'!$I$5),0)&amp;""</f>
        <v/>
      </c>
      <c r="P594" s="1072"/>
      <c r="Q594" s="1071" t="str">
        <f>VLOOKUP($C577,'2025年度(D1前期)'!$B$5:$N$208,COLUMN('2025年度(D1前期)'!$I$5),0)&amp;""</f>
        <v/>
      </c>
      <c r="R594" s="1072"/>
      <c r="S594" s="1071" t="str">
        <f>VLOOKUP($C577,'2025年度(D23前期)'!$B$5:$N$208,COLUMN('2025年度(D23前期)'!$I$5),0)&amp;""</f>
        <v/>
      </c>
      <c r="T594" s="1072"/>
      <c r="U594" s="853" t="s">
        <v>99</v>
      </c>
      <c r="Y594" s="509"/>
      <c r="Z594" s="1091" t="str">
        <f>A594</f>
        <v>４時限（15：10～16：40）</v>
      </c>
      <c r="AA594" s="1151"/>
      <c r="AB594" s="1151"/>
      <c r="AC594" s="1151"/>
      <c r="AD594" s="1151"/>
      <c r="AE594" s="1151"/>
      <c r="AF594" s="1151"/>
      <c r="AG594" s="1296"/>
      <c r="AH594" s="1296"/>
      <c r="AI594" s="1151"/>
      <c r="AJ594" s="1151"/>
      <c r="AK594" s="1151"/>
      <c r="AL594" s="1296"/>
      <c r="AM594" s="1151"/>
      <c r="AN594" s="1151"/>
      <c r="AO594" s="1151"/>
      <c r="AP594" s="1151"/>
      <c r="AQ594" s="1151"/>
      <c r="AR594" s="1151"/>
      <c r="AS594" s="1151"/>
      <c r="AT594" s="1151"/>
      <c r="AU594" s="1151"/>
      <c r="AV594" s="1151"/>
      <c r="AW594" s="1151"/>
      <c r="AX594" s="1151"/>
      <c r="AY594" s="1151"/>
      <c r="AZ594" s="1151"/>
      <c r="BA594" s="1151"/>
      <c r="BB594" s="1151"/>
      <c r="BC594" s="1151"/>
      <c r="BD594" s="1151"/>
      <c r="BE594" s="1151"/>
      <c r="BF594" s="1151"/>
      <c r="BG594" s="1151"/>
      <c r="BH594" s="1151"/>
      <c r="BI594" s="1151"/>
      <c r="BJ594" s="1151" t="s">
        <v>253</v>
      </c>
      <c r="BK594" s="1151"/>
      <c r="BL594" s="1151"/>
      <c r="BM594" s="1151"/>
      <c r="BN594" s="1151"/>
      <c r="BO594" s="1151"/>
      <c r="BP594" s="1151"/>
      <c r="BQ594" s="1151"/>
      <c r="BR594" s="1151"/>
      <c r="BS594" s="1151"/>
      <c r="BT594" s="1151"/>
      <c r="BU594" s="1151"/>
      <c r="BV594" s="1151"/>
      <c r="BW594" s="1151"/>
    </row>
    <row r="595" spans="1:75" ht="13.5" customHeight="1">
      <c r="A595" s="1091"/>
      <c r="B595" s="15" t="s">
        <v>53</v>
      </c>
      <c r="C595" s="1101" t="str">
        <f>IFERROR(VLOOKUP(C594,科目・教員!$A$1:$B$357,2,0),"")</f>
        <v>網中　眞由美</v>
      </c>
      <c r="D595" s="1068"/>
      <c r="E595" s="1073" t="str">
        <f>IFERROR(VLOOKUP(E594,科目・教員!$A$1:$B$357,2,0),"")</f>
        <v/>
      </c>
      <c r="F595" s="1068"/>
      <c r="G595" s="1073" t="str">
        <f>IFERROR(VLOOKUP(G594,科目・教員!$A$1:$B$357,2,0),"")</f>
        <v/>
      </c>
      <c r="H595" s="1068"/>
      <c r="I595" s="1073" t="str">
        <f>IFERROR(VLOOKUP(I594,科目・教員!$A$1:$B$357,2,0),"")</f>
        <v/>
      </c>
      <c r="J595" s="1068"/>
      <c r="K595" s="1074" t="str">
        <f>IFERROR(VLOOKUP(K594,科目・教員!$A$1:$B$357,2,0),"")</f>
        <v>池田　真弓</v>
      </c>
      <c r="L595" s="1074"/>
      <c r="M595" s="1101" t="str">
        <f>IFERROR(VLOOKUP(M594,科目・教員!$A$1:$B$357,2,0),"")</f>
        <v/>
      </c>
      <c r="N595" s="1068"/>
      <c r="O595" s="1074" t="str">
        <f>IFERROR(VLOOKUP(O594,科目・教員!$A$1:$B$357,2,0),"")</f>
        <v/>
      </c>
      <c r="P595" s="1068"/>
      <c r="Q595" s="1074" t="str">
        <f>IFERROR(VLOOKUP(Q594,科目・教員!$A$1:$B$357,2,0),"")</f>
        <v/>
      </c>
      <c r="R595" s="1068"/>
      <c r="S595" s="1074" t="str">
        <f>IFERROR(VLOOKUP(S594,科目・教員!$A$1:$B$357,2,0),"")</f>
        <v/>
      </c>
      <c r="T595" s="1068"/>
      <c r="U595" s="853" t="s">
        <v>81</v>
      </c>
      <c r="Y595" s="509"/>
      <c r="Z595" s="1091"/>
      <c r="AA595" s="1152"/>
      <c r="AB595" s="1152"/>
      <c r="AC595" s="1152"/>
      <c r="AD595" s="1152"/>
      <c r="AE595" s="1152"/>
      <c r="AF595" s="1152"/>
      <c r="AG595" s="1296"/>
      <c r="AH595" s="1296"/>
      <c r="AI595" s="1152"/>
      <c r="AJ595" s="1152"/>
      <c r="AK595" s="1152"/>
      <c r="AL595" s="1296"/>
      <c r="AM595" s="1152"/>
      <c r="AN595" s="1152"/>
      <c r="AO595" s="1152"/>
      <c r="AP595" s="1152"/>
      <c r="AQ595" s="1152"/>
      <c r="AR595" s="1152"/>
      <c r="AS595" s="1152"/>
      <c r="AT595" s="1152"/>
      <c r="AU595" s="1152"/>
      <c r="AV595" s="1152"/>
      <c r="AW595" s="1152"/>
      <c r="AX595" s="1152"/>
      <c r="AY595" s="1152"/>
      <c r="AZ595" s="1152"/>
      <c r="BA595" s="1152"/>
      <c r="BB595" s="1152"/>
      <c r="BC595" s="1152"/>
      <c r="BD595" s="1152"/>
      <c r="BE595" s="1152"/>
      <c r="BF595" s="1152"/>
      <c r="BG595" s="1152"/>
      <c r="BH595" s="1152"/>
      <c r="BI595" s="1152"/>
      <c r="BJ595" s="1152"/>
      <c r="BK595" s="1152"/>
      <c r="BL595" s="1152"/>
      <c r="BM595" s="1152"/>
      <c r="BN595" s="1152"/>
      <c r="BO595" s="1152"/>
      <c r="BP595" s="1152"/>
      <c r="BQ595" s="1152"/>
      <c r="BR595" s="1152"/>
      <c r="BS595" s="1152"/>
      <c r="BT595" s="1152"/>
      <c r="BU595" s="1152"/>
      <c r="BV595" s="1152"/>
      <c r="BW595" s="1152"/>
    </row>
    <row r="596" spans="1:75">
      <c r="A596" s="1091"/>
      <c r="B596" s="15" t="s">
        <v>59</v>
      </c>
      <c r="C596" s="1101" t="str">
        <f>VLOOKUP($C577,'2025年度(1年前期)'!$B$5:$N$208,COLUMN('2025年度(1年前期)'!$I$5)+1,0)&amp;""</f>
        <v/>
      </c>
      <c r="D596" s="1068"/>
      <c r="E596" s="1073" t="str">
        <f>VLOOKUP($C577,'2025年度(2年前期)'!$B$5:$N$208,COLUMN('2025年度(2年前期)'!$I$5)+1,0)&amp;""</f>
        <v/>
      </c>
      <c r="F596" s="1068"/>
      <c r="G596" s="1073" t="str">
        <f>VLOOKUP($C577,'2025年度(3年前期)'!$B$5:$N$208,COLUMN('2025年度(3年前期)'!$I$5)+1,0)&amp;""</f>
        <v/>
      </c>
      <c r="H596" s="1068"/>
      <c r="I596" s="1073" t="str">
        <f>VLOOKUP($C577,'2025年度(4年前期)'!$B$5:$N$208,COLUMN('2025年度(4年前期)'!$I$5)+1,0)&amp;""</f>
        <v/>
      </c>
      <c r="J596" s="1068"/>
      <c r="K596" s="1074" t="str">
        <f>VLOOKUP($C577,'2025年度(助産前期)'!$B$5:$N$208,COLUMN('2025年度(助産前期)'!$I$5)+1,0)&amp;""</f>
        <v/>
      </c>
      <c r="L596" s="1074"/>
      <c r="M596" s="1101" t="str">
        <f>VLOOKUP($C577,'2025年度(M1前期)'!$B$5:$N$208,COLUMN('2025年度(M1前期)'!$I$5)+1,0)&amp;""</f>
        <v/>
      </c>
      <c r="N596" s="1068"/>
      <c r="O596" s="1074" t="str">
        <f>VLOOKUP($C577,'2025年度(M2前期)'!$B$5:$N$208,COLUMN('2025年度(M2前期)'!$I$5)+1,0)&amp;""</f>
        <v/>
      </c>
      <c r="P596" s="1068"/>
      <c r="Q596" s="1074" t="str">
        <f>VLOOKUP($C577,'2025年度(D1前期)'!$B$5:$N$208,COLUMN('2025年度(D1前期)'!$I$5)+1,0)&amp;""</f>
        <v/>
      </c>
      <c r="R596" s="1068"/>
      <c r="S596" s="1074" t="str">
        <f>VLOOKUP($C577,'2025年度(D23前期)'!$B$5:$N$208,COLUMN('2025年度(D23前期)'!$I$5)+1,0)&amp;""</f>
        <v/>
      </c>
      <c r="T596" s="1068"/>
      <c r="U596" s="853" t="s">
        <v>253</v>
      </c>
      <c r="Y596" s="509"/>
      <c r="Z596" s="1091"/>
      <c r="AA596" s="1152"/>
      <c r="AB596" s="1152"/>
      <c r="AC596" s="1152"/>
      <c r="AD596" s="1152"/>
      <c r="AE596" s="1152"/>
      <c r="AF596" s="1152"/>
      <c r="AG596" s="1296"/>
      <c r="AH596" s="1296"/>
      <c r="AI596" s="1152"/>
      <c r="AJ596" s="1152"/>
      <c r="AK596" s="1152"/>
      <c r="AL596" s="1296"/>
      <c r="AM596" s="1152"/>
      <c r="AN596" s="1152"/>
      <c r="AO596" s="1152"/>
      <c r="AP596" s="1152"/>
      <c r="AQ596" s="1152"/>
      <c r="AR596" s="1152"/>
      <c r="AS596" s="1152"/>
      <c r="AT596" s="1152"/>
      <c r="AU596" s="1152"/>
      <c r="AV596" s="1152"/>
      <c r="AW596" s="1152"/>
      <c r="AX596" s="1152"/>
      <c r="AY596" s="1152"/>
      <c r="AZ596" s="1152"/>
      <c r="BA596" s="1152"/>
      <c r="BB596" s="1152"/>
      <c r="BC596" s="1152"/>
      <c r="BD596" s="1152"/>
      <c r="BE596" s="1152"/>
      <c r="BF596" s="1152"/>
      <c r="BG596" s="1152"/>
      <c r="BH596" s="1152"/>
      <c r="BI596" s="1152"/>
      <c r="BJ596" s="1152"/>
      <c r="BK596" s="1152"/>
      <c r="BL596" s="1152"/>
      <c r="BM596" s="1152"/>
      <c r="BN596" s="1152"/>
      <c r="BO596" s="1152"/>
      <c r="BP596" s="1152"/>
      <c r="BQ596" s="1152"/>
      <c r="BR596" s="1152"/>
      <c r="BS596" s="1152"/>
      <c r="BT596" s="1152"/>
      <c r="BU596" s="1152"/>
      <c r="BV596" s="1152"/>
      <c r="BW596" s="1152"/>
    </row>
    <row r="597" spans="1:75">
      <c r="A597" s="1092"/>
      <c r="B597" s="16" t="s">
        <v>56</v>
      </c>
      <c r="C597" s="1061"/>
      <c r="D597" s="1075"/>
      <c r="E597" s="1063"/>
      <c r="F597" s="1075"/>
      <c r="G597" s="1063"/>
      <c r="H597" s="1075"/>
      <c r="I597" s="1063"/>
      <c r="J597" s="1075"/>
      <c r="K597" s="1064"/>
      <c r="L597" s="1064"/>
      <c r="M597" s="1061"/>
      <c r="N597" s="1075"/>
      <c r="O597" s="1064"/>
      <c r="P597" s="1075"/>
      <c r="Q597" s="1064"/>
      <c r="R597" s="1075"/>
      <c r="S597" s="1064"/>
      <c r="T597" s="1075"/>
      <c r="U597" s="853" t="s">
        <v>110</v>
      </c>
      <c r="Y597" s="509"/>
      <c r="Z597" s="1092"/>
      <c r="AA597" s="1153"/>
      <c r="AB597" s="1153"/>
      <c r="AC597" s="1153"/>
      <c r="AD597" s="1153"/>
      <c r="AE597" s="1153"/>
      <c r="AF597" s="1153"/>
      <c r="AG597" s="1296"/>
      <c r="AH597" s="1296"/>
      <c r="AI597" s="1153"/>
      <c r="AJ597" s="1153"/>
      <c r="AK597" s="1153"/>
      <c r="AL597" s="1296"/>
      <c r="AM597" s="1153"/>
      <c r="AN597" s="1153"/>
      <c r="AO597" s="1153"/>
      <c r="AP597" s="1153"/>
      <c r="AQ597" s="1153"/>
      <c r="AR597" s="1153"/>
      <c r="AS597" s="1153"/>
      <c r="AT597" s="1153"/>
      <c r="AU597" s="1153"/>
      <c r="AV597" s="1153"/>
      <c r="AW597" s="1153"/>
      <c r="AX597" s="1153"/>
      <c r="AY597" s="1153"/>
      <c r="AZ597" s="1153"/>
      <c r="BA597" s="1153"/>
      <c r="BB597" s="1153"/>
      <c r="BC597" s="1153"/>
      <c r="BD597" s="1153"/>
      <c r="BE597" s="1153"/>
      <c r="BF597" s="1153"/>
      <c r="BG597" s="1153"/>
      <c r="BH597" s="1153"/>
      <c r="BI597" s="1153"/>
      <c r="BJ597" s="1153"/>
      <c r="BK597" s="1153"/>
      <c r="BL597" s="1153"/>
      <c r="BM597" s="1153"/>
      <c r="BN597" s="1153"/>
      <c r="BO597" s="1153"/>
      <c r="BP597" s="1153"/>
      <c r="BQ597" s="1153"/>
      <c r="BR597" s="1153"/>
      <c r="BS597" s="1153"/>
      <c r="BT597" s="1153"/>
      <c r="BU597" s="1153"/>
      <c r="BV597" s="1153"/>
      <c r="BW597" s="1153"/>
    </row>
    <row r="598" spans="1:75">
      <c r="A598" s="1091" t="s">
        <v>68</v>
      </c>
      <c r="B598" s="15" t="s">
        <v>50</v>
      </c>
      <c r="C598" s="1089" t="str">
        <f>VLOOKUP($C577,'2025年度(1年前期)'!$B$5:$N$208,COLUMN('2025年度(1年前期)'!$K$5),0)&amp;""</f>
        <v/>
      </c>
      <c r="D598" s="1072"/>
      <c r="E598" s="1090" t="str">
        <f>VLOOKUP($C577,'2025年度(2年前期)'!$B$5:$N$208,COLUMN('2025年度(2年前期)'!$K$5),0)&amp;""</f>
        <v/>
      </c>
      <c r="F598" s="1072"/>
      <c r="G598" s="1090" t="str">
        <f>VLOOKUP($C577,'2025年度(3年前期)'!$B$5:$N$208,COLUMN('2025年度(3年前期)'!$K$5),0)&amp;""</f>
        <v/>
      </c>
      <c r="H598" s="1072"/>
      <c r="I598" s="1090" t="str">
        <f>VLOOKUP($C577,'2025年度(4年前期)'!$B$5:$N$208,COLUMN('2025年度(4年前期)'!$K$5),0)&amp;""</f>
        <v/>
      </c>
      <c r="J598" s="1072"/>
      <c r="K598" s="1071" t="str">
        <f>VLOOKUP($C577,'2025年度(助産前期)'!$B$5:$N$208,COLUMN('2025年度(助産前期)'!$K$5),0)&amp;""</f>
        <v>助産学実習Ⅰ</v>
      </c>
      <c r="L598" s="1071"/>
      <c r="M598" s="1089" t="str">
        <f>VLOOKUP($C577,'2025年度(M1前期)'!$B$5:$N$208,COLUMN('2025年度(M1前期)'!$K$5),0)&amp;""</f>
        <v/>
      </c>
      <c r="N598" s="1072"/>
      <c r="O598" s="1071" t="str">
        <f>VLOOKUP($C577,'2025年度(M2前期)'!$B$5:$N$208,COLUMN('2025年度(M2前期)'!$K$5),0)&amp;""</f>
        <v/>
      </c>
      <c r="P598" s="1072"/>
      <c r="Q598" s="1071" t="str">
        <f>VLOOKUP($C577,'2025年度(D1前期)'!$B$5:$N$208,COLUMN('2025年度(D1前期)'!$K$5),0)&amp;""</f>
        <v/>
      </c>
      <c r="R598" s="1072"/>
      <c r="S598" s="1071" t="str">
        <f>VLOOKUP($C577,'2025年度(D23前期)'!$B$5:$N$208,COLUMN('2025年度(D23前期)'!$K$5),0)&amp;""</f>
        <v/>
      </c>
      <c r="T598" s="1072"/>
      <c r="U598" s="839" t="s">
        <v>79</v>
      </c>
      <c r="W598" s="867" t="s">
        <v>79</v>
      </c>
      <c r="Y598" s="509"/>
      <c r="Z598" s="1091" t="str">
        <f>A598</f>
        <v>５時限（16：50～18：20）</v>
      </c>
      <c r="AA598" s="1151"/>
      <c r="AB598" s="1151"/>
      <c r="AC598" s="1151"/>
      <c r="AD598" s="1151"/>
      <c r="AE598" s="1151"/>
      <c r="AF598" s="1151"/>
      <c r="AG598" s="1151"/>
      <c r="AH598" s="1151"/>
      <c r="AI598" s="1151"/>
      <c r="AJ598" s="1151"/>
      <c r="AK598" s="1151"/>
      <c r="AL598" s="1151"/>
      <c r="AM598" s="1151"/>
      <c r="AN598" s="1151"/>
      <c r="AO598" s="1151"/>
      <c r="AP598" s="1151"/>
      <c r="AQ598" s="1151"/>
      <c r="AR598" s="1151"/>
      <c r="AS598" s="1151"/>
      <c r="AT598" s="1151"/>
      <c r="AU598" s="1151"/>
      <c r="AV598" s="1151"/>
      <c r="AW598" s="1151" t="s">
        <v>338</v>
      </c>
      <c r="AX598" s="1151"/>
      <c r="AY598" s="1151"/>
      <c r="AZ598" s="1151"/>
      <c r="BA598" s="1151"/>
      <c r="BB598" s="1151"/>
      <c r="BC598" s="1151"/>
      <c r="BD598" s="1151"/>
      <c r="BE598" s="1151"/>
      <c r="BF598" s="1151"/>
      <c r="BG598" s="1151"/>
      <c r="BH598" s="1151"/>
      <c r="BI598" s="1151" t="s">
        <v>304</v>
      </c>
      <c r="BJ598" s="1151"/>
      <c r="BK598" s="1151"/>
      <c r="BL598" s="1151"/>
      <c r="BM598" s="1151"/>
      <c r="BN598" s="1151"/>
      <c r="BO598" s="1151"/>
      <c r="BP598" s="1151"/>
      <c r="BQ598" s="1151"/>
      <c r="BR598" s="1151"/>
      <c r="BS598" s="1151"/>
      <c r="BT598" s="1151"/>
      <c r="BU598" s="1151"/>
      <c r="BV598" s="1151"/>
      <c r="BW598" s="1151"/>
    </row>
    <row r="599" spans="1:75">
      <c r="A599" s="1091"/>
      <c r="B599" s="15" t="s">
        <v>53</v>
      </c>
      <c r="C599" s="1101" t="str">
        <f>IFERROR(VLOOKUP(C598,科目・教員!$A$1:$B$357,2,0),"")</f>
        <v/>
      </c>
      <c r="D599" s="1068"/>
      <c r="E599" s="1073" t="str">
        <f>IFERROR(VLOOKUP(E598,科目・教員!$A$1:$B$357,2,0),"")</f>
        <v/>
      </c>
      <c r="F599" s="1068"/>
      <c r="G599" s="1073" t="str">
        <f>IFERROR(VLOOKUP(G598,科目・教員!$A$1:$B$357,2,0),"")</f>
        <v/>
      </c>
      <c r="H599" s="1068"/>
      <c r="I599" s="1073" t="str">
        <f>IFERROR(VLOOKUP(I598,科目・教員!$A$1:$B$357,2,0),"")</f>
        <v/>
      </c>
      <c r="J599" s="1068"/>
      <c r="K599" s="1074" t="str">
        <f>IFERROR(VLOOKUP(K598,科目・教員!$A$1:$B$357,2,0),"")</f>
        <v>池田　真弓</v>
      </c>
      <c r="L599" s="1074"/>
      <c r="M599" s="1101" t="str">
        <f>IFERROR(VLOOKUP(M598,科目・教員!$A$1:$B$357,2,0),"")</f>
        <v/>
      </c>
      <c r="N599" s="1068"/>
      <c r="O599" s="1074" t="str">
        <f>IFERROR(VLOOKUP(O598,科目・教員!$A$1:$B$357,2,0),"")</f>
        <v/>
      </c>
      <c r="P599" s="1068"/>
      <c r="Q599" s="1074" t="str">
        <f>IFERROR(VLOOKUP(Q598,科目・教員!$A$1:$B$357,2,0),"")</f>
        <v/>
      </c>
      <c r="R599" s="1068"/>
      <c r="S599" s="1074" t="str">
        <f>IFERROR(VLOOKUP(S598,科目・教員!$A$1:$B$357,2,0),"")</f>
        <v/>
      </c>
      <c r="T599" s="1068"/>
      <c r="U599" s="839" t="s">
        <v>338</v>
      </c>
      <c r="W599" s="867" t="s">
        <v>882</v>
      </c>
      <c r="Y599" s="509"/>
      <c r="Z599" s="1091"/>
      <c r="AA599" s="1152"/>
      <c r="AB599" s="1152"/>
      <c r="AC599" s="1152"/>
      <c r="AD599" s="1152"/>
      <c r="AE599" s="1152"/>
      <c r="AF599" s="1152"/>
      <c r="AG599" s="1152"/>
      <c r="AH599" s="1152"/>
      <c r="AI599" s="1152"/>
      <c r="AJ599" s="1152"/>
      <c r="AK599" s="1152"/>
      <c r="AL599" s="1152"/>
      <c r="AM599" s="1152"/>
      <c r="AN599" s="1152"/>
      <c r="AO599" s="1152"/>
      <c r="AP599" s="1152"/>
      <c r="AQ599" s="1152"/>
      <c r="AR599" s="1152"/>
      <c r="AS599" s="1152"/>
      <c r="AT599" s="1152"/>
      <c r="AU599" s="1152"/>
      <c r="AV599" s="1152"/>
      <c r="AW599" s="1152"/>
      <c r="AX599" s="1152"/>
      <c r="AY599" s="1152"/>
      <c r="AZ599" s="1152"/>
      <c r="BA599" s="1152"/>
      <c r="BB599" s="1152"/>
      <c r="BC599" s="1152"/>
      <c r="BD599" s="1152"/>
      <c r="BE599" s="1152"/>
      <c r="BF599" s="1152"/>
      <c r="BG599" s="1152"/>
      <c r="BH599" s="1152"/>
      <c r="BI599" s="1152"/>
      <c r="BJ599" s="1152"/>
      <c r="BK599" s="1152"/>
      <c r="BL599" s="1152"/>
      <c r="BM599" s="1152"/>
      <c r="BN599" s="1152"/>
      <c r="BO599" s="1152"/>
      <c r="BP599" s="1152"/>
      <c r="BQ599" s="1152"/>
      <c r="BR599" s="1152"/>
      <c r="BS599" s="1152"/>
      <c r="BT599" s="1152"/>
      <c r="BU599" s="1152"/>
      <c r="BV599" s="1152"/>
      <c r="BW599" s="1152"/>
    </row>
    <row r="600" spans="1:75">
      <c r="A600" s="1091"/>
      <c r="B600" s="15" t="s">
        <v>59</v>
      </c>
      <c r="C600" s="1101" t="str">
        <f>VLOOKUP($C577,'2025年度(1年前期)'!$B$5:$N$208,COLUMN('2025年度(1年前期)'!$K$5)+1,0)&amp;""</f>
        <v/>
      </c>
      <c r="D600" s="1068"/>
      <c r="E600" s="1073" t="str">
        <f>VLOOKUP($C577,'2025年度(2年前期)'!$B$5:$N$208,COLUMN('2025年度(2年前期)'!$K$5)+1,0)&amp;""</f>
        <v/>
      </c>
      <c r="F600" s="1068"/>
      <c r="G600" s="1073" t="str">
        <f>VLOOKUP($C577,'2025年度(3年前期)'!$B$5:$N$208,COLUMN('2025年度(3年前期)'!$K$5)+1,0)&amp;""</f>
        <v/>
      </c>
      <c r="H600" s="1068"/>
      <c r="I600" s="1073" t="str">
        <f>VLOOKUP($C577,'2025年度(4年前期)'!$B$5:$N$208,COLUMN('2025年度(4年前期)'!$K$5)+1,0)&amp;""</f>
        <v/>
      </c>
      <c r="J600" s="1068"/>
      <c r="K600" s="1074" t="str">
        <f>VLOOKUP($C577,'2025年度(助産前期)'!$B$5:$N$208,COLUMN('2025年度(助産前期)'!$K$5)+1,0)&amp;""</f>
        <v/>
      </c>
      <c r="L600" s="1074"/>
      <c r="M600" s="1101" t="str">
        <f>VLOOKUP($C577,'2025年度(M1前期)'!$B$5:$N$208,COLUMN('2025年度(M1前期)'!$K$5)+1,0)&amp;""</f>
        <v/>
      </c>
      <c r="N600" s="1068"/>
      <c r="O600" s="1074" t="str">
        <f>VLOOKUP($C577,'2025年度(M2前期)'!$B$5:$N$208,COLUMN('2025年度(M2前期)'!$K$5)+1,0)&amp;""</f>
        <v/>
      </c>
      <c r="P600" s="1068"/>
      <c r="Q600" s="1074" t="str">
        <f>VLOOKUP($C577,'2025年度(D1前期)'!$B$5:$N$208,COLUMN('2025年度(D1前期)'!$K$5)+1,0)&amp;""</f>
        <v/>
      </c>
      <c r="R600" s="1068"/>
      <c r="S600" s="1074" t="str">
        <f>VLOOKUP($C577,'2025年度(D23前期)'!$B$5:$N$208,COLUMN('2025年度(D23前期)'!$K$5)+1,0)&amp;""</f>
        <v/>
      </c>
      <c r="T600" s="1068"/>
      <c r="U600" s="839" t="s">
        <v>234</v>
      </c>
      <c r="W600" s="867" t="s">
        <v>304</v>
      </c>
      <c r="Y600" s="509"/>
      <c r="Z600" s="1091"/>
      <c r="AA600" s="1152"/>
      <c r="AB600" s="1152"/>
      <c r="AC600" s="1152"/>
      <c r="AD600" s="1152"/>
      <c r="AE600" s="1152"/>
      <c r="AF600" s="1152"/>
      <c r="AG600" s="1152"/>
      <c r="AH600" s="1152"/>
      <c r="AI600" s="1152"/>
      <c r="AJ600" s="1152"/>
      <c r="AK600" s="1152"/>
      <c r="AL600" s="1152"/>
      <c r="AM600" s="1152"/>
      <c r="AN600" s="1152"/>
      <c r="AO600" s="1152"/>
      <c r="AP600" s="1152"/>
      <c r="AQ600" s="1152"/>
      <c r="AR600" s="1152"/>
      <c r="AS600" s="1152"/>
      <c r="AT600" s="1152"/>
      <c r="AU600" s="1152"/>
      <c r="AV600" s="1152"/>
      <c r="AW600" s="1152"/>
      <c r="AX600" s="1152"/>
      <c r="AY600" s="1152"/>
      <c r="AZ600" s="1152"/>
      <c r="BA600" s="1152"/>
      <c r="BB600" s="1152"/>
      <c r="BC600" s="1152"/>
      <c r="BD600" s="1152"/>
      <c r="BE600" s="1152"/>
      <c r="BF600" s="1152"/>
      <c r="BG600" s="1152"/>
      <c r="BH600" s="1152"/>
      <c r="BI600" s="1152"/>
      <c r="BJ600" s="1152"/>
      <c r="BK600" s="1152"/>
      <c r="BL600" s="1152"/>
      <c r="BM600" s="1152"/>
      <c r="BN600" s="1152"/>
      <c r="BO600" s="1152"/>
      <c r="BP600" s="1152"/>
      <c r="BQ600" s="1152"/>
      <c r="BR600" s="1152"/>
      <c r="BS600" s="1152"/>
      <c r="BT600" s="1152"/>
      <c r="BU600" s="1152"/>
      <c r="BV600" s="1152"/>
      <c r="BW600" s="1152"/>
    </row>
    <row r="601" spans="1:75">
      <c r="A601" s="1092"/>
      <c r="B601" s="16" t="s">
        <v>56</v>
      </c>
      <c r="C601" s="1061"/>
      <c r="D601" s="1075"/>
      <c r="E601" s="1063"/>
      <c r="F601" s="1075"/>
      <c r="G601" s="1063"/>
      <c r="H601" s="1075"/>
      <c r="I601" s="1063"/>
      <c r="J601" s="1075"/>
      <c r="K601" s="1064"/>
      <c r="L601" s="1064"/>
      <c r="M601" s="1061"/>
      <c r="N601" s="1075"/>
      <c r="O601" s="1064"/>
      <c r="P601" s="1075"/>
      <c r="Q601" s="1064"/>
      <c r="R601" s="1075"/>
      <c r="S601" s="1064"/>
      <c r="T601" s="1075"/>
      <c r="U601" s="839" t="s">
        <v>281</v>
      </c>
      <c r="V601" s="20"/>
      <c r="W601" s="867" t="s">
        <v>82</v>
      </c>
      <c r="X601" s="20"/>
      <c r="Y601" s="510"/>
      <c r="Z601" s="1092"/>
      <c r="AA601" s="1153"/>
      <c r="AB601" s="1153"/>
      <c r="AC601" s="1153"/>
      <c r="AD601" s="1153"/>
      <c r="AE601" s="1153"/>
      <c r="AF601" s="1153"/>
      <c r="AG601" s="1153"/>
      <c r="AH601" s="1153"/>
      <c r="AI601" s="1153"/>
      <c r="AJ601" s="1153"/>
      <c r="AK601" s="1153"/>
      <c r="AL601" s="1153"/>
      <c r="AM601" s="1153"/>
      <c r="AN601" s="1153"/>
      <c r="AO601" s="1153"/>
      <c r="AP601" s="1153"/>
      <c r="AQ601" s="1153"/>
      <c r="AR601" s="1153"/>
      <c r="AS601" s="1153"/>
      <c r="AT601" s="1153"/>
      <c r="AU601" s="1153"/>
      <c r="AV601" s="1153"/>
      <c r="AW601" s="1153"/>
      <c r="AX601" s="1153"/>
      <c r="AY601" s="1153"/>
      <c r="AZ601" s="1153"/>
      <c r="BA601" s="1153"/>
      <c r="BB601" s="1153"/>
      <c r="BC601" s="1153"/>
      <c r="BD601" s="1153"/>
      <c r="BE601" s="1153"/>
      <c r="BF601" s="1153"/>
      <c r="BG601" s="1153"/>
      <c r="BH601" s="1153"/>
      <c r="BI601" s="1153"/>
      <c r="BJ601" s="1153"/>
      <c r="BK601" s="1153"/>
      <c r="BL601" s="1153"/>
      <c r="BM601" s="1153"/>
      <c r="BN601" s="1153"/>
      <c r="BO601" s="1153"/>
      <c r="BP601" s="1153"/>
      <c r="BQ601" s="1153"/>
      <c r="BR601" s="1153"/>
      <c r="BS601" s="1153"/>
      <c r="BT601" s="1153"/>
      <c r="BU601" s="1153"/>
      <c r="BV601" s="1153"/>
      <c r="BW601" s="1153"/>
    </row>
    <row r="602" spans="1:75" ht="20.25">
      <c r="A602" s="5"/>
      <c r="B602" s="6"/>
      <c r="C602" s="1077">
        <f>C577+1</f>
        <v>45925</v>
      </c>
      <c r="D602" s="1077"/>
      <c r="E602" s="1077"/>
      <c r="F602" s="1077"/>
      <c r="G602" s="1077"/>
      <c r="H602" s="1077"/>
      <c r="I602" s="1077"/>
      <c r="J602" s="1077"/>
      <c r="K602" s="1077"/>
      <c r="L602" s="1077"/>
      <c r="M602" s="1077"/>
      <c r="N602" s="1077"/>
      <c r="O602" s="1077"/>
      <c r="P602" s="1077"/>
      <c r="Q602" s="1077"/>
      <c r="R602" s="1077"/>
      <c r="S602" s="1077"/>
      <c r="T602" s="1077"/>
      <c r="U602" s="1049">
        <f>C602</f>
        <v>45925</v>
      </c>
      <c r="V602" s="1050"/>
      <c r="W602" s="1050"/>
      <c r="X602" s="1050"/>
      <c r="Y602" s="1050"/>
      <c r="Z602" s="1051"/>
      <c r="AA602" s="41">
        <v>101</v>
      </c>
      <c r="AB602" s="41">
        <v>102</v>
      </c>
      <c r="AC602" s="41">
        <v>103</v>
      </c>
      <c r="AD602" s="41" t="s">
        <v>16</v>
      </c>
      <c r="AE602" s="41" t="s">
        <v>17</v>
      </c>
      <c r="AF602" s="41" t="s">
        <v>18</v>
      </c>
      <c r="AG602" s="41">
        <v>201</v>
      </c>
      <c r="AH602" s="42">
        <v>202</v>
      </c>
      <c r="AI602" s="41">
        <v>203</v>
      </c>
      <c r="AJ602" s="41">
        <v>204</v>
      </c>
      <c r="AK602" s="41">
        <v>205</v>
      </c>
      <c r="AL602" s="41" t="s">
        <v>19</v>
      </c>
      <c r="AM602" s="41" t="s">
        <v>69</v>
      </c>
      <c r="AN602" s="41" t="s">
        <v>21</v>
      </c>
      <c r="AO602" s="41" t="s">
        <v>22</v>
      </c>
      <c r="AP602" s="41" t="s">
        <v>23</v>
      </c>
      <c r="AQ602" s="41" t="s">
        <v>24</v>
      </c>
      <c r="AR602" s="41" t="s">
        <v>25</v>
      </c>
      <c r="AS602" s="41" t="s">
        <v>26</v>
      </c>
      <c r="AT602" s="41" t="s">
        <v>27</v>
      </c>
      <c r="AU602" s="41" t="s">
        <v>28</v>
      </c>
      <c r="AV602" s="41" t="s">
        <v>29</v>
      </c>
      <c r="AW602" s="41">
        <v>301</v>
      </c>
      <c r="AX602" s="42">
        <v>302</v>
      </c>
      <c r="AY602" s="43">
        <v>303</v>
      </c>
      <c r="AZ602" s="43">
        <v>304</v>
      </c>
      <c r="BA602" s="41" t="s">
        <v>30</v>
      </c>
      <c r="BB602" s="41" t="s">
        <v>31</v>
      </c>
      <c r="BC602" s="42" t="s">
        <v>32</v>
      </c>
      <c r="BD602" s="41" t="s">
        <v>33</v>
      </c>
      <c r="BE602" s="41" t="s">
        <v>34</v>
      </c>
      <c r="BF602" s="41" t="s">
        <v>35</v>
      </c>
      <c r="BG602" s="41" t="s">
        <v>36</v>
      </c>
      <c r="BH602" s="41" t="s">
        <v>37</v>
      </c>
      <c r="BI602" s="41" t="s">
        <v>38</v>
      </c>
      <c r="BJ602" s="41" t="s">
        <v>39</v>
      </c>
      <c r="BK602" s="41" t="s">
        <v>538</v>
      </c>
      <c r="BL602" s="41" t="s">
        <v>539</v>
      </c>
      <c r="BM602" s="41" t="s">
        <v>540</v>
      </c>
      <c r="BN602" s="44" t="s">
        <v>40</v>
      </c>
      <c r="BO602" s="44" t="s">
        <v>41</v>
      </c>
      <c r="BP602" s="44" t="s">
        <v>354</v>
      </c>
      <c r="BQ602" s="45" t="s">
        <v>42</v>
      </c>
      <c r="BR602" s="45" t="s">
        <v>43</v>
      </c>
      <c r="BS602" s="45" t="s">
        <v>44</v>
      </c>
      <c r="BT602" s="45" t="s">
        <v>45</v>
      </c>
      <c r="BU602" s="45" t="s">
        <v>46</v>
      </c>
      <c r="BV602" s="45" t="s">
        <v>47</v>
      </c>
      <c r="BW602" s="45" t="s">
        <v>48</v>
      </c>
    </row>
    <row r="603" spans="1:75">
      <c r="A603" s="1091" t="s">
        <v>49</v>
      </c>
      <c r="B603" s="12" t="s">
        <v>50</v>
      </c>
      <c r="C603" s="1079" t="str">
        <f>VLOOKUP($C602,'2025年度(1年前期)'!$B$5:$N$208,COLUMN('2025年度(1年前期)'!$C$5),0)&amp;""</f>
        <v>基礎看護学実習Ⅰ</v>
      </c>
      <c r="D603" s="1080"/>
      <c r="E603" s="1081" t="str">
        <f>VLOOKUP($C602,'2025年度(2年前期)'!$B$5:$N$208,COLUMN('2025年度(2年前期)'!$C$5),0)&amp;""</f>
        <v/>
      </c>
      <c r="F603" s="1080"/>
      <c r="G603" s="1081" t="str">
        <f>VLOOKUP($C602,'2025年度(3年前期)'!$B$5:$N$208,COLUMN('2025年度(3年前期)'!$C$5),0)&amp;""</f>
        <v>領域別実習</v>
      </c>
      <c r="H603" s="1080"/>
      <c r="I603" s="1081" t="str">
        <f>VLOOKUP($C602,'2025年度(4年前期)'!$B$5:$N$208,COLUMN('2025年度(4年前期)'!$C$5),0)&amp;""</f>
        <v/>
      </c>
      <c r="J603" s="1080"/>
      <c r="K603" s="1072" t="str">
        <f>VLOOKUP($C602,'2025年度(助産前期)'!$B$5:$N$208,COLUMN('2025年度(助産前期)'!$C$5),0)&amp;""</f>
        <v>助産学実習Ⅰ</v>
      </c>
      <c r="L603" s="1096"/>
      <c r="M603" s="1105" t="str">
        <f>VLOOKUP($C602,'2025年度(M1前期)'!$B$5:$N$208,COLUMN('2025年度(M1前期)'!$C$5),0)&amp;""</f>
        <v/>
      </c>
      <c r="N603" s="1096"/>
      <c r="O603" s="1081" t="str">
        <f>VLOOKUP($C602,'2025年度(M2前期)'!$B$5:$N$208,COLUMN('2025年度(M2前期)'!$C$5),0)&amp;""</f>
        <v/>
      </c>
      <c r="P603" s="1080"/>
      <c r="Q603" s="1081" t="str">
        <f>VLOOKUP($C602,'2025年度(D1前期)'!$B$5:$N$208,COLUMN('2025年度(D1前期)'!$C$5),0)&amp;""</f>
        <v/>
      </c>
      <c r="R603" s="1080"/>
      <c r="S603" s="1072" t="str">
        <f>VLOOKUP($C602,'2025年度(D23前期)'!$B$5:$N$208,COLUMN('2025年度(D23前期)'!$C$5),0)&amp;""</f>
        <v/>
      </c>
      <c r="T603" s="1080"/>
      <c r="U603" s="780" t="s">
        <v>111</v>
      </c>
      <c r="V603" s="1032" t="s">
        <v>111</v>
      </c>
      <c r="W603" s="1036" t="s">
        <v>1036</v>
      </c>
      <c r="X603" s="17"/>
      <c r="Y603" s="38"/>
      <c r="Z603" s="1095" t="str">
        <f>A603</f>
        <v xml:space="preserve">１時限（09：20～10：50） </v>
      </c>
      <c r="AA603" s="1151"/>
      <c r="AB603" s="1151"/>
      <c r="AC603" s="1151"/>
      <c r="AD603" s="1151"/>
      <c r="AE603" s="1151"/>
      <c r="AF603" s="1151"/>
      <c r="AG603" s="1296"/>
      <c r="AH603" s="1296"/>
      <c r="AI603" s="1151"/>
      <c r="AJ603" s="1151"/>
      <c r="AK603" s="1151"/>
      <c r="AL603" s="1296"/>
      <c r="AM603" s="1151" t="s">
        <v>1037</v>
      </c>
      <c r="AN603" s="1151"/>
      <c r="AO603" s="1151"/>
      <c r="AP603" s="1151"/>
      <c r="AQ603" s="1151"/>
      <c r="AR603" s="1151"/>
      <c r="AS603" s="1151"/>
      <c r="AT603" s="1151"/>
      <c r="AU603" s="1151"/>
      <c r="AV603" s="1151"/>
      <c r="AW603" s="1151"/>
      <c r="AX603" s="1151"/>
      <c r="AY603" s="1151"/>
      <c r="AZ603" s="1151"/>
      <c r="BA603" s="1151"/>
      <c r="BB603" s="1151"/>
      <c r="BC603" s="1151"/>
      <c r="BD603" s="1151"/>
      <c r="BE603" s="1151"/>
      <c r="BF603" s="1151"/>
      <c r="BG603" s="1151"/>
      <c r="BH603" s="1151"/>
      <c r="BI603" s="1151"/>
      <c r="BJ603" s="1151" t="s">
        <v>108</v>
      </c>
      <c r="BK603" s="1151" t="s">
        <v>327</v>
      </c>
      <c r="BL603" s="1151"/>
      <c r="BM603" s="1151"/>
      <c r="BN603" s="1151"/>
      <c r="BO603" s="1151"/>
      <c r="BP603" s="1151"/>
      <c r="BQ603" s="1151"/>
      <c r="BR603" s="1151"/>
      <c r="BS603" s="1151"/>
      <c r="BT603" s="1151"/>
      <c r="BU603" s="1151"/>
      <c r="BV603" s="1151"/>
      <c r="BW603" s="1151"/>
    </row>
    <row r="604" spans="1:75">
      <c r="A604" s="1091"/>
      <c r="B604" s="15" t="s">
        <v>53</v>
      </c>
      <c r="C604" s="1065" t="str">
        <f>IFERROR(VLOOKUP(C603,科目・教員!$A$1:$B$357,2,0),"")</f>
        <v>網中　眞由美</v>
      </c>
      <c r="D604" s="1066"/>
      <c r="E604" s="1067" t="str">
        <f>IFERROR(VLOOKUP(E603,科目・教員!$A$1:$B$357,2,0),"")</f>
        <v/>
      </c>
      <c r="F604" s="1066"/>
      <c r="G604" s="1067" t="str">
        <f>IFERROR(VLOOKUP(G603,科目・教員!$A$1:$B$357,2,0),"")</f>
        <v/>
      </c>
      <c r="H604" s="1066"/>
      <c r="I604" s="1067" t="str">
        <f>IFERROR(VLOOKUP(I603,科目・教員!$A$1:$B$357,2,0),"")</f>
        <v/>
      </c>
      <c r="J604" s="1066"/>
      <c r="K604" s="1068" t="str">
        <f>IFERROR(VLOOKUP(K603,科目・教員!$A$1:$B$357,2,0),"")</f>
        <v>池田　真弓</v>
      </c>
      <c r="L604" s="1070"/>
      <c r="M604" s="1104" t="str">
        <f>IFERROR(VLOOKUP(M603,科目・教員!$A$1:$B$357,2,0),"")</f>
        <v/>
      </c>
      <c r="N604" s="1066"/>
      <c r="O604" s="1067" t="str">
        <f>IFERROR(VLOOKUP(O603,科目・教員!$A$1:$B$357,2,0),"")</f>
        <v/>
      </c>
      <c r="P604" s="1066"/>
      <c r="Q604" s="1067" t="str">
        <f>IFERROR(VLOOKUP(Q603,科目・教員!$A$1:$B$357,2,0),"")</f>
        <v/>
      </c>
      <c r="R604" s="1066"/>
      <c r="S604" s="1068" t="str">
        <f>IFERROR(VLOOKUP(S603,科目・教員!$A$1:$B$357,2,0),"")</f>
        <v/>
      </c>
      <c r="T604" s="1066"/>
      <c r="U604" s="780" t="s">
        <v>186</v>
      </c>
      <c r="V604" s="1033" t="s">
        <v>1002</v>
      </c>
      <c r="W604" s="774" t="s">
        <v>1038</v>
      </c>
      <c r="X604" s="17"/>
      <c r="Y604" s="38"/>
      <c r="Z604" s="1091"/>
      <c r="AA604" s="1152"/>
      <c r="AB604" s="1152"/>
      <c r="AC604" s="1152"/>
      <c r="AD604" s="1152"/>
      <c r="AE604" s="1152"/>
      <c r="AF604" s="1152"/>
      <c r="AG604" s="1296"/>
      <c r="AH604" s="1296"/>
      <c r="AI604" s="1152"/>
      <c r="AJ604" s="1152"/>
      <c r="AK604" s="1152"/>
      <c r="AL604" s="1296"/>
      <c r="AM604" s="1152"/>
      <c r="AN604" s="1152"/>
      <c r="AO604" s="1152"/>
      <c r="AP604" s="1152"/>
      <c r="AQ604" s="1152"/>
      <c r="AR604" s="1152"/>
      <c r="AS604" s="1152"/>
      <c r="AT604" s="1152"/>
      <c r="AU604" s="1152"/>
      <c r="AV604" s="1152"/>
      <c r="AW604" s="1152"/>
      <c r="AX604" s="1152"/>
      <c r="AY604" s="1152"/>
      <c r="AZ604" s="1152"/>
      <c r="BA604" s="1152"/>
      <c r="BB604" s="1152"/>
      <c r="BC604" s="1152"/>
      <c r="BD604" s="1152"/>
      <c r="BE604" s="1152"/>
      <c r="BF604" s="1152"/>
      <c r="BG604" s="1152"/>
      <c r="BH604" s="1152"/>
      <c r="BI604" s="1152"/>
      <c r="BJ604" s="1152"/>
      <c r="BK604" s="1152"/>
      <c r="BL604" s="1152"/>
      <c r="BM604" s="1152"/>
      <c r="BN604" s="1152"/>
      <c r="BO604" s="1152"/>
      <c r="BP604" s="1152"/>
      <c r="BQ604" s="1152"/>
      <c r="BR604" s="1152"/>
      <c r="BS604" s="1152"/>
      <c r="BT604" s="1152"/>
      <c r="BU604" s="1152"/>
      <c r="BV604" s="1152"/>
      <c r="BW604" s="1152"/>
    </row>
    <row r="605" spans="1:75">
      <c r="A605" s="1091"/>
      <c r="B605" s="15" t="s">
        <v>59</v>
      </c>
      <c r="C605" s="1065" t="str">
        <f>VLOOKUP($C602,'2025年度(1年前期)'!$B$5:$N$208,COLUMN('2025年度(1年前期)'!$C$5)+1,0)&amp;""</f>
        <v/>
      </c>
      <c r="D605" s="1066"/>
      <c r="E605" s="1067" t="str">
        <f>VLOOKUP($C602,'2025年度(2年前期)'!$B$5:$N$208,COLUMN('2025年度(2年前期)'!$C$5)+1,0)&amp;""</f>
        <v/>
      </c>
      <c r="F605" s="1066"/>
      <c r="G605" s="1067" t="str">
        <f>VLOOKUP($C602,'2025年度(3年前期)'!$B$5:$N$208,COLUMN('2025年度(3年前期)'!$C$5)+1,0)&amp;""</f>
        <v/>
      </c>
      <c r="H605" s="1066"/>
      <c r="I605" s="1067" t="str">
        <f>VLOOKUP($C602,'2025年度(4年前期)'!$B$5:$N$208,COLUMN('2025年度(4年前期)'!$C$5)+1,0)&amp;""</f>
        <v/>
      </c>
      <c r="J605" s="1066"/>
      <c r="K605" s="1068" t="str">
        <f>VLOOKUP($C602,'2025年度(助産前期)'!$B$5:$N$208,COLUMN('2025年度(助産前期)'!$C$5)+1,0)&amp;""</f>
        <v/>
      </c>
      <c r="L605" s="1070"/>
      <c r="M605" s="1104" t="str">
        <f>VLOOKUP($C602,'2025年度(M1前期)'!$B$5:$N$208,COLUMN('2025年度(M1前期)'!C$5)+1,0)&amp;""</f>
        <v/>
      </c>
      <c r="N605" s="1066"/>
      <c r="O605" s="1067" t="str">
        <f>VLOOKUP($C602,'2025年度(M2前期)'!$B$5:$N$208,COLUMN('2025年度(M2前期)'!$C$5)+1,0)&amp;""</f>
        <v/>
      </c>
      <c r="P605" s="1066"/>
      <c r="Q605" s="1067" t="str">
        <f>VLOOKUP($C602,'2025年度(D1前期)'!$B$5:$N$208,COLUMN('2025年度(D1前期)'!$C$5)+1,0)&amp;""</f>
        <v/>
      </c>
      <c r="R605" s="1066"/>
      <c r="S605" s="1068" t="str">
        <f>VLOOKUP($C602,'2025年度(D23前期)'!$B$5:$N$208,COLUMN('2025年度(D23前期)'!$C$5)+1,0)&amp;""</f>
        <v/>
      </c>
      <c r="T605" s="1066"/>
      <c r="U605" s="780" t="s">
        <v>108</v>
      </c>
      <c r="V605" s="1034" t="s">
        <v>327</v>
      </c>
      <c r="W605" s="774" t="s">
        <v>869</v>
      </c>
      <c r="X605" s="17"/>
      <c r="Y605" s="38"/>
      <c r="Z605" s="1091"/>
      <c r="AA605" s="1152"/>
      <c r="AB605" s="1152"/>
      <c r="AC605" s="1152"/>
      <c r="AD605" s="1152"/>
      <c r="AE605" s="1152"/>
      <c r="AF605" s="1152"/>
      <c r="AG605" s="1296"/>
      <c r="AH605" s="1296"/>
      <c r="AI605" s="1152"/>
      <c r="AJ605" s="1152"/>
      <c r="AK605" s="1152"/>
      <c r="AL605" s="1296"/>
      <c r="AM605" s="1152"/>
      <c r="AN605" s="1152"/>
      <c r="AO605" s="1152"/>
      <c r="AP605" s="1152"/>
      <c r="AQ605" s="1152"/>
      <c r="AR605" s="1152"/>
      <c r="AS605" s="1152"/>
      <c r="AT605" s="1152"/>
      <c r="AU605" s="1152"/>
      <c r="AV605" s="1152"/>
      <c r="AW605" s="1152"/>
      <c r="AX605" s="1152"/>
      <c r="AY605" s="1152"/>
      <c r="AZ605" s="1152"/>
      <c r="BA605" s="1152"/>
      <c r="BB605" s="1152"/>
      <c r="BC605" s="1152"/>
      <c r="BD605" s="1152"/>
      <c r="BE605" s="1152"/>
      <c r="BF605" s="1152"/>
      <c r="BG605" s="1152"/>
      <c r="BH605" s="1152"/>
      <c r="BI605" s="1152"/>
      <c r="BJ605" s="1152"/>
      <c r="BK605" s="1152"/>
      <c r="BL605" s="1152"/>
      <c r="BM605" s="1152"/>
      <c r="BN605" s="1152"/>
      <c r="BO605" s="1152"/>
      <c r="BP605" s="1152"/>
      <c r="BQ605" s="1152"/>
      <c r="BR605" s="1152"/>
      <c r="BS605" s="1152"/>
      <c r="BT605" s="1152"/>
      <c r="BU605" s="1152"/>
      <c r="BV605" s="1152"/>
      <c r="BW605" s="1152"/>
    </row>
    <row r="606" spans="1:75">
      <c r="A606" s="1092"/>
      <c r="B606" s="16" t="s">
        <v>56</v>
      </c>
      <c r="C606" s="1061"/>
      <c r="D606" s="1062"/>
      <c r="E606" s="1063"/>
      <c r="F606" s="1062"/>
      <c r="G606" s="1063"/>
      <c r="H606" s="1062"/>
      <c r="I606" s="1063"/>
      <c r="J606" s="1062"/>
      <c r="K606" s="1064"/>
      <c r="L606" s="1069"/>
      <c r="M606" s="1106"/>
      <c r="N606" s="1062"/>
      <c r="O606" s="1063"/>
      <c r="P606" s="1062"/>
      <c r="Q606" s="1063"/>
      <c r="R606" s="1062"/>
      <c r="S606" s="1064"/>
      <c r="T606" s="1062"/>
      <c r="U606" s="778" t="s">
        <v>110</v>
      </c>
      <c r="V606" s="1034" t="s">
        <v>566</v>
      </c>
      <c r="W606" s="774" t="s">
        <v>402</v>
      </c>
      <c r="X606" s="17"/>
      <c r="Y606" s="38"/>
      <c r="Z606" s="1092"/>
      <c r="AA606" s="1153"/>
      <c r="AB606" s="1153"/>
      <c r="AC606" s="1153"/>
      <c r="AD606" s="1153"/>
      <c r="AE606" s="1153"/>
      <c r="AF606" s="1153"/>
      <c r="AG606" s="1296"/>
      <c r="AH606" s="1296"/>
      <c r="AI606" s="1153"/>
      <c r="AJ606" s="1153"/>
      <c r="AK606" s="1153"/>
      <c r="AL606" s="1296"/>
      <c r="AM606" s="1153"/>
      <c r="AN606" s="1153"/>
      <c r="AO606" s="1153"/>
      <c r="AP606" s="1153"/>
      <c r="AQ606" s="1153"/>
      <c r="AR606" s="1153"/>
      <c r="AS606" s="1153"/>
      <c r="AT606" s="1153"/>
      <c r="AU606" s="1153"/>
      <c r="AV606" s="1153"/>
      <c r="AW606" s="1153"/>
      <c r="AX606" s="1153"/>
      <c r="AY606" s="1153"/>
      <c r="AZ606" s="1153"/>
      <c r="BA606" s="1153"/>
      <c r="BB606" s="1153"/>
      <c r="BC606" s="1153"/>
      <c r="BD606" s="1153"/>
      <c r="BE606" s="1153"/>
      <c r="BF606" s="1153"/>
      <c r="BG606" s="1153"/>
      <c r="BH606" s="1153"/>
      <c r="BI606" s="1153"/>
      <c r="BJ606" s="1153"/>
      <c r="BK606" s="1153"/>
      <c r="BL606" s="1153"/>
      <c r="BM606" s="1153"/>
      <c r="BN606" s="1153"/>
      <c r="BO606" s="1153"/>
      <c r="BP606" s="1153"/>
      <c r="BQ606" s="1153"/>
      <c r="BR606" s="1153"/>
      <c r="BS606" s="1153"/>
      <c r="BT606" s="1153"/>
      <c r="BU606" s="1153"/>
      <c r="BV606" s="1153"/>
      <c r="BW606" s="1153"/>
    </row>
    <row r="607" spans="1:75" ht="15" customHeight="1">
      <c r="A607" s="1091" t="s">
        <v>58</v>
      </c>
      <c r="B607" s="15" t="s">
        <v>50</v>
      </c>
      <c r="C607" s="1079" t="str">
        <f>VLOOKUP($C602,'2025年度(1年前期)'!$B$5:$N$208,COLUMN('2025年度(1年前期)'!$E$5),0)&amp;""</f>
        <v>基礎看護学実習Ⅰ</v>
      </c>
      <c r="D607" s="1080"/>
      <c r="E607" s="1081" t="str">
        <f>VLOOKUP($C602,'2025年度(2年前期)'!$B$5:$N$208,COLUMN('2025年度(2年前期)'!$E$5),0)&amp;""</f>
        <v/>
      </c>
      <c r="F607" s="1080"/>
      <c r="G607" s="1081" t="str">
        <f>VLOOKUP($C602,'2025年度(3年前期)'!$B$5:$N$208,COLUMN('2025年度(3年前期)'!$E$5),0)&amp;""</f>
        <v>領域別実習</v>
      </c>
      <c r="H607" s="1080"/>
      <c r="I607" s="1081" t="str">
        <f>VLOOKUP($C602,'2025年度(4年前期)'!$B$5:$N$208,COLUMN('2025年度(4年前期)'!$E$5),0)&amp;""</f>
        <v/>
      </c>
      <c r="J607" s="1080"/>
      <c r="K607" s="1072" t="str">
        <f>VLOOKUP($C602,'2025年度(助産前期)'!$B$5:$N$208,COLUMN('2025年度(助産前期)'!$E$5),0)&amp;""</f>
        <v>助産学実習Ⅰ</v>
      </c>
      <c r="L607" s="1096"/>
      <c r="M607" s="1079" t="str">
        <f>VLOOKUP($C602,'2025年度(M1前期)'!$B$5:$N$208,COLUMN('2025年度(M1前期)'!$E$5),0)&amp;""</f>
        <v/>
      </c>
      <c r="N607" s="1080"/>
      <c r="O607" s="1072" t="str">
        <f>VLOOKUP($C602,'2025年度(M2前期)'!$B$5:$N$208,COLUMN('2025年度(M2前期)'!$E$5),0)&amp;""</f>
        <v/>
      </c>
      <c r="P607" s="1080"/>
      <c r="Q607" s="1072" t="str">
        <f>VLOOKUP($C602,'2025年度(D1前期)'!$B$5:$N$208,COLUMN('2025年度(D1前期)'!$E$5),0)&amp;""</f>
        <v/>
      </c>
      <c r="R607" s="1080"/>
      <c r="S607" s="1072" t="str">
        <f>VLOOKUP($C602,'2025年度(D23前期)'!$B$5:$N$208,COLUMN('2025年度(D23前期)'!$E$5),0)&amp;""</f>
        <v/>
      </c>
      <c r="T607" s="1080"/>
      <c r="V607" s="505" t="s">
        <v>841</v>
      </c>
      <c r="W607" s="17"/>
      <c r="X607" s="17"/>
      <c r="Y607" s="38"/>
      <c r="Z607" s="1091" t="str">
        <f>A607</f>
        <v>２時限（11：00～12：30）</v>
      </c>
      <c r="AA607" s="1151"/>
      <c r="AB607" s="1151"/>
      <c r="AC607" s="1151"/>
      <c r="AD607" s="1151"/>
      <c r="AE607" s="1151"/>
      <c r="AF607" s="1151"/>
      <c r="AG607" s="1296"/>
      <c r="AH607" s="1296"/>
      <c r="AI607" s="1151"/>
      <c r="AJ607" s="1151"/>
      <c r="AK607" s="1151"/>
      <c r="AL607" s="1296"/>
      <c r="AM607" s="1151" t="s">
        <v>1037</v>
      </c>
      <c r="AN607" s="1151" t="s">
        <v>1018</v>
      </c>
      <c r="AO607" s="1151"/>
      <c r="AP607" s="1151"/>
      <c r="AQ607" s="1151"/>
      <c r="AR607" s="1151"/>
      <c r="AS607" s="1151"/>
      <c r="AT607" s="1151"/>
      <c r="AU607" s="1151"/>
      <c r="AV607" s="1151"/>
      <c r="AW607" s="1151"/>
      <c r="AX607" s="1151"/>
      <c r="AY607" s="1151"/>
      <c r="AZ607" s="1151"/>
      <c r="BA607" s="1151"/>
      <c r="BB607" s="1151"/>
      <c r="BC607" s="1151"/>
      <c r="BD607" s="1151"/>
      <c r="BE607" s="1151"/>
      <c r="BF607" s="1151"/>
      <c r="BG607" s="1151"/>
      <c r="BH607" s="1151"/>
      <c r="BI607" s="1151"/>
      <c r="BJ607" s="1151"/>
      <c r="BK607" s="1151"/>
      <c r="BL607" s="1151"/>
      <c r="BM607" s="1151"/>
      <c r="BN607" s="1151"/>
      <c r="BO607" s="1151"/>
      <c r="BP607" s="1151"/>
      <c r="BQ607" s="1151"/>
      <c r="BR607" s="1151"/>
      <c r="BS607" s="1151"/>
      <c r="BT607" s="1151"/>
      <c r="BU607" s="1151"/>
      <c r="BV607" s="1151"/>
      <c r="BW607" s="1151"/>
    </row>
    <row r="608" spans="1:75">
      <c r="A608" s="1091"/>
      <c r="B608" s="15" t="s">
        <v>53</v>
      </c>
      <c r="C608" s="1065" t="str">
        <f>IFERROR(VLOOKUP(C607,科目・教員!$A$1:$B$357,2,0),"")</f>
        <v>網中　眞由美</v>
      </c>
      <c r="D608" s="1066"/>
      <c r="E608" s="1067" t="str">
        <f>IFERROR(VLOOKUP(E607,科目・教員!$A$1:$B$357,2,0),"")</f>
        <v/>
      </c>
      <c r="F608" s="1066"/>
      <c r="G608" s="1067" t="str">
        <f>IFERROR(VLOOKUP(G607,科目・教員!$A$1:$B$357,2,0),"")</f>
        <v/>
      </c>
      <c r="H608" s="1066"/>
      <c r="I608" s="1067" t="str">
        <f>IFERROR(VLOOKUP(I607,科目・教員!$A$1:$B$357,2,0),"")</f>
        <v/>
      </c>
      <c r="J608" s="1066"/>
      <c r="K608" s="1068" t="str">
        <f>IFERROR(VLOOKUP(K607,科目・教員!$A$1:$B$357,2,0),"")</f>
        <v>池田　真弓</v>
      </c>
      <c r="L608" s="1070"/>
      <c r="M608" s="1065" t="str">
        <f>IFERROR(VLOOKUP(M607,科目・教員!$A$1:$B$357,2,0),"")</f>
        <v/>
      </c>
      <c r="N608" s="1066"/>
      <c r="O608" s="1068" t="str">
        <f>IFERROR(VLOOKUP(O607,科目・教員!$A$1:$B$357,2,0),"")</f>
        <v/>
      </c>
      <c r="P608" s="1066"/>
      <c r="Q608" s="1068" t="str">
        <f>IFERROR(VLOOKUP(Q607,科目・教員!$A$1:$B$357,2,0),"")</f>
        <v/>
      </c>
      <c r="R608" s="1066"/>
      <c r="S608" s="1068" t="str">
        <f>IFERROR(VLOOKUP(S607,科目・教員!$A$1:$B$357,2,0),"")</f>
        <v/>
      </c>
      <c r="T608" s="1066"/>
      <c r="V608" s="505" t="s">
        <v>1018</v>
      </c>
      <c r="X608" s="17"/>
      <c r="Y608" s="38"/>
      <c r="Z608" s="1091"/>
      <c r="AA608" s="1152"/>
      <c r="AB608" s="1152"/>
      <c r="AC608" s="1152"/>
      <c r="AD608" s="1152"/>
      <c r="AE608" s="1152"/>
      <c r="AF608" s="1152"/>
      <c r="AG608" s="1296"/>
      <c r="AH608" s="1296"/>
      <c r="AI608" s="1152"/>
      <c r="AJ608" s="1152"/>
      <c r="AK608" s="1152"/>
      <c r="AL608" s="1296"/>
      <c r="AM608" s="1152"/>
      <c r="AN608" s="1152"/>
      <c r="AO608" s="1152"/>
      <c r="AP608" s="1152"/>
      <c r="AQ608" s="1152"/>
      <c r="AR608" s="1152"/>
      <c r="AS608" s="1152"/>
      <c r="AT608" s="1152"/>
      <c r="AU608" s="1152"/>
      <c r="AV608" s="1152"/>
      <c r="AW608" s="1152"/>
      <c r="AX608" s="1152"/>
      <c r="AY608" s="1152"/>
      <c r="AZ608" s="1152"/>
      <c r="BA608" s="1152"/>
      <c r="BB608" s="1152"/>
      <c r="BC608" s="1152"/>
      <c r="BD608" s="1152"/>
      <c r="BE608" s="1152"/>
      <c r="BF608" s="1152"/>
      <c r="BG608" s="1152"/>
      <c r="BH608" s="1152"/>
      <c r="BI608" s="1152"/>
      <c r="BJ608" s="1152"/>
      <c r="BK608" s="1152"/>
      <c r="BL608" s="1152"/>
      <c r="BM608" s="1152"/>
      <c r="BN608" s="1152"/>
      <c r="BO608" s="1152"/>
      <c r="BP608" s="1152"/>
      <c r="BQ608" s="1152"/>
      <c r="BR608" s="1152"/>
      <c r="BS608" s="1152"/>
      <c r="BT608" s="1152"/>
      <c r="BU608" s="1152"/>
      <c r="BV608" s="1152"/>
      <c r="BW608" s="1152"/>
    </row>
    <row r="609" spans="1:75">
      <c r="A609" s="1091"/>
      <c r="B609" s="15" t="s">
        <v>59</v>
      </c>
      <c r="C609" s="1065" t="str">
        <f>VLOOKUP($C602,'2025年度(1年前期)'!$B$5:$N$208,COLUMN('2025年度(1年前期)'!$E$5)+1,0)&amp;""</f>
        <v/>
      </c>
      <c r="D609" s="1066"/>
      <c r="E609" s="1067" t="str">
        <f>VLOOKUP($C602,'2025年度(2年前期)'!$B$5:$N$208,COLUMN('2025年度(2年前期)'!$E$5)+1,0)&amp;""</f>
        <v/>
      </c>
      <c r="F609" s="1066"/>
      <c r="G609" s="1067" t="str">
        <f>VLOOKUP($C602,'2025年度(3年前期)'!$B$5:$N$208,COLUMN('2025年度(3年前期)'!$E$5)+1,0)&amp;""</f>
        <v/>
      </c>
      <c r="H609" s="1066"/>
      <c r="I609" s="1067" t="str">
        <f>VLOOKUP($C602,'2025年度(4年前期)'!$B$5:$N$208,COLUMN('2025年度(4年前期)'!$E$5)+1,0)&amp;""</f>
        <v/>
      </c>
      <c r="J609" s="1066"/>
      <c r="K609" s="1068" t="str">
        <f>VLOOKUP($C602,'2025年度(助産前期)'!$B$5:$N$208,COLUMN('2025年度(助産前期)'!$E$5)+1,0)&amp;""</f>
        <v/>
      </c>
      <c r="L609" s="1070"/>
      <c r="M609" s="1065" t="str">
        <f>VLOOKUP($C602,'2025年度(M1前期)'!$B$5:$N$208,COLUMN('2025年度(M1前期)'!$E$5)+1,0)&amp;""</f>
        <v/>
      </c>
      <c r="N609" s="1066"/>
      <c r="O609" s="1068" t="str">
        <f>VLOOKUP($C602,'2025年度(M2前期)'!$B$5:$N$208,COLUMN('2025年度(M2前期)'!$E$5)+1,0)&amp;""</f>
        <v/>
      </c>
      <c r="P609" s="1066"/>
      <c r="Q609" s="1068" t="str">
        <f>VLOOKUP($C602,'2025年度(D1前期)'!$B$5:$N$208,COLUMN('2025年度(D1前期)'!$E$5)+1,0)&amp;""</f>
        <v/>
      </c>
      <c r="R609" s="1066"/>
      <c r="S609" s="1068" t="str">
        <f>VLOOKUP($C602,'2025年度(D23前期)'!$B$5:$N$208,COLUMN('2025年度(D23前期)'!$E$5)+1,0)&amp;""</f>
        <v/>
      </c>
      <c r="T609" s="1066"/>
      <c r="V609" s="505" t="s">
        <v>1027</v>
      </c>
      <c r="X609" s="17"/>
      <c r="Z609" s="1091"/>
      <c r="AA609" s="1152"/>
      <c r="AB609" s="1152"/>
      <c r="AC609" s="1152"/>
      <c r="AD609" s="1152"/>
      <c r="AE609" s="1152"/>
      <c r="AF609" s="1152"/>
      <c r="AG609" s="1296"/>
      <c r="AH609" s="1296"/>
      <c r="AI609" s="1152"/>
      <c r="AJ609" s="1152"/>
      <c r="AK609" s="1152"/>
      <c r="AL609" s="1296"/>
      <c r="AM609" s="1152"/>
      <c r="AN609" s="1152"/>
      <c r="AO609" s="1152"/>
      <c r="AP609" s="1152"/>
      <c r="AQ609" s="1152"/>
      <c r="AR609" s="1152"/>
      <c r="AS609" s="1152"/>
      <c r="AT609" s="1152"/>
      <c r="AU609" s="1152"/>
      <c r="AV609" s="1152"/>
      <c r="AW609" s="1152"/>
      <c r="AX609" s="1152"/>
      <c r="AY609" s="1152"/>
      <c r="AZ609" s="1152"/>
      <c r="BA609" s="1152"/>
      <c r="BB609" s="1152"/>
      <c r="BC609" s="1152"/>
      <c r="BD609" s="1152"/>
      <c r="BE609" s="1152"/>
      <c r="BF609" s="1152"/>
      <c r="BG609" s="1152"/>
      <c r="BH609" s="1152"/>
      <c r="BI609" s="1152"/>
      <c r="BJ609" s="1152"/>
      <c r="BK609" s="1152"/>
      <c r="BL609" s="1152"/>
      <c r="BM609" s="1152"/>
      <c r="BN609" s="1152"/>
      <c r="BO609" s="1152"/>
      <c r="BP609" s="1152"/>
      <c r="BQ609" s="1152"/>
      <c r="BR609" s="1152"/>
      <c r="BS609" s="1152"/>
      <c r="BT609" s="1152"/>
      <c r="BU609" s="1152"/>
      <c r="BV609" s="1152"/>
      <c r="BW609" s="1152"/>
    </row>
    <row r="610" spans="1:75">
      <c r="A610" s="1100"/>
      <c r="B610" s="16" t="s">
        <v>56</v>
      </c>
      <c r="C610" s="1061"/>
      <c r="D610" s="1075"/>
      <c r="E610" s="1063"/>
      <c r="F610" s="1075"/>
      <c r="G610" s="1063"/>
      <c r="H610" s="1075"/>
      <c r="I610" s="1063"/>
      <c r="J610" s="1075"/>
      <c r="K610" s="1064"/>
      <c r="L610" s="1064"/>
      <c r="M610" s="1061"/>
      <c r="N610" s="1075"/>
      <c r="O610" s="1064"/>
      <c r="P610" s="1075"/>
      <c r="Q610" s="1064"/>
      <c r="R610" s="1075"/>
      <c r="S610" s="1064"/>
      <c r="T610" s="1075"/>
      <c r="V610" s="506" t="s">
        <v>1028</v>
      </c>
      <c r="X610" s="17"/>
      <c r="Z610" s="1092"/>
      <c r="AA610" s="1153"/>
      <c r="AB610" s="1153"/>
      <c r="AC610" s="1153"/>
      <c r="AD610" s="1153"/>
      <c r="AE610" s="1153"/>
      <c r="AF610" s="1153"/>
      <c r="AG610" s="1296"/>
      <c r="AH610" s="1296"/>
      <c r="AI610" s="1153"/>
      <c r="AJ610" s="1153"/>
      <c r="AK610" s="1153"/>
      <c r="AL610" s="1296"/>
      <c r="AM610" s="1153"/>
      <c r="AN610" s="1153"/>
      <c r="AO610" s="1153"/>
      <c r="AP610" s="1153"/>
      <c r="AQ610" s="1153"/>
      <c r="AR610" s="1153"/>
      <c r="AS610" s="1153"/>
      <c r="AT610" s="1153"/>
      <c r="AU610" s="1153"/>
      <c r="AV610" s="1153"/>
      <c r="AW610" s="1153"/>
      <c r="AX610" s="1153"/>
      <c r="AY610" s="1153"/>
      <c r="AZ610" s="1153"/>
      <c r="BA610" s="1153"/>
      <c r="BB610" s="1153"/>
      <c r="BC610" s="1153"/>
      <c r="BD610" s="1153"/>
      <c r="BE610" s="1153"/>
      <c r="BF610" s="1153"/>
      <c r="BG610" s="1153"/>
      <c r="BH610" s="1153"/>
      <c r="BI610" s="1153"/>
      <c r="BJ610" s="1153"/>
      <c r="BK610" s="1153"/>
      <c r="BL610" s="1153"/>
      <c r="BM610" s="1153"/>
      <c r="BN610" s="1153"/>
      <c r="BO610" s="1153"/>
      <c r="BP610" s="1153"/>
      <c r="BQ610" s="1153"/>
      <c r="BR610" s="1153"/>
      <c r="BS610" s="1153"/>
      <c r="BT610" s="1153"/>
      <c r="BU610" s="1153"/>
      <c r="BV610" s="1153"/>
      <c r="BW610" s="1153"/>
    </row>
    <row r="611" spans="1:75">
      <c r="A611" s="1095" t="s">
        <v>60</v>
      </c>
      <c r="B611" s="18" t="s">
        <v>61</v>
      </c>
      <c r="C611" s="1079"/>
      <c r="D611" s="1080"/>
      <c r="E611" s="1081"/>
      <c r="F611" s="1080"/>
      <c r="G611" s="1081"/>
      <c r="H611" s="1080"/>
      <c r="I611" s="1081"/>
      <c r="J611" s="1080"/>
      <c r="K611" s="1072"/>
      <c r="L611" s="1096"/>
      <c r="M611" s="1079"/>
      <c r="N611" s="1080"/>
      <c r="O611" s="1072"/>
      <c r="P611" s="1080"/>
      <c r="Q611" s="1072"/>
      <c r="R611" s="1080"/>
      <c r="S611" s="1072"/>
      <c r="T611" s="1080"/>
      <c r="W611" s="1035" t="s">
        <v>1039</v>
      </c>
      <c r="X611" s="17"/>
      <c r="Z611" s="1091" t="str">
        <f>A611</f>
        <v>昼休み（12：30～13：30）</v>
      </c>
      <c r="AA611" s="1151"/>
      <c r="AB611" s="1151"/>
      <c r="AC611" s="1151"/>
      <c r="AD611" s="1151"/>
      <c r="AE611" s="1151"/>
      <c r="AF611" s="1151"/>
      <c r="AG611" s="1296"/>
      <c r="AH611" s="1296"/>
      <c r="AI611" s="1151"/>
      <c r="AJ611" s="1151"/>
      <c r="AK611" s="1151"/>
      <c r="AL611" s="1296"/>
      <c r="AM611" s="1151"/>
      <c r="AN611" s="1151" t="s">
        <v>1018</v>
      </c>
      <c r="AO611" s="1151"/>
      <c r="AP611" s="1151"/>
      <c r="AQ611" s="1151"/>
      <c r="AR611" s="1151"/>
      <c r="AS611" s="1151"/>
      <c r="AT611" s="1151"/>
      <c r="AU611" s="1151"/>
      <c r="AV611" s="1151"/>
      <c r="AW611" s="1151"/>
      <c r="AX611" s="1151"/>
      <c r="AY611" s="1151"/>
      <c r="AZ611" s="1151"/>
      <c r="BA611" s="1151"/>
      <c r="BB611" s="1151"/>
      <c r="BC611" s="1151"/>
      <c r="BD611" s="1151"/>
      <c r="BE611" s="1151"/>
      <c r="BF611" s="1151"/>
      <c r="BG611" s="1151"/>
      <c r="BH611" s="1151"/>
      <c r="BI611" s="1151"/>
      <c r="BJ611" s="1151"/>
      <c r="BK611" s="1151"/>
      <c r="BL611" s="1151"/>
      <c r="BM611" s="1151" t="s">
        <v>1040</v>
      </c>
      <c r="BN611" s="1151"/>
      <c r="BO611" s="1151"/>
      <c r="BP611" s="1151"/>
      <c r="BQ611" s="1151"/>
      <c r="BR611" s="1151"/>
      <c r="BS611" s="1151"/>
      <c r="BT611" s="1151"/>
      <c r="BU611" s="1151"/>
      <c r="BV611" s="1151"/>
      <c r="BW611" s="1151"/>
    </row>
    <row r="612" spans="1:75" ht="13.5" customHeight="1">
      <c r="A612" s="1091"/>
      <c r="B612" s="18" t="s">
        <v>62</v>
      </c>
      <c r="C612" s="1065"/>
      <c r="D612" s="1066"/>
      <c r="E612" s="1067"/>
      <c r="F612" s="1066"/>
      <c r="G612" s="1067"/>
      <c r="H612" s="1066"/>
      <c r="I612" s="1067"/>
      <c r="J612" s="1066"/>
      <c r="K612" s="1068"/>
      <c r="L612" s="1070"/>
      <c r="M612" s="1065"/>
      <c r="N612" s="1066"/>
      <c r="O612" s="1068"/>
      <c r="P612" s="1066"/>
      <c r="Q612" s="1068"/>
      <c r="R612" s="1066"/>
      <c r="S612" s="1068"/>
      <c r="T612" s="1066"/>
      <c r="W612" s="782" t="s">
        <v>1040</v>
      </c>
      <c r="X612" s="17"/>
      <c r="Z612" s="1091"/>
      <c r="AA612" s="1152"/>
      <c r="AB612" s="1152"/>
      <c r="AC612" s="1152"/>
      <c r="AD612" s="1152"/>
      <c r="AE612" s="1152"/>
      <c r="AF612" s="1152"/>
      <c r="AG612" s="1296"/>
      <c r="AH612" s="1296"/>
      <c r="AI612" s="1152"/>
      <c r="AJ612" s="1152"/>
      <c r="AK612" s="1152"/>
      <c r="AL612" s="1296"/>
      <c r="AM612" s="1152"/>
      <c r="AN612" s="1152"/>
      <c r="AO612" s="1152"/>
      <c r="AP612" s="1152"/>
      <c r="AQ612" s="1152"/>
      <c r="AR612" s="1152"/>
      <c r="AS612" s="1152"/>
      <c r="AT612" s="1152"/>
      <c r="AU612" s="1152"/>
      <c r="AV612" s="1152"/>
      <c r="AW612" s="1152"/>
      <c r="AX612" s="1152"/>
      <c r="AY612" s="1152"/>
      <c r="AZ612" s="1152"/>
      <c r="BA612" s="1152"/>
      <c r="BB612" s="1152"/>
      <c r="BC612" s="1152"/>
      <c r="BD612" s="1152"/>
      <c r="BE612" s="1152"/>
      <c r="BF612" s="1152"/>
      <c r="BG612" s="1152"/>
      <c r="BH612" s="1152"/>
      <c r="BI612" s="1152"/>
      <c r="BJ612" s="1152"/>
      <c r="BK612" s="1152"/>
      <c r="BL612" s="1152"/>
      <c r="BM612" s="1152"/>
      <c r="BN612" s="1152"/>
      <c r="BO612" s="1152"/>
      <c r="BP612" s="1152"/>
      <c r="BQ612" s="1152"/>
      <c r="BR612" s="1152"/>
      <c r="BS612" s="1152"/>
      <c r="BT612" s="1152"/>
      <c r="BU612" s="1152"/>
      <c r="BV612" s="1152"/>
      <c r="BW612" s="1152"/>
    </row>
    <row r="613" spans="1:75" ht="13.5" customHeight="1">
      <c r="A613" s="1091"/>
      <c r="B613" s="18" t="s">
        <v>59</v>
      </c>
      <c r="C613" s="1065"/>
      <c r="D613" s="1066"/>
      <c r="E613" s="1067"/>
      <c r="F613" s="1066"/>
      <c r="G613" s="1067"/>
      <c r="H613" s="1066"/>
      <c r="I613" s="1067"/>
      <c r="J613" s="1066"/>
      <c r="K613" s="1068"/>
      <c r="L613" s="1070"/>
      <c r="M613" s="1065"/>
      <c r="N613" s="1066"/>
      <c r="O613" s="1068"/>
      <c r="P613" s="1066"/>
      <c r="Q613" s="1068"/>
      <c r="R613" s="1066"/>
      <c r="S613" s="1068"/>
      <c r="T613" s="1066"/>
      <c r="W613" s="782" t="s">
        <v>624</v>
      </c>
      <c r="Z613" s="1091"/>
      <c r="AA613" s="1152"/>
      <c r="AB613" s="1152"/>
      <c r="AC613" s="1152"/>
      <c r="AD613" s="1152"/>
      <c r="AE613" s="1152"/>
      <c r="AF613" s="1152"/>
      <c r="AG613" s="1296"/>
      <c r="AH613" s="1296"/>
      <c r="AI613" s="1152"/>
      <c r="AJ613" s="1152"/>
      <c r="AK613" s="1152"/>
      <c r="AL613" s="1296"/>
      <c r="AM613" s="1152"/>
      <c r="AN613" s="1152"/>
      <c r="AO613" s="1152"/>
      <c r="AP613" s="1152"/>
      <c r="AQ613" s="1152"/>
      <c r="AR613" s="1152"/>
      <c r="AS613" s="1152"/>
      <c r="AT613" s="1152"/>
      <c r="AU613" s="1152"/>
      <c r="AV613" s="1152"/>
      <c r="AW613" s="1152"/>
      <c r="AX613" s="1152"/>
      <c r="AY613" s="1152"/>
      <c r="AZ613" s="1152"/>
      <c r="BA613" s="1152"/>
      <c r="BB613" s="1152"/>
      <c r="BC613" s="1152"/>
      <c r="BD613" s="1152"/>
      <c r="BE613" s="1152"/>
      <c r="BF613" s="1152"/>
      <c r="BG613" s="1152"/>
      <c r="BH613" s="1152"/>
      <c r="BI613" s="1152"/>
      <c r="BJ613" s="1152"/>
      <c r="BK613" s="1152"/>
      <c r="BL613" s="1152"/>
      <c r="BM613" s="1152"/>
      <c r="BN613" s="1152"/>
      <c r="BO613" s="1152"/>
      <c r="BP613" s="1152"/>
      <c r="BQ613" s="1152"/>
      <c r="BR613" s="1152"/>
      <c r="BS613" s="1152"/>
      <c r="BT613" s="1152"/>
      <c r="BU613" s="1152"/>
      <c r="BV613" s="1152"/>
      <c r="BW613" s="1152"/>
    </row>
    <row r="614" spans="1:75">
      <c r="A614" s="1092"/>
      <c r="B614" s="19" t="s">
        <v>56</v>
      </c>
      <c r="C614" s="1102"/>
      <c r="D614" s="1094"/>
      <c r="E614" s="1103"/>
      <c r="F614" s="1094"/>
      <c r="G614" s="1103"/>
      <c r="H614" s="1094"/>
      <c r="I614" s="1103"/>
      <c r="J614" s="1094"/>
      <c r="K614" s="1093"/>
      <c r="L614" s="1093"/>
      <c r="M614" s="1102"/>
      <c r="N614" s="1094"/>
      <c r="O614" s="1093"/>
      <c r="P614" s="1094"/>
      <c r="Q614" s="1093"/>
      <c r="R614" s="1094"/>
      <c r="S614" s="1093"/>
      <c r="T614" s="1094"/>
      <c r="W614" s="782"/>
      <c r="Z614" s="1092"/>
      <c r="AA614" s="1153"/>
      <c r="AB614" s="1153"/>
      <c r="AC614" s="1153"/>
      <c r="AD614" s="1153"/>
      <c r="AE614" s="1153"/>
      <c r="AF614" s="1153"/>
      <c r="AG614" s="1296"/>
      <c r="AH614" s="1296"/>
      <c r="AI614" s="1153"/>
      <c r="AJ614" s="1153"/>
      <c r="AK614" s="1153"/>
      <c r="AL614" s="1296"/>
      <c r="AM614" s="1153"/>
      <c r="AN614" s="1153"/>
      <c r="AO614" s="1153"/>
      <c r="AP614" s="1153"/>
      <c r="AQ614" s="1153"/>
      <c r="AR614" s="1153"/>
      <c r="AS614" s="1153"/>
      <c r="AT614" s="1153"/>
      <c r="AU614" s="1153"/>
      <c r="AV614" s="1153"/>
      <c r="AW614" s="1153"/>
      <c r="AX614" s="1153"/>
      <c r="AY614" s="1153"/>
      <c r="AZ614" s="1153"/>
      <c r="BA614" s="1153"/>
      <c r="BB614" s="1153"/>
      <c r="BC614" s="1153"/>
      <c r="BD614" s="1153"/>
      <c r="BE614" s="1153"/>
      <c r="BF614" s="1153"/>
      <c r="BG614" s="1153"/>
      <c r="BH614" s="1153"/>
      <c r="BI614" s="1153"/>
      <c r="BJ614" s="1153"/>
      <c r="BK614" s="1153"/>
      <c r="BL614" s="1153"/>
      <c r="BM614" s="1153"/>
      <c r="BN614" s="1153"/>
      <c r="BO614" s="1153"/>
      <c r="BP614" s="1153"/>
      <c r="BQ614" s="1153"/>
      <c r="BR614" s="1153"/>
      <c r="BS614" s="1153"/>
      <c r="BT614" s="1153"/>
      <c r="BU614" s="1153"/>
      <c r="BV614" s="1153"/>
      <c r="BW614" s="1153"/>
    </row>
    <row r="615" spans="1:75" ht="15" customHeight="1">
      <c r="A615" s="1091" t="s">
        <v>64</v>
      </c>
      <c r="B615" s="15" t="s">
        <v>50</v>
      </c>
      <c r="C615" s="1089" t="str">
        <f>VLOOKUP($C602,'2025年度(1年前期)'!$B$5:$N$208,COLUMN('2025年度(1年前期)'!$G$5),0)&amp;""</f>
        <v>基礎看護学実習Ⅰ</v>
      </c>
      <c r="D615" s="1072"/>
      <c r="E615" s="1090" t="str">
        <f>VLOOKUP($C602,'2025年度(2年前期)'!$B$5:$N$208,COLUMN('2025年度(2年前期)'!$G$5),0)&amp;""</f>
        <v/>
      </c>
      <c r="F615" s="1072"/>
      <c r="G615" s="1090" t="str">
        <f>VLOOKUP($C602,'2025年度(3年前期)'!$B$5:$N$208,COLUMN('2025年度(3年前期)'!$G$5),0)&amp;""</f>
        <v>領域別実習</v>
      </c>
      <c r="H615" s="1072"/>
      <c r="I615" s="1090" t="str">
        <f>VLOOKUP($C602,'2025年度(4年前期)'!$B$5:$N$208,COLUMN('2025年度(4年前期)'!$G$5),0)&amp;""</f>
        <v/>
      </c>
      <c r="J615" s="1072"/>
      <c r="K615" s="1071" t="str">
        <f>VLOOKUP($C602,'2025年度(助産前期)'!$B$5:$N$208,COLUMN('2025年度(助産前期)'!$G$5),0)&amp;""</f>
        <v>助産学実習Ⅰ</v>
      </c>
      <c r="L615" s="1071"/>
      <c r="M615" s="1089" t="str">
        <f>VLOOKUP($C602,'2025年度(M1前期)'!$B$5:$N$208,COLUMN('2025年度(M1前期)'!$G$5),0)&amp;""</f>
        <v/>
      </c>
      <c r="N615" s="1072"/>
      <c r="O615" s="1071" t="str">
        <f>VLOOKUP($C602,'2025年度(M2前期)'!$B$5:$N$208,COLUMN('2025年度(M2前期)'!$G$5),0)&amp;""</f>
        <v/>
      </c>
      <c r="P615" s="1072"/>
      <c r="Q615" s="1071" t="str">
        <f>VLOOKUP($C602,'2025年度(D1前期)'!$B$5:$N$208,COLUMN('2025年度(D1前期)'!$G$5),0)&amp;""</f>
        <v/>
      </c>
      <c r="R615" s="1072"/>
      <c r="S615" s="1071" t="str">
        <f>VLOOKUP($C602,'2025年度(D23前期)'!$B$5:$N$208,COLUMN('2025年度(D23前期)'!$G$5),0)&amp;""</f>
        <v/>
      </c>
      <c r="T615" s="1072"/>
      <c r="U615" s="790" t="s">
        <v>197</v>
      </c>
      <c r="Z615" s="1091" t="str">
        <f>A615</f>
        <v>３時限（13：30～15：00）</v>
      </c>
      <c r="AA615" s="1151"/>
      <c r="AB615" s="1151"/>
      <c r="AC615" s="1151"/>
      <c r="AD615" s="1151"/>
      <c r="AE615" s="1151"/>
      <c r="AF615" s="1151"/>
      <c r="AG615" s="1296"/>
      <c r="AH615" s="1296"/>
      <c r="AI615" s="1151"/>
      <c r="AJ615" s="1151"/>
      <c r="AK615" s="1151"/>
      <c r="AL615" s="1296"/>
      <c r="AM615" s="1151" t="s">
        <v>1037</v>
      </c>
      <c r="AN615" s="1151" t="s">
        <v>1018</v>
      </c>
      <c r="AO615" s="1151"/>
      <c r="AP615" s="1151"/>
      <c r="AQ615" s="1151"/>
      <c r="AR615" s="1151"/>
      <c r="AS615" s="1151"/>
      <c r="AT615" s="1151"/>
      <c r="AU615" s="1151"/>
      <c r="AV615" s="1151"/>
      <c r="AW615" s="1151"/>
      <c r="AX615" s="1151"/>
      <c r="AY615" s="1151"/>
      <c r="AZ615" s="1151"/>
      <c r="BA615" s="1151"/>
      <c r="BB615" s="1151"/>
      <c r="BC615" s="1151"/>
      <c r="BD615" s="1151"/>
      <c r="BE615" s="1151"/>
      <c r="BF615" s="1151"/>
      <c r="BG615" s="1151"/>
      <c r="BH615" s="1151"/>
      <c r="BI615" s="1151" t="s">
        <v>696</v>
      </c>
      <c r="BJ615" s="1151"/>
      <c r="BK615" s="1151"/>
      <c r="BL615" s="1151"/>
      <c r="BM615" s="1151"/>
      <c r="BN615" s="1151"/>
      <c r="BO615" s="1151"/>
      <c r="BP615" s="1151"/>
      <c r="BQ615" s="1151"/>
      <c r="BR615" s="1151"/>
      <c r="BS615" s="1151"/>
      <c r="BT615" s="1151"/>
      <c r="BU615" s="1151"/>
      <c r="BV615" s="1151"/>
      <c r="BW615" s="1151"/>
    </row>
    <row r="616" spans="1:75">
      <c r="A616" s="1091"/>
      <c r="B616" s="15" t="s">
        <v>53</v>
      </c>
      <c r="C616" s="1101" t="str">
        <f>IFERROR(VLOOKUP(C615,科目・教員!$A$1:$B$357,2,0),"")</f>
        <v>網中　眞由美</v>
      </c>
      <c r="D616" s="1068"/>
      <c r="E616" s="1073" t="str">
        <f>IFERROR(VLOOKUP(E615,科目・教員!$A$1:$B$357,2,0),"")</f>
        <v/>
      </c>
      <c r="F616" s="1068"/>
      <c r="G616" s="1073" t="str">
        <f>IFERROR(VLOOKUP(G615,科目・教員!$A$1:$B$357,2,0),"")</f>
        <v/>
      </c>
      <c r="H616" s="1068"/>
      <c r="I616" s="1073" t="str">
        <f>IFERROR(VLOOKUP(I615,科目・教員!$A$1:$B$357,2,0),"")</f>
        <v/>
      </c>
      <c r="J616" s="1068"/>
      <c r="K616" s="1074" t="str">
        <f>IFERROR(VLOOKUP(K615,科目・教員!$A$1:$B$357,2,0),"")</f>
        <v>池田　真弓</v>
      </c>
      <c r="L616" s="1074"/>
      <c r="M616" s="1101" t="str">
        <f>IFERROR(VLOOKUP(M615,科目・教員!$A$1:$B$357,2,0),"")</f>
        <v/>
      </c>
      <c r="N616" s="1068"/>
      <c r="O616" s="1074" t="str">
        <f>IFERROR(VLOOKUP(O615,科目・教員!$A$1:$B$357,2,0),"")</f>
        <v/>
      </c>
      <c r="P616" s="1068"/>
      <c r="Q616" s="1074" t="str">
        <f>IFERROR(VLOOKUP(Q615,科目・教員!$A$1:$B$357,2,0),"")</f>
        <v/>
      </c>
      <c r="R616" s="1068"/>
      <c r="S616" s="1074" t="str">
        <f>IFERROR(VLOOKUP(S615,科目・教員!$A$1:$B$357,2,0),"")</f>
        <v/>
      </c>
      <c r="T616" s="1068"/>
      <c r="U616" s="790" t="s">
        <v>549</v>
      </c>
      <c r="Z616" s="1091"/>
      <c r="AA616" s="1152"/>
      <c r="AB616" s="1152"/>
      <c r="AC616" s="1152"/>
      <c r="AD616" s="1152"/>
      <c r="AE616" s="1152"/>
      <c r="AF616" s="1152"/>
      <c r="AG616" s="1296"/>
      <c r="AH616" s="1296"/>
      <c r="AI616" s="1152"/>
      <c r="AJ616" s="1152"/>
      <c r="AK616" s="1152"/>
      <c r="AL616" s="1296"/>
      <c r="AM616" s="1152"/>
      <c r="AN616" s="1152"/>
      <c r="AO616" s="1152"/>
      <c r="AP616" s="1152"/>
      <c r="AQ616" s="1152"/>
      <c r="AR616" s="1152"/>
      <c r="AS616" s="1152"/>
      <c r="AT616" s="1152"/>
      <c r="AU616" s="1152"/>
      <c r="AV616" s="1152"/>
      <c r="AW616" s="1152"/>
      <c r="AX616" s="1152"/>
      <c r="AY616" s="1152"/>
      <c r="AZ616" s="1152"/>
      <c r="BA616" s="1152"/>
      <c r="BB616" s="1152"/>
      <c r="BC616" s="1152"/>
      <c r="BD616" s="1152"/>
      <c r="BE616" s="1152"/>
      <c r="BF616" s="1152"/>
      <c r="BG616" s="1152"/>
      <c r="BH616" s="1152"/>
      <c r="BI616" s="1152"/>
      <c r="BJ616" s="1152"/>
      <c r="BK616" s="1152"/>
      <c r="BL616" s="1152"/>
      <c r="BM616" s="1152"/>
      <c r="BN616" s="1152"/>
      <c r="BO616" s="1152"/>
      <c r="BP616" s="1152"/>
      <c r="BQ616" s="1152"/>
      <c r="BR616" s="1152"/>
      <c r="BS616" s="1152"/>
      <c r="BT616" s="1152"/>
      <c r="BU616" s="1152"/>
      <c r="BV616" s="1152"/>
      <c r="BW616" s="1152"/>
    </row>
    <row r="617" spans="1:75">
      <c r="A617" s="1091"/>
      <c r="B617" s="15" t="s">
        <v>59</v>
      </c>
      <c r="C617" s="1101" t="str">
        <f>VLOOKUP($C602,'2025年度(1年前期)'!$B$5:$N$208,COLUMN('2025年度(1年前期)'!$G$5)+1,0)&amp;""</f>
        <v/>
      </c>
      <c r="D617" s="1068"/>
      <c r="E617" s="1073" t="str">
        <f>VLOOKUP($C602,'2025年度(2年前期)'!$B$5:$N$208,COLUMN('2025年度(2年前期)'!$G$5)+1,0)&amp;""</f>
        <v/>
      </c>
      <c r="F617" s="1068"/>
      <c r="G617" s="1073" t="str">
        <f>VLOOKUP($C602,'2025年度(3年前期)'!$B$5:$N$208,COLUMN('2025年度(3年前期)'!$G$5)+1,0)&amp;""</f>
        <v/>
      </c>
      <c r="H617" s="1068"/>
      <c r="I617" s="1073" t="str">
        <f>VLOOKUP($C602,'2025年度(4年前期)'!$B$5:$N$208,COLUMN('2025年度(4年前期)'!$G$5)+1,0)&amp;""</f>
        <v/>
      </c>
      <c r="J617" s="1068"/>
      <c r="K617" s="1074" t="str">
        <f>VLOOKUP($C602,'2025年度(助産前期)'!$B$5:$N$208,COLUMN('2025年度(助産前期)'!$G$5)+1,0)&amp;""</f>
        <v/>
      </c>
      <c r="L617" s="1074"/>
      <c r="M617" s="1101" t="str">
        <f>VLOOKUP($C602,'2025年度(M1前期)'!$B$5:$N$208,COLUMN('2025年度(M1前期)'!$G$5)+1,0)&amp;""</f>
        <v/>
      </c>
      <c r="N617" s="1068"/>
      <c r="O617" s="1074" t="str">
        <f>VLOOKUP($C602,'2025年度(M2前期)'!$B$5:$N$208,COLUMN('2025年度(M2前期)'!$G$5)+1,0)&amp;""</f>
        <v/>
      </c>
      <c r="P617" s="1068"/>
      <c r="Q617" s="1074" t="str">
        <f>VLOOKUP($C602,'2025年度(D1前期)'!$B$5:$N$208,COLUMN('2025年度(D1前期)'!$G$5)+1,0)&amp;""</f>
        <v/>
      </c>
      <c r="R617" s="1068"/>
      <c r="S617" s="1074" t="str">
        <f>VLOOKUP($C602,'2025年度(D23前期)'!$B$5:$N$208,COLUMN('2025年度(D23前期)'!$G$5)+1,0)&amp;""</f>
        <v/>
      </c>
      <c r="T617" s="1068"/>
      <c r="U617" s="790" t="s">
        <v>696</v>
      </c>
      <c r="Z617" s="1091"/>
      <c r="AA617" s="1152"/>
      <c r="AB617" s="1152"/>
      <c r="AC617" s="1152"/>
      <c r="AD617" s="1152"/>
      <c r="AE617" s="1152"/>
      <c r="AF617" s="1152"/>
      <c r="AG617" s="1296"/>
      <c r="AH617" s="1296"/>
      <c r="AI617" s="1152"/>
      <c r="AJ617" s="1152"/>
      <c r="AK617" s="1152"/>
      <c r="AL617" s="1296"/>
      <c r="AM617" s="1152"/>
      <c r="AN617" s="1152"/>
      <c r="AO617" s="1152"/>
      <c r="AP617" s="1152"/>
      <c r="AQ617" s="1152"/>
      <c r="AR617" s="1152"/>
      <c r="AS617" s="1152"/>
      <c r="AT617" s="1152"/>
      <c r="AU617" s="1152"/>
      <c r="AV617" s="1152"/>
      <c r="AW617" s="1152"/>
      <c r="AX617" s="1152"/>
      <c r="AY617" s="1152"/>
      <c r="AZ617" s="1152"/>
      <c r="BA617" s="1152"/>
      <c r="BB617" s="1152"/>
      <c r="BC617" s="1152"/>
      <c r="BD617" s="1152"/>
      <c r="BE617" s="1152"/>
      <c r="BF617" s="1152"/>
      <c r="BG617" s="1152"/>
      <c r="BH617" s="1152"/>
      <c r="BI617" s="1152"/>
      <c r="BJ617" s="1152"/>
      <c r="BK617" s="1152"/>
      <c r="BL617" s="1152"/>
      <c r="BM617" s="1152"/>
      <c r="BN617" s="1152"/>
      <c r="BO617" s="1152"/>
      <c r="BP617" s="1152"/>
      <c r="BQ617" s="1152"/>
      <c r="BR617" s="1152"/>
      <c r="BS617" s="1152"/>
      <c r="BT617" s="1152"/>
      <c r="BU617" s="1152"/>
      <c r="BV617" s="1152"/>
      <c r="BW617" s="1152"/>
    </row>
    <row r="618" spans="1:75">
      <c r="A618" s="1100"/>
      <c r="B618" s="16" t="s">
        <v>56</v>
      </c>
      <c r="C618" s="1061"/>
      <c r="D618" s="1075"/>
      <c r="E618" s="1063"/>
      <c r="F618" s="1075"/>
      <c r="G618" s="1063"/>
      <c r="H618" s="1075"/>
      <c r="I618" s="1063"/>
      <c r="J618" s="1075"/>
      <c r="K618" s="1064"/>
      <c r="L618" s="1064"/>
      <c r="M618" s="1061"/>
      <c r="N618" s="1075"/>
      <c r="O618" s="1064"/>
      <c r="P618" s="1075"/>
      <c r="Q618" s="1064"/>
      <c r="R618" s="1075"/>
      <c r="S618" s="1064"/>
      <c r="T618" s="1075"/>
      <c r="U618" s="790" t="s">
        <v>82</v>
      </c>
      <c r="Z618" s="1092"/>
      <c r="AA618" s="1153"/>
      <c r="AB618" s="1153"/>
      <c r="AC618" s="1153"/>
      <c r="AD618" s="1153"/>
      <c r="AE618" s="1153"/>
      <c r="AF618" s="1153"/>
      <c r="AG618" s="1296"/>
      <c r="AH618" s="1296"/>
      <c r="AI618" s="1153"/>
      <c r="AJ618" s="1153"/>
      <c r="AK618" s="1153"/>
      <c r="AL618" s="1296"/>
      <c r="AM618" s="1153"/>
      <c r="AN618" s="1153"/>
      <c r="AO618" s="1153"/>
      <c r="AP618" s="1153"/>
      <c r="AQ618" s="1153"/>
      <c r="AR618" s="1153"/>
      <c r="AS618" s="1153"/>
      <c r="AT618" s="1153"/>
      <c r="AU618" s="1153"/>
      <c r="AV618" s="1153"/>
      <c r="AW618" s="1153"/>
      <c r="AX618" s="1153"/>
      <c r="AY618" s="1153"/>
      <c r="AZ618" s="1153"/>
      <c r="BA618" s="1153"/>
      <c r="BB618" s="1153"/>
      <c r="BC618" s="1153"/>
      <c r="BD618" s="1153"/>
      <c r="BE618" s="1153"/>
      <c r="BF618" s="1153"/>
      <c r="BG618" s="1153"/>
      <c r="BH618" s="1153"/>
      <c r="BI618" s="1153"/>
      <c r="BJ618" s="1153"/>
      <c r="BK618" s="1153"/>
      <c r="BL618" s="1153"/>
      <c r="BM618" s="1153"/>
      <c r="BN618" s="1153"/>
      <c r="BO618" s="1153"/>
      <c r="BP618" s="1153"/>
      <c r="BQ618" s="1153"/>
      <c r="BR618" s="1153"/>
      <c r="BS618" s="1153"/>
      <c r="BT618" s="1153"/>
      <c r="BU618" s="1153"/>
      <c r="BV618" s="1153"/>
      <c r="BW618" s="1153"/>
    </row>
    <row r="619" spans="1:75" ht="15" customHeight="1">
      <c r="A619" s="1091" t="s">
        <v>67</v>
      </c>
      <c r="B619" s="15" t="s">
        <v>50</v>
      </c>
      <c r="C619" s="1089" t="str">
        <f>VLOOKUP($C602,'2025年度(1年前期)'!$B$5:$N$208,COLUMN('2025年度(1年前期)'!$I$5),0)&amp;""</f>
        <v>基礎看護学実習Ⅰ</v>
      </c>
      <c r="D619" s="1072"/>
      <c r="E619" s="1090" t="str">
        <f>VLOOKUP($C602,'2025年度(2年前期)'!$B$5:$N$208,COLUMN('2025年度(2年前期)'!$I$5),0)&amp;""</f>
        <v/>
      </c>
      <c r="F619" s="1072"/>
      <c r="G619" s="1090" t="str">
        <f>VLOOKUP($C602,'2025年度(3年前期)'!$B$5:$N$208,COLUMN('2025年度(3年前期)'!$I$5),0)&amp;""</f>
        <v>領域別実習</v>
      </c>
      <c r="H619" s="1072"/>
      <c r="I619" s="1090" t="str">
        <f>VLOOKUP($C602,'2025年度(4年前期)'!$B$5:$N$208,COLUMN('2025年度(4年前期)'!$I$5),0)&amp;""</f>
        <v/>
      </c>
      <c r="J619" s="1072"/>
      <c r="K619" s="1071" t="str">
        <f>VLOOKUP($C602,'2025年度(助産前期)'!$B$5:$N$208,COLUMN('2025年度(助産前期)'!$I$5),0)&amp;""</f>
        <v>助産学実習Ⅰ</v>
      </c>
      <c r="L619" s="1071"/>
      <c r="M619" s="1089" t="str">
        <f>VLOOKUP($C602,'2025年度(M1前期)'!$B$5:$N$208,COLUMN('2025年度(M1前期)'!$I$5),0)&amp;""</f>
        <v/>
      </c>
      <c r="N619" s="1072"/>
      <c r="O619" s="1071" t="str">
        <f>VLOOKUP($C602,'2025年度(M2前期)'!$B$5:$N$208,COLUMN('2025年度(M2前期)'!$I$5),0)&amp;""</f>
        <v/>
      </c>
      <c r="P619" s="1072"/>
      <c r="Q619" s="1071" t="str">
        <f>VLOOKUP($C602,'2025年度(D1前期)'!$B$5:$N$208,COLUMN('2025年度(D1前期)'!$I$5),0)&amp;""</f>
        <v/>
      </c>
      <c r="R619" s="1072"/>
      <c r="S619" s="1071" t="str">
        <f>VLOOKUP($C602,'2025年度(D23前期)'!$B$5:$N$208,COLUMN('2025年度(D23前期)'!$I$5),0)&amp;""</f>
        <v/>
      </c>
      <c r="T619" s="1072"/>
      <c r="W619" s="509" t="s">
        <v>99</v>
      </c>
      <c r="Z619" s="1091" t="str">
        <f>A619</f>
        <v>４時限（15：10～16：40）</v>
      </c>
      <c r="AA619" s="1151"/>
      <c r="AB619" s="1151"/>
      <c r="AC619" s="1151"/>
      <c r="AD619" s="1151"/>
      <c r="AE619" s="1151"/>
      <c r="AF619" s="1151"/>
      <c r="AG619" s="1296"/>
      <c r="AH619" s="1296"/>
      <c r="AI619" s="1151"/>
      <c r="AJ619" s="1151"/>
      <c r="AK619" s="1151"/>
      <c r="AL619" s="1296"/>
      <c r="AM619" s="1151" t="s">
        <v>1037</v>
      </c>
      <c r="AN619" s="1151"/>
      <c r="AO619" s="1151"/>
      <c r="AP619" s="1151"/>
      <c r="AQ619" s="1151"/>
      <c r="AR619" s="1151"/>
      <c r="AS619" s="1151"/>
      <c r="AT619" s="1151"/>
      <c r="AU619" s="1151"/>
      <c r="AV619" s="1151"/>
      <c r="AW619" s="1151"/>
      <c r="AX619" s="1151"/>
      <c r="AY619" s="1151"/>
      <c r="AZ619" s="1151"/>
      <c r="BA619" s="1151"/>
      <c r="BB619" s="1151"/>
      <c r="BC619" s="1151"/>
      <c r="BD619" s="1151"/>
      <c r="BE619" s="1151"/>
      <c r="BF619" s="1151"/>
      <c r="BG619" s="1151"/>
      <c r="BH619" s="1151"/>
      <c r="BI619" s="1296" t="s">
        <v>552</v>
      </c>
      <c r="BJ619" s="1151" t="s">
        <v>749</v>
      </c>
      <c r="BK619" s="1151"/>
      <c r="BL619" s="1151"/>
      <c r="BM619" s="1151"/>
      <c r="BN619" s="1151"/>
      <c r="BO619" s="1151"/>
      <c r="BP619" s="1151"/>
      <c r="BQ619" s="1151"/>
      <c r="BR619" s="1151"/>
      <c r="BS619" s="1151"/>
      <c r="BT619" s="1151"/>
      <c r="BU619" s="1151"/>
      <c r="BV619" s="1151"/>
      <c r="BW619" s="1151"/>
    </row>
    <row r="620" spans="1:75">
      <c r="A620" s="1091"/>
      <c r="B620" s="15" t="s">
        <v>53</v>
      </c>
      <c r="C620" s="1101" t="str">
        <f>IFERROR(VLOOKUP(C619,科目・教員!$A$1:$B$357,2,0),"")</f>
        <v>網中　眞由美</v>
      </c>
      <c r="D620" s="1068"/>
      <c r="E620" s="1073" t="str">
        <f>IFERROR(VLOOKUP(E619,科目・教員!$A$1:$B$357,2,0),"")</f>
        <v/>
      </c>
      <c r="F620" s="1068"/>
      <c r="G620" s="1073" t="str">
        <f>IFERROR(VLOOKUP(G619,科目・教員!$A$1:$B$357,2,0),"")</f>
        <v/>
      </c>
      <c r="H620" s="1068"/>
      <c r="I620" s="1073" t="str">
        <f>IFERROR(VLOOKUP(I619,科目・教員!$A$1:$B$357,2,0),"")</f>
        <v/>
      </c>
      <c r="J620" s="1068"/>
      <c r="K620" s="1074" t="str">
        <f>IFERROR(VLOOKUP(K619,科目・教員!$A$1:$B$357,2,0),"")</f>
        <v>池田　真弓</v>
      </c>
      <c r="L620" s="1074"/>
      <c r="M620" s="1101" t="str">
        <f>IFERROR(VLOOKUP(M619,科目・教員!$A$1:$B$357,2,0),"")</f>
        <v/>
      </c>
      <c r="N620" s="1068"/>
      <c r="O620" s="1074" t="str">
        <f>IFERROR(VLOOKUP(O619,科目・教員!$A$1:$B$357,2,0),"")</f>
        <v/>
      </c>
      <c r="P620" s="1068"/>
      <c r="Q620" s="1074" t="str">
        <f>IFERROR(VLOOKUP(Q619,科目・教員!$A$1:$B$357,2,0),"")</f>
        <v/>
      </c>
      <c r="R620" s="1068"/>
      <c r="S620" s="1074" t="str">
        <f>IFERROR(VLOOKUP(S619,科目・教員!$A$1:$B$357,2,0),"")</f>
        <v/>
      </c>
      <c r="T620" s="1068"/>
      <c r="W620" s="509" t="s">
        <v>81</v>
      </c>
      <c r="Z620" s="1091"/>
      <c r="AA620" s="1152"/>
      <c r="AB620" s="1152"/>
      <c r="AC620" s="1152"/>
      <c r="AD620" s="1152"/>
      <c r="AE620" s="1152"/>
      <c r="AF620" s="1152"/>
      <c r="AG620" s="1296"/>
      <c r="AH620" s="1296"/>
      <c r="AI620" s="1152"/>
      <c r="AJ620" s="1152"/>
      <c r="AK620" s="1152"/>
      <c r="AL620" s="1296"/>
      <c r="AM620" s="1152"/>
      <c r="AN620" s="1152"/>
      <c r="AO620" s="1152"/>
      <c r="AP620" s="1152"/>
      <c r="AQ620" s="1152"/>
      <c r="AR620" s="1152"/>
      <c r="AS620" s="1152"/>
      <c r="AT620" s="1152"/>
      <c r="AU620" s="1152"/>
      <c r="AV620" s="1152"/>
      <c r="AW620" s="1152"/>
      <c r="AX620" s="1152"/>
      <c r="AY620" s="1152"/>
      <c r="AZ620" s="1152"/>
      <c r="BA620" s="1152"/>
      <c r="BB620" s="1152"/>
      <c r="BC620" s="1152"/>
      <c r="BD620" s="1152"/>
      <c r="BE620" s="1152"/>
      <c r="BF620" s="1152"/>
      <c r="BG620" s="1152"/>
      <c r="BH620" s="1152"/>
      <c r="BI620" s="1296"/>
      <c r="BJ620" s="1152"/>
      <c r="BK620" s="1152"/>
      <c r="BL620" s="1152"/>
      <c r="BM620" s="1152"/>
      <c r="BN620" s="1152"/>
      <c r="BO620" s="1152"/>
      <c r="BP620" s="1152"/>
      <c r="BQ620" s="1152"/>
      <c r="BR620" s="1152"/>
      <c r="BS620" s="1152"/>
      <c r="BT620" s="1152"/>
      <c r="BU620" s="1152"/>
      <c r="BV620" s="1152"/>
      <c r="BW620" s="1152"/>
    </row>
    <row r="621" spans="1:75">
      <c r="A621" s="1091"/>
      <c r="B621" s="15" t="s">
        <v>59</v>
      </c>
      <c r="C621" s="1101" t="str">
        <f>VLOOKUP($C602,'2025年度(1年前期)'!$B$5:$N$208,COLUMN('2025年度(1年前期)'!$I$5)+1,0)&amp;""</f>
        <v/>
      </c>
      <c r="D621" s="1068"/>
      <c r="E621" s="1073" t="str">
        <f>VLOOKUP($C602,'2025年度(2年前期)'!$B$5:$N$208,COLUMN('2025年度(2年前期)'!$I$5)+1,0)&amp;""</f>
        <v/>
      </c>
      <c r="F621" s="1068"/>
      <c r="G621" s="1073" t="str">
        <f>VLOOKUP($C602,'2025年度(3年前期)'!$B$5:$N$208,COLUMN('2025年度(3年前期)'!$I$5)+1,0)&amp;""</f>
        <v/>
      </c>
      <c r="H621" s="1068"/>
      <c r="I621" s="1073" t="str">
        <f>VLOOKUP($C602,'2025年度(4年前期)'!$B$5:$N$208,COLUMN('2025年度(4年前期)'!$I$5)+1,0)&amp;""</f>
        <v/>
      </c>
      <c r="J621" s="1068"/>
      <c r="K621" s="1074" t="str">
        <f>VLOOKUP($C602,'2025年度(助産前期)'!$B$5:$N$208,COLUMN('2025年度(助産前期)'!$I$5)+1,0)&amp;""</f>
        <v/>
      </c>
      <c r="L621" s="1074"/>
      <c r="M621" s="1101" t="str">
        <f>VLOOKUP($C602,'2025年度(M1前期)'!$B$5:$N$208,COLUMN('2025年度(M1前期)'!$I$5)+1,0)&amp;""</f>
        <v/>
      </c>
      <c r="N621" s="1068"/>
      <c r="O621" s="1074" t="str">
        <f>VLOOKUP($C602,'2025年度(M2前期)'!$B$5:$N$208,COLUMN('2025年度(M2前期)'!$I$5)+1,0)&amp;""</f>
        <v/>
      </c>
      <c r="P621" s="1068"/>
      <c r="Q621" s="1074" t="str">
        <f>VLOOKUP($C602,'2025年度(D1前期)'!$B$5:$N$208,COLUMN('2025年度(D1前期)'!$I$5)+1,0)&amp;""</f>
        <v/>
      </c>
      <c r="R621" s="1068"/>
      <c r="S621" s="1074" t="str">
        <f>VLOOKUP($C602,'2025年度(D23前期)'!$B$5:$N$208,COLUMN('2025年度(D23前期)'!$I$5)+1,0)&amp;""</f>
        <v/>
      </c>
      <c r="T621" s="1068"/>
      <c r="W621" s="509" t="s">
        <v>552</v>
      </c>
      <c r="Z621" s="1091"/>
      <c r="AA621" s="1152"/>
      <c r="AB621" s="1152"/>
      <c r="AC621" s="1152"/>
      <c r="AD621" s="1152"/>
      <c r="AE621" s="1152"/>
      <c r="AF621" s="1152"/>
      <c r="AG621" s="1296"/>
      <c r="AH621" s="1296"/>
      <c r="AI621" s="1152"/>
      <c r="AJ621" s="1152"/>
      <c r="AK621" s="1152"/>
      <c r="AL621" s="1296"/>
      <c r="AM621" s="1152"/>
      <c r="AN621" s="1152"/>
      <c r="AO621" s="1152"/>
      <c r="AP621" s="1152"/>
      <c r="AQ621" s="1152"/>
      <c r="AR621" s="1152"/>
      <c r="AS621" s="1152"/>
      <c r="AT621" s="1152"/>
      <c r="AU621" s="1152"/>
      <c r="AV621" s="1152"/>
      <c r="AW621" s="1152"/>
      <c r="AX621" s="1152"/>
      <c r="AY621" s="1152"/>
      <c r="AZ621" s="1152"/>
      <c r="BA621" s="1152"/>
      <c r="BB621" s="1152"/>
      <c r="BC621" s="1152"/>
      <c r="BD621" s="1152"/>
      <c r="BE621" s="1152"/>
      <c r="BF621" s="1152"/>
      <c r="BG621" s="1152"/>
      <c r="BH621" s="1152"/>
      <c r="BI621" s="1296"/>
      <c r="BJ621" s="1152"/>
      <c r="BK621" s="1152"/>
      <c r="BL621" s="1152"/>
      <c r="BM621" s="1152"/>
      <c r="BN621" s="1152"/>
      <c r="BO621" s="1152"/>
      <c r="BP621" s="1152"/>
      <c r="BQ621" s="1152"/>
      <c r="BR621" s="1152"/>
      <c r="BS621" s="1152"/>
      <c r="BT621" s="1152"/>
      <c r="BU621" s="1152"/>
      <c r="BV621" s="1152"/>
      <c r="BW621" s="1152"/>
    </row>
    <row r="622" spans="1:75" ht="13.5" customHeight="1">
      <c r="A622" s="1092"/>
      <c r="B622" s="16" t="s">
        <v>56</v>
      </c>
      <c r="C622" s="1061"/>
      <c r="D622" s="1075"/>
      <c r="E622" s="1063"/>
      <c r="F622" s="1075"/>
      <c r="G622" s="1063"/>
      <c r="H622" s="1075"/>
      <c r="I622" s="1063"/>
      <c r="J622" s="1075"/>
      <c r="K622" s="1064"/>
      <c r="L622" s="1064"/>
      <c r="M622" s="1061"/>
      <c r="N622" s="1075"/>
      <c r="O622" s="1064"/>
      <c r="P622" s="1075"/>
      <c r="Q622" s="1064"/>
      <c r="R622" s="1075"/>
      <c r="S622" s="1064"/>
      <c r="T622" s="1075"/>
      <c r="W622" s="509" t="s">
        <v>259</v>
      </c>
      <c r="Z622" s="1092"/>
      <c r="AA622" s="1153"/>
      <c r="AB622" s="1153"/>
      <c r="AC622" s="1153"/>
      <c r="AD622" s="1153"/>
      <c r="AE622" s="1153"/>
      <c r="AF622" s="1153"/>
      <c r="AG622" s="1296"/>
      <c r="AH622" s="1296"/>
      <c r="AI622" s="1153"/>
      <c r="AJ622" s="1153"/>
      <c r="AK622" s="1153"/>
      <c r="AL622" s="1296"/>
      <c r="AM622" s="1153"/>
      <c r="AN622" s="1153"/>
      <c r="AO622" s="1153"/>
      <c r="AP622" s="1153"/>
      <c r="AQ622" s="1153"/>
      <c r="AR622" s="1153"/>
      <c r="AS622" s="1153"/>
      <c r="AT622" s="1153"/>
      <c r="AU622" s="1153"/>
      <c r="AV622" s="1153"/>
      <c r="AW622" s="1153"/>
      <c r="AX622" s="1153"/>
      <c r="AY622" s="1153"/>
      <c r="AZ622" s="1153"/>
      <c r="BA622" s="1153"/>
      <c r="BB622" s="1153"/>
      <c r="BC622" s="1153"/>
      <c r="BD622" s="1153"/>
      <c r="BE622" s="1153"/>
      <c r="BF622" s="1153"/>
      <c r="BG622" s="1153"/>
      <c r="BH622" s="1153"/>
      <c r="BI622" s="1296"/>
      <c r="BJ622" s="1153"/>
      <c r="BK622" s="1153"/>
      <c r="BL622" s="1153"/>
      <c r="BM622" s="1153"/>
      <c r="BN622" s="1153"/>
      <c r="BO622" s="1153"/>
      <c r="BP622" s="1153"/>
      <c r="BQ622" s="1153"/>
      <c r="BR622" s="1153"/>
      <c r="BS622" s="1153"/>
      <c r="BT622" s="1153"/>
      <c r="BU622" s="1153"/>
      <c r="BV622" s="1153"/>
      <c r="BW622" s="1153"/>
    </row>
    <row r="623" spans="1:75">
      <c r="A623" s="1091" t="s">
        <v>68</v>
      </c>
      <c r="B623" s="15" t="s">
        <v>50</v>
      </c>
      <c r="C623" s="1089" t="str">
        <f>VLOOKUP($C602,'2025年度(1年前期)'!$B$5:$N$208,COLUMN('2025年度(1年前期)'!$K$5),0)&amp;""</f>
        <v/>
      </c>
      <c r="D623" s="1072"/>
      <c r="E623" s="1090" t="str">
        <f>VLOOKUP($C602,'2025年度(2年前期)'!$B$5:$N$208,COLUMN('2025年度(2年前期)'!$K$5),0)&amp;""</f>
        <v/>
      </c>
      <c r="F623" s="1072"/>
      <c r="G623" s="1090" t="str">
        <f>VLOOKUP($C602,'2025年度(3年前期)'!$B$5:$N$208,COLUMN('2025年度(3年前期)'!$K$5),0)&amp;""</f>
        <v/>
      </c>
      <c r="H623" s="1072"/>
      <c r="I623" s="1090" t="str">
        <f>VLOOKUP($C602,'2025年度(4年前期)'!$B$5:$N$208,COLUMN('2025年度(4年前期)'!$K$5),0)&amp;""</f>
        <v/>
      </c>
      <c r="J623" s="1072"/>
      <c r="K623" s="1071" t="str">
        <f>VLOOKUP($C602,'2025年度(助産前期)'!$B$5:$N$208,COLUMN('2025年度(助産前期)'!$K$5),0)&amp;""</f>
        <v>助産学実習Ⅰ</v>
      </c>
      <c r="L623" s="1071"/>
      <c r="M623" s="1089" t="str">
        <f>VLOOKUP($C602,'2025年度(M1前期)'!$B$5:$N$208,COLUMN('2025年度(M1前期)'!$K$5),0)&amp;""</f>
        <v/>
      </c>
      <c r="N623" s="1072"/>
      <c r="O623" s="1071" t="str">
        <f>VLOOKUP($C602,'2025年度(M2前期)'!$B$5:$N$208,COLUMN('2025年度(M2前期)'!$K$5),0)&amp;""</f>
        <v/>
      </c>
      <c r="P623" s="1072"/>
      <c r="Q623" s="1071" t="str">
        <f>VLOOKUP($C602,'2025年度(D1前期)'!$B$5:$N$208,COLUMN('2025年度(D1前期)'!$K$5),0)&amp;""</f>
        <v/>
      </c>
      <c r="R623" s="1072"/>
      <c r="S623" s="1071" t="str">
        <f>VLOOKUP($C602,'2025年度(D23前期)'!$B$5:$N$208,COLUMN('2025年度(D23前期)'!$K$5),0)&amp;""</f>
        <v/>
      </c>
      <c r="T623" s="1072"/>
      <c r="Z623" s="1091" t="str">
        <f>A623</f>
        <v>５時限（16：50～18：20）</v>
      </c>
      <c r="AA623" s="1151"/>
      <c r="AB623" s="1151"/>
      <c r="AC623" s="1151"/>
      <c r="AD623" s="1151"/>
      <c r="AE623" s="1151"/>
      <c r="AF623" s="1151"/>
      <c r="AG623" s="1151"/>
      <c r="AH623" s="1151"/>
      <c r="AI623" s="1151"/>
      <c r="AJ623" s="1151"/>
      <c r="AK623" s="1151"/>
      <c r="AL623" s="1151"/>
      <c r="AM623" s="1151" t="s">
        <v>1037</v>
      </c>
      <c r="AN623" s="1151"/>
      <c r="AO623" s="1151"/>
      <c r="AP623" s="1151"/>
      <c r="AQ623" s="1151"/>
      <c r="AR623" s="1151"/>
      <c r="AS623" s="1151"/>
      <c r="AT623" s="1151"/>
      <c r="AU623" s="1151"/>
      <c r="AV623" s="1151"/>
      <c r="AW623" s="1151"/>
      <c r="AX623" s="1151"/>
      <c r="AY623" s="1151"/>
      <c r="AZ623" s="1151"/>
      <c r="BA623" s="1151"/>
      <c r="BB623" s="1151"/>
      <c r="BC623" s="1151"/>
      <c r="BD623" s="1151"/>
      <c r="BE623" s="1151"/>
      <c r="BF623" s="1151"/>
      <c r="BG623" s="1151"/>
      <c r="BH623" s="1151"/>
      <c r="BI623" s="1151"/>
      <c r="BJ623" s="1151"/>
      <c r="BK623" s="1151"/>
      <c r="BL623" s="1151"/>
      <c r="BM623" s="1151"/>
      <c r="BN623" s="1151"/>
      <c r="BO623" s="1151"/>
      <c r="BP623" s="1151"/>
      <c r="BQ623" s="1151"/>
      <c r="BR623" s="1151"/>
      <c r="BS623" s="1151"/>
      <c r="BT623" s="1151"/>
      <c r="BU623" s="1151"/>
      <c r="BV623" s="1151"/>
      <c r="BW623" s="1151"/>
    </row>
    <row r="624" spans="1:75">
      <c r="A624" s="1091"/>
      <c r="B624" s="15" t="s">
        <v>53</v>
      </c>
      <c r="C624" s="1101" t="str">
        <f>IFERROR(VLOOKUP(C623,科目・教員!$A$1:$B$357,2,0),"")</f>
        <v/>
      </c>
      <c r="D624" s="1068"/>
      <c r="E624" s="1073" t="str">
        <f>IFERROR(VLOOKUP(E623,科目・教員!$A$1:$B$357,2,0),"")</f>
        <v/>
      </c>
      <c r="F624" s="1068"/>
      <c r="G624" s="1073" t="str">
        <f>IFERROR(VLOOKUP(G623,科目・教員!$A$1:$B$357,2,0),"")</f>
        <v/>
      </c>
      <c r="H624" s="1068"/>
      <c r="I624" s="1073" t="str">
        <f>IFERROR(VLOOKUP(I623,科目・教員!$A$1:$B$357,2,0),"")</f>
        <v/>
      </c>
      <c r="J624" s="1068"/>
      <c r="K624" s="1074" t="str">
        <f>IFERROR(VLOOKUP(K623,科目・教員!$A$1:$B$357,2,0),"")</f>
        <v>池田　真弓</v>
      </c>
      <c r="L624" s="1074"/>
      <c r="M624" s="1101" t="str">
        <f>IFERROR(VLOOKUP(M623,科目・教員!$A$1:$B$357,2,0),"")</f>
        <v/>
      </c>
      <c r="N624" s="1068"/>
      <c r="O624" s="1074" t="str">
        <f>IFERROR(VLOOKUP(O623,科目・教員!$A$1:$B$357,2,0),"")</f>
        <v/>
      </c>
      <c r="P624" s="1068"/>
      <c r="Q624" s="1074" t="str">
        <f>IFERROR(VLOOKUP(Q623,科目・教員!$A$1:$B$357,2,0),"")</f>
        <v/>
      </c>
      <c r="R624" s="1068"/>
      <c r="S624" s="1074" t="str">
        <f>IFERROR(VLOOKUP(S623,科目・教員!$A$1:$B$357,2,0),"")</f>
        <v/>
      </c>
      <c r="T624" s="1068"/>
      <c r="Z624" s="1091"/>
      <c r="AA624" s="1152"/>
      <c r="AB624" s="1152"/>
      <c r="AC624" s="1152"/>
      <c r="AD624" s="1152"/>
      <c r="AE624" s="1152"/>
      <c r="AF624" s="1152"/>
      <c r="AG624" s="1152"/>
      <c r="AH624" s="1152"/>
      <c r="AI624" s="1152"/>
      <c r="AJ624" s="1152"/>
      <c r="AK624" s="1152"/>
      <c r="AL624" s="1152"/>
      <c r="AM624" s="1152"/>
      <c r="AN624" s="1152"/>
      <c r="AO624" s="1152"/>
      <c r="AP624" s="1152"/>
      <c r="AQ624" s="1152"/>
      <c r="AR624" s="1152"/>
      <c r="AS624" s="1152"/>
      <c r="AT624" s="1152"/>
      <c r="AU624" s="1152"/>
      <c r="AV624" s="1152"/>
      <c r="AW624" s="1152"/>
      <c r="AX624" s="1152"/>
      <c r="AY624" s="1152"/>
      <c r="AZ624" s="1152"/>
      <c r="BA624" s="1152"/>
      <c r="BB624" s="1152"/>
      <c r="BC624" s="1152"/>
      <c r="BD624" s="1152"/>
      <c r="BE624" s="1152"/>
      <c r="BF624" s="1152"/>
      <c r="BG624" s="1152"/>
      <c r="BH624" s="1152"/>
      <c r="BI624" s="1152"/>
      <c r="BJ624" s="1152"/>
      <c r="BK624" s="1152"/>
      <c r="BL624" s="1152"/>
      <c r="BM624" s="1152"/>
      <c r="BN624" s="1152"/>
      <c r="BO624" s="1152"/>
      <c r="BP624" s="1152"/>
      <c r="BQ624" s="1152"/>
      <c r="BR624" s="1152"/>
      <c r="BS624" s="1152"/>
      <c r="BT624" s="1152"/>
      <c r="BU624" s="1152"/>
      <c r="BV624" s="1152"/>
      <c r="BW624" s="1152"/>
    </row>
    <row r="625" spans="1:75">
      <c r="A625" s="1091"/>
      <c r="B625" s="15" t="s">
        <v>59</v>
      </c>
      <c r="C625" s="1101" t="str">
        <f>VLOOKUP($C602,'2025年度(1年前期)'!$B$5:$N$208,COLUMN('2025年度(1年前期)'!$K$5)+1,0)&amp;""</f>
        <v/>
      </c>
      <c r="D625" s="1068"/>
      <c r="E625" s="1073" t="str">
        <f>VLOOKUP($C602,'2025年度(2年前期)'!$B$5:$N$208,COLUMN('2025年度(2年前期)'!$K$5)+1,0)&amp;""</f>
        <v/>
      </c>
      <c r="F625" s="1068"/>
      <c r="G625" s="1073" t="str">
        <f>VLOOKUP($C602,'2025年度(3年前期)'!$B$5:$N$208,COLUMN('2025年度(3年前期)'!$K$5)+1,0)&amp;""</f>
        <v/>
      </c>
      <c r="H625" s="1068"/>
      <c r="I625" s="1073" t="str">
        <f>VLOOKUP($C602,'2025年度(4年前期)'!$B$5:$N$208,COLUMN('2025年度(4年前期)'!$K$5)+1,0)&amp;""</f>
        <v/>
      </c>
      <c r="J625" s="1068"/>
      <c r="K625" s="1074" t="str">
        <f>VLOOKUP($C602,'2025年度(助産前期)'!$B$5:$N$208,COLUMN('2025年度(助産前期)'!$K$5)+1,0)&amp;""</f>
        <v/>
      </c>
      <c r="L625" s="1074"/>
      <c r="M625" s="1101" t="str">
        <f>VLOOKUP($C602,'2025年度(M1前期)'!$B$5:$N$208,COLUMN('2025年度(M1前期)'!$K$5)+1,0)&amp;""</f>
        <v/>
      </c>
      <c r="N625" s="1068"/>
      <c r="O625" s="1074" t="str">
        <f>VLOOKUP($C602,'2025年度(M2前期)'!$B$5:$N$208,COLUMN('2025年度(M2前期)'!$K$5)+1,0)&amp;""</f>
        <v/>
      </c>
      <c r="P625" s="1068"/>
      <c r="Q625" s="1074" t="str">
        <f>VLOOKUP($C602,'2025年度(D1前期)'!$B$5:$N$208,COLUMN('2025年度(D1前期)'!$K$5)+1,0)&amp;""</f>
        <v/>
      </c>
      <c r="R625" s="1068"/>
      <c r="S625" s="1074" t="str">
        <f>VLOOKUP($C602,'2025年度(D23前期)'!$B$5:$N$208,COLUMN('2025年度(D23前期)'!$K$5)+1,0)&amp;""</f>
        <v/>
      </c>
      <c r="T625" s="1068"/>
      <c r="Z625" s="1091"/>
      <c r="AA625" s="1152"/>
      <c r="AB625" s="1152"/>
      <c r="AC625" s="1152"/>
      <c r="AD625" s="1152"/>
      <c r="AE625" s="1152"/>
      <c r="AF625" s="1152"/>
      <c r="AG625" s="1152"/>
      <c r="AH625" s="1152"/>
      <c r="AI625" s="1152"/>
      <c r="AJ625" s="1152"/>
      <c r="AK625" s="1152"/>
      <c r="AL625" s="1152"/>
      <c r="AM625" s="1152"/>
      <c r="AN625" s="1152"/>
      <c r="AO625" s="1152"/>
      <c r="AP625" s="1152"/>
      <c r="AQ625" s="1152"/>
      <c r="AR625" s="1152"/>
      <c r="AS625" s="1152"/>
      <c r="AT625" s="1152"/>
      <c r="AU625" s="1152"/>
      <c r="AV625" s="1152"/>
      <c r="AW625" s="1152"/>
      <c r="AX625" s="1152"/>
      <c r="AY625" s="1152"/>
      <c r="AZ625" s="1152"/>
      <c r="BA625" s="1152"/>
      <c r="BB625" s="1152"/>
      <c r="BC625" s="1152"/>
      <c r="BD625" s="1152"/>
      <c r="BE625" s="1152"/>
      <c r="BF625" s="1152"/>
      <c r="BG625" s="1152"/>
      <c r="BH625" s="1152"/>
      <c r="BI625" s="1152"/>
      <c r="BJ625" s="1152"/>
      <c r="BK625" s="1152"/>
      <c r="BL625" s="1152"/>
      <c r="BM625" s="1152"/>
      <c r="BN625" s="1152"/>
      <c r="BO625" s="1152"/>
      <c r="BP625" s="1152"/>
      <c r="BQ625" s="1152"/>
      <c r="BR625" s="1152"/>
      <c r="BS625" s="1152"/>
      <c r="BT625" s="1152"/>
      <c r="BU625" s="1152"/>
      <c r="BV625" s="1152"/>
      <c r="BW625" s="1152"/>
    </row>
    <row r="626" spans="1:75">
      <c r="A626" s="1092"/>
      <c r="B626" s="16" t="s">
        <v>56</v>
      </c>
      <c r="C626" s="1061"/>
      <c r="D626" s="1075"/>
      <c r="E626" s="1063"/>
      <c r="F626" s="1075"/>
      <c r="G626" s="1063"/>
      <c r="H626" s="1075"/>
      <c r="I626" s="1063"/>
      <c r="J626" s="1075"/>
      <c r="K626" s="1064"/>
      <c r="L626" s="1064"/>
      <c r="M626" s="1061"/>
      <c r="N626" s="1075"/>
      <c r="O626" s="1064"/>
      <c r="P626" s="1075"/>
      <c r="Q626" s="1064"/>
      <c r="R626" s="1075"/>
      <c r="S626" s="1064"/>
      <c r="T626" s="1075"/>
      <c r="U626" s="20"/>
      <c r="V626" s="20"/>
      <c r="W626" s="20"/>
      <c r="X626" s="20"/>
      <c r="Y626" s="20"/>
      <c r="Z626" s="1092"/>
      <c r="AA626" s="1153"/>
      <c r="AB626" s="1153"/>
      <c r="AC626" s="1153"/>
      <c r="AD626" s="1153"/>
      <c r="AE626" s="1153"/>
      <c r="AF626" s="1153"/>
      <c r="AG626" s="1153"/>
      <c r="AH626" s="1153"/>
      <c r="AI626" s="1153"/>
      <c r="AJ626" s="1153"/>
      <c r="AK626" s="1153"/>
      <c r="AL626" s="1153"/>
      <c r="AM626" s="1153"/>
      <c r="AN626" s="1153"/>
      <c r="AO626" s="1153"/>
      <c r="AP626" s="1153"/>
      <c r="AQ626" s="1153"/>
      <c r="AR626" s="1153"/>
      <c r="AS626" s="1153"/>
      <c r="AT626" s="1153"/>
      <c r="AU626" s="1153"/>
      <c r="AV626" s="1153"/>
      <c r="AW626" s="1153"/>
      <c r="AX626" s="1153"/>
      <c r="AY626" s="1153"/>
      <c r="AZ626" s="1153"/>
      <c r="BA626" s="1153"/>
      <c r="BB626" s="1153"/>
      <c r="BC626" s="1153"/>
      <c r="BD626" s="1153"/>
      <c r="BE626" s="1153"/>
      <c r="BF626" s="1153"/>
      <c r="BG626" s="1153"/>
      <c r="BH626" s="1153"/>
      <c r="BI626" s="1153"/>
      <c r="BJ626" s="1153"/>
      <c r="BK626" s="1153"/>
      <c r="BL626" s="1153"/>
      <c r="BM626" s="1153"/>
      <c r="BN626" s="1153"/>
      <c r="BO626" s="1153"/>
      <c r="BP626" s="1153"/>
      <c r="BQ626" s="1153"/>
      <c r="BR626" s="1153"/>
      <c r="BS626" s="1153"/>
      <c r="BT626" s="1153"/>
      <c r="BU626" s="1153"/>
      <c r="BV626" s="1153"/>
      <c r="BW626" s="1153"/>
    </row>
    <row r="627" spans="1:75" ht="21.75">
      <c r="A627" s="5"/>
      <c r="B627" s="6"/>
      <c r="C627" s="1077">
        <f>C602+1</f>
        <v>45926</v>
      </c>
      <c r="D627" s="1077"/>
      <c r="E627" s="1077"/>
      <c r="F627" s="1077"/>
      <c r="G627" s="1077"/>
      <c r="H627" s="1077"/>
      <c r="I627" s="1077"/>
      <c r="J627" s="1077"/>
      <c r="K627" s="1077"/>
      <c r="L627" s="1077"/>
      <c r="M627" s="1077"/>
      <c r="N627" s="1077"/>
      <c r="O627" s="1077"/>
      <c r="P627" s="1077"/>
      <c r="Q627" s="1077"/>
      <c r="R627" s="1077"/>
      <c r="S627" s="1077"/>
      <c r="T627" s="1077"/>
      <c r="U627" s="1049">
        <f>C627</f>
        <v>45926</v>
      </c>
      <c r="V627" s="1050"/>
      <c r="W627" s="1050"/>
      <c r="X627" s="1050"/>
      <c r="Y627" s="1050"/>
      <c r="Z627" s="1051"/>
      <c r="AA627" s="41">
        <v>101</v>
      </c>
      <c r="AB627" s="41">
        <v>102</v>
      </c>
      <c r="AC627" s="41">
        <v>103</v>
      </c>
      <c r="AD627" s="41" t="s">
        <v>16</v>
      </c>
      <c r="AE627" s="41" t="s">
        <v>17</v>
      </c>
      <c r="AF627" s="41" t="s">
        <v>18</v>
      </c>
      <c r="AG627" s="41">
        <v>201</v>
      </c>
      <c r="AH627" s="42">
        <v>202</v>
      </c>
      <c r="AI627" s="41">
        <v>203</v>
      </c>
      <c r="AJ627" s="41">
        <v>204</v>
      </c>
      <c r="AK627" s="41">
        <v>205</v>
      </c>
      <c r="AL627" s="41" t="s">
        <v>19</v>
      </c>
      <c r="AM627" s="41" t="s">
        <v>69</v>
      </c>
      <c r="AN627" s="41" t="s">
        <v>21</v>
      </c>
      <c r="AO627" s="41" t="s">
        <v>22</v>
      </c>
      <c r="AP627" s="41" t="s">
        <v>23</v>
      </c>
      <c r="AQ627" s="41" t="s">
        <v>24</v>
      </c>
      <c r="AR627" s="41" t="s">
        <v>25</v>
      </c>
      <c r="AS627" s="41" t="s">
        <v>26</v>
      </c>
      <c r="AT627" s="41" t="s">
        <v>27</v>
      </c>
      <c r="AU627" s="41" t="s">
        <v>28</v>
      </c>
      <c r="AV627" s="41" t="s">
        <v>29</v>
      </c>
      <c r="AW627" s="41">
        <v>301</v>
      </c>
      <c r="AX627" s="42">
        <v>302</v>
      </c>
      <c r="AY627" s="43">
        <v>303</v>
      </c>
      <c r="AZ627" s="43">
        <v>304</v>
      </c>
      <c r="BA627" s="41" t="s">
        <v>30</v>
      </c>
      <c r="BB627" s="41" t="s">
        <v>31</v>
      </c>
      <c r="BC627" s="42" t="s">
        <v>32</v>
      </c>
      <c r="BD627" s="41" t="s">
        <v>33</v>
      </c>
      <c r="BE627" s="41" t="s">
        <v>34</v>
      </c>
      <c r="BF627" s="41" t="s">
        <v>35</v>
      </c>
      <c r="BG627" s="41" t="s">
        <v>36</v>
      </c>
      <c r="BH627" s="41" t="s">
        <v>37</v>
      </c>
      <c r="BI627" s="41" t="s">
        <v>38</v>
      </c>
      <c r="BJ627" s="41" t="s">
        <v>39</v>
      </c>
      <c r="BK627" s="41" t="s">
        <v>538</v>
      </c>
      <c r="BL627" s="41" t="s">
        <v>539</v>
      </c>
      <c r="BM627" s="41" t="s">
        <v>540</v>
      </c>
      <c r="BN627" s="44" t="s">
        <v>40</v>
      </c>
      <c r="BO627" s="44" t="s">
        <v>41</v>
      </c>
      <c r="BP627" s="44" t="s">
        <v>354</v>
      </c>
      <c r="BQ627" s="45" t="s">
        <v>42</v>
      </c>
      <c r="BR627" s="45" t="s">
        <v>43</v>
      </c>
      <c r="BS627" s="45" t="s">
        <v>44</v>
      </c>
      <c r="BT627" s="45" t="s">
        <v>45</v>
      </c>
      <c r="BU627" s="45" t="s">
        <v>46</v>
      </c>
      <c r="BV627" s="45" t="s">
        <v>47</v>
      </c>
      <c r="BW627" s="45" t="s">
        <v>48</v>
      </c>
    </row>
    <row r="628" spans="1:75" ht="13.5" customHeight="1">
      <c r="A628" s="1091" t="s">
        <v>49</v>
      </c>
      <c r="B628" s="12" t="s">
        <v>50</v>
      </c>
      <c r="C628" s="1079" t="str">
        <f>VLOOKUP($C627,'2025年度(1年前期)'!$B$5:$N$208,COLUMN('2025年度(1年前期)'!$C$5),0)&amp;""</f>
        <v>基礎看護学実習Ⅰ</v>
      </c>
      <c r="D628" s="1080"/>
      <c r="E628" s="1081" t="str">
        <f>VLOOKUP($C627,'2025年度(2年前期)'!$B$5:$N$208,COLUMN('2025年度(2年前期)'!$C$5),0)&amp;""</f>
        <v/>
      </c>
      <c r="F628" s="1080"/>
      <c r="G628" s="1081" t="str">
        <f>VLOOKUP($C627,'2025年度(3年前期)'!$B$5:$N$208,COLUMN('2025年度(3年前期)'!$C$5),0)&amp;""</f>
        <v>領域別実習</v>
      </c>
      <c r="H628" s="1080"/>
      <c r="I628" s="1081" t="str">
        <f>VLOOKUP($C627,'2025年度(4年前期)'!$B$5:$N$208,COLUMN('2025年度(4年前期)'!$C$5),0)&amp;""</f>
        <v/>
      </c>
      <c r="J628" s="1080"/>
      <c r="K628" s="1072" t="str">
        <f>VLOOKUP($C627,'2025年度(助産前期)'!$B$5:$N$208,COLUMN('2025年度(助産前期)'!$C$5),0)&amp;""</f>
        <v>助産学実習Ⅰ</v>
      </c>
      <c r="L628" s="1096"/>
      <c r="M628" s="1105" t="str">
        <f>VLOOKUP($C627,'2025年度(M1前期)'!$B$5:$N$208,COLUMN('2025年度(M1前期)'!$C$5),0)&amp;""</f>
        <v/>
      </c>
      <c r="N628" s="1096"/>
      <c r="O628" s="1081" t="str">
        <f>VLOOKUP($C627,'2025年度(M2前期)'!$B$5:$N$208,COLUMN('2025年度(M2前期)'!$C$5),0)&amp;""</f>
        <v/>
      </c>
      <c r="P628" s="1080"/>
      <c r="Q628" s="1081" t="str">
        <f>VLOOKUP($C627,'2025年度(D1前期)'!$B$5:$N$208,COLUMN('2025年度(D1前期)'!$C$5),0)&amp;""</f>
        <v/>
      </c>
      <c r="R628" s="1080"/>
      <c r="S628" s="1072" t="str">
        <f>VLOOKUP($C627,'2025年度(D23前期)'!$B$5:$N$208,COLUMN('2025年度(D23前期)'!$C$5),0)&amp;""</f>
        <v/>
      </c>
      <c r="T628" s="1080"/>
      <c r="U628" s="853" t="s">
        <v>111</v>
      </c>
      <c r="W628" s="1036" t="s">
        <v>1036</v>
      </c>
      <c r="X628" s="17"/>
      <c r="Y628" s="38"/>
      <c r="Z628" s="1095" t="str">
        <f>A628</f>
        <v xml:space="preserve">１時限（09：20～10：50） </v>
      </c>
      <c r="AA628" s="1151"/>
      <c r="AB628" s="1151"/>
      <c r="AC628" s="1151"/>
      <c r="AD628" s="1151"/>
      <c r="AE628" s="1151"/>
      <c r="AF628" s="1151"/>
      <c r="AG628" s="1296"/>
      <c r="AH628" s="1296"/>
      <c r="AI628" s="1151"/>
      <c r="AJ628" s="1151"/>
      <c r="AK628" s="1151"/>
      <c r="AL628" s="1296"/>
      <c r="AM628" s="1151" t="s">
        <v>1037</v>
      </c>
      <c r="AN628" s="1151"/>
      <c r="AO628" s="1151"/>
      <c r="AP628" s="1151"/>
      <c r="AQ628" s="1151"/>
      <c r="AR628" s="1151"/>
      <c r="AS628" s="1151"/>
      <c r="AT628" s="1151"/>
      <c r="AU628" s="1151"/>
      <c r="AV628" s="1151"/>
      <c r="AW628" s="1151"/>
      <c r="AX628" s="1151"/>
      <c r="AY628" s="1151"/>
      <c r="AZ628" s="1151"/>
      <c r="BA628" s="1151"/>
      <c r="BB628" s="1151"/>
      <c r="BC628" s="1151"/>
      <c r="BD628" s="1151"/>
      <c r="BE628" s="1151"/>
      <c r="BF628" s="1151"/>
      <c r="BG628" s="1151"/>
      <c r="BH628" s="1151"/>
      <c r="BI628" s="1151"/>
      <c r="BJ628" s="1151"/>
      <c r="BK628" s="1151"/>
      <c r="BL628" s="1151" t="s">
        <v>145</v>
      </c>
      <c r="BM628" s="1151"/>
      <c r="BN628" s="1151"/>
      <c r="BO628" s="1151"/>
      <c r="BP628" s="1151"/>
      <c r="BQ628" s="1151"/>
      <c r="BR628" s="1151"/>
      <c r="BS628" s="1151"/>
      <c r="BT628" s="1151"/>
      <c r="BU628" s="1151"/>
      <c r="BV628" s="1151"/>
      <c r="BW628" s="1151"/>
    </row>
    <row r="629" spans="1:75" ht="13.5" customHeight="1">
      <c r="A629" s="1091"/>
      <c r="B629" s="15" t="s">
        <v>53</v>
      </c>
      <c r="C629" s="1065" t="str">
        <f>IFERROR(VLOOKUP(C628,科目・教員!$A$1:$B$357,2,0),"")</f>
        <v>網中　眞由美</v>
      </c>
      <c r="D629" s="1066"/>
      <c r="E629" s="1067" t="str">
        <f>IFERROR(VLOOKUP(E628,科目・教員!$A$1:$B$357,2,0),"")</f>
        <v/>
      </c>
      <c r="F629" s="1066"/>
      <c r="G629" s="1067" t="str">
        <f>IFERROR(VLOOKUP(G628,科目・教員!$A$1:$B$357,2,0),"")</f>
        <v/>
      </c>
      <c r="H629" s="1066"/>
      <c r="I629" s="1067" t="str">
        <f>IFERROR(VLOOKUP(I628,科目・教員!$A$1:$B$357,2,0),"")</f>
        <v/>
      </c>
      <c r="J629" s="1066"/>
      <c r="K629" s="1068" t="str">
        <f>IFERROR(VLOOKUP(K628,科目・教員!$A$1:$B$357,2,0),"")</f>
        <v>池田　真弓</v>
      </c>
      <c r="L629" s="1070"/>
      <c r="M629" s="1104" t="str">
        <f>IFERROR(VLOOKUP(M628,科目・教員!$A$1:$B$357,2,0),"")</f>
        <v/>
      </c>
      <c r="N629" s="1066"/>
      <c r="O629" s="1067" t="str">
        <f>IFERROR(VLOOKUP(O628,科目・教員!$A$1:$B$357,2,0),"")</f>
        <v/>
      </c>
      <c r="P629" s="1066"/>
      <c r="Q629" s="1067" t="str">
        <f>IFERROR(VLOOKUP(Q628,科目・教員!$A$1:$B$357,2,0),"")</f>
        <v/>
      </c>
      <c r="R629" s="1066"/>
      <c r="S629" s="1068" t="str">
        <f>IFERROR(VLOOKUP(S628,科目・教員!$A$1:$B$357,2,0),"")</f>
        <v/>
      </c>
      <c r="T629" s="1066"/>
      <c r="U629" s="853" t="s">
        <v>146</v>
      </c>
      <c r="W629" s="774" t="s">
        <v>1038</v>
      </c>
      <c r="X629" s="17"/>
      <c r="Y629" s="38"/>
      <c r="Z629" s="1091"/>
      <c r="AA629" s="1152"/>
      <c r="AB629" s="1152"/>
      <c r="AC629" s="1152"/>
      <c r="AD629" s="1152"/>
      <c r="AE629" s="1152"/>
      <c r="AF629" s="1152"/>
      <c r="AG629" s="1296"/>
      <c r="AH629" s="1296"/>
      <c r="AI629" s="1152"/>
      <c r="AJ629" s="1152"/>
      <c r="AK629" s="1152"/>
      <c r="AL629" s="1296"/>
      <c r="AM629" s="1152"/>
      <c r="AN629" s="1152"/>
      <c r="AO629" s="1152"/>
      <c r="AP629" s="1152"/>
      <c r="AQ629" s="1152"/>
      <c r="AR629" s="1152"/>
      <c r="AS629" s="1152"/>
      <c r="AT629" s="1152"/>
      <c r="AU629" s="1152"/>
      <c r="AV629" s="1152"/>
      <c r="AW629" s="1152"/>
      <c r="AX629" s="1152"/>
      <c r="AY629" s="1152"/>
      <c r="AZ629" s="1152"/>
      <c r="BA629" s="1152"/>
      <c r="BB629" s="1152"/>
      <c r="BC629" s="1152"/>
      <c r="BD629" s="1152"/>
      <c r="BE629" s="1152"/>
      <c r="BF629" s="1152"/>
      <c r="BG629" s="1152"/>
      <c r="BH629" s="1152"/>
      <c r="BI629" s="1152"/>
      <c r="BJ629" s="1152"/>
      <c r="BK629" s="1152"/>
      <c r="BL629" s="1152"/>
      <c r="BM629" s="1152"/>
      <c r="BN629" s="1152"/>
      <c r="BO629" s="1152"/>
      <c r="BP629" s="1152"/>
      <c r="BQ629" s="1152"/>
      <c r="BR629" s="1152"/>
      <c r="BS629" s="1152"/>
      <c r="BT629" s="1152"/>
      <c r="BU629" s="1152"/>
      <c r="BV629" s="1152"/>
      <c r="BW629" s="1152"/>
    </row>
    <row r="630" spans="1:75" ht="13.5" customHeight="1">
      <c r="A630" s="1091"/>
      <c r="B630" s="15" t="s">
        <v>59</v>
      </c>
      <c r="C630" s="1065" t="str">
        <f>VLOOKUP($C627,'2025年度(1年前期)'!$B$5:$N$208,COLUMN('2025年度(1年前期)'!$C$5)+1,0)&amp;""</f>
        <v/>
      </c>
      <c r="D630" s="1066"/>
      <c r="E630" s="1067" t="str">
        <f>VLOOKUP($C627,'2025年度(2年前期)'!$B$5:$N$208,COLUMN('2025年度(2年前期)'!$C$5)+1,0)&amp;""</f>
        <v/>
      </c>
      <c r="F630" s="1066"/>
      <c r="G630" s="1067" t="str">
        <f>VLOOKUP($C627,'2025年度(3年前期)'!$B$5:$N$208,COLUMN('2025年度(3年前期)'!$C$5)+1,0)&amp;""</f>
        <v/>
      </c>
      <c r="H630" s="1066"/>
      <c r="I630" s="1067" t="str">
        <f>VLOOKUP($C627,'2025年度(4年前期)'!$B$5:$N$208,COLUMN('2025年度(4年前期)'!$C$5)+1,0)&amp;""</f>
        <v/>
      </c>
      <c r="J630" s="1066"/>
      <c r="K630" s="1068" t="str">
        <f>VLOOKUP($C627,'2025年度(助産前期)'!$B$5:$N$208,COLUMN('2025年度(助産前期)'!$C$5)+1,0)&amp;""</f>
        <v/>
      </c>
      <c r="L630" s="1070"/>
      <c r="M630" s="1104" t="str">
        <f>VLOOKUP($C627,'2025年度(M1前期)'!$B$5:$N$208,COLUMN('2025年度(M1前期)'!C$5)+1,0)&amp;""</f>
        <v/>
      </c>
      <c r="N630" s="1066"/>
      <c r="O630" s="1067" t="str">
        <f>VLOOKUP($C627,'2025年度(M2前期)'!$B$5:$N$208,COLUMN('2025年度(M2前期)'!$C$5)+1,0)&amp;""</f>
        <v/>
      </c>
      <c r="P630" s="1066"/>
      <c r="Q630" s="1067" t="str">
        <f>VLOOKUP($C627,'2025年度(D1前期)'!$B$5:$N$208,COLUMN('2025年度(D1前期)'!$C$5)+1,0)&amp;""</f>
        <v/>
      </c>
      <c r="R630" s="1066"/>
      <c r="S630" s="1068" t="str">
        <f>VLOOKUP($C627,'2025年度(D23前期)'!$B$5:$N$208,COLUMN('2025年度(D23前期)'!$C$5)+1,0)&amp;""</f>
        <v/>
      </c>
      <c r="T630" s="1066"/>
      <c r="U630" s="853" t="s">
        <v>145</v>
      </c>
      <c r="W630" s="774" t="s">
        <v>869</v>
      </c>
      <c r="X630" s="17"/>
      <c r="Y630" s="38"/>
      <c r="Z630" s="1091"/>
      <c r="AA630" s="1152"/>
      <c r="AB630" s="1152"/>
      <c r="AC630" s="1152"/>
      <c r="AD630" s="1152"/>
      <c r="AE630" s="1152"/>
      <c r="AF630" s="1152"/>
      <c r="AG630" s="1296"/>
      <c r="AH630" s="1296"/>
      <c r="AI630" s="1152"/>
      <c r="AJ630" s="1152"/>
      <c r="AK630" s="1152"/>
      <c r="AL630" s="1296"/>
      <c r="AM630" s="1152"/>
      <c r="AN630" s="1152"/>
      <c r="AO630" s="1152"/>
      <c r="AP630" s="1152"/>
      <c r="AQ630" s="1152"/>
      <c r="AR630" s="1152"/>
      <c r="AS630" s="1152"/>
      <c r="AT630" s="1152"/>
      <c r="AU630" s="1152"/>
      <c r="AV630" s="1152"/>
      <c r="AW630" s="1152"/>
      <c r="AX630" s="1152"/>
      <c r="AY630" s="1152"/>
      <c r="AZ630" s="1152"/>
      <c r="BA630" s="1152"/>
      <c r="BB630" s="1152"/>
      <c r="BC630" s="1152"/>
      <c r="BD630" s="1152"/>
      <c r="BE630" s="1152"/>
      <c r="BF630" s="1152"/>
      <c r="BG630" s="1152"/>
      <c r="BH630" s="1152"/>
      <c r="BI630" s="1152"/>
      <c r="BJ630" s="1152"/>
      <c r="BK630" s="1152"/>
      <c r="BL630" s="1152"/>
      <c r="BM630" s="1152"/>
      <c r="BN630" s="1152"/>
      <c r="BO630" s="1152"/>
      <c r="BP630" s="1152"/>
      <c r="BQ630" s="1152"/>
      <c r="BR630" s="1152"/>
      <c r="BS630" s="1152"/>
      <c r="BT630" s="1152"/>
      <c r="BU630" s="1152"/>
      <c r="BV630" s="1152"/>
      <c r="BW630" s="1152"/>
    </row>
    <row r="631" spans="1:75" ht="13.5" customHeight="1">
      <c r="A631" s="1092"/>
      <c r="B631" s="16" t="s">
        <v>56</v>
      </c>
      <c r="C631" s="1061"/>
      <c r="D631" s="1062"/>
      <c r="E631" s="1063"/>
      <c r="F631" s="1062"/>
      <c r="G631" s="1063"/>
      <c r="H631" s="1062"/>
      <c r="I631" s="1063"/>
      <c r="J631" s="1062"/>
      <c r="K631" s="1064"/>
      <c r="L631" s="1069"/>
      <c r="M631" s="1106"/>
      <c r="N631" s="1062"/>
      <c r="O631" s="1063"/>
      <c r="P631" s="1062"/>
      <c r="Q631" s="1063"/>
      <c r="R631" s="1062"/>
      <c r="S631" s="1064"/>
      <c r="T631" s="1062"/>
      <c r="U631" s="853" t="s">
        <v>548</v>
      </c>
      <c r="W631" s="774" t="s">
        <v>402</v>
      </c>
      <c r="X631" s="17"/>
      <c r="Y631" s="38"/>
      <c r="Z631" s="1092"/>
      <c r="AA631" s="1153"/>
      <c r="AB631" s="1153"/>
      <c r="AC631" s="1153"/>
      <c r="AD631" s="1153"/>
      <c r="AE631" s="1153"/>
      <c r="AF631" s="1153"/>
      <c r="AG631" s="1296"/>
      <c r="AH631" s="1296"/>
      <c r="AI631" s="1153"/>
      <c r="AJ631" s="1153"/>
      <c r="AK631" s="1153"/>
      <c r="AL631" s="1296"/>
      <c r="AM631" s="1153"/>
      <c r="AN631" s="1153"/>
      <c r="AO631" s="1153"/>
      <c r="AP631" s="1153"/>
      <c r="AQ631" s="1153"/>
      <c r="AR631" s="1153"/>
      <c r="AS631" s="1153"/>
      <c r="AT631" s="1153"/>
      <c r="AU631" s="1153"/>
      <c r="AV631" s="1153"/>
      <c r="AW631" s="1153"/>
      <c r="AX631" s="1153"/>
      <c r="AY631" s="1153"/>
      <c r="AZ631" s="1153"/>
      <c r="BA631" s="1153"/>
      <c r="BB631" s="1153"/>
      <c r="BC631" s="1153"/>
      <c r="BD631" s="1153"/>
      <c r="BE631" s="1153"/>
      <c r="BF631" s="1153"/>
      <c r="BG631" s="1153"/>
      <c r="BH631" s="1153"/>
      <c r="BI631" s="1153"/>
      <c r="BJ631" s="1153"/>
      <c r="BK631" s="1153"/>
      <c r="BL631" s="1153"/>
      <c r="BM631" s="1153"/>
      <c r="BN631" s="1153"/>
      <c r="BO631" s="1153"/>
      <c r="BP631" s="1153"/>
      <c r="BQ631" s="1153"/>
      <c r="BR631" s="1153"/>
      <c r="BS631" s="1153"/>
      <c r="BT631" s="1153"/>
      <c r="BU631" s="1153"/>
      <c r="BV631" s="1153"/>
      <c r="BW631" s="1153"/>
    </row>
    <row r="632" spans="1:75" ht="13.5" customHeight="1">
      <c r="A632" s="1091" t="s">
        <v>58</v>
      </c>
      <c r="B632" s="15" t="s">
        <v>50</v>
      </c>
      <c r="C632" s="1079" t="str">
        <f>VLOOKUP($C627,'2025年度(1年前期)'!$B$5:$N$208,COLUMN('2025年度(1年前期)'!$E$5),0)&amp;""</f>
        <v>基礎看護学実習Ⅰ</v>
      </c>
      <c r="D632" s="1080"/>
      <c r="E632" s="1081" t="str">
        <f>VLOOKUP($C627,'2025年度(2年前期)'!$B$5:$N$208,COLUMN('2025年度(2年前期)'!$E$5),0)&amp;""</f>
        <v/>
      </c>
      <c r="F632" s="1080"/>
      <c r="G632" s="1081" t="str">
        <f>VLOOKUP($C627,'2025年度(3年前期)'!$B$5:$N$208,COLUMN('2025年度(3年前期)'!$E$5),0)&amp;""</f>
        <v>領域別実習</v>
      </c>
      <c r="H632" s="1080"/>
      <c r="I632" s="1081" t="str">
        <f>VLOOKUP($C627,'2025年度(4年前期)'!$B$5:$N$208,COLUMN('2025年度(4年前期)'!$E$5),0)&amp;""</f>
        <v/>
      </c>
      <c r="J632" s="1080"/>
      <c r="K632" s="1072" t="str">
        <f>VLOOKUP($C627,'2025年度(助産前期)'!$B$5:$N$208,COLUMN('2025年度(助産前期)'!$E$5),0)&amp;""</f>
        <v>助産学実習Ⅰ</v>
      </c>
      <c r="L632" s="1096"/>
      <c r="M632" s="1079" t="str">
        <f>VLOOKUP($C627,'2025年度(M1前期)'!$B$5:$N$208,COLUMN('2025年度(M1前期)'!$E$5),0)&amp;""</f>
        <v/>
      </c>
      <c r="N632" s="1080"/>
      <c r="O632" s="1072" t="str">
        <f>VLOOKUP($C627,'2025年度(M2前期)'!$B$5:$N$208,COLUMN('2025年度(M2前期)'!$E$5),0)&amp;""</f>
        <v/>
      </c>
      <c r="P632" s="1080"/>
      <c r="Q632" s="1072" t="str">
        <f>VLOOKUP($C627,'2025年度(D1前期)'!$B$5:$N$208,COLUMN('2025年度(D1前期)'!$E$5),0)&amp;""</f>
        <v/>
      </c>
      <c r="R632" s="1080"/>
      <c r="S632" s="1072" t="str">
        <f>VLOOKUP($C627,'2025年度(D23前期)'!$B$5:$N$208,COLUMN('2025年度(D23前期)'!$E$5),0)&amp;""</f>
        <v/>
      </c>
      <c r="T632" s="1080"/>
      <c r="V632" s="505" t="s">
        <v>841</v>
      </c>
      <c r="W632" s="17"/>
      <c r="X632" s="17"/>
      <c r="Y632" s="38"/>
      <c r="Z632" s="1091" t="str">
        <f>A632</f>
        <v>２時限（11：00～12：30）</v>
      </c>
      <c r="AA632" s="1151"/>
      <c r="AB632" s="1151"/>
      <c r="AC632" s="1151"/>
      <c r="AD632" s="1151"/>
      <c r="AE632" s="1151"/>
      <c r="AF632" s="1151"/>
      <c r="AG632" s="1296"/>
      <c r="AH632" s="1296"/>
      <c r="AI632" s="1151"/>
      <c r="AJ632" s="1151"/>
      <c r="AK632" s="1151"/>
      <c r="AL632" s="1296"/>
      <c r="AM632" s="1151" t="s">
        <v>1037</v>
      </c>
      <c r="AN632" s="1151" t="s">
        <v>1018</v>
      </c>
      <c r="AO632" s="1151"/>
      <c r="AP632" s="1151"/>
      <c r="AQ632" s="1151"/>
      <c r="AR632" s="1151"/>
      <c r="AS632" s="1151"/>
      <c r="AT632" s="1151"/>
      <c r="AU632" s="1151"/>
      <c r="AV632" s="1151"/>
      <c r="AW632" s="1151"/>
      <c r="AX632" s="1151"/>
      <c r="AY632" s="1151"/>
      <c r="AZ632" s="1151"/>
      <c r="BA632" s="1151"/>
      <c r="BB632" s="1151"/>
      <c r="BC632" s="1151"/>
      <c r="BD632" s="1151"/>
      <c r="BE632" s="1151"/>
      <c r="BF632" s="1151"/>
      <c r="BG632" s="1151"/>
      <c r="BH632" s="1151"/>
      <c r="BI632" s="1151"/>
      <c r="BJ632" s="1151"/>
      <c r="BK632" s="1151"/>
      <c r="BL632" s="1151"/>
      <c r="BM632" s="1151"/>
      <c r="BN632" s="1151"/>
      <c r="BO632" s="1151"/>
      <c r="BP632" s="1151"/>
      <c r="BQ632" s="1151"/>
      <c r="BR632" s="1151"/>
      <c r="BS632" s="1151"/>
      <c r="BT632" s="1151"/>
      <c r="BU632" s="1151"/>
      <c r="BV632" s="1151"/>
      <c r="BW632" s="1151"/>
    </row>
    <row r="633" spans="1:75" ht="13.5" customHeight="1">
      <c r="A633" s="1091"/>
      <c r="B633" s="15" t="s">
        <v>53</v>
      </c>
      <c r="C633" s="1065" t="str">
        <f>IFERROR(VLOOKUP(C632,科目・教員!$A$1:$B$357,2,0),"")</f>
        <v>網中　眞由美</v>
      </c>
      <c r="D633" s="1066"/>
      <c r="E633" s="1067" t="str">
        <f>IFERROR(VLOOKUP(E632,科目・教員!$A$1:$B$357,2,0),"")</f>
        <v/>
      </c>
      <c r="F633" s="1066"/>
      <c r="G633" s="1067" t="str">
        <f>IFERROR(VLOOKUP(G632,科目・教員!$A$1:$B$357,2,0),"")</f>
        <v/>
      </c>
      <c r="H633" s="1066"/>
      <c r="I633" s="1067" t="str">
        <f>IFERROR(VLOOKUP(I632,科目・教員!$A$1:$B$357,2,0),"")</f>
        <v/>
      </c>
      <c r="J633" s="1066"/>
      <c r="K633" s="1068" t="str">
        <f>IFERROR(VLOOKUP(K632,科目・教員!$A$1:$B$357,2,0),"")</f>
        <v>池田　真弓</v>
      </c>
      <c r="L633" s="1070"/>
      <c r="M633" s="1065" t="str">
        <f>IFERROR(VLOOKUP(M632,科目・教員!$A$1:$B$357,2,0),"")</f>
        <v/>
      </c>
      <c r="N633" s="1066"/>
      <c r="O633" s="1068" t="str">
        <f>IFERROR(VLOOKUP(O632,科目・教員!$A$1:$B$357,2,0),"")</f>
        <v/>
      </c>
      <c r="P633" s="1066"/>
      <c r="Q633" s="1068" t="str">
        <f>IFERROR(VLOOKUP(Q632,科目・教員!$A$1:$B$357,2,0),"")</f>
        <v/>
      </c>
      <c r="R633" s="1066"/>
      <c r="S633" s="1068" t="str">
        <f>IFERROR(VLOOKUP(S632,科目・教員!$A$1:$B$357,2,0),"")</f>
        <v/>
      </c>
      <c r="T633" s="1066"/>
      <c r="V633" s="505" t="s">
        <v>1018</v>
      </c>
      <c r="X633" s="17"/>
      <c r="Y633" s="38"/>
      <c r="Z633" s="1091"/>
      <c r="AA633" s="1152"/>
      <c r="AB633" s="1152"/>
      <c r="AC633" s="1152"/>
      <c r="AD633" s="1152"/>
      <c r="AE633" s="1152"/>
      <c r="AF633" s="1152"/>
      <c r="AG633" s="1296"/>
      <c r="AH633" s="1296"/>
      <c r="AI633" s="1152"/>
      <c r="AJ633" s="1152"/>
      <c r="AK633" s="1152"/>
      <c r="AL633" s="1296"/>
      <c r="AM633" s="1152"/>
      <c r="AN633" s="1152"/>
      <c r="AO633" s="1152"/>
      <c r="AP633" s="1152"/>
      <c r="AQ633" s="1152"/>
      <c r="AR633" s="1152"/>
      <c r="AS633" s="1152"/>
      <c r="AT633" s="1152"/>
      <c r="AU633" s="1152"/>
      <c r="AV633" s="1152"/>
      <c r="AW633" s="1152"/>
      <c r="AX633" s="1152"/>
      <c r="AY633" s="1152"/>
      <c r="AZ633" s="1152"/>
      <c r="BA633" s="1152"/>
      <c r="BB633" s="1152"/>
      <c r="BC633" s="1152"/>
      <c r="BD633" s="1152"/>
      <c r="BE633" s="1152"/>
      <c r="BF633" s="1152"/>
      <c r="BG633" s="1152"/>
      <c r="BH633" s="1152"/>
      <c r="BI633" s="1152"/>
      <c r="BJ633" s="1152"/>
      <c r="BK633" s="1152"/>
      <c r="BL633" s="1152"/>
      <c r="BM633" s="1152"/>
      <c r="BN633" s="1152"/>
      <c r="BO633" s="1152"/>
      <c r="BP633" s="1152"/>
      <c r="BQ633" s="1152"/>
      <c r="BR633" s="1152"/>
      <c r="BS633" s="1152"/>
      <c r="BT633" s="1152"/>
      <c r="BU633" s="1152"/>
      <c r="BV633" s="1152"/>
      <c r="BW633" s="1152"/>
    </row>
    <row r="634" spans="1:75" ht="13.5" customHeight="1">
      <c r="A634" s="1091"/>
      <c r="B634" s="15" t="s">
        <v>59</v>
      </c>
      <c r="C634" s="1065" t="str">
        <f>VLOOKUP($C627,'2025年度(1年前期)'!$B$5:$N$208,COLUMN('2025年度(1年前期)'!$E$5)+1,0)&amp;""</f>
        <v/>
      </c>
      <c r="D634" s="1066"/>
      <c r="E634" s="1067" t="str">
        <f>VLOOKUP($C627,'2025年度(2年前期)'!$B$5:$N$208,COLUMN('2025年度(2年前期)'!$E$5)+1,0)&amp;""</f>
        <v/>
      </c>
      <c r="F634" s="1066"/>
      <c r="G634" s="1067" t="str">
        <f>VLOOKUP($C627,'2025年度(3年前期)'!$B$5:$N$208,COLUMN('2025年度(3年前期)'!$E$5)+1,0)&amp;""</f>
        <v/>
      </c>
      <c r="H634" s="1066"/>
      <c r="I634" s="1067" t="str">
        <f>VLOOKUP($C627,'2025年度(4年前期)'!$B$5:$N$208,COLUMN('2025年度(4年前期)'!$E$5)+1,0)&amp;""</f>
        <v/>
      </c>
      <c r="J634" s="1066"/>
      <c r="K634" s="1068" t="str">
        <f>VLOOKUP($C627,'2025年度(助産前期)'!$B$5:$N$208,COLUMN('2025年度(助産前期)'!$E$5)+1,0)&amp;""</f>
        <v/>
      </c>
      <c r="L634" s="1070"/>
      <c r="M634" s="1065" t="str">
        <f>VLOOKUP($C627,'2025年度(M1前期)'!$B$5:$N$208,COLUMN('2025年度(M1前期)'!$E$5)+1,0)&amp;""</f>
        <v/>
      </c>
      <c r="N634" s="1066"/>
      <c r="O634" s="1068" t="str">
        <f>VLOOKUP($C627,'2025年度(M2前期)'!$B$5:$N$208,COLUMN('2025年度(M2前期)'!$E$5)+1,0)&amp;""</f>
        <v/>
      </c>
      <c r="P634" s="1066"/>
      <c r="Q634" s="1068" t="str">
        <f>VLOOKUP($C627,'2025年度(D1前期)'!$B$5:$N$208,COLUMN('2025年度(D1前期)'!$E$5)+1,0)&amp;""</f>
        <v/>
      </c>
      <c r="R634" s="1066"/>
      <c r="S634" s="1068" t="str">
        <f>VLOOKUP($C627,'2025年度(D23前期)'!$B$5:$N$208,COLUMN('2025年度(D23前期)'!$E$5)+1,0)&amp;""</f>
        <v/>
      </c>
      <c r="T634" s="1066"/>
      <c r="V634" s="505" t="s">
        <v>1027</v>
      </c>
      <c r="X634" s="17"/>
      <c r="Z634" s="1091"/>
      <c r="AA634" s="1152"/>
      <c r="AB634" s="1152"/>
      <c r="AC634" s="1152"/>
      <c r="AD634" s="1152"/>
      <c r="AE634" s="1152"/>
      <c r="AF634" s="1152"/>
      <c r="AG634" s="1296"/>
      <c r="AH634" s="1296"/>
      <c r="AI634" s="1152"/>
      <c r="AJ634" s="1152"/>
      <c r="AK634" s="1152"/>
      <c r="AL634" s="1296"/>
      <c r="AM634" s="1152"/>
      <c r="AN634" s="1152"/>
      <c r="AO634" s="1152"/>
      <c r="AP634" s="1152"/>
      <c r="AQ634" s="1152"/>
      <c r="AR634" s="1152"/>
      <c r="AS634" s="1152"/>
      <c r="AT634" s="1152"/>
      <c r="AU634" s="1152"/>
      <c r="AV634" s="1152"/>
      <c r="AW634" s="1152"/>
      <c r="AX634" s="1152"/>
      <c r="AY634" s="1152"/>
      <c r="AZ634" s="1152"/>
      <c r="BA634" s="1152"/>
      <c r="BB634" s="1152"/>
      <c r="BC634" s="1152"/>
      <c r="BD634" s="1152"/>
      <c r="BE634" s="1152"/>
      <c r="BF634" s="1152"/>
      <c r="BG634" s="1152"/>
      <c r="BH634" s="1152"/>
      <c r="BI634" s="1152"/>
      <c r="BJ634" s="1152"/>
      <c r="BK634" s="1152"/>
      <c r="BL634" s="1152"/>
      <c r="BM634" s="1152"/>
      <c r="BN634" s="1152"/>
      <c r="BO634" s="1152"/>
      <c r="BP634" s="1152"/>
      <c r="BQ634" s="1152"/>
      <c r="BR634" s="1152"/>
      <c r="BS634" s="1152"/>
      <c r="BT634" s="1152"/>
      <c r="BU634" s="1152"/>
      <c r="BV634" s="1152"/>
      <c r="BW634" s="1152"/>
    </row>
    <row r="635" spans="1:75" ht="13.5" customHeight="1">
      <c r="A635" s="1100"/>
      <c r="B635" s="16" t="s">
        <v>56</v>
      </c>
      <c r="C635" s="1061"/>
      <c r="D635" s="1075"/>
      <c r="E635" s="1063"/>
      <c r="F635" s="1075"/>
      <c r="G635" s="1063"/>
      <c r="H635" s="1075"/>
      <c r="I635" s="1063"/>
      <c r="J635" s="1075"/>
      <c r="K635" s="1064"/>
      <c r="L635" s="1064"/>
      <c r="M635" s="1061"/>
      <c r="N635" s="1075"/>
      <c r="O635" s="1064"/>
      <c r="P635" s="1075"/>
      <c r="Q635" s="1064"/>
      <c r="R635" s="1075"/>
      <c r="S635" s="1064"/>
      <c r="T635" s="1075"/>
      <c r="V635" s="506" t="s">
        <v>1028</v>
      </c>
      <c r="X635" s="17"/>
      <c r="Z635" s="1092"/>
      <c r="AA635" s="1153"/>
      <c r="AB635" s="1153"/>
      <c r="AC635" s="1153"/>
      <c r="AD635" s="1153"/>
      <c r="AE635" s="1153"/>
      <c r="AF635" s="1153"/>
      <c r="AG635" s="1296"/>
      <c r="AH635" s="1296"/>
      <c r="AI635" s="1153"/>
      <c r="AJ635" s="1153"/>
      <c r="AK635" s="1153"/>
      <c r="AL635" s="1296"/>
      <c r="AM635" s="1153"/>
      <c r="AN635" s="1153"/>
      <c r="AO635" s="1153"/>
      <c r="AP635" s="1153"/>
      <c r="AQ635" s="1153"/>
      <c r="AR635" s="1153"/>
      <c r="AS635" s="1153"/>
      <c r="AT635" s="1153"/>
      <c r="AU635" s="1153"/>
      <c r="AV635" s="1153"/>
      <c r="AW635" s="1153"/>
      <c r="AX635" s="1153"/>
      <c r="AY635" s="1153"/>
      <c r="AZ635" s="1153"/>
      <c r="BA635" s="1153"/>
      <c r="BB635" s="1153"/>
      <c r="BC635" s="1153"/>
      <c r="BD635" s="1153"/>
      <c r="BE635" s="1153"/>
      <c r="BF635" s="1153"/>
      <c r="BG635" s="1153"/>
      <c r="BH635" s="1153"/>
      <c r="BI635" s="1153"/>
      <c r="BJ635" s="1153"/>
      <c r="BK635" s="1153"/>
      <c r="BL635" s="1153"/>
      <c r="BM635" s="1153"/>
      <c r="BN635" s="1153"/>
      <c r="BO635" s="1153"/>
      <c r="BP635" s="1153"/>
      <c r="BQ635" s="1153"/>
      <c r="BR635" s="1153"/>
      <c r="BS635" s="1153"/>
      <c r="BT635" s="1153"/>
      <c r="BU635" s="1153"/>
      <c r="BV635" s="1153"/>
      <c r="BW635" s="1153"/>
    </row>
    <row r="636" spans="1:75" ht="13.5" customHeight="1">
      <c r="A636" s="1095" t="s">
        <v>60</v>
      </c>
      <c r="B636" s="18" t="s">
        <v>61</v>
      </c>
      <c r="C636" s="1079"/>
      <c r="D636" s="1080"/>
      <c r="E636" s="1081"/>
      <c r="F636" s="1080"/>
      <c r="G636" s="1081"/>
      <c r="H636" s="1080"/>
      <c r="I636" s="1081"/>
      <c r="J636" s="1080"/>
      <c r="K636" s="1072"/>
      <c r="L636" s="1096"/>
      <c r="M636" s="1079"/>
      <c r="N636" s="1080"/>
      <c r="O636" s="1072"/>
      <c r="P636" s="1080"/>
      <c r="Q636" s="1072"/>
      <c r="R636" s="1080"/>
      <c r="S636" s="1072"/>
      <c r="T636" s="1080"/>
      <c r="X636" s="17"/>
      <c r="Z636" s="1091" t="str">
        <f>A636</f>
        <v>昼休み（12：30～13：30）</v>
      </c>
      <c r="AA636" s="1151"/>
      <c r="AB636" s="1151"/>
      <c r="AC636" s="1151"/>
      <c r="AD636" s="1151"/>
      <c r="AE636" s="1151"/>
      <c r="AF636" s="1151"/>
      <c r="AG636" s="1296"/>
      <c r="AH636" s="1296"/>
      <c r="AI636" s="1151"/>
      <c r="AJ636" s="1151"/>
      <c r="AK636" s="1151"/>
      <c r="AL636" s="1296"/>
      <c r="AM636" s="1151"/>
      <c r="AN636" s="1151" t="s">
        <v>1018</v>
      </c>
      <c r="AO636" s="1151"/>
      <c r="AP636" s="1151"/>
      <c r="AQ636" s="1151"/>
      <c r="AR636" s="1151"/>
      <c r="AS636" s="1151"/>
      <c r="AT636" s="1151"/>
      <c r="AU636" s="1151"/>
      <c r="AV636" s="1151"/>
      <c r="AW636" s="1151"/>
      <c r="AX636" s="1151"/>
      <c r="AY636" s="1151"/>
      <c r="AZ636" s="1151"/>
      <c r="BA636" s="1151"/>
      <c r="BB636" s="1151"/>
      <c r="BC636" s="1151"/>
      <c r="BD636" s="1151"/>
      <c r="BE636" s="1151"/>
      <c r="BF636" s="1151"/>
      <c r="BG636" s="1151"/>
      <c r="BH636" s="1151"/>
      <c r="BI636" s="1151"/>
      <c r="BJ636" s="1151"/>
      <c r="BK636" s="1151"/>
      <c r="BL636" s="1151"/>
      <c r="BM636" s="1151"/>
      <c r="BN636" s="1151"/>
      <c r="BO636" s="1151"/>
      <c r="BP636" s="1151"/>
      <c r="BQ636" s="1151"/>
      <c r="BR636" s="1151"/>
      <c r="BS636" s="1151"/>
      <c r="BT636" s="1151"/>
      <c r="BU636" s="1151"/>
      <c r="BV636" s="1151"/>
      <c r="BW636" s="1151"/>
    </row>
    <row r="637" spans="1:75" ht="13.5" customHeight="1">
      <c r="A637" s="1091"/>
      <c r="B637" s="18" t="s">
        <v>62</v>
      </c>
      <c r="C637" s="1065"/>
      <c r="D637" s="1066"/>
      <c r="E637" s="1067"/>
      <c r="F637" s="1066"/>
      <c r="G637" s="1248"/>
      <c r="H637" s="1249"/>
      <c r="I637" s="1067"/>
      <c r="J637" s="1066"/>
      <c r="K637" s="1068"/>
      <c r="L637" s="1070"/>
      <c r="M637" s="1065"/>
      <c r="N637" s="1066"/>
      <c r="O637" s="1068"/>
      <c r="P637" s="1066"/>
      <c r="Q637" s="1068"/>
      <c r="R637" s="1066"/>
      <c r="S637" s="1068"/>
      <c r="T637" s="1066"/>
      <c r="X637" s="17"/>
      <c r="Z637" s="1091"/>
      <c r="AA637" s="1152"/>
      <c r="AB637" s="1152"/>
      <c r="AC637" s="1152"/>
      <c r="AD637" s="1152"/>
      <c r="AE637" s="1152"/>
      <c r="AF637" s="1152"/>
      <c r="AG637" s="1296"/>
      <c r="AH637" s="1296"/>
      <c r="AI637" s="1152"/>
      <c r="AJ637" s="1152"/>
      <c r="AK637" s="1152"/>
      <c r="AL637" s="1296"/>
      <c r="AM637" s="1152"/>
      <c r="AN637" s="1152"/>
      <c r="AO637" s="1152"/>
      <c r="AP637" s="1152"/>
      <c r="AQ637" s="1152"/>
      <c r="AR637" s="1152"/>
      <c r="AS637" s="1152"/>
      <c r="AT637" s="1152"/>
      <c r="AU637" s="1152"/>
      <c r="AV637" s="1152"/>
      <c r="AW637" s="1152"/>
      <c r="AX637" s="1152"/>
      <c r="AY637" s="1152"/>
      <c r="AZ637" s="1152"/>
      <c r="BA637" s="1152"/>
      <c r="BB637" s="1152"/>
      <c r="BC637" s="1152"/>
      <c r="BD637" s="1152"/>
      <c r="BE637" s="1152"/>
      <c r="BF637" s="1152"/>
      <c r="BG637" s="1152"/>
      <c r="BH637" s="1152"/>
      <c r="BI637" s="1152"/>
      <c r="BJ637" s="1152"/>
      <c r="BK637" s="1152"/>
      <c r="BL637" s="1152"/>
      <c r="BM637" s="1152"/>
      <c r="BN637" s="1152"/>
      <c r="BO637" s="1152"/>
      <c r="BP637" s="1152"/>
      <c r="BQ637" s="1152"/>
      <c r="BR637" s="1152"/>
      <c r="BS637" s="1152"/>
      <c r="BT637" s="1152"/>
      <c r="BU637" s="1152"/>
      <c r="BV637" s="1152"/>
      <c r="BW637" s="1152"/>
    </row>
    <row r="638" spans="1:75" ht="13.5" customHeight="1">
      <c r="A638" s="1091"/>
      <c r="B638" s="18" t="s">
        <v>59</v>
      </c>
      <c r="C638" s="1065"/>
      <c r="D638" s="1066"/>
      <c r="E638" s="1067"/>
      <c r="F638" s="1066"/>
      <c r="G638" s="1067"/>
      <c r="H638" s="1066"/>
      <c r="I638" s="1067"/>
      <c r="J638" s="1066"/>
      <c r="K638" s="1068"/>
      <c r="L638" s="1070"/>
      <c r="M638" s="1065"/>
      <c r="N638" s="1066"/>
      <c r="O638" s="1068"/>
      <c r="P638" s="1066"/>
      <c r="Q638" s="1068"/>
      <c r="R638" s="1066"/>
      <c r="S638" s="1068"/>
      <c r="T638" s="1066"/>
      <c r="Z638" s="1091"/>
      <c r="AA638" s="1152"/>
      <c r="AB638" s="1152"/>
      <c r="AC638" s="1152"/>
      <c r="AD638" s="1152"/>
      <c r="AE638" s="1152"/>
      <c r="AF638" s="1152"/>
      <c r="AG638" s="1296"/>
      <c r="AH638" s="1296"/>
      <c r="AI638" s="1152"/>
      <c r="AJ638" s="1152"/>
      <c r="AK638" s="1152"/>
      <c r="AL638" s="1296"/>
      <c r="AM638" s="1152"/>
      <c r="AN638" s="1152"/>
      <c r="AO638" s="1152"/>
      <c r="AP638" s="1152"/>
      <c r="AQ638" s="1152"/>
      <c r="AR638" s="1152"/>
      <c r="AS638" s="1152"/>
      <c r="AT638" s="1152"/>
      <c r="AU638" s="1152"/>
      <c r="AV638" s="1152"/>
      <c r="AW638" s="1152"/>
      <c r="AX638" s="1152"/>
      <c r="AY638" s="1152"/>
      <c r="AZ638" s="1152"/>
      <c r="BA638" s="1152"/>
      <c r="BB638" s="1152"/>
      <c r="BC638" s="1152"/>
      <c r="BD638" s="1152"/>
      <c r="BE638" s="1152"/>
      <c r="BF638" s="1152"/>
      <c r="BG638" s="1152"/>
      <c r="BH638" s="1152"/>
      <c r="BI638" s="1152"/>
      <c r="BJ638" s="1152"/>
      <c r="BK638" s="1152"/>
      <c r="BL638" s="1152"/>
      <c r="BM638" s="1152"/>
      <c r="BN638" s="1152"/>
      <c r="BO638" s="1152"/>
      <c r="BP638" s="1152"/>
      <c r="BQ638" s="1152"/>
      <c r="BR638" s="1152"/>
      <c r="BS638" s="1152"/>
      <c r="BT638" s="1152"/>
      <c r="BU638" s="1152"/>
      <c r="BV638" s="1152"/>
      <c r="BW638" s="1152"/>
    </row>
    <row r="639" spans="1:75" ht="13.5" customHeight="1">
      <c r="A639" s="1092"/>
      <c r="B639" s="19" t="s">
        <v>56</v>
      </c>
      <c r="C639" s="1102"/>
      <c r="D639" s="1094"/>
      <c r="E639" s="1103"/>
      <c r="F639" s="1094"/>
      <c r="G639" s="1103"/>
      <c r="H639" s="1094"/>
      <c r="I639" s="1103"/>
      <c r="J639" s="1094"/>
      <c r="K639" s="1093"/>
      <c r="L639" s="1093"/>
      <c r="M639" s="1102"/>
      <c r="N639" s="1094"/>
      <c r="O639" s="1093"/>
      <c r="P639" s="1094"/>
      <c r="Q639" s="1093"/>
      <c r="R639" s="1094"/>
      <c r="S639" s="1093"/>
      <c r="T639" s="1094"/>
      <c r="Z639" s="1092"/>
      <c r="AA639" s="1153"/>
      <c r="AB639" s="1153"/>
      <c r="AC639" s="1153"/>
      <c r="AD639" s="1153"/>
      <c r="AE639" s="1153"/>
      <c r="AF639" s="1153"/>
      <c r="AG639" s="1296"/>
      <c r="AH639" s="1296"/>
      <c r="AI639" s="1153"/>
      <c r="AJ639" s="1153"/>
      <c r="AK639" s="1153"/>
      <c r="AL639" s="1296"/>
      <c r="AM639" s="1153"/>
      <c r="AN639" s="1153"/>
      <c r="AO639" s="1153"/>
      <c r="AP639" s="1153"/>
      <c r="AQ639" s="1153"/>
      <c r="AR639" s="1153"/>
      <c r="AS639" s="1153"/>
      <c r="AT639" s="1153"/>
      <c r="AU639" s="1153"/>
      <c r="AV639" s="1153"/>
      <c r="AW639" s="1153"/>
      <c r="AX639" s="1153"/>
      <c r="AY639" s="1153"/>
      <c r="AZ639" s="1153"/>
      <c r="BA639" s="1153"/>
      <c r="BB639" s="1153"/>
      <c r="BC639" s="1153"/>
      <c r="BD639" s="1153"/>
      <c r="BE639" s="1153"/>
      <c r="BF639" s="1153"/>
      <c r="BG639" s="1153"/>
      <c r="BH639" s="1153"/>
      <c r="BI639" s="1153"/>
      <c r="BJ639" s="1153"/>
      <c r="BK639" s="1153"/>
      <c r="BL639" s="1153"/>
      <c r="BM639" s="1153"/>
      <c r="BN639" s="1153"/>
      <c r="BO639" s="1153"/>
      <c r="BP639" s="1153"/>
      <c r="BQ639" s="1153"/>
      <c r="BR639" s="1153"/>
      <c r="BS639" s="1153"/>
      <c r="BT639" s="1153"/>
      <c r="BU639" s="1153"/>
      <c r="BV639" s="1153"/>
      <c r="BW639" s="1153"/>
    </row>
    <row r="640" spans="1:75" ht="13.5" customHeight="1">
      <c r="A640" s="1091" t="s">
        <v>64</v>
      </c>
      <c r="B640" s="15" t="s">
        <v>50</v>
      </c>
      <c r="C640" s="1089" t="str">
        <f>VLOOKUP($C627,'2025年度(1年前期)'!$B$5:$N$208,COLUMN('2025年度(1年前期)'!$G$5),0)&amp;""</f>
        <v>基礎看護学実習Ⅰ</v>
      </c>
      <c r="D640" s="1072"/>
      <c r="E640" s="1090" t="str">
        <f>VLOOKUP($C627,'2025年度(2年前期)'!$B$5:$N$208,COLUMN('2025年度(2年前期)'!$G$5),0)&amp;""</f>
        <v/>
      </c>
      <c r="F640" s="1072"/>
      <c r="G640" s="1090" t="str">
        <f>VLOOKUP($C627,'2025年度(3年前期)'!$B$5:$N$208,COLUMN('2025年度(3年前期)'!$G$5),0)&amp;""</f>
        <v>領域別実習</v>
      </c>
      <c r="H640" s="1072"/>
      <c r="I640" s="1090" t="str">
        <f>VLOOKUP($C627,'2025年度(4年前期)'!$B$5:$N$208,COLUMN('2025年度(4年前期)'!$G$5),0)&amp;""</f>
        <v/>
      </c>
      <c r="J640" s="1072"/>
      <c r="K640" s="1071" t="str">
        <f>VLOOKUP($C627,'2025年度(助産前期)'!$B$5:$N$208,COLUMN('2025年度(助産前期)'!$G$5),0)&amp;""</f>
        <v>助産学実習Ⅰ</v>
      </c>
      <c r="L640" s="1071"/>
      <c r="M640" s="1089" t="str">
        <f>VLOOKUP($C627,'2025年度(M1前期)'!$B$5:$N$208,COLUMN('2025年度(M1前期)'!$G$5),0)&amp;""</f>
        <v/>
      </c>
      <c r="N640" s="1072"/>
      <c r="O640" s="1071" t="str">
        <f>VLOOKUP($C627,'2025年度(M2前期)'!$B$5:$N$208,COLUMN('2025年度(M2前期)'!$G$5),0)&amp;""</f>
        <v/>
      </c>
      <c r="P640" s="1072"/>
      <c r="Q640" s="1071" t="str">
        <f>VLOOKUP($C627,'2025年度(D1前期)'!$B$5:$N$208,COLUMN('2025年度(D1前期)'!$G$5),0)&amp;""</f>
        <v/>
      </c>
      <c r="R640" s="1072"/>
      <c r="S640" s="1071" t="str">
        <f>VLOOKUP($C627,'2025年度(D23前期)'!$B$5:$N$208,COLUMN('2025年度(D23前期)'!$G$5),0)&amp;""</f>
        <v/>
      </c>
      <c r="T640" s="1072"/>
      <c r="U640" s="867" t="s">
        <v>197</v>
      </c>
      <c r="Z640" s="1091" t="str">
        <f>A640</f>
        <v>３時限（13：30～15：00）</v>
      </c>
      <c r="AA640" s="1151"/>
      <c r="AB640" s="1151"/>
      <c r="AC640" s="1151"/>
      <c r="AD640" s="1151"/>
      <c r="AE640" s="1151"/>
      <c r="AF640" s="1151"/>
      <c r="AG640" s="1296"/>
      <c r="AH640" s="1296"/>
      <c r="AI640" s="1151"/>
      <c r="AJ640" s="1151"/>
      <c r="AK640" s="1151"/>
      <c r="AL640" s="1296"/>
      <c r="AM640" s="1151" t="s">
        <v>1037</v>
      </c>
      <c r="AN640" s="1151" t="s">
        <v>1018</v>
      </c>
      <c r="AO640" s="1151"/>
      <c r="AP640" s="1151"/>
      <c r="AQ640" s="1151"/>
      <c r="AR640" s="1151"/>
      <c r="AS640" s="1151"/>
      <c r="AT640" s="1151"/>
      <c r="AU640" s="1151"/>
      <c r="AV640" s="1151"/>
      <c r="AW640" s="1151"/>
      <c r="AX640" s="1151"/>
      <c r="AY640" s="1151"/>
      <c r="AZ640" s="1151"/>
      <c r="BA640" s="1151"/>
      <c r="BB640" s="1151"/>
      <c r="BC640" s="1151"/>
      <c r="BD640" s="1151"/>
      <c r="BE640" s="1151"/>
      <c r="BF640" s="1151"/>
      <c r="BG640" s="1151"/>
      <c r="BH640" s="1151"/>
      <c r="BI640" s="1151" t="s">
        <v>304</v>
      </c>
      <c r="BJ640" s="1151"/>
      <c r="BK640" s="1151"/>
      <c r="BL640" s="1151"/>
      <c r="BM640" s="1151"/>
      <c r="BN640" s="1151"/>
      <c r="BO640" s="1151"/>
      <c r="BP640" s="1151"/>
      <c r="BQ640" s="1151"/>
      <c r="BR640" s="1151"/>
      <c r="BS640" s="1151"/>
      <c r="BT640" s="1151"/>
      <c r="BU640" s="1151"/>
      <c r="BV640" s="1151"/>
      <c r="BW640" s="1151"/>
    </row>
    <row r="641" spans="1:75" ht="13.5" customHeight="1">
      <c r="A641" s="1091"/>
      <c r="B641" s="15" t="s">
        <v>53</v>
      </c>
      <c r="C641" s="1101" t="str">
        <f>IFERROR(VLOOKUP(C640,科目・教員!$A$1:$B$357,2,0),"")</f>
        <v>網中　眞由美</v>
      </c>
      <c r="D641" s="1068"/>
      <c r="E641" s="1073" t="str">
        <f>IFERROR(VLOOKUP(E640,科目・教員!$A$1:$B$357,2,0),"")</f>
        <v/>
      </c>
      <c r="F641" s="1068"/>
      <c r="G641" s="1073" t="str">
        <f>IFERROR(VLOOKUP(G640,科目・教員!$A$1:$B$357,2,0),"")</f>
        <v/>
      </c>
      <c r="H641" s="1068"/>
      <c r="I641" s="1073" t="str">
        <f>IFERROR(VLOOKUP(I640,科目・教員!$A$1:$B$357,2,0),"")</f>
        <v/>
      </c>
      <c r="J641" s="1068"/>
      <c r="K641" s="1074" t="str">
        <f>IFERROR(VLOOKUP(K640,科目・教員!$A$1:$B$357,2,0),"")</f>
        <v>池田　真弓</v>
      </c>
      <c r="L641" s="1074"/>
      <c r="M641" s="1101" t="str">
        <f>IFERROR(VLOOKUP(M640,科目・教員!$A$1:$B$357,2,0),"")</f>
        <v/>
      </c>
      <c r="N641" s="1068"/>
      <c r="O641" s="1074" t="str">
        <f>IFERROR(VLOOKUP(O640,科目・教員!$A$1:$B$357,2,0),"")</f>
        <v/>
      </c>
      <c r="P641" s="1068"/>
      <c r="Q641" s="1074" t="str">
        <f>IFERROR(VLOOKUP(Q640,科目・教員!$A$1:$B$357,2,0),"")</f>
        <v/>
      </c>
      <c r="R641" s="1068"/>
      <c r="S641" s="1074" t="str">
        <f>IFERROR(VLOOKUP(S640,科目・教員!$A$1:$B$357,2,0),"")</f>
        <v/>
      </c>
      <c r="T641" s="1068"/>
      <c r="U641" s="867" t="s">
        <v>882</v>
      </c>
      <c r="Z641" s="1091"/>
      <c r="AA641" s="1152"/>
      <c r="AB641" s="1152"/>
      <c r="AC641" s="1152"/>
      <c r="AD641" s="1152"/>
      <c r="AE641" s="1152"/>
      <c r="AF641" s="1152"/>
      <c r="AG641" s="1296"/>
      <c r="AH641" s="1296"/>
      <c r="AI641" s="1152"/>
      <c r="AJ641" s="1152"/>
      <c r="AK641" s="1152"/>
      <c r="AL641" s="1296"/>
      <c r="AM641" s="1152"/>
      <c r="AN641" s="1152"/>
      <c r="AO641" s="1152"/>
      <c r="AP641" s="1152"/>
      <c r="AQ641" s="1152"/>
      <c r="AR641" s="1152"/>
      <c r="AS641" s="1152"/>
      <c r="AT641" s="1152"/>
      <c r="AU641" s="1152"/>
      <c r="AV641" s="1152"/>
      <c r="AW641" s="1152"/>
      <c r="AX641" s="1152"/>
      <c r="AY641" s="1152"/>
      <c r="AZ641" s="1152"/>
      <c r="BA641" s="1152"/>
      <c r="BB641" s="1152"/>
      <c r="BC641" s="1152"/>
      <c r="BD641" s="1152"/>
      <c r="BE641" s="1152"/>
      <c r="BF641" s="1152"/>
      <c r="BG641" s="1152"/>
      <c r="BH641" s="1152"/>
      <c r="BI641" s="1152"/>
      <c r="BJ641" s="1152"/>
      <c r="BK641" s="1152"/>
      <c r="BL641" s="1152"/>
      <c r="BM641" s="1152"/>
      <c r="BN641" s="1152"/>
      <c r="BO641" s="1152"/>
      <c r="BP641" s="1152"/>
      <c r="BQ641" s="1152"/>
      <c r="BR641" s="1152"/>
      <c r="BS641" s="1152"/>
      <c r="BT641" s="1152"/>
      <c r="BU641" s="1152"/>
      <c r="BV641" s="1152"/>
      <c r="BW641" s="1152"/>
    </row>
    <row r="642" spans="1:75" ht="13.5" customHeight="1">
      <c r="A642" s="1091"/>
      <c r="B642" s="15" t="s">
        <v>59</v>
      </c>
      <c r="C642" s="1101" t="str">
        <f>VLOOKUP($C627,'2025年度(1年前期)'!$B$5:$N$208,COLUMN('2025年度(1年前期)'!$G$5)+1,0)&amp;""</f>
        <v/>
      </c>
      <c r="D642" s="1068"/>
      <c r="E642" s="1073" t="str">
        <f>VLOOKUP($C627,'2025年度(2年前期)'!$B$5:$N$208,COLUMN('2025年度(2年前期)'!$G$5)+1,0)&amp;""</f>
        <v/>
      </c>
      <c r="F642" s="1068"/>
      <c r="G642" s="1073" t="str">
        <f>VLOOKUP($C627,'2025年度(3年前期)'!$B$5:$N$208,COLUMN('2025年度(3年前期)'!$G$5)+1,0)&amp;""</f>
        <v/>
      </c>
      <c r="H642" s="1068"/>
      <c r="I642" s="1073" t="str">
        <f>VLOOKUP($C627,'2025年度(4年前期)'!$B$5:$N$208,COLUMN('2025年度(4年前期)'!$G$5)+1,0)&amp;""</f>
        <v/>
      </c>
      <c r="J642" s="1068"/>
      <c r="K642" s="1074" t="str">
        <f>VLOOKUP($C627,'2025年度(助産前期)'!$B$5:$N$208,COLUMN('2025年度(助産前期)'!$G$5)+1,0)&amp;""</f>
        <v/>
      </c>
      <c r="L642" s="1074"/>
      <c r="M642" s="1101" t="str">
        <f>VLOOKUP($C627,'2025年度(M1前期)'!$B$5:$N$208,COLUMN('2025年度(M1前期)'!$G$5)+1,0)&amp;""</f>
        <v/>
      </c>
      <c r="N642" s="1068"/>
      <c r="O642" s="1074" t="str">
        <f>VLOOKUP($C627,'2025年度(M2前期)'!$B$5:$N$208,COLUMN('2025年度(M2前期)'!$G$5)+1,0)&amp;""</f>
        <v/>
      </c>
      <c r="P642" s="1068"/>
      <c r="Q642" s="1074" t="str">
        <f>VLOOKUP($C627,'2025年度(D1前期)'!$B$5:$N$208,COLUMN('2025年度(D1前期)'!$G$5)+1,0)&amp;""</f>
        <v/>
      </c>
      <c r="R642" s="1068"/>
      <c r="S642" s="1074" t="str">
        <f>VLOOKUP($C627,'2025年度(D23前期)'!$B$5:$N$208,COLUMN('2025年度(D23前期)'!$G$5)+1,0)&amp;""</f>
        <v/>
      </c>
      <c r="T642" s="1068"/>
      <c r="U642" s="867" t="s">
        <v>304</v>
      </c>
      <c r="Z642" s="1091"/>
      <c r="AA642" s="1152"/>
      <c r="AB642" s="1152"/>
      <c r="AC642" s="1152"/>
      <c r="AD642" s="1152"/>
      <c r="AE642" s="1152"/>
      <c r="AF642" s="1152"/>
      <c r="AG642" s="1296"/>
      <c r="AH642" s="1296"/>
      <c r="AI642" s="1152"/>
      <c r="AJ642" s="1152"/>
      <c r="AK642" s="1152"/>
      <c r="AL642" s="1296"/>
      <c r="AM642" s="1152"/>
      <c r="AN642" s="1152"/>
      <c r="AO642" s="1152"/>
      <c r="AP642" s="1152"/>
      <c r="AQ642" s="1152"/>
      <c r="AR642" s="1152"/>
      <c r="AS642" s="1152"/>
      <c r="AT642" s="1152"/>
      <c r="AU642" s="1152"/>
      <c r="AV642" s="1152"/>
      <c r="AW642" s="1152"/>
      <c r="AX642" s="1152"/>
      <c r="AY642" s="1152"/>
      <c r="AZ642" s="1152"/>
      <c r="BA642" s="1152"/>
      <c r="BB642" s="1152"/>
      <c r="BC642" s="1152"/>
      <c r="BD642" s="1152"/>
      <c r="BE642" s="1152"/>
      <c r="BF642" s="1152"/>
      <c r="BG642" s="1152"/>
      <c r="BH642" s="1152"/>
      <c r="BI642" s="1152"/>
      <c r="BJ642" s="1152"/>
      <c r="BK642" s="1152"/>
      <c r="BL642" s="1152"/>
      <c r="BM642" s="1152"/>
      <c r="BN642" s="1152"/>
      <c r="BO642" s="1152"/>
      <c r="BP642" s="1152"/>
      <c r="BQ642" s="1152"/>
      <c r="BR642" s="1152"/>
      <c r="BS642" s="1152"/>
      <c r="BT642" s="1152"/>
      <c r="BU642" s="1152"/>
      <c r="BV642" s="1152"/>
      <c r="BW642" s="1152"/>
    </row>
    <row r="643" spans="1:75" ht="13.5" customHeight="1">
      <c r="A643" s="1100"/>
      <c r="B643" s="16" t="s">
        <v>56</v>
      </c>
      <c r="C643" s="1061"/>
      <c r="D643" s="1075"/>
      <c r="E643" s="1063"/>
      <c r="F643" s="1075"/>
      <c r="G643" s="1063"/>
      <c r="H643" s="1075"/>
      <c r="I643" s="1063"/>
      <c r="J643" s="1075"/>
      <c r="K643" s="1064"/>
      <c r="L643" s="1064"/>
      <c r="M643" s="1061"/>
      <c r="N643" s="1075"/>
      <c r="O643" s="1064"/>
      <c r="P643" s="1075"/>
      <c r="Q643" s="1064"/>
      <c r="R643" s="1075"/>
      <c r="S643" s="1064"/>
      <c r="T643" s="1075"/>
      <c r="U643" s="867" t="s">
        <v>82</v>
      </c>
      <c r="Z643" s="1092"/>
      <c r="AA643" s="1153"/>
      <c r="AB643" s="1153"/>
      <c r="AC643" s="1153"/>
      <c r="AD643" s="1153"/>
      <c r="AE643" s="1153"/>
      <c r="AF643" s="1153"/>
      <c r="AG643" s="1296"/>
      <c r="AH643" s="1296"/>
      <c r="AI643" s="1153"/>
      <c r="AJ643" s="1153"/>
      <c r="AK643" s="1153"/>
      <c r="AL643" s="1296"/>
      <c r="AM643" s="1153"/>
      <c r="AN643" s="1153"/>
      <c r="AO643" s="1153"/>
      <c r="AP643" s="1153"/>
      <c r="AQ643" s="1153"/>
      <c r="AR643" s="1153"/>
      <c r="AS643" s="1153"/>
      <c r="AT643" s="1153"/>
      <c r="AU643" s="1153"/>
      <c r="AV643" s="1153"/>
      <c r="AW643" s="1153"/>
      <c r="AX643" s="1153"/>
      <c r="AY643" s="1153"/>
      <c r="AZ643" s="1153"/>
      <c r="BA643" s="1153"/>
      <c r="BB643" s="1153"/>
      <c r="BC643" s="1153"/>
      <c r="BD643" s="1153"/>
      <c r="BE643" s="1153"/>
      <c r="BF643" s="1153"/>
      <c r="BG643" s="1153"/>
      <c r="BH643" s="1153"/>
      <c r="BI643" s="1153"/>
      <c r="BJ643" s="1153"/>
      <c r="BK643" s="1153"/>
      <c r="BL643" s="1153"/>
      <c r="BM643" s="1153"/>
      <c r="BN643" s="1153"/>
      <c r="BO643" s="1153"/>
      <c r="BP643" s="1153"/>
      <c r="BQ643" s="1153"/>
      <c r="BR643" s="1153"/>
      <c r="BS643" s="1153"/>
      <c r="BT643" s="1153"/>
      <c r="BU643" s="1153"/>
      <c r="BV643" s="1153"/>
      <c r="BW643" s="1153"/>
    </row>
    <row r="644" spans="1:75" ht="13.5" customHeight="1">
      <c r="A644" s="1091" t="s">
        <v>67</v>
      </c>
      <c r="B644" s="15" t="s">
        <v>50</v>
      </c>
      <c r="C644" s="1089" t="str">
        <f>VLOOKUP($C627,'2025年度(1年前期)'!$B$5:$N$208,COLUMN('2025年度(1年前期)'!$I$5),0)&amp;""</f>
        <v>基礎看護学実習Ⅰ</v>
      </c>
      <c r="D644" s="1072"/>
      <c r="E644" s="1090" t="str">
        <f>VLOOKUP($C627,'2025年度(2年前期)'!$B$5:$N$208,COLUMN('2025年度(2年前期)'!$I$5),0)&amp;""</f>
        <v/>
      </c>
      <c r="F644" s="1072"/>
      <c r="G644" s="1090" t="str">
        <f>VLOOKUP($C627,'2025年度(3年前期)'!$B$5:$N$208,COLUMN('2025年度(3年前期)'!$I$5),0)&amp;""</f>
        <v>領域別実習</v>
      </c>
      <c r="H644" s="1072"/>
      <c r="I644" s="1090" t="str">
        <f>VLOOKUP($C627,'2025年度(4年前期)'!$B$5:$N$208,COLUMN('2025年度(4年前期)'!$I$5),0)&amp;""</f>
        <v/>
      </c>
      <c r="J644" s="1072"/>
      <c r="K644" s="1071" t="str">
        <f>VLOOKUP($C627,'2025年度(助産前期)'!$B$5:$N$208,COLUMN('2025年度(助産前期)'!$I$5),0)&amp;""</f>
        <v>助産学実習Ⅰ</v>
      </c>
      <c r="L644" s="1071"/>
      <c r="M644" s="1089" t="str">
        <f>VLOOKUP($C627,'2025年度(M1前期)'!$B$5:$N$208,COLUMN('2025年度(M1前期)'!$I$5),0)&amp;""</f>
        <v/>
      </c>
      <c r="N644" s="1072"/>
      <c r="O644" s="1071" t="str">
        <f>VLOOKUP($C627,'2025年度(M2前期)'!$B$5:$N$208,COLUMN('2025年度(M2前期)'!$I$5),0)&amp;""</f>
        <v/>
      </c>
      <c r="P644" s="1072"/>
      <c r="Q644" s="1071" t="str">
        <f>VLOOKUP($C627,'2025年度(D1前期)'!$B$5:$N$208,COLUMN('2025年度(D1前期)'!$I$5),0)&amp;""</f>
        <v/>
      </c>
      <c r="R644" s="1072"/>
      <c r="S644" s="1071" t="str">
        <f>VLOOKUP($C627,'2025年度(D23前期)'!$B$5:$N$208,COLUMN('2025年度(D23前期)'!$I$5),0)&amp;""</f>
        <v/>
      </c>
      <c r="T644" s="1072"/>
      <c r="Z644" s="1091" t="str">
        <f>A644</f>
        <v>４時限（15：10～16：40）</v>
      </c>
      <c r="AA644" s="1151"/>
      <c r="AB644" s="1151"/>
      <c r="AC644" s="1151"/>
      <c r="AD644" s="1151"/>
      <c r="AE644" s="1151"/>
      <c r="AF644" s="1151"/>
      <c r="AG644" s="1296"/>
      <c r="AH644" s="1296"/>
      <c r="AI644" s="1151"/>
      <c r="AJ644" s="1151"/>
      <c r="AK644" s="1151"/>
      <c r="AL644" s="1296"/>
      <c r="AM644" s="1151" t="s">
        <v>1037</v>
      </c>
      <c r="AN644" s="1151"/>
      <c r="AO644" s="1151"/>
      <c r="AP644" s="1151"/>
      <c r="AQ644" s="1151"/>
      <c r="AR644" s="1151"/>
      <c r="AS644" s="1151"/>
      <c r="AT644" s="1151"/>
      <c r="AU644" s="1151"/>
      <c r="AV644" s="1151"/>
      <c r="AW644" s="1151"/>
      <c r="AX644" s="1151"/>
      <c r="AY644" s="1151"/>
      <c r="AZ644" s="1151"/>
      <c r="BA644" s="1151"/>
      <c r="BB644" s="1151"/>
      <c r="BC644" s="1151"/>
      <c r="BD644" s="1151"/>
      <c r="BE644" s="1151"/>
      <c r="BF644" s="1151"/>
      <c r="BG644" s="1151"/>
      <c r="BH644" s="1151"/>
      <c r="BI644" s="1151"/>
      <c r="BJ644" s="1151"/>
      <c r="BK644" s="1151"/>
      <c r="BL644" s="1151"/>
      <c r="BM644" s="1151"/>
      <c r="BN644" s="1151"/>
      <c r="BO644" s="1151"/>
      <c r="BP644" s="1151"/>
      <c r="BQ644" s="1151"/>
      <c r="BR644" s="1151"/>
      <c r="BS644" s="1151"/>
      <c r="BT644" s="1151"/>
      <c r="BU644" s="1151"/>
      <c r="BV644" s="1151"/>
      <c r="BW644" s="1151"/>
    </row>
    <row r="645" spans="1:75" ht="13.5" customHeight="1">
      <c r="A645" s="1091"/>
      <c r="B645" s="15" t="s">
        <v>53</v>
      </c>
      <c r="C645" s="1101" t="str">
        <f>IFERROR(VLOOKUP(C644,科目・教員!$A$1:$B$357,2,0),"")</f>
        <v>網中　眞由美</v>
      </c>
      <c r="D645" s="1068"/>
      <c r="E645" s="1073" t="str">
        <f>IFERROR(VLOOKUP(E644,科目・教員!$A$1:$B$357,2,0),"")</f>
        <v/>
      </c>
      <c r="F645" s="1068"/>
      <c r="G645" s="1073" t="str">
        <f>IFERROR(VLOOKUP(G644,科目・教員!$A$1:$B$357,2,0),"")</f>
        <v/>
      </c>
      <c r="H645" s="1068"/>
      <c r="I645" s="1073" t="str">
        <f>IFERROR(VLOOKUP(I644,科目・教員!$A$1:$B$357,2,0),"")</f>
        <v/>
      </c>
      <c r="J645" s="1068"/>
      <c r="K645" s="1074" t="str">
        <f>IFERROR(VLOOKUP(K644,科目・教員!$A$1:$B$357,2,0),"")</f>
        <v>池田　真弓</v>
      </c>
      <c r="L645" s="1074"/>
      <c r="M645" s="1101" t="str">
        <f>IFERROR(VLOOKUP(M644,科目・教員!$A$1:$B$357,2,0),"")</f>
        <v/>
      </c>
      <c r="N645" s="1068"/>
      <c r="O645" s="1074" t="str">
        <f>IFERROR(VLOOKUP(O644,科目・教員!$A$1:$B$357,2,0),"")</f>
        <v/>
      </c>
      <c r="P645" s="1068"/>
      <c r="Q645" s="1074" t="str">
        <f>IFERROR(VLOOKUP(Q644,科目・教員!$A$1:$B$357,2,0),"")</f>
        <v/>
      </c>
      <c r="R645" s="1068"/>
      <c r="S645" s="1074" t="str">
        <f>IFERROR(VLOOKUP(S644,科目・教員!$A$1:$B$357,2,0),"")</f>
        <v/>
      </c>
      <c r="T645" s="1068"/>
      <c r="Z645" s="1091"/>
      <c r="AA645" s="1152"/>
      <c r="AB645" s="1152"/>
      <c r="AC645" s="1152"/>
      <c r="AD645" s="1152"/>
      <c r="AE645" s="1152"/>
      <c r="AF645" s="1152"/>
      <c r="AG645" s="1296"/>
      <c r="AH645" s="1296"/>
      <c r="AI645" s="1152"/>
      <c r="AJ645" s="1152"/>
      <c r="AK645" s="1152"/>
      <c r="AL645" s="1296"/>
      <c r="AM645" s="1152"/>
      <c r="AN645" s="1152"/>
      <c r="AO645" s="1152"/>
      <c r="AP645" s="1152"/>
      <c r="AQ645" s="1152"/>
      <c r="AR645" s="1152"/>
      <c r="AS645" s="1152"/>
      <c r="AT645" s="1152"/>
      <c r="AU645" s="1152"/>
      <c r="AV645" s="1152"/>
      <c r="AW645" s="1152"/>
      <c r="AX645" s="1152"/>
      <c r="AY645" s="1152"/>
      <c r="AZ645" s="1152"/>
      <c r="BA645" s="1152"/>
      <c r="BB645" s="1152"/>
      <c r="BC645" s="1152"/>
      <c r="BD645" s="1152"/>
      <c r="BE645" s="1152"/>
      <c r="BF645" s="1152"/>
      <c r="BG645" s="1152"/>
      <c r="BH645" s="1152"/>
      <c r="BI645" s="1152"/>
      <c r="BJ645" s="1152"/>
      <c r="BK645" s="1152"/>
      <c r="BL645" s="1152"/>
      <c r="BM645" s="1152"/>
      <c r="BN645" s="1152"/>
      <c r="BO645" s="1152"/>
      <c r="BP645" s="1152"/>
      <c r="BQ645" s="1152"/>
      <c r="BR645" s="1152"/>
      <c r="BS645" s="1152"/>
      <c r="BT645" s="1152"/>
      <c r="BU645" s="1152"/>
      <c r="BV645" s="1152"/>
      <c r="BW645" s="1152"/>
    </row>
    <row r="646" spans="1:75" ht="13.5" customHeight="1">
      <c r="A646" s="1091"/>
      <c r="B646" s="15" t="s">
        <v>59</v>
      </c>
      <c r="C646" s="1101" t="str">
        <f>VLOOKUP($C627,'2025年度(1年前期)'!$B$5:$N$208,COLUMN('2025年度(1年前期)'!$I$5)+1,0)&amp;""</f>
        <v/>
      </c>
      <c r="D646" s="1068"/>
      <c r="E646" s="1073" t="str">
        <f>VLOOKUP($C627,'2025年度(2年前期)'!$B$5:$N$208,COLUMN('2025年度(2年前期)'!$I$5)+1,0)&amp;""</f>
        <v/>
      </c>
      <c r="F646" s="1068"/>
      <c r="G646" s="1073" t="str">
        <f>VLOOKUP($C627,'2025年度(3年前期)'!$B$5:$N$208,COLUMN('2025年度(3年前期)'!$I$5)+1,0)&amp;""</f>
        <v/>
      </c>
      <c r="H646" s="1068"/>
      <c r="I646" s="1073" t="str">
        <f>VLOOKUP($C627,'2025年度(4年前期)'!$B$5:$N$208,COLUMN('2025年度(4年前期)'!$I$5)+1,0)&amp;""</f>
        <v/>
      </c>
      <c r="J646" s="1068"/>
      <c r="K646" s="1074" t="str">
        <f>VLOOKUP($C627,'2025年度(助産前期)'!$B$5:$N$208,COLUMN('2025年度(助産前期)'!$I$5)+1,0)&amp;""</f>
        <v/>
      </c>
      <c r="L646" s="1074"/>
      <c r="M646" s="1101" t="str">
        <f>VLOOKUP($C627,'2025年度(M1前期)'!$B$5:$N$208,COLUMN('2025年度(M1前期)'!$I$5)+1,0)&amp;""</f>
        <v/>
      </c>
      <c r="N646" s="1068"/>
      <c r="O646" s="1074" t="str">
        <f>VLOOKUP($C627,'2025年度(M2前期)'!$B$5:$N$208,COLUMN('2025年度(M2前期)'!$I$5)+1,0)&amp;""</f>
        <v/>
      </c>
      <c r="P646" s="1068"/>
      <c r="Q646" s="1074" t="str">
        <f>VLOOKUP($C627,'2025年度(D1前期)'!$B$5:$N$208,COLUMN('2025年度(D1前期)'!$I$5)+1,0)&amp;""</f>
        <v/>
      </c>
      <c r="R646" s="1068"/>
      <c r="S646" s="1074" t="str">
        <f>VLOOKUP($C627,'2025年度(D23前期)'!$B$5:$N$208,COLUMN('2025年度(D23前期)'!$I$5)+1,0)&amp;""</f>
        <v/>
      </c>
      <c r="T646" s="1068"/>
      <c r="Z646" s="1091"/>
      <c r="AA646" s="1152"/>
      <c r="AB646" s="1152"/>
      <c r="AC646" s="1152"/>
      <c r="AD646" s="1152"/>
      <c r="AE646" s="1152"/>
      <c r="AF646" s="1152"/>
      <c r="AG646" s="1296"/>
      <c r="AH646" s="1296"/>
      <c r="AI646" s="1152"/>
      <c r="AJ646" s="1152"/>
      <c r="AK646" s="1152"/>
      <c r="AL646" s="1296"/>
      <c r="AM646" s="1152"/>
      <c r="AN646" s="1152"/>
      <c r="AO646" s="1152"/>
      <c r="AP646" s="1152"/>
      <c r="AQ646" s="1152"/>
      <c r="AR646" s="1152"/>
      <c r="AS646" s="1152"/>
      <c r="AT646" s="1152"/>
      <c r="AU646" s="1152"/>
      <c r="AV646" s="1152"/>
      <c r="AW646" s="1152"/>
      <c r="AX646" s="1152"/>
      <c r="AY646" s="1152"/>
      <c r="AZ646" s="1152"/>
      <c r="BA646" s="1152"/>
      <c r="BB646" s="1152"/>
      <c r="BC646" s="1152"/>
      <c r="BD646" s="1152"/>
      <c r="BE646" s="1152"/>
      <c r="BF646" s="1152"/>
      <c r="BG646" s="1152"/>
      <c r="BH646" s="1152"/>
      <c r="BI646" s="1152"/>
      <c r="BJ646" s="1152"/>
      <c r="BK646" s="1152"/>
      <c r="BL646" s="1152"/>
      <c r="BM646" s="1152"/>
      <c r="BN646" s="1152"/>
      <c r="BO646" s="1152"/>
      <c r="BP646" s="1152"/>
      <c r="BQ646" s="1152"/>
      <c r="BR646" s="1152"/>
      <c r="BS646" s="1152"/>
      <c r="BT646" s="1152"/>
      <c r="BU646" s="1152"/>
      <c r="BV646" s="1152"/>
      <c r="BW646" s="1152"/>
    </row>
    <row r="647" spans="1:75" ht="13.5" customHeight="1">
      <c r="A647" s="1092"/>
      <c r="B647" s="16" t="s">
        <v>56</v>
      </c>
      <c r="C647" s="1061"/>
      <c r="D647" s="1075"/>
      <c r="E647" s="1063"/>
      <c r="F647" s="1075"/>
      <c r="G647" s="1063"/>
      <c r="H647" s="1075"/>
      <c r="I647" s="1063"/>
      <c r="J647" s="1075"/>
      <c r="K647" s="1064"/>
      <c r="L647" s="1064"/>
      <c r="M647" s="1061"/>
      <c r="N647" s="1075"/>
      <c r="O647" s="1064"/>
      <c r="P647" s="1075"/>
      <c r="Q647" s="1064"/>
      <c r="R647" s="1075"/>
      <c r="S647" s="1064"/>
      <c r="T647" s="1075"/>
      <c r="Z647" s="1092"/>
      <c r="AA647" s="1153"/>
      <c r="AB647" s="1153"/>
      <c r="AC647" s="1153"/>
      <c r="AD647" s="1153"/>
      <c r="AE647" s="1153"/>
      <c r="AF647" s="1153"/>
      <c r="AG647" s="1296"/>
      <c r="AH647" s="1296"/>
      <c r="AI647" s="1153"/>
      <c r="AJ647" s="1153"/>
      <c r="AK647" s="1153"/>
      <c r="AL647" s="1296"/>
      <c r="AM647" s="1153"/>
      <c r="AN647" s="1153"/>
      <c r="AO647" s="1153"/>
      <c r="AP647" s="1153"/>
      <c r="AQ647" s="1153"/>
      <c r="AR647" s="1153"/>
      <c r="AS647" s="1153"/>
      <c r="AT647" s="1153"/>
      <c r="AU647" s="1153"/>
      <c r="AV647" s="1153"/>
      <c r="AW647" s="1153"/>
      <c r="AX647" s="1153"/>
      <c r="AY647" s="1153"/>
      <c r="AZ647" s="1153"/>
      <c r="BA647" s="1153"/>
      <c r="BB647" s="1153"/>
      <c r="BC647" s="1153"/>
      <c r="BD647" s="1153"/>
      <c r="BE647" s="1153"/>
      <c r="BF647" s="1153"/>
      <c r="BG647" s="1153"/>
      <c r="BH647" s="1153"/>
      <c r="BI647" s="1153"/>
      <c r="BJ647" s="1153"/>
      <c r="BK647" s="1153"/>
      <c r="BL647" s="1153"/>
      <c r="BM647" s="1153"/>
      <c r="BN647" s="1153"/>
      <c r="BO647" s="1153"/>
      <c r="BP647" s="1153"/>
      <c r="BQ647" s="1153"/>
      <c r="BR647" s="1153"/>
      <c r="BS647" s="1153"/>
      <c r="BT647" s="1153"/>
      <c r="BU647" s="1153"/>
      <c r="BV647" s="1153"/>
      <c r="BW647" s="1153"/>
    </row>
    <row r="648" spans="1:75" ht="13.5" customHeight="1">
      <c r="A648" s="1091" t="s">
        <v>68</v>
      </c>
      <c r="B648" s="15" t="s">
        <v>50</v>
      </c>
      <c r="C648" s="1089" t="str">
        <f>VLOOKUP($C627,'2025年度(1年前期)'!$B$5:$N$208,COLUMN('2025年度(1年前期)'!$K$5),0)&amp;""</f>
        <v/>
      </c>
      <c r="D648" s="1072"/>
      <c r="E648" s="1090" t="str">
        <f>VLOOKUP($C627,'2025年度(2年前期)'!$B$5:$N$208,COLUMN('2025年度(2年前期)'!$K$5),0)&amp;""</f>
        <v/>
      </c>
      <c r="F648" s="1072"/>
      <c r="G648" s="1090" t="str">
        <f>VLOOKUP($C627,'2025年度(3年前期)'!$B$5:$N$208,COLUMN('2025年度(3年前期)'!$K$5),0)&amp;""</f>
        <v/>
      </c>
      <c r="H648" s="1072"/>
      <c r="I648" s="1090" t="str">
        <f>VLOOKUP($C627,'2025年度(4年前期)'!$B$5:$N$208,COLUMN('2025年度(4年前期)'!$K$5),0)&amp;""</f>
        <v/>
      </c>
      <c r="J648" s="1072"/>
      <c r="K648" s="1071" t="str">
        <f>VLOOKUP($C627,'2025年度(助産前期)'!$B$5:$N$208,COLUMN('2025年度(助産前期)'!$K$5),0)&amp;""</f>
        <v>助産学実習Ⅰ</v>
      </c>
      <c r="L648" s="1071"/>
      <c r="M648" s="1089" t="str">
        <f>VLOOKUP($C627,'2025年度(M1前期)'!$B$5:$N$208,COLUMN('2025年度(M1前期)'!$K$5),0)&amp;""</f>
        <v/>
      </c>
      <c r="N648" s="1072"/>
      <c r="O648" s="1071" t="str">
        <f>VLOOKUP($C627,'2025年度(M2前期)'!$B$5:$N$208,COLUMN('2025年度(M2前期)'!$K$5),0)&amp;""</f>
        <v/>
      </c>
      <c r="P648" s="1072"/>
      <c r="Q648" s="1071" t="str">
        <f>VLOOKUP($C627,'2025年度(D1前期)'!$B$5:$N$208,COLUMN('2025年度(D1前期)'!$K$5),0)&amp;""</f>
        <v/>
      </c>
      <c r="R648" s="1072"/>
      <c r="S648" s="1071" t="str">
        <f>VLOOKUP($C627,'2025年度(D23前期)'!$B$5:$N$208,COLUMN('2025年度(D23前期)'!$K$5),0)&amp;""</f>
        <v/>
      </c>
      <c r="T648" s="1072"/>
      <c r="U648" s="778" t="s">
        <v>79</v>
      </c>
      <c r="Z648" s="1091" t="str">
        <f>A648</f>
        <v>５時限（16：50～18：20）</v>
      </c>
      <c r="AA648" s="1151"/>
      <c r="AB648" s="1151"/>
      <c r="AC648" s="1151"/>
      <c r="AD648" s="1151"/>
      <c r="AE648" s="1151"/>
      <c r="AF648" s="1151"/>
      <c r="AG648" s="1151"/>
      <c r="AH648" s="1151"/>
      <c r="AI648" s="1151"/>
      <c r="AJ648" s="1151"/>
      <c r="AK648" s="1151"/>
      <c r="AL648" s="1151"/>
      <c r="AM648" s="1151" t="s">
        <v>1037</v>
      </c>
      <c r="AN648" s="1151"/>
      <c r="AO648" s="1151"/>
      <c r="AP648" s="1151"/>
      <c r="AQ648" s="1151"/>
      <c r="AR648" s="1151"/>
      <c r="AS648" s="1151"/>
      <c r="AT648" s="1151"/>
      <c r="AU648" s="1151"/>
      <c r="AV648" s="1151"/>
      <c r="AW648" s="1151"/>
      <c r="AX648" s="1151"/>
      <c r="AY648" s="1151"/>
      <c r="AZ648" s="1151"/>
      <c r="BA648" s="1151"/>
      <c r="BB648" s="1151"/>
      <c r="BC648" s="1151"/>
      <c r="BD648" s="1151"/>
      <c r="BE648" s="1151"/>
      <c r="BF648" s="1151"/>
      <c r="BG648" s="1151"/>
      <c r="BH648" s="1151"/>
      <c r="BI648" s="1151"/>
      <c r="BJ648" s="1151" t="s">
        <v>145</v>
      </c>
      <c r="BK648" s="1151"/>
      <c r="BL648" s="1151"/>
      <c r="BM648" s="1151"/>
      <c r="BN648" s="1151"/>
      <c r="BO648" s="1151"/>
      <c r="BP648" s="1151"/>
      <c r="BQ648" s="1151"/>
      <c r="BR648" s="1151"/>
      <c r="BS648" s="1151"/>
      <c r="BT648" s="1151"/>
      <c r="BU648" s="1151"/>
      <c r="BV648" s="1151"/>
      <c r="BW648" s="1151"/>
    </row>
    <row r="649" spans="1:75" ht="13.5" customHeight="1">
      <c r="A649" s="1091"/>
      <c r="B649" s="15" t="s">
        <v>53</v>
      </c>
      <c r="C649" s="1101" t="str">
        <f>IFERROR(VLOOKUP(C648,科目・教員!$A$1:$B$357,2,0),"")</f>
        <v/>
      </c>
      <c r="D649" s="1068"/>
      <c r="E649" s="1073" t="str">
        <f>IFERROR(VLOOKUP(E648,科目・教員!$A$1:$B$357,2,0),"")</f>
        <v/>
      </c>
      <c r="F649" s="1068"/>
      <c r="G649" s="1073" t="str">
        <f>IFERROR(VLOOKUP(G648,科目・教員!$A$1:$B$357,2,0),"")</f>
        <v/>
      </c>
      <c r="H649" s="1068"/>
      <c r="I649" s="1073" t="str">
        <f>IFERROR(VLOOKUP(I648,科目・教員!$A$1:$B$357,2,0),"")</f>
        <v/>
      </c>
      <c r="J649" s="1068"/>
      <c r="K649" s="1074" t="str">
        <f>IFERROR(VLOOKUP(K648,科目・教員!$A$1:$B$357,2,0),"")</f>
        <v>池田　真弓</v>
      </c>
      <c r="L649" s="1074"/>
      <c r="M649" s="1101" t="str">
        <f>IFERROR(VLOOKUP(M648,科目・教員!$A$1:$B$357,2,0),"")</f>
        <v/>
      </c>
      <c r="N649" s="1068"/>
      <c r="O649" s="1074" t="str">
        <f>IFERROR(VLOOKUP(O648,科目・教員!$A$1:$B$357,2,0),"")</f>
        <v/>
      </c>
      <c r="P649" s="1068"/>
      <c r="Q649" s="1074" t="str">
        <f>IFERROR(VLOOKUP(Q648,科目・教員!$A$1:$B$357,2,0),"")</f>
        <v/>
      </c>
      <c r="R649" s="1068"/>
      <c r="S649" s="1074" t="str">
        <f>IFERROR(VLOOKUP(S648,科目・教員!$A$1:$B$357,2,0),"")</f>
        <v/>
      </c>
      <c r="T649" s="1068"/>
      <c r="U649" s="778" t="s">
        <v>146</v>
      </c>
      <c r="Z649" s="1091"/>
      <c r="AA649" s="1152"/>
      <c r="AB649" s="1152"/>
      <c r="AC649" s="1152"/>
      <c r="AD649" s="1152"/>
      <c r="AE649" s="1152"/>
      <c r="AF649" s="1152"/>
      <c r="AG649" s="1152"/>
      <c r="AH649" s="1152"/>
      <c r="AI649" s="1152"/>
      <c r="AJ649" s="1152"/>
      <c r="AK649" s="1152"/>
      <c r="AL649" s="1152"/>
      <c r="AM649" s="1152"/>
      <c r="AN649" s="1152"/>
      <c r="AO649" s="1152"/>
      <c r="AP649" s="1152"/>
      <c r="AQ649" s="1152"/>
      <c r="AR649" s="1152"/>
      <c r="AS649" s="1152"/>
      <c r="AT649" s="1152"/>
      <c r="AU649" s="1152"/>
      <c r="AV649" s="1152"/>
      <c r="AW649" s="1152"/>
      <c r="AX649" s="1152"/>
      <c r="AY649" s="1152"/>
      <c r="AZ649" s="1152"/>
      <c r="BA649" s="1152"/>
      <c r="BB649" s="1152"/>
      <c r="BC649" s="1152"/>
      <c r="BD649" s="1152"/>
      <c r="BE649" s="1152"/>
      <c r="BF649" s="1152"/>
      <c r="BG649" s="1152"/>
      <c r="BH649" s="1152"/>
      <c r="BI649" s="1152"/>
      <c r="BJ649" s="1152"/>
      <c r="BK649" s="1152"/>
      <c r="BL649" s="1152"/>
      <c r="BM649" s="1152"/>
      <c r="BN649" s="1152"/>
      <c r="BO649" s="1152"/>
      <c r="BP649" s="1152"/>
      <c r="BQ649" s="1152"/>
      <c r="BR649" s="1152"/>
      <c r="BS649" s="1152"/>
      <c r="BT649" s="1152"/>
      <c r="BU649" s="1152"/>
      <c r="BV649" s="1152"/>
      <c r="BW649" s="1152"/>
    </row>
    <row r="650" spans="1:75" ht="13.5" customHeight="1">
      <c r="A650" s="1091"/>
      <c r="B650" s="15" t="s">
        <v>59</v>
      </c>
      <c r="C650" s="1101" t="str">
        <f>VLOOKUP($C627,'2025年度(1年前期)'!$B$5:$N$208,COLUMN('2025年度(1年前期)'!$K$5)+1,0)&amp;""</f>
        <v/>
      </c>
      <c r="D650" s="1068"/>
      <c r="E650" s="1073" t="str">
        <f>VLOOKUP($C627,'2025年度(2年前期)'!$B$5:$N$208,COLUMN('2025年度(2年前期)'!$K$5)+1,0)&amp;""</f>
        <v/>
      </c>
      <c r="F650" s="1068"/>
      <c r="G650" s="1073" t="str">
        <f>VLOOKUP($C627,'2025年度(3年前期)'!$B$5:$N$208,COLUMN('2025年度(3年前期)'!$K$5)+1,0)&amp;""</f>
        <v/>
      </c>
      <c r="H650" s="1068"/>
      <c r="I650" s="1073" t="str">
        <f>VLOOKUP($C627,'2025年度(4年前期)'!$B$5:$N$208,COLUMN('2025年度(4年前期)'!$K$5)+1,0)&amp;""</f>
        <v/>
      </c>
      <c r="J650" s="1068"/>
      <c r="K650" s="1074" t="str">
        <f>VLOOKUP($C627,'2025年度(助産前期)'!$B$5:$N$208,COLUMN('2025年度(助産前期)'!$K$5)+1,0)&amp;""</f>
        <v/>
      </c>
      <c r="L650" s="1074"/>
      <c r="M650" s="1101" t="str">
        <f>VLOOKUP($C627,'2025年度(M1前期)'!$B$5:$N$208,COLUMN('2025年度(M1前期)'!$K$5)+1,0)&amp;""</f>
        <v/>
      </c>
      <c r="N650" s="1068"/>
      <c r="O650" s="1074" t="str">
        <f>VLOOKUP($C627,'2025年度(M2前期)'!$B$5:$N$208,COLUMN('2025年度(M2前期)'!$K$5)+1,0)&amp;""</f>
        <v/>
      </c>
      <c r="P650" s="1068"/>
      <c r="Q650" s="1074" t="str">
        <f>VLOOKUP($C627,'2025年度(D1前期)'!$B$5:$N$208,COLUMN('2025年度(D1前期)'!$K$5)+1,0)&amp;""</f>
        <v/>
      </c>
      <c r="R650" s="1068"/>
      <c r="S650" s="1074" t="str">
        <f>VLOOKUP($C627,'2025年度(D23前期)'!$B$5:$N$208,COLUMN('2025年度(D23前期)'!$K$5)+1,0)&amp;""</f>
        <v/>
      </c>
      <c r="T650" s="1068"/>
      <c r="U650" s="778" t="s">
        <v>145</v>
      </c>
      <c r="Z650" s="1091"/>
      <c r="AA650" s="1152"/>
      <c r="AB650" s="1152"/>
      <c r="AC650" s="1152"/>
      <c r="AD650" s="1152"/>
      <c r="AE650" s="1152"/>
      <c r="AF650" s="1152"/>
      <c r="AG650" s="1152"/>
      <c r="AH650" s="1152"/>
      <c r="AI650" s="1152"/>
      <c r="AJ650" s="1152"/>
      <c r="AK650" s="1152"/>
      <c r="AL650" s="1152"/>
      <c r="AM650" s="1152"/>
      <c r="AN650" s="1152"/>
      <c r="AO650" s="1152"/>
      <c r="AP650" s="1152"/>
      <c r="AQ650" s="1152"/>
      <c r="AR650" s="1152"/>
      <c r="AS650" s="1152"/>
      <c r="AT650" s="1152"/>
      <c r="AU650" s="1152"/>
      <c r="AV650" s="1152"/>
      <c r="AW650" s="1152"/>
      <c r="AX650" s="1152"/>
      <c r="AY650" s="1152"/>
      <c r="AZ650" s="1152"/>
      <c r="BA650" s="1152"/>
      <c r="BB650" s="1152"/>
      <c r="BC650" s="1152"/>
      <c r="BD650" s="1152"/>
      <c r="BE650" s="1152"/>
      <c r="BF650" s="1152"/>
      <c r="BG650" s="1152"/>
      <c r="BH650" s="1152"/>
      <c r="BI650" s="1152"/>
      <c r="BJ650" s="1152"/>
      <c r="BK650" s="1152"/>
      <c r="BL650" s="1152"/>
      <c r="BM650" s="1152"/>
      <c r="BN650" s="1152"/>
      <c r="BO650" s="1152"/>
      <c r="BP650" s="1152"/>
      <c r="BQ650" s="1152"/>
      <c r="BR650" s="1152"/>
      <c r="BS650" s="1152"/>
      <c r="BT650" s="1152"/>
      <c r="BU650" s="1152"/>
      <c r="BV650" s="1152"/>
      <c r="BW650" s="1152"/>
    </row>
    <row r="651" spans="1:75" ht="13.5" customHeight="1">
      <c r="A651" s="1092"/>
      <c r="B651" s="16" t="s">
        <v>56</v>
      </c>
      <c r="C651" s="1061"/>
      <c r="D651" s="1075"/>
      <c r="E651" s="1063"/>
      <c r="F651" s="1075"/>
      <c r="G651" s="1063"/>
      <c r="H651" s="1075"/>
      <c r="I651" s="1063"/>
      <c r="J651" s="1075"/>
      <c r="K651" s="1064"/>
      <c r="L651" s="1064"/>
      <c r="M651" s="1061"/>
      <c r="N651" s="1075"/>
      <c r="O651" s="1064"/>
      <c r="P651" s="1075"/>
      <c r="Q651" s="1064"/>
      <c r="R651" s="1075"/>
      <c r="S651" s="1064"/>
      <c r="T651" s="1075"/>
      <c r="U651" s="779" t="s">
        <v>110</v>
      </c>
      <c r="V651" s="20"/>
      <c r="W651" s="20"/>
      <c r="X651" s="20"/>
      <c r="Y651" s="20"/>
      <c r="Z651" s="1092"/>
      <c r="AA651" s="1153"/>
      <c r="AB651" s="1153"/>
      <c r="AC651" s="1153"/>
      <c r="AD651" s="1153"/>
      <c r="AE651" s="1153"/>
      <c r="AF651" s="1153"/>
      <c r="AG651" s="1153"/>
      <c r="AH651" s="1153"/>
      <c r="AI651" s="1153"/>
      <c r="AJ651" s="1153"/>
      <c r="AK651" s="1153"/>
      <c r="AL651" s="1153"/>
      <c r="AM651" s="1153"/>
      <c r="AN651" s="1153"/>
      <c r="AO651" s="1153"/>
      <c r="AP651" s="1153"/>
      <c r="AQ651" s="1153"/>
      <c r="AR651" s="1153"/>
      <c r="AS651" s="1153"/>
      <c r="AT651" s="1153"/>
      <c r="AU651" s="1153"/>
      <c r="AV651" s="1153"/>
      <c r="AW651" s="1153"/>
      <c r="AX651" s="1153"/>
      <c r="AY651" s="1153"/>
      <c r="AZ651" s="1153"/>
      <c r="BA651" s="1153"/>
      <c r="BB651" s="1153"/>
      <c r="BC651" s="1153"/>
      <c r="BD651" s="1153"/>
      <c r="BE651" s="1153"/>
      <c r="BF651" s="1153"/>
      <c r="BG651" s="1153"/>
      <c r="BH651" s="1153"/>
      <c r="BI651" s="1153"/>
      <c r="BJ651" s="1153"/>
      <c r="BK651" s="1153"/>
      <c r="BL651" s="1153"/>
      <c r="BM651" s="1153"/>
      <c r="BN651" s="1153"/>
      <c r="BO651" s="1153"/>
      <c r="BP651" s="1153"/>
      <c r="BQ651" s="1153"/>
      <c r="BR651" s="1153"/>
      <c r="BS651" s="1153"/>
      <c r="BT651" s="1153"/>
      <c r="BU651" s="1153"/>
      <c r="BV651" s="1153"/>
      <c r="BW651" s="1153"/>
    </row>
    <row r="652" spans="1:75" ht="21.75">
      <c r="A652" s="29"/>
      <c r="B652" s="30"/>
      <c r="C652" s="1113">
        <f>C627+1</f>
        <v>45927</v>
      </c>
      <c r="D652" s="1113"/>
      <c r="E652" s="1113"/>
      <c r="F652" s="1113"/>
      <c r="G652" s="1113"/>
      <c r="H652" s="1113"/>
      <c r="I652" s="1113"/>
      <c r="J652" s="1113"/>
      <c r="K652" s="1113"/>
      <c r="L652" s="1113"/>
      <c r="M652" s="1113"/>
      <c r="N652" s="1113"/>
      <c r="O652" s="1113"/>
      <c r="P652" s="1113"/>
      <c r="Q652" s="1113"/>
      <c r="R652" s="1113"/>
      <c r="S652" s="1113"/>
      <c r="T652" s="1113"/>
      <c r="U652" s="1052">
        <f>C652</f>
        <v>45927</v>
      </c>
      <c r="V652" s="1053"/>
      <c r="W652" s="1053"/>
      <c r="X652" s="1053"/>
      <c r="Y652" s="1053"/>
      <c r="Z652" s="1054"/>
      <c r="AA652" s="41">
        <v>101</v>
      </c>
      <c r="AB652" s="41">
        <v>102</v>
      </c>
      <c r="AC652" s="41">
        <v>103</v>
      </c>
      <c r="AD652" s="41" t="s">
        <v>16</v>
      </c>
      <c r="AE652" s="41" t="s">
        <v>17</v>
      </c>
      <c r="AF652" s="41" t="s">
        <v>18</v>
      </c>
      <c r="AG652" s="41">
        <v>201</v>
      </c>
      <c r="AH652" s="42">
        <v>202</v>
      </c>
      <c r="AI652" s="41">
        <v>203</v>
      </c>
      <c r="AJ652" s="41">
        <v>204</v>
      </c>
      <c r="AK652" s="41">
        <v>205</v>
      </c>
      <c r="AL652" s="41" t="s">
        <v>19</v>
      </c>
      <c r="AM652" s="41" t="s">
        <v>69</v>
      </c>
      <c r="AN652" s="41" t="s">
        <v>21</v>
      </c>
      <c r="AO652" s="41" t="s">
        <v>22</v>
      </c>
      <c r="AP652" s="41" t="s">
        <v>23</v>
      </c>
      <c r="AQ652" s="41" t="s">
        <v>24</v>
      </c>
      <c r="AR652" s="41" t="s">
        <v>25</v>
      </c>
      <c r="AS652" s="41" t="s">
        <v>26</v>
      </c>
      <c r="AT652" s="41" t="s">
        <v>27</v>
      </c>
      <c r="AU652" s="41" t="s">
        <v>28</v>
      </c>
      <c r="AV652" s="41" t="s">
        <v>29</v>
      </c>
      <c r="AW652" s="41">
        <v>301</v>
      </c>
      <c r="AX652" s="42">
        <v>302</v>
      </c>
      <c r="AY652" s="43">
        <v>303</v>
      </c>
      <c r="AZ652" s="43">
        <v>304</v>
      </c>
      <c r="BA652" s="41" t="s">
        <v>30</v>
      </c>
      <c r="BB652" s="41" t="s">
        <v>31</v>
      </c>
      <c r="BC652" s="42" t="s">
        <v>32</v>
      </c>
      <c r="BD652" s="41" t="s">
        <v>33</v>
      </c>
      <c r="BE652" s="41" t="s">
        <v>34</v>
      </c>
      <c r="BF652" s="41" t="s">
        <v>35</v>
      </c>
      <c r="BG652" s="41" t="s">
        <v>36</v>
      </c>
      <c r="BH652" s="41" t="s">
        <v>37</v>
      </c>
      <c r="BI652" s="41" t="s">
        <v>38</v>
      </c>
      <c r="BJ652" s="41" t="s">
        <v>39</v>
      </c>
      <c r="BK652" s="41" t="s">
        <v>538</v>
      </c>
      <c r="BL652" s="41" t="s">
        <v>539</v>
      </c>
      <c r="BM652" s="41" t="s">
        <v>540</v>
      </c>
      <c r="BN652" s="44" t="s">
        <v>40</v>
      </c>
      <c r="BO652" s="44" t="s">
        <v>41</v>
      </c>
      <c r="BP652" s="44" t="s">
        <v>354</v>
      </c>
      <c r="BQ652" s="45" t="s">
        <v>42</v>
      </c>
      <c r="BR652" s="45" t="s">
        <v>43</v>
      </c>
      <c r="BS652" s="45" t="s">
        <v>44</v>
      </c>
      <c r="BT652" s="45" t="s">
        <v>45</v>
      </c>
      <c r="BU652" s="45" t="s">
        <v>46</v>
      </c>
      <c r="BV652" s="45" t="s">
        <v>47</v>
      </c>
      <c r="BW652" s="45" t="s">
        <v>48</v>
      </c>
    </row>
    <row r="653" spans="1:75" ht="13.5" customHeight="1">
      <c r="A653" s="1091" t="s">
        <v>49</v>
      </c>
      <c r="B653" s="12" t="s">
        <v>50</v>
      </c>
      <c r="C653" s="1079" t="str">
        <f>VLOOKUP($C652,'2025年度(1年前期)'!$B$5:$N$208,COLUMN('2025年度(1年前期)'!$C$5),0)&amp;""</f>
        <v/>
      </c>
      <c r="D653" s="1080"/>
      <c r="E653" s="1081" t="str">
        <f>VLOOKUP($C652,'2025年度(2年前期)'!$B$5:$N$208,COLUMN('2025年度(2年前期)'!$C$5),0)&amp;""</f>
        <v/>
      </c>
      <c r="F653" s="1080"/>
      <c r="G653" s="1081" t="str">
        <f>VLOOKUP($C652,'2025年度(3年前期)'!$B$5:$N$208,COLUMN('2025年度(3年前期)'!$C$5),0)&amp;""</f>
        <v/>
      </c>
      <c r="H653" s="1080"/>
      <c r="I653" s="1081" t="str">
        <f>VLOOKUP($C652,'2025年度(4年前期)'!$B$5:$N$208,COLUMN('2025年度(4年前期)'!$C$5),0)&amp;""</f>
        <v/>
      </c>
      <c r="J653" s="1080"/>
      <c r="K653" s="1072" t="str">
        <f>VLOOKUP($C652,'2025年度(助産前期)'!$B$5:$N$208,COLUMN('2025年度(助産前期)'!$C$5),0)&amp;""</f>
        <v/>
      </c>
      <c r="L653" s="1096"/>
      <c r="M653" s="1105" t="str">
        <f>VLOOKUP($C652,'2025年度(M1前期)'!$B$5:$N$208,COLUMN('2025年度(M1前期)'!$C$5),0)&amp;""</f>
        <v/>
      </c>
      <c r="N653" s="1096"/>
      <c r="O653" s="1081" t="str">
        <f>VLOOKUP($C652,'2025年度(M2前期)'!$B$5:$N$208,COLUMN('2025年度(M2前期)'!$C$5),0)&amp;""</f>
        <v/>
      </c>
      <c r="P653" s="1080"/>
      <c r="Q653" s="1081" t="str">
        <f>VLOOKUP($C652,'2025年度(D1前期)'!$B$5:$N$208,COLUMN('2025年度(D1前期)'!$C$5),0)&amp;""</f>
        <v/>
      </c>
      <c r="R653" s="1080"/>
      <c r="S653" s="1072" t="str">
        <f>VLOOKUP($C652,'2025年度(D23前期)'!$B$5:$N$208,COLUMN('2025年度(D23前期)'!$C$5),0)&amp;""</f>
        <v/>
      </c>
      <c r="T653" s="1080"/>
      <c r="U653" s="63"/>
      <c r="W653" s="95"/>
      <c r="X653" s="17"/>
      <c r="Y653" s="992" t="s">
        <v>1017</v>
      </c>
      <c r="Z653" s="1095" t="str">
        <f>A653</f>
        <v xml:space="preserve">１時限（09：20～10：50） </v>
      </c>
      <c r="AA653" s="1151"/>
      <c r="AB653" s="1151"/>
      <c r="AC653" s="1151"/>
      <c r="AD653" s="1151"/>
      <c r="AE653" s="1151"/>
      <c r="AF653" s="1151"/>
      <c r="AG653" s="1296"/>
      <c r="AH653" s="1296"/>
      <c r="AI653" s="1151"/>
      <c r="AJ653" s="1151"/>
      <c r="AK653" s="1151"/>
      <c r="AL653" s="1296"/>
      <c r="AM653" s="1151"/>
      <c r="AN653" s="1151"/>
      <c r="AO653" s="1151"/>
      <c r="AP653" s="1151"/>
      <c r="AQ653" s="1151"/>
      <c r="AR653" s="1151"/>
      <c r="AS653" s="1151"/>
      <c r="AT653" s="1151"/>
      <c r="AU653" s="1151"/>
      <c r="AV653" s="1151"/>
      <c r="AW653" s="1151"/>
      <c r="AX653" s="1151"/>
      <c r="AY653" s="1151"/>
      <c r="AZ653" s="1151"/>
      <c r="BA653" s="1151"/>
      <c r="BB653" s="1151"/>
      <c r="BC653" s="1151"/>
      <c r="BD653" s="1151"/>
      <c r="BE653" s="1151"/>
      <c r="BF653" s="1151"/>
      <c r="BG653" s="1151"/>
      <c r="BH653" s="1151"/>
      <c r="BI653" s="1151"/>
      <c r="BJ653" s="1151"/>
      <c r="BK653" s="1151"/>
      <c r="BL653" s="1151"/>
      <c r="BM653" s="1151"/>
      <c r="BN653" s="1151"/>
      <c r="BO653" s="1151"/>
      <c r="BP653" s="1151"/>
      <c r="BQ653" s="1151"/>
      <c r="BR653" s="1151"/>
      <c r="BS653" s="1151"/>
      <c r="BT653" s="1151"/>
      <c r="BU653" s="1151"/>
      <c r="BV653" s="1151"/>
      <c r="BW653" s="1151"/>
    </row>
    <row r="654" spans="1:75" ht="13.5" customHeight="1">
      <c r="A654" s="1091"/>
      <c r="B654" s="15" t="s">
        <v>53</v>
      </c>
      <c r="C654" s="1065" t="str">
        <f>IFERROR(VLOOKUP(C653,科目・教員!$A$1:$B$357,2,0),"")</f>
        <v/>
      </c>
      <c r="D654" s="1066"/>
      <c r="E654" s="1067" t="str">
        <f>IFERROR(VLOOKUP(E653,科目・教員!$A$1:$B$357,2,0),"")</f>
        <v/>
      </c>
      <c r="F654" s="1066"/>
      <c r="G654" s="1067" t="str">
        <f>IFERROR(VLOOKUP(G653,科目・教員!$A$1:$B$357,2,0),"")</f>
        <v/>
      </c>
      <c r="H654" s="1066"/>
      <c r="I654" s="1067" t="str">
        <f>IFERROR(VLOOKUP(I653,科目・教員!$A$1:$B$357,2,0),"")</f>
        <v/>
      </c>
      <c r="J654" s="1066"/>
      <c r="K654" s="1068" t="str">
        <f>IFERROR(VLOOKUP(K653,科目・教員!$A$1:$B$357,2,0),"")</f>
        <v/>
      </c>
      <c r="L654" s="1070"/>
      <c r="M654" s="1104" t="str">
        <f>IFERROR(VLOOKUP(M653,科目・教員!$A$1:$B$357,2,0),"")</f>
        <v/>
      </c>
      <c r="N654" s="1066"/>
      <c r="O654" s="1067" t="str">
        <f>IFERROR(VLOOKUP(O653,科目・教員!$A$1:$B$357,2,0),"")</f>
        <v/>
      </c>
      <c r="P654" s="1066"/>
      <c r="Q654" s="1067" t="str">
        <f>IFERROR(VLOOKUP(Q653,科目・教員!$A$1:$B$357,2,0),"")</f>
        <v/>
      </c>
      <c r="R654" s="1066"/>
      <c r="S654" s="1068" t="str">
        <f>IFERROR(VLOOKUP(S653,科目・教員!$A$1:$B$357,2,0),"")</f>
        <v/>
      </c>
      <c r="T654" s="1066"/>
      <c r="U654" s="63"/>
      <c r="W654" s="27"/>
      <c r="X654" s="17"/>
      <c r="Y654" s="992" t="s">
        <v>1019</v>
      </c>
      <c r="Z654" s="1091"/>
      <c r="AA654" s="1152"/>
      <c r="AB654" s="1152"/>
      <c r="AC654" s="1152"/>
      <c r="AD654" s="1152"/>
      <c r="AE654" s="1152"/>
      <c r="AF654" s="1152"/>
      <c r="AG654" s="1296"/>
      <c r="AH654" s="1296"/>
      <c r="AI654" s="1152"/>
      <c r="AJ654" s="1152"/>
      <c r="AK654" s="1152"/>
      <c r="AL654" s="1296"/>
      <c r="AM654" s="1152"/>
      <c r="AN654" s="1152"/>
      <c r="AO654" s="1152"/>
      <c r="AP654" s="1152"/>
      <c r="AQ654" s="1152"/>
      <c r="AR654" s="1152"/>
      <c r="AS654" s="1152"/>
      <c r="AT654" s="1152"/>
      <c r="AU654" s="1152"/>
      <c r="AV654" s="1152"/>
      <c r="AW654" s="1152"/>
      <c r="AX654" s="1152"/>
      <c r="AY654" s="1152"/>
      <c r="AZ654" s="1152"/>
      <c r="BA654" s="1152"/>
      <c r="BB654" s="1152"/>
      <c r="BC654" s="1152"/>
      <c r="BD654" s="1152"/>
      <c r="BE654" s="1152"/>
      <c r="BF654" s="1152"/>
      <c r="BG654" s="1152"/>
      <c r="BH654" s="1152"/>
      <c r="BI654" s="1152"/>
      <c r="BJ654" s="1152"/>
      <c r="BK654" s="1152"/>
      <c r="BL654" s="1152"/>
      <c r="BM654" s="1152"/>
      <c r="BN654" s="1152"/>
      <c r="BO654" s="1152"/>
      <c r="BP654" s="1152"/>
      <c r="BQ654" s="1152"/>
      <c r="BR654" s="1152"/>
      <c r="BS654" s="1152"/>
      <c r="BT654" s="1152"/>
      <c r="BU654" s="1152"/>
      <c r="BV654" s="1152"/>
      <c r="BW654" s="1152"/>
    </row>
    <row r="655" spans="1:75" ht="13.5" customHeight="1">
      <c r="A655" s="1091"/>
      <c r="B655" s="15" t="s">
        <v>59</v>
      </c>
      <c r="C655" s="1065" t="str">
        <f>VLOOKUP($C652,'2025年度(1年前期)'!$B$5:$N$208,COLUMN('2025年度(1年前期)'!$C$5)+1,0)&amp;""</f>
        <v/>
      </c>
      <c r="D655" s="1066"/>
      <c r="E655" s="1067" t="str">
        <f>VLOOKUP($C652,'2025年度(2年前期)'!$B$5:$N$208,COLUMN('2025年度(2年前期)'!$C$5)+1,0)&amp;""</f>
        <v/>
      </c>
      <c r="F655" s="1066"/>
      <c r="G655" s="1067" t="str">
        <f>VLOOKUP($C652,'2025年度(3年前期)'!$B$5:$N$208,COLUMN('2025年度(3年前期)'!$C$5)+1,0)&amp;""</f>
        <v/>
      </c>
      <c r="H655" s="1066"/>
      <c r="I655" s="1067" t="str">
        <f>VLOOKUP($C652,'2025年度(4年前期)'!$B$5:$N$208,COLUMN('2025年度(4年前期)'!$C$5)+1,0)&amp;""</f>
        <v/>
      </c>
      <c r="J655" s="1066"/>
      <c r="K655" s="1068" t="str">
        <f>VLOOKUP($C652,'2025年度(助産前期)'!$B$5:$N$208,COLUMN('2025年度(助産前期)'!$C$5)+1,0)&amp;""</f>
        <v/>
      </c>
      <c r="L655" s="1070"/>
      <c r="M655" s="1104" t="str">
        <f>VLOOKUP($C652,'2025年度(M1前期)'!$B$5:$N$208,COLUMN('2025年度(M1前期)'!C$5)+1,0)&amp;""</f>
        <v/>
      </c>
      <c r="N655" s="1066"/>
      <c r="O655" s="1067" t="str">
        <f>VLOOKUP($C652,'2025年度(M2前期)'!$B$5:$N$208,COLUMN('2025年度(M2前期)'!$C$5)+1,0)&amp;""</f>
        <v/>
      </c>
      <c r="P655" s="1066"/>
      <c r="Q655" s="1067" t="str">
        <f>VLOOKUP($C652,'2025年度(D1前期)'!$B$5:$N$208,COLUMN('2025年度(D1前期)'!$C$5)+1,0)&amp;""</f>
        <v/>
      </c>
      <c r="R655" s="1066"/>
      <c r="S655" s="1068" t="str">
        <f>VLOOKUP($C652,'2025年度(D23前期)'!$B$5:$N$208,COLUMN('2025年度(D23前期)'!$C$5)+1,0)&amp;""</f>
        <v/>
      </c>
      <c r="T655" s="1066"/>
      <c r="U655" s="63"/>
      <c r="W655" s="27"/>
      <c r="X655" s="17"/>
      <c r="Y655" s="992"/>
      <c r="Z655" s="1091"/>
      <c r="AA655" s="1152"/>
      <c r="AB655" s="1152"/>
      <c r="AC655" s="1152"/>
      <c r="AD655" s="1152"/>
      <c r="AE655" s="1152"/>
      <c r="AF655" s="1152"/>
      <c r="AG655" s="1296"/>
      <c r="AH655" s="1296"/>
      <c r="AI655" s="1152"/>
      <c r="AJ655" s="1152"/>
      <c r="AK655" s="1152"/>
      <c r="AL655" s="1296"/>
      <c r="AM655" s="1152"/>
      <c r="AN655" s="1152"/>
      <c r="AO655" s="1152"/>
      <c r="AP655" s="1152"/>
      <c r="AQ655" s="1152"/>
      <c r="AR655" s="1152"/>
      <c r="AS655" s="1152"/>
      <c r="AT655" s="1152"/>
      <c r="AU655" s="1152"/>
      <c r="AV655" s="1152"/>
      <c r="AW655" s="1152"/>
      <c r="AX655" s="1152"/>
      <c r="AY655" s="1152"/>
      <c r="AZ655" s="1152"/>
      <c r="BA655" s="1152"/>
      <c r="BB655" s="1152"/>
      <c r="BC655" s="1152"/>
      <c r="BD655" s="1152"/>
      <c r="BE655" s="1152"/>
      <c r="BF655" s="1152"/>
      <c r="BG655" s="1152"/>
      <c r="BH655" s="1152"/>
      <c r="BI655" s="1152"/>
      <c r="BJ655" s="1152"/>
      <c r="BK655" s="1152"/>
      <c r="BL655" s="1152"/>
      <c r="BM655" s="1152"/>
      <c r="BN655" s="1152"/>
      <c r="BO655" s="1152"/>
      <c r="BP655" s="1152"/>
      <c r="BQ655" s="1152"/>
      <c r="BR655" s="1152"/>
      <c r="BS655" s="1152"/>
      <c r="BT655" s="1152"/>
      <c r="BU655" s="1152"/>
      <c r="BV655" s="1152"/>
      <c r="BW655" s="1152"/>
    </row>
    <row r="656" spans="1:75" ht="13.5" customHeight="1">
      <c r="A656" s="1092"/>
      <c r="B656" s="16" t="s">
        <v>56</v>
      </c>
      <c r="C656" s="1061"/>
      <c r="D656" s="1062"/>
      <c r="E656" s="1063"/>
      <c r="F656" s="1062"/>
      <c r="G656" s="1063"/>
      <c r="H656" s="1062"/>
      <c r="I656" s="1063"/>
      <c r="J656" s="1062"/>
      <c r="K656" s="1064"/>
      <c r="L656" s="1069"/>
      <c r="M656" s="1106"/>
      <c r="N656" s="1062"/>
      <c r="O656" s="1063"/>
      <c r="P656" s="1062"/>
      <c r="Q656" s="1063"/>
      <c r="R656" s="1062"/>
      <c r="S656" s="1064"/>
      <c r="T656" s="1062"/>
      <c r="U656" s="63"/>
      <c r="W656" s="27"/>
      <c r="X656" s="17"/>
      <c r="Y656" s="992" t="s">
        <v>1023</v>
      </c>
      <c r="Z656" s="1092"/>
      <c r="AA656" s="1153"/>
      <c r="AB656" s="1153"/>
      <c r="AC656" s="1153"/>
      <c r="AD656" s="1153"/>
      <c r="AE656" s="1153"/>
      <c r="AF656" s="1153"/>
      <c r="AG656" s="1296"/>
      <c r="AH656" s="1296"/>
      <c r="AI656" s="1153"/>
      <c r="AJ656" s="1153"/>
      <c r="AK656" s="1153"/>
      <c r="AL656" s="1296"/>
      <c r="AM656" s="1153"/>
      <c r="AN656" s="1153"/>
      <c r="AO656" s="1153"/>
      <c r="AP656" s="1153"/>
      <c r="AQ656" s="1153"/>
      <c r="AR656" s="1153"/>
      <c r="AS656" s="1153"/>
      <c r="AT656" s="1153"/>
      <c r="AU656" s="1153"/>
      <c r="AV656" s="1153"/>
      <c r="AW656" s="1153"/>
      <c r="AX656" s="1153"/>
      <c r="AY656" s="1153"/>
      <c r="AZ656" s="1153"/>
      <c r="BA656" s="1153"/>
      <c r="BB656" s="1153"/>
      <c r="BC656" s="1153"/>
      <c r="BD656" s="1153"/>
      <c r="BE656" s="1153"/>
      <c r="BF656" s="1153"/>
      <c r="BG656" s="1153"/>
      <c r="BH656" s="1153"/>
      <c r="BI656" s="1153"/>
      <c r="BJ656" s="1153"/>
      <c r="BK656" s="1153"/>
      <c r="BL656" s="1153"/>
      <c r="BM656" s="1153"/>
      <c r="BN656" s="1153"/>
      <c r="BO656" s="1153"/>
      <c r="BP656" s="1153"/>
      <c r="BQ656" s="1153"/>
      <c r="BR656" s="1153"/>
      <c r="BS656" s="1153"/>
      <c r="BT656" s="1153"/>
      <c r="BU656" s="1153"/>
      <c r="BV656" s="1153"/>
      <c r="BW656" s="1153"/>
    </row>
    <row r="657" spans="1:75" ht="13.5" customHeight="1">
      <c r="A657" s="1091" t="s">
        <v>58</v>
      </c>
      <c r="B657" s="15" t="s">
        <v>50</v>
      </c>
      <c r="C657" s="1079" t="str">
        <f>VLOOKUP($C652,'2025年度(1年前期)'!$B$5:$N$208,COLUMN('2025年度(1年前期)'!$E$5),0)&amp;""</f>
        <v/>
      </c>
      <c r="D657" s="1080"/>
      <c r="E657" s="1081" t="str">
        <f>VLOOKUP($C652,'2025年度(2年前期)'!$B$5:$N$208,COLUMN('2025年度(2年前期)'!$E$5),0)&amp;""</f>
        <v/>
      </c>
      <c r="F657" s="1080"/>
      <c r="G657" s="1081" t="str">
        <f>VLOOKUP($C652,'2025年度(3年前期)'!$B$5:$N$208,COLUMN('2025年度(3年前期)'!$E$5),0)&amp;""</f>
        <v/>
      </c>
      <c r="H657" s="1080"/>
      <c r="I657" s="1081" t="str">
        <f>VLOOKUP($C652,'2025年度(4年前期)'!$B$5:$N$208,COLUMN('2025年度(4年前期)'!$E$5),0)&amp;""</f>
        <v/>
      </c>
      <c r="J657" s="1080"/>
      <c r="K657" s="1072" t="str">
        <f>VLOOKUP($C652,'2025年度(助産前期)'!$B$5:$N$208,COLUMN('2025年度(助産前期)'!$E$5),0)&amp;""</f>
        <v/>
      </c>
      <c r="L657" s="1096"/>
      <c r="M657" s="1079" t="str">
        <f>VLOOKUP($C652,'2025年度(M1前期)'!$B$5:$N$208,COLUMN('2025年度(M1前期)'!$E$5),0)&amp;""</f>
        <v/>
      </c>
      <c r="N657" s="1080"/>
      <c r="O657" s="1072" t="str">
        <f>VLOOKUP($C652,'2025年度(M2前期)'!$B$5:$N$208,COLUMN('2025年度(M2前期)'!$E$5),0)&amp;""</f>
        <v/>
      </c>
      <c r="P657" s="1080"/>
      <c r="Q657" s="1072" t="str">
        <f>VLOOKUP($C652,'2025年度(D1前期)'!$B$5:$N$208,COLUMN('2025年度(D1前期)'!$E$5),0)&amp;""</f>
        <v/>
      </c>
      <c r="R657" s="1080"/>
      <c r="S657" s="1072" t="str">
        <f>VLOOKUP($C652,'2025年度(D23前期)'!$B$5:$N$208,COLUMN('2025年度(D23前期)'!$E$5),0)&amp;""</f>
        <v/>
      </c>
      <c r="T657" s="1080"/>
      <c r="V657" s="17"/>
      <c r="W657" s="17"/>
      <c r="X657" s="17"/>
      <c r="Y657" s="508" t="s">
        <v>1024</v>
      </c>
      <c r="Z657" s="1091" t="str">
        <f>A657</f>
        <v>２時限（11：00～12：30）</v>
      </c>
      <c r="AA657" s="1151"/>
      <c r="AB657" s="1151"/>
      <c r="AC657" s="1151"/>
      <c r="AD657" s="1151"/>
      <c r="AE657" s="1151"/>
      <c r="AF657" s="1151"/>
      <c r="AG657" s="1296"/>
      <c r="AH657" s="1296"/>
      <c r="AI657" s="1151"/>
      <c r="AJ657" s="1151"/>
      <c r="AK657" s="1151"/>
      <c r="AL657" s="1296"/>
      <c r="AM657" s="1151"/>
      <c r="AN657" s="1151"/>
      <c r="AO657" s="1151"/>
      <c r="AP657" s="1151"/>
      <c r="AQ657" s="1151"/>
      <c r="AR657" s="1151"/>
      <c r="AS657" s="1151"/>
      <c r="AT657" s="1151"/>
      <c r="AU657" s="1151"/>
      <c r="AV657" s="1151"/>
      <c r="AW657" s="1151"/>
      <c r="AX657" s="1151"/>
      <c r="AY657" s="1151"/>
      <c r="AZ657" s="1151"/>
      <c r="BA657" s="1151"/>
      <c r="BB657" s="1151"/>
      <c r="BC657" s="1151"/>
      <c r="BD657" s="1151"/>
      <c r="BE657" s="1151"/>
      <c r="BF657" s="1151"/>
      <c r="BG657" s="1151"/>
      <c r="BH657" s="1151"/>
      <c r="BI657" s="1151"/>
      <c r="BJ657" s="1151"/>
      <c r="BK657" s="1151"/>
      <c r="BL657" s="1151"/>
      <c r="BM657" s="1151"/>
      <c r="BN657" s="1151"/>
      <c r="BO657" s="1151"/>
      <c r="BP657" s="1151"/>
      <c r="BQ657" s="1151"/>
      <c r="BR657" s="1151"/>
      <c r="BS657" s="1151"/>
      <c r="BT657" s="1151"/>
      <c r="BU657" s="1151"/>
      <c r="BV657" s="1151"/>
      <c r="BW657" s="1151"/>
    </row>
    <row r="658" spans="1:75" ht="13.5" customHeight="1">
      <c r="A658" s="1091"/>
      <c r="B658" s="15" t="s">
        <v>53</v>
      </c>
      <c r="C658" s="1065" t="str">
        <f>IFERROR(VLOOKUP(C657,科目・教員!$A$1:$B$357,2,0),"")</f>
        <v/>
      </c>
      <c r="D658" s="1066"/>
      <c r="E658" s="1067" t="str">
        <f>IFERROR(VLOOKUP(E657,科目・教員!$A$1:$B$357,2,0),"")</f>
        <v/>
      </c>
      <c r="F658" s="1066"/>
      <c r="G658" s="1067" t="str">
        <f>IFERROR(VLOOKUP(G657,科目・教員!$A$1:$B$357,2,0),"")</f>
        <v/>
      </c>
      <c r="H658" s="1066"/>
      <c r="I658" s="1067" t="str">
        <f>IFERROR(VLOOKUP(I657,科目・教員!$A$1:$B$357,2,0),"")</f>
        <v/>
      </c>
      <c r="J658" s="1066"/>
      <c r="K658" s="1068" t="str">
        <f>IFERROR(VLOOKUP(K657,科目・教員!$A$1:$B$357,2,0),"")</f>
        <v/>
      </c>
      <c r="L658" s="1070"/>
      <c r="M658" s="1065" t="str">
        <f>IFERROR(VLOOKUP(M657,科目・教員!$A$1:$B$357,2,0),"")</f>
        <v/>
      </c>
      <c r="N658" s="1066"/>
      <c r="O658" s="1068" t="str">
        <f>IFERROR(VLOOKUP(O657,科目・教員!$A$1:$B$357,2,0),"")</f>
        <v/>
      </c>
      <c r="P658" s="1066"/>
      <c r="Q658" s="1068" t="str">
        <f>IFERROR(VLOOKUP(Q657,科目・教員!$A$1:$B$357,2,0),"")</f>
        <v/>
      </c>
      <c r="R658" s="1066"/>
      <c r="S658" s="1068" t="str">
        <f>IFERROR(VLOOKUP(S657,科目・教員!$A$1:$B$357,2,0),"")</f>
        <v/>
      </c>
      <c r="T658" s="1066"/>
      <c r="V658" s="17"/>
      <c r="X658" s="17"/>
      <c r="Y658" s="508" t="s">
        <v>1041</v>
      </c>
      <c r="Z658" s="1091"/>
      <c r="AA658" s="1152"/>
      <c r="AB658" s="1152"/>
      <c r="AC658" s="1152"/>
      <c r="AD658" s="1152"/>
      <c r="AE658" s="1152"/>
      <c r="AF658" s="1152"/>
      <c r="AG658" s="1296"/>
      <c r="AH658" s="1296"/>
      <c r="AI658" s="1152"/>
      <c r="AJ658" s="1152"/>
      <c r="AK658" s="1152"/>
      <c r="AL658" s="1296"/>
      <c r="AM658" s="1152"/>
      <c r="AN658" s="1152"/>
      <c r="AO658" s="1152"/>
      <c r="AP658" s="1152"/>
      <c r="AQ658" s="1152"/>
      <c r="AR658" s="1152"/>
      <c r="AS658" s="1152"/>
      <c r="AT658" s="1152"/>
      <c r="AU658" s="1152"/>
      <c r="AV658" s="1152"/>
      <c r="AW658" s="1152"/>
      <c r="AX658" s="1152"/>
      <c r="AY658" s="1152"/>
      <c r="AZ658" s="1152"/>
      <c r="BA658" s="1152"/>
      <c r="BB658" s="1152"/>
      <c r="BC658" s="1152"/>
      <c r="BD658" s="1152"/>
      <c r="BE658" s="1152"/>
      <c r="BF658" s="1152"/>
      <c r="BG658" s="1152"/>
      <c r="BH658" s="1152"/>
      <c r="BI658" s="1152"/>
      <c r="BJ658" s="1152"/>
      <c r="BK658" s="1152"/>
      <c r="BL658" s="1152"/>
      <c r="BM658" s="1152"/>
      <c r="BN658" s="1152"/>
      <c r="BO658" s="1152"/>
      <c r="BP658" s="1152"/>
      <c r="BQ658" s="1152"/>
      <c r="BR658" s="1152"/>
      <c r="BS658" s="1152"/>
      <c r="BT658" s="1152"/>
      <c r="BU658" s="1152"/>
      <c r="BV658" s="1152"/>
      <c r="BW658" s="1152"/>
    </row>
    <row r="659" spans="1:75" ht="13.5" customHeight="1">
      <c r="A659" s="1091"/>
      <c r="B659" s="15" t="s">
        <v>59</v>
      </c>
      <c r="C659" s="1065" t="str">
        <f>VLOOKUP($C652,'2025年度(1年前期)'!$B$5:$N$208,COLUMN('2025年度(1年前期)'!$E$5)+1,0)&amp;""</f>
        <v/>
      </c>
      <c r="D659" s="1066"/>
      <c r="E659" s="1067" t="str">
        <f>VLOOKUP($C652,'2025年度(2年前期)'!$B$5:$N$208,COLUMN('2025年度(2年前期)'!$E$5)+1,0)&amp;""</f>
        <v/>
      </c>
      <c r="F659" s="1066"/>
      <c r="G659" s="1067" t="str">
        <f>VLOOKUP($C652,'2025年度(3年前期)'!$B$5:$N$208,COLUMN('2025年度(3年前期)'!$E$5)+1,0)&amp;""</f>
        <v/>
      </c>
      <c r="H659" s="1066"/>
      <c r="I659" s="1067" t="str">
        <f>VLOOKUP($C652,'2025年度(4年前期)'!$B$5:$N$208,COLUMN('2025年度(4年前期)'!$E$5)+1,0)&amp;""</f>
        <v/>
      </c>
      <c r="J659" s="1066"/>
      <c r="K659" s="1068" t="str">
        <f>VLOOKUP($C652,'2025年度(助産前期)'!$B$5:$N$208,COLUMN('2025年度(助産前期)'!$E$5)+1,0)&amp;""</f>
        <v/>
      </c>
      <c r="L659" s="1070"/>
      <c r="M659" s="1065" t="str">
        <f>VLOOKUP($C652,'2025年度(M1前期)'!$B$5:$N$208,COLUMN('2025年度(M1前期)'!$E$5)+1,0)&amp;""</f>
        <v/>
      </c>
      <c r="N659" s="1066"/>
      <c r="O659" s="1068" t="str">
        <f>VLOOKUP($C652,'2025年度(M2前期)'!$B$5:$N$208,COLUMN('2025年度(M2前期)'!$E$5)+1,0)&amp;""</f>
        <v/>
      </c>
      <c r="P659" s="1066"/>
      <c r="Q659" s="1068" t="str">
        <f>VLOOKUP($C652,'2025年度(D1前期)'!$B$5:$N$208,COLUMN('2025年度(D1前期)'!$E$5)+1,0)&amp;""</f>
        <v/>
      </c>
      <c r="R659" s="1066"/>
      <c r="S659" s="1068" t="str">
        <f>VLOOKUP($C652,'2025年度(D23前期)'!$B$5:$N$208,COLUMN('2025年度(D23前期)'!$E$5)+1,0)&amp;""</f>
        <v/>
      </c>
      <c r="T659" s="1066"/>
      <c r="V659" s="17"/>
      <c r="X659" s="17"/>
      <c r="Y659" s="509"/>
      <c r="Z659" s="1091"/>
      <c r="AA659" s="1152"/>
      <c r="AB659" s="1152"/>
      <c r="AC659" s="1152"/>
      <c r="AD659" s="1152"/>
      <c r="AE659" s="1152"/>
      <c r="AF659" s="1152"/>
      <c r="AG659" s="1296"/>
      <c r="AH659" s="1296"/>
      <c r="AI659" s="1152"/>
      <c r="AJ659" s="1152"/>
      <c r="AK659" s="1152"/>
      <c r="AL659" s="1296"/>
      <c r="AM659" s="1152"/>
      <c r="AN659" s="1152"/>
      <c r="AO659" s="1152"/>
      <c r="AP659" s="1152"/>
      <c r="AQ659" s="1152"/>
      <c r="AR659" s="1152"/>
      <c r="AS659" s="1152"/>
      <c r="AT659" s="1152"/>
      <c r="AU659" s="1152"/>
      <c r="AV659" s="1152"/>
      <c r="AW659" s="1152"/>
      <c r="AX659" s="1152"/>
      <c r="AY659" s="1152"/>
      <c r="AZ659" s="1152"/>
      <c r="BA659" s="1152"/>
      <c r="BB659" s="1152"/>
      <c r="BC659" s="1152"/>
      <c r="BD659" s="1152"/>
      <c r="BE659" s="1152"/>
      <c r="BF659" s="1152"/>
      <c r="BG659" s="1152"/>
      <c r="BH659" s="1152"/>
      <c r="BI659" s="1152"/>
      <c r="BJ659" s="1152"/>
      <c r="BK659" s="1152"/>
      <c r="BL659" s="1152"/>
      <c r="BM659" s="1152"/>
      <c r="BN659" s="1152"/>
      <c r="BO659" s="1152"/>
      <c r="BP659" s="1152"/>
      <c r="BQ659" s="1152"/>
      <c r="BR659" s="1152"/>
      <c r="BS659" s="1152"/>
      <c r="BT659" s="1152"/>
      <c r="BU659" s="1152"/>
      <c r="BV659" s="1152"/>
      <c r="BW659" s="1152"/>
    </row>
    <row r="660" spans="1:75" ht="13.5" customHeight="1">
      <c r="A660" s="1100"/>
      <c r="B660" s="16" t="s">
        <v>56</v>
      </c>
      <c r="C660" s="1061"/>
      <c r="D660" s="1075"/>
      <c r="E660" s="1063"/>
      <c r="F660" s="1075"/>
      <c r="G660" s="1063"/>
      <c r="H660" s="1075"/>
      <c r="I660" s="1063"/>
      <c r="J660" s="1075"/>
      <c r="K660" s="1064"/>
      <c r="L660" s="1064"/>
      <c r="M660" s="1061"/>
      <c r="N660" s="1075"/>
      <c r="O660" s="1064"/>
      <c r="P660" s="1075"/>
      <c r="Q660" s="1064"/>
      <c r="R660" s="1075"/>
      <c r="S660" s="1064"/>
      <c r="T660" s="1075"/>
      <c r="X660" s="17"/>
      <c r="Y660" s="509" t="s">
        <v>1042</v>
      </c>
      <c r="Z660" s="1092"/>
      <c r="AA660" s="1153"/>
      <c r="AB660" s="1153"/>
      <c r="AC660" s="1153"/>
      <c r="AD660" s="1153"/>
      <c r="AE660" s="1153"/>
      <c r="AF660" s="1153"/>
      <c r="AG660" s="1296"/>
      <c r="AH660" s="1296"/>
      <c r="AI660" s="1153"/>
      <c r="AJ660" s="1153"/>
      <c r="AK660" s="1153"/>
      <c r="AL660" s="1296"/>
      <c r="AM660" s="1153"/>
      <c r="AN660" s="1153"/>
      <c r="AO660" s="1153"/>
      <c r="AP660" s="1153"/>
      <c r="AQ660" s="1153"/>
      <c r="AR660" s="1153"/>
      <c r="AS660" s="1153"/>
      <c r="AT660" s="1153"/>
      <c r="AU660" s="1153"/>
      <c r="AV660" s="1153"/>
      <c r="AW660" s="1153"/>
      <c r="AX660" s="1153"/>
      <c r="AY660" s="1153"/>
      <c r="AZ660" s="1153"/>
      <c r="BA660" s="1153"/>
      <c r="BB660" s="1153"/>
      <c r="BC660" s="1153"/>
      <c r="BD660" s="1153"/>
      <c r="BE660" s="1153"/>
      <c r="BF660" s="1153"/>
      <c r="BG660" s="1153"/>
      <c r="BH660" s="1153"/>
      <c r="BI660" s="1153"/>
      <c r="BJ660" s="1153"/>
      <c r="BK660" s="1153"/>
      <c r="BL660" s="1153"/>
      <c r="BM660" s="1153"/>
      <c r="BN660" s="1153"/>
      <c r="BO660" s="1153"/>
      <c r="BP660" s="1153"/>
      <c r="BQ660" s="1153"/>
      <c r="BR660" s="1153"/>
      <c r="BS660" s="1153"/>
      <c r="BT660" s="1153"/>
      <c r="BU660" s="1153"/>
      <c r="BV660" s="1153"/>
      <c r="BW660" s="1153"/>
    </row>
    <row r="661" spans="1:75" ht="13.5" customHeight="1">
      <c r="A661" s="1095" t="s">
        <v>60</v>
      </c>
      <c r="B661" s="18" t="s">
        <v>61</v>
      </c>
      <c r="C661" s="1079"/>
      <c r="D661" s="1080"/>
      <c r="E661" s="1081"/>
      <c r="F661" s="1080"/>
      <c r="G661" s="1081"/>
      <c r="H661" s="1080"/>
      <c r="I661" s="1081"/>
      <c r="J661" s="1080"/>
      <c r="K661" s="1072"/>
      <c r="L661" s="1096"/>
      <c r="M661" s="1079"/>
      <c r="N661" s="1080"/>
      <c r="O661" s="1072"/>
      <c r="P661" s="1080"/>
      <c r="Q661" s="1072"/>
      <c r="R661" s="1080"/>
      <c r="S661" s="1072"/>
      <c r="T661" s="1080"/>
      <c r="X661" s="17"/>
      <c r="Y661" s="509" t="s">
        <v>1043</v>
      </c>
      <c r="Z661" s="1091" t="str">
        <f>A661</f>
        <v>昼休み（12：30～13：30）</v>
      </c>
      <c r="AA661" s="1151"/>
      <c r="AB661" s="1151"/>
      <c r="AC661" s="1151"/>
      <c r="AD661" s="1151"/>
      <c r="AE661" s="1151"/>
      <c r="AF661" s="1151"/>
      <c r="AG661" s="1296"/>
      <c r="AH661" s="1296"/>
      <c r="AI661" s="1151"/>
      <c r="AJ661" s="1151"/>
      <c r="AK661" s="1151"/>
      <c r="AL661" s="1296"/>
      <c r="AM661" s="1151"/>
      <c r="AN661" s="1151"/>
      <c r="AO661" s="1151"/>
      <c r="AP661" s="1151"/>
      <c r="AQ661" s="1151"/>
      <c r="AR661" s="1151"/>
      <c r="AS661" s="1151"/>
      <c r="AT661" s="1151"/>
      <c r="AU661" s="1151"/>
      <c r="AV661" s="1151"/>
      <c r="AW661" s="1151"/>
      <c r="AX661" s="1151"/>
      <c r="AY661" s="1151"/>
      <c r="AZ661" s="1151"/>
      <c r="BA661" s="1151"/>
      <c r="BB661" s="1151"/>
      <c r="BC661" s="1151"/>
      <c r="BD661" s="1151"/>
      <c r="BE661" s="1151"/>
      <c r="BF661" s="1151"/>
      <c r="BG661" s="1151"/>
      <c r="BH661" s="1151"/>
      <c r="BI661" s="1151"/>
      <c r="BJ661" s="1151"/>
      <c r="BK661" s="1151"/>
      <c r="BL661" s="1151"/>
      <c r="BM661" s="1151"/>
      <c r="BN661" s="1151"/>
      <c r="BO661" s="1151"/>
      <c r="BP661" s="1151"/>
      <c r="BQ661" s="1151"/>
      <c r="BR661" s="1151"/>
      <c r="BS661" s="1151"/>
      <c r="BT661" s="1151"/>
      <c r="BU661" s="1151"/>
      <c r="BV661" s="1151"/>
      <c r="BW661" s="1151"/>
    </row>
    <row r="662" spans="1:75" ht="13.5" customHeight="1">
      <c r="A662" s="1091"/>
      <c r="B662" s="18" t="s">
        <v>62</v>
      </c>
      <c r="C662" s="1065"/>
      <c r="D662" s="1066"/>
      <c r="E662" s="1067"/>
      <c r="F662" s="1066"/>
      <c r="G662" s="1067"/>
      <c r="H662" s="1066"/>
      <c r="I662" s="1067"/>
      <c r="J662" s="1066"/>
      <c r="K662" s="1068"/>
      <c r="L662" s="1070"/>
      <c r="M662" s="1065"/>
      <c r="N662" s="1066"/>
      <c r="O662" s="1068"/>
      <c r="P662" s="1066"/>
      <c r="Q662" s="1068"/>
      <c r="R662" s="1066"/>
      <c r="S662" s="1068"/>
      <c r="T662" s="1066"/>
      <c r="X662" s="17"/>
      <c r="Y662" s="509" t="s">
        <v>1044</v>
      </c>
      <c r="Z662" s="1091"/>
      <c r="AA662" s="1152"/>
      <c r="AB662" s="1152"/>
      <c r="AC662" s="1152"/>
      <c r="AD662" s="1152"/>
      <c r="AE662" s="1152"/>
      <c r="AF662" s="1152"/>
      <c r="AG662" s="1296"/>
      <c r="AH662" s="1296"/>
      <c r="AI662" s="1152"/>
      <c r="AJ662" s="1152"/>
      <c r="AK662" s="1152"/>
      <c r="AL662" s="1296"/>
      <c r="AM662" s="1152"/>
      <c r="AN662" s="1152"/>
      <c r="AO662" s="1152"/>
      <c r="AP662" s="1152"/>
      <c r="AQ662" s="1152"/>
      <c r="AR662" s="1152"/>
      <c r="AS662" s="1152"/>
      <c r="AT662" s="1152"/>
      <c r="AU662" s="1152"/>
      <c r="AV662" s="1152"/>
      <c r="AW662" s="1152"/>
      <c r="AX662" s="1152"/>
      <c r="AY662" s="1152"/>
      <c r="AZ662" s="1152"/>
      <c r="BA662" s="1152"/>
      <c r="BB662" s="1152"/>
      <c r="BC662" s="1152"/>
      <c r="BD662" s="1152"/>
      <c r="BE662" s="1152"/>
      <c r="BF662" s="1152"/>
      <c r="BG662" s="1152"/>
      <c r="BH662" s="1152"/>
      <c r="BI662" s="1152"/>
      <c r="BJ662" s="1152"/>
      <c r="BK662" s="1152"/>
      <c r="BL662" s="1152"/>
      <c r="BM662" s="1152"/>
      <c r="BN662" s="1152"/>
      <c r="BO662" s="1152"/>
      <c r="BP662" s="1152"/>
      <c r="BQ662" s="1152"/>
      <c r="BR662" s="1152"/>
      <c r="BS662" s="1152"/>
      <c r="BT662" s="1152"/>
      <c r="BU662" s="1152"/>
      <c r="BV662" s="1152"/>
      <c r="BW662" s="1152"/>
    </row>
    <row r="663" spans="1:75" ht="13.5" customHeight="1">
      <c r="A663" s="1091"/>
      <c r="B663" s="18" t="s">
        <v>59</v>
      </c>
      <c r="C663" s="1065"/>
      <c r="D663" s="1066"/>
      <c r="E663" s="1067"/>
      <c r="F663" s="1066"/>
      <c r="G663" s="1067"/>
      <c r="H663" s="1066"/>
      <c r="I663" s="1067"/>
      <c r="J663" s="1066"/>
      <c r="K663" s="1068"/>
      <c r="L663" s="1070"/>
      <c r="M663" s="1065"/>
      <c r="N663" s="1066"/>
      <c r="O663" s="1068"/>
      <c r="P663" s="1066"/>
      <c r="Q663" s="1068"/>
      <c r="R663" s="1066"/>
      <c r="S663" s="1068"/>
      <c r="T663" s="1066"/>
      <c r="Y663" s="1005" t="s">
        <v>1021</v>
      </c>
      <c r="Z663" s="1091"/>
      <c r="AA663" s="1152"/>
      <c r="AB663" s="1152"/>
      <c r="AC663" s="1152"/>
      <c r="AD663" s="1152"/>
      <c r="AE663" s="1152"/>
      <c r="AF663" s="1152"/>
      <c r="AG663" s="1296"/>
      <c r="AH663" s="1296"/>
      <c r="AI663" s="1152"/>
      <c r="AJ663" s="1152"/>
      <c r="AK663" s="1152"/>
      <c r="AL663" s="1296"/>
      <c r="AM663" s="1152"/>
      <c r="AN663" s="1152"/>
      <c r="AO663" s="1152"/>
      <c r="AP663" s="1152"/>
      <c r="AQ663" s="1152"/>
      <c r="AR663" s="1152"/>
      <c r="AS663" s="1152"/>
      <c r="AT663" s="1152"/>
      <c r="AU663" s="1152"/>
      <c r="AV663" s="1152"/>
      <c r="AW663" s="1152"/>
      <c r="AX663" s="1152"/>
      <c r="AY663" s="1152"/>
      <c r="AZ663" s="1152"/>
      <c r="BA663" s="1152"/>
      <c r="BB663" s="1152"/>
      <c r="BC663" s="1152"/>
      <c r="BD663" s="1152"/>
      <c r="BE663" s="1152"/>
      <c r="BF663" s="1152"/>
      <c r="BG663" s="1152"/>
      <c r="BH663" s="1152"/>
      <c r="BI663" s="1152"/>
      <c r="BJ663" s="1152"/>
      <c r="BK663" s="1152"/>
      <c r="BL663" s="1152"/>
      <c r="BM663" s="1152"/>
      <c r="BN663" s="1152"/>
      <c r="BO663" s="1152"/>
      <c r="BP663" s="1152"/>
      <c r="BQ663" s="1152"/>
      <c r="BR663" s="1152"/>
      <c r="BS663" s="1152"/>
      <c r="BT663" s="1152"/>
      <c r="BU663" s="1152"/>
      <c r="BV663" s="1152"/>
      <c r="BW663" s="1152"/>
    </row>
    <row r="664" spans="1:75" ht="13.5" customHeight="1">
      <c r="A664" s="1092"/>
      <c r="B664" s="19" t="s">
        <v>56</v>
      </c>
      <c r="C664" s="1102"/>
      <c r="D664" s="1094"/>
      <c r="E664" s="1103"/>
      <c r="F664" s="1094"/>
      <c r="G664" s="1103"/>
      <c r="H664" s="1094"/>
      <c r="I664" s="1103"/>
      <c r="J664" s="1094"/>
      <c r="K664" s="1093"/>
      <c r="L664" s="1093"/>
      <c r="M664" s="1102"/>
      <c r="N664" s="1094"/>
      <c r="O664" s="1093"/>
      <c r="P664" s="1094"/>
      <c r="Q664" s="1093"/>
      <c r="R664" s="1094"/>
      <c r="S664" s="1093"/>
      <c r="T664" s="1094"/>
      <c r="Y664" s="509" t="s">
        <v>1022</v>
      </c>
      <c r="Z664" s="1092"/>
      <c r="AA664" s="1153"/>
      <c r="AB664" s="1153"/>
      <c r="AC664" s="1153"/>
      <c r="AD664" s="1153"/>
      <c r="AE664" s="1153"/>
      <c r="AF664" s="1153"/>
      <c r="AG664" s="1296"/>
      <c r="AH664" s="1296"/>
      <c r="AI664" s="1153"/>
      <c r="AJ664" s="1153"/>
      <c r="AK664" s="1153"/>
      <c r="AL664" s="1296"/>
      <c r="AM664" s="1153"/>
      <c r="AN664" s="1153"/>
      <c r="AO664" s="1153"/>
      <c r="AP664" s="1153"/>
      <c r="AQ664" s="1153"/>
      <c r="AR664" s="1153"/>
      <c r="AS664" s="1153"/>
      <c r="AT664" s="1153"/>
      <c r="AU664" s="1153"/>
      <c r="AV664" s="1153"/>
      <c r="AW664" s="1153"/>
      <c r="AX664" s="1153"/>
      <c r="AY664" s="1153"/>
      <c r="AZ664" s="1153"/>
      <c r="BA664" s="1153"/>
      <c r="BB664" s="1153"/>
      <c r="BC664" s="1153"/>
      <c r="BD664" s="1153"/>
      <c r="BE664" s="1153"/>
      <c r="BF664" s="1153"/>
      <c r="BG664" s="1153"/>
      <c r="BH664" s="1153"/>
      <c r="BI664" s="1153"/>
      <c r="BJ664" s="1153"/>
      <c r="BK664" s="1153"/>
      <c r="BL664" s="1153"/>
      <c r="BM664" s="1153"/>
      <c r="BN664" s="1153"/>
      <c r="BO664" s="1153"/>
      <c r="BP664" s="1153"/>
      <c r="BQ664" s="1153"/>
      <c r="BR664" s="1153"/>
      <c r="BS664" s="1153"/>
      <c r="BT664" s="1153"/>
      <c r="BU664" s="1153"/>
      <c r="BV664" s="1153"/>
      <c r="BW664" s="1153"/>
    </row>
    <row r="665" spans="1:75" ht="13.5" customHeight="1">
      <c r="A665" s="1091" t="s">
        <v>64</v>
      </c>
      <c r="B665" s="15" t="s">
        <v>50</v>
      </c>
      <c r="C665" s="1089" t="str">
        <f>VLOOKUP($C652,'2025年度(1年前期)'!$B$5:$N$208,COLUMN('2025年度(1年前期)'!$G$5),0)&amp;""</f>
        <v/>
      </c>
      <c r="D665" s="1072"/>
      <c r="E665" s="1090" t="str">
        <f>VLOOKUP($C652,'2025年度(2年前期)'!$B$5:$N$208,COLUMN('2025年度(2年前期)'!$G$5),0)&amp;""</f>
        <v/>
      </c>
      <c r="F665" s="1072"/>
      <c r="G665" s="1090" t="str">
        <f>VLOOKUP($C652,'2025年度(3年前期)'!$B$5:$N$208,COLUMN('2025年度(3年前期)'!$G$5),0)&amp;""</f>
        <v/>
      </c>
      <c r="H665" s="1072"/>
      <c r="I665" s="1090" t="str">
        <f>VLOOKUP($C652,'2025年度(4年前期)'!$B$5:$N$208,COLUMN('2025年度(4年前期)'!$G$5),0)&amp;""</f>
        <v/>
      </c>
      <c r="J665" s="1072"/>
      <c r="K665" s="1071" t="str">
        <f>VLOOKUP($C652,'2025年度(助産前期)'!$B$5:$N$208,COLUMN('2025年度(助産前期)'!$G$5),0)&amp;""</f>
        <v/>
      </c>
      <c r="L665" s="1071"/>
      <c r="M665" s="1089" t="str">
        <f>VLOOKUP($C652,'2025年度(M1前期)'!$B$5:$N$208,COLUMN('2025年度(M1前期)'!$G$5),0)&amp;""</f>
        <v/>
      </c>
      <c r="N665" s="1072"/>
      <c r="O665" s="1071" t="str">
        <f>VLOOKUP($C652,'2025年度(M2前期)'!$B$5:$N$208,COLUMN('2025年度(M2前期)'!$G$5),0)&amp;""</f>
        <v/>
      </c>
      <c r="P665" s="1072"/>
      <c r="Q665" s="1071" t="str">
        <f>VLOOKUP($C652,'2025年度(D1前期)'!$B$5:$N$208,COLUMN('2025年度(D1前期)'!$G$5),0)&amp;""</f>
        <v/>
      </c>
      <c r="R665" s="1072"/>
      <c r="S665" s="1071" t="str">
        <f>VLOOKUP($C652,'2025年度(D23前期)'!$B$5:$N$208,COLUMN('2025年度(D23前期)'!$G$5),0)&amp;""</f>
        <v/>
      </c>
      <c r="T665" s="1072"/>
      <c r="U665" s="17"/>
      <c r="Y665" s="509"/>
      <c r="Z665" s="1091" t="str">
        <f>A665</f>
        <v>３時限（13：30～15：00）</v>
      </c>
      <c r="AA665" s="1151"/>
      <c r="AB665" s="1151"/>
      <c r="AC665" s="1151"/>
      <c r="AD665" s="1151"/>
      <c r="AE665" s="1151"/>
      <c r="AF665" s="1151"/>
      <c r="AG665" s="1296"/>
      <c r="AH665" s="1296"/>
      <c r="AI665" s="1151"/>
      <c r="AJ665" s="1151"/>
      <c r="AK665" s="1151"/>
      <c r="AL665" s="1296"/>
      <c r="AM665" s="1151"/>
      <c r="AN665" s="1151"/>
      <c r="AO665" s="1151"/>
      <c r="AP665" s="1151"/>
      <c r="AQ665" s="1151"/>
      <c r="AR665" s="1151"/>
      <c r="AS665" s="1151"/>
      <c r="AT665" s="1151"/>
      <c r="AU665" s="1151"/>
      <c r="AV665" s="1151"/>
      <c r="AW665" s="1151"/>
      <c r="AX665" s="1151"/>
      <c r="AY665" s="1151"/>
      <c r="AZ665" s="1151"/>
      <c r="BA665" s="1151"/>
      <c r="BB665" s="1151"/>
      <c r="BC665" s="1151"/>
      <c r="BD665" s="1151"/>
      <c r="BE665" s="1151"/>
      <c r="BF665" s="1151"/>
      <c r="BG665" s="1151"/>
      <c r="BH665" s="1151"/>
      <c r="BI665" s="1151"/>
      <c r="BJ665" s="1151"/>
      <c r="BK665" s="1151"/>
      <c r="BL665" s="1151"/>
      <c r="BM665" s="1151"/>
      <c r="BN665" s="1151"/>
      <c r="BO665" s="1151"/>
      <c r="BP665" s="1151"/>
      <c r="BQ665" s="1151"/>
      <c r="BR665" s="1151"/>
      <c r="BS665" s="1151"/>
      <c r="BT665" s="1151"/>
      <c r="BU665" s="1151"/>
      <c r="BV665" s="1151"/>
      <c r="BW665" s="1151"/>
    </row>
    <row r="666" spans="1:75" ht="13.5" customHeight="1">
      <c r="A666" s="1091"/>
      <c r="B666" s="15" t="s">
        <v>53</v>
      </c>
      <c r="C666" s="1101" t="str">
        <f>IFERROR(VLOOKUP(C665,科目・教員!$A$1:$B$357,2,0),"")</f>
        <v/>
      </c>
      <c r="D666" s="1068"/>
      <c r="E666" s="1073" t="str">
        <f>IFERROR(VLOOKUP(E665,科目・教員!$A$1:$B$357,2,0),"")</f>
        <v/>
      </c>
      <c r="F666" s="1068"/>
      <c r="G666" s="1073" t="str">
        <f>IFERROR(VLOOKUP(G665,科目・教員!$A$1:$B$357,2,0),"")</f>
        <v/>
      </c>
      <c r="H666" s="1068"/>
      <c r="I666" s="1073" t="str">
        <f>IFERROR(VLOOKUP(I665,科目・教員!$A$1:$B$357,2,0),"")</f>
        <v/>
      </c>
      <c r="J666" s="1068"/>
      <c r="K666" s="1074" t="str">
        <f>IFERROR(VLOOKUP(K665,科目・教員!$A$1:$B$357,2,0),"")</f>
        <v/>
      </c>
      <c r="L666" s="1074"/>
      <c r="M666" s="1101" t="str">
        <f>IFERROR(VLOOKUP(M665,科目・教員!$A$1:$B$357,2,0),"")</f>
        <v/>
      </c>
      <c r="N666" s="1068"/>
      <c r="O666" s="1074" t="str">
        <f>IFERROR(VLOOKUP(O665,科目・教員!$A$1:$B$357,2,0),"")</f>
        <v/>
      </c>
      <c r="P666" s="1068"/>
      <c r="Q666" s="1074" t="str">
        <f>IFERROR(VLOOKUP(Q665,科目・教員!$A$1:$B$357,2,0),"")</f>
        <v/>
      </c>
      <c r="R666" s="1068"/>
      <c r="S666" s="1074" t="str">
        <f>IFERROR(VLOOKUP(S665,科目・教員!$A$1:$B$357,2,0),"")</f>
        <v/>
      </c>
      <c r="T666" s="1068"/>
      <c r="U666" s="17"/>
      <c r="Y666" s="509" t="s">
        <v>1016</v>
      </c>
      <c r="Z666" s="1091"/>
      <c r="AA666" s="1152"/>
      <c r="AB666" s="1152"/>
      <c r="AC666" s="1152"/>
      <c r="AD666" s="1152"/>
      <c r="AE666" s="1152"/>
      <c r="AF666" s="1152"/>
      <c r="AG666" s="1296"/>
      <c r="AH666" s="1296"/>
      <c r="AI666" s="1152"/>
      <c r="AJ666" s="1152"/>
      <c r="AK666" s="1152"/>
      <c r="AL666" s="1296"/>
      <c r="AM666" s="1152"/>
      <c r="AN666" s="1152"/>
      <c r="AO666" s="1152"/>
      <c r="AP666" s="1152"/>
      <c r="AQ666" s="1152"/>
      <c r="AR666" s="1152"/>
      <c r="AS666" s="1152"/>
      <c r="AT666" s="1152"/>
      <c r="AU666" s="1152"/>
      <c r="AV666" s="1152"/>
      <c r="AW666" s="1152"/>
      <c r="AX666" s="1152"/>
      <c r="AY666" s="1152"/>
      <c r="AZ666" s="1152"/>
      <c r="BA666" s="1152"/>
      <c r="BB666" s="1152"/>
      <c r="BC666" s="1152"/>
      <c r="BD666" s="1152"/>
      <c r="BE666" s="1152"/>
      <c r="BF666" s="1152"/>
      <c r="BG666" s="1152"/>
      <c r="BH666" s="1152"/>
      <c r="BI666" s="1152"/>
      <c r="BJ666" s="1152"/>
      <c r="BK666" s="1152"/>
      <c r="BL666" s="1152"/>
      <c r="BM666" s="1152"/>
      <c r="BN666" s="1152"/>
      <c r="BO666" s="1152"/>
      <c r="BP666" s="1152"/>
      <c r="BQ666" s="1152"/>
      <c r="BR666" s="1152"/>
      <c r="BS666" s="1152"/>
      <c r="BT666" s="1152"/>
      <c r="BU666" s="1152"/>
      <c r="BV666" s="1152"/>
      <c r="BW666" s="1152"/>
    </row>
    <row r="667" spans="1:75" ht="13.5" customHeight="1">
      <c r="A667" s="1091"/>
      <c r="B667" s="15" t="s">
        <v>59</v>
      </c>
      <c r="C667" s="1101" t="str">
        <f>VLOOKUP($C652,'2025年度(1年前期)'!$B$5:$N$208,COLUMN('2025年度(1年前期)'!$G$5)+1,0)&amp;""</f>
        <v/>
      </c>
      <c r="D667" s="1068"/>
      <c r="E667" s="1073" t="str">
        <f>VLOOKUP($C652,'2025年度(2年前期)'!$B$5:$N$208,COLUMN('2025年度(2年前期)'!$G$5)+1,0)&amp;""</f>
        <v/>
      </c>
      <c r="F667" s="1068"/>
      <c r="G667" s="1073" t="str">
        <f>VLOOKUP($C652,'2025年度(3年前期)'!$B$5:$N$208,COLUMN('2025年度(3年前期)'!$G$5)+1,0)&amp;""</f>
        <v/>
      </c>
      <c r="H667" s="1068"/>
      <c r="I667" s="1073" t="str">
        <f>VLOOKUP($C652,'2025年度(4年前期)'!$B$5:$N$208,COLUMN('2025年度(4年前期)'!$G$5)+1,0)&amp;""</f>
        <v/>
      </c>
      <c r="J667" s="1068"/>
      <c r="K667" s="1074" t="str">
        <f>VLOOKUP($C652,'2025年度(助産前期)'!$B$5:$N$208,COLUMN('2025年度(助産前期)'!$G$5)+1,0)&amp;""</f>
        <v/>
      </c>
      <c r="L667" s="1074"/>
      <c r="M667" s="1101" t="str">
        <f>VLOOKUP($C652,'2025年度(M1前期)'!$B$5:$N$208,COLUMN('2025年度(M1前期)'!$G$5)+1,0)&amp;""</f>
        <v/>
      </c>
      <c r="N667" s="1068"/>
      <c r="O667" s="1074" t="str">
        <f>VLOOKUP($C652,'2025年度(M2前期)'!$B$5:$N$208,COLUMN('2025年度(M2前期)'!$G$5)+1,0)&amp;""</f>
        <v/>
      </c>
      <c r="P667" s="1068"/>
      <c r="Q667" s="1074" t="str">
        <f>VLOOKUP($C652,'2025年度(D1前期)'!$B$5:$N$208,COLUMN('2025年度(D1前期)'!$G$5)+1,0)&amp;""</f>
        <v/>
      </c>
      <c r="R667" s="1068"/>
      <c r="S667" s="1074" t="str">
        <f>VLOOKUP($C652,'2025年度(D23前期)'!$B$5:$N$208,COLUMN('2025年度(D23前期)'!$G$5)+1,0)&amp;""</f>
        <v/>
      </c>
      <c r="T667" s="1068"/>
      <c r="U667" s="17"/>
      <c r="Y667" s="509"/>
      <c r="Z667" s="1091"/>
      <c r="AA667" s="1152"/>
      <c r="AB667" s="1152"/>
      <c r="AC667" s="1152"/>
      <c r="AD667" s="1152"/>
      <c r="AE667" s="1152"/>
      <c r="AF667" s="1152"/>
      <c r="AG667" s="1296"/>
      <c r="AH667" s="1296"/>
      <c r="AI667" s="1152"/>
      <c r="AJ667" s="1152"/>
      <c r="AK667" s="1152"/>
      <c r="AL667" s="1296"/>
      <c r="AM667" s="1152"/>
      <c r="AN667" s="1152"/>
      <c r="AO667" s="1152"/>
      <c r="AP667" s="1152"/>
      <c r="AQ667" s="1152"/>
      <c r="AR667" s="1152"/>
      <c r="AS667" s="1152"/>
      <c r="AT667" s="1152"/>
      <c r="AU667" s="1152"/>
      <c r="AV667" s="1152"/>
      <c r="AW667" s="1152"/>
      <c r="AX667" s="1152"/>
      <c r="AY667" s="1152"/>
      <c r="AZ667" s="1152"/>
      <c r="BA667" s="1152"/>
      <c r="BB667" s="1152"/>
      <c r="BC667" s="1152"/>
      <c r="BD667" s="1152"/>
      <c r="BE667" s="1152"/>
      <c r="BF667" s="1152"/>
      <c r="BG667" s="1152"/>
      <c r="BH667" s="1152"/>
      <c r="BI667" s="1152"/>
      <c r="BJ667" s="1152"/>
      <c r="BK667" s="1152"/>
      <c r="BL667" s="1152"/>
      <c r="BM667" s="1152"/>
      <c r="BN667" s="1152"/>
      <c r="BO667" s="1152"/>
      <c r="BP667" s="1152"/>
      <c r="BQ667" s="1152"/>
      <c r="BR667" s="1152"/>
      <c r="BS667" s="1152"/>
      <c r="BT667" s="1152"/>
      <c r="BU667" s="1152"/>
      <c r="BV667" s="1152"/>
      <c r="BW667" s="1152"/>
    </row>
    <row r="668" spans="1:75" ht="13.5" customHeight="1">
      <c r="A668" s="1100"/>
      <c r="B668" s="16" t="s">
        <v>56</v>
      </c>
      <c r="C668" s="1061"/>
      <c r="D668" s="1075"/>
      <c r="E668" s="1063"/>
      <c r="F668" s="1075"/>
      <c r="G668" s="1063"/>
      <c r="H668" s="1075"/>
      <c r="I668" s="1063"/>
      <c r="J668" s="1075"/>
      <c r="K668" s="1064"/>
      <c r="L668" s="1064"/>
      <c r="M668" s="1061"/>
      <c r="N668" s="1075"/>
      <c r="O668" s="1064"/>
      <c r="P668" s="1075"/>
      <c r="Q668" s="1064"/>
      <c r="R668" s="1075"/>
      <c r="S668" s="1064"/>
      <c r="T668" s="1075"/>
      <c r="Y668" s="509"/>
      <c r="Z668" s="1092"/>
      <c r="AA668" s="1153"/>
      <c r="AB668" s="1153"/>
      <c r="AC668" s="1153"/>
      <c r="AD668" s="1153"/>
      <c r="AE668" s="1153"/>
      <c r="AF668" s="1153"/>
      <c r="AG668" s="1296"/>
      <c r="AH668" s="1296"/>
      <c r="AI668" s="1153"/>
      <c r="AJ668" s="1153"/>
      <c r="AK668" s="1153"/>
      <c r="AL668" s="1296"/>
      <c r="AM668" s="1153"/>
      <c r="AN668" s="1153"/>
      <c r="AO668" s="1153"/>
      <c r="AP668" s="1153"/>
      <c r="AQ668" s="1153"/>
      <c r="AR668" s="1153"/>
      <c r="AS668" s="1153"/>
      <c r="AT668" s="1153"/>
      <c r="AU668" s="1153"/>
      <c r="AV668" s="1153"/>
      <c r="AW668" s="1153"/>
      <c r="AX668" s="1153"/>
      <c r="AY668" s="1153"/>
      <c r="AZ668" s="1153"/>
      <c r="BA668" s="1153"/>
      <c r="BB668" s="1153"/>
      <c r="BC668" s="1153"/>
      <c r="BD668" s="1153"/>
      <c r="BE668" s="1153"/>
      <c r="BF668" s="1153"/>
      <c r="BG668" s="1153"/>
      <c r="BH668" s="1153"/>
      <c r="BI668" s="1153"/>
      <c r="BJ668" s="1153"/>
      <c r="BK668" s="1153"/>
      <c r="BL668" s="1153"/>
      <c r="BM668" s="1153"/>
      <c r="BN668" s="1153"/>
      <c r="BO668" s="1153"/>
      <c r="BP668" s="1153"/>
      <c r="BQ668" s="1153"/>
      <c r="BR668" s="1153"/>
      <c r="BS668" s="1153"/>
      <c r="BT668" s="1153"/>
      <c r="BU668" s="1153"/>
      <c r="BV668" s="1153"/>
      <c r="BW668" s="1153"/>
    </row>
    <row r="669" spans="1:75" ht="13.5" customHeight="1">
      <c r="A669" s="1091" t="s">
        <v>67</v>
      </c>
      <c r="B669" s="15" t="s">
        <v>50</v>
      </c>
      <c r="C669" s="1089" t="str">
        <f>VLOOKUP($C652,'2025年度(1年前期)'!$B$5:$N$208,COLUMN('2025年度(1年前期)'!$I$5),0)&amp;""</f>
        <v/>
      </c>
      <c r="D669" s="1072"/>
      <c r="E669" s="1090" t="str">
        <f>VLOOKUP($C652,'2025年度(2年前期)'!$B$5:$N$208,COLUMN('2025年度(2年前期)'!$I$5),0)&amp;""</f>
        <v/>
      </c>
      <c r="F669" s="1072"/>
      <c r="G669" s="1090" t="str">
        <f>VLOOKUP($C652,'2025年度(3年前期)'!$B$5:$N$208,COLUMN('2025年度(3年前期)'!$I$5),0)&amp;""</f>
        <v/>
      </c>
      <c r="H669" s="1072"/>
      <c r="I669" s="1090" t="str">
        <f>VLOOKUP($C652,'2025年度(4年前期)'!$B$5:$N$208,COLUMN('2025年度(4年前期)'!$I$5),0)&amp;""</f>
        <v/>
      </c>
      <c r="J669" s="1072"/>
      <c r="K669" s="1071" t="str">
        <f>VLOOKUP($C652,'2025年度(助産前期)'!$B$5:$N$208,COLUMN('2025年度(助産前期)'!$I$5),0)&amp;""</f>
        <v/>
      </c>
      <c r="L669" s="1071"/>
      <c r="M669" s="1089" t="str">
        <f>VLOOKUP($C652,'2025年度(M1前期)'!$B$5:$N$208,COLUMN('2025年度(M1前期)'!$I$5),0)&amp;""</f>
        <v/>
      </c>
      <c r="N669" s="1072"/>
      <c r="O669" s="1071" t="str">
        <f>VLOOKUP($C652,'2025年度(M2前期)'!$B$5:$N$208,COLUMN('2025年度(M2前期)'!$I$5),0)&amp;""</f>
        <v/>
      </c>
      <c r="P669" s="1072"/>
      <c r="Q669" s="1071" t="str">
        <f>VLOOKUP($C652,'2025年度(D1前期)'!$B$5:$N$208,COLUMN('2025年度(D1前期)'!$I$5),0)&amp;""</f>
        <v/>
      </c>
      <c r="R669" s="1072"/>
      <c r="S669" s="1071" t="str">
        <f>VLOOKUP($C652,'2025年度(D23前期)'!$B$5:$N$208,COLUMN('2025年度(D23前期)'!$I$5),0)&amp;""</f>
        <v/>
      </c>
      <c r="T669" s="1072"/>
      <c r="Y669" s="509"/>
      <c r="Z669" s="1091" t="str">
        <f>A669</f>
        <v>４時限（15：10～16：40）</v>
      </c>
      <c r="AA669" s="1151"/>
      <c r="AB669" s="1151"/>
      <c r="AC669" s="1151"/>
      <c r="AD669" s="1151"/>
      <c r="AE669" s="1151"/>
      <c r="AF669" s="1151"/>
      <c r="AG669" s="1296"/>
      <c r="AH669" s="1296"/>
      <c r="AI669" s="1151"/>
      <c r="AJ669" s="1151"/>
      <c r="AK669" s="1151"/>
      <c r="AL669" s="1296"/>
      <c r="AM669" s="1151"/>
      <c r="AN669" s="1151"/>
      <c r="AO669" s="1151"/>
      <c r="AP669" s="1151"/>
      <c r="AQ669" s="1151"/>
      <c r="AR669" s="1151"/>
      <c r="AS669" s="1151"/>
      <c r="AT669" s="1151"/>
      <c r="AU669" s="1151"/>
      <c r="AV669" s="1151"/>
      <c r="AW669" s="1151"/>
      <c r="AX669" s="1151"/>
      <c r="AY669" s="1151"/>
      <c r="AZ669" s="1151"/>
      <c r="BA669" s="1151"/>
      <c r="BB669" s="1151"/>
      <c r="BC669" s="1151"/>
      <c r="BD669" s="1151"/>
      <c r="BE669" s="1151"/>
      <c r="BF669" s="1151"/>
      <c r="BG669" s="1151"/>
      <c r="BH669" s="1151"/>
      <c r="BI669" s="1151"/>
      <c r="BJ669" s="1151"/>
      <c r="BK669" s="1151"/>
      <c r="BL669" s="1151"/>
      <c r="BM669" s="1151"/>
      <c r="BN669" s="1151"/>
      <c r="BO669" s="1151"/>
      <c r="BP669" s="1151"/>
      <c r="BQ669" s="1151"/>
      <c r="BR669" s="1151"/>
      <c r="BS669" s="1151"/>
      <c r="BT669" s="1151"/>
      <c r="BU669" s="1151"/>
      <c r="BV669" s="1151"/>
      <c r="BW669" s="1151"/>
    </row>
    <row r="670" spans="1:75" ht="13.5" customHeight="1">
      <c r="A670" s="1091"/>
      <c r="B670" s="15" t="s">
        <v>53</v>
      </c>
      <c r="C670" s="1101" t="str">
        <f>IFERROR(VLOOKUP(C669,科目・教員!$A$1:$B$357,2,0),"")</f>
        <v/>
      </c>
      <c r="D670" s="1068"/>
      <c r="E670" s="1073" t="str">
        <f>IFERROR(VLOOKUP(E669,科目・教員!$A$1:$B$357,2,0),"")</f>
        <v/>
      </c>
      <c r="F670" s="1068"/>
      <c r="G670" s="1073" t="str">
        <f>IFERROR(VLOOKUP(G669,科目・教員!$A$1:$B$357,2,0),"")</f>
        <v/>
      </c>
      <c r="H670" s="1068"/>
      <c r="I670" s="1073" t="str">
        <f>IFERROR(VLOOKUP(I669,科目・教員!$A$1:$B$357,2,0),"")</f>
        <v/>
      </c>
      <c r="J670" s="1068"/>
      <c r="K670" s="1074" t="str">
        <f>IFERROR(VLOOKUP(K669,科目・教員!$A$1:$B$357,2,0),"")</f>
        <v/>
      </c>
      <c r="L670" s="1074"/>
      <c r="M670" s="1101" t="str">
        <f>IFERROR(VLOOKUP(M669,科目・教員!$A$1:$B$357,2,0),"")</f>
        <v/>
      </c>
      <c r="N670" s="1068"/>
      <c r="O670" s="1074" t="str">
        <f>IFERROR(VLOOKUP(O669,科目・教員!$A$1:$B$357,2,0),"")</f>
        <v/>
      </c>
      <c r="P670" s="1068"/>
      <c r="Q670" s="1074" t="str">
        <f>IFERROR(VLOOKUP(Q669,科目・教員!$A$1:$B$357,2,0),"")</f>
        <v/>
      </c>
      <c r="R670" s="1068"/>
      <c r="S670" s="1074" t="str">
        <f>IFERROR(VLOOKUP(S669,科目・教員!$A$1:$B$357,2,0),"")</f>
        <v/>
      </c>
      <c r="T670" s="1068"/>
      <c r="Y670" s="509"/>
      <c r="Z670" s="1091"/>
      <c r="AA670" s="1152"/>
      <c r="AB670" s="1152"/>
      <c r="AC670" s="1152"/>
      <c r="AD670" s="1152"/>
      <c r="AE670" s="1152"/>
      <c r="AF670" s="1152"/>
      <c r="AG670" s="1296"/>
      <c r="AH670" s="1296"/>
      <c r="AI670" s="1152"/>
      <c r="AJ670" s="1152"/>
      <c r="AK670" s="1152"/>
      <c r="AL670" s="1296"/>
      <c r="AM670" s="1152"/>
      <c r="AN670" s="1152"/>
      <c r="AO670" s="1152"/>
      <c r="AP670" s="1152"/>
      <c r="AQ670" s="1152"/>
      <c r="AR670" s="1152"/>
      <c r="AS670" s="1152"/>
      <c r="AT670" s="1152"/>
      <c r="AU670" s="1152"/>
      <c r="AV670" s="1152"/>
      <c r="AW670" s="1152"/>
      <c r="AX670" s="1152"/>
      <c r="AY670" s="1152"/>
      <c r="AZ670" s="1152"/>
      <c r="BA670" s="1152"/>
      <c r="BB670" s="1152"/>
      <c r="BC670" s="1152"/>
      <c r="BD670" s="1152"/>
      <c r="BE670" s="1152"/>
      <c r="BF670" s="1152"/>
      <c r="BG670" s="1152"/>
      <c r="BH670" s="1152"/>
      <c r="BI670" s="1152"/>
      <c r="BJ670" s="1152"/>
      <c r="BK670" s="1152"/>
      <c r="BL670" s="1152"/>
      <c r="BM670" s="1152"/>
      <c r="BN670" s="1152"/>
      <c r="BO670" s="1152"/>
      <c r="BP670" s="1152"/>
      <c r="BQ670" s="1152"/>
      <c r="BR670" s="1152"/>
      <c r="BS670" s="1152"/>
      <c r="BT670" s="1152"/>
      <c r="BU670" s="1152"/>
      <c r="BV670" s="1152"/>
      <c r="BW670" s="1152"/>
    </row>
    <row r="671" spans="1:75" ht="13.5" customHeight="1">
      <c r="A671" s="1091"/>
      <c r="B671" s="15" t="s">
        <v>59</v>
      </c>
      <c r="C671" s="1101" t="str">
        <f>VLOOKUP($C652,'2025年度(1年前期)'!$B$5:$N$208,COLUMN('2025年度(1年前期)'!$I$5)+1,0)&amp;""</f>
        <v/>
      </c>
      <c r="D671" s="1068"/>
      <c r="E671" s="1073" t="str">
        <f>VLOOKUP($C652,'2025年度(2年前期)'!$B$5:$N$208,COLUMN('2025年度(2年前期)'!$I$5)+1,0)&amp;""</f>
        <v/>
      </c>
      <c r="F671" s="1068"/>
      <c r="G671" s="1073" t="str">
        <f>VLOOKUP($C652,'2025年度(3年前期)'!$B$5:$N$208,COLUMN('2025年度(3年前期)'!$I$5)+1,0)&amp;""</f>
        <v/>
      </c>
      <c r="H671" s="1068"/>
      <c r="I671" s="1073" t="str">
        <f>VLOOKUP($C652,'2025年度(4年前期)'!$B$5:$N$208,COLUMN('2025年度(4年前期)'!$I$5)+1,0)&amp;""</f>
        <v/>
      </c>
      <c r="J671" s="1068"/>
      <c r="K671" s="1074" t="str">
        <f>VLOOKUP($C652,'2025年度(助産前期)'!$B$5:$N$208,COLUMN('2025年度(助産前期)'!$I$5)+1,0)&amp;""</f>
        <v/>
      </c>
      <c r="L671" s="1074"/>
      <c r="M671" s="1101" t="str">
        <f>VLOOKUP($C652,'2025年度(M1前期)'!$B$5:$N$208,COLUMN('2025年度(M1前期)'!$I$5)+1,0)&amp;""</f>
        <v/>
      </c>
      <c r="N671" s="1068"/>
      <c r="O671" s="1074" t="str">
        <f>VLOOKUP($C652,'2025年度(M2前期)'!$B$5:$N$208,COLUMN('2025年度(M2前期)'!$I$5)+1,0)&amp;""</f>
        <v/>
      </c>
      <c r="P671" s="1068"/>
      <c r="Q671" s="1074" t="str">
        <f>VLOOKUP($C652,'2025年度(D1前期)'!$B$5:$N$208,COLUMN('2025年度(D1前期)'!$I$5)+1,0)&amp;""</f>
        <v/>
      </c>
      <c r="R671" s="1068"/>
      <c r="S671" s="1074" t="str">
        <f>VLOOKUP($C652,'2025年度(D23前期)'!$B$5:$N$208,COLUMN('2025年度(D23前期)'!$I$5)+1,0)&amp;""</f>
        <v/>
      </c>
      <c r="T671" s="1068"/>
      <c r="Y671" s="509"/>
      <c r="Z671" s="1091"/>
      <c r="AA671" s="1152"/>
      <c r="AB671" s="1152"/>
      <c r="AC671" s="1152"/>
      <c r="AD671" s="1152"/>
      <c r="AE671" s="1152"/>
      <c r="AF671" s="1152"/>
      <c r="AG671" s="1296"/>
      <c r="AH671" s="1296"/>
      <c r="AI671" s="1152"/>
      <c r="AJ671" s="1152"/>
      <c r="AK671" s="1152"/>
      <c r="AL671" s="1296"/>
      <c r="AM671" s="1152"/>
      <c r="AN671" s="1152"/>
      <c r="AO671" s="1152"/>
      <c r="AP671" s="1152"/>
      <c r="AQ671" s="1152"/>
      <c r="AR671" s="1152"/>
      <c r="AS671" s="1152"/>
      <c r="AT671" s="1152"/>
      <c r="AU671" s="1152"/>
      <c r="AV671" s="1152"/>
      <c r="AW671" s="1152"/>
      <c r="AX671" s="1152"/>
      <c r="AY671" s="1152"/>
      <c r="AZ671" s="1152"/>
      <c r="BA671" s="1152"/>
      <c r="BB671" s="1152"/>
      <c r="BC671" s="1152"/>
      <c r="BD671" s="1152"/>
      <c r="BE671" s="1152"/>
      <c r="BF671" s="1152"/>
      <c r="BG671" s="1152"/>
      <c r="BH671" s="1152"/>
      <c r="BI671" s="1152"/>
      <c r="BJ671" s="1152"/>
      <c r="BK671" s="1152"/>
      <c r="BL671" s="1152"/>
      <c r="BM671" s="1152"/>
      <c r="BN671" s="1152"/>
      <c r="BO671" s="1152"/>
      <c r="BP671" s="1152"/>
      <c r="BQ671" s="1152"/>
      <c r="BR671" s="1152"/>
      <c r="BS671" s="1152"/>
      <c r="BT671" s="1152"/>
      <c r="BU671" s="1152"/>
      <c r="BV671" s="1152"/>
      <c r="BW671" s="1152"/>
    </row>
    <row r="672" spans="1:75" ht="13.5" customHeight="1">
      <c r="A672" s="1092"/>
      <c r="B672" s="16" t="s">
        <v>56</v>
      </c>
      <c r="C672" s="1061"/>
      <c r="D672" s="1075"/>
      <c r="E672" s="1063"/>
      <c r="F672" s="1075"/>
      <c r="G672" s="1063"/>
      <c r="H672" s="1075"/>
      <c r="I672" s="1063"/>
      <c r="J672" s="1075"/>
      <c r="K672" s="1064"/>
      <c r="L672" s="1064"/>
      <c r="M672" s="1061"/>
      <c r="N672" s="1075"/>
      <c r="O672" s="1064"/>
      <c r="P672" s="1075"/>
      <c r="Q672" s="1064"/>
      <c r="R672" s="1075"/>
      <c r="S672" s="1064"/>
      <c r="T672" s="1075"/>
      <c r="Y672" s="509"/>
      <c r="Z672" s="1092"/>
      <c r="AA672" s="1153"/>
      <c r="AB672" s="1153"/>
      <c r="AC672" s="1153"/>
      <c r="AD672" s="1153"/>
      <c r="AE672" s="1153"/>
      <c r="AF672" s="1153"/>
      <c r="AG672" s="1296"/>
      <c r="AH672" s="1296"/>
      <c r="AI672" s="1153"/>
      <c r="AJ672" s="1153"/>
      <c r="AK672" s="1153"/>
      <c r="AL672" s="1296"/>
      <c r="AM672" s="1153"/>
      <c r="AN672" s="1153"/>
      <c r="AO672" s="1153"/>
      <c r="AP672" s="1153"/>
      <c r="AQ672" s="1153"/>
      <c r="AR672" s="1153"/>
      <c r="AS672" s="1153"/>
      <c r="AT672" s="1153"/>
      <c r="AU672" s="1153"/>
      <c r="AV672" s="1153"/>
      <c r="AW672" s="1153"/>
      <c r="AX672" s="1153"/>
      <c r="AY672" s="1153"/>
      <c r="AZ672" s="1153"/>
      <c r="BA672" s="1153"/>
      <c r="BB672" s="1153"/>
      <c r="BC672" s="1153"/>
      <c r="BD672" s="1153"/>
      <c r="BE672" s="1153"/>
      <c r="BF672" s="1153"/>
      <c r="BG672" s="1153"/>
      <c r="BH672" s="1153"/>
      <c r="BI672" s="1153"/>
      <c r="BJ672" s="1153"/>
      <c r="BK672" s="1153"/>
      <c r="BL672" s="1153"/>
      <c r="BM672" s="1153"/>
      <c r="BN672" s="1153"/>
      <c r="BO672" s="1153"/>
      <c r="BP672" s="1153"/>
      <c r="BQ672" s="1153"/>
      <c r="BR672" s="1153"/>
      <c r="BS672" s="1153"/>
      <c r="BT672" s="1153"/>
      <c r="BU672" s="1153"/>
      <c r="BV672" s="1153"/>
      <c r="BW672" s="1153"/>
    </row>
    <row r="673" spans="1:75" ht="13.5" customHeight="1">
      <c r="A673" s="1091" t="s">
        <v>68</v>
      </c>
      <c r="B673" s="15" t="s">
        <v>50</v>
      </c>
      <c r="C673" s="1089" t="str">
        <f>VLOOKUP($C652,'2025年度(1年前期)'!$B$5:$N$208,COLUMN('2025年度(1年前期)'!$K$5),0)&amp;""</f>
        <v/>
      </c>
      <c r="D673" s="1072"/>
      <c r="E673" s="1090" t="str">
        <f>VLOOKUP($C652,'2025年度(2年前期)'!$B$5:$N$208,COLUMN('2025年度(2年前期)'!$K$5),0)&amp;""</f>
        <v/>
      </c>
      <c r="F673" s="1072"/>
      <c r="G673" s="1090" t="str">
        <f>VLOOKUP($C652,'2025年度(3年前期)'!$B$5:$N$208,COLUMN('2025年度(3年前期)'!$K$5),0)&amp;""</f>
        <v/>
      </c>
      <c r="H673" s="1072"/>
      <c r="I673" s="1090" t="str">
        <f>VLOOKUP($C652,'2025年度(4年前期)'!$B$5:$N$208,COLUMN('2025年度(4年前期)'!$K$5),0)&amp;""</f>
        <v/>
      </c>
      <c r="J673" s="1072"/>
      <c r="K673" s="1071" t="str">
        <f>VLOOKUP($C652,'2025年度(助産前期)'!$B$5:$N$208,COLUMN('2025年度(助産前期)'!$K$5),0)&amp;""</f>
        <v/>
      </c>
      <c r="L673" s="1071"/>
      <c r="M673" s="1089" t="str">
        <f>VLOOKUP($C652,'2025年度(M1前期)'!$B$5:$N$208,COLUMN('2025年度(M1前期)'!$K$5),0)&amp;""</f>
        <v/>
      </c>
      <c r="N673" s="1072"/>
      <c r="O673" s="1071" t="str">
        <f>VLOOKUP($C652,'2025年度(M2前期)'!$B$5:$N$208,COLUMN('2025年度(M2前期)'!$K$5),0)&amp;""</f>
        <v/>
      </c>
      <c r="P673" s="1072"/>
      <c r="Q673" s="1071" t="str">
        <f>VLOOKUP($C652,'2025年度(D1前期)'!$B$5:$N$208,COLUMN('2025年度(D1前期)'!$K$5),0)&amp;""</f>
        <v/>
      </c>
      <c r="R673" s="1072"/>
      <c r="S673" s="1071" t="str">
        <f>VLOOKUP($C652,'2025年度(D23前期)'!$B$5:$N$208,COLUMN('2025年度(D23前期)'!$K$5),0)&amp;""</f>
        <v/>
      </c>
      <c r="T673" s="1072"/>
      <c r="Y673" s="509"/>
      <c r="Z673" s="1091" t="str">
        <f>A673</f>
        <v>５時限（16：50～18：20）</v>
      </c>
      <c r="AA673" s="1151"/>
      <c r="AB673" s="1151"/>
      <c r="AC673" s="1151"/>
      <c r="AD673" s="1151"/>
      <c r="AE673" s="1151"/>
      <c r="AF673" s="1151"/>
      <c r="AG673" s="1151"/>
      <c r="AH673" s="1151"/>
      <c r="AI673" s="1151"/>
      <c r="AJ673" s="1151"/>
      <c r="AK673" s="1151"/>
      <c r="AL673" s="1151"/>
      <c r="AM673" s="1151"/>
      <c r="AN673" s="1151"/>
      <c r="AO673" s="1151"/>
      <c r="AP673" s="1151"/>
      <c r="AQ673" s="1151"/>
      <c r="AR673" s="1151"/>
      <c r="AS673" s="1151"/>
      <c r="AT673" s="1151"/>
      <c r="AU673" s="1151"/>
      <c r="AV673" s="1151"/>
      <c r="AW673" s="1151"/>
      <c r="AX673" s="1151"/>
      <c r="AY673" s="1151"/>
      <c r="AZ673" s="1151"/>
      <c r="BA673" s="1151"/>
      <c r="BB673" s="1151"/>
      <c r="BC673" s="1151"/>
      <c r="BD673" s="1151"/>
      <c r="BE673" s="1151"/>
      <c r="BF673" s="1151"/>
      <c r="BG673" s="1151"/>
      <c r="BH673" s="1151"/>
      <c r="BI673" s="1151"/>
      <c r="BJ673" s="1151"/>
      <c r="BK673" s="1151"/>
      <c r="BL673" s="1151"/>
      <c r="BM673" s="1151"/>
      <c r="BN673" s="1151"/>
      <c r="BO673" s="1151"/>
      <c r="BP673" s="1151"/>
      <c r="BQ673" s="1151"/>
      <c r="BR673" s="1151"/>
      <c r="BS673" s="1151"/>
      <c r="BT673" s="1151"/>
      <c r="BU673" s="1151"/>
      <c r="BV673" s="1151"/>
      <c r="BW673" s="1151"/>
    </row>
    <row r="674" spans="1:75" ht="13.5" customHeight="1">
      <c r="A674" s="1091"/>
      <c r="B674" s="15" t="s">
        <v>53</v>
      </c>
      <c r="C674" s="1101" t="str">
        <f>IFERROR(VLOOKUP(C673,科目・教員!$A$1:$B$357,2,0),"")</f>
        <v/>
      </c>
      <c r="D674" s="1068"/>
      <c r="E674" s="1073" t="str">
        <f>IFERROR(VLOOKUP(E673,科目・教員!$A$1:$B$357,2,0),"")</f>
        <v/>
      </c>
      <c r="F674" s="1068"/>
      <c r="G674" s="1073" t="str">
        <f>IFERROR(VLOOKUP(G673,科目・教員!$A$1:$B$357,2,0),"")</f>
        <v/>
      </c>
      <c r="H674" s="1068"/>
      <c r="I674" s="1073" t="str">
        <f>IFERROR(VLOOKUP(I673,科目・教員!$A$1:$B$357,2,0),"")</f>
        <v/>
      </c>
      <c r="J674" s="1068"/>
      <c r="K674" s="1074" t="str">
        <f>IFERROR(VLOOKUP(K673,科目・教員!$A$1:$B$357,2,0),"")</f>
        <v/>
      </c>
      <c r="L674" s="1074"/>
      <c r="M674" s="1101" t="str">
        <f>IFERROR(VLOOKUP(M673,科目・教員!$A$1:$B$357,2,0),"")</f>
        <v/>
      </c>
      <c r="N674" s="1068"/>
      <c r="O674" s="1074" t="str">
        <f>IFERROR(VLOOKUP(O673,科目・教員!$A$1:$B$357,2,0),"")</f>
        <v/>
      </c>
      <c r="P674" s="1068"/>
      <c r="Q674" s="1074" t="str">
        <f>IFERROR(VLOOKUP(Q673,科目・教員!$A$1:$B$357,2,0),"")</f>
        <v/>
      </c>
      <c r="R674" s="1068"/>
      <c r="S674" s="1074" t="str">
        <f>IFERROR(VLOOKUP(S673,科目・教員!$A$1:$B$357,2,0),"")</f>
        <v/>
      </c>
      <c r="T674" s="1068"/>
      <c r="Y674" s="509"/>
      <c r="Z674" s="1091"/>
      <c r="AA674" s="1152"/>
      <c r="AB674" s="1152"/>
      <c r="AC674" s="1152"/>
      <c r="AD674" s="1152"/>
      <c r="AE674" s="1152"/>
      <c r="AF674" s="1152"/>
      <c r="AG674" s="1152"/>
      <c r="AH674" s="1152"/>
      <c r="AI674" s="1152"/>
      <c r="AJ674" s="1152"/>
      <c r="AK674" s="1152"/>
      <c r="AL674" s="1152"/>
      <c r="AM674" s="1152"/>
      <c r="AN674" s="1152"/>
      <c r="AO674" s="1152"/>
      <c r="AP674" s="1152"/>
      <c r="AQ674" s="1152"/>
      <c r="AR674" s="1152"/>
      <c r="AS674" s="1152"/>
      <c r="AT674" s="1152"/>
      <c r="AU674" s="1152"/>
      <c r="AV674" s="1152"/>
      <c r="AW674" s="1152"/>
      <c r="AX674" s="1152"/>
      <c r="AY674" s="1152"/>
      <c r="AZ674" s="1152"/>
      <c r="BA674" s="1152"/>
      <c r="BB674" s="1152"/>
      <c r="BC674" s="1152"/>
      <c r="BD674" s="1152"/>
      <c r="BE674" s="1152"/>
      <c r="BF674" s="1152"/>
      <c r="BG674" s="1152"/>
      <c r="BH674" s="1152"/>
      <c r="BI674" s="1152"/>
      <c r="BJ674" s="1152"/>
      <c r="BK674" s="1152"/>
      <c r="BL674" s="1152"/>
      <c r="BM674" s="1152"/>
      <c r="BN674" s="1152"/>
      <c r="BO674" s="1152"/>
      <c r="BP674" s="1152"/>
      <c r="BQ674" s="1152"/>
      <c r="BR674" s="1152"/>
      <c r="BS674" s="1152"/>
      <c r="BT674" s="1152"/>
      <c r="BU674" s="1152"/>
      <c r="BV674" s="1152"/>
      <c r="BW674" s="1152"/>
    </row>
    <row r="675" spans="1:75" ht="13.5" customHeight="1">
      <c r="A675" s="1091"/>
      <c r="B675" s="15" t="s">
        <v>59</v>
      </c>
      <c r="C675" s="1101" t="str">
        <f>VLOOKUP($C652,'2025年度(1年前期)'!$B$5:$N$208,COLUMN('2025年度(1年前期)'!$K$5)+1,0)&amp;""</f>
        <v/>
      </c>
      <c r="D675" s="1068"/>
      <c r="E675" s="1073" t="str">
        <f>VLOOKUP($C652,'2025年度(2年前期)'!$B$5:$N$208,COLUMN('2025年度(2年前期)'!$K$5)+1,0)&amp;""</f>
        <v/>
      </c>
      <c r="F675" s="1068"/>
      <c r="G675" s="1073" t="str">
        <f>VLOOKUP($C652,'2025年度(3年前期)'!$B$5:$N$208,COLUMN('2025年度(3年前期)'!$K$5)+1,0)&amp;""</f>
        <v/>
      </c>
      <c r="H675" s="1068"/>
      <c r="I675" s="1073" t="str">
        <f>VLOOKUP($C652,'2025年度(4年前期)'!$B$5:$N$208,COLUMN('2025年度(4年前期)'!$K$5)+1,0)&amp;""</f>
        <v/>
      </c>
      <c r="J675" s="1068"/>
      <c r="K675" s="1074" t="str">
        <f>VLOOKUP($C652,'2025年度(助産前期)'!$B$5:$N$208,COLUMN('2025年度(助産前期)'!$K$5)+1,0)&amp;""</f>
        <v/>
      </c>
      <c r="L675" s="1074"/>
      <c r="M675" s="1101" t="str">
        <f>VLOOKUP($C652,'2025年度(M1前期)'!$B$5:$N$208,COLUMN('2025年度(M1前期)'!$K$5)+1,0)&amp;""</f>
        <v/>
      </c>
      <c r="N675" s="1068"/>
      <c r="O675" s="1074" t="str">
        <f>VLOOKUP($C652,'2025年度(M2前期)'!$B$5:$N$208,COLUMN('2025年度(M2前期)'!$K$5)+1,0)&amp;""</f>
        <v/>
      </c>
      <c r="P675" s="1068"/>
      <c r="Q675" s="1074" t="str">
        <f>VLOOKUP($C652,'2025年度(D1前期)'!$B$5:$N$208,COLUMN('2025年度(D1前期)'!$K$5)+1,0)&amp;""</f>
        <v/>
      </c>
      <c r="R675" s="1068"/>
      <c r="S675" s="1074" t="str">
        <f>VLOOKUP($C652,'2025年度(D23前期)'!$B$5:$N$208,COLUMN('2025年度(D23前期)'!$K$5)+1,0)&amp;""</f>
        <v/>
      </c>
      <c r="T675" s="1068"/>
      <c r="Y675" s="509"/>
      <c r="Z675" s="1091"/>
      <c r="AA675" s="1152"/>
      <c r="AB675" s="1152"/>
      <c r="AC675" s="1152"/>
      <c r="AD675" s="1152"/>
      <c r="AE675" s="1152"/>
      <c r="AF675" s="1152"/>
      <c r="AG675" s="1152"/>
      <c r="AH675" s="1152"/>
      <c r="AI675" s="1152"/>
      <c r="AJ675" s="1152"/>
      <c r="AK675" s="1152"/>
      <c r="AL675" s="1152"/>
      <c r="AM675" s="1152"/>
      <c r="AN675" s="1152"/>
      <c r="AO675" s="1152"/>
      <c r="AP675" s="1152"/>
      <c r="AQ675" s="1152"/>
      <c r="AR675" s="1152"/>
      <c r="AS675" s="1152"/>
      <c r="AT675" s="1152"/>
      <c r="AU675" s="1152"/>
      <c r="AV675" s="1152"/>
      <c r="AW675" s="1152"/>
      <c r="AX675" s="1152"/>
      <c r="AY675" s="1152"/>
      <c r="AZ675" s="1152"/>
      <c r="BA675" s="1152"/>
      <c r="BB675" s="1152"/>
      <c r="BC675" s="1152"/>
      <c r="BD675" s="1152"/>
      <c r="BE675" s="1152"/>
      <c r="BF675" s="1152"/>
      <c r="BG675" s="1152"/>
      <c r="BH675" s="1152"/>
      <c r="BI675" s="1152"/>
      <c r="BJ675" s="1152"/>
      <c r="BK675" s="1152"/>
      <c r="BL675" s="1152"/>
      <c r="BM675" s="1152"/>
      <c r="BN675" s="1152"/>
      <c r="BO675" s="1152"/>
      <c r="BP675" s="1152"/>
      <c r="BQ675" s="1152"/>
      <c r="BR675" s="1152"/>
      <c r="BS675" s="1152"/>
      <c r="BT675" s="1152"/>
      <c r="BU675" s="1152"/>
      <c r="BV675" s="1152"/>
      <c r="BW675" s="1152"/>
    </row>
    <row r="676" spans="1:75" ht="13.5" customHeight="1">
      <c r="A676" s="1092"/>
      <c r="B676" s="16" t="s">
        <v>56</v>
      </c>
      <c r="C676" s="1061"/>
      <c r="D676" s="1075"/>
      <c r="E676" s="1063"/>
      <c r="F676" s="1075"/>
      <c r="G676" s="1063"/>
      <c r="H676" s="1075"/>
      <c r="I676" s="1063"/>
      <c r="J676" s="1075"/>
      <c r="K676" s="1064"/>
      <c r="L676" s="1064"/>
      <c r="M676" s="1061"/>
      <c r="N676" s="1075"/>
      <c r="O676" s="1064"/>
      <c r="P676" s="1075"/>
      <c r="Q676" s="1064"/>
      <c r="R676" s="1075"/>
      <c r="S676" s="1064"/>
      <c r="T676" s="1075"/>
      <c r="U676" s="20"/>
      <c r="V676" s="20"/>
      <c r="W676" s="20"/>
      <c r="X676" s="20"/>
      <c r="Y676" s="510"/>
      <c r="Z676" s="1092"/>
      <c r="AA676" s="1153"/>
      <c r="AB676" s="1153"/>
      <c r="AC676" s="1153"/>
      <c r="AD676" s="1153"/>
      <c r="AE676" s="1153"/>
      <c r="AF676" s="1153"/>
      <c r="AG676" s="1153"/>
      <c r="AH676" s="1153"/>
      <c r="AI676" s="1153"/>
      <c r="AJ676" s="1153"/>
      <c r="AK676" s="1153"/>
      <c r="AL676" s="1153"/>
      <c r="AM676" s="1153"/>
      <c r="AN676" s="1153"/>
      <c r="AO676" s="1153"/>
      <c r="AP676" s="1153"/>
      <c r="AQ676" s="1153"/>
      <c r="AR676" s="1153"/>
      <c r="AS676" s="1153"/>
      <c r="AT676" s="1153"/>
      <c r="AU676" s="1153"/>
      <c r="AV676" s="1153"/>
      <c r="AW676" s="1153"/>
      <c r="AX676" s="1153"/>
      <c r="AY676" s="1153"/>
      <c r="AZ676" s="1153"/>
      <c r="BA676" s="1153"/>
      <c r="BB676" s="1153"/>
      <c r="BC676" s="1153"/>
      <c r="BD676" s="1153"/>
      <c r="BE676" s="1153"/>
      <c r="BF676" s="1153"/>
      <c r="BG676" s="1153"/>
      <c r="BH676" s="1153"/>
      <c r="BI676" s="1153"/>
      <c r="BJ676" s="1153"/>
      <c r="BK676" s="1153"/>
      <c r="BL676" s="1153"/>
      <c r="BM676" s="1153"/>
      <c r="BN676" s="1153"/>
      <c r="BO676" s="1153"/>
      <c r="BP676" s="1153"/>
      <c r="BQ676" s="1153"/>
      <c r="BR676" s="1153"/>
      <c r="BS676" s="1153"/>
      <c r="BT676" s="1153"/>
      <c r="BU676" s="1153"/>
      <c r="BV676" s="1153"/>
      <c r="BW676" s="1153"/>
    </row>
    <row r="677" spans="1:75" ht="20.25">
      <c r="A677" s="29"/>
      <c r="B677" s="30"/>
      <c r="C677" s="1113">
        <f>C652+1</f>
        <v>45928</v>
      </c>
      <c r="D677" s="1113"/>
      <c r="E677" s="1113"/>
      <c r="F677" s="1113"/>
      <c r="G677" s="1113"/>
      <c r="H677" s="1113"/>
      <c r="I677" s="1113"/>
      <c r="J677" s="1113"/>
      <c r="K677" s="1113"/>
      <c r="L677" s="1113"/>
      <c r="M677" s="1113"/>
      <c r="N677" s="1113"/>
      <c r="O677" s="1113"/>
      <c r="P677" s="1113"/>
      <c r="Q677" s="1113"/>
      <c r="R677" s="1113"/>
      <c r="S677" s="1113"/>
      <c r="T677" s="1113"/>
      <c r="U677" s="1052">
        <f>C677</f>
        <v>45928</v>
      </c>
      <c r="V677" s="1053"/>
      <c r="W677" s="1053"/>
      <c r="X677" s="1053"/>
      <c r="Y677" s="1053"/>
      <c r="Z677" s="1054"/>
      <c r="AA677" s="41">
        <v>101</v>
      </c>
      <c r="AB677" s="41">
        <v>102</v>
      </c>
      <c r="AC677" s="41">
        <v>103</v>
      </c>
      <c r="AD677" s="41" t="s">
        <v>16</v>
      </c>
      <c r="AE677" s="41" t="s">
        <v>17</v>
      </c>
      <c r="AF677" s="41" t="s">
        <v>18</v>
      </c>
      <c r="AG677" s="41">
        <v>201</v>
      </c>
      <c r="AH677" s="42">
        <v>202</v>
      </c>
      <c r="AI677" s="41">
        <v>203</v>
      </c>
      <c r="AJ677" s="41">
        <v>204</v>
      </c>
      <c r="AK677" s="41">
        <v>205</v>
      </c>
      <c r="AL677" s="41" t="s">
        <v>19</v>
      </c>
      <c r="AM677" s="41" t="s">
        <v>69</v>
      </c>
      <c r="AN677" s="41" t="s">
        <v>21</v>
      </c>
      <c r="AO677" s="41" t="s">
        <v>22</v>
      </c>
      <c r="AP677" s="41" t="s">
        <v>23</v>
      </c>
      <c r="AQ677" s="41" t="s">
        <v>24</v>
      </c>
      <c r="AR677" s="41" t="s">
        <v>25</v>
      </c>
      <c r="AS677" s="41" t="s">
        <v>26</v>
      </c>
      <c r="AT677" s="41" t="s">
        <v>27</v>
      </c>
      <c r="AU677" s="41" t="s">
        <v>28</v>
      </c>
      <c r="AV677" s="41" t="s">
        <v>29</v>
      </c>
      <c r="AW677" s="41">
        <v>301</v>
      </c>
      <c r="AX677" s="42">
        <v>302</v>
      </c>
      <c r="AY677" s="43">
        <v>303</v>
      </c>
      <c r="AZ677" s="43">
        <v>304</v>
      </c>
      <c r="BA677" s="41" t="s">
        <v>30</v>
      </c>
      <c r="BB677" s="41" t="s">
        <v>31</v>
      </c>
      <c r="BC677" s="42" t="s">
        <v>32</v>
      </c>
      <c r="BD677" s="41" t="s">
        <v>33</v>
      </c>
      <c r="BE677" s="41" t="s">
        <v>34</v>
      </c>
      <c r="BF677" s="41" t="s">
        <v>35</v>
      </c>
      <c r="BG677" s="41" t="s">
        <v>36</v>
      </c>
      <c r="BH677" s="41" t="s">
        <v>37</v>
      </c>
      <c r="BI677" s="41" t="s">
        <v>38</v>
      </c>
      <c r="BJ677" s="41" t="s">
        <v>39</v>
      </c>
      <c r="BK677" s="41" t="s">
        <v>538</v>
      </c>
      <c r="BL677" s="41" t="s">
        <v>539</v>
      </c>
      <c r="BM677" s="41" t="s">
        <v>540</v>
      </c>
      <c r="BN677" s="44" t="s">
        <v>40</v>
      </c>
      <c r="BO677" s="44" t="s">
        <v>41</v>
      </c>
      <c r="BP677" s="44" t="s">
        <v>354</v>
      </c>
      <c r="BQ677" s="45" t="s">
        <v>42</v>
      </c>
      <c r="BR677" s="45" t="s">
        <v>43</v>
      </c>
      <c r="BS677" s="45" t="s">
        <v>44</v>
      </c>
      <c r="BT677" s="45" t="s">
        <v>45</v>
      </c>
      <c r="BU677" s="45" t="s">
        <v>46</v>
      </c>
      <c r="BV677" s="45" t="s">
        <v>47</v>
      </c>
      <c r="BW677" s="45" t="s">
        <v>48</v>
      </c>
    </row>
    <row r="678" spans="1:75" ht="13.5" customHeight="1">
      <c r="A678" s="1091" t="s">
        <v>49</v>
      </c>
      <c r="B678" s="12" t="s">
        <v>50</v>
      </c>
      <c r="C678" s="1079" t="str">
        <f>VLOOKUP($C677,'2025年度(1年前期)'!$B$5:$N$208,COLUMN('2025年度(1年前期)'!$C$5),0)&amp;""</f>
        <v/>
      </c>
      <c r="D678" s="1080"/>
      <c r="E678" s="1081" t="str">
        <f>VLOOKUP($C677,'2025年度(2年前期)'!$B$5:$N$208,COLUMN('2025年度(2年前期)'!$C$5),0)&amp;""</f>
        <v/>
      </c>
      <c r="F678" s="1080"/>
      <c r="G678" s="1081" t="str">
        <f>VLOOKUP($C677,'2025年度(3年前期)'!$B$5:$N$208,COLUMN('2025年度(3年前期)'!$C$5),0)&amp;""</f>
        <v/>
      </c>
      <c r="H678" s="1080"/>
      <c r="I678" s="1081" t="str">
        <f>VLOOKUP($C677,'2025年度(4年前期)'!$B$5:$N$208,COLUMN('2025年度(4年前期)'!$C$5),0)&amp;""</f>
        <v/>
      </c>
      <c r="J678" s="1080"/>
      <c r="K678" s="1072" t="str">
        <f>VLOOKUP($C677,'2025年度(助産前期)'!$B$5:$N$208,COLUMN('2025年度(助産前期)'!$C$5),0)&amp;""</f>
        <v/>
      </c>
      <c r="L678" s="1096"/>
      <c r="M678" s="1105" t="str">
        <f>VLOOKUP($C677,'2025年度(M1前期)'!$B$5:$N$208,COLUMN('2025年度(M1前期)'!$C$5),0)&amp;""</f>
        <v/>
      </c>
      <c r="N678" s="1096"/>
      <c r="O678" s="1081" t="str">
        <f>VLOOKUP($C677,'2025年度(M2前期)'!$B$5:$N$208,COLUMN('2025年度(M2前期)'!$C$5),0)&amp;""</f>
        <v/>
      </c>
      <c r="P678" s="1080"/>
      <c r="Q678" s="1081" t="str">
        <f>VLOOKUP($C677,'2025年度(D1前期)'!$B$5:$N$208,COLUMN('2025年度(D1前期)'!$C$5),0)&amp;""</f>
        <v/>
      </c>
      <c r="R678" s="1080"/>
      <c r="S678" s="1072" t="str">
        <f>VLOOKUP($C677,'2025年度(D23前期)'!$B$5:$N$208,COLUMN('2025年度(D23前期)'!$C$5),0)&amp;""</f>
        <v/>
      </c>
      <c r="T678" s="1080"/>
      <c r="U678" s="63"/>
      <c r="W678" s="95"/>
      <c r="X678" s="17"/>
      <c r="Y678" s="38"/>
      <c r="Z678" s="1095" t="str">
        <f>A678</f>
        <v xml:space="preserve">１時限（09：20～10：50） </v>
      </c>
      <c r="AA678" s="1151"/>
      <c r="AB678" s="1151"/>
      <c r="AC678" s="1151"/>
      <c r="AD678" s="1151"/>
      <c r="AE678" s="1151"/>
      <c r="AF678" s="1151"/>
      <c r="AG678" s="1296"/>
      <c r="AH678" s="1296"/>
      <c r="AI678" s="1151"/>
      <c r="AJ678" s="1151"/>
      <c r="AK678" s="1151"/>
      <c r="AL678" s="1296"/>
      <c r="AM678" s="1151"/>
      <c r="AN678" s="1151"/>
      <c r="AO678" s="1151"/>
      <c r="AP678" s="1151"/>
      <c r="AQ678" s="1151"/>
      <c r="AR678" s="1151"/>
      <c r="AS678" s="1151"/>
      <c r="AT678" s="1151"/>
      <c r="AU678" s="1151"/>
      <c r="AV678" s="1151"/>
      <c r="AW678" s="1151"/>
      <c r="AX678" s="1151"/>
      <c r="AY678" s="1151"/>
      <c r="AZ678" s="1151"/>
      <c r="BA678" s="1151"/>
      <c r="BB678" s="1151"/>
      <c r="BC678" s="1151"/>
      <c r="BD678" s="1151"/>
      <c r="BE678" s="1151"/>
      <c r="BF678" s="1151"/>
      <c r="BG678" s="1151"/>
      <c r="BH678" s="1151"/>
      <c r="BI678" s="1151"/>
      <c r="BJ678" s="1151"/>
      <c r="BK678" s="1151"/>
      <c r="BL678" s="1151"/>
      <c r="BM678" s="1151"/>
      <c r="BN678" s="1151"/>
      <c r="BO678" s="1151"/>
      <c r="BP678" s="1151"/>
      <c r="BQ678" s="1151"/>
      <c r="BR678" s="1151"/>
      <c r="BS678" s="1151"/>
      <c r="BT678" s="1151"/>
      <c r="BU678" s="1151"/>
      <c r="BV678" s="1151"/>
      <c r="BW678" s="1151"/>
    </row>
    <row r="679" spans="1:75" ht="13.5" customHeight="1">
      <c r="A679" s="1091"/>
      <c r="B679" s="15" t="s">
        <v>53</v>
      </c>
      <c r="C679" s="1065" t="str">
        <f>IFERROR(VLOOKUP(C678,科目・教員!$A$1:$B$357,2,0),"")</f>
        <v/>
      </c>
      <c r="D679" s="1066"/>
      <c r="E679" s="1067" t="str">
        <f>IFERROR(VLOOKUP(E678,科目・教員!$A$1:$B$357,2,0),"")</f>
        <v/>
      </c>
      <c r="F679" s="1066"/>
      <c r="G679" s="1067" t="str">
        <f>IFERROR(VLOOKUP(G678,科目・教員!$A$1:$B$357,2,0),"")</f>
        <v/>
      </c>
      <c r="H679" s="1066"/>
      <c r="I679" s="1067" t="str">
        <f>IFERROR(VLOOKUP(I678,科目・教員!$A$1:$B$357,2,0),"")</f>
        <v/>
      </c>
      <c r="J679" s="1066"/>
      <c r="K679" s="1068" t="str">
        <f>IFERROR(VLOOKUP(K678,科目・教員!$A$1:$B$357,2,0),"")</f>
        <v/>
      </c>
      <c r="L679" s="1070"/>
      <c r="M679" s="1104" t="str">
        <f>IFERROR(VLOOKUP(M678,科目・教員!$A$1:$B$357,2,0),"")</f>
        <v/>
      </c>
      <c r="N679" s="1066"/>
      <c r="O679" s="1067" t="str">
        <f>IFERROR(VLOOKUP(O678,科目・教員!$A$1:$B$357,2,0),"")</f>
        <v/>
      </c>
      <c r="P679" s="1066"/>
      <c r="Q679" s="1067" t="str">
        <f>IFERROR(VLOOKUP(Q678,科目・教員!$A$1:$B$357,2,0),"")</f>
        <v/>
      </c>
      <c r="R679" s="1066"/>
      <c r="S679" s="1068" t="str">
        <f>IFERROR(VLOOKUP(S678,科目・教員!$A$1:$B$357,2,0),"")</f>
        <v/>
      </c>
      <c r="T679" s="1066"/>
      <c r="U679" s="63"/>
      <c r="W679" s="27"/>
      <c r="X679" s="17"/>
      <c r="Y679" s="38"/>
      <c r="Z679" s="1091"/>
      <c r="AA679" s="1152"/>
      <c r="AB679" s="1152"/>
      <c r="AC679" s="1152"/>
      <c r="AD679" s="1152"/>
      <c r="AE679" s="1152"/>
      <c r="AF679" s="1152"/>
      <c r="AG679" s="1296"/>
      <c r="AH679" s="1296"/>
      <c r="AI679" s="1152"/>
      <c r="AJ679" s="1152"/>
      <c r="AK679" s="1152"/>
      <c r="AL679" s="1296"/>
      <c r="AM679" s="1152"/>
      <c r="AN679" s="1152"/>
      <c r="AO679" s="1152"/>
      <c r="AP679" s="1152"/>
      <c r="AQ679" s="1152"/>
      <c r="AR679" s="1152"/>
      <c r="AS679" s="1152"/>
      <c r="AT679" s="1152"/>
      <c r="AU679" s="1152"/>
      <c r="AV679" s="1152"/>
      <c r="AW679" s="1152"/>
      <c r="AX679" s="1152"/>
      <c r="AY679" s="1152"/>
      <c r="AZ679" s="1152"/>
      <c r="BA679" s="1152"/>
      <c r="BB679" s="1152"/>
      <c r="BC679" s="1152"/>
      <c r="BD679" s="1152"/>
      <c r="BE679" s="1152"/>
      <c r="BF679" s="1152"/>
      <c r="BG679" s="1152"/>
      <c r="BH679" s="1152"/>
      <c r="BI679" s="1152"/>
      <c r="BJ679" s="1152"/>
      <c r="BK679" s="1152"/>
      <c r="BL679" s="1152"/>
      <c r="BM679" s="1152"/>
      <c r="BN679" s="1152"/>
      <c r="BO679" s="1152"/>
      <c r="BP679" s="1152"/>
      <c r="BQ679" s="1152"/>
      <c r="BR679" s="1152"/>
      <c r="BS679" s="1152"/>
      <c r="BT679" s="1152"/>
      <c r="BU679" s="1152"/>
      <c r="BV679" s="1152"/>
      <c r="BW679" s="1152"/>
    </row>
    <row r="680" spans="1:75" ht="13.5" customHeight="1">
      <c r="A680" s="1091"/>
      <c r="B680" s="15" t="s">
        <v>59</v>
      </c>
      <c r="C680" s="1065" t="str">
        <f>VLOOKUP($C677,'2025年度(1年前期)'!$B$5:$N$208,COLUMN('2025年度(1年前期)'!$C$5)+1,0)&amp;""</f>
        <v/>
      </c>
      <c r="D680" s="1066"/>
      <c r="E680" s="1067" t="str">
        <f>VLOOKUP($C677,'2025年度(2年前期)'!$B$5:$N$208,COLUMN('2025年度(2年前期)'!$C$5)+1,0)&amp;""</f>
        <v/>
      </c>
      <c r="F680" s="1066"/>
      <c r="G680" s="1067" t="str">
        <f>VLOOKUP($C677,'2025年度(3年前期)'!$B$5:$N$208,COLUMN('2025年度(3年前期)'!$C$5)+1,0)&amp;""</f>
        <v/>
      </c>
      <c r="H680" s="1066"/>
      <c r="I680" s="1067" t="str">
        <f>VLOOKUP($C677,'2025年度(4年前期)'!$B$5:$N$208,COLUMN('2025年度(4年前期)'!$C$5)+1,0)&amp;""</f>
        <v/>
      </c>
      <c r="J680" s="1066"/>
      <c r="K680" s="1068" t="str">
        <f>VLOOKUP($C677,'2025年度(助産前期)'!$B$5:$N$208,COLUMN('2025年度(助産前期)'!$C$5)+1,0)&amp;""</f>
        <v/>
      </c>
      <c r="L680" s="1070"/>
      <c r="M680" s="1104" t="str">
        <f>VLOOKUP($C677,'2025年度(M1前期)'!$B$5:$N$208,COLUMN('2025年度(M1前期)'!C$5)+1,0)&amp;""</f>
        <v/>
      </c>
      <c r="N680" s="1066"/>
      <c r="O680" s="1067" t="str">
        <f>VLOOKUP($C677,'2025年度(M2前期)'!$B$5:$N$208,COLUMN('2025年度(M2前期)'!$C$5)+1,0)&amp;""</f>
        <v/>
      </c>
      <c r="P680" s="1066"/>
      <c r="Q680" s="1067" t="str">
        <f>VLOOKUP($C677,'2025年度(D1前期)'!$B$5:$N$208,COLUMN('2025年度(D1前期)'!$C$5)+1,0)&amp;""</f>
        <v/>
      </c>
      <c r="R680" s="1066"/>
      <c r="S680" s="1068" t="str">
        <f>VLOOKUP($C677,'2025年度(D23前期)'!$B$5:$N$208,COLUMN('2025年度(D23前期)'!$C$5)+1,0)&amp;""</f>
        <v/>
      </c>
      <c r="T680" s="1066"/>
      <c r="U680" s="63"/>
      <c r="W680" s="27"/>
      <c r="X680" s="17"/>
      <c r="Y680" s="38"/>
      <c r="Z680" s="1091"/>
      <c r="AA680" s="1152"/>
      <c r="AB680" s="1152"/>
      <c r="AC680" s="1152"/>
      <c r="AD680" s="1152"/>
      <c r="AE680" s="1152"/>
      <c r="AF680" s="1152"/>
      <c r="AG680" s="1296"/>
      <c r="AH680" s="1296"/>
      <c r="AI680" s="1152"/>
      <c r="AJ680" s="1152"/>
      <c r="AK680" s="1152"/>
      <c r="AL680" s="1296"/>
      <c r="AM680" s="1152"/>
      <c r="AN680" s="1152"/>
      <c r="AO680" s="1152"/>
      <c r="AP680" s="1152"/>
      <c r="AQ680" s="1152"/>
      <c r="AR680" s="1152"/>
      <c r="AS680" s="1152"/>
      <c r="AT680" s="1152"/>
      <c r="AU680" s="1152"/>
      <c r="AV680" s="1152"/>
      <c r="AW680" s="1152"/>
      <c r="AX680" s="1152"/>
      <c r="AY680" s="1152"/>
      <c r="AZ680" s="1152"/>
      <c r="BA680" s="1152"/>
      <c r="BB680" s="1152"/>
      <c r="BC680" s="1152"/>
      <c r="BD680" s="1152"/>
      <c r="BE680" s="1152"/>
      <c r="BF680" s="1152"/>
      <c r="BG680" s="1152"/>
      <c r="BH680" s="1152"/>
      <c r="BI680" s="1152"/>
      <c r="BJ680" s="1152"/>
      <c r="BK680" s="1152"/>
      <c r="BL680" s="1152"/>
      <c r="BM680" s="1152"/>
      <c r="BN680" s="1152"/>
      <c r="BO680" s="1152"/>
      <c r="BP680" s="1152"/>
      <c r="BQ680" s="1152"/>
      <c r="BR680" s="1152"/>
      <c r="BS680" s="1152"/>
      <c r="BT680" s="1152"/>
      <c r="BU680" s="1152"/>
      <c r="BV680" s="1152"/>
      <c r="BW680" s="1152"/>
    </row>
    <row r="681" spans="1:75" ht="13.5" customHeight="1">
      <c r="A681" s="1092"/>
      <c r="B681" s="16" t="s">
        <v>56</v>
      </c>
      <c r="C681" s="1061"/>
      <c r="D681" s="1062"/>
      <c r="E681" s="1063"/>
      <c r="F681" s="1062"/>
      <c r="G681" s="1063"/>
      <c r="H681" s="1062"/>
      <c r="I681" s="1063"/>
      <c r="J681" s="1062"/>
      <c r="K681" s="1064"/>
      <c r="L681" s="1069"/>
      <c r="M681" s="1106"/>
      <c r="N681" s="1062"/>
      <c r="O681" s="1063"/>
      <c r="P681" s="1062"/>
      <c r="Q681" s="1063"/>
      <c r="R681" s="1062"/>
      <c r="S681" s="1064"/>
      <c r="T681" s="1062"/>
      <c r="U681" s="63"/>
      <c r="W681" s="27"/>
      <c r="X681" s="17"/>
      <c r="Y681" s="38"/>
      <c r="Z681" s="1092"/>
      <c r="AA681" s="1153"/>
      <c r="AB681" s="1153"/>
      <c r="AC681" s="1153"/>
      <c r="AD681" s="1153"/>
      <c r="AE681" s="1153"/>
      <c r="AF681" s="1153"/>
      <c r="AG681" s="1296"/>
      <c r="AH681" s="1296"/>
      <c r="AI681" s="1153"/>
      <c r="AJ681" s="1153"/>
      <c r="AK681" s="1153"/>
      <c r="AL681" s="1296"/>
      <c r="AM681" s="1153"/>
      <c r="AN681" s="1153"/>
      <c r="AO681" s="1153"/>
      <c r="AP681" s="1153"/>
      <c r="AQ681" s="1153"/>
      <c r="AR681" s="1153"/>
      <c r="AS681" s="1153"/>
      <c r="AT681" s="1153"/>
      <c r="AU681" s="1153"/>
      <c r="AV681" s="1153"/>
      <c r="AW681" s="1153"/>
      <c r="AX681" s="1153"/>
      <c r="AY681" s="1153"/>
      <c r="AZ681" s="1153"/>
      <c r="BA681" s="1153"/>
      <c r="BB681" s="1153"/>
      <c r="BC681" s="1153"/>
      <c r="BD681" s="1153"/>
      <c r="BE681" s="1153"/>
      <c r="BF681" s="1153"/>
      <c r="BG681" s="1153"/>
      <c r="BH681" s="1153"/>
      <c r="BI681" s="1153"/>
      <c r="BJ681" s="1153"/>
      <c r="BK681" s="1153"/>
      <c r="BL681" s="1153"/>
      <c r="BM681" s="1153"/>
      <c r="BN681" s="1153"/>
      <c r="BO681" s="1153"/>
      <c r="BP681" s="1153"/>
      <c r="BQ681" s="1153"/>
      <c r="BR681" s="1153"/>
      <c r="BS681" s="1153"/>
      <c r="BT681" s="1153"/>
      <c r="BU681" s="1153"/>
      <c r="BV681" s="1153"/>
      <c r="BW681" s="1153"/>
    </row>
    <row r="682" spans="1:75" ht="13.5" customHeight="1">
      <c r="A682" s="1091" t="s">
        <v>58</v>
      </c>
      <c r="B682" s="15" t="s">
        <v>50</v>
      </c>
      <c r="C682" s="1079" t="str">
        <f>VLOOKUP($C677,'2025年度(1年前期)'!$B$5:$N$208,COLUMN('2025年度(1年前期)'!$E$5),0)&amp;""</f>
        <v/>
      </c>
      <c r="D682" s="1080"/>
      <c r="E682" s="1081" t="str">
        <f>VLOOKUP($C677,'2025年度(2年前期)'!$B$5:$N$208,COLUMN('2025年度(2年前期)'!$E$5),0)&amp;""</f>
        <v/>
      </c>
      <c r="F682" s="1080"/>
      <c r="G682" s="1081" t="str">
        <f>VLOOKUP($C677,'2025年度(3年前期)'!$B$5:$N$208,COLUMN('2025年度(3年前期)'!$E$5),0)&amp;""</f>
        <v/>
      </c>
      <c r="H682" s="1080"/>
      <c r="I682" s="1081" t="str">
        <f>VLOOKUP($C677,'2025年度(4年前期)'!$B$5:$N$208,COLUMN('2025年度(4年前期)'!$E$5),0)&amp;""</f>
        <v/>
      </c>
      <c r="J682" s="1080"/>
      <c r="K682" s="1072" t="str">
        <f>VLOOKUP($C677,'2025年度(助産前期)'!$B$5:$N$208,COLUMN('2025年度(助産前期)'!$E$5),0)&amp;""</f>
        <v/>
      </c>
      <c r="L682" s="1096"/>
      <c r="M682" s="1079" t="str">
        <f>VLOOKUP($C677,'2025年度(M1前期)'!$B$5:$N$208,COLUMN('2025年度(M1前期)'!$E$5),0)&amp;""</f>
        <v/>
      </c>
      <c r="N682" s="1080"/>
      <c r="O682" s="1072" t="str">
        <f>VLOOKUP($C677,'2025年度(M2前期)'!$B$5:$N$208,COLUMN('2025年度(M2前期)'!$E$5),0)&amp;""</f>
        <v/>
      </c>
      <c r="P682" s="1080"/>
      <c r="Q682" s="1072" t="str">
        <f>VLOOKUP($C677,'2025年度(D1前期)'!$B$5:$N$208,COLUMN('2025年度(D1前期)'!$E$5),0)&amp;""</f>
        <v/>
      </c>
      <c r="R682" s="1080"/>
      <c r="S682" s="1072" t="str">
        <f>VLOOKUP($C677,'2025年度(D23前期)'!$B$5:$N$208,COLUMN('2025年度(D23前期)'!$E$5),0)&amp;""</f>
        <v/>
      </c>
      <c r="T682" s="1080"/>
      <c r="V682" s="17"/>
      <c r="W682" s="17"/>
      <c r="X682" s="17"/>
      <c r="Y682" s="38"/>
      <c r="Z682" s="1091" t="str">
        <f>A682</f>
        <v>２時限（11：00～12：30）</v>
      </c>
      <c r="AA682" s="1151"/>
      <c r="AB682" s="1151"/>
      <c r="AC682" s="1151"/>
      <c r="AD682" s="1151"/>
      <c r="AE682" s="1151"/>
      <c r="AF682" s="1151"/>
      <c r="AG682" s="1296"/>
      <c r="AH682" s="1296"/>
      <c r="AI682" s="1151"/>
      <c r="AJ682" s="1151"/>
      <c r="AK682" s="1151"/>
      <c r="AL682" s="1296"/>
      <c r="AM682" s="1151"/>
      <c r="AN682" s="1151"/>
      <c r="AO682" s="1151"/>
      <c r="AP682" s="1151"/>
      <c r="AQ682" s="1151"/>
      <c r="AR682" s="1151"/>
      <c r="AS682" s="1151"/>
      <c r="AT682" s="1151"/>
      <c r="AU682" s="1151"/>
      <c r="AV682" s="1151"/>
      <c r="AW682" s="1151"/>
      <c r="AX682" s="1151"/>
      <c r="AY682" s="1151"/>
      <c r="AZ682" s="1151"/>
      <c r="BA682" s="1151"/>
      <c r="BB682" s="1151"/>
      <c r="BC682" s="1151"/>
      <c r="BD682" s="1151"/>
      <c r="BE682" s="1151"/>
      <c r="BF682" s="1151"/>
      <c r="BG682" s="1151"/>
      <c r="BH682" s="1151"/>
      <c r="BI682" s="1151"/>
      <c r="BJ682" s="1151"/>
      <c r="BK682" s="1151"/>
      <c r="BL682" s="1151"/>
      <c r="BM682" s="1151"/>
      <c r="BN682" s="1151"/>
      <c r="BO682" s="1151"/>
      <c r="BP682" s="1151"/>
      <c r="BQ682" s="1151"/>
      <c r="BR682" s="1151"/>
      <c r="BS682" s="1151"/>
      <c r="BT682" s="1151"/>
      <c r="BU682" s="1151"/>
      <c r="BV682" s="1151"/>
      <c r="BW682" s="1151"/>
    </row>
    <row r="683" spans="1:75" ht="13.5" customHeight="1">
      <c r="A683" s="1091"/>
      <c r="B683" s="15" t="s">
        <v>53</v>
      </c>
      <c r="C683" s="1065" t="str">
        <f>IFERROR(VLOOKUP(C682,科目・教員!$A$1:$B$357,2,0),"")</f>
        <v/>
      </c>
      <c r="D683" s="1066"/>
      <c r="E683" s="1067" t="str">
        <f>IFERROR(VLOOKUP(E682,科目・教員!$A$1:$B$357,2,0),"")</f>
        <v/>
      </c>
      <c r="F683" s="1066"/>
      <c r="G683" s="1067" t="str">
        <f>IFERROR(VLOOKUP(G682,科目・教員!$A$1:$B$357,2,0),"")</f>
        <v/>
      </c>
      <c r="H683" s="1066"/>
      <c r="I683" s="1067" t="str">
        <f>IFERROR(VLOOKUP(I682,科目・教員!$A$1:$B$357,2,0),"")</f>
        <v/>
      </c>
      <c r="J683" s="1066"/>
      <c r="K683" s="1068" t="str">
        <f>IFERROR(VLOOKUP(K682,科目・教員!$A$1:$B$357,2,0),"")</f>
        <v/>
      </c>
      <c r="L683" s="1070"/>
      <c r="M683" s="1065" t="str">
        <f>IFERROR(VLOOKUP(M682,科目・教員!$A$1:$B$357,2,0),"")</f>
        <v/>
      </c>
      <c r="N683" s="1066"/>
      <c r="O683" s="1068" t="str">
        <f>IFERROR(VLOOKUP(O682,科目・教員!$A$1:$B$357,2,0),"")</f>
        <v/>
      </c>
      <c r="P683" s="1066"/>
      <c r="Q683" s="1068" t="str">
        <f>IFERROR(VLOOKUP(Q682,科目・教員!$A$1:$B$357,2,0),"")</f>
        <v/>
      </c>
      <c r="R683" s="1066"/>
      <c r="S683" s="1068" t="str">
        <f>IFERROR(VLOOKUP(S682,科目・教員!$A$1:$B$357,2,0),"")</f>
        <v/>
      </c>
      <c r="T683" s="1066"/>
      <c r="V683" s="17"/>
      <c r="X683" s="17"/>
      <c r="Y683" s="38"/>
      <c r="Z683" s="1091"/>
      <c r="AA683" s="1152"/>
      <c r="AB683" s="1152"/>
      <c r="AC683" s="1152"/>
      <c r="AD683" s="1152"/>
      <c r="AE683" s="1152"/>
      <c r="AF683" s="1152"/>
      <c r="AG683" s="1296"/>
      <c r="AH683" s="1296"/>
      <c r="AI683" s="1152"/>
      <c r="AJ683" s="1152"/>
      <c r="AK683" s="1152"/>
      <c r="AL683" s="1296"/>
      <c r="AM683" s="1152"/>
      <c r="AN683" s="1152"/>
      <c r="AO683" s="1152"/>
      <c r="AP683" s="1152"/>
      <c r="AQ683" s="1152"/>
      <c r="AR683" s="1152"/>
      <c r="AS683" s="1152"/>
      <c r="AT683" s="1152"/>
      <c r="AU683" s="1152"/>
      <c r="AV683" s="1152"/>
      <c r="AW683" s="1152"/>
      <c r="AX683" s="1152"/>
      <c r="AY683" s="1152"/>
      <c r="AZ683" s="1152"/>
      <c r="BA683" s="1152"/>
      <c r="BB683" s="1152"/>
      <c r="BC683" s="1152"/>
      <c r="BD683" s="1152"/>
      <c r="BE683" s="1152"/>
      <c r="BF683" s="1152"/>
      <c r="BG683" s="1152"/>
      <c r="BH683" s="1152"/>
      <c r="BI683" s="1152"/>
      <c r="BJ683" s="1152"/>
      <c r="BK683" s="1152"/>
      <c r="BL683" s="1152"/>
      <c r="BM683" s="1152"/>
      <c r="BN683" s="1152"/>
      <c r="BO683" s="1152"/>
      <c r="BP683" s="1152"/>
      <c r="BQ683" s="1152"/>
      <c r="BR683" s="1152"/>
      <c r="BS683" s="1152"/>
      <c r="BT683" s="1152"/>
      <c r="BU683" s="1152"/>
      <c r="BV683" s="1152"/>
      <c r="BW683" s="1152"/>
    </row>
    <row r="684" spans="1:75" ht="13.5" customHeight="1">
      <c r="A684" s="1091"/>
      <c r="B684" s="15" t="s">
        <v>59</v>
      </c>
      <c r="C684" s="1065" t="str">
        <f>VLOOKUP($C677,'2025年度(1年前期)'!$B$5:$N$208,COLUMN('2025年度(1年前期)'!$E$5)+1,0)&amp;""</f>
        <v/>
      </c>
      <c r="D684" s="1066"/>
      <c r="E684" s="1067" t="str">
        <f>VLOOKUP($C677,'2025年度(2年前期)'!$B$5:$N$208,COLUMN('2025年度(2年前期)'!$E$5)+1,0)&amp;""</f>
        <v/>
      </c>
      <c r="F684" s="1066"/>
      <c r="G684" s="1067" t="str">
        <f>VLOOKUP($C677,'2025年度(3年前期)'!$B$5:$N$208,COLUMN('2025年度(3年前期)'!$E$5)+1,0)&amp;""</f>
        <v/>
      </c>
      <c r="H684" s="1066"/>
      <c r="I684" s="1067" t="str">
        <f>VLOOKUP($C677,'2025年度(4年前期)'!$B$5:$N$208,COLUMN('2025年度(4年前期)'!$E$5)+1,0)&amp;""</f>
        <v/>
      </c>
      <c r="J684" s="1066"/>
      <c r="K684" s="1068" t="str">
        <f>VLOOKUP($C677,'2025年度(助産前期)'!$B$5:$N$208,COLUMN('2025年度(助産前期)'!$E$5)+1,0)&amp;""</f>
        <v/>
      </c>
      <c r="L684" s="1070"/>
      <c r="M684" s="1065" t="str">
        <f>VLOOKUP($C677,'2025年度(M1前期)'!$B$5:$N$208,COLUMN('2025年度(M1前期)'!$E$5)+1,0)&amp;""</f>
        <v/>
      </c>
      <c r="N684" s="1066"/>
      <c r="O684" s="1068" t="str">
        <f>VLOOKUP($C677,'2025年度(M2前期)'!$B$5:$N$208,COLUMN('2025年度(M2前期)'!$E$5)+1,0)&amp;""</f>
        <v/>
      </c>
      <c r="P684" s="1066"/>
      <c r="Q684" s="1068" t="str">
        <f>VLOOKUP($C677,'2025年度(D1前期)'!$B$5:$N$208,COLUMN('2025年度(D1前期)'!$E$5)+1,0)&amp;""</f>
        <v/>
      </c>
      <c r="R684" s="1066"/>
      <c r="S684" s="1068" t="str">
        <f>VLOOKUP($C677,'2025年度(D23前期)'!$B$5:$N$208,COLUMN('2025年度(D23前期)'!$E$5)+1,0)&amp;""</f>
        <v/>
      </c>
      <c r="T684" s="1066"/>
      <c r="V684" s="17"/>
      <c r="X684" s="17"/>
      <c r="Z684" s="1091"/>
      <c r="AA684" s="1152"/>
      <c r="AB684" s="1152"/>
      <c r="AC684" s="1152"/>
      <c r="AD684" s="1152"/>
      <c r="AE684" s="1152"/>
      <c r="AF684" s="1152"/>
      <c r="AG684" s="1296"/>
      <c r="AH684" s="1296"/>
      <c r="AI684" s="1152"/>
      <c r="AJ684" s="1152"/>
      <c r="AK684" s="1152"/>
      <c r="AL684" s="1296"/>
      <c r="AM684" s="1152"/>
      <c r="AN684" s="1152"/>
      <c r="AO684" s="1152"/>
      <c r="AP684" s="1152"/>
      <c r="AQ684" s="1152"/>
      <c r="AR684" s="1152"/>
      <c r="AS684" s="1152"/>
      <c r="AT684" s="1152"/>
      <c r="AU684" s="1152"/>
      <c r="AV684" s="1152"/>
      <c r="AW684" s="1152"/>
      <c r="AX684" s="1152"/>
      <c r="AY684" s="1152"/>
      <c r="AZ684" s="1152"/>
      <c r="BA684" s="1152"/>
      <c r="BB684" s="1152"/>
      <c r="BC684" s="1152"/>
      <c r="BD684" s="1152"/>
      <c r="BE684" s="1152"/>
      <c r="BF684" s="1152"/>
      <c r="BG684" s="1152"/>
      <c r="BH684" s="1152"/>
      <c r="BI684" s="1152"/>
      <c r="BJ684" s="1152"/>
      <c r="BK684" s="1152"/>
      <c r="BL684" s="1152"/>
      <c r="BM684" s="1152"/>
      <c r="BN684" s="1152"/>
      <c r="BO684" s="1152"/>
      <c r="BP684" s="1152"/>
      <c r="BQ684" s="1152"/>
      <c r="BR684" s="1152"/>
      <c r="BS684" s="1152"/>
      <c r="BT684" s="1152"/>
      <c r="BU684" s="1152"/>
      <c r="BV684" s="1152"/>
      <c r="BW684" s="1152"/>
    </row>
    <row r="685" spans="1:75" ht="13.5" customHeight="1">
      <c r="A685" s="1100"/>
      <c r="B685" s="16" t="s">
        <v>56</v>
      </c>
      <c r="C685" s="1061"/>
      <c r="D685" s="1075"/>
      <c r="E685" s="1063"/>
      <c r="F685" s="1075"/>
      <c r="G685" s="1063"/>
      <c r="H685" s="1075"/>
      <c r="I685" s="1063"/>
      <c r="J685" s="1075"/>
      <c r="K685" s="1064"/>
      <c r="L685" s="1064"/>
      <c r="M685" s="1061"/>
      <c r="N685" s="1075"/>
      <c r="O685" s="1064"/>
      <c r="P685" s="1075"/>
      <c r="Q685" s="1064"/>
      <c r="R685" s="1075"/>
      <c r="S685" s="1064"/>
      <c r="T685" s="1075"/>
      <c r="X685" s="17"/>
      <c r="Z685" s="1092"/>
      <c r="AA685" s="1153"/>
      <c r="AB685" s="1153"/>
      <c r="AC685" s="1153"/>
      <c r="AD685" s="1153"/>
      <c r="AE685" s="1153"/>
      <c r="AF685" s="1153"/>
      <c r="AG685" s="1296"/>
      <c r="AH685" s="1296"/>
      <c r="AI685" s="1153"/>
      <c r="AJ685" s="1153"/>
      <c r="AK685" s="1153"/>
      <c r="AL685" s="1296"/>
      <c r="AM685" s="1153"/>
      <c r="AN685" s="1153"/>
      <c r="AO685" s="1153"/>
      <c r="AP685" s="1153"/>
      <c r="AQ685" s="1153"/>
      <c r="AR685" s="1153"/>
      <c r="AS685" s="1153"/>
      <c r="AT685" s="1153"/>
      <c r="AU685" s="1153"/>
      <c r="AV685" s="1153"/>
      <c r="AW685" s="1153"/>
      <c r="AX685" s="1153"/>
      <c r="AY685" s="1153"/>
      <c r="AZ685" s="1153"/>
      <c r="BA685" s="1153"/>
      <c r="BB685" s="1153"/>
      <c r="BC685" s="1153"/>
      <c r="BD685" s="1153"/>
      <c r="BE685" s="1153"/>
      <c r="BF685" s="1153"/>
      <c r="BG685" s="1153"/>
      <c r="BH685" s="1153"/>
      <c r="BI685" s="1153"/>
      <c r="BJ685" s="1153"/>
      <c r="BK685" s="1153"/>
      <c r="BL685" s="1153"/>
      <c r="BM685" s="1153"/>
      <c r="BN685" s="1153"/>
      <c r="BO685" s="1153"/>
      <c r="BP685" s="1153"/>
      <c r="BQ685" s="1153"/>
      <c r="BR685" s="1153"/>
      <c r="BS685" s="1153"/>
      <c r="BT685" s="1153"/>
      <c r="BU685" s="1153"/>
      <c r="BV685" s="1153"/>
      <c r="BW685" s="1153"/>
    </row>
    <row r="686" spans="1:75" ht="13.5" customHeight="1">
      <c r="A686" s="1095" t="s">
        <v>60</v>
      </c>
      <c r="B686" s="18" t="s">
        <v>61</v>
      </c>
      <c r="C686" s="1079"/>
      <c r="D686" s="1080"/>
      <c r="E686" s="1081"/>
      <c r="F686" s="1080"/>
      <c r="G686" s="1081"/>
      <c r="H686" s="1080"/>
      <c r="I686" s="1081"/>
      <c r="J686" s="1080"/>
      <c r="K686" s="1072"/>
      <c r="L686" s="1096"/>
      <c r="M686" s="1079"/>
      <c r="N686" s="1080"/>
      <c r="O686" s="1072"/>
      <c r="P686" s="1080"/>
      <c r="Q686" s="1072"/>
      <c r="R686" s="1080"/>
      <c r="S686" s="1072"/>
      <c r="T686" s="1080"/>
      <c r="X686" s="17"/>
      <c r="Z686" s="1091" t="str">
        <f>A686</f>
        <v>昼休み（12：30～13：30）</v>
      </c>
      <c r="AA686" s="1151"/>
      <c r="AB686" s="1151"/>
      <c r="AC686" s="1151"/>
      <c r="AD686" s="1151"/>
      <c r="AE686" s="1151"/>
      <c r="AF686" s="1151"/>
      <c r="AG686" s="1296"/>
      <c r="AH686" s="1296"/>
      <c r="AI686" s="1151"/>
      <c r="AJ686" s="1151"/>
      <c r="AK686" s="1151"/>
      <c r="AL686" s="1296"/>
      <c r="AM686" s="1151"/>
      <c r="AN686" s="1151"/>
      <c r="AO686" s="1151"/>
      <c r="AP686" s="1151"/>
      <c r="AQ686" s="1151"/>
      <c r="AR686" s="1151"/>
      <c r="AS686" s="1151"/>
      <c r="AT686" s="1151"/>
      <c r="AU686" s="1151"/>
      <c r="AV686" s="1151"/>
      <c r="AW686" s="1151"/>
      <c r="AX686" s="1151"/>
      <c r="AY686" s="1151"/>
      <c r="AZ686" s="1151"/>
      <c r="BA686" s="1151"/>
      <c r="BB686" s="1151"/>
      <c r="BC686" s="1151"/>
      <c r="BD686" s="1151"/>
      <c r="BE686" s="1151"/>
      <c r="BF686" s="1151"/>
      <c r="BG686" s="1151"/>
      <c r="BH686" s="1151"/>
      <c r="BI686" s="1151"/>
      <c r="BJ686" s="1151"/>
      <c r="BK686" s="1151"/>
      <c r="BL686" s="1151"/>
      <c r="BM686" s="1151"/>
      <c r="BN686" s="1151"/>
      <c r="BO686" s="1151"/>
      <c r="BP686" s="1151"/>
      <c r="BQ686" s="1151"/>
      <c r="BR686" s="1151"/>
      <c r="BS686" s="1151"/>
      <c r="BT686" s="1151"/>
      <c r="BU686" s="1151"/>
      <c r="BV686" s="1151"/>
      <c r="BW686" s="1151"/>
    </row>
    <row r="687" spans="1:75" ht="13.5" customHeight="1">
      <c r="A687" s="1091"/>
      <c r="B687" s="18" t="s">
        <v>62</v>
      </c>
      <c r="C687" s="1065"/>
      <c r="D687" s="1066"/>
      <c r="E687" s="1067"/>
      <c r="F687" s="1066"/>
      <c r="G687" s="1067"/>
      <c r="H687" s="1066"/>
      <c r="I687" s="1067"/>
      <c r="J687" s="1066"/>
      <c r="K687" s="1068"/>
      <c r="L687" s="1070"/>
      <c r="M687" s="1065"/>
      <c r="N687" s="1066"/>
      <c r="O687" s="1068"/>
      <c r="P687" s="1066"/>
      <c r="Q687" s="1068"/>
      <c r="R687" s="1066"/>
      <c r="S687" s="1068"/>
      <c r="T687" s="1066"/>
      <c r="X687" s="17"/>
      <c r="Z687" s="1091"/>
      <c r="AA687" s="1152"/>
      <c r="AB687" s="1152"/>
      <c r="AC687" s="1152"/>
      <c r="AD687" s="1152"/>
      <c r="AE687" s="1152"/>
      <c r="AF687" s="1152"/>
      <c r="AG687" s="1296"/>
      <c r="AH687" s="1296"/>
      <c r="AI687" s="1152"/>
      <c r="AJ687" s="1152"/>
      <c r="AK687" s="1152"/>
      <c r="AL687" s="1296"/>
      <c r="AM687" s="1152"/>
      <c r="AN687" s="1152"/>
      <c r="AO687" s="1152"/>
      <c r="AP687" s="1152"/>
      <c r="AQ687" s="1152"/>
      <c r="AR687" s="1152"/>
      <c r="AS687" s="1152"/>
      <c r="AT687" s="1152"/>
      <c r="AU687" s="1152"/>
      <c r="AV687" s="1152"/>
      <c r="AW687" s="1152"/>
      <c r="AX687" s="1152"/>
      <c r="AY687" s="1152"/>
      <c r="AZ687" s="1152"/>
      <c r="BA687" s="1152"/>
      <c r="BB687" s="1152"/>
      <c r="BC687" s="1152"/>
      <c r="BD687" s="1152"/>
      <c r="BE687" s="1152"/>
      <c r="BF687" s="1152"/>
      <c r="BG687" s="1152"/>
      <c r="BH687" s="1152"/>
      <c r="BI687" s="1152"/>
      <c r="BJ687" s="1152"/>
      <c r="BK687" s="1152"/>
      <c r="BL687" s="1152"/>
      <c r="BM687" s="1152"/>
      <c r="BN687" s="1152"/>
      <c r="BO687" s="1152"/>
      <c r="BP687" s="1152"/>
      <c r="BQ687" s="1152"/>
      <c r="BR687" s="1152"/>
      <c r="BS687" s="1152"/>
      <c r="BT687" s="1152"/>
      <c r="BU687" s="1152"/>
      <c r="BV687" s="1152"/>
      <c r="BW687" s="1152"/>
    </row>
    <row r="688" spans="1:75" ht="13.5" customHeight="1">
      <c r="A688" s="1091"/>
      <c r="B688" s="18" t="s">
        <v>59</v>
      </c>
      <c r="C688" s="1065"/>
      <c r="D688" s="1066"/>
      <c r="E688" s="1067"/>
      <c r="F688" s="1066"/>
      <c r="G688" s="1067"/>
      <c r="H688" s="1066"/>
      <c r="I688" s="1067"/>
      <c r="J688" s="1066"/>
      <c r="K688" s="1068"/>
      <c r="L688" s="1070"/>
      <c r="M688" s="1065"/>
      <c r="N688" s="1066"/>
      <c r="O688" s="1068"/>
      <c r="P688" s="1066"/>
      <c r="Q688" s="1068"/>
      <c r="R688" s="1066"/>
      <c r="S688" s="1068"/>
      <c r="T688" s="1066"/>
      <c r="Z688" s="1091"/>
      <c r="AA688" s="1152"/>
      <c r="AB688" s="1152"/>
      <c r="AC688" s="1152"/>
      <c r="AD688" s="1152"/>
      <c r="AE688" s="1152"/>
      <c r="AF688" s="1152"/>
      <c r="AG688" s="1296"/>
      <c r="AH688" s="1296"/>
      <c r="AI688" s="1152"/>
      <c r="AJ688" s="1152"/>
      <c r="AK688" s="1152"/>
      <c r="AL688" s="1296"/>
      <c r="AM688" s="1152"/>
      <c r="AN688" s="1152"/>
      <c r="AO688" s="1152"/>
      <c r="AP688" s="1152"/>
      <c r="AQ688" s="1152"/>
      <c r="AR688" s="1152"/>
      <c r="AS688" s="1152"/>
      <c r="AT688" s="1152"/>
      <c r="AU688" s="1152"/>
      <c r="AV688" s="1152"/>
      <c r="AW688" s="1152"/>
      <c r="AX688" s="1152"/>
      <c r="AY688" s="1152"/>
      <c r="AZ688" s="1152"/>
      <c r="BA688" s="1152"/>
      <c r="BB688" s="1152"/>
      <c r="BC688" s="1152"/>
      <c r="BD688" s="1152"/>
      <c r="BE688" s="1152"/>
      <c r="BF688" s="1152"/>
      <c r="BG688" s="1152"/>
      <c r="BH688" s="1152"/>
      <c r="BI688" s="1152"/>
      <c r="BJ688" s="1152"/>
      <c r="BK688" s="1152"/>
      <c r="BL688" s="1152"/>
      <c r="BM688" s="1152"/>
      <c r="BN688" s="1152"/>
      <c r="BO688" s="1152"/>
      <c r="BP688" s="1152"/>
      <c r="BQ688" s="1152"/>
      <c r="BR688" s="1152"/>
      <c r="BS688" s="1152"/>
      <c r="BT688" s="1152"/>
      <c r="BU688" s="1152"/>
      <c r="BV688" s="1152"/>
      <c r="BW688" s="1152"/>
    </row>
    <row r="689" spans="1:75" ht="13.5" customHeight="1">
      <c r="A689" s="1092"/>
      <c r="B689" s="19" t="s">
        <v>56</v>
      </c>
      <c r="C689" s="1102"/>
      <c r="D689" s="1094"/>
      <c r="E689" s="1103"/>
      <c r="F689" s="1094"/>
      <c r="G689" s="1103"/>
      <c r="H689" s="1094"/>
      <c r="I689" s="1103"/>
      <c r="J689" s="1094"/>
      <c r="K689" s="1093"/>
      <c r="L689" s="1093"/>
      <c r="M689" s="1102"/>
      <c r="N689" s="1094"/>
      <c r="O689" s="1093"/>
      <c r="P689" s="1094"/>
      <c r="Q689" s="1093"/>
      <c r="R689" s="1094"/>
      <c r="S689" s="1093"/>
      <c r="T689" s="1094"/>
      <c r="Z689" s="1092"/>
      <c r="AA689" s="1153"/>
      <c r="AB689" s="1153"/>
      <c r="AC689" s="1153"/>
      <c r="AD689" s="1153"/>
      <c r="AE689" s="1153"/>
      <c r="AF689" s="1153"/>
      <c r="AG689" s="1296"/>
      <c r="AH689" s="1296"/>
      <c r="AI689" s="1153"/>
      <c r="AJ689" s="1153"/>
      <c r="AK689" s="1153"/>
      <c r="AL689" s="1296"/>
      <c r="AM689" s="1153"/>
      <c r="AN689" s="1153"/>
      <c r="AO689" s="1153"/>
      <c r="AP689" s="1153"/>
      <c r="AQ689" s="1153"/>
      <c r="AR689" s="1153"/>
      <c r="AS689" s="1153"/>
      <c r="AT689" s="1153"/>
      <c r="AU689" s="1153"/>
      <c r="AV689" s="1153"/>
      <c r="AW689" s="1153"/>
      <c r="AX689" s="1153"/>
      <c r="AY689" s="1153"/>
      <c r="AZ689" s="1153"/>
      <c r="BA689" s="1153"/>
      <c r="BB689" s="1153"/>
      <c r="BC689" s="1153"/>
      <c r="BD689" s="1153"/>
      <c r="BE689" s="1153"/>
      <c r="BF689" s="1153"/>
      <c r="BG689" s="1153"/>
      <c r="BH689" s="1153"/>
      <c r="BI689" s="1153"/>
      <c r="BJ689" s="1153"/>
      <c r="BK689" s="1153"/>
      <c r="BL689" s="1153"/>
      <c r="BM689" s="1153"/>
      <c r="BN689" s="1153"/>
      <c r="BO689" s="1153"/>
      <c r="BP689" s="1153"/>
      <c r="BQ689" s="1153"/>
      <c r="BR689" s="1153"/>
      <c r="BS689" s="1153"/>
      <c r="BT689" s="1153"/>
      <c r="BU689" s="1153"/>
      <c r="BV689" s="1153"/>
      <c r="BW689" s="1153"/>
    </row>
    <row r="690" spans="1:75" ht="13.5" customHeight="1">
      <c r="A690" s="1091" t="s">
        <v>64</v>
      </c>
      <c r="B690" s="15" t="s">
        <v>50</v>
      </c>
      <c r="C690" s="1089" t="str">
        <f>VLOOKUP($C677,'2025年度(1年前期)'!$B$5:$N$208,COLUMN('2025年度(1年前期)'!$G$5),0)&amp;""</f>
        <v/>
      </c>
      <c r="D690" s="1072"/>
      <c r="E690" s="1090" t="str">
        <f>VLOOKUP($C677,'2025年度(2年前期)'!$B$5:$N$208,COLUMN('2025年度(2年前期)'!$G$5),0)&amp;""</f>
        <v/>
      </c>
      <c r="F690" s="1072"/>
      <c r="G690" s="1090" t="str">
        <f>VLOOKUP($C677,'2025年度(3年前期)'!$B$5:$N$208,COLUMN('2025年度(3年前期)'!$G$5),0)&amp;""</f>
        <v/>
      </c>
      <c r="H690" s="1072"/>
      <c r="I690" s="1090" t="str">
        <f>VLOOKUP($C677,'2025年度(4年前期)'!$B$5:$N$208,COLUMN('2025年度(4年前期)'!$G$5),0)&amp;""</f>
        <v/>
      </c>
      <c r="J690" s="1072"/>
      <c r="K690" s="1071" t="str">
        <f>VLOOKUP($C677,'2025年度(助産前期)'!$B$5:$N$208,COLUMN('2025年度(助産前期)'!$G$5),0)&amp;""</f>
        <v/>
      </c>
      <c r="L690" s="1071"/>
      <c r="M690" s="1089" t="str">
        <f>VLOOKUP($C677,'2025年度(M1前期)'!$B$5:$N$208,COLUMN('2025年度(M1前期)'!$G$5),0)&amp;""</f>
        <v/>
      </c>
      <c r="N690" s="1072"/>
      <c r="O690" s="1071" t="str">
        <f>VLOOKUP($C677,'2025年度(M2前期)'!$B$5:$N$208,COLUMN('2025年度(M2前期)'!$G$5),0)&amp;""</f>
        <v/>
      </c>
      <c r="P690" s="1072"/>
      <c r="Q690" s="1071" t="str">
        <f>VLOOKUP($C677,'2025年度(D1前期)'!$B$5:$N$208,COLUMN('2025年度(D1前期)'!$G$5),0)&amp;""</f>
        <v/>
      </c>
      <c r="R690" s="1072"/>
      <c r="S690" s="1071" t="str">
        <f>VLOOKUP($C677,'2025年度(D23前期)'!$B$5:$N$208,COLUMN('2025年度(D23前期)'!$G$5),0)&amp;""</f>
        <v/>
      </c>
      <c r="T690" s="1072"/>
      <c r="U690" s="17"/>
      <c r="Z690" s="1091" t="str">
        <f>A690</f>
        <v>３時限（13：30～15：00）</v>
      </c>
      <c r="AA690" s="1151"/>
      <c r="AB690" s="1151"/>
      <c r="AC690" s="1151"/>
      <c r="AD690" s="1151"/>
      <c r="AE690" s="1151"/>
      <c r="AF690" s="1151"/>
      <c r="AG690" s="1296"/>
      <c r="AH690" s="1296"/>
      <c r="AI690" s="1151"/>
      <c r="AJ690" s="1151"/>
      <c r="AK690" s="1151"/>
      <c r="AL690" s="1296"/>
      <c r="AM690" s="1151"/>
      <c r="AN690" s="1151"/>
      <c r="AO690" s="1151"/>
      <c r="AP690" s="1151"/>
      <c r="AQ690" s="1151"/>
      <c r="AR690" s="1151"/>
      <c r="AS690" s="1151"/>
      <c r="AT690" s="1151"/>
      <c r="AU690" s="1151"/>
      <c r="AV690" s="1151"/>
      <c r="AW690" s="1151"/>
      <c r="AX690" s="1151"/>
      <c r="AY690" s="1151"/>
      <c r="AZ690" s="1151"/>
      <c r="BA690" s="1151"/>
      <c r="BB690" s="1151"/>
      <c r="BC690" s="1151"/>
      <c r="BD690" s="1151"/>
      <c r="BE690" s="1151"/>
      <c r="BF690" s="1151"/>
      <c r="BG690" s="1151"/>
      <c r="BH690" s="1151"/>
      <c r="BI690" s="1151"/>
      <c r="BJ690" s="1151"/>
      <c r="BK690" s="1151"/>
      <c r="BL690" s="1151"/>
      <c r="BM690" s="1151"/>
      <c r="BN690" s="1151"/>
      <c r="BO690" s="1151"/>
      <c r="BP690" s="1151"/>
      <c r="BQ690" s="1151"/>
      <c r="BR690" s="1151"/>
      <c r="BS690" s="1151"/>
      <c r="BT690" s="1151"/>
      <c r="BU690" s="1151"/>
      <c r="BV690" s="1151"/>
      <c r="BW690" s="1151"/>
    </row>
    <row r="691" spans="1:75" ht="13.5" customHeight="1">
      <c r="A691" s="1091"/>
      <c r="B691" s="15" t="s">
        <v>53</v>
      </c>
      <c r="C691" s="1101" t="str">
        <f>IFERROR(VLOOKUP(C690,科目・教員!$A$1:$B$357,2,0),"")</f>
        <v/>
      </c>
      <c r="D691" s="1068"/>
      <c r="E691" s="1073" t="str">
        <f>IFERROR(VLOOKUP(E690,科目・教員!$A$1:$B$357,2,0),"")</f>
        <v/>
      </c>
      <c r="F691" s="1068"/>
      <c r="G691" s="1073" t="str">
        <f>IFERROR(VLOOKUP(G690,科目・教員!$A$1:$B$357,2,0),"")</f>
        <v/>
      </c>
      <c r="H691" s="1068"/>
      <c r="I691" s="1073" t="str">
        <f>IFERROR(VLOOKUP(I690,科目・教員!$A$1:$B$357,2,0),"")</f>
        <v/>
      </c>
      <c r="J691" s="1068"/>
      <c r="K691" s="1074" t="str">
        <f>IFERROR(VLOOKUP(K690,科目・教員!$A$1:$B$357,2,0),"")</f>
        <v/>
      </c>
      <c r="L691" s="1074"/>
      <c r="M691" s="1101" t="str">
        <f>IFERROR(VLOOKUP(M690,科目・教員!$A$1:$B$357,2,0),"")</f>
        <v/>
      </c>
      <c r="N691" s="1068"/>
      <c r="O691" s="1074" t="str">
        <f>IFERROR(VLOOKUP(O690,科目・教員!$A$1:$B$357,2,0),"")</f>
        <v/>
      </c>
      <c r="P691" s="1068"/>
      <c r="Q691" s="1074" t="str">
        <f>IFERROR(VLOOKUP(Q690,科目・教員!$A$1:$B$357,2,0),"")</f>
        <v/>
      </c>
      <c r="R691" s="1068"/>
      <c r="S691" s="1074" t="str">
        <f>IFERROR(VLOOKUP(S690,科目・教員!$A$1:$B$357,2,0),"")</f>
        <v/>
      </c>
      <c r="T691" s="1068"/>
      <c r="U691" s="17"/>
      <c r="Z691" s="1091"/>
      <c r="AA691" s="1152"/>
      <c r="AB691" s="1152"/>
      <c r="AC691" s="1152"/>
      <c r="AD691" s="1152"/>
      <c r="AE691" s="1152"/>
      <c r="AF691" s="1152"/>
      <c r="AG691" s="1296"/>
      <c r="AH691" s="1296"/>
      <c r="AI691" s="1152"/>
      <c r="AJ691" s="1152"/>
      <c r="AK691" s="1152"/>
      <c r="AL691" s="1296"/>
      <c r="AM691" s="1152"/>
      <c r="AN691" s="1152"/>
      <c r="AO691" s="1152"/>
      <c r="AP691" s="1152"/>
      <c r="AQ691" s="1152"/>
      <c r="AR691" s="1152"/>
      <c r="AS691" s="1152"/>
      <c r="AT691" s="1152"/>
      <c r="AU691" s="1152"/>
      <c r="AV691" s="1152"/>
      <c r="AW691" s="1152"/>
      <c r="AX691" s="1152"/>
      <c r="AY691" s="1152"/>
      <c r="AZ691" s="1152"/>
      <c r="BA691" s="1152"/>
      <c r="BB691" s="1152"/>
      <c r="BC691" s="1152"/>
      <c r="BD691" s="1152"/>
      <c r="BE691" s="1152"/>
      <c r="BF691" s="1152"/>
      <c r="BG691" s="1152"/>
      <c r="BH691" s="1152"/>
      <c r="BI691" s="1152"/>
      <c r="BJ691" s="1152"/>
      <c r="BK691" s="1152"/>
      <c r="BL691" s="1152"/>
      <c r="BM691" s="1152"/>
      <c r="BN691" s="1152"/>
      <c r="BO691" s="1152"/>
      <c r="BP691" s="1152"/>
      <c r="BQ691" s="1152"/>
      <c r="BR691" s="1152"/>
      <c r="BS691" s="1152"/>
      <c r="BT691" s="1152"/>
      <c r="BU691" s="1152"/>
      <c r="BV691" s="1152"/>
      <c r="BW691" s="1152"/>
    </row>
    <row r="692" spans="1:75" ht="13.5" customHeight="1">
      <c r="A692" s="1091"/>
      <c r="B692" s="15" t="s">
        <v>59</v>
      </c>
      <c r="C692" s="1101" t="str">
        <f>VLOOKUP($C677,'2025年度(1年前期)'!$B$5:$N$208,COLUMN('2025年度(1年前期)'!$G$5)+1,0)&amp;""</f>
        <v/>
      </c>
      <c r="D692" s="1068"/>
      <c r="E692" s="1073" t="str">
        <f>VLOOKUP($C677,'2025年度(2年前期)'!$B$5:$N$208,COLUMN('2025年度(2年前期)'!$G$5)+1,0)&amp;""</f>
        <v/>
      </c>
      <c r="F692" s="1068"/>
      <c r="G692" s="1073" t="str">
        <f>VLOOKUP($C677,'2025年度(3年前期)'!$B$5:$N$208,COLUMN('2025年度(3年前期)'!$G$5)+1,0)&amp;""</f>
        <v/>
      </c>
      <c r="H692" s="1068"/>
      <c r="I692" s="1073" t="str">
        <f>VLOOKUP($C677,'2025年度(4年前期)'!$B$5:$N$208,COLUMN('2025年度(4年前期)'!$G$5)+1,0)&amp;""</f>
        <v/>
      </c>
      <c r="J692" s="1068"/>
      <c r="K692" s="1074" t="str">
        <f>VLOOKUP($C677,'2025年度(助産前期)'!$B$5:$N$208,COLUMN('2025年度(助産前期)'!$G$5)+1,0)&amp;""</f>
        <v/>
      </c>
      <c r="L692" s="1074"/>
      <c r="M692" s="1101" t="str">
        <f>VLOOKUP($C677,'2025年度(M1前期)'!$B$5:$N$208,COLUMN('2025年度(M1前期)'!$G$5)+1,0)&amp;""</f>
        <v/>
      </c>
      <c r="N692" s="1068"/>
      <c r="O692" s="1074" t="str">
        <f>VLOOKUP($C677,'2025年度(M2前期)'!$B$5:$N$208,COLUMN('2025年度(M2前期)'!$G$5)+1,0)&amp;""</f>
        <v/>
      </c>
      <c r="P692" s="1068"/>
      <c r="Q692" s="1074" t="str">
        <f>VLOOKUP($C677,'2025年度(D1前期)'!$B$5:$N$208,COLUMN('2025年度(D1前期)'!$G$5)+1,0)&amp;""</f>
        <v/>
      </c>
      <c r="R692" s="1068"/>
      <c r="S692" s="1074" t="str">
        <f>VLOOKUP($C677,'2025年度(D23前期)'!$B$5:$N$208,COLUMN('2025年度(D23前期)'!$G$5)+1,0)&amp;""</f>
        <v/>
      </c>
      <c r="T692" s="1068"/>
      <c r="U692" s="17"/>
      <c r="Z692" s="1091"/>
      <c r="AA692" s="1152"/>
      <c r="AB692" s="1152"/>
      <c r="AC692" s="1152"/>
      <c r="AD692" s="1152"/>
      <c r="AE692" s="1152"/>
      <c r="AF692" s="1152"/>
      <c r="AG692" s="1296"/>
      <c r="AH692" s="1296"/>
      <c r="AI692" s="1152"/>
      <c r="AJ692" s="1152"/>
      <c r="AK692" s="1152"/>
      <c r="AL692" s="1296"/>
      <c r="AM692" s="1152"/>
      <c r="AN692" s="1152"/>
      <c r="AO692" s="1152"/>
      <c r="AP692" s="1152"/>
      <c r="AQ692" s="1152"/>
      <c r="AR692" s="1152"/>
      <c r="AS692" s="1152"/>
      <c r="AT692" s="1152"/>
      <c r="AU692" s="1152"/>
      <c r="AV692" s="1152"/>
      <c r="AW692" s="1152"/>
      <c r="AX692" s="1152"/>
      <c r="AY692" s="1152"/>
      <c r="AZ692" s="1152"/>
      <c r="BA692" s="1152"/>
      <c r="BB692" s="1152"/>
      <c r="BC692" s="1152"/>
      <c r="BD692" s="1152"/>
      <c r="BE692" s="1152"/>
      <c r="BF692" s="1152"/>
      <c r="BG692" s="1152"/>
      <c r="BH692" s="1152"/>
      <c r="BI692" s="1152"/>
      <c r="BJ692" s="1152"/>
      <c r="BK692" s="1152"/>
      <c r="BL692" s="1152"/>
      <c r="BM692" s="1152"/>
      <c r="BN692" s="1152"/>
      <c r="BO692" s="1152"/>
      <c r="BP692" s="1152"/>
      <c r="BQ692" s="1152"/>
      <c r="BR692" s="1152"/>
      <c r="BS692" s="1152"/>
      <c r="BT692" s="1152"/>
      <c r="BU692" s="1152"/>
      <c r="BV692" s="1152"/>
      <c r="BW692" s="1152"/>
    </row>
    <row r="693" spans="1:75" ht="13.5" customHeight="1">
      <c r="A693" s="1100"/>
      <c r="B693" s="16" t="s">
        <v>56</v>
      </c>
      <c r="C693" s="1061"/>
      <c r="D693" s="1075"/>
      <c r="E693" s="1063"/>
      <c r="F693" s="1075"/>
      <c r="G693" s="1063"/>
      <c r="H693" s="1075"/>
      <c r="I693" s="1063"/>
      <c r="J693" s="1075"/>
      <c r="K693" s="1064"/>
      <c r="L693" s="1064"/>
      <c r="M693" s="1061"/>
      <c r="N693" s="1075"/>
      <c r="O693" s="1064"/>
      <c r="P693" s="1075"/>
      <c r="Q693" s="1064"/>
      <c r="R693" s="1075"/>
      <c r="S693" s="1064"/>
      <c r="T693" s="1075"/>
      <c r="Z693" s="1092"/>
      <c r="AA693" s="1153"/>
      <c r="AB693" s="1153"/>
      <c r="AC693" s="1153"/>
      <c r="AD693" s="1153"/>
      <c r="AE693" s="1153"/>
      <c r="AF693" s="1153"/>
      <c r="AG693" s="1296"/>
      <c r="AH693" s="1296"/>
      <c r="AI693" s="1153"/>
      <c r="AJ693" s="1153"/>
      <c r="AK693" s="1153"/>
      <c r="AL693" s="1296"/>
      <c r="AM693" s="1153"/>
      <c r="AN693" s="1153"/>
      <c r="AO693" s="1153"/>
      <c r="AP693" s="1153"/>
      <c r="AQ693" s="1153"/>
      <c r="AR693" s="1153"/>
      <c r="AS693" s="1153"/>
      <c r="AT693" s="1153"/>
      <c r="AU693" s="1153"/>
      <c r="AV693" s="1153"/>
      <c r="AW693" s="1153"/>
      <c r="AX693" s="1153"/>
      <c r="AY693" s="1153"/>
      <c r="AZ693" s="1153"/>
      <c r="BA693" s="1153"/>
      <c r="BB693" s="1153"/>
      <c r="BC693" s="1153"/>
      <c r="BD693" s="1153"/>
      <c r="BE693" s="1153"/>
      <c r="BF693" s="1153"/>
      <c r="BG693" s="1153"/>
      <c r="BH693" s="1153"/>
      <c r="BI693" s="1153"/>
      <c r="BJ693" s="1153"/>
      <c r="BK693" s="1153"/>
      <c r="BL693" s="1153"/>
      <c r="BM693" s="1153"/>
      <c r="BN693" s="1153"/>
      <c r="BO693" s="1153"/>
      <c r="BP693" s="1153"/>
      <c r="BQ693" s="1153"/>
      <c r="BR693" s="1153"/>
      <c r="BS693" s="1153"/>
      <c r="BT693" s="1153"/>
      <c r="BU693" s="1153"/>
      <c r="BV693" s="1153"/>
      <c r="BW693" s="1153"/>
    </row>
    <row r="694" spans="1:75" ht="13.5" customHeight="1">
      <c r="A694" s="1091" t="s">
        <v>67</v>
      </c>
      <c r="B694" s="15" t="s">
        <v>50</v>
      </c>
      <c r="C694" s="1089" t="str">
        <f>VLOOKUP($C677,'2025年度(1年前期)'!$B$5:$N$208,COLUMN('2025年度(1年前期)'!$I$5),0)&amp;""</f>
        <v/>
      </c>
      <c r="D694" s="1072"/>
      <c r="E694" s="1090" t="str">
        <f>VLOOKUP($C677,'2025年度(2年前期)'!$B$5:$N$208,COLUMN('2025年度(2年前期)'!$I$5),0)&amp;""</f>
        <v/>
      </c>
      <c r="F694" s="1072"/>
      <c r="G694" s="1090" t="str">
        <f>VLOOKUP($C677,'2025年度(3年前期)'!$B$5:$N$208,COLUMN('2025年度(3年前期)'!$I$5),0)&amp;""</f>
        <v/>
      </c>
      <c r="H694" s="1072"/>
      <c r="I694" s="1090" t="str">
        <f>VLOOKUP($C677,'2025年度(4年前期)'!$B$5:$N$208,COLUMN('2025年度(4年前期)'!$I$5),0)&amp;""</f>
        <v/>
      </c>
      <c r="J694" s="1072"/>
      <c r="K694" s="1071" t="str">
        <f>VLOOKUP($C677,'2025年度(助産前期)'!$B$5:$N$208,COLUMN('2025年度(助産前期)'!$I$5),0)&amp;""</f>
        <v/>
      </c>
      <c r="L694" s="1071"/>
      <c r="M694" s="1089" t="str">
        <f>VLOOKUP($C677,'2025年度(M1前期)'!$B$5:$N$208,COLUMN('2025年度(M1前期)'!$I$5),0)&amp;""</f>
        <v/>
      </c>
      <c r="N694" s="1072"/>
      <c r="O694" s="1071" t="str">
        <f>VLOOKUP($C677,'2025年度(M2前期)'!$B$5:$N$208,COLUMN('2025年度(M2前期)'!$I$5),0)&amp;""</f>
        <v/>
      </c>
      <c r="P694" s="1072"/>
      <c r="Q694" s="1071" t="str">
        <f>VLOOKUP($C677,'2025年度(D1前期)'!$B$5:$N$208,COLUMN('2025年度(D1前期)'!$I$5),0)&amp;""</f>
        <v/>
      </c>
      <c r="R694" s="1072"/>
      <c r="S694" s="1071" t="str">
        <f>VLOOKUP($C677,'2025年度(D23前期)'!$B$5:$N$208,COLUMN('2025年度(D23前期)'!$I$5),0)&amp;""</f>
        <v/>
      </c>
      <c r="T694" s="1072"/>
      <c r="Z694" s="1091" t="str">
        <f>A694</f>
        <v>４時限（15：10～16：40）</v>
      </c>
      <c r="AA694" s="1151"/>
      <c r="AB694" s="1151"/>
      <c r="AC694" s="1151"/>
      <c r="AD694" s="1151"/>
      <c r="AE694" s="1151"/>
      <c r="AF694" s="1151"/>
      <c r="AG694" s="1296"/>
      <c r="AH694" s="1296"/>
      <c r="AI694" s="1151"/>
      <c r="AJ694" s="1151"/>
      <c r="AK694" s="1151"/>
      <c r="AL694" s="1296"/>
      <c r="AM694" s="1151"/>
      <c r="AN694" s="1151"/>
      <c r="AO694" s="1151"/>
      <c r="AP694" s="1151"/>
      <c r="AQ694" s="1151"/>
      <c r="AR694" s="1151"/>
      <c r="AS694" s="1151"/>
      <c r="AT694" s="1151"/>
      <c r="AU694" s="1151"/>
      <c r="AV694" s="1151"/>
      <c r="AW694" s="1151"/>
      <c r="AX694" s="1151"/>
      <c r="AY694" s="1151"/>
      <c r="AZ694" s="1151"/>
      <c r="BA694" s="1151"/>
      <c r="BB694" s="1151"/>
      <c r="BC694" s="1151"/>
      <c r="BD694" s="1151"/>
      <c r="BE694" s="1151"/>
      <c r="BF694" s="1151"/>
      <c r="BG694" s="1151"/>
      <c r="BH694" s="1151"/>
      <c r="BI694" s="1151"/>
      <c r="BJ694" s="1151"/>
      <c r="BK694" s="1151"/>
      <c r="BL694" s="1151"/>
      <c r="BM694" s="1151"/>
      <c r="BN694" s="1151"/>
      <c r="BO694" s="1151"/>
      <c r="BP694" s="1151"/>
      <c r="BQ694" s="1151"/>
      <c r="BR694" s="1151"/>
      <c r="BS694" s="1151"/>
      <c r="BT694" s="1151"/>
      <c r="BU694" s="1151"/>
      <c r="BV694" s="1151"/>
      <c r="BW694" s="1151"/>
    </row>
    <row r="695" spans="1:75" ht="13.5" customHeight="1">
      <c r="A695" s="1091"/>
      <c r="B695" s="15" t="s">
        <v>53</v>
      </c>
      <c r="C695" s="1101" t="str">
        <f>IFERROR(VLOOKUP(C694,科目・教員!$A$1:$B$357,2,0),"")</f>
        <v/>
      </c>
      <c r="D695" s="1068"/>
      <c r="E695" s="1073" t="str">
        <f>IFERROR(VLOOKUP(E694,科目・教員!$A$1:$B$357,2,0),"")</f>
        <v/>
      </c>
      <c r="F695" s="1068"/>
      <c r="G695" s="1073" t="str">
        <f>IFERROR(VLOOKUP(G694,科目・教員!$A$1:$B$357,2,0),"")</f>
        <v/>
      </c>
      <c r="H695" s="1068"/>
      <c r="I695" s="1073" t="str">
        <f>IFERROR(VLOOKUP(I694,科目・教員!$A$1:$B$357,2,0),"")</f>
        <v/>
      </c>
      <c r="J695" s="1068"/>
      <c r="K695" s="1074" t="str">
        <f>IFERROR(VLOOKUP(K694,科目・教員!$A$1:$B$357,2,0),"")</f>
        <v/>
      </c>
      <c r="L695" s="1074"/>
      <c r="M695" s="1101" t="str">
        <f>IFERROR(VLOOKUP(M694,科目・教員!$A$1:$B$357,2,0),"")</f>
        <v/>
      </c>
      <c r="N695" s="1068"/>
      <c r="O695" s="1074" t="str">
        <f>IFERROR(VLOOKUP(O694,科目・教員!$A$1:$B$357,2,0),"")</f>
        <v/>
      </c>
      <c r="P695" s="1068"/>
      <c r="Q695" s="1074" t="str">
        <f>IFERROR(VLOOKUP(Q694,科目・教員!$A$1:$B$357,2,0),"")</f>
        <v/>
      </c>
      <c r="R695" s="1068"/>
      <c r="S695" s="1074" t="str">
        <f>IFERROR(VLOOKUP(S694,科目・教員!$A$1:$B$357,2,0),"")</f>
        <v/>
      </c>
      <c r="T695" s="1068"/>
      <c r="Z695" s="1091"/>
      <c r="AA695" s="1152"/>
      <c r="AB695" s="1152"/>
      <c r="AC695" s="1152"/>
      <c r="AD695" s="1152"/>
      <c r="AE695" s="1152"/>
      <c r="AF695" s="1152"/>
      <c r="AG695" s="1296"/>
      <c r="AH695" s="1296"/>
      <c r="AI695" s="1152"/>
      <c r="AJ695" s="1152"/>
      <c r="AK695" s="1152"/>
      <c r="AL695" s="1296"/>
      <c r="AM695" s="1152"/>
      <c r="AN695" s="1152"/>
      <c r="AO695" s="1152"/>
      <c r="AP695" s="1152"/>
      <c r="AQ695" s="1152"/>
      <c r="AR695" s="1152"/>
      <c r="AS695" s="1152"/>
      <c r="AT695" s="1152"/>
      <c r="AU695" s="1152"/>
      <c r="AV695" s="1152"/>
      <c r="AW695" s="1152"/>
      <c r="AX695" s="1152"/>
      <c r="AY695" s="1152"/>
      <c r="AZ695" s="1152"/>
      <c r="BA695" s="1152"/>
      <c r="BB695" s="1152"/>
      <c r="BC695" s="1152"/>
      <c r="BD695" s="1152"/>
      <c r="BE695" s="1152"/>
      <c r="BF695" s="1152"/>
      <c r="BG695" s="1152"/>
      <c r="BH695" s="1152"/>
      <c r="BI695" s="1152"/>
      <c r="BJ695" s="1152"/>
      <c r="BK695" s="1152"/>
      <c r="BL695" s="1152"/>
      <c r="BM695" s="1152"/>
      <c r="BN695" s="1152"/>
      <c r="BO695" s="1152"/>
      <c r="BP695" s="1152"/>
      <c r="BQ695" s="1152"/>
      <c r="BR695" s="1152"/>
      <c r="BS695" s="1152"/>
      <c r="BT695" s="1152"/>
      <c r="BU695" s="1152"/>
      <c r="BV695" s="1152"/>
      <c r="BW695" s="1152"/>
    </row>
    <row r="696" spans="1:75" ht="13.5" customHeight="1">
      <c r="A696" s="1091"/>
      <c r="B696" s="15" t="s">
        <v>59</v>
      </c>
      <c r="C696" s="1101" t="str">
        <f>VLOOKUP($C677,'2025年度(1年前期)'!$B$5:$N$208,COLUMN('2025年度(1年前期)'!$I$5)+1,0)&amp;""</f>
        <v/>
      </c>
      <c r="D696" s="1068"/>
      <c r="E696" s="1073" t="str">
        <f>VLOOKUP($C677,'2025年度(2年前期)'!$B$5:$N$208,COLUMN('2025年度(2年前期)'!$I$5)+1,0)&amp;""</f>
        <v/>
      </c>
      <c r="F696" s="1068"/>
      <c r="G696" s="1073" t="str">
        <f>VLOOKUP($C677,'2025年度(3年前期)'!$B$5:$N$208,COLUMN('2025年度(3年前期)'!$I$5)+1,0)&amp;""</f>
        <v/>
      </c>
      <c r="H696" s="1068"/>
      <c r="I696" s="1073" t="str">
        <f>VLOOKUP($C677,'2025年度(4年前期)'!$B$5:$N$208,COLUMN('2025年度(4年前期)'!$I$5)+1,0)&amp;""</f>
        <v/>
      </c>
      <c r="J696" s="1068"/>
      <c r="K696" s="1074" t="str">
        <f>VLOOKUP($C677,'2025年度(助産前期)'!$B$5:$N$208,COLUMN('2025年度(助産前期)'!$I$5)+1,0)&amp;""</f>
        <v/>
      </c>
      <c r="L696" s="1074"/>
      <c r="M696" s="1101" t="str">
        <f>VLOOKUP($C677,'2025年度(M1前期)'!$B$5:$N$208,COLUMN('2025年度(M1前期)'!$I$5)+1,0)&amp;""</f>
        <v/>
      </c>
      <c r="N696" s="1068"/>
      <c r="O696" s="1074" t="str">
        <f>VLOOKUP($C677,'2025年度(M2前期)'!$B$5:$N$208,COLUMN('2025年度(M2前期)'!$I$5)+1,0)&amp;""</f>
        <v/>
      </c>
      <c r="P696" s="1068"/>
      <c r="Q696" s="1074" t="str">
        <f>VLOOKUP($C677,'2025年度(D1前期)'!$B$5:$N$208,COLUMN('2025年度(D1前期)'!$I$5)+1,0)&amp;""</f>
        <v/>
      </c>
      <c r="R696" s="1068"/>
      <c r="S696" s="1074" t="str">
        <f>VLOOKUP($C677,'2025年度(D23前期)'!$B$5:$N$208,COLUMN('2025年度(D23前期)'!$I$5)+1,0)&amp;""</f>
        <v/>
      </c>
      <c r="T696" s="1068"/>
      <c r="Z696" s="1091"/>
      <c r="AA696" s="1152"/>
      <c r="AB696" s="1152"/>
      <c r="AC696" s="1152"/>
      <c r="AD696" s="1152"/>
      <c r="AE696" s="1152"/>
      <c r="AF696" s="1152"/>
      <c r="AG696" s="1296"/>
      <c r="AH696" s="1296"/>
      <c r="AI696" s="1152"/>
      <c r="AJ696" s="1152"/>
      <c r="AK696" s="1152"/>
      <c r="AL696" s="1296"/>
      <c r="AM696" s="1152"/>
      <c r="AN696" s="1152"/>
      <c r="AO696" s="1152"/>
      <c r="AP696" s="1152"/>
      <c r="AQ696" s="1152"/>
      <c r="AR696" s="1152"/>
      <c r="AS696" s="1152"/>
      <c r="AT696" s="1152"/>
      <c r="AU696" s="1152"/>
      <c r="AV696" s="1152"/>
      <c r="AW696" s="1152"/>
      <c r="AX696" s="1152"/>
      <c r="AY696" s="1152"/>
      <c r="AZ696" s="1152"/>
      <c r="BA696" s="1152"/>
      <c r="BB696" s="1152"/>
      <c r="BC696" s="1152"/>
      <c r="BD696" s="1152"/>
      <c r="BE696" s="1152"/>
      <c r="BF696" s="1152"/>
      <c r="BG696" s="1152"/>
      <c r="BH696" s="1152"/>
      <c r="BI696" s="1152"/>
      <c r="BJ696" s="1152"/>
      <c r="BK696" s="1152"/>
      <c r="BL696" s="1152"/>
      <c r="BM696" s="1152"/>
      <c r="BN696" s="1152"/>
      <c r="BO696" s="1152"/>
      <c r="BP696" s="1152"/>
      <c r="BQ696" s="1152"/>
      <c r="BR696" s="1152"/>
      <c r="BS696" s="1152"/>
      <c r="BT696" s="1152"/>
      <c r="BU696" s="1152"/>
      <c r="BV696" s="1152"/>
      <c r="BW696" s="1152"/>
    </row>
    <row r="697" spans="1:75" ht="13.5" customHeight="1">
      <c r="A697" s="1092"/>
      <c r="B697" s="16" t="s">
        <v>56</v>
      </c>
      <c r="C697" s="1061"/>
      <c r="D697" s="1075"/>
      <c r="E697" s="1063"/>
      <c r="F697" s="1075"/>
      <c r="G697" s="1063"/>
      <c r="H697" s="1075"/>
      <c r="I697" s="1063"/>
      <c r="J697" s="1075"/>
      <c r="K697" s="1064"/>
      <c r="L697" s="1064"/>
      <c r="M697" s="1061"/>
      <c r="N697" s="1075"/>
      <c r="O697" s="1064"/>
      <c r="P697" s="1075"/>
      <c r="Q697" s="1064"/>
      <c r="R697" s="1075"/>
      <c r="S697" s="1064"/>
      <c r="T697" s="1075"/>
      <c r="Z697" s="1092"/>
      <c r="AA697" s="1153"/>
      <c r="AB697" s="1153"/>
      <c r="AC697" s="1153"/>
      <c r="AD697" s="1153"/>
      <c r="AE697" s="1153"/>
      <c r="AF697" s="1153"/>
      <c r="AG697" s="1296"/>
      <c r="AH697" s="1296"/>
      <c r="AI697" s="1153"/>
      <c r="AJ697" s="1153"/>
      <c r="AK697" s="1153"/>
      <c r="AL697" s="1296"/>
      <c r="AM697" s="1153"/>
      <c r="AN697" s="1153"/>
      <c r="AO697" s="1153"/>
      <c r="AP697" s="1153"/>
      <c r="AQ697" s="1153"/>
      <c r="AR697" s="1153"/>
      <c r="AS697" s="1153"/>
      <c r="AT697" s="1153"/>
      <c r="AU697" s="1153"/>
      <c r="AV697" s="1153"/>
      <c r="AW697" s="1153"/>
      <c r="AX697" s="1153"/>
      <c r="AY697" s="1153"/>
      <c r="AZ697" s="1153"/>
      <c r="BA697" s="1153"/>
      <c r="BB697" s="1153"/>
      <c r="BC697" s="1153"/>
      <c r="BD697" s="1153"/>
      <c r="BE697" s="1153"/>
      <c r="BF697" s="1153"/>
      <c r="BG697" s="1153"/>
      <c r="BH697" s="1153"/>
      <c r="BI697" s="1153"/>
      <c r="BJ697" s="1153"/>
      <c r="BK697" s="1153"/>
      <c r="BL697" s="1153"/>
      <c r="BM697" s="1153"/>
      <c r="BN697" s="1153"/>
      <c r="BO697" s="1153"/>
      <c r="BP697" s="1153"/>
      <c r="BQ697" s="1153"/>
      <c r="BR697" s="1153"/>
      <c r="BS697" s="1153"/>
      <c r="BT697" s="1153"/>
      <c r="BU697" s="1153"/>
      <c r="BV697" s="1153"/>
      <c r="BW697" s="1153"/>
    </row>
    <row r="698" spans="1:75" ht="13.5" customHeight="1">
      <c r="A698" s="1091" t="s">
        <v>68</v>
      </c>
      <c r="B698" s="15" t="s">
        <v>50</v>
      </c>
      <c r="C698" s="1089" t="str">
        <f>VLOOKUP($C677,'2025年度(1年前期)'!$B$5:$N$208,COLUMN('2025年度(1年前期)'!$K$5),0)&amp;""</f>
        <v/>
      </c>
      <c r="D698" s="1072"/>
      <c r="E698" s="1090" t="str">
        <f>VLOOKUP($C677,'2025年度(2年前期)'!$B$5:$N$208,COLUMN('2025年度(2年前期)'!$K$5),0)&amp;""</f>
        <v/>
      </c>
      <c r="F698" s="1072"/>
      <c r="G698" s="1090" t="str">
        <f>VLOOKUP($C677,'2025年度(3年前期)'!$B$5:$N$208,COLUMN('2025年度(3年前期)'!$K$5),0)&amp;""</f>
        <v/>
      </c>
      <c r="H698" s="1072"/>
      <c r="I698" s="1090" t="str">
        <f>VLOOKUP($C677,'2025年度(4年前期)'!$B$5:$N$208,COLUMN('2025年度(4年前期)'!$K$5),0)&amp;""</f>
        <v/>
      </c>
      <c r="J698" s="1072"/>
      <c r="K698" s="1071" t="str">
        <f>VLOOKUP($C677,'2025年度(助産前期)'!$B$5:$N$208,COLUMN('2025年度(助産前期)'!$K$5),0)&amp;""</f>
        <v/>
      </c>
      <c r="L698" s="1071"/>
      <c r="M698" s="1089" t="str">
        <f>VLOOKUP($C677,'2025年度(M1前期)'!$B$5:$N$208,COLUMN('2025年度(M1前期)'!$K$5),0)&amp;""</f>
        <v/>
      </c>
      <c r="N698" s="1072"/>
      <c r="O698" s="1071" t="str">
        <f>VLOOKUP($C677,'2025年度(M2前期)'!$B$5:$N$208,COLUMN('2025年度(M2前期)'!$K$5),0)&amp;""</f>
        <v/>
      </c>
      <c r="P698" s="1072"/>
      <c r="Q698" s="1071" t="str">
        <f>VLOOKUP($C677,'2025年度(D1前期)'!$B$5:$N$208,COLUMN('2025年度(D1前期)'!$K$5),0)&amp;""</f>
        <v/>
      </c>
      <c r="R698" s="1072"/>
      <c r="S698" s="1071" t="str">
        <f>VLOOKUP($C677,'2025年度(D23前期)'!$B$5:$N$208,COLUMN('2025年度(D23前期)'!$K$5),0)&amp;""</f>
        <v/>
      </c>
      <c r="T698" s="1072"/>
      <c r="Z698" s="1091" t="str">
        <f>A698</f>
        <v>５時限（16：50～18：20）</v>
      </c>
      <c r="AA698" s="1151"/>
      <c r="AB698" s="1151"/>
      <c r="AC698" s="1151"/>
      <c r="AD698" s="1151"/>
      <c r="AE698" s="1151"/>
      <c r="AF698" s="1151"/>
      <c r="AG698" s="1151"/>
      <c r="AH698" s="1151"/>
      <c r="AI698" s="1151"/>
      <c r="AJ698" s="1151"/>
      <c r="AK698" s="1151"/>
      <c r="AL698" s="1151"/>
      <c r="AM698" s="1151"/>
      <c r="AN698" s="1151"/>
      <c r="AO698" s="1151"/>
      <c r="AP698" s="1151"/>
      <c r="AQ698" s="1151"/>
      <c r="AR698" s="1151"/>
      <c r="AS698" s="1151"/>
      <c r="AT698" s="1151"/>
      <c r="AU698" s="1151"/>
      <c r="AV698" s="1151"/>
      <c r="AW698" s="1151"/>
      <c r="AX698" s="1151"/>
      <c r="AY698" s="1151"/>
      <c r="AZ698" s="1151"/>
      <c r="BA698" s="1151"/>
      <c r="BB698" s="1151"/>
      <c r="BC698" s="1151"/>
      <c r="BD698" s="1151"/>
      <c r="BE698" s="1151"/>
      <c r="BF698" s="1151"/>
      <c r="BG698" s="1151"/>
      <c r="BH698" s="1151"/>
      <c r="BI698" s="1151"/>
      <c r="BJ698" s="1151"/>
      <c r="BK698" s="1151"/>
      <c r="BL698" s="1151"/>
      <c r="BM698" s="1151"/>
      <c r="BN698" s="1151"/>
      <c r="BO698" s="1151"/>
      <c r="BP698" s="1151"/>
      <c r="BQ698" s="1151"/>
      <c r="BR698" s="1151"/>
      <c r="BS698" s="1151"/>
      <c r="BT698" s="1151"/>
      <c r="BU698" s="1151"/>
      <c r="BV698" s="1151"/>
      <c r="BW698" s="1151"/>
    </row>
    <row r="699" spans="1:75" ht="13.5" customHeight="1">
      <c r="A699" s="1091"/>
      <c r="B699" s="15" t="s">
        <v>53</v>
      </c>
      <c r="C699" s="1101" t="str">
        <f>IFERROR(VLOOKUP(C698,科目・教員!$A$1:$B$357,2,0),"")</f>
        <v/>
      </c>
      <c r="D699" s="1068"/>
      <c r="E699" s="1073" t="str">
        <f>IFERROR(VLOOKUP(E698,科目・教員!$A$1:$B$357,2,0),"")</f>
        <v/>
      </c>
      <c r="F699" s="1068"/>
      <c r="G699" s="1073" t="str">
        <f>IFERROR(VLOOKUP(G698,科目・教員!$A$1:$B$357,2,0),"")</f>
        <v/>
      </c>
      <c r="H699" s="1068"/>
      <c r="I699" s="1073" t="str">
        <f>IFERROR(VLOOKUP(I698,科目・教員!$A$1:$B$357,2,0),"")</f>
        <v/>
      </c>
      <c r="J699" s="1068"/>
      <c r="K699" s="1074" t="str">
        <f>IFERROR(VLOOKUP(K698,科目・教員!$A$1:$B$357,2,0),"")</f>
        <v/>
      </c>
      <c r="L699" s="1074"/>
      <c r="M699" s="1101" t="str">
        <f>IFERROR(VLOOKUP(M698,科目・教員!$A$1:$B$357,2,0),"")</f>
        <v/>
      </c>
      <c r="N699" s="1068"/>
      <c r="O699" s="1074" t="str">
        <f>IFERROR(VLOOKUP(O698,科目・教員!$A$1:$B$357,2,0),"")</f>
        <v/>
      </c>
      <c r="P699" s="1068"/>
      <c r="Q699" s="1074" t="str">
        <f>IFERROR(VLOOKUP(Q698,科目・教員!$A$1:$B$357,2,0),"")</f>
        <v/>
      </c>
      <c r="R699" s="1068"/>
      <c r="S699" s="1074" t="str">
        <f>IFERROR(VLOOKUP(S698,科目・教員!$A$1:$B$357,2,0),"")</f>
        <v/>
      </c>
      <c r="T699" s="1068"/>
      <c r="Z699" s="1091"/>
      <c r="AA699" s="1152"/>
      <c r="AB699" s="1152"/>
      <c r="AC699" s="1152"/>
      <c r="AD699" s="1152"/>
      <c r="AE699" s="1152"/>
      <c r="AF699" s="1152"/>
      <c r="AG699" s="1152"/>
      <c r="AH699" s="1152"/>
      <c r="AI699" s="1152"/>
      <c r="AJ699" s="1152"/>
      <c r="AK699" s="1152"/>
      <c r="AL699" s="1152"/>
      <c r="AM699" s="1152"/>
      <c r="AN699" s="1152"/>
      <c r="AO699" s="1152"/>
      <c r="AP699" s="1152"/>
      <c r="AQ699" s="1152"/>
      <c r="AR699" s="1152"/>
      <c r="AS699" s="1152"/>
      <c r="AT699" s="1152"/>
      <c r="AU699" s="1152"/>
      <c r="AV699" s="1152"/>
      <c r="AW699" s="1152"/>
      <c r="AX699" s="1152"/>
      <c r="AY699" s="1152"/>
      <c r="AZ699" s="1152"/>
      <c r="BA699" s="1152"/>
      <c r="BB699" s="1152"/>
      <c r="BC699" s="1152"/>
      <c r="BD699" s="1152"/>
      <c r="BE699" s="1152"/>
      <c r="BF699" s="1152"/>
      <c r="BG699" s="1152"/>
      <c r="BH699" s="1152"/>
      <c r="BI699" s="1152"/>
      <c r="BJ699" s="1152"/>
      <c r="BK699" s="1152"/>
      <c r="BL699" s="1152"/>
      <c r="BM699" s="1152"/>
      <c r="BN699" s="1152"/>
      <c r="BO699" s="1152"/>
      <c r="BP699" s="1152"/>
      <c r="BQ699" s="1152"/>
      <c r="BR699" s="1152"/>
      <c r="BS699" s="1152"/>
      <c r="BT699" s="1152"/>
      <c r="BU699" s="1152"/>
      <c r="BV699" s="1152"/>
      <c r="BW699" s="1152"/>
    </row>
    <row r="700" spans="1:75" ht="13.5" customHeight="1">
      <c r="A700" s="1091"/>
      <c r="B700" s="15" t="s">
        <v>59</v>
      </c>
      <c r="C700" s="1101" t="str">
        <f>VLOOKUP($C677,'2025年度(1年前期)'!$B$5:$N$208,COLUMN('2025年度(1年前期)'!$K$5)+1,0)&amp;""</f>
        <v/>
      </c>
      <c r="D700" s="1068"/>
      <c r="E700" s="1073" t="str">
        <f>VLOOKUP($C677,'2025年度(2年前期)'!$B$5:$N$208,COLUMN('2025年度(2年前期)'!$K$5)+1,0)&amp;""</f>
        <v/>
      </c>
      <c r="F700" s="1068"/>
      <c r="G700" s="1073" t="str">
        <f>VLOOKUP($C677,'2025年度(3年前期)'!$B$5:$N$208,COLUMN('2025年度(3年前期)'!$K$5)+1,0)&amp;""</f>
        <v/>
      </c>
      <c r="H700" s="1068"/>
      <c r="I700" s="1073" t="str">
        <f>VLOOKUP($C677,'2025年度(4年前期)'!$B$5:$N$208,COLUMN('2025年度(4年前期)'!$K$5)+1,0)&amp;""</f>
        <v/>
      </c>
      <c r="J700" s="1068"/>
      <c r="K700" s="1074" t="str">
        <f>VLOOKUP($C677,'2025年度(助産前期)'!$B$5:$N$208,COLUMN('2025年度(助産前期)'!$K$5)+1,0)&amp;""</f>
        <v/>
      </c>
      <c r="L700" s="1074"/>
      <c r="M700" s="1101" t="str">
        <f>VLOOKUP($C677,'2025年度(M1前期)'!$B$5:$N$208,COLUMN('2025年度(M1前期)'!$K$5)+1,0)&amp;""</f>
        <v/>
      </c>
      <c r="N700" s="1068"/>
      <c r="O700" s="1074" t="str">
        <f>VLOOKUP($C677,'2025年度(M2前期)'!$B$5:$N$208,COLUMN('2025年度(M2前期)'!$K$5)+1,0)&amp;""</f>
        <v/>
      </c>
      <c r="P700" s="1068"/>
      <c r="Q700" s="1074" t="str">
        <f>VLOOKUP($C677,'2025年度(D1前期)'!$B$5:$N$208,COLUMN('2025年度(D1前期)'!$K$5)+1,0)&amp;""</f>
        <v/>
      </c>
      <c r="R700" s="1068"/>
      <c r="S700" s="1074" t="str">
        <f>VLOOKUP($C677,'2025年度(D23前期)'!$B$5:$N$208,COLUMN('2025年度(D23前期)'!$K$5)+1,0)&amp;""</f>
        <v/>
      </c>
      <c r="T700" s="1068"/>
      <c r="Z700" s="1091"/>
      <c r="AA700" s="1152"/>
      <c r="AB700" s="1152"/>
      <c r="AC700" s="1152"/>
      <c r="AD700" s="1152"/>
      <c r="AE700" s="1152"/>
      <c r="AF700" s="1152"/>
      <c r="AG700" s="1152"/>
      <c r="AH700" s="1152"/>
      <c r="AI700" s="1152"/>
      <c r="AJ700" s="1152"/>
      <c r="AK700" s="1152"/>
      <c r="AL700" s="1152"/>
      <c r="AM700" s="1152"/>
      <c r="AN700" s="1152"/>
      <c r="AO700" s="1152"/>
      <c r="AP700" s="1152"/>
      <c r="AQ700" s="1152"/>
      <c r="AR700" s="1152"/>
      <c r="AS700" s="1152"/>
      <c r="AT700" s="1152"/>
      <c r="AU700" s="1152"/>
      <c r="AV700" s="1152"/>
      <c r="AW700" s="1152"/>
      <c r="AX700" s="1152"/>
      <c r="AY700" s="1152"/>
      <c r="AZ700" s="1152"/>
      <c r="BA700" s="1152"/>
      <c r="BB700" s="1152"/>
      <c r="BC700" s="1152"/>
      <c r="BD700" s="1152"/>
      <c r="BE700" s="1152"/>
      <c r="BF700" s="1152"/>
      <c r="BG700" s="1152"/>
      <c r="BH700" s="1152"/>
      <c r="BI700" s="1152"/>
      <c r="BJ700" s="1152"/>
      <c r="BK700" s="1152"/>
      <c r="BL700" s="1152"/>
      <c r="BM700" s="1152"/>
      <c r="BN700" s="1152"/>
      <c r="BO700" s="1152"/>
      <c r="BP700" s="1152"/>
      <c r="BQ700" s="1152"/>
      <c r="BR700" s="1152"/>
      <c r="BS700" s="1152"/>
      <c r="BT700" s="1152"/>
      <c r="BU700" s="1152"/>
      <c r="BV700" s="1152"/>
      <c r="BW700" s="1152"/>
    </row>
    <row r="701" spans="1:75" ht="13.5" customHeight="1">
      <c r="A701" s="1092"/>
      <c r="B701" s="16" t="s">
        <v>56</v>
      </c>
      <c r="C701" s="1061"/>
      <c r="D701" s="1075"/>
      <c r="E701" s="1063"/>
      <c r="F701" s="1075"/>
      <c r="G701" s="1063"/>
      <c r="H701" s="1075"/>
      <c r="I701" s="1063"/>
      <c r="J701" s="1075"/>
      <c r="K701" s="1064"/>
      <c r="L701" s="1064"/>
      <c r="M701" s="1061"/>
      <c r="N701" s="1075"/>
      <c r="O701" s="1064"/>
      <c r="P701" s="1075"/>
      <c r="Q701" s="1064"/>
      <c r="R701" s="1075"/>
      <c r="S701" s="1064"/>
      <c r="T701" s="1075"/>
      <c r="U701" s="20"/>
      <c r="V701" s="20"/>
      <c r="W701" s="20"/>
      <c r="X701" s="20"/>
      <c r="Y701" s="20"/>
      <c r="Z701" s="1092"/>
      <c r="AA701" s="1153"/>
      <c r="AB701" s="1153"/>
      <c r="AC701" s="1153"/>
      <c r="AD701" s="1153"/>
      <c r="AE701" s="1153"/>
      <c r="AF701" s="1153"/>
      <c r="AG701" s="1153"/>
      <c r="AH701" s="1153"/>
      <c r="AI701" s="1153"/>
      <c r="AJ701" s="1153"/>
      <c r="AK701" s="1153"/>
      <c r="AL701" s="1153"/>
      <c r="AM701" s="1153"/>
      <c r="AN701" s="1153"/>
      <c r="AO701" s="1153"/>
      <c r="AP701" s="1153"/>
      <c r="AQ701" s="1153"/>
      <c r="AR701" s="1153"/>
      <c r="AS701" s="1153"/>
      <c r="AT701" s="1153"/>
      <c r="AU701" s="1153"/>
      <c r="AV701" s="1153"/>
      <c r="AW701" s="1153"/>
      <c r="AX701" s="1153"/>
      <c r="AY701" s="1153"/>
      <c r="AZ701" s="1153"/>
      <c r="BA701" s="1153"/>
      <c r="BB701" s="1153"/>
      <c r="BC701" s="1153"/>
      <c r="BD701" s="1153"/>
      <c r="BE701" s="1153"/>
      <c r="BF701" s="1153"/>
      <c r="BG701" s="1153"/>
      <c r="BH701" s="1153"/>
      <c r="BI701" s="1153"/>
      <c r="BJ701" s="1153"/>
      <c r="BK701" s="1153"/>
      <c r="BL701" s="1153"/>
      <c r="BM701" s="1153"/>
      <c r="BN701" s="1153"/>
      <c r="BO701" s="1153"/>
      <c r="BP701" s="1153"/>
      <c r="BQ701" s="1153"/>
      <c r="BR701" s="1153"/>
      <c r="BS701" s="1153"/>
      <c r="BT701" s="1153"/>
      <c r="BU701" s="1153"/>
      <c r="BV701" s="1153"/>
      <c r="BW701" s="1153"/>
    </row>
    <row r="702" spans="1:75" ht="20.25">
      <c r="A702" s="5"/>
      <c r="B702" s="6"/>
      <c r="C702" s="1077">
        <f>C677+1</f>
        <v>45929</v>
      </c>
      <c r="D702" s="1077"/>
      <c r="E702" s="1077"/>
      <c r="F702" s="1077"/>
      <c r="G702" s="1077"/>
      <c r="H702" s="1077"/>
      <c r="I702" s="1077"/>
      <c r="J702" s="1077"/>
      <c r="K702" s="1077"/>
      <c r="L702" s="1077"/>
      <c r="M702" s="1077"/>
      <c r="N702" s="1077"/>
      <c r="O702" s="1077"/>
      <c r="P702" s="1077"/>
      <c r="Q702" s="1077"/>
      <c r="R702" s="1077"/>
      <c r="S702" s="1077"/>
      <c r="T702" s="1077"/>
      <c r="U702" s="1049">
        <f>C702</f>
        <v>45929</v>
      </c>
      <c r="V702" s="1050"/>
      <c r="W702" s="1050"/>
      <c r="X702" s="1050"/>
      <c r="Y702" s="1050"/>
      <c r="Z702" s="1051"/>
      <c r="AA702" s="41">
        <v>101</v>
      </c>
      <c r="AB702" s="41">
        <v>102</v>
      </c>
      <c r="AC702" s="41">
        <v>103</v>
      </c>
      <c r="AD702" s="41" t="s">
        <v>16</v>
      </c>
      <c r="AE702" s="41" t="s">
        <v>17</v>
      </c>
      <c r="AF702" s="41" t="s">
        <v>18</v>
      </c>
      <c r="AG702" s="41">
        <v>201</v>
      </c>
      <c r="AH702" s="42">
        <v>202</v>
      </c>
      <c r="AI702" s="41">
        <v>203</v>
      </c>
      <c r="AJ702" s="41">
        <v>204</v>
      </c>
      <c r="AK702" s="41">
        <v>205</v>
      </c>
      <c r="AL702" s="41" t="s">
        <v>19</v>
      </c>
      <c r="AM702" s="41" t="s">
        <v>69</v>
      </c>
      <c r="AN702" s="41" t="s">
        <v>21</v>
      </c>
      <c r="AO702" s="41" t="s">
        <v>22</v>
      </c>
      <c r="AP702" s="41" t="s">
        <v>23</v>
      </c>
      <c r="AQ702" s="41" t="s">
        <v>24</v>
      </c>
      <c r="AR702" s="41" t="s">
        <v>25</v>
      </c>
      <c r="AS702" s="41" t="s">
        <v>26</v>
      </c>
      <c r="AT702" s="41" t="s">
        <v>27</v>
      </c>
      <c r="AU702" s="41" t="s">
        <v>28</v>
      </c>
      <c r="AV702" s="41" t="s">
        <v>29</v>
      </c>
      <c r="AW702" s="41">
        <v>301</v>
      </c>
      <c r="AX702" s="42">
        <v>302</v>
      </c>
      <c r="AY702" s="43">
        <v>303</v>
      </c>
      <c r="AZ702" s="43">
        <v>304</v>
      </c>
      <c r="BA702" s="41" t="s">
        <v>30</v>
      </c>
      <c r="BB702" s="41" t="s">
        <v>31</v>
      </c>
      <c r="BC702" s="42" t="s">
        <v>32</v>
      </c>
      <c r="BD702" s="41" t="s">
        <v>33</v>
      </c>
      <c r="BE702" s="41" t="s">
        <v>34</v>
      </c>
      <c r="BF702" s="41" t="s">
        <v>35</v>
      </c>
      <c r="BG702" s="41" t="s">
        <v>36</v>
      </c>
      <c r="BH702" s="41" t="s">
        <v>37</v>
      </c>
      <c r="BI702" s="41" t="s">
        <v>38</v>
      </c>
      <c r="BJ702" s="41" t="s">
        <v>39</v>
      </c>
      <c r="BK702" s="41" t="s">
        <v>538</v>
      </c>
      <c r="BL702" s="41" t="s">
        <v>539</v>
      </c>
      <c r="BM702" s="41" t="s">
        <v>540</v>
      </c>
      <c r="BN702" s="44" t="s">
        <v>40</v>
      </c>
      <c r="BO702" s="44" t="s">
        <v>41</v>
      </c>
      <c r="BP702" s="44" t="s">
        <v>354</v>
      </c>
      <c r="BQ702" s="45" t="s">
        <v>42</v>
      </c>
      <c r="BR702" s="45" t="s">
        <v>43</v>
      </c>
      <c r="BS702" s="45" t="s">
        <v>44</v>
      </c>
      <c r="BT702" s="45" t="s">
        <v>45</v>
      </c>
      <c r="BU702" s="45" t="s">
        <v>46</v>
      </c>
      <c r="BV702" s="45" t="s">
        <v>47</v>
      </c>
      <c r="BW702" s="45" t="s">
        <v>48</v>
      </c>
    </row>
    <row r="703" spans="1:75" ht="13.5" customHeight="1">
      <c r="A703" s="1091" t="s">
        <v>49</v>
      </c>
      <c r="B703" s="12" t="s">
        <v>50</v>
      </c>
      <c r="C703" s="1079" t="str">
        <f>VLOOKUP($C702,'2025年度(1年前期)'!$B$5:$N$208,COLUMN('2025年度(1年前期)'!$C$5),0)&amp;""</f>
        <v>基礎看護学実習Ⅰ</v>
      </c>
      <c r="D703" s="1080"/>
      <c r="E703" s="1081" t="str">
        <f>VLOOKUP($C702,'2025年度(2年前期)'!$B$5:$N$208,COLUMN('2025年度(2年前期)'!$C$5),0)&amp;""</f>
        <v/>
      </c>
      <c r="F703" s="1080"/>
      <c r="G703" s="1081" t="str">
        <f>VLOOKUP($C702,'2025年度(3年前期)'!$B$5:$N$208,COLUMN('2025年度(3年前期)'!$C$5),0)&amp;""</f>
        <v>領域別実習</v>
      </c>
      <c r="H703" s="1080"/>
      <c r="I703" s="1081" t="str">
        <f>VLOOKUP($C702,'2025年度(4年前期)'!$B$5:$N$208,COLUMN('2025年度(4年前期)'!$C$5),0)&amp;""</f>
        <v/>
      </c>
      <c r="J703" s="1080"/>
      <c r="K703" s="1072" t="str">
        <f>VLOOKUP($C702,'2025年度(助産前期)'!$B$5:$N$208,COLUMN('2025年度(助産前期)'!$C$5),0)&amp;""</f>
        <v>助産学実習Ⅰ</v>
      </c>
      <c r="L703" s="1096"/>
      <c r="M703" s="1105" t="str">
        <f>VLOOKUP($C702,'2025年度(M1前期)'!$B$5:$N$208,COLUMN('2025年度(M1前期)'!$C$5),0)&amp;""</f>
        <v/>
      </c>
      <c r="N703" s="1096"/>
      <c r="O703" s="1081" t="str">
        <f>VLOOKUP($C702,'2025年度(M2前期)'!$B$5:$N$208,COLUMN('2025年度(M2前期)'!$C$5),0)&amp;""</f>
        <v/>
      </c>
      <c r="P703" s="1080"/>
      <c r="Q703" s="1081" t="str">
        <f>VLOOKUP($C702,'2025年度(D1前期)'!$B$5:$N$208,COLUMN('2025年度(D1前期)'!$C$5),0)&amp;""</f>
        <v/>
      </c>
      <c r="R703" s="1080"/>
      <c r="S703" s="1072" t="str">
        <f>VLOOKUP($C702,'2025年度(D23前期)'!$B$5:$N$208,COLUMN('2025年度(D23前期)'!$C$5),0)&amp;""</f>
        <v/>
      </c>
      <c r="T703" s="1080"/>
      <c r="U703" s="946" t="s">
        <v>571</v>
      </c>
      <c r="W703" s="95"/>
      <c r="X703" s="17"/>
      <c r="Y703" s="38"/>
      <c r="Z703" s="1095" t="str">
        <f>A703</f>
        <v xml:space="preserve">１時限（09：20～10：50） </v>
      </c>
      <c r="AA703" s="1151"/>
      <c r="AB703" s="1151"/>
      <c r="AC703" s="1151"/>
      <c r="AD703" s="1151"/>
      <c r="AE703" s="1151"/>
      <c r="AF703" s="1151"/>
      <c r="AG703" s="1343" t="s">
        <v>818</v>
      </c>
      <c r="AH703" s="1343" t="s">
        <v>818</v>
      </c>
      <c r="AI703" s="1343" t="s">
        <v>818</v>
      </c>
      <c r="AJ703" s="1343" t="s">
        <v>818</v>
      </c>
      <c r="AK703" s="1151"/>
      <c r="AL703" s="1343" t="s">
        <v>818</v>
      </c>
      <c r="AM703" s="1151"/>
      <c r="AN703" s="1151"/>
      <c r="AO703" s="1151"/>
      <c r="AP703" s="1151"/>
      <c r="AQ703" s="1151"/>
      <c r="AR703" s="1151"/>
      <c r="AS703" s="1151"/>
      <c r="AT703" s="1151"/>
      <c r="AU703" s="1151"/>
      <c r="AV703" s="1151"/>
      <c r="AW703" s="1183" t="s">
        <v>1045</v>
      </c>
      <c r="AX703" s="1183" t="s">
        <v>1045</v>
      </c>
      <c r="AY703" s="1183" t="s">
        <v>1045</v>
      </c>
      <c r="AZ703" s="1151"/>
      <c r="BA703" s="1151"/>
      <c r="BB703" s="1151"/>
      <c r="BC703" s="1151"/>
      <c r="BD703" s="1151"/>
      <c r="BE703" s="1151"/>
      <c r="BF703" s="1151"/>
      <c r="BG703" s="1151"/>
      <c r="BH703" s="1151"/>
      <c r="BI703" s="1151"/>
      <c r="BJ703" s="1151"/>
      <c r="BK703" s="1151"/>
      <c r="BL703" s="1151"/>
      <c r="BM703" s="1151" t="s">
        <v>211</v>
      </c>
      <c r="BN703" s="1151"/>
      <c r="BO703" s="1151"/>
      <c r="BP703" s="1151"/>
      <c r="BQ703" s="1151"/>
      <c r="BR703" s="1151"/>
      <c r="BS703" s="1151"/>
      <c r="BT703" s="1151"/>
      <c r="BU703" s="1151"/>
      <c r="BV703" s="1151"/>
      <c r="BW703" s="1151"/>
    </row>
    <row r="704" spans="1:75" ht="13.5" customHeight="1">
      <c r="A704" s="1091"/>
      <c r="B704" s="15" t="s">
        <v>53</v>
      </c>
      <c r="C704" s="1065" t="str">
        <f>IFERROR(VLOOKUP(C703,科目・教員!$A$1:$B$357,2,0),"")</f>
        <v>網中　眞由美</v>
      </c>
      <c r="D704" s="1066"/>
      <c r="E704" s="1067" t="str">
        <f>IFERROR(VLOOKUP(E703,科目・教員!$A$1:$B$357,2,0),"")</f>
        <v/>
      </c>
      <c r="F704" s="1066"/>
      <c r="G704" s="1067" t="str">
        <f>IFERROR(VLOOKUP(G703,科目・教員!$A$1:$B$357,2,0),"")</f>
        <v/>
      </c>
      <c r="H704" s="1066"/>
      <c r="I704" s="1067" t="str">
        <f>IFERROR(VLOOKUP(I703,科目・教員!$A$1:$B$357,2,0),"")</f>
        <v/>
      </c>
      <c r="J704" s="1066"/>
      <c r="K704" s="1068" t="str">
        <f>IFERROR(VLOOKUP(K703,科目・教員!$A$1:$B$357,2,0),"")</f>
        <v>池田　真弓</v>
      </c>
      <c r="L704" s="1070"/>
      <c r="M704" s="1104" t="str">
        <f>IFERROR(VLOOKUP(M703,科目・教員!$A$1:$B$357,2,0),"")</f>
        <v/>
      </c>
      <c r="N704" s="1066"/>
      <c r="O704" s="1067" t="str">
        <f>IFERROR(VLOOKUP(O703,科目・教員!$A$1:$B$357,2,0),"")</f>
        <v/>
      </c>
      <c r="P704" s="1066"/>
      <c r="Q704" s="1067" t="str">
        <f>IFERROR(VLOOKUP(Q703,科目・教員!$A$1:$B$357,2,0),"")</f>
        <v/>
      </c>
      <c r="R704" s="1066"/>
      <c r="S704" s="1068" t="str">
        <f>IFERROR(VLOOKUP(S703,科目・教員!$A$1:$B$357,2,0),"")</f>
        <v/>
      </c>
      <c r="T704" s="1066"/>
      <c r="U704" s="946" t="s">
        <v>214</v>
      </c>
      <c r="W704" s="27"/>
      <c r="X704" s="17"/>
      <c r="Y704" s="38"/>
      <c r="Z704" s="1091"/>
      <c r="AA704" s="1152"/>
      <c r="AB704" s="1152"/>
      <c r="AC704" s="1152"/>
      <c r="AD704" s="1152"/>
      <c r="AE704" s="1152"/>
      <c r="AF704" s="1152"/>
      <c r="AG704" s="1343"/>
      <c r="AH704" s="1343"/>
      <c r="AI704" s="1343"/>
      <c r="AJ704" s="1343"/>
      <c r="AK704" s="1152"/>
      <c r="AL704" s="1343"/>
      <c r="AM704" s="1152"/>
      <c r="AN704" s="1152"/>
      <c r="AO704" s="1152"/>
      <c r="AP704" s="1152"/>
      <c r="AQ704" s="1152"/>
      <c r="AR704" s="1152"/>
      <c r="AS704" s="1152"/>
      <c r="AT704" s="1152"/>
      <c r="AU704" s="1152"/>
      <c r="AV704" s="1152"/>
      <c r="AW704" s="1184"/>
      <c r="AX704" s="1184"/>
      <c r="AY704" s="1184"/>
      <c r="AZ704" s="1152"/>
      <c r="BA704" s="1152"/>
      <c r="BB704" s="1152"/>
      <c r="BC704" s="1152"/>
      <c r="BD704" s="1152"/>
      <c r="BE704" s="1152"/>
      <c r="BF704" s="1152"/>
      <c r="BG704" s="1152"/>
      <c r="BH704" s="1152"/>
      <c r="BI704" s="1152"/>
      <c r="BJ704" s="1152"/>
      <c r="BK704" s="1152"/>
      <c r="BL704" s="1152"/>
      <c r="BM704" s="1152"/>
      <c r="BN704" s="1152"/>
      <c r="BO704" s="1152"/>
      <c r="BP704" s="1152"/>
      <c r="BQ704" s="1152"/>
      <c r="BR704" s="1152"/>
      <c r="BS704" s="1152"/>
      <c r="BT704" s="1152"/>
      <c r="BU704" s="1152"/>
      <c r="BV704" s="1152"/>
      <c r="BW704" s="1152"/>
    </row>
    <row r="705" spans="1:75" ht="13.5" customHeight="1">
      <c r="A705" s="1091"/>
      <c r="B705" s="15" t="s">
        <v>59</v>
      </c>
      <c r="C705" s="1065" t="str">
        <f>VLOOKUP($C702,'2025年度(1年前期)'!$B$5:$N$208,COLUMN('2025年度(1年前期)'!$C$5)+1,0)&amp;""</f>
        <v>201･202･203･204･基礎実</v>
      </c>
      <c r="D705" s="1066"/>
      <c r="E705" s="1067" t="str">
        <f>VLOOKUP($C702,'2025年度(2年前期)'!$B$5:$N$208,COLUMN('2025年度(2年前期)'!$C$5)+1,0)&amp;""</f>
        <v/>
      </c>
      <c r="F705" s="1066"/>
      <c r="G705" s="1067" t="str">
        <f>VLOOKUP($C702,'2025年度(3年前期)'!$B$5:$N$208,COLUMN('2025年度(3年前期)'!$C$5)+1,0)&amp;""</f>
        <v>成人：301，302，303</v>
      </c>
      <c r="H705" s="1066"/>
      <c r="I705" s="1067" t="str">
        <f>VLOOKUP($C702,'2025年度(4年前期)'!$B$5:$N$208,COLUMN('2025年度(4年前期)'!$C$5)+1,0)&amp;""</f>
        <v/>
      </c>
      <c r="J705" s="1066"/>
      <c r="K705" s="1068" t="str">
        <f>VLOOKUP($C702,'2025年度(助産前期)'!$B$5:$N$208,COLUMN('2025年度(助産前期)'!$C$5)+1,0)&amp;""</f>
        <v/>
      </c>
      <c r="L705" s="1070"/>
      <c r="M705" s="1104" t="str">
        <f>VLOOKUP($C702,'2025年度(M1前期)'!$B$5:$N$208,COLUMN('2025年度(M1前期)'!C$5)+1,0)&amp;""</f>
        <v/>
      </c>
      <c r="N705" s="1066"/>
      <c r="O705" s="1067" t="str">
        <f>VLOOKUP($C702,'2025年度(M2前期)'!$B$5:$N$208,COLUMN('2025年度(M2前期)'!$C$5)+1,0)&amp;""</f>
        <v/>
      </c>
      <c r="P705" s="1066"/>
      <c r="Q705" s="1067" t="str">
        <f>VLOOKUP($C702,'2025年度(D1前期)'!$B$5:$N$208,COLUMN('2025年度(D1前期)'!$C$5)+1,0)&amp;""</f>
        <v/>
      </c>
      <c r="R705" s="1066"/>
      <c r="S705" s="1068" t="str">
        <f>VLOOKUP($C702,'2025年度(D23前期)'!$B$5:$N$208,COLUMN('2025年度(D23前期)'!$C$5)+1,0)&amp;""</f>
        <v/>
      </c>
      <c r="T705" s="1066"/>
      <c r="U705" s="946" t="s">
        <v>211</v>
      </c>
      <c r="W705" s="27"/>
      <c r="X705" s="17"/>
      <c r="Y705" s="38"/>
      <c r="Z705" s="1091"/>
      <c r="AA705" s="1152"/>
      <c r="AB705" s="1152"/>
      <c r="AC705" s="1152"/>
      <c r="AD705" s="1152"/>
      <c r="AE705" s="1152"/>
      <c r="AF705" s="1152"/>
      <c r="AG705" s="1343"/>
      <c r="AH705" s="1343"/>
      <c r="AI705" s="1343"/>
      <c r="AJ705" s="1343"/>
      <c r="AK705" s="1152"/>
      <c r="AL705" s="1343"/>
      <c r="AM705" s="1152"/>
      <c r="AN705" s="1152"/>
      <c r="AO705" s="1152"/>
      <c r="AP705" s="1152"/>
      <c r="AQ705" s="1152"/>
      <c r="AR705" s="1152"/>
      <c r="AS705" s="1152"/>
      <c r="AT705" s="1152"/>
      <c r="AU705" s="1152"/>
      <c r="AV705" s="1152"/>
      <c r="AW705" s="1184"/>
      <c r="AX705" s="1184"/>
      <c r="AY705" s="1184"/>
      <c r="AZ705" s="1152"/>
      <c r="BA705" s="1152"/>
      <c r="BB705" s="1152"/>
      <c r="BC705" s="1152"/>
      <c r="BD705" s="1152"/>
      <c r="BE705" s="1152"/>
      <c r="BF705" s="1152"/>
      <c r="BG705" s="1152"/>
      <c r="BH705" s="1152"/>
      <c r="BI705" s="1152"/>
      <c r="BJ705" s="1152"/>
      <c r="BK705" s="1152"/>
      <c r="BL705" s="1152"/>
      <c r="BM705" s="1152"/>
      <c r="BN705" s="1152"/>
      <c r="BO705" s="1152"/>
      <c r="BP705" s="1152"/>
      <c r="BQ705" s="1152"/>
      <c r="BR705" s="1152"/>
      <c r="BS705" s="1152"/>
      <c r="BT705" s="1152"/>
      <c r="BU705" s="1152"/>
      <c r="BV705" s="1152"/>
      <c r="BW705" s="1152"/>
    </row>
    <row r="706" spans="1:75" ht="13.5" customHeight="1">
      <c r="A706" s="1092"/>
      <c r="B706" s="16" t="s">
        <v>56</v>
      </c>
      <c r="C706" s="1061"/>
      <c r="D706" s="1062"/>
      <c r="E706" s="1063"/>
      <c r="F706" s="1062"/>
      <c r="G706" s="1063"/>
      <c r="H706" s="1062"/>
      <c r="I706" s="1063"/>
      <c r="J706" s="1062"/>
      <c r="K706" s="1064"/>
      <c r="L706" s="1069"/>
      <c r="M706" s="1106"/>
      <c r="N706" s="1062"/>
      <c r="O706" s="1063"/>
      <c r="P706" s="1062"/>
      <c r="Q706" s="1063"/>
      <c r="R706" s="1062"/>
      <c r="S706" s="1064"/>
      <c r="T706" s="1062"/>
      <c r="U706" s="946" t="s">
        <v>624</v>
      </c>
      <c r="W706" s="27"/>
      <c r="X706" s="17"/>
      <c r="Y706" s="38"/>
      <c r="Z706" s="1092"/>
      <c r="AA706" s="1153"/>
      <c r="AB706" s="1153"/>
      <c r="AC706" s="1153"/>
      <c r="AD706" s="1153"/>
      <c r="AE706" s="1153"/>
      <c r="AF706" s="1153"/>
      <c r="AG706" s="1343"/>
      <c r="AH706" s="1343"/>
      <c r="AI706" s="1343"/>
      <c r="AJ706" s="1343"/>
      <c r="AK706" s="1153"/>
      <c r="AL706" s="1343"/>
      <c r="AM706" s="1153"/>
      <c r="AN706" s="1153"/>
      <c r="AO706" s="1153"/>
      <c r="AP706" s="1153"/>
      <c r="AQ706" s="1153"/>
      <c r="AR706" s="1153"/>
      <c r="AS706" s="1153"/>
      <c r="AT706" s="1153"/>
      <c r="AU706" s="1153"/>
      <c r="AV706" s="1153"/>
      <c r="AW706" s="1185"/>
      <c r="AX706" s="1185"/>
      <c r="AY706" s="1185"/>
      <c r="AZ706" s="1153"/>
      <c r="BA706" s="1153"/>
      <c r="BB706" s="1153"/>
      <c r="BC706" s="1153"/>
      <c r="BD706" s="1153"/>
      <c r="BE706" s="1153"/>
      <c r="BF706" s="1153"/>
      <c r="BG706" s="1153"/>
      <c r="BH706" s="1153"/>
      <c r="BI706" s="1153"/>
      <c r="BJ706" s="1153"/>
      <c r="BK706" s="1153"/>
      <c r="BL706" s="1153"/>
      <c r="BM706" s="1153"/>
      <c r="BN706" s="1153"/>
      <c r="BO706" s="1153"/>
      <c r="BP706" s="1153"/>
      <c r="BQ706" s="1153"/>
      <c r="BR706" s="1153"/>
      <c r="BS706" s="1153"/>
      <c r="BT706" s="1153"/>
      <c r="BU706" s="1153"/>
      <c r="BV706" s="1153"/>
      <c r="BW706" s="1153"/>
    </row>
    <row r="707" spans="1:75" ht="13.5" customHeight="1">
      <c r="A707" s="1091" t="s">
        <v>58</v>
      </c>
      <c r="B707" s="15" t="s">
        <v>50</v>
      </c>
      <c r="C707" s="1079" t="str">
        <f>VLOOKUP($C702,'2025年度(1年前期)'!$B$5:$N$208,COLUMN('2025年度(1年前期)'!$E$5),0)&amp;""</f>
        <v>基礎看護学実習Ⅰ</v>
      </c>
      <c r="D707" s="1080"/>
      <c r="E707" s="1081" t="str">
        <f>VLOOKUP($C702,'2025年度(2年前期)'!$B$5:$N$208,COLUMN('2025年度(2年前期)'!$E$5),0)&amp;""</f>
        <v/>
      </c>
      <c r="F707" s="1080"/>
      <c r="G707" s="1081" t="str">
        <f>VLOOKUP($C702,'2025年度(3年前期)'!$B$5:$N$208,COLUMN('2025年度(3年前期)'!$E$5),0)&amp;""</f>
        <v>領域別実習</v>
      </c>
      <c r="H707" s="1080"/>
      <c r="I707" s="1081" t="str">
        <f>VLOOKUP($C702,'2025年度(4年前期)'!$B$5:$N$208,COLUMN('2025年度(4年前期)'!$E$5),0)&amp;""</f>
        <v/>
      </c>
      <c r="J707" s="1080"/>
      <c r="K707" s="1072" t="str">
        <f>VLOOKUP($C702,'2025年度(助産前期)'!$B$5:$N$208,COLUMN('2025年度(助産前期)'!$E$5),0)&amp;""</f>
        <v>助産学実習Ⅰ</v>
      </c>
      <c r="L707" s="1096"/>
      <c r="M707" s="1079" t="str">
        <f>VLOOKUP($C702,'2025年度(M1前期)'!$B$5:$N$208,COLUMN('2025年度(M1前期)'!$E$5),0)&amp;""</f>
        <v/>
      </c>
      <c r="N707" s="1080"/>
      <c r="O707" s="1072" t="str">
        <f>VLOOKUP($C702,'2025年度(M2前期)'!$B$5:$N$208,COLUMN('2025年度(M2前期)'!$E$5),0)&amp;""</f>
        <v/>
      </c>
      <c r="P707" s="1080"/>
      <c r="Q707" s="1072" t="str">
        <f>VLOOKUP($C702,'2025年度(D1前期)'!$B$5:$N$208,COLUMN('2025年度(D1前期)'!$E$5),0)&amp;""</f>
        <v/>
      </c>
      <c r="R707" s="1080"/>
      <c r="S707" s="1072" t="str">
        <f>VLOOKUP($C702,'2025年度(D23前期)'!$B$5:$N$208,COLUMN('2025年度(D23前期)'!$E$5),0)&amp;""</f>
        <v/>
      </c>
      <c r="T707" s="1080"/>
      <c r="U707" s="509" t="s">
        <v>189</v>
      </c>
      <c r="V707" s="957" t="s">
        <v>1046</v>
      </c>
      <c r="W707" s="17"/>
      <c r="X707" s="17"/>
      <c r="Y707" s="38"/>
      <c r="Z707" s="1091" t="str">
        <f>A707</f>
        <v>２時限（11：00～12：30）</v>
      </c>
      <c r="AA707" s="1151"/>
      <c r="AB707" s="1151"/>
      <c r="AC707" s="1151"/>
      <c r="AD707" s="1151"/>
      <c r="AE707" s="1151"/>
      <c r="AF707" s="1151"/>
      <c r="AG707" s="1343" t="s">
        <v>818</v>
      </c>
      <c r="AH707" s="1343" t="s">
        <v>818</v>
      </c>
      <c r="AI707" s="1343" t="s">
        <v>818</v>
      </c>
      <c r="AJ707" s="1343" t="s">
        <v>818</v>
      </c>
      <c r="AK707" s="1151"/>
      <c r="AL707" s="1343" t="s">
        <v>818</v>
      </c>
      <c r="AM707" s="1151"/>
      <c r="AN707" s="1151"/>
      <c r="AO707" s="1151"/>
      <c r="AP707" s="1151"/>
      <c r="AQ707" s="1151"/>
      <c r="AR707" s="1151"/>
      <c r="AS707" s="1151"/>
      <c r="AT707" s="1151"/>
      <c r="AU707" s="1151"/>
      <c r="AV707" s="1151"/>
      <c r="AW707" s="1183" t="s">
        <v>1045</v>
      </c>
      <c r="AX707" s="1183" t="s">
        <v>1045</v>
      </c>
      <c r="AY707" s="1183" t="s">
        <v>1045</v>
      </c>
      <c r="AZ707" s="1151"/>
      <c r="BA707" s="1151"/>
      <c r="BB707" s="1151"/>
      <c r="BC707" s="1151"/>
      <c r="BD707" s="1151"/>
      <c r="BE707" s="1151"/>
      <c r="BF707" s="1151"/>
      <c r="BG707" s="1151"/>
      <c r="BH707" s="1151"/>
      <c r="BI707" s="1151"/>
      <c r="BJ707" s="1151" t="s">
        <v>253</v>
      </c>
      <c r="BK707" s="1151" t="s">
        <v>327</v>
      </c>
      <c r="BL707" s="1151"/>
      <c r="BM707" s="1151" t="s">
        <v>211</v>
      </c>
      <c r="BN707" s="1151"/>
      <c r="BO707" s="1151"/>
      <c r="BP707" s="1151"/>
      <c r="BQ707" s="1151"/>
      <c r="BR707" s="1151"/>
      <c r="BS707" s="1151"/>
      <c r="BT707" s="1151"/>
      <c r="BU707" s="1151"/>
      <c r="BV707" s="1151"/>
      <c r="BW707" s="1151"/>
    </row>
    <row r="708" spans="1:75" ht="13.5" customHeight="1">
      <c r="A708" s="1091"/>
      <c r="B708" s="15" t="s">
        <v>53</v>
      </c>
      <c r="C708" s="1065" t="str">
        <f>IFERROR(VLOOKUP(C707,科目・教員!$A$1:$B$357,2,0),"")</f>
        <v>網中　眞由美</v>
      </c>
      <c r="D708" s="1066"/>
      <c r="E708" s="1067" t="str">
        <f>IFERROR(VLOOKUP(E707,科目・教員!$A$1:$B$357,2,0),"")</f>
        <v/>
      </c>
      <c r="F708" s="1066"/>
      <c r="G708" s="1067" t="str">
        <f>IFERROR(VLOOKUP(G707,科目・教員!$A$1:$B$357,2,0),"")</f>
        <v/>
      </c>
      <c r="H708" s="1066"/>
      <c r="I708" s="1067" t="str">
        <f>IFERROR(VLOOKUP(I707,科目・教員!$A$1:$B$357,2,0),"")</f>
        <v/>
      </c>
      <c r="J708" s="1066"/>
      <c r="K708" s="1068" t="str">
        <f>IFERROR(VLOOKUP(K707,科目・教員!$A$1:$B$357,2,0),"")</f>
        <v>池田　真弓</v>
      </c>
      <c r="L708" s="1070"/>
      <c r="M708" s="1065" t="str">
        <f>IFERROR(VLOOKUP(M707,科目・教員!$A$1:$B$357,2,0),"")</f>
        <v/>
      </c>
      <c r="N708" s="1066"/>
      <c r="O708" s="1068" t="str">
        <f>IFERROR(VLOOKUP(O707,科目・教員!$A$1:$B$357,2,0),"")</f>
        <v/>
      </c>
      <c r="P708" s="1066"/>
      <c r="Q708" s="1068" t="str">
        <f>IFERROR(VLOOKUP(Q707,科目・教員!$A$1:$B$357,2,0),"")</f>
        <v/>
      </c>
      <c r="R708" s="1066"/>
      <c r="S708" s="1068" t="str">
        <f>IFERROR(VLOOKUP(S707,科目・教員!$A$1:$B$357,2,0),"")</f>
        <v/>
      </c>
      <c r="T708" s="1066"/>
      <c r="U708" s="509" t="s">
        <v>1002</v>
      </c>
      <c r="V708" s="957" t="s">
        <v>81</v>
      </c>
      <c r="X708" s="17"/>
      <c r="Y708" s="38"/>
      <c r="Z708" s="1091"/>
      <c r="AA708" s="1152"/>
      <c r="AB708" s="1152"/>
      <c r="AC708" s="1152"/>
      <c r="AD708" s="1152"/>
      <c r="AE708" s="1152"/>
      <c r="AF708" s="1152"/>
      <c r="AG708" s="1343"/>
      <c r="AH708" s="1343"/>
      <c r="AI708" s="1343"/>
      <c r="AJ708" s="1343"/>
      <c r="AK708" s="1152"/>
      <c r="AL708" s="1343"/>
      <c r="AM708" s="1152"/>
      <c r="AN708" s="1152"/>
      <c r="AO708" s="1152"/>
      <c r="AP708" s="1152"/>
      <c r="AQ708" s="1152"/>
      <c r="AR708" s="1152"/>
      <c r="AS708" s="1152"/>
      <c r="AT708" s="1152"/>
      <c r="AU708" s="1152"/>
      <c r="AV708" s="1152"/>
      <c r="AW708" s="1184"/>
      <c r="AX708" s="1184"/>
      <c r="AY708" s="1184"/>
      <c r="AZ708" s="1152"/>
      <c r="BA708" s="1152"/>
      <c r="BB708" s="1152"/>
      <c r="BC708" s="1152"/>
      <c r="BD708" s="1152"/>
      <c r="BE708" s="1152"/>
      <c r="BF708" s="1152"/>
      <c r="BG708" s="1152"/>
      <c r="BH708" s="1152"/>
      <c r="BI708" s="1152"/>
      <c r="BJ708" s="1152"/>
      <c r="BK708" s="1152"/>
      <c r="BL708" s="1152"/>
      <c r="BM708" s="1152"/>
      <c r="BN708" s="1152"/>
      <c r="BO708" s="1152"/>
      <c r="BP708" s="1152"/>
      <c r="BQ708" s="1152"/>
      <c r="BR708" s="1152"/>
      <c r="BS708" s="1152"/>
      <c r="BT708" s="1152"/>
      <c r="BU708" s="1152"/>
      <c r="BV708" s="1152"/>
      <c r="BW708" s="1152"/>
    </row>
    <row r="709" spans="1:75" ht="13.5" customHeight="1">
      <c r="A709" s="1091"/>
      <c r="B709" s="15" t="s">
        <v>59</v>
      </c>
      <c r="C709" s="1065" t="str">
        <f>VLOOKUP($C702,'2025年度(1年前期)'!$B$5:$N$208,COLUMN('2025年度(1年前期)'!$E$5)+1,0)&amp;""</f>
        <v>201･202･203･204･基礎実</v>
      </c>
      <c r="D709" s="1066"/>
      <c r="E709" s="1067" t="str">
        <f>VLOOKUP($C702,'2025年度(2年前期)'!$B$5:$N$208,COLUMN('2025年度(2年前期)'!$E$5)+1,0)&amp;""</f>
        <v/>
      </c>
      <c r="F709" s="1066"/>
      <c r="G709" s="1067" t="str">
        <f>VLOOKUP($C702,'2025年度(3年前期)'!$B$5:$N$208,COLUMN('2025年度(3年前期)'!$E$5)+1,0)&amp;""</f>
        <v>成人：301，302，303</v>
      </c>
      <c r="H709" s="1066"/>
      <c r="I709" s="1067" t="str">
        <f>VLOOKUP($C702,'2025年度(4年前期)'!$B$5:$N$208,COLUMN('2025年度(4年前期)'!$E$5)+1,0)&amp;""</f>
        <v/>
      </c>
      <c r="J709" s="1066"/>
      <c r="K709" s="1068" t="str">
        <f>VLOOKUP($C702,'2025年度(助産前期)'!$B$5:$N$208,COLUMN('2025年度(助産前期)'!$E$5)+1,0)&amp;""</f>
        <v/>
      </c>
      <c r="L709" s="1070"/>
      <c r="M709" s="1065" t="str">
        <f>VLOOKUP($C702,'2025年度(M1前期)'!$B$5:$N$208,COLUMN('2025年度(M1前期)'!$E$5)+1,0)&amp;""</f>
        <v/>
      </c>
      <c r="N709" s="1066"/>
      <c r="O709" s="1068" t="str">
        <f>VLOOKUP($C702,'2025年度(M2前期)'!$B$5:$N$208,COLUMN('2025年度(M2前期)'!$E$5)+1,0)&amp;""</f>
        <v/>
      </c>
      <c r="P709" s="1066"/>
      <c r="Q709" s="1068" t="str">
        <f>VLOOKUP($C702,'2025年度(D1前期)'!$B$5:$N$208,COLUMN('2025年度(D1前期)'!$E$5)+1,0)&amp;""</f>
        <v/>
      </c>
      <c r="R709" s="1066"/>
      <c r="S709" s="1068" t="str">
        <f>VLOOKUP($C702,'2025年度(D23前期)'!$B$5:$N$208,COLUMN('2025年度(D23前期)'!$E$5)+1,0)&amp;""</f>
        <v/>
      </c>
      <c r="T709" s="1066"/>
      <c r="U709" s="509" t="s">
        <v>327</v>
      </c>
      <c r="V709" s="957" t="s">
        <v>253</v>
      </c>
      <c r="X709" s="17"/>
      <c r="Z709" s="1091"/>
      <c r="AA709" s="1152"/>
      <c r="AB709" s="1152"/>
      <c r="AC709" s="1152"/>
      <c r="AD709" s="1152"/>
      <c r="AE709" s="1152"/>
      <c r="AF709" s="1152"/>
      <c r="AG709" s="1343"/>
      <c r="AH709" s="1343"/>
      <c r="AI709" s="1343"/>
      <c r="AJ709" s="1343"/>
      <c r="AK709" s="1152"/>
      <c r="AL709" s="1343"/>
      <c r="AM709" s="1152"/>
      <c r="AN709" s="1152"/>
      <c r="AO709" s="1152"/>
      <c r="AP709" s="1152"/>
      <c r="AQ709" s="1152"/>
      <c r="AR709" s="1152"/>
      <c r="AS709" s="1152"/>
      <c r="AT709" s="1152"/>
      <c r="AU709" s="1152"/>
      <c r="AV709" s="1152"/>
      <c r="AW709" s="1184"/>
      <c r="AX709" s="1184"/>
      <c r="AY709" s="1184"/>
      <c r="AZ709" s="1152"/>
      <c r="BA709" s="1152"/>
      <c r="BB709" s="1152"/>
      <c r="BC709" s="1152"/>
      <c r="BD709" s="1152"/>
      <c r="BE709" s="1152"/>
      <c r="BF709" s="1152"/>
      <c r="BG709" s="1152"/>
      <c r="BH709" s="1152"/>
      <c r="BI709" s="1152"/>
      <c r="BJ709" s="1152"/>
      <c r="BK709" s="1152"/>
      <c r="BL709" s="1152"/>
      <c r="BM709" s="1152"/>
      <c r="BN709" s="1152"/>
      <c r="BO709" s="1152"/>
      <c r="BP709" s="1152"/>
      <c r="BQ709" s="1152"/>
      <c r="BR709" s="1152"/>
      <c r="BS709" s="1152"/>
      <c r="BT709" s="1152"/>
      <c r="BU709" s="1152"/>
      <c r="BV709" s="1152"/>
      <c r="BW709" s="1152"/>
    </row>
    <row r="710" spans="1:75" ht="13.5" customHeight="1">
      <c r="A710" s="1100"/>
      <c r="B710" s="16" t="s">
        <v>56</v>
      </c>
      <c r="C710" s="1061"/>
      <c r="D710" s="1075"/>
      <c r="E710" s="1063"/>
      <c r="F710" s="1075"/>
      <c r="G710" s="1063"/>
      <c r="H710" s="1075"/>
      <c r="I710" s="1063"/>
      <c r="J710" s="1075"/>
      <c r="K710" s="1064"/>
      <c r="L710" s="1064"/>
      <c r="M710" s="1061"/>
      <c r="N710" s="1075"/>
      <c r="O710" s="1064"/>
      <c r="P710" s="1075"/>
      <c r="Q710" s="1064"/>
      <c r="R710" s="1075"/>
      <c r="S710" s="1064"/>
      <c r="T710" s="1075"/>
      <c r="U710" s="509" t="s">
        <v>566</v>
      </c>
      <c r="V710" s="1009" t="s">
        <v>120</v>
      </c>
      <c r="X710" s="17"/>
      <c r="Z710" s="1092"/>
      <c r="AA710" s="1153"/>
      <c r="AB710" s="1153"/>
      <c r="AC710" s="1153"/>
      <c r="AD710" s="1153"/>
      <c r="AE710" s="1153"/>
      <c r="AF710" s="1153"/>
      <c r="AG710" s="1343"/>
      <c r="AH710" s="1343"/>
      <c r="AI710" s="1343"/>
      <c r="AJ710" s="1343"/>
      <c r="AK710" s="1153"/>
      <c r="AL710" s="1343"/>
      <c r="AM710" s="1153"/>
      <c r="AN710" s="1153"/>
      <c r="AO710" s="1153"/>
      <c r="AP710" s="1153"/>
      <c r="AQ710" s="1153"/>
      <c r="AR710" s="1153"/>
      <c r="AS710" s="1153"/>
      <c r="AT710" s="1153"/>
      <c r="AU710" s="1153"/>
      <c r="AV710" s="1153"/>
      <c r="AW710" s="1185"/>
      <c r="AX710" s="1185"/>
      <c r="AY710" s="1185"/>
      <c r="AZ710" s="1153"/>
      <c r="BA710" s="1153"/>
      <c r="BB710" s="1153"/>
      <c r="BC710" s="1153"/>
      <c r="BD710" s="1153"/>
      <c r="BE710" s="1153"/>
      <c r="BF710" s="1153"/>
      <c r="BG710" s="1153"/>
      <c r="BH710" s="1153"/>
      <c r="BI710" s="1153"/>
      <c r="BJ710" s="1153"/>
      <c r="BK710" s="1153"/>
      <c r="BL710" s="1153"/>
      <c r="BM710" s="1153"/>
      <c r="BN710" s="1153"/>
      <c r="BO710" s="1153"/>
      <c r="BP710" s="1153"/>
      <c r="BQ710" s="1153"/>
      <c r="BR710" s="1153"/>
      <c r="BS710" s="1153"/>
      <c r="BT710" s="1153"/>
      <c r="BU710" s="1153"/>
      <c r="BV710" s="1153"/>
      <c r="BW710" s="1153"/>
    </row>
    <row r="711" spans="1:75" ht="13.5" customHeight="1">
      <c r="A711" s="1095" t="s">
        <v>60</v>
      </c>
      <c r="B711" s="18" t="s">
        <v>61</v>
      </c>
      <c r="C711" s="1079"/>
      <c r="D711" s="1080"/>
      <c r="E711" s="1081"/>
      <c r="F711" s="1080"/>
      <c r="G711" s="1081"/>
      <c r="H711" s="1080"/>
      <c r="I711" s="1081"/>
      <c r="J711" s="1080"/>
      <c r="K711" s="1072"/>
      <c r="L711" s="1096"/>
      <c r="M711" s="1079"/>
      <c r="N711" s="1080"/>
      <c r="O711" s="1072"/>
      <c r="P711" s="1080"/>
      <c r="Q711" s="1072"/>
      <c r="R711" s="1080"/>
      <c r="S711" s="1072"/>
      <c r="T711" s="1080"/>
      <c r="X711" s="17"/>
      <c r="Z711" s="1091" t="str">
        <f>A711</f>
        <v>昼休み（12：30～13：30）</v>
      </c>
      <c r="AA711" s="1151"/>
      <c r="AB711" s="1151"/>
      <c r="AC711" s="1151"/>
      <c r="AD711" s="1151"/>
      <c r="AE711" s="1151"/>
      <c r="AF711" s="1151"/>
      <c r="AG711" s="1343" t="s">
        <v>818</v>
      </c>
      <c r="AH711" s="1343" t="s">
        <v>818</v>
      </c>
      <c r="AI711" s="1343" t="s">
        <v>818</v>
      </c>
      <c r="AJ711" s="1343" t="s">
        <v>818</v>
      </c>
      <c r="AK711" s="1151"/>
      <c r="AL711" s="1343" t="s">
        <v>818</v>
      </c>
      <c r="AM711" s="1151"/>
      <c r="AN711" s="1151"/>
      <c r="AO711" s="1151"/>
      <c r="AP711" s="1151"/>
      <c r="AQ711" s="1151"/>
      <c r="AR711" s="1151"/>
      <c r="AS711" s="1151"/>
      <c r="AT711" s="1151"/>
      <c r="AU711" s="1151"/>
      <c r="AV711" s="1151"/>
      <c r="AW711" s="1151"/>
      <c r="AX711" s="1151"/>
      <c r="AY711" s="1151"/>
      <c r="AZ711" s="1151"/>
      <c r="BA711" s="1151"/>
      <c r="BB711" s="1151"/>
      <c r="BC711" s="1151"/>
      <c r="BD711" s="1151"/>
      <c r="BE711" s="1151"/>
      <c r="BF711" s="1151"/>
      <c r="BG711" s="1151"/>
      <c r="BH711" s="1151"/>
      <c r="BI711" s="1151"/>
      <c r="BJ711" s="1151"/>
      <c r="BK711" s="1151"/>
      <c r="BL711" s="1151"/>
      <c r="BM711" s="1151"/>
      <c r="BN711" s="1151"/>
      <c r="BO711" s="1151"/>
      <c r="BP711" s="1151"/>
      <c r="BQ711" s="1151"/>
      <c r="BR711" s="1151"/>
      <c r="BS711" s="1151"/>
      <c r="BT711" s="1151"/>
      <c r="BU711" s="1151"/>
      <c r="BV711" s="1151"/>
      <c r="BW711" s="1151"/>
    </row>
    <row r="712" spans="1:75" ht="13.5" customHeight="1">
      <c r="A712" s="1091"/>
      <c r="B712" s="18" t="s">
        <v>62</v>
      </c>
      <c r="C712" s="1065"/>
      <c r="D712" s="1066"/>
      <c r="E712" s="1067"/>
      <c r="F712" s="1066"/>
      <c r="G712" s="1067"/>
      <c r="H712" s="1066"/>
      <c r="I712" s="1067"/>
      <c r="J712" s="1066"/>
      <c r="K712" s="1068"/>
      <c r="L712" s="1070"/>
      <c r="M712" s="1065"/>
      <c r="N712" s="1066"/>
      <c r="O712" s="1068"/>
      <c r="P712" s="1066"/>
      <c r="Q712" s="1068"/>
      <c r="R712" s="1066"/>
      <c r="S712" s="1068"/>
      <c r="T712" s="1066"/>
      <c r="X712" s="17"/>
      <c r="Z712" s="1091"/>
      <c r="AA712" s="1152"/>
      <c r="AB712" s="1152"/>
      <c r="AC712" s="1152"/>
      <c r="AD712" s="1152"/>
      <c r="AE712" s="1152"/>
      <c r="AF712" s="1152"/>
      <c r="AG712" s="1343"/>
      <c r="AH712" s="1343"/>
      <c r="AI712" s="1343"/>
      <c r="AJ712" s="1343"/>
      <c r="AK712" s="1152"/>
      <c r="AL712" s="1343"/>
      <c r="AM712" s="1152"/>
      <c r="AN712" s="1152"/>
      <c r="AO712" s="1152"/>
      <c r="AP712" s="1152"/>
      <c r="AQ712" s="1152"/>
      <c r="AR712" s="1152"/>
      <c r="AS712" s="1152"/>
      <c r="AT712" s="1152"/>
      <c r="AU712" s="1152"/>
      <c r="AV712" s="1152"/>
      <c r="AW712" s="1152"/>
      <c r="AX712" s="1152"/>
      <c r="AY712" s="1152"/>
      <c r="AZ712" s="1152"/>
      <c r="BA712" s="1152"/>
      <c r="BB712" s="1152"/>
      <c r="BC712" s="1152"/>
      <c r="BD712" s="1152"/>
      <c r="BE712" s="1152"/>
      <c r="BF712" s="1152"/>
      <c r="BG712" s="1152"/>
      <c r="BH712" s="1152"/>
      <c r="BI712" s="1152"/>
      <c r="BJ712" s="1152"/>
      <c r="BK712" s="1152"/>
      <c r="BL712" s="1152"/>
      <c r="BM712" s="1152"/>
      <c r="BN712" s="1152"/>
      <c r="BO712" s="1152"/>
      <c r="BP712" s="1152"/>
      <c r="BQ712" s="1152"/>
      <c r="BR712" s="1152"/>
      <c r="BS712" s="1152"/>
      <c r="BT712" s="1152"/>
      <c r="BU712" s="1152"/>
      <c r="BV712" s="1152"/>
      <c r="BW712" s="1152"/>
    </row>
    <row r="713" spans="1:75" ht="13.5" customHeight="1">
      <c r="A713" s="1091"/>
      <c r="B713" s="18" t="s">
        <v>59</v>
      </c>
      <c r="C713" s="1065"/>
      <c r="D713" s="1066"/>
      <c r="E713" s="1067"/>
      <c r="F713" s="1066"/>
      <c r="G713" s="1067"/>
      <c r="H713" s="1066"/>
      <c r="I713" s="1067"/>
      <c r="J713" s="1066"/>
      <c r="K713" s="1068"/>
      <c r="L713" s="1070"/>
      <c r="M713" s="1065"/>
      <c r="N713" s="1066"/>
      <c r="O713" s="1068"/>
      <c r="P713" s="1066"/>
      <c r="Q713" s="1068"/>
      <c r="R713" s="1066"/>
      <c r="S713" s="1068"/>
      <c r="T713" s="1066"/>
      <c r="Z713" s="1091"/>
      <c r="AA713" s="1152"/>
      <c r="AB713" s="1152"/>
      <c r="AC713" s="1152"/>
      <c r="AD713" s="1152"/>
      <c r="AE713" s="1152"/>
      <c r="AF713" s="1152"/>
      <c r="AG713" s="1343"/>
      <c r="AH713" s="1343"/>
      <c r="AI713" s="1343"/>
      <c r="AJ713" s="1343"/>
      <c r="AK713" s="1152"/>
      <c r="AL713" s="1343"/>
      <c r="AM713" s="1152"/>
      <c r="AN713" s="1152"/>
      <c r="AO713" s="1152"/>
      <c r="AP713" s="1152"/>
      <c r="AQ713" s="1152"/>
      <c r="AR713" s="1152"/>
      <c r="AS713" s="1152"/>
      <c r="AT713" s="1152"/>
      <c r="AU713" s="1152"/>
      <c r="AV713" s="1152"/>
      <c r="AW713" s="1152"/>
      <c r="AX713" s="1152"/>
      <c r="AY713" s="1152"/>
      <c r="AZ713" s="1152"/>
      <c r="BA713" s="1152"/>
      <c r="BB713" s="1152"/>
      <c r="BC713" s="1152"/>
      <c r="BD713" s="1152"/>
      <c r="BE713" s="1152"/>
      <c r="BF713" s="1152"/>
      <c r="BG713" s="1152"/>
      <c r="BH713" s="1152"/>
      <c r="BI713" s="1152"/>
      <c r="BJ713" s="1152"/>
      <c r="BK713" s="1152"/>
      <c r="BL713" s="1152"/>
      <c r="BM713" s="1152"/>
      <c r="BN713" s="1152"/>
      <c r="BO713" s="1152"/>
      <c r="BP713" s="1152"/>
      <c r="BQ713" s="1152"/>
      <c r="BR713" s="1152"/>
      <c r="BS713" s="1152"/>
      <c r="BT713" s="1152"/>
      <c r="BU713" s="1152"/>
      <c r="BV713" s="1152"/>
      <c r="BW713" s="1152"/>
    </row>
    <row r="714" spans="1:75" ht="13.5" customHeight="1">
      <c r="A714" s="1092"/>
      <c r="B714" s="19" t="s">
        <v>56</v>
      </c>
      <c r="C714" s="1102"/>
      <c r="D714" s="1094"/>
      <c r="E714" s="1103"/>
      <c r="F714" s="1094"/>
      <c r="G714" s="1103"/>
      <c r="H714" s="1094"/>
      <c r="I714" s="1103"/>
      <c r="J714" s="1094"/>
      <c r="K714" s="1093"/>
      <c r="L714" s="1093"/>
      <c r="M714" s="1102"/>
      <c r="N714" s="1094"/>
      <c r="O714" s="1093"/>
      <c r="P714" s="1094"/>
      <c r="Q714" s="1093"/>
      <c r="R714" s="1094"/>
      <c r="S714" s="1093"/>
      <c r="T714" s="1094"/>
      <c r="Z714" s="1092"/>
      <c r="AA714" s="1153"/>
      <c r="AB714" s="1153"/>
      <c r="AC714" s="1153"/>
      <c r="AD714" s="1153"/>
      <c r="AE714" s="1153"/>
      <c r="AF714" s="1153"/>
      <c r="AG714" s="1343"/>
      <c r="AH714" s="1343"/>
      <c r="AI714" s="1343"/>
      <c r="AJ714" s="1343"/>
      <c r="AK714" s="1153"/>
      <c r="AL714" s="1343"/>
      <c r="AM714" s="1153"/>
      <c r="AN714" s="1153"/>
      <c r="AO714" s="1153"/>
      <c r="AP714" s="1153"/>
      <c r="AQ714" s="1153"/>
      <c r="AR714" s="1153"/>
      <c r="AS714" s="1153"/>
      <c r="AT714" s="1153"/>
      <c r="AU714" s="1153"/>
      <c r="AV714" s="1153"/>
      <c r="AW714" s="1153"/>
      <c r="AX714" s="1153"/>
      <c r="AY714" s="1153"/>
      <c r="AZ714" s="1153"/>
      <c r="BA714" s="1153"/>
      <c r="BB714" s="1153"/>
      <c r="BC714" s="1153"/>
      <c r="BD714" s="1153"/>
      <c r="BE714" s="1153"/>
      <c r="BF714" s="1153"/>
      <c r="BG714" s="1153"/>
      <c r="BH714" s="1153"/>
      <c r="BI714" s="1153"/>
      <c r="BJ714" s="1153"/>
      <c r="BK714" s="1153"/>
      <c r="BL714" s="1153"/>
      <c r="BM714" s="1153"/>
      <c r="BN714" s="1153"/>
      <c r="BO714" s="1153"/>
      <c r="BP714" s="1153"/>
      <c r="BQ714" s="1153"/>
      <c r="BR714" s="1153"/>
      <c r="BS714" s="1153"/>
      <c r="BT714" s="1153"/>
      <c r="BU714" s="1153"/>
      <c r="BV714" s="1153"/>
      <c r="BW714" s="1153"/>
    </row>
    <row r="715" spans="1:75" ht="13.5" customHeight="1">
      <c r="A715" s="1091" t="s">
        <v>64</v>
      </c>
      <c r="B715" s="15" t="s">
        <v>50</v>
      </c>
      <c r="C715" s="1089" t="str">
        <f>VLOOKUP($C702,'2025年度(1年前期)'!$B$5:$N$208,COLUMN('2025年度(1年前期)'!$G$5),0)&amp;""</f>
        <v>基礎看護学実習Ⅰ</v>
      </c>
      <c r="D715" s="1072"/>
      <c r="E715" s="1090" t="str">
        <f>VLOOKUP($C702,'2025年度(2年前期)'!$B$5:$N$208,COLUMN('2025年度(2年前期)'!$G$5),0)&amp;""</f>
        <v/>
      </c>
      <c r="F715" s="1072"/>
      <c r="G715" s="1090" t="str">
        <f>VLOOKUP($C702,'2025年度(3年前期)'!$B$5:$N$208,COLUMN('2025年度(3年前期)'!$G$5),0)&amp;""</f>
        <v>領域別実習</v>
      </c>
      <c r="H715" s="1072"/>
      <c r="I715" s="1090" t="str">
        <f>VLOOKUP($C702,'2025年度(4年前期)'!$B$5:$N$208,COLUMN('2025年度(4年前期)'!$G$5),0)&amp;""</f>
        <v/>
      </c>
      <c r="J715" s="1072"/>
      <c r="K715" s="1071" t="str">
        <f>VLOOKUP($C702,'2025年度(助産前期)'!$B$5:$N$208,COLUMN('2025年度(助産前期)'!$G$5),0)&amp;""</f>
        <v>助産学実習Ⅰ</v>
      </c>
      <c r="L715" s="1071"/>
      <c r="M715" s="1089" t="str">
        <f>VLOOKUP($C702,'2025年度(M1前期)'!$B$5:$N$208,COLUMN('2025年度(M1前期)'!$G$5),0)&amp;""</f>
        <v/>
      </c>
      <c r="N715" s="1072"/>
      <c r="O715" s="1071" t="str">
        <f>VLOOKUP($C702,'2025年度(M2前期)'!$B$5:$N$208,COLUMN('2025年度(M2前期)'!$G$5),0)&amp;""</f>
        <v/>
      </c>
      <c r="P715" s="1072"/>
      <c r="Q715" s="1071" t="str">
        <f>VLOOKUP($C702,'2025年度(D1前期)'!$B$5:$N$208,COLUMN('2025年度(D1前期)'!$G$5),0)&amp;""</f>
        <v/>
      </c>
      <c r="R715" s="1072"/>
      <c r="S715" s="1071" t="str">
        <f>VLOOKUP($C702,'2025年度(D23前期)'!$B$5:$N$208,COLUMN('2025年度(D23前期)'!$G$5),0)&amp;""</f>
        <v/>
      </c>
      <c r="T715" s="1072"/>
      <c r="U715" s="17"/>
      <c r="Z715" s="1091" t="str">
        <f>A715</f>
        <v>３時限（13：30～15：00）</v>
      </c>
      <c r="AA715" s="1151"/>
      <c r="AB715" s="1151"/>
      <c r="AC715" s="1151"/>
      <c r="AD715" s="1151"/>
      <c r="AE715" s="1151"/>
      <c r="AF715" s="1151"/>
      <c r="AG715" s="1343" t="s">
        <v>818</v>
      </c>
      <c r="AH715" s="1343" t="s">
        <v>818</v>
      </c>
      <c r="AI715" s="1343" t="s">
        <v>818</v>
      </c>
      <c r="AJ715" s="1343" t="s">
        <v>818</v>
      </c>
      <c r="AK715" s="1151"/>
      <c r="AL715" s="1343" t="s">
        <v>818</v>
      </c>
      <c r="AM715" s="1151"/>
      <c r="AN715" s="1151"/>
      <c r="AO715" s="1151"/>
      <c r="AP715" s="1151"/>
      <c r="AQ715" s="1151"/>
      <c r="AR715" s="1151"/>
      <c r="AS715" s="1151"/>
      <c r="AT715" s="1151"/>
      <c r="AU715" s="1151"/>
      <c r="AV715" s="1151"/>
      <c r="AW715" s="1183" t="s">
        <v>1045</v>
      </c>
      <c r="AX715" s="1183" t="s">
        <v>1045</v>
      </c>
      <c r="AY715" s="1183" t="s">
        <v>1045</v>
      </c>
      <c r="AZ715" s="1151"/>
      <c r="BA715" s="1151"/>
      <c r="BB715" s="1151"/>
      <c r="BC715" s="1151"/>
      <c r="BD715" s="1151"/>
      <c r="BE715" s="1151"/>
      <c r="BF715" s="1151"/>
      <c r="BG715" s="1151"/>
      <c r="BH715" s="1151"/>
      <c r="BI715" s="1151"/>
      <c r="BJ715" s="1151"/>
      <c r="BK715" s="1151"/>
      <c r="BL715" s="1151"/>
      <c r="BM715" s="1151"/>
      <c r="BN715" s="1151"/>
      <c r="BO715" s="1151"/>
      <c r="BP715" s="1151"/>
      <c r="BQ715" s="1151"/>
      <c r="BR715" s="1151"/>
      <c r="BS715" s="1151"/>
      <c r="BT715" s="1151"/>
      <c r="BU715" s="1151"/>
      <c r="BV715" s="1151"/>
      <c r="BW715" s="1151"/>
    </row>
    <row r="716" spans="1:75" ht="13.5" customHeight="1">
      <c r="A716" s="1091"/>
      <c r="B716" s="15" t="s">
        <v>53</v>
      </c>
      <c r="C716" s="1101" t="str">
        <f>IFERROR(VLOOKUP(C715,科目・教員!$A$1:$B$357,2,0),"")</f>
        <v>網中　眞由美</v>
      </c>
      <c r="D716" s="1068"/>
      <c r="E716" s="1073" t="str">
        <f>IFERROR(VLOOKUP(E715,科目・教員!$A$1:$B$357,2,0),"")</f>
        <v/>
      </c>
      <c r="F716" s="1068"/>
      <c r="G716" s="1073" t="str">
        <f>IFERROR(VLOOKUP(G715,科目・教員!$A$1:$B$357,2,0),"")</f>
        <v/>
      </c>
      <c r="H716" s="1068"/>
      <c r="I716" s="1073" t="str">
        <f>IFERROR(VLOOKUP(I715,科目・教員!$A$1:$B$357,2,0),"")</f>
        <v/>
      </c>
      <c r="J716" s="1068"/>
      <c r="K716" s="1074" t="str">
        <f>IFERROR(VLOOKUP(K715,科目・教員!$A$1:$B$357,2,0),"")</f>
        <v>池田　真弓</v>
      </c>
      <c r="L716" s="1074"/>
      <c r="M716" s="1101" t="str">
        <f>IFERROR(VLOOKUP(M715,科目・教員!$A$1:$B$357,2,0),"")</f>
        <v/>
      </c>
      <c r="N716" s="1068"/>
      <c r="O716" s="1074" t="str">
        <f>IFERROR(VLOOKUP(O715,科目・教員!$A$1:$B$357,2,0),"")</f>
        <v/>
      </c>
      <c r="P716" s="1068"/>
      <c r="Q716" s="1074" t="str">
        <f>IFERROR(VLOOKUP(Q715,科目・教員!$A$1:$B$357,2,0),"")</f>
        <v/>
      </c>
      <c r="R716" s="1068"/>
      <c r="S716" s="1074" t="str">
        <f>IFERROR(VLOOKUP(S715,科目・教員!$A$1:$B$357,2,0),"")</f>
        <v/>
      </c>
      <c r="T716" s="1068"/>
      <c r="U716" s="17"/>
      <c r="Z716" s="1091"/>
      <c r="AA716" s="1152"/>
      <c r="AB716" s="1152"/>
      <c r="AC716" s="1152"/>
      <c r="AD716" s="1152"/>
      <c r="AE716" s="1152"/>
      <c r="AF716" s="1152"/>
      <c r="AG716" s="1343"/>
      <c r="AH716" s="1343"/>
      <c r="AI716" s="1343"/>
      <c r="AJ716" s="1343"/>
      <c r="AK716" s="1152"/>
      <c r="AL716" s="1343"/>
      <c r="AM716" s="1152"/>
      <c r="AN716" s="1152"/>
      <c r="AO716" s="1152"/>
      <c r="AP716" s="1152"/>
      <c r="AQ716" s="1152"/>
      <c r="AR716" s="1152"/>
      <c r="AS716" s="1152"/>
      <c r="AT716" s="1152"/>
      <c r="AU716" s="1152"/>
      <c r="AV716" s="1152"/>
      <c r="AW716" s="1184"/>
      <c r="AX716" s="1184"/>
      <c r="AY716" s="1184"/>
      <c r="AZ716" s="1152"/>
      <c r="BA716" s="1152"/>
      <c r="BB716" s="1152"/>
      <c r="BC716" s="1152"/>
      <c r="BD716" s="1152"/>
      <c r="BE716" s="1152"/>
      <c r="BF716" s="1152"/>
      <c r="BG716" s="1152"/>
      <c r="BH716" s="1152"/>
      <c r="BI716" s="1152"/>
      <c r="BJ716" s="1152"/>
      <c r="BK716" s="1152"/>
      <c r="BL716" s="1152"/>
      <c r="BM716" s="1152"/>
      <c r="BN716" s="1152"/>
      <c r="BO716" s="1152"/>
      <c r="BP716" s="1152"/>
      <c r="BQ716" s="1152"/>
      <c r="BR716" s="1152"/>
      <c r="BS716" s="1152"/>
      <c r="BT716" s="1152"/>
      <c r="BU716" s="1152"/>
      <c r="BV716" s="1152"/>
      <c r="BW716" s="1152"/>
    </row>
    <row r="717" spans="1:75" ht="13.5" customHeight="1">
      <c r="A717" s="1091"/>
      <c r="B717" s="15" t="s">
        <v>59</v>
      </c>
      <c r="C717" s="1101" t="str">
        <f>VLOOKUP($C702,'2025年度(1年前期)'!$B$5:$N$208,COLUMN('2025年度(1年前期)'!$G$5)+1,0)&amp;""</f>
        <v>201･202･203･204･基礎実</v>
      </c>
      <c r="D717" s="1068"/>
      <c r="E717" s="1073" t="str">
        <f>VLOOKUP($C702,'2025年度(2年前期)'!$B$5:$N$208,COLUMN('2025年度(2年前期)'!$G$5)+1,0)&amp;""</f>
        <v/>
      </c>
      <c r="F717" s="1068"/>
      <c r="G717" s="1073" t="str">
        <f>VLOOKUP($C702,'2025年度(3年前期)'!$B$5:$N$208,COLUMN('2025年度(3年前期)'!$G$5)+1,0)&amp;""</f>
        <v>成人：301，302，303</v>
      </c>
      <c r="H717" s="1068"/>
      <c r="I717" s="1073" t="str">
        <f>VLOOKUP($C702,'2025年度(4年前期)'!$B$5:$N$208,COLUMN('2025年度(4年前期)'!$G$5)+1,0)&amp;""</f>
        <v/>
      </c>
      <c r="J717" s="1068"/>
      <c r="K717" s="1074" t="str">
        <f>VLOOKUP($C702,'2025年度(助産前期)'!$B$5:$N$208,COLUMN('2025年度(助産前期)'!$G$5)+1,0)&amp;""</f>
        <v/>
      </c>
      <c r="L717" s="1074"/>
      <c r="M717" s="1101" t="str">
        <f>VLOOKUP($C702,'2025年度(M1前期)'!$B$5:$N$208,COLUMN('2025年度(M1前期)'!$G$5)+1,0)&amp;""</f>
        <v/>
      </c>
      <c r="N717" s="1068"/>
      <c r="O717" s="1074" t="str">
        <f>VLOOKUP($C702,'2025年度(M2前期)'!$B$5:$N$208,COLUMN('2025年度(M2前期)'!$G$5)+1,0)&amp;""</f>
        <v/>
      </c>
      <c r="P717" s="1068"/>
      <c r="Q717" s="1074" t="str">
        <f>VLOOKUP($C702,'2025年度(D1前期)'!$B$5:$N$208,COLUMN('2025年度(D1前期)'!$G$5)+1,0)&amp;""</f>
        <v/>
      </c>
      <c r="R717" s="1068"/>
      <c r="S717" s="1074" t="str">
        <f>VLOOKUP($C702,'2025年度(D23前期)'!$B$5:$N$208,COLUMN('2025年度(D23前期)'!$G$5)+1,0)&amp;""</f>
        <v/>
      </c>
      <c r="T717" s="1068"/>
      <c r="U717" s="17"/>
      <c r="Z717" s="1091"/>
      <c r="AA717" s="1152"/>
      <c r="AB717" s="1152"/>
      <c r="AC717" s="1152"/>
      <c r="AD717" s="1152"/>
      <c r="AE717" s="1152"/>
      <c r="AF717" s="1152"/>
      <c r="AG717" s="1343"/>
      <c r="AH717" s="1343"/>
      <c r="AI717" s="1343"/>
      <c r="AJ717" s="1343"/>
      <c r="AK717" s="1152"/>
      <c r="AL717" s="1343"/>
      <c r="AM717" s="1152"/>
      <c r="AN717" s="1152"/>
      <c r="AO717" s="1152"/>
      <c r="AP717" s="1152"/>
      <c r="AQ717" s="1152"/>
      <c r="AR717" s="1152"/>
      <c r="AS717" s="1152"/>
      <c r="AT717" s="1152"/>
      <c r="AU717" s="1152"/>
      <c r="AV717" s="1152"/>
      <c r="AW717" s="1184"/>
      <c r="AX717" s="1184"/>
      <c r="AY717" s="1184"/>
      <c r="AZ717" s="1152"/>
      <c r="BA717" s="1152"/>
      <c r="BB717" s="1152"/>
      <c r="BC717" s="1152"/>
      <c r="BD717" s="1152"/>
      <c r="BE717" s="1152"/>
      <c r="BF717" s="1152"/>
      <c r="BG717" s="1152"/>
      <c r="BH717" s="1152"/>
      <c r="BI717" s="1152"/>
      <c r="BJ717" s="1152"/>
      <c r="BK717" s="1152"/>
      <c r="BL717" s="1152"/>
      <c r="BM717" s="1152"/>
      <c r="BN717" s="1152"/>
      <c r="BO717" s="1152"/>
      <c r="BP717" s="1152"/>
      <c r="BQ717" s="1152"/>
      <c r="BR717" s="1152"/>
      <c r="BS717" s="1152"/>
      <c r="BT717" s="1152"/>
      <c r="BU717" s="1152"/>
      <c r="BV717" s="1152"/>
      <c r="BW717" s="1152"/>
    </row>
    <row r="718" spans="1:75" ht="13.5" customHeight="1">
      <c r="A718" s="1100"/>
      <c r="B718" s="16" t="s">
        <v>56</v>
      </c>
      <c r="C718" s="1061"/>
      <c r="D718" s="1075"/>
      <c r="E718" s="1063"/>
      <c r="F718" s="1075"/>
      <c r="G718" s="1063"/>
      <c r="H718" s="1075"/>
      <c r="I718" s="1063"/>
      <c r="J718" s="1075"/>
      <c r="K718" s="1064"/>
      <c r="L718" s="1064"/>
      <c r="M718" s="1061"/>
      <c r="N718" s="1075"/>
      <c r="O718" s="1064"/>
      <c r="P718" s="1075"/>
      <c r="Q718" s="1064"/>
      <c r="R718" s="1075"/>
      <c r="S718" s="1064"/>
      <c r="T718" s="1075"/>
      <c r="Z718" s="1092"/>
      <c r="AA718" s="1153"/>
      <c r="AB718" s="1153"/>
      <c r="AC718" s="1153"/>
      <c r="AD718" s="1153"/>
      <c r="AE718" s="1153"/>
      <c r="AF718" s="1153"/>
      <c r="AG718" s="1343"/>
      <c r="AH718" s="1343"/>
      <c r="AI718" s="1343"/>
      <c r="AJ718" s="1343"/>
      <c r="AK718" s="1153"/>
      <c r="AL718" s="1343"/>
      <c r="AM718" s="1153"/>
      <c r="AN718" s="1153"/>
      <c r="AO718" s="1153"/>
      <c r="AP718" s="1153"/>
      <c r="AQ718" s="1153"/>
      <c r="AR718" s="1153"/>
      <c r="AS718" s="1153"/>
      <c r="AT718" s="1153"/>
      <c r="AU718" s="1153"/>
      <c r="AV718" s="1153"/>
      <c r="AW718" s="1185"/>
      <c r="AX718" s="1185"/>
      <c r="AY718" s="1185"/>
      <c r="AZ718" s="1153"/>
      <c r="BA718" s="1153"/>
      <c r="BB718" s="1153"/>
      <c r="BC718" s="1153"/>
      <c r="BD718" s="1153"/>
      <c r="BE718" s="1153"/>
      <c r="BF718" s="1153"/>
      <c r="BG718" s="1153"/>
      <c r="BH718" s="1153"/>
      <c r="BI718" s="1153"/>
      <c r="BJ718" s="1153"/>
      <c r="BK718" s="1153"/>
      <c r="BL718" s="1153"/>
      <c r="BM718" s="1153"/>
      <c r="BN718" s="1153"/>
      <c r="BO718" s="1153"/>
      <c r="BP718" s="1153"/>
      <c r="BQ718" s="1153"/>
      <c r="BR718" s="1153"/>
      <c r="BS718" s="1153"/>
      <c r="BT718" s="1153"/>
      <c r="BU718" s="1153"/>
      <c r="BV718" s="1153"/>
      <c r="BW718" s="1153"/>
    </row>
    <row r="719" spans="1:75" ht="13.5" customHeight="1">
      <c r="A719" s="1091" t="s">
        <v>67</v>
      </c>
      <c r="B719" s="15" t="s">
        <v>50</v>
      </c>
      <c r="C719" s="1089" t="str">
        <f>VLOOKUP($C702,'2025年度(1年前期)'!$B$5:$N$208,COLUMN('2025年度(1年前期)'!$I$5),0)&amp;""</f>
        <v/>
      </c>
      <c r="D719" s="1072"/>
      <c r="E719" s="1090" t="str">
        <f>VLOOKUP($C702,'2025年度(2年前期)'!$B$5:$N$208,COLUMN('2025年度(2年前期)'!$I$5),0)&amp;""</f>
        <v/>
      </c>
      <c r="F719" s="1072"/>
      <c r="G719" s="1090" t="str">
        <f>VLOOKUP($C702,'2025年度(3年前期)'!$B$5:$N$208,COLUMN('2025年度(3年前期)'!$I$5),0)&amp;""</f>
        <v>領域別実習</v>
      </c>
      <c r="H719" s="1072"/>
      <c r="I719" s="1090" t="str">
        <f>VLOOKUP($C702,'2025年度(4年前期)'!$B$5:$N$208,COLUMN('2025年度(4年前期)'!$I$5),0)&amp;""</f>
        <v/>
      </c>
      <c r="J719" s="1072"/>
      <c r="K719" s="1071" t="str">
        <f>VLOOKUP($C702,'2025年度(助産前期)'!$B$5:$N$208,COLUMN('2025年度(助産前期)'!$I$5),0)&amp;""</f>
        <v>助産学実習Ⅰ</v>
      </c>
      <c r="L719" s="1071"/>
      <c r="M719" s="1089" t="str">
        <f>VLOOKUP($C702,'2025年度(M1前期)'!$B$5:$N$208,COLUMN('2025年度(M1前期)'!$I$5),0)&amp;""</f>
        <v/>
      </c>
      <c r="N719" s="1072"/>
      <c r="O719" s="1071" t="str">
        <f>VLOOKUP($C702,'2025年度(M2前期)'!$B$5:$N$208,COLUMN('2025年度(M2前期)'!$I$5),0)&amp;""</f>
        <v/>
      </c>
      <c r="P719" s="1072"/>
      <c r="Q719" s="1071" t="str">
        <f>VLOOKUP($C702,'2025年度(D1前期)'!$B$5:$N$208,COLUMN('2025年度(D1前期)'!$I$5),0)&amp;""</f>
        <v/>
      </c>
      <c r="R719" s="1072"/>
      <c r="S719" s="1071" t="str">
        <f>VLOOKUP($C702,'2025年度(D23前期)'!$B$5:$N$208,COLUMN('2025年度(D23前期)'!$I$5),0)&amp;""</f>
        <v/>
      </c>
      <c r="T719" s="1072"/>
      <c r="W719" s="509" t="s">
        <v>99</v>
      </c>
      <c r="Z719" s="1091" t="str">
        <f>A719</f>
        <v>４時限（15：10～16：40）</v>
      </c>
      <c r="AA719" s="1151"/>
      <c r="AB719" s="1151"/>
      <c r="AC719" s="1151"/>
      <c r="AD719" s="1151"/>
      <c r="AE719" s="1151"/>
      <c r="AF719" s="1151"/>
      <c r="AG719" s="1343"/>
      <c r="AH719" s="1296"/>
      <c r="AI719" s="1151"/>
      <c r="AJ719" s="1151"/>
      <c r="AK719" s="1151"/>
      <c r="AL719" s="1296"/>
      <c r="AM719" s="1151"/>
      <c r="AN719" s="1151"/>
      <c r="AO719" s="1151"/>
      <c r="AP719" s="1151"/>
      <c r="AQ719" s="1151"/>
      <c r="AR719" s="1151"/>
      <c r="AS719" s="1151"/>
      <c r="AT719" s="1151"/>
      <c r="AU719" s="1151"/>
      <c r="AV719" s="1151"/>
      <c r="AW719" s="1183" t="s">
        <v>1045</v>
      </c>
      <c r="AX719" s="1183" t="s">
        <v>1045</v>
      </c>
      <c r="AY719" s="1183" t="s">
        <v>1045</v>
      </c>
      <c r="AZ719" s="1151"/>
      <c r="BA719" s="1151"/>
      <c r="BB719" s="1151"/>
      <c r="BC719" s="1151"/>
      <c r="BD719" s="1151"/>
      <c r="BE719" s="1151"/>
      <c r="BF719" s="1151"/>
      <c r="BG719" s="1151"/>
      <c r="BH719" s="1151"/>
      <c r="BI719" s="1296" t="s">
        <v>552</v>
      </c>
      <c r="BJ719" s="1151"/>
      <c r="BK719" s="1151"/>
      <c r="BL719" s="1151"/>
      <c r="BM719" s="1151"/>
      <c r="BN719" s="1151"/>
      <c r="BO719" s="1151"/>
      <c r="BP719" s="1151"/>
      <c r="BQ719" s="1151"/>
      <c r="BR719" s="1151"/>
      <c r="BS719" s="1151"/>
      <c r="BT719" s="1151"/>
      <c r="BU719" s="1151"/>
      <c r="BV719" s="1151"/>
      <c r="BW719" s="1151"/>
    </row>
    <row r="720" spans="1:75" ht="13.5" customHeight="1">
      <c r="A720" s="1091"/>
      <c r="B720" s="15" t="s">
        <v>53</v>
      </c>
      <c r="C720" s="1101" t="str">
        <f>IFERROR(VLOOKUP(C719,科目・教員!$A$1:$B$357,2,0),"")</f>
        <v/>
      </c>
      <c r="D720" s="1068"/>
      <c r="E720" s="1073" t="str">
        <f>IFERROR(VLOOKUP(E719,科目・教員!$A$1:$B$357,2,0),"")</f>
        <v/>
      </c>
      <c r="F720" s="1068"/>
      <c r="G720" s="1073" t="str">
        <f>IFERROR(VLOOKUP(G719,科目・教員!$A$1:$B$357,2,0),"")</f>
        <v/>
      </c>
      <c r="H720" s="1068"/>
      <c r="I720" s="1073" t="str">
        <f>IFERROR(VLOOKUP(I719,科目・教員!$A$1:$B$357,2,0),"")</f>
        <v/>
      </c>
      <c r="J720" s="1068"/>
      <c r="K720" s="1074" t="str">
        <f>IFERROR(VLOOKUP(K719,科目・教員!$A$1:$B$357,2,0),"")</f>
        <v>池田　真弓</v>
      </c>
      <c r="L720" s="1074"/>
      <c r="M720" s="1101" t="str">
        <f>IFERROR(VLOOKUP(M719,科目・教員!$A$1:$B$357,2,0),"")</f>
        <v/>
      </c>
      <c r="N720" s="1068"/>
      <c r="O720" s="1074" t="str">
        <f>IFERROR(VLOOKUP(O719,科目・教員!$A$1:$B$357,2,0),"")</f>
        <v/>
      </c>
      <c r="P720" s="1068"/>
      <c r="Q720" s="1074" t="str">
        <f>IFERROR(VLOOKUP(Q719,科目・教員!$A$1:$B$357,2,0),"")</f>
        <v/>
      </c>
      <c r="R720" s="1068"/>
      <c r="S720" s="1074" t="str">
        <f>IFERROR(VLOOKUP(S719,科目・教員!$A$1:$B$357,2,0),"")</f>
        <v/>
      </c>
      <c r="T720" s="1068"/>
      <c r="W720" s="509" t="s">
        <v>81</v>
      </c>
      <c r="Z720" s="1091"/>
      <c r="AA720" s="1152"/>
      <c r="AB720" s="1152"/>
      <c r="AC720" s="1152"/>
      <c r="AD720" s="1152"/>
      <c r="AE720" s="1152"/>
      <c r="AF720" s="1152"/>
      <c r="AG720" s="1343"/>
      <c r="AH720" s="1296"/>
      <c r="AI720" s="1152"/>
      <c r="AJ720" s="1152"/>
      <c r="AK720" s="1152"/>
      <c r="AL720" s="1296"/>
      <c r="AM720" s="1152"/>
      <c r="AN720" s="1152"/>
      <c r="AO720" s="1152"/>
      <c r="AP720" s="1152"/>
      <c r="AQ720" s="1152"/>
      <c r="AR720" s="1152"/>
      <c r="AS720" s="1152"/>
      <c r="AT720" s="1152"/>
      <c r="AU720" s="1152"/>
      <c r="AV720" s="1152"/>
      <c r="AW720" s="1184"/>
      <c r="AX720" s="1184"/>
      <c r="AY720" s="1184"/>
      <c r="AZ720" s="1152"/>
      <c r="BA720" s="1152"/>
      <c r="BB720" s="1152"/>
      <c r="BC720" s="1152"/>
      <c r="BD720" s="1152"/>
      <c r="BE720" s="1152"/>
      <c r="BF720" s="1152"/>
      <c r="BG720" s="1152"/>
      <c r="BH720" s="1152"/>
      <c r="BI720" s="1296"/>
      <c r="BJ720" s="1152"/>
      <c r="BK720" s="1152"/>
      <c r="BL720" s="1152"/>
      <c r="BM720" s="1152"/>
      <c r="BN720" s="1152"/>
      <c r="BO720" s="1152"/>
      <c r="BP720" s="1152"/>
      <c r="BQ720" s="1152"/>
      <c r="BR720" s="1152"/>
      <c r="BS720" s="1152"/>
      <c r="BT720" s="1152"/>
      <c r="BU720" s="1152"/>
      <c r="BV720" s="1152"/>
      <c r="BW720" s="1152"/>
    </row>
    <row r="721" spans="1:75" ht="13.5" customHeight="1">
      <c r="A721" s="1091"/>
      <c r="B721" s="15" t="s">
        <v>59</v>
      </c>
      <c r="C721" s="1101" t="str">
        <f>VLOOKUP($C702,'2025年度(1年前期)'!$B$5:$N$208,COLUMN('2025年度(1年前期)'!$I$5)+1,0)&amp;""</f>
        <v/>
      </c>
      <c r="D721" s="1068"/>
      <c r="E721" s="1073" t="str">
        <f>VLOOKUP($C702,'2025年度(2年前期)'!$B$5:$N$208,COLUMN('2025年度(2年前期)'!$I$5)+1,0)&amp;""</f>
        <v/>
      </c>
      <c r="F721" s="1068"/>
      <c r="G721" s="1073" t="str">
        <f>VLOOKUP($C702,'2025年度(3年前期)'!$B$5:$N$208,COLUMN('2025年度(3年前期)'!$I$5)+1,0)&amp;""</f>
        <v>成人：301，302，303</v>
      </c>
      <c r="H721" s="1068"/>
      <c r="I721" s="1073" t="str">
        <f>VLOOKUP($C702,'2025年度(4年前期)'!$B$5:$N$208,COLUMN('2025年度(4年前期)'!$I$5)+1,0)&amp;""</f>
        <v/>
      </c>
      <c r="J721" s="1068"/>
      <c r="K721" s="1074" t="str">
        <f>VLOOKUP($C702,'2025年度(助産前期)'!$B$5:$N$208,COLUMN('2025年度(助産前期)'!$I$5)+1,0)&amp;""</f>
        <v/>
      </c>
      <c r="L721" s="1074"/>
      <c r="M721" s="1101" t="str">
        <f>VLOOKUP($C702,'2025年度(M1前期)'!$B$5:$N$208,COLUMN('2025年度(M1前期)'!$I$5)+1,0)&amp;""</f>
        <v/>
      </c>
      <c r="N721" s="1068"/>
      <c r="O721" s="1074" t="str">
        <f>VLOOKUP($C702,'2025年度(M2前期)'!$B$5:$N$208,COLUMN('2025年度(M2前期)'!$I$5)+1,0)&amp;""</f>
        <v/>
      </c>
      <c r="P721" s="1068"/>
      <c r="Q721" s="1074" t="str">
        <f>VLOOKUP($C702,'2025年度(D1前期)'!$B$5:$N$208,COLUMN('2025年度(D1前期)'!$I$5)+1,0)&amp;""</f>
        <v/>
      </c>
      <c r="R721" s="1068"/>
      <c r="S721" s="1074" t="str">
        <f>VLOOKUP($C702,'2025年度(D23前期)'!$B$5:$N$208,COLUMN('2025年度(D23前期)'!$I$5)+1,0)&amp;""</f>
        <v/>
      </c>
      <c r="T721" s="1068"/>
      <c r="W721" s="509" t="s">
        <v>552</v>
      </c>
      <c r="Z721" s="1091"/>
      <c r="AA721" s="1152"/>
      <c r="AB721" s="1152"/>
      <c r="AC721" s="1152"/>
      <c r="AD721" s="1152"/>
      <c r="AE721" s="1152"/>
      <c r="AF721" s="1152"/>
      <c r="AG721" s="1343"/>
      <c r="AH721" s="1296"/>
      <c r="AI721" s="1152"/>
      <c r="AJ721" s="1152"/>
      <c r="AK721" s="1152"/>
      <c r="AL721" s="1296"/>
      <c r="AM721" s="1152"/>
      <c r="AN721" s="1152"/>
      <c r="AO721" s="1152"/>
      <c r="AP721" s="1152"/>
      <c r="AQ721" s="1152"/>
      <c r="AR721" s="1152"/>
      <c r="AS721" s="1152"/>
      <c r="AT721" s="1152"/>
      <c r="AU721" s="1152"/>
      <c r="AV721" s="1152"/>
      <c r="AW721" s="1184"/>
      <c r="AX721" s="1184"/>
      <c r="AY721" s="1184"/>
      <c r="AZ721" s="1152"/>
      <c r="BA721" s="1152"/>
      <c r="BB721" s="1152"/>
      <c r="BC721" s="1152"/>
      <c r="BD721" s="1152"/>
      <c r="BE721" s="1152"/>
      <c r="BF721" s="1152"/>
      <c r="BG721" s="1152"/>
      <c r="BH721" s="1152"/>
      <c r="BI721" s="1296"/>
      <c r="BJ721" s="1152"/>
      <c r="BK721" s="1152"/>
      <c r="BL721" s="1152"/>
      <c r="BM721" s="1152"/>
      <c r="BN721" s="1152"/>
      <c r="BO721" s="1152"/>
      <c r="BP721" s="1152"/>
      <c r="BQ721" s="1152"/>
      <c r="BR721" s="1152"/>
      <c r="BS721" s="1152"/>
      <c r="BT721" s="1152"/>
      <c r="BU721" s="1152"/>
      <c r="BV721" s="1152"/>
      <c r="BW721" s="1152"/>
    </row>
    <row r="722" spans="1:75" ht="13.5" customHeight="1">
      <c r="A722" s="1092"/>
      <c r="B722" s="16" t="s">
        <v>56</v>
      </c>
      <c r="C722" s="1061"/>
      <c r="D722" s="1075"/>
      <c r="E722" s="1063"/>
      <c r="F722" s="1075"/>
      <c r="G722" s="1063"/>
      <c r="H722" s="1075"/>
      <c r="I722" s="1063"/>
      <c r="J722" s="1075"/>
      <c r="K722" s="1064"/>
      <c r="L722" s="1064"/>
      <c r="M722" s="1061"/>
      <c r="N722" s="1075"/>
      <c r="O722" s="1064"/>
      <c r="P722" s="1075"/>
      <c r="Q722" s="1064"/>
      <c r="R722" s="1075"/>
      <c r="S722" s="1064"/>
      <c r="T722" s="1075"/>
      <c r="W722" s="509" t="s">
        <v>259</v>
      </c>
      <c r="Z722" s="1092"/>
      <c r="AA722" s="1153"/>
      <c r="AB722" s="1153"/>
      <c r="AC722" s="1153"/>
      <c r="AD722" s="1153"/>
      <c r="AE722" s="1153"/>
      <c r="AF722" s="1153"/>
      <c r="AG722" s="1343"/>
      <c r="AH722" s="1296"/>
      <c r="AI722" s="1153"/>
      <c r="AJ722" s="1153"/>
      <c r="AK722" s="1153"/>
      <c r="AL722" s="1296"/>
      <c r="AM722" s="1153"/>
      <c r="AN722" s="1153"/>
      <c r="AO722" s="1153"/>
      <c r="AP722" s="1153"/>
      <c r="AQ722" s="1153"/>
      <c r="AR722" s="1153"/>
      <c r="AS722" s="1153"/>
      <c r="AT722" s="1153"/>
      <c r="AU722" s="1153"/>
      <c r="AV722" s="1153"/>
      <c r="AW722" s="1185"/>
      <c r="AX722" s="1185"/>
      <c r="AY722" s="1185"/>
      <c r="AZ722" s="1153"/>
      <c r="BA722" s="1153"/>
      <c r="BB722" s="1153"/>
      <c r="BC722" s="1153"/>
      <c r="BD722" s="1153"/>
      <c r="BE722" s="1153"/>
      <c r="BF722" s="1153"/>
      <c r="BG722" s="1153"/>
      <c r="BH722" s="1153"/>
      <c r="BI722" s="1296"/>
      <c r="BJ722" s="1153"/>
      <c r="BK722" s="1153"/>
      <c r="BL722" s="1153"/>
      <c r="BM722" s="1153"/>
      <c r="BN722" s="1153"/>
      <c r="BO722" s="1153"/>
      <c r="BP722" s="1153"/>
      <c r="BQ722" s="1153"/>
      <c r="BR722" s="1153"/>
      <c r="BS722" s="1153"/>
      <c r="BT722" s="1153"/>
      <c r="BU722" s="1153"/>
      <c r="BV722" s="1153"/>
      <c r="BW722" s="1153"/>
    </row>
    <row r="723" spans="1:75" ht="13.5" customHeight="1">
      <c r="A723" s="1091" t="s">
        <v>68</v>
      </c>
      <c r="B723" s="15" t="s">
        <v>50</v>
      </c>
      <c r="C723" s="1089" t="str">
        <f>VLOOKUP($C702,'2025年度(1年前期)'!$B$5:$N$208,COLUMN('2025年度(1年前期)'!$K$5),0)&amp;""</f>
        <v/>
      </c>
      <c r="D723" s="1072"/>
      <c r="E723" s="1090" t="str">
        <f>VLOOKUP($C702,'2025年度(2年前期)'!$B$5:$N$208,COLUMN('2025年度(2年前期)'!$K$5),0)&amp;""</f>
        <v/>
      </c>
      <c r="F723" s="1072"/>
      <c r="G723" s="1090" t="str">
        <f>VLOOKUP($C702,'2025年度(3年前期)'!$B$5:$N$208,COLUMN('2025年度(3年前期)'!$K$5),0)&amp;""</f>
        <v/>
      </c>
      <c r="H723" s="1072"/>
      <c r="I723" s="1090" t="str">
        <f>VLOOKUP($C702,'2025年度(4年前期)'!$B$5:$N$208,COLUMN('2025年度(4年前期)'!$K$5),0)&amp;""</f>
        <v/>
      </c>
      <c r="J723" s="1072"/>
      <c r="K723" s="1071" t="str">
        <f>VLOOKUP($C702,'2025年度(助産前期)'!$B$5:$N$208,COLUMN('2025年度(助産前期)'!$K$5),0)&amp;""</f>
        <v>助産学実習Ⅰ</v>
      </c>
      <c r="L723" s="1071"/>
      <c r="M723" s="1089" t="str">
        <f>VLOOKUP($C702,'2025年度(M1前期)'!$B$5:$N$208,COLUMN('2025年度(M1前期)'!$K$5),0)&amp;""</f>
        <v/>
      </c>
      <c r="N723" s="1072"/>
      <c r="O723" s="1071" t="str">
        <f>VLOOKUP($C702,'2025年度(M2前期)'!$B$5:$N$208,COLUMN('2025年度(M2前期)'!$K$5),0)&amp;""</f>
        <v/>
      </c>
      <c r="P723" s="1072"/>
      <c r="Q723" s="1071" t="str">
        <f>VLOOKUP($C702,'2025年度(D1前期)'!$B$5:$N$208,COLUMN('2025年度(D1前期)'!$K$5),0)&amp;""</f>
        <v/>
      </c>
      <c r="R723" s="1072"/>
      <c r="S723" s="1071" t="str">
        <f>VLOOKUP($C702,'2025年度(D23前期)'!$B$5:$N$208,COLUMN('2025年度(D23前期)'!$K$5),0)&amp;""</f>
        <v/>
      </c>
      <c r="T723" s="1072"/>
      <c r="U723" s="853" t="s">
        <v>79</v>
      </c>
      <c r="Z723" s="1091" t="str">
        <f>A723</f>
        <v>５時限（16：50～18：20）</v>
      </c>
      <c r="AA723" s="1151"/>
      <c r="AB723" s="1151"/>
      <c r="AC723" s="1151"/>
      <c r="AD723" s="1151"/>
      <c r="AE723" s="1151"/>
      <c r="AF723" s="1151"/>
      <c r="AG723" s="1151"/>
      <c r="AH723" s="1151"/>
      <c r="AI723" s="1151"/>
      <c r="AJ723" s="1151"/>
      <c r="AK723" s="1151"/>
      <c r="AL723" s="1151"/>
      <c r="AM723" s="1151"/>
      <c r="AN723" s="1151"/>
      <c r="AO723" s="1151"/>
      <c r="AP723" s="1151"/>
      <c r="AQ723" s="1151"/>
      <c r="AR723" s="1151"/>
      <c r="AS723" s="1151"/>
      <c r="AT723" s="1151"/>
      <c r="AU723" s="1151"/>
      <c r="AV723" s="1151"/>
      <c r="AW723" s="1151"/>
      <c r="AX723" s="1151"/>
      <c r="AY723" s="1151"/>
      <c r="AZ723" s="1151"/>
      <c r="BA723" s="1151"/>
      <c r="BB723" s="1151"/>
      <c r="BC723" s="1151"/>
      <c r="BD723" s="1151"/>
      <c r="BE723" s="1151"/>
      <c r="BF723" s="1151"/>
      <c r="BG723" s="1151"/>
      <c r="BH723" s="1151"/>
      <c r="BI723" s="1151"/>
      <c r="BJ723" s="1151"/>
      <c r="BK723" s="1151"/>
      <c r="BL723" s="1151" t="s">
        <v>359</v>
      </c>
      <c r="BM723" s="1151"/>
      <c r="BN723" s="1151"/>
      <c r="BO723" s="1151"/>
      <c r="BP723" s="1151"/>
      <c r="BQ723" s="1151"/>
      <c r="BR723" s="1151"/>
      <c r="BS723" s="1151"/>
      <c r="BT723" s="1151"/>
      <c r="BU723" s="1151"/>
      <c r="BV723" s="1151"/>
      <c r="BW723" s="1151"/>
    </row>
    <row r="724" spans="1:75" ht="13.5" customHeight="1">
      <c r="A724" s="1091"/>
      <c r="B724" s="15" t="s">
        <v>53</v>
      </c>
      <c r="C724" s="1101" t="str">
        <f>IFERROR(VLOOKUP(C723,科目・教員!$A$1:$B$357,2,0),"")</f>
        <v/>
      </c>
      <c r="D724" s="1068"/>
      <c r="E724" s="1073" t="str">
        <f>IFERROR(VLOOKUP(E723,科目・教員!$A$1:$B$357,2,0),"")</f>
        <v/>
      </c>
      <c r="F724" s="1068"/>
      <c r="G724" s="1073" t="str">
        <f>IFERROR(VLOOKUP(G723,科目・教員!$A$1:$B$357,2,0),"")</f>
        <v/>
      </c>
      <c r="H724" s="1068"/>
      <c r="I724" s="1073" t="str">
        <f>IFERROR(VLOOKUP(I723,科目・教員!$A$1:$B$357,2,0),"")</f>
        <v/>
      </c>
      <c r="J724" s="1068"/>
      <c r="K724" s="1074" t="str">
        <f>IFERROR(VLOOKUP(K723,科目・教員!$A$1:$B$357,2,0),"")</f>
        <v>池田　真弓</v>
      </c>
      <c r="L724" s="1074"/>
      <c r="M724" s="1101" t="str">
        <f>IFERROR(VLOOKUP(M723,科目・教員!$A$1:$B$357,2,0),"")</f>
        <v/>
      </c>
      <c r="N724" s="1068"/>
      <c r="O724" s="1074" t="str">
        <f>IFERROR(VLOOKUP(O723,科目・教員!$A$1:$B$357,2,0),"")</f>
        <v/>
      </c>
      <c r="P724" s="1068"/>
      <c r="Q724" s="1074" t="str">
        <f>IFERROR(VLOOKUP(Q723,科目・教員!$A$1:$B$357,2,0),"")</f>
        <v/>
      </c>
      <c r="R724" s="1068"/>
      <c r="S724" s="1074" t="str">
        <f>IFERROR(VLOOKUP(S723,科目・教員!$A$1:$B$357,2,0),"")</f>
        <v/>
      </c>
      <c r="T724" s="1068"/>
      <c r="U724" s="853" t="s">
        <v>1047</v>
      </c>
      <c r="Z724" s="1091"/>
      <c r="AA724" s="1152"/>
      <c r="AB724" s="1152"/>
      <c r="AC724" s="1152"/>
      <c r="AD724" s="1152"/>
      <c r="AE724" s="1152"/>
      <c r="AF724" s="1152"/>
      <c r="AG724" s="1152"/>
      <c r="AH724" s="1152"/>
      <c r="AI724" s="1152"/>
      <c r="AJ724" s="1152"/>
      <c r="AK724" s="1152"/>
      <c r="AL724" s="1152"/>
      <c r="AM724" s="1152"/>
      <c r="AN724" s="1152"/>
      <c r="AO724" s="1152"/>
      <c r="AP724" s="1152"/>
      <c r="AQ724" s="1152"/>
      <c r="AR724" s="1152"/>
      <c r="AS724" s="1152"/>
      <c r="AT724" s="1152"/>
      <c r="AU724" s="1152"/>
      <c r="AV724" s="1152"/>
      <c r="AW724" s="1152"/>
      <c r="AX724" s="1152"/>
      <c r="AY724" s="1152"/>
      <c r="AZ724" s="1152"/>
      <c r="BA724" s="1152"/>
      <c r="BB724" s="1152"/>
      <c r="BC724" s="1152"/>
      <c r="BD724" s="1152"/>
      <c r="BE724" s="1152"/>
      <c r="BF724" s="1152"/>
      <c r="BG724" s="1152"/>
      <c r="BH724" s="1152"/>
      <c r="BI724" s="1152"/>
      <c r="BJ724" s="1152"/>
      <c r="BK724" s="1152"/>
      <c r="BL724" s="1152"/>
      <c r="BM724" s="1152"/>
      <c r="BN724" s="1152"/>
      <c r="BO724" s="1152"/>
      <c r="BP724" s="1152"/>
      <c r="BQ724" s="1152"/>
      <c r="BR724" s="1152"/>
      <c r="BS724" s="1152"/>
      <c r="BT724" s="1152"/>
      <c r="BU724" s="1152"/>
      <c r="BV724" s="1152"/>
      <c r="BW724" s="1152"/>
    </row>
    <row r="725" spans="1:75" ht="13.5" customHeight="1">
      <c r="A725" s="1091"/>
      <c r="B725" s="15" t="s">
        <v>59</v>
      </c>
      <c r="C725" s="1101" t="str">
        <f>VLOOKUP($C702,'2025年度(1年前期)'!$B$5:$N$208,COLUMN('2025年度(1年前期)'!$K$5)+1,0)&amp;""</f>
        <v/>
      </c>
      <c r="D725" s="1068"/>
      <c r="E725" s="1073" t="str">
        <f>VLOOKUP($C702,'2025年度(2年前期)'!$B$5:$N$208,COLUMN('2025年度(2年前期)'!$K$5)+1,0)&amp;""</f>
        <v/>
      </c>
      <c r="F725" s="1068"/>
      <c r="G725" s="1073" t="str">
        <f>VLOOKUP($C702,'2025年度(3年前期)'!$B$5:$N$208,COLUMN('2025年度(3年前期)'!$K$5)+1,0)&amp;""</f>
        <v/>
      </c>
      <c r="H725" s="1068"/>
      <c r="I725" s="1073" t="str">
        <f>VLOOKUP($C702,'2025年度(4年前期)'!$B$5:$N$208,COLUMN('2025年度(4年前期)'!$K$5)+1,0)&amp;""</f>
        <v/>
      </c>
      <c r="J725" s="1068"/>
      <c r="K725" s="1074" t="str">
        <f>VLOOKUP($C702,'2025年度(助産前期)'!$B$5:$N$208,COLUMN('2025年度(助産前期)'!$K$5)+1,0)&amp;""</f>
        <v/>
      </c>
      <c r="L725" s="1074"/>
      <c r="M725" s="1101" t="str">
        <f>VLOOKUP($C702,'2025年度(M1前期)'!$B$5:$N$208,COLUMN('2025年度(M1前期)'!$K$5)+1,0)&amp;""</f>
        <v/>
      </c>
      <c r="N725" s="1068"/>
      <c r="O725" s="1074" t="str">
        <f>VLOOKUP($C702,'2025年度(M2前期)'!$B$5:$N$208,COLUMN('2025年度(M2前期)'!$K$5)+1,0)&amp;""</f>
        <v/>
      </c>
      <c r="P725" s="1068"/>
      <c r="Q725" s="1074" t="str">
        <f>VLOOKUP($C702,'2025年度(D1前期)'!$B$5:$N$208,COLUMN('2025年度(D1前期)'!$K$5)+1,0)&amp;""</f>
        <v/>
      </c>
      <c r="R725" s="1068"/>
      <c r="S725" s="1074" t="str">
        <f>VLOOKUP($C702,'2025年度(D23前期)'!$B$5:$N$208,COLUMN('2025年度(D23前期)'!$K$5)+1,0)&amp;""</f>
        <v/>
      </c>
      <c r="T725" s="1068"/>
      <c r="U725" s="853" t="s">
        <v>359</v>
      </c>
      <c r="Z725" s="1091"/>
      <c r="AA725" s="1152"/>
      <c r="AB725" s="1152"/>
      <c r="AC725" s="1152"/>
      <c r="AD725" s="1152"/>
      <c r="AE725" s="1152"/>
      <c r="AF725" s="1152"/>
      <c r="AG725" s="1152"/>
      <c r="AH725" s="1152"/>
      <c r="AI725" s="1152"/>
      <c r="AJ725" s="1152"/>
      <c r="AK725" s="1152"/>
      <c r="AL725" s="1152"/>
      <c r="AM725" s="1152"/>
      <c r="AN725" s="1152"/>
      <c r="AO725" s="1152"/>
      <c r="AP725" s="1152"/>
      <c r="AQ725" s="1152"/>
      <c r="AR725" s="1152"/>
      <c r="AS725" s="1152"/>
      <c r="AT725" s="1152"/>
      <c r="AU725" s="1152"/>
      <c r="AV725" s="1152"/>
      <c r="AW725" s="1152"/>
      <c r="AX725" s="1152"/>
      <c r="AY725" s="1152"/>
      <c r="AZ725" s="1152"/>
      <c r="BA725" s="1152"/>
      <c r="BB725" s="1152"/>
      <c r="BC725" s="1152"/>
      <c r="BD725" s="1152"/>
      <c r="BE725" s="1152"/>
      <c r="BF725" s="1152"/>
      <c r="BG725" s="1152"/>
      <c r="BH725" s="1152"/>
      <c r="BI725" s="1152"/>
      <c r="BJ725" s="1152"/>
      <c r="BK725" s="1152"/>
      <c r="BL725" s="1152"/>
      <c r="BM725" s="1152"/>
      <c r="BN725" s="1152"/>
      <c r="BO725" s="1152"/>
      <c r="BP725" s="1152"/>
      <c r="BQ725" s="1152"/>
      <c r="BR725" s="1152"/>
      <c r="BS725" s="1152"/>
      <c r="BT725" s="1152"/>
      <c r="BU725" s="1152"/>
      <c r="BV725" s="1152"/>
      <c r="BW725" s="1152"/>
    </row>
    <row r="726" spans="1:75" ht="13.5" customHeight="1">
      <c r="A726" s="1092"/>
      <c r="B726" s="16" t="s">
        <v>56</v>
      </c>
      <c r="C726" s="1061"/>
      <c r="D726" s="1075"/>
      <c r="E726" s="1063"/>
      <c r="F726" s="1075"/>
      <c r="G726" s="1063"/>
      <c r="H726" s="1075"/>
      <c r="I726" s="1063"/>
      <c r="J726" s="1075"/>
      <c r="K726" s="1064"/>
      <c r="L726" s="1064"/>
      <c r="M726" s="1061"/>
      <c r="N726" s="1075"/>
      <c r="O726" s="1064"/>
      <c r="P726" s="1075"/>
      <c r="Q726" s="1064"/>
      <c r="R726" s="1075"/>
      <c r="S726" s="1064"/>
      <c r="T726" s="1075"/>
      <c r="U726" s="857" t="s">
        <v>548</v>
      </c>
      <c r="V726" s="20"/>
      <c r="W726" s="20"/>
      <c r="X726" s="20"/>
      <c r="Y726" s="20"/>
      <c r="Z726" s="1092"/>
      <c r="AA726" s="1153"/>
      <c r="AB726" s="1153"/>
      <c r="AC726" s="1153"/>
      <c r="AD726" s="1153"/>
      <c r="AE726" s="1153"/>
      <c r="AF726" s="1153"/>
      <c r="AG726" s="1153"/>
      <c r="AH726" s="1153"/>
      <c r="AI726" s="1153"/>
      <c r="AJ726" s="1153"/>
      <c r="AK726" s="1153"/>
      <c r="AL726" s="1153"/>
      <c r="AM726" s="1153"/>
      <c r="AN726" s="1153"/>
      <c r="AO726" s="1153"/>
      <c r="AP726" s="1153"/>
      <c r="AQ726" s="1153"/>
      <c r="AR726" s="1153"/>
      <c r="AS726" s="1153"/>
      <c r="AT726" s="1153"/>
      <c r="AU726" s="1153"/>
      <c r="AV726" s="1153"/>
      <c r="AW726" s="1153"/>
      <c r="AX726" s="1153"/>
      <c r="AY726" s="1153"/>
      <c r="AZ726" s="1153"/>
      <c r="BA726" s="1153"/>
      <c r="BB726" s="1153"/>
      <c r="BC726" s="1153"/>
      <c r="BD726" s="1153"/>
      <c r="BE726" s="1153"/>
      <c r="BF726" s="1153"/>
      <c r="BG726" s="1153"/>
      <c r="BH726" s="1153"/>
      <c r="BI726" s="1153"/>
      <c r="BJ726" s="1153"/>
      <c r="BK726" s="1153"/>
      <c r="BL726" s="1153"/>
      <c r="BM726" s="1153"/>
      <c r="BN726" s="1153"/>
      <c r="BO726" s="1153"/>
      <c r="BP726" s="1153"/>
      <c r="BQ726" s="1153"/>
      <c r="BR726" s="1153"/>
      <c r="BS726" s="1153"/>
      <c r="BT726" s="1153"/>
      <c r="BU726" s="1153"/>
      <c r="BV726" s="1153"/>
      <c r="BW726" s="1153"/>
    </row>
    <row r="727" spans="1:75" ht="20.25">
      <c r="A727" s="5"/>
      <c r="B727" s="6"/>
      <c r="C727" s="1077">
        <f>C702+1</f>
        <v>45930</v>
      </c>
      <c r="D727" s="1077"/>
      <c r="E727" s="1077"/>
      <c r="F727" s="1077"/>
      <c r="G727" s="1077"/>
      <c r="H727" s="1077"/>
      <c r="I727" s="1077"/>
      <c r="J727" s="1077"/>
      <c r="K727" s="1077"/>
      <c r="L727" s="1077"/>
      <c r="M727" s="1077"/>
      <c r="N727" s="1077"/>
      <c r="O727" s="1077"/>
      <c r="P727" s="1077"/>
      <c r="Q727" s="1077"/>
      <c r="R727" s="1077"/>
      <c r="S727" s="1077"/>
      <c r="T727" s="1077"/>
      <c r="U727" s="1049">
        <f>C727</f>
        <v>45930</v>
      </c>
      <c r="V727" s="1050"/>
      <c r="W727" s="1050"/>
      <c r="X727" s="1050"/>
      <c r="Y727" s="1050"/>
      <c r="Z727" s="1051"/>
      <c r="AA727" s="41">
        <v>101</v>
      </c>
      <c r="AB727" s="41">
        <v>102</v>
      </c>
      <c r="AC727" s="41">
        <v>103</v>
      </c>
      <c r="AD727" s="41" t="s">
        <v>16</v>
      </c>
      <c r="AE727" s="41" t="s">
        <v>17</v>
      </c>
      <c r="AF727" s="41" t="s">
        <v>18</v>
      </c>
      <c r="AG727" s="41">
        <v>201</v>
      </c>
      <c r="AH727" s="42">
        <v>202</v>
      </c>
      <c r="AI727" s="41">
        <v>203</v>
      </c>
      <c r="AJ727" s="41">
        <v>204</v>
      </c>
      <c r="AK727" s="41">
        <v>205</v>
      </c>
      <c r="AL727" s="41" t="s">
        <v>19</v>
      </c>
      <c r="AM727" s="41" t="s">
        <v>69</v>
      </c>
      <c r="AN727" s="41" t="s">
        <v>21</v>
      </c>
      <c r="AO727" s="41" t="s">
        <v>22</v>
      </c>
      <c r="AP727" s="41" t="s">
        <v>23</v>
      </c>
      <c r="AQ727" s="41" t="s">
        <v>24</v>
      </c>
      <c r="AR727" s="41" t="s">
        <v>25</v>
      </c>
      <c r="AS727" s="41" t="s">
        <v>26</v>
      </c>
      <c r="AT727" s="41" t="s">
        <v>27</v>
      </c>
      <c r="AU727" s="41" t="s">
        <v>28</v>
      </c>
      <c r="AV727" s="41" t="s">
        <v>29</v>
      </c>
      <c r="AW727" s="41">
        <v>301</v>
      </c>
      <c r="AX727" s="42">
        <v>302</v>
      </c>
      <c r="AY727" s="43">
        <v>303</v>
      </c>
      <c r="AZ727" s="43">
        <v>304</v>
      </c>
      <c r="BA727" s="41" t="s">
        <v>30</v>
      </c>
      <c r="BB727" s="41" t="s">
        <v>31</v>
      </c>
      <c r="BC727" s="42" t="s">
        <v>32</v>
      </c>
      <c r="BD727" s="41" t="s">
        <v>33</v>
      </c>
      <c r="BE727" s="41" t="s">
        <v>34</v>
      </c>
      <c r="BF727" s="41" t="s">
        <v>35</v>
      </c>
      <c r="BG727" s="41" t="s">
        <v>36</v>
      </c>
      <c r="BH727" s="41" t="s">
        <v>37</v>
      </c>
      <c r="BI727" s="41" t="s">
        <v>38</v>
      </c>
      <c r="BJ727" s="41" t="s">
        <v>39</v>
      </c>
      <c r="BK727" s="41" t="s">
        <v>538</v>
      </c>
      <c r="BL727" s="41" t="s">
        <v>539</v>
      </c>
      <c r="BM727" s="41" t="s">
        <v>540</v>
      </c>
      <c r="BN727" s="44" t="s">
        <v>40</v>
      </c>
      <c r="BO727" s="44" t="s">
        <v>41</v>
      </c>
      <c r="BP727" s="44" t="s">
        <v>354</v>
      </c>
      <c r="BQ727" s="45" t="s">
        <v>42</v>
      </c>
      <c r="BR727" s="45" t="s">
        <v>43</v>
      </c>
      <c r="BS727" s="45" t="s">
        <v>44</v>
      </c>
      <c r="BT727" s="45" t="s">
        <v>45</v>
      </c>
      <c r="BU727" s="45" t="s">
        <v>46</v>
      </c>
      <c r="BV727" s="45" t="s">
        <v>47</v>
      </c>
      <c r="BW727" s="45" t="s">
        <v>48</v>
      </c>
    </row>
    <row r="728" spans="1:75" ht="13.5" customHeight="1">
      <c r="A728" s="1091" t="s">
        <v>49</v>
      </c>
      <c r="B728" s="12" t="s">
        <v>50</v>
      </c>
      <c r="C728" s="1079" t="str">
        <f>VLOOKUP($C727,'2025年度(1年前期)'!$B$5:$N$209,COLUMN('2025年度(1年前期)'!$C$5),0)&amp;""</f>
        <v/>
      </c>
      <c r="D728" s="1080"/>
      <c r="E728" s="1081" t="str">
        <f>VLOOKUP($C727,'2025年度(2年前期)'!$B$5:$N$209,COLUMN('2025年度(2年前期)'!$C$5),0)&amp;""</f>
        <v/>
      </c>
      <c r="F728" s="1080"/>
      <c r="G728" s="1081" t="str">
        <f>VLOOKUP($C727,'2025年度(3年前期)'!$B$5:$N$209,COLUMN('2025年度(3年前期)'!$C$5),0)&amp;""</f>
        <v>領域別実習</v>
      </c>
      <c r="H728" s="1080"/>
      <c r="I728" s="1081" t="str">
        <f>VLOOKUP($C727,'2025年度(4年前期)'!$B$5:$N$209,COLUMN('2025年度(4年前期)'!$C$5),0)&amp;""</f>
        <v/>
      </c>
      <c r="J728" s="1080"/>
      <c r="K728" s="1072" t="str">
        <f>VLOOKUP($C727,'2025年度(助産前期)'!$B$5:$N$209,COLUMN('2025年度(助産前期)'!$C$5),0)&amp;""</f>
        <v>助産学実習Ⅰ</v>
      </c>
      <c r="L728" s="1096"/>
      <c r="M728" s="1105" t="str">
        <f>VLOOKUP($C727,'2025年度(M1前期)'!$B$5:$N$209,COLUMN('2025年度(M1前期)'!$C$5),0)&amp;""</f>
        <v/>
      </c>
      <c r="N728" s="1096"/>
      <c r="O728" s="1081" t="str">
        <f>VLOOKUP($C727,'2025年度(M2前期)'!$B$5:$N$209,COLUMN('2025年度(M2前期)'!$C$5),0)&amp;""</f>
        <v/>
      </c>
      <c r="P728" s="1080"/>
      <c r="Q728" s="1081" t="str">
        <f>VLOOKUP($C727,'2025年度(D1前期)'!$B$5:$N$209,COLUMN('2025年度(D1前期)'!$C$5),0)&amp;""</f>
        <v/>
      </c>
      <c r="R728" s="1080"/>
      <c r="S728" s="1072" t="str">
        <f>VLOOKUP($C727,'2025年度(D23前期)'!$B$5:$N$209,COLUMN('2025年度(D23前期)'!$C$5),0)&amp;""</f>
        <v/>
      </c>
      <c r="T728" s="1080"/>
      <c r="U728" s="63"/>
      <c r="W728" s="95"/>
      <c r="X728" s="17"/>
      <c r="Y728" s="38"/>
      <c r="Z728" s="1095" t="str">
        <f>A728</f>
        <v xml:space="preserve">１時限（09：20～10：50） </v>
      </c>
      <c r="AA728" s="1151"/>
      <c r="AB728" s="1151"/>
      <c r="AC728" s="1151"/>
      <c r="AD728" s="1151"/>
      <c r="AE728" s="1151"/>
      <c r="AF728" s="1151"/>
      <c r="AG728" s="1296"/>
      <c r="AH728" s="1296"/>
      <c r="AI728" s="1296"/>
      <c r="AJ728" s="1296"/>
      <c r="AK728" s="1151"/>
      <c r="AL728" s="1296"/>
      <c r="AM728" s="1151"/>
      <c r="AN728" s="1151"/>
      <c r="AO728" s="1151"/>
      <c r="AP728" s="1151"/>
      <c r="AQ728" s="1151"/>
      <c r="AR728" s="1151"/>
      <c r="AS728" s="1151"/>
      <c r="AT728" s="1151"/>
      <c r="AU728" s="1151"/>
      <c r="AV728" s="1151"/>
      <c r="AW728" s="1151"/>
      <c r="AX728" s="1151"/>
      <c r="AY728" s="1151"/>
      <c r="AZ728" s="1151"/>
      <c r="BA728" s="1151"/>
      <c r="BB728" s="1151"/>
      <c r="BC728" s="1151"/>
      <c r="BD728" s="1151"/>
      <c r="BE728" s="1151"/>
      <c r="BF728" s="1151"/>
      <c r="BG728" s="1151"/>
      <c r="BH728" s="1151"/>
      <c r="BI728" s="1151"/>
      <c r="BJ728" s="1151"/>
      <c r="BK728" s="1151"/>
      <c r="BL728" s="1151"/>
      <c r="BM728" s="1151"/>
      <c r="BN728" s="1151"/>
      <c r="BO728" s="1151"/>
      <c r="BP728" s="1151"/>
      <c r="BQ728" s="1151"/>
      <c r="BR728" s="1151"/>
      <c r="BS728" s="1151"/>
      <c r="BT728" s="1151"/>
      <c r="BU728" s="1151"/>
      <c r="BV728" s="1151"/>
      <c r="BW728" s="1151"/>
    </row>
    <row r="729" spans="1:75" ht="13.5" customHeight="1">
      <c r="A729" s="1091"/>
      <c r="B729" s="15" t="s">
        <v>53</v>
      </c>
      <c r="C729" s="1065" t="str">
        <f>IFERROR(VLOOKUP(C728,科目・教員!$A$1:$B$357,2,0),"")</f>
        <v/>
      </c>
      <c r="D729" s="1066"/>
      <c r="E729" s="1067" t="str">
        <f>IFERROR(VLOOKUP(E728,科目・教員!$A$1:$B$357,2,0),"")</f>
        <v/>
      </c>
      <c r="F729" s="1066"/>
      <c r="G729" s="1067" t="str">
        <f>IFERROR(VLOOKUP(G728,科目・教員!$A$1:$B$357,2,0),"")</f>
        <v/>
      </c>
      <c r="H729" s="1066"/>
      <c r="I729" s="1067" t="str">
        <f>IFERROR(VLOOKUP(I728,科目・教員!$A$1:$B$357,2,0),"")</f>
        <v/>
      </c>
      <c r="J729" s="1066"/>
      <c r="K729" s="1068" t="str">
        <f>IFERROR(VLOOKUP(K728,科目・教員!$A$1:$B$357,2,0),"")</f>
        <v>池田　真弓</v>
      </c>
      <c r="L729" s="1070"/>
      <c r="M729" s="1104" t="str">
        <f>IFERROR(VLOOKUP(M728,科目・教員!$A$1:$B$357,2,0),"")</f>
        <v/>
      </c>
      <c r="N729" s="1066"/>
      <c r="O729" s="1067" t="str">
        <f>IFERROR(VLOOKUP(O728,科目・教員!$A$1:$B$357,2,0),"")</f>
        <v/>
      </c>
      <c r="P729" s="1066"/>
      <c r="Q729" s="1067" t="str">
        <f>IFERROR(VLOOKUP(Q728,科目・教員!$A$1:$B$357,2,0),"")</f>
        <v/>
      </c>
      <c r="R729" s="1066"/>
      <c r="S729" s="1068" t="str">
        <f>IFERROR(VLOOKUP(S728,科目・教員!$A$1:$B$357,2,0),"")</f>
        <v/>
      </c>
      <c r="T729" s="1066"/>
      <c r="U729" s="63"/>
      <c r="W729" s="27"/>
      <c r="X729" s="17"/>
      <c r="Y729" s="38"/>
      <c r="Z729" s="1091"/>
      <c r="AA729" s="1152"/>
      <c r="AB729" s="1152"/>
      <c r="AC729" s="1152"/>
      <c r="AD729" s="1152"/>
      <c r="AE729" s="1152"/>
      <c r="AF729" s="1152"/>
      <c r="AG729" s="1296"/>
      <c r="AH729" s="1296"/>
      <c r="AI729" s="1296"/>
      <c r="AJ729" s="1296"/>
      <c r="AK729" s="1152"/>
      <c r="AL729" s="1296"/>
      <c r="AM729" s="1152"/>
      <c r="AN729" s="1152"/>
      <c r="AO729" s="1152"/>
      <c r="AP729" s="1152"/>
      <c r="AQ729" s="1152"/>
      <c r="AR729" s="1152"/>
      <c r="AS729" s="1152"/>
      <c r="AT729" s="1152"/>
      <c r="AU729" s="1152"/>
      <c r="AV729" s="1152"/>
      <c r="AW729" s="1152"/>
      <c r="AX729" s="1152"/>
      <c r="AY729" s="1152"/>
      <c r="AZ729" s="1152"/>
      <c r="BA729" s="1152"/>
      <c r="BB729" s="1152"/>
      <c r="BC729" s="1152"/>
      <c r="BD729" s="1152"/>
      <c r="BE729" s="1152"/>
      <c r="BF729" s="1152"/>
      <c r="BG729" s="1152"/>
      <c r="BH729" s="1152"/>
      <c r="BI729" s="1152"/>
      <c r="BJ729" s="1152"/>
      <c r="BK729" s="1152"/>
      <c r="BL729" s="1152"/>
      <c r="BM729" s="1152"/>
      <c r="BN729" s="1152"/>
      <c r="BO729" s="1152"/>
      <c r="BP729" s="1152"/>
      <c r="BQ729" s="1152"/>
      <c r="BR729" s="1152"/>
      <c r="BS729" s="1152"/>
      <c r="BT729" s="1152"/>
      <c r="BU729" s="1152"/>
      <c r="BV729" s="1152"/>
      <c r="BW729" s="1152"/>
    </row>
    <row r="730" spans="1:75" ht="13.5" customHeight="1">
      <c r="A730" s="1091"/>
      <c r="B730" s="15" t="s">
        <v>59</v>
      </c>
      <c r="C730" s="1065" t="str">
        <f>VLOOKUP($C727,'2025年度(1年前期)'!$B$5:$N$209,COLUMN('2025年度(1年前期)'!$C$5)+1,0)&amp;""</f>
        <v/>
      </c>
      <c r="D730" s="1066"/>
      <c r="E730" s="1067" t="str">
        <f>VLOOKUP($C727,'2025年度(2年前期)'!$B$5:$N$209,COLUMN('2025年度(2年前期)'!$C$5)+1,0)&amp;""</f>
        <v/>
      </c>
      <c r="F730" s="1066"/>
      <c r="G730" s="1067" t="str">
        <f>VLOOKUP($C727,'2025年度(3年前期)'!$B$5:$N$209,COLUMN('2025年度(3年前期)'!$C$5)+1,0)&amp;""</f>
        <v/>
      </c>
      <c r="H730" s="1066"/>
      <c r="I730" s="1067" t="str">
        <f>VLOOKUP($C727,'2025年度(4年前期)'!$B$5:$N$209,COLUMN('2025年度(4年前期)'!$C$5)+1,0)&amp;""</f>
        <v/>
      </c>
      <c r="J730" s="1066"/>
      <c r="K730" s="1068" t="str">
        <f>VLOOKUP($C727,'2025年度(助産前期)'!$B$5:$N$209,COLUMN('2025年度(助産前期)'!$C$5)+1,0)&amp;""</f>
        <v/>
      </c>
      <c r="L730" s="1070"/>
      <c r="M730" s="1104" t="str">
        <f>VLOOKUP($C727,'2025年度(M1前期)'!$B$5:$N$209,COLUMN('2025年度(M1前期)'!C$5)+1,0)&amp;""</f>
        <v/>
      </c>
      <c r="N730" s="1066"/>
      <c r="O730" s="1067" t="str">
        <f>VLOOKUP($C727,'2025年度(M2前期)'!$B$5:$N$209,COLUMN('2025年度(M2前期)'!$C$5)+1,0)&amp;""</f>
        <v/>
      </c>
      <c r="P730" s="1066"/>
      <c r="Q730" s="1067" t="str">
        <f>VLOOKUP($C727,'2025年度(D1前期)'!$B$5:$N$209,COLUMN('2025年度(D1前期)'!$C$5)+1,0)&amp;""</f>
        <v/>
      </c>
      <c r="R730" s="1066"/>
      <c r="S730" s="1068" t="str">
        <f>VLOOKUP($C727,'2025年度(D23前期)'!$B$5:$N$209,COLUMN('2025年度(D23前期)'!$C$5)+1,0)&amp;""</f>
        <v/>
      </c>
      <c r="T730" s="1066"/>
      <c r="U730" s="63"/>
      <c r="W730" s="27"/>
      <c r="X730" s="17"/>
      <c r="Y730" s="38"/>
      <c r="Z730" s="1091"/>
      <c r="AA730" s="1152"/>
      <c r="AB730" s="1152"/>
      <c r="AC730" s="1152"/>
      <c r="AD730" s="1152"/>
      <c r="AE730" s="1152"/>
      <c r="AF730" s="1152"/>
      <c r="AG730" s="1296"/>
      <c r="AH730" s="1296"/>
      <c r="AI730" s="1296"/>
      <c r="AJ730" s="1296"/>
      <c r="AK730" s="1152"/>
      <c r="AL730" s="1296"/>
      <c r="AM730" s="1152"/>
      <c r="AN730" s="1152"/>
      <c r="AO730" s="1152"/>
      <c r="AP730" s="1152"/>
      <c r="AQ730" s="1152"/>
      <c r="AR730" s="1152"/>
      <c r="AS730" s="1152"/>
      <c r="AT730" s="1152"/>
      <c r="AU730" s="1152"/>
      <c r="AV730" s="1152"/>
      <c r="AW730" s="1152"/>
      <c r="AX730" s="1152"/>
      <c r="AY730" s="1152"/>
      <c r="AZ730" s="1152"/>
      <c r="BA730" s="1152"/>
      <c r="BB730" s="1152"/>
      <c r="BC730" s="1152"/>
      <c r="BD730" s="1152"/>
      <c r="BE730" s="1152"/>
      <c r="BF730" s="1152"/>
      <c r="BG730" s="1152"/>
      <c r="BH730" s="1152"/>
      <c r="BI730" s="1152"/>
      <c r="BJ730" s="1152"/>
      <c r="BK730" s="1152"/>
      <c r="BL730" s="1152"/>
      <c r="BM730" s="1152"/>
      <c r="BN730" s="1152"/>
      <c r="BO730" s="1152"/>
      <c r="BP730" s="1152"/>
      <c r="BQ730" s="1152"/>
      <c r="BR730" s="1152"/>
      <c r="BS730" s="1152"/>
      <c r="BT730" s="1152"/>
      <c r="BU730" s="1152"/>
      <c r="BV730" s="1152"/>
      <c r="BW730" s="1152"/>
    </row>
    <row r="731" spans="1:75" ht="13.5" customHeight="1">
      <c r="A731" s="1092"/>
      <c r="B731" s="16" t="s">
        <v>56</v>
      </c>
      <c r="C731" s="1061"/>
      <c r="D731" s="1062"/>
      <c r="E731" s="1063"/>
      <c r="F731" s="1062"/>
      <c r="G731" s="1063"/>
      <c r="H731" s="1062"/>
      <c r="I731" s="1063"/>
      <c r="J731" s="1062"/>
      <c r="K731" s="1064"/>
      <c r="L731" s="1069"/>
      <c r="M731" s="1106"/>
      <c r="N731" s="1062"/>
      <c r="O731" s="1063"/>
      <c r="P731" s="1062"/>
      <c r="Q731" s="1063"/>
      <c r="R731" s="1062"/>
      <c r="S731" s="1064"/>
      <c r="T731" s="1062"/>
      <c r="U731" s="63"/>
      <c r="W731" s="27"/>
      <c r="X731" s="17"/>
      <c r="Y731" s="38"/>
      <c r="Z731" s="1092"/>
      <c r="AA731" s="1211"/>
      <c r="AB731" s="1211"/>
      <c r="AC731" s="1153"/>
      <c r="AD731" s="1153"/>
      <c r="AE731" s="1153"/>
      <c r="AF731" s="1153"/>
      <c r="AG731" s="1296"/>
      <c r="AH731" s="1296"/>
      <c r="AI731" s="1296"/>
      <c r="AJ731" s="1296"/>
      <c r="AK731" s="1153"/>
      <c r="AL731" s="1296"/>
      <c r="AM731" s="1153"/>
      <c r="AN731" s="1153"/>
      <c r="AO731" s="1153"/>
      <c r="AP731" s="1153"/>
      <c r="AQ731" s="1153"/>
      <c r="AR731" s="1153"/>
      <c r="AS731" s="1153"/>
      <c r="AT731" s="1153"/>
      <c r="AU731" s="1153"/>
      <c r="AV731" s="1153"/>
      <c r="AW731" s="1153"/>
      <c r="AX731" s="1153"/>
      <c r="AY731" s="1153"/>
      <c r="AZ731" s="1153"/>
      <c r="BA731" s="1153"/>
      <c r="BB731" s="1153"/>
      <c r="BC731" s="1153"/>
      <c r="BD731" s="1153"/>
      <c r="BE731" s="1153"/>
      <c r="BF731" s="1153"/>
      <c r="BG731" s="1153"/>
      <c r="BH731" s="1153"/>
      <c r="BI731" s="1153"/>
      <c r="BJ731" s="1153"/>
      <c r="BK731" s="1153"/>
      <c r="BL731" s="1153"/>
      <c r="BM731" s="1153"/>
      <c r="BN731" s="1153"/>
      <c r="BO731" s="1153"/>
      <c r="BP731" s="1153"/>
      <c r="BQ731" s="1153"/>
      <c r="BR731" s="1153"/>
      <c r="BS731" s="1153"/>
      <c r="BT731" s="1153"/>
      <c r="BU731" s="1153"/>
      <c r="BV731" s="1153"/>
      <c r="BW731" s="1153"/>
    </row>
    <row r="732" spans="1:75" ht="13.5" customHeight="1">
      <c r="A732" s="1091" t="s">
        <v>58</v>
      </c>
      <c r="B732" s="15" t="s">
        <v>50</v>
      </c>
      <c r="C732" s="1079" t="str">
        <f>VLOOKUP($C727,'2025年度(1年前期)'!$B$5:$N$209,COLUMN('2025年度(1年前期)'!$E$5),0)&amp;""</f>
        <v/>
      </c>
      <c r="D732" s="1080"/>
      <c r="E732" s="1081" t="str">
        <f>VLOOKUP($C727,'2025年度(2年前期)'!$B$5:$N$209,COLUMN('2025年度(2年前期)'!$E$5),0)&amp;""</f>
        <v/>
      </c>
      <c r="F732" s="1080"/>
      <c r="G732" s="1081" t="str">
        <f>VLOOKUP($C727,'2025年度(3年前期)'!$B$5:$N$209,COLUMN('2025年度(3年前期)'!$E$5),0)&amp;""</f>
        <v>領域別実習</v>
      </c>
      <c r="H732" s="1080"/>
      <c r="I732" s="1081" t="str">
        <f>VLOOKUP($C727,'2025年度(4年前期)'!$B$5:$N$209,COLUMN('2025年度(4年前期)'!$E$5),0)&amp;""</f>
        <v/>
      </c>
      <c r="J732" s="1080"/>
      <c r="K732" s="1072" t="str">
        <f>VLOOKUP($C727,'2025年度(助産前期)'!$B$5:$N$209,COLUMN('2025年度(助産前期)'!$E$5),0)&amp;""</f>
        <v>助産学実習Ⅰ</v>
      </c>
      <c r="L732" s="1096"/>
      <c r="M732" s="1079" t="str">
        <f>VLOOKUP($C727,'2025年度(M1前期)'!$B$5:$N$209,COLUMN('2025年度(M1前期)'!$E$5),0)&amp;""</f>
        <v/>
      </c>
      <c r="N732" s="1080"/>
      <c r="O732" s="1072" t="str">
        <f>VLOOKUP($C727,'2025年度(M2前期)'!$B$5:$N$209,COLUMN('2025年度(M2前期)'!$E$5),0)&amp;""</f>
        <v/>
      </c>
      <c r="P732" s="1080"/>
      <c r="Q732" s="1072" t="str">
        <f>VLOOKUP($C727,'2025年度(D1前期)'!$B$5:$N$209,COLUMN('2025年度(D1前期)'!$E$5),0)&amp;""</f>
        <v/>
      </c>
      <c r="R732" s="1080"/>
      <c r="S732" s="1072" t="str">
        <f>VLOOKUP($C727,'2025年度(D23前期)'!$B$5:$N$209,COLUMN('2025年度(D23前期)'!$E$5),0)&amp;""</f>
        <v/>
      </c>
      <c r="T732" s="1080"/>
      <c r="U732" s="790" t="s">
        <v>189</v>
      </c>
      <c r="V732" s="854" t="s">
        <v>189</v>
      </c>
      <c r="W732" s="701" t="s">
        <v>1046</v>
      </c>
      <c r="X732" s="17"/>
      <c r="Y732" s="38"/>
      <c r="Z732" s="1091" t="str">
        <f>A732</f>
        <v>２時限（11：00～12：30）</v>
      </c>
      <c r="AA732" s="1152"/>
      <c r="AB732" s="1152"/>
      <c r="AC732" s="1151"/>
      <c r="AD732" s="1151"/>
      <c r="AE732" s="1151"/>
      <c r="AF732" s="1151"/>
      <c r="AG732" s="1296"/>
      <c r="AH732" s="1296"/>
      <c r="AI732" s="1296"/>
      <c r="AJ732" s="1296"/>
      <c r="AK732" s="1151"/>
      <c r="AL732" s="1296"/>
      <c r="AM732" s="1151"/>
      <c r="AN732" s="1151"/>
      <c r="AO732" s="1151"/>
      <c r="AP732" s="1151"/>
      <c r="AQ732" s="1151"/>
      <c r="AR732" s="1151"/>
      <c r="AS732" s="1151"/>
      <c r="AT732" s="1151"/>
      <c r="AU732" s="1151"/>
      <c r="AV732" s="1151"/>
      <c r="AW732" s="1151"/>
      <c r="AX732" s="1151"/>
      <c r="AY732" s="1151"/>
      <c r="AZ732" s="1151"/>
      <c r="BA732" s="1151"/>
      <c r="BB732" s="1151"/>
      <c r="BC732" s="1151"/>
      <c r="BD732" s="1151"/>
      <c r="BE732" s="1151"/>
      <c r="BF732" s="1151"/>
      <c r="BG732" s="1151"/>
      <c r="BH732" s="1151"/>
      <c r="BI732" s="1151" t="s">
        <v>696</v>
      </c>
      <c r="BJ732" s="1151"/>
      <c r="BK732" s="1151" t="s">
        <v>1048</v>
      </c>
      <c r="BL732" s="1151"/>
      <c r="BM732" s="1151" t="s">
        <v>253</v>
      </c>
      <c r="BN732" s="1151"/>
      <c r="BO732" s="1151"/>
      <c r="BP732" s="1151"/>
      <c r="BQ732" s="1151"/>
      <c r="BR732" s="1151"/>
      <c r="BS732" s="1151"/>
      <c r="BT732" s="1151"/>
      <c r="BU732" s="1151"/>
      <c r="BV732" s="1151"/>
      <c r="BW732" s="1151"/>
    </row>
    <row r="733" spans="1:75" ht="13.5" customHeight="1">
      <c r="A733" s="1091"/>
      <c r="B733" s="15" t="s">
        <v>53</v>
      </c>
      <c r="C733" s="1065" t="str">
        <f>IFERROR(VLOOKUP(C732,科目・教員!$A$1:$B$357,2,0),"")</f>
        <v/>
      </c>
      <c r="D733" s="1066"/>
      <c r="E733" s="1067" t="str">
        <f>IFERROR(VLOOKUP(E732,科目・教員!$A$1:$B$357,2,0),"")</f>
        <v/>
      </c>
      <c r="F733" s="1066"/>
      <c r="G733" s="1067" t="str">
        <f>IFERROR(VLOOKUP(G732,科目・教員!$A$1:$B$357,2,0),"")</f>
        <v/>
      </c>
      <c r="H733" s="1066"/>
      <c r="I733" s="1067" t="str">
        <f>IFERROR(VLOOKUP(I732,科目・教員!$A$1:$B$357,2,0),"")</f>
        <v/>
      </c>
      <c r="J733" s="1066"/>
      <c r="K733" s="1068" t="str">
        <f>IFERROR(VLOOKUP(K732,科目・教員!$A$1:$B$357,2,0),"")</f>
        <v>池田　真弓</v>
      </c>
      <c r="L733" s="1070"/>
      <c r="M733" s="1065" t="str">
        <f>IFERROR(VLOOKUP(M732,科目・教員!$A$1:$B$357,2,0),"")</f>
        <v/>
      </c>
      <c r="N733" s="1066"/>
      <c r="O733" s="1068" t="str">
        <f>IFERROR(VLOOKUP(O732,科目・教員!$A$1:$B$357,2,0),"")</f>
        <v/>
      </c>
      <c r="P733" s="1066"/>
      <c r="Q733" s="1068" t="str">
        <f>IFERROR(VLOOKUP(Q732,科目・教員!$A$1:$B$357,2,0),"")</f>
        <v/>
      </c>
      <c r="R733" s="1066"/>
      <c r="S733" s="1068" t="str">
        <f>IFERROR(VLOOKUP(S732,科目・教員!$A$1:$B$357,2,0),"")</f>
        <v/>
      </c>
      <c r="T733" s="1066"/>
      <c r="U733" s="790" t="s">
        <v>549</v>
      </c>
      <c r="V733" s="854" t="s">
        <v>213</v>
      </c>
      <c r="W733" s="509" t="s">
        <v>809</v>
      </c>
      <c r="X733" s="17"/>
      <c r="Y733" s="38"/>
      <c r="Z733" s="1091"/>
      <c r="AA733" s="1152"/>
      <c r="AB733" s="1152"/>
      <c r="AC733" s="1152"/>
      <c r="AD733" s="1152"/>
      <c r="AE733" s="1152"/>
      <c r="AF733" s="1152"/>
      <c r="AG733" s="1296"/>
      <c r="AH733" s="1296"/>
      <c r="AI733" s="1296"/>
      <c r="AJ733" s="1296"/>
      <c r="AK733" s="1152"/>
      <c r="AL733" s="1296"/>
      <c r="AM733" s="1152"/>
      <c r="AN733" s="1152"/>
      <c r="AO733" s="1152"/>
      <c r="AP733" s="1152"/>
      <c r="AQ733" s="1152"/>
      <c r="AR733" s="1152"/>
      <c r="AS733" s="1152"/>
      <c r="AT733" s="1152"/>
      <c r="AU733" s="1152"/>
      <c r="AV733" s="1152"/>
      <c r="AW733" s="1152"/>
      <c r="AX733" s="1152"/>
      <c r="AY733" s="1152"/>
      <c r="AZ733" s="1152"/>
      <c r="BA733" s="1152"/>
      <c r="BB733" s="1152"/>
      <c r="BC733" s="1152"/>
      <c r="BD733" s="1152"/>
      <c r="BE733" s="1152"/>
      <c r="BF733" s="1152"/>
      <c r="BG733" s="1152"/>
      <c r="BH733" s="1152"/>
      <c r="BI733" s="1152"/>
      <c r="BJ733" s="1152"/>
      <c r="BK733" s="1152"/>
      <c r="BL733" s="1152"/>
      <c r="BM733" s="1152"/>
      <c r="BN733" s="1152"/>
      <c r="BO733" s="1152"/>
      <c r="BP733" s="1152"/>
      <c r="BQ733" s="1152"/>
      <c r="BR733" s="1152"/>
      <c r="BS733" s="1152"/>
      <c r="BT733" s="1152"/>
      <c r="BU733" s="1152"/>
      <c r="BV733" s="1152"/>
      <c r="BW733" s="1152"/>
    </row>
    <row r="734" spans="1:75" ht="13.5" customHeight="1">
      <c r="A734" s="1091"/>
      <c r="B734" s="15" t="s">
        <v>59</v>
      </c>
      <c r="C734" s="1065" t="str">
        <f>VLOOKUP($C727,'2025年度(1年前期)'!$B$5:$N$209,COLUMN('2025年度(1年前期)'!$E$5)+1,0)&amp;""</f>
        <v/>
      </c>
      <c r="D734" s="1066"/>
      <c r="E734" s="1067" t="str">
        <f>VLOOKUP($C727,'2025年度(2年前期)'!$B$5:$N$209,COLUMN('2025年度(2年前期)'!$E$5)+1,0)&amp;""</f>
        <v/>
      </c>
      <c r="F734" s="1066"/>
      <c r="G734" s="1067" t="str">
        <f>VLOOKUP($C727,'2025年度(3年前期)'!$B$5:$N$209,COLUMN('2025年度(3年前期)'!$E$5)+1,0)&amp;""</f>
        <v/>
      </c>
      <c r="H734" s="1066"/>
      <c r="I734" s="1067" t="str">
        <f>VLOOKUP($C727,'2025年度(4年前期)'!$B$5:$N$209,COLUMN('2025年度(4年前期)'!$E$5)+1,0)&amp;""</f>
        <v/>
      </c>
      <c r="J734" s="1066"/>
      <c r="K734" s="1068" t="str">
        <f>VLOOKUP($C727,'2025年度(助産前期)'!$B$5:$N$209,COLUMN('2025年度(助産前期)'!$E$5)+1,0)&amp;""</f>
        <v/>
      </c>
      <c r="L734" s="1070"/>
      <c r="M734" s="1065" t="str">
        <f>VLOOKUP($C727,'2025年度(M1前期)'!$B$5:$N$209,COLUMN('2025年度(M1前期)'!$E$5)+1,0)&amp;""</f>
        <v/>
      </c>
      <c r="N734" s="1066"/>
      <c r="O734" s="1068" t="str">
        <f>VLOOKUP($C727,'2025年度(M2前期)'!$B$5:$N$209,COLUMN('2025年度(M2前期)'!$E$5)+1,0)&amp;""</f>
        <v/>
      </c>
      <c r="P734" s="1066"/>
      <c r="Q734" s="1068" t="str">
        <f>VLOOKUP($C727,'2025年度(D1前期)'!$B$5:$N$209,COLUMN('2025年度(D1前期)'!$E$5)+1,0)&amp;""</f>
        <v/>
      </c>
      <c r="R734" s="1066"/>
      <c r="S734" s="1068" t="str">
        <f>VLOOKUP($C727,'2025年度(D23前期)'!$B$5:$N$209,COLUMN('2025年度(D23前期)'!$E$5)+1,0)&amp;""</f>
        <v/>
      </c>
      <c r="T734" s="1066"/>
      <c r="U734" s="790" t="s">
        <v>696</v>
      </c>
      <c r="V734" s="854" t="s">
        <v>253</v>
      </c>
      <c r="W734" s="509" t="s">
        <v>1049</v>
      </c>
      <c r="X734" s="17"/>
      <c r="Z734" s="1091"/>
      <c r="AA734" s="1152"/>
      <c r="AB734" s="1152"/>
      <c r="AC734" s="1152"/>
      <c r="AD734" s="1152"/>
      <c r="AE734" s="1152"/>
      <c r="AF734" s="1152"/>
      <c r="AG734" s="1296"/>
      <c r="AH734" s="1296"/>
      <c r="AI734" s="1296"/>
      <c r="AJ734" s="1296"/>
      <c r="AK734" s="1152"/>
      <c r="AL734" s="1296"/>
      <c r="AM734" s="1152"/>
      <c r="AN734" s="1152"/>
      <c r="AO734" s="1152"/>
      <c r="AP734" s="1152"/>
      <c r="AQ734" s="1152"/>
      <c r="AR734" s="1152"/>
      <c r="AS734" s="1152"/>
      <c r="AT734" s="1152"/>
      <c r="AU734" s="1152"/>
      <c r="AV734" s="1152"/>
      <c r="AW734" s="1152"/>
      <c r="AX734" s="1152"/>
      <c r="AY734" s="1152"/>
      <c r="AZ734" s="1152"/>
      <c r="BA734" s="1152"/>
      <c r="BB734" s="1152"/>
      <c r="BC734" s="1152"/>
      <c r="BD734" s="1152"/>
      <c r="BE734" s="1152"/>
      <c r="BF734" s="1152"/>
      <c r="BG734" s="1152"/>
      <c r="BH734" s="1152"/>
      <c r="BI734" s="1152"/>
      <c r="BJ734" s="1152"/>
      <c r="BK734" s="1152"/>
      <c r="BL734" s="1152"/>
      <c r="BM734" s="1152"/>
      <c r="BN734" s="1152"/>
      <c r="BO734" s="1152"/>
      <c r="BP734" s="1152"/>
      <c r="BQ734" s="1152"/>
      <c r="BR734" s="1152"/>
      <c r="BS734" s="1152"/>
      <c r="BT734" s="1152"/>
      <c r="BU734" s="1152"/>
      <c r="BV734" s="1152"/>
      <c r="BW734" s="1152"/>
    </row>
    <row r="735" spans="1:75" ht="13.5" customHeight="1">
      <c r="A735" s="1100"/>
      <c r="B735" s="16" t="s">
        <v>56</v>
      </c>
      <c r="C735" s="1061"/>
      <c r="D735" s="1075"/>
      <c r="E735" s="1063"/>
      <c r="F735" s="1075"/>
      <c r="G735" s="1063"/>
      <c r="H735" s="1075"/>
      <c r="I735" s="1063"/>
      <c r="J735" s="1075"/>
      <c r="K735" s="1064"/>
      <c r="L735" s="1064"/>
      <c r="M735" s="1061"/>
      <c r="N735" s="1075"/>
      <c r="O735" s="1064"/>
      <c r="P735" s="1075"/>
      <c r="Q735" s="1064"/>
      <c r="R735" s="1075"/>
      <c r="S735" s="1064"/>
      <c r="T735" s="1075"/>
      <c r="U735" s="790" t="s">
        <v>82</v>
      </c>
      <c r="V735" s="853" t="s">
        <v>624</v>
      </c>
      <c r="W735" s="509" t="s">
        <v>566</v>
      </c>
      <c r="X735" s="17"/>
      <c r="Z735" s="1092"/>
      <c r="AA735" s="1153"/>
      <c r="AB735" s="1153"/>
      <c r="AC735" s="1153"/>
      <c r="AD735" s="1153"/>
      <c r="AE735" s="1153"/>
      <c r="AF735" s="1153"/>
      <c r="AG735" s="1296"/>
      <c r="AH735" s="1296"/>
      <c r="AI735" s="1296"/>
      <c r="AJ735" s="1296"/>
      <c r="AK735" s="1153"/>
      <c r="AL735" s="1296"/>
      <c r="AM735" s="1153"/>
      <c r="AN735" s="1153"/>
      <c r="AO735" s="1153"/>
      <c r="AP735" s="1153"/>
      <c r="AQ735" s="1153"/>
      <c r="AR735" s="1153"/>
      <c r="AS735" s="1153"/>
      <c r="AT735" s="1153"/>
      <c r="AU735" s="1153"/>
      <c r="AV735" s="1153"/>
      <c r="AW735" s="1153"/>
      <c r="AX735" s="1153"/>
      <c r="AY735" s="1153"/>
      <c r="AZ735" s="1153"/>
      <c r="BA735" s="1153"/>
      <c r="BB735" s="1153"/>
      <c r="BC735" s="1153"/>
      <c r="BD735" s="1153"/>
      <c r="BE735" s="1153"/>
      <c r="BF735" s="1153"/>
      <c r="BG735" s="1153"/>
      <c r="BH735" s="1153"/>
      <c r="BI735" s="1153"/>
      <c r="BJ735" s="1153"/>
      <c r="BK735" s="1153"/>
      <c r="BL735" s="1153"/>
      <c r="BM735" s="1153"/>
      <c r="BN735" s="1153"/>
      <c r="BO735" s="1153"/>
      <c r="BP735" s="1153"/>
      <c r="BQ735" s="1153"/>
      <c r="BR735" s="1153"/>
      <c r="BS735" s="1153"/>
      <c r="BT735" s="1153"/>
      <c r="BU735" s="1153"/>
      <c r="BV735" s="1153"/>
      <c r="BW735" s="1153"/>
    </row>
    <row r="736" spans="1:75" ht="13.5" customHeight="1">
      <c r="A736" s="1095" t="s">
        <v>60</v>
      </c>
      <c r="B736" s="18" t="s">
        <v>61</v>
      </c>
      <c r="C736" s="1079"/>
      <c r="D736" s="1080"/>
      <c r="E736" s="1081"/>
      <c r="F736" s="1080"/>
      <c r="G736" s="1081"/>
      <c r="H736" s="1080"/>
      <c r="I736" s="1081"/>
      <c r="J736" s="1080"/>
      <c r="K736" s="1072"/>
      <c r="L736" s="1096"/>
      <c r="M736" s="1079"/>
      <c r="N736" s="1080"/>
      <c r="O736" s="1072"/>
      <c r="P736" s="1080"/>
      <c r="Q736" s="1072"/>
      <c r="R736" s="1080"/>
      <c r="S736" s="1072"/>
      <c r="T736" s="1080"/>
      <c r="X736" s="17"/>
      <c r="Z736" s="1091" t="str">
        <f>A736</f>
        <v>昼休み（12：30～13：30）</v>
      </c>
      <c r="AA736" s="1151"/>
      <c r="AB736" s="1151"/>
      <c r="AC736" s="1151"/>
      <c r="AD736" s="1151"/>
      <c r="AE736" s="1151"/>
      <c r="AF736" s="1151"/>
      <c r="AG736" s="1296"/>
      <c r="AH736" s="1296"/>
      <c r="AI736" s="1151"/>
      <c r="AJ736" s="1151"/>
      <c r="AK736" s="1151"/>
      <c r="AL736" s="1296"/>
      <c r="AM736" s="1151"/>
      <c r="AN736" s="1151"/>
      <c r="AO736" s="1151"/>
      <c r="AP736" s="1151"/>
      <c r="AQ736" s="1151"/>
      <c r="AR736" s="1151"/>
      <c r="AS736" s="1151"/>
      <c r="AT736" s="1151"/>
      <c r="AU736" s="1151"/>
      <c r="AV736" s="1151"/>
      <c r="AW736" s="1151"/>
      <c r="AX736" s="1151"/>
      <c r="AY736" s="1151"/>
      <c r="AZ736" s="1151"/>
      <c r="BA736" s="1151"/>
      <c r="BB736" s="1151"/>
      <c r="BC736" s="1151"/>
      <c r="BD736" s="1151"/>
      <c r="BE736" s="1151"/>
      <c r="BF736" s="1151"/>
      <c r="BG736" s="1151"/>
      <c r="BH736" s="1151"/>
      <c r="BI736" s="1151"/>
      <c r="BJ736" s="1151"/>
      <c r="BK736" s="1151"/>
      <c r="BL736" s="1151"/>
      <c r="BM736" s="1151"/>
      <c r="BN736" s="1151"/>
      <c r="BO736" s="1151"/>
      <c r="BP736" s="1151"/>
      <c r="BQ736" s="1151"/>
      <c r="BR736" s="1151"/>
      <c r="BS736" s="1151"/>
      <c r="BT736" s="1151"/>
      <c r="BU736" s="1151"/>
      <c r="BV736" s="1151"/>
      <c r="BW736" s="1151"/>
    </row>
    <row r="737" spans="1:75" ht="13.5" customHeight="1">
      <c r="A737" s="1091"/>
      <c r="B737" s="18" t="s">
        <v>62</v>
      </c>
      <c r="C737" s="1065"/>
      <c r="D737" s="1066"/>
      <c r="E737" s="1067"/>
      <c r="F737" s="1066"/>
      <c r="G737" s="1067"/>
      <c r="H737" s="1066"/>
      <c r="I737" s="1067"/>
      <c r="J737" s="1066"/>
      <c r="K737" s="1068"/>
      <c r="L737" s="1070"/>
      <c r="M737" s="1065"/>
      <c r="N737" s="1066"/>
      <c r="O737" s="1068"/>
      <c r="P737" s="1066"/>
      <c r="Q737" s="1068"/>
      <c r="R737" s="1066"/>
      <c r="S737" s="1068"/>
      <c r="T737" s="1066"/>
      <c r="X737" s="17"/>
      <c r="Z737" s="1091"/>
      <c r="AA737" s="1152"/>
      <c r="AB737" s="1152"/>
      <c r="AC737" s="1152"/>
      <c r="AD737" s="1152"/>
      <c r="AE737" s="1152"/>
      <c r="AF737" s="1152"/>
      <c r="AG737" s="1296"/>
      <c r="AH737" s="1296"/>
      <c r="AI737" s="1152"/>
      <c r="AJ737" s="1152"/>
      <c r="AK737" s="1152"/>
      <c r="AL737" s="1296"/>
      <c r="AM737" s="1152"/>
      <c r="AN737" s="1152"/>
      <c r="AO737" s="1152"/>
      <c r="AP737" s="1152"/>
      <c r="AQ737" s="1152"/>
      <c r="AR737" s="1152"/>
      <c r="AS737" s="1152"/>
      <c r="AT737" s="1152"/>
      <c r="AU737" s="1152"/>
      <c r="AV737" s="1152"/>
      <c r="AW737" s="1152"/>
      <c r="AX737" s="1152"/>
      <c r="AY737" s="1152"/>
      <c r="AZ737" s="1152"/>
      <c r="BA737" s="1152"/>
      <c r="BB737" s="1152"/>
      <c r="BC737" s="1152"/>
      <c r="BD737" s="1152"/>
      <c r="BE737" s="1152"/>
      <c r="BF737" s="1152"/>
      <c r="BG737" s="1152"/>
      <c r="BH737" s="1152"/>
      <c r="BI737" s="1152"/>
      <c r="BJ737" s="1152"/>
      <c r="BK737" s="1152"/>
      <c r="BL737" s="1152"/>
      <c r="BM737" s="1152"/>
      <c r="BN737" s="1152"/>
      <c r="BO737" s="1152"/>
      <c r="BP737" s="1152"/>
      <c r="BQ737" s="1152"/>
      <c r="BR737" s="1152"/>
      <c r="BS737" s="1152"/>
      <c r="BT737" s="1152"/>
      <c r="BU737" s="1152"/>
      <c r="BV737" s="1152"/>
      <c r="BW737" s="1152"/>
    </row>
    <row r="738" spans="1:75" ht="13.5" customHeight="1">
      <c r="A738" s="1091"/>
      <c r="B738" s="18" t="s">
        <v>59</v>
      </c>
      <c r="C738" s="1065"/>
      <c r="D738" s="1066"/>
      <c r="E738" s="1067"/>
      <c r="F738" s="1066"/>
      <c r="G738" s="1067"/>
      <c r="H738" s="1066"/>
      <c r="I738" s="1067"/>
      <c r="J738" s="1066"/>
      <c r="K738" s="1068"/>
      <c r="L738" s="1070"/>
      <c r="M738" s="1065"/>
      <c r="N738" s="1066"/>
      <c r="O738" s="1068"/>
      <c r="P738" s="1066"/>
      <c r="Q738" s="1068"/>
      <c r="R738" s="1066"/>
      <c r="S738" s="1068"/>
      <c r="T738" s="1066"/>
      <c r="Z738" s="1091"/>
      <c r="AA738" s="1152"/>
      <c r="AB738" s="1152"/>
      <c r="AC738" s="1152"/>
      <c r="AD738" s="1152"/>
      <c r="AE738" s="1152"/>
      <c r="AF738" s="1152"/>
      <c r="AG738" s="1296"/>
      <c r="AH738" s="1296"/>
      <c r="AI738" s="1152"/>
      <c r="AJ738" s="1152"/>
      <c r="AK738" s="1152"/>
      <c r="AL738" s="1296"/>
      <c r="AM738" s="1152"/>
      <c r="AN738" s="1152"/>
      <c r="AO738" s="1152"/>
      <c r="AP738" s="1152"/>
      <c r="AQ738" s="1152"/>
      <c r="AR738" s="1152"/>
      <c r="AS738" s="1152"/>
      <c r="AT738" s="1152"/>
      <c r="AU738" s="1152"/>
      <c r="AV738" s="1152"/>
      <c r="AW738" s="1152"/>
      <c r="AX738" s="1152"/>
      <c r="AY738" s="1152"/>
      <c r="AZ738" s="1152"/>
      <c r="BA738" s="1152"/>
      <c r="BB738" s="1152"/>
      <c r="BC738" s="1152"/>
      <c r="BD738" s="1152"/>
      <c r="BE738" s="1152"/>
      <c r="BF738" s="1152"/>
      <c r="BG738" s="1152"/>
      <c r="BH738" s="1152"/>
      <c r="BI738" s="1152"/>
      <c r="BJ738" s="1152"/>
      <c r="BK738" s="1152"/>
      <c r="BL738" s="1152"/>
      <c r="BM738" s="1152"/>
      <c r="BN738" s="1152"/>
      <c r="BO738" s="1152"/>
      <c r="BP738" s="1152"/>
      <c r="BQ738" s="1152"/>
      <c r="BR738" s="1152"/>
      <c r="BS738" s="1152"/>
      <c r="BT738" s="1152"/>
      <c r="BU738" s="1152"/>
      <c r="BV738" s="1152"/>
      <c r="BW738" s="1152"/>
    </row>
    <row r="739" spans="1:75" ht="13.5" customHeight="1">
      <c r="A739" s="1092"/>
      <c r="B739" s="19" t="s">
        <v>56</v>
      </c>
      <c r="C739" s="1102"/>
      <c r="D739" s="1094"/>
      <c r="E739" s="1103"/>
      <c r="F739" s="1094"/>
      <c r="G739" s="1103"/>
      <c r="H739" s="1094"/>
      <c r="I739" s="1103"/>
      <c r="J739" s="1094"/>
      <c r="K739" s="1093"/>
      <c r="L739" s="1093"/>
      <c r="M739" s="1102"/>
      <c r="N739" s="1094"/>
      <c r="O739" s="1093"/>
      <c r="P739" s="1094"/>
      <c r="Q739" s="1093"/>
      <c r="R739" s="1094"/>
      <c r="S739" s="1093"/>
      <c r="T739" s="1094"/>
      <c r="Z739" s="1092"/>
      <c r="AA739" s="1153"/>
      <c r="AB739" s="1153"/>
      <c r="AC739" s="1153"/>
      <c r="AD739" s="1211"/>
      <c r="AE739" s="1153"/>
      <c r="AF739" s="1153"/>
      <c r="AG739" s="1296"/>
      <c r="AH739" s="1296"/>
      <c r="AI739" s="1153"/>
      <c r="AJ739" s="1153"/>
      <c r="AK739" s="1153"/>
      <c r="AL739" s="1296"/>
      <c r="AM739" s="1153"/>
      <c r="AN739" s="1153"/>
      <c r="AO739" s="1153"/>
      <c r="AP739" s="1153"/>
      <c r="AQ739" s="1153"/>
      <c r="AR739" s="1153"/>
      <c r="AS739" s="1153"/>
      <c r="AT739" s="1153"/>
      <c r="AU739" s="1153"/>
      <c r="AV739" s="1153"/>
      <c r="AW739" s="1153"/>
      <c r="AX739" s="1153"/>
      <c r="AY739" s="1153"/>
      <c r="AZ739" s="1153"/>
      <c r="BA739" s="1153"/>
      <c r="BB739" s="1153"/>
      <c r="BC739" s="1153"/>
      <c r="BD739" s="1153"/>
      <c r="BE739" s="1153"/>
      <c r="BF739" s="1153"/>
      <c r="BG739" s="1153"/>
      <c r="BH739" s="1153"/>
      <c r="BI739" s="1153"/>
      <c r="BJ739" s="1153"/>
      <c r="BK739" s="1153"/>
      <c r="BL739" s="1153"/>
      <c r="BM739" s="1153"/>
      <c r="BN739" s="1153"/>
      <c r="BO739" s="1153"/>
      <c r="BP739" s="1153"/>
      <c r="BQ739" s="1153"/>
      <c r="BR739" s="1153"/>
      <c r="BS739" s="1153"/>
      <c r="BT739" s="1153"/>
      <c r="BU739" s="1153"/>
      <c r="BV739" s="1153"/>
      <c r="BW739" s="1153"/>
    </row>
    <row r="740" spans="1:75" ht="13.5" customHeight="1">
      <c r="A740" s="1091" t="s">
        <v>64</v>
      </c>
      <c r="B740" s="15" t="s">
        <v>50</v>
      </c>
      <c r="C740" s="1089" t="str">
        <f>VLOOKUP($C727,'2025年度(1年前期)'!$B$5:$N$209,COLUMN('2025年度(1年前期)'!$G$5),0)&amp;""</f>
        <v/>
      </c>
      <c r="D740" s="1072"/>
      <c r="E740" s="1090" t="str">
        <f>VLOOKUP($C727,'2025年度(2年前期)'!$B$5:$N$209,COLUMN('2025年度(2年前期)'!$G$5),0)&amp;""</f>
        <v/>
      </c>
      <c r="F740" s="1072"/>
      <c r="G740" s="1090" t="str">
        <f>VLOOKUP($C727,'2025年度(3年前期)'!$B$5:$N$209,COLUMN('2025年度(3年前期)'!$G$5),0)&amp;""</f>
        <v>領域別実習</v>
      </c>
      <c r="H740" s="1072"/>
      <c r="I740" s="1090" t="str">
        <f>VLOOKUP($C727,'2025年度(4年前期)'!$B$5:$N$209,COLUMN('2025年度(4年前期)'!$G$5),0)&amp;""</f>
        <v/>
      </c>
      <c r="J740" s="1072"/>
      <c r="K740" s="1071" t="str">
        <f>VLOOKUP($C727,'2025年度(助産前期)'!$B$5:$N$209,COLUMN('2025年度(助産前期)'!$G$5),0)&amp;""</f>
        <v>助産学実習Ⅰ</v>
      </c>
      <c r="L740" s="1071"/>
      <c r="M740" s="1089" t="str">
        <f>VLOOKUP($C727,'2025年度(M1前期)'!$B$5:$N$209,COLUMN('2025年度(M1前期)'!$G$5),0)&amp;""</f>
        <v/>
      </c>
      <c r="N740" s="1072"/>
      <c r="O740" s="1071" t="str">
        <f>VLOOKUP($C727,'2025年度(M2前期)'!$B$5:$N$209,COLUMN('2025年度(M2前期)'!$G$5),0)&amp;""</f>
        <v/>
      </c>
      <c r="P740" s="1072"/>
      <c r="Q740" s="1071" t="str">
        <f>VLOOKUP($C727,'2025年度(D1前期)'!$B$5:$N$209,COLUMN('2025年度(D1前期)'!$G$5),0)&amp;""</f>
        <v/>
      </c>
      <c r="R740" s="1072"/>
      <c r="S740" s="1071" t="str">
        <f>VLOOKUP($C727,'2025年度(D23前期)'!$B$5:$N$209,COLUMN('2025年度(D23前期)'!$G$5),0)&amp;""</f>
        <v/>
      </c>
      <c r="T740" s="1072"/>
      <c r="U740" s="17"/>
      <c r="Z740" s="1091" t="str">
        <f>A740</f>
        <v>３時限（13：30～15：00）</v>
      </c>
      <c r="AA740" s="1151"/>
      <c r="AB740" s="1151"/>
      <c r="AC740" s="1151"/>
      <c r="AD740" s="1152"/>
      <c r="AE740" s="1151"/>
      <c r="AF740" s="1151"/>
      <c r="AG740" s="1296"/>
      <c r="AH740" s="1296"/>
      <c r="AI740" s="1151"/>
      <c r="AJ740" s="1151"/>
      <c r="AK740" s="1151"/>
      <c r="AL740" s="1296"/>
      <c r="AM740" s="1151"/>
      <c r="AN740" s="1151"/>
      <c r="AO740" s="1151"/>
      <c r="AP740" s="1151"/>
      <c r="AQ740" s="1151"/>
      <c r="AR740" s="1151"/>
      <c r="AS740" s="1151"/>
      <c r="AT740" s="1151"/>
      <c r="AU740" s="1151"/>
      <c r="AV740" s="1151"/>
      <c r="AW740" s="1151"/>
      <c r="AX740" s="1151"/>
      <c r="AY740" s="1151"/>
      <c r="AZ740" s="1151"/>
      <c r="BA740" s="1151"/>
      <c r="BB740" s="1151"/>
      <c r="BC740" s="1151"/>
      <c r="BD740" s="1151"/>
      <c r="BE740" s="1151"/>
      <c r="BF740" s="1151"/>
      <c r="BG740" s="1151"/>
      <c r="BH740" s="1151"/>
      <c r="BI740" s="1151"/>
      <c r="BJ740" s="1151"/>
      <c r="BK740" s="1151"/>
      <c r="BL740" s="1151"/>
      <c r="BM740" s="1151"/>
      <c r="BN740" s="1151"/>
      <c r="BO740" s="1151"/>
      <c r="BP740" s="1151"/>
      <c r="BQ740" s="1151"/>
      <c r="BR740" s="1151"/>
      <c r="BS740" s="1151"/>
      <c r="BT740" s="1151"/>
      <c r="BU740" s="1151"/>
      <c r="BV740" s="1151"/>
      <c r="BW740" s="1151"/>
    </row>
    <row r="741" spans="1:75" ht="13.5" customHeight="1">
      <c r="A741" s="1091"/>
      <c r="B741" s="15" t="s">
        <v>53</v>
      </c>
      <c r="C741" s="1101" t="str">
        <f>IFERROR(VLOOKUP(C740,科目・教員!$A$1:$B$357,2,0),"")</f>
        <v/>
      </c>
      <c r="D741" s="1068"/>
      <c r="E741" s="1073" t="str">
        <f>IFERROR(VLOOKUP(E740,科目・教員!$A$1:$B$357,2,0),"")</f>
        <v/>
      </c>
      <c r="F741" s="1068"/>
      <c r="G741" s="1073" t="str">
        <f>IFERROR(VLOOKUP(G740,科目・教員!$A$1:$B$357,2,0),"")</f>
        <v/>
      </c>
      <c r="H741" s="1068"/>
      <c r="I741" s="1073" t="str">
        <f>IFERROR(VLOOKUP(I740,科目・教員!$A$1:$B$357,2,0),"")</f>
        <v/>
      </c>
      <c r="J741" s="1068"/>
      <c r="K741" s="1074" t="str">
        <f>IFERROR(VLOOKUP(K740,科目・教員!$A$1:$B$357,2,0),"")</f>
        <v>池田　真弓</v>
      </c>
      <c r="L741" s="1074"/>
      <c r="M741" s="1101" t="str">
        <f>IFERROR(VLOOKUP(M740,科目・教員!$A$1:$B$357,2,0),"")</f>
        <v/>
      </c>
      <c r="N741" s="1068"/>
      <c r="O741" s="1074" t="str">
        <f>IFERROR(VLOOKUP(O740,科目・教員!$A$1:$B$357,2,0),"")</f>
        <v/>
      </c>
      <c r="P741" s="1068"/>
      <c r="Q741" s="1074" t="str">
        <f>IFERROR(VLOOKUP(Q740,科目・教員!$A$1:$B$357,2,0),"")</f>
        <v/>
      </c>
      <c r="R741" s="1068"/>
      <c r="S741" s="1074" t="str">
        <f>IFERROR(VLOOKUP(S740,科目・教員!$A$1:$B$357,2,0),"")</f>
        <v/>
      </c>
      <c r="T741" s="1068"/>
      <c r="U741" s="17"/>
      <c r="Z741" s="1091"/>
      <c r="AA741" s="1152"/>
      <c r="AB741" s="1152"/>
      <c r="AC741" s="1152"/>
      <c r="AD741" s="1152"/>
      <c r="AE741" s="1152"/>
      <c r="AF741" s="1152"/>
      <c r="AG741" s="1296"/>
      <c r="AH741" s="1296"/>
      <c r="AI741" s="1152"/>
      <c r="AJ741" s="1152"/>
      <c r="AK741" s="1152"/>
      <c r="AL741" s="1296"/>
      <c r="AM741" s="1152"/>
      <c r="AN741" s="1152"/>
      <c r="AO741" s="1152"/>
      <c r="AP741" s="1152"/>
      <c r="AQ741" s="1152"/>
      <c r="AR741" s="1152"/>
      <c r="AS741" s="1152"/>
      <c r="AT741" s="1152"/>
      <c r="AU741" s="1152"/>
      <c r="AV741" s="1152"/>
      <c r="AW741" s="1152"/>
      <c r="AX741" s="1152"/>
      <c r="AY741" s="1152"/>
      <c r="AZ741" s="1152"/>
      <c r="BA741" s="1152"/>
      <c r="BB741" s="1152"/>
      <c r="BC741" s="1152"/>
      <c r="BD741" s="1152"/>
      <c r="BE741" s="1152"/>
      <c r="BF741" s="1152"/>
      <c r="BG741" s="1152"/>
      <c r="BH741" s="1152"/>
      <c r="BI741" s="1152"/>
      <c r="BJ741" s="1152"/>
      <c r="BK741" s="1152"/>
      <c r="BL741" s="1152"/>
      <c r="BM741" s="1152"/>
      <c r="BN741" s="1152"/>
      <c r="BO741" s="1152"/>
      <c r="BP741" s="1152"/>
      <c r="BQ741" s="1152"/>
      <c r="BR741" s="1152"/>
      <c r="BS741" s="1152"/>
      <c r="BT741" s="1152"/>
      <c r="BU741" s="1152"/>
      <c r="BV741" s="1152"/>
      <c r="BW741" s="1152"/>
    </row>
    <row r="742" spans="1:75" ht="13.5" customHeight="1">
      <c r="A742" s="1091"/>
      <c r="B742" s="15" t="s">
        <v>59</v>
      </c>
      <c r="C742" s="1101" t="str">
        <f>VLOOKUP($C727,'2025年度(1年前期)'!$B$5:$N$209,COLUMN('2025年度(1年前期)'!$G$5)+1,0)&amp;""</f>
        <v/>
      </c>
      <c r="D742" s="1068"/>
      <c r="E742" s="1073" t="str">
        <f>VLOOKUP($C727,'2025年度(2年前期)'!$B$5:$N$209,COLUMN('2025年度(2年前期)'!$G$5)+1,0)&amp;""</f>
        <v/>
      </c>
      <c r="F742" s="1068"/>
      <c r="G742" s="1073" t="str">
        <f>VLOOKUP($C727,'2025年度(3年前期)'!$B$5:$N$209,COLUMN('2025年度(3年前期)'!$G$5)+1,0)&amp;""</f>
        <v/>
      </c>
      <c r="H742" s="1068"/>
      <c r="I742" s="1073" t="str">
        <f>VLOOKUP($C727,'2025年度(4年前期)'!$B$5:$N$209,COLUMN('2025年度(4年前期)'!$G$5)+1,0)&amp;""</f>
        <v/>
      </c>
      <c r="J742" s="1068"/>
      <c r="K742" s="1074" t="str">
        <f>VLOOKUP($C727,'2025年度(助産前期)'!$B$5:$N$209,COLUMN('2025年度(助産前期)'!$G$5)+1,0)&amp;""</f>
        <v/>
      </c>
      <c r="L742" s="1074"/>
      <c r="M742" s="1101" t="str">
        <f>VLOOKUP($C727,'2025年度(M1前期)'!$B$5:$N$209,COLUMN('2025年度(M1前期)'!$G$5)+1,0)&amp;""</f>
        <v/>
      </c>
      <c r="N742" s="1068"/>
      <c r="O742" s="1074" t="str">
        <f>VLOOKUP($C727,'2025年度(M2前期)'!$B$5:$N$209,COLUMN('2025年度(M2前期)'!$G$5)+1,0)&amp;""</f>
        <v/>
      </c>
      <c r="P742" s="1068"/>
      <c r="Q742" s="1074" t="str">
        <f>VLOOKUP($C727,'2025年度(D1前期)'!$B$5:$N$209,COLUMN('2025年度(D1前期)'!$G$5)+1,0)&amp;""</f>
        <v/>
      </c>
      <c r="R742" s="1068"/>
      <c r="S742" s="1074" t="str">
        <f>VLOOKUP($C727,'2025年度(D23前期)'!$B$5:$N$209,COLUMN('2025年度(D23前期)'!$G$5)+1,0)&amp;""</f>
        <v/>
      </c>
      <c r="T742" s="1068"/>
      <c r="U742" s="17"/>
      <c r="Z742" s="1091"/>
      <c r="AA742" s="1152"/>
      <c r="AB742" s="1152"/>
      <c r="AC742" s="1152"/>
      <c r="AD742" s="1152"/>
      <c r="AE742" s="1152"/>
      <c r="AF742" s="1152"/>
      <c r="AG742" s="1296"/>
      <c r="AH742" s="1296"/>
      <c r="AI742" s="1152"/>
      <c r="AJ742" s="1152"/>
      <c r="AK742" s="1152"/>
      <c r="AL742" s="1296"/>
      <c r="AM742" s="1152"/>
      <c r="AN742" s="1152"/>
      <c r="AO742" s="1152"/>
      <c r="AP742" s="1152"/>
      <c r="AQ742" s="1152"/>
      <c r="AR742" s="1152"/>
      <c r="AS742" s="1152"/>
      <c r="AT742" s="1152"/>
      <c r="AU742" s="1152"/>
      <c r="AV742" s="1152"/>
      <c r="AW742" s="1152"/>
      <c r="AX742" s="1152"/>
      <c r="AY742" s="1152"/>
      <c r="AZ742" s="1152"/>
      <c r="BA742" s="1152"/>
      <c r="BB742" s="1152"/>
      <c r="BC742" s="1152"/>
      <c r="BD742" s="1152"/>
      <c r="BE742" s="1152"/>
      <c r="BF742" s="1152"/>
      <c r="BG742" s="1152"/>
      <c r="BH742" s="1152"/>
      <c r="BI742" s="1152"/>
      <c r="BJ742" s="1152"/>
      <c r="BK742" s="1152"/>
      <c r="BL742" s="1152"/>
      <c r="BM742" s="1152"/>
      <c r="BN742" s="1152"/>
      <c r="BO742" s="1152"/>
      <c r="BP742" s="1152"/>
      <c r="BQ742" s="1152"/>
      <c r="BR742" s="1152"/>
      <c r="BS742" s="1152"/>
      <c r="BT742" s="1152"/>
      <c r="BU742" s="1152"/>
      <c r="BV742" s="1152"/>
      <c r="BW742" s="1152"/>
    </row>
    <row r="743" spans="1:75" ht="13.5" customHeight="1">
      <c r="A743" s="1100"/>
      <c r="B743" s="16" t="s">
        <v>56</v>
      </c>
      <c r="C743" s="1061"/>
      <c r="D743" s="1075"/>
      <c r="E743" s="1063"/>
      <c r="F743" s="1075"/>
      <c r="G743" s="1063"/>
      <c r="H743" s="1075"/>
      <c r="I743" s="1063"/>
      <c r="J743" s="1075"/>
      <c r="K743" s="1064"/>
      <c r="L743" s="1064"/>
      <c r="M743" s="1061"/>
      <c r="N743" s="1075"/>
      <c r="O743" s="1064"/>
      <c r="P743" s="1075"/>
      <c r="Q743" s="1064"/>
      <c r="R743" s="1075"/>
      <c r="S743" s="1064"/>
      <c r="T743" s="1075"/>
      <c r="Z743" s="1092"/>
      <c r="AA743" s="1153"/>
      <c r="AB743" s="1153"/>
      <c r="AC743" s="1153"/>
      <c r="AD743" s="1153"/>
      <c r="AE743" s="1153"/>
      <c r="AF743" s="1153"/>
      <c r="AG743" s="1296"/>
      <c r="AH743" s="1296"/>
      <c r="AI743" s="1153"/>
      <c r="AJ743" s="1153"/>
      <c r="AK743" s="1153"/>
      <c r="AL743" s="1296"/>
      <c r="AM743" s="1153"/>
      <c r="AN743" s="1153"/>
      <c r="AO743" s="1153"/>
      <c r="AP743" s="1153"/>
      <c r="AQ743" s="1153"/>
      <c r="AR743" s="1153"/>
      <c r="AS743" s="1153"/>
      <c r="AT743" s="1153"/>
      <c r="AU743" s="1153"/>
      <c r="AV743" s="1153"/>
      <c r="AW743" s="1153"/>
      <c r="AX743" s="1153"/>
      <c r="AY743" s="1153"/>
      <c r="AZ743" s="1153"/>
      <c r="BA743" s="1153"/>
      <c r="BB743" s="1153"/>
      <c r="BC743" s="1153"/>
      <c r="BD743" s="1153"/>
      <c r="BE743" s="1153"/>
      <c r="BF743" s="1153"/>
      <c r="BG743" s="1153"/>
      <c r="BH743" s="1153"/>
      <c r="BI743" s="1153"/>
      <c r="BJ743" s="1153"/>
      <c r="BK743" s="1153"/>
      <c r="BL743" s="1153"/>
      <c r="BM743" s="1153"/>
      <c r="BN743" s="1153"/>
      <c r="BO743" s="1153"/>
      <c r="BP743" s="1153"/>
      <c r="BQ743" s="1153"/>
      <c r="BR743" s="1153"/>
      <c r="BS743" s="1153"/>
      <c r="BT743" s="1153"/>
      <c r="BU743" s="1153"/>
      <c r="BV743" s="1153"/>
      <c r="BW743" s="1153"/>
    </row>
    <row r="744" spans="1:75" ht="13.5" customHeight="1">
      <c r="A744" s="1091" t="s">
        <v>67</v>
      </c>
      <c r="B744" s="15" t="s">
        <v>50</v>
      </c>
      <c r="C744" s="1089" t="str">
        <f>VLOOKUP($C727,'2025年度(1年前期)'!$B$5:$N$209,COLUMN('2025年度(1年前期)'!$I$5),0)&amp;""</f>
        <v/>
      </c>
      <c r="D744" s="1072"/>
      <c r="E744" s="1090" t="str">
        <f>VLOOKUP($C727,'2025年度(2年前期)'!$B$5:$N$209,COLUMN('2025年度(2年前期)'!$I$5),0)&amp;""</f>
        <v/>
      </c>
      <c r="F744" s="1072"/>
      <c r="G744" s="1090" t="str">
        <f>VLOOKUP($C727,'2025年度(3年前期)'!$B$5:$N$209,COLUMN('2025年度(3年前期)'!$I$5),0)&amp;""</f>
        <v>領域別実習</v>
      </c>
      <c r="H744" s="1072"/>
      <c r="I744" s="1090" t="str">
        <f>VLOOKUP($C727,'2025年度(4年前期)'!$B$5:$N$209,COLUMN('2025年度(4年前期)'!$I$5),0)&amp;""</f>
        <v/>
      </c>
      <c r="J744" s="1072"/>
      <c r="K744" s="1071" t="str">
        <f>VLOOKUP($C727,'2025年度(助産前期)'!$B$5:$N$209,COLUMN('2025年度(助産前期)'!$I$5),0)&amp;""</f>
        <v>助産学実習Ⅰ</v>
      </c>
      <c r="L744" s="1071"/>
      <c r="M744" s="1089" t="str">
        <f>VLOOKUP($C727,'2025年度(M1前期)'!$B$5:$N$209,COLUMN('2025年度(M1前期)'!$I$5),0)&amp;""</f>
        <v/>
      </c>
      <c r="N744" s="1072"/>
      <c r="O744" s="1071" t="str">
        <f>VLOOKUP($C727,'2025年度(M2前期)'!$B$5:$N$209,COLUMN('2025年度(M2前期)'!$I$5),0)&amp;""</f>
        <v/>
      </c>
      <c r="P744" s="1072"/>
      <c r="Q744" s="1071" t="str">
        <f>VLOOKUP($C727,'2025年度(D1前期)'!$B$5:$N$209,COLUMN('2025年度(D1前期)'!$I$5),0)&amp;""</f>
        <v/>
      </c>
      <c r="R744" s="1072"/>
      <c r="S744" s="1071" t="str">
        <f>VLOOKUP($C727,'2025年度(D23前期)'!$B$5:$N$209,COLUMN('2025年度(D23前期)'!$I$5),0)&amp;""</f>
        <v/>
      </c>
      <c r="T744" s="1072"/>
      <c r="U744" s="853" t="s">
        <v>99</v>
      </c>
      <c r="V744" s="509" t="s">
        <v>99</v>
      </c>
      <c r="Z744" s="1091" t="str">
        <f>A744</f>
        <v>４時限（15：10～16：40）</v>
      </c>
      <c r="AA744" s="1296" t="s">
        <v>1050</v>
      </c>
      <c r="AB744" s="1151"/>
      <c r="AC744" s="1151"/>
      <c r="AD744" s="1151"/>
      <c r="AE744" s="1151"/>
      <c r="AF744" s="1151"/>
      <c r="AG744" s="1296" t="s">
        <v>1050</v>
      </c>
      <c r="AH744" s="1296"/>
      <c r="AI744" s="1151"/>
      <c r="AJ744" s="1151"/>
      <c r="AK744" s="1151"/>
      <c r="AL744" s="1296"/>
      <c r="AM744" s="1151"/>
      <c r="AN744" s="1151"/>
      <c r="AO744" s="1151"/>
      <c r="AP744" s="1151"/>
      <c r="AQ744" s="1151"/>
      <c r="AR744" s="1151"/>
      <c r="AS744" s="1151"/>
      <c r="AT744" s="1151"/>
      <c r="AU744" s="1151"/>
      <c r="AV744" s="1151"/>
      <c r="AW744" s="1151"/>
      <c r="AX744" s="1151"/>
      <c r="AY744" s="1151"/>
      <c r="AZ744" s="1151"/>
      <c r="BA744" s="1151"/>
      <c r="BB744" s="1151"/>
      <c r="BC744" s="1151"/>
      <c r="BD744" s="1151"/>
      <c r="BE744" s="1151"/>
      <c r="BF744" s="1151"/>
      <c r="BG744" s="1151"/>
      <c r="BH744" s="1151"/>
      <c r="BI744" s="1151"/>
      <c r="BJ744" s="1151"/>
      <c r="BK744" s="1151" t="s">
        <v>136</v>
      </c>
      <c r="BL744" s="1151"/>
      <c r="BM744" s="1151"/>
      <c r="BN744" s="1151"/>
      <c r="BO744" s="1151"/>
      <c r="BP744" s="1151"/>
      <c r="BQ744" s="1151"/>
      <c r="BR744" s="1151"/>
      <c r="BS744" s="1151"/>
      <c r="BT744" s="1151"/>
      <c r="BU744" s="1151"/>
      <c r="BV744" s="1151"/>
      <c r="BW744" s="1151"/>
    </row>
    <row r="745" spans="1:75" ht="13.5" customHeight="1">
      <c r="A745" s="1091"/>
      <c r="B745" s="15" t="s">
        <v>53</v>
      </c>
      <c r="C745" s="1101" t="str">
        <f>IFERROR(VLOOKUP(C744,科目・教員!$A$1:$B$357,2,0),"")</f>
        <v/>
      </c>
      <c r="D745" s="1068"/>
      <c r="E745" s="1073" t="str">
        <f>IFERROR(VLOOKUP(E744,科目・教員!$A$1:$B$357,2,0),"")</f>
        <v/>
      </c>
      <c r="F745" s="1068"/>
      <c r="G745" s="1073" t="str">
        <f>IFERROR(VLOOKUP(G744,科目・教員!$A$1:$B$357,2,0),"")</f>
        <v/>
      </c>
      <c r="H745" s="1068"/>
      <c r="I745" s="1073" t="str">
        <f>IFERROR(VLOOKUP(I744,科目・教員!$A$1:$B$357,2,0),"")</f>
        <v/>
      </c>
      <c r="J745" s="1068"/>
      <c r="K745" s="1074" t="str">
        <f>IFERROR(VLOOKUP(K744,科目・教員!$A$1:$B$357,2,0),"")</f>
        <v>池田　真弓</v>
      </c>
      <c r="L745" s="1074"/>
      <c r="M745" s="1101" t="str">
        <f>IFERROR(VLOOKUP(M744,科目・教員!$A$1:$B$357,2,0),"")</f>
        <v/>
      </c>
      <c r="N745" s="1068"/>
      <c r="O745" s="1074" t="str">
        <f>IFERROR(VLOOKUP(O744,科目・教員!$A$1:$B$357,2,0),"")</f>
        <v/>
      </c>
      <c r="P745" s="1068"/>
      <c r="Q745" s="1074" t="str">
        <f>IFERROR(VLOOKUP(Q744,科目・教員!$A$1:$B$357,2,0),"")</f>
        <v/>
      </c>
      <c r="R745" s="1068"/>
      <c r="S745" s="1074" t="str">
        <f>IFERROR(VLOOKUP(S744,科目・教員!$A$1:$B$357,2,0),"")</f>
        <v/>
      </c>
      <c r="T745" s="1068"/>
      <c r="U745" s="853" t="s">
        <v>81</v>
      </c>
      <c r="V745" s="509" t="s">
        <v>1051</v>
      </c>
      <c r="Z745" s="1091"/>
      <c r="AA745" s="1296"/>
      <c r="AB745" s="1152"/>
      <c r="AC745" s="1152"/>
      <c r="AD745" s="1152"/>
      <c r="AE745" s="1152"/>
      <c r="AF745" s="1152"/>
      <c r="AG745" s="1296"/>
      <c r="AH745" s="1296"/>
      <c r="AI745" s="1152"/>
      <c r="AJ745" s="1152"/>
      <c r="AK745" s="1152"/>
      <c r="AL745" s="1296"/>
      <c r="AM745" s="1152"/>
      <c r="AN745" s="1152"/>
      <c r="AO745" s="1152"/>
      <c r="AP745" s="1152"/>
      <c r="AQ745" s="1152"/>
      <c r="AR745" s="1152"/>
      <c r="AS745" s="1152"/>
      <c r="AT745" s="1152"/>
      <c r="AU745" s="1152"/>
      <c r="AV745" s="1152"/>
      <c r="AW745" s="1152"/>
      <c r="AX745" s="1152"/>
      <c r="AY745" s="1152"/>
      <c r="AZ745" s="1152"/>
      <c r="BA745" s="1152"/>
      <c r="BB745" s="1152"/>
      <c r="BC745" s="1152"/>
      <c r="BD745" s="1152"/>
      <c r="BE745" s="1152"/>
      <c r="BF745" s="1152"/>
      <c r="BG745" s="1152"/>
      <c r="BH745" s="1152"/>
      <c r="BI745" s="1152"/>
      <c r="BJ745" s="1152"/>
      <c r="BK745" s="1152"/>
      <c r="BL745" s="1152"/>
      <c r="BM745" s="1152"/>
      <c r="BN745" s="1152"/>
      <c r="BO745" s="1152"/>
      <c r="BP745" s="1152"/>
      <c r="BQ745" s="1152"/>
      <c r="BR745" s="1152"/>
      <c r="BS745" s="1152"/>
      <c r="BT745" s="1152"/>
      <c r="BU745" s="1152"/>
      <c r="BV745" s="1152"/>
      <c r="BW745" s="1152"/>
    </row>
    <row r="746" spans="1:75" ht="13.5" customHeight="1">
      <c r="A746" s="1091"/>
      <c r="B746" s="15" t="s">
        <v>59</v>
      </c>
      <c r="C746" s="1101" t="str">
        <f>VLOOKUP($C727,'2025年度(1年前期)'!$B$5:$N$209,COLUMN('2025年度(1年前期)'!$I$5)+1,0)&amp;""</f>
        <v/>
      </c>
      <c r="D746" s="1068"/>
      <c r="E746" s="1073" t="str">
        <f>VLOOKUP($C727,'2025年度(2年前期)'!$B$5:$N$209,COLUMN('2025年度(2年前期)'!$I$5)+1,0)&amp;""</f>
        <v/>
      </c>
      <c r="F746" s="1068"/>
      <c r="G746" s="1073" t="str">
        <f>VLOOKUP($C727,'2025年度(3年前期)'!$B$5:$N$209,COLUMN('2025年度(3年前期)'!$I$5)+1,0)&amp;""</f>
        <v/>
      </c>
      <c r="H746" s="1068"/>
      <c r="I746" s="1073" t="str">
        <f>VLOOKUP($C727,'2025年度(4年前期)'!$B$5:$N$209,COLUMN('2025年度(4年前期)'!$I$5)+1,0)&amp;""</f>
        <v/>
      </c>
      <c r="J746" s="1068"/>
      <c r="K746" s="1074" t="str">
        <f>VLOOKUP($C727,'2025年度(助産前期)'!$B$5:$N$209,COLUMN('2025年度(助産前期)'!$I$5)+1,0)&amp;""</f>
        <v/>
      </c>
      <c r="L746" s="1074"/>
      <c r="M746" s="1101" t="str">
        <f>VLOOKUP($C727,'2025年度(M1前期)'!$B$5:$N$209,COLUMN('2025年度(M1前期)'!$I$5)+1,0)&amp;""</f>
        <v/>
      </c>
      <c r="N746" s="1068"/>
      <c r="O746" s="1074" t="str">
        <f>VLOOKUP($C727,'2025年度(M2前期)'!$B$5:$N$209,COLUMN('2025年度(M2前期)'!$I$5)+1,0)&amp;""</f>
        <v/>
      </c>
      <c r="P746" s="1068"/>
      <c r="Q746" s="1074" t="str">
        <f>VLOOKUP($C727,'2025年度(D1前期)'!$B$5:$N$209,COLUMN('2025年度(D1前期)'!$I$5)+1,0)&amp;""</f>
        <v/>
      </c>
      <c r="R746" s="1068"/>
      <c r="S746" s="1074" t="str">
        <f>VLOOKUP($C727,'2025年度(D23前期)'!$B$5:$N$209,COLUMN('2025年度(D23前期)'!$I$5)+1,0)&amp;""</f>
        <v/>
      </c>
      <c r="T746" s="1068"/>
      <c r="U746" s="853" t="s">
        <v>136</v>
      </c>
      <c r="V746" s="509" t="s">
        <v>1052</v>
      </c>
      <c r="Z746" s="1091"/>
      <c r="AA746" s="1296"/>
      <c r="AB746" s="1152"/>
      <c r="AC746" s="1152"/>
      <c r="AD746" s="1152"/>
      <c r="AE746" s="1152"/>
      <c r="AF746" s="1152"/>
      <c r="AG746" s="1296"/>
      <c r="AH746" s="1296"/>
      <c r="AI746" s="1152"/>
      <c r="AJ746" s="1152"/>
      <c r="AK746" s="1152"/>
      <c r="AL746" s="1296"/>
      <c r="AM746" s="1152"/>
      <c r="AN746" s="1152"/>
      <c r="AO746" s="1152"/>
      <c r="AP746" s="1152"/>
      <c r="AQ746" s="1152"/>
      <c r="AR746" s="1152"/>
      <c r="AS746" s="1152"/>
      <c r="AT746" s="1152"/>
      <c r="AU746" s="1152"/>
      <c r="AV746" s="1152"/>
      <c r="AW746" s="1152"/>
      <c r="AX746" s="1152"/>
      <c r="AY746" s="1152"/>
      <c r="AZ746" s="1152"/>
      <c r="BA746" s="1152"/>
      <c r="BB746" s="1152"/>
      <c r="BC746" s="1152"/>
      <c r="BD746" s="1152"/>
      <c r="BE746" s="1152"/>
      <c r="BF746" s="1152"/>
      <c r="BG746" s="1152"/>
      <c r="BH746" s="1152"/>
      <c r="BI746" s="1152"/>
      <c r="BJ746" s="1152"/>
      <c r="BK746" s="1152"/>
      <c r="BL746" s="1152"/>
      <c r="BM746" s="1152"/>
      <c r="BN746" s="1152"/>
      <c r="BO746" s="1152"/>
      <c r="BP746" s="1152"/>
      <c r="BQ746" s="1152"/>
      <c r="BR746" s="1152"/>
      <c r="BS746" s="1152"/>
      <c r="BT746" s="1152"/>
      <c r="BU746" s="1152"/>
      <c r="BV746" s="1152"/>
      <c r="BW746" s="1152"/>
    </row>
    <row r="747" spans="1:75" ht="13.5" customHeight="1">
      <c r="A747" s="1092"/>
      <c r="B747" s="16" t="s">
        <v>56</v>
      </c>
      <c r="C747" s="1061"/>
      <c r="D747" s="1075"/>
      <c r="E747" s="1063"/>
      <c r="F747" s="1075"/>
      <c r="G747" s="1063"/>
      <c r="H747" s="1075"/>
      <c r="I747" s="1063"/>
      <c r="J747" s="1075"/>
      <c r="K747" s="1064"/>
      <c r="L747" s="1064"/>
      <c r="M747" s="1061"/>
      <c r="N747" s="1075"/>
      <c r="O747" s="1064"/>
      <c r="P747" s="1075"/>
      <c r="Q747" s="1064"/>
      <c r="R747" s="1075"/>
      <c r="S747" s="1064"/>
      <c r="T747" s="1075"/>
      <c r="U747" s="853" t="s">
        <v>566</v>
      </c>
      <c r="V747" s="509" t="s">
        <v>275</v>
      </c>
      <c r="Z747" s="1092"/>
      <c r="AA747" s="1296"/>
      <c r="AB747" s="1153"/>
      <c r="AC747" s="1153"/>
      <c r="AD747" s="1153"/>
      <c r="AE747" s="1153"/>
      <c r="AF747" s="1153"/>
      <c r="AG747" s="1296"/>
      <c r="AH747" s="1296"/>
      <c r="AI747" s="1153"/>
      <c r="AJ747" s="1153"/>
      <c r="AK747" s="1153"/>
      <c r="AL747" s="1296"/>
      <c r="AM747" s="1153"/>
      <c r="AN747" s="1153"/>
      <c r="AO747" s="1153"/>
      <c r="AP747" s="1153"/>
      <c r="AQ747" s="1153"/>
      <c r="AR747" s="1153"/>
      <c r="AS747" s="1153"/>
      <c r="AT747" s="1153"/>
      <c r="AU747" s="1153"/>
      <c r="AV747" s="1153"/>
      <c r="AW747" s="1153"/>
      <c r="AX747" s="1153"/>
      <c r="AY747" s="1153"/>
      <c r="AZ747" s="1153"/>
      <c r="BA747" s="1153"/>
      <c r="BB747" s="1153"/>
      <c r="BC747" s="1153"/>
      <c r="BD747" s="1153"/>
      <c r="BE747" s="1153"/>
      <c r="BF747" s="1153"/>
      <c r="BG747" s="1153"/>
      <c r="BH747" s="1153"/>
      <c r="BI747" s="1153"/>
      <c r="BJ747" s="1153"/>
      <c r="BK747" s="1153"/>
      <c r="BL747" s="1153"/>
      <c r="BM747" s="1153"/>
      <c r="BN747" s="1153"/>
      <c r="BO747" s="1153"/>
      <c r="BP747" s="1153"/>
      <c r="BQ747" s="1153"/>
      <c r="BR747" s="1153"/>
      <c r="BS747" s="1153"/>
      <c r="BT747" s="1153"/>
      <c r="BU747" s="1153"/>
      <c r="BV747" s="1153"/>
      <c r="BW747" s="1153"/>
    </row>
    <row r="748" spans="1:75" ht="13.5" customHeight="1">
      <c r="A748" s="1091" t="s">
        <v>68</v>
      </c>
      <c r="B748" s="15" t="s">
        <v>50</v>
      </c>
      <c r="C748" s="1089" t="str">
        <f>VLOOKUP($C727,'2025年度(1年前期)'!$B$5:$N$209,COLUMN('2025年度(1年前期)'!$K$5),0)&amp;""</f>
        <v/>
      </c>
      <c r="D748" s="1072"/>
      <c r="E748" s="1090" t="str">
        <f>VLOOKUP($C727,'2025年度(2年前期)'!$B$5:$N$209,COLUMN('2025年度(2年前期)'!$K$5),0)&amp;""</f>
        <v/>
      </c>
      <c r="F748" s="1072"/>
      <c r="G748" s="1090" t="str">
        <f>VLOOKUP($C727,'2025年度(3年前期)'!$B$5:$N$209,COLUMN('2025年度(3年前期)'!$K$5),0)&amp;""</f>
        <v/>
      </c>
      <c r="H748" s="1072"/>
      <c r="I748" s="1090" t="str">
        <f>VLOOKUP($C727,'2025年度(4年前期)'!$B$5:$N$209,COLUMN('2025年度(4年前期)'!$K$5),0)&amp;""</f>
        <v/>
      </c>
      <c r="J748" s="1072"/>
      <c r="K748" s="1071" t="str">
        <f>VLOOKUP($C727,'2025年度(助産前期)'!$B$5:$N$209,COLUMN('2025年度(助産前期)'!$K$5),0)&amp;""</f>
        <v>助産学実習Ⅰ</v>
      </c>
      <c r="L748" s="1071"/>
      <c r="M748" s="1089" t="str">
        <f>VLOOKUP($C727,'2025年度(M1前期)'!$B$5:$N$209,COLUMN('2025年度(M1前期)'!$K$5),0)&amp;""</f>
        <v/>
      </c>
      <c r="N748" s="1072"/>
      <c r="O748" s="1071" t="str">
        <f>VLOOKUP($C727,'2025年度(M2前期)'!$B$5:$N$209,COLUMN('2025年度(M2前期)'!$K$5),0)&amp;""</f>
        <v/>
      </c>
      <c r="P748" s="1072"/>
      <c r="Q748" s="1071" t="str">
        <f>VLOOKUP($C727,'2025年度(D1前期)'!$B$5:$N$209,COLUMN('2025年度(D1前期)'!$K$5),0)&amp;""</f>
        <v/>
      </c>
      <c r="R748" s="1072"/>
      <c r="S748" s="1071" t="str">
        <f>VLOOKUP($C727,'2025年度(D23前期)'!$B$5:$N$209,COLUMN('2025年度(D23前期)'!$K$5),0)&amp;""</f>
        <v/>
      </c>
      <c r="T748" s="1072"/>
      <c r="Z748" s="1091" t="str">
        <f>A748</f>
        <v>５時限（16：50～18：20）</v>
      </c>
      <c r="AA748" s="1151"/>
      <c r="AB748" s="1151"/>
      <c r="AC748" s="1151"/>
      <c r="AD748" s="1151"/>
      <c r="AE748" s="1151"/>
      <c r="AF748" s="1151"/>
      <c r="AG748" s="1151"/>
      <c r="AH748" s="1151"/>
      <c r="AI748" s="1151"/>
      <c r="AJ748" s="1151"/>
      <c r="AK748" s="1151"/>
      <c r="AL748" s="1151"/>
      <c r="AM748" s="1151"/>
      <c r="AN748" s="1151"/>
      <c r="AO748" s="1151"/>
      <c r="AP748" s="1151"/>
      <c r="AQ748" s="1151"/>
      <c r="AR748" s="1151"/>
      <c r="AS748" s="1151"/>
      <c r="AT748" s="1151"/>
      <c r="AU748" s="1151"/>
      <c r="AV748" s="1151"/>
      <c r="AW748" s="1151"/>
      <c r="AX748" s="1151"/>
      <c r="AY748" s="1151"/>
      <c r="AZ748" s="1151"/>
      <c r="BA748" s="1151"/>
      <c r="BB748" s="1151"/>
      <c r="BC748" s="1151"/>
      <c r="BD748" s="1151"/>
      <c r="BE748" s="1151"/>
      <c r="BF748" s="1151"/>
      <c r="BG748" s="1151"/>
      <c r="BH748" s="1151"/>
      <c r="BI748" s="1151"/>
      <c r="BJ748" s="1151"/>
      <c r="BK748" s="1151"/>
      <c r="BL748" s="1151"/>
      <c r="BM748" s="1151"/>
      <c r="BN748" s="1151"/>
      <c r="BO748" s="1151"/>
      <c r="BP748" s="1151"/>
      <c r="BQ748" s="1151"/>
      <c r="BR748" s="1151"/>
      <c r="BS748" s="1151"/>
      <c r="BT748" s="1151"/>
      <c r="BU748" s="1151"/>
      <c r="BV748" s="1151"/>
      <c r="BW748" s="1151"/>
    </row>
    <row r="749" spans="1:75" ht="13.5" customHeight="1">
      <c r="A749" s="1091"/>
      <c r="B749" s="15" t="s">
        <v>53</v>
      </c>
      <c r="C749" s="1101" t="str">
        <f>IFERROR(VLOOKUP(C748,科目・教員!$A$1:$B$357,2,0),"")</f>
        <v/>
      </c>
      <c r="D749" s="1068"/>
      <c r="E749" s="1073" t="str">
        <f>IFERROR(VLOOKUP(E748,科目・教員!$A$1:$B$357,2,0),"")</f>
        <v/>
      </c>
      <c r="F749" s="1068"/>
      <c r="G749" s="1073" t="str">
        <f>IFERROR(VLOOKUP(G748,科目・教員!$A$1:$B$357,2,0),"")</f>
        <v/>
      </c>
      <c r="H749" s="1068"/>
      <c r="I749" s="1073" t="str">
        <f>IFERROR(VLOOKUP(I748,科目・教員!$A$1:$B$357,2,0),"")</f>
        <v/>
      </c>
      <c r="J749" s="1068"/>
      <c r="K749" s="1074" t="str">
        <f>IFERROR(VLOOKUP(K748,科目・教員!$A$1:$B$357,2,0),"")</f>
        <v>池田　真弓</v>
      </c>
      <c r="L749" s="1074"/>
      <c r="M749" s="1101" t="str">
        <f>IFERROR(VLOOKUP(M748,科目・教員!$A$1:$B$357,2,0),"")</f>
        <v/>
      </c>
      <c r="N749" s="1068"/>
      <c r="O749" s="1074" t="str">
        <f>IFERROR(VLOOKUP(O748,科目・教員!$A$1:$B$357,2,0),"")</f>
        <v/>
      </c>
      <c r="P749" s="1068"/>
      <c r="Q749" s="1074" t="str">
        <f>IFERROR(VLOOKUP(Q748,科目・教員!$A$1:$B$357,2,0),"")</f>
        <v/>
      </c>
      <c r="R749" s="1068"/>
      <c r="S749" s="1074" t="str">
        <f>IFERROR(VLOOKUP(S748,科目・教員!$A$1:$B$357,2,0),"")</f>
        <v/>
      </c>
      <c r="T749" s="1068"/>
      <c r="Z749" s="1091"/>
      <c r="AA749" s="1152"/>
      <c r="AB749" s="1152"/>
      <c r="AC749" s="1152"/>
      <c r="AD749" s="1152"/>
      <c r="AE749" s="1152"/>
      <c r="AF749" s="1152"/>
      <c r="AG749" s="1152"/>
      <c r="AH749" s="1152"/>
      <c r="AI749" s="1152"/>
      <c r="AJ749" s="1152"/>
      <c r="AK749" s="1152"/>
      <c r="AL749" s="1152"/>
      <c r="AM749" s="1152"/>
      <c r="AN749" s="1152"/>
      <c r="AO749" s="1152"/>
      <c r="AP749" s="1152"/>
      <c r="AQ749" s="1152"/>
      <c r="AR749" s="1152"/>
      <c r="AS749" s="1152"/>
      <c r="AT749" s="1152"/>
      <c r="AU749" s="1152"/>
      <c r="AV749" s="1152"/>
      <c r="AW749" s="1152"/>
      <c r="AX749" s="1152"/>
      <c r="AY749" s="1152"/>
      <c r="AZ749" s="1152"/>
      <c r="BA749" s="1152"/>
      <c r="BB749" s="1152"/>
      <c r="BC749" s="1152"/>
      <c r="BD749" s="1152"/>
      <c r="BE749" s="1152"/>
      <c r="BF749" s="1152"/>
      <c r="BG749" s="1152"/>
      <c r="BH749" s="1152"/>
      <c r="BI749" s="1152"/>
      <c r="BJ749" s="1152"/>
      <c r="BK749" s="1152"/>
      <c r="BL749" s="1152"/>
      <c r="BM749" s="1152"/>
      <c r="BN749" s="1152"/>
      <c r="BO749" s="1152"/>
      <c r="BP749" s="1152"/>
      <c r="BQ749" s="1152"/>
      <c r="BR749" s="1152"/>
      <c r="BS749" s="1152"/>
      <c r="BT749" s="1152"/>
      <c r="BU749" s="1152"/>
      <c r="BV749" s="1152"/>
      <c r="BW749" s="1152"/>
    </row>
    <row r="750" spans="1:75" ht="13.5" customHeight="1">
      <c r="A750" s="1091"/>
      <c r="B750" s="15" t="s">
        <v>59</v>
      </c>
      <c r="C750" s="1101" t="str">
        <f>VLOOKUP($C727,'2025年度(1年前期)'!$B$5:$N$209,COLUMN('2025年度(1年前期)'!$K$5)+1,0)&amp;""</f>
        <v/>
      </c>
      <c r="D750" s="1068"/>
      <c r="E750" s="1073" t="str">
        <f>VLOOKUP($C727,'2025年度(2年前期)'!$B$5:$N$209,COLUMN('2025年度(2年前期)'!$K$5)+1,0)&amp;""</f>
        <v/>
      </c>
      <c r="F750" s="1068"/>
      <c r="G750" s="1073" t="str">
        <f>VLOOKUP($C727,'2025年度(3年前期)'!$B$5:$N$209,COLUMN('2025年度(3年前期)'!$K$5)+1,0)&amp;""</f>
        <v/>
      </c>
      <c r="H750" s="1068"/>
      <c r="I750" s="1073" t="str">
        <f>VLOOKUP($C727,'2025年度(4年前期)'!$B$5:$N$209,COLUMN('2025年度(4年前期)'!$K$5)+1,0)&amp;""</f>
        <v/>
      </c>
      <c r="J750" s="1068"/>
      <c r="K750" s="1074" t="str">
        <f>VLOOKUP($C727,'2025年度(助産前期)'!$B$5:$N$209,COLUMN('2025年度(助産前期)'!$K$5)+1,0)&amp;""</f>
        <v/>
      </c>
      <c r="L750" s="1074"/>
      <c r="M750" s="1101" t="str">
        <f>VLOOKUP($C727,'2025年度(M1前期)'!$B$5:$N$209,COLUMN('2025年度(M1前期)'!$K$5)+1,0)&amp;""</f>
        <v/>
      </c>
      <c r="N750" s="1068"/>
      <c r="O750" s="1074" t="str">
        <f>VLOOKUP($C727,'2025年度(M2前期)'!$B$5:$N$209,COLUMN('2025年度(M2前期)'!$K$5)+1,0)&amp;""</f>
        <v/>
      </c>
      <c r="P750" s="1068"/>
      <c r="Q750" s="1074" t="str">
        <f>VLOOKUP($C727,'2025年度(D1前期)'!$B$5:$N$209,COLUMN('2025年度(D1前期)'!$K$5)+1,0)&amp;""</f>
        <v/>
      </c>
      <c r="R750" s="1068"/>
      <c r="S750" s="1074" t="str">
        <f>VLOOKUP($C727,'2025年度(D23前期)'!$B$5:$N$209,COLUMN('2025年度(D23前期)'!$K$5)+1,0)&amp;""</f>
        <v/>
      </c>
      <c r="T750" s="1068"/>
      <c r="Z750" s="1091"/>
      <c r="AA750" s="1152"/>
      <c r="AB750" s="1152"/>
      <c r="AC750" s="1152"/>
      <c r="AD750" s="1152"/>
      <c r="AE750" s="1152"/>
      <c r="AF750" s="1152"/>
      <c r="AG750" s="1152"/>
      <c r="AH750" s="1152"/>
      <c r="AI750" s="1152"/>
      <c r="AJ750" s="1152"/>
      <c r="AK750" s="1152"/>
      <c r="AL750" s="1152"/>
      <c r="AM750" s="1152"/>
      <c r="AN750" s="1152"/>
      <c r="AO750" s="1152"/>
      <c r="AP750" s="1152"/>
      <c r="AQ750" s="1152"/>
      <c r="AR750" s="1152"/>
      <c r="AS750" s="1152"/>
      <c r="AT750" s="1152"/>
      <c r="AU750" s="1152"/>
      <c r="AV750" s="1152"/>
      <c r="AW750" s="1152"/>
      <c r="AX750" s="1152"/>
      <c r="AY750" s="1152"/>
      <c r="AZ750" s="1152"/>
      <c r="BA750" s="1152"/>
      <c r="BB750" s="1152"/>
      <c r="BC750" s="1152"/>
      <c r="BD750" s="1152"/>
      <c r="BE750" s="1152"/>
      <c r="BF750" s="1152"/>
      <c r="BG750" s="1152"/>
      <c r="BH750" s="1152"/>
      <c r="BI750" s="1152"/>
      <c r="BJ750" s="1152"/>
      <c r="BK750" s="1152"/>
      <c r="BL750" s="1152"/>
      <c r="BM750" s="1152"/>
      <c r="BN750" s="1152"/>
      <c r="BO750" s="1152"/>
      <c r="BP750" s="1152"/>
      <c r="BQ750" s="1152"/>
      <c r="BR750" s="1152"/>
      <c r="BS750" s="1152"/>
      <c r="BT750" s="1152"/>
      <c r="BU750" s="1152"/>
      <c r="BV750" s="1152"/>
      <c r="BW750" s="1152"/>
    </row>
    <row r="751" spans="1:75" ht="13.5" customHeight="1">
      <c r="A751" s="1092"/>
      <c r="B751" s="16" t="s">
        <v>56</v>
      </c>
      <c r="C751" s="1061"/>
      <c r="D751" s="1075"/>
      <c r="E751" s="1063"/>
      <c r="F751" s="1075"/>
      <c r="G751" s="1063"/>
      <c r="H751" s="1075"/>
      <c r="I751" s="1063"/>
      <c r="J751" s="1075"/>
      <c r="K751" s="1064"/>
      <c r="L751" s="1064"/>
      <c r="M751" s="1061"/>
      <c r="N751" s="1075"/>
      <c r="O751" s="1064"/>
      <c r="P751" s="1075"/>
      <c r="Q751" s="1064"/>
      <c r="R751" s="1075"/>
      <c r="S751" s="1064"/>
      <c r="T751" s="1075"/>
      <c r="U751" s="20"/>
      <c r="V751" s="20"/>
      <c r="W751" s="20"/>
      <c r="X751" s="20"/>
      <c r="Y751" s="20"/>
      <c r="Z751" s="1092"/>
      <c r="AA751" s="1153"/>
      <c r="AB751" s="1153"/>
      <c r="AC751" s="1153"/>
      <c r="AD751" s="1153"/>
      <c r="AE751" s="1153"/>
      <c r="AF751" s="1153"/>
      <c r="AG751" s="1153"/>
      <c r="AH751" s="1153"/>
      <c r="AI751" s="1153"/>
      <c r="AJ751" s="1153"/>
      <c r="AK751" s="1153"/>
      <c r="AL751" s="1153"/>
      <c r="AM751" s="1153"/>
      <c r="AN751" s="1153"/>
      <c r="AO751" s="1153"/>
      <c r="AP751" s="1153"/>
      <c r="AQ751" s="1153"/>
      <c r="AR751" s="1153"/>
      <c r="AS751" s="1153"/>
      <c r="AT751" s="1153"/>
      <c r="AU751" s="1153"/>
      <c r="AV751" s="1153"/>
      <c r="AW751" s="1153"/>
      <c r="AX751" s="1153"/>
      <c r="AY751" s="1153"/>
      <c r="AZ751" s="1153"/>
      <c r="BA751" s="1153"/>
      <c r="BB751" s="1153"/>
      <c r="BC751" s="1153"/>
      <c r="BD751" s="1153"/>
      <c r="BE751" s="1153"/>
      <c r="BF751" s="1153"/>
      <c r="BG751" s="1153"/>
      <c r="BH751" s="1153"/>
      <c r="BI751" s="1153"/>
      <c r="BJ751" s="1153"/>
      <c r="BK751" s="1153"/>
      <c r="BL751" s="1153"/>
      <c r="BM751" s="1153"/>
      <c r="BN751" s="1153"/>
      <c r="BO751" s="1153"/>
      <c r="BP751" s="1153"/>
      <c r="BQ751" s="1153"/>
      <c r="BR751" s="1153"/>
      <c r="BS751" s="1153"/>
      <c r="BT751" s="1153"/>
      <c r="BU751" s="1153"/>
      <c r="BV751" s="1153"/>
      <c r="BW751" s="1153"/>
    </row>
    <row r="752" spans="1:75" ht="18" hidden="1">
      <c r="A752" s="1095" t="s">
        <v>350</v>
      </c>
      <c r="B752" s="12" t="s">
        <v>50</v>
      </c>
      <c r="C752" s="1079" t="e">
        <f>VLOOKUP(#REF!,#REF!,COLUMN(#REF!),0)&amp;""</f>
        <v>#REF!</v>
      </c>
      <c r="D752" s="1080"/>
      <c r="E752" s="1081" t="e">
        <f>VLOOKUP(#REF!,#REF!,COLUMN(#REF!),0)&amp;""</f>
        <v>#REF!</v>
      </c>
      <c r="F752" s="1080"/>
      <c r="G752" s="1081" t="e">
        <f>VLOOKUP(#REF!,#REF!,COLUMN(#REF!),0)&amp;""</f>
        <v>#REF!</v>
      </c>
      <c r="H752" s="1080"/>
      <c r="I752" s="1081" t="e">
        <f>VLOOKUP(#REF!,#REF!,COLUMN(#REF!),0)&amp;""</f>
        <v>#REF!</v>
      </c>
      <c r="J752" s="1080"/>
      <c r="K752" s="1072" t="e">
        <f>VLOOKUP(#REF!,#REF!,COLUMN(#REF!),0)&amp;""</f>
        <v>#REF!</v>
      </c>
      <c r="L752" s="1080"/>
      <c r="M752" s="1079" t="e">
        <f>VLOOKUP(#REF!,#REF!,COLUMN(#REF!),0)&amp;""</f>
        <v>#REF!</v>
      </c>
      <c r="N752" s="1096"/>
      <c r="O752" s="1081" t="e">
        <f>VLOOKUP(#REF!,#REF!,COLUMN(#REF!),0)&amp;""</f>
        <v>#REF!</v>
      </c>
      <c r="P752" s="1080"/>
      <c r="Q752" s="1081" t="e">
        <f>VLOOKUP(#REF!,#REF!,COLUMN(#REF!),0)&amp;""</f>
        <v>#REF!</v>
      </c>
      <c r="R752" s="1080"/>
      <c r="S752" s="1072" t="e">
        <f>VLOOKUP(#REF!,#REF!,COLUMN(#REF!),0)&amp;""</f>
        <v>#REF!</v>
      </c>
      <c r="T752" s="1080"/>
      <c r="U752" s="63"/>
      <c r="Z752" s="1095" t="str">
        <f>A752</f>
        <v xml:space="preserve">１時限（09：30～11：00） </v>
      </c>
      <c r="AA752" s="1173"/>
      <c r="AB752" s="1173"/>
      <c r="AC752" s="1173"/>
      <c r="AD752" s="1173"/>
      <c r="AE752" s="1173"/>
      <c r="AF752" s="1173"/>
      <c r="AG752" s="1173"/>
      <c r="AH752" s="1173"/>
      <c r="AI752" s="1173"/>
      <c r="AJ752" s="1173"/>
      <c r="AK752" s="1173"/>
      <c r="AL752" s="1173"/>
      <c r="AM752" s="1173"/>
      <c r="AN752" s="64"/>
      <c r="AO752" s="64"/>
      <c r="AP752" s="64"/>
      <c r="AQ752" s="64"/>
      <c r="AR752" s="64"/>
      <c r="AS752" s="64"/>
      <c r="AT752" s="64"/>
      <c r="AU752" s="64"/>
      <c r="AV752" s="64"/>
      <c r="AW752" s="1173"/>
      <c r="AX752" s="1173"/>
      <c r="AY752" s="1173"/>
      <c r="AZ752" s="1173"/>
      <c r="BA752" s="1173"/>
      <c r="BB752" s="1173"/>
      <c r="BC752" s="1173"/>
      <c r="BD752" s="1173"/>
      <c r="BE752" s="1173"/>
      <c r="BF752" s="1173"/>
      <c r="BG752" s="64"/>
      <c r="BH752" s="64"/>
      <c r="BI752" s="1173"/>
      <c r="BJ752" s="1173"/>
      <c r="BK752" s="60"/>
      <c r="BL752" s="60"/>
      <c r="BM752" s="60"/>
      <c r="BN752" s="1173"/>
      <c r="BO752" s="64"/>
      <c r="BP752" s="1173"/>
      <c r="BQ752" s="61"/>
      <c r="BR752" s="61"/>
      <c r="BS752" s="61"/>
      <c r="BT752" s="61"/>
      <c r="BU752" s="61"/>
      <c r="BV752" s="61"/>
      <c r="BW752" s="61"/>
    </row>
    <row r="753" spans="1:75" ht="18" hidden="1">
      <c r="A753" s="1091"/>
      <c r="B753" s="15" t="s">
        <v>53</v>
      </c>
      <c r="C753" s="1065" t="str">
        <f>IFERROR(VLOOKUP(C752,科目・教員!$A$1:$B$357,2,0),"")</f>
        <v/>
      </c>
      <c r="D753" s="1066"/>
      <c r="E753" s="1067" t="str">
        <f>IFERROR(VLOOKUP(E752,科目・教員!$A$1:$B$357,2,0),"")</f>
        <v/>
      </c>
      <c r="F753" s="1066"/>
      <c r="G753" s="1067" t="str">
        <f>IFERROR(VLOOKUP(G752,科目・教員!$A$1:$B$357,2,0),"")</f>
        <v/>
      </c>
      <c r="H753" s="1066"/>
      <c r="I753" s="1067" t="str">
        <f>IFERROR(VLOOKUP(I752,科目・教員!$A$1:$B$357,2,0),"")</f>
        <v/>
      </c>
      <c r="J753" s="1066"/>
      <c r="K753" s="1068" t="str">
        <f>IFERROR(VLOOKUP(K752,科目・教員!$A$1:$B$357,2,0),"")</f>
        <v/>
      </c>
      <c r="L753" s="1066"/>
      <c r="M753" s="1065" t="str">
        <f>IFERROR(VLOOKUP(M752,科目・教員!$A$1:$B$357,2,0),"")</f>
        <v/>
      </c>
      <c r="N753" s="1066"/>
      <c r="O753" s="1067" t="str">
        <f>IFERROR(VLOOKUP(O752,科目・教員!$A$1:$B$357,2,0),"")</f>
        <v/>
      </c>
      <c r="P753" s="1066"/>
      <c r="Q753" s="1067" t="str">
        <f>IFERROR(VLOOKUP(Q752,科目・教員!$A$1:$B$357,2,0),"")</f>
        <v/>
      </c>
      <c r="R753" s="1066"/>
      <c r="S753" s="1068" t="str">
        <f>IFERROR(VLOOKUP(S752,科目・教員!$A$1:$B$357,2,0),"")</f>
        <v/>
      </c>
      <c r="T753" s="1066"/>
      <c r="U753" s="63"/>
      <c r="Z753" s="1091"/>
      <c r="AA753" s="1173"/>
      <c r="AB753" s="1173"/>
      <c r="AC753" s="1173"/>
      <c r="AD753" s="1173"/>
      <c r="AE753" s="1173"/>
      <c r="AF753" s="1173"/>
      <c r="AG753" s="1173"/>
      <c r="AH753" s="1173"/>
      <c r="AI753" s="1173"/>
      <c r="AJ753" s="1173"/>
      <c r="AK753" s="1173"/>
      <c r="AL753" s="1173"/>
      <c r="AM753" s="1173"/>
      <c r="AN753" s="64"/>
      <c r="AO753" s="64"/>
      <c r="AP753" s="64"/>
      <c r="AQ753" s="64"/>
      <c r="AR753" s="64"/>
      <c r="AS753" s="64"/>
      <c r="AT753" s="64"/>
      <c r="AU753" s="64"/>
      <c r="AV753" s="64"/>
      <c r="AW753" s="1173"/>
      <c r="AX753" s="1173"/>
      <c r="AY753" s="1173"/>
      <c r="AZ753" s="1173"/>
      <c r="BA753" s="1173"/>
      <c r="BB753" s="1173"/>
      <c r="BC753" s="1173"/>
      <c r="BD753" s="1173"/>
      <c r="BE753" s="1173"/>
      <c r="BF753" s="1173"/>
      <c r="BG753" s="64"/>
      <c r="BH753" s="64"/>
      <c r="BI753" s="1173"/>
      <c r="BJ753" s="1173"/>
      <c r="BK753" s="64"/>
      <c r="BL753" s="64"/>
      <c r="BM753" s="64"/>
      <c r="BN753" s="1173"/>
      <c r="BO753" s="64"/>
      <c r="BP753" s="1173"/>
      <c r="BQ753" s="1173"/>
      <c r="BR753" s="1173"/>
      <c r="BS753" s="1173"/>
      <c r="BT753" s="1173"/>
      <c r="BU753" s="1173"/>
      <c r="BV753" s="1173"/>
      <c r="BW753" s="1173"/>
    </row>
    <row r="754" spans="1:75" ht="18" hidden="1">
      <c r="A754" s="1091"/>
      <c r="B754" s="15" t="s">
        <v>59</v>
      </c>
      <c r="C754" s="1065" t="e">
        <f>VLOOKUP(#REF!,#REF!,COLUMN(#REF!)+1,0)&amp;""</f>
        <v>#REF!</v>
      </c>
      <c r="D754" s="1066"/>
      <c r="E754" s="1067" t="e">
        <f>VLOOKUP(#REF!,#REF!,COLUMN(#REF!)+1,0)&amp;""</f>
        <v>#REF!</v>
      </c>
      <c r="F754" s="1066"/>
      <c r="G754" s="1067" t="e">
        <f>VLOOKUP(#REF!,#REF!,COLUMN(#REF!)+1,0)&amp;""</f>
        <v>#REF!</v>
      </c>
      <c r="H754" s="1066"/>
      <c r="I754" s="1067" t="e">
        <f>VLOOKUP(#REF!,#REF!,COLUMN(#REF!)+1,0)&amp;""</f>
        <v>#REF!</v>
      </c>
      <c r="J754" s="1066"/>
      <c r="K754" s="1068" t="e">
        <f>VLOOKUP(#REF!,#REF!,COLUMN(#REF!)+1,0)&amp;""</f>
        <v>#REF!</v>
      </c>
      <c r="L754" s="1066"/>
      <c r="M754" s="1065" t="e">
        <f>VLOOKUP(#REF!,#REF!,COLUMN(#REF!)+1,0)&amp;""</f>
        <v>#REF!</v>
      </c>
      <c r="N754" s="1066"/>
      <c r="O754" s="1067" t="e">
        <f>VLOOKUP(#REF!,#REF!,COLUMN(#REF!)+1,0)&amp;""</f>
        <v>#REF!</v>
      </c>
      <c r="P754" s="1066"/>
      <c r="Q754" s="1067" t="e">
        <f>VLOOKUP(#REF!,#REF!,COLUMN(#REF!)+1,0)&amp;""</f>
        <v>#REF!</v>
      </c>
      <c r="R754" s="1066"/>
      <c r="S754" s="1068" t="e">
        <f>VLOOKUP(#REF!,#REF!,COLUMN(#REF!)+1,0)&amp;""</f>
        <v>#REF!</v>
      </c>
      <c r="T754" s="1066"/>
      <c r="U754" s="63"/>
      <c r="Z754" s="1091"/>
      <c r="AA754" s="1173"/>
      <c r="AB754" s="1173"/>
      <c r="AC754" s="1173"/>
      <c r="AD754" s="1173"/>
      <c r="AE754" s="1173"/>
      <c r="AF754" s="1173"/>
      <c r="AG754" s="1173"/>
      <c r="AH754" s="1173"/>
      <c r="AI754" s="1173"/>
      <c r="AJ754" s="1173"/>
      <c r="AK754" s="1173"/>
      <c r="AL754" s="1173"/>
      <c r="AM754" s="1173"/>
      <c r="AN754" s="64"/>
      <c r="AO754" s="64"/>
      <c r="AP754" s="64"/>
      <c r="AQ754" s="64"/>
      <c r="AR754" s="64"/>
      <c r="AS754" s="64"/>
      <c r="AT754" s="64"/>
      <c r="AU754" s="64"/>
      <c r="AV754" s="64"/>
      <c r="AW754" s="1173"/>
      <c r="AX754" s="1173"/>
      <c r="AY754" s="1173"/>
      <c r="AZ754" s="1173"/>
      <c r="BA754" s="1173"/>
      <c r="BB754" s="1173"/>
      <c r="BC754" s="1173"/>
      <c r="BD754" s="1173"/>
      <c r="BE754" s="1173"/>
      <c r="BF754" s="1173"/>
      <c r="BG754" s="64"/>
      <c r="BH754" s="64"/>
      <c r="BI754" s="1173"/>
      <c r="BJ754" s="1173"/>
      <c r="BK754" s="64"/>
      <c r="BL754" s="64"/>
      <c r="BM754" s="64"/>
      <c r="BN754" s="1173"/>
      <c r="BO754" s="64"/>
      <c r="BP754" s="1173"/>
      <c r="BQ754" s="1173"/>
      <c r="BR754" s="1173"/>
      <c r="BS754" s="1173"/>
      <c r="BT754" s="1173"/>
      <c r="BU754" s="1173"/>
      <c r="BV754" s="1173"/>
      <c r="BW754" s="1173"/>
    </row>
    <row r="755" spans="1:75" ht="18" hidden="1">
      <c r="A755" s="1092"/>
      <c r="B755" s="16" t="s">
        <v>56</v>
      </c>
      <c r="C755" s="1061"/>
      <c r="D755" s="1062"/>
      <c r="E755" s="1063"/>
      <c r="F755" s="1062"/>
      <c r="G755" s="1063"/>
      <c r="H755" s="1062"/>
      <c r="I755" s="1063"/>
      <c r="J755" s="1062"/>
      <c r="K755" s="1064"/>
      <c r="L755" s="1062"/>
      <c r="M755" s="1061"/>
      <c r="N755" s="1062"/>
      <c r="O755" s="1063"/>
      <c r="P755" s="1062"/>
      <c r="Q755" s="1063"/>
      <c r="R755" s="1062"/>
      <c r="S755" s="1064"/>
      <c r="T755" s="1062"/>
      <c r="U755" s="63"/>
      <c r="Z755" s="1092"/>
      <c r="AA755" s="1173"/>
      <c r="AB755" s="1173"/>
      <c r="AC755" s="1173"/>
      <c r="AD755" s="1173"/>
      <c r="AE755" s="1173"/>
      <c r="AF755" s="1173"/>
      <c r="AG755" s="1173"/>
      <c r="AH755" s="1173"/>
      <c r="AI755" s="1173"/>
      <c r="AJ755" s="1173"/>
      <c r="AK755" s="1173"/>
      <c r="AL755" s="1173"/>
      <c r="AM755" s="1173"/>
      <c r="AN755" s="64"/>
      <c r="AO755" s="64"/>
      <c r="AP755" s="64"/>
      <c r="AQ755" s="64"/>
      <c r="AR755" s="64"/>
      <c r="AS755" s="64"/>
      <c r="AT755" s="64"/>
      <c r="AU755" s="64"/>
      <c r="AV755" s="64"/>
      <c r="AW755" s="1173"/>
      <c r="AX755" s="1173"/>
      <c r="AY755" s="1173"/>
      <c r="AZ755" s="1173"/>
      <c r="BA755" s="1173"/>
      <c r="BB755" s="1173"/>
      <c r="BC755" s="1173"/>
      <c r="BD755" s="1173"/>
      <c r="BE755" s="1173"/>
      <c r="BF755" s="1173"/>
      <c r="BG755" s="64"/>
      <c r="BH755" s="64"/>
      <c r="BI755" s="1173"/>
      <c r="BJ755" s="1173"/>
      <c r="BK755" s="64"/>
      <c r="BL755" s="64"/>
      <c r="BM755" s="64"/>
      <c r="BN755" s="1173"/>
      <c r="BO755" s="64"/>
      <c r="BP755" s="1173"/>
      <c r="BQ755" s="1173"/>
      <c r="BR755" s="1173"/>
      <c r="BS755" s="1173"/>
      <c r="BT755" s="1173"/>
      <c r="BU755" s="1173"/>
      <c r="BV755" s="1173"/>
      <c r="BW755" s="1173"/>
    </row>
    <row r="756" spans="1:75" ht="18" hidden="1">
      <c r="A756" s="1095" t="s">
        <v>351</v>
      </c>
      <c r="B756" s="15" t="s">
        <v>50</v>
      </c>
      <c r="C756" s="1079" t="e">
        <f>VLOOKUP(#REF!,#REF!,COLUMN(#REF!),0)&amp;""</f>
        <v>#REF!</v>
      </c>
      <c r="D756" s="1080"/>
      <c r="E756" s="1081" t="e">
        <f>VLOOKUP(#REF!,#REF!,COLUMN(#REF!),0)&amp;""</f>
        <v>#REF!</v>
      </c>
      <c r="F756" s="1080"/>
      <c r="G756" s="1081" t="e">
        <f>VLOOKUP(#REF!,#REF!,COLUMN(#REF!),0)&amp;""</f>
        <v>#REF!</v>
      </c>
      <c r="H756" s="1080"/>
      <c r="I756" s="1081" t="e">
        <f>VLOOKUP(#REF!,#REF!,COLUMN(#REF!),0)&amp;""</f>
        <v>#REF!</v>
      </c>
      <c r="J756" s="1080"/>
      <c r="K756" s="1072" t="e">
        <f>VLOOKUP(#REF!,#REF!,COLUMN(#REF!),0)&amp;""</f>
        <v>#REF!</v>
      </c>
      <c r="L756" s="1080"/>
      <c r="M756" s="1072" t="e">
        <f>VLOOKUP(#REF!,#REF!,COLUMN(#REF!),0)&amp;""</f>
        <v>#REF!</v>
      </c>
      <c r="N756" s="1080"/>
      <c r="O756" s="1072" t="e">
        <f>VLOOKUP(#REF!,#REF!,COLUMN(#REF!),0)&amp;""</f>
        <v>#REF!</v>
      </c>
      <c r="P756" s="1080"/>
      <c r="Q756" s="1072" t="e">
        <f>VLOOKUP(#REF!,#REF!,COLUMN(#REF!),0)&amp;""</f>
        <v>#REF!</v>
      </c>
      <c r="R756" s="1080"/>
      <c r="S756" s="1072" t="e">
        <f>VLOOKUP(#REF!,#REF!,COLUMN(#REF!),0)&amp;""</f>
        <v>#REF!</v>
      </c>
      <c r="T756" s="1080"/>
      <c r="U756" s="65"/>
      <c r="Z756" s="1095" t="str">
        <f>A756</f>
        <v>２時限（11：10～12：40）</v>
      </c>
      <c r="AA756" s="1173"/>
      <c r="AB756" s="1173"/>
      <c r="AC756" s="1173"/>
      <c r="AD756" s="1173"/>
      <c r="AE756" s="1173"/>
      <c r="AF756" s="1173"/>
      <c r="AG756" s="1173"/>
      <c r="AH756" s="1173"/>
      <c r="AI756" s="1173"/>
      <c r="AJ756" s="1173"/>
      <c r="AK756" s="1173"/>
      <c r="AL756" s="1173"/>
      <c r="AM756" s="1173"/>
      <c r="AN756" s="64"/>
      <c r="AO756" s="64"/>
      <c r="AP756" s="64"/>
      <c r="AQ756" s="64"/>
      <c r="AR756" s="64"/>
      <c r="AS756" s="64"/>
      <c r="AT756" s="64"/>
      <c r="AU756" s="64"/>
      <c r="AV756" s="64"/>
      <c r="AW756" s="1173"/>
      <c r="AX756" s="1173"/>
      <c r="AY756" s="1173"/>
      <c r="AZ756" s="1173"/>
      <c r="BA756" s="1173"/>
      <c r="BB756" s="1173"/>
      <c r="BC756" s="1173"/>
      <c r="BD756" s="1173"/>
      <c r="BE756" s="1173"/>
      <c r="BF756" s="1173"/>
      <c r="BG756" s="64"/>
      <c r="BH756" s="64"/>
      <c r="BI756" s="1173"/>
      <c r="BJ756" s="1173"/>
      <c r="BK756" s="64"/>
      <c r="BL756" s="64"/>
      <c r="BM756" s="64"/>
      <c r="BN756" s="1173"/>
      <c r="BO756" s="64"/>
      <c r="BP756" s="1173"/>
      <c r="BQ756" s="1173"/>
      <c r="BR756" s="1173"/>
      <c r="BS756" s="1173"/>
      <c r="BT756" s="1173"/>
      <c r="BU756" s="1173"/>
      <c r="BV756" s="1173"/>
      <c r="BW756" s="1173"/>
    </row>
    <row r="757" spans="1:75" ht="18" hidden="1">
      <c r="A757" s="1091"/>
      <c r="B757" s="15" t="s">
        <v>53</v>
      </c>
      <c r="C757" s="1065" t="str">
        <f>IFERROR(VLOOKUP(C756,科目・教員!$A$1:$B$357,2,0),"")</f>
        <v/>
      </c>
      <c r="D757" s="1066"/>
      <c r="E757" s="1067" t="str">
        <f>IFERROR(VLOOKUP(E756,科目・教員!$A$1:$B$357,2,0),"")</f>
        <v/>
      </c>
      <c r="F757" s="1066"/>
      <c r="G757" s="1067" t="str">
        <f>IFERROR(VLOOKUP(G756,科目・教員!$A$1:$B$357,2,0),"")</f>
        <v/>
      </c>
      <c r="H757" s="1066"/>
      <c r="I757" s="1067" t="str">
        <f>IFERROR(VLOOKUP(I756,科目・教員!$A$1:$B$357,2,0),"")</f>
        <v/>
      </c>
      <c r="J757" s="1066"/>
      <c r="K757" s="1068" t="str">
        <f>IFERROR(VLOOKUP(K756,科目・教員!$A$1:$B$357,2,0),"")</f>
        <v/>
      </c>
      <c r="L757" s="1066"/>
      <c r="M757" s="1068" t="str">
        <f>IFERROR(VLOOKUP(M756,科目・教員!$A$1:$B$357,2,0),"")</f>
        <v/>
      </c>
      <c r="N757" s="1066"/>
      <c r="O757" s="1068" t="str">
        <f>IFERROR(VLOOKUP(O756,科目・教員!$A$1:$B$357,2,0),"")</f>
        <v/>
      </c>
      <c r="P757" s="1066"/>
      <c r="Q757" s="1068" t="str">
        <f>IFERROR(VLOOKUP(Q756,科目・教員!$A$1:$B$357,2,0),"")</f>
        <v/>
      </c>
      <c r="R757" s="1066"/>
      <c r="S757" s="1068" t="str">
        <f>IFERROR(VLOOKUP(S756,科目・教員!$A$1:$B$357,2,0),"")</f>
        <v/>
      </c>
      <c r="T757" s="1066"/>
      <c r="U757" s="65"/>
      <c r="Z757" s="1091"/>
      <c r="AA757" s="1173"/>
      <c r="AB757" s="1173"/>
      <c r="AC757" s="1173"/>
      <c r="AD757" s="1173"/>
      <c r="AE757" s="1173"/>
      <c r="AF757" s="1173"/>
      <c r="AG757" s="1173"/>
      <c r="AH757" s="1173"/>
      <c r="AI757" s="1173"/>
      <c r="AJ757" s="1173"/>
      <c r="AK757" s="1173"/>
      <c r="AL757" s="1173"/>
      <c r="AM757" s="1173"/>
      <c r="AN757" s="64"/>
      <c r="AO757" s="64"/>
      <c r="AP757" s="64"/>
      <c r="AQ757" s="64"/>
      <c r="AR757" s="64"/>
      <c r="AS757" s="64"/>
      <c r="AT757" s="64"/>
      <c r="AU757" s="64"/>
      <c r="AV757" s="64"/>
      <c r="AW757" s="1173"/>
      <c r="AX757" s="1173"/>
      <c r="AY757" s="1173"/>
      <c r="AZ757" s="1173"/>
      <c r="BA757" s="1173"/>
      <c r="BB757" s="1173"/>
      <c r="BC757" s="1173"/>
      <c r="BD757" s="1173"/>
      <c r="BE757" s="1173"/>
      <c r="BF757" s="1173"/>
      <c r="BG757" s="64"/>
      <c r="BH757" s="64"/>
      <c r="BI757" s="1173"/>
      <c r="BJ757" s="1173"/>
      <c r="BK757" s="64"/>
      <c r="BL757" s="64"/>
      <c r="BM757" s="64"/>
      <c r="BN757" s="1173"/>
      <c r="BO757" s="64"/>
      <c r="BP757" s="1173"/>
      <c r="BQ757" s="1173"/>
      <c r="BR757" s="1173"/>
      <c r="BS757" s="1173"/>
      <c r="BT757" s="1173"/>
      <c r="BU757" s="1173"/>
      <c r="BV757" s="1173"/>
      <c r="BW757" s="1173"/>
    </row>
    <row r="758" spans="1:75" ht="18" hidden="1">
      <c r="A758" s="1091"/>
      <c r="B758" s="15" t="s">
        <v>59</v>
      </c>
      <c r="C758" s="1065" t="e">
        <f>VLOOKUP(#REF!,#REF!,COLUMN(#REF!)+1,0)&amp;""</f>
        <v>#REF!</v>
      </c>
      <c r="D758" s="1066"/>
      <c r="E758" s="1067" t="e">
        <f>VLOOKUP(#REF!,#REF!,COLUMN(#REF!)+1,0)&amp;""</f>
        <v>#REF!</v>
      </c>
      <c r="F758" s="1066"/>
      <c r="G758" s="1067" t="e">
        <f>VLOOKUP(#REF!,#REF!,COLUMN(#REF!)+1,0)&amp;""</f>
        <v>#REF!</v>
      </c>
      <c r="H758" s="1066"/>
      <c r="I758" s="1067" t="e">
        <f>VLOOKUP(#REF!,#REF!,COLUMN(#REF!)+1,0)&amp;""</f>
        <v>#REF!</v>
      </c>
      <c r="J758" s="1066"/>
      <c r="K758" s="1068" t="e">
        <f>VLOOKUP(#REF!,#REF!,COLUMN(#REF!)+1,0)&amp;""</f>
        <v>#REF!</v>
      </c>
      <c r="L758" s="1066"/>
      <c r="M758" s="1068" t="e">
        <f>VLOOKUP(#REF!,#REF!,COLUMN(#REF!)+1,0)&amp;""</f>
        <v>#REF!</v>
      </c>
      <c r="N758" s="1066"/>
      <c r="O758" s="1068" t="e">
        <f>VLOOKUP(#REF!,#REF!,COLUMN(#REF!)+1,0)&amp;""</f>
        <v>#REF!</v>
      </c>
      <c r="P758" s="1066"/>
      <c r="Q758" s="1068" t="e">
        <f>VLOOKUP(#REF!,#REF!,COLUMN(#REF!)+1,0)&amp;""</f>
        <v>#REF!</v>
      </c>
      <c r="R758" s="1066"/>
      <c r="S758" s="1068" t="e">
        <f>VLOOKUP(#REF!,#REF!,COLUMN(#REF!)+1,0)&amp;""</f>
        <v>#REF!</v>
      </c>
      <c r="T758" s="1066"/>
      <c r="U758" s="65"/>
      <c r="Z758" s="1091"/>
      <c r="AA758" s="1173"/>
      <c r="AB758" s="1173"/>
      <c r="AC758" s="1173"/>
      <c r="AD758" s="1173"/>
      <c r="AE758" s="1173"/>
      <c r="AF758" s="1173"/>
      <c r="AG758" s="1173"/>
      <c r="AH758" s="1173"/>
      <c r="AI758" s="1173"/>
      <c r="AJ758" s="1173"/>
      <c r="AK758" s="1173"/>
      <c r="AL758" s="1173"/>
      <c r="AM758" s="1173"/>
      <c r="AN758" s="64"/>
      <c r="AO758" s="64"/>
      <c r="AP758" s="64"/>
      <c r="AQ758" s="64"/>
      <c r="AR758" s="64"/>
      <c r="AS758" s="64"/>
      <c r="AT758" s="64"/>
      <c r="AU758" s="64"/>
      <c r="AV758" s="64"/>
      <c r="AW758" s="1173"/>
      <c r="AX758" s="1173"/>
      <c r="AY758" s="1173"/>
      <c r="AZ758" s="1173"/>
      <c r="BA758" s="1173"/>
      <c r="BB758" s="1173"/>
      <c r="BC758" s="1173"/>
      <c r="BD758" s="1173"/>
      <c r="BE758" s="1173"/>
      <c r="BF758" s="1173"/>
      <c r="BG758" s="64"/>
      <c r="BH758" s="64"/>
      <c r="BI758" s="1173"/>
      <c r="BJ758" s="1173"/>
      <c r="BK758" s="64"/>
      <c r="BL758" s="64"/>
      <c r="BM758" s="64"/>
      <c r="BN758" s="1173"/>
      <c r="BO758" s="64"/>
      <c r="BP758" s="1173"/>
      <c r="BQ758" s="1173"/>
      <c r="BR758" s="1173"/>
      <c r="BS758" s="1173"/>
      <c r="BT758" s="1173"/>
      <c r="BU758" s="1173"/>
      <c r="BV758" s="1173"/>
      <c r="BW758" s="1173"/>
    </row>
    <row r="759" spans="1:75" ht="18" hidden="1">
      <c r="A759" s="1092"/>
      <c r="B759" s="16" t="s">
        <v>56</v>
      </c>
      <c r="C759" s="1061"/>
      <c r="D759" s="1075"/>
      <c r="E759" s="1063"/>
      <c r="F759" s="1075"/>
      <c r="G759" s="1063"/>
      <c r="H759" s="1075"/>
      <c r="I759" s="1063"/>
      <c r="J759" s="1075"/>
      <c r="K759" s="1064"/>
      <c r="L759" s="1075"/>
      <c r="M759" s="1064"/>
      <c r="N759" s="1075"/>
      <c r="O759" s="1064"/>
      <c r="P759" s="1075"/>
      <c r="Q759" s="1064"/>
      <c r="R759" s="1075"/>
      <c r="S759" s="1064"/>
      <c r="T759" s="1075"/>
      <c r="U759" s="65"/>
      <c r="Z759" s="1092"/>
      <c r="AA759" s="1173"/>
      <c r="AB759" s="1173"/>
      <c r="AC759" s="1173"/>
      <c r="AD759" s="1173"/>
      <c r="AE759" s="1173"/>
      <c r="AF759" s="1173"/>
      <c r="AG759" s="1173"/>
      <c r="AH759" s="1173"/>
      <c r="AI759" s="1173"/>
      <c r="AJ759" s="1173"/>
      <c r="AK759" s="1173"/>
      <c r="AL759" s="1173"/>
      <c r="AM759" s="1173"/>
      <c r="AN759" s="64"/>
      <c r="AO759" s="64"/>
      <c r="AP759" s="64"/>
      <c r="AQ759" s="64"/>
      <c r="AR759" s="64"/>
      <c r="AS759" s="64"/>
      <c r="AT759" s="64"/>
      <c r="AU759" s="64"/>
      <c r="AV759" s="64"/>
      <c r="AW759" s="1173"/>
      <c r="AX759" s="1173"/>
      <c r="AY759" s="1173"/>
      <c r="AZ759" s="1173"/>
      <c r="BA759" s="1173"/>
      <c r="BB759" s="1173"/>
      <c r="BC759" s="1173"/>
      <c r="BD759" s="1173"/>
      <c r="BE759" s="1173"/>
      <c r="BF759" s="1173"/>
      <c r="BG759" s="64"/>
      <c r="BH759" s="64"/>
      <c r="BI759" s="1173"/>
      <c r="BJ759" s="1173"/>
      <c r="BK759" s="64"/>
      <c r="BL759" s="64"/>
      <c r="BM759" s="64"/>
      <c r="BN759" s="1173"/>
      <c r="BO759" s="64"/>
      <c r="BP759" s="1173"/>
      <c r="BQ759" s="1173"/>
      <c r="BR759" s="1173"/>
      <c r="BS759" s="1173"/>
      <c r="BT759" s="1173"/>
      <c r="BU759" s="1173"/>
      <c r="BV759" s="1173"/>
      <c r="BW759" s="1173"/>
    </row>
    <row r="760" spans="1:75" ht="18" hidden="1">
      <c r="A760" s="1095" t="s">
        <v>352</v>
      </c>
      <c r="B760" s="18" t="s">
        <v>61</v>
      </c>
      <c r="C760" s="1079"/>
      <c r="D760" s="1080"/>
      <c r="E760" s="1081"/>
      <c r="F760" s="1080"/>
      <c r="G760" s="1081"/>
      <c r="H760" s="1080"/>
      <c r="I760" s="1081"/>
      <c r="J760" s="1080"/>
      <c r="K760" s="1072"/>
      <c r="L760" s="1080"/>
      <c r="M760" s="1072"/>
      <c r="N760" s="1080"/>
      <c r="O760" s="1072"/>
      <c r="P760" s="1080"/>
      <c r="Q760" s="1072"/>
      <c r="R760" s="1080"/>
      <c r="S760" s="1072"/>
      <c r="T760" s="1080"/>
      <c r="U760" s="65"/>
      <c r="Z760" s="1095" t="str">
        <f>A760</f>
        <v>昼休み（12：40～13：30）</v>
      </c>
      <c r="AA760" s="1173"/>
      <c r="AB760" s="1173"/>
      <c r="AC760" s="1173"/>
      <c r="AD760" s="1173"/>
      <c r="AE760" s="1173"/>
      <c r="AF760" s="1173"/>
      <c r="AG760" s="1173"/>
      <c r="AH760" s="1173"/>
      <c r="AI760" s="1173"/>
      <c r="AJ760" s="1173"/>
      <c r="AK760" s="1173"/>
      <c r="AL760" s="1173"/>
      <c r="AM760" s="1173"/>
      <c r="AN760" s="64"/>
      <c r="AO760" s="64"/>
      <c r="AP760" s="64"/>
      <c r="AQ760" s="64"/>
      <c r="AR760" s="64"/>
      <c r="AS760" s="64"/>
      <c r="AT760" s="64"/>
      <c r="AU760" s="64"/>
      <c r="AV760" s="64"/>
      <c r="AW760" s="1173"/>
      <c r="AX760" s="1173"/>
      <c r="AY760" s="1173"/>
      <c r="AZ760" s="1173"/>
      <c r="BA760" s="1173"/>
      <c r="BB760" s="1173"/>
      <c r="BC760" s="1173"/>
      <c r="BD760" s="1173"/>
      <c r="BE760" s="1173"/>
      <c r="BF760" s="1173"/>
      <c r="BG760" s="64"/>
      <c r="BH760" s="64"/>
      <c r="BI760" s="1173"/>
      <c r="BJ760" s="1173"/>
      <c r="BK760" s="64"/>
      <c r="BL760" s="64"/>
      <c r="BM760" s="64"/>
      <c r="BN760" s="1173"/>
      <c r="BO760" s="64"/>
      <c r="BP760" s="1173"/>
      <c r="BQ760" s="1173"/>
      <c r="BR760" s="1173"/>
      <c r="BS760" s="1173"/>
      <c r="BT760" s="1173"/>
      <c r="BU760" s="1173"/>
      <c r="BV760" s="1173"/>
      <c r="BW760" s="1173"/>
    </row>
    <row r="761" spans="1:75" ht="13.5" hidden="1" customHeight="1">
      <c r="A761" s="1091"/>
      <c r="B761" s="18" t="s">
        <v>62</v>
      </c>
      <c r="C761" s="1065"/>
      <c r="D761" s="1066"/>
      <c r="E761" s="1067"/>
      <c r="F761" s="1066"/>
      <c r="G761" s="1067"/>
      <c r="H761" s="1066"/>
      <c r="I761" s="1067"/>
      <c r="J761" s="1066"/>
      <c r="K761" s="1068"/>
      <c r="L761" s="1066"/>
      <c r="M761" s="1068"/>
      <c r="N761" s="1066"/>
      <c r="O761" s="1068"/>
      <c r="P761" s="1066"/>
      <c r="Q761" s="1068"/>
      <c r="R761" s="1066"/>
      <c r="S761" s="1068"/>
      <c r="T761" s="1066"/>
      <c r="U761" s="65"/>
      <c r="Z761" s="1091"/>
      <c r="AA761" s="1173"/>
      <c r="AB761" s="1173"/>
      <c r="AC761" s="1173"/>
      <c r="AD761" s="1173"/>
      <c r="AE761" s="1173"/>
      <c r="AF761" s="1173"/>
      <c r="AG761" s="1173"/>
      <c r="AH761" s="1173"/>
      <c r="AI761" s="1173"/>
      <c r="AJ761" s="1173"/>
      <c r="AK761" s="1173"/>
      <c r="AL761" s="1173"/>
      <c r="AM761" s="1173"/>
      <c r="AN761" s="64"/>
      <c r="AO761" s="64"/>
      <c r="AP761" s="64"/>
      <c r="AQ761" s="64"/>
      <c r="AR761" s="64"/>
      <c r="AS761" s="64"/>
      <c r="AT761" s="64"/>
      <c r="AU761" s="64"/>
      <c r="AV761" s="64"/>
      <c r="AW761" s="1173"/>
      <c r="AX761" s="1173"/>
      <c r="AY761" s="1173"/>
      <c r="AZ761" s="1173"/>
      <c r="BA761" s="1173"/>
      <c r="BB761" s="1173"/>
      <c r="BC761" s="1173"/>
      <c r="BD761" s="1173"/>
      <c r="BE761" s="1173"/>
      <c r="BF761" s="1173"/>
      <c r="BG761" s="64"/>
      <c r="BH761" s="64"/>
      <c r="BI761" s="1173"/>
      <c r="BJ761" s="1173"/>
      <c r="BK761" s="64"/>
      <c r="BL761" s="64"/>
      <c r="BM761" s="64"/>
      <c r="BN761" s="1173"/>
      <c r="BO761" s="64"/>
      <c r="BP761" s="1173"/>
      <c r="BQ761" s="1173"/>
      <c r="BR761" s="1173"/>
      <c r="BS761" s="1173"/>
      <c r="BT761" s="1173"/>
      <c r="BU761" s="1173"/>
      <c r="BV761" s="1173"/>
      <c r="BW761" s="1173"/>
    </row>
    <row r="762" spans="1:75" ht="13.5" hidden="1" customHeight="1">
      <c r="A762" s="1091"/>
      <c r="B762" s="18" t="s">
        <v>59</v>
      </c>
      <c r="C762" s="1065"/>
      <c r="D762" s="1066"/>
      <c r="E762" s="1067"/>
      <c r="F762" s="1066"/>
      <c r="G762" s="1067"/>
      <c r="H762" s="1066"/>
      <c r="I762" s="1067"/>
      <c r="J762" s="1066"/>
      <c r="K762" s="1068"/>
      <c r="L762" s="1066"/>
      <c r="M762" s="1068"/>
      <c r="N762" s="1066"/>
      <c r="O762" s="1068"/>
      <c r="P762" s="1066"/>
      <c r="Q762" s="1068"/>
      <c r="R762" s="1066"/>
      <c r="S762" s="1068"/>
      <c r="T762" s="1066"/>
      <c r="U762" s="65"/>
      <c r="Z762" s="1091"/>
      <c r="AA762" s="1173"/>
      <c r="AB762" s="1173"/>
      <c r="AC762" s="1173"/>
      <c r="AD762" s="1173"/>
      <c r="AE762" s="1173"/>
      <c r="AF762" s="1173"/>
      <c r="AG762" s="1173"/>
      <c r="AH762" s="1173"/>
      <c r="AI762" s="1173"/>
      <c r="AJ762" s="1173"/>
      <c r="AK762" s="1173"/>
      <c r="AL762" s="1173"/>
      <c r="AM762" s="1173"/>
      <c r="AN762" s="64"/>
      <c r="AO762" s="64"/>
      <c r="AP762" s="64"/>
      <c r="AQ762" s="64"/>
      <c r="AR762" s="64"/>
      <c r="AS762" s="64"/>
      <c r="AT762" s="64"/>
      <c r="AU762" s="64"/>
      <c r="AV762" s="64"/>
      <c r="AW762" s="1173"/>
      <c r="AX762" s="1173"/>
      <c r="AY762" s="1173"/>
      <c r="AZ762" s="1173"/>
      <c r="BA762" s="1173"/>
      <c r="BB762" s="1173"/>
      <c r="BC762" s="1173"/>
      <c r="BD762" s="1173"/>
      <c r="BE762" s="1173"/>
      <c r="BF762" s="1173"/>
      <c r="BG762" s="64"/>
      <c r="BH762" s="64"/>
      <c r="BI762" s="1173"/>
      <c r="BJ762" s="1173"/>
      <c r="BK762" s="64"/>
      <c r="BL762" s="64"/>
      <c r="BM762" s="64"/>
      <c r="BN762" s="1173"/>
      <c r="BO762" s="64"/>
      <c r="BP762" s="1173"/>
      <c r="BQ762" s="1173"/>
      <c r="BR762" s="1173"/>
      <c r="BS762" s="1173"/>
      <c r="BT762" s="1173"/>
      <c r="BU762" s="1173"/>
      <c r="BV762" s="1173"/>
      <c r="BW762" s="1173"/>
    </row>
    <row r="763" spans="1:75" ht="18" hidden="1">
      <c r="A763" s="1092"/>
      <c r="B763" s="19" t="s">
        <v>56</v>
      </c>
      <c r="C763" s="1102"/>
      <c r="D763" s="1094"/>
      <c r="E763" s="1103"/>
      <c r="F763" s="1094"/>
      <c r="G763" s="1103"/>
      <c r="H763" s="1094"/>
      <c r="I763" s="1103"/>
      <c r="J763" s="1094"/>
      <c r="K763" s="1093"/>
      <c r="L763" s="1094"/>
      <c r="M763" s="1093"/>
      <c r="N763" s="1094"/>
      <c r="O763" s="1093"/>
      <c r="P763" s="1094"/>
      <c r="Q763" s="1093"/>
      <c r="R763" s="1094"/>
      <c r="S763" s="1093"/>
      <c r="T763" s="1094"/>
      <c r="U763" s="65"/>
      <c r="Z763" s="1092"/>
      <c r="AA763" s="1173"/>
      <c r="AB763" s="1173"/>
      <c r="AC763" s="1173"/>
      <c r="AD763" s="1173"/>
      <c r="AE763" s="1173"/>
      <c r="AF763" s="1173"/>
      <c r="AG763" s="1173"/>
      <c r="AH763" s="1173"/>
      <c r="AI763" s="1173"/>
      <c r="AJ763" s="1173"/>
      <c r="AK763" s="1173"/>
      <c r="AL763" s="1173"/>
      <c r="AM763" s="1173"/>
      <c r="AN763" s="64"/>
      <c r="AO763" s="64"/>
      <c r="AP763" s="64"/>
      <c r="AQ763" s="64"/>
      <c r="AR763" s="64"/>
      <c r="AS763" s="64"/>
      <c r="AT763" s="64"/>
      <c r="AU763" s="64"/>
      <c r="AV763" s="64"/>
      <c r="AW763" s="1173"/>
      <c r="AX763" s="1173"/>
      <c r="AY763" s="1173"/>
      <c r="AZ763" s="1173"/>
      <c r="BA763" s="1173"/>
      <c r="BB763" s="1173"/>
      <c r="BC763" s="1173"/>
      <c r="BD763" s="1173"/>
      <c r="BE763" s="1173"/>
      <c r="BF763" s="1173"/>
      <c r="BG763" s="64"/>
      <c r="BH763" s="64"/>
      <c r="BI763" s="1173"/>
      <c r="BJ763" s="1173"/>
      <c r="BK763" s="64"/>
      <c r="BL763" s="64"/>
      <c r="BM763" s="64"/>
      <c r="BN763" s="1173"/>
      <c r="BO763" s="64"/>
      <c r="BP763" s="1173"/>
      <c r="BQ763" s="1173"/>
      <c r="BR763" s="1173"/>
      <c r="BS763" s="1173"/>
      <c r="BT763" s="1173"/>
      <c r="BU763" s="1173"/>
      <c r="BV763" s="1173"/>
      <c r="BW763" s="1173"/>
    </row>
    <row r="764" spans="1:75" ht="18" hidden="1">
      <c r="A764" s="1095" t="s">
        <v>64</v>
      </c>
      <c r="B764" s="15" t="s">
        <v>50</v>
      </c>
      <c r="C764" s="1089" t="e">
        <f>VLOOKUP(#REF!,#REF!,COLUMN(#REF!),0)&amp;""</f>
        <v>#REF!</v>
      </c>
      <c r="D764" s="1072"/>
      <c r="E764" s="1090" t="e">
        <f>VLOOKUP(#REF!,#REF!,COLUMN(#REF!),0)&amp;""</f>
        <v>#REF!</v>
      </c>
      <c r="F764" s="1072"/>
      <c r="G764" s="1090" t="e">
        <f>VLOOKUP(#REF!,#REF!,COLUMN(#REF!),0)&amp;""</f>
        <v>#REF!</v>
      </c>
      <c r="H764" s="1072"/>
      <c r="I764" s="1090" t="e">
        <f>VLOOKUP(#REF!,#REF!,COLUMN(#REF!),0)&amp;""</f>
        <v>#REF!</v>
      </c>
      <c r="J764" s="1072"/>
      <c r="K764" s="1071" t="e">
        <f>VLOOKUP(#REF!,#REF!,COLUMN(#REF!),0)&amp;""</f>
        <v>#REF!</v>
      </c>
      <c r="L764" s="1072"/>
      <c r="M764" s="1071" t="e">
        <f>VLOOKUP(#REF!,#REF!,COLUMN(#REF!),0)&amp;""</f>
        <v>#REF!</v>
      </c>
      <c r="N764" s="1072"/>
      <c r="O764" s="1071" t="e">
        <f>VLOOKUP(#REF!,#REF!,COLUMN(#REF!),0)&amp;""</f>
        <v>#REF!</v>
      </c>
      <c r="P764" s="1072"/>
      <c r="Q764" s="1071" t="e">
        <f>VLOOKUP(#REF!,#REF!,COLUMN(#REF!),0)&amp;""</f>
        <v>#REF!</v>
      </c>
      <c r="R764" s="1072"/>
      <c r="S764" s="1071" t="e">
        <f>VLOOKUP(#REF!,#REF!,COLUMN(#REF!),0)&amp;""</f>
        <v>#REF!</v>
      </c>
      <c r="T764" s="1072"/>
      <c r="U764" s="65"/>
      <c r="Z764" s="1095" t="str">
        <f>A764</f>
        <v>３時限（13：30～15：00）</v>
      </c>
      <c r="AA764" s="1173"/>
      <c r="AB764" s="1173"/>
      <c r="AC764" s="1173"/>
      <c r="AD764" s="1173"/>
      <c r="AE764" s="1173"/>
      <c r="AF764" s="1173"/>
      <c r="AG764" s="1173"/>
      <c r="AH764" s="1173"/>
      <c r="AI764" s="1173"/>
      <c r="AJ764" s="1173"/>
      <c r="AK764" s="1173"/>
      <c r="AL764" s="1173"/>
      <c r="AM764" s="1173"/>
      <c r="AN764" s="64"/>
      <c r="AO764" s="64"/>
      <c r="AP764" s="64"/>
      <c r="AQ764" s="64"/>
      <c r="AR764" s="64"/>
      <c r="AS764" s="64"/>
      <c r="AT764" s="64"/>
      <c r="AU764" s="64"/>
      <c r="AV764" s="64"/>
      <c r="AW764" s="1173"/>
      <c r="AX764" s="1173"/>
      <c r="AY764" s="1173"/>
      <c r="AZ764" s="1173"/>
      <c r="BA764" s="1173"/>
      <c r="BB764" s="1173"/>
      <c r="BC764" s="1173"/>
      <c r="BD764" s="1173"/>
      <c r="BE764" s="1173"/>
      <c r="BF764" s="1173"/>
      <c r="BG764" s="64"/>
      <c r="BH764" s="64"/>
      <c r="BI764" s="1173"/>
      <c r="BJ764" s="1173"/>
      <c r="BK764" s="64"/>
      <c r="BL764" s="64"/>
      <c r="BM764" s="64"/>
      <c r="BN764" s="1173"/>
      <c r="BO764" s="64"/>
      <c r="BP764" s="1173"/>
      <c r="BQ764" s="1173"/>
      <c r="BR764" s="1173"/>
      <c r="BS764" s="1173"/>
      <c r="BT764" s="1173"/>
      <c r="BU764" s="1173"/>
      <c r="BV764" s="1173"/>
      <c r="BW764" s="1173"/>
    </row>
    <row r="765" spans="1:75" ht="18" hidden="1">
      <c r="A765" s="1091"/>
      <c r="B765" s="15" t="s">
        <v>53</v>
      </c>
      <c r="C765" s="1101" t="str">
        <f>IFERROR(VLOOKUP(C764,科目・教員!$A$1:$B$357,2,0),"")</f>
        <v/>
      </c>
      <c r="D765" s="1068"/>
      <c r="E765" s="1073" t="str">
        <f>IFERROR(VLOOKUP(E764,科目・教員!$A$1:$B$357,2,0),"")</f>
        <v/>
      </c>
      <c r="F765" s="1068"/>
      <c r="G765" s="1073" t="str">
        <f>IFERROR(VLOOKUP(G764,科目・教員!$A$1:$B$357,2,0),"")</f>
        <v/>
      </c>
      <c r="H765" s="1068"/>
      <c r="I765" s="1073" t="str">
        <f>IFERROR(VLOOKUP(I764,科目・教員!$A$1:$B$357,2,0),"")</f>
        <v/>
      </c>
      <c r="J765" s="1068"/>
      <c r="K765" s="1074" t="str">
        <f>IFERROR(VLOOKUP(K764,科目・教員!$A$1:$B$357,2,0),"")</f>
        <v/>
      </c>
      <c r="L765" s="1068"/>
      <c r="M765" s="1074" t="str">
        <f>IFERROR(VLOOKUP(M764,科目・教員!$A$1:$B$357,2,0),"")</f>
        <v/>
      </c>
      <c r="N765" s="1068"/>
      <c r="O765" s="1074" t="str">
        <f>IFERROR(VLOOKUP(O764,科目・教員!$A$1:$B$357,2,0),"")</f>
        <v/>
      </c>
      <c r="P765" s="1068"/>
      <c r="Q765" s="1074" t="str">
        <f>IFERROR(VLOOKUP(Q764,科目・教員!$A$1:$B$357,2,0),"")</f>
        <v/>
      </c>
      <c r="R765" s="1068"/>
      <c r="S765" s="1074" t="str">
        <f>IFERROR(VLOOKUP(S764,科目・教員!$A$1:$B$357,2,0),"")</f>
        <v/>
      </c>
      <c r="T765" s="1068"/>
      <c r="U765" s="65"/>
      <c r="Z765" s="1091"/>
      <c r="AA765" s="1173"/>
      <c r="AB765" s="1173"/>
      <c r="AC765" s="1173"/>
      <c r="AD765" s="1173"/>
      <c r="AE765" s="1173"/>
      <c r="AF765" s="1173"/>
      <c r="AG765" s="1173"/>
      <c r="AH765" s="1173"/>
      <c r="AI765" s="1173"/>
      <c r="AJ765" s="1173"/>
      <c r="AK765" s="1173"/>
      <c r="AL765" s="1173"/>
      <c r="AM765" s="1173"/>
      <c r="AN765" s="64"/>
      <c r="AO765" s="64"/>
      <c r="AP765" s="64"/>
      <c r="AQ765" s="64"/>
      <c r="AR765" s="64"/>
      <c r="AS765" s="64"/>
      <c r="AT765" s="64"/>
      <c r="AU765" s="64"/>
      <c r="AV765" s="64"/>
      <c r="AW765" s="1173"/>
      <c r="AX765" s="1173"/>
      <c r="AY765" s="1173"/>
      <c r="AZ765" s="1173"/>
      <c r="BA765" s="1173"/>
      <c r="BB765" s="1173"/>
      <c r="BC765" s="1173"/>
      <c r="BD765" s="1173"/>
      <c r="BE765" s="1173"/>
      <c r="BF765" s="1173"/>
      <c r="BG765" s="64"/>
      <c r="BH765" s="64"/>
      <c r="BI765" s="1173"/>
      <c r="BJ765" s="1173"/>
      <c r="BK765" s="64"/>
      <c r="BL765" s="64"/>
      <c r="BM765" s="64"/>
      <c r="BN765" s="1173"/>
      <c r="BO765" s="64"/>
      <c r="BP765" s="1173"/>
      <c r="BQ765" s="1173"/>
      <c r="BR765" s="1173"/>
      <c r="BS765" s="1173"/>
      <c r="BT765" s="1173"/>
      <c r="BU765" s="1173"/>
      <c r="BV765" s="1173"/>
      <c r="BW765" s="1173"/>
    </row>
    <row r="766" spans="1:75" ht="18" hidden="1">
      <c r="A766" s="1091"/>
      <c r="B766" s="15" t="s">
        <v>59</v>
      </c>
      <c r="C766" s="1101" t="e">
        <f>VLOOKUP(#REF!,#REF!,COLUMN(#REF!)+1,0)&amp;""</f>
        <v>#REF!</v>
      </c>
      <c r="D766" s="1068"/>
      <c r="E766" s="1073" t="e">
        <f>VLOOKUP(#REF!,#REF!,COLUMN(#REF!)+1,0)&amp;""</f>
        <v>#REF!</v>
      </c>
      <c r="F766" s="1068"/>
      <c r="G766" s="1073" t="e">
        <f>VLOOKUP(#REF!,#REF!,COLUMN(#REF!)+1,0)&amp;""</f>
        <v>#REF!</v>
      </c>
      <c r="H766" s="1068"/>
      <c r="I766" s="1073" t="e">
        <f>VLOOKUP(#REF!,#REF!,COLUMN(#REF!)+1,0)&amp;""</f>
        <v>#REF!</v>
      </c>
      <c r="J766" s="1068"/>
      <c r="K766" s="1074" t="e">
        <f>VLOOKUP(#REF!,#REF!,COLUMN(#REF!)+1,0)&amp;""</f>
        <v>#REF!</v>
      </c>
      <c r="L766" s="1068"/>
      <c r="M766" s="1074" t="e">
        <f>VLOOKUP(#REF!,#REF!,COLUMN(#REF!)+1,0)&amp;""</f>
        <v>#REF!</v>
      </c>
      <c r="N766" s="1068"/>
      <c r="O766" s="1074" t="e">
        <f>VLOOKUP(#REF!,#REF!,COLUMN(#REF!)+1,0)&amp;""</f>
        <v>#REF!</v>
      </c>
      <c r="P766" s="1068"/>
      <c r="Q766" s="1074" t="e">
        <f>VLOOKUP(#REF!,#REF!,COLUMN(#REF!)+1,0)&amp;""</f>
        <v>#REF!</v>
      </c>
      <c r="R766" s="1068"/>
      <c r="S766" s="1074" t="e">
        <f>VLOOKUP(#REF!,#REF!,COLUMN(#REF!)+1,0)&amp;""</f>
        <v>#REF!</v>
      </c>
      <c r="T766" s="1068"/>
      <c r="U766" s="65"/>
      <c r="Z766" s="1091"/>
      <c r="AA766" s="1173"/>
      <c r="AB766" s="1173"/>
      <c r="AC766" s="1173"/>
      <c r="AD766" s="1173"/>
      <c r="AE766" s="1173"/>
      <c r="AF766" s="1173"/>
      <c r="AG766" s="1173"/>
      <c r="AH766" s="1173"/>
      <c r="AI766" s="1173"/>
      <c r="AJ766" s="1173"/>
      <c r="AK766" s="1173"/>
      <c r="AL766" s="1173"/>
      <c r="AM766" s="1173"/>
      <c r="AN766" s="64"/>
      <c r="AO766" s="64"/>
      <c r="AP766" s="64"/>
      <c r="AQ766" s="64"/>
      <c r="AR766" s="64"/>
      <c r="AS766" s="64"/>
      <c r="AT766" s="64"/>
      <c r="AU766" s="64"/>
      <c r="AV766" s="64"/>
      <c r="AW766" s="1173"/>
      <c r="AX766" s="1173"/>
      <c r="AY766" s="1173"/>
      <c r="AZ766" s="1173"/>
      <c r="BA766" s="1173"/>
      <c r="BB766" s="1173"/>
      <c r="BC766" s="1173"/>
      <c r="BD766" s="1173"/>
      <c r="BE766" s="1173"/>
      <c r="BF766" s="1173"/>
      <c r="BG766" s="64"/>
      <c r="BH766" s="64"/>
      <c r="BI766" s="1173"/>
      <c r="BJ766" s="1173"/>
      <c r="BK766" s="64"/>
      <c r="BL766" s="64"/>
      <c r="BM766" s="64"/>
      <c r="BN766" s="1173"/>
      <c r="BO766" s="64"/>
      <c r="BP766" s="1173"/>
      <c r="BQ766" s="1173"/>
      <c r="BR766" s="1173"/>
      <c r="BS766" s="1173"/>
      <c r="BT766" s="1173"/>
      <c r="BU766" s="1173"/>
      <c r="BV766" s="1173"/>
      <c r="BW766" s="1173"/>
    </row>
    <row r="767" spans="1:75" ht="18" hidden="1">
      <c r="A767" s="1092"/>
      <c r="B767" s="16" t="s">
        <v>56</v>
      </c>
      <c r="C767" s="1061"/>
      <c r="D767" s="1075"/>
      <c r="E767" s="1063"/>
      <c r="F767" s="1075"/>
      <c r="G767" s="1063"/>
      <c r="H767" s="1075"/>
      <c r="I767" s="1063"/>
      <c r="J767" s="1075"/>
      <c r="K767" s="1064"/>
      <c r="L767" s="1075"/>
      <c r="M767" s="1064"/>
      <c r="N767" s="1075"/>
      <c r="O767" s="1064"/>
      <c r="P767" s="1075"/>
      <c r="Q767" s="1064"/>
      <c r="R767" s="1075"/>
      <c r="S767" s="1064"/>
      <c r="T767" s="1075"/>
      <c r="U767" s="65"/>
      <c r="Z767" s="1092"/>
      <c r="AA767" s="1173"/>
      <c r="AB767" s="1173"/>
      <c r="AC767" s="1173"/>
      <c r="AD767" s="1173"/>
      <c r="AE767" s="1173"/>
      <c r="AF767" s="1173"/>
      <c r="AG767" s="1173"/>
      <c r="AH767" s="1173"/>
      <c r="AI767" s="1173"/>
      <c r="AJ767" s="1173"/>
      <c r="AK767" s="1173"/>
      <c r="AL767" s="1173"/>
      <c r="AM767" s="1173"/>
      <c r="AN767" s="64"/>
      <c r="AO767" s="64"/>
      <c r="AP767" s="64"/>
      <c r="AQ767" s="64"/>
      <c r="AR767" s="64"/>
      <c r="AS767" s="64"/>
      <c r="AT767" s="64"/>
      <c r="AU767" s="64"/>
      <c r="AV767" s="64"/>
      <c r="AW767" s="1173"/>
      <c r="AX767" s="1173"/>
      <c r="AY767" s="1173"/>
      <c r="AZ767" s="1173"/>
      <c r="BA767" s="1173"/>
      <c r="BB767" s="1173"/>
      <c r="BC767" s="1173"/>
      <c r="BD767" s="1173"/>
      <c r="BE767" s="1173"/>
      <c r="BF767" s="1173"/>
      <c r="BG767" s="64"/>
      <c r="BH767" s="64"/>
      <c r="BI767" s="1173"/>
      <c r="BJ767" s="1173"/>
      <c r="BK767" s="64"/>
      <c r="BL767" s="64"/>
      <c r="BM767" s="64"/>
      <c r="BN767" s="1173"/>
      <c r="BO767" s="64"/>
      <c r="BP767" s="1173"/>
      <c r="BQ767" s="1173"/>
      <c r="BR767" s="1173"/>
      <c r="BS767" s="1173"/>
      <c r="BT767" s="1173"/>
      <c r="BU767" s="1173"/>
      <c r="BV767" s="1173"/>
      <c r="BW767" s="1173"/>
    </row>
    <row r="768" spans="1:75" ht="18" hidden="1">
      <c r="A768" s="1095" t="s">
        <v>67</v>
      </c>
      <c r="B768" s="15" t="s">
        <v>50</v>
      </c>
      <c r="C768" s="1089" t="e">
        <f>VLOOKUP(#REF!,#REF!,COLUMN(#REF!),0)&amp;""</f>
        <v>#REF!</v>
      </c>
      <c r="D768" s="1072"/>
      <c r="E768" s="1090" t="e">
        <f>VLOOKUP(#REF!,#REF!,COLUMN(#REF!),0)&amp;""</f>
        <v>#REF!</v>
      </c>
      <c r="F768" s="1072"/>
      <c r="G768" s="1090" t="e">
        <f>VLOOKUP(#REF!,#REF!,COLUMN(#REF!),0)&amp;""</f>
        <v>#REF!</v>
      </c>
      <c r="H768" s="1072"/>
      <c r="I768" s="1090" t="e">
        <f>VLOOKUP(#REF!,#REF!,COLUMN(#REF!),0)&amp;""</f>
        <v>#REF!</v>
      </c>
      <c r="J768" s="1072"/>
      <c r="K768" s="1071" t="e">
        <f>VLOOKUP(#REF!,#REF!,COLUMN(#REF!),0)&amp;""</f>
        <v>#REF!</v>
      </c>
      <c r="L768" s="1072"/>
      <c r="M768" s="1071" t="e">
        <f>VLOOKUP(#REF!,#REF!,COLUMN(#REF!),0)&amp;""</f>
        <v>#REF!</v>
      </c>
      <c r="N768" s="1072"/>
      <c r="O768" s="1071" t="e">
        <f>VLOOKUP(#REF!,#REF!,COLUMN(#REF!),0)&amp;""</f>
        <v>#REF!</v>
      </c>
      <c r="P768" s="1072"/>
      <c r="Q768" s="1071" t="e">
        <f>VLOOKUP(#REF!,#REF!,COLUMN(#REF!),0)&amp;""</f>
        <v>#REF!</v>
      </c>
      <c r="R768" s="1072"/>
      <c r="S768" s="1071" t="e">
        <f>VLOOKUP(#REF!,#REF!,COLUMN(#REF!),0)&amp;""</f>
        <v>#REF!</v>
      </c>
      <c r="T768" s="1072"/>
      <c r="U768" s="65"/>
      <c r="Z768" s="1095" t="str">
        <f>A768</f>
        <v>４時限（15：10～16：40）</v>
      </c>
      <c r="AA768" s="1173"/>
      <c r="AB768" s="1173"/>
      <c r="AC768" s="1173"/>
      <c r="AD768" s="1173"/>
      <c r="AE768" s="1173"/>
      <c r="AF768" s="1173"/>
      <c r="AG768" s="1173"/>
      <c r="AH768" s="1173"/>
      <c r="AI768" s="1173"/>
      <c r="AJ768" s="1173"/>
      <c r="AK768" s="1173"/>
      <c r="AL768" s="1173"/>
      <c r="AM768" s="1173"/>
      <c r="AN768" s="64"/>
      <c r="AO768" s="64"/>
      <c r="AP768" s="64"/>
      <c r="AQ768" s="64"/>
      <c r="AR768" s="64"/>
      <c r="AS768" s="64"/>
      <c r="AT768" s="64"/>
      <c r="AU768" s="64"/>
      <c r="AV768" s="64"/>
      <c r="AW768" s="1173"/>
      <c r="AX768" s="1173"/>
      <c r="AY768" s="1173"/>
      <c r="AZ768" s="1173"/>
      <c r="BA768" s="1173"/>
      <c r="BB768" s="1173"/>
      <c r="BC768" s="1173"/>
      <c r="BD768" s="1173"/>
      <c r="BE768" s="1173"/>
      <c r="BF768" s="1173"/>
      <c r="BG768" s="64"/>
      <c r="BH768" s="64"/>
      <c r="BI768" s="1173"/>
      <c r="BJ768" s="1173"/>
      <c r="BK768" s="64"/>
      <c r="BL768" s="64"/>
      <c r="BM768" s="64"/>
      <c r="BN768" s="1173"/>
      <c r="BO768" s="64"/>
      <c r="BP768" s="1173"/>
      <c r="BQ768" s="1173"/>
      <c r="BR768" s="1173"/>
      <c r="BS768" s="1173"/>
      <c r="BT768" s="1173"/>
      <c r="BU768" s="1173"/>
      <c r="BV768" s="1173"/>
      <c r="BW768" s="1173"/>
    </row>
    <row r="769" spans="1:75" ht="18" hidden="1">
      <c r="A769" s="1091"/>
      <c r="B769" s="15" t="s">
        <v>53</v>
      </c>
      <c r="C769" s="1101" t="str">
        <f>IFERROR(VLOOKUP(C768,科目・教員!$A$1:$B$357,2,0),"")</f>
        <v/>
      </c>
      <c r="D769" s="1068"/>
      <c r="E769" s="1073" t="str">
        <f>IFERROR(VLOOKUP(E768,科目・教員!$A$1:$B$357,2,0),"")</f>
        <v/>
      </c>
      <c r="F769" s="1068"/>
      <c r="G769" s="1073" t="str">
        <f>IFERROR(VLOOKUP(G768,科目・教員!$A$1:$B$357,2,0),"")</f>
        <v/>
      </c>
      <c r="H769" s="1068"/>
      <c r="I769" s="1073" t="str">
        <f>IFERROR(VLOOKUP(I768,科目・教員!$A$1:$B$357,2,0),"")</f>
        <v/>
      </c>
      <c r="J769" s="1068"/>
      <c r="K769" s="1074" t="str">
        <f>IFERROR(VLOOKUP(K768,科目・教員!$A$1:$B$357,2,0),"")</f>
        <v/>
      </c>
      <c r="L769" s="1068"/>
      <c r="M769" s="1074" t="str">
        <f>IFERROR(VLOOKUP(M768,科目・教員!$A$1:$B$357,2,0),"")</f>
        <v/>
      </c>
      <c r="N769" s="1068"/>
      <c r="O769" s="1074" t="str">
        <f>IFERROR(VLOOKUP(O768,科目・教員!$A$1:$B$357,2,0),"")</f>
        <v/>
      </c>
      <c r="P769" s="1068"/>
      <c r="Q769" s="1074" t="str">
        <f>IFERROR(VLOOKUP(Q768,科目・教員!$A$1:$B$357,2,0),"")</f>
        <v/>
      </c>
      <c r="R769" s="1068"/>
      <c r="S769" s="1074" t="str">
        <f>IFERROR(VLOOKUP(S768,科目・教員!$A$1:$B$357,2,0),"")</f>
        <v/>
      </c>
      <c r="T769" s="1068"/>
      <c r="U769" s="65"/>
      <c r="Z769" s="1091"/>
      <c r="AA769" s="1173"/>
      <c r="AB769" s="1173"/>
      <c r="AC769" s="1173"/>
      <c r="AD769" s="1173"/>
      <c r="AE769" s="1173"/>
      <c r="AF769" s="1173"/>
      <c r="AG769" s="1173"/>
      <c r="AH769" s="1173"/>
      <c r="AI769" s="1173"/>
      <c r="AJ769" s="1173"/>
      <c r="AK769" s="1173"/>
      <c r="AL769" s="1173"/>
      <c r="AM769" s="1173"/>
      <c r="AN769" s="64"/>
      <c r="AO769" s="64"/>
      <c r="AP769" s="64"/>
      <c r="AQ769" s="64"/>
      <c r="AR769" s="64"/>
      <c r="AS769" s="64"/>
      <c r="AT769" s="64"/>
      <c r="AU769" s="64"/>
      <c r="AV769" s="64"/>
      <c r="AW769" s="1173"/>
      <c r="AX769" s="1173"/>
      <c r="AY769" s="1173"/>
      <c r="AZ769" s="1173"/>
      <c r="BA769" s="1173"/>
      <c r="BB769" s="1173"/>
      <c r="BC769" s="1173"/>
      <c r="BD769" s="1173"/>
      <c r="BE769" s="1173"/>
      <c r="BF769" s="1173"/>
      <c r="BG769" s="64"/>
      <c r="BH769" s="64"/>
      <c r="BI769" s="1173"/>
      <c r="BJ769" s="1173"/>
      <c r="BK769" s="64"/>
      <c r="BL769" s="64"/>
      <c r="BM769" s="64"/>
      <c r="BN769" s="1173"/>
      <c r="BO769" s="64"/>
      <c r="BP769" s="1173"/>
      <c r="BQ769" s="1173"/>
      <c r="BR769" s="1173"/>
      <c r="BS769" s="1173"/>
      <c r="BT769" s="1173"/>
      <c r="BU769" s="1173"/>
      <c r="BV769" s="1173"/>
      <c r="BW769" s="1173"/>
    </row>
    <row r="770" spans="1:75" ht="18" hidden="1">
      <c r="A770" s="1091"/>
      <c r="B770" s="15" t="s">
        <v>59</v>
      </c>
      <c r="C770" s="1101" t="e">
        <f>VLOOKUP(#REF!,#REF!,COLUMN(#REF!)+1,0)&amp;""</f>
        <v>#REF!</v>
      </c>
      <c r="D770" s="1068"/>
      <c r="E770" s="1073" t="e">
        <f>VLOOKUP(#REF!,#REF!,COLUMN(#REF!)+1,0)&amp;""</f>
        <v>#REF!</v>
      </c>
      <c r="F770" s="1068"/>
      <c r="G770" s="1073" t="e">
        <f>VLOOKUP(#REF!,#REF!,COLUMN(#REF!)+1,0)&amp;""</f>
        <v>#REF!</v>
      </c>
      <c r="H770" s="1068"/>
      <c r="I770" s="1073" t="e">
        <f>VLOOKUP(#REF!,#REF!,COLUMN(#REF!)+1,0)&amp;""</f>
        <v>#REF!</v>
      </c>
      <c r="J770" s="1068"/>
      <c r="K770" s="1074" t="e">
        <f>VLOOKUP(#REF!,#REF!,COLUMN(#REF!)+1,0)&amp;""</f>
        <v>#REF!</v>
      </c>
      <c r="L770" s="1068"/>
      <c r="M770" s="1074" t="e">
        <f>VLOOKUP(#REF!,#REF!,COLUMN(#REF!)+1,0)&amp;""</f>
        <v>#REF!</v>
      </c>
      <c r="N770" s="1068"/>
      <c r="O770" s="1074" t="e">
        <f>VLOOKUP(#REF!,#REF!,COLUMN(#REF!)+1,0)&amp;""</f>
        <v>#REF!</v>
      </c>
      <c r="P770" s="1068"/>
      <c r="Q770" s="1074" t="e">
        <f>VLOOKUP(#REF!,#REF!,COLUMN(#REF!)+1,0)&amp;""</f>
        <v>#REF!</v>
      </c>
      <c r="R770" s="1068"/>
      <c r="S770" s="1074" t="e">
        <f>VLOOKUP(#REF!,#REF!,COLUMN(#REF!)+1,0)&amp;""</f>
        <v>#REF!</v>
      </c>
      <c r="T770" s="1068"/>
      <c r="U770" s="65"/>
      <c r="Z770" s="1091"/>
      <c r="AA770" s="1173"/>
      <c r="AB770" s="1173"/>
      <c r="AC770" s="1173"/>
      <c r="AD770" s="1173"/>
      <c r="AE770" s="1173"/>
      <c r="AF770" s="1173"/>
      <c r="AG770" s="1173"/>
      <c r="AH770" s="1173"/>
      <c r="AI770" s="1173"/>
      <c r="AJ770" s="1173"/>
      <c r="AK770" s="1173"/>
      <c r="AL770" s="1173"/>
      <c r="AM770" s="1173"/>
      <c r="AN770" s="64"/>
      <c r="AO770" s="64"/>
      <c r="AP770" s="64"/>
      <c r="AQ770" s="64"/>
      <c r="AR770" s="64"/>
      <c r="AS770" s="64"/>
      <c r="AT770" s="64"/>
      <c r="AU770" s="64"/>
      <c r="AV770" s="64"/>
      <c r="AW770" s="1173"/>
      <c r="AX770" s="1173"/>
      <c r="AY770" s="1173"/>
      <c r="AZ770" s="1173"/>
      <c r="BA770" s="1173"/>
      <c r="BB770" s="1173"/>
      <c r="BC770" s="1173"/>
      <c r="BD770" s="1173"/>
      <c r="BE770" s="1173"/>
      <c r="BF770" s="1173"/>
      <c r="BG770" s="64"/>
      <c r="BH770" s="64"/>
      <c r="BI770" s="1173"/>
      <c r="BJ770" s="1173"/>
      <c r="BK770" s="64"/>
      <c r="BL770" s="64"/>
      <c r="BM770" s="64"/>
      <c r="BN770" s="1173"/>
      <c r="BO770" s="64"/>
      <c r="BP770" s="1173"/>
      <c r="BQ770" s="1173"/>
      <c r="BR770" s="1173"/>
      <c r="BS770" s="1173"/>
      <c r="BT770" s="1173"/>
      <c r="BU770" s="1173"/>
      <c r="BV770" s="1173"/>
      <c r="BW770" s="1173"/>
    </row>
    <row r="771" spans="1:75" ht="18" hidden="1">
      <c r="A771" s="1092"/>
      <c r="B771" s="16" t="s">
        <v>56</v>
      </c>
      <c r="C771" s="1061"/>
      <c r="D771" s="1075"/>
      <c r="E771" s="1063"/>
      <c r="F771" s="1075"/>
      <c r="G771" s="1063"/>
      <c r="H771" s="1075"/>
      <c r="I771" s="1063"/>
      <c r="J771" s="1075"/>
      <c r="K771" s="1064"/>
      <c r="L771" s="1075"/>
      <c r="M771" s="1064"/>
      <c r="N771" s="1075"/>
      <c r="O771" s="1064"/>
      <c r="P771" s="1075"/>
      <c r="Q771" s="1064"/>
      <c r="R771" s="1075"/>
      <c r="S771" s="1064"/>
      <c r="T771" s="1075"/>
      <c r="U771" s="65"/>
      <c r="Z771" s="1092"/>
      <c r="AA771" s="1173"/>
      <c r="AB771" s="1173"/>
      <c r="AC771" s="1173"/>
      <c r="AD771" s="1173"/>
      <c r="AE771" s="1173"/>
      <c r="AF771" s="1173"/>
      <c r="AG771" s="1173"/>
      <c r="AH771" s="1173"/>
      <c r="AI771" s="1173"/>
      <c r="AJ771" s="1173"/>
      <c r="AK771" s="1173"/>
      <c r="AL771" s="1173"/>
      <c r="AM771" s="1173"/>
      <c r="AN771" s="64"/>
      <c r="AO771" s="64"/>
      <c r="AP771" s="64"/>
      <c r="AQ771" s="64"/>
      <c r="AR771" s="64"/>
      <c r="AS771" s="64"/>
      <c r="AT771" s="64"/>
      <c r="AU771" s="64"/>
      <c r="AV771" s="64"/>
      <c r="AW771" s="1173"/>
      <c r="AX771" s="1173"/>
      <c r="AY771" s="1173"/>
      <c r="AZ771" s="1173"/>
      <c r="BA771" s="1173"/>
      <c r="BB771" s="1173"/>
      <c r="BC771" s="1173"/>
      <c r="BD771" s="1173"/>
      <c r="BE771" s="1173"/>
      <c r="BF771" s="1173"/>
      <c r="BG771" s="64"/>
      <c r="BH771" s="64"/>
      <c r="BI771" s="1173"/>
      <c r="BJ771" s="1173"/>
      <c r="BK771" s="64"/>
      <c r="BL771" s="64"/>
      <c r="BM771" s="64"/>
      <c r="BN771" s="1173"/>
      <c r="BO771" s="64"/>
      <c r="BP771" s="1173"/>
      <c r="BQ771" s="1173"/>
      <c r="BR771" s="1173"/>
      <c r="BS771" s="1173"/>
      <c r="BT771" s="1173"/>
      <c r="BU771" s="1173"/>
      <c r="BV771" s="1173"/>
      <c r="BW771" s="1173"/>
    </row>
    <row r="772" spans="1:75" ht="18" hidden="1">
      <c r="A772" s="1095" t="s">
        <v>68</v>
      </c>
      <c r="B772" s="15" t="s">
        <v>50</v>
      </c>
      <c r="C772" s="1089" t="e">
        <f>VLOOKUP(#REF!,#REF!,COLUMN(#REF!),0)&amp;""</f>
        <v>#REF!</v>
      </c>
      <c r="D772" s="1072"/>
      <c r="E772" s="1090" t="e">
        <f>VLOOKUP(#REF!,#REF!,COLUMN(#REF!),0)&amp;""</f>
        <v>#REF!</v>
      </c>
      <c r="F772" s="1072"/>
      <c r="G772" s="1090" t="e">
        <f>VLOOKUP(#REF!,#REF!,COLUMN(#REF!),0)&amp;""</f>
        <v>#REF!</v>
      </c>
      <c r="H772" s="1072"/>
      <c r="I772" s="1090" t="e">
        <f>VLOOKUP(#REF!,#REF!,COLUMN(#REF!),0)&amp;""</f>
        <v>#REF!</v>
      </c>
      <c r="J772" s="1072"/>
      <c r="K772" s="1071" t="e">
        <f>VLOOKUP(#REF!,#REF!,COLUMN(#REF!),0)&amp;""</f>
        <v>#REF!</v>
      </c>
      <c r="L772" s="1072"/>
      <c r="M772" s="1071" t="e">
        <f>VLOOKUP(#REF!,#REF!,COLUMN(#REF!),0)&amp;""</f>
        <v>#REF!</v>
      </c>
      <c r="N772" s="1072"/>
      <c r="O772" s="1071" t="e">
        <f>VLOOKUP(#REF!,#REF!,COLUMN(#REF!),0)&amp;""</f>
        <v>#REF!</v>
      </c>
      <c r="P772" s="1072"/>
      <c r="Q772" s="1071" t="e">
        <f>VLOOKUP(#REF!,#REF!,COLUMN(#REF!),0)&amp;""</f>
        <v>#REF!</v>
      </c>
      <c r="R772" s="1072"/>
      <c r="S772" s="1071" t="e">
        <f>VLOOKUP(#REF!,#REF!,COLUMN(#REF!),0)&amp;""</f>
        <v>#REF!</v>
      </c>
      <c r="T772" s="1072"/>
      <c r="U772" s="65"/>
      <c r="Z772" s="1095" t="str">
        <f>A772</f>
        <v>５時限（16：50～18：20）</v>
      </c>
      <c r="AA772" s="1173"/>
      <c r="AB772" s="1173"/>
      <c r="AC772" s="1173"/>
      <c r="AD772" s="1173"/>
      <c r="AE772" s="1173"/>
      <c r="AF772" s="1173"/>
      <c r="AG772" s="1173"/>
      <c r="AH772" s="1173"/>
      <c r="AI772" s="1173"/>
      <c r="AJ772" s="1173"/>
      <c r="AK772" s="1173"/>
      <c r="AL772" s="1173"/>
      <c r="AM772" s="1173"/>
      <c r="AN772" s="64"/>
      <c r="AO772" s="64"/>
      <c r="AP772" s="64"/>
      <c r="AQ772" s="64"/>
      <c r="AR772" s="64"/>
      <c r="AS772" s="64"/>
      <c r="AT772" s="64"/>
      <c r="AU772" s="64"/>
      <c r="AV772" s="64"/>
      <c r="AW772" s="1173"/>
      <c r="AX772" s="1173"/>
      <c r="AY772" s="1173"/>
      <c r="AZ772" s="1173"/>
      <c r="BA772" s="1173"/>
      <c r="BB772" s="1173"/>
      <c r="BC772" s="1173"/>
      <c r="BD772" s="1173"/>
      <c r="BE772" s="1173"/>
      <c r="BF772" s="1173"/>
      <c r="BG772" s="64"/>
      <c r="BH772" s="64"/>
      <c r="BI772" s="1173"/>
      <c r="BJ772" s="1173"/>
      <c r="BK772" s="64"/>
      <c r="BL772" s="64"/>
      <c r="BM772" s="64"/>
      <c r="BN772" s="1173"/>
      <c r="BO772" s="64"/>
      <c r="BP772" s="1173"/>
      <c r="BQ772" s="1173"/>
      <c r="BR772" s="1173"/>
      <c r="BS772" s="1173"/>
      <c r="BT772" s="1173"/>
      <c r="BU772" s="1173"/>
      <c r="BV772" s="1173"/>
      <c r="BW772" s="1173"/>
    </row>
    <row r="773" spans="1:75" ht="18" hidden="1">
      <c r="A773" s="1091"/>
      <c r="B773" s="15" t="s">
        <v>53</v>
      </c>
      <c r="C773" s="1101" t="str">
        <f>IFERROR(VLOOKUP(C772,科目・教員!$A$1:$B$357,2,0),"")</f>
        <v/>
      </c>
      <c r="D773" s="1068"/>
      <c r="E773" s="1073" t="str">
        <f>IFERROR(VLOOKUP(E772,科目・教員!$A$1:$B$357,2,0),"")</f>
        <v/>
      </c>
      <c r="F773" s="1068"/>
      <c r="G773" s="1073" t="str">
        <f>IFERROR(VLOOKUP(G772,科目・教員!$A$1:$B$357,2,0),"")</f>
        <v/>
      </c>
      <c r="H773" s="1068"/>
      <c r="I773" s="1073" t="str">
        <f>IFERROR(VLOOKUP(I772,科目・教員!$A$1:$B$357,2,0),"")</f>
        <v/>
      </c>
      <c r="J773" s="1068"/>
      <c r="K773" s="1074" t="str">
        <f>IFERROR(VLOOKUP(K772,科目・教員!$A$1:$B$357,2,0),"")</f>
        <v/>
      </c>
      <c r="L773" s="1068"/>
      <c r="M773" s="1074" t="str">
        <f>IFERROR(VLOOKUP(M772,科目・教員!$A$1:$B$357,2,0),"")</f>
        <v/>
      </c>
      <c r="N773" s="1068"/>
      <c r="O773" s="1074" t="str">
        <f>IFERROR(VLOOKUP(O772,科目・教員!$A$1:$B$357,2,0),"")</f>
        <v/>
      </c>
      <c r="P773" s="1068"/>
      <c r="Q773" s="1074" t="str">
        <f>IFERROR(VLOOKUP(Q772,科目・教員!$A$1:$B$357,2,0),"")</f>
        <v/>
      </c>
      <c r="R773" s="1068"/>
      <c r="S773" s="1074" t="str">
        <f>IFERROR(VLOOKUP(S772,科目・教員!$A$1:$B$357,2,0),"")</f>
        <v/>
      </c>
      <c r="T773" s="1068"/>
      <c r="U773" s="65"/>
      <c r="Z773" s="1091"/>
      <c r="AA773" s="1173"/>
      <c r="AB773" s="1173"/>
      <c r="AC773" s="1173"/>
      <c r="AD773" s="1173"/>
      <c r="AE773" s="1173"/>
      <c r="AF773" s="1173"/>
      <c r="AG773" s="1173"/>
      <c r="AH773" s="1173"/>
      <c r="AI773" s="1173"/>
      <c r="AJ773" s="1173"/>
      <c r="AK773" s="1173"/>
      <c r="AL773" s="1173"/>
      <c r="AM773" s="1173"/>
      <c r="AN773" s="64"/>
      <c r="AO773" s="64"/>
      <c r="AP773" s="64"/>
      <c r="AQ773" s="64"/>
      <c r="AR773" s="64"/>
      <c r="AS773" s="64"/>
      <c r="AT773" s="64"/>
      <c r="AU773" s="64"/>
      <c r="AV773" s="64"/>
      <c r="AW773" s="1173"/>
      <c r="AX773" s="1173"/>
      <c r="AY773" s="1173"/>
      <c r="AZ773" s="1173"/>
      <c r="BA773" s="1173"/>
      <c r="BB773" s="1173"/>
      <c r="BC773" s="1173"/>
      <c r="BD773" s="1173"/>
      <c r="BE773" s="1173"/>
      <c r="BF773" s="1173"/>
      <c r="BG773" s="64"/>
      <c r="BH773" s="64"/>
      <c r="BI773" s="1173"/>
      <c r="BJ773" s="1173"/>
      <c r="BK773" s="64"/>
      <c r="BL773" s="64"/>
      <c r="BM773" s="64"/>
      <c r="BN773" s="1173"/>
      <c r="BO773" s="64"/>
      <c r="BP773" s="1173"/>
      <c r="BQ773" s="1173"/>
      <c r="BR773" s="1173"/>
      <c r="BS773" s="1173"/>
      <c r="BT773" s="1173"/>
      <c r="BU773" s="1173"/>
      <c r="BV773" s="1173"/>
      <c r="BW773" s="1173"/>
    </row>
    <row r="774" spans="1:75" ht="18" hidden="1">
      <c r="A774" s="1091"/>
      <c r="B774" s="15" t="s">
        <v>59</v>
      </c>
      <c r="C774" s="1101" t="e">
        <f>VLOOKUP(#REF!,#REF!,COLUMN(#REF!)+1,0)&amp;""</f>
        <v>#REF!</v>
      </c>
      <c r="D774" s="1068"/>
      <c r="E774" s="1073" t="e">
        <f>VLOOKUP(#REF!,#REF!,COLUMN(#REF!)+1,0)&amp;""</f>
        <v>#REF!</v>
      </c>
      <c r="F774" s="1068"/>
      <c r="G774" s="1073" t="e">
        <f>VLOOKUP(#REF!,#REF!,COLUMN(#REF!)+1,0)&amp;""</f>
        <v>#REF!</v>
      </c>
      <c r="H774" s="1068"/>
      <c r="I774" s="1073" t="e">
        <f>VLOOKUP(#REF!,#REF!,COLUMN(#REF!)+1,0)&amp;""</f>
        <v>#REF!</v>
      </c>
      <c r="J774" s="1068"/>
      <c r="K774" s="1074" t="e">
        <f>VLOOKUP(#REF!,#REF!,COLUMN(#REF!)+1,0)&amp;""</f>
        <v>#REF!</v>
      </c>
      <c r="L774" s="1068"/>
      <c r="M774" s="1074" t="e">
        <f>VLOOKUP(#REF!,#REF!,COLUMN(#REF!)+1,0)&amp;""</f>
        <v>#REF!</v>
      </c>
      <c r="N774" s="1068"/>
      <c r="O774" s="1074" t="e">
        <f>VLOOKUP(#REF!,#REF!,COLUMN(#REF!)+1,0)&amp;""</f>
        <v>#REF!</v>
      </c>
      <c r="P774" s="1068"/>
      <c r="Q774" s="1074" t="e">
        <f>VLOOKUP(#REF!,#REF!,COLUMN(#REF!)+1,0)&amp;""</f>
        <v>#REF!</v>
      </c>
      <c r="R774" s="1068"/>
      <c r="S774" s="1074" t="e">
        <f>VLOOKUP(#REF!,#REF!,COLUMN(#REF!)+1,0)&amp;""</f>
        <v>#REF!</v>
      </c>
      <c r="T774" s="1068"/>
      <c r="U774" s="65"/>
      <c r="Z774" s="1091"/>
      <c r="AA774" s="1173"/>
      <c r="AB774" s="1173"/>
      <c r="AC774" s="1173"/>
      <c r="AD774" s="1173"/>
      <c r="AE774" s="1173"/>
      <c r="AF774" s="1173"/>
      <c r="AG774" s="1173"/>
      <c r="AH774" s="1173"/>
      <c r="AI774" s="1173"/>
      <c r="AJ774" s="1173"/>
      <c r="AK774" s="1173"/>
      <c r="AL774" s="1173"/>
      <c r="AM774" s="1173"/>
      <c r="AN774" s="64"/>
      <c r="AO774" s="64"/>
      <c r="AP774" s="64"/>
      <c r="AQ774" s="64"/>
      <c r="AR774" s="64"/>
      <c r="AS774" s="64"/>
      <c r="AT774" s="64"/>
      <c r="AU774" s="64"/>
      <c r="AV774" s="64"/>
      <c r="AW774" s="1173"/>
      <c r="AX774" s="1173"/>
      <c r="AY774" s="1173"/>
      <c r="AZ774" s="1173"/>
      <c r="BA774" s="1173"/>
      <c r="BB774" s="1173"/>
      <c r="BC774" s="1173"/>
      <c r="BD774" s="1173"/>
      <c r="BE774" s="1173"/>
      <c r="BF774" s="1173"/>
      <c r="BG774" s="64"/>
      <c r="BH774" s="64"/>
      <c r="BI774" s="1173"/>
      <c r="BJ774" s="1173"/>
      <c r="BK774" s="64"/>
      <c r="BL774" s="64"/>
      <c r="BM774" s="64"/>
      <c r="BN774" s="1173"/>
      <c r="BO774" s="64"/>
      <c r="BP774" s="1173"/>
      <c r="BQ774" s="1173"/>
      <c r="BR774" s="1173"/>
      <c r="BS774" s="1173"/>
      <c r="BT774" s="1173"/>
      <c r="BU774" s="1173"/>
      <c r="BV774" s="1173"/>
      <c r="BW774" s="1173"/>
    </row>
    <row r="775" spans="1:75" ht="18" hidden="1">
      <c r="A775" s="1092"/>
      <c r="B775" s="16" t="s">
        <v>56</v>
      </c>
      <c r="C775" s="1061"/>
      <c r="D775" s="1075"/>
      <c r="E775" s="1063"/>
      <c r="F775" s="1075"/>
      <c r="G775" s="1063"/>
      <c r="H775" s="1075"/>
      <c r="I775" s="1063"/>
      <c r="J775" s="1075"/>
      <c r="K775" s="1064"/>
      <c r="L775" s="1075"/>
      <c r="M775" s="1064"/>
      <c r="N775" s="1075"/>
      <c r="O775" s="1064"/>
      <c r="P775" s="1075"/>
      <c r="Q775" s="1064"/>
      <c r="R775" s="1075"/>
      <c r="S775" s="1064"/>
      <c r="T775" s="1075"/>
      <c r="U775" s="66"/>
      <c r="V775" s="20"/>
      <c r="W775" s="20"/>
      <c r="X775" s="20"/>
      <c r="Y775" s="20"/>
      <c r="Z775" s="1092"/>
      <c r="AA775" s="1173"/>
      <c r="AB775" s="1173"/>
      <c r="AC775" s="1173"/>
      <c r="AD775" s="1173"/>
      <c r="AE775" s="1173"/>
      <c r="AF775" s="1173"/>
      <c r="AG775" s="1173"/>
      <c r="AH775" s="1173"/>
      <c r="AI775" s="1173"/>
      <c r="AJ775" s="1173"/>
      <c r="AK775" s="1173"/>
      <c r="AL775" s="1173"/>
      <c r="AM775" s="1173"/>
      <c r="AN775" s="64"/>
      <c r="AO775" s="64"/>
      <c r="AP775" s="64"/>
      <c r="AQ775" s="64"/>
      <c r="AR775" s="64"/>
      <c r="AS775" s="64"/>
      <c r="AT775" s="64"/>
      <c r="AU775" s="64"/>
      <c r="AV775" s="64"/>
      <c r="AW775" s="1173"/>
      <c r="AX775" s="1173"/>
      <c r="AY775" s="1173"/>
      <c r="AZ775" s="1173"/>
      <c r="BA775" s="1173"/>
      <c r="BB775" s="1173"/>
      <c r="BC775" s="1173"/>
      <c r="BD775" s="1173"/>
      <c r="BE775" s="1173"/>
      <c r="BF775" s="1173"/>
      <c r="BG775" s="64"/>
      <c r="BH775" s="64"/>
      <c r="BI775" s="1173"/>
      <c r="BJ775" s="1173"/>
      <c r="BK775" s="64"/>
      <c r="BL775" s="64"/>
      <c r="BM775" s="64"/>
      <c r="BN775" s="1173"/>
      <c r="BO775" s="64"/>
      <c r="BP775" s="1173"/>
      <c r="BQ775" s="1173"/>
      <c r="BR775" s="1173"/>
      <c r="BS775" s="1173"/>
      <c r="BT775" s="1173"/>
      <c r="BU775" s="1173"/>
      <c r="BV775" s="1173"/>
      <c r="BW775" s="1173"/>
    </row>
    <row r="776" spans="1:75" ht="18">
      <c r="BK776" s="64"/>
      <c r="BL776" s="64"/>
      <c r="BM776" s="64"/>
    </row>
  </sheetData>
  <autoFilter ref="A1:Z751" xr:uid="{00000000-0009-0000-0000-000005000000}">
    <filterColumn colId="0" showButton="0"/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21" showButton="0"/>
    <filterColumn colId="22" showButton="0"/>
    <filterColumn colId="23" showButton="0"/>
  </autoFilter>
  <mergeCells count="16169">
    <mergeCell ref="BI448:BI451"/>
    <mergeCell ref="BI469:BI472"/>
    <mergeCell ref="BO686:BO689"/>
    <mergeCell ref="BO690:BO693"/>
    <mergeCell ref="BO694:BO697"/>
    <mergeCell ref="BO698:BO701"/>
    <mergeCell ref="BO703:BO706"/>
    <mergeCell ref="BO707:BO710"/>
    <mergeCell ref="BO711:BO714"/>
    <mergeCell ref="BO715:BO718"/>
    <mergeCell ref="BO719:BO722"/>
    <mergeCell ref="BO723:BO726"/>
    <mergeCell ref="BO728:BO731"/>
    <mergeCell ref="BO732:BO735"/>
    <mergeCell ref="BO736:BO739"/>
    <mergeCell ref="BO740:BO743"/>
    <mergeCell ref="BO744:BO747"/>
    <mergeCell ref="BO748:BO751"/>
    <mergeCell ref="BO548:BO551"/>
    <mergeCell ref="BO553:BO556"/>
    <mergeCell ref="BO557:BO560"/>
    <mergeCell ref="BO561:BO564"/>
    <mergeCell ref="BO565:BO568"/>
    <mergeCell ref="BO569:BO572"/>
    <mergeCell ref="BO573:BO576"/>
    <mergeCell ref="BO578:BO581"/>
    <mergeCell ref="BO582:BO585"/>
    <mergeCell ref="BO586:BO589"/>
    <mergeCell ref="BO590:BO593"/>
    <mergeCell ref="BO594:BO597"/>
    <mergeCell ref="BO598:BO601"/>
    <mergeCell ref="BO603:BO606"/>
    <mergeCell ref="BO607:BO610"/>
    <mergeCell ref="BO611:BO614"/>
    <mergeCell ref="BO615:BO618"/>
    <mergeCell ref="BO619:BO622"/>
    <mergeCell ref="BO623:BO626"/>
    <mergeCell ref="BO628:BO631"/>
    <mergeCell ref="BO632:BO635"/>
    <mergeCell ref="BO636:BO639"/>
    <mergeCell ref="BO640:BO643"/>
    <mergeCell ref="BO644:BO647"/>
    <mergeCell ref="BO648:BO651"/>
    <mergeCell ref="BO653:BO656"/>
    <mergeCell ref="BO657:BO660"/>
    <mergeCell ref="BO661:BO664"/>
    <mergeCell ref="BO665:BO668"/>
    <mergeCell ref="BO669:BO672"/>
    <mergeCell ref="BO673:BO676"/>
    <mergeCell ref="BO678:BO681"/>
    <mergeCell ref="BO682:BO685"/>
    <mergeCell ref="BO469:BO472"/>
    <mergeCell ref="BO473:BO476"/>
    <mergeCell ref="BO478:BO481"/>
    <mergeCell ref="BO482:BO485"/>
    <mergeCell ref="BO486:BO489"/>
    <mergeCell ref="BO490:BO493"/>
    <mergeCell ref="BO494:BO497"/>
    <mergeCell ref="BO498:BO501"/>
    <mergeCell ref="BO503:BO506"/>
    <mergeCell ref="BO507:BO510"/>
    <mergeCell ref="BO511:BO514"/>
    <mergeCell ref="BO515:BO518"/>
    <mergeCell ref="BO519:BO522"/>
    <mergeCell ref="BO523:BO526"/>
    <mergeCell ref="BO528:BO531"/>
    <mergeCell ref="BO532:BO535"/>
    <mergeCell ref="BO536:BO539"/>
    <mergeCell ref="BO540:BO543"/>
    <mergeCell ref="BO544:BO547"/>
    <mergeCell ref="BO273:BO276"/>
    <mergeCell ref="BO278:BO281"/>
    <mergeCell ref="BO282:BO285"/>
    <mergeCell ref="BO286:BO289"/>
    <mergeCell ref="BO290:BO293"/>
    <mergeCell ref="BO294:BO297"/>
    <mergeCell ref="BO298:BO301"/>
    <mergeCell ref="BO303:BO306"/>
    <mergeCell ref="BO307:BO310"/>
    <mergeCell ref="BO311:BO314"/>
    <mergeCell ref="BO315:BO318"/>
    <mergeCell ref="BO319:BO322"/>
    <mergeCell ref="BO323:BO326"/>
    <mergeCell ref="BO328:BO331"/>
    <mergeCell ref="BO332:BO335"/>
    <mergeCell ref="BO336:BO339"/>
    <mergeCell ref="BO340:BO343"/>
    <mergeCell ref="BO344:BO347"/>
    <mergeCell ref="BO348:BO351"/>
    <mergeCell ref="BO353:BO356"/>
    <mergeCell ref="BO357:BO360"/>
    <mergeCell ref="BO361:BO364"/>
    <mergeCell ref="BO365:BO368"/>
    <mergeCell ref="BO369:BO372"/>
    <mergeCell ref="BO373:BO376"/>
    <mergeCell ref="BO378:BO381"/>
    <mergeCell ref="BO382:BO385"/>
    <mergeCell ref="BO386:BO389"/>
    <mergeCell ref="BO390:BO393"/>
    <mergeCell ref="BO394:BO397"/>
    <mergeCell ref="BO398:BO401"/>
    <mergeCell ref="BO403:BO406"/>
    <mergeCell ref="BO407:BO410"/>
    <mergeCell ref="BO411:BO414"/>
    <mergeCell ref="BO415:BO418"/>
    <mergeCell ref="BO419:BO422"/>
    <mergeCell ref="BO423:BO426"/>
    <mergeCell ref="BO428:BO431"/>
    <mergeCell ref="BO432:BO435"/>
    <mergeCell ref="BO436:BO439"/>
    <mergeCell ref="BO440:BO443"/>
    <mergeCell ref="BO444:BO447"/>
    <mergeCell ref="BO448:BO451"/>
    <mergeCell ref="BO453:BO456"/>
    <mergeCell ref="BO457:BO460"/>
    <mergeCell ref="BO140:BO143"/>
    <mergeCell ref="BO144:BO147"/>
    <mergeCell ref="BO148:BO151"/>
    <mergeCell ref="BO153:BO156"/>
    <mergeCell ref="BO157:BO160"/>
    <mergeCell ref="BO161:BO164"/>
    <mergeCell ref="BO165:BO168"/>
    <mergeCell ref="BO169:BO172"/>
    <mergeCell ref="BO173:BO176"/>
    <mergeCell ref="BO178:BO181"/>
    <mergeCell ref="BO182:BO185"/>
    <mergeCell ref="BO186:BO189"/>
    <mergeCell ref="BO190:BO193"/>
    <mergeCell ref="BO194:BO197"/>
    <mergeCell ref="BO198:BO201"/>
    <mergeCell ref="BO203:BO206"/>
    <mergeCell ref="BO207:BO210"/>
    <mergeCell ref="BO211:BO214"/>
    <mergeCell ref="BO215:BO218"/>
    <mergeCell ref="BO219:BO222"/>
    <mergeCell ref="BO223:BO226"/>
    <mergeCell ref="BO228:BO231"/>
    <mergeCell ref="BO232:BO235"/>
    <mergeCell ref="BO236:BO239"/>
    <mergeCell ref="BO240:BO243"/>
    <mergeCell ref="BO244:BO247"/>
    <mergeCell ref="BO248:BO251"/>
    <mergeCell ref="BO253:BO256"/>
    <mergeCell ref="BO257:BO260"/>
    <mergeCell ref="BO261:BO264"/>
    <mergeCell ref="BO265:BO268"/>
    <mergeCell ref="BO269:BO272"/>
    <mergeCell ref="BO465:BO468"/>
    <mergeCell ref="BO461:BO464"/>
    <mergeCell ref="BO23:BO26"/>
    <mergeCell ref="BO28:BO31"/>
    <mergeCell ref="BO32:BO35"/>
    <mergeCell ref="BO36:BO39"/>
    <mergeCell ref="BO40:BO43"/>
    <mergeCell ref="BO44:BO47"/>
    <mergeCell ref="BO48:BO51"/>
    <mergeCell ref="BO53:BO56"/>
    <mergeCell ref="BO57:BO60"/>
    <mergeCell ref="BO61:BO64"/>
    <mergeCell ref="BO65:BO68"/>
    <mergeCell ref="BO69:BO72"/>
    <mergeCell ref="BO73:BO76"/>
    <mergeCell ref="BO78:BO81"/>
    <mergeCell ref="BO82:BO85"/>
    <mergeCell ref="BO86:BO89"/>
    <mergeCell ref="BO90:BO93"/>
    <mergeCell ref="BO94:BO97"/>
    <mergeCell ref="BO98:BO101"/>
    <mergeCell ref="BO103:BO106"/>
    <mergeCell ref="BO107:BO110"/>
    <mergeCell ref="BO111:BO114"/>
    <mergeCell ref="BO115:BO118"/>
    <mergeCell ref="BO119:BO122"/>
    <mergeCell ref="BO123:BO126"/>
    <mergeCell ref="BO128:BO131"/>
    <mergeCell ref="BO132:BO135"/>
    <mergeCell ref="BN115:BN118"/>
    <mergeCell ref="BN128:BN131"/>
    <mergeCell ref="BN40:BN43"/>
    <mergeCell ref="BN65:BN68"/>
    <mergeCell ref="BN90:BN93"/>
    <mergeCell ref="BN28:BN31"/>
    <mergeCell ref="U52:Z52"/>
    <mergeCell ref="U77:Z77"/>
    <mergeCell ref="U102:Z102"/>
    <mergeCell ref="U202:Z202"/>
    <mergeCell ref="U177:Z177"/>
    <mergeCell ref="U152:Z152"/>
    <mergeCell ref="U127:Z127"/>
    <mergeCell ref="U227:Z227"/>
    <mergeCell ref="U252:Z252"/>
    <mergeCell ref="U277:Z277"/>
    <mergeCell ref="U302:Z302"/>
    <mergeCell ref="U327:Z327"/>
    <mergeCell ref="U352:Z352"/>
    <mergeCell ref="U377:Z377"/>
    <mergeCell ref="U402:Z402"/>
    <mergeCell ref="U427:Z427"/>
    <mergeCell ref="U452:Z452"/>
    <mergeCell ref="U477:Z477"/>
    <mergeCell ref="U502:Z502"/>
    <mergeCell ref="U527:Z527"/>
    <mergeCell ref="U552:Z552"/>
    <mergeCell ref="U577:Z577"/>
    <mergeCell ref="U602:Z602"/>
    <mergeCell ref="U627:Z627"/>
    <mergeCell ref="U652:Z652"/>
    <mergeCell ref="U677:Z677"/>
    <mergeCell ref="U702:Z702"/>
    <mergeCell ref="U727:Z727"/>
    <mergeCell ref="BQ773:BQ775"/>
    <mergeCell ref="BR773:BR775"/>
    <mergeCell ref="BS773:BS775"/>
    <mergeCell ref="BT773:BT775"/>
    <mergeCell ref="BQ732:BQ735"/>
    <mergeCell ref="BR732:BR735"/>
    <mergeCell ref="BS732:BS735"/>
    <mergeCell ref="BT732:BT735"/>
    <mergeCell ref="BQ669:BQ672"/>
    <mergeCell ref="BR669:BR672"/>
    <mergeCell ref="BS669:BS672"/>
    <mergeCell ref="BT669:BT672"/>
    <mergeCell ref="BQ607:BQ610"/>
    <mergeCell ref="BR607:BR610"/>
    <mergeCell ref="BS607:BS610"/>
    <mergeCell ref="BT607:BT610"/>
    <mergeCell ref="BQ544:BQ547"/>
    <mergeCell ref="BR544:BR547"/>
    <mergeCell ref="BS544:BS547"/>
    <mergeCell ref="BT544:BT547"/>
    <mergeCell ref="BQ482:BQ485"/>
    <mergeCell ref="BR482:BR485"/>
    <mergeCell ref="BS482:BS485"/>
    <mergeCell ref="BT482:BT485"/>
    <mergeCell ref="BQ419:BQ422"/>
    <mergeCell ref="BR419:BR422"/>
    <mergeCell ref="BS419:BS422"/>
    <mergeCell ref="BT419:BT422"/>
    <mergeCell ref="BQ357:BQ360"/>
    <mergeCell ref="BR357:BR360"/>
    <mergeCell ref="BS357:BS360"/>
    <mergeCell ref="BT357:BT360"/>
    <mergeCell ref="BQ294:BQ297"/>
    <mergeCell ref="BR294:BR297"/>
    <mergeCell ref="BS294:BS297"/>
    <mergeCell ref="BO136:BO139"/>
    <mergeCell ref="BU773:BU775"/>
    <mergeCell ref="BV773:BV775"/>
    <mergeCell ref="BW773:BW775"/>
    <mergeCell ref="BQ753:BQ756"/>
    <mergeCell ref="BR753:BR756"/>
    <mergeCell ref="BS753:BS756"/>
    <mergeCell ref="BT753:BT756"/>
    <mergeCell ref="BU753:BU756"/>
    <mergeCell ref="BV753:BV756"/>
    <mergeCell ref="BW753:BW756"/>
    <mergeCell ref="BQ757:BQ760"/>
    <mergeCell ref="BR757:BR760"/>
    <mergeCell ref="BS757:BS760"/>
    <mergeCell ref="BT757:BT760"/>
    <mergeCell ref="BU757:BU760"/>
    <mergeCell ref="BV757:BV760"/>
    <mergeCell ref="BW757:BW760"/>
    <mergeCell ref="BQ761:BQ764"/>
    <mergeCell ref="BR761:BR764"/>
    <mergeCell ref="BS761:BS764"/>
    <mergeCell ref="BT761:BT764"/>
    <mergeCell ref="BU761:BU764"/>
    <mergeCell ref="BV761:BV764"/>
    <mergeCell ref="BW761:BW764"/>
    <mergeCell ref="BQ765:BQ768"/>
    <mergeCell ref="BR765:BR768"/>
    <mergeCell ref="BS765:BS768"/>
    <mergeCell ref="BT765:BT768"/>
    <mergeCell ref="BU765:BU768"/>
    <mergeCell ref="BV765:BV768"/>
    <mergeCell ref="BW765:BW768"/>
    <mergeCell ref="BQ769:BQ772"/>
    <mergeCell ref="BR769:BR772"/>
    <mergeCell ref="BS769:BS772"/>
    <mergeCell ref="BT769:BT772"/>
    <mergeCell ref="BU769:BU772"/>
    <mergeCell ref="BV769:BV772"/>
    <mergeCell ref="BW769:BW772"/>
    <mergeCell ref="BU732:BU735"/>
    <mergeCell ref="BV732:BV735"/>
    <mergeCell ref="BW732:BW735"/>
    <mergeCell ref="BQ736:BQ739"/>
    <mergeCell ref="BR736:BR739"/>
    <mergeCell ref="BS736:BS739"/>
    <mergeCell ref="BT736:BT739"/>
    <mergeCell ref="BU736:BU739"/>
    <mergeCell ref="BV736:BV739"/>
    <mergeCell ref="BW736:BW739"/>
    <mergeCell ref="BQ740:BQ743"/>
    <mergeCell ref="BR740:BR743"/>
    <mergeCell ref="BS740:BS743"/>
    <mergeCell ref="BT740:BT743"/>
    <mergeCell ref="BU740:BU743"/>
    <mergeCell ref="BV740:BV743"/>
    <mergeCell ref="BW740:BW743"/>
    <mergeCell ref="BQ744:BQ747"/>
    <mergeCell ref="BR744:BR747"/>
    <mergeCell ref="BS744:BS747"/>
    <mergeCell ref="BT744:BT747"/>
    <mergeCell ref="BU744:BU747"/>
    <mergeCell ref="BV744:BV747"/>
    <mergeCell ref="BW744:BW747"/>
    <mergeCell ref="BQ748:BQ751"/>
    <mergeCell ref="BR748:BR751"/>
    <mergeCell ref="BS748:BS751"/>
    <mergeCell ref="BT748:BT751"/>
    <mergeCell ref="BU748:BU751"/>
    <mergeCell ref="BV748:BV751"/>
    <mergeCell ref="BW748:BW751"/>
    <mergeCell ref="BQ711:BQ714"/>
    <mergeCell ref="BR711:BR714"/>
    <mergeCell ref="BS711:BS714"/>
    <mergeCell ref="BT711:BT714"/>
    <mergeCell ref="BU711:BU714"/>
    <mergeCell ref="BV711:BV714"/>
    <mergeCell ref="BW711:BW714"/>
    <mergeCell ref="BQ715:BQ718"/>
    <mergeCell ref="BR715:BR718"/>
    <mergeCell ref="BS715:BS718"/>
    <mergeCell ref="BT715:BT718"/>
    <mergeCell ref="BU715:BU718"/>
    <mergeCell ref="BV715:BV718"/>
    <mergeCell ref="BW715:BW718"/>
    <mergeCell ref="BQ719:BQ722"/>
    <mergeCell ref="BR719:BR722"/>
    <mergeCell ref="BS719:BS722"/>
    <mergeCell ref="BT719:BT722"/>
    <mergeCell ref="BU719:BU722"/>
    <mergeCell ref="BV719:BV722"/>
    <mergeCell ref="BW719:BW722"/>
    <mergeCell ref="BQ723:BQ726"/>
    <mergeCell ref="BR723:BR726"/>
    <mergeCell ref="BS723:BS726"/>
    <mergeCell ref="BT723:BT726"/>
    <mergeCell ref="BU723:BU726"/>
    <mergeCell ref="BV723:BV726"/>
    <mergeCell ref="BW723:BW726"/>
    <mergeCell ref="BQ728:BQ731"/>
    <mergeCell ref="BR728:BR731"/>
    <mergeCell ref="BS728:BS731"/>
    <mergeCell ref="BT728:BT731"/>
    <mergeCell ref="BU728:BU731"/>
    <mergeCell ref="BV728:BV731"/>
    <mergeCell ref="BW728:BW731"/>
    <mergeCell ref="BQ690:BQ693"/>
    <mergeCell ref="BR690:BR693"/>
    <mergeCell ref="BS690:BS693"/>
    <mergeCell ref="BT690:BT693"/>
    <mergeCell ref="BU690:BU693"/>
    <mergeCell ref="BV690:BV693"/>
    <mergeCell ref="BW690:BW693"/>
    <mergeCell ref="BQ694:BQ697"/>
    <mergeCell ref="BR694:BR697"/>
    <mergeCell ref="BS694:BS697"/>
    <mergeCell ref="BT694:BT697"/>
    <mergeCell ref="BU694:BU697"/>
    <mergeCell ref="BV694:BV697"/>
    <mergeCell ref="BW694:BW697"/>
    <mergeCell ref="BQ698:BQ701"/>
    <mergeCell ref="BR698:BR701"/>
    <mergeCell ref="BS698:BS701"/>
    <mergeCell ref="BT698:BT701"/>
    <mergeCell ref="BU698:BU701"/>
    <mergeCell ref="BV698:BV701"/>
    <mergeCell ref="BW698:BW701"/>
    <mergeCell ref="BQ703:BQ706"/>
    <mergeCell ref="BR703:BR706"/>
    <mergeCell ref="BS703:BS706"/>
    <mergeCell ref="BT703:BT706"/>
    <mergeCell ref="BU703:BU706"/>
    <mergeCell ref="BV703:BV706"/>
    <mergeCell ref="BW703:BW706"/>
    <mergeCell ref="BQ707:BQ710"/>
    <mergeCell ref="BR707:BR710"/>
    <mergeCell ref="BS707:BS710"/>
    <mergeCell ref="BT707:BT710"/>
    <mergeCell ref="BU707:BU710"/>
    <mergeCell ref="BV707:BV710"/>
    <mergeCell ref="BW707:BW710"/>
    <mergeCell ref="BU669:BU672"/>
    <mergeCell ref="BV669:BV672"/>
    <mergeCell ref="BW669:BW672"/>
    <mergeCell ref="BQ673:BQ676"/>
    <mergeCell ref="BR673:BR676"/>
    <mergeCell ref="BS673:BS676"/>
    <mergeCell ref="BT673:BT676"/>
    <mergeCell ref="BU673:BU676"/>
    <mergeCell ref="BV673:BV676"/>
    <mergeCell ref="BW673:BW676"/>
    <mergeCell ref="BQ678:BQ681"/>
    <mergeCell ref="BR678:BR681"/>
    <mergeCell ref="BS678:BS681"/>
    <mergeCell ref="BT678:BT681"/>
    <mergeCell ref="BU678:BU681"/>
    <mergeCell ref="BV678:BV681"/>
    <mergeCell ref="BW678:BW681"/>
    <mergeCell ref="BQ682:BQ685"/>
    <mergeCell ref="BR682:BR685"/>
    <mergeCell ref="BS682:BS685"/>
    <mergeCell ref="BT682:BT685"/>
    <mergeCell ref="BU682:BU685"/>
    <mergeCell ref="BV682:BV685"/>
    <mergeCell ref="BW682:BW685"/>
    <mergeCell ref="BQ686:BQ689"/>
    <mergeCell ref="BR686:BR689"/>
    <mergeCell ref="BS686:BS689"/>
    <mergeCell ref="BT686:BT689"/>
    <mergeCell ref="BU686:BU689"/>
    <mergeCell ref="BV686:BV689"/>
    <mergeCell ref="BW686:BW689"/>
    <mergeCell ref="BQ648:BQ651"/>
    <mergeCell ref="BR648:BR651"/>
    <mergeCell ref="BS648:BS651"/>
    <mergeCell ref="BT648:BT651"/>
    <mergeCell ref="BU648:BU651"/>
    <mergeCell ref="BV648:BV651"/>
    <mergeCell ref="BW648:BW651"/>
    <mergeCell ref="BQ653:BQ656"/>
    <mergeCell ref="BR653:BR656"/>
    <mergeCell ref="BS653:BS656"/>
    <mergeCell ref="BT653:BT656"/>
    <mergeCell ref="BU653:BU656"/>
    <mergeCell ref="BV653:BV656"/>
    <mergeCell ref="BW653:BW656"/>
    <mergeCell ref="BQ657:BQ660"/>
    <mergeCell ref="BR657:BR660"/>
    <mergeCell ref="BS657:BS660"/>
    <mergeCell ref="BT657:BT660"/>
    <mergeCell ref="BU657:BU660"/>
    <mergeCell ref="BV657:BV660"/>
    <mergeCell ref="BW657:BW660"/>
    <mergeCell ref="BQ661:BQ664"/>
    <mergeCell ref="BR661:BR664"/>
    <mergeCell ref="BS661:BS664"/>
    <mergeCell ref="BT661:BT664"/>
    <mergeCell ref="BU661:BU664"/>
    <mergeCell ref="BV661:BV664"/>
    <mergeCell ref="BW661:BW664"/>
    <mergeCell ref="BQ665:BQ668"/>
    <mergeCell ref="BR665:BR668"/>
    <mergeCell ref="BS665:BS668"/>
    <mergeCell ref="BT665:BT668"/>
    <mergeCell ref="BU665:BU668"/>
    <mergeCell ref="BV665:BV668"/>
    <mergeCell ref="BW665:BW668"/>
    <mergeCell ref="BQ628:BQ631"/>
    <mergeCell ref="BR628:BR631"/>
    <mergeCell ref="BS628:BS631"/>
    <mergeCell ref="BT628:BT631"/>
    <mergeCell ref="BU628:BU631"/>
    <mergeCell ref="BV628:BV631"/>
    <mergeCell ref="BW628:BW631"/>
    <mergeCell ref="BQ632:BQ635"/>
    <mergeCell ref="BR632:BR635"/>
    <mergeCell ref="BS632:BS635"/>
    <mergeCell ref="BT632:BT635"/>
    <mergeCell ref="BU632:BU635"/>
    <mergeCell ref="BV632:BV635"/>
    <mergeCell ref="BW632:BW635"/>
    <mergeCell ref="BQ636:BQ639"/>
    <mergeCell ref="BR636:BR639"/>
    <mergeCell ref="BS636:BS639"/>
    <mergeCell ref="BT636:BT639"/>
    <mergeCell ref="BU636:BU639"/>
    <mergeCell ref="BV636:BV639"/>
    <mergeCell ref="BW636:BW639"/>
    <mergeCell ref="BQ640:BQ643"/>
    <mergeCell ref="BR640:BR643"/>
    <mergeCell ref="BS640:BS643"/>
    <mergeCell ref="BT640:BT643"/>
    <mergeCell ref="BU640:BU643"/>
    <mergeCell ref="BV640:BV643"/>
    <mergeCell ref="BW640:BW643"/>
    <mergeCell ref="BQ644:BQ647"/>
    <mergeCell ref="BR644:BR647"/>
    <mergeCell ref="BS644:BS647"/>
    <mergeCell ref="BT644:BT647"/>
    <mergeCell ref="BU644:BU647"/>
    <mergeCell ref="BV644:BV647"/>
    <mergeCell ref="BW644:BW647"/>
    <mergeCell ref="BU607:BU610"/>
    <mergeCell ref="BV607:BV610"/>
    <mergeCell ref="BW607:BW610"/>
    <mergeCell ref="BQ611:BQ614"/>
    <mergeCell ref="BR611:BR614"/>
    <mergeCell ref="BS611:BS614"/>
    <mergeCell ref="BT611:BT614"/>
    <mergeCell ref="BU611:BU614"/>
    <mergeCell ref="BV611:BV614"/>
    <mergeCell ref="BW611:BW614"/>
    <mergeCell ref="BQ615:BQ618"/>
    <mergeCell ref="BR615:BR618"/>
    <mergeCell ref="BS615:BS618"/>
    <mergeCell ref="BT615:BT618"/>
    <mergeCell ref="BU615:BU618"/>
    <mergeCell ref="BV615:BV618"/>
    <mergeCell ref="BW615:BW618"/>
    <mergeCell ref="BQ619:BQ622"/>
    <mergeCell ref="BR619:BR622"/>
    <mergeCell ref="BS619:BS622"/>
    <mergeCell ref="BT619:BT622"/>
    <mergeCell ref="BU619:BU622"/>
    <mergeCell ref="BV619:BV622"/>
    <mergeCell ref="BW619:BW622"/>
    <mergeCell ref="BQ623:BQ626"/>
    <mergeCell ref="BR623:BR626"/>
    <mergeCell ref="BS623:BS626"/>
    <mergeCell ref="BT623:BT626"/>
    <mergeCell ref="BU623:BU626"/>
    <mergeCell ref="BV623:BV626"/>
    <mergeCell ref="BW623:BW626"/>
    <mergeCell ref="BQ586:BQ589"/>
    <mergeCell ref="BR586:BR589"/>
    <mergeCell ref="BS586:BS589"/>
    <mergeCell ref="BT586:BT589"/>
    <mergeCell ref="BU586:BU589"/>
    <mergeCell ref="BV586:BV589"/>
    <mergeCell ref="BW586:BW589"/>
    <mergeCell ref="BQ590:BQ593"/>
    <mergeCell ref="BR590:BR593"/>
    <mergeCell ref="BS590:BS593"/>
    <mergeCell ref="BT590:BT593"/>
    <mergeCell ref="BU590:BU593"/>
    <mergeCell ref="BV590:BV593"/>
    <mergeCell ref="BW590:BW593"/>
    <mergeCell ref="BQ594:BQ597"/>
    <mergeCell ref="BR594:BR597"/>
    <mergeCell ref="BS594:BS597"/>
    <mergeCell ref="BT594:BT597"/>
    <mergeCell ref="BU594:BU597"/>
    <mergeCell ref="BV594:BV597"/>
    <mergeCell ref="BW594:BW597"/>
    <mergeCell ref="BQ598:BQ601"/>
    <mergeCell ref="BR598:BR601"/>
    <mergeCell ref="BS598:BS601"/>
    <mergeCell ref="BT598:BT601"/>
    <mergeCell ref="BU598:BU601"/>
    <mergeCell ref="BV598:BV601"/>
    <mergeCell ref="BW598:BW601"/>
    <mergeCell ref="BQ603:BQ606"/>
    <mergeCell ref="BR603:BR606"/>
    <mergeCell ref="BS603:BS606"/>
    <mergeCell ref="BT603:BT606"/>
    <mergeCell ref="BU603:BU606"/>
    <mergeCell ref="BV603:BV606"/>
    <mergeCell ref="BW603:BW606"/>
    <mergeCell ref="BQ565:BQ568"/>
    <mergeCell ref="BR565:BR568"/>
    <mergeCell ref="BS565:BS568"/>
    <mergeCell ref="BT565:BT568"/>
    <mergeCell ref="BU565:BU568"/>
    <mergeCell ref="BV565:BV568"/>
    <mergeCell ref="BW565:BW568"/>
    <mergeCell ref="BQ569:BQ572"/>
    <mergeCell ref="BR569:BR572"/>
    <mergeCell ref="BS569:BS572"/>
    <mergeCell ref="BT569:BT572"/>
    <mergeCell ref="BU569:BU572"/>
    <mergeCell ref="BV569:BV572"/>
    <mergeCell ref="BW569:BW572"/>
    <mergeCell ref="BQ573:BQ576"/>
    <mergeCell ref="BR573:BR576"/>
    <mergeCell ref="BS573:BS576"/>
    <mergeCell ref="BT573:BT576"/>
    <mergeCell ref="BU573:BU576"/>
    <mergeCell ref="BV573:BV576"/>
    <mergeCell ref="BW573:BW576"/>
    <mergeCell ref="BQ578:BQ581"/>
    <mergeCell ref="BR578:BR581"/>
    <mergeCell ref="BS578:BS581"/>
    <mergeCell ref="BT578:BT581"/>
    <mergeCell ref="BU578:BU581"/>
    <mergeCell ref="BV578:BV581"/>
    <mergeCell ref="BW578:BW581"/>
    <mergeCell ref="BQ582:BQ585"/>
    <mergeCell ref="BR582:BR585"/>
    <mergeCell ref="BS582:BS585"/>
    <mergeCell ref="BT582:BT585"/>
    <mergeCell ref="BU582:BU585"/>
    <mergeCell ref="BV582:BV585"/>
    <mergeCell ref="BW582:BW585"/>
    <mergeCell ref="BU544:BU547"/>
    <mergeCell ref="BV544:BV547"/>
    <mergeCell ref="BW544:BW547"/>
    <mergeCell ref="BQ548:BQ551"/>
    <mergeCell ref="BR548:BR551"/>
    <mergeCell ref="BS548:BS551"/>
    <mergeCell ref="BT548:BT551"/>
    <mergeCell ref="BU548:BU551"/>
    <mergeCell ref="BV548:BV551"/>
    <mergeCell ref="BW548:BW551"/>
    <mergeCell ref="BQ553:BQ556"/>
    <mergeCell ref="BR553:BR556"/>
    <mergeCell ref="BS553:BS556"/>
    <mergeCell ref="BT553:BT556"/>
    <mergeCell ref="BU553:BU556"/>
    <mergeCell ref="BV553:BV556"/>
    <mergeCell ref="BW553:BW556"/>
    <mergeCell ref="BQ557:BQ560"/>
    <mergeCell ref="BR557:BR560"/>
    <mergeCell ref="BS557:BS560"/>
    <mergeCell ref="BT557:BT560"/>
    <mergeCell ref="BU557:BU560"/>
    <mergeCell ref="BV557:BV560"/>
    <mergeCell ref="BW557:BW560"/>
    <mergeCell ref="BQ561:BQ564"/>
    <mergeCell ref="BR561:BR564"/>
    <mergeCell ref="BS561:BS564"/>
    <mergeCell ref="BT561:BT564"/>
    <mergeCell ref="BU561:BU564"/>
    <mergeCell ref="BV561:BV564"/>
    <mergeCell ref="BW561:BW564"/>
    <mergeCell ref="BQ523:BQ526"/>
    <mergeCell ref="BR523:BR526"/>
    <mergeCell ref="BS523:BS526"/>
    <mergeCell ref="BT523:BT526"/>
    <mergeCell ref="BU523:BU526"/>
    <mergeCell ref="BV523:BV526"/>
    <mergeCell ref="BW523:BW526"/>
    <mergeCell ref="BQ528:BQ531"/>
    <mergeCell ref="BR528:BR531"/>
    <mergeCell ref="BS528:BS531"/>
    <mergeCell ref="BT528:BT531"/>
    <mergeCell ref="BU528:BU531"/>
    <mergeCell ref="BV528:BV531"/>
    <mergeCell ref="BW528:BW531"/>
    <mergeCell ref="BQ532:BQ535"/>
    <mergeCell ref="BR532:BR535"/>
    <mergeCell ref="BS532:BS535"/>
    <mergeCell ref="BT532:BT535"/>
    <mergeCell ref="BU532:BU535"/>
    <mergeCell ref="BV532:BV535"/>
    <mergeCell ref="BW532:BW535"/>
    <mergeCell ref="BQ536:BQ539"/>
    <mergeCell ref="BR536:BR539"/>
    <mergeCell ref="BS536:BS539"/>
    <mergeCell ref="BT536:BT539"/>
    <mergeCell ref="BU536:BU539"/>
    <mergeCell ref="BV536:BV539"/>
    <mergeCell ref="BW536:BW539"/>
    <mergeCell ref="BQ540:BQ543"/>
    <mergeCell ref="BR540:BR543"/>
    <mergeCell ref="BS540:BS543"/>
    <mergeCell ref="BT540:BT543"/>
    <mergeCell ref="BU540:BU543"/>
    <mergeCell ref="BV540:BV543"/>
    <mergeCell ref="BW540:BW543"/>
    <mergeCell ref="BQ503:BQ506"/>
    <mergeCell ref="BR503:BR506"/>
    <mergeCell ref="BS503:BS506"/>
    <mergeCell ref="BT503:BT506"/>
    <mergeCell ref="BU503:BU506"/>
    <mergeCell ref="BV503:BV506"/>
    <mergeCell ref="BW503:BW506"/>
    <mergeCell ref="BQ507:BQ510"/>
    <mergeCell ref="BR507:BR510"/>
    <mergeCell ref="BS507:BS510"/>
    <mergeCell ref="BT507:BT510"/>
    <mergeCell ref="BU507:BU510"/>
    <mergeCell ref="BV507:BV510"/>
    <mergeCell ref="BW507:BW510"/>
    <mergeCell ref="BQ511:BQ514"/>
    <mergeCell ref="BR511:BR514"/>
    <mergeCell ref="BS511:BS514"/>
    <mergeCell ref="BT511:BT514"/>
    <mergeCell ref="BU511:BU514"/>
    <mergeCell ref="BV511:BV514"/>
    <mergeCell ref="BW511:BW514"/>
    <mergeCell ref="BQ515:BQ518"/>
    <mergeCell ref="BR515:BR518"/>
    <mergeCell ref="BS515:BS518"/>
    <mergeCell ref="BT515:BT518"/>
    <mergeCell ref="BU515:BU518"/>
    <mergeCell ref="BV515:BV518"/>
    <mergeCell ref="BW515:BW518"/>
    <mergeCell ref="BQ519:BQ522"/>
    <mergeCell ref="BR519:BR522"/>
    <mergeCell ref="BS519:BS522"/>
    <mergeCell ref="BT519:BT522"/>
    <mergeCell ref="BU519:BU522"/>
    <mergeCell ref="BV519:BV522"/>
    <mergeCell ref="BW519:BW522"/>
    <mergeCell ref="BU482:BU485"/>
    <mergeCell ref="BV482:BV485"/>
    <mergeCell ref="BW482:BW485"/>
    <mergeCell ref="BQ486:BQ489"/>
    <mergeCell ref="BR486:BR489"/>
    <mergeCell ref="BS486:BS489"/>
    <mergeCell ref="BT486:BT489"/>
    <mergeCell ref="BU486:BU489"/>
    <mergeCell ref="BV486:BV489"/>
    <mergeCell ref="BW486:BW489"/>
    <mergeCell ref="BQ490:BQ493"/>
    <mergeCell ref="BR490:BR493"/>
    <mergeCell ref="BS490:BS493"/>
    <mergeCell ref="BT490:BT493"/>
    <mergeCell ref="BU490:BU493"/>
    <mergeCell ref="BV490:BV493"/>
    <mergeCell ref="BW490:BW493"/>
    <mergeCell ref="BQ494:BQ497"/>
    <mergeCell ref="BR494:BR497"/>
    <mergeCell ref="BS494:BS497"/>
    <mergeCell ref="BT494:BT497"/>
    <mergeCell ref="BU494:BU497"/>
    <mergeCell ref="BV494:BV497"/>
    <mergeCell ref="BW494:BW497"/>
    <mergeCell ref="BQ498:BQ501"/>
    <mergeCell ref="BR498:BR501"/>
    <mergeCell ref="BS498:BS501"/>
    <mergeCell ref="BT498:BT501"/>
    <mergeCell ref="BU498:BU501"/>
    <mergeCell ref="BV498:BV501"/>
    <mergeCell ref="BW498:BW501"/>
    <mergeCell ref="BQ461:BQ464"/>
    <mergeCell ref="BR461:BR464"/>
    <mergeCell ref="BS461:BS464"/>
    <mergeCell ref="BT461:BT464"/>
    <mergeCell ref="BU461:BU464"/>
    <mergeCell ref="BV461:BV464"/>
    <mergeCell ref="BW461:BW464"/>
    <mergeCell ref="BQ465:BQ468"/>
    <mergeCell ref="BR465:BR468"/>
    <mergeCell ref="BS465:BS468"/>
    <mergeCell ref="BT465:BT468"/>
    <mergeCell ref="BU465:BU468"/>
    <mergeCell ref="BV465:BV468"/>
    <mergeCell ref="BW465:BW468"/>
    <mergeCell ref="BQ469:BQ472"/>
    <mergeCell ref="BR469:BR472"/>
    <mergeCell ref="BS469:BS472"/>
    <mergeCell ref="BT469:BT472"/>
    <mergeCell ref="BU469:BU472"/>
    <mergeCell ref="BV469:BV472"/>
    <mergeCell ref="BW469:BW472"/>
    <mergeCell ref="BQ473:BQ476"/>
    <mergeCell ref="BR473:BR476"/>
    <mergeCell ref="BS473:BS476"/>
    <mergeCell ref="BT473:BT476"/>
    <mergeCell ref="BU473:BU476"/>
    <mergeCell ref="BV473:BV476"/>
    <mergeCell ref="BW473:BW476"/>
    <mergeCell ref="BQ478:BQ481"/>
    <mergeCell ref="BR478:BR481"/>
    <mergeCell ref="BS478:BS481"/>
    <mergeCell ref="BT478:BT481"/>
    <mergeCell ref="BU478:BU481"/>
    <mergeCell ref="BV478:BV481"/>
    <mergeCell ref="BW478:BW481"/>
    <mergeCell ref="BQ440:BQ443"/>
    <mergeCell ref="BR440:BR443"/>
    <mergeCell ref="BS440:BS443"/>
    <mergeCell ref="BT440:BT443"/>
    <mergeCell ref="BU440:BU443"/>
    <mergeCell ref="BV440:BV443"/>
    <mergeCell ref="BW440:BW443"/>
    <mergeCell ref="BQ444:BQ447"/>
    <mergeCell ref="BR444:BR447"/>
    <mergeCell ref="BS444:BS447"/>
    <mergeCell ref="BT444:BT447"/>
    <mergeCell ref="BU444:BU447"/>
    <mergeCell ref="BV444:BV447"/>
    <mergeCell ref="BW444:BW447"/>
    <mergeCell ref="BQ448:BQ451"/>
    <mergeCell ref="BR448:BR451"/>
    <mergeCell ref="BS448:BS451"/>
    <mergeCell ref="BT448:BT451"/>
    <mergeCell ref="BU448:BU451"/>
    <mergeCell ref="BV448:BV451"/>
    <mergeCell ref="BW448:BW451"/>
    <mergeCell ref="BQ453:BQ456"/>
    <mergeCell ref="BR453:BR456"/>
    <mergeCell ref="BS453:BS456"/>
    <mergeCell ref="BT453:BT456"/>
    <mergeCell ref="BU453:BU456"/>
    <mergeCell ref="BV453:BV456"/>
    <mergeCell ref="BW453:BW456"/>
    <mergeCell ref="BQ457:BQ460"/>
    <mergeCell ref="BR457:BR460"/>
    <mergeCell ref="BS457:BS460"/>
    <mergeCell ref="BT457:BT460"/>
    <mergeCell ref="BU457:BU460"/>
    <mergeCell ref="BV457:BV460"/>
    <mergeCell ref="BW457:BW460"/>
    <mergeCell ref="BU419:BU422"/>
    <mergeCell ref="BV419:BV422"/>
    <mergeCell ref="BW419:BW422"/>
    <mergeCell ref="BQ423:BQ426"/>
    <mergeCell ref="BR423:BR426"/>
    <mergeCell ref="BS423:BS426"/>
    <mergeCell ref="BT423:BT426"/>
    <mergeCell ref="BU423:BU426"/>
    <mergeCell ref="BV423:BV426"/>
    <mergeCell ref="BW423:BW426"/>
    <mergeCell ref="BQ428:BQ431"/>
    <mergeCell ref="BR428:BR431"/>
    <mergeCell ref="BS428:BS431"/>
    <mergeCell ref="BT428:BT431"/>
    <mergeCell ref="BU428:BU431"/>
    <mergeCell ref="BV428:BV431"/>
    <mergeCell ref="BW428:BW431"/>
    <mergeCell ref="BQ432:BQ435"/>
    <mergeCell ref="BR432:BR435"/>
    <mergeCell ref="BS432:BS435"/>
    <mergeCell ref="BT432:BT435"/>
    <mergeCell ref="BU432:BU435"/>
    <mergeCell ref="BV432:BV435"/>
    <mergeCell ref="BW432:BW435"/>
    <mergeCell ref="BQ436:BQ439"/>
    <mergeCell ref="BR436:BR439"/>
    <mergeCell ref="BS436:BS439"/>
    <mergeCell ref="BT436:BT439"/>
    <mergeCell ref="BU436:BU439"/>
    <mergeCell ref="BV436:BV439"/>
    <mergeCell ref="BW436:BW439"/>
    <mergeCell ref="BQ398:BQ401"/>
    <mergeCell ref="BR398:BR401"/>
    <mergeCell ref="BS398:BS401"/>
    <mergeCell ref="BT398:BT401"/>
    <mergeCell ref="BU398:BU401"/>
    <mergeCell ref="BV398:BV401"/>
    <mergeCell ref="BW398:BW401"/>
    <mergeCell ref="BQ403:BQ406"/>
    <mergeCell ref="BR403:BR406"/>
    <mergeCell ref="BS403:BS406"/>
    <mergeCell ref="BT403:BT406"/>
    <mergeCell ref="BU403:BU406"/>
    <mergeCell ref="BV403:BV406"/>
    <mergeCell ref="BW403:BW406"/>
    <mergeCell ref="BQ407:BQ410"/>
    <mergeCell ref="BR407:BR410"/>
    <mergeCell ref="BS407:BS410"/>
    <mergeCell ref="BT407:BT410"/>
    <mergeCell ref="BU407:BU410"/>
    <mergeCell ref="BV407:BV410"/>
    <mergeCell ref="BW407:BW410"/>
    <mergeCell ref="BQ411:BQ414"/>
    <mergeCell ref="BR411:BR414"/>
    <mergeCell ref="BS411:BS414"/>
    <mergeCell ref="BT411:BT414"/>
    <mergeCell ref="BU411:BU414"/>
    <mergeCell ref="BV411:BV414"/>
    <mergeCell ref="BW411:BW414"/>
    <mergeCell ref="BQ415:BQ418"/>
    <mergeCell ref="BR415:BR418"/>
    <mergeCell ref="BS415:BS418"/>
    <mergeCell ref="BT415:BT418"/>
    <mergeCell ref="BU415:BU418"/>
    <mergeCell ref="BV415:BV418"/>
    <mergeCell ref="BW415:BW418"/>
    <mergeCell ref="BQ378:BQ381"/>
    <mergeCell ref="BR378:BR381"/>
    <mergeCell ref="BS378:BS381"/>
    <mergeCell ref="BT378:BT381"/>
    <mergeCell ref="BU378:BU381"/>
    <mergeCell ref="BV378:BV381"/>
    <mergeCell ref="BW378:BW381"/>
    <mergeCell ref="BQ382:BQ385"/>
    <mergeCell ref="BR382:BR385"/>
    <mergeCell ref="BS382:BS385"/>
    <mergeCell ref="BT382:BT385"/>
    <mergeCell ref="BU382:BU385"/>
    <mergeCell ref="BV382:BV385"/>
    <mergeCell ref="BW382:BW385"/>
    <mergeCell ref="BQ386:BQ389"/>
    <mergeCell ref="BR386:BR389"/>
    <mergeCell ref="BS386:BS389"/>
    <mergeCell ref="BT386:BT389"/>
    <mergeCell ref="BU386:BU389"/>
    <mergeCell ref="BV386:BV389"/>
    <mergeCell ref="BW386:BW389"/>
    <mergeCell ref="BQ390:BQ393"/>
    <mergeCell ref="BR390:BR393"/>
    <mergeCell ref="BS390:BS393"/>
    <mergeCell ref="BT390:BT393"/>
    <mergeCell ref="BU390:BU393"/>
    <mergeCell ref="BV390:BV393"/>
    <mergeCell ref="BW390:BW393"/>
    <mergeCell ref="BQ394:BQ397"/>
    <mergeCell ref="BR394:BR397"/>
    <mergeCell ref="BS394:BS397"/>
    <mergeCell ref="BT394:BT397"/>
    <mergeCell ref="BU394:BU397"/>
    <mergeCell ref="BV394:BV397"/>
    <mergeCell ref="BW394:BW397"/>
    <mergeCell ref="BU357:BU360"/>
    <mergeCell ref="BV357:BV360"/>
    <mergeCell ref="BW357:BW360"/>
    <mergeCell ref="BQ361:BQ364"/>
    <mergeCell ref="BR361:BR364"/>
    <mergeCell ref="BS361:BS364"/>
    <mergeCell ref="BT361:BT364"/>
    <mergeCell ref="BU361:BU364"/>
    <mergeCell ref="BV361:BV364"/>
    <mergeCell ref="BW361:BW364"/>
    <mergeCell ref="BQ365:BQ368"/>
    <mergeCell ref="BR365:BR368"/>
    <mergeCell ref="BS365:BS368"/>
    <mergeCell ref="BT365:BT368"/>
    <mergeCell ref="BU365:BU368"/>
    <mergeCell ref="BV365:BV368"/>
    <mergeCell ref="BW365:BW368"/>
    <mergeCell ref="BQ369:BQ372"/>
    <mergeCell ref="BR369:BR372"/>
    <mergeCell ref="BS369:BS372"/>
    <mergeCell ref="BT369:BT372"/>
    <mergeCell ref="BU369:BU372"/>
    <mergeCell ref="BV369:BV372"/>
    <mergeCell ref="BW369:BW372"/>
    <mergeCell ref="BQ373:BQ376"/>
    <mergeCell ref="BR373:BR376"/>
    <mergeCell ref="BS373:BS376"/>
    <mergeCell ref="BT373:BT376"/>
    <mergeCell ref="BU373:BU376"/>
    <mergeCell ref="BV373:BV376"/>
    <mergeCell ref="BW373:BW376"/>
    <mergeCell ref="BQ336:BQ339"/>
    <mergeCell ref="BR336:BR339"/>
    <mergeCell ref="BS336:BS339"/>
    <mergeCell ref="BT336:BT339"/>
    <mergeCell ref="BU336:BU339"/>
    <mergeCell ref="BV336:BV339"/>
    <mergeCell ref="BW336:BW339"/>
    <mergeCell ref="BQ340:BQ343"/>
    <mergeCell ref="BR340:BR343"/>
    <mergeCell ref="BS340:BS343"/>
    <mergeCell ref="BT340:BT343"/>
    <mergeCell ref="BU340:BU343"/>
    <mergeCell ref="BV340:BV343"/>
    <mergeCell ref="BW340:BW343"/>
    <mergeCell ref="BQ344:BQ347"/>
    <mergeCell ref="BR344:BR347"/>
    <mergeCell ref="BS344:BS347"/>
    <mergeCell ref="BT344:BT347"/>
    <mergeCell ref="BU344:BU347"/>
    <mergeCell ref="BV344:BV347"/>
    <mergeCell ref="BW344:BW347"/>
    <mergeCell ref="BQ348:BQ351"/>
    <mergeCell ref="BR348:BR351"/>
    <mergeCell ref="BS348:BS351"/>
    <mergeCell ref="BT348:BT351"/>
    <mergeCell ref="BU348:BU351"/>
    <mergeCell ref="BV348:BV351"/>
    <mergeCell ref="BW348:BW351"/>
    <mergeCell ref="BQ353:BQ356"/>
    <mergeCell ref="BR353:BR356"/>
    <mergeCell ref="BS353:BS356"/>
    <mergeCell ref="BT353:BT356"/>
    <mergeCell ref="BU353:BU356"/>
    <mergeCell ref="BV353:BV356"/>
    <mergeCell ref="BW353:BW356"/>
    <mergeCell ref="BQ315:BQ318"/>
    <mergeCell ref="BR315:BR318"/>
    <mergeCell ref="BS315:BS318"/>
    <mergeCell ref="BT315:BT318"/>
    <mergeCell ref="BU315:BU318"/>
    <mergeCell ref="BV315:BV318"/>
    <mergeCell ref="BW315:BW318"/>
    <mergeCell ref="BQ319:BQ322"/>
    <mergeCell ref="BR319:BR322"/>
    <mergeCell ref="BS319:BS322"/>
    <mergeCell ref="BT319:BT322"/>
    <mergeCell ref="BU319:BU322"/>
    <mergeCell ref="BV319:BV322"/>
    <mergeCell ref="BW319:BW322"/>
    <mergeCell ref="BQ323:BQ326"/>
    <mergeCell ref="BR323:BR326"/>
    <mergeCell ref="BS323:BS326"/>
    <mergeCell ref="BT323:BT326"/>
    <mergeCell ref="BU323:BU326"/>
    <mergeCell ref="BV323:BV326"/>
    <mergeCell ref="BW323:BW326"/>
    <mergeCell ref="BQ328:BQ331"/>
    <mergeCell ref="BR328:BR331"/>
    <mergeCell ref="BS328:BS331"/>
    <mergeCell ref="BT328:BT331"/>
    <mergeCell ref="BU328:BU331"/>
    <mergeCell ref="BV328:BV331"/>
    <mergeCell ref="BW328:BW331"/>
    <mergeCell ref="BQ332:BQ335"/>
    <mergeCell ref="BR332:BR335"/>
    <mergeCell ref="BS332:BS335"/>
    <mergeCell ref="BT332:BT335"/>
    <mergeCell ref="BU332:BU335"/>
    <mergeCell ref="BV332:BV335"/>
    <mergeCell ref="BW332:BW335"/>
    <mergeCell ref="BT294:BT297"/>
    <mergeCell ref="BU294:BU297"/>
    <mergeCell ref="BV294:BV297"/>
    <mergeCell ref="BW294:BW297"/>
    <mergeCell ref="BQ298:BQ301"/>
    <mergeCell ref="BR298:BR301"/>
    <mergeCell ref="BS298:BS301"/>
    <mergeCell ref="BT298:BT301"/>
    <mergeCell ref="BU298:BU301"/>
    <mergeCell ref="BV298:BV301"/>
    <mergeCell ref="BW298:BW301"/>
    <mergeCell ref="BQ303:BQ306"/>
    <mergeCell ref="BR303:BR306"/>
    <mergeCell ref="BS303:BS306"/>
    <mergeCell ref="BT303:BT306"/>
    <mergeCell ref="BU303:BU306"/>
    <mergeCell ref="BV303:BV306"/>
    <mergeCell ref="BW303:BW306"/>
    <mergeCell ref="BQ307:BQ310"/>
    <mergeCell ref="BR307:BR310"/>
    <mergeCell ref="BS307:BS310"/>
    <mergeCell ref="BT307:BT310"/>
    <mergeCell ref="BU307:BU310"/>
    <mergeCell ref="BV307:BV310"/>
    <mergeCell ref="BW307:BW310"/>
    <mergeCell ref="BQ311:BQ314"/>
    <mergeCell ref="BR311:BR314"/>
    <mergeCell ref="BS311:BS314"/>
    <mergeCell ref="BT311:BT314"/>
    <mergeCell ref="BU311:BU314"/>
    <mergeCell ref="BV311:BV314"/>
    <mergeCell ref="BW311:BW314"/>
    <mergeCell ref="BQ273:BQ276"/>
    <mergeCell ref="BR273:BR276"/>
    <mergeCell ref="BS273:BS276"/>
    <mergeCell ref="BT273:BT276"/>
    <mergeCell ref="BU273:BU276"/>
    <mergeCell ref="BV273:BV276"/>
    <mergeCell ref="BW273:BW276"/>
    <mergeCell ref="BQ278:BQ281"/>
    <mergeCell ref="BR278:BR281"/>
    <mergeCell ref="BS278:BS281"/>
    <mergeCell ref="BT278:BT281"/>
    <mergeCell ref="BU278:BU281"/>
    <mergeCell ref="BV278:BV281"/>
    <mergeCell ref="BW278:BW281"/>
    <mergeCell ref="BQ282:BQ285"/>
    <mergeCell ref="BR282:BR285"/>
    <mergeCell ref="BS282:BS285"/>
    <mergeCell ref="BT282:BT285"/>
    <mergeCell ref="BU282:BU285"/>
    <mergeCell ref="BV282:BV285"/>
    <mergeCell ref="BW282:BW285"/>
    <mergeCell ref="BQ286:BQ289"/>
    <mergeCell ref="BR286:BR289"/>
    <mergeCell ref="BS286:BS289"/>
    <mergeCell ref="BT286:BT289"/>
    <mergeCell ref="BU286:BU289"/>
    <mergeCell ref="BV286:BV289"/>
    <mergeCell ref="BW286:BW289"/>
    <mergeCell ref="BQ290:BQ293"/>
    <mergeCell ref="BR290:BR293"/>
    <mergeCell ref="BS290:BS293"/>
    <mergeCell ref="BT290:BT293"/>
    <mergeCell ref="BU290:BU293"/>
    <mergeCell ref="BV290:BV293"/>
    <mergeCell ref="BW290:BW293"/>
    <mergeCell ref="BQ253:BQ256"/>
    <mergeCell ref="BR253:BR256"/>
    <mergeCell ref="BS253:BS256"/>
    <mergeCell ref="BT253:BT256"/>
    <mergeCell ref="BU253:BU256"/>
    <mergeCell ref="BV253:BV256"/>
    <mergeCell ref="BW253:BW256"/>
    <mergeCell ref="BQ257:BQ260"/>
    <mergeCell ref="BR257:BR260"/>
    <mergeCell ref="BS257:BS260"/>
    <mergeCell ref="BT257:BT260"/>
    <mergeCell ref="BU257:BU260"/>
    <mergeCell ref="BV257:BV260"/>
    <mergeCell ref="BW257:BW260"/>
    <mergeCell ref="BQ261:BQ264"/>
    <mergeCell ref="BR261:BR264"/>
    <mergeCell ref="BS261:BS264"/>
    <mergeCell ref="BT261:BT264"/>
    <mergeCell ref="BU261:BU264"/>
    <mergeCell ref="BV261:BV264"/>
    <mergeCell ref="BW261:BW264"/>
    <mergeCell ref="BQ265:BQ268"/>
    <mergeCell ref="BR265:BR268"/>
    <mergeCell ref="BS265:BS268"/>
    <mergeCell ref="BT265:BT268"/>
    <mergeCell ref="BU265:BU268"/>
    <mergeCell ref="BV265:BV268"/>
    <mergeCell ref="BW265:BW268"/>
    <mergeCell ref="BQ269:BQ272"/>
    <mergeCell ref="BR269:BR272"/>
    <mergeCell ref="BS269:BS272"/>
    <mergeCell ref="BT269:BT272"/>
    <mergeCell ref="BU269:BU272"/>
    <mergeCell ref="BV269:BV272"/>
    <mergeCell ref="BW269:BW272"/>
    <mergeCell ref="BQ232:BQ235"/>
    <mergeCell ref="BR232:BR235"/>
    <mergeCell ref="BS232:BS235"/>
    <mergeCell ref="BT232:BT235"/>
    <mergeCell ref="BU232:BU235"/>
    <mergeCell ref="BV232:BV235"/>
    <mergeCell ref="BW232:BW235"/>
    <mergeCell ref="BQ236:BQ239"/>
    <mergeCell ref="BR236:BR239"/>
    <mergeCell ref="BS236:BS239"/>
    <mergeCell ref="BT236:BT239"/>
    <mergeCell ref="BU236:BU239"/>
    <mergeCell ref="BV236:BV239"/>
    <mergeCell ref="BW236:BW239"/>
    <mergeCell ref="BQ240:BQ243"/>
    <mergeCell ref="BR240:BR243"/>
    <mergeCell ref="BS240:BS243"/>
    <mergeCell ref="BT240:BT243"/>
    <mergeCell ref="BU240:BU243"/>
    <mergeCell ref="BV240:BV243"/>
    <mergeCell ref="BW240:BW243"/>
    <mergeCell ref="BQ244:BQ247"/>
    <mergeCell ref="BR244:BR247"/>
    <mergeCell ref="BS244:BS247"/>
    <mergeCell ref="BT244:BT247"/>
    <mergeCell ref="BU244:BU247"/>
    <mergeCell ref="BV244:BV247"/>
    <mergeCell ref="BW244:BW247"/>
    <mergeCell ref="BQ248:BQ251"/>
    <mergeCell ref="BR248:BR251"/>
    <mergeCell ref="BS248:BS251"/>
    <mergeCell ref="BT248:BT251"/>
    <mergeCell ref="BU248:BU251"/>
    <mergeCell ref="BV248:BV251"/>
    <mergeCell ref="BW248:BW251"/>
    <mergeCell ref="BQ211:BQ214"/>
    <mergeCell ref="BR211:BR214"/>
    <mergeCell ref="BS211:BS214"/>
    <mergeCell ref="BT211:BT214"/>
    <mergeCell ref="BU211:BU214"/>
    <mergeCell ref="BV211:BV214"/>
    <mergeCell ref="BW211:BW214"/>
    <mergeCell ref="BQ215:BQ218"/>
    <mergeCell ref="BR215:BR218"/>
    <mergeCell ref="BS215:BS218"/>
    <mergeCell ref="BT215:BT218"/>
    <mergeCell ref="BU215:BU218"/>
    <mergeCell ref="BV215:BV218"/>
    <mergeCell ref="BW215:BW218"/>
    <mergeCell ref="BQ219:BQ222"/>
    <mergeCell ref="BR219:BR222"/>
    <mergeCell ref="BS219:BS222"/>
    <mergeCell ref="BT219:BT222"/>
    <mergeCell ref="BU219:BU222"/>
    <mergeCell ref="BV219:BV222"/>
    <mergeCell ref="BW219:BW222"/>
    <mergeCell ref="BQ223:BQ226"/>
    <mergeCell ref="BR223:BR226"/>
    <mergeCell ref="BS223:BS226"/>
    <mergeCell ref="BT223:BT226"/>
    <mergeCell ref="BU223:BU226"/>
    <mergeCell ref="BV223:BV226"/>
    <mergeCell ref="BW223:BW226"/>
    <mergeCell ref="BQ228:BQ231"/>
    <mergeCell ref="BR228:BR231"/>
    <mergeCell ref="BS228:BS231"/>
    <mergeCell ref="BT228:BT231"/>
    <mergeCell ref="BU228:BU231"/>
    <mergeCell ref="BV228:BV231"/>
    <mergeCell ref="BW228:BW231"/>
    <mergeCell ref="BQ190:BQ193"/>
    <mergeCell ref="BR190:BR193"/>
    <mergeCell ref="BS190:BS193"/>
    <mergeCell ref="BT190:BT193"/>
    <mergeCell ref="BU190:BU193"/>
    <mergeCell ref="BV190:BV193"/>
    <mergeCell ref="BW190:BW193"/>
    <mergeCell ref="BQ194:BQ197"/>
    <mergeCell ref="BR194:BR197"/>
    <mergeCell ref="BS194:BS197"/>
    <mergeCell ref="BT194:BT197"/>
    <mergeCell ref="BU194:BU197"/>
    <mergeCell ref="BV194:BV197"/>
    <mergeCell ref="BW194:BW197"/>
    <mergeCell ref="BQ198:BQ201"/>
    <mergeCell ref="BR198:BR201"/>
    <mergeCell ref="BS198:BS201"/>
    <mergeCell ref="BT198:BT201"/>
    <mergeCell ref="BU198:BU201"/>
    <mergeCell ref="BV198:BV201"/>
    <mergeCell ref="BW198:BW201"/>
    <mergeCell ref="BQ203:BQ206"/>
    <mergeCell ref="BR203:BR206"/>
    <mergeCell ref="BS203:BS206"/>
    <mergeCell ref="BT203:BT206"/>
    <mergeCell ref="BU203:BU206"/>
    <mergeCell ref="BV203:BV206"/>
    <mergeCell ref="BW203:BW206"/>
    <mergeCell ref="BQ207:BQ210"/>
    <mergeCell ref="BR207:BR210"/>
    <mergeCell ref="BS207:BS210"/>
    <mergeCell ref="BT207:BT210"/>
    <mergeCell ref="BU207:BU210"/>
    <mergeCell ref="BV207:BV210"/>
    <mergeCell ref="BW207:BW210"/>
    <mergeCell ref="BQ169:BQ172"/>
    <mergeCell ref="BR169:BR172"/>
    <mergeCell ref="BS169:BS172"/>
    <mergeCell ref="BT169:BT172"/>
    <mergeCell ref="BU169:BU172"/>
    <mergeCell ref="BV169:BV172"/>
    <mergeCell ref="BW169:BW172"/>
    <mergeCell ref="BQ173:BQ176"/>
    <mergeCell ref="BR173:BR176"/>
    <mergeCell ref="BS173:BS176"/>
    <mergeCell ref="BT173:BT176"/>
    <mergeCell ref="BU173:BU176"/>
    <mergeCell ref="BV173:BV176"/>
    <mergeCell ref="BW173:BW176"/>
    <mergeCell ref="BQ178:BQ181"/>
    <mergeCell ref="BR178:BR181"/>
    <mergeCell ref="BS178:BS181"/>
    <mergeCell ref="BT178:BT181"/>
    <mergeCell ref="BU178:BU181"/>
    <mergeCell ref="BV178:BV181"/>
    <mergeCell ref="BW178:BW181"/>
    <mergeCell ref="BQ182:BQ185"/>
    <mergeCell ref="BR182:BR185"/>
    <mergeCell ref="BS182:BS185"/>
    <mergeCell ref="BT182:BT185"/>
    <mergeCell ref="BU182:BU185"/>
    <mergeCell ref="BV182:BV185"/>
    <mergeCell ref="BW182:BW185"/>
    <mergeCell ref="BQ186:BQ189"/>
    <mergeCell ref="BR186:BR189"/>
    <mergeCell ref="BS186:BS189"/>
    <mergeCell ref="BT186:BT189"/>
    <mergeCell ref="BU186:BU189"/>
    <mergeCell ref="BV186:BV189"/>
    <mergeCell ref="BW186:BW189"/>
    <mergeCell ref="BQ148:BQ151"/>
    <mergeCell ref="BR148:BR151"/>
    <mergeCell ref="BS148:BS151"/>
    <mergeCell ref="BT148:BT151"/>
    <mergeCell ref="BU148:BU151"/>
    <mergeCell ref="BV148:BV151"/>
    <mergeCell ref="BW148:BW151"/>
    <mergeCell ref="BQ153:BQ156"/>
    <mergeCell ref="BR153:BR156"/>
    <mergeCell ref="BS153:BS156"/>
    <mergeCell ref="BT153:BT156"/>
    <mergeCell ref="BU153:BU156"/>
    <mergeCell ref="BV153:BV156"/>
    <mergeCell ref="BW153:BW156"/>
    <mergeCell ref="BQ157:BQ160"/>
    <mergeCell ref="BR157:BR160"/>
    <mergeCell ref="BS157:BS160"/>
    <mergeCell ref="BT157:BT160"/>
    <mergeCell ref="BU157:BU160"/>
    <mergeCell ref="BV157:BV160"/>
    <mergeCell ref="BW157:BW160"/>
    <mergeCell ref="BQ161:BQ164"/>
    <mergeCell ref="BR161:BR164"/>
    <mergeCell ref="BS161:BS164"/>
    <mergeCell ref="BT161:BT164"/>
    <mergeCell ref="BU161:BU164"/>
    <mergeCell ref="BV161:BV164"/>
    <mergeCell ref="BW161:BW164"/>
    <mergeCell ref="BQ165:BQ168"/>
    <mergeCell ref="BR165:BR168"/>
    <mergeCell ref="BS165:BS168"/>
    <mergeCell ref="BT165:BT168"/>
    <mergeCell ref="BU165:BU168"/>
    <mergeCell ref="BV165:BV168"/>
    <mergeCell ref="BW165:BW168"/>
    <mergeCell ref="BQ128:BQ131"/>
    <mergeCell ref="BR128:BR131"/>
    <mergeCell ref="BS128:BS131"/>
    <mergeCell ref="BT128:BT131"/>
    <mergeCell ref="BU128:BU131"/>
    <mergeCell ref="BV128:BV131"/>
    <mergeCell ref="BW128:BW131"/>
    <mergeCell ref="BQ132:BQ135"/>
    <mergeCell ref="BR132:BR135"/>
    <mergeCell ref="BS132:BS135"/>
    <mergeCell ref="BT132:BT135"/>
    <mergeCell ref="BU132:BU135"/>
    <mergeCell ref="BV132:BV135"/>
    <mergeCell ref="BW132:BW135"/>
    <mergeCell ref="BQ136:BQ139"/>
    <mergeCell ref="BR136:BR139"/>
    <mergeCell ref="BS136:BS139"/>
    <mergeCell ref="BT136:BT139"/>
    <mergeCell ref="BU136:BU139"/>
    <mergeCell ref="BV136:BV139"/>
    <mergeCell ref="BW136:BW139"/>
    <mergeCell ref="BQ140:BQ143"/>
    <mergeCell ref="BR140:BR143"/>
    <mergeCell ref="BS140:BS143"/>
    <mergeCell ref="BT140:BT143"/>
    <mergeCell ref="BU140:BU143"/>
    <mergeCell ref="BV140:BV143"/>
    <mergeCell ref="BW140:BW143"/>
    <mergeCell ref="BQ144:BQ147"/>
    <mergeCell ref="BR144:BR147"/>
    <mergeCell ref="BS144:BS147"/>
    <mergeCell ref="BT144:BT147"/>
    <mergeCell ref="BU144:BU147"/>
    <mergeCell ref="BV144:BV147"/>
    <mergeCell ref="BW144:BW147"/>
    <mergeCell ref="BQ107:BQ110"/>
    <mergeCell ref="BR107:BR110"/>
    <mergeCell ref="BS107:BS110"/>
    <mergeCell ref="BT107:BT110"/>
    <mergeCell ref="BU107:BU110"/>
    <mergeCell ref="BV107:BV110"/>
    <mergeCell ref="BW107:BW110"/>
    <mergeCell ref="BQ111:BQ114"/>
    <mergeCell ref="BR111:BR114"/>
    <mergeCell ref="BS111:BS114"/>
    <mergeCell ref="BT111:BT114"/>
    <mergeCell ref="BU111:BU114"/>
    <mergeCell ref="BV111:BV114"/>
    <mergeCell ref="BW111:BW114"/>
    <mergeCell ref="BQ115:BQ118"/>
    <mergeCell ref="BR115:BR118"/>
    <mergeCell ref="BS115:BS118"/>
    <mergeCell ref="BT115:BT118"/>
    <mergeCell ref="BU115:BU118"/>
    <mergeCell ref="BV115:BV118"/>
    <mergeCell ref="BW115:BW118"/>
    <mergeCell ref="BQ119:BQ122"/>
    <mergeCell ref="BR119:BR122"/>
    <mergeCell ref="BS119:BS122"/>
    <mergeCell ref="BT119:BT122"/>
    <mergeCell ref="BU119:BU122"/>
    <mergeCell ref="BV119:BV122"/>
    <mergeCell ref="BW119:BW122"/>
    <mergeCell ref="BQ123:BQ126"/>
    <mergeCell ref="BR123:BR126"/>
    <mergeCell ref="BS123:BS126"/>
    <mergeCell ref="BT123:BT126"/>
    <mergeCell ref="BU123:BU126"/>
    <mergeCell ref="BV123:BV126"/>
    <mergeCell ref="BW123:BW126"/>
    <mergeCell ref="BQ86:BQ89"/>
    <mergeCell ref="BR86:BR89"/>
    <mergeCell ref="BS86:BS89"/>
    <mergeCell ref="BT86:BT89"/>
    <mergeCell ref="BU86:BU89"/>
    <mergeCell ref="BV86:BV89"/>
    <mergeCell ref="BW86:BW89"/>
    <mergeCell ref="BQ90:BQ93"/>
    <mergeCell ref="BR90:BR93"/>
    <mergeCell ref="BS90:BS93"/>
    <mergeCell ref="BT90:BT93"/>
    <mergeCell ref="BU90:BU93"/>
    <mergeCell ref="BV90:BV93"/>
    <mergeCell ref="BW90:BW93"/>
    <mergeCell ref="BQ94:BQ97"/>
    <mergeCell ref="BR94:BR97"/>
    <mergeCell ref="BS94:BS97"/>
    <mergeCell ref="BT94:BT97"/>
    <mergeCell ref="BU94:BU97"/>
    <mergeCell ref="BV94:BV97"/>
    <mergeCell ref="BW94:BW97"/>
    <mergeCell ref="BQ98:BQ101"/>
    <mergeCell ref="BR98:BR101"/>
    <mergeCell ref="BS98:BS101"/>
    <mergeCell ref="BT98:BT101"/>
    <mergeCell ref="BU98:BU101"/>
    <mergeCell ref="BV98:BV101"/>
    <mergeCell ref="BW98:BW101"/>
    <mergeCell ref="BQ103:BQ106"/>
    <mergeCell ref="BR103:BR106"/>
    <mergeCell ref="BS103:BS106"/>
    <mergeCell ref="BT103:BT106"/>
    <mergeCell ref="BU103:BU106"/>
    <mergeCell ref="BV103:BV106"/>
    <mergeCell ref="BW103:BW106"/>
    <mergeCell ref="BQ65:BQ68"/>
    <mergeCell ref="BR65:BR68"/>
    <mergeCell ref="BS65:BS68"/>
    <mergeCell ref="BT65:BT68"/>
    <mergeCell ref="BU65:BU68"/>
    <mergeCell ref="BV65:BV68"/>
    <mergeCell ref="BW65:BW68"/>
    <mergeCell ref="BQ69:BQ72"/>
    <mergeCell ref="BR69:BR72"/>
    <mergeCell ref="BS69:BS72"/>
    <mergeCell ref="BT69:BT72"/>
    <mergeCell ref="BU69:BU72"/>
    <mergeCell ref="BV69:BV72"/>
    <mergeCell ref="BW69:BW72"/>
    <mergeCell ref="BQ73:BQ76"/>
    <mergeCell ref="BR73:BR76"/>
    <mergeCell ref="BS73:BS76"/>
    <mergeCell ref="BT73:BT76"/>
    <mergeCell ref="BU73:BU76"/>
    <mergeCell ref="BV73:BV76"/>
    <mergeCell ref="BW73:BW76"/>
    <mergeCell ref="BQ78:BQ81"/>
    <mergeCell ref="BR78:BR81"/>
    <mergeCell ref="BS78:BS81"/>
    <mergeCell ref="BT78:BT81"/>
    <mergeCell ref="BU78:BU81"/>
    <mergeCell ref="BV78:BV81"/>
    <mergeCell ref="BW78:BW81"/>
    <mergeCell ref="BQ82:BQ85"/>
    <mergeCell ref="BR82:BR85"/>
    <mergeCell ref="BS82:BS85"/>
    <mergeCell ref="BT82:BT85"/>
    <mergeCell ref="BU82:BU85"/>
    <mergeCell ref="BV82:BV85"/>
    <mergeCell ref="BW82:BW85"/>
    <mergeCell ref="BQ44:BQ47"/>
    <mergeCell ref="BR44:BR47"/>
    <mergeCell ref="BS44:BS47"/>
    <mergeCell ref="BT44:BT47"/>
    <mergeCell ref="BU44:BU47"/>
    <mergeCell ref="BV44:BV47"/>
    <mergeCell ref="BW44:BW47"/>
    <mergeCell ref="BQ48:BQ51"/>
    <mergeCell ref="BR48:BR51"/>
    <mergeCell ref="BS48:BS51"/>
    <mergeCell ref="BT48:BT51"/>
    <mergeCell ref="BU48:BU51"/>
    <mergeCell ref="BV48:BV51"/>
    <mergeCell ref="BW48:BW51"/>
    <mergeCell ref="BQ53:BQ56"/>
    <mergeCell ref="BR53:BR56"/>
    <mergeCell ref="BS53:BS56"/>
    <mergeCell ref="BT53:BT56"/>
    <mergeCell ref="BU53:BU56"/>
    <mergeCell ref="BV53:BV56"/>
    <mergeCell ref="BW53:BW56"/>
    <mergeCell ref="BQ57:BQ60"/>
    <mergeCell ref="BR57:BR60"/>
    <mergeCell ref="BS57:BS60"/>
    <mergeCell ref="BT57:BT60"/>
    <mergeCell ref="BU57:BU60"/>
    <mergeCell ref="BV57:BV60"/>
    <mergeCell ref="BW57:BW60"/>
    <mergeCell ref="BQ61:BQ64"/>
    <mergeCell ref="BR61:BR64"/>
    <mergeCell ref="BS61:BS64"/>
    <mergeCell ref="BT61:BT64"/>
    <mergeCell ref="BU61:BU64"/>
    <mergeCell ref="BV61:BV64"/>
    <mergeCell ref="BW61:BW64"/>
    <mergeCell ref="BQ23:BQ26"/>
    <mergeCell ref="BR23:BR26"/>
    <mergeCell ref="BS23:BS26"/>
    <mergeCell ref="BT23:BT26"/>
    <mergeCell ref="BU23:BU26"/>
    <mergeCell ref="BV23:BV26"/>
    <mergeCell ref="BW23:BW26"/>
    <mergeCell ref="BQ28:BQ31"/>
    <mergeCell ref="BR28:BR31"/>
    <mergeCell ref="BS28:BS31"/>
    <mergeCell ref="BT28:BT31"/>
    <mergeCell ref="BU28:BU31"/>
    <mergeCell ref="BV28:BV31"/>
    <mergeCell ref="BW28:BW31"/>
    <mergeCell ref="BQ32:BQ35"/>
    <mergeCell ref="BR32:BR35"/>
    <mergeCell ref="BS32:BS35"/>
    <mergeCell ref="BT32:BT35"/>
    <mergeCell ref="BU32:BU35"/>
    <mergeCell ref="BV32:BV35"/>
    <mergeCell ref="BW32:BW35"/>
    <mergeCell ref="BQ36:BQ39"/>
    <mergeCell ref="BR36:BR39"/>
    <mergeCell ref="BS36:BS39"/>
    <mergeCell ref="BT36:BT39"/>
    <mergeCell ref="BU36:BU39"/>
    <mergeCell ref="BV36:BV39"/>
    <mergeCell ref="BW36:BW39"/>
    <mergeCell ref="BQ40:BQ43"/>
    <mergeCell ref="BR40:BR43"/>
    <mergeCell ref="BS40:BS43"/>
    <mergeCell ref="BT40:BT43"/>
    <mergeCell ref="BU40:BU43"/>
    <mergeCell ref="BV40:BV43"/>
    <mergeCell ref="BW40:BW43"/>
    <mergeCell ref="BO3:BO6"/>
    <mergeCell ref="M5:N5"/>
    <mergeCell ref="O5:P5"/>
    <mergeCell ref="BQ1:BW1"/>
    <mergeCell ref="BQ3:BQ6"/>
    <mergeCell ref="BR3:BR6"/>
    <mergeCell ref="BS3:BS6"/>
    <mergeCell ref="BT3:BT6"/>
    <mergeCell ref="BU3:BU6"/>
    <mergeCell ref="BV3:BV6"/>
    <mergeCell ref="BW3:BW6"/>
    <mergeCell ref="BQ7:BQ10"/>
    <mergeCell ref="BR7:BR10"/>
    <mergeCell ref="BS7:BS10"/>
    <mergeCell ref="BT7:BT10"/>
    <mergeCell ref="BU7:BU10"/>
    <mergeCell ref="BV7:BV10"/>
    <mergeCell ref="BW7:BW10"/>
    <mergeCell ref="BQ11:BQ14"/>
    <mergeCell ref="BR11:BR14"/>
    <mergeCell ref="BS11:BS14"/>
    <mergeCell ref="BT11:BT14"/>
    <mergeCell ref="BU11:BU14"/>
    <mergeCell ref="BV11:BV14"/>
    <mergeCell ref="BW11:BW14"/>
    <mergeCell ref="BQ15:BQ18"/>
    <mergeCell ref="BR15:BR18"/>
    <mergeCell ref="BS15:BS18"/>
    <mergeCell ref="BT15:BT18"/>
    <mergeCell ref="BU15:BU18"/>
    <mergeCell ref="BV15:BV18"/>
    <mergeCell ref="BW15:BW18"/>
    <mergeCell ref="BQ19:BQ22"/>
    <mergeCell ref="BR19:BR22"/>
    <mergeCell ref="BS19:BS22"/>
    <mergeCell ref="BT19:BT22"/>
    <mergeCell ref="BU19:BU22"/>
    <mergeCell ref="BV19:BV22"/>
    <mergeCell ref="BW19:BW22"/>
    <mergeCell ref="BO7:BO10"/>
    <mergeCell ref="BO11:BO14"/>
    <mergeCell ref="BO15:BO18"/>
    <mergeCell ref="BO19:BO22"/>
    <mergeCell ref="AA1:AF1"/>
    <mergeCell ref="AG1:AV1"/>
    <mergeCell ref="C2:T2"/>
    <mergeCell ref="U2:Y2"/>
    <mergeCell ref="M3:N3"/>
    <mergeCell ref="O3:P3"/>
    <mergeCell ref="M1:N1"/>
    <mergeCell ref="O1:P1"/>
    <mergeCell ref="Q1:R1"/>
    <mergeCell ref="S1:T1"/>
    <mergeCell ref="V1:Y1"/>
    <mergeCell ref="S4:T4"/>
    <mergeCell ref="BD3:BD6"/>
    <mergeCell ref="BI7:BI10"/>
    <mergeCell ref="BJ7:BJ10"/>
    <mergeCell ref="BN7:BN10"/>
    <mergeCell ref="C8:D8"/>
    <mergeCell ref="E8:F8"/>
    <mergeCell ref="G8:H8"/>
    <mergeCell ref="I8:J8"/>
    <mergeCell ref="K8:L8"/>
    <mergeCell ref="BI3:BI6"/>
    <mergeCell ref="BJ3:BJ6"/>
    <mergeCell ref="BN3:BN6"/>
    <mergeCell ref="AX3:AX6"/>
    <mergeCell ref="AY3:AY6"/>
    <mergeCell ref="AZ3:AZ6"/>
    <mergeCell ref="BA3:BA6"/>
    <mergeCell ref="BB3:BB6"/>
    <mergeCell ref="BC3:BC6"/>
    <mergeCell ref="AJ3:AJ6"/>
    <mergeCell ref="AK3:AK6"/>
    <mergeCell ref="AL3:AL6"/>
    <mergeCell ref="AM3:AM6"/>
    <mergeCell ref="AW3:AW6"/>
    <mergeCell ref="AD3:AD6"/>
    <mergeCell ref="AE3:AE6"/>
    <mergeCell ref="AF3:AF6"/>
    <mergeCell ref="AG3:AG6"/>
    <mergeCell ref="AH3:AH6"/>
    <mergeCell ref="AI3:AI6"/>
    <mergeCell ref="Q3:R3"/>
    <mergeCell ref="S3:T3"/>
    <mergeCell ref="Z3:Z6"/>
    <mergeCell ref="AA3:AA6"/>
    <mergeCell ref="AB3:AB6"/>
    <mergeCell ref="AC3:AC6"/>
    <mergeCell ref="A3:A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M6:N6"/>
    <mergeCell ref="O6:P6"/>
    <mergeCell ref="Q6:R6"/>
    <mergeCell ref="S6:T6"/>
    <mergeCell ref="Q5:R5"/>
    <mergeCell ref="S5:T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K4:L4"/>
    <mergeCell ref="M4:N4"/>
    <mergeCell ref="O4:P4"/>
    <mergeCell ref="Q4:R4"/>
    <mergeCell ref="BG3:BG6"/>
    <mergeCell ref="BH3:BH6"/>
    <mergeCell ref="BK3:BK6"/>
    <mergeCell ref="BL3:BL6"/>
    <mergeCell ref="BM3:BM6"/>
    <mergeCell ref="BA7:BA10"/>
    <mergeCell ref="BB7:BB10"/>
    <mergeCell ref="BC7:BC10"/>
    <mergeCell ref="BD7:BD10"/>
    <mergeCell ref="BE7:BE10"/>
    <mergeCell ref="BF7:BF10"/>
    <mergeCell ref="AM7:AM10"/>
    <mergeCell ref="AW7:AW10"/>
    <mergeCell ref="AX7:AX10"/>
    <mergeCell ref="AY7:AY10"/>
    <mergeCell ref="AZ7:AZ10"/>
    <mergeCell ref="AG7:AG10"/>
    <mergeCell ref="AH7:AH10"/>
    <mergeCell ref="AI7:AI10"/>
    <mergeCell ref="AJ7:AJ10"/>
    <mergeCell ref="AK7:AK10"/>
    <mergeCell ref="AL7:AL10"/>
    <mergeCell ref="AA7:AA10"/>
    <mergeCell ref="AB7:AB10"/>
    <mergeCell ref="AC7:AC10"/>
    <mergeCell ref="AD7:AD10"/>
    <mergeCell ref="AE7:AE10"/>
    <mergeCell ref="AF7:AF10"/>
    <mergeCell ref="M7:N7"/>
    <mergeCell ref="O7:P7"/>
    <mergeCell ref="Q7:R7"/>
    <mergeCell ref="S7:T7"/>
    <mergeCell ref="Z7:Z10"/>
    <mergeCell ref="O8:P8"/>
    <mergeCell ref="Q8:R8"/>
    <mergeCell ref="S8:T8"/>
    <mergeCell ref="M9:N9"/>
    <mergeCell ref="A1:B1"/>
    <mergeCell ref="C1:D1"/>
    <mergeCell ref="E1:F1"/>
    <mergeCell ref="G1:H1"/>
    <mergeCell ref="I1:J1"/>
    <mergeCell ref="K1:L1"/>
    <mergeCell ref="BE3:BE6"/>
    <mergeCell ref="BF3:BF6"/>
    <mergeCell ref="AS3:AS6"/>
    <mergeCell ref="AT3:AT6"/>
    <mergeCell ref="AU3:AU6"/>
    <mergeCell ref="AV3:AV6"/>
    <mergeCell ref="AN7:AN10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W1:BH1"/>
    <mergeCell ref="BG7:BG10"/>
    <mergeCell ref="BH7:BH10"/>
    <mergeCell ref="O11:P11"/>
    <mergeCell ref="Q11:R11"/>
    <mergeCell ref="S11:T11"/>
    <mergeCell ref="Z11:Z14"/>
    <mergeCell ref="AA11:AA14"/>
    <mergeCell ref="Q12:R12"/>
    <mergeCell ref="S12:T12"/>
    <mergeCell ref="M13:N13"/>
    <mergeCell ref="O13:P13"/>
    <mergeCell ref="O10:P10"/>
    <mergeCell ref="Q10:R10"/>
    <mergeCell ref="S10:T10"/>
    <mergeCell ref="A11:A14"/>
    <mergeCell ref="C11:D11"/>
    <mergeCell ref="E11:F11"/>
    <mergeCell ref="G11:H11"/>
    <mergeCell ref="I11:J11"/>
    <mergeCell ref="K11:L11"/>
    <mergeCell ref="O9:P9"/>
    <mergeCell ref="Q9:R9"/>
    <mergeCell ref="S9:T9"/>
    <mergeCell ref="C10:D10"/>
    <mergeCell ref="E10:F10"/>
    <mergeCell ref="G10:H10"/>
    <mergeCell ref="I10:J10"/>
    <mergeCell ref="K10:L10"/>
    <mergeCell ref="M10:N10"/>
    <mergeCell ref="C9:D9"/>
    <mergeCell ref="E9:F9"/>
    <mergeCell ref="G9:H9"/>
    <mergeCell ref="I9:J9"/>
    <mergeCell ref="K9:L9"/>
    <mergeCell ref="A7:A10"/>
    <mergeCell ref="C7:D7"/>
    <mergeCell ref="E7:F7"/>
    <mergeCell ref="G7:H7"/>
    <mergeCell ref="I7:J7"/>
    <mergeCell ref="K7:L7"/>
    <mergeCell ref="M8:N8"/>
    <mergeCell ref="BJ19:BJ22"/>
    <mergeCell ref="BN19:BN22"/>
    <mergeCell ref="AB15:AB18"/>
    <mergeCell ref="S16:T16"/>
    <mergeCell ref="Q14:R14"/>
    <mergeCell ref="S14:T14"/>
    <mergeCell ref="A15:A18"/>
    <mergeCell ref="C15:D15"/>
    <mergeCell ref="E15:F15"/>
    <mergeCell ref="G15:H15"/>
    <mergeCell ref="I15:J15"/>
    <mergeCell ref="K15:L15"/>
    <mergeCell ref="M15:N15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C13:D13"/>
    <mergeCell ref="E13:F13"/>
    <mergeCell ref="G13:H13"/>
    <mergeCell ref="I13:J13"/>
    <mergeCell ref="K13:L13"/>
    <mergeCell ref="BJ11:BJ14"/>
    <mergeCell ref="BN11:BN14"/>
    <mergeCell ref="C12:D12"/>
    <mergeCell ref="E12:F12"/>
    <mergeCell ref="G12:H12"/>
    <mergeCell ref="I12:J12"/>
    <mergeCell ref="K12:L12"/>
    <mergeCell ref="M12:N12"/>
    <mergeCell ref="O12:P12"/>
    <mergeCell ref="BB11:BB14"/>
    <mergeCell ref="BC11:BC14"/>
    <mergeCell ref="BD11:BD14"/>
    <mergeCell ref="BE11:BE14"/>
    <mergeCell ref="BF11:BF14"/>
    <mergeCell ref="BI11:BI14"/>
    <mergeCell ref="AW11:AW14"/>
    <mergeCell ref="AX11:AX14"/>
    <mergeCell ref="AY11:AY14"/>
    <mergeCell ref="AZ11:AZ14"/>
    <mergeCell ref="BA11:BA14"/>
    <mergeCell ref="AH11:AH14"/>
    <mergeCell ref="AI11:AI14"/>
    <mergeCell ref="AJ11:AJ14"/>
    <mergeCell ref="AK11:AK14"/>
    <mergeCell ref="AL11:AL14"/>
    <mergeCell ref="AM11:AM14"/>
    <mergeCell ref="AB11:AB14"/>
    <mergeCell ref="AC11:AC14"/>
    <mergeCell ref="AD11:AD14"/>
    <mergeCell ref="AE11:AE14"/>
    <mergeCell ref="AF11:AF14"/>
    <mergeCell ref="AG11:AG14"/>
    <mergeCell ref="M11:N11"/>
    <mergeCell ref="M17:N17"/>
    <mergeCell ref="O17:P17"/>
    <mergeCell ref="Q17:R17"/>
    <mergeCell ref="S17:T17"/>
    <mergeCell ref="C17:D17"/>
    <mergeCell ref="E17:F17"/>
    <mergeCell ref="G17:H17"/>
    <mergeCell ref="I17:J17"/>
    <mergeCell ref="K17:L17"/>
    <mergeCell ref="BN15:BN18"/>
    <mergeCell ref="C16:D16"/>
    <mergeCell ref="E16:F16"/>
    <mergeCell ref="G16:H16"/>
    <mergeCell ref="I16:J16"/>
    <mergeCell ref="K16:L16"/>
    <mergeCell ref="M16:N16"/>
    <mergeCell ref="O16:P16"/>
    <mergeCell ref="Q16:R16"/>
    <mergeCell ref="BC15:BC18"/>
    <mergeCell ref="BD15:BD18"/>
    <mergeCell ref="BE15:BE18"/>
    <mergeCell ref="BF15:BF18"/>
    <mergeCell ref="BI15:BI18"/>
    <mergeCell ref="BJ15:BJ18"/>
    <mergeCell ref="AW15:AW18"/>
    <mergeCell ref="AX15:AX18"/>
    <mergeCell ref="AY15:AY18"/>
    <mergeCell ref="AZ15:AZ18"/>
    <mergeCell ref="BA15:BA18"/>
    <mergeCell ref="BB15:BB18"/>
    <mergeCell ref="AI15:AI18"/>
    <mergeCell ref="AJ15:AJ18"/>
    <mergeCell ref="AK15:AK18"/>
    <mergeCell ref="AL15:AL18"/>
    <mergeCell ref="AM15:AM18"/>
    <mergeCell ref="AC15:AC18"/>
    <mergeCell ref="AD15:AD18"/>
    <mergeCell ref="AE15:AE18"/>
    <mergeCell ref="AF15:AF18"/>
    <mergeCell ref="AG15:AG18"/>
    <mergeCell ref="AH15:AH18"/>
    <mergeCell ref="O15:P15"/>
    <mergeCell ref="Q15:R15"/>
    <mergeCell ref="S15:T15"/>
    <mergeCell ref="Z15:Z18"/>
    <mergeCell ref="AA15:AA18"/>
    <mergeCell ref="M18:N18"/>
    <mergeCell ref="O18:P18"/>
    <mergeCell ref="AW19:AW22"/>
    <mergeCell ref="AX19:AX22"/>
    <mergeCell ref="AY19:AY22"/>
    <mergeCell ref="AZ19:AZ22"/>
    <mergeCell ref="AG19:AG22"/>
    <mergeCell ref="AH19:AH22"/>
    <mergeCell ref="AI19:AI22"/>
    <mergeCell ref="AJ19:AJ22"/>
    <mergeCell ref="AK19:AK22"/>
    <mergeCell ref="AL19:AL22"/>
    <mergeCell ref="AA19:AA22"/>
    <mergeCell ref="AB19:AB22"/>
    <mergeCell ref="AC19:AC22"/>
    <mergeCell ref="AD19:AD22"/>
    <mergeCell ref="AE19:AE22"/>
    <mergeCell ref="AF19:AF22"/>
    <mergeCell ref="M19:N19"/>
    <mergeCell ref="O19:P19"/>
    <mergeCell ref="Q19:R19"/>
    <mergeCell ref="S19:T19"/>
    <mergeCell ref="Z19:Z22"/>
    <mergeCell ref="O20:P20"/>
    <mergeCell ref="Q20:R20"/>
    <mergeCell ref="S20:T20"/>
    <mergeCell ref="M21:N21"/>
    <mergeCell ref="Q18:R18"/>
    <mergeCell ref="S18:T18"/>
    <mergeCell ref="A19:A22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BA28:BA31"/>
    <mergeCell ref="AA23:AA26"/>
    <mergeCell ref="Q24:R24"/>
    <mergeCell ref="S24:T24"/>
    <mergeCell ref="M25:N25"/>
    <mergeCell ref="O25:P25"/>
    <mergeCell ref="O22:P22"/>
    <mergeCell ref="Q22:R22"/>
    <mergeCell ref="S22:T22"/>
    <mergeCell ref="A23:A26"/>
    <mergeCell ref="C23:D23"/>
    <mergeCell ref="E23:F23"/>
    <mergeCell ref="G23:H23"/>
    <mergeCell ref="I23:J23"/>
    <mergeCell ref="K23:L23"/>
    <mergeCell ref="O21:P21"/>
    <mergeCell ref="Q21:R21"/>
    <mergeCell ref="S21:T21"/>
    <mergeCell ref="C22:D22"/>
    <mergeCell ref="E22:F22"/>
    <mergeCell ref="G22:H22"/>
    <mergeCell ref="I22:J22"/>
    <mergeCell ref="K22:L22"/>
    <mergeCell ref="M22:N22"/>
    <mergeCell ref="C21:D21"/>
    <mergeCell ref="E21:F21"/>
    <mergeCell ref="G21:H21"/>
    <mergeCell ref="I21:J21"/>
    <mergeCell ref="K21:L21"/>
    <mergeCell ref="BI19:BI22"/>
    <mergeCell ref="Q26:R26"/>
    <mergeCell ref="S26:T26"/>
    <mergeCell ref="AN19:AN22"/>
    <mergeCell ref="AO19:AO22"/>
    <mergeCell ref="AP19:AP22"/>
    <mergeCell ref="AQ19:AQ22"/>
    <mergeCell ref="AR19:AR22"/>
    <mergeCell ref="AS19:AS22"/>
    <mergeCell ref="AT19:AT22"/>
    <mergeCell ref="AU19:AU22"/>
    <mergeCell ref="AV19:AV22"/>
    <mergeCell ref="AN23:AN26"/>
    <mergeCell ref="AO23:AO26"/>
    <mergeCell ref="AP23:AP26"/>
    <mergeCell ref="AQ23:AQ26"/>
    <mergeCell ref="AR23:AR26"/>
    <mergeCell ref="AS23:AS26"/>
    <mergeCell ref="AT23:AT26"/>
    <mergeCell ref="AU23:AU26"/>
    <mergeCell ref="AV23:AV26"/>
    <mergeCell ref="C20:D20"/>
    <mergeCell ref="E20:F20"/>
    <mergeCell ref="G20:H20"/>
    <mergeCell ref="I20:J20"/>
    <mergeCell ref="K20:L20"/>
    <mergeCell ref="M20:N20"/>
    <mergeCell ref="BA19:BA22"/>
    <mergeCell ref="BB19:BB22"/>
    <mergeCell ref="BC19:BC22"/>
    <mergeCell ref="BD19:BD22"/>
    <mergeCell ref="BE19:BE22"/>
    <mergeCell ref="Q25:R25"/>
    <mergeCell ref="BF19:BF22"/>
    <mergeCell ref="AM19:AM22"/>
    <mergeCell ref="S25:T25"/>
    <mergeCell ref="C26:D26"/>
    <mergeCell ref="E26:F26"/>
    <mergeCell ref="G26:H26"/>
    <mergeCell ref="I26:J26"/>
    <mergeCell ref="K26:L26"/>
    <mergeCell ref="M26:N26"/>
    <mergeCell ref="O26:P26"/>
    <mergeCell ref="C25:D25"/>
    <mergeCell ref="E25:F25"/>
    <mergeCell ref="G25:H25"/>
    <mergeCell ref="I25:J25"/>
    <mergeCell ref="K25:L25"/>
    <mergeCell ref="BJ23:BJ26"/>
    <mergeCell ref="BN23:BN26"/>
    <mergeCell ref="C24:D24"/>
    <mergeCell ref="E24:F24"/>
    <mergeCell ref="G24:H24"/>
    <mergeCell ref="I24:J24"/>
    <mergeCell ref="K24:L24"/>
    <mergeCell ref="M24:N24"/>
    <mergeCell ref="O24:P24"/>
    <mergeCell ref="BB23:BB26"/>
    <mergeCell ref="BC23:BC26"/>
    <mergeCell ref="BD23:BD26"/>
    <mergeCell ref="BE23:BE26"/>
    <mergeCell ref="BF23:BF26"/>
    <mergeCell ref="BI23:BI26"/>
    <mergeCell ref="AW23:AW26"/>
    <mergeCell ref="AX23:AX26"/>
    <mergeCell ref="AY23:AY26"/>
    <mergeCell ref="AZ23:AZ26"/>
    <mergeCell ref="BA23:BA26"/>
    <mergeCell ref="AH23:AH26"/>
    <mergeCell ref="AI23:AI26"/>
    <mergeCell ref="AJ23:AJ26"/>
    <mergeCell ref="AK23:AK26"/>
    <mergeCell ref="AL23:AL26"/>
    <mergeCell ref="AM23:AM26"/>
    <mergeCell ref="AB23:AB26"/>
    <mergeCell ref="AC23:AC26"/>
    <mergeCell ref="AD23:AD26"/>
    <mergeCell ref="AE23:AE26"/>
    <mergeCell ref="AF23:AF26"/>
    <mergeCell ref="AG23:AG26"/>
    <mergeCell ref="M23:N23"/>
    <mergeCell ref="O23:P23"/>
    <mergeCell ref="Q23:R23"/>
    <mergeCell ref="S23:T23"/>
    <mergeCell ref="Z23:Z26"/>
    <mergeCell ref="Z28:Z31"/>
    <mergeCell ref="AA28:AA31"/>
    <mergeCell ref="AB28:AB31"/>
    <mergeCell ref="AC28:AC31"/>
    <mergeCell ref="AD28:AD31"/>
    <mergeCell ref="AE28:AE31"/>
    <mergeCell ref="K28:L28"/>
    <mergeCell ref="M28:N28"/>
    <mergeCell ref="O28:P28"/>
    <mergeCell ref="Q28:R28"/>
    <mergeCell ref="S28:T28"/>
    <mergeCell ref="M31:N31"/>
    <mergeCell ref="O31:P31"/>
    <mergeCell ref="Q31:R31"/>
    <mergeCell ref="S31:T31"/>
    <mergeCell ref="M30:N30"/>
    <mergeCell ref="O30:P30"/>
    <mergeCell ref="Q30:R30"/>
    <mergeCell ref="S30:T30"/>
    <mergeCell ref="AN28:AN31"/>
    <mergeCell ref="C27:T27"/>
    <mergeCell ref="A28:A31"/>
    <mergeCell ref="C28:D28"/>
    <mergeCell ref="E28:F28"/>
    <mergeCell ref="G28:H28"/>
    <mergeCell ref="I28:J28"/>
    <mergeCell ref="U27:Z27"/>
    <mergeCell ref="C31:D31"/>
    <mergeCell ref="E31:F31"/>
    <mergeCell ref="G31:H31"/>
    <mergeCell ref="I31:J31"/>
    <mergeCell ref="K31:L31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C29:D29"/>
    <mergeCell ref="BF28:BF31"/>
    <mergeCell ref="BI28:BI31"/>
    <mergeCell ref="BJ28:BJ31"/>
    <mergeCell ref="BI32:BI35"/>
    <mergeCell ref="BJ32:BJ35"/>
    <mergeCell ref="BN32:BN35"/>
    <mergeCell ref="C33:D33"/>
    <mergeCell ref="E33:F33"/>
    <mergeCell ref="G33:H33"/>
    <mergeCell ref="I33:J33"/>
    <mergeCell ref="K33:L33"/>
    <mergeCell ref="M33:N33"/>
    <mergeCell ref="BA32:BA35"/>
    <mergeCell ref="BB32:BB35"/>
    <mergeCell ref="BC32:BC35"/>
    <mergeCell ref="BD32:BD35"/>
    <mergeCell ref="BE32:BE35"/>
    <mergeCell ref="BF32:BF35"/>
    <mergeCell ref="AM32:AM35"/>
    <mergeCell ref="AW32:AW35"/>
    <mergeCell ref="AX32:AX35"/>
    <mergeCell ref="AY32:AY35"/>
    <mergeCell ref="AZ32:AZ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E29:F29"/>
    <mergeCell ref="G29:H29"/>
    <mergeCell ref="I29:J29"/>
    <mergeCell ref="K29:L29"/>
    <mergeCell ref="AZ28:AZ31"/>
    <mergeCell ref="M32:N32"/>
    <mergeCell ref="O32:P32"/>
    <mergeCell ref="Q32:R32"/>
    <mergeCell ref="S32:T32"/>
    <mergeCell ref="BB28:BB31"/>
    <mergeCell ref="BC28:BC31"/>
    <mergeCell ref="BD28:BD31"/>
    <mergeCell ref="BE28:BE31"/>
    <mergeCell ref="AL28:AL31"/>
    <mergeCell ref="AM28:AM31"/>
    <mergeCell ref="Z32:Z35"/>
    <mergeCell ref="O33:P33"/>
    <mergeCell ref="Q33:R33"/>
    <mergeCell ref="S33:T33"/>
    <mergeCell ref="M34:N34"/>
    <mergeCell ref="AW28:AW31"/>
    <mergeCell ref="AX28:AX31"/>
    <mergeCell ref="AY28:AY31"/>
    <mergeCell ref="AF28:AF31"/>
    <mergeCell ref="AG28:AG31"/>
    <mergeCell ref="AH28:AH31"/>
    <mergeCell ref="AI28:AI31"/>
    <mergeCell ref="AJ28:AJ31"/>
    <mergeCell ref="AK28:AK31"/>
    <mergeCell ref="O36:P36"/>
    <mergeCell ref="Q36:R36"/>
    <mergeCell ref="S36:T36"/>
    <mergeCell ref="Z36:Z39"/>
    <mergeCell ref="AA36:AA39"/>
    <mergeCell ref="Q37:R37"/>
    <mergeCell ref="S37:T37"/>
    <mergeCell ref="M38:N38"/>
    <mergeCell ref="O38:P38"/>
    <mergeCell ref="O35:P35"/>
    <mergeCell ref="Q35:R35"/>
    <mergeCell ref="S35:T35"/>
    <mergeCell ref="A36:A39"/>
    <mergeCell ref="C36:D36"/>
    <mergeCell ref="E36:F36"/>
    <mergeCell ref="G36:H36"/>
    <mergeCell ref="I36:J36"/>
    <mergeCell ref="K36:L36"/>
    <mergeCell ref="O34:P34"/>
    <mergeCell ref="Q34:R34"/>
    <mergeCell ref="S34:T34"/>
    <mergeCell ref="C35:D35"/>
    <mergeCell ref="E35:F35"/>
    <mergeCell ref="G35:H35"/>
    <mergeCell ref="I35:J35"/>
    <mergeCell ref="K35:L35"/>
    <mergeCell ref="M35:N35"/>
    <mergeCell ref="C34:D34"/>
    <mergeCell ref="E34:F34"/>
    <mergeCell ref="G34:H34"/>
    <mergeCell ref="I34:J34"/>
    <mergeCell ref="K34:L34"/>
    <mergeCell ref="A32:A35"/>
    <mergeCell ref="C32:D32"/>
    <mergeCell ref="E32:F32"/>
    <mergeCell ref="G32:H32"/>
    <mergeCell ref="I32:J32"/>
    <mergeCell ref="K32:L32"/>
    <mergeCell ref="Q38:R38"/>
    <mergeCell ref="S38:T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C37:D37"/>
    <mergeCell ref="E37:F37"/>
    <mergeCell ref="G37:H37"/>
    <mergeCell ref="I37:J37"/>
    <mergeCell ref="K37:L37"/>
    <mergeCell ref="M37:N37"/>
    <mergeCell ref="O37:P37"/>
    <mergeCell ref="BE40:BE43"/>
    <mergeCell ref="BF40:BF43"/>
    <mergeCell ref="BI40:BI43"/>
    <mergeCell ref="BJ40:BJ43"/>
    <mergeCell ref="AW40:AW43"/>
    <mergeCell ref="AX40:AX43"/>
    <mergeCell ref="AY40:AY43"/>
    <mergeCell ref="AZ40:AZ43"/>
    <mergeCell ref="BA40:BA43"/>
    <mergeCell ref="BB40:BB43"/>
    <mergeCell ref="AI40:AI43"/>
    <mergeCell ref="AJ40:AJ43"/>
    <mergeCell ref="AK40:AK43"/>
    <mergeCell ref="AL40:AL43"/>
    <mergeCell ref="AM40:AM43"/>
    <mergeCell ref="AC40:AC43"/>
    <mergeCell ref="AD40:AD43"/>
    <mergeCell ref="AE40:AE43"/>
    <mergeCell ref="AF40:AF43"/>
    <mergeCell ref="AG40:AG43"/>
    <mergeCell ref="AH40:AH43"/>
    <mergeCell ref="O40:P40"/>
    <mergeCell ref="Q40:R40"/>
    <mergeCell ref="S40:T40"/>
    <mergeCell ref="Z40:Z43"/>
    <mergeCell ref="AA40:AA43"/>
    <mergeCell ref="M43:N43"/>
    <mergeCell ref="O43:P43"/>
    <mergeCell ref="BJ44:BJ47"/>
    <mergeCell ref="BN44:BN47"/>
    <mergeCell ref="AB40:AB43"/>
    <mergeCell ref="S41:T41"/>
    <mergeCell ref="Q39:R39"/>
    <mergeCell ref="S39:T39"/>
    <mergeCell ref="M40:N40"/>
    <mergeCell ref="M46:N46"/>
    <mergeCell ref="Q43:R43"/>
    <mergeCell ref="S43:T43"/>
    <mergeCell ref="BJ36:BJ39"/>
    <mergeCell ref="BN36:BN39"/>
    <mergeCell ref="BB36:BB39"/>
    <mergeCell ref="BC36:BC39"/>
    <mergeCell ref="BD36:BD39"/>
    <mergeCell ref="BE36:BE39"/>
    <mergeCell ref="BF36:BF39"/>
    <mergeCell ref="BI36:BI39"/>
    <mergeCell ref="AW36:AW39"/>
    <mergeCell ref="AX36:AX39"/>
    <mergeCell ref="AY36:AY39"/>
    <mergeCell ref="AZ36:AZ39"/>
    <mergeCell ref="BA36:BA39"/>
    <mergeCell ref="AH36:AH39"/>
    <mergeCell ref="AI36:AI39"/>
    <mergeCell ref="AJ36:AJ39"/>
    <mergeCell ref="AK36:AK39"/>
    <mergeCell ref="AL36:AL39"/>
    <mergeCell ref="AM36:AM39"/>
    <mergeCell ref="AB36:AB39"/>
    <mergeCell ref="AC36:AC39"/>
    <mergeCell ref="AD36:AD39"/>
    <mergeCell ref="AE36:AE39"/>
    <mergeCell ref="AF36:AF39"/>
    <mergeCell ref="AG36:AG39"/>
    <mergeCell ref="M36:N36"/>
    <mergeCell ref="A44:A47"/>
    <mergeCell ref="C44:D44"/>
    <mergeCell ref="E44:F44"/>
    <mergeCell ref="G44:H44"/>
    <mergeCell ref="I44:J44"/>
    <mergeCell ref="K44:L44"/>
    <mergeCell ref="M42:N42"/>
    <mergeCell ref="O42:P42"/>
    <mergeCell ref="Q42:R42"/>
    <mergeCell ref="S42:T42"/>
    <mergeCell ref="C43:D43"/>
    <mergeCell ref="E43:F43"/>
    <mergeCell ref="G43:H43"/>
    <mergeCell ref="I43:J43"/>
    <mergeCell ref="K43:L43"/>
    <mergeCell ref="C42:D42"/>
    <mergeCell ref="E42:F42"/>
    <mergeCell ref="G42:H42"/>
    <mergeCell ref="I42:J42"/>
    <mergeCell ref="K42:L42"/>
    <mergeCell ref="C41:D41"/>
    <mergeCell ref="E41:F41"/>
    <mergeCell ref="G41:H41"/>
    <mergeCell ref="I41:J41"/>
    <mergeCell ref="K41:L41"/>
    <mergeCell ref="M41:N41"/>
    <mergeCell ref="O41:P41"/>
    <mergeCell ref="Q41:R41"/>
    <mergeCell ref="BC40:BC43"/>
    <mergeCell ref="BD40:BD43"/>
    <mergeCell ref="A40:A43"/>
    <mergeCell ref="C40:D40"/>
    <mergeCell ref="E40:F40"/>
    <mergeCell ref="G40:H40"/>
    <mergeCell ref="I40:J40"/>
    <mergeCell ref="K40:L40"/>
    <mergeCell ref="AN40:AN43"/>
    <mergeCell ref="AN44:AN47"/>
    <mergeCell ref="AU44:AU47"/>
    <mergeCell ref="AV44:AV47"/>
    <mergeCell ref="O50:P50"/>
    <mergeCell ref="O47:P47"/>
    <mergeCell ref="Q47:R47"/>
    <mergeCell ref="S47:T47"/>
    <mergeCell ref="A48:A51"/>
    <mergeCell ref="C48:D48"/>
    <mergeCell ref="E48:F48"/>
    <mergeCell ref="G48:H48"/>
    <mergeCell ref="I48:J48"/>
    <mergeCell ref="K48:L48"/>
    <mergeCell ref="O46:P46"/>
    <mergeCell ref="Q46:R46"/>
    <mergeCell ref="S46:T46"/>
    <mergeCell ref="C47:D47"/>
    <mergeCell ref="E47:F47"/>
    <mergeCell ref="G47:H47"/>
    <mergeCell ref="I47:J47"/>
    <mergeCell ref="K47:L47"/>
    <mergeCell ref="M47:N47"/>
    <mergeCell ref="C46:D46"/>
    <mergeCell ref="E46:F46"/>
    <mergeCell ref="G46:H46"/>
    <mergeCell ref="I46:J46"/>
    <mergeCell ref="K46:L46"/>
    <mergeCell ref="BI44:BI47"/>
    <mergeCell ref="Q51:R51"/>
    <mergeCell ref="S51:T51"/>
    <mergeCell ref="C45:D45"/>
    <mergeCell ref="E45:F45"/>
    <mergeCell ref="G45:H45"/>
    <mergeCell ref="I45:J45"/>
    <mergeCell ref="K45:L45"/>
    <mergeCell ref="M45:N45"/>
    <mergeCell ref="BA44:BA47"/>
    <mergeCell ref="BB44:BB47"/>
    <mergeCell ref="BC44:BC47"/>
    <mergeCell ref="BD44:BD47"/>
    <mergeCell ref="BE44:BE47"/>
    <mergeCell ref="BF44:BF47"/>
    <mergeCell ref="AM44:AM47"/>
    <mergeCell ref="AW44:AW47"/>
    <mergeCell ref="AX44:AX47"/>
    <mergeCell ref="AY44:AY47"/>
    <mergeCell ref="AZ44:AZ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M44:N44"/>
    <mergeCell ref="O44:P44"/>
    <mergeCell ref="Q44:R44"/>
    <mergeCell ref="S44:T44"/>
    <mergeCell ref="Z44:Z47"/>
    <mergeCell ref="O45:P45"/>
    <mergeCell ref="Q45:R45"/>
    <mergeCell ref="S45:T45"/>
    <mergeCell ref="C52:T52"/>
    <mergeCell ref="A53:A56"/>
    <mergeCell ref="C53:D53"/>
    <mergeCell ref="E53:F53"/>
    <mergeCell ref="G53:H53"/>
    <mergeCell ref="I53:J53"/>
    <mergeCell ref="Q50:R50"/>
    <mergeCell ref="S50:T50"/>
    <mergeCell ref="C51:D51"/>
    <mergeCell ref="E51:F51"/>
    <mergeCell ref="G51:H51"/>
    <mergeCell ref="I51:J51"/>
    <mergeCell ref="K51:L51"/>
    <mergeCell ref="M51:N51"/>
    <mergeCell ref="O51:P51"/>
    <mergeCell ref="C50:D50"/>
    <mergeCell ref="E50:F50"/>
    <mergeCell ref="G50:H50"/>
    <mergeCell ref="I50:J50"/>
    <mergeCell ref="K50:L50"/>
    <mergeCell ref="BJ48:BJ51"/>
    <mergeCell ref="BN48:BN51"/>
    <mergeCell ref="C49:D49"/>
    <mergeCell ref="E49:F49"/>
    <mergeCell ref="G49:H49"/>
    <mergeCell ref="I49:J49"/>
    <mergeCell ref="K49:L49"/>
    <mergeCell ref="M49:N49"/>
    <mergeCell ref="O49:P49"/>
    <mergeCell ref="BB48:BB51"/>
    <mergeCell ref="BC48:BC51"/>
    <mergeCell ref="BD48:BD51"/>
    <mergeCell ref="BE48:BE51"/>
    <mergeCell ref="BF48:BF51"/>
    <mergeCell ref="BI48:BI51"/>
    <mergeCell ref="AW48:AW51"/>
    <mergeCell ref="AX48:AX51"/>
    <mergeCell ref="AY48:AY51"/>
    <mergeCell ref="AZ48:AZ51"/>
    <mergeCell ref="BA48:BA51"/>
    <mergeCell ref="AH48:AH51"/>
    <mergeCell ref="AI48:AI51"/>
    <mergeCell ref="AJ48:AJ51"/>
    <mergeCell ref="AK48:AK51"/>
    <mergeCell ref="AL48:AL51"/>
    <mergeCell ref="AM48:AM51"/>
    <mergeCell ref="AB48:AB51"/>
    <mergeCell ref="AC48:AC51"/>
    <mergeCell ref="AD48:AD51"/>
    <mergeCell ref="AE48:AE51"/>
    <mergeCell ref="AF48:AF51"/>
    <mergeCell ref="AG48:AG51"/>
    <mergeCell ref="M48:N48"/>
    <mergeCell ref="O48:P48"/>
    <mergeCell ref="Q48:R48"/>
    <mergeCell ref="S48:T48"/>
    <mergeCell ref="BN53:BN56"/>
    <mergeCell ref="C54:D54"/>
    <mergeCell ref="Z48:Z51"/>
    <mergeCell ref="BA53:BA56"/>
    <mergeCell ref="AA48:AA51"/>
    <mergeCell ref="Q49:R49"/>
    <mergeCell ref="S49:T49"/>
    <mergeCell ref="M50:N50"/>
    <mergeCell ref="AW53:AW56"/>
    <mergeCell ref="AX53:AX56"/>
    <mergeCell ref="AY53:AY56"/>
    <mergeCell ref="AF53:AF56"/>
    <mergeCell ref="AG53:AG56"/>
    <mergeCell ref="AH53:AH56"/>
    <mergeCell ref="AI53:AI56"/>
    <mergeCell ref="AJ53:AJ56"/>
    <mergeCell ref="AK53:AK56"/>
    <mergeCell ref="Z53:Z56"/>
    <mergeCell ref="AA53:AA56"/>
    <mergeCell ref="AB53:AB56"/>
    <mergeCell ref="AC53:AC56"/>
    <mergeCell ref="AD53:AD56"/>
    <mergeCell ref="AE53:AE56"/>
    <mergeCell ref="K53:L53"/>
    <mergeCell ref="M53:N53"/>
    <mergeCell ref="O53:P53"/>
    <mergeCell ref="Q53:R53"/>
    <mergeCell ref="S53:T53"/>
    <mergeCell ref="M56:N56"/>
    <mergeCell ref="O56:P56"/>
    <mergeCell ref="Q56:R56"/>
    <mergeCell ref="S56:T56"/>
    <mergeCell ref="M55:N55"/>
    <mergeCell ref="O55:P55"/>
    <mergeCell ref="Q55:R55"/>
    <mergeCell ref="S55:T55"/>
    <mergeCell ref="AN53:AN56"/>
    <mergeCell ref="AO53:AO56"/>
    <mergeCell ref="AP53:AP56"/>
    <mergeCell ref="AQ53:AQ56"/>
    <mergeCell ref="AR53:AR56"/>
    <mergeCell ref="AS53:AS56"/>
    <mergeCell ref="AT53:AT56"/>
    <mergeCell ref="AU53:AU56"/>
    <mergeCell ref="AV53:AV56"/>
    <mergeCell ref="C56:D56"/>
    <mergeCell ref="E56:F56"/>
    <mergeCell ref="G56:H56"/>
    <mergeCell ref="I56:J56"/>
    <mergeCell ref="K56:L56"/>
    <mergeCell ref="M54:N54"/>
    <mergeCell ref="O54:P54"/>
    <mergeCell ref="Q54:R54"/>
    <mergeCell ref="S54:T54"/>
    <mergeCell ref="C55:D55"/>
    <mergeCell ref="E55:F55"/>
    <mergeCell ref="G55:H55"/>
    <mergeCell ref="I55:J55"/>
    <mergeCell ref="K55:L55"/>
    <mergeCell ref="BF53:BF56"/>
    <mergeCell ref="BI53:BI56"/>
    <mergeCell ref="BJ53:BJ56"/>
    <mergeCell ref="BM57:BM60"/>
    <mergeCell ref="BJ57:BJ60"/>
    <mergeCell ref="BN57:BN60"/>
    <mergeCell ref="C58:D58"/>
    <mergeCell ref="E58:F58"/>
    <mergeCell ref="G58:H58"/>
    <mergeCell ref="I58:J58"/>
    <mergeCell ref="K58:L58"/>
    <mergeCell ref="M58:N58"/>
    <mergeCell ref="BA57:BA60"/>
    <mergeCell ref="BB57:BB60"/>
    <mergeCell ref="BC57:BC60"/>
    <mergeCell ref="BD57:BD60"/>
    <mergeCell ref="BE57:BE60"/>
    <mergeCell ref="BF57:BF60"/>
    <mergeCell ref="AM57:AM60"/>
    <mergeCell ref="AW57:AW60"/>
    <mergeCell ref="AX57:AX60"/>
    <mergeCell ref="AY57:AY60"/>
    <mergeCell ref="AZ57:AZ60"/>
    <mergeCell ref="AG57:AG60"/>
    <mergeCell ref="AH57:AH60"/>
    <mergeCell ref="AI57:AI60"/>
    <mergeCell ref="AJ57:AJ60"/>
    <mergeCell ref="AK57:AK60"/>
    <mergeCell ref="AL57:AL60"/>
    <mergeCell ref="AA57:AA60"/>
    <mergeCell ref="AB57:AB60"/>
    <mergeCell ref="AC57:AC60"/>
    <mergeCell ref="AD57:AD60"/>
    <mergeCell ref="AE57:AE60"/>
    <mergeCell ref="AF57:AF60"/>
    <mergeCell ref="E54:F54"/>
    <mergeCell ref="G54:H54"/>
    <mergeCell ref="I54:J54"/>
    <mergeCell ref="K54:L54"/>
    <mergeCell ref="AZ53:AZ56"/>
    <mergeCell ref="M57:N57"/>
    <mergeCell ref="O57:P57"/>
    <mergeCell ref="Q57:R57"/>
    <mergeCell ref="S57:T57"/>
    <mergeCell ref="BB53:BB56"/>
    <mergeCell ref="BC53:BC56"/>
    <mergeCell ref="BD53:BD56"/>
    <mergeCell ref="BE53:BE56"/>
    <mergeCell ref="AL53:AL56"/>
    <mergeCell ref="AM53:AM56"/>
    <mergeCell ref="Z57:Z60"/>
    <mergeCell ref="O58:P58"/>
    <mergeCell ref="Q58:R58"/>
    <mergeCell ref="S58:T58"/>
    <mergeCell ref="M59:N59"/>
    <mergeCell ref="O61:P61"/>
    <mergeCell ref="Q61:R61"/>
    <mergeCell ref="S61:T61"/>
    <mergeCell ref="Z61:Z64"/>
    <mergeCell ref="AA61:AA64"/>
    <mergeCell ref="Q62:R62"/>
    <mergeCell ref="S62:T62"/>
    <mergeCell ref="M63:N63"/>
    <mergeCell ref="O63:P63"/>
    <mergeCell ref="O60:P60"/>
    <mergeCell ref="Q60:R60"/>
    <mergeCell ref="S60:T60"/>
    <mergeCell ref="A61:A64"/>
    <mergeCell ref="C61:D61"/>
    <mergeCell ref="E61:F61"/>
    <mergeCell ref="G61:H61"/>
    <mergeCell ref="I61:J61"/>
    <mergeCell ref="K61:L61"/>
    <mergeCell ref="O59:P59"/>
    <mergeCell ref="Q59:R59"/>
    <mergeCell ref="S59:T59"/>
    <mergeCell ref="C60:D60"/>
    <mergeCell ref="E60:F60"/>
    <mergeCell ref="G60:H60"/>
    <mergeCell ref="I60:J60"/>
    <mergeCell ref="K60:L60"/>
    <mergeCell ref="M60:N60"/>
    <mergeCell ref="C59:D59"/>
    <mergeCell ref="E59:F59"/>
    <mergeCell ref="G59:H59"/>
    <mergeCell ref="I59:J59"/>
    <mergeCell ref="K59:L59"/>
    <mergeCell ref="A57:A60"/>
    <mergeCell ref="C57:D57"/>
    <mergeCell ref="E57:F57"/>
    <mergeCell ref="G57:H57"/>
    <mergeCell ref="I57:J57"/>
    <mergeCell ref="K57:L57"/>
    <mergeCell ref="Q64:R64"/>
    <mergeCell ref="S64:T64"/>
    <mergeCell ref="Q63:R63"/>
    <mergeCell ref="S63:T63"/>
    <mergeCell ref="C64:D64"/>
    <mergeCell ref="E64:F64"/>
    <mergeCell ref="G64:H64"/>
    <mergeCell ref="I64:J64"/>
    <mergeCell ref="K64:L64"/>
    <mergeCell ref="M64:N64"/>
    <mergeCell ref="O64:P64"/>
    <mergeCell ref="C63:D63"/>
    <mergeCell ref="E63:F63"/>
    <mergeCell ref="G63:H63"/>
    <mergeCell ref="I63:J63"/>
    <mergeCell ref="K63:L63"/>
    <mergeCell ref="BJ61:BJ64"/>
    <mergeCell ref="BN61:BN64"/>
    <mergeCell ref="C62:D62"/>
    <mergeCell ref="E62:F62"/>
    <mergeCell ref="G62:H62"/>
    <mergeCell ref="I62:J62"/>
    <mergeCell ref="K62:L62"/>
    <mergeCell ref="M62:N62"/>
    <mergeCell ref="O62:P62"/>
    <mergeCell ref="BB61:BB64"/>
    <mergeCell ref="BC61:BC64"/>
    <mergeCell ref="BD61:BD64"/>
    <mergeCell ref="BE61:BE64"/>
    <mergeCell ref="BF61:BF64"/>
    <mergeCell ref="BI61:BI64"/>
    <mergeCell ref="AW61:AW64"/>
    <mergeCell ref="AX61:AX64"/>
    <mergeCell ref="AY61:AY64"/>
    <mergeCell ref="AZ61:AZ64"/>
    <mergeCell ref="BA61:BA64"/>
    <mergeCell ref="AH61:AH64"/>
    <mergeCell ref="AI61:AI64"/>
    <mergeCell ref="AJ61:AJ64"/>
    <mergeCell ref="AK61:AK64"/>
    <mergeCell ref="AL61:AL64"/>
    <mergeCell ref="AM61:AM64"/>
    <mergeCell ref="AB61:AB64"/>
    <mergeCell ref="AC61:AC64"/>
    <mergeCell ref="AD61:AD64"/>
    <mergeCell ref="AE61:AE64"/>
    <mergeCell ref="AF61:AF64"/>
    <mergeCell ref="AG61:AG64"/>
    <mergeCell ref="M61:N61"/>
    <mergeCell ref="BA65:BA68"/>
    <mergeCell ref="BB65:BB68"/>
    <mergeCell ref="AI65:AI68"/>
    <mergeCell ref="AJ65:AJ68"/>
    <mergeCell ref="AK65:AK68"/>
    <mergeCell ref="AL65:AL68"/>
    <mergeCell ref="AM65:AM68"/>
    <mergeCell ref="AC65:AC68"/>
    <mergeCell ref="AD65:AD68"/>
    <mergeCell ref="AE65:AE68"/>
    <mergeCell ref="AF65:AF68"/>
    <mergeCell ref="AG65:AG68"/>
    <mergeCell ref="AH65:AH68"/>
    <mergeCell ref="O65:P65"/>
    <mergeCell ref="Q65:R65"/>
    <mergeCell ref="S65:T65"/>
    <mergeCell ref="Z65:Z68"/>
    <mergeCell ref="AA65:AA68"/>
    <mergeCell ref="M68:N68"/>
    <mergeCell ref="O68:P68"/>
    <mergeCell ref="BJ69:BJ72"/>
    <mergeCell ref="BN69:BN72"/>
    <mergeCell ref="AB65:AB68"/>
    <mergeCell ref="S66:T66"/>
    <mergeCell ref="AF69:AF72"/>
    <mergeCell ref="M69:N69"/>
    <mergeCell ref="O69:P69"/>
    <mergeCell ref="Q69:R69"/>
    <mergeCell ref="S69:T69"/>
    <mergeCell ref="Z69:Z72"/>
    <mergeCell ref="O70:P70"/>
    <mergeCell ref="Q70:R70"/>
    <mergeCell ref="S70:T70"/>
    <mergeCell ref="M71:N71"/>
    <mergeCell ref="Q68:R68"/>
    <mergeCell ref="S68:T68"/>
    <mergeCell ref="BI69:BI72"/>
    <mergeCell ref="M65:N65"/>
    <mergeCell ref="BC65:BC68"/>
    <mergeCell ref="BD65:BD68"/>
    <mergeCell ref="BE65:BE68"/>
    <mergeCell ref="BF65:BF68"/>
    <mergeCell ref="BM65:BM68"/>
    <mergeCell ref="BJ65:BJ68"/>
    <mergeCell ref="AW65:AW68"/>
    <mergeCell ref="AX65:AX68"/>
    <mergeCell ref="AY65:AY68"/>
    <mergeCell ref="AZ65:AZ68"/>
    <mergeCell ref="A69:A72"/>
    <mergeCell ref="C69:D69"/>
    <mergeCell ref="E69:F69"/>
    <mergeCell ref="G69:H69"/>
    <mergeCell ref="I69:J69"/>
    <mergeCell ref="K69:L69"/>
    <mergeCell ref="M67:N67"/>
    <mergeCell ref="O67:P67"/>
    <mergeCell ref="Q67:R67"/>
    <mergeCell ref="S67:T67"/>
    <mergeCell ref="C68:D68"/>
    <mergeCell ref="E68:F68"/>
    <mergeCell ref="G68:H68"/>
    <mergeCell ref="I68:J68"/>
    <mergeCell ref="K68:L68"/>
    <mergeCell ref="C67:D67"/>
    <mergeCell ref="E67:F67"/>
    <mergeCell ref="G67:H67"/>
    <mergeCell ref="I67:J67"/>
    <mergeCell ref="K67:L67"/>
    <mergeCell ref="C66:D66"/>
    <mergeCell ref="E66:F66"/>
    <mergeCell ref="G66:H66"/>
    <mergeCell ref="I66:J66"/>
    <mergeCell ref="K66:L66"/>
    <mergeCell ref="M66:N66"/>
    <mergeCell ref="O66:P66"/>
    <mergeCell ref="Q66:R66"/>
    <mergeCell ref="O75:P75"/>
    <mergeCell ref="O72:P72"/>
    <mergeCell ref="Q72:R72"/>
    <mergeCell ref="S72:T72"/>
    <mergeCell ref="A73:A76"/>
    <mergeCell ref="C73:D73"/>
    <mergeCell ref="E73:F73"/>
    <mergeCell ref="G73:H73"/>
    <mergeCell ref="I73:J73"/>
    <mergeCell ref="K73:L73"/>
    <mergeCell ref="O71:P71"/>
    <mergeCell ref="Q71:R71"/>
    <mergeCell ref="S71:T71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Q76:R76"/>
    <mergeCell ref="S76:T76"/>
    <mergeCell ref="A65:A68"/>
    <mergeCell ref="C65:D65"/>
    <mergeCell ref="E65:F65"/>
    <mergeCell ref="G65:H65"/>
    <mergeCell ref="I65:J65"/>
    <mergeCell ref="K65:L65"/>
    <mergeCell ref="AN73:AN76"/>
    <mergeCell ref="AO73:AO76"/>
    <mergeCell ref="AP73:AP76"/>
    <mergeCell ref="AQ73:AQ76"/>
    <mergeCell ref="AR73:AR76"/>
    <mergeCell ref="AS73:AS76"/>
    <mergeCell ref="AT73:AT76"/>
    <mergeCell ref="AU73:AU76"/>
    <mergeCell ref="AV73:AV76"/>
    <mergeCell ref="C70:D70"/>
    <mergeCell ref="E70:F70"/>
    <mergeCell ref="G70:H70"/>
    <mergeCell ref="I70:J70"/>
    <mergeCell ref="K70:L70"/>
    <mergeCell ref="M70:N70"/>
    <mergeCell ref="BA69:BA72"/>
    <mergeCell ref="BB69:BB72"/>
    <mergeCell ref="BC69:BC72"/>
    <mergeCell ref="BD69:BD72"/>
    <mergeCell ref="BE69:BE72"/>
    <mergeCell ref="BF69:BF72"/>
    <mergeCell ref="AM69:AM72"/>
    <mergeCell ref="AW69:AW72"/>
    <mergeCell ref="AX69:AX72"/>
    <mergeCell ref="AY69:AY72"/>
    <mergeCell ref="AZ69:AZ72"/>
    <mergeCell ref="AG69:AG72"/>
    <mergeCell ref="AH69:AH72"/>
    <mergeCell ref="AI69:AI72"/>
    <mergeCell ref="AJ69:AJ72"/>
    <mergeCell ref="AK69:AK72"/>
    <mergeCell ref="AL69:AL72"/>
    <mergeCell ref="AA69:AA72"/>
    <mergeCell ref="AB69:AB72"/>
    <mergeCell ref="AC69:AC72"/>
    <mergeCell ref="AD69:AD72"/>
    <mergeCell ref="AE69:AE72"/>
    <mergeCell ref="AN69:AN72"/>
    <mergeCell ref="AO69:AO72"/>
    <mergeCell ref="AP69:AP72"/>
    <mergeCell ref="AQ69:AQ72"/>
    <mergeCell ref="AR69:AR72"/>
    <mergeCell ref="AS69:AS72"/>
    <mergeCell ref="AT69:AT72"/>
    <mergeCell ref="AU69:AU72"/>
    <mergeCell ref="AV69:AV72"/>
    <mergeCell ref="C77:T77"/>
    <mergeCell ref="A78:A81"/>
    <mergeCell ref="C78:D78"/>
    <mergeCell ref="E78:F78"/>
    <mergeCell ref="G78:H78"/>
    <mergeCell ref="I78:J78"/>
    <mergeCell ref="Q75:R75"/>
    <mergeCell ref="S75:T75"/>
    <mergeCell ref="C76:D76"/>
    <mergeCell ref="E76:F76"/>
    <mergeCell ref="G76:H76"/>
    <mergeCell ref="I76:J76"/>
    <mergeCell ref="K76:L76"/>
    <mergeCell ref="M76:N76"/>
    <mergeCell ref="O76:P76"/>
    <mergeCell ref="C75:D75"/>
    <mergeCell ref="E75:F75"/>
    <mergeCell ref="G75:H75"/>
    <mergeCell ref="I75:J75"/>
    <mergeCell ref="K75:L75"/>
    <mergeCell ref="BJ73:BJ76"/>
    <mergeCell ref="BN73:BN76"/>
    <mergeCell ref="C74:D74"/>
    <mergeCell ref="E74:F74"/>
    <mergeCell ref="G74:H74"/>
    <mergeCell ref="I74:J74"/>
    <mergeCell ref="K74:L74"/>
    <mergeCell ref="M74:N74"/>
    <mergeCell ref="O74:P74"/>
    <mergeCell ref="BB73:BB76"/>
    <mergeCell ref="BC73:BC76"/>
    <mergeCell ref="BD73:BD76"/>
    <mergeCell ref="BE73:BE76"/>
    <mergeCell ref="BF73:BF76"/>
    <mergeCell ref="BI73:BI76"/>
    <mergeCell ref="AW73:AW76"/>
    <mergeCell ref="AX73:AX76"/>
    <mergeCell ref="AY73:AY76"/>
    <mergeCell ref="AZ73:AZ76"/>
    <mergeCell ref="BA73:BA76"/>
    <mergeCell ref="AH73:AH76"/>
    <mergeCell ref="AI73:AI76"/>
    <mergeCell ref="AJ73:AJ76"/>
    <mergeCell ref="AK73:AK76"/>
    <mergeCell ref="AL73:AL76"/>
    <mergeCell ref="AM73:AM76"/>
    <mergeCell ref="AB73:AB76"/>
    <mergeCell ref="AC73:AC76"/>
    <mergeCell ref="AD73:AD76"/>
    <mergeCell ref="AE73:AE76"/>
    <mergeCell ref="AF73:AF76"/>
    <mergeCell ref="AG73:AG76"/>
    <mergeCell ref="M73:N73"/>
    <mergeCell ref="O73:P73"/>
    <mergeCell ref="Q73:R73"/>
    <mergeCell ref="S73:T73"/>
    <mergeCell ref="BN78:BN81"/>
    <mergeCell ref="C79:D79"/>
    <mergeCell ref="Z73:Z76"/>
    <mergeCell ref="BA78:BA81"/>
    <mergeCell ref="AA73:AA76"/>
    <mergeCell ref="Q74:R74"/>
    <mergeCell ref="S74:T74"/>
    <mergeCell ref="M75:N75"/>
    <mergeCell ref="AW78:AW81"/>
    <mergeCell ref="AX78:AX81"/>
    <mergeCell ref="AY78:AY81"/>
    <mergeCell ref="AF78:AF81"/>
    <mergeCell ref="AG78:AG81"/>
    <mergeCell ref="AH78:AH81"/>
    <mergeCell ref="AI78:AI81"/>
    <mergeCell ref="AJ78:AJ81"/>
    <mergeCell ref="AK78:AK81"/>
    <mergeCell ref="Z78:Z81"/>
    <mergeCell ref="AA78:AA81"/>
    <mergeCell ref="AB78:AB81"/>
    <mergeCell ref="AC78:AC81"/>
    <mergeCell ref="AD78:AD81"/>
    <mergeCell ref="AE78:AE81"/>
    <mergeCell ref="K78:L78"/>
    <mergeCell ref="M78:N78"/>
    <mergeCell ref="O78:P78"/>
    <mergeCell ref="Q78:R78"/>
    <mergeCell ref="S78:T78"/>
    <mergeCell ref="M81:N81"/>
    <mergeCell ref="O81:P81"/>
    <mergeCell ref="Q81:R81"/>
    <mergeCell ref="S81:T81"/>
    <mergeCell ref="M80:N80"/>
    <mergeCell ref="O80:P80"/>
    <mergeCell ref="Q80:R80"/>
    <mergeCell ref="S80:T80"/>
    <mergeCell ref="AN78:AN81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C81:D81"/>
    <mergeCell ref="E81:F81"/>
    <mergeCell ref="G81:H81"/>
    <mergeCell ref="I81:J81"/>
    <mergeCell ref="K81:L81"/>
    <mergeCell ref="M79:N79"/>
    <mergeCell ref="O79:P79"/>
    <mergeCell ref="Q79:R79"/>
    <mergeCell ref="S79:T79"/>
    <mergeCell ref="C80:D80"/>
    <mergeCell ref="E80:F80"/>
    <mergeCell ref="G80:H80"/>
    <mergeCell ref="I80:J80"/>
    <mergeCell ref="K80:L80"/>
    <mergeCell ref="BF78:BF81"/>
    <mergeCell ref="BI78:BI81"/>
    <mergeCell ref="BJ78:BJ81"/>
    <mergeCell ref="BI82:BI85"/>
    <mergeCell ref="BJ82:BJ85"/>
    <mergeCell ref="BN82:BN85"/>
    <mergeCell ref="C83:D83"/>
    <mergeCell ref="E83:F83"/>
    <mergeCell ref="G83:H83"/>
    <mergeCell ref="I83:J83"/>
    <mergeCell ref="K83:L83"/>
    <mergeCell ref="M83:N83"/>
    <mergeCell ref="BA82:BA85"/>
    <mergeCell ref="BB82:BB85"/>
    <mergeCell ref="BC82:BC85"/>
    <mergeCell ref="BD82:BD85"/>
    <mergeCell ref="BE82:BE85"/>
    <mergeCell ref="BF82:BF85"/>
    <mergeCell ref="AM82:AM85"/>
    <mergeCell ref="AW82:AW85"/>
    <mergeCell ref="AX82:AX85"/>
    <mergeCell ref="AY82:AY85"/>
    <mergeCell ref="AZ82:AZ85"/>
    <mergeCell ref="AG82:AG85"/>
    <mergeCell ref="AH82:AH85"/>
    <mergeCell ref="AI82:AI85"/>
    <mergeCell ref="AJ82:AJ85"/>
    <mergeCell ref="AK82:AK85"/>
    <mergeCell ref="AL82:AL85"/>
    <mergeCell ref="AA82:AA85"/>
    <mergeCell ref="AB82:AB85"/>
    <mergeCell ref="AC82:AC85"/>
    <mergeCell ref="AD82:AD85"/>
    <mergeCell ref="AE82:AE85"/>
    <mergeCell ref="AF82:AF85"/>
    <mergeCell ref="E79:F79"/>
    <mergeCell ref="G79:H79"/>
    <mergeCell ref="I79:J79"/>
    <mergeCell ref="K79:L79"/>
    <mergeCell ref="AZ78:AZ81"/>
    <mergeCell ref="M82:N82"/>
    <mergeCell ref="O82:P82"/>
    <mergeCell ref="Q82:R82"/>
    <mergeCell ref="S82:T82"/>
    <mergeCell ref="BB78:BB81"/>
    <mergeCell ref="BC78:BC81"/>
    <mergeCell ref="BD78:BD81"/>
    <mergeCell ref="BE78:BE81"/>
    <mergeCell ref="AL78:AL81"/>
    <mergeCell ref="AM78:AM81"/>
    <mergeCell ref="Z82:Z85"/>
    <mergeCell ref="O83:P83"/>
    <mergeCell ref="Q83:R83"/>
    <mergeCell ref="S83:T83"/>
    <mergeCell ref="M84:N84"/>
    <mergeCell ref="O86:P86"/>
    <mergeCell ref="Q86:R86"/>
    <mergeCell ref="S86:T86"/>
    <mergeCell ref="Z86:Z89"/>
    <mergeCell ref="AA86:AA89"/>
    <mergeCell ref="Q87:R87"/>
    <mergeCell ref="S87:T87"/>
    <mergeCell ref="M88:N88"/>
    <mergeCell ref="O88:P88"/>
    <mergeCell ref="O85:P85"/>
    <mergeCell ref="Q85:R85"/>
    <mergeCell ref="S85:T85"/>
    <mergeCell ref="A86:A89"/>
    <mergeCell ref="C86:D86"/>
    <mergeCell ref="E86:F86"/>
    <mergeCell ref="G86:H86"/>
    <mergeCell ref="I86:J86"/>
    <mergeCell ref="K86:L86"/>
    <mergeCell ref="O84:P84"/>
    <mergeCell ref="Q84:R84"/>
    <mergeCell ref="S84:T84"/>
    <mergeCell ref="C85:D85"/>
    <mergeCell ref="E85:F85"/>
    <mergeCell ref="G85:H85"/>
    <mergeCell ref="I85:J85"/>
    <mergeCell ref="K85:L85"/>
    <mergeCell ref="M85:N85"/>
    <mergeCell ref="C84:D84"/>
    <mergeCell ref="E84:F84"/>
    <mergeCell ref="G84:H84"/>
    <mergeCell ref="I84:J84"/>
    <mergeCell ref="K84:L84"/>
    <mergeCell ref="A82:A85"/>
    <mergeCell ref="C82:D82"/>
    <mergeCell ref="E82:F82"/>
    <mergeCell ref="G82:H82"/>
    <mergeCell ref="I82:J82"/>
    <mergeCell ref="K82:L82"/>
    <mergeCell ref="BJ94:BJ97"/>
    <mergeCell ref="BN94:BN97"/>
    <mergeCell ref="AB90:AB93"/>
    <mergeCell ref="S91:T91"/>
    <mergeCell ref="Q89:R89"/>
    <mergeCell ref="S89:T89"/>
    <mergeCell ref="A90:A93"/>
    <mergeCell ref="C90:D90"/>
    <mergeCell ref="E90:F90"/>
    <mergeCell ref="G90:H90"/>
    <mergeCell ref="I90:J90"/>
    <mergeCell ref="K90:L90"/>
    <mergeCell ref="M90:N90"/>
    <mergeCell ref="Q88:R88"/>
    <mergeCell ref="S88:T88"/>
    <mergeCell ref="C89:D89"/>
    <mergeCell ref="E89:F89"/>
    <mergeCell ref="G89:H89"/>
    <mergeCell ref="I89:J89"/>
    <mergeCell ref="K89:L89"/>
    <mergeCell ref="M89:N89"/>
    <mergeCell ref="O89:P89"/>
    <mergeCell ref="C88:D88"/>
    <mergeCell ref="E88:F88"/>
    <mergeCell ref="G88:H88"/>
    <mergeCell ref="I88:J88"/>
    <mergeCell ref="K88:L88"/>
    <mergeCell ref="BJ86:BJ89"/>
    <mergeCell ref="BN86:BN89"/>
    <mergeCell ref="C87:D87"/>
    <mergeCell ref="E87:F87"/>
    <mergeCell ref="G87:H87"/>
    <mergeCell ref="I87:J87"/>
    <mergeCell ref="K87:L87"/>
    <mergeCell ref="M87:N87"/>
    <mergeCell ref="O87:P87"/>
    <mergeCell ref="BB86:BB89"/>
    <mergeCell ref="BC86:BC89"/>
    <mergeCell ref="BD86:BD89"/>
    <mergeCell ref="BE86:BE89"/>
    <mergeCell ref="BF86:BF89"/>
    <mergeCell ref="BI86:BI89"/>
    <mergeCell ref="AW86:AW89"/>
    <mergeCell ref="AX86:AX89"/>
    <mergeCell ref="AY86:AY89"/>
    <mergeCell ref="AZ86:AZ89"/>
    <mergeCell ref="BA86:BA89"/>
    <mergeCell ref="AH86:AH89"/>
    <mergeCell ref="AI86:AI89"/>
    <mergeCell ref="AJ86:AJ89"/>
    <mergeCell ref="AK86:AK89"/>
    <mergeCell ref="AL86:AL89"/>
    <mergeCell ref="AM86:AM89"/>
    <mergeCell ref="AB86:AB89"/>
    <mergeCell ref="AC86:AC89"/>
    <mergeCell ref="AD86:AD89"/>
    <mergeCell ref="AE86:AE89"/>
    <mergeCell ref="AF86:AF89"/>
    <mergeCell ref="AG86:AG89"/>
    <mergeCell ref="M86:N86"/>
    <mergeCell ref="C91:D91"/>
    <mergeCell ref="E91:F91"/>
    <mergeCell ref="G91:H91"/>
    <mergeCell ref="I91:J91"/>
    <mergeCell ref="K91:L91"/>
    <mergeCell ref="M91:N91"/>
    <mergeCell ref="O91:P91"/>
    <mergeCell ref="Q91:R91"/>
    <mergeCell ref="BC90:BC93"/>
    <mergeCell ref="BD90:BD93"/>
    <mergeCell ref="BE90:BE93"/>
    <mergeCell ref="BF90:BF93"/>
    <mergeCell ref="BI90:BI93"/>
    <mergeCell ref="BJ90:BJ93"/>
    <mergeCell ref="AW90:AW93"/>
    <mergeCell ref="AX90:AX93"/>
    <mergeCell ref="AY90:AY93"/>
    <mergeCell ref="AZ90:AZ93"/>
    <mergeCell ref="BA90:BA93"/>
    <mergeCell ref="BB90:BB93"/>
    <mergeCell ref="AI90:AI93"/>
    <mergeCell ref="AJ90:AJ93"/>
    <mergeCell ref="AK90:AK93"/>
    <mergeCell ref="AL90:AL93"/>
    <mergeCell ref="AM90:AM93"/>
    <mergeCell ref="AC90:AC93"/>
    <mergeCell ref="AD90:AD93"/>
    <mergeCell ref="AE90:AE93"/>
    <mergeCell ref="AF90:AF93"/>
    <mergeCell ref="AG90:AG93"/>
    <mergeCell ref="AH90:AH93"/>
    <mergeCell ref="O90:P90"/>
    <mergeCell ref="Q90:R90"/>
    <mergeCell ref="S90:T90"/>
    <mergeCell ref="Z90:Z93"/>
    <mergeCell ref="AA90:AA93"/>
    <mergeCell ref="M93:N93"/>
    <mergeCell ref="O93:P93"/>
    <mergeCell ref="AD94:AD97"/>
    <mergeCell ref="AE94:AE97"/>
    <mergeCell ref="AF94:AF97"/>
    <mergeCell ref="M94:N94"/>
    <mergeCell ref="O94:P94"/>
    <mergeCell ref="Q94:R94"/>
    <mergeCell ref="S94:T94"/>
    <mergeCell ref="Z94:Z97"/>
    <mergeCell ref="O95:P95"/>
    <mergeCell ref="Q95:R95"/>
    <mergeCell ref="S95:T95"/>
    <mergeCell ref="M96:N96"/>
    <mergeCell ref="Q93:R93"/>
    <mergeCell ref="S93:T93"/>
    <mergeCell ref="A94:A97"/>
    <mergeCell ref="C94:D94"/>
    <mergeCell ref="E94:F94"/>
    <mergeCell ref="G94:H94"/>
    <mergeCell ref="I94:J94"/>
    <mergeCell ref="K94:L94"/>
    <mergeCell ref="M92:N92"/>
    <mergeCell ref="O92:P92"/>
    <mergeCell ref="Q92:R92"/>
    <mergeCell ref="S92:T92"/>
    <mergeCell ref="C93:D93"/>
    <mergeCell ref="E93:F93"/>
    <mergeCell ref="G93:H93"/>
    <mergeCell ref="I93:J93"/>
    <mergeCell ref="K93:L93"/>
    <mergeCell ref="C92:D92"/>
    <mergeCell ref="E92:F92"/>
    <mergeCell ref="G92:H92"/>
    <mergeCell ref="I92:J92"/>
    <mergeCell ref="K92:L92"/>
    <mergeCell ref="O100:P100"/>
    <mergeCell ref="O97:P97"/>
    <mergeCell ref="Q97:R97"/>
    <mergeCell ref="S97:T97"/>
    <mergeCell ref="A98:A101"/>
    <mergeCell ref="C98:D98"/>
    <mergeCell ref="E98:F98"/>
    <mergeCell ref="G98:H98"/>
    <mergeCell ref="I98:J98"/>
    <mergeCell ref="K98:L98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C96:D96"/>
    <mergeCell ref="E96:F96"/>
    <mergeCell ref="G96:H96"/>
    <mergeCell ref="I96:J96"/>
    <mergeCell ref="K96:L96"/>
    <mergeCell ref="BI94:BI97"/>
    <mergeCell ref="Q101:R101"/>
    <mergeCell ref="S101:T101"/>
    <mergeCell ref="AN98:AN101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BG98:BG101"/>
    <mergeCell ref="BH98:BH101"/>
    <mergeCell ref="C95:D95"/>
    <mergeCell ref="E95:F95"/>
    <mergeCell ref="G95:H95"/>
    <mergeCell ref="I95:J95"/>
    <mergeCell ref="K95:L95"/>
    <mergeCell ref="M95:N95"/>
    <mergeCell ref="BA94:BA97"/>
    <mergeCell ref="BB94:BB97"/>
    <mergeCell ref="BC94:BC97"/>
    <mergeCell ref="BD94:BD97"/>
    <mergeCell ref="BE94:BE97"/>
    <mergeCell ref="BF94:BF97"/>
    <mergeCell ref="AM94:AM97"/>
    <mergeCell ref="AW94:AW97"/>
    <mergeCell ref="AX94:AX97"/>
    <mergeCell ref="AY94:AY97"/>
    <mergeCell ref="AZ94:AZ97"/>
    <mergeCell ref="AG94:AG97"/>
    <mergeCell ref="AH94:AH97"/>
    <mergeCell ref="AI94:AI97"/>
    <mergeCell ref="AJ94:AJ97"/>
    <mergeCell ref="AK94:AK97"/>
    <mergeCell ref="AL94:AL97"/>
    <mergeCell ref="AA94:AA97"/>
    <mergeCell ref="AB94:AB97"/>
    <mergeCell ref="AC94:AC97"/>
    <mergeCell ref="C102:T102"/>
    <mergeCell ref="A103:A106"/>
    <mergeCell ref="C103:D103"/>
    <mergeCell ref="E103:F103"/>
    <mergeCell ref="G103:H103"/>
    <mergeCell ref="I103:J103"/>
    <mergeCell ref="Q100:R100"/>
    <mergeCell ref="S100:T100"/>
    <mergeCell ref="C101:D101"/>
    <mergeCell ref="E101:F101"/>
    <mergeCell ref="G101:H101"/>
    <mergeCell ref="I101:J101"/>
    <mergeCell ref="K101:L101"/>
    <mergeCell ref="M101:N101"/>
    <mergeCell ref="O101:P101"/>
    <mergeCell ref="C100:D100"/>
    <mergeCell ref="E100:F100"/>
    <mergeCell ref="G100:H100"/>
    <mergeCell ref="I100:J100"/>
    <mergeCell ref="K100:L100"/>
    <mergeCell ref="BJ98:BJ101"/>
    <mergeCell ref="BN98:BN101"/>
    <mergeCell ref="C99:D99"/>
    <mergeCell ref="E99:F99"/>
    <mergeCell ref="G99:H99"/>
    <mergeCell ref="I99:J99"/>
    <mergeCell ref="K99:L99"/>
    <mergeCell ref="M99:N99"/>
    <mergeCell ref="O99:P99"/>
    <mergeCell ref="BB98:BB101"/>
    <mergeCell ref="BC98:BC101"/>
    <mergeCell ref="BD98:BD101"/>
    <mergeCell ref="BE98:BE101"/>
    <mergeCell ref="BF98:BF101"/>
    <mergeCell ref="BI98:BI101"/>
    <mergeCell ref="AW98:AW101"/>
    <mergeCell ref="AX98:AX101"/>
    <mergeCell ref="AY98:AY101"/>
    <mergeCell ref="AZ98:AZ101"/>
    <mergeCell ref="BA98:BA101"/>
    <mergeCell ref="AH98:AH101"/>
    <mergeCell ref="AI98:AI101"/>
    <mergeCell ref="AJ98:AJ101"/>
    <mergeCell ref="AK98:AK101"/>
    <mergeCell ref="AL98:AL101"/>
    <mergeCell ref="AM98:AM101"/>
    <mergeCell ref="AB98:AB101"/>
    <mergeCell ref="AC98:AC101"/>
    <mergeCell ref="AD98:AD101"/>
    <mergeCell ref="AE98:AE101"/>
    <mergeCell ref="AF98:AF101"/>
    <mergeCell ref="AG98:AG101"/>
    <mergeCell ref="M98:N98"/>
    <mergeCell ref="O98:P98"/>
    <mergeCell ref="Q98:R98"/>
    <mergeCell ref="S98:T98"/>
    <mergeCell ref="BN103:BN106"/>
    <mergeCell ref="C104:D104"/>
    <mergeCell ref="Z98:Z101"/>
    <mergeCell ref="BA103:BA106"/>
    <mergeCell ref="AA98:AA101"/>
    <mergeCell ref="Q99:R99"/>
    <mergeCell ref="S99:T99"/>
    <mergeCell ref="M100:N100"/>
    <mergeCell ref="AW103:AW106"/>
    <mergeCell ref="AX103:AX106"/>
    <mergeCell ref="AY103:AY106"/>
    <mergeCell ref="AF103:AF106"/>
    <mergeCell ref="AG103:AG106"/>
    <mergeCell ref="AH103:AH106"/>
    <mergeCell ref="AI103:AI106"/>
    <mergeCell ref="AJ103:AJ106"/>
    <mergeCell ref="AK103:AK106"/>
    <mergeCell ref="Z103:Z106"/>
    <mergeCell ref="AA103:AA106"/>
    <mergeCell ref="AB103:AB106"/>
    <mergeCell ref="AC103:AC106"/>
    <mergeCell ref="AD103:AD106"/>
    <mergeCell ref="AE103:AE106"/>
    <mergeCell ref="K103:L103"/>
    <mergeCell ref="M103:N103"/>
    <mergeCell ref="O103:P103"/>
    <mergeCell ref="Q103:R103"/>
    <mergeCell ref="S103:T103"/>
    <mergeCell ref="M106:N106"/>
    <mergeCell ref="O106:P106"/>
    <mergeCell ref="Q106:R106"/>
    <mergeCell ref="S106:T106"/>
    <mergeCell ref="M105:N105"/>
    <mergeCell ref="O105:P105"/>
    <mergeCell ref="Q105:R105"/>
    <mergeCell ref="S105:T105"/>
    <mergeCell ref="AN103:AN106"/>
    <mergeCell ref="AO103:AO106"/>
    <mergeCell ref="AP103:AP106"/>
    <mergeCell ref="AQ103:AQ106"/>
    <mergeCell ref="AR103:AR106"/>
    <mergeCell ref="AS103:AS106"/>
    <mergeCell ref="AT103:AT106"/>
    <mergeCell ref="AU103:AU106"/>
    <mergeCell ref="AV103:AV106"/>
    <mergeCell ref="C106:D106"/>
    <mergeCell ref="E106:F106"/>
    <mergeCell ref="G106:H106"/>
    <mergeCell ref="I106:J106"/>
    <mergeCell ref="K106:L106"/>
    <mergeCell ref="M104:N104"/>
    <mergeCell ref="O104:P104"/>
    <mergeCell ref="Q104:R104"/>
    <mergeCell ref="S104:T104"/>
    <mergeCell ref="C105:D105"/>
    <mergeCell ref="E105:F105"/>
    <mergeCell ref="G105:H105"/>
    <mergeCell ref="I105:J105"/>
    <mergeCell ref="K105:L105"/>
    <mergeCell ref="BF103:BF106"/>
    <mergeCell ref="BI103:BI106"/>
    <mergeCell ref="BJ103:BJ106"/>
    <mergeCell ref="BI107:BI110"/>
    <mergeCell ref="BJ107:BJ110"/>
    <mergeCell ref="BN107:BN110"/>
    <mergeCell ref="C108:D108"/>
    <mergeCell ref="E108:F108"/>
    <mergeCell ref="G108:H108"/>
    <mergeCell ref="I108:J108"/>
    <mergeCell ref="K108:L108"/>
    <mergeCell ref="M108:N108"/>
    <mergeCell ref="BA107:BA110"/>
    <mergeCell ref="BB107:BB110"/>
    <mergeCell ref="BC107:BC110"/>
    <mergeCell ref="BD107:BD110"/>
    <mergeCell ref="BE107:BE110"/>
    <mergeCell ref="BF107:BF110"/>
    <mergeCell ref="AM107:AM110"/>
    <mergeCell ref="AW107:AW110"/>
    <mergeCell ref="AX107:AX110"/>
    <mergeCell ref="AY107:AY110"/>
    <mergeCell ref="AZ107:AZ110"/>
    <mergeCell ref="AG107:AG110"/>
    <mergeCell ref="AH107:AH110"/>
    <mergeCell ref="AI107:AI110"/>
    <mergeCell ref="AJ107:AJ110"/>
    <mergeCell ref="AK107:AK110"/>
    <mergeCell ref="AL107:AL110"/>
    <mergeCell ref="AA107:AA110"/>
    <mergeCell ref="AB107:AB110"/>
    <mergeCell ref="AC107:AC110"/>
    <mergeCell ref="AD107:AD110"/>
    <mergeCell ref="AE107:AE110"/>
    <mergeCell ref="E104:F104"/>
    <mergeCell ref="G104:H104"/>
    <mergeCell ref="I104:J104"/>
    <mergeCell ref="K104:L104"/>
    <mergeCell ref="AZ103:AZ106"/>
    <mergeCell ref="M107:N107"/>
    <mergeCell ref="O107:P107"/>
    <mergeCell ref="Q107:R107"/>
    <mergeCell ref="S107:T107"/>
    <mergeCell ref="BB103:BB106"/>
    <mergeCell ref="BC103:BC106"/>
    <mergeCell ref="BD103:BD106"/>
    <mergeCell ref="BE103:BE106"/>
    <mergeCell ref="AL103:AL106"/>
    <mergeCell ref="AM103:AM106"/>
    <mergeCell ref="Z107:Z110"/>
    <mergeCell ref="O108:P108"/>
    <mergeCell ref="Q108:R108"/>
    <mergeCell ref="S108:T108"/>
    <mergeCell ref="M109:N109"/>
    <mergeCell ref="O111:P111"/>
    <mergeCell ref="Q111:R111"/>
    <mergeCell ref="S111:T111"/>
    <mergeCell ref="Z111:Z114"/>
    <mergeCell ref="AA111:AA114"/>
    <mergeCell ref="Q112:R112"/>
    <mergeCell ref="S112:T112"/>
    <mergeCell ref="M113:N113"/>
    <mergeCell ref="O113:P113"/>
    <mergeCell ref="O110:P110"/>
    <mergeCell ref="Q110:R110"/>
    <mergeCell ref="S110:T110"/>
    <mergeCell ref="A111:A114"/>
    <mergeCell ref="C111:D111"/>
    <mergeCell ref="E111:F111"/>
    <mergeCell ref="G111:H111"/>
    <mergeCell ref="I111:J111"/>
    <mergeCell ref="K111:L111"/>
    <mergeCell ref="O109:P109"/>
    <mergeCell ref="Q109:R109"/>
    <mergeCell ref="S109:T109"/>
    <mergeCell ref="C110:D110"/>
    <mergeCell ref="E110:F110"/>
    <mergeCell ref="G110:H110"/>
    <mergeCell ref="I110:J110"/>
    <mergeCell ref="K110:L110"/>
    <mergeCell ref="M110:N110"/>
    <mergeCell ref="C109:D109"/>
    <mergeCell ref="E109:F109"/>
    <mergeCell ref="G109:H109"/>
    <mergeCell ref="I109:J109"/>
    <mergeCell ref="K109:L109"/>
    <mergeCell ref="A107:A110"/>
    <mergeCell ref="C107:D107"/>
    <mergeCell ref="E107:F107"/>
    <mergeCell ref="G107:H107"/>
    <mergeCell ref="I107:J107"/>
    <mergeCell ref="K107:L107"/>
    <mergeCell ref="Q114:R114"/>
    <mergeCell ref="S114:T114"/>
    <mergeCell ref="Q113:R113"/>
    <mergeCell ref="S113:T113"/>
    <mergeCell ref="C114:D114"/>
    <mergeCell ref="E114:F114"/>
    <mergeCell ref="G114:H114"/>
    <mergeCell ref="I114:J114"/>
    <mergeCell ref="K114:L114"/>
    <mergeCell ref="M114:N114"/>
    <mergeCell ref="O114:P114"/>
    <mergeCell ref="C113:D113"/>
    <mergeCell ref="E113:F113"/>
    <mergeCell ref="G113:H113"/>
    <mergeCell ref="I113:J113"/>
    <mergeCell ref="K113:L113"/>
    <mergeCell ref="BJ111:BJ114"/>
    <mergeCell ref="BN111:BN114"/>
    <mergeCell ref="C112:D112"/>
    <mergeCell ref="E112:F112"/>
    <mergeCell ref="G112:H112"/>
    <mergeCell ref="I112:J112"/>
    <mergeCell ref="K112:L112"/>
    <mergeCell ref="M112:N112"/>
    <mergeCell ref="O112:P112"/>
    <mergeCell ref="BB111:BB114"/>
    <mergeCell ref="BC111:BC114"/>
    <mergeCell ref="BD111:BD114"/>
    <mergeCell ref="BE111:BE114"/>
    <mergeCell ref="BF111:BF114"/>
    <mergeCell ref="BI111:BI114"/>
    <mergeCell ref="AW111:AW114"/>
    <mergeCell ref="AX111:AX114"/>
    <mergeCell ref="AY111:AY114"/>
    <mergeCell ref="AZ111:AZ114"/>
    <mergeCell ref="BA111:BA114"/>
    <mergeCell ref="AH111:AH114"/>
    <mergeCell ref="AI111:AI114"/>
    <mergeCell ref="AJ111:AJ114"/>
    <mergeCell ref="AK111:AK114"/>
    <mergeCell ref="AL111:AL114"/>
    <mergeCell ref="AM111:AM114"/>
    <mergeCell ref="AB111:AB114"/>
    <mergeCell ref="AC111:AC114"/>
    <mergeCell ref="AD111:AD114"/>
    <mergeCell ref="AE111:AE114"/>
    <mergeCell ref="AF111:AF114"/>
    <mergeCell ref="AG111:AG114"/>
    <mergeCell ref="M111:N111"/>
    <mergeCell ref="BF115:BF118"/>
    <mergeCell ref="BI115:BI118"/>
    <mergeCell ref="BJ115:BJ118"/>
    <mergeCell ref="AW115:AW118"/>
    <mergeCell ref="AX115:AX118"/>
    <mergeCell ref="AY115:AY118"/>
    <mergeCell ref="AZ115:AZ118"/>
    <mergeCell ref="BA115:BA118"/>
    <mergeCell ref="BB115:BB118"/>
    <mergeCell ref="AI115:AI118"/>
    <mergeCell ref="AJ115:AJ118"/>
    <mergeCell ref="AK115:AK118"/>
    <mergeCell ref="AL115:AL118"/>
    <mergeCell ref="AM115:AM118"/>
    <mergeCell ref="AC115:AC118"/>
    <mergeCell ref="AD115:AD118"/>
    <mergeCell ref="AE115:AE118"/>
    <mergeCell ref="AF115:AF118"/>
    <mergeCell ref="AG115:AG118"/>
    <mergeCell ref="AH115:AH118"/>
    <mergeCell ref="O115:P115"/>
    <mergeCell ref="Q115:R115"/>
    <mergeCell ref="S115:T115"/>
    <mergeCell ref="Z115:Z118"/>
    <mergeCell ref="AA115:AA118"/>
    <mergeCell ref="AB115:AB118"/>
    <mergeCell ref="S116:T116"/>
    <mergeCell ref="K115:L115"/>
    <mergeCell ref="M115:N115"/>
    <mergeCell ref="M118:N118"/>
    <mergeCell ref="O118:P118"/>
    <mergeCell ref="Q118:R118"/>
    <mergeCell ref="S118:T118"/>
    <mergeCell ref="M117:N117"/>
    <mergeCell ref="O117:P117"/>
    <mergeCell ref="Q117:R117"/>
    <mergeCell ref="S117:T117"/>
    <mergeCell ref="C118:D118"/>
    <mergeCell ref="E118:F118"/>
    <mergeCell ref="G118:H118"/>
    <mergeCell ref="I118:J118"/>
    <mergeCell ref="K118:L118"/>
    <mergeCell ref="C117:D117"/>
    <mergeCell ref="E117:F117"/>
    <mergeCell ref="G117:H117"/>
    <mergeCell ref="I117:J117"/>
    <mergeCell ref="K117:L117"/>
    <mergeCell ref="A115:A118"/>
    <mergeCell ref="C115:D115"/>
    <mergeCell ref="E115:F115"/>
    <mergeCell ref="G115:H115"/>
    <mergeCell ref="I115:J115"/>
    <mergeCell ref="K116:L116"/>
    <mergeCell ref="M116:N116"/>
    <mergeCell ref="O116:P116"/>
    <mergeCell ref="Q116:R116"/>
    <mergeCell ref="C116:D116"/>
    <mergeCell ref="E116:F116"/>
    <mergeCell ref="G116:H116"/>
    <mergeCell ref="I116:J116"/>
    <mergeCell ref="K122:L122"/>
    <mergeCell ref="M122:N122"/>
    <mergeCell ref="C121:D121"/>
    <mergeCell ref="E121:F121"/>
    <mergeCell ref="G121:H121"/>
    <mergeCell ref="I121:J121"/>
    <mergeCell ref="K121:L121"/>
    <mergeCell ref="BC115:BC118"/>
    <mergeCell ref="BD115:BD118"/>
    <mergeCell ref="BE115:BE118"/>
    <mergeCell ref="AO119:AO122"/>
    <mergeCell ref="AP119:AP122"/>
    <mergeCell ref="AQ119:AQ122"/>
    <mergeCell ref="AR119:AR122"/>
    <mergeCell ref="AS119:AS122"/>
    <mergeCell ref="AT119:AT122"/>
    <mergeCell ref="AU119:AU122"/>
    <mergeCell ref="AV119:AV122"/>
    <mergeCell ref="E126:F126"/>
    <mergeCell ref="G126:H126"/>
    <mergeCell ref="I126:J126"/>
    <mergeCell ref="K126:L126"/>
    <mergeCell ref="M126:N126"/>
    <mergeCell ref="O126:P126"/>
    <mergeCell ref="AL119:AL122"/>
    <mergeCell ref="AA119:AA122"/>
    <mergeCell ref="AB119:AB122"/>
    <mergeCell ref="AC119:AC122"/>
    <mergeCell ref="AD119:AD122"/>
    <mergeCell ref="AE119:AE122"/>
    <mergeCell ref="AF119:AF122"/>
    <mergeCell ref="M119:N119"/>
    <mergeCell ref="O119:P119"/>
    <mergeCell ref="Q119:R119"/>
    <mergeCell ref="S119:T119"/>
    <mergeCell ref="Z119:Z122"/>
    <mergeCell ref="O120:P120"/>
    <mergeCell ref="Q120:R120"/>
    <mergeCell ref="S120:T120"/>
    <mergeCell ref="M121:N121"/>
    <mergeCell ref="Q124:R124"/>
    <mergeCell ref="S124:T124"/>
    <mergeCell ref="M125:N125"/>
    <mergeCell ref="O125:P125"/>
    <mergeCell ref="O122:P122"/>
    <mergeCell ref="Q122:R122"/>
    <mergeCell ref="S122:T122"/>
    <mergeCell ref="A123:A126"/>
    <mergeCell ref="C123:D123"/>
    <mergeCell ref="E123:F123"/>
    <mergeCell ref="G123:H123"/>
    <mergeCell ref="I123:J123"/>
    <mergeCell ref="K123:L123"/>
    <mergeCell ref="O121:P121"/>
    <mergeCell ref="Q121:R121"/>
    <mergeCell ref="S121:T121"/>
    <mergeCell ref="C122:D122"/>
    <mergeCell ref="E122:F122"/>
    <mergeCell ref="G122:H122"/>
    <mergeCell ref="I122:J122"/>
    <mergeCell ref="A119:A122"/>
    <mergeCell ref="C119:D119"/>
    <mergeCell ref="E119:F119"/>
    <mergeCell ref="G119:H119"/>
    <mergeCell ref="I119:J119"/>
    <mergeCell ref="K119:L119"/>
    <mergeCell ref="O123:P123"/>
    <mergeCell ref="Q123:R123"/>
    <mergeCell ref="S123:T123"/>
    <mergeCell ref="C125:D125"/>
    <mergeCell ref="E125:F125"/>
    <mergeCell ref="G125:H125"/>
    <mergeCell ref="I125:J125"/>
    <mergeCell ref="K125:L125"/>
    <mergeCell ref="BI119:BI122"/>
    <mergeCell ref="Q126:R126"/>
    <mergeCell ref="S126:T126"/>
    <mergeCell ref="BJ119:BJ122"/>
    <mergeCell ref="BN119:BN122"/>
    <mergeCell ref="C120:D120"/>
    <mergeCell ref="E120:F120"/>
    <mergeCell ref="G120:H120"/>
    <mergeCell ref="I120:J120"/>
    <mergeCell ref="K120:L120"/>
    <mergeCell ref="M120:N120"/>
    <mergeCell ref="BA119:BA122"/>
    <mergeCell ref="BB119:BB122"/>
    <mergeCell ref="BC119:BC122"/>
    <mergeCell ref="BD119:BD122"/>
    <mergeCell ref="BE119:BE122"/>
    <mergeCell ref="BF119:BF122"/>
    <mergeCell ref="AM119:AM122"/>
    <mergeCell ref="AW119:AW122"/>
    <mergeCell ref="AX119:AX122"/>
    <mergeCell ref="AY119:AY122"/>
    <mergeCell ref="AZ119:AZ122"/>
    <mergeCell ref="AG119:AG122"/>
    <mergeCell ref="AH119:AH122"/>
    <mergeCell ref="AI119:AI122"/>
    <mergeCell ref="AJ119:AJ122"/>
    <mergeCell ref="AK119:AK122"/>
    <mergeCell ref="BJ123:BJ126"/>
    <mergeCell ref="BN123:BN126"/>
    <mergeCell ref="C124:D124"/>
    <mergeCell ref="E124:F124"/>
    <mergeCell ref="G124:H124"/>
    <mergeCell ref="I124:J124"/>
    <mergeCell ref="K124:L124"/>
    <mergeCell ref="M124:N124"/>
    <mergeCell ref="O124:P124"/>
    <mergeCell ref="BB123:BB126"/>
    <mergeCell ref="BC123:BC126"/>
    <mergeCell ref="BD123:BD126"/>
    <mergeCell ref="BE123:BE126"/>
    <mergeCell ref="BF123:BF126"/>
    <mergeCell ref="BI123:BI126"/>
    <mergeCell ref="AW123:AW126"/>
    <mergeCell ref="AX123:AX126"/>
    <mergeCell ref="AY123:AY126"/>
    <mergeCell ref="AZ123:AZ126"/>
    <mergeCell ref="BA123:BA126"/>
    <mergeCell ref="AH123:AH126"/>
    <mergeCell ref="AI123:AI126"/>
    <mergeCell ref="AJ123:AJ126"/>
    <mergeCell ref="AK123:AK126"/>
    <mergeCell ref="AL123:AL126"/>
    <mergeCell ref="AM123:AM126"/>
    <mergeCell ref="AB123:AB126"/>
    <mergeCell ref="AC123:AC126"/>
    <mergeCell ref="AD123:AD126"/>
    <mergeCell ref="AE123:AE126"/>
    <mergeCell ref="AF123:AF126"/>
    <mergeCell ref="AG123:AG126"/>
    <mergeCell ref="M123:N123"/>
    <mergeCell ref="Z123:Z126"/>
    <mergeCell ref="AA123:AA126"/>
    <mergeCell ref="Q125:R125"/>
    <mergeCell ref="S125:T125"/>
    <mergeCell ref="O135:P135"/>
    <mergeCell ref="Q135:R135"/>
    <mergeCell ref="S135:T135"/>
    <mergeCell ref="AA148:AA151"/>
    <mergeCell ref="Q149:R149"/>
    <mergeCell ref="S149:T149"/>
    <mergeCell ref="M150:N150"/>
    <mergeCell ref="O150:P150"/>
    <mergeCell ref="BC140:BC143"/>
    <mergeCell ref="BD140:BD143"/>
    <mergeCell ref="BE140:BE143"/>
    <mergeCell ref="C131:D131"/>
    <mergeCell ref="E131:F131"/>
    <mergeCell ref="G131:H131"/>
    <mergeCell ref="I131:J131"/>
    <mergeCell ref="K131:L131"/>
    <mergeCell ref="M129:N129"/>
    <mergeCell ref="O129:P129"/>
    <mergeCell ref="Q129:R129"/>
    <mergeCell ref="S129:T129"/>
    <mergeCell ref="C130:D130"/>
    <mergeCell ref="E130:F130"/>
    <mergeCell ref="G130:H130"/>
    <mergeCell ref="I130:J130"/>
    <mergeCell ref="K130:L130"/>
    <mergeCell ref="E147:F147"/>
    <mergeCell ref="G147:H147"/>
    <mergeCell ref="I147:J147"/>
    <mergeCell ref="K147:L147"/>
    <mergeCell ref="M147:N147"/>
    <mergeCell ref="C146:D146"/>
    <mergeCell ref="E146:F146"/>
    <mergeCell ref="G146:H146"/>
    <mergeCell ref="I146:J146"/>
    <mergeCell ref="K146:L146"/>
    <mergeCell ref="Q151:R151"/>
    <mergeCell ref="S151:T151"/>
    <mergeCell ref="BB128:BB131"/>
    <mergeCell ref="BC128:BC131"/>
    <mergeCell ref="BD128:BD131"/>
    <mergeCell ref="BE128:BE131"/>
    <mergeCell ref="AL128:AL131"/>
    <mergeCell ref="BA128:BA131"/>
    <mergeCell ref="AX128:AX131"/>
    <mergeCell ref="O128:P128"/>
    <mergeCell ref="AM128:AM131"/>
    <mergeCell ref="C134:D134"/>
    <mergeCell ref="E134:F134"/>
    <mergeCell ref="G134:H134"/>
    <mergeCell ref="I134:J134"/>
    <mergeCell ref="K134:L134"/>
    <mergeCell ref="AZ144:AZ147"/>
    <mergeCell ref="AG144:AG147"/>
    <mergeCell ref="AH144:AH147"/>
    <mergeCell ref="AI144:AI147"/>
    <mergeCell ref="AJ144:AJ147"/>
    <mergeCell ref="AK144:AK147"/>
    <mergeCell ref="AL144:AL147"/>
    <mergeCell ref="AA144:AA147"/>
    <mergeCell ref="AS148:AS151"/>
    <mergeCell ref="AT148:AT151"/>
    <mergeCell ref="AU148:AU151"/>
    <mergeCell ref="AV148:AV151"/>
    <mergeCell ref="C127:T127"/>
    <mergeCell ref="C128:D128"/>
    <mergeCell ref="E128:F128"/>
    <mergeCell ref="G128:H128"/>
    <mergeCell ref="I128:J128"/>
    <mergeCell ref="C126:D126"/>
    <mergeCell ref="BN132:BN135"/>
    <mergeCell ref="C133:D133"/>
    <mergeCell ref="E133:F133"/>
    <mergeCell ref="G133:H133"/>
    <mergeCell ref="I133:J133"/>
    <mergeCell ref="K133:L133"/>
    <mergeCell ref="M133:N133"/>
    <mergeCell ref="BA132:BA135"/>
    <mergeCell ref="BB132:BB135"/>
    <mergeCell ref="BC132:BC135"/>
    <mergeCell ref="BD132:BD135"/>
    <mergeCell ref="BE132:BE135"/>
    <mergeCell ref="BF132:BF135"/>
    <mergeCell ref="AM132:AM135"/>
    <mergeCell ref="AW132:AW135"/>
    <mergeCell ref="AX132:AX135"/>
    <mergeCell ref="AY132:AY135"/>
    <mergeCell ref="AZ132:AZ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E129:F129"/>
    <mergeCell ref="G129:H129"/>
    <mergeCell ref="I129:J129"/>
    <mergeCell ref="K129:L129"/>
    <mergeCell ref="AZ128:AZ131"/>
    <mergeCell ref="M132:N132"/>
    <mergeCell ref="O132:P132"/>
    <mergeCell ref="Q132:R132"/>
    <mergeCell ref="S132:T132"/>
    <mergeCell ref="Z132:Z135"/>
    <mergeCell ref="O133:P133"/>
    <mergeCell ref="Q133:R133"/>
    <mergeCell ref="S133:T133"/>
    <mergeCell ref="M134:N134"/>
    <mergeCell ref="AJ128:AJ131"/>
    <mergeCell ref="AK128:AK131"/>
    <mergeCell ref="Z128:Z131"/>
    <mergeCell ref="AA128:AA131"/>
    <mergeCell ref="AB128:AB131"/>
    <mergeCell ref="AC128:AC131"/>
    <mergeCell ref="AD128:AD131"/>
    <mergeCell ref="AE128:AE131"/>
    <mergeCell ref="K128:L128"/>
    <mergeCell ref="Q128:R128"/>
    <mergeCell ref="S128:T128"/>
    <mergeCell ref="M128:N128"/>
    <mergeCell ref="K135:L135"/>
    <mergeCell ref="M135:N135"/>
    <mergeCell ref="A132:A135"/>
    <mergeCell ref="C132:D132"/>
    <mergeCell ref="E132:F132"/>
    <mergeCell ref="G132:H132"/>
    <mergeCell ref="I132:J132"/>
    <mergeCell ref="K132:L132"/>
    <mergeCell ref="O136:P136"/>
    <mergeCell ref="C129:D129"/>
    <mergeCell ref="Q139:R139"/>
    <mergeCell ref="S139:T139"/>
    <mergeCell ref="Q138:R138"/>
    <mergeCell ref="S138:T138"/>
    <mergeCell ref="C139:D139"/>
    <mergeCell ref="E139:F139"/>
    <mergeCell ref="G139:H139"/>
    <mergeCell ref="I139:J139"/>
    <mergeCell ref="K139:L139"/>
    <mergeCell ref="M139:N139"/>
    <mergeCell ref="O139:P139"/>
    <mergeCell ref="C138:D138"/>
    <mergeCell ref="E138:F138"/>
    <mergeCell ref="G138:H138"/>
    <mergeCell ref="I138:J138"/>
    <mergeCell ref="K138:L138"/>
    <mergeCell ref="BI128:BI131"/>
    <mergeCell ref="BJ128:BJ131"/>
    <mergeCell ref="BI132:BI135"/>
    <mergeCell ref="BJ132:BJ135"/>
    <mergeCell ref="A128:A131"/>
    <mergeCell ref="BN136:BN139"/>
    <mergeCell ref="C137:D137"/>
    <mergeCell ref="E137:F137"/>
    <mergeCell ref="G137:H137"/>
    <mergeCell ref="I137:J137"/>
    <mergeCell ref="K137:L137"/>
    <mergeCell ref="M137:N137"/>
    <mergeCell ref="O137:P137"/>
    <mergeCell ref="BB136:BB139"/>
    <mergeCell ref="BC136:BC139"/>
    <mergeCell ref="BD136:BD139"/>
    <mergeCell ref="BE136:BE139"/>
    <mergeCell ref="BF136:BF139"/>
    <mergeCell ref="BI136:BI139"/>
    <mergeCell ref="AW136:AW139"/>
    <mergeCell ref="AX136:AX139"/>
    <mergeCell ref="AY136:AY139"/>
    <mergeCell ref="AZ136:AZ139"/>
    <mergeCell ref="BA136:BA139"/>
    <mergeCell ref="AH136:AH139"/>
    <mergeCell ref="AI136:AI139"/>
    <mergeCell ref="AJ136:AJ139"/>
    <mergeCell ref="AK136:AK139"/>
    <mergeCell ref="AL136:AL139"/>
    <mergeCell ref="AM136:AM139"/>
    <mergeCell ref="AB136:AB139"/>
    <mergeCell ref="AC136:AC139"/>
    <mergeCell ref="AD136:AD139"/>
    <mergeCell ref="AE136:AE139"/>
    <mergeCell ref="A136:A139"/>
    <mergeCell ref="C136:D136"/>
    <mergeCell ref="E136:F136"/>
    <mergeCell ref="G136:H136"/>
    <mergeCell ref="I136:J136"/>
    <mergeCell ref="K136:L136"/>
    <mergeCell ref="BF144:BF147"/>
    <mergeCell ref="BJ144:BJ147"/>
    <mergeCell ref="BC144:BC147"/>
    <mergeCell ref="BD144:BD147"/>
    <mergeCell ref="Q143:R143"/>
    <mergeCell ref="S143:T143"/>
    <mergeCell ref="Q141:R141"/>
    <mergeCell ref="AN140:AN143"/>
    <mergeCell ref="AO140:AO143"/>
    <mergeCell ref="AP140:AP143"/>
    <mergeCell ref="AQ140:AQ143"/>
    <mergeCell ref="AR140:AR143"/>
    <mergeCell ref="AS140:AS143"/>
    <mergeCell ref="AT140:AT143"/>
    <mergeCell ref="AU140:AU143"/>
    <mergeCell ref="AV140:AV143"/>
    <mergeCell ref="AY128:AY131"/>
    <mergeCell ref="AF136:AF139"/>
    <mergeCell ref="AG136:AG139"/>
    <mergeCell ref="M136:N136"/>
    <mergeCell ref="M142:N142"/>
    <mergeCell ref="O142:P142"/>
    <mergeCell ref="Q142:R142"/>
    <mergeCell ref="S142:T142"/>
    <mergeCell ref="C143:D143"/>
    <mergeCell ref="E143:F143"/>
    <mergeCell ref="G143:H143"/>
    <mergeCell ref="I143:J143"/>
    <mergeCell ref="K143:L143"/>
    <mergeCell ref="C142:D142"/>
    <mergeCell ref="E142:F142"/>
    <mergeCell ref="G142:H142"/>
    <mergeCell ref="AF128:AF131"/>
    <mergeCell ref="AG128:AG131"/>
    <mergeCell ref="AH128:AH131"/>
    <mergeCell ref="AI128:AI131"/>
    <mergeCell ref="BF128:BF131"/>
    <mergeCell ref="I142:J142"/>
    <mergeCell ref="K142:L142"/>
    <mergeCell ref="BJ136:BJ139"/>
    <mergeCell ref="AW128:AW131"/>
    <mergeCell ref="M131:N131"/>
    <mergeCell ref="O131:P131"/>
    <mergeCell ref="Q131:R131"/>
    <mergeCell ref="S131:T131"/>
    <mergeCell ref="M130:N130"/>
    <mergeCell ref="O130:P130"/>
    <mergeCell ref="Q130:R130"/>
    <mergeCell ref="S130:T130"/>
    <mergeCell ref="O134:P134"/>
    <mergeCell ref="Q134:R134"/>
    <mergeCell ref="S134:T134"/>
    <mergeCell ref="C135:D135"/>
    <mergeCell ref="E135:F135"/>
    <mergeCell ref="G135:H135"/>
    <mergeCell ref="I135:J135"/>
    <mergeCell ref="Q136:R136"/>
    <mergeCell ref="S136:T136"/>
    <mergeCell ref="Z136:Z139"/>
    <mergeCell ref="AA136:AA139"/>
    <mergeCell ref="Q137:R137"/>
    <mergeCell ref="S137:T137"/>
    <mergeCell ref="M138:N138"/>
    <mergeCell ref="O138:P138"/>
    <mergeCell ref="BN140:BN143"/>
    <mergeCell ref="C141:D141"/>
    <mergeCell ref="E141:F141"/>
    <mergeCell ref="G141:H141"/>
    <mergeCell ref="I141:J141"/>
    <mergeCell ref="K141:L141"/>
    <mergeCell ref="M141:N141"/>
    <mergeCell ref="O141:P141"/>
    <mergeCell ref="BF140:BF143"/>
    <mergeCell ref="BI140:BI143"/>
    <mergeCell ref="BJ140:BJ143"/>
    <mergeCell ref="AW140:AW143"/>
    <mergeCell ref="AX140:AX143"/>
    <mergeCell ref="AY140:AY143"/>
    <mergeCell ref="AZ140:AZ143"/>
    <mergeCell ref="BA140:BA143"/>
    <mergeCell ref="BB140:BB143"/>
    <mergeCell ref="AI140:AI143"/>
    <mergeCell ref="AJ140:AJ143"/>
    <mergeCell ref="AK140:AK143"/>
    <mergeCell ref="AL140:AL143"/>
    <mergeCell ref="AM140:AM143"/>
    <mergeCell ref="AC140:AC143"/>
    <mergeCell ref="AD140:AD143"/>
    <mergeCell ref="AE140:AE143"/>
    <mergeCell ref="AF140:AF143"/>
    <mergeCell ref="AG140:AG143"/>
    <mergeCell ref="AH140:AH143"/>
    <mergeCell ref="O140:P140"/>
    <mergeCell ref="Q140:R140"/>
    <mergeCell ref="S140:T140"/>
    <mergeCell ref="Z140:Z143"/>
    <mergeCell ref="AA140:AA143"/>
    <mergeCell ref="AB140:AB143"/>
    <mergeCell ref="S141:T141"/>
    <mergeCell ref="M143:N143"/>
    <mergeCell ref="O143:P143"/>
    <mergeCell ref="BK140:BK143"/>
    <mergeCell ref="BL140:BL143"/>
    <mergeCell ref="BM140:BM143"/>
    <mergeCell ref="A153:A156"/>
    <mergeCell ref="C153:D153"/>
    <mergeCell ref="E153:F153"/>
    <mergeCell ref="G153:H153"/>
    <mergeCell ref="I153:J153"/>
    <mergeCell ref="Q150:R150"/>
    <mergeCell ref="S150:T150"/>
    <mergeCell ref="C151:D151"/>
    <mergeCell ref="E151:F151"/>
    <mergeCell ref="G151:H151"/>
    <mergeCell ref="I151:J151"/>
    <mergeCell ref="K151:L151"/>
    <mergeCell ref="M151:N151"/>
    <mergeCell ref="O151:P151"/>
    <mergeCell ref="C150:D150"/>
    <mergeCell ref="E150:F150"/>
    <mergeCell ref="G150:H150"/>
    <mergeCell ref="I150:J150"/>
    <mergeCell ref="K150:L150"/>
    <mergeCell ref="AZ153:AZ156"/>
    <mergeCell ref="G145:H145"/>
    <mergeCell ref="I145:J145"/>
    <mergeCell ref="K145:L145"/>
    <mergeCell ref="M145:N145"/>
    <mergeCell ref="BA144:BA147"/>
    <mergeCell ref="BB144:BB147"/>
    <mergeCell ref="AM144:AM147"/>
    <mergeCell ref="AW144:AW147"/>
    <mergeCell ref="M144:N144"/>
    <mergeCell ref="O144:P144"/>
    <mergeCell ref="Q144:R144"/>
    <mergeCell ref="S144:T144"/>
    <mergeCell ref="Z144:Z147"/>
    <mergeCell ref="O145:P145"/>
    <mergeCell ref="Q145:R145"/>
    <mergeCell ref="S145:T145"/>
    <mergeCell ref="M146:N146"/>
    <mergeCell ref="O147:P147"/>
    <mergeCell ref="Q147:R147"/>
    <mergeCell ref="S147:T147"/>
    <mergeCell ref="A144:A147"/>
    <mergeCell ref="C144:D144"/>
    <mergeCell ref="E144:F144"/>
    <mergeCell ref="G144:H144"/>
    <mergeCell ref="I144:J144"/>
    <mergeCell ref="AN144:AN147"/>
    <mergeCell ref="AO144:AO147"/>
    <mergeCell ref="AP144:AP147"/>
    <mergeCell ref="AQ144:AQ147"/>
    <mergeCell ref="AR144:AR147"/>
    <mergeCell ref="AS144:AS147"/>
    <mergeCell ref="AT144:AT147"/>
    <mergeCell ref="AU144:AU147"/>
    <mergeCell ref="AV144:AV147"/>
    <mergeCell ref="AN148:AN151"/>
    <mergeCell ref="AO148:AO151"/>
    <mergeCell ref="AP148:AP151"/>
    <mergeCell ref="AQ148:AQ151"/>
    <mergeCell ref="AR148:AR151"/>
    <mergeCell ref="C145:D145"/>
    <mergeCell ref="E145:F145"/>
    <mergeCell ref="C147:D147"/>
    <mergeCell ref="AX144:AX147"/>
    <mergeCell ref="AY144:AY147"/>
    <mergeCell ref="I154:J154"/>
    <mergeCell ref="K154:L154"/>
    <mergeCell ref="C152:T152"/>
    <mergeCell ref="A140:A143"/>
    <mergeCell ref="C140:D140"/>
    <mergeCell ref="E140:F140"/>
    <mergeCell ref="G140:H140"/>
    <mergeCell ref="I140:J140"/>
    <mergeCell ref="K140:L140"/>
    <mergeCell ref="M140:N140"/>
    <mergeCell ref="K144:L144"/>
    <mergeCell ref="A148:A151"/>
    <mergeCell ref="C148:D148"/>
    <mergeCell ref="E148:F148"/>
    <mergeCell ref="G148:H148"/>
    <mergeCell ref="I148:J148"/>
    <mergeCell ref="K148:L148"/>
    <mergeCell ref="O146:P146"/>
    <mergeCell ref="Q146:R146"/>
    <mergeCell ref="S146:T146"/>
    <mergeCell ref="BN148:BN151"/>
    <mergeCell ref="C149:D149"/>
    <mergeCell ref="E149:F149"/>
    <mergeCell ref="G149:H149"/>
    <mergeCell ref="I149:J149"/>
    <mergeCell ref="K149:L149"/>
    <mergeCell ref="M149:N149"/>
    <mergeCell ref="O149:P149"/>
    <mergeCell ref="BB148:BB151"/>
    <mergeCell ref="BC148:BC151"/>
    <mergeCell ref="BD148:BD151"/>
    <mergeCell ref="BE148:BE151"/>
    <mergeCell ref="BF148:BF151"/>
    <mergeCell ref="BI148:BI151"/>
    <mergeCell ref="AW148:AW151"/>
    <mergeCell ref="AX148:AX151"/>
    <mergeCell ref="AY148:AY151"/>
    <mergeCell ref="AZ148:AZ151"/>
    <mergeCell ref="BA148:BA151"/>
    <mergeCell ref="AH148:AH151"/>
    <mergeCell ref="AI148:AI151"/>
    <mergeCell ref="AJ148:AJ151"/>
    <mergeCell ref="AK148:AK151"/>
    <mergeCell ref="AL148:AL151"/>
    <mergeCell ref="AM148:AM151"/>
    <mergeCell ref="AB148:AB151"/>
    <mergeCell ref="AC148:AC151"/>
    <mergeCell ref="AD148:AD151"/>
    <mergeCell ref="AE148:AE151"/>
    <mergeCell ref="AF148:AF151"/>
    <mergeCell ref="AG148:AG151"/>
    <mergeCell ref="M148:N148"/>
    <mergeCell ref="O148:P148"/>
    <mergeCell ref="Q148:R148"/>
    <mergeCell ref="S148:T148"/>
    <mergeCell ref="BJ148:BJ151"/>
    <mergeCell ref="AB144:AB147"/>
    <mergeCell ref="AC144:AC147"/>
    <mergeCell ref="AD144:AD147"/>
    <mergeCell ref="AE144:AE147"/>
    <mergeCell ref="AF144:AF147"/>
    <mergeCell ref="BI144:BI147"/>
    <mergeCell ref="BE144:BE147"/>
    <mergeCell ref="BN144:BN147"/>
    <mergeCell ref="Q157:R157"/>
    <mergeCell ref="S157:T157"/>
    <mergeCell ref="Z157:Z160"/>
    <mergeCell ref="O158:P158"/>
    <mergeCell ref="Q158:R158"/>
    <mergeCell ref="S158:T158"/>
    <mergeCell ref="M159:N159"/>
    <mergeCell ref="BN153:BN156"/>
    <mergeCell ref="C154:D154"/>
    <mergeCell ref="Z148:Z151"/>
    <mergeCell ref="BA153:BA156"/>
    <mergeCell ref="BB153:BB156"/>
    <mergeCell ref="BC153:BC156"/>
    <mergeCell ref="BD153:BD156"/>
    <mergeCell ref="BE153:BE156"/>
    <mergeCell ref="AL153:AL156"/>
    <mergeCell ref="AM153:AM156"/>
    <mergeCell ref="AW153:AW156"/>
    <mergeCell ref="AX153:AX156"/>
    <mergeCell ref="AY153:AY156"/>
    <mergeCell ref="AF153:AF156"/>
    <mergeCell ref="AG153:AG156"/>
    <mergeCell ref="AH153:AH156"/>
    <mergeCell ref="AI153:AI156"/>
    <mergeCell ref="AJ153:AJ156"/>
    <mergeCell ref="AK153:AK156"/>
    <mergeCell ref="Z153:Z156"/>
    <mergeCell ref="AA153:AA156"/>
    <mergeCell ref="AB153:AB156"/>
    <mergeCell ref="AC153:AC156"/>
    <mergeCell ref="AD153:AD156"/>
    <mergeCell ref="AE153:AE156"/>
    <mergeCell ref="K153:L153"/>
    <mergeCell ref="M153:N153"/>
    <mergeCell ref="O153:P153"/>
    <mergeCell ref="Q153:R153"/>
    <mergeCell ref="S153:T153"/>
    <mergeCell ref="M156:N156"/>
    <mergeCell ref="O156:P156"/>
    <mergeCell ref="Q156:R156"/>
    <mergeCell ref="S156:T156"/>
    <mergeCell ref="M155:N155"/>
    <mergeCell ref="O155:P155"/>
    <mergeCell ref="Q155:R155"/>
    <mergeCell ref="S155:T155"/>
    <mergeCell ref="C156:D156"/>
    <mergeCell ref="E156:F156"/>
    <mergeCell ref="G156:H156"/>
    <mergeCell ref="I156:J156"/>
    <mergeCell ref="K156:L156"/>
    <mergeCell ref="M154:N154"/>
    <mergeCell ref="O154:P154"/>
    <mergeCell ref="Q154:R154"/>
    <mergeCell ref="S154:T154"/>
    <mergeCell ref="C155:D155"/>
    <mergeCell ref="E155:F155"/>
    <mergeCell ref="G155:H155"/>
    <mergeCell ref="I155:J155"/>
    <mergeCell ref="K155:L155"/>
    <mergeCell ref="BF153:BF156"/>
    <mergeCell ref="BI153:BI156"/>
    <mergeCell ref="BJ153:BJ156"/>
    <mergeCell ref="E154:F154"/>
    <mergeCell ref="G154:H154"/>
    <mergeCell ref="O163:P163"/>
    <mergeCell ref="O160:P160"/>
    <mergeCell ref="Q160:R160"/>
    <mergeCell ref="S160:T160"/>
    <mergeCell ref="A161:A164"/>
    <mergeCell ref="C161:D161"/>
    <mergeCell ref="E161:F161"/>
    <mergeCell ref="G161:H161"/>
    <mergeCell ref="I161:J161"/>
    <mergeCell ref="K161:L161"/>
    <mergeCell ref="O159:P159"/>
    <mergeCell ref="Q159:R159"/>
    <mergeCell ref="S159:T159"/>
    <mergeCell ref="C160:D160"/>
    <mergeCell ref="E160:F160"/>
    <mergeCell ref="G160:H160"/>
    <mergeCell ref="I160:J160"/>
    <mergeCell ref="K160:L160"/>
    <mergeCell ref="M160:N160"/>
    <mergeCell ref="C159:D159"/>
    <mergeCell ref="E159:F159"/>
    <mergeCell ref="G159:H159"/>
    <mergeCell ref="I159:J159"/>
    <mergeCell ref="K159:L159"/>
    <mergeCell ref="A157:A160"/>
    <mergeCell ref="C157:D157"/>
    <mergeCell ref="E157:F157"/>
    <mergeCell ref="G157:H157"/>
    <mergeCell ref="I157:J157"/>
    <mergeCell ref="K157:L157"/>
    <mergeCell ref="BI157:BI160"/>
    <mergeCell ref="BJ157:BJ160"/>
    <mergeCell ref="BN157:BN160"/>
    <mergeCell ref="C158:D158"/>
    <mergeCell ref="E158:F158"/>
    <mergeCell ref="G158:H158"/>
    <mergeCell ref="I158:J158"/>
    <mergeCell ref="K158:L158"/>
    <mergeCell ref="M158:N158"/>
    <mergeCell ref="BA157:BA160"/>
    <mergeCell ref="BB157:BB160"/>
    <mergeCell ref="BC157:BC160"/>
    <mergeCell ref="BD157:BD160"/>
    <mergeCell ref="BE157:BE160"/>
    <mergeCell ref="BF157:BF160"/>
    <mergeCell ref="AM157:AM160"/>
    <mergeCell ref="AW157:AW160"/>
    <mergeCell ref="AX157:AX160"/>
    <mergeCell ref="AY157:AY160"/>
    <mergeCell ref="AZ157:AZ160"/>
    <mergeCell ref="AG157:AG160"/>
    <mergeCell ref="AH157:AH160"/>
    <mergeCell ref="AI157:AI160"/>
    <mergeCell ref="AJ157:AJ160"/>
    <mergeCell ref="AK157:AK160"/>
    <mergeCell ref="AL157:AL160"/>
    <mergeCell ref="AA157:AA160"/>
    <mergeCell ref="AB157:AB160"/>
    <mergeCell ref="AC157:AC160"/>
    <mergeCell ref="AD157:AD160"/>
    <mergeCell ref="AE157:AE160"/>
    <mergeCell ref="AF157:AF160"/>
    <mergeCell ref="M157:N157"/>
    <mergeCell ref="O157:P157"/>
    <mergeCell ref="Q164:R164"/>
    <mergeCell ref="S164:T164"/>
    <mergeCell ref="A165:A168"/>
    <mergeCell ref="C165:D165"/>
    <mergeCell ref="E165:F165"/>
    <mergeCell ref="G165:H165"/>
    <mergeCell ref="I165:J165"/>
    <mergeCell ref="K165:L165"/>
    <mergeCell ref="M165:N165"/>
    <mergeCell ref="Q163:R163"/>
    <mergeCell ref="S163:T163"/>
    <mergeCell ref="C164:D164"/>
    <mergeCell ref="E164:F164"/>
    <mergeCell ref="G164:H164"/>
    <mergeCell ref="I164:J164"/>
    <mergeCell ref="K164:L164"/>
    <mergeCell ref="M164:N164"/>
    <mergeCell ref="O164:P164"/>
    <mergeCell ref="C163:D163"/>
    <mergeCell ref="E163:F163"/>
    <mergeCell ref="G163:H163"/>
    <mergeCell ref="I163:J163"/>
    <mergeCell ref="K163:L163"/>
    <mergeCell ref="BJ161:BJ164"/>
    <mergeCell ref="BN161:BN164"/>
    <mergeCell ref="C162:D162"/>
    <mergeCell ref="E162:F162"/>
    <mergeCell ref="G162:H162"/>
    <mergeCell ref="I162:J162"/>
    <mergeCell ref="K162:L162"/>
    <mergeCell ref="M162:N162"/>
    <mergeCell ref="O162:P162"/>
    <mergeCell ref="BB161:BB164"/>
    <mergeCell ref="BC161:BC164"/>
    <mergeCell ref="BD161:BD164"/>
    <mergeCell ref="BE161:BE164"/>
    <mergeCell ref="BF161:BF164"/>
    <mergeCell ref="BI161:BI164"/>
    <mergeCell ref="AW161:AW164"/>
    <mergeCell ref="AX161:AX164"/>
    <mergeCell ref="AY161:AY164"/>
    <mergeCell ref="AZ161:AZ164"/>
    <mergeCell ref="BA161:BA164"/>
    <mergeCell ref="AH161:AH164"/>
    <mergeCell ref="AI161:AI164"/>
    <mergeCell ref="AJ161:AJ164"/>
    <mergeCell ref="AK161:AK164"/>
    <mergeCell ref="AL161:AL164"/>
    <mergeCell ref="AM161:AM164"/>
    <mergeCell ref="AB161:AB164"/>
    <mergeCell ref="AC161:AC164"/>
    <mergeCell ref="AD161:AD164"/>
    <mergeCell ref="AE161:AE164"/>
    <mergeCell ref="AF161:AF164"/>
    <mergeCell ref="AG161:AG164"/>
    <mergeCell ref="M161:N161"/>
    <mergeCell ref="O161:P161"/>
    <mergeCell ref="Q161:R161"/>
    <mergeCell ref="S161:T161"/>
    <mergeCell ref="Z161:Z164"/>
    <mergeCell ref="AA161:AA164"/>
    <mergeCell ref="Q162:R162"/>
    <mergeCell ref="S162:T162"/>
    <mergeCell ref="M163:N163"/>
    <mergeCell ref="M168:N168"/>
    <mergeCell ref="O168:P168"/>
    <mergeCell ref="Q168:R168"/>
    <mergeCell ref="S168:T168"/>
    <mergeCell ref="A169:A172"/>
    <mergeCell ref="C169:D169"/>
    <mergeCell ref="E169:F169"/>
    <mergeCell ref="G169:H169"/>
    <mergeCell ref="I169:J169"/>
    <mergeCell ref="K169:L169"/>
    <mergeCell ref="M167:N167"/>
    <mergeCell ref="O167:P167"/>
    <mergeCell ref="Q167:R167"/>
    <mergeCell ref="S167:T167"/>
    <mergeCell ref="C168:D168"/>
    <mergeCell ref="E168:F168"/>
    <mergeCell ref="G168:H168"/>
    <mergeCell ref="I168:J168"/>
    <mergeCell ref="K168:L168"/>
    <mergeCell ref="C167:D167"/>
    <mergeCell ref="E167:F167"/>
    <mergeCell ref="G167:H167"/>
    <mergeCell ref="I167:J167"/>
    <mergeCell ref="K167:L167"/>
    <mergeCell ref="BN165:BN168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BC165:BC168"/>
    <mergeCell ref="BD165:BD168"/>
    <mergeCell ref="BE165:BE168"/>
    <mergeCell ref="BF165:BF168"/>
    <mergeCell ref="BI165:BI168"/>
    <mergeCell ref="BJ165:BJ168"/>
    <mergeCell ref="AW165:AW168"/>
    <mergeCell ref="AX165:AX168"/>
    <mergeCell ref="AY165:AY168"/>
    <mergeCell ref="AZ165:AZ168"/>
    <mergeCell ref="BA165:BA168"/>
    <mergeCell ref="BB165:BB168"/>
    <mergeCell ref="AI165:AI168"/>
    <mergeCell ref="AJ165:AJ168"/>
    <mergeCell ref="AK165:AK168"/>
    <mergeCell ref="AL165:AL168"/>
    <mergeCell ref="AM165:AM168"/>
    <mergeCell ref="AC165:AC168"/>
    <mergeCell ref="AD165:AD168"/>
    <mergeCell ref="AE165:AE168"/>
    <mergeCell ref="AF165:AF168"/>
    <mergeCell ref="AG165:AG168"/>
    <mergeCell ref="AH165:AH168"/>
    <mergeCell ref="O165:P165"/>
    <mergeCell ref="Q165:R165"/>
    <mergeCell ref="S165:T165"/>
    <mergeCell ref="Z165:Z168"/>
    <mergeCell ref="AA165:AA168"/>
    <mergeCell ref="AB165:AB168"/>
    <mergeCell ref="S166:T166"/>
    <mergeCell ref="BJ169:BJ172"/>
    <mergeCell ref="BN169:BN172"/>
    <mergeCell ref="C170:D170"/>
    <mergeCell ref="E170:F170"/>
    <mergeCell ref="G170:H170"/>
    <mergeCell ref="I170:J170"/>
    <mergeCell ref="K170:L170"/>
    <mergeCell ref="M170:N170"/>
    <mergeCell ref="BA169:BA172"/>
    <mergeCell ref="BB169:BB172"/>
    <mergeCell ref="BC169:BC172"/>
    <mergeCell ref="BD169:BD172"/>
    <mergeCell ref="BE169:BE172"/>
    <mergeCell ref="BF169:BF172"/>
    <mergeCell ref="AM169:AM172"/>
    <mergeCell ref="AW169:AW172"/>
    <mergeCell ref="AX169:AX172"/>
    <mergeCell ref="AY169:AY172"/>
    <mergeCell ref="AZ169:AZ172"/>
    <mergeCell ref="AG169:AG172"/>
    <mergeCell ref="AH169:AH172"/>
    <mergeCell ref="AI169:AI172"/>
    <mergeCell ref="AJ169:AJ172"/>
    <mergeCell ref="AK169:AK172"/>
    <mergeCell ref="AL169:AL172"/>
    <mergeCell ref="AA169:AA172"/>
    <mergeCell ref="AB169:AB172"/>
    <mergeCell ref="AC169:AC172"/>
    <mergeCell ref="AD169:AD172"/>
    <mergeCell ref="AE169:AE172"/>
    <mergeCell ref="AF169:AF172"/>
    <mergeCell ref="M169:N169"/>
    <mergeCell ref="O169:P169"/>
    <mergeCell ref="Q169:R169"/>
    <mergeCell ref="S169:T169"/>
    <mergeCell ref="Z169:Z172"/>
    <mergeCell ref="O170:P170"/>
    <mergeCell ref="Q170:R170"/>
    <mergeCell ref="S170:T170"/>
    <mergeCell ref="M171:N171"/>
    <mergeCell ref="O175:P175"/>
    <mergeCell ref="O172:P172"/>
    <mergeCell ref="Q172:R172"/>
    <mergeCell ref="S172:T172"/>
    <mergeCell ref="A173:A176"/>
    <mergeCell ref="C173:D173"/>
    <mergeCell ref="E173:F173"/>
    <mergeCell ref="G173:H173"/>
    <mergeCell ref="I173:J173"/>
    <mergeCell ref="K173:L173"/>
    <mergeCell ref="O171:P171"/>
    <mergeCell ref="Q171:R171"/>
    <mergeCell ref="S171:T171"/>
    <mergeCell ref="C172:D172"/>
    <mergeCell ref="E172:F172"/>
    <mergeCell ref="G172:H172"/>
    <mergeCell ref="I172:J172"/>
    <mergeCell ref="K172:L172"/>
    <mergeCell ref="M172:N172"/>
    <mergeCell ref="C171:D171"/>
    <mergeCell ref="E171:F171"/>
    <mergeCell ref="G171:H171"/>
    <mergeCell ref="I171:J171"/>
    <mergeCell ref="K171:L171"/>
    <mergeCell ref="BI169:BI172"/>
    <mergeCell ref="Q176:R176"/>
    <mergeCell ref="S176:T176"/>
    <mergeCell ref="AN169:AN172"/>
    <mergeCell ref="AO169:AO172"/>
    <mergeCell ref="AP169:AP172"/>
    <mergeCell ref="AQ169:AQ172"/>
    <mergeCell ref="AR169:AR172"/>
    <mergeCell ref="AS169:AS172"/>
    <mergeCell ref="AT169:AT172"/>
    <mergeCell ref="AU169:AU172"/>
    <mergeCell ref="AV169:AV172"/>
    <mergeCell ref="AN173:AN176"/>
    <mergeCell ref="AO173:AO176"/>
    <mergeCell ref="AP173:AP176"/>
    <mergeCell ref="AQ173:AQ176"/>
    <mergeCell ref="AR173:AR176"/>
    <mergeCell ref="AS173:AS176"/>
    <mergeCell ref="AT173:AT176"/>
    <mergeCell ref="AU173:AU176"/>
    <mergeCell ref="AV173:AV176"/>
    <mergeCell ref="BG173:BG176"/>
    <mergeCell ref="BH173:BH176"/>
    <mergeCell ref="C177:T177"/>
    <mergeCell ref="A178:A181"/>
    <mergeCell ref="C178:D178"/>
    <mergeCell ref="E178:F178"/>
    <mergeCell ref="G178:H178"/>
    <mergeCell ref="I178:J178"/>
    <mergeCell ref="Q175:R175"/>
    <mergeCell ref="S175:T175"/>
    <mergeCell ref="C176:D176"/>
    <mergeCell ref="E176:F176"/>
    <mergeCell ref="G176:H176"/>
    <mergeCell ref="I176:J176"/>
    <mergeCell ref="K176:L176"/>
    <mergeCell ref="M176:N176"/>
    <mergeCell ref="O176:P176"/>
    <mergeCell ref="C175:D175"/>
    <mergeCell ref="E175:F175"/>
    <mergeCell ref="G175:H175"/>
    <mergeCell ref="I175:J175"/>
    <mergeCell ref="K175:L175"/>
    <mergeCell ref="BJ173:BJ176"/>
    <mergeCell ref="BN173:BN176"/>
    <mergeCell ref="C174:D174"/>
    <mergeCell ref="E174:F174"/>
    <mergeCell ref="G174:H174"/>
    <mergeCell ref="I174:J174"/>
    <mergeCell ref="K174:L174"/>
    <mergeCell ref="M174:N174"/>
    <mergeCell ref="O174:P174"/>
    <mergeCell ref="BB173:BB176"/>
    <mergeCell ref="BC173:BC176"/>
    <mergeCell ref="BD173:BD176"/>
    <mergeCell ref="BE173:BE176"/>
    <mergeCell ref="BF173:BF176"/>
    <mergeCell ref="BI173:BI176"/>
    <mergeCell ref="AW173:AW176"/>
    <mergeCell ref="AX173:AX176"/>
    <mergeCell ref="AY173:AY176"/>
    <mergeCell ref="AZ173:AZ176"/>
    <mergeCell ref="BA173:BA176"/>
    <mergeCell ref="AH173:AH176"/>
    <mergeCell ref="AI173:AI176"/>
    <mergeCell ref="AJ173:AJ176"/>
    <mergeCell ref="AK173:AK176"/>
    <mergeCell ref="AL173:AL176"/>
    <mergeCell ref="AM173:AM176"/>
    <mergeCell ref="AB173:AB176"/>
    <mergeCell ref="AC173:AC176"/>
    <mergeCell ref="AD173:AD176"/>
    <mergeCell ref="AE173:AE176"/>
    <mergeCell ref="AF173:AF176"/>
    <mergeCell ref="AG173:AG176"/>
    <mergeCell ref="M173:N173"/>
    <mergeCell ref="O173:P173"/>
    <mergeCell ref="Q173:R173"/>
    <mergeCell ref="S173:T173"/>
    <mergeCell ref="BN178:BN181"/>
    <mergeCell ref="C179:D179"/>
    <mergeCell ref="Z173:Z176"/>
    <mergeCell ref="BA178:BA181"/>
    <mergeCell ref="AA173:AA176"/>
    <mergeCell ref="Q174:R174"/>
    <mergeCell ref="S174:T174"/>
    <mergeCell ref="M175:N175"/>
    <mergeCell ref="AW178:AW181"/>
    <mergeCell ref="AX178:AX181"/>
    <mergeCell ref="AY178:AY181"/>
    <mergeCell ref="AF178:AF181"/>
    <mergeCell ref="AG178:AG181"/>
    <mergeCell ref="AH178:AH181"/>
    <mergeCell ref="AI178:AI181"/>
    <mergeCell ref="AJ178:AJ181"/>
    <mergeCell ref="AK178:AK181"/>
    <mergeCell ref="Z178:Z181"/>
    <mergeCell ref="AA178:AA181"/>
    <mergeCell ref="AB178:AB181"/>
    <mergeCell ref="AC178:AC181"/>
    <mergeCell ref="AD178:AD181"/>
    <mergeCell ref="AE178:AE181"/>
    <mergeCell ref="K178:L178"/>
    <mergeCell ref="M178:N178"/>
    <mergeCell ref="O178:P178"/>
    <mergeCell ref="Q178:R178"/>
    <mergeCell ref="S178:T178"/>
    <mergeCell ref="M181:N181"/>
    <mergeCell ref="O181:P181"/>
    <mergeCell ref="Q181:R181"/>
    <mergeCell ref="S181:T181"/>
    <mergeCell ref="M180:N180"/>
    <mergeCell ref="O180:P180"/>
    <mergeCell ref="Q180:R180"/>
    <mergeCell ref="S180:T180"/>
    <mergeCell ref="AN178:AN181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C181:D181"/>
    <mergeCell ref="E181:F181"/>
    <mergeCell ref="G181:H181"/>
    <mergeCell ref="I181:J181"/>
    <mergeCell ref="K181:L181"/>
    <mergeCell ref="M179:N179"/>
    <mergeCell ref="O179:P179"/>
    <mergeCell ref="Q179:R179"/>
    <mergeCell ref="S179:T179"/>
    <mergeCell ref="C180:D180"/>
    <mergeCell ref="E180:F180"/>
    <mergeCell ref="G180:H180"/>
    <mergeCell ref="I180:J180"/>
    <mergeCell ref="K180:L180"/>
    <mergeCell ref="BF178:BF181"/>
    <mergeCell ref="BI178:BI181"/>
    <mergeCell ref="BJ178:BJ181"/>
    <mergeCell ref="BI182:BI185"/>
    <mergeCell ref="BJ182:BJ185"/>
    <mergeCell ref="BN182:BN185"/>
    <mergeCell ref="C183:D183"/>
    <mergeCell ref="E183:F183"/>
    <mergeCell ref="G183:H183"/>
    <mergeCell ref="I183:J183"/>
    <mergeCell ref="K183:L183"/>
    <mergeCell ref="M183:N183"/>
    <mergeCell ref="BA182:BA185"/>
    <mergeCell ref="BB182:BB185"/>
    <mergeCell ref="BC182:BC185"/>
    <mergeCell ref="BD182:BD185"/>
    <mergeCell ref="BE182:BE185"/>
    <mergeCell ref="BF182:BF185"/>
    <mergeCell ref="AM182:AM185"/>
    <mergeCell ref="AW182:AW185"/>
    <mergeCell ref="AX182:AX185"/>
    <mergeCell ref="AY182:AY185"/>
    <mergeCell ref="AZ182:AZ185"/>
    <mergeCell ref="AG182:AG185"/>
    <mergeCell ref="AH182:AH185"/>
    <mergeCell ref="AI182:AI185"/>
    <mergeCell ref="AJ182:AJ185"/>
    <mergeCell ref="AK182:AK185"/>
    <mergeCell ref="AL182:AL185"/>
    <mergeCell ref="AA182:AA185"/>
    <mergeCell ref="AB182:AB185"/>
    <mergeCell ref="AC182:AC185"/>
    <mergeCell ref="AD182:AD185"/>
    <mergeCell ref="AE182:AE185"/>
    <mergeCell ref="AF182:AF185"/>
    <mergeCell ref="E179:F179"/>
    <mergeCell ref="G179:H179"/>
    <mergeCell ref="I179:J179"/>
    <mergeCell ref="K179:L179"/>
    <mergeCell ref="AZ178:AZ181"/>
    <mergeCell ref="M182:N182"/>
    <mergeCell ref="O182:P182"/>
    <mergeCell ref="Q182:R182"/>
    <mergeCell ref="S182:T182"/>
    <mergeCell ref="BB178:BB181"/>
    <mergeCell ref="BC178:BC181"/>
    <mergeCell ref="BD178:BD181"/>
    <mergeCell ref="BE178:BE181"/>
    <mergeCell ref="AL178:AL181"/>
    <mergeCell ref="AM178:AM181"/>
    <mergeCell ref="AF186:AF189"/>
    <mergeCell ref="AG186:AG189"/>
    <mergeCell ref="M186:N186"/>
    <mergeCell ref="Z182:Z185"/>
    <mergeCell ref="O183:P183"/>
    <mergeCell ref="Q183:R183"/>
    <mergeCell ref="S183:T183"/>
    <mergeCell ref="M184:N184"/>
    <mergeCell ref="O186:P186"/>
    <mergeCell ref="Q186:R186"/>
    <mergeCell ref="S186:T186"/>
    <mergeCell ref="Z186:Z189"/>
    <mergeCell ref="AA186:AA189"/>
    <mergeCell ref="Q187:R187"/>
    <mergeCell ref="S187:T187"/>
    <mergeCell ref="M188:N188"/>
    <mergeCell ref="O188:P188"/>
    <mergeCell ref="O185:P185"/>
    <mergeCell ref="Q185:R185"/>
    <mergeCell ref="S185:T185"/>
    <mergeCell ref="A186:A189"/>
    <mergeCell ref="C186:D186"/>
    <mergeCell ref="E186:F186"/>
    <mergeCell ref="G186:H186"/>
    <mergeCell ref="I186:J186"/>
    <mergeCell ref="K186:L186"/>
    <mergeCell ref="O184:P184"/>
    <mergeCell ref="Q184:R184"/>
    <mergeCell ref="S184:T184"/>
    <mergeCell ref="C185:D185"/>
    <mergeCell ref="E185:F185"/>
    <mergeCell ref="G185:H185"/>
    <mergeCell ref="I185:J185"/>
    <mergeCell ref="K185:L185"/>
    <mergeCell ref="M185:N185"/>
    <mergeCell ref="C184:D184"/>
    <mergeCell ref="E184:F184"/>
    <mergeCell ref="G184:H184"/>
    <mergeCell ref="I184:J184"/>
    <mergeCell ref="K184:L184"/>
    <mergeCell ref="A182:A185"/>
    <mergeCell ref="C182:D182"/>
    <mergeCell ref="E182:F182"/>
    <mergeCell ref="G182:H182"/>
    <mergeCell ref="I182:J182"/>
    <mergeCell ref="K182:L182"/>
    <mergeCell ref="O190:P190"/>
    <mergeCell ref="Q190:R190"/>
    <mergeCell ref="S190:T190"/>
    <mergeCell ref="Z190:Z193"/>
    <mergeCell ref="AA190:AA193"/>
    <mergeCell ref="M193:N193"/>
    <mergeCell ref="O193:P193"/>
    <mergeCell ref="BJ194:BJ197"/>
    <mergeCell ref="BN194:BN197"/>
    <mergeCell ref="AB190:AB193"/>
    <mergeCell ref="S191:T191"/>
    <mergeCell ref="Q189:R189"/>
    <mergeCell ref="S189:T189"/>
    <mergeCell ref="A190:A193"/>
    <mergeCell ref="C190:D190"/>
    <mergeCell ref="E190:F190"/>
    <mergeCell ref="G190:H190"/>
    <mergeCell ref="I190:J190"/>
    <mergeCell ref="K190:L190"/>
    <mergeCell ref="M190:N190"/>
    <mergeCell ref="Q188:R188"/>
    <mergeCell ref="S188:T188"/>
    <mergeCell ref="C189:D189"/>
    <mergeCell ref="E189:F189"/>
    <mergeCell ref="G189:H189"/>
    <mergeCell ref="I189:J189"/>
    <mergeCell ref="K189:L189"/>
    <mergeCell ref="M189:N189"/>
    <mergeCell ref="O189:P189"/>
    <mergeCell ref="C188:D188"/>
    <mergeCell ref="E188:F188"/>
    <mergeCell ref="G188:H188"/>
    <mergeCell ref="I188:J188"/>
    <mergeCell ref="K188:L188"/>
    <mergeCell ref="BJ186:BJ189"/>
    <mergeCell ref="BN186:BN189"/>
    <mergeCell ref="C187:D187"/>
    <mergeCell ref="E187:F187"/>
    <mergeCell ref="G187:H187"/>
    <mergeCell ref="I187:J187"/>
    <mergeCell ref="K187:L187"/>
    <mergeCell ref="M187:N187"/>
    <mergeCell ref="O187:P187"/>
    <mergeCell ref="BB186:BB189"/>
    <mergeCell ref="BC186:BC189"/>
    <mergeCell ref="BD186:BD189"/>
    <mergeCell ref="BE186:BE189"/>
    <mergeCell ref="BF186:BF189"/>
    <mergeCell ref="BI186:BI189"/>
    <mergeCell ref="AW186:AW189"/>
    <mergeCell ref="AX186:AX189"/>
    <mergeCell ref="AY186:AY189"/>
    <mergeCell ref="AZ186:AZ189"/>
    <mergeCell ref="BA186:BA189"/>
    <mergeCell ref="AH186:AH189"/>
    <mergeCell ref="AI186:AI189"/>
    <mergeCell ref="AJ186:AJ189"/>
    <mergeCell ref="AK186:AK189"/>
    <mergeCell ref="AL186:AL189"/>
    <mergeCell ref="AM186:AM189"/>
    <mergeCell ref="AB186:AB189"/>
    <mergeCell ref="AC186:AC189"/>
    <mergeCell ref="AD186:AD189"/>
    <mergeCell ref="AE186:AE189"/>
    <mergeCell ref="AF194:AF197"/>
    <mergeCell ref="M194:N194"/>
    <mergeCell ref="O194:P194"/>
    <mergeCell ref="Q194:R194"/>
    <mergeCell ref="S194:T194"/>
    <mergeCell ref="Z194:Z197"/>
    <mergeCell ref="O195:P195"/>
    <mergeCell ref="Q195:R195"/>
    <mergeCell ref="S195:T195"/>
    <mergeCell ref="M196:N196"/>
    <mergeCell ref="Q193:R193"/>
    <mergeCell ref="S193:T193"/>
    <mergeCell ref="A194:A197"/>
    <mergeCell ref="C194:D194"/>
    <mergeCell ref="E194:F194"/>
    <mergeCell ref="G194:H194"/>
    <mergeCell ref="I194:J194"/>
    <mergeCell ref="K194:L194"/>
    <mergeCell ref="M192:N192"/>
    <mergeCell ref="O192:P192"/>
    <mergeCell ref="Q192:R192"/>
    <mergeCell ref="S192:T192"/>
    <mergeCell ref="C193:D193"/>
    <mergeCell ref="E193:F193"/>
    <mergeCell ref="G193:H193"/>
    <mergeCell ref="I193:J193"/>
    <mergeCell ref="K193:L193"/>
    <mergeCell ref="C192:D192"/>
    <mergeCell ref="E192:F192"/>
    <mergeCell ref="G192:H192"/>
    <mergeCell ref="I192:J192"/>
    <mergeCell ref="K192:L192"/>
    <mergeCell ref="BN190:BN193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BC190:BC193"/>
    <mergeCell ref="BD190:BD193"/>
    <mergeCell ref="BE190:BE193"/>
    <mergeCell ref="BF190:BF193"/>
    <mergeCell ref="BI190:BI193"/>
    <mergeCell ref="BJ190:BJ193"/>
    <mergeCell ref="AW190:AW193"/>
    <mergeCell ref="AX190:AX193"/>
    <mergeCell ref="AY190:AY193"/>
    <mergeCell ref="AZ190:AZ193"/>
    <mergeCell ref="BA190:BA193"/>
    <mergeCell ref="BB190:BB193"/>
    <mergeCell ref="AI190:AI193"/>
    <mergeCell ref="AJ190:AJ193"/>
    <mergeCell ref="AK190:AK193"/>
    <mergeCell ref="AL190:AL193"/>
    <mergeCell ref="AM190:AM193"/>
    <mergeCell ref="AC190:AC193"/>
    <mergeCell ref="AD190:AD193"/>
    <mergeCell ref="AE190:AE193"/>
    <mergeCell ref="AF190:AF193"/>
    <mergeCell ref="AG190:AG193"/>
    <mergeCell ref="AH190:AH193"/>
    <mergeCell ref="O200:P200"/>
    <mergeCell ref="O197:P197"/>
    <mergeCell ref="Q197:R197"/>
    <mergeCell ref="S197:T197"/>
    <mergeCell ref="A198:A201"/>
    <mergeCell ref="C198:D198"/>
    <mergeCell ref="E198:F198"/>
    <mergeCell ref="G198:H198"/>
    <mergeCell ref="I198:J198"/>
    <mergeCell ref="K198:L198"/>
    <mergeCell ref="O196:P196"/>
    <mergeCell ref="Q196:R196"/>
    <mergeCell ref="S196:T196"/>
    <mergeCell ref="C197:D197"/>
    <mergeCell ref="E197:F197"/>
    <mergeCell ref="G197:H197"/>
    <mergeCell ref="I197:J197"/>
    <mergeCell ref="K197:L197"/>
    <mergeCell ref="M197:N197"/>
    <mergeCell ref="C196:D196"/>
    <mergeCell ref="E196:F196"/>
    <mergeCell ref="G196:H196"/>
    <mergeCell ref="I196:J196"/>
    <mergeCell ref="K196:L196"/>
    <mergeCell ref="BI194:BI197"/>
    <mergeCell ref="Q201:R201"/>
    <mergeCell ref="S201:T201"/>
    <mergeCell ref="AN198:AN201"/>
    <mergeCell ref="AO198:AO201"/>
    <mergeCell ref="AP198:AP201"/>
    <mergeCell ref="AQ198:AQ201"/>
    <mergeCell ref="AR198:AR201"/>
    <mergeCell ref="AS198:AS201"/>
    <mergeCell ref="AT198:AT201"/>
    <mergeCell ref="AU198:AU201"/>
    <mergeCell ref="AV198:AV201"/>
    <mergeCell ref="C195:D195"/>
    <mergeCell ref="E195:F195"/>
    <mergeCell ref="G195:H195"/>
    <mergeCell ref="I195:J195"/>
    <mergeCell ref="K195:L195"/>
    <mergeCell ref="M195:N195"/>
    <mergeCell ref="BA194:BA197"/>
    <mergeCell ref="BB194:BB197"/>
    <mergeCell ref="BC194:BC197"/>
    <mergeCell ref="BD194:BD197"/>
    <mergeCell ref="BE194:BE197"/>
    <mergeCell ref="BF194:BF197"/>
    <mergeCell ref="AM194:AM197"/>
    <mergeCell ref="AW194:AW197"/>
    <mergeCell ref="AX194:AX197"/>
    <mergeCell ref="AY194:AY197"/>
    <mergeCell ref="AZ194:AZ197"/>
    <mergeCell ref="AG194:AG197"/>
    <mergeCell ref="AH194:AH197"/>
    <mergeCell ref="AI194:AI197"/>
    <mergeCell ref="AJ194:AJ197"/>
    <mergeCell ref="AK194:AK197"/>
    <mergeCell ref="AL194:AL197"/>
    <mergeCell ref="AA194:AA197"/>
    <mergeCell ref="AB194:AB197"/>
    <mergeCell ref="AC194:AC197"/>
    <mergeCell ref="AD194:AD197"/>
    <mergeCell ref="AE194:AE197"/>
    <mergeCell ref="C202:T202"/>
    <mergeCell ref="A203:A206"/>
    <mergeCell ref="C203:D203"/>
    <mergeCell ref="E203:F203"/>
    <mergeCell ref="G203:H203"/>
    <mergeCell ref="I203:J203"/>
    <mergeCell ref="Q200:R200"/>
    <mergeCell ref="S200:T200"/>
    <mergeCell ref="C201:D201"/>
    <mergeCell ref="E201:F201"/>
    <mergeCell ref="G201:H201"/>
    <mergeCell ref="I201:J201"/>
    <mergeCell ref="K201:L201"/>
    <mergeCell ref="M201:N201"/>
    <mergeCell ref="O201:P201"/>
    <mergeCell ref="C200:D200"/>
    <mergeCell ref="E200:F200"/>
    <mergeCell ref="G200:H200"/>
    <mergeCell ref="I200:J200"/>
    <mergeCell ref="K200:L200"/>
    <mergeCell ref="BJ198:BJ201"/>
    <mergeCell ref="BN198:BN201"/>
    <mergeCell ref="C199:D199"/>
    <mergeCell ref="E199:F199"/>
    <mergeCell ref="G199:H199"/>
    <mergeCell ref="I199:J199"/>
    <mergeCell ref="K199:L199"/>
    <mergeCell ref="M199:N199"/>
    <mergeCell ref="O199:P199"/>
    <mergeCell ref="BB198:BB201"/>
    <mergeCell ref="BC198:BC201"/>
    <mergeCell ref="BD198:BD201"/>
    <mergeCell ref="BE198:BE201"/>
    <mergeCell ref="BF198:BF201"/>
    <mergeCell ref="BI198:BI201"/>
    <mergeCell ref="AW198:AW201"/>
    <mergeCell ref="AX198:AX201"/>
    <mergeCell ref="AY198:AY201"/>
    <mergeCell ref="AZ198:AZ201"/>
    <mergeCell ref="BA198:BA201"/>
    <mergeCell ref="AH198:AH201"/>
    <mergeCell ref="AI198:AI201"/>
    <mergeCell ref="AJ198:AJ201"/>
    <mergeCell ref="AK198:AK201"/>
    <mergeCell ref="AL198:AL201"/>
    <mergeCell ref="AM198:AM201"/>
    <mergeCell ref="AB198:AB201"/>
    <mergeCell ref="AC198:AC201"/>
    <mergeCell ref="AD198:AD201"/>
    <mergeCell ref="AE198:AE201"/>
    <mergeCell ref="AF198:AF201"/>
    <mergeCell ref="AG198:AG201"/>
    <mergeCell ref="M198:N198"/>
    <mergeCell ref="O198:P198"/>
    <mergeCell ref="Q198:R198"/>
    <mergeCell ref="S198:T198"/>
    <mergeCell ref="BN203:BN206"/>
    <mergeCell ref="C204:D204"/>
    <mergeCell ref="Z198:Z201"/>
    <mergeCell ref="BA203:BA206"/>
    <mergeCell ref="AA198:AA201"/>
    <mergeCell ref="Q199:R199"/>
    <mergeCell ref="S199:T199"/>
    <mergeCell ref="M200:N200"/>
    <mergeCell ref="AW203:AW206"/>
    <mergeCell ref="AX203:AX206"/>
    <mergeCell ref="AY203:AY206"/>
    <mergeCell ref="AF203:AF206"/>
    <mergeCell ref="AG203:AG206"/>
    <mergeCell ref="AH203:AH206"/>
    <mergeCell ref="AI203:AI206"/>
    <mergeCell ref="AJ203:AJ206"/>
    <mergeCell ref="AK203:AK206"/>
    <mergeCell ref="Z203:Z206"/>
    <mergeCell ref="AA203:AA206"/>
    <mergeCell ref="AB203:AB206"/>
    <mergeCell ref="AC203:AC206"/>
    <mergeCell ref="AD203:AD206"/>
    <mergeCell ref="AE203:AE206"/>
    <mergeCell ref="K203:L203"/>
    <mergeCell ref="M203:N203"/>
    <mergeCell ref="O203:P203"/>
    <mergeCell ref="Q203:R203"/>
    <mergeCell ref="S203:T203"/>
    <mergeCell ref="M206:N206"/>
    <mergeCell ref="O206:P206"/>
    <mergeCell ref="Q206:R206"/>
    <mergeCell ref="S206:T206"/>
    <mergeCell ref="M205:N205"/>
    <mergeCell ref="O205:P205"/>
    <mergeCell ref="Q205:R205"/>
    <mergeCell ref="S205:T205"/>
    <mergeCell ref="AN203:AN206"/>
    <mergeCell ref="AO203:AO206"/>
    <mergeCell ref="AP203:AP206"/>
    <mergeCell ref="AQ203:AQ206"/>
    <mergeCell ref="AR203:AR206"/>
    <mergeCell ref="AS203:AS206"/>
    <mergeCell ref="AT203:AT206"/>
    <mergeCell ref="AU203:AU206"/>
    <mergeCell ref="AV203:AV206"/>
    <mergeCell ref="C206:D206"/>
    <mergeCell ref="E206:F206"/>
    <mergeCell ref="G206:H206"/>
    <mergeCell ref="I206:J206"/>
    <mergeCell ref="K206:L206"/>
    <mergeCell ref="M204:N204"/>
    <mergeCell ref="O204:P204"/>
    <mergeCell ref="Q204:R204"/>
    <mergeCell ref="S204:T204"/>
    <mergeCell ref="C205:D205"/>
    <mergeCell ref="E205:F205"/>
    <mergeCell ref="G205:H205"/>
    <mergeCell ref="I205:J205"/>
    <mergeCell ref="K205:L205"/>
    <mergeCell ref="BF203:BF206"/>
    <mergeCell ref="BI203:BI206"/>
    <mergeCell ref="BJ203:BJ206"/>
    <mergeCell ref="BI207:BI210"/>
    <mergeCell ref="BJ207:BJ210"/>
    <mergeCell ref="BN207:BN210"/>
    <mergeCell ref="C208:D208"/>
    <mergeCell ref="E208:F208"/>
    <mergeCell ref="G208:H208"/>
    <mergeCell ref="I208:J208"/>
    <mergeCell ref="K208:L208"/>
    <mergeCell ref="M208:N208"/>
    <mergeCell ref="BA207:BA210"/>
    <mergeCell ref="BB207:BB210"/>
    <mergeCell ref="BC207:BC210"/>
    <mergeCell ref="BD207:BD210"/>
    <mergeCell ref="BE207:BE210"/>
    <mergeCell ref="BF207:BF210"/>
    <mergeCell ref="AM207:AM210"/>
    <mergeCell ref="AW207:AW210"/>
    <mergeCell ref="AX207:AX210"/>
    <mergeCell ref="AY207:AY210"/>
    <mergeCell ref="AZ207:AZ210"/>
    <mergeCell ref="AG207:AG210"/>
    <mergeCell ref="AH207:AH210"/>
    <mergeCell ref="AI207:AI210"/>
    <mergeCell ref="AJ207:AJ210"/>
    <mergeCell ref="AK207:AK210"/>
    <mergeCell ref="AL207:AL210"/>
    <mergeCell ref="AA207:AA210"/>
    <mergeCell ref="AB207:AB210"/>
    <mergeCell ref="AC207:AC210"/>
    <mergeCell ref="AD207:AD210"/>
    <mergeCell ref="AE207:AE210"/>
    <mergeCell ref="AF207:AF210"/>
    <mergeCell ref="E204:F204"/>
    <mergeCell ref="G204:H204"/>
    <mergeCell ref="I204:J204"/>
    <mergeCell ref="K204:L204"/>
    <mergeCell ref="AZ203:AZ206"/>
    <mergeCell ref="M207:N207"/>
    <mergeCell ref="O207:P207"/>
    <mergeCell ref="Q207:R207"/>
    <mergeCell ref="S207:T207"/>
    <mergeCell ref="BB203:BB206"/>
    <mergeCell ref="BC203:BC206"/>
    <mergeCell ref="BD203:BD206"/>
    <mergeCell ref="BE203:BE206"/>
    <mergeCell ref="AL203:AL206"/>
    <mergeCell ref="AM203:AM206"/>
    <mergeCell ref="AF211:AF214"/>
    <mergeCell ref="AG211:AG214"/>
    <mergeCell ref="M211:N211"/>
    <mergeCell ref="Z207:Z210"/>
    <mergeCell ref="O208:P208"/>
    <mergeCell ref="Q208:R208"/>
    <mergeCell ref="S208:T208"/>
    <mergeCell ref="M209:N209"/>
    <mergeCell ref="O211:P211"/>
    <mergeCell ref="Q211:R211"/>
    <mergeCell ref="S211:T211"/>
    <mergeCell ref="Z211:Z214"/>
    <mergeCell ref="AA211:AA214"/>
    <mergeCell ref="Q212:R212"/>
    <mergeCell ref="S212:T212"/>
    <mergeCell ref="M213:N213"/>
    <mergeCell ref="O213:P213"/>
    <mergeCell ref="O210:P210"/>
    <mergeCell ref="Q210:R210"/>
    <mergeCell ref="S210:T210"/>
    <mergeCell ref="A211:A214"/>
    <mergeCell ref="C211:D211"/>
    <mergeCell ref="E211:F211"/>
    <mergeCell ref="G211:H211"/>
    <mergeCell ref="I211:J211"/>
    <mergeCell ref="K211:L211"/>
    <mergeCell ref="O209:P209"/>
    <mergeCell ref="Q209:R209"/>
    <mergeCell ref="S209:T209"/>
    <mergeCell ref="C210:D210"/>
    <mergeCell ref="E210:F210"/>
    <mergeCell ref="G210:H210"/>
    <mergeCell ref="I210:J210"/>
    <mergeCell ref="K210:L210"/>
    <mergeCell ref="M210:N210"/>
    <mergeCell ref="C209:D209"/>
    <mergeCell ref="E209:F209"/>
    <mergeCell ref="G209:H209"/>
    <mergeCell ref="I209:J209"/>
    <mergeCell ref="K209:L209"/>
    <mergeCell ref="A207:A210"/>
    <mergeCell ref="C207:D207"/>
    <mergeCell ref="E207:F207"/>
    <mergeCell ref="G207:H207"/>
    <mergeCell ref="I207:J207"/>
    <mergeCell ref="K207:L207"/>
    <mergeCell ref="O215:P215"/>
    <mergeCell ref="Q215:R215"/>
    <mergeCell ref="S215:T215"/>
    <mergeCell ref="Z215:Z218"/>
    <mergeCell ref="AA215:AA218"/>
    <mergeCell ref="M218:N218"/>
    <mergeCell ref="O218:P218"/>
    <mergeCell ref="BJ219:BJ222"/>
    <mergeCell ref="BN219:BN222"/>
    <mergeCell ref="AB215:AB218"/>
    <mergeCell ref="S216:T216"/>
    <mergeCell ref="Q214:R214"/>
    <mergeCell ref="S214:T214"/>
    <mergeCell ref="A215:A218"/>
    <mergeCell ref="C215:D215"/>
    <mergeCell ref="E215:F215"/>
    <mergeCell ref="G215:H215"/>
    <mergeCell ref="I215:J215"/>
    <mergeCell ref="K215:L215"/>
    <mergeCell ref="M215:N215"/>
    <mergeCell ref="Q213:R213"/>
    <mergeCell ref="S213:T213"/>
    <mergeCell ref="C214:D214"/>
    <mergeCell ref="E214:F214"/>
    <mergeCell ref="G214:H214"/>
    <mergeCell ref="I214:J214"/>
    <mergeCell ref="K214:L214"/>
    <mergeCell ref="M214:N214"/>
    <mergeCell ref="O214:P214"/>
    <mergeCell ref="C213:D213"/>
    <mergeCell ref="E213:F213"/>
    <mergeCell ref="G213:H213"/>
    <mergeCell ref="I213:J213"/>
    <mergeCell ref="K213:L213"/>
    <mergeCell ref="BJ211:BJ214"/>
    <mergeCell ref="BN211:BN214"/>
    <mergeCell ref="C212:D212"/>
    <mergeCell ref="E212:F212"/>
    <mergeCell ref="G212:H212"/>
    <mergeCell ref="I212:J212"/>
    <mergeCell ref="K212:L212"/>
    <mergeCell ref="M212:N212"/>
    <mergeCell ref="O212:P212"/>
    <mergeCell ref="BB211:BB214"/>
    <mergeCell ref="BC211:BC214"/>
    <mergeCell ref="BD211:BD214"/>
    <mergeCell ref="BE211:BE214"/>
    <mergeCell ref="BF211:BF214"/>
    <mergeCell ref="BI211:BI214"/>
    <mergeCell ref="AW211:AW214"/>
    <mergeCell ref="AX211:AX214"/>
    <mergeCell ref="AY211:AY214"/>
    <mergeCell ref="AZ211:AZ214"/>
    <mergeCell ref="BA211:BA214"/>
    <mergeCell ref="AH211:AH214"/>
    <mergeCell ref="AI211:AI214"/>
    <mergeCell ref="AJ211:AJ214"/>
    <mergeCell ref="AK211:AK214"/>
    <mergeCell ref="AL211:AL214"/>
    <mergeCell ref="AM211:AM214"/>
    <mergeCell ref="AB211:AB214"/>
    <mergeCell ref="AC211:AC214"/>
    <mergeCell ref="AD211:AD214"/>
    <mergeCell ref="AE211:AE214"/>
    <mergeCell ref="AF219:AF222"/>
    <mergeCell ref="M219:N219"/>
    <mergeCell ref="O219:P219"/>
    <mergeCell ref="Q219:R219"/>
    <mergeCell ref="S219:T219"/>
    <mergeCell ref="Z219:Z222"/>
    <mergeCell ref="O220:P220"/>
    <mergeCell ref="Q220:R220"/>
    <mergeCell ref="S220:T220"/>
    <mergeCell ref="M221:N221"/>
    <mergeCell ref="Q218:R218"/>
    <mergeCell ref="S218:T218"/>
    <mergeCell ref="A219:A222"/>
    <mergeCell ref="C219:D219"/>
    <mergeCell ref="E219:F219"/>
    <mergeCell ref="G219:H219"/>
    <mergeCell ref="I219:J219"/>
    <mergeCell ref="K219:L219"/>
    <mergeCell ref="M217:N217"/>
    <mergeCell ref="O217:P217"/>
    <mergeCell ref="Q217:R217"/>
    <mergeCell ref="S217:T217"/>
    <mergeCell ref="C218:D218"/>
    <mergeCell ref="E218:F218"/>
    <mergeCell ref="G218:H218"/>
    <mergeCell ref="I218:J218"/>
    <mergeCell ref="K218:L218"/>
    <mergeCell ref="C217:D217"/>
    <mergeCell ref="E217:F217"/>
    <mergeCell ref="G217:H217"/>
    <mergeCell ref="I217:J217"/>
    <mergeCell ref="K217:L217"/>
    <mergeCell ref="BN215:BN218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BC215:BC218"/>
    <mergeCell ref="BD215:BD218"/>
    <mergeCell ref="BE215:BE218"/>
    <mergeCell ref="BF215:BF218"/>
    <mergeCell ref="BI215:BI218"/>
    <mergeCell ref="BJ215:BJ218"/>
    <mergeCell ref="AW215:AW218"/>
    <mergeCell ref="AX215:AX218"/>
    <mergeCell ref="AY215:AY218"/>
    <mergeCell ref="AZ215:AZ218"/>
    <mergeCell ref="BA215:BA218"/>
    <mergeCell ref="BB215:BB218"/>
    <mergeCell ref="AI215:AI218"/>
    <mergeCell ref="AJ215:AJ218"/>
    <mergeCell ref="AK215:AK218"/>
    <mergeCell ref="AL215:AL218"/>
    <mergeCell ref="AM215:AM218"/>
    <mergeCell ref="AC215:AC218"/>
    <mergeCell ref="AD215:AD218"/>
    <mergeCell ref="AE215:AE218"/>
    <mergeCell ref="AF215:AF218"/>
    <mergeCell ref="AG215:AG218"/>
    <mergeCell ref="AH215:AH218"/>
    <mergeCell ref="O225:P225"/>
    <mergeCell ref="O222:P222"/>
    <mergeCell ref="Q222:R222"/>
    <mergeCell ref="S222:T222"/>
    <mergeCell ref="A223:A226"/>
    <mergeCell ref="C223:D223"/>
    <mergeCell ref="E223:F223"/>
    <mergeCell ref="G223:H223"/>
    <mergeCell ref="I223:J223"/>
    <mergeCell ref="K223:L223"/>
    <mergeCell ref="O221:P221"/>
    <mergeCell ref="Q221:R221"/>
    <mergeCell ref="S221:T221"/>
    <mergeCell ref="C222:D222"/>
    <mergeCell ref="E222:F222"/>
    <mergeCell ref="G222:H222"/>
    <mergeCell ref="I222:J222"/>
    <mergeCell ref="K222:L222"/>
    <mergeCell ref="M222:N222"/>
    <mergeCell ref="C221:D221"/>
    <mergeCell ref="E221:F221"/>
    <mergeCell ref="G221:H221"/>
    <mergeCell ref="I221:J221"/>
    <mergeCell ref="K221:L221"/>
    <mergeCell ref="BI219:BI222"/>
    <mergeCell ref="Q226:R226"/>
    <mergeCell ref="S226:T226"/>
    <mergeCell ref="AN223:AN226"/>
    <mergeCell ref="AO223:AO226"/>
    <mergeCell ref="AP223:AP226"/>
    <mergeCell ref="AQ223:AQ226"/>
    <mergeCell ref="AR223:AR226"/>
    <mergeCell ref="AS223:AS226"/>
    <mergeCell ref="AT223:AT226"/>
    <mergeCell ref="AU223:AU226"/>
    <mergeCell ref="AV223:AV226"/>
    <mergeCell ref="C220:D220"/>
    <mergeCell ref="E220:F220"/>
    <mergeCell ref="G220:H220"/>
    <mergeCell ref="I220:J220"/>
    <mergeCell ref="K220:L220"/>
    <mergeCell ref="M220:N220"/>
    <mergeCell ref="BA219:BA222"/>
    <mergeCell ref="BB219:BB222"/>
    <mergeCell ref="BC219:BC222"/>
    <mergeCell ref="BD219:BD222"/>
    <mergeCell ref="BE219:BE222"/>
    <mergeCell ref="BF219:BF222"/>
    <mergeCell ref="AM219:AM222"/>
    <mergeCell ref="AW219:AW222"/>
    <mergeCell ref="AX219:AX222"/>
    <mergeCell ref="AY219:AY222"/>
    <mergeCell ref="AZ219:AZ222"/>
    <mergeCell ref="AG219:AG222"/>
    <mergeCell ref="AH219:AH222"/>
    <mergeCell ref="AI219:AI222"/>
    <mergeCell ref="AJ219:AJ222"/>
    <mergeCell ref="AK219:AK222"/>
    <mergeCell ref="AL219:AL222"/>
    <mergeCell ref="AA219:AA222"/>
    <mergeCell ref="AB219:AB222"/>
    <mergeCell ref="AC219:AC222"/>
    <mergeCell ref="AD219:AD222"/>
    <mergeCell ref="AE219:AE222"/>
    <mergeCell ref="C227:T227"/>
    <mergeCell ref="A228:A231"/>
    <mergeCell ref="C228:D228"/>
    <mergeCell ref="E228:F228"/>
    <mergeCell ref="G228:H228"/>
    <mergeCell ref="I228:J228"/>
    <mergeCell ref="Q225:R225"/>
    <mergeCell ref="S225:T225"/>
    <mergeCell ref="C226:D226"/>
    <mergeCell ref="E226:F226"/>
    <mergeCell ref="G226:H226"/>
    <mergeCell ref="I226:J226"/>
    <mergeCell ref="K226:L226"/>
    <mergeCell ref="M226:N226"/>
    <mergeCell ref="O226:P226"/>
    <mergeCell ref="C225:D225"/>
    <mergeCell ref="E225:F225"/>
    <mergeCell ref="G225:H225"/>
    <mergeCell ref="I225:J225"/>
    <mergeCell ref="K225:L225"/>
    <mergeCell ref="BJ223:BJ226"/>
    <mergeCell ref="BN223:BN226"/>
    <mergeCell ref="C224:D224"/>
    <mergeCell ref="E224:F224"/>
    <mergeCell ref="G224:H224"/>
    <mergeCell ref="I224:J224"/>
    <mergeCell ref="K224:L224"/>
    <mergeCell ref="M224:N224"/>
    <mergeCell ref="O224:P224"/>
    <mergeCell ref="BB223:BB226"/>
    <mergeCell ref="BC223:BC226"/>
    <mergeCell ref="BD223:BD226"/>
    <mergeCell ref="BE223:BE226"/>
    <mergeCell ref="BF223:BF226"/>
    <mergeCell ref="BI223:BI226"/>
    <mergeCell ref="AW223:AW226"/>
    <mergeCell ref="AX223:AX226"/>
    <mergeCell ref="AY223:AY226"/>
    <mergeCell ref="AZ223:AZ226"/>
    <mergeCell ref="BA223:BA226"/>
    <mergeCell ref="AH223:AH226"/>
    <mergeCell ref="AI223:AI226"/>
    <mergeCell ref="AJ223:AJ226"/>
    <mergeCell ref="AK223:AK226"/>
    <mergeCell ref="AL223:AL226"/>
    <mergeCell ref="AM223:AM226"/>
    <mergeCell ref="AB223:AB226"/>
    <mergeCell ref="AC223:AC226"/>
    <mergeCell ref="AD223:AD226"/>
    <mergeCell ref="AE223:AE226"/>
    <mergeCell ref="AF223:AF226"/>
    <mergeCell ref="AG223:AG226"/>
    <mergeCell ref="M223:N223"/>
    <mergeCell ref="O223:P223"/>
    <mergeCell ref="Q223:R223"/>
    <mergeCell ref="S223:T223"/>
    <mergeCell ref="BN228:BN231"/>
    <mergeCell ref="C229:D229"/>
    <mergeCell ref="Z223:Z226"/>
    <mergeCell ref="BA228:BA231"/>
    <mergeCell ref="AA223:AA226"/>
    <mergeCell ref="Q224:R224"/>
    <mergeCell ref="S224:T224"/>
    <mergeCell ref="M225:N225"/>
    <mergeCell ref="AW228:AW231"/>
    <mergeCell ref="AX228:AX231"/>
    <mergeCell ref="AY228:AY231"/>
    <mergeCell ref="AF228:AF231"/>
    <mergeCell ref="AG228:AG231"/>
    <mergeCell ref="AH228:AH231"/>
    <mergeCell ref="AI228:AI231"/>
    <mergeCell ref="AJ228:AJ231"/>
    <mergeCell ref="AK228:AK231"/>
    <mergeCell ref="Z228:Z231"/>
    <mergeCell ref="AA228:AA231"/>
    <mergeCell ref="AB228:AB231"/>
    <mergeCell ref="AC228:AC231"/>
    <mergeCell ref="AD228:AD231"/>
    <mergeCell ref="AE228:AE231"/>
    <mergeCell ref="K228:L228"/>
    <mergeCell ref="M228:N228"/>
    <mergeCell ref="O228:P228"/>
    <mergeCell ref="Q228:R228"/>
    <mergeCell ref="S228:T228"/>
    <mergeCell ref="M231:N231"/>
    <mergeCell ref="O231:P231"/>
    <mergeCell ref="Q231:R231"/>
    <mergeCell ref="S231:T231"/>
    <mergeCell ref="M230:N230"/>
    <mergeCell ref="O230:P230"/>
    <mergeCell ref="Q230:R230"/>
    <mergeCell ref="S230:T230"/>
    <mergeCell ref="AN228:AN231"/>
    <mergeCell ref="AO228:AO231"/>
    <mergeCell ref="AP228:AP231"/>
    <mergeCell ref="AQ228:AQ231"/>
    <mergeCell ref="AR228:AR231"/>
    <mergeCell ref="AS228:AS231"/>
    <mergeCell ref="AT228:AT231"/>
    <mergeCell ref="AU228:AU231"/>
    <mergeCell ref="AV228:AV231"/>
    <mergeCell ref="C231:D231"/>
    <mergeCell ref="E231:F231"/>
    <mergeCell ref="G231:H231"/>
    <mergeCell ref="I231:J231"/>
    <mergeCell ref="K231:L231"/>
    <mergeCell ref="M229:N229"/>
    <mergeCell ref="O229:P229"/>
    <mergeCell ref="Q229:R229"/>
    <mergeCell ref="S229:T229"/>
    <mergeCell ref="C230:D230"/>
    <mergeCell ref="E230:F230"/>
    <mergeCell ref="G230:H230"/>
    <mergeCell ref="I230:J230"/>
    <mergeCell ref="K230:L230"/>
    <mergeCell ref="BF228:BF231"/>
    <mergeCell ref="BI228:BI231"/>
    <mergeCell ref="BJ228:BJ231"/>
    <mergeCell ref="BI232:BI235"/>
    <mergeCell ref="BJ232:BJ235"/>
    <mergeCell ref="BN232:BN235"/>
    <mergeCell ref="C233:D233"/>
    <mergeCell ref="E233:F233"/>
    <mergeCell ref="G233:H233"/>
    <mergeCell ref="I233:J233"/>
    <mergeCell ref="K233:L233"/>
    <mergeCell ref="M233:N233"/>
    <mergeCell ref="BA232:BA235"/>
    <mergeCell ref="BB232:BB235"/>
    <mergeCell ref="BC232:BC235"/>
    <mergeCell ref="BD232:BD235"/>
    <mergeCell ref="BE232:BE235"/>
    <mergeCell ref="BF232:BF235"/>
    <mergeCell ref="AM232:AM235"/>
    <mergeCell ref="AW232:AW235"/>
    <mergeCell ref="AX232:AX235"/>
    <mergeCell ref="AY232:AY235"/>
    <mergeCell ref="AZ232:AZ235"/>
    <mergeCell ref="AG232:AG235"/>
    <mergeCell ref="AH232:AH235"/>
    <mergeCell ref="AI232:AI235"/>
    <mergeCell ref="AJ232:AJ235"/>
    <mergeCell ref="AK232:AK235"/>
    <mergeCell ref="AL232:AL235"/>
    <mergeCell ref="AA232:AA235"/>
    <mergeCell ref="AB232:AB235"/>
    <mergeCell ref="AC232:AC235"/>
    <mergeCell ref="AD232:AD235"/>
    <mergeCell ref="AE232:AE235"/>
    <mergeCell ref="AF232:AF235"/>
    <mergeCell ref="E229:F229"/>
    <mergeCell ref="G229:H229"/>
    <mergeCell ref="I229:J229"/>
    <mergeCell ref="K229:L229"/>
    <mergeCell ref="AZ228:AZ231"/>
    <mergeCell ref="M232:N232"/>
    <mergeCell ref="O232:P232"/>
    <mergeCell ref="Q232:R232"/>
    <mergeCell ref="S232:T232"/>
    <mergeCell ref="BB228:BB231"/>
    <mergeCell ref="BC228:BC231"/>
    <mergeCell ref="BD228:BD231"/>
    <mergeCell ref="BE228:BE231"/>
    <mergeCell ref="AL228:AL231"/>
    <mergeCell ref="AM228:AM231"/>
    <mergeCell ref="Z232:Z235"/>
    <mergeCell ref="O233:P233"/>
    <mergeCell ref="Q233:R233"/>
    <mergeCell ref="S233:T233"/>
    <mergeCell ref="M234:N234"/>
    <mergeCell ref="O236:P236"/>
    <mergeCell ref="Q236:R236"/>
    <mergeCell ref="S236:T236"/>
    <mergeCell ref="Z236:Z239"/>
    <mergeCell ref="AA236:AA239"/>
    <mergeCell ref="Q237:R237"/>
    <mergeCell ref="S237:T237"/>
    <mergeCell ref="M238:N238"/>
    <mergeCell ref="O238:P238"/>
    <mergeCell ref="O235:P235"/>
    <mergeCell ref="Q235:R235"/>
    <mergeCell ref="S235:T235"/>
    <mergeCell ref="A236:A239"/>
    <mergeCell ref="C236:D236"/>
    <mergeCell ref="E236:F236"/>
    <mergeCell ref="G236:H236"/>
    <mergeCell ref="I236:J236"/>
    <mergeCell ref="K236:L236"/>
    <mergeCell ref="O234:P234"/>
    <mergeCell ref="Q234:R234"/>
    <mergeCell ref="S234:T234"/>
    <mergeCell ref="C235:D235"/>
    <mergeCell ref="E235:F235"/>
    <mergeCell ref="G235:H235"/>
    <mergeCell ref="I235:J235"/>
    <mergeCell ref="K235:L235"/>
    <mergeCell ref="M235:N235"/>
    <mergeCell ref="C234:D234"/>
    <mergeCell ref="E234:F234"/>
    <mergeCell ref="G234:H234"/>
    <mergeCell ref="I234:J234"/>
    <mergeCell ref="K234:L234"/>
    <mergeCell ref="A232:A235"/>
    <mergeCell ref="C232:D232"/>
    <mergeCell ref="E232:F232"/>
    <mergeCell ref="G232:H232"/>
    <mergeCell ref="I232:J232"/>
    <mergeCell ref="K232:L232"/>
    <mergeCell ref="BJ244:BJ247"/>
    <mergeCell ref="BN244:BN247"/>
    <mergeCell ref="AB240:AB243"/>
    <mergeCell ref="S241:T241"/>
    <mergeCell ref="Q239:R239"/>
    <mergeCell ref="S239:T239"/>
    <mergeCell ref="A240:A243"/>
    <mergeCell ref="C240:D240"/>
    <mergeCell ref="E240:F240"/>
    <mergeCell ref="G240:H240"/>
    <mergeCell ref="I240:J240"/>
    <mergeCell ref="K240:L240"/>
    <mergeCell ref="M240:N240"/>
    <mergeCell ref="Q238:R238"/>
    <mergeCell ref="S238:T238"/>
    <mergeCell ref="C239:D239"/>
    <mergeCell ref="E239:F239"/>
    <mergeCell ref="G239:H239"/>
    <mergeCell ref="I239:J239"/>
    <mergeCell ref="K239:L239"/>
    <mergeCell ref="M239:N239"/>
    <mergeCell ref="O239:P239"/>
    <mergeCell ref="C238:D238"/>
    <mergeCell ref="E238:F238"/>
    <mergeCell ref="G238:H238"/>
    <mergeCell ref="I238:J238"/>
    <mergeCell ref="K238:L238"/>
    <mergeCell ref="BJ236:BJ239"/>
    <mergeCell ref="BN236:BN239"/>
    <mergeCell ref="C237:D237"/>
    <mergeCell ref="E237:F237"/>
    <mergeCell ref="G237:H237"/>
    <mergeCell ref="I237:J237"/>
    <mergeCell ref="K237:L237"/>
    <mergeCell ref="M237:N237"/>
    <mergeCell ref="O237:P237"/>
    <mergeCell ref="BB236:BB239"/>
    <mergeCell ref="BC236:BC239"/>
    <mergeCell ref="BD236:BD239"/>
    <mergeCell ref="BE236:BE239"/>
    <mergeCell ref="BF236:BF239"/>
    <mergeCell ref="BI236:BI239"/>
    <mergeCell ref="AW236:AW239"/>
    <mergeCell ref="AX236:AX239"/>
    <mergeCell ref="AY236:AY239"/>
    <mergeCell ref="AZ236:AZ239"/>
    <mergeCell ref="BA236:BA239"/>
    <mergeCell ref="AH236:AH239"/>
    <mergeCell ref="AI236:AI239"/>
    <mergeCell ref="AJ236:AJ239"/>
    <mergeCell ref="AK236:AK239"/>
    <mergeCell ref="AL236:AL239"/>
    <mergeCell ref="AM236:AM239"/>
    <mergeCell ref="AB236:AB239"/>
    <mergeCell ref="AC236:AC239"/>
    <mergeCell ref="AD236:AD239"/>
    <mergeCell ref="AE236:AE239"/>
    <mergeCell ref="AF236:AF239"/>
    <mergeCell ref="AG236:AG239"/>
    <mergeCell ref="M236:N236"/>
    <mergeCell ref="BN240:BN243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BC240:BC243"/>
    <mergeCell ref="BD240:BD243"/>
    <mergeCell ref="BE240:BE243"/>
    <mergeCell ref="BF240:BF243"/>
    <mergeCell ref="BI240:BI243"/>
    <mergeCell ref="BJ240:BJ243"/>
    <mergeCell ref="AW240:AW243"/>
    <mergeCell ref="AX240:AX243"/>
    <mergeCell ref="AY240:AY243"/>
    <mergeCell ref="AZ240:AZ243"/>
    <mergeCell ref="BA240:BA243"/>
    <mergeCell ref="BB240:BB243"/>
    <mergeCell ref="AI240:AI243"/>
    <mergeCell ref="AJ240:AJ243"/>
    <mergeCell ref="AK240:AK243"/>
    <mergeCell ref="AL240:AL243"/>
    <mergeCell ref="AM240:AM243"/>
    <mergeCell ref="AC240:AC243"/>
    <mergeCell ref="AD240:AD243"/>
    <mergeCell ref="AE240:AE243"/>
    <mergeCell ref="AF240:AF243"/>
    <mergeCell ref="AG240:AG243"/>
    <mergeCell ref="AH240:AH243"/>
    <mergeCell ref="O240:P240"/>
    <mergeCell ref="Q240:R240"/>
    <mergeCell ref="S240:T240"/>
    <mergeCell ref="Z240:Z243"/>
    <mergeCell ref="AA240:AA243"/>
    <mergeCell ref="M243:N243"/>
    <mergeCell ref="O243:P243"/>
    <mergeCell ref="AD244:AD247"/>
    <mergeCell ref="AE244:AE247"/>
    <mergeCell ref="AF244:AF247"/>
    <mergeCell ref="M244:N244"/>
    <mergeCell ref="O244:P244"/>
    <mergeCell ref="Q244:R244"/>
    <mergeCell ref="S244:T244"/>
    <mergeCell ref="Z244:Z247"/>
    <mergeCell ref="O245:P245"/>
    <mergeCell ref="Q245:R245"/>
    <mergeCell ref="S245:T245"/>
    <mergeCell ref="M246:N246"/>
    <mergeCell ref="Q243:R243"/>
    <mergeCell ref="S243:T243"/>
    <mergeCell ref="A244:A247"/>
    <mergeCell ref="C244:D244"/>
    <mergeCell ref="E244:F244"/>
    <mergeCell ref="G244:H244"/>
    <mergeCell ref="I244:J244"/>
    <mergeCell ref="K244:L244"/>
    <mergeCell ref="M242:N242"/>
    <mergeCell ref="O242:P242"/>
    <mergeCell ref="Q242:R242"/>
    <mergeCell ref="S242:T242"/>
    <mergeCell ref="C243:D243"/>
    <mergeCell ref="E243:F243"/>
    <mergeCell ref="G243:H243"/>
    <mergeCell ref="I243:J243"/>
    <mergeCell ref="K243:L243"/>
    <mergeCell ref="C242:D242"/>
    <mergeCell ref="E242:F242"/>
    <mergeCell ref="G242:H242"/>
    <mergeCell ref="I242:J242"/>
    <mergeCell ref="K242:L242"/>
    <mergeCell ref="O250:P250"/>
    <mergeCell ref="O247:P247"/>
    <mergeCell ref="Q247:R247"/>
    <mergeCell ref="S247:T247"/>
    <mergeCell ref="A248:A251"/>
    <mergeCell ref="C248:D248"/>
    <mergeCell ref="E248:F248"/>
    <mergeCell ref="G248:H248"/>
    <mergeCell ref="I248:J248"/>
    <mergeCell ref="K248:L248"/>
    <mergeCell ref="O246:P246"/>
    <mergeCell ref="Q246:R246"/>
    <mergeCell ref="S246:T246"/>
    <mergeCell ref="C247:D247"/>
    <mergeCell ref="E247:F247"/>
    <mergeCell ref="G247:H247"/>
    <mergeCell ref="I247:J247"/>
    <mergeCell ref="K247:L247"/>
    <mergeCell ref="M247:N247"/>
    <mergeCell ref="C246:D246"/>
    <mergeCell ref="E246:F246"/>
    <mergeCell ref="G246:H246"/>
    <mergeCell ref="I246:J246"/>
    <mergeCell ref="K246:L246"/>
    <mergeCell ref="BI244:BI247"/>
    <mergeCell ref="Q251:R251"/>
    <mergeCell ref="S251:T251"/>
    <mergeCell ref="AN248:AN251"/>
    <mergeCell ref="AO248:AO251"/>
    <mergeCell ref="AP248:AP251"/>
    <mergeCell ref="AQ248:AQ251"/>
    <mergeCell ref="AR248:AR251"/>
    <mergeCell ref="AS248:AS251"/>
    <mergeCell ref="AT248:AT251"/>
    <mergeCell ref="AU248:AU251"/>
    <mergeCell ref="AV248:AV251"/>
    <mergeCell ref="BG248:BG251"/>
    <mergeCell ref="BH248:BH251"/>
    <mergeCell ref="C245:D245"/>
    <mergeCell ref="E245:F245"/>
    <mergeCell ref="G245:H245"/>
    <mergeCell ref="I245:J245"/>
    <mergeCell ref="K245:L245"/>
    <mergeCell ref="M245:N245"/>
    <mergeCell ref="BA244:BA247"/>
    <mergeCell ref="BB244:BB247"/>
    <mergeCell ref="BC244:BC247"/>
    <mergeCell ref="BD244:BD247"/>
    <mergeCell ref="BE244:BE247"/>
    <mergeCell ref="BF244:BF247"/>
    <mergeCell ref="AM244:AM247"/>
    <mergeCell ref="AW244:AW247"/>
    <mergeCell ref="AX244:AX247"/>
    <mergeCell ref="AY244:AY247"/>
    <mergeCell ref="AZ244:AZ247"/>
    <mergeCell ref="AG244:AG247"/>
    <mergeCell ref="AH244:AH247"/>
    <mergeCell ref="AI244:AI247"/>
    <mergeCell ref="AJ244:AJ247"/>
    <mergeCell ref="AK244:AK247"/>
    <mergeCell ref="AL244:AL247"/>
    <mergeCell ref="AA244:AA247"/>
    <mergeCell ref="AB244:AB247"/>
    <mergeCell ref="AC244:AC247"/>
    <mergeCell ref="C252:T252"/>
    <mergeCell ref="A253:A256"/>
    <mergeCell ref="C253:D253"/>
    <mergeCell ref="E253:F253"/>
    <mergeCell ref="G253:H253"/>
    <mergeCell ref="I253:J253"/>
    <mergeCell ref="Q250:R250"/>
    <mergeCell ref="S250:T250"/>
    <mergeCell ref="C251:D251"/>
    <mergeCell ref="E251:F251"/>
    <mergeCell ref="G251:H251"/>
    <mergeCell ref="I251:J251"/>
    <mergeCell ref="K251:L251"/>
    <mergeCell ref="M251:N251"/>
    <mergeCell ref="O251:P251"/>
    <mergeCell ref="C250:D250"/>
    <mergeCell ref="E250:F250"/>
    <mergeCell ref="G250:H250"/>
    <mergeCell ref="I250:J250"/>
    <mergeCell ref="K250:L250"/>
    <mergeCell ref="BJ248:BJ251"/>
    <mergeCell ref="BN248:BN251"/>
    <mergeCell ref="C249:D249"/>
    <mergeCell ref="E249:F249"/>
    <mergeCell ref="G249:H249"/>
    <mergeCell ref="I249:J249"/>
    <mergeCell ref="K249:L249"/>
    <mergeCell ref="M249:N249"/>
    <mergeCell ref="O249:P249"/>
    <mergeCell ref="BB248:BB251"/>
    <mergeCell ref="BC248:BC251"/>
    <mergeCell ref="BD248:BD251"/>
    <mergeCell ref="BE248:BE251"/>
    <mergeCell ref="BF248:BF251"/>
    <mergeCell ref="BI248:BI251"/>
    <mergeCell ref="AW248:AW251"/>
    <mergeCell ref="AX248:AX251"/>
    <mergeCell ref="AY248:AY251"/>
    <mergeCell ref="AZ248:AZ251"/>
    <mergeCell ref="BA248:BA251"/>
    <mergeCell ref="AH248:AH251"/>
    <mergeCell ref="AI248:AI251"/>
    <mergeCell ref="AJ248:AJ251"/>
    <mergeCell ref="AK248:AK251"/>
    <mergeCell ref="AL248:AL251"/>
    <mergeCell ref="AM248:AM251"/>
    <mergeCell ref="AB248:AB251"/>
    <mergeCell ref="AC248:AC251"/>
    <mergeCell ref="AD248:AD251"/>
    <mergeCell ref="AE248:AE251"/>
    <mergeCell ref="AF248:AF251"/>
    <mergeCell ref="AG248:AG251"/>
    <mergeCell ref="M248:N248"/>
    <mergeCell ref="O248:P248"/>
    <mergeCell ref="Q248:R248"/>
    <mergeCell ref="S248:T248"/>
    <mergeCell ref="BN253:BN256"/>
    <mergeCell ref="C254:D254"/>
    <mergeCell ref="Z248:Z251"/>
    <mergeCell ref="BA253:BA256"/>
    <mergeCell ref="AA248:AA251"/>
    <mergeCell ref="Q249:R249"/>
    <mergeCell ref="S249:T249"/>
    <mergeCell ref="M250:N250"/>
    <mergeCell ref="AW253:AW256"/>
    <mergeCell ref="AX253:AX256"/>
    <mergeCell ref="AY253:AY256"/>
    <mergeCell ref="AF253:AF256"/>
    <mergeCell ref="AG253:AG256"/>
    <mergeCell ref="AH253:AH256"/>
    <mergeCell ref="AI253:AI256"/>
    <mergeCell ref="AJ253:AJ256"/>
    <mergeCell ref="AK253:AK256"/>
    <mergeCell ref="Z253:Z256"/>
    <mergeCell ref="AA253:AA256"/>
    <mergeCell ref="AB253:AB256"/>
    <mergeCell ref="AC253:AC256"/>
    <mergeCell ref="AD253:AD256"/>
    <mergeCell ref="AE253:AE256"/>
    <mergeCell ref="K253:L253"/>
    <mergeCell ref="M253:N253"/>
    <mergeCell ref="O253:P253"/>
    <mergeCell ref="Q253:R253"/>
    <mergeCell ref="S253:T253"/>
    <mergeCell ref="M256:N256"/>
    <mergeCell ref="O256:P256"/>
    <mergeCell ref="Q256:R256"/>
    <mergeCell ref="S256:T256"/>
    <mergeCell ref="M255:N255"/>
    <mergeCell ref="O255:P255"/>
    <mergeCell ref="Q255:R255"/>
    <mergeCell ref="S255:T255"/>
    <mergeCell ref="AN253:AN256"/>
    <mergeCell ref="AO253:AO256"/>
    <mergeCell ref="AP253:AP256"/>
    <mergeCell ref="AQ253:AQ256"/>
    <mergeCell ref="AR253:AR256"/>
    <mergeCell ref="AS253:AS256"/>
    <mergeCell ref="AT253:AT256"/>
    <mergeCell ref="AU253:AU256"/>
    <mergeCell ref="AV253:AV256"/>
    <mergeCell ref="C256:D256"/>
    <mergeCell ref="E256:F256"/>
    <mergeCell ref="G256:H256"/>
    <mergeCell ref="I256:J256"/>
    <mergeCell ref="K256:L256"/>
    <mergeCell ref="M254:N254"/>
    <mergeCell ref="O254:P254"/>
    <mergeCell ref="Q254:R254"/>
    <mergeCell ref="S254:T254"/>
    <mergeCell ref="C255:D255"/>
    <mergeCell ref="E255:F255"/>
    <mergeCell ref="G255:H255"/>
    <mergeCell ref="I255:J255"/>
    <mergeCell ref="K255:L255"/>
    <mergeCell ref="BF253:BF256"/>
    <mergeCell ref="BI253:BI256"/>
    <mergeCell ref="BJ253:BJ256"/>
    <mergeCell ref="BI257:BI260"/>
    <mergeCell ref="BJ257:BJ260"/>
    <mergeCell ref="BN257:BN260"/>
    <mergeCell ref="C258:D258"/>
    <mergeCell ref="E258:F258"/>
    <mergeCell ref="G258:H258"/>
    <mergeCell ref="I258:J258"/>
    <mergeCell ref="K258:L258"/>
    <mergeCell ref="M258:N258"/>
    <mergeCell ref="BA257:BA260"/>
    <mergeCell ref="BB257:BB260"/>
    <mergeCell ref="BC257:BC260"/>
    <mergeCell ref="BD257:BD260"/>
    <mergeCell ref="BE257:BE260"/>
    <mergeCell ref="BF257:BF260"/>
    <mergeCell ref="AM257:AM260"/>
    <mergeCell ref="AW257:AW260"/>
    <mergeCell ref="AX257:AX260"/>
    <mergeCell ref="AY257:AY260"/>
    <mergeCell ref="AZ257:AZ260"/>
    <mergeCell ref="AG257:AG260"/>
    <mergeCell ref="AH257:AH260"/>
    <mergeCell ref="AI257:AI260"/>
    <mergeCell ref="AJ257:AJ260"/>
    <mergeCell ref="AK257:AK260"/>
    <mergeCell ref="AL257:AL260"/>
    <mergeCell ref="AA257:AA260"/>
    <mergeCell ref="AB257:AB260"/>
    <mergeCell ref="AC257:AC260"/>
    <mergeCell ref="AD257:AD260"/>
    <mergeCell ref="AE257:AE260"/>
    <mergeCell ref="AF257:AF260"/>
    <mergeCell ref="E254:F254"/>
    <mergeCell ref="G254:H254"/>
    <mergeCell ref="I254:J254"/>
    <mergeCell ref="K254:L254"/>
    <mergeCell ref="AZ253:AZ256"/>
    <mergeCell ref="M257:N257"/>
    <mergeCell ref="O257:P257"/>
    <mergeCell ref="Q257:R257"/>
    <mergeCell ref="S257:T257"/>
    <mergeCell ref="BB253:BB256"/>
    <mergeCell ref="BC253:BC256"/>
    <mergeCell ref="BD253:BD256"/>
    <mergeCell ref="BE253:BE256"/>
    <mergeCell ref="AL253:AL256"/>
    <mergeCell ref="AM253:AM256"/>
    <mergeCell ref="Z257:Z260"/>
    <mergeCell ref="O258:P258"/>
    <mergeCell ref="Q258:R258"/>
    <mergeCell ref="S258:T258"/>
    <mergeCell ref="M259:N259"/>
    <mergeCell ref="O261:P261"/>
    <mergeCell ref="Q261:R261"/>
    <mergeCell ref="S261:T261"/>
    <mergeCell ref="Z261:Z264"/>
    <mergeCell ref="AA261:AA264"/>
    <mergeCell ref="Q262:R262"/>
    <mergeCell ref="S262:T262"/>
    <mergeCell ref="M263:N263"/>
    <mergeCell ref="O263:P263"/>
    <mergeCell ref="O260:P260"/>
    <mergeCell ref="Q260:R260"/>
    <mergeCell ref="S260:T260"/>
    <mergeCell ref="A261:A264"/>
    <mergeCell ref="C261:D261"/>
    <mergeCell ref="E261:F261"/>
    <mergeCell ref="G261:H261"/>
    <mergeCell ref="I261:J261"/>
    <mergeCell ref="K261:L261"/>
    <mergeCell ref="O259:P259"/>
    <mergeCell ref="Q259:R259"/>
    <mergeCell ref="S259:T259"/>
    <mergeCell ref="C260:D260"/>
    <mergeCell ref="E260:F260"/>
    <mergeCell ref="G260:H260"/>
    <mergeCell ref="I260:J260"/>
    <mergeCell ref="K260:L260"/>
    <mergeCell ref="M260:N260"/>
    <mergeCell ref="C259:D259"/>
    <mergeCell ref="E259:F259"/>
    <mergeCell ref="G259:H259"/>
    <mergeCell ref="I259:J259"/>
    <mergeCell ref="K259:L259"/>
    <mergeCell ref="A257:A260"/>
    <mergeCell ref="C257:D257"/>
    <mergeCell ref="E257:F257"/>
    <mergeCell ref="G257:H257"/>
    <mergeCell ref="I257:J257"/>
    <mergeCell ref="K257:L257"/>
    <mergeCell ref="BJ269:BJ272"/>
    <mergeCell ref="BN269:BN272"/>
    <mergeCell ref="AB265:AB268"/>
    <mergeCell ref="S266:T266"/>
    <mergeCell ref="Q264:R264"/>
    <mergeCell ref="S264:T264"/>
    <mergeCell ref="A265:A268"/>
    <mergeCell ref="C265:D265"/>
    <mergeCell ref="E265:F265"/>
    <mergeCell ref="G265:H265"/>
    <mergeCell ref="I265:J265"/>
    <mergeCell ref="K265:L265"/>
    <mergeCell ref="M265:N265"/>
    <mergeCell ref="Q263:R263"/>
    <mergeCell ref="S263:T263"/>
    <mergeCell ref="C264:D264"/>
    <mergeCell ref="E264:F264"/>
    <mergeCell ref="G264:H264"/>
    <mergeCell ref="I264:J264"/>
    <mergeCell ref="K264:L264"/>
    <mergeCell ref="M264:N264"/>
    <mergeCell ref="O264:P264"/>
    <mergeCell ref="C263:D263"/>
    <mergeCell ref="E263:F263"/>
    <mergeCell ref="G263:H263"/>
    <mergeCell ref="I263:J263"/>
    <mergeCell ref="K263:L263"/>
    <mergeCell ref="BJ261:BJ264"/>
    <mergeCell ref="BN261:BN264"/>
    <mergeCell ref="C262:D262"/>
    <mergeCell ref="E262:F262"/>
    <mergeCell ref="G262:H262"/>
    <mergeCell ref="I262:J262"/>
    <mergeCell ref="K262:L262"/>
    <mergeCell ref="M262:N262"/>
    <mergeCell ref="O262:P262"/>
    <mergeCell ref="BB261:BB264"/>
    <mergeCell ref="BC261:BC264"/>
    <mergeCell ref="BD261:BD264"/>
    <mergeCell ref="BE261:BE264"/>
    <mergeCell ref="BF261:BF264"/>
    <mergeCell ref="BI261:BI264"/>
    <mergeCell ref="AW261:AW264"/>
    <mergeCell ref="AX261:AX264"/>
    <mergeCell ref="AY261:AY264"/>
    <mergeCell ref="AZ261:AZ264"/>
    <mergeCell ref="BA261:BA264"/>
    <mergeCell ref="AH261:AH264"/>
    <mergeCell ref="AI261:AI264"/>
    <mergeCell ref="AJ261:AJ264"/>
    <mergeCell ref="AK261:AK264"/>
    <mergeCell ref="AL261:AL264"/>
    <mergeCell ref="AM261:AM264"/>
    <mergeCell ref="AB261:AB264"/>
    <mergeCell ref="AC261:AC264"/>
    <mergeCell ref="AD261:AD264"/>
    <mergeCell ref="AE261:AE264"/>
    <mergeCell ref="AF261:AF264"/>
    <mergeCell ref="AG261:AG264"/>
    <mergeCell ref="M261:N261"/>
    <mergeCell ref="BN265:BN268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BC265:BC268"/>
    <mergeCell ref="BD265:BD268"/>
    <mergeCell ref="BE265:BE268"/>
    <mergeCell ref="BF265:BF268"/>
    <mergeCell ref="BI265:BI268"/>
    <mergeCell ref="BJ265:BJ268"/>
    <mergeCell ref="AW265:AW268"/>
    <mergeCell ref="AX265:AX268"/>
    <mergeCell ref="AY265:AY268"/>
    <mergeCell ref="AZ265:AZ268"/>
    <mergeCell ref="BA265:BA268"/>
    <mergeCell ref="BB265:BB268"/>
    <mergeCell ref="AI265:AI268"/>
    <mergeCell ref="AJ265:AJ268"/>
    <mergeCell ref="AK265:AK268"/>
    <mergeCell ref="AL265:AL268"/>
    <mergeCell ref="AM265:AM268"/>
    <mergeCell ref="AC265:AC268"/>
    <mergeCell ref="AD265:AD268"/>
    <mergeCell ref="AE265:AE268"/>
    <mergeCell ref="AF265:AF268"/>
    <mergeCell ref="AG265:AG268"/>
    <mergeCell ref="AH265:AH268"/>
    <mergeCell ref="O265:P265"/>
    <mergeCell ref="Q265:R265"/>
    <mergeCell ref="S265:T265"/>
    <mergeCell ref="Z265:Z268"/>
    <mergeCell ref="AA265:AA268"/>
    <mergeCell ref="M268:N268"/>
    <mergeCell ref="O268:P268"/>
    <mergeCell ref="AJ269:AJ272"/>
    <mergeCell ref="AK269:AK272"/>
    <mergeCell ref="AL269:AL272"/>
    <mergeCell ref="AA269:AA272"/>
    <mergeCell ref="AB269:AB272"/>
    <mergeCell ref="AC269:AC272"/>
    <mergeCell ref="AD269:AD272"/>
    <mergeCell ref="AE269:AE272"/>
    <mergeCell ref="AF269:AF272"/>
    <mergeCell ref="M269:N269"/>
    <mergeCell ref="O269:P269"/>
    <mergeCell ref="Q269:R269"/>
    <mergeCell ref="S269:T269"/>
    <mergeCell ref="Z269:Z272"/>
    <mergeCell ref="O270:P270"/>
    <mergeCell ref="Q270:R270"/>
    <mergeCell ref="S270:T270"/>
    <mergeCell ref="M271:N271"/>
    <mergeCell ref="Q268:R268"/>
    <mergeCell ref="S268:T268"/>
    <mergeCell ref="A269:A272"/>
    <mergeCell ref="C269:D269"/>
    <mergeCell ref="E269:F269"/>
    <mergeCell ref="G269:H269"/>
    <mergeCell ref="I269:J269"/>
    <mergeCell ref="K269:L269"/>
    <mergeCell ref="M267:N267"/>
    <mergeCell ref="O267:P267"/>
    <mergeCell ref="Q267:R267"/>
    <mergeCell ref="S267:T267"/>
    <mergeCell ref="C268:D268"/>
    <mergeCell ref="E268:F268"/>
    <mergeCell ref="G268:H268"/>
    <mergeCell ref="I268:J268"/>
    <mergeCell ref="K268:L268"/>
    <mergeCell ref="C267:D267"/>
    <mergeCell ref="E267:F267"/>
    <mergeCell ref="G267:H267"/>
    <mergeCell ref="I267:J267"/>
    <mergeCell ref="K267:L267"/>
    <mergeCell ref="BN278:BN281"/>
    <mergeCell ref="C279:D279"/>
    <mergeCell ref="Z273:Z276"/>
    <mergeCell ref="BA278:BA281"/>
    <mergeCell ref="AA273:AA276"/>
    <mergeCell ref="Q274:R274"/>
    <mergeCell ref="S274:T274"/>
    <mergeCell ref="M275:N275"/>
    <mergeCell ref="O275:P275"/>
    <mergeCell ref="O272:P272"/>
    <mergeCell ref="Q272:R272"/>
    <mergeCell ref="S272:T272"/>
    <mergeCell ref="A273:A276"/>
    <mergeCell ref="C273:D273"/>
    <mergeCell ref="E273:F273"/>
    <mergeCell ref="G273:H273"/>
    <mergeCell ref="I273:J273"/>
    <mergeCell ref="K273:L273"/>
    <mergeCell ref="O271:P271"/>
    <mergeCell ref="Q271:R271"/>
    <mergeCell ref="S271:T271"/>
    <mergeCell ref="C272:D272"/>
    <mergeCell ref="E272:F272"/>
    <mergeCell ref="G272:H272"/>
    <mergeCell ref="I272:J272"/>
    <mergeCell ref="K272:L272"/>
    <mergeCell ref="M272:N272"/>
    <mergeCell ref="C271:D271"/>
    <mergeCell ref="E271:F271"/>
    <mergeCell ref="G271:H271"/>
    <mergeCell ref="I271:J271"/>
    <mergeCell ref="K271:L271"/>
    <mergeCell ref="BI269:BI272"/>
    <mergeCell ref="Q276:R276"/>
    <mergeCell ref="S276:T276"/>
    <mergeCell ref="AN273:AN276"/>
    <mergeCell ref="AO273:AO276"/>
    <mergeCell ref="AP273:AP276"/>
    <mergeCell ref="AQ273:AQ276"/>
    <mergeCell ref="AR273:AR276"/>
    <mergeCell ref="AS273:AS276"/>
    <mergeCell ref="AT273:AT276"/>
    <mergeCell ref="AU273:AU276"/>
    <mergeCell ref="AV273:AV276"/>
    <mergeCell ref="C270:D270"/>
    <mergeCell ref="E270:F270"/>
    <mergeCell ref="G270:H270"/>
    <mergeCell ref="I270:J270"/>
    <mergeCell ref="K270:L270"/>
    <mergeCell ref="M270:N270"/>
    <mergeCell ref="BA269:BA272"/>
    <mergeCell ref="BB269:BB272"/>
    <mergeCell ref="BC269:BC272"/>
    <mergeCell ref="BD269:BD272"/>
    <mergeCell ref="BE269:BE272"/>
    <mergeCell ref="BF269:BF272"/>
    <mergeCell ref="AM269:AM272"/>
    <mergeCell ref="AW269:AW272"/>
    <mergeCell ref="AX269:AX272"/>
    <mergeCell ref="AY269:AY272"/>
    <mergeCell ref="AZ269:AZ272"/>
    <mergeCell ref="AG269:AG272"/>
    <mergeCell ref="AH269:AH272"/>
    <mergeCell ref="AI269:AI272"/>
    <mergeCell ref="Q275:R275"/>
    <mergeCell ref="S275:T275"/>
    <mergeCell ref="C276:D276"/>
    <mergeCell ref="E276:F276"/>
    <mergeCell ref="G276:H276"/>
    <mergeCell ref="I276:J276"/>
    <mergeCell ref="K276:L276"/>
    <mergeCell ref="M276:N276"/>
    <mergeCell ref="O276:P276"/>
    <mergeCell ref="C275:D275"/>
    <mergeCell ref="E275:F275"/>
    <mergeCell ref="G275:H275"/>
    <mergeCell ref="I275:J275"/>
    <mergeCell ref="K275:L275"/>
    <mergeCell ref="BJ273:BJ276"/>
    <mergeCell ref="BN273:BN276"/>
    <mergeCell ref="C274:D274"/>
    <mergeCell ref="E274:F274"/>
    <mergeCell ref="G274:H274"/>
    <mergeCell ref="I274:J274"/>
    <mergeCell ref="K274:L274"/>
    <mergeCell ref="M274:N274"/>
    <mergeCell ref="O274:P274"/>
    <mergeCell ref="BB273:BB276"/>
    <mergeCell ref="BC273:BC276"/>
    <mergeCell ref="BD273:BD276"/>
    <mergeCell ref="BE273:BE276"/>
    <mergeCell ref="BF273:BF276"/>
    <mergeCell ref="BI273:BI276"/>
    <mergeCell ref="AW273:AW276"/>
    <mergeCell ref="AX273:AX276"/>
    <mergeCell ref="AY273:AY276"/>
    <mergeCell ref="AZ273:AZ276"/>
    <mergeCell ref="BA273:BA276"/>
    <mergeCell ref="AH273:AH276"/>
    <mergeCell ref="AI273:AI276"/>
    <mergeCell ref="AJ273:AJ276"/>
    <mergeCell ref="AK273:AK276"/>
    <mergeCell ref="AL273:AL276"/>
    <mergeCell ref="AM273:AM276"/>
    <mergeCell ref="AB273:AB276"/>
    <mergeCell ref="AC273:AC276"/>
    <mergeCell ref="AD273:AD276"/>
    <mergeCell ref="AE273:AE276"/>
    <mergeCell ref="AF273:AF276"/>
    <mergeCell ref="AG273:AG276"/>
    <mergeCell ref="M273:N273"/>
    <mergeCell ref="O273:P273"/>
    <mergeCell ref="Q273:R273"/>
    <mergeCell ref="S273:T273"/>
    <mergeCell ref="O281:P281"/>
    <mergeCell ref="Q281:R281"/>
    <mergeCell ref="S281:T281"/>
    <mergeCell ref="M280:N280"/>
    <mergeCell ref="O280:P280"/>
    <mergeCell ref="Q280:R280"/>
    <mergeCell ref="S280:T280"/>
    <mergeCell ref="AN278:AN281"/>
    <mergeCell ref="AO278:AO281"/>
    <mergeCell ref="AP278:AP281"/>
    <mergeCell ref="AQ278:AQ281"/>
    <mergeCell ref="AR278:AR281"/>
    <mergeCell ref="AS278:AS281"/>
    <mergeCell ref="AT278:AT281"/>
    <mergeCell ref="AU278:AU281"/>
    <mergeCell ref="AV278:AV281"/>
    <mergeCell ref="C277:T277"/>
    <mergeCell ref="A278:A281"/>
    <mergeCell ref="C278:D278"/>
    <mergeCell ref="E278:F278"/>
    <mergeCell ref="G278:H278"/>
    <mergeCell ref="I278:J278"/>
    <mergeCell ref="C281:D281"/>
    <mergeCell ref="E281:F281"/>
    <mergeCell ref="G281:H281"/>
    <mergeCell ref="I281:J281"/>
    <mergeCell ref="K281:L281"/>
    <mergeCell ref="M279:N279"/>
    <mergeCell ref="O279:P279"/>
    <mergeCell ref="Q279:R279"/>
    <mergeCell ref="S279:T279"/>
    <mergeCell ref="C280:D280"/>
    <mergeCell ref="E280:F280"/>
    <mergeCell ref="G280:H280"/>
    <mergeCell ref="I280:J280"/>
    <mergeCell ref="K280:L280"/>
    <mergeCell ref="BF278:BF281"/>
    <mergeCell ref="BI278:BI281"/>
    <mergeCell ref="BJ278:BJ281"/>
    <mergeCell ref="BI282:BI285"/>
    <mergeCell ref="BJ282:BJ285"/>
    <mergeCell ref="BN282:BN285"/>
    <mergeCell ref="C283:D283"/>
    <mergeCell ref="E283:F283"/>
    <mergeCell ref="G283:H283"/>
    <mergeCell ref="I283:J283"/>
    <mergeCell ref="K283:L283"/>
    <mergeCell ref="M283:N283"/>
    <mergeCell ref="BA282:BA285"/>
    <mergeCell ref="BB282:BB285"/>
    <mergeCell ref="BC282:BC285"/>
    <mergeCell ref="BD282:BD285"/>
    <mergeCell ref="BE282:BE285"/>
    <mergeCell ref="BF282:BF285"/>
    <mergeCell ref="AM282:AM285"/>
    <mergeCell ref="AW282:AW285"/>
    <mergeCell ref="AX282:AX285"/>
    <mergeCell ref="AY282:AY285"/>
    <mergeCell ref="AZ282:AZ285"/>
    <mergeCell ref="AG282:AG285"/>
    <mergeCell ref="AH282:AH285"/>
    <mergeCell ref="AI282:AI285"/>
    <mergeCell ref="AJ282:AJ285"/>
    <mergeCell ref="AK282:AK285"/>
    <mergeCell ref="AL282:AL285"/>
    <mergeCell ref="AA282:AA285"/>
    <mergeCell ref="AB282:AB285"/>
    <mergeCell ref="AC282:AC285"/>
    <mergeCell ref="AD282:AD285"/>
    <mergeCell ref="AE282:AE285"/>
    <mergeCell ref="AN282:AN285"/>
    <mergeCell ref="AO282:AO285"/>
    <mergeCell ref="AP282:AP285"/>
    <mergeCell ref="AQ282:AQ285"/>
    <mergeCell ref="AR282:AR285"/>
    <mergeCell ref="AS282:AS285"/>
    <mergeCell ref="AT282:AT285"/>
    <mergeCell ref="AU282:AU285"/>
    <mergeCell ref="AV282:AV285"/>
    <mergeCell ref="AW278:AW281"/>
    <mergeCell ref="AX278:AX281"/>
    <mergeCell ref="AY278:AY281"/>
    <mergeCell ref="AF278:AF281"/>
    <mergeCell ref="AG278:AG281"/>
    <mergeCell ref="AH278:AH281"/>
    <mergeCell ref="AI278:AI281"/>
    <mergeCell ref="AJ278:AJ281"/>
    <mergeCell ref="AK278:AK281"/>
    <mergeCell ref="Z278:Z281"/>
    <mergeCell ref="AA278:AA281"/>
    <mergeCell ref="AB278:AB281"/>
    <mergeCell ref="AC278:AC281"/>
    <mergeCell ref="AD278:AD281"/>
    <mergeCell ref="AE278:AE281"/>
    <mergeCell ref="K278:L278"/>
    <mergeCell ref="M278:N278"/>
    <mergeCell ref="O278:P278"/>
    <mergeCell ref="Q278:R278"/>
    <mergeCell ref="S278:T278"/>
    <mergeCell ref="M281:N281"/>
    <mergeCell ref="AF107:AF110"/>
    <mergeCell ref="E279:F279"/>
    <mergeCell ref="G279:H279"/>
    <mergeCell ref="I279:J279"/>
    <mergeCell ref="K279:L279"/>
    <mergeCell ref="AZ278:AZ281"/>
    <mergeCell ref="M282:N282"/>
    <mergeCell ref="O282:P282"/>
    <mergeCell ref="Q282:R282"/>
    <mergeCell ref="S282:T282"/>
    <mergeCell ref="BB278:BB281"/>
    <mergeCell ref="BC278:BC281"/>
    <mergeCell ref="BD278:BD281"/>
    <mergeCell ref="BE278:BE281"/>
    <mergeCell ref="AL278:AL281"/>
    <mergeCell ref="AM278:AM281"/>
    <mergeCell ref="AF286:AF289"/>
    <mergeCell ref="AG286:AG289"/>
    <mergeCell ref="M286:N286"/>
    <mergeCell ref="Z282:Z285"/>
    <mergeCell ref="O283:P283"/>
    <mergeCell ref="Q283:R283"/>
    <mergeCell ref="S283:T283"/>
    <mergeCell ref="M284:N284"/>
    <mergeCell ref="O286:P286"/>
    <mergeCell ref="Q286:R286"/>
    <mergeCell ref="S286:T286"/>
    <mergeCell ref="Z286:Z289"/>
    <mergeCell ref="AA286:AA289"/>
    <mergeCell ref="Q287:R287"/>
    <mergeCell ref="S287:T287"/>
    <mergeCell ref="M288:N288"/>
    <mergeCell ref="O288:P288"/>
    <mergeCell ref="O285:P285"/>
    <mergeCell ref="Q285:R285"/>
    <mergeCell ref="S285:T285"/>
    <mergeCell ref="AN107:AN110"/>
    <mergeCell ref="AO107:AO110"/>
    <mergeCell ref="AP107:AP110"/>
    <mergeCell ref="AQ107:AQ110"/>
    <mergeCell ref="AR107:AR110"/>
    <mergeCell ref="AS107:AS110"/>
    <mergeCell ref="AT107:AT110"/>
    <mergeCell ref="AU107:AU110"/>
    <mergeCell ref="AV107:AV110"/>
    <mergeCell ref="AN111:AN114"/>
    <mergeCell ref="AO111:AO114"/>
    <mergeCell ref="AP111:AP114"/>
    <mergeCell ref="AQ111:AQ114"/>
    <mergeCell ref="AR111:AR114"/>
    <mergeCell ref="AS111:AS114"/>
    <mergeCell ref="AT111:AT114"/>
    <mergeCell ref="AU111:AU114"/>
    <mergeCell ref="AV111:AV114"/>
    <mergeCell ref="AN115:AN118"/>
    <mergeCell ref="AO115:AO118"/>
    <mergeCell ref="AP115:AP118"/>
    <mergeCell ref="AQ115:AQ118"/>
    <mergeCell ref="AR115:AR118"/>
    <mergeCell ref="AS115:AS118"/>
    <mergeCell ref="AT115:AT118"/>
    <mergeCell ref="AU115:AU118"/>
    <mergeCell ref="AV115:AV118"/>
    <mergeCell ref="AN119:AN122"/>
    <mergeCell ref="A286:A289"/>
    <mergeCell ref="C286:D286"/>
    <mergeCell ref="E286:F286"/>
    <mergeCell ref="G286:H286"/>
    <mergeCell ref="I286:J286"/>
    <mergeCell ref="K286:L286"/>
    <mergeCell ref="O284:P284"/>
    <mergeCell ref="Q284:R284"/>
    <mergeCell ref="S284:T284"/>
    <mergeCell ref="C285:D285"/>
    <mergeCell ref="E285:F285"/>
    <mergeCell ref="G285:H285"/>
    <mergeCell ref="I285:J285"/>
    <mergeCell ref="K285:L285"/>
    <mergeCell ref="M285:N285"/>
    <mergeCell ref="C284:D284"/>
    <mergeCell ref="E284:F284"/>
    <mergeCell ref="G284:H284"/>
    <mergeCell ref="I284:J284"/>
    <mergeCell ref="K284:L284"/>
    <mergeCell ref="A282:A285"/>
    <mergeCell ref="C282:D282"/>
    <mergeCell ref="E282:F282"/>
    <mergeCell ref="G282:H282"/>
    <mergeCell ref="I282:J282"/>
    <mergeCell ref="K282:L282"/>
    <mergeCell ref="AF282:AF285"/>
    <mergeCell ref="O290:P290"/>
    <mergeCell ref="Q290:R290"/>
    <mergeCell ref="S290:T290"/>
    <mergeCell ref="Z290:Z293"/>
    <mergeCell ref="AA290:AA293"/>
    <mergeCell ref="M293:N293"/>
    <mergeCell ref="O293:P293"/>
    <mergeCell ref="Q289:R289"/>
    <mergeCell ref="S289:T289"/>
    <mergeCell ref="A290:A293"/>
    <mergeCell ref="C290:D290"/>
    <mergeCell ref="E290:F290"/>
    <mergeCell ref="G290:H290"/>
    <mergeCell ref="I290:J290"/>
    <mergeCell ref="K290:L290"/>
    <mergeCell ref="M290:N290"/>
    <mergeCell ref="Q288:R288"/>
    <mergeCell ref="S288:T288"/>
    <mergeCell ref="C289:D289"/>
    <mergeCell ref="E289:F289"/>
    <mergeCell ref="G289:H289"/>
    <mergeCell ref="I289:J289"/>
    <mergeCell ref="K289:L289"/>
    <mergeCell ref="M289:N289"/>
    <mergeCell ref="O289:P289"/>
    <mergeCell ref="C288:D288"/>
    <mergeCell ref="E288:F288"/>
    <mergeCell ref="G288:H288"/>
    <mergeCell ref="I288:J288"/>
    <mergeCell ref="K288:L288"/>
    <mergeCell ref="BJ286:BJ289"/>
    <mergeCell ref="BN286:BN289"/>
    <mergeCell ref="C287:D287"/>
    <mergeCell ref="E287:F287"/>
    <mergeCell ref="G287:H287"/>
    <mergeCell ref="I287:J287"/>
    <mergeCell ref="K287:L287"/>
    <mergeCell ref="M287:N287"/>
    <mergeCell ref="O287:P287"/>
    <mergeCell ref="BB286:BB289"/>
    <mergeCell ref="BC286:BC289"/>
    <mergeCell ref="BD286:BD289"/>
    <mergeCell ref="BE286:BE289"/>
    <mergeCell ref="BF286:BF289"/>
    <mergeCell ref="BI286:BI289"/>
    <mergeCell ref="AW286:AW289"/>
    <mergeCell ref="AX286:AX289"/>
    <mergeCell ref="AY286:AY289"/>
    <mergeCell ref="AZ286:AZ289"/>
    <mergeCell ref="BA286:BA289"/>
    <mergeCell ref="AH286:AH289"/>
    <mergeCell ref="AI286:AI289"/>
    <mergeCell ref="AJ286:AJ289"/>
    <mergeCell ref="AK286:AK289"/>
    <mergeCell ref="AL286:AL289"/>
    <mergeCell ref="AM286:AM289"/>
    <mergeCell ref="AB286:AB289"/>
    <mergeCell ref="AC286:AC289"/>
    <mergeCell ref="AD286:AD289"/>
    <mergeCell ref="AE286:AE289"/>
    <mergeCell ref="Q295:R295"/>
    <mergeCell ref="S295:T295"/>
    <mergeCell ref="M296:N296"/>
    <mergeCell ref="Q293:R293"/>
    <mergeCell ref="S293:T293"/>
    <mergeCell ref="C294:D294"/>
    <mergeCell ref="E294:F294"/>
    <mergeCell ref="G294:H294"/>
    <mergeCell ref="I294:J294"/>
    <mergeCell ref="K294:L294"/>
    <mergeCell ref="M292:N292"/>
    <mergeCell ref="O292:P292"/>
    <mergeCell ref="Q292:R292"/>
    <mergeCell ref="S292:T292"/>
    <mergeCell ref="C293:D293"/>
    <mergeCell ref="E293:F293"/>
    <mergeCell ref="G293:H293"/>
    <mergeCell ref="I293:J293"/>
    <mergeCell ref="K293:L293"/>
    <mergeCell ref="C292:D292"/>
    <mergeCell ref="E292:F292"/>
    <mergeCell ref="G292:H292"/>
    <mergeCell ref="I292:J292"/>
    <mergeCell ref="K292:L292"/>
    <mergeCell ref="BN290:BN293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BC290:BC293"/>
    <mergeCell ref="BD290:BD293"/>
    <mergeCell ref="BE290:BE293"/>
    <mergeCell ref="BF290:BF293"/>
    <mergeCell ref="BI290:BI293"/>
    <mergeCell ref="BJ290:BJ293"/>
    <mergeCell ref="AW290:AW293"/>
    <mergeCell ref="AX290:AX293"/>
    <mergeCell ref="AY290:AY293"/>
    <mergeCell ref="AZ290:AZ293"/>
    <mergeCell ref="BA290:BA293"/>
    <mergeCell ref="BB290:BB293"/>
    <mergeCell ref="AI290:AI293"/>
    <mergeCell ref="AJ290:AJ293"/>
    <mergeCell ref="AK290:AK293"/>
    <mergeCell ref="AL290:AL293"/>
    <mergeCell ref="AM290:AM293"/>
    <mergeCell ref="AC290:AC293"/>
    <mergeCell ref="AD290:AD293"/>
    <mergeCell ref="AE290:AE293"/>
    <mergeCell ref="AF290:AF293"/>
    <mergeCell ref="AG290:AG293"/>
    <mergeCell ref="AH290:AH293"/>
    <mergeCell ref="BJ294:BJ297"/>
    <mergeCell ref="BN294:BN297"/>
    <mergeCell ref="AB290:AB293"/>
    <mergeCell ref="S291:T291"/>
    <mergeCell ref="AF294:AF297"/>
    <mergeCell ref="M294:N294"/>
    <mergeCell ref="O294:P294"/>
    <mergeCell ref="O300:P300"/>
    <mergeCell ref="O297:P297"/>
    <mergeCell ref="Q297:R297"/>
    <mergeCell ref="S297:T297"/>
    <mergeCell ref="Q294:R294"/>
    <mergeCell ref="S294:T294"/>
    <mergeCell ref="Z294:Z297"/>
    <mergeCell ref="O295:P295"/>
    <mergeCell ref="A298:A301"/>
    <mergeCell ref="C298:D298"/>
    <mergeCell ref="E298:F298"/>
    <mergeCell ref="G298:H298"/>
    <mergeCell ref="I298:J298"/>
    <mergeCell ref="K298:L298"/>
    <mergeCell ref="O296:P296"/>
    <mergeCell ref="Q296:R296"/>
    <mergeCell ref="S296:T296"/>
    <mergeCell ref="C297:D297"/>
    <mergeCell ref="E297:F297"/>
    <mergeCell ref="G297:H297"/>
    <mergeCell ref="I297:J297"/>
    <mergeCell ref="K297:L297"/>
    <mergeCell ref="M297:N297"/>
    <mergeCell ref="C296:D296"/>
    <mergeCell ref="E296:F296"/>
    <mergeCell ref="G296:H296"/>
    <mergeCell ref="I296:J296"/>
    <mergeCell ref="K296:L296"/>
    <mergeCell ref="BI294:BI297"/>
    <mergeCell ref="Q301:R301"/>
    <mergeCell ref="S301:T301"/>
    <mergeCell ref="AN298:AN301"/>
    <mergeCell ref="AO298:AO301"/>
    <mergeCell ref="AP298:AP301"/>
    <mergeCell ref="AQ298:AQ301"/>
    <mergeCell ref="AR298:AR301"/>
    <mergeCell ref="AS298:AS301"/>
    <mergeCell ref="AT298:AT301"/>
    <mergeCell ref="AU298:AU301"/>
    <mergeCell ref="AV298:AV301"/>
    <mergeCell ref="C295:D295"/>
    <mergeCell ref="E295:F295"/>
    <mergeCell ref="G295:H295"/>
    <mergeCell ref="I295:J295"/>
    <mergeCell ref="K295:L295"/>
    <mergeCell ref="M295:N295"/>
    <mergeCell ref="BA294:BA297"/>
    <mergeCell ref="BB294:BB297"/>
    <mergeCell ref="BC294:BC297"/>
    <mergeCell ref="BD294:BD297"/>
    <mergeCell ref="BE294:BE297"/>
    <mergeCell ref="BF294:BF297"/>
    <mergeCell ref="AM294:AM297"/>
    <mergeCell ref="AW294:AW297"/>
    <mergeCell ref="AX294:AX297"/>
    <mergeCell ref="AY294:AY297"/>
    <mergeCell ref="AZ294:AZ297"/>
    <mergeCell ref="AG294:AG297"/>
    <mergeCell ref="AH294:AH297"/>
    <mergeCell ref="AI294:AI297"/>
    <mergeCell ref="AJ294:AJ297"/>
    <mergeCell ref="AK294:AK297"/>
    <mergeCell ref="AL294:AL297"/>
    <mergeCell ref="AA294:AA297"/>
    <mergeCell ref="AB294:AB297"/>
    <mergeCell ref="AC294:AC297"/>
    <mergeCell ref="AD294:AD297"/>
    <mergeCell ref="AE294:AE297"/>
    <mergeCell ref="A294:A297"/>
    <mergeCell ref="C302:T302"/>
    <mergeCell ref="A303:A306"/>
    <mergeCell ref="C303:D303"/>
    <mergeCell ref="E303:F303"/>
    <mergeCell ref="G303:H303"/>
    <mergeCell ref="I303:J303"/>
    <mergeCell ref="Q300:R300"/>
    <mergeCell ref="S300:T300"/>
    <mergeCell ref="C301:D301"/>
    <mergeCell ref="E301:F301"/>
    <mergeCell ref="G301:H301"/>
    <mergeCell ref="I301:J301"/>
    <mergeCell ref="K301:L301"/>
    <mergeCell ref="M301:N301"/>
    <mergeCell ref="O301:P301"/>
    <mergeCell ref="C300:D300"/>
    <mergeCell ref="E300:F300"/>
    <mergeCell ref="G300:H300"/>
    <mergeCell ref="I300:J300"/>
    <mergeCell ref="K300:L300"/>
    <mergeCell ref="BJ298:BJ301"/>
    <mergeCell ref="BN298:BN301"/>
    <mergeCell ref="C299:D299"/>
    <mergeCell ref="E299:F299"/>
    <mergeCell ref="G299:H299"/>
    <mergeCell ref="I299:J299"/>
    <mergeCell ref="K299:L299"/>
    <mergeCell ref="M299:N299"/>
    <mergeCell ref="O299:P299"/>
    <mergeCell ref="BB298:BB301"/>
    <mergeCell ref="BC298:BC301"/>
    <mergeCell ref="BD298:BD301"/>
    <mergeCell ref="BE298:BE301"/>
    <mergeCell ref="BF298:BF301"/>
    <mergeCell ref="BI298:BI301"/>
    <mergeCell ref="AW298:AW301"/>
    <mergeCell ref="AX298:AX301"/>
    <mergeCell ref="AY298:AY301"/>
    <mergeCell ref="AZ298:AZ301"/>
    <mergeCell ref="BA298:BA301"/>
    <mergeCell ref="AH298:AH301"/>
    <mergeCell ref="AI298:AI301"/>
    <mergeCell ref="AJ298:AJ301"/>
    <mergeCell ref="AK298:AK301"/>
    <mergeCell ref="AL298:AL301"/>
    <mergeCell ref="AM298:AM301"/>
    <mergeCell ref="AB298:AB301"/>
    <mergeCell ref="AC298:AC301"/>
    <mergeCell ref="AD298:AD301"/>
    <mergeCell ref="AE298:AE301"/>
    <mergeCell ref="AF298:AF301"/>
    <mergeCell ref="AG298:AG301"/>
    <mergeCell ref="M298:N298"/>
    <mergeCell ref="O298:P298"/>
    <mergeCell ref="Q298:R298"/>
    <mergeCell ref="S298:T298"/>
    <mergeCell ref="BN303:BN306"/>
    <mergeCell ref="C304:D304"/>
    <mergeCell ref="Z298:Z301"/>
    <mergeCell ref="BA303:BA306"/>
    <mergeCell ref="AA298:AA301"/>
    <mergeCell ref="Q299:R299"/>
    <mergeCell ref="S299:T299"/>
    <mergeCell ref="M300:N300"/>
    <mergeCell ref="AW303:AW306"/>
    <mergeCell ref="AX303:AX306"/>
    <mergeCell ref="AY303:AY306"/>
    <mergeCell ref="AF303:AF306"/>
    <mergeCell ref="AG303:AG306"/>
    <mergeCell ref="AH303:AH306"/>
    <mergeCell ref="AI303:AI306"/>
    <mergeCell ref="AJ303:AJ306"/>
    <mergeCell ref="AK303:AK306"/>
    <mergeCell ref="Z303:Z306"/>
    <mergeCell ref="AA303:AA306"/>
    <mergeCell ref="AB303:AB306"/>
    <mergeCell ref="AC303:AC306"/>
    <mergeCell ref="AD303:AD306"/>
    <mergeCell ref="AE303:AE306"/>
    <mergeCell ref="K303:L303"/>
    <mergeCell ref="M303:N303"/>
    <mergeCell ref="O303:P303"/>
    <mergeCell ref="Q303:R303"/>
    <mergeCell ref="S303:T303"/>
    <mergeCell ref="M306:N306"/>
    <mergeCell ref="O306:P306"/>
    <mergeCell ref="Q306:R306"/>
    <mergeCell ref="S306:T306"/>
    <mergeCell ref="M305:N305"/>
    <mergeCell ref="O305:P305"/>
    <mergeCell ref="Q305:R305"/>
    <mergeCell ref="S305:T305"/>
    <mergeCell ref="AN303:AN306"/>
    <mergeCell ref="AO303:AO306"/>
    <mergeCell ref="AP303:AP306"/>
    <mergeCell ref="AQ303:AQ306"/>
    <mergeCell ref="AR303:AR306"/>
    <mergeCell ref="AS303:AS306"/>
    <mergeCell ref="AT303:AT306"/>
    <mergeCell ref="AU303:AU306"/>
    <mergeCell ref="AV303:AV306"/>
    <mergeCell ref="C306:D306"/>
    <mergeCell ref="E306:F306"/>
    <mergeCell ref="G306:H306"/>
    <mergeCell ref="I306:J306"/>
    <mergeCell ref="K306:L306"/>
    <mergeCell ref="M304:N304"/>
    <mergeCell ref="O304:P304"/>
    <mergeCell ref="Q304:R304"/>
    <mergeCell ref="S304:T304"/>
    <mergeCell ref="C305:D305"/>
    <mergeCell ref="E305:F305"/>
    <mergeCell ref="G305:H305"/>
    <mergeCell ref="I305:J305"/>
    <mergeCell ref="K305:L305"/>
    <mergeCell ref="BF303:BF306"/>
    <mergeCell ref="BI303:BI306"/>
    <mergeCell ref="BJ303:BJ306"/>
    <mergeCell ref="BI307:BI310"/>
    <mergeCell ref="BJ307:BJ310"/>
    <mergeCell ref="BN307:BN310"/>
    <mergeCell ref="C308:D308"/>
    <mergeCell ref="E308:F308"/>
    <mergeCell ref="G308:H308"/>
    <mergeCell ref="I308:J308"/>
    <mergeCell ref="K308:L308"/>
    <mergeCell ref="M308:N308"/>
    <mergeCell ref="BA307:BA310"/>
    <mergeCell ref="BB307:BB310"/>
    <mergeCell ref="BC307:BC310"/>
    <mergeCell ref="BD307:BD310"/>
    <mergeCell ref="BE307:BE310"/>
    <mergeCell ref="BF307:BF310"/>
    <mergeCell ref="AM307:AM310"/>
    <mergeCell ref="AW307:AW310"/>
    <mergeCell ref="AX307:AX310"/>
    <mergeCell ref="AY307:AY310"/>
    <mergeCell ref="AZ307:AZ310"/>
    <mergeCell ref="AG307:AG310"/>
    <mergeCell ref="AH307:AH310"/>
    <mergeCell ref="AI307:AI310"/>
    <mergeCell ref="AJ307:AJ310"/>
    <mergeCell ref="AK307:AK310"/>
    <mergeCell ref="AL307:AL310"/>
    <mergeCell ref="AA307:AA310"/>
    <mergeCell ref="AB307:AB310"/>
    <mergeCell ref="AC307:AC310"/>
    <mergeCell ref="AD307:AD310"/>
    <mergeCell ref="AE307:AE310"/>
    <mergeCell ref="AF307:AF310"/>
    <mergeCell ref="E304:F304"/>
    <mergeCell ref="G304:H304"/>
    <mergeCell ref="I304:J304"/>
    <mergeCell ref="K304:L304"/>
    <mergeCell ref="AZ303:AZ306"/>
    <mergeCell ref="M307:N307"/>
    <mergeCell ref="O307:P307"/>
    <mergeCell ref="Q307:R307"/>
    <mergeCell ref="S307:T307"/>
    <mergeCell ref="BB303:BB306"/>
    <mergeCell ref="BC303:BC306"/>
    <mergeCell ref="BD303:BD306"/>
    <mergeCell ref="BE303:BE306"/>
    <mergeCell ref="AL303:AL306"/>
    <mergeCell ref="AM303:AM306"/>
    <mergeCell ref="Z307:Z310"/>
    <mergeCell ref="O308:P308"/>
    <mergeCell ref="Q308:R308"/>
    <mergeCell ref="S308:T308"/>
    <mergeCell ref="M309:N309"/>
    <mergeCell ref="O311:P311"/>
    <mergeCell ref="Q311:R311"/>
    <mergeCell ref="S311:T311"/>
    <mergeCell ref="Z311:Z314"/>
    <mergeCell ref="AA311:AA314"/>
    <mergeCell ref="Q312:R312"/>
    <mergeCell ref="S312:T312"/>
    <mergeCell ref="M313:N313"/>
    <mergeCell ref="O313:P313"/>
    <mergeCell ref="O310:P310"/>
    <mergeCell ref="Q310:R310"/>
    <mergeCell ref="S310:T310"/>
    <mergeCell ref="A311:A314"/>
    <mergeCell ref="C311:D311"/>
    <mergeCell ref="E311:F311"/>
    <mergeCell ref="G311:H311"/>
    <mergeCell ref="I311:J311"/>
    <mergeCell ref="K311:L311"/>
    <mergeCell ref="O309:P309"/>
    <mergeCell ref="Q309:R309"/>
    <mergeCell ref="S309:T309"/>
    <mergeCell ref="C310:D310"/>
    <mergeCell ref="E310:F310"/>
    <mergeCell ref="G310:H310"/>
    <mergeCell ref="I310:J310"/>
    <mergeCell ref="K310:L310"/>
    <mergeCell ref="M310:N310"/>
    <mergeCell ref="C309:D309"/>
    <mergeCell ref="E309:F309"/>
    <mergeCell ref="G309:H309"/>
    <mergeCell ref="I309:J309"/>
    <mergeCell ref="K309:L309"/>
    <mergeCell ref="A307:A310"/>
    <mergeCell ref="C307:D307"/>
    <mergeCell ref="E307:F307"/>
    <mergeCell ref="G307:H307"/>
    <mergeCell ref="I307:J307"/>
    <mergeCell ref="K307:L307"/>
    <mergeCell ref="BJ319:BJ322"/>
    <mergeCell ref="BN319:BN322"/>
    <mergeCell ref="AB315:AB318"/>
    <mergeCell ref="S316:T316"/>
    <mergeCell ref="Q314:R314"/>
    <mergeCell ref="S314:T314"/>
    <mergeCell ref="A315:A318"/>
    <mergeCell ref="C315:D315"/>
    <mergeCell ref="E315:F315"/>
    <mergeCell ref="G315:H315"/>
    <mergeCell ref="I315:J315"/>
    <mergeCell ref="K315:L315"/>
    <mergeCell ref="M315:N315"/>
    <mergeCell ref="Q313:R313"/>
    <mergeCell ref="S313:T313"/>
    <mergeCell ref="C314:D314"/>
    <mergeCell ref="E314:F314"/>
    <mergeCell ref="G314:H314"/>
    <mergeCell ref="I314:J314"/>
    <mergeCell ref="K314:L314"/>
    <mergeCell ref="M314:N314"/>
    <mergeCell ref="O314:P314"/>
    <mergeCell ref="C313:D313"/>
    <mergeCell ref="E313:F313"/>
    <mergeCell ref="G313:H313"/>
    <mergeCell ref="I313:J313"/>
    <mergeCell ref="K313:L313"/>
    <mergeCell ref="BJ311:BJ314"/>
    <mergeCell ref="BN311:BN314"/>
    <mergeCell ref="C312:D312"/>
    <mergeCell ref="E312:F312"/>
    <mergeCell ref="G312:H312"/>
    <mergeCell ref="I312:J312"/>
    <mergeCell ref="K312:L312"/>
    <mergeCell ref="M312:N312"/>
    <mergeCell ref="O312:P312"/>
    <mergeCell ref="BB311:BB314"/>
    <mergeCell ref="BC311:BC314"/>
    <mergeCell ref="BD311:BD314"/>
    <mergeCell ref="BE311:BE314"/>
    <mergeCell ref="BF311:BF314"/>
    <mergeCell ref="BI311:BI314"/>
    <mergeCell ref="AW311:AW314"/>
    <mergeCell ref="AX311:AX314"/>
    <mergeCell ref="AY311:AY314"/>
    <mergeCell ref="AZ311:AZ314"/>
    <mergeCell ref="BA311:BA314"/>
    <mergeCell ref="AH311:AH314"/>
    <mergeCell ref="AI311:AI314"/>
    <mergeCell ref="AJ311:AJ314"/>
    <mergeCell ref="AK311:AK314"/>
    <mergeCell ref="AL311:AL314"/>
    <mergeCell ref="AM311:AM314"/>
    <mergeCell ref="AB311:AB314"/>
    <mergeCell ref="AC311:AC314"/>
    <mergeCell ref="AD311:AD314"/>
    <mergeCell ref="AE311:AE314"/>
    <mergeCell ref="AF311:AF314"/>
    <mergeCell ref="AG311:AG314"/>
    <mergeCell ref="M311:N311"/>
    <mergeCell ref="BN315:BN318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BC315:BC318"/>
    <mergeCell ref="BD315:BD318"/>
    <mergeCell ref="BE315:BE318"/>
    <mergeCell ref="BF315:BF318"/>
    <mergeCell ref="BI315:BI318"/>
    <mergeCell ref="BJ315:BJ318"/>
    <mergeCell ref="AW315:AW318"/>
    <mergeCell ref="AX315:AX318"/>
    <mergeCell ref="AY315:AY318"/>
    <mergeCell ref="AZ315:AZ318"/>
    <mergeCell ref="BA315:BA318"/>
    <mergeCell ref="BB315:BB318"/>
    <mergeCell ref="AI315:AI318"/>
    <mergeCell ref="AJ315:AJ318"/>
    <mergeCell ref="AK315:AK318"/>
    <mergeCell ref="AL315:AL318"/>
    <mergeCell ref="AM315:AM318"/>
    <mergeCell ref="AC315:AC318"/>
    <mergeCell ref="AD315:AD318"/>
    <mergeCell ref="AE315:AE318"/>
    <mergeCell ref="AF315:AF318"/>
    <mergeCell ref="AG315:AG318"/>
    <mergeCell ref="AH315:AH318"/>
    <mergeCell ref="O315:P315"/>
    <mergeCell ref="Q315:R315"/>
    <mergeCell ref="S315:T315"/>
    <mergeCell ref="Z315:Z318"/>
    <mergeCell ref="AA315:AA318"/>
    <mergeCell ref="M318:N318"/>
    <mergeCell ref="O318:P318"/>
    <mergeCell ref="AD319:AD322"/>
    <mergeCell ref="AE319:AE322"/>
    <mergeCell ref="AF319:AF322"/>
    <mergeCell ref="M319:N319"/>
    <mergeCell ref="O319:P319"/>
    <mergeCell ref="Q319:R319"/>
    <mergeCell ref="S319:T319"/>
    <mergeCell ref="Z319:Z322"/>
    <mergeCell ref="O320:P320"/>
    <mergeCell ref="Q320:R320"/>
    <mergeCell ref="S320:T320"/>
    <mergeCell ref="M321:N321"/>
    <mergeCell ref="Q318:R318"/>
    <mergeCell ref="S318:T318"/>
    <mergeCell ref="A319:A322"/>
    <mergeCell ref="C319:D319"/>
    <mergeCell ref="E319:F319"/>
    <mergeCell ref="G319:H319"/>
    <mergeCell ref="I319:J319"/>
    <mergeCell ref="K319:L319"/>
    <mergeCell ref="M317:N317"/>
    <mergeCell ref="O317:P317"/>
    <mergeCell ref="Q317:R317"/>
    <mergeCell ref="S317:T317"/>
    <mergeCell ref="C318:D318"/>
    <mergeCell ref="E318:F318"/>
    <mergeCell ref="G318:H318"/>
    <mergeCell ref="I318:J318"/>
    <mergeCell ref="K318:L318"/>
    <mergeCell ref="C317:D317"/>
    <mergeCell ref="E317:F317"/>
    <mergeCell ref="G317:H317"/>
    <mergeCell ref="I317:J317"/>
    <mergeCell ref="K317:L317"/>
    <mergeCell ref="O325:P325"/>
    <mergeCell ref="O322:P322"/>
    <mergeCell ref="Q322:R322"/>
    <mergeCell ref="S322:T322"/>
    <mergeCell ref="A323:A326"/>
    <mergeCell ref="C323:D323"/>
    <mergeCell ref="E323:F323"/>
    <mergeCell ref="G323:H323"/>
    <mergeCell ref="I323:J323"/>
    <mergeCell ref="K323:L323"/>
    <mergeCell ref="O321:P321"/>
    <mergeCell ref="Q321:R321"/>
    <mergeCell ref="S321:T321"/>
    <mergeCell ref="C322:D322"/>
    <mergeCell ref="E322:F322"/>
    <mergeCell ref="G322:H322"/>
    <mergeCell ref="I322:J322"/>
    <mergeCell ref="K322:L322"/>
    <mergeCell ref="M322:N322"/>
    <mergeCell ref="C321:D321"/>
    <mergeCell ref="E321:F321"/>
    <mergeCell ref="G321:H321"/>
    <mergeCell ref="I321:J321"/>
    <mergeCell ref="K321:L321"/>
    <mergeCell ref="BI319:BI322"/>
    <mergeCell ref="Q326:R326"/>
    <mergeCell ref="S326:T326"/>
    <mergeCell ref="AN323:AN326"/>
    <mergeCell ref="AO323:AO326"/>
    <mergeCell ref="AP323:AP326"/>
    <mergeCell ref="AQ323:AQ326"/>
    <mergeCell ref="AR323:AR326"/>
    <mergeCell ref="AS323:AS326"/>
    <mergeCell ref="AT323:AT326"/>
    <mergeCell ref="AU323:AU326"/>
    <mergeCell ref="AV323:AV326"/>
    <mergeCell ref="BG323:BG326"/>
    <mergeCell ref="BH323:BH326"/>
    <mergeCell ref="C320:D320"/>
    <mergeCell ref="E320:F320"/>
    <mergeCell ref="G320:H320"/>
    <mergeCell ref="I320:J320"/>
    <mergeCell ref="K320:L320"/>
    <mergeCell ref="M320:N320"/>
    <mergeCell ref="BA319:BA322"/>
    <mergeCell ref="BB319:BB322"/>
    <mergeCell ref="BC319:BC322"/>
    <mergeCell ref="BD319:BD322"/>
    <mergeCell ref="BE319:BE322"/>
    <mergeCell ref="BF319:BF322"/>
    <mergeCell ref="AM319:AM322"/>
    <mergeCell ref="AW319:AW322"/>
    <mergeCell ref="AX319:AX322"/>
    <mergeCell ref="AY319:AY322"/>
    <mergeCell ref="AZ319:AZ322"/>
    <mergeCell ref="AG319:AG322"/>
    <mergeCell ref="AH319:AH322"/>
    <mergeCell ref="AI319:AI322"/>
    <mergeCell ref="AJ319:AJ322"/>
    <mergeCell ref="AK319:AK322"/>
    <mergeCell ref="AL319:AL322"/>
    <mergeCell ref="AA319:AA322"/>
    <mergeCell ref="AB319:AB322"/>
    <mergeCell ref="AC319:AC322"/>
    <mergeCell ref="C327:T327"/>
    <mergeCell ref="A328:A331"/>
    <mergeCell ref="C328:D328"/>
    <mergeCell ref="E328:F328"/>
    <mergeCell ref="G328:H328"/>
    <mergeCell ref="I328:J328"/>
    <mergeCell ref="Q325:R325"/>
    <mergeCell ref="S325:T325"/>
    <mergeCell ref="C326:D326"/>
    <mergeCell ref="E326:F326"/>
    <mergeCell ref="G326:H326"/>
    <mergeCell ref="I326:J326"/>
    <mergeCell ref="K326:L326"/>
    <mergeCell ref="M326:N326"/>
    <mergeCell ref="O326:P326"/>
    <mergeCell ref="C325:D325"/>
    <mergeCell ref="E325:F325"/>
    <mergeCell ref="G325:H325"/>
    <mergeCell ref="I325:J325"/>
    <mergeCell ref="K325:L325"/>
    <mergeCell ref="BJ323:BJ326"/>
    <mergeCell ref="BN323:BN326"/>
    <mergeCell ref="C324:D324"/>
    <mergeCell ref="E324:F324"/>
    <mergeCell ref="G324:H324"/>
    <mergeCell ref="I324:J324"/>
    <mergeCell ref="K324:L324"/>
    <mergeCell ref="M324:N324"/>
    <mergeCell ref="O324:P324"/>
    <mergeCell ref="BB323:BB326"/>
    <mergeCell ref="BC323:BC326"/>
    <mergeCell ref="BD323:BD326"/>
    <mergeCell ref="BE323:BE326"/>
    <mergeCell ref="BF323:BF326"/>
    <mergeCell ref="BI323:BI326"/>
    <mergeCell ref="AW323:AW326"/>
    <mergeCell ref="AX323:AX326"/>
    <mergeCell ref="AY323:AY326"/>
    <mergeCell ref="AZ323:AZ326"/>
    <mergeCell ref="BA323:BA326"/>
    <mergeCell ref="AH323:AH326"/>
    <mergeCell ref="AI323:AI326"/>
    <mergeCell ref="AJ323:AJ326"/>
    <mergeCell ref="AK323:AK326"/>
    <mergeCell ref="AL323:AL326"/>
    <mergeCell ref="AM323:AM326"/>
    <mergeCell ref="AB323:AB326"/>
    <mergeCell ref="AC323:AC326"/>
    <mergeCell ref="AD323:AD326"/>
    <mergeCell ref="AE323:AE326"/>
    <mergeCell ref="AF323:AF326"/>
    <mergeCell ref="AG323:AG326"/>
    <mergeCell ref="M323:N323"/>
    <mergeCell ref="O323:P323"/>
    <mergeCell ref="Q323:R323"/>
    <mergeCell ref="S323:T323"/>
    <mergeCell ref="BN328:BN331"/>
    <mergeCell ref="C329:D329"/>
    <mergeCell ref="Z323:Z326"/>
    <mergeCell ref="BA328:BA331"/>
    <mergeCell ref="AA323:AA326"/>
    <mergeCell ref="Q324:R324"/>
    <mergeCell ref="S324:T324"/>
    <mergeCell ref="M325:N325"/>
    <mergeCell ref="AW328:AW331"/>
    <mergeCell ref="AX328:AX331"/>
    <mergeCell ref="AY328:AY331"/>
    <mergeCell ref="AF328:AF331"/>
    <mergeCell ref="AG328:AG331"/>
    <mergeCell ref="AH328:AH331"/>
    <mergeCell ref="AI328:AI331"/>
    <mergeCell ref="AJ328:AJ331"/>
    <mergeCell ref="AK328:AK331"/>
    <mergeCell ref="Z328:Z331"/>
    <mergeCell ref="AA328:AA331"/>
    <mergeCell ref="AB328:AB331"/>
    <mergeCell ref="AC328:AC331"/>
    <mergeCell ref="AD328:AD331"/>
    <mergeCell ref="AE328:AE331"/>
    <mergeCell ref="K328:L328"/>
    <mergeCell ref="M328:N328"/>
    <mergeCell ref="O328:P328"/>
    <mergeCell ref="Q328:R328"/>
    <mergeCell ref="S328:T328"/>
    <mergeCell ref="M331:N331"/>
    <mergeCell ref="O331:P331"/>
    <mergeCell ref="Q331:R331"/>
    <mergeCell ref="S331:T331"/>
    <mergeCell ref="M330:N330"/>
    <mergeCell ref="O330:P330"/>
    <mergeCell ref="Q330:R330"/>
    <mergeCell ref="S330:T330"/>
    <mergeCell ref="AN328:AN331"/>
    <mergeCell ref="AO328:AO331"/>
    <mergeCell ref="AP328:AP331"/>
    <mergeCell ref="AQ328:AQ331"/>
    <mergeCell ref="AR328:AR331"/>
    <mergeCell ref="AS328:AS331"/>
    <mergeCell ref="AT328:AT331"/>
    <mergeCell ref="AU328:AU331"/>
    <mergeCell ref="AV328:AV331"/>
    <mergeCell ref="C331:D331"/>
    <mergeCell ref="E331:F331"/>
    <mergeCell ref="G331:H331"/>
    <mergeCell ref="I331:J331"/>
    <mergeCell ref="K331:L331"/>
    <mergeCell ref="M329:N329"/>
    <mergeCell ref="O329:P329"/>
    <mergeCell ref="Q329:R329"/>
    <mergeCell ref="S329:T329"/>
    <mergeCell ref="C330:D330"/>
    <mergeCell ref="E330:F330"/>
    <mergeCell ref="G330:H330"/>
    <mergeCell ref="I330:J330"/>
    <mergeCell ref="K330:L330"/>
    <mergeCell ref="BF328:BF331"/>
    <mergeCell ref="BI328:BI331"/>
    <mergeCell ref="BJ328:BJ331"/>
    <mergeCell ref="BI332:BI335"/>
    <mergeCell ref="BJ332:BJ335"/>
    <mergeCell ref="BN332:BN335"/>
    <mergeCell ref="C333:D333"/>
    <mergeCell ref="E333:F333"/>
    <mergeCell ref="G333:H333"/>
    <mergeCell ref="I333:J333"/>
    <mergeCell ref="K333:L333"/>
    <mergeCell ref="M333:N333"/>
    <mergeCell ref="BA332:BA335"/>
    <mergeCell ref="BB332:BB335"/>
    <mergeCell ref="BC332:BC335"/>
    <mergeCell ref="BD332:BD335"/>
    <mergeCell ref="BE332:BE335"/>
    <mergeCell ref="BF332:BF335"/>
    <mergeCell ref="AM332:AM335"/>
    <mergeCell ref="AW332:AW335"/>
    <mergeCell ref="AX332:AX335"/>
    <mergeCell ref="AY332:AY335"/>
    <mergeCell ref="AZ332:AZ335"/>
    <mergeCell ref="AG332:AG335"/>
    <mergeCell ref="AH332:AH335"/>
    <mergeCell ref="AI332:AI335"/>
    <mergeCell ref="AJ332:AJ335"/>
    <mergeCell ref="AK332:AK335"/>
    <mergeCell ref="AL332:AL335"/>
    <mergeCell ref="AA332:AA335"/>
    <mergeCell ref="AB332:AB335"/>
    <mergeCell ref="AC332:AC335"/>
    <mergeCell ref="AD332:AD335"/>
    <mergeCell ref="AE332:AE335"/>
    <mergeCell ref="AF332:AF335"/>
    <mergeCell ref="E329:F329"/>
    <mergeCell ref="G329:H329"/>
    <mergeCell ref="I329:J329"/>
    <mergeCell ref="K329:L329"/>
    <mergeCell ref="AZ328:AZ331"/>
    <mergeCell ref="M332:N332"/>
    <mergeCell ref="O332:P332"/>
    <mergeCell ref="Q332:R332"/>
    <mergeCell ref="S332:T332"/>
    <mergeCell ref="BB328:BB331"/>
    <mergeCell ref="BC328:BC331"/>
    <mergeCell ref="BD328:BD331"/>
    <mergeCell ref="BE328:BE331"/>
    <mergeCell ref="AL328:AL331"/>
    <mergeCell ref="AM328:AM331"/>
    <mergeCell ref="AF336:AF339"/>
    <mergeCell ref="AG336:AG339"/>
    <mergeCell ref="M336:N336"/>
    <mergeCell ref="Z332:Z335"/>
    <mergeCell ref="O333:P333"/>
    <mergeCell ref="Q333:R333"/>
    <mergeCell ref="S333:T333"/>
    <mergeCell ref="M334:N334"/>
    <mergeCell ref="O336:P336"/>
    <mergeCell ref="Q336:R336"/>
    <mergeCell ref="S336:T336"/>
    <mergeCell ref="Z336:Z339"/>
    <mergeCell ref="AA336:AA339"/>
    <mergeCell ref="Q337:R337"/>
    <mergeCell ref="S337:T337"/>
    <mergeCell ref="M338:N338"/>
    <mergeCell ref="O338:P338"/>
    <mergeCell ref="O335:P335"/>
    <mergeCell ref="Q335:R335"/>
    <mergeCell ref="S335:T335"/>
    <mergeCell ref="A336:A339"/>
    <mergeCell ref="C336:D336"/>
    <mergeCell ref="E336:F336"/>
    <mergeCell ref="G336:H336"/>
    <mergeCell ref="I336:J336"/>
    <mergeCell ref="K336:L336"/>
    <mergeCell ref="O334:P334"/>
    <mergeCell ref="Q334:R334"/>
    <mergeCell ref="S334:T334"/>
    <mergeCell ref="C335:D335"/>
    <mergeCell ref="E335:F335"/>
    <mergeCell ref="G335:H335"/>
    <mergeCell ref="I335:J335"/>
    <mergeCell ref="K335:L335"/>
    <mergeCell ref="M335:N335"/>
    <mergeCell ref="C334:D334"/>
    <mergeCell ref="E334:F334"/>
    <mergeCell ref="G334:H334"/>
    <mergeCell ref="I334:J334"/>
    <mergeCell ref="K334:L334"/>
    <mergeCell ref="A332:A335"/>
    <mergeCell ref="C332:D332"/>
    <mergeCell ref="E332:F332"/>
    <mergeCell ref="G332:H332"/>
    <mergeCell ref="I332:J332"/>
    <mergeCell ref="K332:L332"/>
    <mergeCell ref="O340:P340"/>
    <mergeCell ref="Q340:R340"/>
    <mergeCell ref="S340:T340"/>
    <mergeCell ref="Z340:Z343"/>
    <mergeCell ref="AA340:AA343"/>
    <mergeCell ref="M343:N343"/>
    <mergeCell ref="O343:P343"/>
    <mergeCell ref="BJ344:BJ347"/>
    <mergeCell ref="BN344:BN347"/>
    <mergeCell ref="AB340:AB343"/>
    <mergeCell ref="S341:T341"/>
    <mergeCell ref="Q339:R339"/>
    <mergeCell ref="S339:T339"/>
    <mergeCell ref="A340:A343"/>
    <mergeCell ref="C340:D340"/>
    <mergeCell ref="E340:F340"/>
    <mergeCell ref="G340:H340"/>
    <mergeCell ref="I340:J340"/>
    <mergeCell ref="K340:L340"/>
    <mergeCell ref="M340:N340"/>
    <mergeCell ref="Q338:R338"/>
    <mergeCell ref="S338:T338"/>
    <mergeCell ref="C339:D339"/>
    <mergeCell ref="E339:F339"/>
    <mergeCell ref="G339:H339"/>
    <mergeCell ref="I339:J339"/>
    <mergeCell ref="K339:L339"/>
    <mergeCell ref="M339:N339"/>
    <mergeCell ref="O339:P339"/>
    <mergeCell ref="C338:D338"/>
    <mergeCell ref="E338:F338"/>
    <mergeCell ref="G338:H338"/>
    <mergeCell ref="I338:J338"/>
    <mergeCell ref="K338:L338"/>
    <mergeCell ref="BJ336:BJ339"/>
    <mergeCell ref="BN336:BN339"/>
    <mergeCell ref="C337:D337"/>
    <mergeCell ref="E337:F337"/>
    <mergeCell ref="G337:H337"/>
    <mergeCell ref="I337:J337"/>
    <mergeCell ref="K337:L337"/>
    <mergeCell ref="M337:N337"/>
    <mergeCell ref="O337:P337"/>
    <mergeCell ref="BB336:BB339"/>
    <mergeCell ref="BC336:BC339"/>
    <mergeCell ref="BD336:BD339"/>
    <mergeCell ref="BE336:BE339"/>
    <mergeCell ref="BF336:BF339"/>
    <mergeCell ref="BI336:BI339"/>
    <mergeCell ref="AW336:AW339"/>
    <mergeCell ref="AX336:AX339"/>
    <mergeCell ref="AY336:AY339"/>
    <mergeCell ref="AZ336:AZ339"/>
    <mergeCell ref="BA336:BA339"/>
    <mergeCell ref="AH336:AH339"/>
    <mergeCell ref="AI336:AI339"/>
    <mergeCell ref="AJ336:AJ339"/>
    <mergeCell ref="AK336:AK339"/>
    <mergeCell ref="AL336:AL339"/>
    <mergeCell ref="AM336:AM339"/>
    <mergeCell ref="AB336:AB339"/>
    <mergeCell ref="AC336:AC339"/>
    <mergeCell ref="AD336:AD339"/>
    <mergeCell ref="AE336:AE339"/>
    <mergeCell ref="AF344:AF347"/>
    <mergeCell ref="M344:N344"/>
    <mergeCell ref="O344:P344"/>
    <mergeCell ref="Q344:R344"/>
    <mergeCell ref="S344:T344"/>
    <mergeCell ref="Z344:Z347"/>
    <mergeCell ref="O345:P345"/>
    <mergeCell ref="Q345:R345"/>
    <mergeCell ref="S345:T345"/>
    <mergeCell ref="M346:N346"/>
    <mergeCell ref="Q343:R343"/>
    <mergeCell ref="S343:T343"/>
    <mergeCell ref="A344:A347"/>
    <mergeCell ref="C344:D344"/>
    <mergeCell ref="E344:F344"/>
    <mergeCell ref="G344:H344"/>
    <mergeCell ref="I344:J344"/>
    <mergeCell ref="K344:L344"/>
    <mergeCell ref="M342:N342"/>
    <mergeCell ref="O342:P342"/>
    <mergeCell ref="Q342:R342"/>
    <mergeCell ref="S342:T342"/>
    <mergeCell ref="C343:D343"/>
    <mergeCell ref="E343:F343"/>
    <mergeCell ref="G343:H343"/>
    <mergeCell ref="I343:J343"/>
    <mergeCell ref="K343:L343"/>
    <mergeCell ref="C342:D342"/>
    <mergeCell ref="E342:F342"/>
    <mergeCell ref="G342:H342"/>
    <mergeCell ref="I342:J342"/>
    <mergeCell ref="K342:L342"/>
    <mergeCell ref="BN340:BN343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BC340:BC343"/>
    <mergeCell ref="BD340:BD343"/>
    <mergeCell ref="BE340:BE343"/>
    <mergeCell ref="BF340:BF343"/>
    <mergeCell ref="BI340:BI343"/>
    <mergeCell ref="BJ340:BJ343"/>
    <mergeCell ref="AW340:AW343"/>
    <mergeCell ref="AX340:AX343"/>
    <mergeCell ref="AY340:AY343"/>
    <mergeCell ref="AZ340:AZ343"/>
    <mergeCell ref="BA340:BA343"/>
    <mergeCell ref="BB340:BB343"/>
    <mergeCell ref="AI340:AI343"/>
    <mergeCell ref="AJ340:AJ343"/>
    <mergeCell ref="AK340:AK343"/>
    <mergeCell ref="AL340:AL343"/>
    <mergeCell ref="AM340:AM343"/>
    <mergeCell ref="AC340:AC343"/>
    <mergeCell ref="AD340:AD343"/>
    <mergeCell ref="AE340:AE343"/>
    <mergeCell ref="AF340:AF343"/>
    <mergeCell ref="AG340:AG343"/>
    <mergeCell ref="AH340:AH343"/>
    <mergeCell ref="O350:P350"/>
    <mergeCell ref="O347:P347"/>
    <mergeCell ref="Q347:R347"/>
    <mergeCell ref="S347:T347"/>
    <mergeCell ref="A348:A351"/>
    <mergeCell ref="C348:D348"/>
    <mergeCell ref="E348:F348"/>
    <mergeCell ref="G348:H348"/>
    <mergeCell ref="I348:J348"/>
    <mergeCell ref="K348:L348"/>
    <mergeCell ref="O346:P346"/>
    <mergeCell ref="Q346:R346"/>
    <mergeCell ref="S346:T346"/>
    <mergeCell ref="C347:D347"/>
    <mergeCell ref="E347:F347"/>
    <mergeCell ref="G347:H347"/>
    <mergeCell ref="I347:J347"/>
    <mergeCell ref="K347:L347"/>
    <mergeCell ref="M347:N347"/>
    <mergeCell ref="C346:D346"/>
    <mergeCell ref="E346:F346"/>
    <mergeCell ref="G346:H346"/>
    <mergeCell ref="I346:J346"/>
    <mergeCell ref="K346:L346"/>
    <mergeCell ref="BI344:BI347"/>
    <mergeCell ref="Q351:R351"/>
    <mergeCell ref="S351:T351"/>
    <mergeCell ref="AN348:AN351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C345:D345"/>
    <mergeCell ref="E345:F345"/>
    <mergeCell ref="G345:H345"/>
    <mergeCell ref="I345:J345"/>
    <mergeCell ref="K345:L345"/>
    <mergeCell ref="M345:N345"/>
    <mergeCell ref="BA344:BA347"/>
    <mergeCell ref="BB344:BB347"/>
    <mergeCell ref="BC344:BC347"/>
    <mergeCell ref="BD344:BD347"/>
    <mergeCell ref="BE344:BE347"/>
    <mergeCell ref="BF344:BF347"/>
    <mergeCell ref="AM344:AM347"/>
    <mergeCell ref="AW344:AW347"/>
    <mergeCell ref="AX344:AX347"/>
    <mergeCell ref="AY344:AY347"/>
    <mergeCell ref="AZ344:AZ347"/>
    <mergeCell ref="AG344:AG347"/>
    <mergeCell ref="AH344:AH347"/>
    <mergeCell ref="AI344:AI347"/>
    <mergeCell ref="AJ344:AJ347"/>
    <mergeCell ref="AK344:AK347"/>
    <mergeCell ref="AL344:AL347"/>
    <mergeCell ref="AA344:AA347"/>
    <mergeCell ref="AB344:AB347"/>
    <mergeCell ref="AC344:AC347"/>
    <mergeCell ref="AD344:AD347"/>
    <mergeCell ref="AE344:AE347"/>
    <mergeCell ref="C352:T352"/>
    <mergeCell ref="A353:A356"/>
    <mergeCell ref="C353:D353"/>
    <mergeCell ref="E353:F353"/>
    <mergeCell ref="G353:H353"/>
    <mergeCell ref="I353:J353"/>
    <mergeCell ref="Q350:R350"/>
    <mergeCell ref="S350:T350"/>
    <mergeCell ref="C351:D351"/>
    <mergeCell ref="E351:F351"/>
    <mergeCell ref="G351:H351"/>
    <mergeCell ref="I351:J351"/>
    <mergeCell ref="K351:L351"/>
    <mergeCell ref="M351:N351"/>
    <mergeCell ref="O351:P351"/>
    <mergeCell ref="C350:D350"/>
    <mergeCell ref="E350:F350"/>
    <mergeCell ref="G350:H350"/>
    <mergeCell ref="I350:J350"/>
    <mergeCell ref="K350:L350"/>
    <mergeCell ref="BJ348:BJ351"/>
    <mergeCell ref="BN348:BN351"/>
    <mergeCell ref="C349:D349"/>
    <mergeCell ref="E349:F349"/>
    <mergeCell ref="G349:H349"/>
    <mergeCell ref="I349:J349"/>
    <mergeCell ref="K349:L349"/>
    <mergeCell ref="M349:N349"/>
    <mergeCell ref="O349:P349"/>
    <mergeCell ref="BB348:BB351"/>
    <mergeCell ref="BC348:BC351"/>
    <mergeCell ref="BD348:BD351"/>
    <mergeCell ref="BE348:BE351"/>
    <mergeCell ref="BF348:BF351"/>
    <mergeCell ref="BI348:BI351"/>
    <mergeCell ref="AW348:AW351"/>
    <mergeCell ref="AX348:AX351"/>
    <mergeCell ref="AY348:AY351"/>
    <mergeCell ref="AZ348:AZ351"/>
    <mergeCell ref="BA348:BA351"/>
    <mergeCell ref="AH348:AH351"/>
    <mergeCell ref="AI348:AI351"/>
    <mergeCell ref="AJ348:AJ351"/>
    <mergeCell ref="AK348:AK351"/>
    <mergeCell ref="AL348:AL351"/>
    <mergeCell ref="AM348:AM351"/>
    <mergeCell ref="AB348:AB351"/>
    <mergeCell ref="AC348:AC351"/>
    <mergeCell ref="AD348:AD351"/>
    <mergeCell ref="AE348:AE351"/>
    <mergeCell ref="AF348:AF351"/>
    <mergeCell ref="AG348:AG351"/>
    <mergeCell ref="M348:N348"/>
    <mergeCell ref="O348:P348"/>
    <mergeCell ref="Q348:R348"/>
    <mergeCell ref="S348:T348"/>
    <mergeCell ref="BN353:BN356"/>
    <mergeCell ref="C354:D354"/>
    <mergeCell ref="Z348:Z351"/>
    <mergeCell ref="BA353:BA356"/>
    <mergeCell ref="AA348:AA351"/>
    <mergeCell ref="Q349:R349"/>
    <mergeCell ref="S349:T349"/>
    <mergeCell ref="M350:N350"/>
    <mergeCell ref="AW353:AW356"/>
    <mergeCell ref="AX353:AX356"/>
    <mergeCell ref="AY353:AY356"/>
    <mergeCell ref="AF353:AF356"/>
    <mergeCell ref="AG353:AG356"/>
    <mergeCell ref="AH353:AH356"/>
    <mergeCell ref="AI353:AI356"/>
    <mergeCell ref="AJ353:AJ356"/>
    <mergeCell ref="AK353:AK356"/>
    <mergeCell ref="Z353:Z356"/>
    <mergeCell ref="AA353:AA356"/>
    <mergeCell ref="AB353:AB356"/>
    <mergeCell ref="AC353:AC356"/>
    <mergeCell ref="AD353:AD356"/>
    <mergeCell ref="AE353:AE356"/>
    <mergeCell ref="K353:L353"/>
    <mergeCell ref="M353:N353"/>
    <mergeCell ref="O353:P353"/>
    <mergeCell ref="Q353:R353"/>
    <mergeCell ref="S353:T353"/>
    <mergeCell ref="M356:N356"/>
    <mergeCell ref="O356:P356"/>
    <mergeCell ref="Q356:R356"/>
    <mergeCell ref="S356:T356"/>
    <mergeCell ref="M355:N355"/>
    <mergeCell ref="O355:P355"/>
    <mergeCell ref="Q355:R355"/>
    <mergeCell ref="S355:T355"/>
    <mergeCell ref="AN353:AN356"/>
    <mergeCell ref="AO353:AO356"/>
    <mergeCell ref="AP353:AP356"/>
    <mergeCell ref="AQ353:AQ356"/>
    <mergeCell ref="AR353:AR356"/>
    <mergeCell ref="AS353:AS356"/>
    <mergeCell ref="AT353:AT356"/>
    <mergeCell ref="AU353:AU356"/>
    <mergeCell ref="AV353:AV356"/>
    <mergeCell ref="C356:D356"/>
    <mergeCell ref="E356:F356"/>
    <mergeCell ref="G356:H356"/>
    <mergeCell ref="I356:J356"/>
    <mergeCell ref="K356:L356"/>
    <mergeCell ref="M354:N354"/>
    <mergeCell ref="O354:P354"/>
    <mergeCell ref="Q354:R354"/>
    <mergeCell ref="S354:T354"/>
    <mergeCell ref="C355:D355"/>
    <mergeCell ref="E355:F355"/>
    <mergeCell ref="G355:H355"/>
    <mergeCell ref="I355:J355"/>
    <mergeCell ref="K355:L355"/>
    <mergeCell ref="BF353:BF356"/>
    <mergeCell ref="BI353:BI356"/>
    <mergeCell ref="BJ353:BJ356"/>
    <mergeCell ref="BI357:BI360"/>
    <mergeCell ref="BJ357:BJ360"/>
    <mergeCell ref="BN357:BN360"/>
    <mergeCell ref="C358:D358"/>
    <mergeCell ref="E358:F358"/>
    <mergeCell ref="G358:H358"/>
    <mergeCell ref="I358:J358"/>
    <mergeCell ref="K358:L358"/>
    <mergeCell ref="M358:N358"/>
    <mergeCell ref="BA357:BA360"/>
    <mergeCell ref="BB357:BB360"/>
    <mergeCell ref="BC357:BC360"/>
    <mergeCell ref="BD357:BD360"/>
    <mergeCell ref="BE357:BE360"/>
    <mergeCell ref="BF357:BF360"/>
    <mergeCell ref="AM357:AM360"/>
    <mergeCell ref="AW357:AW360"/>
    <mergeCell ref="AX357:AX360"/>
    <mergeCell ref="AY357:AY360"/>
    <mergeCell ref="AZ357:AZ360"/>
    <mergeCell ref="AG357:AG360"/>
    <mergeCell ref="AH357:AH360"/>
    <mergeCell ref="AI357:AI360"/>
    <mergeCell ref="AJ357:AJ360"/>
    <mergeCell ref="AK357:AK360"/>
    <mergeCell ref="AL357:AL360"/>
    <mergeCell ref="AA357:AA360"/>
    <mergeCell ref="AB357:AB360"/>
    <mergeCell ref="AC357:AC360"/>
    <mergeCell ref="AD357:AD360"/>
    <mergeCell ref="AE357:AE360"/>
    <mergeCell ref="AF357:AF360"/>
    <mergeCell ref="E354:F354"/>
    <mergeCell ref="G354:H354"/>
    <mergeCell ref="I354:J354"/>
    <mergeCell ref="K354:L354"/>
    <mergeCell ref="AZ353:AZ356"/>
    <mergeCell ref="M357:N357"/>
    <mergeCell ref="O357:P357"/>
    <mergeCell ref="Q357:R357"/>
    <mergeCell ref="S357:T357"/>
    <mergeCell ref="BB353:BB356"/>
    <mergeCell ref="BC353:BC356"/>
    <mergeCell ref="BD353:BD356"/>
    <mergeCell ref="BE353:BE356"/>
    <mergeCell ref="AL353:AL356"/>
    <mergeCell ref="AM353:AM356"/>
    <mergeCell ref="AF361:AF364"/>
    <mergeCell ref="AG361:AG364"/>
    <mergeCell ref="M361:N361"/>
    <mergeCell ref="Z357:Z360"/>
    <mergeCell ref="O358:P358"/>
    <mergeCell ref="Q358:R358"/>
    <mergeCell ref="S358:T358"/>
    <mergeCell ref="M359:N359"/>
    <mergeCell ref="O361:P361"/>
    <mergeCell ref="Q361:R361"/>
    <mergeCell ref="S361:T361"/>
    <mergeCell ref="Z361:Z364"/>
    <mergeCell ref="AA361:AA364"/>
    <mergeCell ref="Q362:R362"/>
    <mergeCell ref="S362:T362"/>
    <mergeCell ref="M363:N363"/>
    <mergeCell ref="O363:P363"/>
    <mergeCell ref="O360:P360"/>
    <mergeCell ref="Q360:R360"/>
    <mergeCell ref="S360:T360"/>
    <mergeCell ref="A361:A364"/>
    <mergeCell ref="C361:D361"/>
    <mergeCell ref="E361:F361"/>
    <mergeCell ref="G361:H361"/>
    <mergeCell ref="I361:J361"/>
    <mergeCell ref="K361:L361"/>
    <mergeCell ref="O359:P359"/>
    <mergeCell ref="Q359:R359"/>
    <mergeCell ref="S359:T359"/>
    <mergeCell ref="C360:D360"/>
    <mergeCell ref="E360:F360"/>
    <mergeCell ref="G360:H360"/>
    <mergeCell ref="I360:J360"/>
    <mergeCell ref="K360:L360"/>
    <mergeCell ref="M360:N360"/>
    <mergeCell ref="C359:D359"/>
    <mergeCell ref="E359:F359"/>
    <mergeCell ref="G359:H359"/>
    <mergeCell ref="I359:J359"/>
    <mergeCell ref="K359:L359"/>
    <mergeCell ref="A357:A360"/>
    <mergeCell ref="C357:D357"/>
    <mergeCell ref="E357:F357"/>
    <mergeCell ref="G357:H357"/>
    <mergeCell ref="I357:J357"/>
    <mergeCell ref="K357:L357"/>
    <mergeCell ref="O365:P365"/>
    <mergeCell ref="Q365:R365"/>
    <mergeCell ref="S365:T365"/>
    <mergeCell ref="Z365:Z368"/>
    <mergeCell ref="AA365:AA368"/>
    <mergeCell ref="M368:N368"/>
    <mergeCell ref="O368:P368"/>
    <mergeCell ref="BJ369:BJ372"/>
    <mergeCell ref="BN369:BN372"/>
    <mergeCell ref="AB365:AB368"/>
    <mergeCell ref="S366:T366"/>
    <mergeCell ref="Q364:R364"/>
    <mergeCell ref="S364:T364"/>
    <mergeCell ref="A365:A368"/>
    <mergeCell ref="C365:D365"/>
    <mergeCell ref="E365:F365"/>
    <mergeCell ref="G365:H365"/>
    <mergeCell ref="I365:J365"/>
    <mergeCell ref="K365:L365"/>
    <mergeCell ref="M365:N365"/>
    <mergeCell ref="Q363:R363"/>
    <mergeCell ref="S363:T363"/>
    <mergeCell ref="C364:D364"/>
    <mergeCell ref="E364:F364"/>
    <mergeCell ref="G364:H364"/>
    <mergeCell ref="I364:J364"/>
    <mergeCell ref="K364:L364"/>
    <mergeCell ref="M364:N364"/>
    <mergeCell ref="O364:P364"/>
    <mergeCell ref="C363:D363"/>
    <mergeCell ref="E363:F363"/>
    <mergeCell ref="G363:H363"/>
    <mergeCell ref="I363:J363"/>
    <mergeCell ref="K363:L363"/>
    <mergeCell ref="BJ361:BJ364"/>
    <mergeCell ref="BN361:BN364"/>
    <mergeCell ref="C362:D362"/>
    <mergeCell ref="E362:F362"/>
    <mergeCell ref="G362:H362"/>
    <mergeCell ref="I362:J362"/>
    <mergeCell ref="K362:L362"/>
    <mergeCell ref="M362:N362"/>
    <mergeCell ref="O362:P362"/>
    <mergeCell ref="BB361:BB364"/>
    <mergeCell ref="BC361:BC364"/>
    <mergeCell ref="BD361:BD364"/>
    <mergeCell ref="BE361:BE364"/>
    <mergeCell ref="BF361:BF364"/>
    <mergeCell ref="BI361:BI364"/>
    <mergeCell ref="AW361:AW364"/>
    <mergeCell ref="AX361:AX364"/>
    <mergeCell ref="AY361:AY364"/>
    <mergeCell ref="AZ361:AZ364"/>
    <mergeCell ref="BA361:BA364"/>
    <mergeCell ref="AH361:AH364"/>
    <mergeCell ref="AI361:AI364"/>
    <mergeCell ref="AJ361:AJ364"/>
    <mergeCell ref="AK361:AK364"/>
    <mergeCell ref="AL361:AL364"/>
    <mergeCell ref="AM361:AM364"/>
    <mergeCell ref="AB361:AB364"/>
    <mergeCell ref="AC361:AC364"/>
    <mergeCell ref="AD361:AD364"/>
    <mergeCell ref="AE361:AE364"/>
    <mergeCell ref="AF369:AF372"/>
    <mergeCell ref="M369:N369"/>
    <mergeCell ref="O369:P369"/>
    <mergeCell ref="Q369:R369"/>
    <mergeCell ref="S369:T369"/>
    <mergeCell ref="Z369:Z372"/>
    <mergeCell ref="O370:P370"/>
    <mergeCell ref="Q370:R370"/>
    <mergeCell ref="S370:T370"/>
    <mergeCell ref="M371:N371"/>
    <mergeCell ref="Q368:R368"/>
    <mergeCell ref="S368:T368"/>
    <mergeCell ref="A369:A372"/>
    <mergeCell ref="C369:D369"/>
    <mergeCell ref="E369:F369"/>
    <mergeCell ref="G369:H369"/>
    <mergeCell ref="I369:J369"/>
    <mergeCell ref="K369:L369"/>
    <mergeCell ref="M367:N367"/>
    <mergeCell ref="O367:P367"/>
    <mergeCell ref="Q367:R367"/>
    <mergeCell ref="S367:T367"/>
    <mergeCell ref="C368:D368"/>
    <mergeCell ref="E368:F368"/>
    <mergeCell ref="G368:H368"/>
    <mergeCell ref="I368:J368"/>
    <mergeCell ref="K368:L368"/>
    <mergeCell ref="C367:D367"/>
    <mergeCell ref="E367:F367"/>
    <mergeCell ref="G367:H367"/>
    <mergeCell ref="I367:J367"/>
    <mergeCell ref="K367:L367"/>
    <mergeCell ref="BN365:BN368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BC365:BC368"/>
    <mergeCell ref="BD365:BD368"/>
    <mergeCell ref="BE365:BE368"/>
    <mergeCell ref="BF365:BF368"/>
    <mergeCell ref="BI365:BI368"/>
    <mergeCell ref="BJ365:BJ368"/>
    <mergeCell ref="AW365:AW368"/>
    <mergeCell ref="AX365:AX368"/>
    <mergeCell ref="AY365:AY368"/>
    <mergeCell ref="AZ365:AZ368"/>
    <mergeCell ref="BA365:BA368"/>
    <mergeCell ref="BB365:BB368"/>
    <mergeCell ref="AI365:AI368"/>
    <mergeCell ref="AJ365:AJ368"/>
    <mergeCell ref="AK365:AK368"/>
    <mergeCell ref="AL365:AL368"/>
    <mergeCell ref="AM365:AM368"/>
    <mergeCell ref="AC365:AC368"/>
    <mergeCell ref="AD365:AD368"/>
    <mergeCell ref="AE365:AE368"/>
    <mergeCell ref="AF365:AF368"/>
    <mergeCell ref="AG365:AG368"/>
    <mergeCell ref="AH365:AH368"/>
    <mergeCell ref="O375:P375"/>
    <mergeCell ref="O372:P372"/>
    <mergeCell ref="Q372:R372"/>
    <mergeCell ref="S372:T372"/>
    <mergeCell ref="A373:A376"/>
    <mergeCell ref="C373:D373"/>
    <mergeCell ref="E373:F373"/>
    <mergeCell ref="G373:H373"/>
    <mergeCell ref="I373:J373"/>
    <mergeCell ref="K373:L373"/>
    <mergeCell ref="O371:P371"/>
    <mergeCell ref="Q371:R371"/>
    <mergeCell ref="S371:T371"/>
    <mergeCell ref="C372:D372"/>
    <mergeCell ref="E372:F372"/>
    <mergeCell ref="G372:H372"/>
    <mergeCell ref="I372:J372"/>
    <mergeCell ref="K372:L372"/>
    <mergeCell ref="M372:N372"/>
    <mergeCell ref="C371:D371"/>
    <mergeCell ref="E371:F371"/>
    <mergeCell ref="G371:H371"/>
    <mergeCell ref="I371:J371"/>
    <mergeCell ref="K371:L371"/>
    <mergeCell ref="BI369:BI372"/>
    <mergeCell ref="Q376:R376"/>
    <mergeCell ref="S376:T376"/>
    <mergeCell ref="AN373:AN376"/>
    <mergeCell ref="AO373:AO376"/>
    <mergeCell ref="AP373:AP376"/>
    <mergeCell ref="AQ373:AQ376"/>
    <mergeCell ref="AR373:AR376"/>
    <mergeCell ref="AS373:AS376"/>
    <mergeCell ref="AT373:AT376"/>
    <mergeCell ref="AU373:AU376"/>
    <mergeCell ref="AV373:AV376"/>
    <mergeCell ref="C370:D370"/>
    <mergeCell ref="E370:F370"/>
    <mergeCell ref="G370:H370"/>
    <mergeCell ref="I370:J370"/>
    <mergeCell ref="K370:L370"/>
    <mergeCell ref="M370:N370"/>
    <mergeCell ref="BA369:BA372"/>
    <mergeCell ref="BB369:BB372"/>
    <mergeCell ref="BC369:BC372"/>
    <mergeCell ref="BD369:BD372"/>
    <mergeCell ref="BE369:BE372"/>
    <mergeCell ref="BF369:BF372"/>
    <mergeCell ref="AM369:AM372"/>
    <mergeCell ref="AW369:AW372"/>
    <mergeCell ref="AX369:AX372"/>
    <mergeCell ref="AY369:AY372"/>
    <mergeCell ref="AZ369:AZ372"/>
    <mergeCell ref="AG369:AG372"/>
    <mergeCell ref="AH369:AH372"/>
    <mergeCell ref="AI369:AI372"/>
    <mergeCell ref="AJ369:AJ372"/>
    <mergeCell ref="AK369:AK372"/>
    <mergeCell ref="AL369:AL372"/>
    <mergeCell ref="AA369:AA372"/>
    <mergeCell ref="AB369:AB372"/>
    <mergeCell ref="AC369:AC372"/>
    <mergeCell ref="AD369:AD372"/>
    <mergeCell ref="AE369:AE372"/>
    <mergeCell ref="C377:T377"/>
    <mergeCell ref="A378:A381"/>
    <mergeCell ref="C378:D378"/>
    <mergeCell ref="E378:F378"/>
    <mergeCell ref="G378:H378"/>
    <mergeCell ref="I378:J378"/>
    <mergeCell ref="Q375:R375"/>
    <mergeCell ref="S375:T375"/>
    <mergeCell ref="C376:D376"/>
    <mergeCell ref="E376:F376"/>
    <mergeCell ref="G376:H376"/>
    <mergeCell ref="I376:J376"/>
    <mergeCell ref="K376:L376"/>
    <mergeCell ref="M376:N376"/>
    <mergeCell ref="O376:P376"/>
    <mergeCell ref="C375:D375"/>
    <mergeCell ref="E375:F375"/>
    <mergeCell ref="G375:H375"/>
    <mergeCell ref="I375:J375"/>
    <mergeCell ref="K375:L375"/>
    <mergeCell ref="BJ373:BJ376"/>
    <mergeCell ref="BN373:BN376"/>
    <mergeCell ref="C374:D374"/>
    <mergeCell ref="E374:F374"/>
    <mergeCell ref="G374:H374"/>
    <mergeCell ref="I374:J374"/>
    <mergeCell ref="K374:L374"/>
    <mergeCell ref="M374:N374"/>
    <mergeCell ref="O374:P374"/>
    <mergeCell ref="BB373:BB376"/>
    <mergeCell ref="BC373:BC376"/>
    <mergeCell ref="BD373:BD376"/>
    <mergeCell ref="BE373:BE376"/>
    <mergeCell ref="BF373:BF376"/>
    <mergeCell ref="BI373:BI376"/>
    <mergeCell ref="AW373:AW376"/>
    <mergeCell ref="AX373:AX376"/>
    <mergeCell ref="AY373:AY376"/>
    <mergeCell ref="AZ373:AZ376"/>
    <mergeCell ref="BA373:BA376"/>
    <mergeCell ref="AH373:AH376"/>
    <mergeCell ref="AI373:AI376"/>
    <mergeCell ref="AJ373:AJ376"/>
    <mergeCell ref="AK373:AK376"/>
    <mergeCell ref="AL373:AL376"/>
    <mergeCell ref="AM373:AM376"/>
    <mergeCell ref="AB373:AB376"/>
    <mergeCell ref="AC373:AC376"/>
    <mergeCell ref="AD373:AD376"/>
    <mergeCell ref="AE373:AE376"/>
    <mergeCell ref="AF373:AF376"/>
    <mergeCell ref="AG373:AG376"/>
    <mergeCell ref="M373:N373"/>
    <mergeCell ref="O373:P373"/>
    <mergeCell ref="Q373:R373"/>
    <mergeCell ref="S373:T373"/>
    <mergeCell ref="BN378:BN381"/>
    <mergeCell ref="C379:D379"/>
    <mergeCell ref="Z373:Z376"/>
    <mergeCell ref="BA378:BA381"/>
    <mergeCell ref="AA373:AA376"/>
    <mergeCell ref="Q374:R374"/>
    <mergeCell ref="S374:T374"/>
    <mergeCell ref="M375:N375"/>
    <mergeCell ref="AW378:AW381"/>
    <mergeCell ref="AX378:AX381"/>
    <mergeCell ref="AY378:AY381"/>
    <mergeCell ref="AF378:AF381"/>
    <mergeCell ref="AG378:AG381"/>
    <mergeCell ref="AH378:AH381"/>
    <mergeCell ref="AI378:AI381"/>
    <mergeCell ref="AJ378:AJ381"/>
    <mergeCell ref="AK378:AK381"/>
    <mergeCell ref="Z378:Z381"/>
    <mergeCell ref="AA378:AA381"/>
    <mergeCell ref="AB378:AB381"/>
    <mergeCell ref="AC378:AC381"/>
    <mergeCell ref="AD378:AD381"/>
    <mergeCell ref="AE378:AE381"/>
    <mergeCell ref="K378:L378"/>
    <mergeCell ref="M378:N378"/>
    <mergeCell ref="O378:P378"/>
    <mergeCell ref="Q378:R378"/>
    <mergeCell ref="S378:T378"/>
    <mergeCell ref="M381:N381"/>
    <mergeCell ref="O381:P381"/>
    <mergeCell ref="Q381:R381"/>
    <mergeCell ref="S381:T381"/>
    <mergeCell ref="M380:N380"/>
    <mergeCell ref="O380:P380"/>
    <mergeCell ref="Q380:R380"/>
    <mergeCell ref="S380:T380"/>
    <mergeCell ref="AN378:AN381"/>
    <mergeCell ref="AO378:AO381"/>
    <mergeCell ref="AP378:AP381"/>
    <mergeCell ref="AQ378:AQ381"/>
    <mergeCell ref="AR378:AR381"/>
    <mergeCell ref="AS378:AS381"/>
    <mergeCell ref="AT378:AT381"/>
    <mergeCell ref="AU378:AU381"/>
    <mergeCell ref="AV378:AV381"/>
    <mergeCell ref="C381:D381"/>
    <mergeCell ref="E381:F381"/>
    <mergeCell ref="G381:H381"/>
    <mergeCell ref="I381:J381"/>
    <mergeCell ref="K381:L381"/>
    <mergeCell ref="M379:N379"/>
    <mergeCell ref="O379:P379"/>
    <mergeCell ref="Q379:R379"/>
    <mergeCell ref="S379:T379"/>
    <mergeCell ref="C380:D380"/>
    <mergeCell ref="E380:F380"/>
    <mergeCell ref="G380:H380"/>
    <mergeCell ref="I380:J380"/>
    <mergeCell ref="K380:L380"/>
    <mergeCell ref="BF378:BF381"/>
    <mergeCell ref="BI378:BI381"/>
    <mergeCell ref="BJ378:BJ381"/>
    <mergeCell ref="BI382:BI385"/>
    <mergeCell ref="BJ382:BJ385"/>
    <mergeCell ref="BN382:BN385"/>
    <mergeCell ref="C383:D383"/>
    <mergeCell ref="E383:F383"/>
    <mergeCell ref="G383:H383"/>
    <mergeCell ref="I383:J383"/>
    <mergeCell ref="K383:L383"/>
    <mergeCell ref="M383:N383"/>
    <mergeCell ref="BA382:BA385"/>
    <mergeCell ref="BB382:BB385"/>
    <mergeCell ref="BC382:BC385"/>
    <mergeCell ref="BD382:BD385"/>
    <mergeCell ref="BE382:BE385"/>
    <mergeCell ref="BF382:BF385"/>
    <mergeCell ref="AM382:AM385"/>
    <mergeCell ref="AW382:AW385"/>
    <mergeCell ref="AX382:AX385"/>
    <mergeCell ref="AY382:AY385"/>
    <mergeCell ref="AZ382:AZ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E379:F379"/>
    <mergeCell ref="G379:H379"/>
    <mergeCell ref="I379:J379"/>
    <mergeCell ref="K379:L379"/>
    <mergeCell ref="AZ378:AZ381"/>
    <mergeCell ref="M382:N382"/>
    <mergeCell ref="O382:P382"/>
    <mergeCell ref="Q382:R382"/>
    <mergeCell ref="S382:T382"/>
    <mergeCell ref="BB378:BB381"/>
    <mergeCell ref="BC378:BC381"/>
    <mergeCell ref="BD378:BD381"/>
    <mergeCell ref="BE378:BE381"/>
    <mergeCell ref="AL378:AL381"/>
    <mergeCell ref="AM378:AM381"/>
    <mergeCell ref="Z382:Z385"/>
    <mergeCell ref="O383:P383"/>
    <mergeCell ref="Q383:R383"/>
    <mergeCell ref="S383:T383"/>
    <mergeCell ref="M384:N384"/>
    <mergeCell ref="O386:P386"/>
    <mergeCell ref="Q386:R386"/>
    <mergeCell ref="S386:T386"/>
    <mergeCell ref="Z386:Z389"/>
    <mergeCell ref="AA386:AA389"/>
    <mergeCell ref="Q387:R387"/>
    <mergeCell ref="S387:T387"/>
    <mergeCell ref="M388:N388"/>
    <mergeCell ref="O388:P388"/>
    <mergeCell ref="O385:P385"/>
    <mergeCell ref="Q385:R385"/>
    <mergeCell ref="S385:T385"/>
    <mergeCell ref="A386:A389"/>
    <mergeCell ref="C386:D386"/>
    <mergeCell ref="E386:F386"/>
    <mergeCell ref="G386:H386"/>
    <mergeCell ref="I386:J386"/>
    <mergeCell ref="K386:L386"/>
    <mergeCell ref="O384:P384"/>
    <mergeCell ref="Q384:R384"/>
    <mergeCell ref="S384:T384"/>
    <mergeCell ref="C385:D385"/>
    <mergeCell ref="E385:F385"/>
    <mergeCell ref="G385:H385"/>
    <mergeCell ref="I385:J385"/>
    <mergeCell ref="K385:L385"/>
    <mergeCell ref="M385:N385"/>
    <mergeCell ref="C384:D384"/>
    <mergeCell ref="E384:F384"/>
    <mergeCell ref="G384:H384"/>
    <mergeCell ref="I384:J384"/>
    <mergeCell ref="K384:L384"/>
    <mergeCell ref="A382:A385"/>
    <mergeCell ref="C382:D382"/>
    <mergeCell ref="E382:F382"/>
    <mergeCell ref="G382:H382"/>
    <mergeCell ref="I382:J382"/>
    <mergeCell ref="K382:L382"/>
    <mergeCell ref="BJ394:BJ397"/>
    <mergeCell ref="BN394:BN397"/>
    <mergeCell ref="AB390:AB393"/>
    <mergeCell ref="S391:T391"/>
    <mergeCell ref="Q389:R389"/>
    <mergeCell ref="S389:T389"/>
    <mergeCell ref="A390:A393"/>
    <mergeCell ref="C390:D390"/>
    <mergeCell ref="E390:F390"/>
    <mergeCell ref="G390:H390"/>
    <mergeCell ref="I390:J390"/>
    <mergeCell ref="K390:L390"/>
    <mergeCell ref="M390:N390"/>
    <mergeCell ref="Q388:R388"/>
    <mergeCell ref="S388:T388"/>
    <mergeCell ref="C389:D389"/>
    <mergeCell ref="E389:F389"/>
    <mergeCell ref="G389:H389"/>
    <mergeCell ref="I389:J389"/>
    <mergeCell ref="K389:L389"/>
    <mergeCell ref="M389:N389"/>
    <mergeCell ref="O389:P389"/>
    <mergeCell ref="C388:D388"/>
    <mergeCell ref="E388:F388"/>
    <mergeCell ref="G388:H388"/>
    <mergeCell ref="I388:J388"/>
    <mergeCell ref="K388:L388"/>
    <mergeCell ref="BJ386:BJ389"/>
    <mergeCell ref="BN386:BN389"/>
    <mergeCell ref="C387:D387"/>
    <mergeCell ref="E387:F387"/>
    <mergeCell ref="G387:H387"/>
    <mergeCell ref="I387:J387"/>
    <mergeCell ref="K387:L387"/>
    <mergeCell ref="M387:N387"/>
    <mergeCell ref="O387:P387"/>
    <mergeCell ref="BB386:BB389"/>
    <mergeCell ref="BC386:BC389"/>
    <mergeCell ref="BD386:BD389"/>
    <mergeCell ref="BE386:BE389"/>
    <mergeCell ref="BF386:BF389"/>
    <mergeCell ref="BI386:BI389"/>
    <mergeCell ref="AW386:AW389"/>
    <mergeCell ref="AX386:AX389"/>
    <mergeCell ref="AY386:AY389"/>
    <mergeCell ref="AZ386:AZ389"/>
    <mergeCell ref="BA386:BA389"/>
    <mergeCell ref="AH386:AH389"/>
    <mergeCell ref="AI386:AI389"/>
    <mergeCell ref="AJ386:AJ389"/>
    <mergeCell ref="AK386:AK389"/>
    <mergeCell ref="AL386:AL389"/>
    <mergeCell ref="AM386:AM389"/>
    <mergeCell ref="AB386:AB389"/>
    <mergeCell ref="AC386:AC389"/>
    <mergeCell ref="AD386:AD389"/>
    <mergeCell ref="AE386:AE389"/>
    <mergeCell ref="AF386:AF389"/>
    <mergeCell ref="AG386:AG389"/>
    <mergeCell ref="M386:N386"/>
    <mergeCell ref="BN390:BN393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BC390:BC393"/>
    <mergeCell ref="BD390:BD393"/>
    <mergeCell ref="BE390:BE393"/>
    <mergeCell ref="BF390:BF393"/>
    <mergeCell ref="BI390:BI393"/>
    <mergeCell ref="BJ390:BJ393"/>
    <mergeCell ref="AW390:AW393"/>
    <mergeCell ref="AX390:AX393"/>
    <mergeCell ref="AY390:AY393"/>
    <mergeCell ref="AZ390:AZ393"/>
    <mergeCell ref="BA390:BA393"/>
    <mergeCell ref="BB390:BB393"/>
    <mergeCell ref="AI390:AI393"/>
    <mergeCell ref="AJ390:AJ393"/>
    <mergeCell ref="AK390:AK393"/>
    <mergeCell ref="AL390:AL393"/>
    <mergeCell ref="AM390:AM393"/>
    <mergeCell ref="AC390:AC393"/>
    <mergeCell ref="AD390:AD393"/>
    <mergeCell ref="AE390:AE393"/>
    <mergeCell ref="AF390:AF393"/>
    <mergeCell ref="AG390:AG393"/>
    <mergeCell ref="AH390:AH393"/>
    <mergeCell ref="O390:P390"/>
    <mergeCell ref="Q390:R390"/>
    <mergeCell ref="S390:T390"/>
    <mergeCell ref="Z390:Z393"/>
    <mergeCell ref="AA390:AA393"/>
    <mergeCell ref="M393:N393"/>
    <mergeCell ref="O393:P393"/>
    <mergeCell ref="AD394:AD397"/>
    <mergeCell ref="AE394:AE397"/>
    <mergeCell ref="AF394:AF397"/>
    <mergeCell ref="M394:N394"/>
    <mergeCell ref="O394:P394"/>
    <mergeCell ref="Q394:R394"/>
    <mergeCell ref="S394:T394"/>
    <mergeCell ref="Z394:Z397"/>
    <mergeCell ref="O395:P395"/>
    <mergeCell ref="Q395:R395"/>
    <mergeCell ref="S395:T395"/>
    <mergeCell ref="M396:N396"/>
    <mergeCell ref="Q393:R393"/>
    <mergeCell ref="S393:T393"/>
    <mergeCell ref="A394:A397"/>
    <mergeCell ref="C394:D394"/>
    <mergeCell ref="E394:F394"/>
    <mergeCell ref="G394:H394"/>
    <mergeCell ref="I394:J394"/>
    <mergeCell ref="K394:L394"/>
    <mergeCell ref="M392:N392"/>
    <mergeCell ref="O392:P392"/>
    <mergeCell ref="Q392:R392"/>
    <mergeCell ref="S392:T392"/>
    <mergeCell ref="C393:D393"/>
    <mergeCell ref="E393:F393"/>
    <mergeCell ref="G393:H393"/>
    <mergeCell ref="I393:J393"/>
    <mergeCell ref="K393:L393"/>
    <mergeCell ref="C392:D392"/>
    <mergeCell ref="E392:F392"/>
    <mergeCell ref="G392:H392"/>
    <mergeCell ref="I392:J392"/>
    <mergeCell ref="K392:L392"/>
    <mergeCell ref="O400:P400"/>
    <mergeCell ref="O397:P397"/>
    <mergeCell ref="Q397:R397"/>
    <mergeCell ref="S397:T397"/>
    <mergeCell ref="A398:A401"/>
    <mergeCell ref="C398:D398"/>
    <mergeCell ref="E398:F398"/>
    <mergeCell ref="G398:H398"/>
    <mergeCell ref="I398:J398"/>
    <mergeCell ref="K398:L398"/>
    <mergeCell ref="O396:P396"/>
    <mergeCell ref="Q396:R396"/>
    <mergeCell ref="S396:T396"/>
    <mergeCell ref="C397:D397"/>
    <mergeCell ref="E397:F397"/>
    <mergeCell ref="G397:H397"/>
    <mergeCell ref="I397:J397"/>
    <mergeCell ref="K397:L397"/>
    <mergeCell ref="M397:N397"/>
    <mergeCell ref="C396:D396"/>
    <mergeCell ref="E396:F396"/>
    <mergeCell ref="G396:H396"/>
    <mergeCell ref="I396:J396"/>
    <mergeCell ref="K396:L396"/>
    <mergeCell ref="BI394:BI397"/>
    <mergeCell ref="Q401:R401"/>
    <mergeCell ref="S401:T401"/>
    <mergeCell ref="AN398:AN401"/>
    <mergeCell ref="AO398:AO401"/>
    <mergeCell ref="AP398:AP401"/>
    <mergeCell ref="AQ398:AQ401"/>
    <mergeCell ref="AR398:AR401"/>
    <mergeCell ref="AS398:AS401"/>
    <mergeCell ref="AT398:AT401"/>
    <mergeCell ref="AU398:AU401"/>
    <mergeCell ref="AV398:AV401"/>
    <mergeCell ref="BG398:BG401"/>
    <mergeCell ref="BH398:BH401"/>
    <mergeCell ref="C395:D395"/>
    <mergeCell ref="E395:F395"/>
    <mergeCell ref="G395:H395"/>
    <mergeCell ref="I395:J395"/>
    <mergeCell ref="K395:L395"/>
    <mergeCell ref="M395:N395"/>
    <mergeCell ref="BA394:BA397"/>
    <mergeCell ref="BB394:BB397"/>
    <mergeCell ref="BC394:BC397"/>
    <mergeCell ref="BD394:BD397"/>
    <mergeCell ref="BE394:BE397"/>
    <mergeCell ref="BF394:BF397"/>
    <mergeCell ref="AM394:AM397"/>
    <mergeCell ref="AW394:AW397"/>
    <mergeCell ref="AX394:AX397"/>
    <mergeCell ref="AY394:AY397"/>
    <mergeCell ref="AZ394:AZ397"/>
    <mergeCell ref="AG394:AG397"/>
    <mergeCell ref="AH394:AH397"/>
    <mergeCell ref="AI394:AI397"/>
    <mergeCell ref="AJ394:AJ397"/>
    <mergeCell ref="AK394:AK397"/>
    <mergeCell ref="AL394:AL397"/>
    <mergeCell ref="AA394:AA397"/>
    <mergeCell ref="AB394:AB397"/>
    <mergeCell ref="AC394:AC397"/>
    <mergeCell ref="C402:T402"/>
    <mergeCell ref="A403:A406"/>
    <mergeCell ref="C403:D403"/>
    <mergeCell ref="E403:F403"/>
    <mergeCell ref="G403:H403"/>
    <mergeCell ref="I403:J403"/>
    <mergeCell ref="Q400:R400"/>
    <mergeCell ref="S400:T400"/>
    <mergeCell ref="C401:D401"/>
    <mergeCell ref="E401:F401"/>
    <mergeCell ref="G401:H401"/>
    <mergeCell ref="I401:J401"/>
    <mergeCell ref="K401:L401"/>
    <mergeCell ref="M401:N401"/>
    <mergeCell ref="O401:P401"/>
    <mergeCell ref="C400:D400"/>
    <mergeCell ref="E400:F400"/>
    <mergeCell ref="G400:H400"/>
    <mergeCell ref="I400:J400"/>
    <mergeCell ref="K400:L400"/>
    <mergeCell ref="BJ398:BJ401"/>
    <mergeCell ref="BN398:BN401"/>
    <mergeCell ref="C399:D399"/>
    <mergeCell ref="E399:F399"/>
    <mergeCell ref="G399:H399"/>
    <mergeCell ref="I399:J399"/>
    <mergeCell ref="K399:L399"/>
    <mergeCell ref="M399:N399"/>
    <mergeCell ref="O399:P399"/>
    <mergeCell ref="BB398:BB401"/>
    <mergeCell ref="BC398:BC401"/>
    <mergeCell ref="BD398:BD401"/>
    <mergeCell ref="BE398:BE401"/>
    <mergeCell ref="BF398:BF401"/>
    <mergeCell ref="BI398:BI401"/>
    <mergeCell ref="AW398:AW401"/>
    <mergeCell ref="AX398:AX401"/>
    <mergeCell ref="AY398:AY401"/>
    <mergeCell ref="AZ398:AZ401"/>
    <mergeCell ref="BA398:BA401"/>
    <mergeCell ref="AH398:AH401"/>
    <mergeCell ref="AI398:AI401"/>
    <mergeCell ref="AJ398:AJ401"/>
    <mergeCell ref="AK398:AK401"/>
    <mergeCell ref="AL398:AL401"/>
    <mergeCell ref="AM398:AM401"/>
    <mergeCell ref="AB398:AB401"/>
    <mergeCell ref="AC398:AC401"/>
    <mergeCell ref="AD398:AD401"/>
    <mergeCell ref="AE398:AE401"/>
    <mergeCell ref="AF398:AF401"/>
    <mergeCell ref="AG398:AG401"/>
    <mergeCell ref="M398:N398"/>
    <mergeCell ref="O398:P398"/>
    <mergeCell ref="Q398:R398"/>
    <mergeCell ref="S398:T398"/>
    <mergeCell ref="BN403:BN406"/>
    <mergeCell ref="C404:D404"/>
    <mergeCell ref="Z398:Z401"/>
    <mergeCell ref="BA403:BA406"/>
    <mergeCell ref="AA398:AA401"/>
    <mergeCell ref="Q399:R399"/>
    <mergeCell ref="S399:T399"/>
    <mergeCell ref="M400:N400"/>
    <mergeCell ref="AW403:AW406"/>
    <mergeCell ref="AX403:AX406"/>
    <mergeCell ref="AY403:AY406"/>
    <mergeCell ref="AF403:AF406"/>
    <mergeCell ref="AG403:AG406"/>
    <mergeCell ref="AH403:AH406"/>
    <mergeCell ref="AI403:AI406"/>
    <mergeCell ref="AJ403:AJ406"/>
    <mergeCell ref="AK403:AK406"/>
    <mergeCell ref="Z403:Z406"/>
    <mergeCell ref="AA403:AA406"/>
    <mergeCell ref="AB403:AB406"/>
    <mergeCell ref="AC403:AC406"/>
    <mergeCell ref="AD403:AD406"/>
    <mergeCell ref="AE403:AE406"/>
    <mergeCell ref="K403:L403"/>
    <mergeCell ref="M403:N403"/>
    <mergeCell ref="O403:P403"/>
    <mergeCell ref="Q403:R403"/>
    <mergeCell ref="S403:T403"/>
    <mergeCell ref="M406:N406"/>
    <mergeCell ref="O406:P406"/>
    <mergeCell ref="Q406:R406"/>
    <mergeCell ref="S406:T406"/>
    <mergeCell ref="M405:N405"/>
    <mergeCell ref="O405:P405"/>
    <mergeCell ref="Q405:R405"/>
    <mergeCell ref="S405:T405"/>
    <mergeCell ref="AN403:AN406"/>
    <mergeCell ref="AO403:AO406"/>
    <mergeCell ref="AP403:AP406"/>
    <mergeCell ref="AQ403:AQ406"/>
    <mergeCell ref="AR403:AR406"/>
    <mergeCell ref="AS403:AS406"/>
    <mergeCell ref="AT403:AT406"/>
    <mergeCell ref="AU403:AU406"/>
    <mergeCell ref="AV403:AV406"/>
    <mergeCell ref="C406:D406"/>
    <mergeCell ref="E406:F406"/>
    <mergeCell ref="G406:H406"/>
    <mergeCell ref="I406:J406"/>
    <mergeCell ref="K406:L406"/>
    <mergeCell ref="M404:N404"/>
    <mergeCell ref="O404:P404"/>
    <mergeCell ref="Q404:R404"/>
    <mergeCell ref="S404:T404"/>
    <mergeCell ref="C405:D405"/>
    <mergeCell ref="E405:F405"/>
    <mergeCell ref="G405:H405"/>
    <mergeCell ref="I405:J405"/>
    <mergeCell ref="K405:L405"/>
    <mergeCell ref="BF403:BF406"/>
    <mergeCell ref="BI403:BI406"/>
    <mergeCell ref="BJ403:BJ406"/>
    <mergeCell ref="BI407:BI410"/>
    <mergeCell ref="BJ407:BJ410"/>
    <mergeCell ref="BN407:BN410"/>
    <mergeCell ref="C408:D408"/>
    <mergeCell ref="E408:F408"/>
    <mergeCell ref="G408:H408"/>
    <mergeCell ref="I408:J408"/>
    <mergeCell ref="K408:L408"/>
    <mergeCell ref="M408:N408"/>
    <mergeCell ref="BA407:BA410"/>
    <mergeCell ref="BB407:BB410"/>
    <mergeCell ref="BC407:BC410"/>
    <mergeCell ref="BD407:BD410"/>
    <mergeCell ref="BE407:BE410"/>
    <mergeCell ref="BF407:BF410"/>
    <mergeCell ref="AM407:AM410"/>
    <mergeCell ref="AW407:AW410"/>
    <mergeCell ref="AX407:AX410"/>
    <mergeCell ref="AY407:AY410"/>
    <mergeCell ref="AZ407:AZ410"/>
    <mergeCell ref="AG407:AG410"/>
    <mergeCell ref="AH407:AH410"/>
    <mergeCell ref="AI407:AI410"/>
    <mergeCell ref="AJ407:AJ410"/>
    <mergeCell ref="AK407:AK410"/>
    <mergeCell ref="AL407:AL410"/>
    <mergeCell ref="AA407:AA410"/>
    <mergeCell ref="AB407:AB410"/>
    <mergeCell ref="AC407:AC410"/>
    <mergeCell ref="AD407:AD410"/>
    <mergeCell ref="AE407:AE410"/>
    <mergeCell ref="AF407:AF410"/>
    <mergeCell ref="E404:F404"/>
    <mergeCell ref="G404:H404"/>
    <mergeCell ref="I404:J404"/>
    <mergeCell ref="K404:L404"/>
    <mergeCell ref="AZ403:AZ406"/>
    <mergeCell ref="M407:N407"/>
    <mergeCell ref="O407:P407"/>
    <mergeCell ref="Q407:R407"/>
    <mergeCell ref="S407:T407"/>
    <mergeCell ref="BB403:BB406"/>
    <mergeCell ref="BC403:BC406"/>
    <mergeCell ref="BD403:BD406"/>
    <mergeCell ref="BE403:BE406"/>
    <mergeCell ref="AL403:AL406"/>
    <mergeCell ref="AM403:AM406"/>
    <mergeCell ref="AF411:AF414"/>
    <mergeCell ref="AG411:AG414"/>
    <mergeCell ref="M411:N411"/>
    <mergeCell ref="Z407:Z410"/>
    <mergeCell ref="O408:P408"/>
    <mergeCell ref="Q408:R408"/>
    <mergeCell ref="S408:T408"/>
    <mergeCell ref="M409:N409"/>
    <mergeCell ref="O411:P411"/>
    <mergeCell ref="Q411:R411"/>
    <mergeCell ref="S411:T411"/>
    <mergeCell ref="Z411:Z414"/>
    <mergeCell ref="AA411:AA414"/>
    <mergeCell ref="Q412:R412"/>
    <mergeCell ref="S412:T412"/>
    <mergeCell ref="M413:N413"/>
    <mergeCell ref="O413:P413"/>
    <mergeCell ref="O410:P410"/>
    <mergeCell ref="Q410:R410"/>
    <mergeCell ref="S410:T410"/>
    <mergeCell ref="A411:A414"/>
    <mergeCell ref="C411:D411"/>
    <mergeCell ref="E411:F411"/>
    <mergeCell ref="G411:H411"/>
    <mergeCell ref="I411:J411"/>
    <mergeCell ref="K411:L411"/>
    <mergeCell ref="O409:P409"/>
    <mergeCell ref="Q409:R409"/>
    <mergeCell ref="S409:T409"/>
    <mergeCell ref="C410:D410"/>
    <mergeCell ref="E410:F410"/>
    <mergeCell ref="G410:H410"/>
    <mergeCell ref="I410:J410"/>
    <mergeCell ref="K410:L410"/>
    <mergeCell ref="M410:N410"/>
    <mergeCell ref="C409:D409"/>
    <mergeCell ref="E409:F409"/>
    <mergeCell ref="G409:H409"/>
    <mergeCell ref="I409:J409"/>
    <mergeCell ref="K409:L409"/>
    <mergeCell ref="A407:A410"/>
    <mergeCell ref="C407:D407"/>
    <mergeCell ref="E407:F407"/>
    <mergeCell ref="G407:H407"/>
    <mergeCell ref="I407:J407"/>
    <mergeCell ref="K407:L407"/>
    <mergeCell ref="O415:P415"/>
    <mergeCell ref="Q415:R415"/>
    <mergeCell ref="S415:T415"/>
    <mergeCell ref="Z415:Z418"/>
    <mergeCell ref="AA415:AA418"/>
    <mergeCell ref="M418:N418"/>
    <mergeCell ref="O418:P418"/>
    <mergeCell ref="BJ419:BJ422"/>
    <mergeCell ref="BN419:BN422"/>
    <mergeCell ref="AB415:AB418"/>
    <mergeCell ref="S416:T416"/>
    <mergeCell ref="Q414:R414"/>
    <mergeCell ref="S414:T414"/>
    <mergeCell ref="A415:A418"/>
    <mergeCell ref="C415:D415"/>
    <mergeCell ref="E415:F415"/>
    <mergeCell ref="G415:H415"/>
    <mergeCell ref="I415:J415"/>
    <mergeCell ref="K415:L415"/>
    <mergeCell ref="M415:N415"/>
    <mergeCell ref="Q413:R413"/>
    <mergeCell ref="S413:T413"/>
    <mergeCell ref="C414:D414"/>
    <mergeCell ref="E414:F414"/>
    <mergeCell ref="G414:H414"/>
    <mergeCell ref="I414:J414"/>
    <mergeCell ref="K414:L414"/>
    <mergeCell ref="M414:N414"/>
    <mergeCell ref="O414:P414"/>
    <mergeCell ref="C413:D413"/>
    <mergeCell ref="E413:F413"/>
    <mergeCell ref="G413:H413"/>
    <mergeCell ref="I413:J413"/>
    <mergeCell ref="K413:L413"/>
    <mergeCell ref="BJ411:BJ414"/>
    <mergeCell ref="BN411:BN414"/>
    <mergeCell ref="C412:D412"/>
    <mergeCell ref="E412:F412"/>
    <mergeCell ref="G412:H412"/>
    <mergeCell ref="I412:J412"/>
    <mergeCell ref="K412:L412"/>
    <mergeCell ref="M412:N412"/>
    <mergeCell ref="O412:P412"/>
    <mergeCell ref="BB411:BB414"/>
    <mergeCell ref="BC411:BC414"/>
    <mergeCell ref="BD411:BD414"/>
    <mergeCell ref="BE411:BE414"/>
    <mergeCell ref="BF411:BF414"/>
    <mergeCell ref="BI411:BI414"/>
    <mergeCell ref="AW411:AW414"/>
    <mergeCell ref="AX411:AX414"/>
    <mergeCell ref="AY411:AY414"/>
    <mergeCell ref="AZ411:AZ414"/>
    <mergeCell ref="BA411:BA414"/>
    <mergeCell ref="AH411:AH414"/>
    <mergeCell ref="AI411:AI414"/>
    <mergeCell ref="AJ411:AJ414"/>
    <mergeCell ref="AK411:AK414"/>
    <mergeCell ref="AL411:AL414"/>
    <mergeCell ref="AM411:AM414"/>
    <mergeCell ref="AB411:AB414"/>
    <mergeCell ref="AC411:AC414"/>
    <mergeCell ref="AD411:AD414"/>
    <mergeCell ref="AE411:AE414"/>
    <mergeCell ref="AF419:AF422"/>
    <mergeCell ref="M419:N419"/>
    <mergeCell ref="O419:P419"/>
    <mergeCell ref="Q419:R419"/>
    <mergeCell ref="S419:T419"/>
    <mergeCell ref="Z419:Z422"/>
    <mergeCell ref="O420:P420"/>
    <mergeCell ref="Q420:R420"/>
    <mergeCell ref="S420:T420"/>
    <mergeCell ref="M421:N421"/>
    <mergeCell ref="Q418:R418"/>
    <mergeCell ref="S418:T418"/>
    <mergeCell ref="A419:A422"/>
    <mergeCell ref="C419:D419"/>
    <mergeCell ref="E419:F419"/>
    <mergeCell ref="G419:H419"/>
    <mergeCell ref="I419:J419"/>
    <mergeCell ref="K419:L419"/>
    <mergeCell ref="M417:N417"/>
    <mergeCell ref="O417:P417"/>
    <mergeCell ref="Q417:R417"/>
    <mergeCell ref="S417:T417"/>
    <mergeCell ref="C418:D418"/>
    <mergeCell ref="E418:F418"/>
    <mergeCell ref="G418:H418"/>
    <mergeCell ref="I418:J418"/>
    <mergeCell ref="K418:L418"/>
    <mergeCell ref="C417:D417"/>
    <mergeCell ref="E417:F417"/>
    <mergeCell ref="G417:H417"/>
    <mergeCell ref="I417:J417"/>
    <mergeCell ref="K417:L417"/>
    <mergeCell ref="BN415:BN418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BC415:BC418"/>
    <mergeCell ref="BD415:BD418"/>
    <mergeCell ref="BE415:BE418"/>
    <mergeCell ref="BF415:BF418"/>
    <mergeCell ref="BI415:BI418"/>
    <mergeCell ref="BJ415:BJ418"/>
    <mergeCell ref="AW415:AW418"/>
    <mergeCell ref="AX415:AX418"/>
    <mergeCell ref="AY415:AY418"/>
    <mergeCell ref="AZ415:AZ418"/>
    <mergeCell ref="BA415:BA418"/>
    <mergeCell ref="BB415:BB418"/>
    <mergeCell ref="AI415:AI418"/>
    <mergeCell ref="AJ415:AJ418"/>
    <mergeCell ref="AK415:AK418"/>
    <mergeCell ref="AL415:AL418"/>
    <mergeCell ref="AM415:AM418"/>
    <mergeCell ref="AC415:AC418"/>
    <mergeCell ref="AD415:AD418"/>
    <mergeCell ref="AE415:AE418"/>
    <mergeCell ref="AF415:AF418"/>
    <mergeCell ref="AG415:AG418"/>
    <mergeCell ref="AH415:AH418"/>
    <mergeCell ref="O425:P425"/>
    <mergeCell ref="O422:P422"/>
    <mergeCell ref="Q422:R422"/>
    <mergeCell ref="S422:T422"/>
    <mergeCell ref="A423:A426"/>
    <mergeCell ref="C423:D423"/>
    <mergeCell ref="E423:F423"/>
    <mergeCell ref="G423:H423"/>
    <mergeCell ref="I423:J423"/>
    <mergeCell ref="K423:L423"/>
    <mergeCell ref="O421:P421"/>
    <mergeCell ref="Q421:R421"/>
    <mergeCell ref="S421:T421"/>
    <mergeCell ref="C422:D422"/>
    <mergeCell ref="E422:F422"/>
    <mergeCell ref="G422:H422"/>
    <mergeCell ref="I422:J422"/>
    <mergeCell ref="K422:L422"/>
    <mergeCell ref="M422:N422"/>
    <mergeCell ref="C421:D421"/>
    <mergeCell ref="E421:F421"/>
    <mergeCell ref="G421:H421"/>
    <mergeCell ref="I421:J421"/>
    <mergeCell ref="K421:L421"/>
    <mergeCell ref="BI419:BI422"/>
    <mergeCell ref="Q426:R426"/>
    <mergeCell ref="S426:T426"/>
    <mergeCell ref="AN423:AN426"/>
    <mergeCell ref="AO423:AO426"/>
    <mergeCell ref="AP423:AP426"/>
    <mergeCell ref="AQ423:AQ426"/>
    <mergeCell ref="AR423:AR426"/>
    <mergeCell ref="AS423:AS426"/>
    <mergeCell ref="AT423:AT426"/>
    <mergeCell ref="AU423:AU426"/>
    <mergeCell ref="AV423:AV426"/>
    <mergeCell ref="C420:D420"/>
    <mergeCell ref="E420:F420"/>
    <mergeCell ref="G420:H420"/>
    <mergeCell ref="I420:J420"/>
    <mergeCell ref="K420:L420"/>
    <mergeCell ref="M420:N420"/>
    <mergeCell ref="BA419:BA422"/>
    <mergeCell ref="BB419:BB422"/>
    <mergeCell ref="BC419:BC422"/>
    <mergeCell ref="BD419:BD422"/>
    <mergeCell ref="BE419:BE422"/>
    <mergeCell ref="BF419:BF422"/>
    <mergeCell ref="AM419:AM422"/>
    <mergeCell ref="AW419:AW422"/>
    <mergeCell ref="AX419:AX422"/>
    <mergeCell ref="AY419:AY422"/>
    <mergeCell ref="AZ419:AZ422"/>
    <mergeCell ref="AG419:AG422"/>
    <mergeCell ref="AH419:AH422"/>
    <mergeCell ref="AI419:AI422"/>
    <mergeCell ref="AJ419:AJ422"/>
    <mergeCell ref="AK419:AK422"/>
    <mergeCell ref="AL419:AL422"/>
    <mergeCell ref="AA419:AA422"/>
    <mergeCell ref="AB419:AB422"/>
    <mergeCell ref="AC419:AC422"/>
    <mergeCell ref="AD419:AD422"/>
    <mergeCell ref="AE419:AE422"/>
    <mergeCell ref="C427:T427"/>
    <mergeCell ref="A428:A431"/>
    <mergeCell ref="C428:D428"/>
    <mergeCell ref="E428:F428"/>
    <mergeCell ref="G428:H428"/>
    <mergeCell ref="I428:J428"/>
    <mergeCell ref="Q425:R425"/>
    <mergeCell ref="S425:T425"/>
    <mergeCell ref="C426:D426"/>
    <mergeCell ref="E426:F426"/>
    <mergeCell ref="G426:H426"/>
    <mergeCell ref="I426:J426"/>
    <mergeCell ref="K426:L426"/>
    <mergeCell ref="M426:N426"/>
    <mergeCell ref="O426:P426"/>
    <mergeCell ref="C425:D425"/>
    <mergeCell ref="E425:F425"/>
    <mergeCell ref="G425:H425"/>
    <mergeCell ref="I425:J425"/>
    <mergeCell ref="K425:L425"/>
    <mergeCell ref="BJ423:BJ426"/>
    <mergeCell ref="BN423:BN426"/>
    <mergeCell ref="C424:D424"/>
    <mergeCell ref="E424:F424"/>
    <mergeCell ref="G424:H424"/>
    <mergeCell ref="I424:J424"/>
    <mergeCell ref="K424:L424"/>
    <mergeCell ref="M424:N424"/>
    <mergeCell ref="O424:P424"/>
    <mergeCell ref="BB423:BB426"/>
    <mergeCell ref="BC423:BC426"/>
    <mergeCell ref="BD423:BD426"/>
    <mergeCell ref="BE423:BE426"/>
    <mergeCell ref="BF423:BF426"/>
    <mergeCell ref="BI423:BI426"/>
    <mergeCell ref="AW423:AW426"/>
    <mergeCell ref="AX423:AX426"/>
    <mergeCell ref="AY423:AY426"/>
    <mergeCell ref="AZ423:AZ426"/>
    <mergeCell ref="BA423:BA426"/>
    <mergeCell ref="AH423:AH426"/>
    <mergeCell ref="AI423:AI426"/>
    <mergeCell ref="AJ423:AJ426"/>
    <mergeCell ref="AK423:AK426"/>
    <mergeCell ref="AL423:AL426"/>
    <mergeCell ref="AM423:AM426"/>
    <mergeCell ref="AB423:AB426"/>
    <mergeCell ref="AC423:AC426"/>
    <mergeCell ref="AD423:AD426"/>
    <mergeCell ref="AE423:AE426"/>
    <mergeCell ref="AF423:AF426"/>
    <mergeCell ref="AG423:AG426"/>
    <mergeCell ref="M423:N423"/>
    <mergeCell ref="O423:P423"/>
    <mergeCell ref="Q423:R423"/>
    <mergeCell ref="S423:T423"/>
    <mergeCell ref="BN428:BN431"/>
    <mergeCell ref="C429:D429"/>
    <mergeCell ref="Z423:Z426"/>
    <mergeCell ref="BA428:BA431"/>
    <mergeCell ref="AA423:AA426"/>
    <mergeCell ref="Q424:R424"/>
    <mergeCell ref="S424:T424"/>
    <mergeCell ref="M425:N425"/>
    <mergeCell ref="AW428:AW431"/>
    <mergeCell ref="AX428:AX431"/>
    <mergeCell ref="AY428:AY431"/>
    <mergeCell ref="AF428:AF431"/>
    <mergeCell ref="AG428:AG431"/>
    <mergeCell ref="AH428:AH431"/>
    <mergeCell ref="AI428:AI431"/>
    <mergeCell ref="AJ428:AJ431"/>
    <mergeCell ref="AK428:AK431"/>
    <mergeCell ref="Z428:Z431"/>
    <mergeCell ref="AA428:AA431"/>
    <mergeCell ref="AB428:AB431"/>
    <mergeCell ref="AC428:AC431"/>
    <mergeCell ref="AD428:AD431"/>
    <mergeCell ref="AE428:AE431"/>
    <mergeCell ref="K428:L428"/>
    <mergeCell ref="M428:N428"/>
    <mergeCell ref="O428:P428"/>
    <mergeCell ref="Q428:R428"/>
    <mergeCell ref="S428:T428"/>
    <mergeCell ref="M431:N431"/>
    <mergeCell ref="O431:P431"/>
    <mergeCell ref="Q431:R431"/>
    <mergeCell ref="S431:T431"/>
    <mergeCell ref="M430:N430"/>
    <mergeCell ref="O430:P430"/>
    <mergeCell ref="Q430:R430"/>
    <mergeCell ref="S430:T430"/>
    <mergeCell ref="AN428:AN431"/>
    <mergeCell ref="AO428:AO431"/>
    <mergeCell ref="AP428:AP431"/>
    <mergeCell ref="AQ428:AQ431"/>
    <mergeCell ref="AR428:AR431"/>
    <mergeCell ref="AS428:AS431"/>
    <mergeCell ref="AT428:AT431"/>
    <mergeCell ref="AU428:AU431"/>
    <mergeCell ref="AV428:AV431"/>
    <mergeCell ref="C431:D431"/>
    <mergeCell ref="E431:F431"/>
    <mergeCell ref="G431:H431"/>
    <mergeCell ref="I431:J431"/>
    <mergeCell ref="K431:L431"/>
    <mergeCell ref="M429:N429"/>
    <mergeCell ref="O429:P429"/>
    <mergeCell ref="Q429:R429"/>
    <mergeCell ref="S429:T429"/>
    <mergeCell ref="C430:D430"/>
    <mergeCell ref="E430:F430"/>
    <mergeCell ref="G430:H430"/>
    <mergeCell ref="I430:J430"/>
    <mergeCell ref="K430:L430"/>
    <mergeCell ref="BF428:BF431"/>
    <mergeCell ref="BI428:BI431"/>
    <mergeCell ref="BJ428:BJ431"/>
    <mergeCell ref="BI432:BI435"/>
    <mergeCell ref="BJ432:BJ435"/>
    <mergeCell ref="BN432:BN435"/>
    <mergeCell ref="C433:D433"/>
    <mergeCell ref="E433:F433"/>
    <mergeCell ref="G433:H433"/>
    <mergeCell ref="I433:J433"/>
    <mergeCell ref="K433:L433"/>
    <mergeCell ref="M433:N433"/>
    <mergeCell ref="BA432:BA435"/>
    <mergeCell ref="BB432:BB435"/>
    <mergeCell ref="BC432:BC435"/>
    <mergeCell ref="BD432:BD435"/>
    <mergeCell ref="BE432:BE435"/>
    <mergeCell ref="BF432:BF435"/>
    <mergeCell ref="AM432:AM435"/>
    <mergeCell ref="AW432:AW435"/>
    <mergeCell ref="AX432:AX435"/>
    <mergeCell ref="AY432:AY435"/>
    <mergeCell ref="AZ432:AZ435"/>
    <mergeCell ref="AG432:AG435"/>
    <mergeCell ref="AH432:AH435"/>
    <mergeCell ref="AI432:AI435"/>
    <mergeCell ref="AJ432:AJ435"/>
    <mergeCell ref="AK432:AK435"/>
    <mergeCell ref="AL432:AL435"/>
    <mergeCell ref="AA432:AA435"/>
    <mergeCell ref="AB432:AB435"/>
    <mergeCell ref="AC432:AC435"/>
    <mergeCell ref="AD432:AD435"/>
    <mergeCell ref="AE432:AE435"/>
    <mergeCell ref="AF432:AF435"/>
    <mergeCell ref="E429:F429"/>
    <mergeCell ref="G429:H429"/>
    <mergeCell ref="I429:J429"/>
    <mergeCell ref="K429:L429"/>
    <mergeCell ref="AZ428:AZ431"/>
    <mergeCell ref="M432:N432"/>
    <mergeCell ref="O432:P432"/>
    <mergeCell ref="Q432:R432"/>
    <mergeCell ref="S432:T432"/>
    <mergeCell ref="BB428:BB431"/>
    <mergeCell ref="BC428:BC431"/>
    <mergeCell ref="BD428:BD431"/>
    <mergeCell ref="BE428:BE431"/>
    <mergeCell ref="AL428:AL431"/>
    <mergeCell ref="AM428:AM431"/>
    <mergeCell ref="AF436:AF439"/>
    <mergeCell ref="AG436:AG439"/>
    <mergeCell ref="M436:N436"/>
    <mergeCell ref="Z432:Z435"/>
    <mergeCell ref="O433:P433"/>
    <mergeCell ref="Q433:R433"/>
    <mergeCell ref="S433:T433"/>
    <mergeCell ref="M434:N434"/>
    <mergeCell ref="O436:P436"/>
    <mergeCell ref="Q436:R436"/>
    <mergeCell ref="S436:T436"/>
    <mergeCell ref="Z436:Z439"/>
    <mergeCell ref="AA436:AA439"/>
    <mergeCell ref="Q437:R437"/>
    <mergeCell ref="S437:T437"/>
    <mergeCell ref="M438:N438"/>
    <mergeCell ref="O438:P438"/>
    <mergeCell ref="O435:P435"/>
    <mergeCell ref="Q435:R435"/>
    <mergeCell ref="S435:T435"/>
    <mergeCell ref="A436:A439"/>
    <mergeCell ref="C436:D436"/>
    <mergeCell ref="E436:F436"/>
    <mergeCell ref="G436:H436"/>
    <mergeCell ref="I436:J436"/>
    <mergeCell ref="K436:L436"/>
    <mergeCell ref="O434:P434"/>
    <mergeCell ref="Q434:R434"/>
    <mergeCell ref="S434:T434"/>
    <mergeCell ref="C435:D435"/>
    <mergeCell ref="E435:F435"/>
    <mergeCell ref="G435:H435"/>
    <mergeCell ref="I435:J435"/>
    <mergeCell ref="K435:L435"/>
    <mergeCell ref="M435:N435"/>
    <mergeCell ref="C434:D434"/>
    <mergeCell ref="E434:F434"/>
    <mergeCell ref="G434:H434"/>
    <mergeCell ref="I434:J434"/>
    <mergeCell ref="K434:L434"/>
    <mergeCell ref="A432:A435"/>
    <mergeCell ref="C432:D432"/>
    <mergeCell ref="E432:F432"/>
    <mergeCell ref="G432:H432"/>
    <mergeCell ref="I432:J432"/>
    <mergeCell ref="K432:L432"/>
    <mergeCell ref="O440:P440"/>
    <mergeCell ref="Q440:R440"/>
    <mergeCell ref="S440:T440"/>
    <mergeCell ref="Z440:Z443"/>
    <mergeCell ref="AA440:AA443"/>
    <mergeCell ref="M443:N443"/>
    <mergeCell ref="O443:P443"/>
    <mergeCell ref="BJ444:BJ447"/>
    <mergeCell ref="BN444:BN447"/>
    <mergeCell ref="AB440:AB443"/>
    <mergeCell ref="S441:T441"/>
    <mergeCell ref="Q439:R439"/>
    <mergeCell ref="S439:T439"/>
    <mergeCell ref="A440:A443"/>
    <mergeCell ref="C440:D440"/>
    <mergeCell ref="E440:F440"/>
    <mergeCell ref="G440:H440"/>
    <mergeCell ref="I440:J440"/>
    <mergeCell ref="K440:L440"/>
    <mergeCell ref="M440:N440"/>
    <mergeCell ref="Q438:R438"/>
    <mergeCell ref="S438:T438"/>
    <mergeCell ref="C439:D439"/>
    <mergeCell ref="E439:F439"/>
    <mergeCell ref="G439:H439"/>
    <mergeCell ref="I439:J439"/>
    <mergeCell ref="K439:L439"/>
    <mergeCell ref="M439:N439"/>
    <mergeCell ref="O439:P439"/>
    <mergeCell ref="C438:D438"/>
    <mergeCell ref="E438:F438"/>
    <mergeCell ref="G438:H438"/>
    <mergeCell ref="I438:J438"/>
    <mergeCell ref="K438:L438"/>
    <mergeCell ref="BJ436:BJ439"/>
    <mergeCell ref="BN436:BN439"/>
    <mergeCell ref="C437:D437"/>
    <mergeCell ref="E437:F437"/>
    <mergeCell ref="G437:H437"/>
    <mergeCell ref="I437:J437"/>
    <mergeCell ref="K437:L437"/>
    <mergeCell ref="M437:N437"/>
    <mergeCell ref="O437:P437"/>
    <mergeCell ref="BB436:BB439"/>
    <mergeCell ref="BC436:BC439"/>
    <mergeCell ref="BD436:BD439"/>
    <mergeCell ref="BE436:BE439"/>
    <mergeCell ref="BF436:BF439"/>
    <mergeCell ref="BI436:BI439"/>
    <mergeCell ref="AW436:AW439"/>
    <mergeCell ref="AX436:AX439"/>
    <mergeCell ref="AY436:AY439"/>
    <mergeCell ref="AZ436:AZ439"/>
    <mergeCell ref="BA436:BA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44:AF447"/>
    <mergeCell ref="M444:N444"/>
    <mergeCell ref="O444:P444"/>
    <mergeCell ref="Q444:R444"/>
    <mergeCell ref="S444:T444"/>
    <mergeCell ref="Z444:Z447"/>
    <mergeCell ref="O445:P445"/>
    <mergeCell ref="Q445:R445"/>
    <mergeCell ref="S445:T445"/>
    <mergeCell ref="M446:N446"/>
    <mergeCell ref="Q443:R443"/>
    <mergeCell ref="S443:T443"/>
    <mergeCell ref="A444:A447"/>
    <mergeCell ref="C444:D444"/>
    <mergeCell ref="E444:F444"/>
    <mergeCell ref="G444:H444"/>
    <mergeCell ref="I444:J444"/>
    <mergeCell ref="K444:L444"/>
    <mergeCell ref="M442:N442"/>
    <mergeCell ref="O442:P442"/>
    <mergeCell ref="Q442:R442"/>
    <mergeCell ref="S442:T442"/>
    <mergeCell ref="C443:D443"/>
    <mergeCell ref="E443:F443"/>
    <mergeCell ref="G443:H443"/>
    <mergeCell ref="I443:J443"/>
    <mergeCell ref="K443:L443"/>
    <mergeCell ref="C442:D442"/>
    <mergeCell ref="E442:F442"/>
    <mergeCell ref="G442:H442"/>
    <mergeCell ref="I442:J442"/>
    <mergeCell ref="K442:L442"/>
    <mergeCell ref="BN440:BN443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BC440:BC443"/>
    <mergeCell ref="BD440:BD443"/>
    <mergeCell ref="BE440:BE443"/>
    <mergeCell ref="BF440:BF443"/>
    <mergeCell ref="BI440:BI443"/>
    <mergeCell ref="BJ440:BJ443"/>
    <mergeCell ref="AW440:AW443"/>
    <mergeCell ref="AX440:AX443"/>
    <mergeCell ref="AY440:AY443"/>
    <mergeCell ref="AZ440:AZ443"/>
    <mergeCell ref="BA440:BA443"/>
    <mergeCell ref="BB440:BB443"/>
    <mergeCell ref="AI440:AI443"/>
    <mergeCell ref="AJ440:AJ443"/>
    <mergeCell ref="AK440:AK443"/>
    <mergeCell ref="AL440:AL443"/>
    <mergeCell ref="AM440:AM443"/>
    <mergeCell ref="AC440:AC443"/>
    <mergeCell ref="AD440:AD443"/>
    <mergeCell ref="AE440:AE443"/>
    <mergeCell ref="AF440:AF443"/>
    <mergeCell ref="AG440:AG443"/>
    <mergeCell ref="AH440:AH443"/>
    <mergeCell ref="AD444:AD447"/>
    <mergeCell ref="AE444:AE447"/>
    <mergeCell ref="C452:T452"/>
    <mergeCell ref="A453:A456"/>
    <mergeCell ref="C453:D453"/>
    <mergeCell ref="E453:F453"/>
    <mergeCell ref="G453:H453"/>
    <mergeCell ref="I453:J453"/>
    <mergeCell ref="Q450:R450"/>
    <mergeCell ref="S450:T450"/>
    <mergeCell ref="C451:D451"/>
    <mergeCell ref="E451:F451"/>
    <mergeCell ref="G451:H451"/>
    <mergeCell ref="I451:J451"/>
    <mergeCell ref="K451:L451"/>
    <mergeCell ref="M451:N451"/>
    <mergeCell ref="O451:P451"/>
    <mergeCell ref="C450:D450"/>
    <mergeCell ref="E450:F450"/>
    <mergeCell ref="G450:H450"/>
    <mergeCell ref="I450:J450"/>
    <mergeCell ref="K450:L450"/>
    <mergeCell ref="O450:P450"/>
    <mergeCell ref="O447:P447"/>
    <mergeCell ref="Q447:R447"/>
    <mergeCell ref="S447:T447"/>
    <mergeCell ref="A448:A451"/>
    <mergeCell ref="C448:D448"/>
    <mergeCell ref="E448:F448"/>
    <mergeCell ref="G448:H448"/>
    <mergeCell ref="I448:J448"/>
    <mergeCell ref="K448:L448"/>
    <mergeCell ref="O446:P446"/>
    <mergeCell ref="Q446:R446"/>
    <mergeCell ref="S446:T446"/>
    <mergeCell ref="C447:D447"/>
    <mergeCell ref="E447:F447"/>
    <mergeCell ref="G447:H447"/>
    <mergeCell ref="I447:J447"/>
    <mergeCell ref="K447:L447"/>
    <mergeCell ref="M447:N447"/>
    <mergeCell ref="C446:D446"/>
    <mergeCell ref="E446:F446"/>
    <mergeCell ref="G446:H446"/>
    <mergeCell ref="I446:J446"/>
    <mergeCell ref="K446:L446"/>
    <mergeCell ref="Q451:R451"/>
    <mergeCell ref="S451:T451"/>
    <mergeCell ref="Z448:Z451"/>
    <mergeCell ref="BJ448:BJ451"/>
    <mergeCell ref="BN448:BN451"/>
    <mergeCell ref="C449:D449"/>
    <mergeCell ref="E449:F449"/>
    <mergeCell ref="G449:H449"/>
    <mergeCell ref="I449:J449"/>
    <mergeCell ref="K449:L449"/>
    <mergeCell ref="M449:N449"/>
    <mergeCell ref="O449:P449"/>
    <mergeCell ref="BB448:BB451"/>
    <mergeCell ref="BC448:BC451"/>
    <mergeCell ref="BD448:BD451"/>
    <mergeCell ref="BE448:BE451"/>
    <mergeCell ref="BF448:BF451"/>
    <mergeCell ref="BI444:BI447"/>
    <mergeCell ref="AW448:AW451"/>
    <mergeCell ref="AX448:AX451"/>
    <mergeCell ref="AY448:AY451"/>
    <mergeCell ref="AZ448:AZ451"/>
    <mergeCell ref="BA448:BA451"/>
    <mergeCell ref="AH448:AH451"/>
    <mergeCell ref="AI448:AI451"/>
    <mergeCell ref="AJ448:AJ451"/>
    <mergeCell ref="AK448:AK451"/>
    <mergeCell ref="AL448:AL451"/>
    <mergeCell ref="AM448:AM451"/>
    <mergeCell ref="AB448:AB451"/>
    <mergeCell ref="AC448:AC451"/>
    <mergeCell ref="AD448:AD451"/>
    <mergeCell ref="AE448:AE451"/>
    <mergeCell ref="AF448:AF451"/>
    <mergeCell ref="AG448:AG451"/>
    <mergeCell ref="M448:N448"/>
    <mergeCell ref="O448:P448"/>
    <mergeCell ref="Q448:R448"/>
    <mergeCell ref="S448:T448"/>
    <mergeCell ref="AU448:AU451"/>
    <mergeCell ref="AV448:AV451"/>
    <mergeCell ref="C445:D445"/>
    <mergeCell ref="E445:F445"/>
    <mergeCell ref="G445:H445"/>
    <mergeCell ref="I445:J445"/>
    <mergeCell ref="K445:L445"/>
    <mergeCell ref="M445:N445"/>
    <mergeCell ref="BA444:BA447"/>
    <mergeCell ref="BB444:BB447"/>
    <mergeCell ref="BC444:BC447"/>
    <mergeCell ref="BD444:BD447"/>
    <mergeCell ref="BE444:BE447"/>
    <mergeCell ref="BF444:BF447"/>
    <mergeCell ref="AM444:AM447"/>
    <mergeCell ref="AW444:AW447"/>
    <mergeCell ref="AX444:AX447"/>
    <mergeCell ref="AY444:AY447"/>
    <mergeCell ref="AZ444:AZ447"/>
    <mergeCell ref="AG444:AG447"/>
    <mergeCell ref="AH444:AH447"/>
    <mergeCell ref="AI444:AI447"/>
    <mergeCell ref="AJ444:AJ447"/>
    <mergeCell ref="AK444:AK447"/>
    <mergeCell ref="AL444:AL447"/>
    <mergeCell ref="AA444:AA447"/>
    <mergeCell ref="AB444:AB447"/>
    <mergeCell ref="AC444:AC447"/>
    <mergeCell ref="BA453:BA456"/>
    <mergeCell ref="AA448:AA451"/>
    <mergeCell ref="Q449:R449"/>
    <mergeCell ref="S449:T449"/>
    <mergeCell ref="M450:N450"/>
    <mergeCell ref="AW453:AW456"/>
    <mergeCell ref="AX453:AX456"/>
    <mergeCell ref="AY453:AY456"/>
    <mergeCell ref="AF453:AF456"/>
    <mergeCell ref="AG453:AG456"/>
    <mergeCell ref="AH453:AH456"/>
    <mergeCell ref="AI453:AI456"/>
    <mergeCell ref="AJ453:AJ456"/>
    <mergeCell ref="AK453:AK456"/>
    <mergeCell ref="Z453:Z456"/>
    <mergeCell ref="AA453:AA456"/>
    <mergeCell ref="AB453:AB456"/>
    <mergeCell ref="AC453:AC456"/>
    <mergeCell ref="AD453:AD456"/>
    <mergeCell ref="AE453:AE456"/>
    <mergeCell ref="K453:L453"/>
    <mergeCell ref="M453:N453"/>
    <mergeCell ref="O453:P453"/>
    <mergeCell ref="Q453:R453"/>
    <mergeCell ref="S453:T453"/>
    <mergeCell ref="M456:N456"/>
    <mergeCell ref="O456:P456"/>
    <mergeCell ref="Q456:R456"/>
    <mergeCell ref="S456:T456"/>
    <mergeCell ref="M455:N455"/>
    <mergeCell ref="O455:P455"/>
    <mergeCell ref="Q455:R455"/>
    <mergeCell ref="S455:T455"/>
    <mergeCell ref="AN453:AN456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K456:L456"/>
    <mergeCell ref="M454:N454"/>
    <mergeCell ref="O454:P454"/>
    <mergeCell ref="Q454:R454"/>
    <mergeCell ref="S454:T454"/>
    <mergeCell ref="K455:L455"/>
    <mergeCell ref="AN448:AN451"/>
    <mergeCell ref="AO448:AO451"/>
    <mergeCell ref="AP448:AP451"/>
    <mergeCell ref="AQ448:AQ451"/>
    <mergeCell ref="AR448:AR451"/>
    <mergeCell ref="AS448:AS451"/>
    <mergeCell ref="AT448:AT451"/>
    <mergeCell ref="BI457:BI460"/>
    <mergeCell ref="BJ457:BJ460"/>
    <mergeCell ref="BN457:BN460"/>
    <mergeCell ref="C458:D458"/>
    <mergeCell ref="E458:F458"/>
    <mergeCell ref="G458:H458"/>
    <mergeCell ref="I458:J458"/>
    <mergeCell ref="K458:L458"/>
    <mergeCell ref="M458:N458"/>
    <mergeCell ref="BA457:BA460"/>
    <mergeCell ref="BB457:BB460"/>
    <mergeCell ref="BC457:BC460"/>
    <mergeCell ref="BD457:BD460"/>
    <mergeCell ref="BE457:BE460"/>
    <mergeCell ref="BF457:BF460"/>
    <mergeCell ref="AM457:AM460"/>
    <mergeCell ref="AW457:AW460"/>
    <mergeCell ref="AX457:AX460"/>
    <mergeCell ref="AY457:AY460"/>
    <mergeCell ref="AZ457:AZ460"/>
    <mergeCell ref="AG457:AG460"/>
    <mergeCell ref="AH457:AH460"/>
    <mergeCell ref="AI457:AI460"/>
    <mergeCell ref="AJ457:AJ460"/>
    <mergeCell ref="AK457:AK460"/>
    <mergeCell ref="AL457:AL460"/>
    <mergeCell ref="AA457:AA460"/>
    <mergeCell ref="AB457:AB460"/>
    <mergeCell ref="AC457:AC460"/>
    <mergeCell ref="AD457:AD460"/>
    <mergeCell ref="AE457:AE460"/>
    <mergeCell ref="AF457:AF460"/>
    <mergeCell ref="E454:F454"/>
    <mergeCell ref="G454:H454"/>
    <mergeCell ref="I454:J454"/>
    <mergeCell ref="K454:L454"/>
    <mergeCell ref="AZ453:AZ456"/>
    <mergeCell ref="M457:N457"/>
    <mergeCell ref="O457:P457"/>
    <mergeCell ref="Q457:R457"/>
    <mergeCell ref="S457:T457"/>
    <mergeCell ref="BB453:BB456"/>
    <mergeCell ref="BC453:BC456"/>
    <mergeCell ref="BD453:BD456"/>
    <mergeCell ref="BE453:BE456"/>
    <mergeCell ref="AL453:AL456"/>
    <mergeCell ref="AM453:AM456"/>
    <mergeCell ref="Z457:Z460"/>
    <mergeCell ref="O458:P458"/>
    <mergeCell ref="Q458:R458"/>
    <mergeCell ref="S458:T458"/>
    <mergeCell ref="M459:N459"/>
    <mergeCell ref="BN453:BN456"/>
    <mergeCell ref="C454:D454"/>
    <mergeCell ref="C456:D456"/>
    <mergeCell ref="E456:F456"/>
    <mergeCell ref="G456:H456"/>
    <mergeCell ref="I456:J456"/>
    <mergeCell ref="C455:D455"/>
    <mergeCell ref="E455:F455"/>
    <mergeCell ref="G455:H455"/>
    <mergeCell ref="I455:J455"/>
    <mergeCell ref="BF453:BF456"/>
    <mergeCell ref="BJ453:BJ456"/>
    <mergeCell ref="O461:P461"/>
    <mergeCell ref="Q461:R461"/>
    <mergeCell ref="S461:T461"/>
    <mergeCell ref="Z461:Z464"/>
    <mergeCell ref="AA461:AA464"/>
    <mergeCell ref="Q462:R462"/>
    <mergeCell ref="S462:T462"/>
    <mergeCell ref="M463:N463"/>
    <mergeCell ref="O463:P463"/>
    <mergeCell ref="O460:P460"/>
    <mergeCell ref="Q460:R460"/>
    <mergeCell ref="S460:T460"/>
    <mergeCell ref="A461:A464"/>
    <mergeCell ref="C461:D461"/>
    <mergeCell ref="E461:F461"/>
    <mergeCell ref="G461:H461"/>
    <mergeCell ref="I461:J461"/>
    <mergeCell ref="K461:L461"/>
    <mergeCell ref="O459:P459"/>
    <mergeCell ref="Q459:R459"/>
    <mergeCell ref="S459:T459"/>
    <mergeCell ref="C460:D460"/>
    <mergeCell ref="E460:F460"/>
    <mergeCell ref="G460:H460"/>
    <mergeCell ref="I460:J460"/>
    <mergeCell ref="K460:L460"/>
    <mergeCell ref="M460:N460"/>
    <mergeCell ref="C459:D459"/>
    <mergeCell ref="E459:F459"/>
    <mergeCell ref="G459:H459"/>
    <mergeCell ref="I459:J459"/>
    <mergeCell ref="K459:L459"/>
    <mergeCell ref="A457:A460"/>
    <mergeCell ref="C457:D457"/>
    <mergeCell ref="E457:F457"/>
    <mergeCell ref="G457:H457"/>
    <mergeCell ref="I457:J457"/>
    <mergeCell ref="K457:L457"/>
    <mergeCell ref="BJ469:BJ472"/>
    <mergeCell ref="BN469:BN472"/>
    <mergeCell ref="AB465:AB468"/>
    <mergeCell ref="S466:T466"/>
    <mergeCell ref="Q464:R464"/>
    <mergeCell ref="S464:T464"/>
    <mergeCell ref="A465:A468"/>
    <mergeCell ref="C465:D465"/>
    <mergeCell ref="E465:F465"/>
    <mergeCell ref="G465:H465"/>
    <mergeCell ref="I465:J465"/>
    <mergeCell ref="K465:L465"/>
    <mergeCell ref="M465:N465"/>
    <mergeCell ref="Q463:R463"/>
    <mergeCell ref="S463:T463"/>
    <mergeCell ref="C464:D464"/>
    <mergeCell ref="E464:F464"/>
    <mergeCell ref="G464:H464"/>
    <mergeCell ref="I464:J464"/>
    <mergeCell ref="K464:L464"/>
    <mergeCell ref="M464:N464"/>
    <mergeCell ref="O464:P464"/>
    <mergeCell ref="C463:D463"/>
    <mergeCell ref="E463:F463"/>
    <mergeCell ref="G463:H463"/>
    <mergeCell ref="I463:J463"/>
    <mergeCell ref="K463:L463"/>
    <mergeCell ref="BJ461:BJ464"/>
    <mergeCell ref="BN461:BN464"/>
    <mergeCell ref="C462:D462"/>
    <mergeCell ref="E462:F462"/>
    <mergeCell ref="G462:H462"/>
    <mergeCell ref="I462:J462"/>
    <mergeCell ref="K462:L462"/>
    <mergeCell ref="M462:N462"/>
    <mergeCell ref="O462:P462"/>
    <mergeCell ref="BB461:BB464"/>
    <mergeCell ref="BC461:BC464"/>
    <mergeCell ref="BD461:BD464"/>
    <mergeCell ref="BE461:BE464"/>
    <mergeCell ref="BF461:BF464"/>
    <mergeCell ref="BI461:BI464"/>
    <mergeCell ref="AW461:AW464"/>
    <mergeCell ref="AX461:AX464"/>
    <mergeCell ref="AY461:AY464"/>
    <mergeCell ref="AZ461:AZ464"/>
    <mergeCell ref="BA461:BA464"/>
    <mergeCell ref="AH461:AH464"/>
    <mergeCell ref="AI461:AI464"/>
    <mergeCell ref="AJ461:AJ464"/>
    <mergeCell ref="AK461:AK464"/>
    <mergeCell ref="AL461:AL464"/>
    <mergeCell ref="AM461:AM464"/>
    <mergeCell ref="AB461:AB464"/>
    <mergeCell ref="AC461:AC464"/>
    <mergeCell ref="AD461:AD464"/>
    <mergeCell ref="AE461:AE464"/>
    <mergeCell ref="AF461:AF464"/>
    <mergeCell ref="AG461:AG464"/>
    <mergeCell ref="M461:N461"/>
    <mergeCell ref="BN465:BN468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BC465:BC468"/>
    <mergeCell ref="BD465:BD468"/>
    <mergeCell ref="BE465:BE468"/>
    <mergeCell ref="BF465:BF468"/>
    <mergeCell ref="BI465:BI468"/>
    <mergeCell ref="BJ465:BJ468"/>
    <mergeCell ref="AW465:AW468"/>
    <mergeCell ref="AX465:AX468"/>
    <mergeCell ref="AY465:AY468"/>
    <mergeCell ref="AZ465:AZ468"/>
    <mergeCell ref="BA465:BA468"/>
    <mergeCell ref="BB465:BB468"/>
    <mergeCell ref="AI465:AI468"/>
    <mergeCell ref="AJ465:AJ468"/>
    <mergeCell ref="AK465:AK468"/>
    <mergeCell ref="AL465:AL468"/>
    <mergeCell ref="AM465:AM468"/>
    <mergeCell ref="AC465:AC468"/>
    <mergeCell ref="AD465:AD468"/>
    <mergeCell ref="AE465:AE468"/>
    <mergeCell ref="AF465:AF468"/>
    <mergeCell ref="AG465:AG468"/>
    <mergeCell ref="AH465:AH468"/>
    <mergeCell ref="O465:P465"/>
    <mergeCell ref="Q465:R465"/>
    <mergeCell ref="S465:T465"/>
    <mergeCell ref="Z465:Z468"/>
    <mergeCell ref="AA465:AA468"/>
    <mergeCell ref="M468:N468"/>
    <mergeCell ref="O468:P468"/>
    <mergeCell ref="AD469:AD472"/>
    <mergeCell ref="AE469:AE472"/>
    <mergeCell ref="AF469:AF472"/>
    <mergeCell ref="M469:N469"/>
    <mergeCell ref="O469:P469"/>
    <mergeCell ref="Q469:R469"/>
    <mergeCell ref="S469:T469"/>
    <mergeCell ref="Z469:Z472"/>
    <mergeCell ref="O470:P470"/>
    <mergeCell ref="Q470:R470"/>
    <mergeCell ref="S470:T470"/>
    <mergeCell ref="M471:N471"/>
    <mergeCell ref="Q468:R468"/>
    <mergeCell ref="S468:T468"/>
    <mergeCell ref="A469:A472"/>
    <mergeCell ref="C469:D469"/>
    <mergeCell ref="E469:F469"/>
    <mergeCell ref="G469:H469"/>
    <mergeCell ref="I469:J469"/>
    <mergeCell ref="K469:L469"/>
    <mergeCell ref="M467:N467"/>
    <mergeCell ref="O467:P467"/>
    <mergeCell ref="Q467:R467"/>
    <mergeCell ref="S467:T467"/>
    <mergeCell ref="C468:D468"/>
    <mergeCell ref="E468:F468"/>
    <mergeCell ref="G468:H468"/>
    <mergeCell ref="I468:J468"/>
    <mergeCell ref="K468:L468"/>
    <mergeCell ref="C467:D467"/>
    <mergeCell ref="E467:F467"/>
    <mergeCell ref="G467:H467"/>
    <mergeCell ref="I467:J467"/>
    <mergeCell ref="K467:L467"/>
    <mergeCell ref="O475:P475"/>
    <mergeCell ref="O472:P472"/>
    <mergeCell ref="Q472:R472"/>
    <mergeCell ref="S472:T472"/>
    <mergeCell ref="A473:A476"/>
    <mergeCell ref="C473:D473"/>
    <mergeCell ref="E473:F473"/>
    <mergeCell ref="G473:H473"/>
    <mergeCell ref="I473:J473"/>
    <mergeCell ref="K473:L473"/>
    <mergeCell ref="O471:P471"/>
    <mergeCell ref="Q471:R471"/>
    <mergeCell ref="S471:T471"/>
    <mergeCell ref="C472:D472"/>
    <mergeCell ref="E472:F472"/>
    <mergeCell ref="G472:H472"/>
    <mergeCell ref="I472:J472"/>
    <mergeCell ref="K472:L472"/>
    <mergeCell ref="M472:N472"/>
    <mergeCell ref="C471:D471"/>
    <mergeCell ref="E471:F471"/>
    <mergeCell ref="G471:H471"/>
    <mergeCell ref="I471:J471"/>
    <mergeCell ref="K471:L471"/>
    <mergeCell ref="BI453:BI456"/>
    <mergeCell ref="Q476:R476"/>
    <mergeCell ref="S476:T476"/>
    <mergeCell ref="AN473:AN476"/>
    <mergeCell ref="AO473:AO476"/>
    <mergeCell ref="AP473:AP476"/>
    <mergeCell ref="AQ473:AQ476"/>
    <mergeCell ref="AR473:AR476"/>
    <mergeCell ref="AS473:AS476"/>
    <mergeCell ref="AT473:AT476"/>
    <mergeCell ref="AU473:AU476"/>
    <mergeCell ref="AV473:AV476"/>
    <mergeCell ref="BG473:BG476"/>
    <mergeCell ref="BH473:BH476"/>
    <mergeCell ref="C470:D470"/>
    <mergeCell ref="E470:F470"/>
    <mergeCell ref="G470:H470"/>
    <mergeCell ref="I470:J470"/>
    <mergeCell ref="K470:L470"/>
    <mergeCell ref="M470:N470"/>
    <mergeCell ref="BA469:BA472"/>
    <mergeCell ref="BB469:BB472"/>
    <mergeCell ref="BC469:BC472"/>
    <mergeCell ref="BD469:BD472"/>
    <mergeCell ref="BE469:BE472"/>
    <mergeCell ref="BF469:BF472"/>
    <mergeCell ref="AM469:AM472"/>
    <mergeCell ref="AW469:AW472"/>
    <mergeCell ref="AX469:AX472"/>
    <mergeCell ref="AY469:AY472"/>
    <mergeCell ref="AZ469:AZ472"/>
    <mergeCell ref="AG469:AG472"/>
    <mergeCell ref="AH469:AH472"/>
    <mergeCell ref="AI469:AI472"/>
    <mergeCell ref="AJ469:AJ472"/>
    <mergeCell ref="AK469:AK472"/>
    <mergeCell ref="AL469:AL472"/>
    <mergeCell ref="AA469:AA472"/>
    <mergeCell ref="AB469:AB472"/>
    <mergeCell ref="AC469:AC472"/>
    <mergeCell ref="C477:T477"/>
    <mergeCell ref="A478:A481"/>
    <mergeCell ref="C478:D478"/>
    <mergeCell ref="E478:F478"/>
    <mergeCell ref="G478:H478"/>
    <mergeCell ref="I478:J478"/>
    <mergeCell ref="Q475:R475"/>
    <mergeCell ref="S475:T475"/>
    <mergeCell ref="C476:D476"/>
    <mergeCell ref="E476:F476"/>
    <mergeCell ref="G476:H476"/>
    <mergeCell ref="I476:J476"/>
    <mergeCell ref="K476:L476"/>
    <mergeCell ref="M476:N476"/>
    <mergeCell ref="O476:P476"/>
    <mergeCell ref="C475:D475"/>
    <mergeCell ref="E475:F475"/>
    <mergeCell ref="G475:H475"/>
    <mergeCell ref="I475:J475"/>
    <mergeCell ref="K475:L475"/>
    <mergeCell ref="BJ473:BJ476"/>
    <mergeCell ref="BN473:BN476"/>
    <mergeCell ref="C474:D474"/>
    <mergeCell ref="E474:F474"/>
    <mergeCell ref="G474:H474"/>
    <mergeCell ref="I474:J474"/>
    <mergeCell ref="K474:L474"/>
    <mergeCell ref="M474:N474"/>
    <mergeCell ref="O474:P474"/>
    <mergeCell ref="BB473:BB476"/>
    <mergeCell ref="BC473:BC476"/>
    <mergeCell ref="BD473:BD476"/>
    <mergeCell ref="BE473:BE476"/>
    <mergeCell ref="BF473:BF476"/>
    <mergeCell ref="BI473:BI476"/>
    <mergeCell ref="AW473:AW476"/>
    <mergeCell ref="AX473:AX476"/>
    <mergeCell ref="AY473:AY476"/>
    <mergeCell ref="AZ473:AZ476"/>
    <mergeCell ref="BA473:BA476"/>
    <mergeCell ref="AH473:AH476"/>
    <mergeCell ref="AI473:AI476"/>
    <mergeCell ref="AJ473:AJ476"/>
    <mergeCell ref="AK473:AK476"/>
    <mergeCell ref="AL473:AL476"/>
    <mergeCell ref="AM473:AM476"/>
    <mergeCell ref="AB473:AB476"/>
    <mergeCell ref="AC473:AC476"/>
    <mergeCell ref="AD473:AD476"/>
    <mergeCell ref="AE473:AE476"/>
    <mergeCell ref="AF473:AF476"/>
    <mergeCell ref="AG473:AG476"/>
    <mergeCell ref="M473:N473"/>
    <mergeCell ref="O473:P473"/>
    <mergeCell ref="Q473:R473"/>
    <mergeCell ref="S473:T473"/>
    <mergeCell ref="BN478:BN481"/>
    <mergeCell ref="C479:D479"/>
    <mergeCell ref="Z473:Z476"/>
    <mergeCell ref="BA478:BA481"/>
    <mergeCell ref="AA473:AA476"/>
    <mergeCell ref="Q474:R474"/>
    <mergeCell ref="S474:T474"/>
    <mergeCell ref="M475:N475"/>
    <mergeCell ref="AW478:AW481"/>
    <mergeCell ref="AX478:AX481"/>
    <mergeCell ref="AY478:AY481"/>
    <mergeCell ref="AF478:AF481"/>
    <mergeCell ref="AG478:AG481"/>
    <mergeCell ref="AH478:AH481"/>
    <mergeCell ref="AI478:AI481"/>
    <mergeCell ref="AJ478:AJ481"/>
    <mergeCell ref="AK478:AK481"/>
    <mergeCell ref="Z478:Z481"/>
    <mergeCell ref="AA478:AA481"/>
    <mergeCell ref="AB478:AB481"/>
    <mergeCell ref="AC478:AC481"/>
    <mergeCell ref="AD478:AD481"/>
    <mergeCell ref="AE478:AE481"/>
    <mergeCell ref="K478:L478"/>
    <mergeCell ref="M478:N478"/>
    <mergeCell ref="O478:P478"/>
    <mergeCell ref="Q478:R478"/>
    <mergeCell ref="S478:T478"/>
    <mergeCell ref="M481:N481"/>
    <mergeCell ref="O481:P481"/>
    <mergeCell ref="Q481:R481"/>
    <mergeCell ref="S481:T481"/>
    <mergeCell ref="M480:N480"/>
    <mergeCell ref="O480:P480"/>
    <mergeCell ref="Q480:R480"/>
    <mergeCell ref="S480:T480"/>
    <mergeCell ref="AN478:AN481"/>
    <mergeCell ref="AO478:AO481"/>
    <mergeCell ref="AP478:AP481"/>
    <mergeCell ref="AQ478:AQ481"/>
    <mergeCell ref="AR478:AR481"/>
    <mergeCell ref="AS478:AS481"/>
    <mergeCell ref="AT478:AT481"/>
    <mergeCell ref="AU478:AU481"/>
    <mergeCell ref="AV478:AV481"/>
    <mergeCell ref="C481:D481"/>
    <mergeCell ref="E481:F481"/>
    <mergeCell ref="G481:H481"/>
    <mergeCell ref="I481:J481"/>
    <mergeCell ref="K481:L481"/>
    <mergeCell ref="M479:N479"/>
    <mergeCell ref="O479:P479"/>
    <mergeCell ref="Q479:R479"/>
    <mergeCell ref="S479:T479"/>
    <mergeCell ref="C480:D480"/>
    <mergeCell ref="E480:F480"/>
    <mergeCell ref="G480:H480"/>
    <mergeCell ref="I480:J480"/>
    <mergeCell ref="K480:L480"/>
    <mergeCell ref="BF478:BF481"/>
    <mergeCell ref="BI478:BI481"/>
    <mergeCell ref="BJ478:BJ481"/>
    <mergeCell ref="BI482:BI485"/>
    <mergeCell ref="BJ482:BJ485"/>
    <mergeCell ref="BN482:BN485"/>
    <mergeCell ref="C483:D483"/>
    <mergeCell ref="E483:F483"/>
    <mergeCell ref="G483:H483"/>
    <mergeCell ref="I483:J483"/>
    <mergeCell ref="K483:L483"/>
    <mergeCell ref="M483:N483"/>
    <mergeCell ref="BA482:BA485"/>
    <mergeCell ref="BB482:BB485"/>
    <mergeCell ref="BC482:BC485"/>
    <mergeCell ref="BD482:BD485"/>
    <mergeCell ref="BE482:BE485"/>
    <mergeCell ref="BF482:BF485"/>
    <mergeCell ref="AM482:AM485"/>
    <mergeCell ref="AW482:AW485"/>
    <mergeCell ref="AX482:AX485"/>
    <mergeCell ref="AY482:AY485"/>
    <mergeCell ref="AZ482:AZ485"/>
    <mergeCell ref="AG482:AG485"/>
    <mergeCell ref="AH482:AH485"/>
    <mergeCell ref="AI482:AI485"/>
    <mergeCell ref="AJ482:AJ485"/>
    <mergeCell ref="AK482:AK485"/>
    <mergeCell ref="AL482:AL485"/>
    <mergeCell ref="AA482:AA485"/>
    <mergeCell ref="AB482:AB485"/>
    <mergeCell ref="AC482:AC485"/>
    <mergeCell ref="AD482:AD485"/>
    <mergeCell ref="AE482:AE485"/>
    <mergeCell ref="AF482:AF485"/>
    <mergeCell ref="E479:F479"/>
    <mergeCell ref="G479:H479"/>
    <mergeCell ref="I479:J479"/>
    <mergeCell ref="K479:L479"/>
    <mergeCell ref="AZ478:AZ481"/>
    <mergeCell ref="M482:N482"/>
    <mergeCell ref="O482:P482"/>
    <mergeCell ref="Q482:R482"/>
    <mergeCell ref="S482:T482"/>
    <mergeCell ref="BB478:BB481"/>
    <mergeCell ref="BC478:BC481"/>
    <mergeCell ref="BD478:BD481"/>
    <mergeCell ref="BE478:BE481"/>
    <mergeCell ref="AL478:AL481"/>
    <mergeCell ref="AM478:AM481"/>
    <mergeCell ref="AF486:AF489"/>
    <mergeCell ref="AG486:AG489"/>
    <mergeCell ref="M486:N486"/>
    <mergeCell ref="Z482:Z485"/>
    <mergeCell ref="O483:P483"/>
    <mergeCell ref="Q483:R483"/>
    <mergeCell ref="S483:T483"/>
    <mergeCell ref="M484:N484"/>
    <mergeCell ref="O486:P486"/>
    <mergeCell ref="Q486:R486"/>
    <mergeCell ref="S486:T486"/>
    <mergeCell ref="Z486:Z489"/>
    <mergeCell ref="AA486:AA489"/>
    <mergeCell ref="Q487:R487"/>
    <mergeCell ref="S487:T487"/>
    <mergeCell ref="M488:N488"/>
    <mergeCell ref="O488:P488"/>
    <mergeCell ref="O485:P485"/>
    <mergeCell ref="Q485:R485"/>
    <mergeCell ref="S485:T485"/>
    <mergeCell ref="A486:A489"/>
    <mergeCell ref="C486:D486"/>
    <mergeCell ref="E486:F486"/>
    <mergeCell ref="G486:H486"/>
    <mergeCell ref="I486:J486"/>
    <mergeCell ref="K486:L486"/>
    <mergeCell ref="O484:P484"/>
    <mergeCell ref="Q484:R484"/>
    <mergeCell ref="S484:T484"/>
    <mergeCell ref="C485:D485"/>
    <mergeCell ref="E485:F485"/>
    <mergeCell ref="G485:H485"/>
    <mergeCell ref="I485:J485"/>
    <mergeCell ref="K485:L485"/>
    <mergeCell ref="M485:N485"/>
    <mergeCell ref="C484:D484"/>
    <mergeCell ref="E484:F484"/>
    <mergeCell ref="G484:H484"/>
    <mergeCell ref="I484:J484"/>
    <mergeCell ref="K484:L484"/>
    <mergeCell ref="A482:A485"/>
    <mergeCell ref="C482:D482"/>
    <mergeCell ref="E482:F482"/>
    <mergeCell ref="G482:H482"/>
    <mergeCell ref="I482:J482"/>
    <mergeCell ref="K482:L482"/>
    <mergeCell ref="O490:P490"/>
    <mergeCell ref="Q490:R490"/>
    <mergeCell ref="S490:T490"/>
    <mergeCell ref="Z490:Z493"/>
    <mergeCell ref="AA490:AA493"/>
    <mergeCell ref="M493:N493"/>
    <mergeCell ref="O493:P493"/>
    <mergeCell ref="BJ494:BJ497"/>
    <mergeCell ref="BN494:BN497"/>
    <mergeCell ref="AB490:AB493"/>
    <mergeCell ref="S491:T491"/>
    <mergeCell ref="Q489:R489"/>
    <mergeCell ref="S489:T489"/>
    <mergeCell ref="A490:A493"/>
    <mergeCell ref="C490:D490"/>
    <mergeCell ref="E490:F490"/>
    <mergeCell ref="G490:H490"/>
    <mergeCell ref="I490:J490"/>
    <mergeCell ref="K490:L490"/>
    <mergeCell ref="M490:N490"/>
    <mergeCell ref="Q488:R488"/>
    <mergeCell ref="S488:T488"/>
    <mergeCell ref="C489:D489"/>
    <mergeCell ref="E489:F489"/>
    <mergeCell ref="G489:H489"/>
    <mergeCell ref="I489:J489"/>
    <mergeCell ref="K489:L489"/>
    <mergeCell ref="M489:N489"/>
    <mergeCell ref="O489:P489"/>
    <mergeCell ref="C488:D488"/>
    <mergeCell ref="E488:F488"/>
    <mergeCell ref="G488:H488"/>
    <mergeCell ref="I488:J488"/>
    <mergeCell ref="K488:L488"/>
    <mergeCell ref="BJ486:BJ489"/>
    <mergeCell ref="BN486:BN489"/>
    <mergeCell ref="C487:D487"/>
    <mergeCell ref="E487:F487"/>
    <mergeCell ref="G487:H487"/>
    <mergeCell ref="I487:J487"/>
    <mergeCell ref="K487:L487"/>
    <mergeCell ref="M487:N487"/>
    <mergeCell ref="O487:P487"/>
    <mergeCell ref="BB486:BB489"/>
    <mergeCell ref="BC486:BC489"/>
    <mergeCell ref="BD486:BD489"/>
    <mergeCell ref="BE486:BE489"/>
    <mergeCell ref="BF486:BF489"/>
    <mergeCell ref="BI486:BI489"/>
    <mergeCell ref="AW486:AW489"/>
    <mergeCell ref="AX486:AX489"/>
    <mergeCell ref="AY486:AY489"/>
    <mergeCell ref="AZ486:AZ489"/>
    <mergeCell ref="BA486:BA489"/>
    <mergeCell ref="AH486:AH489"/>
    <mergeCell ref="AI486:AI489"/>
    <mergeCell ref="AJ486:AJ489"/>
    <mergeCell ref="AK486:AK489"/>
    <mergeCell ref="AL486:AL489"/>
    <mergeCell ref="AM486:AM489"/>
    <mergeCell ref="AB486:AB489"/>
    <mergeCell ref="AC486:AC489"/>
    <mergeCell ref="AD486:AD489"/>
    <mergeCell ref="AE486:AE489"/>
    <mergeCell ref="AF494:AF497"/>
    <mergeCell ref="M494:N494"/>
    <mergeCell ref="O494:P494"/>
    <mergeCell ref="Q494:R494"/>
    <mergeCell ref="S494:T494"/>
    <mergeCell ref="Z494:Z497"/>
    <mergeCell ref="O495:P495"/>
    <mergeCell ref="Q495:R495"/>
    <mergeCell ref="S495:T495"/>
    <mergeCell ref="M496:N496"/>
    <mergeCell ref="Q493:R493"/>
    <mergeCell ref="S493:T493"/>
    <mergeCell ref="A494:A497"/>
    <mergeCell ref="C494:D494"/>
    <mergeCell ref="E494:F494"/>
    <mergeCell ref="G494:H494"/>
    <mergeCell ref="I494:J494"/>
    <mergeCell ref="K494:L494"/>
    <mergeCell ref="M492:N492"/>
    <mergeCell ref="O492:P492"/>
    <mergeCell ref="Q492:R492"/>
    <mergeCell ref="S492:T492"/>
    <mergeCell ref="C493:D493"/>
    <mergeCell ref="E493:F493"/>
    <mergeCell ref="G493:H493"/>
    <mergeCell ref="I493:J493"/>
    <mergeCell ref="K493:L493"/>
    <mergeCell ref="C492:D492"/>
    <mergeCell ref="E492:F492"/>
    <mergeCell ref="G492:H492"/>
    <mergeCell ref="I492:J492"/>
    <mergeCell ref="K492:L492"/>
    <mergeCell ref="BN490:BN493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BC490:BC493"/>
    <mergeCell ref="BD490:BD493"/>
    <mergeCell ref="BE490:BE493"/>
    <mergeCell ref="BF490:BF493"/>
    <mergeCell ref="BI490:BI493"/>
    <mergeCell ref="BJ490:BJ493"/>
    <mergeCell ref="AW490:AW493"/>
    <mergeCell ref="AX490:AX493"/>
    <mergeCell ref="AY490:AY493"/>
    <mergeCell ref="AZ490:AZ493"/>
    <mergeCell ref="BA490:BA493"/>
    <mergeCell ref="BB490:BB493"/>
    <mergeCell ref="AI490:AI493"/>
    <mergeCell ref="AJ490:AJ493"/>
    <mergeCell ref="AK490:AK493"/>
    <mergeCell ref="AL490:AL493"/>
    <mergeCell ref="AM490:AM493"/>
    <mergeCell ref="AC490:AC493"/>
    <mergeCell ref="AD490:AD493"/>
    <mergeCell ref="AE490:AE493"/>
    <mergeCell ref="AF490:AF493"/>
    <mergeCell ref="AG490:AG493"/>
    <mergeCell ref="AH490:AH493"/>
    <mergeCell ref="O500:P500"/>
    <mergeCell ref="O497:P497"/>
    <mergeCell ref="Q497:R497"/>
    <mergeCell ref="S497:T497"/>
    <mergeCell ref="A498:A501"/>
    <mergeCell ref="C498:D498"/>
    <mergeCell ref="E498:F498"/>
    <mergeCell ref="G498:H498"/>
    <mergeCell ref="I498:J498"/>
    <mergeCell ref="K498:L498"/>
    <mergeCell ref="O496:P496"/>
    <mergeCell ref="Q496:R496"/>
    <mergeCell ref="S496:T496"/>
    <mergeCell ref="C497:D497"/>
    <mergeCell ref="E497:F497"/>
    <mergeCell ref="G497:H497"/>
    <mergeCell ref="I497:J497"/>
    <mergeCell ref="K497:L497"/>
    <mergeCell ref="M497:N497"/>
    <mergeCell ref="C496:D496"/>
    <mergeCell ref="E496:F496"/>
    <mergeCell ref="G496:H496"/>
    <mergeCell ref="I496:J496"/>
    <mergeCell ref="K496:L496"/>
    <mergeCell ref="BI494:BI497"/>
    <mergeCell ref="Q501:R501"/>
    <mergeCell ref="S501:T501"/>
    <mergeCell ref="AN498:AN501"/>
    <mergeCell ref="AO498:AO501"/>
    <mergeCell ref="AP498:AP501"/>
    <mergeCell ref="AQ498:AQ501"/>
    <mergeCell ref="AR498:AR501"/>
    <mergeCell ref="AS498:AS501"/>
    <mergeCell ref="AT498:AT501"/>
    <mergeCell ref="AU498:AU501"/>
    <mergeCell ref="AV498:AV501"/>
    <mergeCell ref="C495:D495"/>
    <mergeCell ref="E495:F495"/>
    <mergeCell ref="G495:H495"/>
    <mergeCell ref="I495:J495"/>
    <mergeCell ref="K495:L495"/>
    <mergeCell ref="M495:N495"/>
    <mergeCell ref="BA494:BA497"/>
    <mergeCell ref="BB494:BB497"/>
    <mergeCell ref="BC494:BC497"/>
    <mergeCell ref="BD494:BD497"/>
    <mergeCell ref="BE494:BE497"/>
    <mergeCell ref="BF494:BF497"/>
    <mergeCell ref="AM494:AM497"/>
    <mergeCell ref="AW494:AW497"/>
    <mergeCell ref="AX494:AX497"/>
    <mergeCell ref="AY494:AY497"/>
    <mergeCell ref="AZ494:AZ497"/>
    <mergeCell ref="AG494:AG497"/>
    <mergeCell ref="AH494:AH497"/>
    <mergeCell ref="AI494:AI497"/>
    <mergeCell ref="AJ494:AJ497"/>
    <mergeCell ref="AK494:AK497"/>
    <mergeCell ref="AL494:AL497"/>
    <mergeCell ref="AA494:AA497"/>
    <mergeCell ref="AB494:AB497"/>
    <mergeCell ref="AC494:AC497"/>
    <mergeCell ref="AD494:AD497"/>
    <mergeCell ref="AE494:AE497"/>
    <mergeCell ref="C502:T502"/>
    <mergeCell ref="A503:A506"/>
    <mergeCell ref="C503:D503"/>
    <mergeCell ref="E503:F503"/>
    <mergeCell ref="G503:H503"/>
    <mergeCell ref="I503:J503"/>
    <mergeCell ref="Q500:R500"/>
    <mergeCell ref="S500:T500"/>
    <mergeCell ref="C501:D501"/>
    <mergeCell ref="E501:F501"/>
    <mergeCell ref="G501:H501"/>
    <mergeCell ref="I501:J501"/>
    <mergeCell ref="K501:L501"/>
    <mergeCell ref="M501:N501"/>
    <mergeCell ref="O501:P501"/>
    <mergeCell ref="C500:D500"/>
    <mergeCell ref="E500:F500"/>
    <mergeCell ref="G500:H500"/>
    <mergeCell ref="I500:J500"/>
    <mergeCell ref="K500:L500"/>
    <mergeCell ref="BJ498:BJ501"/>
    <mergeCell ref="BN498:BN501"/>
    <mergeCell ref="C499:D499"/>
    <mergeCell ref="E499:F499"/>
    <mergeCell ref="G499:H499"/>
    <mergeCell ref="I499:J499"/>
    <mergeCell ref="K499:L499"/>
    <mergeCell ref="M499:N499"/>
    <mergeCell ref="O499:P499"/>
    <mergeCell ref="BB498:BB501"/>
    <mergeCell ref="BC498:BC501"/>
    <mergeCell ref="BD498:BD501"/>
    <mergeCell ref="BE498:BE501"/>
    <mergeCell ref="BF498:BF501"/>
    <mergeCell ref="BI498:BI501"/>
    <mergeCell ref="AW498:AW501"/>
    <mergeCell ref="AX498:AX501"/>
    <mergeCell ref="AY498:AY501"/>
    <mergeCell ref="AZ498:AZ501"/>
    <mergeCell ref="BA498:BA501"/>
    <mergeCell ref="AH498:AH501"/>
    <mergeCell ref="AI498:AI501"/>
    <mergeCell ref="AJ498:AJ501"/>
    <mergeCell ref="AK498:AK501"/>
    <mergeCell ref="AL498:AL501"/>
    <mergeCell ref="AM498:AM501"/>
    <mergeCell ref="AB498:AB501"/>
    <mergeCell ref="AC498:AC501"/>
    <mergeCell ref="AD498:AD501"/>
    <mergeCell ref="AE498:AE501"/>
    <mergeCell ref="AF498:AF501"/>
    <mergeCell ref="AG498:AG501"/>
    <mergeCell ref="M498:N498"/>
    <mergeCell ref="O498:P498"/>
    <mergeCell ref="Q498:R498"/>
    <mergeCell ref="S498:T498"/>
    <mergeCell ref="BN503:BN506"/>
    <mergeCell ref="C504:D504"/>
    <mergeCell ref="Z498:Z501"/>
    <mergeCell ref="BA503:BA506"/>
    <mergeCell ref="AA498:AA501"/>
    <mergeCell ref="Q499:R499"/>
    <mergeCell ref="S499:T499"/>
    <mergeCell ref="M500:N500"/>
    <mergeCell ref="AW503:AW506"/>
    <mergeCell ref="AX503:AX506"/>
    <mergeCell ref="AY503:AY506"/>
    <mergeCell ref="AF503:AF506"/>
    <mergeCell ref="AG503:AG506"/>
    <mergeCell ref="AH503:AH506"/>
    <mergeCell ref="AI503:AI506"/>
    <mergeCell ref="AJ503:AJ506"/>
    <mergeCell ref="AK503:AK506"/>
    <mergeCell ref="Z503:Z506"/>
    <mergeCell ref="AA503:AA506"/>
    <mergeCell ref="AB503:AB506"/>
    <mergeCell ref="AC503:AC506"/>
    <mergeCell ref="AD503:AD506"/>
    <mergeCell ref="AE503:AE506"/>
    <mergeCell ref="K503:L503"/>
    <mergeCell ref="M503:N503"/>
    <mergeCell ref="O503:P503"/>
    <mergeCell ref="Q503:R503"/>
    <mergeCell ref="S503:T503"/>
    <mergeCell ref="M506:N506"/>
    <mergeCell ref="O506:P506"/>
    <mergeCell ref="Q506:R506"/>
    <mergeCell ref="S506:T506"/>
    <mergeCell ref="M505:N505"/>
    <mergeCell ref="O505:P505"/>
    <mergeCell ref="Q505:R505"/>
    <mergeCell ref="S505:T505"/>
    <mergeCell ref="AN503:AN506"/>
    <mergeCell ref="AO503:AO506"/>
    <mergeCell ref="AP503:AP506"/>
    <mergeCell ref="AQ503:AQ506"/>
    <mergeCell ref="AR503:AR506"/>
    <mergeCell ref="AS503:AS506"/>
    <mergeCell ref="AT503:AT506"/>
    <mergeCell ref="AU503:AU506"/>
    <mergeCell ref="AV503:AV506"/>
    <mergeCell ref="C506:D506"/>
    <mergeCell ref="E506:F506"/>
    <mergeCell ref="G506:H506"/>
    <mergeCell ref="I506:J506"/>
    <mergeCell ref="K506:L506"/>
    <mergeCell ref="M504:N504"/>
    <mergeCell ref="O504:P504"/>
    <mergeCell ref="Q504:R504"/>
    <mergeCell ref="S504:T504"/>
    <mergeCell ref="C505:D505"/>
    <mergeCell ref="E505:F505"/>
    <mergeCell ref="G505:H505"/>
    <mergeCell ref="I505:J505"/>
    <mergeCell ref="K505:L505"/>
    <mergeCell ref="BF503:BF506"/>
    <mergeCell ref="BI503:BI506"/>
    <mergeCell ref="BJ503:BJ506"/>
    <mergeCell ref="BI507:BI510"/>
    <mergeCell ref="BJ507:BJ510"/>
    <mergeCell ref="BN507:BN510"/>
    <mergeCell ref="C508:D508"/>
    <mergeCell ref="E508:F508"/>
    <mergeCell ref="G508:H508"/>
    <mergeCell ref="I508:J508"/>
    <mergeCell ref="K508:L508"/>
    <mergeCell ref="M508:N508"/>
    <mergeCell ref="BA507:BA510"/>
    <mergeCell ref="BB507:BB510"/>
    <mergeCell ref="BC507:BC510"/>
    <mergeCell ref="BD507:BD510"/>
    <mergeCell ref="BE507:BE510"/>
    <mergeCell ref="BF507:BF510"/>
    <mergeCell ref="AM507:AM510"/>
    <mergeCell ref="AW507:AW510"/>
    <mergeCell ref="AX507:AX510"/>
    <mergeCell ref="AY507:AY510"/>
    <mergeCell ref="AZ507:AZ510"/>
    <mergeCell ref="AG507:AG510"/>
    <mergeCell ref="AH507:AH510"/>
    <mergeCell ref="AI507:AI510"/>
    <mergeCell ref="AJ507:AJ510"/>
    <mergeCell ref="AK507:AK510"/>
    <mergeCell ref="AL507:AL510"/>
    <mergeCell ref="AA507:AA510"/>
    <mergeCell ref="AB507:AB510"/>
    <mergeCell ref="AC507:AC510"/>
    <mergeCell ref="AD507:AD510"/>
    <mergeCell ref="AE507:AE510"/>
    <mergeCell ref="AF507:AF510"/>
    <mergeCell ref="E504:F504"/>
    <mergeCell ref="G504:H504"/>
    <mergeCell ref="I504:J504"/>
    <mergeCell ref="K504:L504"/>
    <mergeCell ref="AZ503:AZ506"/>
    <mergeCell ref="M507:N507"/>
    <mergeCell ref="O507:P507"/>
    <mergeCell ref="Q507:R507"/>
    <mergeCell ref="S507:T507"/>
    <mergeCell ref="BB503:BB506"/>
    <mergeCell ref="BC503:BC506"/>
    <mergeCell ref="BD503:BD506"/>
    <mergeCell ref="BE503:BE506"/>
    <mergeCell ref="AL503:AL506"/>
    <mergeCell ref="AM503:AM506"/>
    <mergeCell ref="AF511:AF514"/>
    <mergeCell ref="AG511:AG514"/>
    <mergeCell ref="M511:N511"/>
    <mergeCell ref="Z507:Z510"/>
    <mergeCell ref="O508:P508"/>
    <mergeCell ref="Q508:R508"/>
    <mergeCell ref="S508:T508"/>
    <mergeCell ref="M509:N509"/>
    <mergeCell ref="O511:P511"/>
    <mergeCell ref="Q511:R511"/>
    <mergeCell ref="S511:T511"/>
    <mergeCell ref="Z511:Z514"/>
    <mergeCell ref="AA511:AA514"/>
    <mergeCell ref="Q512:R512"/>
    <mergeCell ref="S512:T512"/>
    <mergeCell ref="M513:N513"/>
    <mergeCell ref="O513:P513"/>
    <mergeCell ref="O510:P510"/>
    <mergeCell ref="Q510:R510"/>
    <mergeCell ref="S510:T510"/>
    <mergeCell ref="A511:A514"/>
    <mergeCell ref="C511:D511"/>
    <mergeCell ref="E511:F511"/>
    <mergeCell ref="G511:H511"/>
    <mergeCell ref="I511:J511"/>
    <mergeCell ref="K511:L511"/>
    <mergeCell ref="O509:P509"/>
    <mergeCell ref="Q509:R509"/>
    <mergeCell ref="S509:T509"/>
    <mergeCell ref="C510:D510"/>
    <mergeCell ref="E510:F510"/>
    <mergeCell ref="G510:H510"/>
    <mergeCell ref="I510:J510"/>
    <mergeCell ref="K510:L510"/>
    <mergeCell ref="M510:N510"/>
    <mergeCell ref="C509:D509"/>
    <mergeCell ref="E509:F509"/>
    <mergeCell ref="G509:H509"/>
    <mergeCell ref="I509:J509"/>
    <mergeCell ref="K509:L509"/>
    <mergeCell ref="A507:A510"/>
    <mergeCell ref="C507:D507"/>
    <mergeCell ref="E507:F507"/>
    <mergeCell ref="G507:H507"/>
    <mergeCell ref="I507:J507"/>
    <mergeCell ref="K507:L507"/>
    <mergeCell ref="O515:P515"/>
    <mergeCell ref="Q515:R515"/>
    <mergeCell ref="S515:T515"/>
    <mergeCell ref="Z515:Z518"/>
    <mergeCell ref="AA515:AA518"/>
    <mergeCell ref="M518:N518"/>
    <mergeCell ref="O518:P518"/>
    <mergeCell ref="BJ519:BJ522"/>
    <mergeCell ref="BN519:BN522"/>
    <mergeCell ref="AB515:AB518"/>
    <mergeCell ref="S516:T516"/>
    <mergeCell ref="Q514:R514"/>
    <mergeCell ref="S514:T514"/>
    <mergeCell ref="A515:A518"/>
    <mergeCell ref="C515:D515"/>
    <mergeCell ref="E515:F515"/>
    <mergeCell ref="G515:H515"/>
    <mergeCell ref="I515:J515"/>
    <mergeCell ref="K515:L515"/>
    <mergeCell ref="M515:N515"/>
    <mergeCell ref="Q513:R513"/>
    <mergeCell ref="S513:T513"/>
    <mergeCell ref="C514:D514"/>
    <mergeCell ref="E514:F514"/>
    <mergeCell ref="G514:H514"/>
    <mergeCell ref="I514:J514"/>
    <mergeCell ref="K514:L514"/>
    <mergeCell ref="M514:N514"/>
    <mergeCell ref="O514:P514"/>
    <mergeCell ref="C513:D513"/>
    <mergeCell ref="E513:F513"/>
    <mergeCell ref="G513:H513"/>
    <mergeCell ref="I513:J513"/>
    <mergeCell ref="K513:L513"/>
    <mergeCell ref="BJ511:BJ514"/>
    <mergeCell ref="BN511:BN514"/>
    <mergeCell ref="C512:D512"/>
    <mergeCell ref="E512:F512"/>
    <mergeCell ref="G512:H512"/>
    <mergeCell ref="I512:J512"/>
    <mergeCell ref="K512:L512"/>
    <mergeCell ref="M512:N512"/>
    <mergeCell ref="O512:P512"/>
    <mergeCell ref="BB511:BB514"/>
    <mergeCell ref="BC511:BC514"/>
    <mergeCell ref="BD511:BD514"/>
    <mergeCell ref="BE511:BE514"/>
    <mergeCell ref="BF511:BF514"/>
    <mergeCell ref="BI511:BI514"/>
    <mergeCell ref="AW511:AW514"/>
    <mergeCell ref="AX511:AX514"/>
    <mergeCell ref="AY511:AY514"/>
    <mergeCell ref="AZ511:AZ514"/>
    <mergeCell ref="BA511:BA514"/>
    <mergeCell ref="AH511:AH514"/>
    <mergeCell ref="AI511:AI514"/>
    <mergeCell ref="AJ511:AJ514"/>
    <mergeCell ref="AK511:AK514"/>
    <mergeCell ref="AL511:AL514"/>
    <mergeCell ref="AM511:AM514"/>
    <mergeCell ref="AB511:AB514"/>
    <mergeCell ref="AC511:AC514"/>
    <mergeCell ref="AD511:AD514"/>
    <mergeCell ref="AE511:AE514"/>
    <mergeCell ref="AF519:AF522"/>
    <mergeCell ref="M519:N519"/>
    <mergeCell ref="O519:P519"/>
    <mergeCell ref="Q519:R519"/>
    <mergeCell ref="S519:T519"/>
    <mergeCell ref="Z519:Z522"/>
    <mergeCell ref="O520:P520"/>
    <mergeCell ref="Q520:R520"/>
    <mergeCell ref="S520:T520"/>
    <mergeCell ref="M521:N521"/>
    <mergeCell ref="Q518:R518"/>
    <mergeCell ref="S518:T518"/>
    <mergeCell ref="A519:A522"/>
    <mergeCell ref="C519:D519"/>
    <mergeCell ref="E519:F519"/>
    <mergeCell ref="G519:H519"/>
    <mergeCell ref="I519:J519"/>
    <mergeCell ref="K519:L519"/>
    <mergeCell ref="M517:N517"/>
    <mergeCell ref="O517:P517"/>
    <mergeCell ref="Q517:R517"/>
    <mergeCell ref="S517:T517"/>
    <mergeCell ref="C518:D518"/>
    <mergeCell ref="E518:F518"/>
    <mergeCell ref="G518:H518"/>
    <mergeCell ref="I518:J518"/>
    <mergeCell ref="K518:L518"/>
    <mergeCell ref="C517:D517"/>
    <mergeCell ref="E517:F517"/>
    <mergeCell ref="G517:H517"/>
    <mergeCell ref="I517:J517"/>
    <mergeCell ref="K517:L517"/>
    <mergeCell ref="BN515:BN518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BC515:BC518"/>
    <mergeCell ref="BD515:BD518"/>
    <mergeCell ref="BE515:BE518"/>
    <mergeCell ref="BF515:BF518"/>
    <mergeCell ref="BI515:BI518"/>
    <mergeCell ref="BJ515:BJ518"/>
    <mergeCell ref="AW515:AW518"/>
    <mergeCell ref="AX515:AX518"/>
    <mergeCell ref="AY515:AY518"/>
    <mergeCell ref="AZ515:AZ518"/>
    <mergeCell ref="BA515:BA518"/>
    <mergeCell ref="BB515:BB518"/>
    <mergeCell ref="AI515:AI518"/>
    <mergeCell ref="AJ515:AJ518"/>
    <mergeCell ref="AK515:AK518"/>
    <mergeCell ref="AL515:AL518"/>
    <mergeCell ref="AM515:AM518"/>
    <mergeCell ref="AC515:AC518"/>
    <mergeCell ref="AD515:AD518"/>
    <mergeCell ref="AE515:AE518"/>
    <mergeCell ref="AF515:AF518"/>
    <mergeCell ref="AG515:AG518"/>
    <mergeCell ref="AH515:AH518"/>
    <mergeCell ref="O525:P525"/>
    <mergeCell ref="O522:P522"/>
    <mergeCell ref="Q522:R522"/>
    <mergeCell ref="S522:T522"/>
    <mergeCell ref="A523:A526"/>
    <mergeCell ref="C523:D523"/>
    <mergeCell ref="E523:F523"/>
    <mergeCell ref="G523:H523"/>
    <mergeCell ref="I523:J523"/>
    <mergeCell ref="K523:L523"/>
    <mergeCell ref="O521:P521"/>
    <mergeCell ref="Q521:R521"/>
    <mergeCell ref="S521:T521"/>
    <mergeCell ref="C522:D522"/>
    <mergeCell ref="E522:F522"/>
    <mergeCell ref="G522:H522"/>
    <mergeCell ref="I522:J522"/>
    <mergeCell ref="K522:L522"/>
    <mergeCell ref="M522:N522"/>
    <mergeCell ref="C521:D521"/>
    <mergeCell ref="E521:F521"/>
    <mergeCell ref="G521:H521"/>
    <mergeCell ref="I521:J521"/>
    <mergeCell ref="K521:L521"/>
    <mergeCell ref="BI519:BI522"/>
    <mergeCell ref="Q526:R526"/>
    <mergeCell ref="S526:T526"/>
    <mergeCell ref="AN523:AN526"/>
    <mergeCell ref="AO523:AO526"/>
    <mergeCell ref="AP523:AP526"/>
    <mergeCell ref="AQ523:AQ526"/>
    <mergeCell ref="AR523:AR526"/>
    <mergeCell ref="AS523:AS526"/>
    <mergeCell ref="AT523:AT526"/>
    <mergeCell ref="AU523:AU526"/>
    <mergeCell ref="AV523:AV526"/>
    <mergeCell ref="C520:D520"/>
    <mergeCell ref="E520:F520"/>
    <mergeCell ref="G520:H520"/>
    <mergeCell ref="I520:J520"/>
    <mergeCell ref="K520:L520"/>
    <mergeCell ref="M520:N520"/>
    <mergeCell ref="BA519:BA522"/>
    <mergeCell ref="BB519:BB522"/>
    <mergeCell ref="BC519:BC522"/>
    <mergeCell ref="BD519:BD522"/>
    <mergeCell ref="BE519:BE522"/>
    <mergeCell ref="BF519:BF522"/>
    <mergeCell ref="AM519:AM522"/>
    <mergeCell ref="AW519:AW522"/>
    <mergeCell ref="AX519:AX522"/>
    <mergeCell ref="AY519:AY522"/>
    <mergeCell ref="AZ519:AZ522"/>
    <mergeCell ref="AG519:AG522"/>
    <mergeCell ref="AH519:AH522"/>
    <mergeCell ref="AI519:AI522"/>
    <mergeCell ref="AJ519:AJ522"/>
    <mergeCell ref="AK519:AK522"/>
    <mergeCell ref="AL519:AL522"/>
    <mergeCell ref="AA519:AA522"/>
    <mergeCell ref="AB519:AB522"/>
    <mergeCell ref="AC519:AC522"/>
    <mergeCell ref="AD519:AD522"/>
    <mergeCell ref="AE519:AE522"/>
    <mergeCell ref="C527:T527"/>
    <mergeCell ref="A528:A531"/>
    <mergeCell ref="C528:D528"/>
    <mergeCell ref="E528:F528"/>
    <mergeCell ref="G528:H528"/>
    <mergeCell ref="I528:J528"/>
    <mergeCell ref="Q525:R525"/>
    <mergeCell ref="S525:T525"/>
    <mergeCell ref="C526:D526"/>
    <mergeCell ref="E526:F526"/>
    <mergeCell ref="G526:H526"/>
    <mergeCell ref="I526:J526"/>
    <mergeCell ref="K526:L526"/>
    <mergeCell ref="M526:N526"/>
    <mergeCell ref="O526:P526"/>
    <mergeCell ref="C525:D525"/>
    <mergeCell ref="E525:F525"/>
    <mergeCell ref="G525:H525"/>
    <mergeCell ref="I525:J525"/>
    <mergeCell ref="K525:L525"/>
    <mergeCell ref="BJ523:BJ526"/>
    <mergeCell ref="BN523:BN526"/>
    <mergeCell ref="C524:D524"/>
    <mergeCell ref="E524:F524"/>
    <mergeCell ref="G524:H524"/>
    <mergeCell ref="I524:J524"/>
    <mergeCell ref="K524:L524"/>
    <mergeCell ref="M524:N524"/>
    <mergeCell ref="O524:P524"/>
    <mergeCell ref="BB523:BB526"/>
    <mergeCell ref="BC523:BC526"/>
    <mergeCell ref="BD523:BD526"/>
    <mergeCell ref="BE523:BE526"/>
    <mergeCell ref="BF523:BF526"/>
    <mergeCell ref="BI523:BI526"/>
    <mergeCell ref="AW523:AW526"/>
    <mergeCell ref="AX523:AX526"/>
    <mergeCell ref="AY523:AY526"/>
    <mergeCell ref="AZ523:AZ526"/>
    <mergeCell ref="BA523:BA526"/>
    <mergeCell ref="AH523:AH526"/>
    <mergeCell ref="AI523:AI526"/>
    <mergeCell ref="AJ523:AJ526"/>
    <mergeCell ref="AK523:AK526"/>
    <mergeCell ref="AL523:AL526"/>
    <mergeCell ref="AM523:AM526"/>
    <mergeCell ref="AB523:AB526"/>
    <mergeCell ref="AC523:AC526"/>
    <mergeCell ref="AD523:AD526"/>
    <mergeCell ref="AE523:AE526"/>
    <mergeCell ref="AF523:AF526"/>
    <mergeCell ref="AG523:AG526"/>
    <mergeCell ref="M523:N523"/>
    <mergeCell ref="O523:P523"/>
    <mergeCell ref="Q523:R523"/>
    <mergeCell ref="S523:T523"/>
    <mergeCell ref="BN528:BN531"/>
    <mergeCell ref="C529:D529"/>
    <mergeCell ref="Z523:Z526"/>
    <mergeCell ref="BA528:BA531"/>
    <mergeCell ref="AA523:AA526"/>
    <mergeCell ref="Q524:R524"/>
    <mergeCell ref="S524:T524"/>
    <mergeCell ref="M525:N525"/>
    <mergeCell ref="AW528:AW531"/>
    <mergeCell ref="AX528:AX531"/>
    <mergeCell ref="AY528:AY531"/>
    <mergeCell ref="AF528:AF531"/>
    <mergeCell ref="AG528:AG531"/>
    <mergeCell ref="AH528:AH531"/>
    <mergeCell ref="AI528:AI531"/>
    <mergeCell ref="AJ528:AJ531"/>
    <mergeCell ref="AK528:AK531"/>
    <mergeCell ref="Z528:Z531"/>
    <mergeCell ref="AA528:AA531"/>
    <mergeCell ref="AB528:AB531"/>
    <mergeCell ref="AC528:AC531"/>
    <mergeCell ref="AD528:AD531"/>
    <mergeCell ref="AE528:AE531"/>
    <mergeCell ref="K528:L528"/>
    <mergeCell ref="M528:N528"/>
    <mergeCell ref="O528:P528"/>
    <mergeCell ref="Q528:R528"/>
    <mergeCell ref="S528:T528"/>
    <mergeCell ref="M531:N531"/>
    <mergeCell ref="O531:P531"/>
    <mergeCell ref="Q531:R531"/>
    <mergeCell ref="S531:T531"/>
    <mergeCell ref="M530:N530"/>
    <mergeCell ref="O530:P530"/>
    <mergeCell ref="Q530:R530"/>
    <mergeCell ref="S530:T530"/>
    <mergeCell ref="AN528:AN531"/>
    <mergeCell ref="AO528:AO531"/>
    <mergeCell ref="AP528:AP531"/>
    <mergeCell ref="AQ528:AQ531"/>
    <mergeCell ref="AR528:AR531"/>
    <mergeCell ref="AS528:AS531"/>
    <mergeCell ref="AT528:AT531"/>
    <mergeCell ref="AU528:AU531"/>
    <mergeCell ref="AV528:AV531"/>
    <mergeCell ref="C531:D531"/>
    <mergeCell ref="E531:F531"/>
    <mergeCell ref="G531:H531"/>
    <mergeCell ref="I531:J531"/>
    <mergeCell ref="K531:L531"/>
    <mergeCell ref="M529:N529"/>
    <mergeCell ref="O529:P529"/>
    <mergeCell ref="Q529:R529"/>
    <mergeCell ref="S529:T529"/>
    <mergeCell ref="C530:D530"/>
    <mergeCell ref="E530:F530"/>
    <mergeCell ref="G530:H530"/>
    <mergeCell ref="I530:J530"/>
    <mergeCell ref="K530:L530"/>
    <mergeCell ref="BF528:BF531"/>
    <mergeCell ref="BI528:BI531"/>
    <mergeCell ref="BJ528:BJ531"/>
    <mergeCell ref="BI532:BI535"/>
    <mergeCell ref="BJ532:BJ535"/>
    <mergeCell ref="BN532:BN535"/>
    <mergeCell ref="C533:D533"/>
    <mergeCell ref="E533:F533"/>
    <mergeCell ref="G533:H533"/>
    <mergeCell ref="I533:J533"/>
    <mergeCell ref="K533:L533"/>
    <mergeCell ref="M533:N533"/>
    <mergeCell ref="BA532:BA535"/>
    <mergeCell ref="BB532:BB535"/>
    <mergeCell ref="BC532:BC535"/>
    <mergeCell ref="BD532:BD535"/>
    <mergeCell ref="BE532:BE535"/>
    <mergeCell ref="BF532:BF535"/>
    <mergeCell ref="AM532:AM535"/>
    <mergeCell ref="AW532:AW535"/>
    <mergeCell ref="AX532:AX535"/>
    <mergeCell ref="AY532:AY535"/>
    <mergeCell ref="AZ532:AZ535"/>
    <mergeCell ref="AG532:AG535"/>
    <mergeCell ref="AH532:AH535"/>
    <mergeCell ref="AI532:AI535"/>
    <mergeCell ref="AJ532:AJ535"/>
    <mergeCell ref="AK532:AK535"/>
    <mergeCell ref="AL532:AL535"/>
    <mergeCell ref="AA532:AA535"/>
    <mergeCell ref="AB532:AB535"/>
    <mergeCell ref="AC532:AC535"/>
    <mergeCell ref="AD532:AD535"/>
    <mergeCell ref="AE532:AE535"/>
    <mergeCell ref="AF532:AF535"/>
    <mergeCell ref="E529:F529"/>
    <mergeCell ref="G529:H529"/>
    <mergeCell ref="I529:J529"/>
    <mergeCell ref="K529:L529"/>
    <mergeCell ref="AZ528:AZ531"/>
    <mergeCell ref="M532:N532"/>
    <mergeCell ref="O532:P532"/>
    <mergeCell ref="Q532:R532"/>
    <mergeCell ref="S532:T532"/>
    <mergeCell ref="BB528:BB531"/>
    <mergeCell ref="BC528:BC531"/>
    <mergeCell ref="BD528:BD531"/>
    <mergeCell ref="BE528:BE531"/>
    <mergeCell ref="AL528:AL531"/>
    <mergeCell ref="AM528:AM531"/>
    <mergeCell ref="Z532:Z535"/>
    <mergeCell ref="O533:P533"/>
    <mergeCell ref="Q533:R533"/>
    <mergeCell ref="S533:T533"/>
    <mergeCell ref="M534:N534"/>
    <mergeCell ref="O536:P536"/>
    <mergeCell ref="Q536:R536"/>
    <mergeCell ref="S536:T536"/>
    <mergeCell ref="Z536:Z539"/>
    <mergeCell ref="AA536:AA539"/>
    <mergeCell ref="Q537:R537"/>
    <mergeCell ref="S537:T537"/>
    <mergeCell ref="M538:N538"/>
    <mergeCell ref="O538:P538"/>
    <mergeCell ref="O535:P535"/>
    <mergeCell ref="Q535:R535"/>
    <mergeCell ref="S535:T535"/>
    <mergeCell ref="A536:A539"/>
    <mergeCell ref="C536:D536"/>
    <mergeCell ref="E536:F536"/>
    <mergeCell ref="G536:H536"/>
    <mergeCell ref="I536:J536"/>
    <mergeCell ref="K536:L536"/>
    <mergeCell ref="O534:P534"/>
    <mergeCell ref="Q534:R534"/>
    <mergeCell ref="S534:T534"/>
    <mergeCell ref="C535:D535"/>
    <mergeCell ref="E535:F535"/>
    <mergeCell ref="G535:H535"/>
    <mergeCell ref="I535:J535"/>
    <mergeCell ref="K535:L535"/>
    <mergeCell ref="M535:N535"/>
    <mergeCell ref="C534:D534"/>
    <mergeCell ref="E534:F534"/>
    <mergeCell ref="G534:H534"/>
    <mergeCell ref="I534:J534"/>
    <mergeCell ref="K534:L534"/>
    <mergeCell ref="A532:A535"/>
    <mergeCell ref="C532:D532"/>
    <mergeCell ref="E532:F532"/>
    <mergeCell ref="G532:H532"/>
    <mergeCell ref="I532:J532"/>
    <mergeCell ref="K532:L532"/>
    <mergeCell ref="BJ544:BJ547"/>
    <mergeCell ref="BN544:BN547"/>
    <mergeCell ref="AB540:AB543"/>
    <mergeCell ref="S541:T541"/>
    <mergeCell ref="Q539:R539"/>
    <mergeCell ref="S539:T539"/>
    <mergeCell ref="A540:A543"/>
    <mergeCell ref="C540:D540"/>
    <mergeCell ref="E540:F540"/>
    <mergeCell ref="G540:H540"/>
    <mergeCell ref="I540:J540"/>
    <mergeCell ref="K540:L540"/>
    <mergeCell ref="M540:N540"/>
    <mergeCell ref="Q538:R538"/>
    <mergeCell ref="S538:T538"/>
    <mergeCell ref="C539:D539"/>
    <mergeCell ref="E539:F539"/>
    <mergeCell ref="G539:H539"/>
    <mergeCell ref="I539:J539"/>
    <mergeCell ref="K539:L539"/>
    <mergeCell ref="M539:N539"/>
    <mergeCell ref="O539:P539"/>
    <mergeCell ref="C538:D538"/>
    <mergeCell ref="E538:F538"/>
    <mergeCell ref="G538:H538"/>
    <mergeCell ref="I538:J538"/>
    <mergeCell ref="K538:L538"/>
    <mergeCell ref="BJ536:BJ539"/>
    <mergeCell ref="BN536:BN539"/>
    <mergeCell ref="C537:D537"/>
    <mergeCell ref="E537:F537"/>
    <mergeCell ref="G537:H537"/>
    <mergeCell ref="I537:J537"/>
    <mergeCell ref="K537:L537"/>
    <mergeCell ref="M537:N537"/>
    <mergeCell ref="O537:P537"/>
    <mergeCell ref="BB536:BB539"/>
    <mergeCell ref="BC536:BC539"/>
    <mergeCell ref="BD536:BD539"/>
    <mergeCell ref="BE536:BE539"/>
    <mergeCell ref="BF536:BF539"/>
    <mergeCell ref="BI536:BI539"/>
    <mergeCell ref="AW536:AW539"/>
    <mergeCell ref="AX536:AX539"/>
    <mergeCell ref="AY536:AY539"/>
    <mergeCell ref="AZ536:AZ539"/>
    <mergeCell ref="BA536:BA539"/>
    <mergeCell ref="AH536:AH539"/>
    <mergeCell ref="AI536:AI539"/>
    <mergeCell ref="AJ536:AJ539"/>
    <mergeCell ref="AK536:AK539"/>
    <mergeCell ref="AL536:AL539"/>
    <mergeCell ref="AM536:AM539"/>
    <mergeCell ref="AB536:AB539"/>
    <mergeCell ref="AC536:AC539"/>
    <mergeCell ref="AD536:AD539"/>
    <mergeCell ref="AE536:AE539"/>
    <mergeCell ref="AF536:AF539"/>
    <mergeCell ref="AG536:AG539"/>
    <mergeCell ref="M536:N536"/>
    <mergeCell ref="BN540:BN543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BC540:BC543"/>
    <mergeCell ref="BD540:BD543"/>
    <mergeCell ref="BE540:BE543"/>
    <mergeCell ref="BF540:BF543"/>
    <mergeCell ref="BI540:BI543"/>
    <mergeCell ref="BJ540:BJ543"/>
    <mergeCell ref="AW540:AW543"/>
    <mergeCell ref="AX540:AX543"/>
    <mergeCell ref="AY540:AY543"/>
    <mergeCell ref="AZ540:AZ543"/>
    <mergeCell ref="BA540:BA543"/>
    <mergeCell ref="BB540:BB543"/>
    <mergeCell ref="AI540:AI543"/>
    <mergeCell ref="AJ540:AJ543"/>
    <mergeCell ref="AK540:AK543"/>
    <mergeCell ref="AL540:AL543"/>
    <mergeCell ref="AM540:AM543"/>
    <mergeCell ref="AC540:AC543"/>
    <mergeCell ref="AD540:AD543"/>
    <mergeCell ref="AE540:AE543"/>
    <mergeCell ref="AF540:AF543"/>
    <mergeCell ref="AG540:AG543"/>
    <mergeCell ref="AH540:AH543"/>
    <mergeCell ref="O540:P540"/>
    <mergeCell ref="Q540:R540"/>
    <mergeCell ref="S540:T540"/>
    <mergeCell ref="Z540:Z543"/>
    <mergeCell ref="AA540:AA543"/>
    <mergeCell ref="M543:N543"/>
    <mergeCell ref="O543:P543"/>
    <mergeCell ref="AD544:AD547"/>
    <mergeCell ref="AE544:AE547"/>
    <mergeCell ref="AF544:AF547"/>
    <mergeCell ref="M544:N544"/>
    <mergeCell ref="O544:P544"/>
    <mergeCell ref="Q544:R544"/>
    <mergeCell ref="S544:T544"/>
    <mergeCell ref="Z544:Z547"/>
    <mergeCell ref="O545:P545"/>
    <mergeCell ref="Q545:R545"/>
    <mergeCell ref="S545:T545"/>
    <mergeCell ref="M546:N546"/>
    <mergeCell ref="Q543:R543"/>
    <mergeCell ref="S543:T543"/>
    <mergeCell ref="A544:A547"/>
    <mergeCell ref="C544:D544"/>
    <mergeCell ref="E544:F544"/>
    <mergeCell ref="G544:H544"/>
    <mergeCell ref="I544:J544"/>
    <mergeCell ref="K544:L544"/>
    <mergeCell ref="M542:N542"/>
    <mergeCell ref="O542:P542"/>
    <mergeCell ref="Q542:R542"/>
    <mergeCell ref="S542:T542"/>
    <mergeCell ref="C543:D543"/>
    <mergeCell ref="E543:F543"/>
    <mergeCell ref="G543:H543"/>
    <mergeCell ref="I543:J543"/>
    <mergeCell ref="K543:L543"/>
    <mergeCell ref="C542:D542"/>
    <mergeCell ref="E542:F542"/>
    <mergeCell ref="G542:H542"/>
    <mergeCell ref="I542:J542"/>
    <mergeCell ref="K542:L542"/>
    <mergeCell ref="O550:P550"/>
    <mergeCell ref="O547:P547"/>
    <mergeCell ref="Q547:R547"/>
    <mergeCell ref="S547:T547"/>
    <mergeCell ref="A548:A551"/>
    <mergeCell ref="C548:D548"/>
    <mergeCell ref="E548:F548"/>
    <mergeCell ref="G548:H548"/>
    <mergeCell ref="I548:J548"/>
    <mergeCell ref="K548:L548"/>
    <mergeCell ref="O546:P546"/>
    <mergeCell ref="Q546:R546"/>
    <mergeCell ref="S546:T546"/>
    <mergeCell ref="C547:D547"/>
    <mergeCell ref="E547:F547"/>
    <mergeCell ref="G547:H547"/>
    <mergeCell ref="I547:J547"/>
    <mergeCell ref="K547:L547"/>
    <mergeCell ref="M547:N547"/>
    <mergeCell ref="C546:D546"/>
    <mergeCell ref="E546:F546"/>
    <mergeCell ref="G546:H546"/>
    <mergeCell ref="I546:J546"/>
    <mergeCell ref="K546:L546"/>
    <mergeCell ref="BI544:BI547"/>
    <mergeCell ref="Q551:R551"/>
    <mergeCell ref="S551:T551"/>
    <mergeCell ref="AN548:AN551"/>
    <mergeCell ref="AO548:AO551"/>
    <mergeCell ref="AP548:AP551"/>
    <mergeCell ref="AQ548:AQ551"/>
    <mergeCell ref="AR548:AR551"/>
    <mergeCell ref="AS548:AS551"/>
    <mergeCell ref="AT548:AT551"/>
    <mergeCell ref="AU548:AU551"/>
    <mergeCell ref="AV548:AV551"/>
    <mergeCell ref="BG548:BG551"/>
    <mergeCell ref="BH548:BH551"/>
    <mergeCell ref="C545:D545"/>
    <mergeCell ref="E545:F545"/>
    <mergeCell ref="G545:H545"/>
    <mergeCell ref="I545:J545"/>
    <mergeCell ref="K545:L545"/>
    <mergeCell ref="M545:N545"/>
    <mergeCell ref="BA544:BA547"/>
    <mergeCell ref="BB544:BB547"/>
    <mergeCell ref="BC544:BC547"/>
    <mergeCell ref="BD544:BD547"/>
    <mergeCell ref="BE544:BE547"/>
    <mergeCell ref="BF544:BF547"/>
    <mergeCell ref="AM544:AM547"/>
    <mergeCell ref="AW544:AW547"/>
    <mergeCell ref="AX544:AX547"/>
    <mergeCell ref="AY544:AY547"/>
    <mergeCell ref="AZ544:AZ547"/>
    <mergeCell ref="AG544:AG547"/>
    <mergeCell ref="AH544:AH547"/>
    <mergeCell ref="AI544:AI547"/>
    <mergeCell ref="AJ544:AJ547"/>
    <mergeCell ref="AK544:AK547"/>
    <mergeCell ref="AL544:AL547"/>
    <mergeCell ref="AA544:AA547"/>
    <mergeCell ref="AB544:AB547"/>
    <mergeCell ref="AC544:AC547"/>
    <mergeCell ref="C552:T552"/>
    <mergeCell ref="A553:A556"/>
    <mergeCell ref="C553:D553"/>
    <mergeCell ref="E553:F553"/>
    <mergeCell ref="G553:H553"/>
    <mergeCell ref="I553:J553"/>
    <mergeCell ref="Q550:R550"/>
    <mergeCell ref="S550:T550"/>
    <mergeCell ref="C551:D551"/>
    <mergeCell ref="E551:F551"/>
    <mergeCell ref="G551:H551"/>
    <mergeCell ref="I551:J551"/>
    <mergeCell ref="K551:L551"/>
    <mergeCell ref="M551:N551"/>
    <mergeCell ref="O551:P551"/>
    <mergeCell ref="C550:D550"/>
    <mergeCell ref="E550:F550"/>
    <mergeCell ref="G550:H550"/>
    <mergeCell ref="I550:J550"/>
    <mergeCell ref="K550:L550"/>
    <mergeCell ref="BJ548:BJ551"/>
    <mergeCell ref="BN548:BN551"/>
    <mergeCell ref="C549:D549"/>
    <mergeCell ref="E549:F549"/>
    <mergeCell ref="G549:H549"/>
    <mergeCell ref="I549:J549"/>
    <mergeCell ref="K549:L549"/>
    <mergeCell ref="M549:N549"/>
    <mergeCell ref="O549:P549"/>
    <mergeCell ref="BB548:BB551"/>
    <mergeCell ref="BC548:BC551"/>
    <mergeCell ref="BD548:BD551"/>
    <mergeCell ref="BE548:BE551"/>
    <mergeCell ref="BF548:BF551"/>
    <mergeCell ref="BI548:BI551"/>
    <mergeCell ref="AW548:AW551"/>
    <mergeCell ref="AX548:AX551"/>
    <mergeCell ref="AY548:AY551"/>
    <mergeCell ref="AZ548:AZ551"/>
    <mergeCell ref="BA548:BA551"/>
    <mergeCell ref="AH548:AH551"/>
    <mergeCell ref="AI548:AI551"/>
    <mergeCell ref="AJ548:AJ551"/>
    <mergeCell ref="AK548:AK551"/>
    <mergeCell ref="AL548:AL551"/>
    <mergeCell ref="AM548:AM551"/>
    <mergeCell ref="AB548:AB551"/>
    <mergeCell ref="AC548:AC551"/>
    <mergeCell ref="AD548:AD551"/>
    <mergeCell ref="AE548:AE551"/>
    <mergeCell ref="AF548:AF551"/>
    <mergeCell ref="AG548:AG551"/>
    <mergeCell ref="M548:N548"/>
    <mergeCell ref="O548:P548"/>
    <mergeCell ref="Q548:R548"/>
    <mergeCell ref="S548:T548"/>
    <mergeCell ref="BN553:BN556"/>
    <mergeCell ref="C554:D554"/>
    <mergeCell ref="Z548:Z551"/>
    <mergeCell ref="BA553:BA556"/>
    <mergeCell ref="AA548:AA551"/>
    <mergeCell ref="Q549:R549"/>
    <mergeCell ref="S549:T549"/>
    <mergeCell ref="M550:N550"/>
    <mergeCell ref="AW553:AW556"/>
    <mergeCell ref="AX553:AX556"/>
    <mergeCell ref="AY553:AY556"/>
    <mergeCell ref="AF553:AF556"/>
    <mergeCell ref="AG553:AG556"/>
    <mergeCell ref="AH553:AH556"/>
    <mergeCell ref="AI553:AI556"/>
    <mergeCell ref="AJ553:AJ556"/>
    <mergeCell ref="AK553:AK556"/>
    <mergeCell ref="Z553:Z556"/>
    <mergeCell ref="AA553:AA556"/>
    <mergeCell ref="AB553:AB556"/>
    <mergeCell ref="AC553:AC556"/>
    <mergeCell ref="AD553:AD556"/>
    <mergeCell ref="AE553:AE556"/>
    <mergeCell ref="K553:L553"/>
    <mergeCell ref="M553:N553"/>
    <mergeCell ref="O553:P553"/>
    <mergeCell ref="Q553:R553"/>
    <mergeCell ref="S553:T553"/>
    <mergeCell ref="M556:N556"/>
    <mergeCell ref="O556:P556"/>
    <mergeCell ref="Q556:R556"/>
    <mergeCell ref="S556:T556"/>
    <mergeCell ref="M555:N555"/>
    <mergeCell ref="O555:P555"/>
    <mergeCell ref="Q555:R555"/>
    <mergeCell ref="S555:T555"/>
    <mergeCell ref="AN553:AN556"/>
    <mergeCell ref="AO553:AO556"/>
    <mergeCell ref="AP553:AP556"/>
    <mergeCell ref="AQ553:AQ556"/>
    <mergeCell ref="AR553:AR556"/>
    <mergeCell ref="AS553:AS556"/>
    <mergeCell ref="AT553:AT556"/>
    <mergeCell ref="AU553:AU556"/>
    <mergeCell ref="AV553:AV556"/>
    <mergeCell ref="C556:D556"/>
    <mergeCell ref="E556:F556"/>
    <mergeCell ref="G556:H556"/>
    <mergeCell ref="I556:J556"/>
    <mergeCell ref="K556:L556"/>
    <mergeCell ref="M554:N554"/>
    <mergeCell ref="O554:P554"/>
    <mergeCell ref="Q554:R554"/>
    <mergeCell ref="S554:T554"/>
    <mergeCell ref="C555:D555"/>
    <mergeCell ref="E555:F555"/>
    <mergeCell ref="G555:H555"/>
    <mergeCell ref="I555:J555"/>
    <mergeCell ref="K555:L555"/>
    <mergeCell ref="BF553:BF556"/>
    <mergeCell ref="BI553:BI556"/>
    <mergeCell ref="BJ553:BJ556"/>
    <mergeCell ref="BI557:BI560"/>
    <mergeCell ref="BJ557:BJ560"/>
    <mergeCell ref="BN557:BN560"/>
    <mergeCell ref="C558:D558"/>
    <mergeCell ref="E558:F558"/>
    <mergeCell ref="G558:H558"/>
    <mergeCell ref="I558:J558"/>
    <mergeCell ref="K558:L558"/>
    <mergeCell ref="M558:N558"/>
    <mergeCell ref="BA557:BA560"/>
    <mergeCell ref="BB557:BB560"/>
    <mergeCell ref="BC557:BC560"/>
    <mergeCell ref="BD557:BD560"/>
    <mergeCell ref="BE557:BE560"/>
    <mergeCell ref="BF557:BF560"/>
    <mergeCell ref="AM557:AM560"/>
    <mergeCell ref="AW557:AW560"/>
    <mergeCell ref="AX557:AX560"/>
    <mergeCell ref="AY557:AY560"/>
    <mergeCell ref="AZ557:AZ560"/>
    <mergeCell ref="AG557:AG560"/>
    <mergeCell ref="AH557:AH560"/>
    <mergeCell ref="AI557:AI560"/>
    <mergeCell ref="AJ557:AJ560"/>
    <mergeCell ref="AK557:AK560"/>
    <mergeCell ref="AL557:AL560"/>
    <mergeCell ref="AA557:AA560"/>
    <mergeCell ref="AB557:AB560"/>
    <mergeCell ref="AC557:AC560"/>
    <mergeCell ref="AD557:AD560"/>
    <mergeCell ref="AE557:AE560"/>
    <mergeCell ref="AF557:AF560"/>
    <mergeCell ref="E554:F554"/>
    <mergeCell ref="G554:H554"/>
    <mergeCell ref="I554:J554"/>
    <mergeCell ref="K554:L554"/>
    <mergeCell ref="AZ553:AZ556"/>
    <mergeCell ref="M557:N557"/>
    <mergeCell ref="O557:P557"/>
    <mergeCell ref="Q557:R557"/>
    <mergeCell ref="S557:T557"/>
    <mergeCell ref="BB553:BB556"/>
    <mergeCell ref="BC553:BC556"/>
    <mergeCell ref="BD553:BD556"/>
    <mergeCell ref="BE553:BE556"/>
    <mergeCell ref="AL553:AL556"/>
    <mergeCell ref="AM553:AM556"/>
    <mergeCell ref="AG561:AG564"/>
    <mergeCell ref="M561:N561"/>
    <mergeCell ref="Z557:Z560"/>
    <mergeCell ref="O558:P558"/>
    <mergeCell ref="Q558:R558"/>
    <mergeCell ref="S558:T558"/>
    <mergeCell ref="M559:N559"/>
    <mergeCell ref="O561:P561"/>
    <mergeCell ref="Q561:R561"/>
    <mergeCell ref="S561:T561"/>
    <mergeCell ref="Z561:Z564"/>
    <mergeCell ref="AA561:AA564"/>
    <mergeCell ref="Q562:R562"/>
    <mergeCell ref="S562:T562"/>
    <mergeCell ref="M563:N563"/>
    <mergeCell ref="O563:P563"/>
    <mergeCell ref="O560:P560"/>
    <mergeCell ref="Q560:R560"/>
    <mergeCell ref="S560:T560"/>
    <mergeCell ref="A561:A564"/>
    <mergeCell ref="C561:D561"/>
    <mergeCell ref="E561:F561"/>
    <mergeCell ref="G561:H561"/>
    <mergeCell ref="I561:J561"/>
    <mergeCell ref="K561:L561"/>
    <mergeCell ref="O559:P559"/>
    <mergeCell ref="Q559:R559"/>
    <mergeCell ref="S559:T559"/>
    <mergeCell ref="C560:D560"/>
    <mergeCell ref="E560:F560"/>
    <mergeCell ref="G560:H560"/>
    <mergeCell ref="I560:J560"/>
    <mergeCell ref="K560:L560"/>
    <mergeCell ref="M560:N560"/>
    <mergeCell ref="C559:D559"/>
    <mergeCell ref="E559:F559"/>
    <mergeCell ref="G559:H559"/>
    <mergeCell ref="I559:J559"/>
    <mergeCell ref="K559:L559"/>
    <mergeCell ref="A557:A560"/>
    <mergeCell ref="C557:D557"/>
    <mergeCell ref="E557:F557"/>
    <mergeCell ref="G557:H557"/>
    <mergeCell ref="I557:J557"/>
    <mergeCell ref="K557:L557"/>
    <mergeCell ref="Q565:R565"/>
    <mergeCell ref="S565:T565"/>
    <mergeCell ref="Z565:Z568"/>
    <mergeCell ref="AA565:AA568"/>
    <mergeCell ref="M568:N568"/>
    <mergeCell ref="O568:P568"/>
    <mergeCell ref="BJ569:BJ572"/>
    <mergeCell ref="BN569:BN572"/>
    <mergeCell ref="AB565:AB568"/>
    <mergeCell ref="S566:T566"/>
    <mergeCell ref="Q564:R564"/>
    <mergeCell ref="S564:T564"/>
    <mergeCell ref="A565:A568"/>
    <mergeCell ref="C565:D565"/>
    <mergeCell ref="E565:F565"/>
    <mergeCell ref="G565:H565"/>
    <mergeCell ref="I565:J565"/>
    <mergeCell ref="K565:L565"/>
    <mergeCell ref="M565:N565"/>
    <mergeCell ref="Q563:R563"/>
    <mergeCell ref="S563:T563"/>
    <mergeCell ref="C564:D564"/>
    <mergeCell ref="E564:F564"/>
    <mergeCell ref="G564:H564"/>
    <mergeCell ref="I564:J564"/>
    <mergeCell ref="K564:L564"/>
    <mergeCell ref="M564:N564"/>
    <mergeCell ref="O564:P564"/>
    <mergeCell ref="C563:D563"/>
    <mergeCell ref="E563:F563"/>
    <mergeCell ref="G563:H563"/>
    <mergeCell ref="I563:J563"/>
    <mergeCell ref="K563:L563"/>
    <mergeCell ref="BJ561:BJ564"/>
    <mergeCell ref="BN561:BN564"/>
    <mergeCell ref="C562:D562"/>
    <mergeCell ref="E562:F562"/>
    <mergeCell ref="G562:H562"/>
    <mergeCell ref="I562:J562"/>
    <mergeCell ref="K562:L562"/>
    <mergeCell ref="M562:N562"/>
    <mergeCell ref="O562:P562"/>
    <mergeCell ref="BB561:BB564"/>
    <mergeCell ref="BC561:BC564"/>
    <mergeCell ref="BD561:BD564"/>
    <mergeCell ref="BE561:BE564"/>
    <mergeCell ref="BF561:BF564"/>
    <mergeCell ref="BI561:BI564"/>
    <mergeCell ref="AW561:AW564"/>
    <mergeCell ref="AX561:AX564"/>
    <mergeCell ref="AY561:AY564"/>
    <mergeCell ref="AZ561:AZ564"/>
    <mergeCell ref="BA561:BA564"/>
    <mergeCell ref="AH561:AH564"/>
    <mergeCell ref="AI561:AI564"/>
    <mergeCell ref="AJ561:AJ564"/>
    <mergeCell ref="AK561:AK564"/>
    <mergeCell ref="AL561:AL564"/>
    <mergeCell ref="AM561:AM564"/>
    <mergeCell ref="AB561:AB564"/>
    <mergeCell ref="AC561:AC564"/>
    <mergeCell ref="AD561:AD564"/>
    <mergeCell ref="AE561:AE564"/>
    <mergeCell ref="AF561:AF564"/>
    <mergeCell ref="M569:N569"/>
    <mergeCell ref="O569:P569"/>
    <mergeCell ref="Q569:R569"/>
    <mergeCell ref="S569:T569"/>
    <mergeCell ref="Z569:Z572"/>
    <mergeCell ref="O570:P570"/>
    <mergeCell ref="Q570:R570"/>
    <mergeCell ref="S570:T570"/>
    <mergeCell ref="M571:N571"/>
    <mergeCell ref="Q568:R568"/>
    <mergeCell ref="S568:T568"/>
    <mergeCell ref="A569:A572"/>
    <mergeCell ref="C569:D569"/>
    <mergeCell ref="E569:F569"/>
    <mergeCell ref="G569:H569"/>
    <mergeCell ref="I569:J569"/>
    <mergeCell ref="K569:L569"/>
    <mergeCell ref="M567:N567"/>
    <mergeCell ref="O567:P567"/>
    <mergeCell ref="Q567:R567"/>
    <mergeCell ref="S567:T567"/>
    <mergeCell ref="C568:D568"/>
    <mergeCell ref="E568:F568"/>
    <mergeCell ref="G568:H568"/>
    <mergeCell ref="I568:J568"/>
    <mergeCell ref="K568:L568"/>
    <mergeCell ref="C567:D567"/>
    <mergeCell ref="E567:F567"/>
    <mergeCell ref="G567:H567"/>
    <mergeCell ref="I567:J567"/>
    <mergeCell ref="K567:L567"/>
    <mergeCell ref="BN565:BN568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BC565:BC568"/>
    <mergeCell ref="BD565:BD568"/>
    <mergeCell ref="BE565:BE568"/>
    <mergeCell ref="BF565:BF568"/>
    <mergeCell ref="BI565:BI568"/>
    <mergeCell ref="BJ565:BJ568"/>
    <mergeCell ref="AW565:AW568"/>
    <mergeCell ref="AX565:AX568"/>
    <mergeCell ref="AY565:AY568"/>
    <mergeCell ref="AZ565:AZ568"/>
    <mergeCell ref="BA565:BA568"/>
    <mergeCell ref="BB565:BB568"/>
    <mergeCell ref="AI565:AI568"/>
    <mergeCell ref="AJ565:AJ568"/>
    <mergeCell ref="AK565:AK568"/>
    <mergeCell ref="AL565:AL568"/>
    <mergeCell ref="AM565:AM568"/>
    <mergeCell ref="AC565:AC568"/>
    <mergeCell ref="AD565:AD568"/>
    <mergeCell ref="AE565:AE568"/>
    <mergeCell ref="AF565:AF568"/>
    <mergeCell ref="AG565:AG568"/>
    <mergeCell ref="AH565:AH568"/>
    <mergeCell ref="O565:P565"/>
    <mergeCell ref="O572:P572"/>
    <mergeCell ref="Q572:R572"/>
    <mergeCell ref="S572:T572"/>
    <mergeCell ref="A573:A576"/>
    <mergeCell ref="C573:D573"/>
    <mergeCell ref="E573:F573"/>
    <mergeCell ref="G573:H573"/>
    <mergeCell ref="I573:J573"/>
    <mergeCell ref="K573:L573"/>
    <mergeCell ref="O571:P571"/>
    <mergeCell ref="Q571:R571"/>
    <mergeCell ref="S571:T571"/>
    <mergeCell ref="C572:D572"/>
    <mergeCell ref="E572:F572"/>
    <mergeCell ref="G572:H572"/>
    <mergeCell ref="I572:J572"/>
    <mergeCell ref="K572:L572"/>
    <mergeCell ref="M572:N572"/>
    <mergeCell ref="C571:D571"/>
    <mergeCell ref="E571:F571"/>
    <mergeCell ref="G571:H571"/>
    <mergeCell ref="I571:J571"/>
    <mergeCell ref="K571:L571"/>
    <mergeCell ref="BI569:BI572"/>
    <mergeCell ref="Q576:R576"/>
    <mergeCell ref="S576:T576"/>
    <mergeCell ref="AN573:AN576"/>
    <mergeCell ref="AO573:AO576"/>
    <mergeCell ref="AP573:AP576"/>
    <mergeCell ref="AQ573:AQ576"/>
    <mergeCell ref="AR573:AR576"/>
    <mergeCell ref="AS573:AS576"/>
    <mergeCell ref="AT573:AT576"/>
    <mergeCell ref="AU573:AU576"/>
    <mergeCell ref="AV573:AV576"/>
    <mergeCell ref="C570:D570"/>
    <mergeCell ref="E570:F570"/>
    <mergeCell ref="G570:H570"/>
    <mergeCell ref="I570:J570"/>
    <mergeCell ref="K570:L570"/>
    <mergeCell ref="M570:N570"/>
    <mergeCell ref="BA569:BA572"/>
    <mergeCell ref="BB569:BB572"/>
    <mergeCell ref="BC569:BC572"/>
    <mergeCell ref="BD569:BD572"/>
    <mergeCell ref="BE569:BE572"/>
    <mergeCell ref="BF569:BF572"/>
    <mergeCell ref="AM569:AM572"/>
    <mergeCell ref="AW569:AW572"/>
    <mergeCell ref="AX569:AX572"/>
    <mergeCell ref="AY569:AY572"/>
    <mergeCell ref="AZ569:AZ572"/>
    <mergeCell ref="AG569:AG572"/>
    <mergeCell ref="AH569:AH572"/>
    <mergeCell ref="AI569:AI572"/>
    <mergeCell ref="AJ569:AJ572"/>
    <mergeCell ref="AK569:AK572"/>
    <mergeCell ref="AL569:AL572"/>
    <mergeCell ref="AA569:AA572"/>
    <mergeCell ref="AB569:AB572"/>
    <mergeCell ref="AC569:AC572"/>
    <mergeCell ref="AD569:AD572"/>
    <mergeCell ref="AE569:AE572"/>
    <mergeCell ref="AF569:AF572"/>
    <mergeCell ref="C577:T577"/>
    <mergeCell ref="A578:A581"/>
    <mergeCell ref="C578:D578"/>
    <mergeCell ref="E578:F578"/>
    <mergeCell ref="G578:H578"/>
    <mergeCell ref="I578:J578"/>
    <mergeCell ref="Q575:R575"/>
    <mergeCell ref="S575:T575"/>
    <mergeCell ref="C576:D576"/>
    <mergeCell ref="E576:F576"/>
    <mergeCell ref="G576:H576"/>
    <mergeCell ref="I576:J576"/>
    <mergeCell ref="K576:L576"/>
    <mergeCell ref="M576:N576"/>
    <mergeCell ref="O576:P576"/>
    <mergeCell ref="C575:D575"/>
    <mergeCell ref="E575:F575"/>
    <mergeCell ref="G575:H575"/>
    <mergeCell ref="I575:J575"/>
    <mergeCell ref="K575:L575"/>
    <mergeCell ref="BJ573:BJ576"/>
    <mergeCell ref="BN573:BN576"/>
    <mergeCell ref="C574:D574"/>
    <mergeCell ref="E574:F574"/>
    <mergeCell ref="G574:H574"/>
    <mergeCell ref="I574:J574"/>
    <mergeCell ref="K574:L574"/>
    <mergeCell ref="M574:N574"/>
    <mergeCell ref="O574:P574"/>
    <mergeCell ref="BB573:BB576"/>
    <mergeCell ref="BC573:BC576"/>
    <mergeCell ref="BD573:BD576"/>
    <mergeCell ref="BE573:BE576"/>
    <mergeCell ref="BF573:BF576"/>
    <mergeCell ref="BI573:BI576"/>
    <mergeCell ref="AW573:AW576"/>
    <mergeCell ref="AX573:AX576"/>
    <mergeCell ref="AY573:AY576"/>
    <mergeCell ref="AZ573:AZ576"/>
    <mergeCell ref="BA573:BA576"/>
    <mergeCell ref="AH573:AH576"/>
    <mergeCell ref="AI573:AI576"/>
    <mergeCell ref="AJ573:AJ576"/>
    <mergeCell ref="AK573:AK576"/>
    <mergeCell ref="AL573:AL576"/>
    <mergeCell ref="AM573:AM576"/>
    <mergeCell ref="AB573:AB576"/>
    <mergeCell ref="AC573:AC576"/>
    <mergeCell ref="AD573:AD576"/>
    <mergeCell ref="AE573:AE576"/>
    <mergeCell ref="AF573:AF576"/>
    <mergeCell ref="AG573:AG576"/>
    <mergeCell ref="M573:N573"/>
    <mergeCell ref="O573:P573"/>
    <mergeCell ref="Q573:R573"/>
    <mergeCell ref="S573:T573"/>
    <mergeCell ref="M580:N580"/>
    <mergeCell ref="Z573:Z576"/>
    <mergeCell ref="BE578:BE581"/>
    <mergeCell ref="AA573:AA576"/>
    <mergeCell ref="Q574:R574"/>
    <mergeCell ref="S574:T574"/>
    <mergeCell ref="M575:N575"/>
    <mergeCell ref="O575:P575"/>
    <mergeCell ref="BJ578:BJ581"/>
    <mergeCell ref="BN578:BN581"/>
    <mergeCell ref="C579:D579"/>
    <mergeCell ref="E579:F579"/>
    <mergeCell ref="G579:H579"/>
    <mergeCell ref="I579:J579"/>
    <mergeCell ref="K579:L579"/>
    <mergeCell ref="AY578:AY581"/>
    <mergeCell ref="AZ578:AZ581"/>
    <mergeCell ref="BA578:BA581"/>
    <mergeCell ref="BB578:BB581"/>
    <mergeCell ref="BC578:BC581"/>
    <mergeCell ref="BD578:BD581"/>
    <mergeCell ref="AK578:AK581"/>
    <mergeCell ref="AL578:AL581"/>
    <mergeCell ref="AM578:AM581"/>
    <mergeCell ref="AW578:AW581"/>
    <mergeCell ref="AX578:AX581"/>
    <mergeCell ref="AE578:AE581"/>
    <mergeCell ref="AF578:AF581"/>
    <mergeCell ref="AG578:AG581"/>
    <mergeCell ref="AH578:AH581"/>
    <mergeCell ref="AI578:AI581"/>
    <mergeCell ref="AJ578:AJ581"/>
    <mergeCell ref="Z578:Z581"/>
    <mergeCell ref="AA578:AA581"/>
    <mergeCell ref="AB578:AB581"/>
    <mergeCell ref="AC578:AC581"/>
    <mergeCell ref="AD578:AD581"/>
    <mergeCell ref="Z582:Z585"/>
    <mergeCell ref="AA582:AA585"/>
    <mergeCell ref="AB582:AB585"/>
    <mergeCell ref="AC582:AC585"/>
    <mergeCell ref="K578:L578"/>
    <mergeCell ref="M578:N578"/>
    <mergeCell ref="O578:P578"/>
    <mergeCell ref="Q578:R578"/>
    <mergeCell ref="S578:T578"/>
    <mergeCell ref="BD582:BD585"/>
    <mergeCell ref="BE582:BE585"/>
    <mergeCell ref="AK582:AK585"/>
    <mergeCell ref="AL582:AL585"/>
    <mergeCell ref="AM582:AM585"/>
    <mergeCell ref="AW582:AW585"/>
    <mergeCell ref="AD582:AD585"/>
    <mergeCell ref="AE582:AE585"/>
    <mergeCell ref="AF582:AF585"/>
    <mergeCell ref="AG582:AG585"/>
    <mergeCell ref="AH582:AH585"/>
    <mergeCell ref="AI582:AI585"/>
    <mergeCell ref="K582:L582"/>
    <mergeCell ref="M582:N582"/>
    <mergeCell ref="O582:P582"/>
    <mergeCell ref="Q582:R582"/>
    <mergeCell ref="S582:T582"/>
    <mergeCell ref="M581:N581"/>
    <mergeCell ref="O581:P581"/>
    <mergeCell ref="Q581:R581"/>
    <mergeCell ref="S581:T581"/>
    <mergeCell ref="O580:P580"/>
    <mergeCell ref="Q580:R580"/>
    <mergeCell ref="S580:T580"/>
    <mergeCell ref="C581:D581"/>
    <mergeCell ref="E581:F581"/>
    <mergeCell ref="G581:H581"/>
    <mergeCell ref="I581:J581"/>
    <mergeCell ref="K581:L581"/>
    <mergeCell ref="M579:N579"/>
    <mergeCell ref="O579:P579"/>
    <mergeCell ref="Q579:R579"/>
    <mergeCell ref="S579:T579"/>
    <mergeCell ref="C580:D580"/>
    <mergeCell ref="E580:F580"/>
    <mergeCell ref="G580:H580"/>
    <mergeCell ref="I580:J580"/>
    <mergeCell ref="K580:L580"/>
    <mergeCell ref="BJ590:BJ593"/>
    <mergeCell ref="BN590:BN593"/>
    <mergeCell ref="C591:D591"/>
    <mergeCell ref="S586:T586"/>
    <mergeCell ref="Z586:Z589"/>
    <mergeCell ref="O587:P587"/>
    <mergeCell ref="Q587:R587"/>
    <mergeCell ref="S587:T587"/>
    <mergeCell ref="M588:N588"/>
    <mergeCell ref="M585:N585"/>
    <mergeCell ref="O585:P585"/>
    <mergeCell ref="Q585:R585"/>
    <mergeCell ref="S585:T585"/>
    <mergeCell ref="BF582:BF585"/>
    <mergeCell ref="BI582:BI585"/>
    <mergeCell ref="BJ582:BJ585"/>
    <mergeCell ref="BN582:BN585"/>
    <mergeCell ref="AX582:AX585"/>
    <mergeCell ref="AY582:AY585"/>
    <mergeCell ref="AZ582:AZ585"/>
    <mergeCell ref="BA582:BA585"/>
    <mergeCell ref="BB582:BB585"/>
    <mergeCell ref="BC582:BC585"/>
    <mergeCell ref="AJ582:AJ585"/>
    <mergeCell ref="BI586:BI589"/>
    <mergeCell ref="BJ586:BJ589"/>
    <mergeCell ref="BN586:BN589"/>
    <mergeCell ref="BA586:BA589"/>
    <mergeCell ref="BB586:BB589"/>
    <mergeCell ref="BC586:BC589"/>
    <mergeCell ref="BD586:BD589"/>
    <mergeCell ref="BE586:BE589"/>
    <mergeCell ref="BF586:BF589"/>
    <mergeCell ref="AM586:AM589"/>
    <mergeCell ref="AW586:AW589"/>
    <mergeCell ref="AX586:AX589"/>
    <mergeCell ref="AY586:AY589"/>
    <mergeCell ref="AZ586:AZ589"/>
    <mergeCell ref="AG586:AG589"/>
    <mergeCell ref="AH586:AH589"/>
    <mergeCell ref="AI586:AI589"/>
    <mergeCell ref="AJ586:AJ589"/>
    <mergeCell ref="BF578:BF581"/>
    <mergeCell ref="AK586:AK589"/>
    <mergeCell ref="AL586:AL589"/>
    <mergeCell ref="AA586:AA589"/>
    <mergeCell ref="AB586:AB589"/>
    <mergeCell ref="BI578:BI581"/>
    <mergeCell ref="M584:N584"/>
    <mergeCell ref="O584:P584"/>
    <mergeCell ref="Q584:R584"/>
    <mergeCell ref="S584:T584"/>
    <mergeCell ref="C585:D585"/>
    <mergeCell ref="E585:F585"/>
    <mergeCell ref="G585:H585"/>
    <mergeCell ref="I585:J585"/>
    <mergeCell ref="K585:L585"/>
    <mergeCell ref="M583:N583"/>
    <mergeCell ref="O583:P583"/>
    <mergeCell ref="Q583:R583"/>
    <mergeCell ref="S583:T583"/>
    <mergeCell ref="C584:D584"/>
    <mergeCell ref="E584:F584"/>
    <mergeCell ref="G584:H584"/>
    <mergeCell ref="I584:J584"/>
    <mergeCell ref="K584:L584"/>
    <mergeCell ref="C583:D583"/>
    <mergeCell ref="E583:F583"/>
    <mergeCell ref="G583:H583"/>
    <mergeCell ref="I583:J583"/>
    <mergeCell ref="K583:L583"/>
    <mergeCell ref="A582:A585"/>
    <mergeCell ref="C582:D582"/>
    <mergeCell ref="E582:F582"/>
    <mergeCell ref="G582:H582"/>
    <mergeCell ref="I582:J582"/>
    <mergeCell ref="O589:P589"/>
    <mergeCell ref="Q589:R589"/>
    <mergeCell ref="S589:T589"/>
    <mergeCell ref="O588:P588"/>
    <mergeCell ref="Q588:R588"/>
    <mergeCell ref="S588:T588"/>
    <mergeCell ref="C589:D589"/>
    <mergeCell ref="E589:F589"/>
    <mergeCell ref="G589:H589"/>
    <mergeCell ref="I589:J589"/>
    <mergeCell ref="K589:L589"/>
    <mergeCell ref="M589:N589"/>
    <mergeCell ref="C588:D588"/>
    <mergeCell ref="E588:F588"/>
    <mergeCell ref="G588:H588"/>
    <mergeCell ref="I588:J588"/>
    <mergeCell ref="K588:L588"/>
    <mergeCell ref="C587:D587"/>
    <mergeCell ref="E587:F587"/>
    <mergeCell ref="G587:H587"/>
    <mergeCell ref="I587:J587"/>
    <mergeCell ref="K587:L587"/>
    <mergeCell ref="M587:N587"/>
    <mergeCell ref="BB590:BB593"/>
    <mergeCell ref="BC590:BC593"/>
    <mergeCell ref="BD590:BD593"/>
    <mergeCell ref="BE590:BE593"/>
    <mergeCell ref="BF590:BF593"/>
    <mergeCell ref="BI590:BI593"/>
    <mergeCell ref="AW590:AW593"/>
    <mergeCell ref="AX590:AX593"/>
    <mergeCell ref="AY590:AY593"/>
    <mergeCell ref="AZ590:AZ593"/>
    <mergeCell ref="BA590:BA593"/>
    <mergeCell ref="AH590:AH593"/>
    <mergeCell ref="AI590:AI593"/>
    <mergeCell ref="AJ590:AJ593"/>
    <mergeCell ref="AK590:AK593"/>
    <mergeCell ref="AL590:AL593"/>
    <mergeCell ref="AM590:AM593"/>
    <mergeCell ref="AB590:AB593"/>
    <mergeCell ref="AC590:AC593"/>
    <mergeCell ref="AD590:AD593"/>
    <mergeCell ref="AE590:AE593"/>
    <mergeCell ref="AF590:AF593"/>
    <mergeCell ref="AG590:AG593"/>
    <mergeCell ref="M590:N590"/>
    <mergeCell ref="O590:P590"/>
    <mergeCell ref="Q590:R590"/>
    <mergeCell ref="S590:T590"/>
    <mergeCell ref="Z590:Z593"/>
    <mergeCell ref="AA590:AA593"/>
    <mergeCell ref="Q591:R591"/>
    <mergeCell ref="S591:T591"/>
    <mergeCell ref="M592:N592"/>
    <mergeCell ref="O592:P592"/>
    <mergeCell ref="Q593:R593"/>
    <mergeCell ref="S593:T593"/>
    <mergeCell ref="A594:A597"/>
    <mergeCell ref="C594:D594"/>
    <mergeCell ref="E594:F594"/>
    <mergeCell ref="G594:H594"/>
    <mergeCell ref="I594:J594"/>
    <mergeCell ref="K594:L594"/>
    <mergeCell ref="M594:N594"/>
    <mergeCell ref="Q592:R592"/>
    <mergeCell ref="S592:T592"/>
    <mergeCell ref="C593:D593"/>
    <mergeCell ref="E593:F593"/>
    <mergeCell ref="G593:H593"/>
    <mergeCell ref="I593:J593"/>
    <mergeCell ref="K593:L593"/>
    <mergeCell ref="M593:N593"/>
    <mergeCell ref="O593:P593"/>
    <mergeCell ref="C592:D592"/>
    <mergeCell ref="E592:F592"/>
    <mergeCell ref="G592:H592"/>
    <mergeCell ref="I592:J592"/>
    <mergeCell ref="K592:L592"/>
    <mergeCell ref="A590:A593"/>
    <mergeCell ref="C590:D590"/>
    <mergeCell ref="AC586:AC589"/>
    <mergeCell ref="AD586:AD589"/>
    <mergeCell ref="AE586:AE589"/>
    <mergeCell ref="AF586:AF589"/>
    <mergeCell ref="M586:N586"/>
    <mergeCell ref="O586:P586"/>
    <mergeCell ref="Q586:R586"/>
    <mergeCell ref="E591:F591"/>
    <mergeCell ref="G591:H591"/>
    <mergeCell ref="I591:J591"/>
    <mergeCell ref="K591:L591"/>
    <mergeCell ref="M591:N591"/>
    <mergeCell ref="O591:P591"/>
    <mergeCell ref="E590:F590"/>
    <mergeCell ref="G590:H590"/>
    <mergeCell ref="I590:J590"/>
    <mergeCell ref="K590:L590"/>
    <mergeCell ref="A586:A589"/>
    <mergeCell ref="C586:D586"/>
    <mergeCell ref="E586:F586"/>
    <mergeCell ref="G586:H586"/>
    <mergeCell ref="I586:J586"/>
    <mergeCell ref="K586:L586"/>
    <mergeCell ref="M597:N597"/>
    <mergeCell ref="O597:P597"/>
    <mergeCell ref="Q597:R597"/>
    <mergeCell ref="S597:T597"/>
    <mergeCell ref="M596:N596"/>
    <mergeCell ref="O596:P596"/>
    <mergeCell ref="Q596:R596"/>
    <mergeCell ref="S596:T596"/>
    <mergeCell ref="C597:D597"/>
    <mergeCell ref="E597:F597"/>
    <mergeCell ref="G597:H597"/>
    <mergeCell ref="I597:J597"/>
    <mergeCell ref="K597:L597"/>
    <mergeCell ref="C596:D596"/>
    <mergeCell ref="E596:F596"/>
    <mergeCell ref="G596:H596"/>
    <mergeCell ref="I596:J596"/>
    <mergeCell ref="K596:L596"/>
    <mergeCell ref="BN594:BN597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BC594:BC597"/>
    <mergeCell ref="BD594:BD597"/>
    <mergeCell ref="BE594:BE597"/>
    <mergeCell ref="BF594:BF597"/>
    <mergeCell ref="BI594:BI597"/>
    <mergeCell ref="BJ594:BJ597"/>
    <mergeCell ref="AW594:AW597"/>
    <mergeCell ref="AX594:AX597"/>
    <mergeCell ref="AY594:AY597"/>
    <mergeCell ref="AZ594:AZ597"/>
    <mergeCell ref="BA594:BA597"/>
    <mergeCell ref="BB594:BB597"/>
    <mergeCell ref="AI594:AI597"/>
    <mergeCell ref="AJ594:AJ597"/>
    <mergeCell ref="AK594:AK597"/>
    <mergeCell ref="AL594:AL597"/>
    <mergeCell ref="AM594:AM597"/>
    <mergeCell ref="AC594:AC597"/>
    <mergeCell ref="AD594:AD597"/>
    <mergeCell ref="AE594:AE597"/>
    <mergeCell ref="AF594:AF597"/>
    <mergeCell ref="AG594:AG597"/>
    <mergeCell ref="AH594:AH597"/>
    <mergeCell ref="O594:P594"/>
    <mergeCell ref="Q594:R594"/>
    <mergeCell ref="S594:T594"/>
    <mergeCell ref="Z594:Z597"/>
    <mergeCell ref="AA594:AA597"/>
    <mergeCell ref="AB594:AB597"/>
    <mergeCell ref="S595:T595"/>
    <mergeCell ref="AN594:AN597"/>
    <mergeCell ref="AO594:AO597"/>
    <mergeCell ref="AP594:AP597"/>
    <mergeCell ref="AQ594:AQ597"/>
    <mergeCell ref="AR594:AR597"/>
    <mergeCell ref="AS594:AS597"/>
    <mergeCell ref="AT594:AT597"/>
    <mergeCell ref="AU594:AU597"/>
    <mergeCell ref="AV594:AV597"/>
    <mergeCell ref="BI598:BI601"/>
    <mergeCell ref="BJ598:BJ601"/>
    <mergeCell ref="BN598:BN601"/>
    <mergeCell ref="C599:D599"/>
    <mergeCell ref="E599:F599"/>
    <mergeCell ref="G599:H599"/>
    <mergeCell ref="I599:J599"/>
    <mergeCell ref="K599:L599"/>
    <mergeCell ref="M599:N599"/>
    <mergeCell ref="BA598:BA601"/>
    <mergeCell ref="BB598:BB601"/>
    <mergeCell ref="BC598:BC601"/>
    <mergeCell ref="BD598:BD601"/>
    <mergeCell ref="BE598:BE601"/>
    <mergeCell ref="BF598:BF601"/>
    <mergeCell ref="AM598:AM601"/>
    <mergeCell ref="AW598:AW601"/>
    <mergeCell ref="AX598:AX601"/>
    <mergeCell ref="AY598:AY601"/>
    <mergeCell ref="AZ598:AZ601"/>
    <mergeCell ref="AG598:AG601"/>
    <mergeCell ref="AH598:AH601"/>
    <mergeCell ref="AI598:AI601"/>
    <mergeCell ref="AJ598:AJ601"/>
    <mergeCell ref="AK598:AK601"/>
    <mergeCell ref="AL598:AL601"/>
    <mergeCell ref="AA598:AA601"/>
    <mergeCell ref="AB598:AB601"/>
    <mergeCell ref="AC598:AC601"/>
    <mergeCell ref="AD598:AD601"/>
    <mergeCell ref="AE598:AE601"/>
    <mergeCell ref="AF598:AF601"/>
    <mergeCell ref="M598:N598"/>
    <mergeCell ref="O598:P598"/>
    <mergeCell ref="Q598:R598"/>
    <mergeCell ref="S598:T598"/>
    <mergeCell ref="Z598:Z601"/>
    <mergeCell ref="O599:P599"/>
    <mergeCell ref="Q599:R599"/>
    <mergeCell ref="S599:T599"/>
    <mergeCell ref="M600:N600"/>
    <mergeCell ref="C598:D598"/>
    <mergeCell ref="E598:F598"/>
    <mergeCell ref="G598:H598"/>
    <mergeCell ref="I598:J598"/>
    <mergeCell ref="K598:L598"/>
    <mergeCell ref="O600:P600"/>
    <mergeCell ref="Q600:R600"/>
    <mergeCell ref="S600:T600"/>
    <mergeCell ref="C601:D601"/>
    <mergeCell ref="E601:F601"/>
    <mergeCell ref="AN598:AN601"/>
    <mergeCell ref="AO598:AO601"/>
    <mergeCell ref="AP598:AP601"/>
    <mergeCell ref="AQ598:AQ601"/>
    <mergeCell ref="AR598:AR601"/>
    <mergeCell ref="AS598:AS601"/>
    <mergeCell ref="AT598:AT601"/>
    <mergeCell ref="AU598:AU601"/>
    <mergeCell ref="AV598:AV601"/>
    <mergeCell ref="AD603:AD606"/>
    <mergeCell ref="A603:A606"/>
    <mergeCell ref="C603:D603"/>
    <mergeCell ref="E603:F603"/>
    <mergeCell ref="G603:H603"/>
    <mergeCell ref="I603:J603"/>
    <mergeCell ref="K603:L603"/>
    <mergeCell ref="M606:N606"/>
    <mergeCell ref="O606:P606"/>
    <mergeCell ref="Q606:R606"/>
    <mergeCell ref="S606:T606"/>
    <mergeCell ref="M605:N605"/>
    <mergeCell ref="O605:P605"/>
    <mergeCell ref="Q605:R605"/>
    <mergeCell ref="S605:T605"/>
    <mergeCell ref="C606:D606"/>
    <mergeCell ref="E606:F606"/>
    <mergeCell ref="G606:H606"/>
    <mergeCell ref="I606:J606"/>
    <mergeCell ref="K606:L606"/>
    <mergeCell ref="M604:N604"/>
    <mergeCell ref="O604:P604"/>
    <mergeCell ref="Q604:R604"/>
    <mergeCell ref="S604:T604"/>
    <mergeCell ref="C605:D605"/>
    <mergeCell ref="E605:F605"/>
    <mergeCell ref="G605:H605"/>
    <mergeCell ref="I605:J605"/>
    <mergeCell ref="K605:L605"/>
    <mergeCell ref="O601:P601"/>
    <mergeCell ref="Q601:R601"/>
    <mergeCell ref="S601:T601"/>
    <mergeCell ref="C602:T602"/>
    <mergeCell ref="M603:N603"/>
    <mergeCell ref="O603:P603"/>
    <mergeCell ref="Q603:R603"/>
    <mergeCell ref="S603:T603"/>
    <mergeCell ref="G601:H601"/>
    <mergeCell ref="I601:J601"/>
    <mergeCell ref="K601:L601"/>
    <mergeCell ref="M601:N601"/>
    <mergeCell ref="A598:A601"/>
    <mergeCell ref="C600:D600"/>
    <mergeCell ref="E600:F600"/>
    <mergeCell ref="G600:H600"/>
    <mergeCell ref="I600:J600"/>
    <mergeCell ref="K600:L600"/>
    <mergeCell ref="BE603:BE606"/>
    <mergeCell ref="BF603:BF606"/>
    <mergeCell ref="BI603:BI606"/>
    <mergeCell ref="BF607:BF610"/>
    <mergeCell ref="BI607:BI610"/>
    <mergeCell ref="BJ607:BJ610"/>
    <mergeCell ref="BN607:BN610"/>
    <mergeCell ref="C608:D608"/>
    <mergeCell ref="E608:F608"/>
    <mergeCell ref="G608:H608"/>
    <mergeCell ref="I608:J608"/>
    <mergeCell ref="K608:L608"/>
    <mergeCell ref="AZ607:AZ610"/>
    <mergeCell ref="BA607:BA610"/>
    <mergeCell ref="BB607:BB610"/>
    <mergeCell ref="BC607:BC610"/>
    <mergeCell ref="BD607:BD610"/>
    <mergeCell ref="BE607:BE610"/>
    <mergeCell ref="AL607:AL610"/>
    <mergeCell ref="AM607:AM610"/>
    <mergeCell ref="AW607:AW610"/>
    <mergeCell ref="AX607:AX610"/>
    <mergeCell ref="AY607:AY610"/>
    <mergeCell ref="AF607:AF610"/>
    <mergeCell ref="AG607:AG610"/>
    <mergeCell ref="AH607:AH610"/>
    <mergeCell ref="AI607:AI610"/>
    <mergeCell ref="AJ607:AJ610"/>
    <mergeCell ref="AK607:AK610"/>
    <mergeCell ref="Z607:Z610"/>
    <mergeCell ref="AA607:AA610"/>
    <mergeCell ref="AB607:AB610"/>
    <mergeCell ref="AC607:AC610"/>
    <mergeCell ref="AD607:AD610"/>
    <mergeCell ref="AE607:AE610"/>
    <mergeCell ref="K607:L607"/>
    <mergeCell ref="BJ603:BJ606"/>
    <mergeCell ref="BN603:BN606"/>
    <mergeCell ref="C604:D604"/>
    <mergeCell ref="E604:F604"/>
    <mergeCell ref="G604:H604"/>
    <mergeCell ref="I604:J604"/>
    <mergeCell ref="K604:L604"/>
    <mergeCell ref="AY603:AY606"/>
    <mergeCell ref="AZ603:AZ606"/>
    <mergeCell ref="BA603:BA606"/>
    <mergeCell ref="BB603:BB606"/>
    <mergeCell ref="BC603:BC606"/>
    <mergeCell ref="BD603:BD606"/>
    <mergeCell ref="AK603:AK606"/>
    <mergeCell ref="AL603:AL606"/>
    <mergeCell ref="AM603:AM606"/>
    <mergeCell ref="AW603:AW606"/>
    <mergeCell ref="AX603:AX606"/>
    <mergeCell ref="AE603:AE606"/>
    <mergeCell ref="AF603:AF606"/>
    <mergeCell ref="AG603:AG606"/>
    <mergeCell ref="AH603:AH606"/>
    <mergeCell ref="AI603:AI606"/>
    <mergeCell ref="AJ603:AJ606"/>
    <mergeCell ref="Z603:Z606"/>
    <mergeCell ref="AA603:AA606"/>
    <mergeCell ref="AB603:AB606"/>
    <mergeCell ref="AC603:AC606"/>
    <mergeCell ref="BJ615:BJ618"/>
    <mergeCell ref="BN615:BN618"/>
    <mergeCell ref="C616:D616"/>
    <mergeCell ref="M607:N607"/>
    <mergeCell ref="O607:P607"/>
    <mergeCell ref="Q607:R607"/>
    <mergeCell ref="S607:T607"/>
    <mergeCell ref="S611:T611"/>
    <mergeCell ref="Z611:Z614"/>
    <mergeCell ref="O612:P612"/>
    <mergeCell ref="Q612:R612"/>
    <mergeCell ref="S612:T612"/>
    <mergeCell ref="M613:N613"/>
    <mergeCell ref="M610:N610"/>
    <mergeCell ref="O610:P610"/>
    <mergeCell ref="Q610:R610"/>
    <mergeCell ref="S610:T610"/>
    <mergeCell ref="A611:A614"/>
    <mergeCell ref="C611:D611"/>
    <mergeCell ref="E611:F611"/>
    <mergeCell ref="G611:H611"/>
    <mergeCell ref="I611:J611"/>
    <mergeCell ref="K611:L611"/>
    <mergeCell ref="M609:N609"/>
    <mergeCell ref="O609:P609"/>
    <mergeCell ref="Q609:R609"/>
    <mergeCell ref="S609:T609"/>
    <mergeCell ref="C610:D610"/>
    <mergeCell ref="E610:F610"/>
    <mergeCell ref="G610:H610"/>
    <mergeCell ref="I610:J610"/>
    <mergeCell ref="K610:L610"/>
    <mergeCell ref="M608:N608"/>
    <mergeCell ref="O608:P608"/>
    <mergeCell ref="Q608:R608"/>
    <mergeCell ref="S608:T608"/>
    <mergeCell ref="C609:D609"/>
    <mergeCell ref="E609:F609"/>
    <mergeCell ref="G609:H609"/>
    <mergeCell ref="I609:J609"/>
    <mergeCell ref="K609:L609"/>
    <mergeCell ref="O614:P614"/>
    <mergeCell ref="Q614:R614"/>
    <mergeCell ref="S614:T614"/>
    <mergeCell ref="A607:A610"/>
    <mergeCell ref="C607:D607"/>
    <mergeCell ref="E607:F607"/>
    <mergeCell ref="G607:H607"/>
    <mergeCell ref="I607:J607"/>
    <mergeCell ref="O613:P613"/>
    <mergeCell ref="Q613:R613"/>
    <mergeCell ref="S613:T613"/>
    <mergeCell ref="C614:D614"/>
    <mergeCell ref="E614:F614"/>
    <mergeCell ref="G614:H614"/>
    <mergeCell ref="I614:J614"/>
    <mergeCell ref="K614:L614"/>
    <mergeCell ref="M614:N614"/>
    <mergeCell ref="C613:D613"/>
    <mergeCell ref="E613:F613"/>
    <mergeCell ref="G613:H613"/>
    <mergeCell ref="I613:J613"/>
    <mergeCell ref="K613:L613"/>
    <mergeCell ref="BI611:BI614"/>
    <mergeCell ref="BJ611:BJ614"/>
    <mergeCell ref="BN611:BN614"/>
    <mergeCell ref="C612:D612"/>
    <mergeCell ref="E612:F612"/>
    <mergeCell ref="G612:H612"/>
    <mergeCell ref="I612:J612"/>
    <mergeCell ref="K612:L612"/>
    <mergeCell ref="M612:N612"/>
    <mergeCell ref="BA611:BA614"/>
    <mergeCell ref="BB611:BB614"/>
    <mergeCell ref="BC611:BC614"/>
    <mergeCell ref="BD611:BD614"/>
    <mergeCell ref="BE611:BE614"/>
    <mergeCell ref="BF611:BF614"/>
    <mergeCell ref="AM611:AM614"/>
    <mergeCell ref="AW611:AW614"/>
    <mergeCell ref="AX611:AX614"/>
    <mergeCell ref="AY611:AY614"/>
    <mergeCell ref="AZ611:AZ614"/>
    <mergeCell ref="AG611:AG614"/>
    <mergeCell ref="AH611:AH614"/>
    <mergeCell ref="AI611:AI614"/>
    <mergeCell ref="AJ611:AJ614"/>
    <mergeCell ref="AK611:AK614"/>
    <mergeCell ref="AL611:AL614"/>
    <mergeCell ref="AA611:AA614"/>
    <mergeCell ref="AB611:AB614"/>
    <mergeCell ref="AC611:AC614"/>
    <mergeCell ref="AD611:AD614"/>
    <mergeCell ref="AE611:AE614"/>
    <mergeCell ref="AF611:AF614"/>
    <mergeCell ref="M611:N611"/>
    <mergeCell ref="O611:P611"/>
    <mergeCell ref="Q611:R611"/>
    <mergeCell ref="AN611:AN614"/>
    <mergeCell ref="AO611:AO614"/>
    <mergeCell ref="AP611:AP614"/>
    <mergeCell ref="AQ611:AQ614"/>
    <mergeCell ref="AR611:AR614"/>
    <mergeCell ref="AS611:AS614"/>
    <mergeCell ref="AT611:AT614"/>
    <mergeCell ref="AU611:AU614"/>
    <mergeCell ref="AV611:AV614"/>
    <mergeCell ref="BB615:BB618"/>
    <mergeCell ref="BC615:BC618"/>
    <mergeCell ref="BD615:BD618"/>
    <mergeCell ref="BE615:BE618"/>
    <mergeCell ref="BF615:BF618"/>
    <mergeCell ref="BI615:BI618"/>
    <mergeCell ref="AW615:AW618"/>
    <mergeCell ref="AX615:AX618"/>
    <mergeCell ref="AY615:AY618"/>
    <mergeCell ref="AZ615:AZ618"/>
    <mergeCell ref="BA615:BA618"/>
    <mergeCell ref="AH615:AH618"/>
    <mergeCell ref="AI615:AI618"/>
    <mergeCell ref="AJ615:AJ618"/>
    <mergeCell ref="AK615:AK618"/>
    <mergeCell ref="AL615:AL618"/>
    <mergeCell ref="AM615:AM618"/>
    <mergeCell ref="AB615:AB618"/>
    <mergeCell ref="AC615:AC618"/>
    <mergeCell ref="AD615:AD618"/>
    <mergeCell ref="AE615:AE618"/>
    <mergeCell ref="AF615:AF618"/>
    <mergeCell ref="AG615:AG618"/>
    <mergeCell ref="M615:N615"/>
    <mergeCell ref="O615:P615"/>
    <mergeCell ref="Q615:R615"/>
    <mergeCell ref="S615:T615"/>
    <mergeCell ref="Z615:Z618"/>
    <mergeCell ref="AA615:AA618"/>
    <mergeCell ref="Q616:R616"/>
    <mergeCell ref="S616:T616"/>
    <mergeCell ref="M617:N617"/>
    <mergeCell ref="O617:P617"/>
    <mergeCell ref="AN615:AN618"/>
    <mergeCell ref="AO615:AO618"/>
    <mergeCell ref="AP615:AP618"/>
    <mergeCell ref="AQ615:AQ618"/>
    <mergeCell ref="AR615:AR618"/>
    <mergeCell ref="AS615:AS618"/>
    <mergeCell ref="AT615:AT618"/>
    <mergeCell ref="AU615:AU618"/>
    <mergeCell ref="AV615:AV618"/>
    <mergeCell ref="Q618:R618"/>
    <mergeCell ref="S618:T618"/>
    <mergeCell ref="A619:A622"/>
    <mergeCell ref="C619:D619"/>
    <mergeCell ref="E619:F619"/>
    <mergeCell ref="G619:H619"/>
    <mergeCell ref="I619:J619"/>
    <mergeCell ref="K619:L619"/>
    <mergeCell ref="M619:N619"/>
    <mergeCell ref="Q617:R617"/>
    <mergeCell ref="S617:T617"/>
    <mergeCell ref="C618:D618"/>
    <mergeCell ref="E618:F618"/>
    <mergeCell ref="G618:H618"/>
    <mergeCell ref="I618:J618"/>
    <mergeCell ref="K618:L618"/>
    <mergeCell ref="M618:N618"/>
    <mergeCell ref="O618:P618"/>
    <mergeCell ref="C617:D617"/>
    <mergeCell ref="E617:F617"/>
    <mergeCell ref="G617:H617"/>
    <mergeCell ref="I617:J617"/>
    <mergeCell ref="K617:L617"/>
    <mergeCell ref="A615:A618"/>
    <mergeCell ref="C615:D615"/>
    <mergeCell ref="E616:F616"/>
    <mergeCell ref="G616:H616"/>
    <mergeCell ref="I616:J616"/>
    <mergeCell ref="K616:L616"/>
    <mergeCell ref="M616:N616"/>
    <mergeCell ref="O616:P616"/>
    <mergeCell ref="E615:F615"/>
    <mergeCell ref="G615:H615"/>
    <mergeCell ref="I615:J615"/>
    <mergeCell ref="K615:L615"/>
    <mergeCell ref="M622:N622"/>
    <mergeCell ref="O622:P622"/>
    <mergeCell ref="Q622:R622"/>
    <mergeCell ref="S622:T622"/>
    <mergeCell ref="M621:N621"/>
    <mergeCell ref="O621:P621"/>
    <mergeCell ref="Q621:R621"/>
    <mergeCell ref="S621:T621"/>
    <mergeCell ref="C622:D622"/>
    <mergeCell ref="E622:F622"/>
    <mergeCell ref="G622:H622"/>
    <mergeCell ref="I622:J622"/>
    <mergeCell ref="K622:L622"/>
    <mergeCell ref="C621:D621"/>
    <mergeCell ref="E621:F621"/>
    <mergeCell ref="G621:H621"/>
    <mergeCell ref="I621:J621"/>
    <mergeCell ref="K621:L621"/>
    <mergeCell ref="BN619:BN622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BC619:BC622"/>
    <mergeCell ref="BD619:BD622"/>
    <mergeCell ref="BE619:BE622"/>
    <mergeCell ref="BF619:BF622"/>
    <mergeCell ref="BI619:BI622"/>
    <mergeCell ref="BJ619:BJ622"/>
    <mergeCell ref="AW619:AW622"/>
    <mergeCell ref="AX619:AX622"/>
    <mergeCell ref="AY619:AY622"/>
    <mergeCell ref="AZ619:AZ622"/>
    <mergeCell ref="BA619:BA622"/>
    <mergeCell ref="BB619:BB622"/>
    <mergeCell ref="AI619:AI622"/>
    <mergeCell ref="AJ619:AJ622"/>
    <mergeCell ref="AK619:AK622"/>
    <mergeCell ref="AL619:AL622"/>
    <mergeCell ref="AM619:AM622"/>
    <mergeCell ref="AC619:AC622"/>
    <mergeCell ref="AD619:AD622"/>
    <mergeCell ref="AE619:AE622"/>
    <mergeCell ref="AF619:AF622"/>
    <mergeCell ref="AG619:AG622"/>
    <mergeCell ref="AH619:AH622"/>
    <mergeCell ref="O619:P619"/>
    <mergeCell ref="Q619:R619"/>
    <mergeCell ref="S619:T619"/>
    <mergeCell ref="Z619:Z622"/>
    <mergeCell ref="AA619:AA622"/>
    <mergeCell ref="AB619:AB622"/>
    <mergeCell ref="S620:T620"/>
    <mergeCell ref="BI623:BI626"/>
    <mergeCell ref="BJ623:BJ626"/>
    <mergeCell ref="BN623:BN626"/>
    <mergeCell ref="C624:D624"/>
    <mergeCell ref="E624:F624"/>
    <mergeCell ref="G624:H624"/>
    <mergeCell ref="I624:J624"/>
    <mergeCell ref="K624:L624"/>
    <mergeCell ref="M624:N624"/>
    <mergeCell ref="BA623:BA626"/>
    <mergeCell ref="BB623:BB626"/>
    <mergeCell ref="BC623:BC626"/>
    <mergeCell ref="BD623:BD626"/>
    <mergeCell ref="BE623:BE626"/>
    <mergeCell ref="BF623:BF626"/>
    <mergeCell ref="AM623:AM626"/>
    <mergeCell ref="AW623:AW626"/>
    <mergeCell ref="AX623:AX626"/>
    <mergeCell ref="AY623:AY626"/>
    <mergeCell ref="AZ623:AZ626"/>
    <mergeCell ref="AG623:AG626"/>
    <mergeCell ref="AH623:AH626"/>
    <mergeCell ref="AI623:AI626"/>
    <mergeCell ref="AJ623:AJ626"/>
    <mergeCell ref="AK623:AK626"/>
    <mergeCell ref="AL623:AL626"/>
    <mergeCell ref="AA623:AA626"/>
    <mergeCell ref="AB623:AB626"/>
    <mergeCell ref="AC623:AC626"/>
    <mergeCell ref="AD623:AD626"/>
    <mergeCell ref="AE623:AE626"/>
    <mergeCell ref="AF623:AF626"/>
    <mergeCell ref="M623:N623"/>
    <mergeCell ref="O623:P623"/>
    <mergeCell ref="Q623:R623"/>
    <mergeCell ref="S623:T623"/>
    <mergeCell ref="Z623:Z626"/>
    <mergeCell ref="O624:P624"/>
    <mergeCell ref="Q624:R624"/>
    <mergeCell ref="S624:T624"/>
    <mergeCell ref="M625:N625"/>
    <mergeCell ref="C623:D623"/>
    <mergeCell ref="E623:F623"/>
    <mergeCell ref="G623:H623"/>
    <mergeCell ref="I623:J623"/>
    <mergeCell ref="K623:L623"/>
    <mergeCell ref="O625:P625"/>
    <mergeCell ref="Q625:R625"/>
    <mergeCell ref="S625:T625"/>
    <mergeCell ref="C626:D626"/>
    <mergeCell ref="E626:F626"/>
    <mergeCell ref="AD628:AD631"/>
    <mergeCell ref="A628:A631"/>
    <mergeCell ref="C628:D628"/>
    <mergeCell ref="E628:F628"/>
    <mergeCell ref="G628:H628"/>
    <mergeCell ref="I628:J628"/>
    <mergeCell ref="K628:L628"/>
    <mergeCell ref="M631:N631"/>
    <mergeCell ref="O631:P631"/>
    <mergeCell ref="Q631:R631"/>
    <mergeCell ref="S631:T631"/>
    <mergeCell ref="M630:N630"/>
    <mergeCell ref="O630:P630"/>
    <mergeCell ref="Q630:R630"/>
    <mergeCell ref="S630:T630"/>
    <mergeCell ref="C631:D631"/>
    <mergeCell ref="E631:F631"/>
    <mergeCell ref="G631:H631"/>
    <mergeCell ref="I631:J631"/>
    <mergeCell ref="K631:L631"/>
    <mergeCell ref="M629:N629"/>
    <mergeCell ref="O629:P629"/>
    <mergeCell ref="Q629:R629"/>
    <mergeCell ref="S629:T629"/>
    <mergeCell ref="C630:D630"/>
    <mergeCell ref="E630:F630"/>
    <mergeCell ref="G630:H630"/>
    <mergeCell ref="I630:J630"/>
    <mergeCell ref="K630:L630"/>
    <mergeCell ref="O626:P626"/>
    <mergeCell ref="Q626:R626"/>
    <mergeCell ref="S626:T626"/>
    <mergeCell ref="C627:T627"/>
    <mergeCell ref="M628:N628"/>
    <mergeCell ref="O628:P628"/>
    <mergeCell ref="Q628:R628"/>
    <mergeCell ref="S628:T628"/>
    <mergeCell ref="G626:H626"/>
    <mergeCell ref="I626:J626"/>
    <mergeCell ref="K626:L626"/>
    <mergeCell ref="M626:N626"/>
    <mergeCell ref="A623:A626"/>
    <mergeCell ref="C625:D625"/>
    <mergeCell ref="E625:F625"/>
    <mergeCell ref="G625:H625"/>
    <mergeCell ref="I625:J625"/>
    <mergeCell ref="K625:L625"/>
    <mergeCell ref="BE628:BE631"/>
    <mergeCell ref="BF628:BF631"/>
    <mergeCell ref="BI628:BI631"/>
    <mergeCell ref="BF632:BF635"/>
    <mergeCell ref="BI632:BI635"/>
    <mergeCell ref="BJ632:BJ635"/>
    <mergeCell ref="BN632:BN635"/>
    <mergeCell ref="C633:D633"/>
    <mergeCell ref="E633:F633"/>
    <mergeCell ref="G633:H633"/>
    <mergeCell ref="I633:J633"/>
    <mergeCell ref="K633:L633"/>
    <mergeCell ref="AZ632:AZ635"/>
    <mergeCell ref="BA632:BA635"/>
    <mergeCell ref="BB632:BB635"/>
    <mergeCell ref="BC632:BC635"/>
    <mergeCell ref="BD632:BD635"/>
    <mergeCell ref="BE632:BE635"/>
    <mergeCell ref="AL632:AL635"/>
    <mergeCell ref="AM632:AM635"/>
    <mergeCell ref="AW632:AW635"/>
    <mergeCell ref="AX632:AX635"/>
    <mergeCell ref="AY632:AY635"/>
    <mergeCell ref="AF632:AF635"/>
    <mergeCell ref="AG632:AG635"/>
    <mergeCell ref="AH632:AH635"/>
    <mergeCell ref="AI632:AI635"/>
    <mergeCell ref="AJ632:AJ635"/>
    <mergeCell ref="AK632:AK635"/>
    <mergeCell ref="Z632:Z635"/>
    <mergeCell ref="AA632:AA635"/>
    <mergeCell ref="AB632:AB635"/>
    <mergeCell ref="AC632:AC635"/>
    <mergeCell ref="AD632:AD635"/>
    <mergeCell ref="AE632:AE635"/>
    <mergeCell ref="K632:L632"/>
    <mergeCell ref="BJ628:BJ631"/>
    <mergeCell ref="BN628:BN631"/>
    <mergeCell ref="C629:D629"/>
    <mergeCell ref="E629:F629"/>
    <mergeCell ref="G629:H629"/>
    <mergeCell ref="I629:J629"/>
    <mergeCell ref="K629:L629"/>
    <mergeCell ref="AY628:AY631"/>
    <mergeCell ref="AZ628:AZ631"/>
    <mergeCell ref="BA628:BA631"/>
    <mergeCell ref="BB628:BB631"/>
    <mergeCell ref="BC628:BC631"/>
    <mergeCell ref="BD628:BD631"/>
    <mergeCell ref="AK628:AK631"/>
    <mergeCell ref="AL628:AL631"/>
    <mergeCell ref="AM628:AM631"/>
    <mergeCell ref="AW628:AW631"/>
    <mergeCell ref="AX628:AX631"/>
    <mergeCell ref="AE628:AE631"/>
    <mergeCell ref="AF628:AF631"/>
    <mergeCell ref="AG628:AG631"/>
    <mergeCell ref="AH628:AH631"/>
    <mergeCell ref="AI628:AI631"/>
    <mergeCell ref="AJ628:AJ631"/>
    <mergeCell ref="Z628:Z631"/>
    <mergeCell ref="AA628:AA631"/>
    <mergeCell ref="AB628:AB631"/>
    <mergeCell ref="AC628:AC631"/>
    <mergeCell ref="BJ640:BJ643"/>
    <mergeCell ref="BN640:BN643"/>
    <mergeCell ref="C641:D641"/>
    <mergeCell ref="M632:N632"/>
    <mergeCell ref="O632:P632"/>
    <mergeCell ref="Q632:R632"/>
    <mergeCell ref="S632:T632"/>
    <mergeCell ref="S636:T636"/>
    <mergeCell ref="Z636:Z639"/>
    <mergeCell ref="O637:P637"/>
    <mergeCell ref="Q637:R637"/>
    <mergeCell ref="S637:T637"/>
    <mergeCell ref="M638:N638"/>
    <mergeCell ref="M635:N635"/>
    <mergeCell ref="O635:P635"/>
    <mergeCell ref="Q635:R635"/>
    <mergeCell ref="S635:T635"/>
    <mergeCell ref="A636:A639"/>
    <mergeCell ref="C636:D636"/>
    <mergeCell ref="E636:F636"/>
    <mergeCell ref="G636:H636"/>
    <mergeCell ref="I636:J636"/>
    <mergeCell ref="K636:L636"/>
    <mergeCell ref="M634:N634"/>
    <mergeCell ref="O634:P634"/>
    <mergeCell ref="Q634:R634"/>
    <mergeCell ref="S634:T634"/>
    <mergeCell ref="C635:D635"/>
    <mergeCell ref="E635:F635"/>
    <mergeCell ref="G635:H635"/>
    <mergeCell ref="I635:J635"/>
    <mergeCell ref="K635:L635"/>
    <mergeCell ref="M633:N633"/>
    <mergeCell ref="O633:P633"/>
    <mergeCell ref="Q633:R633"/>
    <mergeCell ref="S633:T633"/>
    <mergeCell ref="C634:D634"/>
    <mergeCell ref="E634:F634"/>
    <mergeCell ref="G634:H634"/>
    <mergeCell ref="I634:J634"/>
    <mergeCell ref="K634:L634"/>
    <mergeCell ref="O639:P639"/>
    <mergeCell ref="Q639:R639"/>
    <mergeCell ref="S639:T639"/>
    <mergeCell ref="A632:A635"/>
    <mergeCell ref="C632:D632"/>
    <mergeCell ref="E632:F632"/>
    <mergeCell ref="G632:H632"/>
    <mergeCell ref="I632:J632"/>
    <mergeCell ref="O638:P638"/>
    <mergeCell ref="Q638:R638"/>
    <mergeCell ref="S638:T638"/>
    <mergeCell ref="C639:D639"/>
    <mergeCell ref="E639:F639"/>
    <mergeCell ref="G639:H639"/>
    <mergeCell ref="I639:J639"/>
    <mergeCell ref="K639:L639"/>
    <mergeCell ref="M639:N639"/>
    <mergeCell ref="C638:D638"/>
    <mergeCell ref="E638:F638"/>
    <mergeCell ref="G638:H638"/>
    <mergeCell ref="I638:J638"/>
    <mergeCell ref="K638:L638"/>
    <mergeCell ref="BI636:BI639"/>
    <mergeCell ref="BJ636:BJ639"/>
    <mergeCell ref="BN636:BN639"/>
    <mergeCell ref="C637:D637"/>
    <mergeCell ref="E637:F637"/>
    <mergeCell ref="G637:H637"/>
    <mergeCell ref="I637:J637"/>
    <mergeCell ref="K637:L637"/>
    <mergeCell ref="M637:N637"/>
    <mergeCell ref="BA636:BA639"/>
    <mergeCell ref="BB636:BB639"/>
    <mergeCell ref="BC636:BC639"/>
    <mergeCell ref="BD636:BD639"/>
    <mergeCell ref="BE636:BE639"/>
    <mergeCell ref="BF636:BF639"/>
    <mergeCell ref="AM636:AM639"/>
    <mergeCell ref="AW636:AW639"/>
    <mergeCell ref="AX636:AX639"/>
    <mergeCell ref="AY636:AY639"/>
    <mergeCell ref="AZ636:AZ639"/>
    <mergeCell ref="AG636:AG639"/>
    <mergeCell ref="AH636:AH639"/>
    <mergeCell ref="AI636:AI639"/>
    <mergeCell ref="AJ636:AJ639"/>
    <mergeCell ref="AK636:AK639"/>
    <mergeCell ref="AL636:AL639"/>
    <mergeCell ref="AA636:AA639"/>
    <mergeCell ref="AB636:AB639"/>
    <mergeCell ref="AC636:AC639"/>
    <mergeCell ref="AD636:AD639"/>
    <mergeCell ref="AE636:AE639"/>
    <mergeCell ref="AF636:AF639"/>
    <mergeCell ref="M636:N636"/>
    <mergeCell ref="O636:P636"/>
    <mergeCell ref="Q636:R636"/>
    <mergeCell ref="AN636:AN639"/>
    <mergeCell ref="AO636:AO639"/>
    <mergeCell ref="AP636:AP639"/>
    <mergeCell ref="AQ636:AQ639"/>
    <mergeCell ref="AR636:AR639"/>
    <mergeCell ref="AS636:AS639"/>
    <mergeCell ref="AT636:AT639"/>
    <mergeCell ref="AU636:AU639"/>
    <mergeCell ref="AV636:AV639"/>
    <mergeCell ref="BB640:BB643"/>
    <mergeCell ref="BC640:BC643"/>
    <mergeCell ref="BD640:BD643"/>
    <mergeCell ref="BE640:BE643"/>
    <mergeCell ref="BF640:BF643"/>
    <mergeCell ref="BI640:BI643"/>
    <mergeCell ref="AW640:AW643"/>
    <mergeCell ref="AX640:AX643"/>
    <mergeCell ref="AY640:AY643"/>
    <mergeCell ref="AZ640:AZ643"/>
    <mergeCell ref="BA640:BA643"/>
    <mergeCell ref="AH640:AH643"/>
    <mergeCell ref="AI640:AI643"/>
    <mergeCell ref="AJ640:AJ643"/>
    <mergeCell ref="AK640:AK643"/>
    <mergeCell ref="AL640:AL643"/>
    <mergeCell ref="AM640:AM643"/>
    <mergeCell ref="AB640:AB643"/>
    <mergeCell ref="AC640:AC643"/>
    <mergeCell ref="AD640:AD643"/>
    <mergeCell ref="AE640:AE643"/>
    <mergeCell ref="AF640:AF643"/>
    <mergeCell ref="AG640:AG643"/>
    <mergeCell ref="M640:N640"/>
    <mergeCell ref="O640:P640"/>
    <mergeCell ref="Q640:R640"/>
    <mergeCell ref="S640:T640"/>
    <mergeCell ref="Z640:Z643"/>
    <mergeCell ref="AA640:AA643"/>
    <mergeCell ref="Q641:R641"/>
    <mergeCell ref="S641:T641"/>
    <mergeCell ref="M642:N642"/>
    <mergeCell ref="O642:P642"/>
    <mergeCell ref="AN640:AN643"/>
    <mergeCell ref="AO640:AO643"/>
    <mergeCell ref="AP640:AP643"/>
    <mergeCell ref="AQ640:AQ643"/>
    <mergeCell ref="AR640:AR643"/>
    <mergeCell ref="AS640:AS643"/>
    <mergeCell ref="AT640:AT643"/>
    <mergeCell ref="AU640:AU643"/>
    <mergeCell ref="AV640:AV643"/>
    <mergeCell ref="Q643:R643"/>
    <mergeCell ref="S643:T643"/>
    <mergeCell ref="BH640:BH643"/>
    <mergeCell ref="A644:A647"/>
    <mergeCell ref="C644:D644"/>
    <mergeCell ref="E644:F644"/>
    <mergeCell ref="G644:H644"/>
    <mergeCell ref="I644:J644"/>
    <mergeCell ref="K644:L644"/>
    <mergeCell ref="M644:N644"/>
    <mergeCell ref="Q642:R642"/>
    <mergeCell ref="S642:T642"/>
    <mergeCell ref="C643:D643"/>
    <mergeCell ref="E643:F643"/>
    <mergeCell ref="G643:H643"/>
    <mergeCell ref="I643:J643"/>
    <mergeCell ref="K643:L643"/>
    <mergeCell ref="M643:N643"/>
    <mergeCell ref="O643:P643"/>
    <mergeCell ref="C642:D642"/>
    <mergeCell ref="E642:F642"/>
    <mergeCell ref="G642:H642"/>
    <mergeCell ref="I642:J642"/>
    <mergeCell ref="K642:L642"/>
    <mergeCell ref="A640:A643"/>
    <mergeCell ref="C640:D640"/>
    <mergeCell ref="E641:F641"/>
    <mergeCell ref="G641:H641"/>
    <mergeCell ref="I641:J641"/>
    <mergeCell ref="K641:L641"/>
    <mergeCell ref="M641:N641"/>
    <mergeCell ref="O641:P641"/>
    <mergeCell ref="E640:F640"/>
    <mergeCell ref="G640:H640"/>
    <mergeCell ref="I640:J640"/>
    <mergeCell ref="K640:L640"/>
    <mergeCell ref="M647:N647"/>
    <mergeCell ref="O647:P647"/>
    <mergeCell ref="Q647:R647"/>
    <mergeCell ref="S647:T647"/>
    <mergeCell ref="M646:N646"/>
    <mergeCell ref="O646:P646"/>
    <mergeCell ref="Q646:R646"/>
    <mergeCell ref="S646:T646"/>
    <mergeCell ref="C647:D647"/>
    <mergeCell ref="E647:F647"/>
    <mergeCell ref="G647:H647"/>
    <mergeCell ref="I647:J647"/>
    <mergeCell ref="K647:L647"/>
    <mergeCell ref="C646:D646"/>
    <mergeCell ref="E646:F646"/>
    <mergeCell ref="G646:H646"/>
    <mergeCell ref="I646:J646"/>
    <mergeCell ref="K646:L646"/>
    <mergeCell ref="BN644:BN647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BC644:BC647"/>
    <mergeCell ref="BD644:BD647"/>
    <mergeCell ref="BE644:BE647"/>
    <mergeCell ref="BF644:BF647"/>
    <mergeCell ref="BI644:BI647"/>
    <mergeCell ref="BJ644:BJ647"/>
    <mergeCell ref="AW644:AW647"/>
    <mergeCell ref="AX644:AX647"/>
    <mergeCell ref="AY644:AY647"/>
    <mergeCell ref="AZ644:AZ647"/>
    <mergeCell ref="BA644:BA647"/>
    <mergeCell ref="BB644:BB647"/>
    <mergeCell ref="AI644:AI647"/>
    <mergeCell ref="AJ644:AJ647"/>
    <mergeCell ref="AK644:AK647"/>
    <mergeCell ref="AL644:AL647"/>
    <mergeCell ref="AM644:AM647"/>
    <mergeCell ref="AC644:AC647"/>
    <mergeCell ref="AD644:AD647"/>
    <mergeCell ref="AE644:AE647"/>
    <mergeCell ref="AF644:AF647"/>
    <mergeCell ref="AG644:AG647"/>
    <mergeCell ref="AH644:AH647"/>
    <mergeCell ref="O644:P644"/>
    <mergeCell ref="Q644:R644"/>
    <mergeCell ref="S644:T644"/>
    <mergeCell ref="Z644:Z647"/>
    <mergeCell ref="AA644:AA647"/>
    <mergeCell ref="AB644:AB647"/>
    <mergeCell ref="S645:T645"/>
    <mergeCell ref="BH644:BH647"/>
    <mergeCell ref="BK644:BK647"/>
    <mergeCell ref="BL644:BL647"/>
    <mergeCell ref="BM644:BM647"/>
    <mergeCell ref="BG644:BG647"/>
    <mergeCell ref="BI648:BI651"/>
    <mergeCell ref="BJ648:BJ651"/>
    <mergeCell ref="BN648:BN651"/>
    <mergeCell ref="C649:D649"/>
    <mergeCell ref="E649:F649"/>
    <mergeCell ref="G649:H649"/>
    <mergeCell ref="I649:J649"/>
    <mergeCell ref="K649:L649"/>
    <mergeCell ref="M649:N649"/>
    <mergeCell ref="BA648:BA651"/>
    <mergeCell ref="BB648:BB651"/>
    <mergeCell ref="BC648:BC651"/>
    <mergeCell ref="BD648:BD651"/>
    <mergeCell ref="BE648:BE651"/>
    <mergeCell ref="BF648:BF651"/>
    <mergeCell ref="AM648:AM651"/>
    <mergeCell ref="AW648:AW651"/>
    <mergeCell ref="AX648:AX651"/>
    <mergeCell ref="AY648:AY651"/>
    <mergeCell ref="AZ648:AZ651"/>
    <mergeCell ref="AG648:AG651"/>
    <mergeCell ref="AH648:AH651"/>
    <mergeCell ref="AI648:AI651"/>
    <mergeCell ref="AJ648:AJ651"/>
    <mergeCell ref="AK648:AK651"/>
    <mergeCell ref="AL648:AL651"/>
    <mergeCell ref="AA648:AA651"/>
    <mergeCell ref="AB648:AB651"/>
    <mergeCell ref="AC648:AC651"/>
    <mergeCell ref="AD648:AD651"/>
    <mergeCell ref="AE648:AE651"/>
    <mergeCell ref="AF648:AF651"/>
    <mergeCell ref="M648:N648"/>
    <mergeCell ref="O648:P648"/>
    <mergeCell ref="Q648:R648"/>
    <mergeCell ref="S648:T648"/>
    <mergeCell ref="Z648:Z651"/>
    <mergeCell ref="O649:P649"/>
    <mergeCell ref="Q649:R649"/>
    <mergeCell ref="S649:T649"/>
    <mergeCell ref="M650:N650"/>
    <mergeCell ref="C648:D648"/>
    <mergeCell ref="E648:F648"/>
    <mergeCell ref="G648:H648"/>
    <mergeCell ref="I648:J648"/>
    <mergeCell ref="K648:L648"/>
    <mergeCell ref="O650:P650"/>
    <mergeCell ref="Q650:R650"/>
    <mergeCell ref="S650:T650"/>
    <mergeCell ref="C651:D651"/>
    <mergeCell ref="E651:F651"/>
    <mergeCell ref="BK648:BK651"/>
    <mergeCell ref="BL648:BL651"/>
    <mergeCell ref="BM648:BM651"/>
    <mergeCell ref="BG648:BG651"/>
    <mergeCell ref="BH648:BH651"/>
    <mergeCell ref="AD653:AD656"/>
    <mergeCell ref="A653:A656"/>
    <mergeCell ref="C653:D653"/>
    <mergeCell ref="E653:F653"/>
    <mergeCell ref="G653:H653"/>
    <mergeCell ref="I653:J653"/>
    <mergeCell ref="K653:L653"/>
    <mergeCell ref="M656:N656"/>
    <mergeCell ref="O656:P656"/>
    <mergeCell ref="Q656:R656"/>
    <mergeCell ref="S656:T656"/>
    <mergeCell ref="M655:N655"/>
    <mergeCell ref="O655:P655"/>
    <mergeCell ref="Q655:R655"/>
    <mergeCell ref="S655:T655"/>
    <mergeCell ref="C656:D656"/>
    <mergeCell ref="E656:F656"/>
    <mergeCell ref="G656:H656"/>
    <mergeCell ref="I656:J656"/>
    <mergeCell ref="K656:L656"/>
    <mergeCell ref="M654:N654"/>
    <mergeCell ref="O654:P654"/>
    <mergeCell ref="Q654:R654"/>
    <mergeCell ref="S654:T654"/>
    <mergeCell ref="C655:D655"/>
    <mergeCell ref="E655:F655"/>
    <mergeCell ref="G655:H655"/>
    <mergeCell ref="I655:J655"/>
    <mergeCell ref="K655:L655"/>
    <mergeCell ref="O651:P651"/>
    <mergeCell ref="Q651:R651"/>
    <mergeCell ref="S651:T651"/>
    <mergeCell ref="C652:T652"/>
    <mergeCell ref="M653:N653"/>
    <mergeCell ref="O653:P653"/>
    <mergeCell ref="Q653:R653"/>
    <mergeCell ref="S653:T653"/>
    <mergeCell ref="G651:H651"/>
    <mergeCell ref="I651:J651"/>
    <mergeCell ref="K651:L651"/>
    <mergeCell ref="M651:N651"/>
    <mergeCell ref="A648:A651"/>
    <mergeCell ref="C650:D650"/>
    <mergeCell ref="E650:F650"/>
    <mergeCell ref="G650:H650"/>
    <mergeCell ref="I650:J650"/>
    <mergeCell ref="K650:L650"/>
    <mergeCell ref="BE653:BE656"/>
    <mergeCell ref="BF653:BF656"/>
    <mergeCell ref="BI653:BI656"/>
    <mergeCell ref="BF657:BF660"/>
    <mergeCell ref="BI657:BI660"/>
    <mergeCell ref="BJ657:BJ660"/>
    <mergeCell ref="BN657:BN660"/>
    <mergeCell ref="C658:D658"/>
    <mergeCell ref="E658:F658"/>
    <mergeCell ref="G658:H658"/>
    <mergeCell ref="I658:J658"/>
    <mergeCell ref="K658:L658"/>
    <mergeCell ref="AZ657:AZ660"/>
    <mergeCell ref="BA657:BA660"/>
    <mergeCell ref="BB657:BB660"/>
    <mergeCell ref="BC657:BC660"/>
    <mergeCell ref="BD657:BD660"/>
    <mergeCell ref="BE657:BE660"/>
    <mergeCell ref="AL657:AL660"/>
    <mergeCell ref="AM657:AM660"/>
    <mergeCell ref="AW657:AW660"/>
    <mergeCell ref="AX657:AX660"/>
    <mergeCell ref="AY657:AY660"/>
    <mergeCell ref="AF657:AF660"/>
    <mergeCell ref="AG657:AG660"/>
    <mergeCell ref="AH657:AH660"/>
    <mergeCell ref="AI657:AI660"/>
    <mergeCell ref="AJ657:AJ660"/>
    <mergeCell ref="AK657:AK660"/>
    <mergeCell ref="Z657:Z660"/>
    <mergeCell ref="AA657:AA660"/>
    <mergeCell ref="AB657:AB660"/>
    <mergeCell ref="AC657:AC660"/>
    <mergeCell ref="AD657:AD660"/>
    <mergeCell ref="AE657:AE660"/>
    <mergeCell ref="K657:L657"/>
    <mergeCell ref="BJ653:BJ656"/>
    <mergeCell ref="BN653:BN656"/>
    <mergeCell ref="C654:D654"/>
    <mergeCell ref="E654:F654"/>
    <mergeCell ref="G654:H654"/>
    <mergeCell ref="I654:J654"/>
    <mergeCell ref="K654:L654"/>
    <mergeCell ref="AY653:AY656"/>
    <mergeCell ref="AZ653:AZ656"/>
    <mergeCell ref="BA653:BA656"/>
    <mergeCell ref="BB653:BB656"/>
    <mergeCell ref="BC653:BC656"/>
    <mergeCell ref="BD653:BD656"/>
    <mergeCell ref="AK653:AK656"/>
    <mergeCell ref="AL653:AL656"/>
    <mergeCell ref="AM653:AM656"/>
    <mergeCell ref="AW653:AW656"/>
    <mergeCell ref="AX653:AX656"/>
    <mergeCell ref="AE653:AE656"/>
    <mergeCell ref="AF653:AF656"/>
    <mergeCell ref="AG653:AG656"/>
    <mergeCell ref="AH653:AH656"/>
    <mergeCell ref="AI653:AI656"/>
    <mergeCell ref="AJ653:AJ656"/>
    <mergeCell ref="Z653:Z656"/>
    <mergeCell ref="AA653:AA656"/>
    <mergeCell ref="AB653:AB656"/>
    <mergeCell ref="AC653:AC656"/>
    <mergeCell ref="BJ665:BJ668"/>
    <mergeCell ref="BN665:BN668"/>
    <mergeCell ref="C666:D666"/>
    <mergeCell ref="M657:N657"/>
    <mergeCell ref="O657:P657"/>
    <mergeCell ref="Q657:R657"/>
    <mergeCell ref="S657:T657"/>
    <mergeCell ref="S661:T661"/>
    <mergeCell ref="Z661:Z664"/>
    <mergeCell ref="O662:P662"/>
    <mergeCell ref="Q662:R662"/>
    <mergeCell ref="S662:T662"/>
    <mergeCell ref="M663:N663"/>
    <mergeCell ref="M660:N660"/>
    <mergeCell ref="O660:P660"/>
    <mergeCell ref="Q660:R660"/>
    <mergeCell ref="S660:T660"/>
    <mergeCell ref="A661:A664"/>
    <mergeCell ref="C661:D661"/>
    <mergeCell ref="E661:F661"/>
    <mergeCell ref="G661:H661"/>
    <mergeCell ref="I661:J661"/>
    <mergeCell ref="K661:L661"/>
    <mergeCell ref="M659:N659"/>
    <mergeCell ref="O659:P659"/>
    <mergeCell ref="Q659:R659"/>
    <mergeCell ref="S659:T659"/>
    <mergeCell ref="C660:D660"/>
    <mergeCell ref="E660:F660"/>
    <mergeCell ref="G660:H660"/>
    <mergeCell ref="I660:J660"/>
    <mergeCell ref="K660:L660"/>
    <mergeCell ref="M658:N658"/>
    <mergeCell ref="O658:P658"/>
    <mergeCell ref="Q658:R658"/>
    <mergeCell ref="S658:T658"/>
    <mergeCell ref="C659:D659"/>
    <mergeCell ref="E659:F659"/>
    <mergeCell ref="G659:H659"/>
    <mergeCell ref="I659:J659"/>
    <mergeCell ref="K659:L659"/>
    <mergeCell ref="O664:P664"/>
    <mergeCell ref="Q664:R664"/>
    <mergeCell ref="S664:T664"/>
    <mergeCell ref="A657:A660"/>
    <mergeCell ref="C657:D657"/>
    <mergeCell ref="E657:F657"/>
    <mergeCell ref="G657:H657"/>
    <mergeCell ref="I657:J657"/>
    <mergeCell ref="O663:P663"/>
    <mergeCell ref="Q663:R663"/>
    <mergeCell ref="S663:T663"/>
    <mergeCell ref="C664:D664"/>
    <mergeCell ref="E664:F664"/>
    <mergeCell ref="G664:H664"/>
    <mergeCell ref="I664:J664"/>
    <mergeCell ref="K664:L664"/>
    <mergeCell ref="M664:N664"/>
    <mergeCell ref="C663:D663"/>
    <mergeCell ref="E663:F663"/>
    <mergeCell ref="G663:H663"/>
    <mergeCell ref="I663:J663"/>
    <mergeCell ref="K663:L663"/>
    <mergeCell ref="BI661:BI664"/>
    <mergeCell ref="BJ661:BJ664"/>
    <mergeCell ref="BN661:BN664"/>
    <mergeCell ref="C662:D662"/>
    <mergeCell ref="E662:F662"/>
    <mergeCell ref="G662:H662"/>
    <mergeCell ref="I662:J662"/>
    <mergeCell ref="K662:L662"/>
    <mergeCell ref="M662:N662"/>
    <mergeCell ref="BA661:BA664"/>
    <mergeCell ref="BB661:BB664"/>
    <mergeCell ref="BC661:BC664"/>
    <mergeCell ref="BD661:BD664"/>
    <mergeCell ref="BE661:BE664"/>
    <mergeCell ref="BF661:BF664"/>
    <mergeCell ref="AM661:AM664"/>
    <mergeCell ref="AW661:AW664"/>
    <mergeCell ref="AX661:AX664"/>
    <mergeCell ref="AY661:AY664"/>
    <mergeCell ref="AZ661:AZ664"/>
    <mergeCell ref="AG661:AG664"/>
    <mergeCell ref="AH661:AH664"/>
    <mergeCell ref="AI661:AI664"/>
    <mergeCell ref="AJ661:AJ664"/>
    <mergeCell ref="AK661:AK664"/>
    <mergeCell ref="AL661:AL664"/>
    <mergeCell ref="AA661:AA664"/>
    <mergeCell ref="AB661:AB664"/>
    <mergeCell ref="AC661:AC664"/>
    <mergeCell ref="AD661:AD664"/>
    <mergeCell ref="AE661:AE664"/>
    <mergeCell ref="AF661:AF664"/>
    <mergeCell ref="M661:N661"/>
    <mergeCell ref="O661:P661"/>
    <mergeCell ref="Q661:R661"/>
    <mergeCell ref="AN661:AN664"/>
    <mergeCell ref="AO661:AO664"/>
    <mergeCell ref="AP661:AP664"/>
    <mergeCell ref="AQ661:AQ664"/>
    <mergeCell ref="AR661:AR664"/>
    <mergeCell ref="AS661:AS664"/>
    <mergeCell ref="AT661:AT664"/>
    <mergeCell ref="AU661:AU664"/>
    <mergeCell ref="AV661:AV664"/>
    <mergeCell ref="BB665:BB668"/>
    <mergeCell ref="BC665:BC668"/>
    <mergeCell ref="BD665:BD668"/>
    <mergeCell ref="BE665:BE668"/>
    <mergeCell ref="BF665:BF668"/>
    <mergeCell ref="BI665:BI668"/>
    <mergeCell ref="AW665:AW668"/>
    <mergeCell ref="AX665:AX668"/>
    <mergeCell ref="AY665:AY668"/>
    <mergeCell ref="AZ665:AZ668"/>
    <mergeCell ref="BA665:BA668"/>
    <mergeCell ref="AH665:AH668"/>
    <mergeCell ref="AI665:AI668"/>
    <mergeCell ref="AJ665:AJ668"/>
    <mergeCell ref="AK665:AK668"/>
    <mergeCell ref="AL665:AL668"/>
    <mergeCell ref="AM665:AM668"/>
    <mergeCell ref="AB665:AB668"/>
    <mergeCell ref="AC665:AC668"/>
    <mergeCell ref="AD665:AD668"/>
    <mergeCell ref="AE665:AE668"/>
    <mergeCell ref="AF665:AF668"/>
    <mergeCell ref="AG665:AG668"/>
    <mergeCell ref="M665:N665"/>
    <mergeCell ref="O665:P665"/>
    <mergeCell ref="Q665:R665"/>
    <mergeCell ref="S665:T665"/>
    <mergeCell ref="Z665:Z668"/>
    <mergeCell ref="AA665:AA668"/>
    <mergeCell ref="Q666:R666"/>
    <mergeCell ref="S666:T666"/>
    <mergeCell ref="M667:N667"/>
    <mergeCell ref="O667:P667"/>
    <mergeCell ref="AN665:AN668"/>
    <mergeCell ref="AO665:AO668"/>
    <mergeCell ref="AP665:AP668"/>
    <mergeCell ref="AQ665:AQ668"/>
    <mergeCell ref="AR665:AR668"/>
    <mergeCell ref="AS665:AS668"/>
    <mergeCell ref="AT665:AT668"/>
    <mergeCell ref="AU665:AU668"/>
    <mergeCell ref="AV665:AV668"/>
    <mergeCell ref="Q668:R668"/>
    <mergeCell ref="S668:T668"/>
    <mergeCell ref="A669:A672"/>
    <mergeCell ref="C669:D669"/>
    <mergeCell ref="E669:F669"/>
    <mergeCell ref="G669:H669"/>
    <mergeCell ref="I669:J669"/>
    <mergeCell ref="K669:L669"/>
    <mergeCell ref="M669:N669"/>
    <mergeCell ref="Q667:R667"/>
    <mergeCell ref="S667:T667"/>
    <mergeCell ref="C668:D668"/>
    <mergeCell ref="E668:F668"/>
    <mergeCell ref="G668:H668"/>
    <mergeCell ref="I668:J668"/>
    <mergeCell ref="K668:L668"/>
    <mergeCell ref="M668:N668"/>
    <mergeCell ref="O668:P668"/>
    <mergeCell ref="C667:D667"/>
    <mergeCell ref="E667:F667"/>
    <mergeCell ref="G667:H667"/>
    <mergeCell ref="I667:J667"/>
    <mergeCell ref="K667:L667"/>
    <mergeCell ref="A665:A668"/>
    <mergeCell ref="C665:D665"/>
    <mergeCell ref="E666:F666"/>
    <mergeCell ref="G666:H666"/>
    <mergeCell ref="I666:J666"/>
    <mergeCell ref="K666:L666"/>
    <mergeCell ref="M666:N666"/>
    <mergeCell ref="O666:P666"/>
    <mergeCell ref="E665:F665"/>
    <mergeCell ref="G665:H665"/>
    <mergeCell ref="I665:J665"/>
    <mergeCell ref="K665:L665"/>
    <mergeCell ref="M672:N672"/>
    <mergeCell ref="O672:P672"/>
    <mergeCell ref="Q672:R672"/>
    <mergeCell ref="S672:T672"/>
    <mergeCell ref="M671:N671"/>
    <mergeCell ref="O671:P671"/>
    <mergeCell ref="Q671:R671"/>
    <mergeCell ref="S671:T671"/>
    <mergeCell ref="C672:D672"/>
    <mergeCell ref="E672:F672"/>
    <mergeCell ref="G672:H672"/>
    <mergeCell ref="I672:J672"/>
    <mergeCell ref="K672:L672"/>
    <mergeCell ref="C671:D671"/>
    <mergeCell ref="E671:F671"/>
    <mergeCell ref="G671:H671"/>
    <mergeCell ref="I671:J671"/>
    <mergeCell ref="K671:L671"/>
    <mergeCell ref="BN669:BN672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BC669:BC672"/>
    <mergeCell ref="BD669:BD672"/>
    <mergeCell ref="BE669:BE672"/>
    <mergeCell ref="BF669:BF672"/>
    <mergeCell ref="BI669:BI672"/>
    <mergeCell ref="BJ669:BJ672"/>
    <mergeCell ref="AW669:AW672"/>
    <mergeCell ref="AX669:AX672"/>
    <mergeCell ref="AY669:AY672"/>
    <mergeCell ref="AZ669:AZ672"/>
    <mergeCell ref="BA669:BA672"/>
    <mergeCell ref="BB669:BB672"/>
    <mergeCell ref="AI669:AI672"/>
    <mergeCell ref="AJ669:AJ672"/>
    <mergeCell ref="AK669:AK672"/>
    <mergeCell ref="AL669:AL672"/>
    <mergeCell ref="AM669:AM672"/>
    <mergeCell ref="AC669:AC672"/>
    <mergeCell ref="AD669:AD672"/>
    <mergeCell ref="AE669:AE672"/>
    <mergeCell ref="AF669:AF672"/>
    <mergeCell ref="AG669:AG672"/>
    <mergeCell ref="AH669:AH672"/>
    <mergeCell ref="O669:P669"/>
    <mergeCell ref="Q669:R669"/>
    <mergeCell ref="S669:T669"/>
    <mergeCell ref="Z669:Z672"/>
    <mergeCell ref="AA669:AA672"/>
    <mergeCell ref="AB669:AB672"/>
    <mergeCell ref="S670:T670"/>
    <mergeCell ref="BI673:BI676"/>
    <mergeCell ref="BJ673:BJ676"/>
    <mergeCell ref="BN673:BN676"/>
    <mergeCell ref="C674:D674"/>
    <mergeCell ref="E674:F674"/>
    <mergeCell ref="G674:H674"/>
    <mergeCell ref="I674:J674"/>
    <mergeCell ref="K674:L674"/>
    <mergeCell ref="M674:N674"/>
    <mergeCell ref="BA673:BA676"/>
    <mergeCell ref="BB673:BB676"/>
    <mergeCell ref="BC673:BC676"/>
    <mergeCell ref="BD673:BD676"/>
    <mergeCell ref="BE673:BE676"/>
    <mergeCell ref="BF673:BF676"/>
    <mergeCell ref="AM673:AM676"/>
    <mergeCell ref="AW673:AW676"/>
    <mergeCell ref="AX673:AX676"/>
    <mergeCell ref="AY673:AY676"/>
    <mergeCell ref="AZ673:AZ676"/>
    <mergeCell ref="AG673:AG676"/>
    <mergeCell ref="AH673:AH676"/>
    <mergeCell ref="AI673:AI676"/>
    <mergeCell ref="AJ673:AJ676"/>
    <mergeCell ref="AK673:AK676"/>
    <mergeCell ref="AL673:AL676"/>
    <mergeCell ref="AA673:AA676"/>
    <mergeCell ref="AB673:AB676"/>
    <mergeCell ref="AC673:AC676"/>
    <mergeCell ref="AD673:AD676"/>
    <mergeCell ref="AE673:AE676"/>
    <mergeCell ref="AF673:AF676"/>
    <mergeCell ref="M673:N673"/>
    <mergeCell ref="O673:P673"/>
    <mergeCell ref="Q673:R673"/>
    <mergeCell ref="S673:T673"/>
    <mergeCell ref="Z673:Z676"/>
    <mergeCell ref="O674:P674"/>
    <mergeCell ref="Q674:R674"/>
    <mergeCell ref="S674:T674"/>
    <mergeCell ref="M675:N675"/>
    <mergeCell ref="C673:D673"/>
    <mergeCell ref="E673:F673"/>
    <mergeCell ref="G673:H673"/>
    <mergeCell ref="I673:J673"/>
    <mergeCell ref="K673:L673"/>
    <mergeCell ref="O675:P675"/>
    <mergeCell ref="Q675:R675"/>
    <mergeCell ref="S675:T675"/>
    <mergeCell ref="C676:D676"/>
    <mergeCell ref="E676:F676"/>
    <mergeCell ref="AD678:AD681"/>
    <mergeCell ref="A678:A681"/>
    <mergeCell ref="C678:D678"/>
    <mergeCell ref="E678:F678"/>
    <mergeCell ref="G678:H678"/>
    <mergeCell ref="I678:J678"/>
    <mergeCell ref="K678:L678"/>
    <mergeCell ref="M681:N681"/>
    <mergeCell ref="O681:P681"/>
    <mergeCell ref="Q681:R681"/>
    <mergeCell ref="S681:T681"/>
    <mergeCell ref="M680:N680"/>
    <mergeCell ref="O680:P680"/>
    <mergeCell ref="Q680:R680"/>
    <mergeCell ref="S680:T680"/>
    <mergeCell ref="C681:D681"/>
    <mergeCell ref="E681:F681"/>
    <mergeCell ref="G681:H681"/>
    <mergeCell ref="I681:J681"/>
    <mergeCell ref="K681:L681"/>
    <mergeCell ref="M679:N679"/>
    <mergeCell ref="O679:P679"/>
    <mergeCell ref="Q679:R679"/>
    <mergeCell ref="S679:T679"/>
    <mergeCell ref="C680:D680"/>
    <mergeCell ref="E680:F680"/>
    <mergeCell ref="G680:H680"/>
    <mergeCell ref="I680:J680"/>
    <mergeCell ref="K680:L680"/>
    <mergeCell ref="O676:P676"/>
    <mergeCell ref="Q676:R676"/>
    <mergeCell ref="S676:T676"/>
    <mergeCell ref="C677:T677"/>
    <mergeCell ref="M678:N678"/>
    <mergeCell ref="O678:P678"/>
    <mergeCell ref="Q678:R678"/>
    <mergeCell ref="S678:T678"/>
    <mergeCell ref="G676:H676"/>
    <mergeCell ref="I676:J676"/>
    <mergeCell ref="K676:L676"/>
    <mergeCell ref="M676:N676"/>
    <mergeCell ref="A673:A676"/>
    <mergeCell ref="C675:D675"/>
    <mergeCell ref="E675:F675"/>
    <mergeCell ref="G675:H675"/>
    <mergeCell ref="I675:J675"/>
    <mergeCell ref="K675:L675"/>
    <mergeCell ref="BE678:BE681"/>
    <mergeCell ref="BF678:BF681"/>
    <mergeCell ref="BI678:BI681"/>
    <mergeCell ref="BF682:BF685"/>
    <mergeCell ref="BI682:BI685"/>
    <mergeCell ref="BJ682:BJ685"/>
    <mergeCell ref="BN682:BN685"/>
    <mergeCell ref="C683:D683"/>
    <mergeCell ref="E683:F683"/>
    <mergeCell ref="G683:H683"/>
    <mergeCell ref="I683:J683"/>
    <mergeCell ref="K683:L683"/>
    <mergeCell ref="AZ682:AZ685"/>
    <mergeCell ref="BA682:BA685"/>
    <mergeCell ref="BB682:BB685"/>
    <mergeCell ref="BC682:BC685"/>
    <mergeCell ref="BD682:BD685"/>
    <mergeCell ref="BE682:BE685"/>
    <mergeCell ref="AL682:AL685"/>
    <mergeCell ref="AM682:AM685"/>
    <mergeCell ref="AW682:AW685"/>
    <mergeCell ref="AX682:AX685"/>
    <mergeCell ref="AY682:AY685"/>
    <mergeCell ref="AF682:AF685"/>
    <mergeCell ref="AG682:AG685"/>
    <mergeCell ref="AH682:AH685"/>
    <mergeCell ref="AI682:AI685"/>
    <mergeCell ref="AJ682:AJ685"/>
    <mergeCell ref="AK682:AK685"/>
    <mergeCell ref="Z682:Z685"/>
    <mergeCell ref="AA682:AA685"/>
    <mergeCell ref="AB682:AB685"/>
    <mergeCell ref="AC682:AC685"/>
    <mergeCell ref="AD682:AD685"/>
    <mergeCell ref="AE682:AE685"/>
    <mergeCell ref="K682:L682"/>
    <mergeCell ref="BJ678:BJ681"/>
    <mergeCell ref="BN678:BN681"/>
    <mergeCell ref="C679:D679"/>
    <mergeCell ref="E679:F679"/>
    <mergeCell ref="G679:H679"/>
    <mergeCell ref="I679:J679"/>
    <mergeCell ref="K679:L679"/>
    <mergeCell ref="AY678:AY681"/>
    <mergeCell ref="AZ678:AZ681"/>
    <mergeCell ref="BA678:BA681"/>
    <mergeCell ref="BB678:BB681"/>
    <mergeCell ref="BC678:BC681"/>
    <mergeCell ref="BD678:BD681"/>
    <mergeCell ref="AK678:AK681"/>
    <mergeCell ref="AL678:AL681"/>
    <mergeCell ref="AM678:AM681"/>
    <mergeCell ref="AW678:AW681"/>
    <mergeCell ref="AX678:AX681"/>
    <mergeCell ref="AE678:AE681"/>
    <mergeCell ref="AF678:AF681"/>
    <mergeCell ref="AG678:AG681"/>
    <mergeCell ref="AH678:AH681"/>
    <mergeCell ref="AI678:AI681"/>
    <mergeCell ref="AJ678:AJ681"/>
    <mergeCell ref="Z678:Z681"/>
    <mergeCell ref="AA678:AA681"/>
    <mergeCell ref="AB678:AB681"/>
    <mergeCell ref="AC678:AC681"/>
    <mergeCell ref="BJ690:BJ693"/>
    <mergeCell ref="BN690:BN693"/>
    <mergeCell ref="C691:D691"/>
    <mergeCell ref="M682:N682"/>
    <mergeCell ref="O682:P682"/>
    <mergeCell ref="Q682:R682"/>
    <mergeCell ref="S682:T682"/>
    <mergeCell ref="S686:T686"/>
    <mergeCell ref="Z686:Z689"/>
    <mergeCell ref="O687:P687"/>
    <mergeCell ref="Q687:R687"/>
    <mergeCell ref="S687:T687"/>
    <mergeCell ref="M688:N688"/>
    <mergeCell ref="M685:N685"/>
    <mergeCell ref="O685:P685"/>
    <mergeCell ref="Q685:R685"/>
    <mergeCell ref="S685:T685"/>
    <mergeCell ref="A686:A689"/>
    <mergeCell ref="C686:D686"/>
    <mergeCell ref="E686:F686"/>
    <mergeCell ref="G686:H686"/>
    <mergeCell ref="I686:J686"/>
    <mergeCell ref="K686:L686"/>
    <mergeCell ref="M684:N684"/>
    <mergeCell ref="O684:P684"/>
    <mergeCell ref="Q684:R684"/>
    <mergeCell ref="S684:T684"/>
    <mergeCell ref="C685:D685"/>
    <mergeCell ref="E685:F685"/>
    <mergeCell ref="G685:H685"/>
    <mergeCell ref="I685:J685"/>
    <mergeCell ref="K685:L685"/>
    <mergeCell ref="M683:N683"/>
    <mergeCell ref="O683:P683"/>
    <mergeCell ref="Q683:R683"/>
    <mergeCell ref="S683:T683"/>
    <mergeCell ref="C684:D684"/>
    <mergeCell ref="E684:F684"/>
    <mergeCell ref="G684:H684"/>
    <mergeCell ref="I684:J684"/>
    <mergeCell ref="K684:L684"/>
    <mergeCell ref="O689:P689"/>
    <mergeCell ref="Q689:R689"/>
    <mergeCell ref="S689:T689"/>
    <mergeCell ref="A682:A685"/>
    <mergeCell ref="C682:D682"/>
    <mergeCell ref="E682:F682"/>
    <mergeCell ref="G682:H682"/>
    <mergeCell ref="I682:J682"/>
    <mergeCell ref="O688:P688"/>
    <mergeCell ref="Q688:R688"/>
    <mergeCell ref="S688:T688"/>
    <mergeCell ref="C689:D689"/>
    <mergeCell ref="E689:F689"/>
    <mergeCell ref="G689:H689"/>
    <mergeCell ref="I689:J689"/>
    <mergeCell ref="K689:L689"/>
    <mergeCell ref="M689:N689"/>
    <mergeCell ref="C688:D688"/>
    <mergeCell ref="E688:F688"/>
    <mergeCell ref="G688:H688"/>
    <mergeCell ref="I688:J688"/>
    <mergeCell ref="K688:L688"/>
    <mergeCell ref="BI686:BI689"/>
    <mergeCell ref="BJ686:BJ689"/>
    <mergeCell ref="BN686:BN689"/>
    <mergeCell ref="C687:D687"/>
    <mergeCell ref="E687:F687"/>
    <mergeCell ref="G687:H687"/>
    <mergeCell ref="I687:J687"/>
    <mergeCell ref="K687:L687"/>
    <mergeCell ref="M687:N687"/>
    <mergeCell ref="BA686:BA689"/>
    <mergeCell ref="BB686:BB689"/>
    <mergeCell ref="BC686:BC689"/>
    <mergeCell ref="BD686:BD689"/>
    <mergeCell ref="BE686:BE689"/>
    <mergeCell ref="BF686:BF689"/>
    <mergeCell ref="AM686:AM689"/>
    <mergeCell ref="AW686:AW689"/>
    <mergeCell ref="AX686:AX689"/>
    <mergeCell ref="AY686:AY689"/>
    <mergeCell ref="AZ686:AZ689"/>
    <mergeCell ref="AG686:AG689"/>
    <mergeCell ref="AH686:AH689"/>
    <mergeCell ref="AI686:AI689"/>
    <mergeCell ref="AJ686:AJ689"/>
    <mergeCell ref="AK686:AK689"/>
    <mergeCell ref="AL686:AL689"/>
    <mergeCell ref="AA686:AA689"/>
    <mergeCell ref="AB686:AB689"/>
    <mergeCell ref="AC686:AC689"/>
    <mergeCell ref="AD686:AD689"/>
    <mergeCell ref="AE686:AE689"/>
    <mergeCell ref="AF686:AF689"/>
    <mergeCell ref="M686:N686"/>
    <mergeCell ref="O686:P686"/>
    <mergeCell ref="Q686:R686"/>
    <mergeCell ref="AN686:AN689"/>
    <mergeCell ref="AO686:AO689"/>
    <mergeCell ref="AP686:AP689"/>
    <mergeCell ref="AQ686:AQ689"/>
    <mergeCell ref="AR686:AR689"/>
    <mergeCell ref="AS686:AS689"/>
    <mergeCell ref="AT686:AT689"/>
    <mergeCell ref="AU686:AU689"/>
    <mergeCell ref="AV686:AV689"/>
    <mergeCell ref="BB690:BB693"/>
    <mergeCell ref="BC690:BC693"/>
    <mergeCell ref="BD690:BD693"/>
    <mergeCell ref="BE690:BE693"/>
    <mergeCell ref="BF690:BF693"/>
    <mergeCell ref="BI690:BI693"/>
    <mergeCell ref="AW690:AW693"/>
    <mergeCell ref="AX690:AX693"/>
    <mergeCell ref="AY690:AY693"/>
    <mergeCell ref="AZ690:AZ693"/>
    <mergeCell ref="BA690:BA693"/>
    <mergeCell ref="AH690:AH693"/>
    <mergeCell ref="AI690:AI693"/>
    <mergeCell ref="AJ690:AJ693"/>
    <mergeCell ref="AK690:AK693"/>
    <mergeCell ref="AL690:AL693"/>
    <mergeCell ref="AM690:AM693"/>
    <mergeCell ref="AB690:AB693"/>
    <mergeCell ref="AC690:AC693"/>
    <mergeCell ref="AD690:AD693"/>
    <mergeCell ref="AE690:AE693"/>
    <mergeCell ref="AF690:AF693"/>
    <mergeCell ref="AG690:AG693"/>
    <mergeCell ref="M690:N690"/>
    <mergeCell ref="O690:P690"/>
    <mergeCell ref="Q690:R690"/>
    <mergeCell ref="S690:T690"/>
    <mergeCell ref="Z690:Z693"/>
    <mergeCell ref="AA690:AA693"/>
    <mergeCell ref="Q691:R691"/>
    <mergeCell ref="S691:T691"/>
    <mergeCell ref="M692:N692"/>
    <mergeCell ref="O692:P692"/>
    <mergeCell ref="AN690:AN693"/>
    <mergeCell ref="AO690:AO693"/>
    <mergeCell ref="AP690:AP693"/>
    <mergeCell ref="AQ690:AQ693"/>
    <mergeCell ref="AR690:AR693"/>
    <mergeCell ref="AS690:AS693"/>
    <mergeCell ref="AT690:AT693"/>
    <mergeCell ref="AU690:AU693"/>
    <mergeCell ref="AV690:AV693"/>
    <mergeCell ref="Q693:R693"/>
    <mergeCell ref="S693:T693"/>
    <mergeCell ref="A694:A697"/>
    <mergeCell ref="C694:D694"/>
    <mergeCell ref="E694:F694"/>
    <mergeCell ref="G694:H694"/>
    <mergeCell ref="I694:J694"/>
    <mergeCell ref="K694:L694"/>
    <mergeCell ref="M694:N694"/>
    <mergeCell ref="Q692:R692"/>
    <mergeCell ref="S692:T692"/>
    <mergeCell ref="C693:D693"/>
    <mergeCell ref="E693:F693"/>
    <mergeCell ref="G693:H693"/>
    <mergeCell ref="I693:J693"/>
    <mergeCell ref="K693:L693"/>
    <mergeCell ref="M693:N693"/>
    <mergeCell ref="O693:P693"/>
    <mergeCell ref="C692:D692"/>
    <mergeCell ref="E692:F692"/>
    <mergeCell ref="G692:H692"/>
    <mergeCell ref="I692:J692"/>
    <mergeCell ref="K692:L692"/>
    <mergeCell ref="A690:A693"/>
    <mergeCell ref="C690:D690"/>
    <mergeCell ref="E691:F691"/>
    <mergeCell ref="G691:H691"/>
    <mergeCell ref="I691:J691"/>
    <mergeCell ref="K691:L691"/>
    <mergeCell ref="M691:N691"/>
    <mergeCell ref="O691:P691"/>
    <mergeCell ref="E690:F690"/>
    <mergeCell ref="G690:H690"/>
    <mergeCell ref="I690:J690"/>
    <mergeCell ref="K690:L690"/>
    <mergeCell ref="M697:N697"/>
    <mergeCell ref="O697:P697"/>
    <mergeCell ref="Q697:R697"/>
    <mergeCell ref="S697:T697"/>
    <mergeCell ref="M696:N696"/>
    <mergeCell ref="O696:P696"/>
    <mergeCell ref="Q696:R696"/>
    <mergeCell ref="S696:T696"/>
    <mergeCell ref="C697:D697"/>
    <mergeCell ref="E697:F697"/>
    <mergeCell ref="G697:H697"/>
    <mergeCell ref="I697:J697"/>
    <mergeCell ref="K697:L697"/>
    <mergeCell ref="C696:D696"/>
    <mergeCell ref="E696:F696"/>
    <mergeCell ref="G696:H696"/>
    <mergeCell ref="I696:J696"/>
    <mergeCell ref="K696:L696"/>
    <mergeCell ref="BN694:BN697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BC694:BC697"/>
    <mergeCell ref="BD694:BD697"/>
    <mergeCell ref="BE694:BE697"/>
    <mergeCell ref="BF694:BF697"/>
    <mergeCell ref="BI694:BI697"/>
    <mergeCell ref="BJ694:BJ697"/>
    <mergeCell ref="AW694:AW697"/>
    <mergeCell ref="AX694:AX697"/>
    <mergeCell ref="AY694:AY697"/>
    <mergeCell ref="AZ694:AZ697"/>
    <mergeCell ref="BA694:BA697"/>
    <mergeCell ref="BB694:BB697"/>
    <mergeCell ref="AI694:AI697"/>
    <mergeCell ref="AJ694:AJ697"/>
    <mergeCell ref="AK694:AK697"/>
    <mergeCell ref="AL694:AL697"/>
    <mergeCell ref="AM694:AM697"/>
    <mergeCell ref="AC694:AC697"/>
    <mergeCell ref="AD694:AD697"/>
    <mergeCell ref="AE694:AE697"/>
    <mergeCell ref="AF694:AF697"/>
    <mergeCell ref="AG694:AG697"/>
    <mergeCell ref="AH694:AH697"/>
    <mergeCell ref="O694:P694"/>
    <mergeCell ref="Q694:R694"/>
    <mergeCell ref="S694:T694"/>
    <mergeCell ref="Z694:Z697"/>
    <mergeCell ref="AA694:AA697"/>
    <mergeCell ref="AB694:AB697"/>
    <mergeCell ref="S695:T695"/>
    <mergeCell ref="BG694:BG697"/>
    <mergeCell ref="BH694:BH697"/>
    <mergeCell ref="BK694:BK697"/>
    <mergeCell ref="BI698:BI701"/>
    <mergeCell ref="BJ698:BJ701"/>
    <mergeCell ref="BN698:BN701"/>
    <mergeCell ref="C699:D699"/>
    <mergeCell ref="E699:F699"/>
    <mergeCell ref="G699:H699"/>
    <mergeCell ref="I699:J699"/>
    <mergeCell ref="K699:L699"/>
    <mergeCell ref="M699:N699"/>
    <mergeCell ref="BA698:BA701"/>
    <mergeCell ref="BB698:BB701"/>
    <mergeCell ref="BC698:BC701"/>
    <mergeCell ref="BD698:BD701"/>
    <mergeCell ref="BE698:BE701"/>
    <mergeCell ref="BF698:BF701"/>
    <mergeCell ref="AM698:AM701"/>
    <mergeCell ref="AW698:AW701"/>
    <mergeCell ref="AX698:AX701"/>
    <mergeCell ref="AY698:AY701"/>
    <mergeCell ref="AZ698:AZ701"/>
    <mergeCell ref="AG698:AG701"/>
    <mergeCell ref="AH698:AH701"/>
    <mergeCell ref="AI698:AI701"/>
    <mergeCell ref="AJ698:AJ701"/>
    <mergeCell ref="AK698:AK701"/>
    <mergeCell ref="AL698:AL701"/>
    <mergeCell ref="AA698:AA701"/>
    <mergeCell ref="AB698:AB701"/>
    <mergeCell ref="AC698:AC701"/>
    <mergeCell ref="AD698:AD701"/>
    <mergeCell ref="AE698:AE701"/>
    <mergeCell ref="AF698:AF701"/>
    <mergeCell ref="M698:N698"/>
    <mergeCell ref="O698:P698"/>
    <mergeCell ref="Q698:R698"/>
    <mergeCell ref="S698:T698"/>
    <mergeCell ref="Z698:Z701"/>
    <mergeCell ref="O699:P699"/>
    <mergeCell ref="Q699:R699"/>
    <mergeCell ref="S699:T699"/>
    <mergeCell ref="M700:N700"/>
    <mergeCell ref="C698:D698"/>
    <mergeCell ref="E698:F698"/>
    <mergeCell ref="G698:H698"/>
    <mergeCell ref="I698:J698"/>
    <mergeCell ref="K698:L698"/>
    <mergeCell ref="O700:P700"/>
    <mergeCell ref="Q700:R700"/>
    <mergeCell ref="S700:T700"/>
    <mergeCell ref="C701:D701"/>
    <mergeCell ref="E701:F701"/>
    <mergeCell ref="BG698:BG701"/>
    <mergeCell ref="BH698:BH701"/>
    <mergeCell ref="BK698:BK701"/>
    <mergeCell ref="BL698:BL701"/>
    <mergeCell ref="BM698:BM701"/>
    <mergeCell ref="AD703:AD706"/>
    <mergeCell ref="A703:A706"/>
    <mergeCell ref="C703:D703"/>
    <mergeCell ref="E703:F703"/>
    <mergeCell ref="G703:H703"/>
    <mergeCell ref="I703:J703"/>
    <mergeCell ref="K703:L703"/>
    <mergeCell ref="M706:N706"/>
    <mergeCell ref="O706:P706"/>
    <mergeCell ref="Q706:R706"/>
    <mergeCell ref="S706:T706"/>
    <mergeCell ref="M705:N705"/>
    <mergeCell ref="O705:P705"/>
    <mergeCell ref="Q705:R705"/>
    <mergeCell ref="S705:T705"/>
    <mergeCell ref="C706:D706"/>
    <mergeCell ref="E706:F706"/>
    <mergeCell ref="G706:H706"/>
    <mergeCell ref="I706:J706"/>
    <mergeCell ref="K706:L706"/>
    <mergeCell ref="M704:N704"/>
    <mergeCell ref="O704:P704"/>
    <mergeCell ref="Q704:R704"/>
    <mergeCell ref="S704:T704"/>
    <mergeCell ref="C705:D705"/>
    <mergeCell ref="E705:F705"/>
    <mergeCell ref="G705:H705"/>
    <mergeCell ref="I705:J705"/>
    <mergeCell ref="K705:L705"/>
    <mergeCell ref="O701:P701"/>
    <mergeCell ref="Q701:R701"/>
    <mergeCell ref="S701:T701"/>
    <mergeCell ref="C702:T702"/>
    <mergeCell ref="M703:N703"/>
    <mergeCell ref="O703:P703"/>
    <mergeCell ref="Q703:R703"/>
    <mergeCell ref="S703:T703"/>
    <mergeCell ref="G701:H701"/>
    <mergeCell ref="I701:J701"/>
    <mergeCell ref="K701:L701"/>
    <mergeCell ref="M701:N701"/>
    <mergeCell ref="A698:A701"/>
    <mergeCell ref="C700:D700"/>
    <mergeCell ref="E700:F700"/>
    <mergeCell ref="G700:H700"/>
    <mergeCell ref="I700:J700"/>
    <mergeCell ref="K700:L700"/>
    <mergeCell ref="BE703:BE706"/>
    <mergeCell ref="BF703:BF706"/>
    <mergeCell ref="BI703:BI706"/>
    <mergeCell ref="BF707:BF710"/>
    <mergeCell ref="BI707:BI710"/>
    <mergeCell ref="BJ707:BJ710"/>
    <mergeCell ref="BN707:BN710"/>
    <mergeCell ref="C708:D708"/>
    <mergeCell ref="E708:F708"/>
    <mergeCell ref="G708:H708"/>
    <mergeCell ref="I708:J708"/>
    <mergeCell ref="K708:L708"/>
    <mergeCell ref="AZ707:AZ710"/>
    <mergeCell ref="BA707:BA710"/>
    <mergeCell ref="BB707:BB710"/>
    <mergeCell ref="BC707:BC710"/>
    <mergeCell ref="BD707:BD710"/>
    <mergeCell ref="BE707:BE710"/>
    <mergeCell ref="AL707:AL710"/>
    <mergeCell ref="AM707:AM710"/>
    <mergeCell ref="AW707:AW710"/>
    <mergeCell ref="AX707:AX710"/>
    <mergeCell ref="AY707:AY710"/>
    <mergeCell ref="AF707:AF710"/>
    <mergeCell ref="AG707:AG710"/>
    <mergeCell ref="AH707:AH710"/>
    <mergeCell ref="AI707:AI710"/>
    <mergeCell ref="AJ707:AJ710"/>
    <mergeCell ref="AK707:AK710"/>
    <mergeCell ref="Z707:Z710"/>
    <mergeCell ref="AA707:AA710"/>
    <mergeCell ref="AB707:AB710"/>
    <mergeCell ref="AC707:AC710"/>
    <mergeCell ref="AD707:AD710"/>
    <mergeCell ref="AE707:AE710"/>
    <mergeCell ref="K707:L707"/>
    <mergeCell ref="BJ703:BJ706"/>
    <mergeCell ref="BN703:BN706"/>
    <mergeCell ref="C704:D704"/>
    <mergeCell ref="E704:F704"/>
    <mergeCell ref="G704:H704"/>
    <mergeCell ref="I704:J704"/>
    <mergeCell ref="K704:L704"/>
    <mergeCell ref="AY703:AY706"/>
    <mergeCell ref="AZ703:AZ706"/>
    <mergeCell ref="BA703:BA706"/>
    <mergeCell ref="BB703:BB706"/>
    <mergeCell ref="BC703:BC706"/>
    <mergeCell ref="BD703:BD706"/>
    <mergeCell ref="AK703:AK706"/>
    <mergeCell ref="AL703:AL706"/>
    <mergeCell ref="AM703:AM706"/>
    <mergeCell ref="AW703:AW706"/>
    <mergeCell ref="AX703:AX706"/>
    <mergeCell ref="AE703:AE706"/>
    <mergeCell ref="AF703:AF706"/>
    <mergeCell ref="AG703:AG706"/>
    <mergeCell ref="AH703:AH706"/>
    <mergeCell ref="AI703:AI706"/>
    <mergeCell ref="AJ703:AJ706"/>
    <mergeCell ref="Z703:Z706"/>
    <mergeCell ref="AA703:AA706"/>
    <mergeCell ref="AB703:AB706"/>
    <mergeCell ref="AC703:AC706"/>
    <mergeCell ref="BJ715:BJ718"/>
    <mergeCell ref="BN715:BN718"/>
    <mergeCell ref="C716:D716"/>
    <mergeCell ref="M707:N707"/>
    <mergeCell ref="O707:P707"/>
    <mergeCell ref="Q707:R707"/>
    <mergeCell ref="S707:T707"/>
    <mergeCell ref="S711:T711"/>
    <mergeCell ref="Z711:Z714"/>
    <mergeCell ref="O712:P712"/>
    <mergeCell ref="Q712:R712"/>
    <mergeCell ref="S712:T712"/>
    <mergeCell ref="M713:N713"/>
    <mergeCell ref="M710:N710"/>
    <mergeCell ref="O710:P710"/>
    <mergeCell ref="Q710:R710"/>
    <mergeCell ref="S710:T710"/>
    <mergeCell ref="A711:A714"/>
    <mergeCell ref="C711:D711"/>
    <mergeCell ref="E711:F711"/>
    <mergeCell ref="G711:H711"/>
    <mergeCell ref="I711:J711"/>
    <mergeCell ref="K711:L711"/>
    <mergeCell ref="M709:N709"/>
    <mergeCell ref="O709:P709"/>
    <mergeCell ref="Q709:R709"/>
    <mergeCell ref="S709:T709"/>
    <mergeCell ref="C710:D710"/>
    <mergeCell ref="E710:F710"/>
    <mergeCell ref="G710:H710"/>
    <mergeCell ref="I710:J710"/>
    <mergeCell ref="K710:L710"/>
    <mergeCell ref="M708:N708"/>
    <mergeCell ref="O708:P708"/>
    <mergeCell ref="Q708:R708"/>
    <mergeCell ref="S708:T708"/>
    <mergeCell ref="C709:D709"/>
    <mergeCell ref="E709:F709"/>
    <mergeCell ref="G709:H709"/>
    <mergeCell ref="I709:J709"/>
    <mergeCell ref="K709:L709"/>
    <mergeCell ref="O714:P714"/>
    <mergeCell ref="Q714:R714"/>
    <mergeCell ref="S714:T714"/>
    <mergeCell ref="A707:A710"/>
    <mergeCell ref="C707:D707"/>
    <mergeCell ref="E707:F707"/>
    <mergeCell ref="G707:H707"/>
    <mergeCell ref="I707:J707"/>
    <mergeCell ref="O713:P713"/>
    <mergeCell ref="Q713:R713"/>
    <mergeCell ref="S713:T713"/>
    <mergeCell ref="C714:D714"/>
    <mergeCell ref="E714:F714"/>
    <mergeCell ref="G714:H714"/>
    <mergeCell ref="I714:J714"/>
    <mergeCell ref="K714:L714"/>
    <mergeCell ref="M714:N714"/>
    <mergeCell ref="C713:D713"/>
    <mergeCell ref="E713:F713"/>
    <mergeCell ref="G713:H713"/>
    <mergeCell ref="I713:J713"/>
    <mergeCell ref="K713:L713"/>
    <mergeCell ref="BI711:BI714"/>
    <mergeCell ref="BJ711:BJ714"/>
    <mergeCell ref="BN711:BN714"/>
    <mergeCell ref="C712:D712"/>
    <mergeCell ref="E712:F712"/>
    <mergeCell ref="G712:H712"/>
    <mergeCell ref="I712:J712"/>
    <mergeCell ref="K712:L712"/>
    <mergeCell ref="M712:N712"/>
    <mergeCell ref="BA711:BA714"/>
    <mergeCell ref="BB711:BB714"/>
    <mergeCell ref="BC711:BC714"/>
    <mergeCell ref="BD711:BD714"/>
    <mergeCell ref="BE711:BE714"/>
    <mergeCell ref="BF711:BF714"/>
    <mergeCell ref="AM711:AM714"/>
    <mergeCell ref="AW711:AW714"/>
    <mergeCell ref="AX711:AX714"/>
    <mergeCell ref="AY711:AY714"/>
    <mergeCell ref="AZ711:AZ714"/>
    <mergeCell ref="AG711:AG714"/>
    <mergeCell ref="AH711:AH714"/>
    <mergeCell ref="AI711:AI714"/>
    <mergeCell ref="AJ711:AJ714"/>
    <mergeCell ref="AK711:AK714"/>
    <mergeCell ref="AL711:AL714"/>
    <mergeCell ref="AA711:AA714"/>
    <mergeCell ref="AB711:AB714"/>
    <mergeCell ref="AC711:AC714"/>
    <mergeCell ref="AD711:AD714"/>
    <mergeCell ref="AE711:AE714"/>
    <mergeCell ref="AF711:AF714"/>
    <mergeCell ref="M711:N711"/>
    <mergeCell ref="O711:P711"/>
    <mergeCell ref="Q711:R711"/>
    <mergeCell ref="AN711:AN714"/>
    <mergeCell ref="AO711:AO714"/>
    <mergeCell ref="AP711:AP714"/>
    <mergeCell ref="AQ711:AQ714"/>
    <mergeCell ref="AR711:AR714"/>
    <mergeCell ref="AS711:AS714"/>
    <mergeCell ref="AT711:AT714"/>
    <mergeCell ref="AU711:AU714"/>
    <mergeCell ref="AV711:AV714"/>
    <mergeCell ref="BB715:BB718"/>
    <mergeCell ref="BC715:BC718"/>
    <mergeCell ref="BD715:BD718"/>
    <mergeCell ref="BE715:BE718"/>
    <mergeCell ref="BF715:BF718"/>
    <mergeCell ref="BI715:BI718"/>
    <mergeCell ref="AW715:AW718"/>
    <mergeCell ref="AX715:AX718"/>
    <mergeCell ref="AY715:AY718"/>
    <mergeCell ref="AZ715:AZ718"/>
    <mergeCell ref="BA715:BA718"/>
    <mergeCell ref="AH715:AH718"/>
    <mergeCell ref="AI715:AI718"/>
    <mergeCell ref="AJ715:AJ718"/>
    <mergeCell ref="AK715:AK718"/>
    <mergeCell ref="AL715:AL718"/>
    <mergeCell ref="AM715:AM718"/>
    <mergeCell ref="AB715:AB718"/>
    <mergeCell ref="AC715:AC718"/>
    <mergeCell ref="AD715:AD718"/>
    <mergeCell ref="AE715:AE718"/>
    <mergeCell ref="AF715:AF718"/>
    <mergeCell ref="AG715:AG718"/>
    <mergeCell ref="M715:N715"/>
    <mergeCell ref="O715:P715"/>
    <mergeCell ref="Q715:R715"/>
    <mergeCell ref="S715:T715"/>
    <mergeCell ref="Z715:Z718"/>
    <mergeCell ref="AA715:AA718"/>
    <mergeCell ref="Q716:R716"/>
    <mergeCell ref="S716:T716"/>
    <mergeCell ref="M717:N717"/>
    <mergeCell ref="O717:P717"/>
    <mergeCell ref="AN715:AN718"/>
    <mergeCell ref="AO715:AO718"/>
    <mergeCell ref="AP715:AP718"/>
    <mergeCell ref="AQ715:AQ718"/>
    <mergeCell ref="AR715:AR718"/>
    <mergeCell ref="AS715:AS718"/>
    <mergeCell ref="AT715:AT718"/>
    <mergeCell ref="AU715:AU718"/>
    <mergeCell ref="AV715:AV718"/>
    <mergeCell ref="Q718:R718"/>
    <mergeCell ref="S718:T718"/>
    <mergeCell ref="A719:A722"/>
    <mergeCell ref="C719:D719"/>
    <mergeCell ref="E719:F719"/>
    <mergeCell ref="G719:H719"/>
    <mergeCell ref="I719:J719"/>
    <mergeCell ref="K719:L719"/>
    <mergeCell ref="M719:N719"/>
    <mergeCell ref="Q717:R717"/>
    <mergeCell ref="S717:T717"/>
    <mergeCell ref="C718:D718"/>
    <mergeCell ref="E718:F718"/>
    <mergeCell ref="G718:H718"/>
    <mergeCell ref="I718:J718"/>
    <mergeCell ref="K718:L718"/>
    <mergeCell ref="M718:N718"/>
    <mergeCell ref="O718:P718"/>
    <mergeCell ref="C717:D717"/>
    <mergeCell ref="E717:F717"/>
    <mergeCell ref="G717:H717"/>
    <mergeCell ref="I717:J717"/>
    <mergeCell ref="K717:L717"/>
    <mergeCell ref="A715:A718"/>
    <mergeCell ref="C715:D715"/>
    <mergeCell ref="E716:F716"/>
    <mergeCell ref="G716:H716"/>
    <mergeCell ref="I716:J716"/>
    <mergeCell ref="K716:L716"/>
    <mergeCell ref="M716:N716"/>
    <mergeCell ref="O716:P716"/>
    <mergeCell ref="E715:F715"/>
    <mergeCell ref="G715:H715"/>
    <mergeCell ref="I715:J715"/>
    <mergeCell ref="K715:L715"/>
    <mergeCell ref="M722:N722"/>
    <mergeCell ref="O722:P722"/>
    <mergeCell ref="Q722:R722"/>
    <mergeCell ref="S722:T722"/>
    <mergeCell ref="M721:N721"/>
    <mergeCell ref="O721:P721"/>
    <mergeCell ref="Q721:R721"/>
    <mergeCell ref="S721:T721"/>
    <mergeCell ref="C722:D722"/>
    <mergeCell ref="E722:F722"/>
    <mergeCell ref="G722:H722"/>
    <mergeCell ref="I722:J722"/>
    <mergeCell ref="K722:L722"/>
    <mergeCell ref="C721:D721"/>
    <mergeCell ref="E721:F721"/>
    <mergeCell ref="G721:H721"/>
    <mergeCell ref="I721:J721"/>
    <mergeCell ref="K721:L721"/>
    <mergeCell ref="BN719:BN722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BC719:BC722"/>
    <mergeCell ref="BD719:BD722"/>
    <mergeCell ref="BE719:BE722"/>
    <mergeCell ref="BF719:BF722"/>
    <mergeCell ref="BI719:BI722"/>
    <mergeCell ref="BJ719:BJ722"/>
    <mergeCell ref="AW719:AW722"/>
    <mergeCell ref="AX719:AX722"/>
    <mergeCell ref="AY719:AY722"/>
    <mergeCell ref="AZ719:AZ722"/>
    <mergeCell ref="BA719:BA722"/>
    <mergeCell ref="BB719:BB722"/>
    <mergeCell ref="AI719:AI722"/>
    <mergeCell ref="AJ719:AJ722"/>
    <mergeCell ref="AK719:AK722"/>
    <mergeCell ref="AL719:AL722"/>
    <mergeCell ref="AM719:AM722"/>
    <mergeCell ref="AC719:AC722"/>
    <mergeCell ref="AD719:AD722"/>
    <mergeCell ref="AE719:AE722"/>
    <mergeCell ref="AF719:AF722"/>
    <mergeCell ref="AG719:AG722"/>
    <mergeCell ref="AH719:AH722"/>
    <mergeCell ref="O719:P719"/>
    <mergeCell ref="Q719:R719"/>
    <mergeCell ref="S719:T719"/>
    <mergeCell ref="Z719:Z722"/>
    <mergeCell ref="AA719:AA722"/>
    <mergeCell ref="AB719:AB722"/>
    <mergeCell ref="S720:T720"/>
    <mergeCell ref="BI723:BI726"/>
    <mergeCell ref="BJ723:BJ726"/>
    <mergeCell ref="BN723:BN726"/>
    <mergeCell ref="C724:D724"/>
    <mergeCell ref="E724:F724"/>
    <mergeCell ref="G724:H724"/>
    <mergeCell ref="I724:J724"/>
    <mergeCell ref="K724:L724"/>
    <mergeCell ref="M724:N724"/>
    <mergeCell ref="BA723:BA726"/>
    <mergeCell ref="BB723:BB726"/>
    <mergeCell ref="BC723:BC726"/>
    <mergeCell ref="BD723:BD726"/>
    <mergeCell ref="BE723:BE726"/>
    <mergeCell ref="BF723:BF726"/>
    <mergeCell ref="AM723:AM726"/>
    <mergeCell ref="AW723:AW726"/>
    <mergeCell ref="AX723:AX726"/>
    <mergeCell ref="AY723:AY726"/>
    <mergeCell ref="AZ723:AZ726"/>
    <mergeCell ref="AG723:AG726"/>
    <mergeCell ref="AH723:AH726"/>
    <mergeCell ref="AI723:AI726"/>
    <mergeCell ref="AJ723:AJ726"/>
    <mergeCell ref="AK723:AK726"/>
    <mergeCell ref="AL723:AL726"/>
    <mergeCell ref="AA723:AA726"/>
    <mergeCell ref="AB723:AB726"/>
    <mergeCell ref="AC723:AC726"/>
    <mergeCell ref="AD723:AD726"/>
    <mergeCell ref="AE723:AE726"/>
    <mergeCell ref="AF723:AF726"/>
    <mergeCell ref="M723:N723"/>
    <mergeCell ref="O723:P723"/>
    <mergeCell ref="Q723:R723"/>
    <mergeCell ref="S723:T723"/>
    <mergeCell ref="Z723:Z726"/>
    <mergeCell ref="O724:P724"/>
    <mergeCell ref="Q724:R724"/>
    <mergeCell ref="S724:T724"/>
    <mergeCell ref="M725:N725"/>
    <mergeCell ref="C723:D723"/>
    <mergeCell ref="E723:F723"/>
    <mergeCell ref="G723:H723"/>
    <mergeCell ref="I723:J723"/>
    <mergeCell ref="K723:L723"/>
    <mergeCell ref="O725:P725"/>
    <mergeCell ref="Q725:R725"/>
    <mergeCell ref="S725:T725"/>
    <mergeCell ref="C726:D726"/>
    <mergeCell ref="E726:F726"/>
    <mergeCell ref="AD728:AD731"/>
    <mergeCell ref="A728:A731"/>
    <mergeCell ref="C728:D728"/>
    <mergeCell ref="E728:F728"/>
    <mergeCell ref="G728:H728"/>
    <mergeCell ref="I728:J728"/>
    <mergeCell ref="K728:L728"/>
    <mergeCell ref="M731:N731"/>
    <mergeCell ref="O731:P731"/>
    <mergeCell ref="Q731:R731"/>
    <mergeCell ref="S731:T731"/>
    <mergeCell ref="M730:N730"/>
    <mergeCell ref="O730:P730"/>
    <mergeCell ref="Q730:R730"/>
    <mergeCell ref="S730:T730"/>
    <mergeCell ref="C731:D731"/>
    <mergeCell ref="E731:F731"/>
    <mergeCell ref="G731:H731"/>
    <mergeCell ref="I731:J731"/>
    <mergeCell ref="K731:L731"/>
    <mergeCell ref="M729:N729"/>
    <mergeCell ref="O729:P729"/>
    <mergeCell ref="Q729:R729"/>
    <mergeCell ref="S729:T729"/>
    <mergeCell ref="C730:D730"/>
    <mergeCell ref="E730:F730"/>
    <mergeCell ref="G730:H730"/>
    <mergeCell ref="I730:J730"/>
    <mergeCell ref="K730:L730"/>
    <mergeCell ref="O726:P726"/>
    <mergeCell ref="Q726:R726"/>
    <mergeCell ref="S726:T726"/>
    <mergeCell ref="C727:T727"/>
    <mergeCell ref="M728:N728"/>
    <mergeCell ref="O728:P728"/>
    <mergeCell ref="Q728:R728"/>
    <mergeCell ref="S728:T728"/>
    <mergeCell ref="G726:H726"/>
    <mergeCell ref="I726:J726"/>
    <mergeCell ref="K726:L726"/>
    <mergeCell ref="M726:N726"/>
    <mergeCell ref="A723:A726"/>
    <mergeCell ref="C725:D725"/>
    <mergeCell ref="E725:F725"/>
    <mergeCell ref="G725:H725"/>
    <mergeCell ref="I725:J725"/>
    <mergeCell ref="K725:L725"/>
    <mergeCell ref="BE728:BE731"/>
    <mergeCell ref="BF728:BF731"/>
    <mergeCell ref="BI728:BI731"/>
    <mergeCell ref="BF732:BF735"/>
    <mergeCell ref="BI732:BI735"/>
    <mergeCell ref="BM732:BM735"/>
    <mergeCell ref="BN732:BN735"/>
    <mergeCell ref="C733:D733"/>
    <mergeCell ref="E733:F733"/>
    <mergeCell ref="G733:H733"/>
    <mergeCell ref="I733:J733"/>
    <mergeCell ref="K733:L733"/>
    <mergeCell ref="AZ732:AZ735"/>
    <mergeCell ref="BA732:BA735"/>
    <mergeCell ref="BB732:BB735"/>
    <mergeCell ref="BC732:BC735"/>
    <mergeCell ref="BD732:BD735"/>
    <mergeCell ref="BE732:BE735"/>
    <mergeCell ref="AL732:AL735"/>
    <mergeCell ref="AM732:AM735"/>
    <mergeCell ref="AW732:AW735"/>
    <mergeCell ref="AX732:AX735"/>
    <mergeCell ref="AY732:AY735"/>
    <mergeCell ref="AF732:AF735"/>
    <mergeCell ref="AG732:AG735"/>
    <mergeCell ref="AH732:AH735"/>
    <mergeCell ref="AI732:AI735"/>
    <mergeCell ref="AJ732:AJ735"/>
    <mergeCell ref="AK732:AK735"/>
    <mergeCell ref="Z732:Z735"/>
    <mergeCell ref="AA732:AA735"/>
    <mergeCell ref="AB732:AB735"/>
    <mergeCell ref="AC732:AC735"/>
    <mergeCell ref="AD732:AD735"/>
    <mergeCell ref="AE732:AE735"/>
    <mergeCell ref="K732:L732"/>
    <mergeCell ref="BJ728:BJ731"/>
    <mergeCell ref="BN728:BN731"/>
    <mergeCell ref="C729:D729"/>
    <mergeCell ref="E729:F729"/>
    <mergeCell ref="G729:H729"/>
    <mergeCell ref="I729:J729"/>
    <mergeCell ref="K729:L729"/>
    <mergeCell ref="AY728:AY731"/>
    <mergeCell ref="AZ728:AZ731"/>
    <mergeCell ref="BA728:BA731"/>
    <mergeCell ref="BB728:BB731"/>
    <mergeCell ref="BC728:BC731"/>
    <mergeCell ref="BD728:BD731"/>
    <mergeCell ref="AK728:AK731"/>
    <mergeCell ref="AL728:AL731"/>
    <mergeCell ref="AM728:AM731"/>
    <mergeCell ref="AW728:AW731"/>
    <mergeCell ref="AX728:AX731"/>
    <mergeCell ref="AE728:AE731"/>
    <mergeCell ref="AF728:AF731"/>
    <mergeCell ref="AG728:AG731"/>
    <mergeCell ref="AH728:AH731"/>
    <mergeCell ref="AI728:AI731"/>
    <mergeCell ref="AJ728:AJ731"/>
    <mergeCell ref="Z728:Z731"/>
    <mergeCell ref="AA728:AA731"/>
    <mergeCell ref="AB728:AB731"/>
    <mergeCell ref="AC728:AC731"/>
    <mergeCell ref="BJ740:BJ743"/>
    <mergeCell ref="BN740:BN743"/>
    <mergeCell ref="C741:D741"/>
    <mergeCell ref="M732:N732"/>
    <mergeCell ref="O732:P732"/>
    <mergeCell ref="Q732:R732"/>
    <mergeCell ref="S732:T732"/>
    <mergeCell ref="S736:T736"/>
    <mergeCell ref="Z736:Z739"/>
    <mergeCell ref="O737:P737"/>
    <mergeCell ref="Q737:R737"/>
    <mergeCell ref="S737:T737"/>
    <mergeCell ref="M738:N738"/>
    <mergeCell ref="M735:N735"/>
    <mergeCell ref="O735:P735"/>
    <mergeCell ref="Q735:R735"/>
    <mergeCell ref="S735:T735"/>
    <mergeCell ref="A736:A739"/>
    <mergeCell ref="C736:D736"/>
    <mergeCell ref="E736:F736"/>
    <mergeCell ref="G736:H736"/>
    <mergeCell ref="I736:J736"/>
    <mergeCell ref="K736:L736"/>
    <mergeCell ref="M734:N734"/>
    <mergeCell ref="O734:P734"/>
    <mergeCell ref="Q734:R734"/>
    <mergeCell ref="S734:T734"/>
    <mergeCell ref="C735:D735"/>
    <mergeCell ref="E735:F735"/>
    <mergeCell ref="G735:H735"/>
    <mergeCell ref="I735:J735"/>
    <mergeCell ref="K735:L735"/>
    <mergeCell ref="M733:N733"/>
    <mergeCell ref="O733:P733"/>
    <mergeCell ref="Q733:R733"/>
    <mergeCell ref="S733:T733"/>
    <mergeCell ref="C734:D734"/>
    <mergeCell ref="E734:F734"/>
    <mergeCell ref="G734:H734"/>
    <mergeCell ref="I734:J734"/>
    <mergeCell ref="K734:L734"/>
    <mergeCell ref="O739:P739"/>
    <mergeCell ref="Q739:R739"/>
    <mergeCell ref="S739:T739"/>
    <mergeCell ref="A732:A735"/>
    <mergeCell ref="C732:D732"/>
    <mergeCell ref="E732:F732"/>
    <mergeCell ref="G732:H732"/>
    <mergeCell ref="I732:J732"/>
    <mergeCell ref="O738:P738"/>
    <mergeCell ref="Q738:R738"/>
    <mergeCell ref="S738:T738"/>
    <mergeCell ref="C739:D739"/>
    <mergeCell ref="E739:F739"/>
    <mergeCell ref="G739:H739"/>
    <mergeCell ref="I739:J739"/>
    <mergeCell ref="K739:L739"/>
    <mergeCell ref="M739:N739"/>
    <mergeCell ref="C738:D738"/>
    <mergeCell ref="E738:F738"/>
    <mergeCell ref="G738:H738"/>
    <mergeCell ref="I738:J738"/>
    <mergeCell ref="K738:L738"/>
    <mergeCell ref="BI736:BI739"/>
    <mergeCell ref="BJ736:BJ739"/>
    <mergeCell ref="BN736:BN739"/>
    <mergeCell ref="C737:D737"/>
    <mergeCell ref="E737:F737"/>
    <mergeCell ref="G737:H737"/>
    <mergeCell ref="I737:J737"/>
    <mergeCell ref="K737:L737"/>
    <mergeCell ref="M737:N737"/>
    <mergeCell ref="BA736:BA739"/>
    <mergeCell ref="BB736:BB739"/>
    <mergeCell ref="BC736:BC739"/>
    <mergeCell ref="BD736:BD739"/>
    <mergeCell ref="BE736:BE739"/>
    <mergeCell ref="BF736:BF739"/>
    <mergeCell ref="AM736:AM739"/>
    <mergeCell ref="AW736:AW739"/>
    <mergeCell ref="AX736:AX739"/>
    <mergeCell ref="AY736:AY739"/>
    <mergeCell ref="AZ736:AZ739"/>
    <mergeCell ref="AG736:AG739"/>
    <mergeCell ref="AH736:AH739"/>
    <mergeCell ref="AI736:AI739"/>
    <mergeCell ref="AJ736:AJ739"/>
    <mergeCell ref="AK736:AK739"/>
    <mergeCell ref="AL736:AL739"/>
    <mergeCell ref="AA736:AA739"/>
    <mergeCell ref="AB736:AB739"/>
    <mergeCell ref="AC736:AC739"/>
    <mergeCell ref="AD736:AD739"/>
    <mergeCell ref="AE736:AE739"/>
    <mergeCell ref="AF736:AF739"/>
    <mergeCell ref="M736:N736"/>
    <mergeCell ref="O736:P736"/>
    <mergeCell ref="Q736:R736"/>
    <mergeCell ref="AN736:AN739"/>
    <mergeCell ref="AO736:AO739"/>
    <mergeCell ref="AP736:AP739"/>
    <mergeCell ref="AQ736:AQ739"/>
    <mergeCell ref="AR736:AR739"/>
    <mergeCell ref="AS736:AS739"/>
    <mergeCell ref="AT736:AT739"/>
    <mergeCell ref="AU736:AU739"/>
    <mergeCell ref="AV736:AV739"/>
    <mergeCell ref="BB740:BB743"/>
    <mergeCell ref="BC740:BC743"/>
    <mergeCell ref="BD740:BD743"/>
    <mergeCell ref="BE740:BE743"/>
    <mergeCell ref="BF740:BF743"/>
    <mergeCell ref="BI740:BI743"/>
    <mergeCell ref="AW740:AW743"/>
    <mergeCell ref="AX740:AX743"/>
    <mergeCell ref="AY740:AY743"/>
    <mergeCell ref="AZ740:AZ743"/>
    <mergeCell ref="BA740:BA743"/>
    <mergeCell ref="AH740:AH743"/>
    <mergeCell ref="AI740:AI743"/>
    <mergeCell ref="AJ740:AJ743"/>
    <mergeCell ref="AK740:AK743"/>
    <mergeCell ref="AL740:AL743"/>
    <mergeCell ref="AM740:AM743"/>
    <mergeCell ref="AB740:AB743"/>
    <mergeCell ref="AC740:AC743"/>
    <mergeCell ref="AD740:AD743"/>
    <mergeCell ref="AE740:AE743"/>
    <mergeCell ref="AF740:AF743"/>
    <mergeCell ref="AG740:AG743"/>
    <mergeCell ref="M740:N740"/>
    <mergeCell ref="O740:P740"/>
    <mergeCell ref="Q740:R740"/>
    <mergeCell ref="S740:T740"/>
    <mergeCell ref="Z740:Z743"/>
    <mergeCell ref="AA740:AA743"/>
    <mergeCell ref="Q741:R741"/>
    <mergeCell ref="S741:T741"/>
    <mergeCell ref="M742:N742"/>
    <mergeCell ref="O742:P742"/>
    <mergeCell ref="AN740:AN743"/>
    <mergeCell ref="AO740:AO743"/>
    <mergeCell ref="AP740:AP743"/>
    <mergeCell ref="AQ740:AQ743"/>
    <mergeCell ref="AR740:AR743"/>
    <mergeCell ref="AS740:AS743"/>
    <mergeCell ref="AT740:AT743"/>
    <mergeCell ref="AU740:AU743"/>
    <mergeCell ref="AV740:AV743"/>
    <mergeCell ref="Q743:R743"/>
    <mergeCell ref="S743:T743"/>
    <mergeCell ref="BG740:BG743"/>
    <mergeCell ref="BH740:BH743"/>
    <mergeCell ref="A744:A747"/>
    <mergeCell ref="C744:D744"/>
    <mergeCell ref="E744:F744"/>
    <mergeCell ref="G744:H744"/>
    <mergeCell ref="I744:J744"/>
    <mergeCell ref="K744:L744"/>
    <mergeCell ref="M744:N744"/>
    <mergeCell ref="Q742:R742"/>
    <mergeCell ref="S742:T742"/>
    <mergeCell ref="C743:D743"/>
    <mergeCell ref="E743:F743"/>
    <mergeCell ref="G743:H743"/>
    <mergeCell ref="I743:J743"/>
    <mergeCell ref="K743:L743"/>
    <mergeCell ref="M743:N743"/>
    <mergeCell ref="O743:P743"/>
    <mergeCell ref="C742:D742"/>
    <mergeCell ref="E742:F742"/>
    <mergeCell ref="G742:H742"/>
    <mergeCell ref="I742:J742"/>
    <mergeCell ref="K742:L742"/>
    <mergeCell ref="A740:A743"/>
    <mergeCell ref="C740:D740"/>
    <mergeCell ref="E741:F741"/>
    <mergeCell ref="G741:H741"/>
    <mergeCell ref="I741:J741"/>
    <mergeCell ref="K741:L741"/>
    <mergeCell ref="M741:N741"/>
    <mergeCell ref="O741:P741"/>
    <mergeCell ref="E740:F740"/>
    <mergeCell ref="G740:H740"/>
    <mergeCell ref="I740:J740"/>
    <mergeCell ref="K740:L740"/>
    <mergeCell ref="M747:N747"/>
    <mergeCell ref="O747:P747"/>
    <mergeCell ref="Q747:R747"/>
    <mergeCell ref="S747:T747"/>
    <mergeCell ref="M746:N746"/>
    <mergeCell ref="O746:P746"/>
    <mergeCell ref="Q746:R746"/>
    <mergeCell ref="S746:T746"/>
    <mergeCell ref="C747:D747"/>
    <mergeCell ref="E747:F747"/>
    <mergeCell ref="G747:H747"/>
    <mergeCell ref="I747:J747"/>
    <mergeCell ref="K747:L747"/>
    <mergeCell ref="C746:D746"/>
    <mergeCell ref="E746:F746"/>
    <mergeCell ref="G746:H746"/>
    <mergeCell ref="I746:J746"/>
    <mergeCell ref="K746:L746"/>
    <mergeCell ref="BN744:BN747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BC744:BC747"/>
    <mergeCell ref="BD744:BD747"/>
    <mergeCell ref="BE744:BE747"/>
    <mergeCell ref="BF744:BF747"/>
    <mergeCell ref="BI744:BI747"/>
    <mergeCell ref="BJ744:BJ747"/>
    <mergeCell ref="AW744:AW747"/>
    <mergeCell ref="AX744:AX747"/>
    <mergeCell ref="AY744:AY747"/>
    <mergeCell ref="AZ744:AZ747"/>
    <mergeCell ref="BA744:BA747"/>
    <mergeCell ref="BB744:BB747"/>
    <mergeCell ref="AI744:AI747"/>
    <mergeCell ref="AJ744:AJ747"/>
    <mergeCell ref="AK744:AK747"/>
    <mergeCell ref="AL744:AL747"/>
    <mergeCell ref="AM744:AM747"/>
    <mergeCell ref="AC744:AC747"/>
    <mergeCell ref="AD744:AD747"/>
    <mergeCell ref="AE744:AE747"/>
    <mergeCell ref="AF744:AF747"/>
    <mergeCell ref="AG744:AG747"/>
    <mergeCell ref="AH744:AH747"/>
    <mergeCell ref="O744:P744"/>
    <mergeCell ref="Q744:R744"/>
    <mergeCell ref="S744:T744"/>
    <mergeCell ref="Z744:Z747"/>
    <mergeCell ref="AA744:AA747"/>
    <mergeCell ref="AB744:AB747"/>
    <mergeCell ref="S745:T745"/>
    <mergeCell ref="BG744:BG747"/>
    <mergeCell ref="BH744:BH747"/>
    <mergeCell ref="BK744:BK747"/>
    <mergeCell ref="BL744:BL747"/>
    <mergeCell ref="BM744:BM747"/>
    <mergeCell ref="C750:D750"/>
    <mergeCell ref="E750:F750"/>
    <mergeCell ref="G750:H750"/>
    <mergeCell ref="I750:J750"/>
    <mergeCell ref="K750:L750"/>
    <mergeCell ref="BI748:BI751"/>
    <mergeCell ref="BJ748:BJ751"/>
    <mergeCell ref="BN748:BN751"/>
    <mergeCell ref="C749:D749"/>
    <mergeCell ref="E749:F749"/>
    <mergeCell ref="G749:H749"/>
    <mergeCell ref="I749:J749"/>
    <mergeCell ref="K749:L749"/>
    <mergeCell ref="M749:N749"/>
    <mergeCell ref="BA748:BA751"/>
    <mergeCell ref="BB748:BB751"/>
    <mergeCell ref="BC748:BC751"/>
    <mergeCell ref="BD748:BD751"/>
    <mergeCell ref="BE748:BE751"/>
    <mergeCell ref="BF748:BF751"/>
    <mergeCell ref="AM748:AM751"/>
    <mergeCell ref="AW748:AW751"/>
    <mergeCell ref="AX748:AX751"/>
    <mergeCell ref="AY748:AY751"/>
    <mergeCell ref="AZ748:AZ751"/>
    <mergeCell ref="AG748:AG751"/>
    <mergeCell ref="AH748:AH751"/>
    <mergeCell ref="AI748:AI751"/>
    <mergeCell ref="AJ748:AJ751"/>
    <mergeCell ref="AK748:AK751"/>
    <mergeCell ref="AL748:AL751"/>
    <mergeCell ref="AA748:AA751"/>
    <mergeCell ref="AB748:AB751"/>
    <mergeCell ref="AC748:AC751"/>
    <mergeCell ref="AD748:AD751"/>
    <mergeCell ref="AE748:AE751"/>
    <mergeCell ref="AF748:AF751"/>
    <mergeCell ref="M748:N748"/>
    <mergeCell ref="O748:P748"/>
    <mergeCell ref="Q748:R748"/>
    <mergeCell ref="S748:T748"/>
    <mergeCell ref="Z748:Z751"/>
    <mergeCell ref="O749:P749"/>
    <mergeCell ref="Q749:R749"/>
    <mergeCell ref="S749:T749"/>
    <mergeCell ref="M750:N750"/>
    <mergeCell ref="C748:D748"/>
    <mergeCell ref="E748:F748"/>
    <mergeCell ref="G748:H748"/>
    <mergeCell ref="I748:J748"/>
    <mergeCell ref="K748:L748"/>
    <mergeCell ref="O750:P750"/>
    <mergeCell ref="Q750:R750"/>
    <mergeCell ref="S750:T750"/>
    <mergeCell ref="C751:D751"/>
    <mergeCell ref="E751:F751"/>
    <mergeCell ref="BG748:BG751"/>
    <mergeCell ref="BH748:BH751"/>
    <mergeCell ref="BK748:BK751"/>
    <mergeCell ref="BL748:BL751"/>
    <mergeCell ref="BM748:BM751"/>
    <mergeCell ref="A752:A755"/>
    <mergeCell ref="C752:D752"/>
    <mergeCell ref="E752:F752"/>
    <mergeCell ref="G752:H752"/>
    <mergeCell ref="I752:J752"/>
    <mergeCell ref="K752:L752"/>
    <mergeCell ref="M755:N755"/>
    <mergeCell ref="O755:P755"/>
    <mergeCell ref="Q755:R755"/>
    <mergeCell ref="S755:T755"/>
    <mergeCell ref="AZ756:AZ759"/>
    <mergeCell ref="BA756:BA759"/>
    <mergeCell ref="BB756:BB759"/>
    <mergeCell ref="BC756:BC759"/>
    <mergeCell ref="BD756:BD759"/>
    <mergeCell ref="BE756:BE759"/>
    <mergeCell ref="AL756:AL759"/>
    <mergeCell ref="AM756:AM759"/>
    <mergeCell ref="AW756:AW759"/>
    <mergeCell ref="AX756:AX759"/>
    <mergeCell ref="AY756:AY759"/>
    <mergeCell ref="AF756:AF759"/>
    <mergeCell ref="AG756:AG759"/>
    <mergeCell ref="AH756:AH759"/>
    <mergeCell ref="AI756:AI759"/>
    <mergeCell ref="AJ756:AJ759"/>
    <mergeCell ref="AK756:AK759"/>
    <mergeCell ref="Z756:Z759"/>
    <mergeCell ref="AA756:AA759"/>
    <mergeCell ref="AB756:AB759"/>
    <mergeCell ref="AC756:AC759"/>
    <mergeCell ref="O751:P751"/>
    <mergeCell ref="Q751:R751"/>
    <mergeCell ref="S751:T751"/>
    <mergeCell ref="M752:N752"/>
    <mergeCell ref="O752:P752"/>
    <mergeCell ref="Q752:R752"/>
    <mergeCell ref="M754:N754"/>
    <mergeCell ref="O754:P754"/>
    <mergeCell ref="Q754:R754"/>
    <mergeCell ref="S754:T754"/>
    <mergeCell ref="C755:D755"/>
    <mergeCell ref="E755:F755"/>
    <mergeCell ref="G755:H755"/>
    <mergeCell ref="I755:J755"/>
    <mergeCell ref="K755:L755"/>
    <mergeCell ref="M753:N753"/>
    <mergeCell ref="O753:P753"/>
    <mergeCell ref="Q753:R753"/>
    <mergeCell ref="S753:T753"/>
    <mergeCell ref="C754:D754"/>
    <mergeCell ref="E754:F754"/>
    <mergeCell ref="G754:H754"/>
    <mergeCell ref="I754:J754"/>
    <mergeCell ref="K754:L754"/>
    <mergeCell ref="G751:H751"/>
    <mergeCell ref="I751:J751"/>
    <mergeCell ref="K751:L751"/>
    <mergeCell ref="M751:N751"/>
    <mergeCell ref="A748:A751"/>
    <mergeCell ref="AD756:AD759"/>
    <mergeCell ref="AE756:AE759"/>
    <mergeCell ref="K756:L756"/>
    <mergeCell ref="M756:N756"/>
    <mergeCell ref="I757:J757"/>
    <mergeCell ref="BF756:BF759"/>
    <mergeCell ref="BI756:BI759"/>
    <mergeCell ref="BJ752:BJ755"/>
    <mergeCell ref="BN752:BN755"/>
    <mergeCell ref="C753:D753"/>
    <mergeCell ref="E753:F753"/>
    <mergeCell ref="G753:H753"/>
    <mergeCell ref="I753:J753"/>
    <mergeCell ref="K753:L753"/>
    <mergeCell ref="AY752:AY755"/>
    <mergeCell ref="AZ752:AZ755"/>
    <mergeCell ref="BA752:BA755"/>
    <mergeCell ref="BB752:BB755"/>
    <mergeCell ref="BC752:BC755"/>
    <mergeCell ref="BD752:BD755"/>
    <mergeCell ref="AK752:AK755"/>
    <mergeCell ref="AL752:AL755"/>
    <mergeCell ref="AM752:AM755"/>
    <mergeCell ref="AW752:AW755"/>
    <mergeCell ref="AX752:AX755"/>
    <mergeCell ref="AE752:AE755"/>
    <mergeCell ref="AF752:AF755"/>
    <mergeCell ref="AG752:AG755"/>
    <mergeCell ref="AH752:AH755"/>
    <mergeCell ref="AI752:AI755"/>
    <mergeCell ref="AJ752:AJ755"/>
    <mergeCell ref="S752:T752"/>
    <mergeCell ref="Z752:Z755"/>
    <mergeCell ref="AA752:AA755"/>
    <mergeCell ref="AB752:AB755"/>
    <mergeCell ref="AC752:AC755"/>
    <mergeCell ref="AD752:AD755"/>
    <mergeCell ref="BE752:BE755"/>
    <mergeCell ref="BF752:BF755"/>
    <mergeCell ref="BI752:BI755"/>
    <mergeCell ref="BJ756:BJ759"/>
    <mergeCell ref="K757:L757"/>
    <mergeCell ref="C758:D758"/>
    <mergeCell ref="E758:F758"/>
    <mergeCell ref="G758:H758"/>
    <mergeCell ref="I758:J758"/>
    <mergeCell ref="M757:N757"/>
    <mergeCell ref="O757:P757"/>
    <mergeCell ref="Q757:R757"/>
    <mergeCell ref="S757:T757"/>
    <mergeCell ref="K758:L758"/>
    <mergeCell ref="A756:A759"/>
    <mergeCell ref="C756:D756"/>
    <mergeCell ref="E756:F756"/>
    <mergeCell ref="G756:H756"/>
    <mergeCell ref="I756:J756"/>
    <mergeCell ref="BI760:BI763"/>
    <mergeCell ref="BJ760:BJ763"/>
    <mergeCell ref="BN760:BN763"/>
    <mergeCell ref="C761:D761"/>
    <mergeCell ref="E761:F761"/>
    <mergeCell ref="G761:H761"/>
    <mergeCell ref="I761:J761"/>
    <mergeCell ref="K761:L761"/>
    <mergeCell ref="M761:N761"/>
    <mergeCell ref="BA760:BA763"/>
    <mergeCell ref="BB760:BB763"/>
    <mergeCell ref="BC760:BC763"/>
    <mergeCell ref="BD760:BD763"/>
    <mergeCell ref="BE760:BE763"/>
    <mergeCell ref="BF760:BF763"/>
    <mergeCell ref="AM760:AM763"/>
    <mergeCell ref="AW760:AW763"/>
    <mergeCell ref="AX760:AX763"/>
    <mergeCell ref="AY760:AY763"/>
    <mergeCell ref="AZ760:AZ763"/>
    <mergeCell ref="AG760:AG763"/>
    <mergeCell ref="AH760:AH763"/>
    <mergeCell ref="AI760:AI763"/>
    <mergeCell ref="AJ760:AJ763"/>
    <mergeCell ref="AK760:AK763"/>
    <mergeCell ref="AL760:AL763"/>
    <mergeCell ref="AA760:AA763"/>
    <mergeCell ref="AB760:AB763"/>
    <mergeCell ref="AC760:AC763"/>
    <mergeCell ref="AD760:AD763"/>
    <mergeCell ref="AE760:AE763"/>
    <mergeCell ref="AF760:AF763"/>
    <mergeCell ref="BN756:BN759"/>
    <mergeCell ref="S761:T761"/>
    <mergeCell ref="M762:N762"/>
    <mergeCell ref="S756:T756"/>
    <mergeCell ref="M759:N759"/>
    <mergeCell ref="O759:P759"/>
    <mergeCell ref="Q759:R759"/>
    <mergeCell ref="S759:T759"/>
    <mergeCell ref="C760:D760"/>
    <mergeCell ref="E760:F760"/>
    <mergeCell ref="G760:H760"/>
    <mergeCell ref="I760:J760"/>
    <mergeCell ref="K760:L760"/>
    <mergeCell ref="M758:N758"/>
    <mergeCell ref="O758:P758"/>
    <mergeCell ref="Q758:R758"/>
    <mergeCell ref="S758:T758"/>
    <mergeCell ref="C759:D759"/>
    <mergeCell ref="E759:F759"/>
    <mergeCell ref="G759:H759"/>
    <mergeCell ref="I759:J759"/>
    <mergeCell ref="K759:L759"/>
    <mergeCell ref="O756:P756"/>
    <mergeCell ref="Q756:R756"/>
    <mergeCell ref="C757:D757"/>
    <mergeCell ref="E757:F757"/>
    <mergeCell ref="G757:H757"/>
    <mergeCell ref="A768:A771"/>
    <mergeCell ref="C768:D768"/>
    <mergeCell ref="E768:F768"/>
    <mergeCell ref="G768:H768"/>
    <mergeCell ref="I768:J768"/>
    <mergeCell ref="K768:L768"/>
    <mergeCell ref="M768:N768"/>
    <mergeCell ref="Q766:R766"/>
    <mergeCell ref="S766:T766"/>
    <mergeCell ref="C767:D767"/>
    <mergeCell ref="E767:F767"/>
    <mergeCell ref="G767:H767"/>
    <mergeCell ref="I767:J767"/>
    <mergeCell ref="K767:L767"/>
    <mergeCell ref="M767:N767"/>
    <mergeCell ref="O767:P767"/>
    <mergeCell ref="C766:D766"/>
    <mergeCell ref="E766:F766"/>
    <mergeCell ref="G766:H766"/>
    <mergeCell ref="I766:J766"/>
    <mergeCell ref="K766:L766"/>
    <mergeCell ref="M771:N771"/>
    <mergeCell ref="O771:P771"/>
    <mergeCell ref="Q771:R771"/>
    <mergeCell ref="S771:T771"/>
    <mergeCell ref="Z764:Z767"/>
    <mergeCell ref="AA764:AA767"/>
    <mergeCell ref="Q765:R765"/>
    <mergeCell ref="S765:T765"/>
    <mergeCell ref="M766:N766"/>
    <mergeCell ref="O766:P766"/>
    <mergeCell ref="O763:P763"/>
    <mergeCell ref="Q763:R763"/>
    <mergeCell ref="S763:T763"/>
    <mergeCell ref="Z760:Z763"/>
    <mergeCell ref="A764:A767"/>
    <mergeCell ref="C764:D764"/>
    <mergeCell ref="E764:F764"/>
    <mergeCell ref="G764:H764"/>
    <mergeCell ref="I764:J764"/>
    <mergeCell ref="K764:L764"/>
    <mergeCell ref="O762:P762"/>
    <mergeCell ref="Q762:R762"/>
    <mergeCell ref="S762:T762"/>
    <mergeCell ref="C763:D763"/>
    <mergeCell ref="E763:F763"/>
    <mergeCell ref="G763:H763"/>
    <mergeCell ref="I763:J763"/>
    <mergeCell ref="K763:L763"/>
    <mergeCell ref="M763:N763"/>
    <mergeCell ref="C762:D762"/>
    <mergeCell ref="E762:F762"/>
    <mergeCell ref="G762:H762"/>
    <mergeCell ref="I762:J762"/>
    <mergeCell ref="K762:L762"/>
    <mergeCell ref="A760:A763"/>
    <mergeCell ref="M760:N760"/>
    <mergeCell ref="O760:P760"/>
    <mergeCell ref="Q760:R760"/>
    <mergeCell ref="S760:T760"/>
    <mergeCell ref="O761:P761"/>
    <mergeCell ref="Q761:R761"/>
    <mergeCell ref="BJ764:BJ767"/>
    <mergeCell ref="BN764:BN767"/>
    <mergeCell ref="C765:D765"/>
    <mergeCell ref="E765:F765"/>
    <mergeCell ref="G765:H765"/>
    <mergeCell ref="I765:J765"/>
    <mergeCell ref="K765:L765"/>
    <mergeCell ref="M765:N765"/>
    <mergeCell ref="O765:P765"/>
    <mergeCell ref="BB764:BB767"/>
    <mergeCell ref="BC764:BC767"/>
    <mergeCell ref="BD764:BD767"/>
    <mergeCell ref="BE764:BE767"/>
    <mergeCell ref="BF764:BF767"/>
    <mergeCell ref="BI764:BI767"/>
    <mergeCell ref="AW764:AW767"/>
    <mergeCell ref="AX764:AX767"/>
    <mergeCell ref="AY764:AY767"/>
    <mergeCell ref="AZ764:AZ767"/>
    <mergeCell ref="BA764:BA767"/>
    <mergeCell ref="AH764:AH767"/>
    <mergeCell ref="AI764:AI767"/>
    <mergeCell ref="AJ764:AJ767"/>
    <mergeCell ref="AK764:AK767"/>
    <mergeCell ref="AL764:AL767"/>
    <mergeCell ref="AM764:AM767"/>
    <mergeCell ref="AB764:AB767"/>
    <mergeCell ref="AC764:AC767"/>
    <mergeCell ref="AD764:AD767"/>
    <mergeCell ref="AE764:AE767"/>
    <mergeCell ref="AF764:AF767"/>
    <mergeCell ref="AG764:AG767"/>
    <mergeCell ref="M764:N764"/>
    <mergeCell ref="O764:P764"/>
    <mergeCell ref="Q764:R764"/>
    <mergeCell ref="S764:T764"/>
    <mergeCell ref="Q767:R767"/>
    <mergeCell ref="S767:T767"/>
    <mergeCell ref="A772:A775"/>
    <mergeCell ref="C772:D772"/>
    <mergeCell ref="E772:F772"/>
    <mergeCell ref="G772:H772"/>
    <mergeCell ref="I772:J772"/>
    <mergeCell ref="K772:L772"/>
    <mergeCell ref="M770:N770"/>
    <mergeCell ref="O770:P770"/>
    <mergeCell ref="Q770:R770"/>
    <mergeCell ref="S770:T770"/>
    <mergeCell ref="C771:D771"/>
    <mergeCell ref="E771:F771"/>
    <mergeCell ref="G771:H771"/>
    <mergeCell ref="I771:J771"/>
    <mergeCell ref="K771:L771"/>
    <mergeCell ref="C770:D770"/>
    <mergeCell ref="E770:F770"/>
    <mergeCell ref="G770:H770"/>
    <mergeCell ref="I770:J770"/>
    <mergeCell ref="K770:L770"/>
    <mergeCell ref="BN768:BN771"/>
    <mergeCell ref="C769:D769"/>
    <mergeCell ref="E769:F769"/>
    <mergeCell ref="G769:H769"/>
    <mergeCell ref="I769:J769"/>
    <mergeCell ref="K769:L769"/>
    <mergeCell ref="M769:N769"/>
    <mergeCell ref="O769:P769"/>
    <mergeCell ref="Q769:R769"/>
    <mergeCell ref="BC768:BC771"/>
    <mergeCell ref="BD768:BD771"/>
    <mergeCell ref="BE768:BE771"/>
    <mergeCell ref="BF768:BF771"/>
    <mergeCell ref="BI768:BI771"/>
    <mergeCell ref="BJ768:BJ771"/>
    <mergeCell ref="AW768:AW771"/>
    <mergeCell ref="AX768:AX771"/>
    <mergeCell ref="AY768:AY771"/>
    <mergeCell ref="AZ768:AZ771"/>
    <mergeCell ref="BA768:BA771"/>
    <mergeCell ref="BB768:BB771"/>
    <mergeCell ref="AI768:AI771"/>
    <mergeCell ref="AJ768:AJ771"/>
    <mergeCell ref="AK768:AK771"/>
    <mergeCell ref="AL768:AL771"/>
    <mergeCell ref="AM768:AM771"/>
    <mergeCell ref="AC768:AC771"/>
    <mergeCell ref="AD768:AD771"/>
    <mergeCell ref="AE768:AE771"/>
    <mergeCell ref="AF768:AF771"/>
    <mergeCell ref="AG768:AG771"/>
    <mergeCell ref="AH768:AH771"/>
    <mergeCell ref="O768:P768"/>
    <mergeCell ref="Q768:R768"/>
    <mergeCell ref="S768:T768"/>
    <mergeCell ref="Z768:Z771"/>
    <mergeCell ref="O775:P775"/>
    <mergeCell ref="Q775:R775"/>
    <mergeCell ref="S775:T775"/>
    <mergeCell ref="O774:P774"/>
    <mergeCell ref="Q774:R774"/>
    <mergeCell ref="AA768:AA771"/>
    <mergeCell ref="AB768:AB771"/>
    <mergeCell ref="S769:T769"/>
    <mergeCell ref="S774:T774"/>
    <mergeCell ref="C775:D775"/>
    <mergeCell ref="E775:F775"/>
    <mergeCell ref="G775:H775"/>
    <mergeCell ref="I775:J775"/>
    <mergeCell ref="K775:L775"/>
    <mergeCell ref="M775:N775"/>
    <mergeCell ref="C774:D774"/>
    <mergeCell ref="E774:F774"/>
    <mergeCell ref="G774:H774"/>
    <mergeCell ref="I774:J774"/>
    <mergeCell ref="K774:L774"/>
    <mergeCell ref="BI772:BI775"/>
    <mergeCell ref="BJ772:BJ775"/>
    <mergeCell ref="BN772:BN775"/>
    <mergeCell ref="C773:D773"/>
    <mergeCell ref="E773:F773"/>
    <mergeCell ref="G773:H773"/>
    <mergeCell ref="I773:J773"/>
    <mergeCell ref="K773:L773"/>
    <mergeCell ref="M773:N773"/>
    <mergeCell ref="BA772:BA775"/>
    <mergeCell ref="BB772:BB775"/>
    <mergeCell ref="BC772:BC775"/>
    <mergeCell ref="BD772:BD775"/>
    <mergeCell ref="BE772:BE775"/>
    <mergeCell ref="BF772:BF775"/>
    <mergeCell ref="AM772:AM775"/>
    <mergeCell ref="AW772:AW775"/>
    <mergeCell ref="AX772:AX775"/>
    <mergeCell ref="AY772:AY775"/>
    <mergeCell ref="AZ772:AZ775"/>
    <mergeCell ref="AG772:AG775"/>
    <mergeCell ref="AH772:AH775"/>
    <mergeCell ref="AI772:AI775"/>
    <mergeCell ref="AJ772:AJ775"/>
    <mergeCell ref="AK772:AK775"/>
    <mergeCell ref="AL772:AL775"/>
    <mergeCell ref="AA772:AA775"/>
    <mergeCell ref="AB772:AB775"/>
    <mergeCell ref="AC772:AC775"/>
    <mergeCell ref="AD772:AD775"/>
    <mergeCell ref="AE772:AE775"/>
    <mergeCell ref="AF772:AF775"/>
    <mergeCell ref="M772:N772"/>
    <mergeCell ref="O772:P772"/>
    <mergeCell ref="Q772:R772"/>
    <mergeCell ref="S772:T772"/>
    <mergeCell ref="Z772:Z775"/>
    <mergeCell ref="O773:P773"/>
    <mergeCell ref="Q773:R773"/>
    <mergeCell ref="S773:T773"/>
    <mergeCell ref="M774:N774"/>
    <mergeCell ref="BP3:BP6"/>
    <mergeCell ref="BP7:BP10"/>
    <mergeCell ref="BP11:BP14"/>
    <mergeCell ref="BP15:BP18"/>
    <mergeCell ref="BP19:BP22"/>
    <mergeCell ref="BP23:BP26"/>
    <mergeCell ref="BP28:BP31"/>
    <mergeCell ref="BP32:BP35"/>
    <mergeCell ref="BP36:BP39"/>
    <mergeCell ref="BP40:BP43"/>
    <mergeCell ref="BP44:BP47"/>
    <mergeCell ref="BP48:BP51"/>
    <mergeCell ref="BP53:BP56"/>
    <mergeCell ref="BP57:BP60"/>
    <mergeCell ref="BP61:BP64"/>
    <mergeCell ref="BP65:BP68"/>
    <mergeCell ref="BP69:BP72"/>
    <mergeCell ref="BP73:BP76"/>
    <mergeCell ref="BP78:BP81"/>
    <mergeCell ref="BP82:BP85"/>
    <mergeCell ref="BP86:BP89"/>
    <mergeCell ref="BP90:BP93"/>
    <mergeCell ref="BP94:BP97"/>
    <mergeCell ref="BP98:BP101"/>
    <mergeCell ref="BP103:BP106"/>
    <mergeCell ref="BP107:BP110"/>
    <mergeCell ref="BP111:BP114"/>
    <mergeCell ref="BP115:BP118"/>
    <mergeCell ref="BP119:BP122"/>
    <mergeCell ref="BP123:BP126"/>
    <mergeCell ref="BP128:BP131"/>
    <mergeCell ref="BP132:BP135"/>
    <mergeCell ref="BP136:BP139"/>
    <mergeCell ref="BP140:BP143"/>
    <mergeCell ref="BP144:BP147"/>
    <mergeCell ref="BP148:BP151"/>
    <mergeCell ref="BP153:BP156"/>
    <mergeCell ref="BP157:BP160"/>
    <mergeCell ref="BP161:BP164"/>
    <mergeCell ref="BP165:BP168"/>
    <mergeCell ref="BP169:BP172"/>
    <mergeCell ref="BP173:BP176"/>
    <mergeCell ref="BP178:BP181"/>
    <mergeCell ref="BP182:BP185"/>
    <mergeCell ref="BP186:BP189"/>
    <mergeCell ref="BP190:BP193"/>
    <mergeCell ref="BP194:BP197"/>
    <mergeCell ref="BP198:BP201"/>
    <mergeCell ref="BP203:BP206"/>
    <mergeCell ref="BP207:BP210"/>
    <mergeCell ref="BP211:BP214"/>
    <mergeCell ref="BP215:BP218"/>
    <mergeCell ref="BP219:BP222"/>
    <mergeCell ref="BP223:BP226"/>
    <mergeCell ref="BP228:BP231"/>
    <mergeCell ref="BP232:BP235"/>
    <mergeCell ref="BP236:BP239"/>
    <mergeCell ref="BP240:BP243"/>
    <mergeCell ref="BP244:BP247"/>
    <mergeCell ref="BP248:BP251"/>
    <mergeCell ref="BP253:BP256"/>
    <mergeCell ref="BP257:BP260"/>
    <mergeCell ref="BP261:BP264"/>
    <mergeCell ref="BP265:BP268"/>
    <mergeCell ref="BP269:BP272"/>
    <mergeCell ref="BP273:BP276"/>
    <mergeCell ref="BP278:BP281"/>
    <mergeCell ref="BP282:BP285"/>
    <mergeCell ref="BP286:BP289"/>
    <mergeCell ref="BP290:BP293"/>
    <mergeCell ref="BP294:BP297"/>
    <mergeCell ref="BP298:BP301"/>
    <mergeCell ref="BP303:BP306"/>
    <mergeCell ref="BP307:BP310"/>
    <mergeCell ref="BP311:BP314"/>
    <mergeCell ref="BP315:BP318"/>
    <mergeCell ref="BP319:BP322"/>
    <mergeCell ref="BP323:BP326"/>
    <mergeCell ref="BP328:BP331"/>
    <mergeCell ref="BP332:BP335"/>
    <mergeCell ref="BP336:BP339"/>
    <mergeCell ref="BP340:BP343"/>
    <mergeCell ref="BP344:BP347"/>
    <mergeCell ref="BP348:BP351"/>
    <mergeCell ref="BP353:BP356"/>
    <mergeCell ref="BP357:BP360"/>
    <mergeCell ref="BP361:BP364"/>
    <mergeCell ref="BP365:BP368"/>
    <mergeCell ref="BP369:BP372"/>
    <mergeCell ref="BP373:BP376"/>
    <mergeCell ref="BP378:BP381"/>
    <mergeCell ref="BP382:BP385"/>
    <mergeCell ref="BP386:BP389"/>
    <mergeCell ref="BP390:BP393"/>
    <mergeCell ref="BP394:BP397"/>
    <mergeCell ref="BP398:BP401"/>
    <mergeCell ref="BP403:BP406"/>
    <mergeCell ref="BP407:BP410"/>
    <mergeCell ref="BP411:BP414"/>
    <mergeCell ref="BP415:BP418"/>
    <mergeCell ref="BP419:BP422"/>
    <mergeCell ref="BP423:BP426"/>
    <mergeCell ref="BP428:BP431"/>
    <mergeCell ref="BP432:BP435"/>
    <mergeCell ref="BP436:BP439"/>
    <mergeCell ref="BP440:BP443"/>
    <mergeCell ref="BP444:BP447"/>
    <mergeCell ref="BP448:BP451"/>
    <mergeCell ref="BP453:BP456"/>
    <mergeCell ref="BP457:BP460"/>
    <mergeCell ref="BP461:BP464"/>
    <mergeCell ref="BP465:BP468"/>
    <mergeCell ref="BP469:BP472"/>
    <mergeCell ref="BP473:BP476"/>
    <mergeCell ref="BP478:BP481"/>
    <mergeCell ref="BP482:BP485"/>
    <mergeCell ref="BP486:BP489"/>
    <mergeCell ref="BP490:BP493"/>
    <mergeCell ref="BP494:BP497"/>
    <mergeCell ref="BP498:BP501"/>
    <mergeCell ref="BP503:BP506"/>
    <mergeCell ref="BP507:BP510"/>
    <mergeCell ref="BP511:BP514"/>
    <mergeCell ref="BP515:BP518"/>
    <mergeCell ref="BP519:BP522"/>
    <mergeCell ref="BP523:BP526"/>
    <mergeCell ref="BP528:BP531"/>
    <mergeCell ref="BP532:BP535"/>
    <mergeCell ref="BP536:BP539"/>
    <mergeCell ref="BP540:BP543"/>
    <mergeCell ref="BP544:BP547"/>
    <mergeCell ref="BP548:BP551"/>
    <mergeCell ref="BP690:BP693"/>
    <mergeCell ref="BP694:BP697"/>
    <mergeCell ref="BP698:BP701"/>
    <mergeCell ref="BP703:BP706"/>
    <mergeCell ref="BP707:BP710"/>
    <mergeCell ref="BP711:BP714"/>
    <mergeCell ref="BP715:BP718"/>
    <mergeCell ref="BP719:BP722"/>
    <mergeCell ref="BP723:BP726"/>
    <mergeCell ref="BP728:BP731"/>
    <mergeCell ref="BP732:BP735"/>
    <mergeCell ref="BP736:BP739"/>
    <mergeCell ref="BP740:BP743"/>
    <mergeCell ref="BP744:BP747"/>
    <mergeCell ref="BP748:BP751"/>
    <mergeCell ref="BP752:BP755"/>
    <mergeCell ref="BP756:BP759"/>
    <mergeCell ref="BP760:BP763"/>
    <mergeCell ref="BP764:BP767"/>
    <mergeCell ref="BP768:BP771"/>
    <mergeCell ref="BP772:BP775"/>
    <mergeCell ref="BP553:BP556"/>
    <mergeCell ref="BP557:BP560"/>
    <mergeCell ref="BP561:BP564"/>
    <mergeCell ref="BP565:BP568"/>
    <mergeCell ref="BP569:BP572"/>
    <mergeCell ref="BP573:BP576"/>
    <mergeCell ref="BP578:BP581"/>
    <mergeCell ref="BP582:BP585"/>
    <mergeCell ref="BP586:BP589"/>
    <mergeCell ref="BP590:BP593"/>
    <mergeCell ref="BP594:BP597"/>
    <mergeCell ref="BP598:BP601"/>
    <mergeCell ref="BP603:BP606"/>
    <mergeCell ref="BP607:BP610"/>
    <mergeCell ref="BP611:BP614"/>
    <mergeCell ref="BP615:BP618"/>
    <mergeCell ref="BP619:BP622"/>
    <mergeCell ref="BP623:BP626"/>
    <mergeCell ref="BP628:BP631"/>
    <mergeCell ref="BP632:BP635"/>
    <mergeCell ref="BP636:BP639"/>
    <mergeCell ref="BP640:BP643"/>
    <mergeCell ref="BP644:BP647"/>
    <mergeCell ref="BP648:BP651"/>
    <mergeCell ref="BP653:BP656"/>
    <mergeCell ref="BP657:BP660"/>
    <mergeCell ref="BP661:BP664"/>
    <mergeCell ref="BP665:BP668"/>
    <mergeCell ref="BP669:BP672"/>
    <mergeCell ref="BP673:BP676"/>
    <mergeCell ref="BP678:BP681"/>
    <mergeCell ref="BP682:BP685"/>
    <mergeCell ref="BP686:BP689"/>
    <mergeCell ref="AN11:AN14"/>
    <mergeCell ref="AO11:AO14"/>
    <mergeCell ref="AP11:AP14"/>
    <mergeCell ref="AQ11:AQ14"/>
    <mergeCell ref="AR11:AR14"/>
    <mergeCell ref="AS11:AS14"/>
    <mergeCell ref="AT11:AT14"/>
    <mergeCell ref="AU11:AU14"/>
    <mergeCell ref="AV11:AV14"/>
    <mergeCell ref="AN15:AN18"/>
    <mergeCell ref="AO15:AO18"/>
    <mergeCell ref="AP15:AP18"/>
    <mergeCell ref="AQ15:AQ18"/>
    <mergeCell ref="AR15:AR18"/>
    <mergeCell ref="AS15:AS18"/>
    <mergeCell ref="AT15:AT18"/>
    <mergeCell ref="AU15:AU18"/>
    <mergeCell ref="AV15:AV18"/>
    <mergeCell ref="AN32:AN35"/>
    <mergeCell ref="AN36:AN39"/>
    <mergeCell ref="AN3:AN6"/>
    <mergeCell ref="AO3:AO6"/>
    <mergeCell ref="AP3:AP6"/>
    <mergeCell ref="AQ3:AQ6"/>
    <mergeCell ref="AR3:AR6"/>
    <mergeCell ref="AN48:AN5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O44:AO47"/>
    <mergeCell ref="AP44:AP47"/>
    <mergeCell ref="AQ44:AQ47"/>
    <mergeCell ref="AR44:AR47"/>
    <mergeCell ref="AS44:AS47"/>
    <mergeCell ref="AT44:AT47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N57:AN60"/>
    <mergeCell ref="AO57:AO60"/>
    <mergeCell ref="AP57:AP60"/>
    <mergeCell ref="AQ57:AQ60"/>
    <mergeCell ref="AR57:AR60"/>
    <mergeCell ref="AS57:AS60"/>
    <mergeCell ref="AT57:AT60"/>
    <mergeCell ref="AU57:AU60"/>
    <mergeCell ref="AV57:AV60"/>
    <mergeCell ref="AN61:AN64"/>
    <mergeCell ref="AO61:AO64"/>
    <mergeCell ref="AP61:AP64"/>
    <mergeCell ref="AQ61:AQ64"/>
    <mergeCell ref="AR61:AR64"/>
    <mergeCell ref="AS61:AS64"/>
    <mergeCell ref="AT61:AT64"/>
    <mergeCell ref="AU61:AU64"/>
    <mergeCell ref="AV61:AV64"/>
    <mergeCell ref="AN65:AN68"/>
    <mergeCell ref="AO65:AO68"/>
    <mergeCell ref="AP65:AP68"/>
    <mergeCell ref="AQ65:AQ68"/>
    <mergeCell ref="AR65:AR68"/>
    <mergeCell ref="AS65:AS68"/>
    <mergeCell ref="AT65:AT68"/>
    <mergeCell ref="AU65:AU68"/>
    <mergeCell ref="AV65:AV68"/>
    <mergeCell ref="AN82:AN85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N86:AN89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N90:AN93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N94:AN97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N123:AN126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N128:AN131"/>
    <mergeCell ref="AO128:AO131"/>
    <mergeCell ref="AP128:AP131"/>
    <mergeCell ref="AQ128:AQ131"/>
    <mergeCell ref="AR128:AR131"/>
    <mergeCell ref="AS128:AS131"/>
    <mergeCell ref="AT128:AT131"/>
    <mergeCell ref="AU128:AU131"/>
    <mergeCell ref="AV128:AV131"/>
    <mergeCell ref="AN132:AN135"/>
    <mergeCell ref="AO132:AO135"/>
    <mergeCell ref="AP132:AP135"/>
    <mergeCell ref="AQ132:AQ135"/>
    <mergeCell ref="AR132:AR135"/>
    <mergeCell ref="AS132:AS135"/>
    <mergeCell ref="AT132:AT135"/>
    <mergeCell ref="AU132:AU135"/>
    <mergeCell ref="AV132:AV135"/>
    <mergeCell ref="AN136:AN139"/>
    <mergeCell ref="AO136:AO139"/>
    <mergeCell ref="AP136:AP139"/>
    <mergeCell ref="AQ136:AQ139"/>
    <mergeCell ref="AR136:AR139"/>
    <mergeCell ref="AS136:AS139"/>
    <mergeCell ref="AT136:AT139"/>
    <mergeCell ref="AU136:AU139"/>
    <mergeCell ref="AV136:AV139"/>
    <mergeCell ref="AN153:AN156"/>
    <mergeCell ref="AO153:AO156"/>
    <mergeCell ref="AP153:AP156"/>
    <mergeCell ref="AQ153:AQ156"/>
    <mergeCell ref="AR153:AR156"/>
    <mergeCell ref="AS153:AS156"/>
    <mergeCell ref="AT153:AT156"/>
    <mergeCell ref="AU153:AU156"/>
    <mergeCell ref="AV153:AV156"/>
    <mergeCell ref="AN157:AN160"/>
    <mergeCell ref="AO157:AO160"/>
    <mergeCell ref="AP157:AP160"/>
    <mergeCell ref="AQ157:AQ160"/>
    <mergeCell ref="AR157:AR160"/>
    <mergeCell ref="AS157:AS160"/>
    <mergeCell ref="AT157:AT160"/>
    <mergeCell ref="AU157:AU160"/>
    <mergeCell ref="AV157:AV160"/>
    <mergeCell ref="AN161:AN164"/>
    <mergeCell ref="AO161:AO164"/>
    <mergeCell ref="AP161:AP164"/>
    <mergeCell ref="AQ161:AQ164"/>
    <mergeCell ref="AR161:AR164"/>
    <mergeCell ref="AS161:AS164"/>
    <mergeCell ref="AT161:AT164"/>
    <mergeCell ref="AU161:AU164"/>
    <mergeCell ref="AV161:AV164"/>
    <mergeCell ref="AN165:AN168"/>
    <mergeCell ref="AO165:AO168"/>
    <mergeCell ref="AP165:AP168"/>
    <mergeCell ref="AQ165:AQ168"/>
    <mergeCell ref="AR165:AR168"/>
    <mergeCell ref="AS165:AS168"/>
    <mergeCell ref="AT165:AT168"/>
    <mergeCell ref="AU165:AU168"/>
    <mergeCell ref="AV165:AV168"/>
    <mergeCell ref="AN182:AN185"/>
    <mergeCell ref="AO182:AO185"/>
    <mergeCell ref="AP182:AP185"/>
    <mergeCell ref="AQ182:AQ185"/>
    <mergeCell ref="AR182:AR185"/>
    <mergeCell ref="AS182:AS185"/>
    <mergeCell ref="AT182:AT185"/>
    <mergeCell ref="AU182:AU185"/>
    <mergeCell ref="AV182:AV185"/>
    <mergeCell ref="AN186:AN189"/>
    <mergeCell ref="AO186:AO189"/>
    <mergeCell ref="AP186:AP189"/>
    <mergeCell ref="AQ186:AQ189"/>
    <mergeCell ref="AR186:AR189"/>
    <mergeCell ref="AS186:AS189"/>
    <mergeCell ref="AT186:AT189"/>
    <mergeCell ref="AU186:AU189"/>
    <mergeCell ref="AV186:AV189"/>
    <mergeCell ref="AN190:AN193"/>
    <mergeCell ref="AO190:AO193"/>
    <mergeCell ref="AP190:AP193"/>
    <mergeCell ref="AQ190:AQ193"/>
    <mergeCell ref="AR190:AR193"/>
    <mergeCell ref="AS190:AS193"/>
    <mergeCell ref="AT190:AT193"/>
    <mergeCell ref="AU190:AU193"/>
    <mergeCell ref="AV190:AV193"/>
    <mergeCell ref="AN194:AN197"/>
    <mergeCell ref="AO194:AO197"/>
    <mergeCell ref="AP194:AP197"/>
    <mergeCell ref="AQ194:AQ197"/>
    <mergeCell ref="AR194:AR197"/>
    <mergeCell ref="AS194:AS197"/>
    <mergeCell ref="AT194:AT197"/>
    <mergeCell ref="AU194:AU197"/>
    <mergeCell ref="AV194:AV197"/>
    <mergeCell ref="AN207:AN210"/>
    <mergeCell ref="AO207:AO210"/>
    <mergeCell ref="AP207:AP210"/>
    <mergeCell ref="AQ207:AQ210"/>
    <mergeCell ref="AR207:AR210"/>
    <mergeCell ref="AS207:AS210"/>
    <mergeCell ref="AT207:AT210"/>
    <mergeCell ref="AU207:AU210"/>
    <mergeCell ref="AV207:AV210"/>
    <mergeCell ref="AN211:AN214"/>
    <mergeCell ref="AO211:AO214"/>
    <mergeCell ref="AP211:AP214"/>
    <mergeCell ref="AQ211:AQ214"/>
    <mergeCell ref="AR211:AR214"/>
    <mergeCell ref="AS211:AS214"/>
    <mergeCell ref="AT211:AT214"/>
    <mergeCell ref="AU211:AU214"/>
    <mergeCell ref="AV211:AV214"/>
    <mergeCell ref="AN215:AN218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N219:AN222"/>
    <mergeCell ref="AO219:AO222"/>
    <mergeCell ref="AP219:AP222"/>
    <mergeCell ref="AQ219:AQ222"/>
    <mergeCell ref="AR219:AR222"/>
    <mergeCell ref="AS219:AS222"/>
    <mergeCell ref="AT219:AT222"/>
    <mergeCell ref="AU219:AU222"/>
    <mergeCell ref="AV219:AV222"/>
    <mergeCell ref="AN232:AN235"/>
    <mergeCell ref="AO232:AO235"/>
    <mergeCell ref="AP232:AP235"/>
    <mergeCell ref="AQ232:AQ235"/>
    <mergeCell ref="AR232:AR235"/>
    <mergeCell ref="AS232:AS235"/>
    <mergeCell ref="AT232:AT235"/>
    <mergeCell ref="AU232:AU235"/>
    <mergeCell ref="AV232:AV235"/>
    <mergeCell ref="AN236:AN239"/>
    <mergeCell ref="AO236:AO239"/>
    <mergeCell ref="AP236:AP239"/>
    <mergeCell ref="AQ236:AQ239"/>
    <mergeCell ref="AR236:AR239"/>
    <mergeCell ref="AS236:AS239"/>
    <mergeCell ref="AT236:AT239"/>
    <mergeCell ref="AU236:AU239"/>
    <mergeCell ref="AV236:AV239"/>
    <mergeCell ref="AN240:AN243"/>
    <mergeCell ref="AO240:AO243"/>
    <mergeCell ref="AP240:AP243"/>
    <mergeCell ref="AQ240:AQ243"/>
    <mergeCell ref="AR240:AR243"/>
    <mergeCell ref="AS240:AS243"/>
    <mergeCell ref="AT240:AT243"/>
    <mergeCell ref="AU240:AU243"/>
    <mergeCell ref="AV240:AV243"/>
    <mergeCell ref="AN244:AN247"/>
    <mergeCell ref="AO244:AO247"/>
    <mergeCell ref="AP244:AP247"/>
    <mergeCell ref="AQ244:AQ247"/>
    <mergeCell ref="AR244:AR247"/>
    <mergeCell ref="AS244:AS247"/>
    <mergeCell ref="AT244:AT247"/>
    <mergeCell ref="AU244:AU247"/>
    <mergeCell ref="AV244:AV247"/>
    <mergeCell ref="AN257:AN260"/>
    <mergeCell ref="AO257:AO260"/>
    <mergeCell ref="AP257:AP260"/>
    <mergeCell ref="AQ257:AQ260"/>
    <mergeCell ref="AR257:AR260"/>
    <mergeCell ref="AS257:AS260"/>
    <mergeCell ref="AT257:AT260"/>
    <mergeCell ref="AU257:AU260"/>
    <mergeCell ref="AV257:AV260"/>
    <mergeCell ref="AN261:AN264"/>
    <mergeCell ref="AO261:AO264"/>
    <mergeCell ref="AP261:AP264"/>
    <mergeCell ref="AQ261:AQ264"/>
    <mergeCell ref="AR261:AR264"/>
    <mergeCell ref="AS261:AS264"/>
    <mergeCell ref="AT261:AT264"/>
    <mergeCell ref="AU261:AU264"/>
    <mergeCell ref="AV261:AV264"/>
    <mergeCell ref="AN265:AN268"/>
    <mergeCell ref="AO265:AO268"/>
    <mergeCell ref="AP265:AP268"/>
    <mergeCell ref="AQ265:AQ268"/>
    <mergeCell ref="AR265:AR268"/>
    <mergeCell ref="AS265:AS268"/>
    <mergeCell ref="AT265:AT268"/>
    <mergeCell ref="AU265:AU268"/>
    <mergeCell ref="AV265:AV268"/>
    <mergeCell ref="AN269:AN272"/>
    <mergeCell ref="AO269:AO272"/>
    <mergeCell ref="AP269:AP272"/>
    <mergeCell ref="AQ269:AQ272"/>
    <mergeCell ref="AR269:AR272"/>
    <mergeCell ref="AS269:AS272"/>
    <mergeCell ref="AT269:AT272"/>
    <mergeCell ref="AU269:AU272"/>
    <mergeCell ref="AV269:AV272"/>
    <mergeCell ref="AN286:AN289"/>
    <mergeCell ref="AO286:AO289"/>
    <mergeCell ref="AP286:AP289"/>
    <mergeCell ref="AQ286:AQ289"/>
    <mergeCell ref="AR286:AR289"/>
    <mergeCell ref="AS286:AS289"/>
    <mergeCell ref="AT286:AT289"/>
    <mergeCell ref="AU286:AU289"/>
    <mergeCell ref="AV286:AV289"/>
    <mergeCell ref="AN290:AN293"/>
    <mergeCell ref="AO290:AO293"/>
    <mergeCell ref="AP290:AP293"/>
    <mergeCell ref="AQ290:AQ293"/>
    <mergeCell ref="AR290:AR293"/>
    <mergeCell ref="AS290:AS293"/>
    <mergeCell ref="AT290:AT293"/>
    <mergeCell ref="AU290:AU293"/>
    <mergeCell ref="AV290:AV293"/>
    <mergeCell ref="AN294:AN297"/>
    <mergeCell ref="AO294:AO297"/>
    <mergeCell ref="AP294:AP297"/>
    <mergeCell ref="AQ294:AQ297"/>
    <mergeCell ref="AR294:AR297"/>
    <mergeCell ref="AS294:AS297"/>
    <mergeCell ref="AT294:AT297"/>
    <mergeCell ref="AU294:AU297"/>
    <mergeCell ref="AV294:AV297"/>
    <mergeCell ref="AN307:AN310"/>
    <mergeCell ref="AO307:AO310"/>
    <mergeCell ref="AP307:AP310"/>
    <mergeCell ref="AQ307:AQ310"/>
    <mergeCell ref="AR307:AR310"/>
    <mergeCell ref="AS307:AS310"/>
    <mergeCell ref="AT307:AT310"/>
    <mergeCell ref="AU307:AU310"/>
    <mergeCell ref="AV307:AV310"/>
    <mergeCell ref="AN311:AN314"/>
    <mergeCell ref="AO311:AO314"/>
    <mergeCell ref="AP311:AP314"/>
    <mergeCell ref="AQ311:AQ314"/>
    <mergeCell ref="AR311:AR314"/>
    <mergeCell ref="AS311:AS314"/>
    <mergeCell ref="AT311:AT314"/>
    <mergeCell ref="AU311:AU314"/>
    <mergeCell ref="AV311:AV314"/>
    <mergeCell ref="AN315:AN318"/>
    <mergeCell ref="AO315:AO318"/>
    <mergeCell ref="AP315:AP318"/>
    <mergeCell ref="AQ315:AQ318"/>
    <mergeCell ref="AR315:AR318"/>
    <mergeCell ref="AS315:AS318"/>
    <mergeCell ref="AT315:AT318"/>
    <mergeCell ref="AU315:AU318"/>
    <mergeCell ref="AV315:AV318"/>
    <mergeCell ref="AN319:AN322"/>
    <mergeCell ref="AO319:AO322"/>
    <mergeCell ref="AP319:AP322"/>
    <mergeCell ref="AQ319:AQ322"/>
    <mergeCell ref="AR319:AR322"/>
    <mergeCell ref="AS319:AS322"/>
    <mergeCell ref="AT319:AT322"/>
    <mergeCell ref="AU319:AU322"/>
    <mergeCell ref="AV319:AV322"/>
    <mergeCell ref="AN332:AN335"/>
    <mergeCell ref="AO332:AO335"/>
    <mergeCell ref="AP332:AP335"/>
    <mergeCell ref="AQ332:AQ335"/>
    <mergeCell ref="AR332:AR335"/>
    <mergeCell ref="AS332:AS335"/>
    <mergeCell ref="AT332:AT335"/>
    <mergeCell ref="AU332:AU335"/>
    <mergeCell ref="AV332:AV335"/>
    <mergeCell ref="AN336:AN339"/>
    <mergeCell ref="AO336:AO339"/>
    <mergeCell ref="AP336:AP339"/>
    <mergeCell ref="AQ336:AQ339"/>
    <mergeCell ref="AR336:AR339"/>
    <mergeCell ref="AS336:AS339"/>
    <mergeCell ref="AT336:AT339"/>
    <mergeCell ref="AU336:AU339"/>
    <mergeCell ref="AV336:AV339"/>
    <mergeCell ref="AN340:AN343"/>
    <mergeCell ref="AO340:AO343"/>
    <mergeCell ref="AP340:AP343"/>
    <mergeCell ref="AQ340:AQ343"/>
    <mergeCell ref="AR340:AR343"/>
    <mergeCell ref="AS340:AS343"/>
    <mergeCell ref="AT340:AT343"/>
    <mergeCell ref="AU340:AU343"/>
    <mergeCell ref="AV340:AV343"/>
    <mergeCell ref="AN344:AN347"/>
    <mergeCell ref="AO344:AO347"/>
    <mergeCell ref="AP344:AP347"/>
    <mergeCell ref="AQ344:AQ347"/>
    <mergeCell ref="AR344:AR347"/>
    <mergeCell ref="AS344:AS347"/>
    <mergeCell ref="AT344:AT347"/>
    <mergeCell ref="AU344:AU347"/>
    <mergeCell ref="AV344:AV347"/>
    <mergeCell ref="AN357:AN360"/>
    <mergeCell ref="AO357:AO360"/>
    <mergeCell ref="AP357:AP360"/>
    <mergeCell ref="AQ357:AQ360"/>
    <mergeCell ref="AR357:AR360"/>
    <mergeCell ref="AS357:AS360"/>
    <mergeCell ref="AT357:AT360"/>
    <mergeCell ref="AU357:AU360"/>
    <mergeCell ref="AV357:AV360"/>
    <mergeCell ref="AN361:AN364"/>
    <mergeCell ref="AO361:AO364"/>
    <mergeCell ref="AP361:AP364"/>
    <mergeCell ref="AQ361:AQ364"/>
    <mergeCell ref="AR361:AR364"/>
    <mergeCell ref="AS361:AS364"/>
    <mergeCell ref="AT361:AT364"/>
    <mergeCell ref="AU361:AU364"/>
    <mergeCell ref="AV361:AV364"/>
    <mergeCell ref="AN365:AN368"/>
    <mergeCell ref="AO365:AO368"/>
    <mergeCell ref="AP365:AP368"/>
    <mergeCell ref="AQ365:AQ368"/>
    <mergeCell ref="AR365:AR368"/>
    <mergeCell ref="AS365:AS368"/>
    <mergeCell ref="AT365:AT368"/>
    <mergeCell ref="AU365:AU368"/>
    <mergeCell ref="AV365:AV368"/>
    <mergeCell ref="AN369:AN372"/>
    <mergeCell ref="AO369:AO372"/>
    <mergeCell ref="AP369:AP372"/>
    <mergeCell ref="AQ369:AQ372"/>
    <mergeCell ref="AR369:AR372"/>
    <mergeCell ref="AS369:AS372"/>
    <mergeCell ref="AT369:AT372"/>
    <mergeCell ref="AU369:AU372"/>
    <mergeCell ref="AV369:AV372"/>
    <mergeCell ref="AN382:AN385"/>
    <mergeCell ref="AO382:AO385"/>
    <mergeCell ref="AP382:AP385"/>
    <mergeCell ref="AQ382:AQ385"/>
    <mergeCell ref="AR382:AR385"/>
    <mergeCell ref="AS382:AS385"/>
    <mergeCell ref="AT382:AT385"/>
    <mergeCell ref="AU382:AU385"/>
    <mergeCell ref="AV382:AV385"/>
    <mergeCell ref="AN386:AN389"/>
    <mergeCell ref="AO386:AO389"/>
    <mergeCell ref="AP386:AP389"/>
    <mergeCell ref="AQ386:AQ389"/>
    <mergeCell ref="AR386:AR389"/>
    <mergeCell ref="AS386:AS389"/>
    <mergeCell ref="AT386:AT389"/>
    <mergeCell ref="AU386:AU389"/>
    <mergeCell ref="AV386:AV389"/>
    <mergeCell ref="AN390:AN393"/>
    <mergeCell ref="AO390:AO393"/>
    <mergeCell ref="AP390:AP393"/>
    <mergeCell ref="AQ390:AQ393"/>
    <mergeCell ref="AR390:AR393"/>
    <mergeCell ref="AS390:AS393"/>
    <mergeCell ref="AT390:AT393"/>
    <mergeCell ref="AU390:AU393"/>
    <mergeCell ref="AV390:AV393"/>
    <mergeCell ref="AN394:AN397"/>
    <mergeCell ref="AO394:AO397"/>
    <mergeCell ref="AP394:AP397"/>
    <mergeCell ref="AQ394:AQ397"/>
    <mergeCell ref="AR394:AR397"/>
    <mergeCell ref="AS394:AS397"/>
    <mergeCell ref="AT394:AT397"/>
    <mergeCell ref="AU394:AU397"/>
    <mergeCell ref="AV394:AV397"/>
    <mergeCell ref="AN407:AN410"/>
    <mergeCell ref="AO407:AO410"/>
    <mergeCell ref="AP407:AP410"/>
    <mergeCell ref="AQ407:AQ410"/>
    <mergeCell ref="AR407:AR410"/>
    <mergeCell ref="AS407:AS410"/>
    <mergeCell ref="AT407:AT410"/>
    <mergeCell ref="AU407:AU410"/>
    <mergeCell ref="AV407:AV410"/>
    <mergeCell ref="AN411:AN414"/>
    <mergeCell ref="AO411:AO414"/>
    <mergeCell ref="AP411:AP414"/>
    <mergeCell ref="AQ411:AQ414"/>
    <mergeCell ref="AR411:AR414"/>
    <mergeCell ref="AS411:AS414"/>
    <mergeCell ref="AT411:AT414"/>
    <mergeCell ref="AU411:AU414"/>
    <mergeCell ref="AV411:AV414"/>
    <mergeCell ref="AN415:AN418"/>
    <mergeCell ref="AO415:AO418"/>
    <mergeCell ref="AP415:AP418"/>
    <mergeCell ref="AQ415:AQ418"/>
    <mergeCell ref="AR415:AR418"/>
    <mergeCell ref="AS415:AS418"/>
    <mergeCell ref="AT415:AT418"/>
    <mergeCell ref="AU415:AU418"/>
    <mergeCell ref="AV415:AV418"/>
    <mergeCell ref="AN419:AN422"/>
    <mergeCell ref="AO419:AO422"/>
    <mergeCell ref="AP419:AP422"/>
    <mergeCell ref="AQ419:AQ422"/>
    <mergeCell ref="AR419:AR422"/>
    <mergeCell ref="AS419:AS422"/>
    <mergeCell ref="AT419:AT422"/>
    <mergeCell ref="AU419:AU422"/>
    <mergeCell ref="AV419:AV422"/>
    <mergeCell ref="AN432:AN435"/>
    <mergeCell ref="AO432:AO435"/>
    <mergeCell ref="AP432:AP435"/>
    <mergeCell ref="AQ432:AQ435"/>
    <mergeCell ref="AR432:AR435"/>
    <mergeCell ref="AS432:AS435"/>
    <mergeCell ref="AT432:AT435"/>
    <mergeCell ref="AU432:AU435"/>
    <mergeCell ref="AV432:AV435"/>
    <mergeCell ref="AN436:AN439"/>
    <mergeCell ref="AO436:AO439"/>
    <mergeCell ref="AP436:AP439"/>
    <mergeCell ref="AQ436:AQ439"/>
    <mergeCell ref="AR436:AR439"/>
    <mergeCell ref="AS436:AS439"/>
    <mergeCell ref="AT436:AT439"/>
    <mergeCell ref="AU436:AU439"/>
    <mergeCell ref="AV436:AV439"/>
    <mergeCell ref="AN440:AN443"/>
    <mergeCell ref="AO440:AO443"/>
    <mergeCell ref="AP440:AP443"/>
    <mergeCell ref="AQ440:AQ443"/>
    <mergeCell ref="AR440:AR443"/>
    <mergeCell ref="AS440:AS443"/>
    <mergeCell ref="AT440:AT443"/>
    <mergeCell ref="AU440:AU443"/>
    <mergeCell ref="AV440:AV443"/>
    <mergeCell ref="AN444:AN447"/>
    <mergeCell ref="AO444:AO447"/>
    <mergeCell ref="AP444:AP447"/>
    <mergeCell ref="AQ444:AQ447"/>
    <mergeCell ref="AR444:AR447"/>
    <mergeCell ref="AS444:AS447"/>
    <mergeCell ref="AT444:AT447"/>
    <mergeCell ref="AU444:AU447"/>
    <mergeCell ref="AV444:AV447"/>
    <mergeCell ref="AN457:AN460"/>
    <mergeCell ref="AO457:AO460"/>
    <mergeCell ref="AP457:AP460"/>
    <mergeCell ref="AQ457:AQ460"/>
    <mergeCell ref="AR457:AR460"/>
    <mergeCell ref="AS457:AS460"/>
    <mergeCell ref="AT457:AT460"/>
    <mergeCell ref="AU457:AU460"/>
    <mergeCell ref="AV457:AV460"/>
    <mergeCell ref="AN461:AN464"/>
    <mergeCell ref="AO461:AO464"/>
    <mergeCell ref="AP461:AP464"/>
    <mergeCell ref="AQ461:AQ464"/>
    <mergeCell ref="AR461:AR464"/>
    <mergeCell ref="AS461:AS464"/>
    <mergeCell ref="AT461:AT464"/>
    <mergeCell ref="AU461:AU464"/>
    <mergeCell ref="AV461:AV464"/>
    <mergeCell ref="AN465:AN468"/>
    <mergeCell ref="AO465:AO468"/>
    <mergeCell ref="AP465:AP468"/>
    <mergeCell ref="AQ465:AQ468"/>
    <mergeCell ref="AR465:AR468"/>
    <mergeCell ref="AS465:AS468"/>
    <mergeCell ref="AT465:AT468"/>
    <mergeCell ref="AU465:AU468"/>
    <mergeCell ref="AV465:AV468"/>
    <mergeCell ref="AN469:AN472"/>
    <mergeCell ref="AO469:AO472"/>
    <mergeCell ref="AP469:AP472"/>
    <mergeCell ref="AQ469:AQ472"/>
    <mergeCell ref="AR469:AR472"/>
    <mergeCell ref="AS469:AS472"/>
    <mergeCell ref="AT469:AT472"/>
    <mergeCell ref="AU469:AU472"/>
    <mergeCell ref="AV469:AV472"/>
    <mergeCell ref="AN482:AN485"/>
    <mergeCell ref="AO482:AO485"/>
    <mergeCell ref="AP482:AP485"/>
    <mergeCell ref="AQ482:AQ485"/>
    <mergeCell ref="AR482:AR485"/>
    <mergeCell ref="AS482:AS485"/>
    <mergeCell ref="AT482:AT485"/>
    <mergeCell ref="AU482:AU485"/>
    <mergeCell ref="AV482:AV485"/>
    <mergeCell ref="AN486:AN489"/>
    <mergeCell ref="AO486:AO489"/>
    <mergeCell ref="AP486:AP489"/>
    <mergeCell ref="AQ486:AQ489"/>
    <mergeCell ref="AR486:AR489"/>
    <mergeCell ref="AS486:AS489"/>
    <mergeCell ref="AT486:AT489"/>
    <mergeCell ref="AU486:AU489"/>
    <mergeCell ref="AV486:AV489"/>
    <mergeCell ref="AN490:AN493"/>
    <mergeCell ref="AO490:AO493"/>
    <mergeCell ref="AP490:AP493"/>
    <mergeCell ref="AQ490:AQ493"/>
    <mergeCell ref="AR490:AR493"/>
    <mergeCell ref="AS490:AS493"/>
    <mergeCell ref="AT490:AT493"/>
    <mergeCell ref="AU490:AU493"/>
    <mergeCell ref="AV490:AV493"/>
    <mergeCell ref="AN494:AN497"/>
    <mergeCell ref="AO494:AO497"/>
    <mergeCell ref="AP494:AP497"/>
    <mergeCell ref="AQ494:AQ497"/>
    <mergeCell ref="AR494:AR497"/>
    <mergeCell ref="AS494:AS497"/>
    <mergeCell ref="AT494:AT497"/>
    <mergeCell ref="AU494:AU497"/>
    <mergeCell ref="AV494:AV497"/>
    <mergeCell ref="AN507:AN510"/>
    <mergeCell ref="AO507:AO510"/>
    <mergeCell ref="AP507:AP510"/>
    <mergeCell ref="AQ507:AQ510"/>
    <mergeCell ref="AR507:AR510"/>
    <mergeCell ref="AS507:AS510"/>
    <mergeCell ref="AT507:AT510"/>
    <mergeCell ref="AU507:AU510"/>
    <mergeCell ref="AV507:AV510"/>
    <mergeCell ref="AN511:AN514"/>
    <mergeCell ref="AO511:AO514"/>
    <mergeCell ref="AP511:AP514"/>
    <mergeCell ref="AQ511:AQ514"/>
    <mergeCell ref="AR511:AR514"/>
    <mergeCell ref="AS511:AS514"/>
    <mergeCell ref="AT511:AT514"/>
    <mergeCell ref="AU511:AU514"/>
    <mergeCell ref="AV511:AV514"/>
    <mergeCell ref="AN515:AN518"/>
    <mergeCell ref="AO515:AO518"/>
    <mergeCell ref="AP515:AP518"/>
    <mergeCell ref="AQ515:AQ518"/>
    <mergeCell ref="AR515:AR518"/>
    <mergeCell ref="AS515:AS518"/>
    <mergeCell ref="AT515:AT518"/>
    <mergeCell ref="AU515:AU518"/>
    <mergeCell ref="AV515:AV518"/>
    <mergeCell ref="AN519:AN522"/>
    <mergeCell ref="AO519:AO522"/>
    <mergeCell ref="AP519:AP522"/>
    <mergeCell ref="AQ519:AQ522"/>
    <mergeCell ref="AR519:AR522"/>
    <mergeCell ref="AS519:AS522"/>
    <mergeCell ref="AT519:AT522"/>
    <mergeCell ref="AU519:AU522"/>
    <mergeCell ref="AV519:AV522"/>
    <mergeCell ref="AN532:AN535"/>
    <mergeCell ref="AO532:AO535"/>
    <mergeCell ref="AP532:AP535"/>
    <mergeCell ref="AQ532:AQ535"/>
    <mergeCell ref="AR532:AR535"/>
    <mergeCell ref="AS532:AS535"/>
    <mergeCell ref="AT532:AT535"/>
    <mergeCell ref="AU532:AU535"/>
    <mergeCell ref="AV532:AV535"/>
    <mergeCell ref="AN536:AN539"/>
    <mergeCell ref="AO536:AO539"/>
    <mergeCell ref="AP536:AP539"/>
    <mergeCell ref="AQ536:AQ539"/>
    <mergeCell ref="AR536:AR539"/>
    <mergeCell ref="AS536:AS539"/>
    <mergeCell ref="AT536:AT539"/>
    <mergeCell ref="AU536:AU539"/>
    <mergeCell ref="AV536:AV539"/>
    <mergeCell ref="AN540:AN543"/>
    <mergeCell ref="AO540:AO543"/>
    <mergeCell ref="AP540:AP543"/>
    <mergeCell ref="AQ540:AQ543"/>
    <mergeCell ref="AR540:AR543"/>
    <mergeCell ref="AS540:AS543"/>
    <mergeCell ref="AT540:AT543"/>
    <mergeCell ref="AU540:AU543"/>
    <mergeCell ref="AV540:AV543"/>
    <mergeCell ref="AN544:AN547"/>
    <mergeCell ref="AO544:AO547"/>
    <mergeCell ref="AP544:AP547"/>
    <mergeCell ref="AQ544:AQ547"/>
    <mergeCell ref="AR544:AR547"/>
    <mergeCell ref="AS544:AS547"/>
    <mergeCell ref="AT544:AT547"/>
    <mergeCell ref="AU544:AU547"/>
    <mergeCell ref="AV544:AV547"/>
    <mergeCell ref="AN557:AN560"/>
    <mergeCell ref="AO557:AO560"/>
    <mergeCell ref="AP557:AP560"/>
    <mergeCell ref="AQ557:AQ560"/>
    <mergeCell ref="AR557:AR560"/>
    <mergeCell ref="AS557:AS560"/>
    <mergeCell ref="AT557:AT560"/>
    <mergeCell ref="AU557:AU560"/>
    <mergeCell ref="AV557:AV560"/>
    <mergeCell ref="AN561:AN564"/>
    <mergeCell ref="AO561:AO564"/>
    <mergeCell ref="AP561:AP564"/>
    <mergeCell ref="AQ561:AQ564"/>
    <mergeCell ref="AR561:AR564"/>
    <mergeCell ref="AS561:AS564"/>
    <mergeCell ref="AT561:AT564"/>
    <mergeCell ref="AU561:AU564"/>
    <mergeCell ref="AV561:AV564"/>
    <mergeCell ref="AN565:AN568"/>
    <mergeCell ref="AO565:AO568"/>
    <mergeCell ref="AP565:AP568"/>
    <mergeCell ref="AQ565:AQ568"/>
    <mergeCell ref="AR565:AR568"/>
    <mergeCell ref="AS565:AS568"/>
    <mergeCell ref="AT565:AT568"/>
    <mergeCell ref="AU565:AU568"/>
    <mergeCell ref="AV565:AV568"/>
    <mergeCell ref="AN569:AN572"/>
    <mergeCell ref="AO569:AO572"/>
    <mergeCell ref="AP569:AP572"/>
    <mergeCell ref="AQ569:AQ572"/>
    <mergeCell ref="AR569:AR572"/>
    <mergeCell ref="AS569:AS572"/>
    <mergeCell ref="AT569:AT572"/>
    <mergeCell ref="AU569:AU572"/>
    <mergeCell ref="AV569:AV572"/>
    <mergeCell ref="AN578:AN581"/>
    <mergeCell ref="AO578:AO581"/>
    <mergeCell ref="AP578:AP581"/>
    <mergeCell ref="AQ578:AQ581"/>
    <mergeCell ref="AR578:AR581"/>
    <mergeCell ref="AS578:AS581"/>
    <mergeCell ref="AT578:AT581"/>
    <mergeCell ref="AU578:AU581"/>
    <mergeCell ref="AV578:AV581"/>
    <mergeCell ref="AN582:AN585"/>
    <mergeCell ref="AO582:AO585"/>
    <mergeCell ref="AP582:AP585"/>
    <mergeCell ref="AQ582:AQ585"/>
    <mergeCell ref="AR582:AR585"/>
    <mergeCell ref="AS582:AS585"/>
    <mergeCell ref="AT582:AT585"/>
    <mergeCell ref="AU582:AU585"/>
    <mergeCell ref="AV582:AV585"/>
    <mergeCell ref="AN586:AN589"/>
    <mergeCell ref="AO586:AO589"/>
    <mergeCell ref="AP586:AP589"/>
    <mergeCell ref="AQ586:AQ589"/>
    <mergeCell ref="AR586:AR589"/>
    <mergeCell ref="AS586:AS589"/>
    <mergeCell ref="AT586:AT589"/>
    <mergeCell ref="AU586:AU589"/>
    <mergeCell ref="AV586:AV589"/>
    <mergeCell ref="AN590:AN593"/>
    <mergeCell ref="AO590:AO593"/>
    <mergeCell ref="AP590:AP593"/>
    <mergeCell ref="AQ590:AQ593"/>
    <mergeCell ref="AR590:AR593"/>
    <mergeCell ref="AS590:AS593"/>
    <mergeCell ref="AT590:AT593"/>
    <mergeCell ref="AU590:AU593"/>
    <mergeCell ref="AV590:AV593"/>
    <mergeCell ref="AN603:AN606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N607:AN610"/>
    <mergeCell ref="AO607:AO610"/>
    <mergeCell ref="AP607:AP610"/>
    <mergeCell ref="AQ607:AQ610"/>
    <mergeCell ref="AR607:AR610"/>
    <mergeCell ref="AS607:AS610"/>
    <mergeCell ref="AT607:AT610"/>
    <mergeCell ref="AU607:AU610"/>
    <mergeCell ref="AV607:AV610"/>
    <mergeCell ref="AN619:AN622"/>
    <mergeCell ref="AO619:AO622"/>
    <mergeCell ref="AP619:AP622"/>
    <mergeCell ref="AQ619:AQ622"/>
    <mergeCell ref="AR619:AR622"/>
    <mergeCell ref="AS619:AS622"/>
    <mergeCell ref="AT619:AT622"/>
    <mergeCell ref="AU619:AU622"/>
    <mergeCell ref="AV619:AV622"/>
    <mergeCell ref="AN623:AN626"/>
    <mergeCell ref="AO623:AO626"/>
    <mergeCell ref="AP623:AP626"/>
    <mergeCell ref="AQ623:AQ626"/>
    <mergeCell ref="AR623:AR626"/>
    <mergeCell ref="AS623:AS626"/>
    <mergeCell ref="AT623:AT626"/>
    <mergeCell ref="AU623:AU626"/>
    <mergeCell ref="AV623:AV626"/>
    <mergeCell ref="AN628:AN631"/>
    <mergeCell ref="AO628:AO631"/>
    <mergeCell ref="AP628:AP631"/>
    <mergeCell ref="AQ628:AQ631"/>
    <mergeCell ref="AR628:AR631"/>
    <mergeCell ref="AS628:AS631"/>
    <mergeCell ref="AT628:AT631"/>
    <mergeCell ref="AU628:AU631"/>
    <mergeCell ref="AV628:AV631"/>
    <mergeCell ref="AN632:AN635"/>
    <mergeCell ref="AO632:AO635"/>
    <mergeCell ref="AP632:AP635"/>
    <mergeCell ref="AQ632:AQ635"/>
    <mergeCell ref="AR632:AR635"/>
    <mergeCell ref="AS632:AS635"/>
    <mergeCell ref="AT632:AT635"/>
    <mergeCell ref="AU632:AU635"/>
    <mergeCell ref="AV632:AV635"/>
    <mergeCell ref="AN644:AN647"/>
    <mergeCell ref="AO644:AO647"/>
    <mergeCell ref="AP644:AP647"/>
    <mergeCell ref="AQ644:AQ647"/>
    <mergeCell ref="AR644:AR647"/>
    <mergeCell ref="AS644:AS647"/>
    <mergeCell ref="AT644:AT647"/>
    <mergeCell ref="AU644:AU647"/>
    <mergeCell ref="AV644:AV647"/>
    <mergeCell ref="AN648:AN651"/>
    <mergeCell ref="AO648:AO651"/>
    <mergeCell ref="AP648:AP651"/>
    <mergeCell ref="AQ648:AQ651"/>
    <mergeCell ref="AR648:AR651"/>
    <mergeCell ref="AS648:AS651"/>
    <mergeCell ref="AT648:AT651"/>
    <mergeCell ref="AU648:AU651"/>
    <mergeCell ref="AV648:AV651"/>
    <mergeCell ref="AN653:AN656"/>
    <mergeCell ref="AO653:AO656"/>
    <mergeCell ref="AP653:AP656"/>
    <mergeCell ref="AQ653:AQ656"/>
    <mergeCell ref="AR653:AR656"/>
    <mergeCell ref="AS653:AS656"/>
    <mergeCell ref="AT653:AT656"/>
    <mergeCell ref="AU653:AU656"/>
    <mergeCell ref="AV653:AV656"/>
    <mergeCell ref="AN657:AN660"/>
    <mergeCell ref="AO657:AO660"/>
    <mergeCell ref="AP657:AP660"/>
    <mergeCell ref="AQ657:AQ660"/>
    <mergeCell ref="AR657:AR660"/>
    <mergeCell ref="AS657:AS660"/>
    <mergeCell ref="AT657:AT660"/>
    <mergeCell ref="AU657:AU660"/>
    <mergeCell ref="AV657:AV660"/>
    <mergeCell ref="AN669:AN672"/>
    <mergeCell ref="AO669:AO672"/>
    <mergeCell ref="AP669:AP672"/>
    <mergeCell ref="AQ669:AQ672"/>
    <mergeCell ref="AR669:AR672"/>
    <mergeCell ref="AS669:AS672"/>
    <mergeCell ref="AT669:AT672"/>
    <mergeCell ref="AU669:AU672"/>
    <mergeCell ref="AV669:AV672"/>
    <mergeCell ref="AN673:AN676"/>
    <mergeCell ref="AO673:AO676"/>
    <mergeCell ref="AP673:AP676"/>
    <mergeCell ref="AQ673:AQ676"/>
    <mergeCell ref="AR673:AR676"/>
    <mergeCell ref="AS673:AS676"/>
    <mergeCell ref="AT673:AT676"/>
    <mergeCell ref="AU673:AU676"/>
    <mergeCell ref="AV673:AV676"/>
    <mergeCell ref="AN678:AN681"/>
    <mergeCell ref="AO678:AO681"/>
    <mergeCell ref="AP678:AP681"/>
    <mergeCell ref="AQ678:AQ681"/>
    <mergeCell ref="AR678:AR681"/>
    <mergeCell ref="AS678:AS681"/>
    <mergeCell ref="AT678:AT681"/>
    <mergeCell ref="AU678:AU681"/>
    <mergeCell ref="AV678:AV681"/>
    <mergeCell ref="AN682:AN685"/>
    <mergeCell ref="AO682:AO685"/>
    <mergeCell ref="AP682:AP685"/>
    <mergeCell ref="AQ682:AQ685"/>
    <mergeCell ref="AR682:AR685"/>
    <mergeCell ref="AS682:AS685"/>
    <mergeCell ref="AT682:AT685"/>
    <mergeCell ref="AU682:AU685"/>
    <mergeCell ref="AV682:AV685"/>
    <mergeCell ref="AN694:AN697"/>
    <mergeCell ref="AO694:AO697"/>
    <mergeCell ref="AP694:AP697"/>
    <mergeCell ref="AQ694:AQ697"/>
    <mergeCell ref="AR694:AR697"/>
    <mergeCell ref="AS694:AS697"/>
    <mergeCell ref="AT694:AT697"/>
    <mergeCell ref="AU694:AU697"/>
    <mergeCell ref="AV694:AV697"/>
    <mergeCell ref="AN698:AN701"/>
    <mergeCell ref="AO698:AO701"/>
    <mergeCell ref="AP698:AP701"/>
    <mergeCell ref="AQ698:AQ701"/>
    <mergeCell ref="AR698:AR701"/>
    <mergeCell ref="AS698:AS701"/>
    <mergeCell ref="AT698:AT701"/>
    <mergeCell ref="AU698:AU701"/>
    <mergeCell ref="AV698:AV701"/>
    <mergeCell ref="AN703:AN706"/>
    <mergeCell ref="AO703:AO706"/>
    <mergeCell ref="AP703:AP706"/>
    <mergeCell ref="AQ703:AQ706"/>
    <mergeCell ref="AR703:AR706"/>
    <mergeCell ref="AS703:AS706"/>
    <mergeCell ref="AT703:AT706"/>
    <mergeCell ref="AU703:AU706"/>
    <mergeCell ref="AV703:AV706"/>
    <mergeCell ref="AN707:AN710"/>
    <mergeCell ref="AO707:AO710"/>
    <mergeCell ref="AP707:AP710"/>
    <mergeCell ref="AQ707:AQ710"/>
    <mergeCell ref="AR707:AR710"/>
    <mergeCell ref="AS707:AS710"/>
    <mergeCell ref="AT707:AT710"/>
    <mergeCell ref="AU707:AU710"/>
    <mergeCell ref="AV707:AV710"/>
    <mergeCell ref="AN719:AN722"/>
    <mergeCell ref="AO719:AO722"/>
    <mergeCell ref="AP719:AP722"/>
    <mergeCell ref="AQ719:AQ722"/>
    <mergeCell ref="AR719:AR722"/>
    <mergeCell ref="AS719:AS722"/>
    <mergeCell ref="AT719:AT722"/>
    <mergeCell ref="AU719:AU722"/>
    <mergeCell ref="AV719:AV722"/>
    <mergeCell ref="AN723:AN726"/>
    <mergeCell ref="AO723:AO726"/>
    <mergeCell ref="AP723:AP726"/>
    <mergeCell ref="AQ723:AQ726"/>
    <mergeCell ref="AR723:AR726"/>
    <mergeCell ref="AS723:AS726"/>
    <mergeCell ref="AT723:AT726"/>
    <mergeCell ref="AU723:AU726"/>
    <mergeCell ref="AV723:AV726"/>
    <mergeCell ref="AN728:AN731"/>
    <mergeCell ref="AO728:AO731"/>
    <mergeCell ref="AP728:AP731"/>
    <mergeCell ref="AQ728:AQ731"/>
    <mergeCell ref="AR728:AR731"/>
    <mergeCell ref="AS728:AS731"/>
    <mergeCell ref="AT728:AT731"/>
    <mergeCell ref="AU728:AU731"/>
    <mergeCell ref="AV728:AV731"/>
    <mergeCell ref="AN732:AN735"/>
    <mergeCell ref="AO732:AO735"/>
    <mergeCell ref="AP732:AP735"/>
    <mergeCell ref="AQ732:AQ735"/>
    <mergeCell ref="AR732:AR735"/>
    <mergeCell ref="AS732:AS735"/>
    <mergeCell ref="AT732:AT735"/>
    <mergeCell ref="AU732:AU735"/>
    <mergeCell ref="AV732:AV735"/>
    <mergeCell ref="AN744:AN747"/>
    <mergeCell ref="AO744:AO747"/>
    <mergeCell ref="AP744:AP747"/>
    <mergeCell ref="AQ744:AQ747"/>
    <mergeCell ref="AR744:AR747"/>
    <mergeCell ref="AS744:AS747"/>
    <mergeCell ref="AT744:AT747"/>
    <mergeCell ref="AU744:AU747"/>
    <mergeCell ref="AV744:AV747"/>
    <mergeCell ref="AN748:AN751"/>
    <mergeCell ref="AO748:AO751"/>
    <mergeCell ref="AP748:AP751"/>
    <mergeCell ref="AQ748:AQ751"/>
    <mergeCell ref="AR748:AR751"/>
    <mergeCell ref="AS748:AS751"/>
    <mergeCell ref="AT748:AT751"/>
    <mergeCell ref="AU748:AU751"/>
    <mergeCell ref="AV748:AV751"/>
    <mergeCell ref="BG11:BG14"/>
    <mergeCell ref="BH11:BH14"/>
    <mergeCell ref="BG15:BG18"/>
    <mergeCell ref="BH15:BH18"/>
    <mergeCell ref="BG19:BG22"/>
    <mergeCell ref="BH19:BH22"/>
    <mergeCell ref="BG23:BG26"/>
    <mergeCell ref="BH23:BH26"/>
    <mergeCell ref="BG28:BG31"/>
    <mergeCell ref="BH28:BH31"/>
    <mergeCell ref="BG32:BG35"/>
    <mergeCell ref="BH32:BH35"/>
    <mergeCell ref="BG36:BG39"/>
    <mergeCell ref="BH36:BH39"/>
    <mergeCell ref="BG40:BG43"/>
    <mergeCell ref="BH40:BH43"/>
    <mergeCell ref="BG44:BG47"/>
    <mergeCell ref="BH44:BH47"/>
    <mergeCell ref="BG48:BG51"/>
    <mergeCell ref="BH48:BH51"/>
    <mergeCell ref="BG53:BG56"/>
    <mergeCell ref="BH53:BH56"/>
    <mergeCell ref="BG57:BG60"/>
    <mergeCell ref="BH57:BH60"/>
    <mergeCell ref="BG61:BG64"/>
    <mergeCell ref="BH61:BH64"/>
    <mergeCell ref="BG65:BG68"/>
    <mergeCell ref="BH65:BH68"/>
    <mergeCell ref="BG69:BG72"/>
    <mergeCell ref="BH69:BH72"/>
    <mergeCell ref="BG73:BG76"/>
    <mergeCell ref="BH73:BH76"/>
    <mergeCell ref="BG78:BG81"/>
    <mergeCell ref="BH78:BH81"/>
    <mergeCell ref="BG82:BG85"/>
    <mergeCell ref="BH82:BH85"/>
    <mergeCell ref="BG86:BG89"/>
    <mergeCell ref="BH86:BH89"/>
    <mergeCell ref="BG90:BG93"/>
    <mergeCell ref="BH90:BH93"/>
    <mergeCell ref="BG94:BG97"/>
    <mergeCell ref="BH94:BH97"/>
    <mergeCell ref="BG103:BG106"/>
    <mergeCell ref="BH103:BH106"/>
    <mergeCell ref="BG107:BG110"/>
    <mergeCell ref="BH107:BH110"/>
    <mergeCell ref="BG111:BG114"/>
    <mergeCell ref="BH111:BH114"/>
    <mergeCell ref="BG115:BG118"/>
    <mergeCell ref="BH115:BH118"/>
    <mergeCell ref="BG119:BG122"/>
    <mergeCell ref="BH119:BH122"/>
    <mergeCell ref="BG123:BG126"/>
    <mergeCell ref="BH123:BH126"/>
    <mergeCell ref="BG128:BG131"/>
    <mergeCell ref="BH128:BH131"/>
    <mergeCell ref="BG132:BG135"/>
    <mergeCell ref="BH132:BH135"/>
    <mergeCell ref="BG136:BG139"/>
    <mergeCell ref="BH136:BH139"/>
    <mergeCell ref="BG140:BG143"/>
    <mergeCell ref="BH140:BH143"/>
    <mergeCell ref="BG144:BG147"/>
    <mergeCell ref="BH144:BH147"/>
    <mergeCell ref="BG148:BG151"/>
    <mergeCell ref="BH148:BH151"/>
    <mergeCell ref="BG153:BG156"/>
    <mergeCell ref="BH153:BH156"/>
    <mergeCell ref="BG157:BG160"/>
    <mergeCell ref="BH157:BH160"/>
    <mergeCell ref="BG161:BG164"/>
    <mergeCell ref="BH161:BH164"/>
    <mergeCell ref="BG165:BG168"/>
    <mergeCell ref="BH165:BH168"/>
    <mergeCell ref="BG169:BG172"/>
    <mergeCell ref="BH169:BH172"/>
    <mergeCell ref="BG178:BG181"/>
    <mergeCell ref="BH178:BH181"/>
    <mergeCell ref="BG182:BG185"/>
    <mergeCell ref="BH182:BH185"/>
    <mergeCell ref="BG186:BG189"/>
    <mergeCell ref="BH186:BH189"/>
    <mergeCell ref="BG190:BG193"/>
    <mergeCell ref="BH190:BH193"/>
    <mergeCell ref="BG194:BG197"/>
    <mergeCell ref="BH194:BH197"/>
    <mergeCell ref="BG198:BG201"/>
    <mergeCell ref="BH198:BH201"/>
    <mergeCell ref="BG203:BG206"/>
    <mergeCell ref="BH203:BH206"/>
    <mergeCell ref="BG207:BG210"/>
    <mergeCell ref="BH207:BH210"/>
    <mergeCell ref="BG211:BG214"/>
    <mergeCell ref="BH211:BH214"/>
    <mergeCell ref="BG215:BG218"/>
    <mergeCell ref="BH215:BH218"/>
    <mergeCell ref="BG219:BG222"/>
    <mergeCell ref="BH219:BH222"/>
    <mergeCell ref="BG223:BG226"/>
    <mergeCell ref="BH223:BH226"/>
    <mergeCell ref="BG228:BG231"/>
    <mergeCell ref="BH228:BH231"/>
    <mergeCell ref="BG232:BG235"/>
    <mergeCell ref="BH232:BH235"/>
    <mergeCell ref="BG236:BG239"/>
    <mergeCell ref="BH236:BH239"/>
    <mergeCell ref="BG240:BG243"/>
    <mergeCell ref="BH240:BH243"/>
    <mergeCell ref="BG244:BG247"/>
    <mergeCell ref="BH244:BH247"/>
    <mergeCell ref="BG253:BG256"/>
    <mergeCell ref="BH253:BH256"/>
    <mergeCell ref="BG257:BG260"/>
    <mergeCell ref="BH257:BH260"/>
    <mergeCell ref="BG261:BG264"/>
    <mergeCell ref="BH261:BH264"/>
    <mergeCell ref="BG265:BG268"/>
    <mergeCell ref="BH265:BH268"/>
    <mergeCell ref="BG269:BG272"/>
    <mergeCell ref="BH269:BH272"/>
    <mergeCell ref="BG273:BG276"/>
    <mergeCell ref="BH273:BH276"/>
    <mergeCell ref="BG278:BG281"/>
    <mergeCell ref="BH278:BH281"/>
    <mergeCell ref="BG282:BG285"/>
    <mergeCell ref="BH282:BH285"/>
    <mergeCell ref="BG286:BG289"/>
    <mergeCell ref="BH286:BH289"/>
    <mergeCell ref="BG290:BG293"/>
    <mergeCell ref="BH290:BH293"/>
    <mergeCell ref="BG294:BG297"/>
    <mergeCell ref="BH294:BH297"/>
    <mergeCell ref="BG298:BG301"/>
    <mergeCell ref="BH298:BH301"/>
    <mergeCell ref="BG303:BG306"/>
    <mergeCell ref="BH303:BH306"/>
    <mergeCell ref="BG307:BG310"/>
    <mergeCell ref="BH307:BH310"/>
    <mergeCell ref="BG311:BG314"/>
    <mergeCell ref="BH311:BH314"/>
    <mergeCell ref="BG315:BG318"/>
    <mergeCell ref="BH315:BH318"/>
    <mergeCell ref="BG319:BG322"/>
    <mergeCell ref="BH319:BH322"/>
    <mergeCell ref="BG328:BG331"/>
    <mergeCell ref="BH328:BH331"/>
    <mergeCell ref="BG332:BG335"/>
    <mergeCell ref="BH332:BH335"/>
    <mergeCell ref="BG336:BG339"/>
    <mergeCell ref="BH336:BH339"/>
    <mergeCell ref="BG340:BG343"/>
    <mergeCell ref="BH340:BH343"/>
    <mergeCell ref="BG344:BG347"/>
    <mergeCell ref="BH344:BH347"/>
    <mergeCell ref="BG348:BG351"/>
    <mergeCell ref="BH348:BH351"/>
    <mergeCell ref="BG353:BG356"/>
    <mergeCell ref="BH353:BH356"/>
    <mergeCell ref="BG357:BG360"/>
    <mergeCell ref="BH357:BH360"/>
    <mergeCell ref="BG361:BG364"/>
    <mergeCell ref="BH361:BH364"/>
    <mergeCell ref="BG365:BG368"/>
    <mergeCell ref="BH365:BH368"/>
    <mergeCell ref="BG369:BG372"/>
    <mergeCell ref="BH369:BH372"/>
    <mergeCell ref="BG490:BG493"/>
    <mergeCell ref="BH490:BH493"/>
    <mergeCell ref="BG373:BG376"/>
    <mergeCell ref="BH373:BH376"/>
    <mergeCell ref="BG378:BG381"/>
    <mergeCell ref="BH378:BH381"/>
    <mergeCell ref="BG382:BG385"/>
    <mergeCell ref="BH382:BH385"/>
    <mergeCell ref="BG386:BG389"/>
    <mergeCell ref="BH386:BH389"/>
    <mergeCell ref="BG390:BG393"/>
    <mergeCell ref="BH390:BH393"/>
    <mergeCell ref="BG394:BG397"/>
    <mergeCell ref="BH394:BH397"/>
    <mergeCell ref="BG403:BG406"/>
    <mergeCell ref="BH403:BH406"/>
    <mergeCell ref="BG407:BG410"/>
    <mergeCell ref="BH407:BH410"/>
    <mergeCell ref="BG411:BG414"/>
    <mergeCell ref="BH411:BH414"/>
    <mergeCell ref="BG415:BG418"/>
    <mergeCell ref="BH415:BH418"/>
    <mergeCell ref="BG419:BG422"/>
    <mergeCell ref="BH419:BH422"/>
    <mergeCell ref="BG423:BG426"/>
    <mergeCell ref="BH423:BH426"/>
    <mergeCell ref="BG428:BG431"/>
    <mergeCell ref="BH428:BH431"/>
    <mergeCell ref="BG432:BG435"/>
    <mergeCell ref="BH432:BH435"/>
    <mergeCell ref="BG436:BG439"/>
    <mergeCell ref="BH436:BH439"/>
    <mergeCell ref="BG440:BG443"/>
    <mergeCell ref="BH440:BH443"/>
    <mergeCell ref="BG444:BG447"/>
    <mergeCell ref="BH444:BH447"/>
    <mergeCell ref="BG703:BG706"/>
    <mergeCell ref="BH703:BH706"/>
    <mergeCell ref="BG707:BG710"/>
    <mergeCell ref="BH707:BH710"/>
    <mergeCell ref="BG711:BG714"/>
    <mergeCell ref="BH711:BH714"/>
    <mergeCell ref="BG715:BG718"/>
    <mergeCell ref="BH715:BH718"/>
    <mergeCell ref="BG719:BG722"/>
    <mergeCell ref="BH719:BH722"/>
    <mergeCell ref="BG723:BG726"/>
    <mergeCell ref="BH723:BH726"/>
    <mergeCell ref="BG728:BG731"/>
    <mergeCell ref="BH728:BH731"/>
    <mergeCell ref="BG732:BG735"/>
    <mergeCell ref="BH732:BH735"/>
    <mergeCell ref="BG736:BG739"/>
    <mergeCell ref="BH736:BH739"/>
    <mergeCell ref="BG690:BG693"/>
    <mergeCell ref="BH690:BH693"/>
    <mergeCell ref="BG523:BG526"/>
    <mergeCell ref="BH523:BH526"/>
    <mergeCell ref="BG528:BG531"/>
    <mergeCell ref="BH528:BH531"/>
    <mergeCell ref="BG532:BG535"/>
    <mergeCell ref="BH532:BH535"/>
    <mergeCell ref="BG536:BG539"/>
    <mergeCell ref="BH536:BH539"/>
    <mergeCell ref="BG540:BG543"/>
    <mergeCell ref="BH540:BH543"/>
    <mergeCell ref="BG544:BG547"/>
    <mergeCell ref="BH544:BH547"/>
    <mergeCell ref="BH553:BH556"/>
    <mergeCell ref="BG557:BG560"/>
    <mergeCell ref="BH557:BH560"/>
    <mergeCell ref="BG561:BG564"/>
    <mergeCell ref="BH561:BH564"/>
    <mergeCell ref="BG565:BG568"/>
    <mergeCell ref="BH565:BH568"/>
    <mergeCell ref="BG569:BG572"/>
    <mergeCell ref="BH569:BH572"/>
    <mergeCell ref="BG573:BG576"/>
    <mergeCell ref="BH573:BH576"/>
    <mergeCell ref="BG578:BG581"/>
    <mergeCell ref="BH578:BH581"/>
    <mergeCell ref="BG582:BG585"/>
    <mergeCell ref="BH582:BH585"/>
    <mergeCell ref="BG586:BG589"/>
    <mergeCell ref="BH586:BH589"/>
    <mergeCell ref="BG590:BG593"/>
    <mergeCell ref="BH590:BH593"/>
    <mergeCell ref="BG594:BG597"/>
    <mergeCell ref="BH594:BH597"/>
    <mergeCell ref="BG623:BG626"/>
    <mergeCell ref="BH623:BH626"/>
    <mergeCell ref="BG628:BG631"/>
    <mergeCell ref="BH628:BH631"/>
    <mergeCell ref="BG632:BG635"/>
    <mergeCell ref="BH632:BH635"/>
    <mergeCell ref="BG636:BG639"/>
    <mergeCell ref="BH636:BH639"/>
    <mergeCell ref="BG640:BG643"/>
    <mergeCell ref="BG653:BG656"/>
    <mergeCell ref="BH653:BH656"/>
    <mergeCell ref="BG657:BG660"/>
    <mergeCell ref="BH657:BH660"/>
    <mergeCell ref="BG661:BG664"/>
    <mergeCell ref="BH661:BH664"/>
    <mergeCell ref="BG665:BG668"/>
    <mergeCell ref="BH665:BH668"/>
    <mergeCell ref="BG669:BG672"/>
    <mergeCell ref="BH669:BH672"/>
    <mergeCell ref="BG673:BG676"/>
    <mergeCell ref="BH673:BH676"/>
    <mergeCell ref="BG678:BG681"/>
    <mergeCell ref="BH678:BH681"/>
    <mergeCell ref="BG682:BG685"/>
    <mergeCell ref="BH682:BH685"/>
    <mergeCell ref="BG686:BG689"/>
    <mergeCell ref="BH686:BH689"/>
    <mergeCell ref="BG553:BG556"/>
    <mergeCell ref="BG598:BG601"/>
    <mergeCell ref="BH598:BH601"/>
    <mergeCell ref="BG603:BG606"/>
    <mergeCell ref="BH603:BH606"/>
    <mergeCell ref="BG607:BG610"/>
    <mergeCell ref="BH607:BH610"/>
    <mergeCell ref="BG611:BG614"/>
    <mergeCell ref="BH611:BH614"/>
    <mergeCell ref="BG615:BG618"/>
    <mergeCell ref="BH615:BH618"/>
    <mergeCell ref="BG619:BG622"/>
    <mergeCell ref="BH619:BH622"/>
    <mergeCell ref="BG448:BG451"/>
    <mergeCell ref="BH448:BH451"/>
    <mergeCell ref="BG453:BG456"/>
    <mergeCell ref="BH453:BH456"/>
    <mergeCell ref="BG457:BG460"/>
    <mergeCell ref="BH457:BH460"/>
    <mergeCell ref="BG461:BG464"/>
    <mergeCell ref="BH461:BH464"/>
    <mergeCell ref="BG465:BG468"/>
    <mergeCell ref="BH465:BH468"/>
    <mergeCell ref="BG469:BG472"/>
    <mergeCell ref="BH469:BH472"/>
    <mergeCell ref="BG478:BG481"/>
    <mergeCell ref="BH478:BH481"/>
    <mergeCell ref="BG482:BG485"/>
    <mergeCell ref="BH482:BH485"/>
    <mergeCell ref="BG486:BG489"/>
    <mergeCell ref="BH486:BH489"/>
    <mergeCell ref="BG494:BG497"/>
    <mergeCell ref="BH494:BH497"/>
    <mergeCell ref="BG498:BG501"/>
    <mergeCell ref="BH498:BH501"/>
    <mergeCell ref="BG503:BG506"/>
    <mergeCell ref="BH503:BH506"/>
    <mergeCell ref="BG507:BG510"/>
    <mergeCell ref="BH507:BH510"/>
    <mergeCell ref="BG511:BG514"/>
    <mergeCell ref="BH511:BH514"/>
    <mergeCell ref="BG515:BG518"/>
    <mergeCell ref="BH515:BH518"/>
    <mergeCell ref="BG519:BG522"/>
    <mergeCell ref="BH519:BH522"/>
    <mergeCell ref="BK53:BK56"/>
    <mergeCell ref="BL53:BL56"/>
    <mergeCell ref="BM53:BM56"/>
    <mergeCell ref="BK57:BK60"/>
    <mergeCell ref="BL57:BL60"/>
    <mergeCell ref="BK61:BK64"/>
    <mergeCell ref="BL61:BL64"/>
    <mergeCell ref="BM61:BM64"/>
    <mergeCell ref="BK65:BK68"/>
    <mergeCell ref="BL65:BL68"/>
    <mergeCell ref="BK69:BK72"/>
    <mergeCell ref="BL69:BL72"/>
    <mergeCell ref="BM69:BM72"/>
    <mergeCell ref="BK73:BK76"/>
    <mergeCell ref="BL73:BL76"/>
    <mergeCell ref="BM73:BM76"/>
    <mergeCell ref="BK78:BK81"/>
    <mergeCell ref="BL78:BL81"/>
    <mergeCell ref="BM78:BM81"/>
    <mergeCell ref="BK82:BK85"/>
    <mergeCell ref="BL82:BL85"/>
    <mergeCell ref="BM82:BM85"/>
    <mergeCell ref="BK86:BK89"/>
    <mergeCell ref="BL86:BL89"/>
    <mergeCell ref="BM86:BM89"/>
    <mergeCell ref="BK90:BK93"/>
    <mergeCell ref="BL90:BL93"/>
    <mergeCell ref="BM90:BM93"/>
    <mergeCell ref="BK94:BK97"/>
    <mergeCell ref="BL94:BL97"/>
    <mergeCell ref="BM94:BM97"/>
    <mergeCell ref="BK7:BK10"/>
    <mergeCell ref="BL7:BL10"/>
    <mergeCell ref="BM7:BM10"/>
    <mergeCell ref="BK11:BK14"/>
    <mergeCell ref="BL11:BL14"/>
    <mergeCell ref="BM11:BM14"/>
    <mergeCell ref="BK15:BK18"/>
    <mergeCell ref="BL15:BL18"/>
    <mergeCell ref="BM15:BM18"/>
    <mergeCell ref="BK19:BK22"/>
    <mergeCell ref="BL19:BL22"/>
    <mergeCell ref="BM19:BM22"/>
    <mergeCell ref="BK23:BK26"/>
    <mergeCell ref="BL23:BL26"/>
    <mergeCell ref="BM23:BM26"/>
    <mergeCell ref="BK28:BK31"/>
    <mergeCell ref="BL28:BL31"/>
    <mergeCell ref="BM28:BM31"/>
    <mergeCell ref="BK32:BK35"/>
    <mergeCell ref="BL32:BL35"/>
    <mergeCell ref="BM32:BM35"/>
    <mergeCell ref="BK36:BK39"/>
    <mergeCell ref="BL36:BL39"/>
    <mergeCell ref="BM36:BM39"/>
    <mergeCell ref="BK40:BK43"/>
    <mergeCell ref="BL40:BL43"/>
    <mergeCell ref="BM40:BM43"/>
    <mergeCell ref="BK44:BK47"/>
    <mergeCell ref="BL44:BL47"/>
    <mergeCell ref="BM44:BM47"/>
    <mergeCell ref="BK48:BK51"/>
    <mergeCell ref="BL48:BL51"/>
    <mergeCell ref="BM48:BM51"/>
    <mergeCell ref="BK98:BK101"/>
    <mergeCell ref="BL98:BL101"/>
    <mergeCell ref="BM98:BM101"/>
    <mergeCell ref="BK103:BK106"/>
    <mergeCell ref="BL103:BL106"/>
    <mergeCell ref="BM103:BM106"/>
    <mergeCell ref="BK107:BK110"/>
    <mergeCell ref="BL107:BL110"/>
    <mergeCell ref="BM107:BM110"/>
    <mergeCell ref="BK111:BK114"/>
    <mergeCell ref="BL111:BL114"/>
    <mergeCell ref="BM111:BM114"/>
    <mergeCell ref="BK115:BK118"/>
    <mergeCell ref="BL115:BL118"/>
    <mergeCell ref="BM115:BM118"/>
    <mergeCell ref="BK119:BK122"/>
    <mergeCell ref="BL119:BL122"/>
    <mergeCell ref="BM119:BM122"/>
    <mergeCell ref="BK123:BK126"/>
    <mergeCell ref="BL123:BL126"/>
    <mergeCell ref="BM123:BM126"/>
    <mergeCell ref="BK128:BK131"/>
    <mergeCell ref="BL128:BL131"/>
    <mergeCell ref="BM128:BM131"/>
    <mergeCell ref="BK132:BK135"/>
    <mergeCell ref="BL132:BL135"/>
    <mergeCell ref="BM132:BM135"/>
    <mergeCell ref="BK136:BK139"/>
    <mergeCell ref="BL136:BL139"/>
    <mergeCell ref="BM136:BM139"/>
    <mergeCell ref="BK144:BK147"/>
    <mergeCell ref="BL144:BL147"/>
    <mergeCell ref="BM144:BM147"/>
    <mergeCell ref="BK148:BK151"/>
    <mergeCell ref="BL148:BL151"/>
    <mergeCell ref="BM148:BM151"/>
    <mergeCell ref="BK153:BK156"/>
    <mergeCell ref="BL153:BL156"/>
    <mergeCell ref="BM153:BM156"/>
    <mergeCell ref="BK157:BK160"/>
    <mergeCell ref="BL157:BL160"/>
    <mergeCell ref="BM157:BM160"/>
    <mergeCell ref="BK161:BK164"/>
    <mergeCell ref="BL161:BL164"/>
    <mergeCell ref="BM161:BM164"/>
    <mergeCell ref="BK165:BK168"/>
    <mergeCell ref="BL165:BL168"/>
    <mergeCell ref="BM165:BM168"/>
    <mergeCell ref="BK169:BK172"/>
    <mergeCell ref="BL169:BL172"/>
    <mergeCell ref="BM169:BM172"/>
    <mergeCell ref="BK173:BK176"/>
    <mergeCell ref="BL173:BL176"/>
    <mergeCell ref="BM173:BM176"/>
    <mergeCell ref="BK178:BK181"/>
    <mergeCell ref="BL178:BL181"/>
    <mergeCell ref="BM178:BM181"/>
    <mergeCell ref="BK182:BK185"/>
    <mergeCell ref="BL182:BL185"/>
    <mergeCell ref="BM182:BM185"/>
    <mergeCell ref="BK186:BK189"/>
    <mergeCell ref="BL186:BL189"/>
    <mergeCell ref="BM186:BM189"/>
    <mergeCell ref="BK190:BK193"/>
    <mergeCell ref="BL190:BL193"/>
    <mergeCell ref="BM190:BM193"/>
    <mergeCell ref="BK194:BK197"/>
    <mergeCell ref="BL194:BL197"/>
    <mergeCell ref="BM194:BM197"/>
    <mergeCell ref="BK198:BK201"/>
    <mergeCell ref="BL198:BL201"/>
    <mergeCell ref="BM198:BM201"/>
    <mergeCell ref="BK203:BK206"/>
    <mergeCell ref="BL203:BL206"/>
    <mergeCell ref="BM203:BM206"/>
    <mergeCell ref="BK207:BK210"/>
    <mergeCell ref="BL207:BL210"/>
    <mergeCell ref="BM207:BM210"/>
    <mergeCell ref="BK211:BK214"/>
    <mergeCell ref="BL211:BL214"/>
    <mergeCell ref="BM211:BM214"/>
    <mergeCell ref="BK215:BK218"/>
    <mergeCell ref="BL215:BL218"/>
    <mergeCell ref="BM215:BM218"/>
    <mergeCell ref="BK219:BK222"/>
    <mergeCell ref="BL219:BL222"/>
    <mergeCell ref="BM219:BM222"/>
    <mergeCell ref="BK223:BK226"/>
    <mergeCell ref="BL223:BL226"/>
    <mergeCell ref="BM223:BM226"/>
    <mergeCell ref="BK228:BK231"/>
    <mergeCell ref="BL228:BL231"/>
    <mergeCell ref="BM228:BM231"/>
    <mergeCell ref="BK232:BK235"/>
    <mergeCell ref="BL232:BL235"/>
    <mergeCell ref="BM232:BM235"/>
    <mergeCell ref="BK236:BK239"/>
    <mergeCell ref="BL236:BL239"/>
    <mergeCell ref="BM236:BM239"/>
    <mergeCell ref="BK240:BK243"/>
    <mergeCell ref="BL240:BL243"/>
    <mergeCell ref="BM240:BM243"/>
    <mergeCell ref="BK244:BK247"/>
    <mergeCell ref="BL244:BL247"/>
    <mergeCell ref="BM244:BM247"/>
    <mergeCell ref="BK248:BK251"/>
    <mergeCell ref="BL248:BL251"/>
    <mergeCell ref="BM248:BM251"/>
    <mergeCell ref="BK253:BK256"/>
    <mergeCell ref="BL253:BL256"/>
    <mergeCell ref="BM253:BM256"/>
    <mergeCell ref="BK257:BK260"/>
    <mergeCell ref="BL257:BL260"/>
    <mergeCell ref="BM257:BM260"/>
    <mergeCell ref="BK261:BK264"/>
    <mergeCell ref="BL261:BL264"/>
    <mergeCell ref="BM261:BM264"/>
    <mergeCell ref="BK265:BK268"/>
    <mergeCell ref="BL265:BL268"/>
    <mergeCell ref="BM265:BM268"/>
    <mergeCell ref="BK269:BK272"/>
    <mergeCell ref="BL269:BL272"/>
    <mergeCell ref="BM269:BM272"/>
    <mergeCell ref="BK273:BK276"/>
    <mergeCell ref="BL273:BL276"/>
    <mergeCell ref="BM273:BM276"/>
    <mergeCell ref="BK278:BK281"/>
    <mergeCell ref="BL278:BL281"/>
    <mergeCell ref="BM278:BM281"/>
    <mergeCell ref="BK282:BK285"/>
    <mergeCell ref="BL282:BL285"/>
    <mergeCell ref="BM282:BM285"/>
    <mergeCell ref="BK286:BK289"/>
    <mergeCell ref="BL286:BL289"/>
    <mergeCell ref="BM286:BM289"/>
    <mergeCell ref="BK290:BK293"/>
    <mergeCell ref="BL290:BL293"/>
    <mergeCell ref="BM290:BM293"/>
    <mergeCell ref="BK294:BK297"/>
    <mergeCell ref="BL294:BL297"/>
    <mergeCell ref="BM294:BM297"/>
    <mergeCell ref="BK298:BK301"/>
    <mergeCell ref="BL298:BL301"/>
    <mergeCell ref="BM298:BM301"/>
    <mergeCell ref="BK303:BK306"/>
    <mergeCell ref="BL303:BL306"/>
    <mergeCell ref="BM303:BM306"/>
    <mergeCell ref="BK307:BK310"/>
    <mergeCell ref="BL307:BL310"/>
    <mergeCell ref="BM307:BM310"/>
    <mergeCell ref="BK311:BK314"/>
    <mergeCell ref="BL311:BL314"/>
    <mergeCell ref="BM311:BM314"/>
    <mergeCell ref="BK315:BK318"/>
    <mergeCell ref="BL315:BL318"/>
    <mergeCell ref="BM315:BM318"/>
    <mergeCell ref="BK319:BK322"/>
    <mergeCell ref="BL319:BL322"/>
    <mergeCell ref="BM319:BM322"/>
    <mergeCell ref="BK323:BK326"/>
    <mergeCell ref="BL323:BL326"/>
    <mergeCell ref="BM323:BM326"/>
    <mergeCell ref="BK328:BK331"/>
    <mergeCell ref="BL328:BL331"/>
    <mergeCell ref="BM328:BM331"/>
    <mergeCell ref="BK332:BK335"/>
    <mergeCell ref="BL332:BL335"/>
    <mergeCell ref="BM332:BM335"/>
    <mergeCell ref="BK336:BK339"/>
    <mergeCell ref="BL336:BL339"/>
    <mergeCell ref="BM336:BM339"/>
    <mergeCell ref="BK340:BK343"/>
    <mergeCell ref="BL340:BL343"/>
    <mergeCell ref="BM340:BM343"/>
    <mergeCell ref="BK344:BK347"/>
    <mergeCell ref="BL344:BL347"/>
    <mergeCell ref="BM344:BM347"/>
    <mergeCell ref="BK348:BK351"/>
    <mergeCell ref="BL348:BL351"/>
    <mergeCell ref="BM348:BM351"/>
    <mergeCell ref="BK353:BK356"/>
    <mergeCell ref="BL353:BL356"/>
    <mergeCell ref="BM353:BM356"/>
    <mergeCell ref="BK357:BK360"/>
    <mergeCell ref="BL357:BL360"/>
    <mergeCell ref="BM357:BM360"/>
    <mergeCell ref="BK361:BK364"/>
    <mergeCell ref="BL361:BL364"/>
    <mergeCell ref="BM361:BM364"/>
    <mergeCell ref="BK365:BK368"/>
    <mergeCell ref="BL365:BL368"/>
    <mergeCell ref="BM365:BM368"/>
    <mergeCell ref="BK369:BK372"/>
    <mergeCell ref="BL369:BL372"/>
    <mergeCell ref="BM369:BM372"/>
    <mergeCell ref="BK373:BK376"/>
    <mergeCell ref="BL373:BL376"/>
    <mergeCell ref="BM373:BM376"/>
    <mergeCell ref="BK378:BK381"/>
    <mergeCell ref="BL378:BL381"/>
    <mergeCell ref="BM378:BM381"/>
    <mergeCell ref="BK382:BK385"/>
    <mergeCell ref="BL382:BL385"/>
    <mergeCell ref="BM382:BM385"/>
    <mergeCell ref="BK386:BK389"/>
    <mergeCell ref="BL386:BL389"/>
    <mergeCell ref="BM386:BM389"/>
    <mergeCell ref="BK390:BK393"/>
    <mergeCell ref="BL390:BL393"/>
    <mergeCell ref="BM390:BM393"/>
    <mergeCell ref="BK394:BK397"/>
    <mergeCell ref="BL394:BL397"/>
    <mergeCell ref="BM394:BM397"/>
    <mergeCell ref="BK398:BK401"/>
    <mergeCell ref="BL398:BL401"/>
    <mergeCell ref="BM398:BM401"/>
    <mergeCell ref="BK403:BK406"/>
    <mergeCell ref="BL403:BL406"/>
    <mergeCell ref="BM403:BM406"/>
    <mergeCell ref="BK407:BK410"/>
    <mergeCell ref="BL407:BL410"/>
    <mergeCell ref="BM407:BM410"/>
    <mergeCell ref="BK411:BK414"/>
    <mergeCell ref="BL411:BL414"/>
    <mergeCell ref="BM411:BM414"/>
    <mergeCell ref="BK415:BK418"/>
    <mergeCell ref="BL415:BL418"/>
    <mergeCell ref="BM415:BM418"/>
    <mergeCell ref="BK419:BK422"/>
    <mergeCell ref="BL419:BL422"/>
    <mergeCell ref="BM419:BM422"/>
    <mergeCell ref="BK423:BK426"/>
    <mergeCell ref="BL423:BL426"/>
    <mergeCell ref="BM423:BM426"/>
    <mergeCell ref="BK428:BK431"/>
    <mergeCell ref="BL428:BL431"/>
    <mergeCell ref="BM428:BM431"/>
    <mergeCell ref="BK432:BK435"/>
    <mergeCell ref="BL432:BL435"/>
    <mergeCell ref="BM432:BM435"/>
    <mergeCell ref="BK436:BK439"/>
    <mergeCell ref="BL436:BL439"/>
    <mergeCell ref="BM436:BM439"/>
    <mergeCell ref="BK440:BK443"/>
    <mergeCell ref="BL440:BL443"/>
    <mergeCell ref="BM440:BM443"/>
    <mergeCell ref="BK444:BK447"/>
    <mergeCell ref="BL444:BL447"/>
    <mergeCell ref="BM444:BM447"/>
    <mergeCell ref="BK448:BK451"/>
    <mergeCell ref="BL448:BL451"/>
    <mergeCell ref="BM448:BM451"/>
    <mergeCell ref="BK453:BK456"/>
    <mergeCell ref="BL453:BL456"/>
    <mergeCell ref="BM453:BM456"/>
    <mergeCell ref="BK457:BK460"/>
    <mergeCell ref="BL457:BL460"/>
    <mergeCell ref="BM457:BM460"/>
    <mergeCell ref="BK461:BK464"/>
    <mergeCell ref="BL461:BL464"/>
    <mergeCell ref="BM461:BM464"/>
    <mergeCell ref="BK465:BK468"/>
    <mergeCell ref="BL465:BL468"/>
    <mergeCell ref="BM465:BM468"/>
    <mergeCell ref="BK469:BK472"/>
    <mergeCell ref="BL469:BL472"/>
    <mergeCell ref="BM469:BM472"/>
    <mergeCell ref="BK473:BK476"/>
    <mergeCell ref="BL473:BL476"/>
    <mergeCell ref="BM473:BM476"/>
    <mergeCell ref="BK478:BK481"/>
    <mergeCell ref="BL478:BL481"/>
    <mergeCell ref="BM478:BM481"/>
    <mergeCell ref="BK482:BK485"/>
    <mergeCell ref="BL482:BL485"/>
    <mergeCell ref="BM482:BM485"/>
    <mergeCell ref="BK486:BK489"/>
    <mergeCell ref="BL486:BL489"/>
    <mergeCell ref="BM486:BM489"/>
    <mergeCell ref="BK490:BK493"/>
    <mergeCell ref="BL490:BL493"/>
    <mergeCell ref="BM490:BM493"/>
    <mergeCell ref="BK494:BK497"/>
    <mergeCell ref="BL494:BL497"/>
    <mergeCell ref="BM494:BM497"/>
    <mergeCell ref="BK498:BK501"/>
    <mergeCell ref="BL498:BL501"/>
    <mergeCell ref="BM498:BM501"/>
    <mergeCell ref="BK503:BK506"/>
    <mergeCell ref="BL503:BL506"/>
    <mergeCell ref="BM503:BM506"/>
    <mergeCell ref="BK507:BK510"/>
    <mergeCell ref="BL507:BL510"/>
    <mergeCell ref="BM507:BM510"/>
    <mergeCell ref="BK511:BK514"/>
    <mergeCell ref="BL511:BL514"/>
    <mergeCell ref="BM511:BM514"/>
    <mergeCell ref="BK515:BK518"/>
    <mergeCell ref="BL515:BL518"/>
    <mergeCell ref="BM515:BM518"/>
    <mergeCell ref="BK519:BK522"/>
    <mergeCell ref="BL519:BL522"/>
    <mergeCell ref="BM519:BM522"/>
    <mergeCell ref="BK523:BK526"/>
    <mergeCell ref="BL523:BL526"/>
    <mergeCell ref="BM523:BM526"/>
    <mergeCell ref="BK528:BK531"/>
    <mergeCell ref="BL528:BL531"/>
    <mergeCell ref="BM528:BM531"/>
    <mergeCell ref="BK532:BK535"/>
    <mergeCell ref="BL532:BL535"/>
    <mergeCell ref="BM532:BM535"/>
    <mergeCell ref="BK536:BK539"/>
    <mergeCell ref="BL536:BL539"/>
    <mergeCell ref="BM536:BM539"/>
    <mergeCell ref="BK540:BK543"/>
    <mergeCell ref="BL540:BL543"/>
    <mergeCell ref="BM540:BM543"/>
    <mergeCell ref="BK544:BK547"/>
    <mergeCell ref="BL544:BL547"/>
    <mergeCell ref="BM544:BM547"/>
    <mergeCell ref="BK548:BK551"/>
    <mergeCell ref="BL548:BL551"/>
    <mergeCell ref="BM548:BM551"/>
    <mergeCell ref="BK553:BK556"/>
    <mergeCell ref="BL553:BL556"/>
    <mergeCell ref="BM553:BM556"/>
    <mergeCell ref="BK557:BK560"/>
    <mergeCell ref="BL557:BL560"/>
    <mergeCell ref="BM557:BM560"/>
    <mergeCell ref="BK653:BK656"/>
    <mergeCell ref="BL653:BL656"/>
    <mergeCell ref="BM653:BM656"/>
    <mergeCell ref="BK657:BK660"/>
    <mergeCell ref="BL657:BL660"/>
    <mergeCell ref="BM657:BM660"/>
    <mergeCell ref="BK661:BK664"/>
    <mergeCell ref="BL661:BL664"/>
    <mergeCell ref="BM661:BM664"/>
    <mergeCell ref="BK665:BK668"/>
    <mergeCell ref="BL665:BL668"/>
    <mergeCell ref="BM665:BM668"/>
    <mergeCell ref="BK669:BK672"/>
    <mergeCell ref="BL669:BL672"/>
    <mergeCell ref="BM669:BM672"/>
    <mergeCell ref="BK673:BK676"/>
    <mergeCell ref="BL673:BL676"/>
    <mergeCell ref="BM673:BM676"/>
    <mergeCell ref="BK678:BK681"/>
    <mergeCell ref="BL678:BL681"/>
    <mergeCell ref="BM678:BM681"/>
    <mergeCell ref="BK682:BK685"/>
    <mergeCell ref="BL682:BL685"/>
    <mergeCell ref="BM682:BM685"/>
    <mergeCell ref="BK686:BK689"/>
    <mergeCell ref="BL686:BL689"/>
    <mergeCell ref="BM686:BM689"/>
    <mergeCell ref="BK690:BK693"/>
    <mergeCell ref="BL690:BL693"/>
    <mergeCell ref="BK561:BK564"/>
    <mergeCell ref="BL561:BL564"/>
    <mergeCell ref="BM561:BM564"/>
    <mergeCell ref="BK565:BK568"/>
    <mergeCell ref="BL565:BL568"/>
    <mergeCell ref="BM565:BM568"/>
    <mergeCell ref="BK569:BK572"/>
    <mergeCell ref="BL569:BL572"/>
    <mergeCell ref="BM569:BM572"/>
    <mergeCell ref="BK573:BK576"/>
    <mergeCell ref="BL573:BL576"/>
    <mergeCell ref="BM573:BM576"/>
    <mergeCell ref="BK578:BK581"/>
    <mergeCell ref="BL578:BL581"/>
    <mergeCell ref="BM578:BM581"/>
    <mergeCell ref="BK582:BK585"/>
    <mergeCell ref="BL582:BL585"/>
    <mergeCell ref="BM582:BM585"/>
    <mergeCell ref="BK586:BK589"/>
    <mergeCell ref="BL586:BL589"/>
    <mergeCell ref="BM586:BM589"/>
    <mergeCell ref="BK590:BK593"/>
    <mergeCell ref="BL590:BL593"/>
    <mergeCell ref="BM590:BM593"/>
    <mergeCell ref="BK594:BK597"/>
    <mergeCell ref="BL594:BL597"/>
    <mergeCell ref="BM594:BM597"/>
    <mergeCell ref="BK598:BK601"/>
    <mergeCell ref="BL598:BL601"/>
    <mergeCell ref="BM598:BM601"/>
    <mergeCell ref="BM690:BM693"/>
    <mergeCell ref="BL640:BL643"/>
    <mergeCell ref="BM640:BM643"/>
    <mergeCell ref="BJ732:BJ735"/>
    <mergeCell ref="BI57:BI60"/>
    <mergeCell ref="BI65:BI68"/>
    <mergeCell ref="BI1:BM1"/>
    <mergeCell ref="BN1:BO1"/>
    <mergeCell ref="BK703:BK706"/>
    <mergeCell ref="BL703:BL706"/>
    <mergeCell ref="BM703:BM706"/>
    <mergeCell ref="BK707:BK710"/>
    <mergeCell ref="BL707:BL710"/>
    <mergeCell ref="BM707:BM710"/>
    <mergeCell ref="BK711:BK714"/>
    <mergeCell ref="BL711:BL714"/>
    <mergeCell ref="BM711:BM714"/>
    <mergeCell ref="BK715:BK718"/>
    <mergeCell ref="BL715:BL718"/>
    <mergeCell ref="BM715:BM718"/>
    <mergeCell ref="BK719:BK722"/>
    <mergeCell ref="BL719:BL722"/>
    <mergeCell ref="BM719:BM722"/>
    <mergeCell ref="BK723:BK726"/>
    <mergeCell ref="BL723:BL726"/>
    <mergeCell ref="BM723:BM726"/>
    <mergeCell ref="BK728:BK731"/>
    <mergeCell ref="BL728:BL731"/>
    <mergeCell ref="BM728:BM731"/>
    <mergeCell ref="BK732:BK735"/>
    <mergeCell ref="BL732:BL735"/>
    <mergeCell ref="BK736:BK739"/>
    <mergeCell ref="BL736:BL739"/>
    <mergeCell ref="BM736:BM739"/>
    <mergeCell ref="BK740:BK743"/>
    <mergeCell ref="BL740:BL743"/>
    <mergeCell ref="BM740:BM743"/>
    <mergeCell ref="BL694:BL697"/>
    <mergeCell ref="BM694:BM697"/>
    <mergeCell ref="BK603:BK606"/>
    <mergeCell ref="BL603:BL606"/>
    <mergeCell ref="BM603:BM606"/>
    <mergeCell ref="BK607:BK610"/>
    <mergeCell ref="BL607:BL610"/>
    <mergeCell ref="BM607:BM610"/>
    <mergeCell ref="BK611:BK614"/>
    <mergeCell ref="BL611:BL614"/>
    <mergeCell ref="BM611:BM614"/>
    <mergeCell ref="BK615:BK618"/>
    <mergeCell ref="BL615:BL618"/>
    <mergeCell ref="BM615:BM618"/>
    <mergeCell ref="BK619:BK622"/>
    <mergeCell ref="BL619:BL622"/>
    <mergeCell ref="BM619:BM622"/>
    <mergeCell ref="BK623:BK626"/>
    <mergeCell ref="BL623:BL626"/>
    <mergeCell ref="BM623:BM626"/>
    <mergeCell ref="BK628:BK631"/>
    <mergeCell ref="BL628:BL631"/>
    <mergeCell ref="BM628:BM631"/>
    <mergeCell ref="BK632:BK635"/>
    <mergeCell ref="BL632:BL635"/>
    <mergeCell ref="BM632:BM635"/>
    <mergeCell ref="BK636:BK639"/>
    <mergeCell ref="BL636:BL639"/>
    <mergeCell ref="BM636:BM639"/>
    <mergeCell ref="BK640:BK643"/>
  </mergeCells>
  <phoneticPr fontId="6"/>
  <dataValidations count="2">
    <dataValidation type="list" allowBlank="1" showInputMessage="1" showErrorMessage="1" sqref="BQ752:BW775" xr:uid="{475AFBCD-3329-44C9-801B-BD755062CF43}">
      <formula1>$BT$3</formula1>
    </dataValidation>
    <dataValidation type="list" allowBlank="1" showInputMessage="1" showErrorMessage="1" sqref="BK752:BM776" xr:uid="{FBEFEFF3-1F28-4976-BBFF-8B8445D25ADF}">
      <formula1>$BR$3</formula1>
    </dataValidation>
  </dataValidations>
  <printOptions horizontalCentered="1"/>
  <pageMargins left="0.39370078740157483" right="0.39370078740157483" top="0.59055118110236227" bottom="0.39370078740157483" header="0.51181102362204722" footer="0.51181102362204722"/>
  <pageSetup paperSize="9" scale="44" fitToWidth="0" orientation="landscape" cellComments="asDisplayed" r:id="rId1"/>
  <headerFooter alignWithMargins="0">
    <oddFooter>&amp;R&amp;"ＭＳ ゴシック,斜体"&amp;D　&amp;T　現在</oddFooter>
  </headerFooter>
  <rowBreaks count="29" manualBreakCount="29">
    <brk id="26" max="64" man="1"/>
    <brk id="51" max="64" man="1"/>
    <brk id="76" max="64" man="1"/>
    <brk id="101" max="64" man="1"/>
    <brk id="126" max="64" man="1"/>
    <brk id="151" max="64" man="1"/>
    <brk id="176" max="64" man="1"/>
    <brk id="201" max="64" man="1"/>
    <brk id="226" max="64" man="1"/>
    <brk id="251" max="64" man="1"/>
    <brk id="276" max="64" man="1"/>
    <brk id="301" max="64" man="1"/>
    <brk id="326" max="64" man="1"/>
    <brk id="351" max="64" man="1"/>
    <brk id="376" max="64" man="1"/>
    <brk id="401" max="64" man="1"/>
    <brk id="426" max="64" man="1"/>
    <brk id="451" max="64" man="1"/>
    <brk id="476" max="64" man="1"/>
    <brk id="501" max="64" man="1"/>
    <brk id="526" max="64" man="1"/>
    <brk id="551" max="64" man="1"/>
    <brk id="576" max="64" man="1"/>
    <brk id="601" max="64" man="1"/>
    <brk id="626" max="64" man="1"/>
    <brk id="651" max="64" man="1"/>
    <brk id="676" max="64" man="1"/>
    <brk id="701" max="64" man="1"/>
    <brk id="726" max="64" man="1"/>
  </rowBreaks>
  <colBreaks count="2" manualBreakCount="2">
    <brk id="20" max="750" man="1"/>
    <brk id="48" max="750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E400-C12A-45FA-8B20-BD714C37B5C6}">
  <sheetPr>
    <pageSetUpPr fitToPage="1"/>
  </sheetPr>
  <dimension ref="B1:T209"/>
  <sheetViews>
    <sheetView view="pageBreakPreview" zoomScaleNormal="100" zoomScaleSheetLayoutView="100" workbookViewId="0">
      <pane ySplit="4" topLeftCell="A126" activePane="bottomLeft" state="frozen"/>
      <selection pane="bottomLeft" activeCell="D92" sqref="D92"/>
    </sheetView>
  </sheetViews>
  <sheetFormatPr defaultColWidth="9" defaultRowHeight="15"/>
  <cols>
    <col min="1" max="1" width="4.42578125" style="99" customWidth="1"/>
    <col min="2" max="2" width="8.28515625" style="98" customWidth="1"/>
    <col min="3" max="3" width="3.5703125" style="98" customWidth="1"/>
    <col min="4" max="4" width="18.28515625" style="99" customWidth="1"/>
    <col min="5" max="5" width="9.42578125" style="99" customWidth="1"/>
    <col min="6" max="6" width="18.28515625" style="99" customWidth="1"/>
    <col min="7" max="7" width="9.42578125" style="99" customWidth="1"/>
    <col min="8" max="8" width="18.28515625" style="99" customWidth="1"/>
    <col min="9" max="9" width="9.42578125" style="99" customWidth="1"/>
    <col min="10" max="10" width="18.28515625" style="99" customWidth="1"/>
    <col min="11" max="11" width="9.42578125" style="98" customWidth="1"/>
    <col min="12" max="12" width="18.28515625" style="99" customWidth="1"/>
    <col min="13" max="13" width="9.42578125" style="98" customWidth="1"/>
    <col min="14" max="14" width="17.140625" style="98" customWidth="1"/>
    <col min="15" max="16" width="9" style="99"/>
    <col min="17" max="17" width="21.5703125" style="99" customWidth="1"/>
    <col min="18" max="16384" width="9" style="99"/>
  </cols>
  <sheetData>
    <row r="1" spans="2:20" ht="26.1" customHeight="1"/>
    <row r="2" spans="2:20" ht="36" customHeight="1">
      <c r="B2" s="100" t="s">
        <v>1053</v>
      </c>
      <c r="H2" s="101"/>
      <c r="L2" s="102"/>
      <c r="N2" s="103"/>
    </row>
    <row r="3" spans="2:20" ht="27" customHeight="1">
      <c r="B3" s="104"/>
      <c r="H3" s="101"/>
      <c r="L3" s="102"/>
    </row>
    <row r="4" spans="2:20" ht="27" customHeight="1" thickBot="1">
      <c r="B4" s="104" t="s">
        <v>1054</v>
      </c>
      <c r="H4" s="101"/>
      <c r="N4" s="105"/>
    </row>
    <row r="5" spans="2:20" ht="18" customHeight="1">
      <c r="B5" s="1383" t="s">
        <v>1055</v>
      </c>
      <c r="C5" s="1385" t="s">
        <v>1056</v>
      </c>
      <c r="D5" s="106" t="s">
        <v>1057</v>
      </c>
      <c r="E5" s="1381" t="s">
        <v>1058</v>
      </c>
      <c r="F5" s="106" t="s">
        <v>1059</v>
      </c>
      <c r="G5" s="1381" t="s">
        <v>1058</v>
      </c>
      <c r="H5" s="106" t="s">
        <v>1060</v>
      </c>
      <c r="I5" s="1381" t="s">
        <v>1058</v>
      </c>
      <c r="J5" s="106" t="s">
        <v>1061</v>
      </c>
      <c r="K5" s="1381" t="s">
        <v>1058</v>
      </c>
      <c r="L5" s="106" t="s">
        <v>1062</v>
      </c>
      <c r="M5" s="1381" t="s">
        <v>1058</v>
      </c>
      <c r="N5" s="107" t="s">
        <v>1063</v>
      </c>
    </row>
    <row r="6" spans="2:20" ht="18" customHeight="1" thickBot="1">
      <c r="B6" s="1384"/>
      <c r="C6" s="1386"/>
      <c r="D6" s="108" t="s">
        <v>1064</v>
      </c>
      <c r="E6" s="1382"/>
      <c r="F6" s="108" t="s">
        <v>1065</v>
      </c>
      <c r="G6" s="1382"/>
      <c r="H6" s="108" t="s">
        <v>1066</v>
      </c>
      <c r="I6" s="1382"/>
      <c r="J6" s="108" t="s">
        <v>1067</v>
      </c>
      <c r="K6" s="1382"/>
      <c r="L6" s="108" t="s">
        <v>443</v>
      </c>
      <c r="M6" s="1382"/>
      <c r="N6" s="109"/>
    </row>
    <row r="7" spans="2:20" ht="36" customHeight="1">
      <c r="B7" s="110">
        <v>45748</v>
      </c>
      <c r="C7" s="111">
        <f>B7</f>
        <v>45748</v>
      </c>
      <c r="D7" s="112"/>
      <c r="E7" s="113"/>
      <c r="F7" s="114"/>
      <c r="G7" s="113"/>
      <c r="H7" s="114"/>
      <c r="I7" s="113"/>
      <c r="J7" s="114"/>
      <c r="K7" s="115"/>
      <c r="L7" s="116"/>
      <c r="M7" s="115"/>
      <c r="N7" s="117"/>
      <c r="O7" s="99">
        <v>1</v>
      </c>
      <c r="Q7" s="99" t="s">
        <v>1068</v>
      </c>
      <c r="R7" s="99" t="s">
        <v>1069</v>
      </c>
    </row>
    <row r="8" spans="2:20" ht="36" customHeight="1">
      <c r="B8" s="118">
        <f>B7+1</f>
        <v>45749</v>
      </c>
      <c r="C8" s="119">
        <f>B8</f>
        <v>45749</v>
      </c>
      <c r="D8" s="116"/>
      <c r="E8" s="124"/>
      <c r="F8" s="116"/>
      <c r="G8" s="180"/>
      <c r="H8" s="116"/>
      <c r="I8" s="124"/>
      <c r="J8" s="116"/>
      <c r="K8" s="121"/>
      <c r="L8" s="116"/>
      <c r="M8" s="121"/>
      <c r="N8" s="122"/>
      <c r="O8" s="99">
        <f>O7+1</f>
        <v>2</v>
      </c>
      <c r="Q8" s="99" t="s">
        <v>1070</v>
      </c>
      <c r="R8" s="99">
        <f>COUNTIF($D$7:$L$209,Q8&amp;"*")</f>
        <v>8</v>
      </c>
    </row>
    <row r="9" spans="2:20" ht="54.75">
      <c r="B9" s="118">
        <f t="shared" ref="B9:B36" si="0">B8+1</f>
        <v>45750</v>
      </c>
      <c r="C9" s="119">
        <f t="shared" ref="C9:C35" si="1">B9</f>
        <v>45750</v>
      </c>
      <c r="D9" s="123" t="s">
        <v>1071</v>
      </c>
      <c r="E9" s="124">
        <v>101</v>
      </c>
      <c r="F9" s="123" t="s">
        <v>90</v>
      </c>
      <c r="G9" s="180">
        <v>101</v>
      </c>
      <c r="H9" s="704" t="s">
        <v>1072</v>
      </c>
      <c r="I9" s="124">
        <v>101</v>
      </c>
      <c r="J9" s="251"/>
      <c r="K9" s="176"/>
      <c r="L9" s="116"/>
      <c r="M9" s="121"/>
      <c r="N9" s="122"/>
      <c r="O9" s="99">
        <f t="shared" ref="O9:O10" si="2">O8+1</f>
        <v>3</v>
      </c>
      <c r="Q9" s="99" t="s">
        <v>1073</v>
      </c>
      <c r="R9" s="99">
        <f t="shared" ref="R9:R27" si="3">COUNTIF($D$7:$L$209,Q9&amp;"*")</f>
        <v>19</v>
      </c>
    </row>
    <row r="10" spans="2:20" ht="54" customHeight="1">
      <c r="B10" s="118">
        <f t="shared" si="0"/>
        <v>45751</v>
      </c>
      <c r="C10" s="119">
        <f t="shared" si="1"/>
        <v>45751</v>
      </c>
      <c r="D10" s="123" t="s">
        <v>103</v>
      </c>
      <c r="E10" s="124" t="s">
        <v>1074</v>
      </c>
      <c r="F10" s="123" t="s">
        <v>103</v>
      </c>
      <c r="G10" s="124" t="s">
        <v>1074</v>
      </c>
      <c r="H10" s="123" t="s">
        <v>1075</v>
      </c>
      <c r="I10" s="124" t="s">
        <v>73</v>
      </c>
      <c r="J10" s="123" t="s">
        <v>1076</v>
      </c>
      <c r="K10" s="121"/>
      <c r="L10" s="116"/>
      <c r="M10" s="121"/>
      <c r="N10" s="122"/>
      <c r="O10" s="99">
        <f t="shared" si="2"/>
        <v>4</v>
      </c>
      <c r="Q10" s="99" t="s">
        <v>1077</v>
      </c>
      <c r="R10" s="99">
        <f t="shared" si="3"/>
        <v>8</v>
      </c>
    </row>
    <row r="11" spans="2:20" ht="36" customHeight="1">
      <c r="B11" s="125">
        <f t="shared" si="0"/>
        <v>45752</v>
      </c>
      <c r="C11" s="126">
        <f t="shared" si="1"/>
        <v>45752</v>
      </c>
      <c r="D11" s="127"/>
      <c r="E11" s="128"/>
      <c r="F11" s="127"/>
      <c r="G11" s="128"/>
      <c r="H11" s="127"/>
      <c r="I11" s="128"/>
      <c r="J11" s="127"/>
      <c r="K11" s="128"/>
      <c r="L11" s="127"/>
      <c r="M11" s="129"/>
      <c r="N11" s="130"/>
      <c r="Q11" s="99" t="s">
        <v>1078</v>
      </c>
      <c r="R11" s="99">
        <f t="shared" si="3"/>
        <v>8</v>
      </c>
    </row>
    <row r="12" spans="2:20" ht="36" customHeight="1">
      <c r="B12" s="125">
        <f t="shared" si="0"/>
        <v>45753</v>
      </c>
      <c r="C12" s="126">
        <f t="shared" si="1"/>
        <v>45753</v>
      </c>
      <c r="D12" s="127"/>
      <c r="E12" s="131"/>
      <c r="F12" s="127"/>
      <c r="G12" s="131"/>
      <c r="H12" s="127"/>
      <c r="I12" s="131"/>
      <c r="J12" s="127"/>
      <c r="K12" s="131"/>
      <c r="L12" s="127"/>
      <c r="M12" s="132"/>
      <c r="N12" s="130"/>
      <c r="Q12" s="99" t="s">
        <v>1079</v>
      </c>
      <c r="R12" s="99">
        <f t="shared" si="3"/>
        <v>9</v>
      </c>
    </row>
    <row r="13" spans="2:20" ht="36" customHeight="1">
      <c r="B13" s="118">
        <f t="shared" si="0"/>
        <v>45754</v>
      </c>
      <c r="C13" s="119">
        <f t="shared" si="1"/>
        <v>45754</v>
      </c>
      <c r="D13" s="123"/>
      <c r="E13" s="133"/>
      <c r="F13" s="137" t="s">
        <v>113</v>
      </c>
      <c r="G13" s="133">
        <v>201</v>
      </c>
      <c r="H13" s="137" t="s">
        <v>1080</v>
      </c>
      <c r="I13" s="133" t="s">
        <v>139</v>
      </c>
      <c r="J13" s="680" t="s">
        <v>121</v>
      </c>
      <c r="K13" s="681" t="s">
        <v>124</v>
      </c>
      <c r="L13" s="116"/>
      <c r="M13" s="121"/>
      <c r="N13" s="122"/>
      <c r="O13" s="99">
        <f>O10+1</f>
        <v>5</v>
      </c>
      <c r="Q13" s="99" t="s">
        <v>1081</v>
      </c>
      <c r="R13" s="99">
        <f t="shared" si="3"/>
        <v>9</v>
      </c>
    </row>
    <row r="14" spans="2:20" ht="82.5" customHeight="1">
      <c r="B14" s="118">
        <f t="shared" si="0"/>
        <v>45755</v>
      </c>
      <c r="C14" s="119">
        <f t="shared" si="1"/>
        <v>45755</v>
      </c>
      <c r="D14" s="137" t="s">
        <v>112</v>
      </c>
      <c r="E14" s="133" t="s">
        <v>1082</v>
      </c>
      <c r="F14" s="137" t="s">
        <v>1083</v>
      </c>
      <c r="G14" s="133" t="s">
        <v>1084</v>
      </c>
      <c r="H14" s="137" t="s">
        <v>1085</v>
      </c>
      <c r="I14" s="133">
        <v>201</v>
      </c>
      <c r="J14" s="123"/>
      <c r="K14" s="133"/>
      <c r="L14" s="116"/>
      <c r="M14" s="121"/>
      <c r="N14" s="122"/>
      <c r="O14" s="99">
        <f t="shared" ref="O14:O17" si="4">O13+1</f>
        <v>6</v>
      </c>
      <c r="Q14" s="99" t="s">
        <v>1086</v>
      </c>
      <c r="R14" s="99">
        <f t="shared" si="3"/>
        <v>9</v>
      </c>
    </row>
    <row r="15" spans="2:20" ht="36" customHeight="1">
      <c r="B15" s="118">
        <f t="shared" si="0"/>
        <v>45756</v>
      </c>
      <c r="C15" s="119">
        <f t="shared" si="1"/>
        <v>45756</v>
      </c>
      <c r="D15" s="137" t="s">
        <v>141</v>
      </c>
      <c r="E15" s="124" t="s">
        <v>73</v>
      </c>
      <c r="F15" s="137" t="s">
        <v>1087</v>
      </c>
      <c r="G15" s="124" t="s">
        <v>124</v>
      </c>
      <c r="H15" s="116"/>
      <c r="I15" s="120"/>
      <c r="J15" s="116"/>
      <c r="K15" s="124"/>
      <c r="L15" s="116"/>
      <c r="M15" s="121"/>
      <c r="N15" s="122"/>
      <c r="O15" s="99">
        <f t="shared" si="4"/>
        <v>7</v>
      </c>
    </row>
    <row r="16" spans="2:20" ht="36" customHeight="1">
      <c r="B16" s="118">
        <f t="shared" si="0"/>
        <v>45757</v>
      </c>
      <c r="C16" s="119">
        <f t="shared" si="1"/>
        <v>45757</v>
      </c>
      <c r="D16" s="134" t="s">
        <v>149</v>
      </c>
      <c r="E16" s="135">
        <v>101</v>
      </c>
      <c r="F16" s="134" t="s">
        <v>156</v>
      </c>
      <c r="G16" s="135">
        <v>101</v>
      </c>
      <c r="H16" s="136"/>
      <c r="I16" s="124"/>
      <c r="J16" s="136"/>
      <c r="K16" s="124"/>
      <c r="L16" s="116"/>
      <c r="M16" s="121"/>
      <c r="N16" s="122"/>
      <c r="O16" s="99">
        <f t="shared" si="4"/>
        <v>8</v>
      </c>
      <c r="Q16" s="99" t="s">
        <v>1088</v>
      </c>
      <c r="R16" s="99">
        <f t="shared" si="3"/>
        <v>4</v>
      </c>
      <c r="T16" s="99" t="s">
        <v>1089</v>
      </c>
    </row>
    <row r="17" spans="2:20" ht="36" customHeight="1">
      <c r="B17" s="118">
        <f t="shared" si="0"/>
        <v>45758</v>
      </c>
      <c r="C17" s="119">
        <f t="shared" si="1"/>
        <v>45758</v>
      </c>
      <c r="D17" s="288" t="s">
        <v>1090</v>
      </c>
      <c r="E17" s="135" t="s">
        <v>1091</v>
      </c>
      <c r="F17" s="134" t="s">
        <v>1092</v>
      </c>
      <c r="G17" s="135" t="s">
        <v>1093</v>
      </c>
      <c r="H17" s="137" t="s">
        <v>1094</v>
      </c>
      <c r="I17" s="124">
        <v>201</v>
      </c>
      <c r="J17" s="116" t="s">
        <v>1095</v>
      </c>
      <c r="K17" s="515" t="s">
        <v>1096</v>
      </c>
      <c r="L17" s="116"/>
      <c r="M17" s="121"/>
      <c r="N17" s="122" t="s">
        <v>1097</v>
      </c>
      <c r="O17" s="99">
        <f t="shared" si="4"/>
        <v>9</v>
      </c>
      <c r="Q17" s="99" t="s">
        <v>200</v>
      </c>
      <c r="R17" s="99">
        <f t="shared" si="3"/>
        <v>3</v>
      </c>
      <c r="T17" s="99" t="s">
        <v>1098</v>
      </c>
    </row>
    <row r="18" spans="2:20" ht="36" customHeight="1">
      <c r="B18" s="125">
        <f t="shared" si="0"/>
        <v>45759</v>
      </c>
      <c r="C18" s="126">
        <f t="shared" si="1"/>
        <v>45759</v>
      </c>
      <c r="D18" s="127"/>
      <c r="E18" s="128"/>
      <c r="F18" s="127"/>
      <c r="G18" s="128"/>
      <c r="H18" s="127"/>
      <c r="I18" s="128"/>
      <c r="J18" s="127"/>
      <c r="K18" s="128"/>
      <c r="L18" s="127"/>
      <c r="M18" s="132"/>
      <c r="N18" s="130"/>
      <c r="Q18" s="99" t="s">
        <v>1099</v>
      </c>
      <c r="R18" s="99">
        <f t="shared" si="3"/>
        <v>17</v>
      </c>
    </row>
    <row r="19" spans="2:20" ht="36" customHeight="1">
      <c r="B19" s="125">
        <f t="shared" si="0"/>
        <v>45760</v>
      </c>
      <c r="C19" s="126">
        <f t="shared" si="1"/>
        <v>45760</v>
      </c>
      <c r="D19" s="127"/>
      <c r="E19" s="128"/>
      <c r="F19" s="127"/>
      <c r="G19" s="128"/>
      <c r="H19" s="138"/>
      <c r="I19" s="139"/>
      <c r="J19" s="138"/>
      <c r="K19" s="139"/>
      <c r="L19" s="127"/>
      <c r="M19" s="132"/>
      <c r="N19" s="130"/>
      <c r="Q19" s="99" t="s">
        <v>1100</v>
      </c>
      <c r="R19" s="99">
        <f t="shared" si="3"/>
        <v>16</v>
      </c>
    </row>
    <row r="20" spans="2:20" ht="36" customHeight="1">
      <c r="B20" s="118">
        <f t="shared" si="0"/>
        <v>45761</v>
      </c>
      <c r="C20" s="119">
        <f t="shared" si="1"/>
        <v>45761</v>
      </c>
      <c r="D20" s="116"/>
      <c r="E20" s="124"/>
      <c r="F20" s="175" t="s">
        <v>498</v>
      </c>
      <c r="G20" s="180">
        <v>101</v>
      </c>
      <c r="H20" s="116" t="s">
        <v>198</v>
      </c>
      <c r="I20" s="124">
        <v>101</v>
      </c>
      <c r="J20" s="116" t="s">
        <v>209</v>
      </c>
      <c r="K20" s="124">
        <v>101</v>
      </c>
      <c r="L20" s="116"/>
      <c r="M20" s="121"/>
      <c r="N20" s="122" t="s">
        <v>1101</v>
      </c>
      <c r="O20" s="99">
        <f>O17+1</f>
        <v>10</v>
      </c>
      <c r="Q20" s="99" t="s">
        <v>1102</v>
      </c>
      <c r="R20" s="99">
        <f t="shared" si="3"/>
        <v>17</v>
      </c>
    </row>
    <row r="21" spans="2:20" ht="36" customHeight="1">
      <c r="B21" s="118">
        <f t="shared" si="0"/>
        <v>45762</v>
      </c>
      <c r="C21" s="119">
        <f t="shared" si="1"/>
        <v>45762</v>
      </c>
      <c r="D21" s="116"/>
      <c r="E21" s="124"/>
      <c r="F21" s="116" t="s">
        <v>222</v>
      </c>
      <c r="G21" s="124">
        <v>101</v>
      </c>
      <c r="H21" s="116" t="s">
        <v>224</v>
      </c>
      <c r="I21" s="124">
        <v>101</v>
      </c>
      <c r="J21" s="134" t="s">
        <v>230</v>
      </c>
      <c r="K21" s="135">
        <v>101</v>
      </c>
      <c r="L21" s="116"/>
      <c r="M21" s="121"/>
      <c r="N21" s="122"/>
      <c r="O21" s="99">
        <f>O20+1</f>
        <v>11</v>
      </c>
      <c r="Q21" s="99" t="s">
        <v>1103</v>
      </c>
      <c r="R21" s="99">
        <f t="shared" si="3"/>
        <v>17</v>
      </c>
    </row>
    <row r="22" spans="2:20" ht="36" customHeight="1">
      <c r="B22" s="118">
        <f t="shared" si="0"/>
        <v>45763</v>
      </c>
      <c r="C22" s="119">
        <f t="shared" si="1"/>
        <v>45763</v>
      </c>
      <c r="D22" s="136"/>
      <c r="E22" s="124"/>
      <c r="F22" s="136" t="s">
        <v>198</v>
      </c>
      <c r="G22" s="124">
        <v>101</v>
      </c>
      <c r="H22" s="116" t="s">
        <v>242</v>
      </c>
      <c r="I22" s="124">
        <v>101</v>
      </c>
      <c r="J22" s="116" t="s">
        <v>242</v>
      </c>
      <c r="K22" s="124">
        <v>101</v>
      </c>
      <c r="L22" s="116"/>
      <c r="M22" s="121"/>
      <c r="N22" s="122"/>
      <c r="O22" s="99">
        <f>O21+1</f>
        <v>12</v>
      </c>
      <c r="Q22" s="99" t="s">
        <v>1104</v>
      </c>
      <c r="R22" s="99">
        <f t="shared" si="3"/>
        <v>11</v>
      </c>
    </row>
    <row r="23" spans="2:20" ht="36" customHeight="1">
      <c r="B23" s="118">
        <f t="shared" si="0"/>
        <v>45764</v>
      </c>
      <c r="C23" s="119">
        <f t="shared" si="1"/>
        <v>45764</v>
      </c>
      <c r="D23" s="175" t="s">
        <v>1105</v>
      </c>
      <c r="E23" s="124" t="s">
        <v>1106</v>
      </c>
      <c r="F23" s="116" t="s">
        <v>1107</v>
      </c>
      <c r="G23" s="124" t="s">
        <v>1108</v>
      </c>
      <c r="H23" s="116" t="s">
        <v>254</v>
      </c>
      <c r="I23" s="124">
        <v>201</v>
      </c>
      <c r="J23" s="116" t="s">
        <v>254</v>
      </c>
      <c r="K23" s="124">
        <v>201</v>
      </c>
      <c r="L23" s="116" t="s">
        <v>260</v>
      </c>
      <c r="M23" s="121">
        <v>201</v>
      </c>
      <c r="N23" s="122"/>
      <c r="O23" s="99">
        <f>O22+1</f>
        <v>13</v>
      </c>
      <c r="Q23" s="99" t="s">
        <v>1109</v>
      </c>
      <c r="R23" s="99">
        <f t="shared" si="3"/>
        <v>11</v>
      </c>
    </row>
    <row r="24" spans="2:20" ht="36" customHeight="1">
      <c r="B24" s="118">
        <f t="shared" si="0"/>
        <v>45765</v>
      </c>
      <c r="C24" s="119">
        <f t="shared" si="1"/>
        <v>45765</v>
      </c>
      <c r="D24" s="116" t="s">
        <v>149</v>
      </c>
      <c r="E24" s="124">
        <v>101</v>
      </c>
      <c r="F24" s="116" t="s">
        <v>267</v>
      </c>
      <c r="G24" s="124">
        <v>101</v>
      </c>
      <c r="H24" s="116" t="s">
        <v>272</v>
      </c>
      <c r="I24" s="124">
        <v>101</v>
      </c>
      <c r="J24" s="116" t="s">
        <v>274</v>
      </c>
      <c r="K24" s="124">
        <v>101</v>
      </c>
      <c r="L24" s="175" t="s">
        <v>464</v>
      </c>
      <c r="M24" s="176">
        <v>101</v>
      </c>
      <c r="N24" s="122"/>
      <c r="O24" s="99">
        <f>O23+1</f>
        <v>14</v>
      </c>
      <c r="Q24" s="99" t="s">
        <v>1110</v>
      </c>
      <c r="R24" s="99">
        <f t="shared" si="3"/>
        <v>37</v>
      </c>
    </row>
    <row r="25" spans="2:20" ht="36" customHeight="1">
      <c r="B25" s="125">
        <f t="shared" si="0"/>
        <v>45766</v>
      </c>
      <c r="C25" s="126">
        <f t="shared" si="1"/>
        <v>45766</v>
      </c>
      <c r="D25" s="127"/>
      <c r="E25" s="128"/>
      <c r="F25" s="127"/>
      <c r="G25" s="128"/>
      <c r="H25" s="127"/>
      <c r="I25" s="128"/>
      <c r="J25" s="127"/>
      <c r="K25" s="128"/>
      <c r="L25" s="127"/>
      <c r="M25" s="132"/>
      <c r="N25" s="130"/>
      <c r="Q25" s="99" t="s">
        <v>1111</v>
      </c>
      <c r="R25" s="99">
        <f t="shared" si="3"/>
        <v>49</v>
      </c>
    </row>
    <row r="26" spans="2:20" ht="36" customHeight="1">
      <c r="B26" s="125">
        <f t="shared" si="0"/>
        <v>45767</v>
      </c>
      <c r="C26" s="126">
        <f t="shared" si="1"/>
        <v>45767</v>
      </c>
      <c r="D26" s="127"/>
      <c r="E26" s="128"/>
      <c r="F26" s="127"/>
      <c r="G26" s="128"/>
      <c r="H26" s="140"/>
      <c r="I26" s="139"/>
      <c r="J26" s="140"/>
      <c r="K26" s="139"/>
      <c r="L26" s="127"/>
      <c r="M26" s="132"/>
      <c r="N26" s="130"/>
      <c r="Q26" s="99" t="s">
        <v>1112</v>
      </c>
      <c r="R26" s="99">
        <f t="shared" si="3"/>
        <v>17</v>
      </c>
    </row>
    <row r="27" spans="2:20" ht="36" customHeight="1">
      <c r="B27" s="118">
        <f t="shared" si="0"/>
        <v>45768</v>
      </c>
      <c r="C27" s="119">
        <f t="shared" si="1"/>
        <v>45768</v>
      </c>
      <c r="D27" s="136" t="s">
        <v>283</v>
      </c>
      <c r="E27" s="124">
        <v>101</v>
      </c>
      <c r="F27" s="136" t="s">
        <v>283</v>
      </c>
      <c r="G27" s="124">
        <v>101</v>
      </c>
      <c r="H27" s="116" t="s">
        <v>198</v>
      </c>
      <c r="I27" s="124">
        <v>101</v>
      </c>
      <c r="J27" s="116" t="s">
        <v>267</v>
      </c>
      <c r="K27" s="124">
        <v>101</v>
      </c>
      <c r="L27" s="116"/>
      <c r="M27" s="121"/>
      <c r="N27" s="122"/>
      <c r="O27" s="99">
        <f>O24+1</f>
        <v>15</v>
      </c>
      <c r="Q27" s="99" t="s">
        <v>1113</v>
      </c>
      <c r="R27" s="99">
        <f t="shared" si="3"/>
        <v>0</v>
      </c>
    </row>
    <row r="28" spans="2:20" ht="36" customHeight="1">
      <c r="B28" s="118">
        <f t="shared" si="0"/>
        <v>45769</v>
      </c>
      <c r="C28" s="119">
        <f t="shared" si="1"/>
        <v>45769</v>
      </c>
      <c r="D28" s="116" t="s">
        <v>1114</v>
      </c>
      <c r="E28" s="124" t="s">
        <v>1115</v>
      </c>
      <c r="F28" s="116" t="s">
        <v>222</v>
      </c>
      <c r="G28" s="124">
        <v>201</v>
      </c>
      <c r="H28" s="116" t="s">
        <v>224</v>
      </c>
      <c r="I28" s="124">
        <v>201</v>
      </c>
      <c r="J28" s="134" t="s">
        <v>230</v>
      </c>
      <c r="K28" s="135">
        <v>201</v>
      </c>
      <c r="L28" s="134"/>
      <c r="M28" s="135"/>
      <c r="N28" s="122"/>
      <c r="O28" s="99">
        <f>O27+1</f>
        <v>16</v>
      </c>
    </row>
    <row r="29" spans="2:20" ht="36" customHeight="1">
      <c r="B29" s="118">
        <f t="shared" si="0"/>
        <v>45770</v>
      </c>
      <c r="C29" s="119">
        <f t="shared" si="1"/>
        <v>45770</v>
      </c>
      <c r="D29" s="136" t="s">
        <v>224</v>
      </c>
      <c r="E29" s="124">
        <v>101</v>
      </c>
      <c r="F29" s="136"/>
      <c r="G29" s="124"/>
      <c r="H29" s="116" t="s">
        <v>260</v>
      </c>
      <c r="I29" s="124">
        <v>101</v>
      </c>
      <c r="J29" s="116" t="s">
        <v>260</v>
      </c>
      <c r="K29" s="124">
        <v>101</v>
      </c>
      <c r="L29" s="116"/>
      <c r="M29" s="121"/>
      <c r="N29" s="122"/>
      <c r="O29" s="99">
        <f>O28+1</f>
        <v>17</v>
      </c>
    </row>
    <row r="30" spans="2:20" ht="36" customHeight="1">
      <c r="B30" s="118">
        <f t="shared" si="0"/>
        <v>45771</v>
      </c>
      <c r="C30" s="119">
        <f t="shared" si="1"/>
        <v>45771</v>
      </c>
      <c r="D30" s="175" t="s">
        <v>1090</v>
      </c>
      <c r="E30" s="515" t="s">
        <v>1116</v>
      </c>
      <c r="F30" s="116" t="s">
        <v>1092</v>
      </c>
      <c r="G30" s="515" t="s">
        <v>1117</v>
      </c>
      <c r="H30" s="116" t="s">
        <v>254</v>
      </c>
      <c r="I30" s="180">
        <v>101</v>
      </c>
      <c r="J30" s="116" t="s">
        <v>198</v>
      </c>
      <c r="K30" s="180">
        <v>101</v>
      </c>
      <c r="L30" s="175"/>
      <c r="M30" s="180"/>
      <c r="N30" s="122"/>
      <c r="O30" s="99">
        <f>O29+1</f>
        <v>18</v>
      </c>
    </row>
    <row r="31" spans="2:20" ht="36" customHeight="1">
      <c r="B31" s="118">
        <f t="shared" si="0"/>
        <v>45772</v>
      </c>
      <c r="C31" s="119">
        <f t="shared" si="1"/>
        <v>45772</v>
      </c>
      <c r="D31" s="136" t="s">
        <v>149</v>
      </c>
      <c r="E31" s="124">
        <v>101</v>
      </c>
      <c r="F31" s="136" t="s">
        <v>209</v>
      </c>
      <c r="G31" s="124">
        <v>101</v>
      </c>
      <c r="H31" s="116" t="s">
        <v>272</v>
      </c>
      <c r="I31" s="124">
        <v>101</v>
      </c>
      <c r="J31" s="116" t="s">
        <v>274</v>
      </c>
      <c r="K31" s="121">
        <v>101</v>
      </c>
      <c r="L31" s="116"/>
      <c r="M31" s="121"/>
      <c r="N31" s="122"/>
      <c r="O31" s="99">
        <f>O30+1</f>
        <v>19</v>
      </c>
    </row>
    <row r="32" spans="2:20" ht="36" customHeight="1">
      <c r="B32" s="125">
        <f t="shared" si="0"/>
        <v>45773</v>
      </c>
      <c r="C32" s="126">
        <f t="shared" si="1"/>
        <v>45773</v>
      </c>
      <c r="D32" s="127"/>
      <c r="E32" s="128"/>
      <c r="F32" s="141"/>
      <c r="G32" s="142"/>
      <c r="H32" s="127"/>
      <c r="I32" s="128"/>
      <c r="J32" s="127"/>
      <c r="K32" s="128"/>
      <c r="L32" s="127"/>
      <c r="M32" s="132"/>
      <c r="N32" s="130"/>
    </row>
    <row r="33" spans="2:15" ht="36" customHeight="1">
      <c r="B33" s="125">
        <f t="shared" si="0"/>
        <v>45774</v>
      </c>
      <c r="C33" s="126">
        <f t="shared" si="1"/>
        <v>45774</v>
      </c>
      <c r="D33" s="127"/>
      <c r="E33" s="128"/>
      <c r="F33" s="143"/>
      <c r="G33" s="142"/>
      <c r="H33" s="140"/>
      <c r="I33" s="139"/>
      <c r="J33" s="140"/>
      <c r="K33" s="139"/>
      <c r="L33" s="127"/>
      <c r="M33" s="132"/>
      <c r="N33" s="130"/>
    </row>
    <row r="34" spans="2:15" ht="36" customHeight="1">
      <c r="B34" s="118">
        <f t="shared" si="0"/>
        <v>45775</v>
      </c>
      <c r="C34" s="119">
        <f t="shared" si="1"/>
        <v>45775</v>
      </c>
      <c r="D34" s="136" t="s">
        <v>283</v>
      </c>
      <c r="E34" s="180">
        <v>301</v>
      </c>
      <c r="F34" s="136" t="s">
        <v>283</v>
      </c>
      <c r="G34" s="180">
        <v>301</v>
      </c>
      <c r="H34" s="116" t="s">
        <v>198</v>
      </c>
      <c r="I34" s="180">
        <v>301</v>
      </c>
      <c r="J34" s="134" t="s">
        <v>267</v>
      </c>
      <c r="K34" s="733">
        <v>301</v>
      </c>
      <c r="L34" s="759" t="s">
        <v>464</v>
      </c>
      <c r="M34" s="176">
        <v>301</v>
      </c>
      <c r="N34" s="122"/>
      <c r="O34" s="99">
        <f>O31+1</f>
        <v>20</v>
      </c>
    </row>
    <row r="35" spans="2:15" ht="36" customHeight="1">
      <c r="B35" s="125">
        <f t="shared" si="0"/>
        <v>45776</v>
      </c>
      <c r="C35" s="126">
        <f t="shared" si="1"/>
        <v>45776</v>
      </c>
      <c r="D35" s="145"/>
      <c r="E35" s="146"/>
      <c r="F35" s="145"/>
      <c r="G35" s="146"/>
      <c r="H35" s="145"/>
      <c r="I35" s="146"/>
      <c r="J35" s="147"/>
      <c r="K35" s="148"/>
      <c r="L35" s="127"/>
      <c r="M35" s="132"/>
      <c r="N35" s="130" t="s">
        <v>1118</v>
      </c>
    </row>
    <row r="36" spans="2:15" ht="36" customHeight="1">
      <c r="B36" s="149">
        <f t="shared" si="0"/>
        <v>45777</v>
      </c>
      <c r="C36" s="150">
        <f>B36</f>
        <v>45777</v>
      </c>
      <c r="D36" s="151"/>
      <c r="E36" s="152"/>
      <c r="F36" s="151" t="s">
        <v>1114</v>
      </c>
      <c r="G36" s="152" t="s">
        <v>1115</v>
      </c>
      <c r="H36" s="153" t="s">
        <v>242</v>
      </c>
      <c r="I36" s="152">
        <v>201</v>
      </c>
      <c r="J36" s="153" t="s">
        <v>242</v>
      </c>
      <c r="K36" s="154">
        <v>201</v>
      </c>
      <c r="L36" s="151"/>
      <c r="M36" s="154"/>
      <c r="N36" s="155"/>
      <c r="O36" s="99">
        <f>O34+1</f>
        <v>21</v>
      </c>
    </row>
    <row r="37" spans="2:15" ht="27" customHeight="1">
      <c r="B37" s="156"/>
      <c r="D37" s="157"/>
      <c r="E37" s="157"/>
      <c r="F37" s="157"/>
      <c r="G37" s="157"/>
      <c r="H37" s="157"/>
      <c r="I37" s="157"/>
      <c r="J37" s="157"/>
      <c r="K37" s="158"/>
      <c r="L37" s="157"/>
      <c r="M37" s="158"/>
      <c r="N37" s="158"/>
    </row>
    <row r="38" spans="2:15" ht="27" customHeight="1" thickBot="1">
      <c r="B38" s="159" t="s">
        <v>1119</v>
      </c>
      <c r="D38" s="157"/>
      <c r="E38" s="157"/>
      <c r="F38" s="157"/>
      <c r="G38" s="157"/>
      <c r="H38" s="157"/>
      <c r="I38" s="157"/>
      <c r="J38" s="157"/>
      <c r="K38" s="158"/>
      <c r="L38" s="157"/>
      <c r="M38" s="158"/>
      <c r="N38" s="158"/>
    </row>
    <row r="39" spans="2:15" ht="18" customHeight="1">
      <c r="B39" s="1383" t="s">
        <v>1055</v>
      </c>
      <c r="C39" s="1385" t="s">
        <v>1056</v>
      </c>
      <c r="D39" s="106" t="s">
        <v>1057</v>
      </c>
      <c r="E39" s="1381" t="s">
        <v>1058</v>
      </c>
      <c r="F39" s="106" t="s">
        <v>1059</v>
      </c>
      <c r="G39" s="1381" t="s">
        <v>1058</v>
      </c>
      <c r="H39" s="106" t="s">
        <v>1060</v>
      </c>
      <c r="I39" s="1381" t="s">
        <v>1058</v>
      </c>
      <c r="J39" s="106" t="s">
        <v>1061</v>
      </c>
      <c r="K39" s="1381" t="s">
        <v>1058</v>
      </c>
      <c r="L39" s="106" t="s">
        <v>1062</v>
      </c>
      <c r="M39" s="1381" t="s">
        <v>1058</v>
      </c>
      <c r="N39" s="107" t="s">
        <v>1063</v>
      </c>
    </row>
    <row r="40" spans="2:15" ht="18" customHeight="1" thickBot="1">
      <c r="B40" s="1384"/>
      <c r="C40" s="1386"/>
      <c r="D40" s="108" t="s">
        <v>1064</v>
      </c>
      <c r="E40" s="1382"/>
      <c r="F40" s="108" t="s">
        <v>1065</v>
      </c>
      <c r="G40" s="1382"/>
      <c r="H40" s="108" t="s">
        <v>1066</v>
      </c>
      <c r="I40" s="1382"/>
      <c r="J40" s="108" t="s">
        <v>1067</v>
      </c>
      <c r="K40" s="1382"/>
      <c r="L40" s="108" t="s">
        <v>443</v>
      </c>
      <c r="M40" s="1382"/>
      <c r="N40" s="109"/>
    </row>
    <row r="41" spans="2:15" ht="36" customHeight="1">
      <c r="B41" s="110">
        <f>B36+1</f>
        <v>45778</v>
      </c>
      <c r="C41" s="111">
        <f>B41</f>
        <v>45778</v>
      </c>
      <c r="D41" s="759" t="s">
        <v>1105</v>
      </c>
      <c r="E41" s="160" t="s">
        <v>1120</v>
      </c>
      <c r="F41" s="161" t="s">
        <v>1107</v>
      </c>
      <c r="G41" s="162" t="s">
        <v>1121</v>
      </c>
      <c r="H41" s="116" t="s">
        <v>149</v>
      </c>
      <c r="I41" s="124">
        <v>201</v>
      </c>
      <c r="J41" s="116" t="s">
        <v>222</v>
      </c>
      <c r="K41" s="124">
        <v>201</v>
      </c>
      <c r="L41" s="163" t="s">
        <v>260</v>
      </c>
      <c r="M41" s="115">
        <v>201</v>
      </c>
      <c r="N41" s="122"/>
      <c r="O41" s="99">
        <f>O36+1</f>
        <v>22</v>
      </c>
    </row>
    <row r="42" spans="2:15" ht="36" customHeight="1">
      <c r="B42" s="118">
        <f>B41+1</f>
        <v>45779</v>
      </c>
      <c r="C42" s="119">
        <f>B42</f>
        <v>45779</v>
      </c>
      <c r="D42" s="144" t="s">
        <v>198</v>
      </c>
      <c r="E42" s="164">
        <v>101</v>
      </c>
      <c r="F42" s="116" t="s">
        <v>274</v>
      </c>
      <c r="G42" s="124">
        <v>101</v>
      </c>
      <c r="H42" s="116" t="s">
        <v>272</v>
      </c>
      <c r="I42" s="124">
        <v>101</v>
      </c>
      <c r="J42" s="116" t="s">
        <v>272</v>
      </c>
      <c r="K42" s="124">
        <v>101</v>
      </c>
      <c r="L42" s="116"/>
      <c r="M42" s="121"/>
      <c r="N42" s="122"/>
      <c r="O42" s="99">
        <f>O41+1</f>
        <v>23</v>
      </c>
    </row>
    <row r="43" spans="2:15" ht="36" customHeight="1">
      <c r="B43" s="125">
        <f>B42+1</f>
        <v>45780</v>
      </c>
      <c r="C43" s="126">
        <f t="shared" ref="C43:C70" si="5">B43</f>
        <v>45780</v>
      </c>
      <c r="D43" s="127"/>
      <c r="E43" s="129"/>
      <c r="F43" s="127"/>
      <c r="G43" s="129"/>
      <c r="H43" s="127"/>
      <c r="I43" s="129"/>
      <c r="J43" s="127"/>
      <c r="K43" s="132"/>
      <c r="L43" s="127"/>
      <c r="M43" s="132"/>
      <c r="N43" s="165" t="s">
        <v>1122</v>
      </c>
    </row>
    <row r="44" spans="2:15" ht="36" customHeight="1">
      <c r="B44" s="125">
        <f>B43+1</f>
        <v>45781</v>
      </c>
      <c r="C44" s="126">
        <f t="shared" si="5"/>
        <v>45781</v>
      </c>
      <c r="D44" s="127"/>
      <c r="E44" s="129"/>
      <c r="F44" s="127"/>
      <c r="G44" s="129"/>
      <c r="H44" s="127"/>
      <c r="I44" s="129"/>
      <c r="J44" s="127"/>
      <c r="K44" s="132"/>
      <c r="L44" s="127"/>
      <c r="M44" s="132"/>
      <c r="N44" s="165" t="s">
        <v>1123</v>
      </c>
    </row>
    <row r="45" spans="2:15" ht="36" customHeight="1">
      <c r="B45" s="125">
        <f>B44+1</f>
        <v>45782</v>
      </c>
      <c r="C45" s="126">
        <f t="shared" si="5"/>
        <v>45782</v>
      </c>
      <c r="D45" s="166"/>
      <c r="E45" s="167"/>
      <c r="F45" s="166"/>
      <c r="G45" s="167"/>
      <c r="H45" s="166"/>
      <c r="I45" s="167"/>
      <c r="J45" s="166"/>
      <c r="K45" s="168"/>
      <c r="L45" s="166"/>
      <c r="M45" s="168"/>
      <c r="N45" s="165" t="s">
        <v>1124</v>
      </c>
    </row>
    <row r="46" spans="2:15" ht="36" customHeight="1">
      <c r="B46" s="125">
        <f t="shared" ref="B46:B71" si="6">B45+1</f>
        <v>45783</v>
      </c>
      <c r="C46" s="126">
        <f t="shared" si="5"/>
        <v>45783</v>
      </c>
      <c r="D46" s="127"/>
      <c r="E46" s="128"/>
      <c r="F46" s="127"/>
      <c r="G46" s="128"/>
      <c r="H46" s="127"/>
      <c r="I46" s="129"/>
      <c r="J46" s="127"/>
      <c r="K46" s="132"/>
      <c r="L46" s="127"/>
      <c r="M46" s="128"/>
      <c r="N46" s="165" t="s">
        <v>1125</v>
      </c>
    </row>
    <row r="47" spans="2:15" ht="36" customHeight="1">
      <c r="B47" s="118">
        <f t="shared" si="6"/>
        <v>45784</v>
      </c>
      <c r="C47" s="119">
        <f t="shared" si="5"/>
        <v>45784</v>
      </c>
      <c r="D47" s="209" t="s">
        <v>222</v>
      </c>
      <c r="E47" s="180">
        <v>101</v>
      </c>
      <c r="F47" s="175" t="s">
        <v>1126</v>
      </c>
      <c r="G47" s="180" t="s">
        <v>73</v>
      </c>
      <c r="H47" s="116" t="s">
        <v>260</v>
      </c>
      <c r="I47" s="169">
        <v>101</v>
      </c>
      <c r="J47" s="116" t="s">
        <v>260</v>
      </c>
      <c r="K47" s="170">
        <v>101</v>
      </c>
      <c r="L47" s="171"/>
      <c r="M47" s="170"/>
      <c r="N47" s="122"/>
      <c r="O47" s="99">
        <f>O42+1</f>
        <v>24</v>
      </c>
    </row>
    <row r="48" spans="2:15" ht="35.1" customHeight="1">
      <c r="B48" s="118">
        <f t="shared" si="6"/>
        <v>45785</v>
      </c>
      <c r="C48" s="119">
        <f t="shared" si="5"/>
        <v>45785</v>
      </c>
      <c r="D48" s="690" t="s">
        <v>1090</v>
      </c>
      <c r="E48" s="124" t="s">
        <v>1127</v>
      </c>
      <c r="F48" s="116" t="s">
        <v>1092</v>
      </c>
      <c r="G48" s="124" t="s">
        <v>1128</v>
      </c>
      <c r="H48" s="171" t="s">
        <v>224</v>
      </c>
      <c r="I48" s="169">
        <v>101</v>
      </c>
      <c r="J48" s="171" t="s">
        <v>383</v>
      </c>
      <c r="K48" s="169">
        <v>101</v>
      </c>
      <c r="L48" s="175" t="s">
        <v>498</v>
      </c>
      <c r="M48" s="180">
        <v>101</v>
      </c>
      <c r="N48" s="122"/>
      <c r="O48" s="99">
        <f>O47+1</f>
        <v>25</v>
      </c>
    </row>
    <row r="49" spans="2:20" ht="36" customHeight="1">
      <c r="B49" s="118">
        <f t="shared" si="6"/>
        <v>45786</v>
      </c>
      <c r="C49" s="119">
        <f t="shared" si="5"/>
        <v>45786</v>
      </c>
      <c r="D49" s="136" t="s">
        <v>267</v>
      </c>
      <c r="E49" s="124" t="s">
        <v>1129</v>
      </c>
      <c r="F49" s="136" t="s">
        <v>198</v>
      </c>
      <c r="G49" s="124">
        <v>301</v>
      </c>
      <c r="H49" s="116" t="s">
        <v>272</v>
      </c>
      <c r="I49" s="124">
        <v>301</v>
      </c>
      <c r="J49" s="116" t="s">
        <v>274</v>
      </c>
      <c r="K49" s="124">
        <v>301</v>
      </c>
      <c r="L49" s="116"/>
      <c r="M49" s="124"/>
      <c r="N49" s="122"/>
      <c r="O49" s="99">
        <f>O48+1</f>
        <v>26</v>
      </c>
    </row>
    <row r="50" spans="2:20" ht="36" customHeight="1">
      <c r="B50" s="125">
        <f t="shared" si="6"/>
        <v>45787</v>
      </c>
      <c r="C50" s="126">
        <f t="shared" si="5"/>
        <v>45787</v>
      </c>
      <c r="D50" s="127"/>
      <c r="E50" s="128"/>
      <c r="F50" s="127"/>
      <c r="G50" s="128"/>
      <c r="H50" s="127"/>
      <c r="I50" s="139"/>
      <c r="J50" s="127"/>
      <c r="K50" s="139"/>
      <c r="L50" s="127"/>
      <c r="M50" s="128"/>
      <c r="N50" s="130"/>
    </row>
    <row r="51" spans="2:20" ht="36" customHeight="1">
      <c r="B51" s="125">
        <f t="shared" si="6"/>
        <v>45788</v>
      </c>
      <c r="C51" s="126">
        <f t="shared" si="5"/>
        <v>45788</v>
      </c>
      <c r="D51" s="127"/>
      <c r="E51" s="128"/>
      <c r="F51" s="173"/>
      <c r="G51" s="174"/>
      <c r="H51" s="127"/>
      <c r="I51" s="128"/>
      <c r="J51" s="127"/>
      <c r="K51" s="132"/>
      <c r="L51" s="127"/>
      <c r="M51" s="132"/>
      <c r="N51" s="130" t="s">
        <v>1130</v>
      </c>
    </row>
    <row r="52" spans="2:20" ht="36" customHeight="1">
      <c r="B52" s="118">
        <f t="shared" si="6"/>
        <v>45789</v>
      </c>
      <c r="C52" s="119">
        <f t="shared" si="5"/>
        <v>45789</v>
      </c>
      <c r="D52" s="136" t="s">
        <v>283</v>
      </c>
      <c r="E52" s="124">
        <v>201</v>
      </c>
      <c r="F52" s="136" t="s">
        <v>283</v>
      </c>
      <c r="G52" s="124">
        <v>201</v>
      </c>
      <c r="H52" s="116" t="s">
        <v>254</v>
      </c>
      <c r="I52" s="124">
        <v>201</v>
      </c>
      <c r="J52" s="116" t="s">
        <v>267</v>
      </c>
      <c r="K52" s="124">
        <v>201</v>
      </c>
      <c r="L52" s="175"/>
      <c r="M52" s="176"/>
      <c r="N52" s="122"/>
      <c r="O52" s="99">
        <f>O49+1</f>
        <v>27</v>
      </c>
    </row>
    <row r="53" spans="2:20" ht="36" customHeight="1">
      <c r="B53" s="118">
        <f t="shared" si="6"/>
        <v>45790</v>
      </c>
      <c r="C53" s="119">
        <f t="shared" si="5"/>
        <v>45790</v>
      </c>
      <c r="D53" s="116" t="s">
        <v>149</v>
      </c>
      <c r="E53" s="124">
        <v>301</v>
      </c>
      <c r="F53" s="116" t="s">
        <v>222</v>
      </c>
      <c r="G53" s="124">
        <v>301</v>
      </c>
      <c r="H53" s="116" t="s">
        <v>224</v>
      </c>
      <c r="I53" s="124">
        <v>301</v>
      </c>
      <c r="J53" s="116" t="s">
        <v>1131</v>
      </c>
      <c r="K53" s="135">
        <v>301</v>
      </c>
      <c r="L53" s="134" t="s">
        <v>230</v>
      </c>
      <c r="M53" s="135">
        <v>301</v>
      </c>
      <c r="N53" s="122"/>
      <c r="O53" s="99">
        <f>O52+1</f>
        <v>28</v>
      </c>
    </row>
    <row r="54" spans="2:20" ht="36" customHeight="1">
      <c r="B54" s="118">
        <f t="shared" si="6"/>
        <v>45791</v>
      </c>
      <c r="C54" s="119">
        <f t="shared" si="5"/>
        <v>45791</v>
      </c>
      <c r="D54" s="116" t="s">
        <v>198</v>
      </c>
      <c r="E54" s="124">
        <v>101</v>
      </c>
      <c r="F54" s="116" t="s">
        <v>209</v>
      </c>
      <c r="G54" s="124">
        <v>101</v>
      </c>
      <c r="H54" s="116" t="s">
        <v>242</v>
      </c>
      <c r="I54" s="124">
        <v>101</v>
      </c>
      <c r="J54" s="116" t="s">
        <v>242</v>
      </c>
      <c r="K54" s="124">
        <v>101</v>
      </c>
      <c r="L54" s="116"/>
      <c r="M54" s="124"/>
      <c r="N54" s="122"/>
      <c r="O54" s="99">
        <f t="shared" ref="O54:O56" si="7">O53+1</f>
        <v>29</v>
      </c>
    </row>
    <row r="55" spans="2:20" ht="36" customHeight="1">
      <c r="B55" s="118">
        <f t="shared" si="6"/>
        <v>45792</v>
      </c>
      <c r="C55" s="119">
        <f t="shared" si="5"/>
        <v>45792</v>
      </c>
      <c r="D55" s="175" t="s">
        <v>1105</v>
      </c>
      <c r="E55" s="124" t="s">
        <v>1120</v>
      </c>
      <c r="F55" s="172" t="s">
        <v>1107</v>
      </c>
      <c r="G55" s="124" t="s">
        <v>1132</v>
      </c>
      <c r="H55" s="116" t="s">
        <v>1114</v>
      </c>
      <c r="I55" s="124" t="s">
        <v>1115</v>
      </c>
      <c r="J55" s="116" t="s">
        <v>1114</v>
      </c>
      <c r="K55" s="124" t="s">
        <v>1115</v>
      </c>
      <c r="L55" s="116" t="s">
        <v>260</v>
      </c>
      <c r="M55" s="124">
        <v>201</v>
      </c>
      <c r="N55" s="122"/>
      <c r="O55" s="99">
        <f t="shared" si="7"/>
        <v>30</v>
      </c>
    </row>
    <row r="56" spans="2:20" ht="36" customHeight="1">
      <c r="B56" s="118">
        <f t="shared" si="6"/>
        <v>45793</v>
      </c>
      <c r="C56" s="119">
        <f t="shared" si="5"/>
        <v>45793</v>
      </c>
      <c r="D56" s="116" t="s">
        <v>383</v>
      </c>
      <c r="E56" s="124">
        <v>101</v>
      </c>
      <c r="F56" s="136" t="s">
        <v>274</v>
      </c>
      <c r="G56" s="124">
        <v>101</v>
      </c>
      <c r="H56" s="136" t="s">
        <v>272</v>
      </c>
      <c r="I56" s="124">
        <v>101</v>
      </c>
      <c r="J56" s="136" t="s">
        <v>272</v>
      </c>
      <c r="K56" s="124">
        <v>101</v>
      </c>
      <c r="L56" s="175" t="s">
        <v>464</v>
      </c>
      <c r="M56" s="176">
        <v>101</v>
      </c>
      <c r="N56" s="122"/>
      <c r="O56" s="99">
        <f t="shared" si="7"/>
        <v>31</v>
      </c>
    </row>
    <row r="57" spans="2:20" ht="36" customHeight="1">
      <c r="B57" s="125">
        <f t="shared" si="6"/>
        <v>45794</v>
      </c>
      <c r="C57" s="126">
        <f t="shared" si="5"/>
        <v>45794</v>
      </c>
      <c r="D57" s="178"/>
      <c r="E57" s="128"/>
      <c r="F57" s="178"/>
      <c r="G57" s="128"/>
      <c r="H57" s="178"/>
      <c r="I57" s="128"/>
      <c r="J57" s="178"/>
      <c r="K57" s="128"/>
      <c r="L57" s="178"/>
      <c r="M57" s="128"/>
      <c r="N57" s="130"/>
    </row>
    <row r="58" spans="2:20" ht="36" customHeight="1">
      <c r="B58" s="125">
        <f t="shared" si="6"/>
        <v>45795</v>
      </c>
      <c r="C58" s="126">
        <f t="shared" si="5"/>
        <v>45795</v>
      </c>
      <c r="D58" s="178"/>
      <c r="E58" s="128"/>
      <c r="F58" s="127"/>
      <c r="G58" s="128"/>
      <c r="H58" s="127"/>
      <c r="I58" s="179"/>
      <c r="J58" s="127"/>
      <c r="K58" s="179"/>
      <c r="L58" s="127"/>
      <c r="M58" s="128"/>
      <c r="N58" s="130"/>
    </row>
    <row r="59" spans="2:20" ht="36" customHeight="1">
      <c r="B59" s="118">
        <f t="shared" si="6"/>
        <v>45796</v>
      </c>
      <c r="C59" s="119">
        <f t="shared" si="5"/>
        <v>45796</v>
      </c>
      <c r="D59" s="136"/>
      <c r="E59" s="124"/>
      <c r="F59" s="209" t="s">
        <v>498</v>
      </c>
      <c r="G59" s="180">
        <v>101</v>
      </c>
      <c r="H59" s="116" t="s">
        <v>209</v>
      </c>
      <c r="I59" s="124">
        <v>101</v>
      </c>
      <c r="J59" s="116" t="s">
        <v>267</v>
      </c>
      <c r="K59" s="124">
        <v>101</v>
      </c>
      <c r="L59" s="116"/>
      <c r="M59" s="121"/>
      <c r="N59" s="122"/>
      <c r="O59" s="99">
        <f>O56+1</f>
        <v>32</v>
      </c>
    </row>
    <row r="60" spans="2:20" ht="36" customHeight="1">
      <c r="B60" s="118">
        <f t="shared" si="6"/>
        <v>45797</v>
      </c>
      <c r="C60" s="119">
        <f t="shared" si="5"/>
        <v>45797</v>
      </c>
      <c r="D60" s="116" t="s">
        <v>149</v>
      </c>
      <c r="E60" s="124">
        <v>101</v>
      </c>
      <c r="F60" s="116" t="s">
        <v>222</v>
      </c>
      <c r="G60" s="124">
        <v>101</v>
      </c>
      <c r="H60" s="116" t="s">
        <v>224</v>
      </c>
      <c r="I60" s="124">
        <v>101</v>
      </c>
      <c r="J60" s="116" t="s">
        <v>230</v>
      </c>
      <c r="K60" s="124">
        <v>101</v>
      </c>
      <c r="L60" s="116" t="s">
        <v>230</v>
      </c>
      <c r="M60" s="121">
        <v>101</v>
      </c>
      <c r="N60" s="122"/>
      <c r="O60" s="99">
        <f>O59+1</f>
        <v>33</v>
      </c>
    </row>
    <row r="61" spans="2:20" ht="36" customHeight="1">
      <c r="B61" s="118">
        <f t="shared" si="6"/>
        <v>45798</v>
      </c>
      <c r="C61" s="119">
        <f t="shared" si="5"/>
        <v>45798</v>
      </c>
      <c r="D61" s="116"/>
      <c r="E61" s="124"/>
      <c r="F61" s="175" t="s">
        <v>198</v>
      </c>
      <c r="G61" s="180">
        <v>101</v>
      </c>
      <c r="H61" s="116" t="s">
        <v>260</v>
      </c>
      <c r="I61" s="124">
        <v>101</v>
      </c>
      <c r="J61" s="116" t="s">
        <v>260</v>
      </c>
      <c r="K61" s="124">
        <v>101</v>
      </c>
      <c r="L61" s="116"/>
      <c r="M61" s="124"/>
      <c r="N61" s="122"/>
      <c r="O61" s="99">
        <f t="shared" ref="O61:O63" si="8">O60+1</f>
        <v>34</v>
      </c>
    </row>
    <row r="62" spans="2:20" ht="36" customHeight="1">
      <c r="B62" s="118">
        <f t="shared" si="6"/>
        <v>45799</v>
      </c>
      <c r="C62" s="119">
        <f t="shared" si="5"/>
        <v>45799</v>
      </c>
      <c r="D62" s="690" t="s">
        <v>1090</v>
      </c>
      <c r="E62" s="124" t="s">
        <v>1127</v>
      </c>
      <c r="F62" s="725" t="s">
        <v>1133</v>
      </c>
      <c r="G62" s="124" t="s">
        <v>1134</v>
      </c>
      <c r="H62" s="116" t="s">
        <v>209</v>
      </c>
      <c r="I62" s="124">
        <v>101</v>
      </c>
      <c r="J62" s="116" t="s">
        <v>1135</v>
      </c>
      <c r="K62" s="124"/>
      <c r="L62" s="116"/>
      <c r="M62" s="124"/>
      <c r="N62" s="122"/>
      <c r="O62" s="99">
        <f t="shared" si="8"/>
        <v>35</v>
      </c>
    </row>
    <row r="63" spans="2:20" ht="82.5" customHeight="1">
      <c r="B63" s="118">
        <f t="shared" si="6"/>
        <v>45800</v>
      </c>
      <c r="C63" s="119">
        <f t="shared" si="5"/>
        <v>45800</v>
      </c>
      <c r="D63" s="136" t="s">
        <v>489</v>
      </c>
      <c r="E63" s="124" t="s">
        <v>1136</v>
      </c>
      <c r="F63" s="136" t="s">
        <v>489</v>
      </c>
      <c r="G63" s="515" t="s">
        <v>1136</v>
      </c>
      <c r="H63" s="136" t="s">
        <v>383</v>
      </c>
      <c r="I63" s="181">
        <v>101</v>
      </c>
      <c r="J63" s="136" t="s">
        <v>274</v>
      </c>
      <c r="K63" s="124">
        <v>101</v>
      </c>
      <c r="L63" s="116"/>
      <c r="M63" s="121"/>
      <c r="N63" s="182"/>
      <c r="O63" s="99">
        <f t="shared" si="8"/>
        <v>36</v>
      </c>
    </row>
    <row r="64" spans="2:20" ht="36" customHeight="1">
      <c r="B64" s="125">
        <f t="shared" si="6"/>
        <v>45801</v>
      </c>
      <c r="C64" s="126">
        <f t="shared" si="5"/>
        <v>45801</v>
      </c>
      <c r="D64" s="127"/>
      <c r="E64" s="128"/>
      <c r="F64" s="127"/>
      <c r="G64" s="128"/>
      <c r="H64" s="178"/>
      <c r="I64" s="128"/>
      <c r="J64" s="178"/>
      <c r="K64" s="128"/>
      <c r="L64" s="127"/>
      <c r="M64" s="128"/>
      <c r="N64" s="130"/>
      <c r="Q64" s="183"/>
      <c r="R64" s="184"/>
      <c r="S64" s="185"/>
      <c r="T64" s="184"/>
    </row>
    <row r="65" spans="2:20" ht="36" customHeight="1">
      <c r="B65" s="125">
        <f t="shared" si="6"/>
        <v>45802</v>
      </c>
      <c r="C65" s="126">
        <f t="shared" si="5"/>
        <v>45802</v>
      </c>
      <c r="D65" s="186"/>
      <c r="E65" s="139"/>
      <c r="F65" s="127"/>
      <c r="G65" s="128"/>
      <c r="H65" s="127"/>
      <c r="I65" s="128"/>
      <c r="J65" s="127"/>
      <c r="K65" s="139"/>
      <c r="L65" s="127"/>
      <c r="M65" s="132"/>
      <c r="N65" s="130"/>
    </row>
    <row r="66" spans="2:20" ht="36" customHeight="1">
      <c r="B66" s="118">
        <f t="shared" si="6"/>
        <v>45803</v>
      </c>
      <c r="C66" s="119">
        <f t="shared" si="5"/>
        <v>45803</v>
      </c>
      <c r="D66" s="760" t="s">
        <v>1105</v>
      </c>
      <c r="E66" s="124" t="s">
        <v>1120</v>
      </c>
      <c r="F66" s="901" t="s">
        <v>1137</v>
      </c>
      <c r="G66" s="181" t="s">
        <v>1138</v>
      </c>
      <c r="H66" s="116" t="s">
        <v>254</v>
      </c>
      <c r="I66" s="124">
        <v>201</v>
      </c>
      <c r="J66" s="116" t="s">
        <v>267</v>
      </c>
      <c r="K66" s="181">
        <v>201</v>
      </c>
      <c r="L66" s="116"/>
      <c r="M66" s="121"/>
      <c r="N66" s="122"/>
      <c r="O66" s="99">
        <f>O63+1</f>
        <v>37</v>
      </c>
    </row>
    <row r="67" spans="2:20" ht="36" customHeight="1">
      <c r="B67" s="118">
        <f t="shared" si="6"/>
        <v>45804</v>
      </c>
      <c r="C67" s="119">
        <f t="shared" si="5"/>
        <v>45804</v>
      </c>
      <c r="D67" s="116"/>
      <c r="E67" s="124"/>
      <c r="F67" s="756" t="s">
        <v>222</v>
      </c>
      <c r="G67" s="757">
        <v>101</v>
      </c>
      <c r="H67" s="116" t="s">
        <v>224</v>
      </c>
      <c r="I67" s="124">
        <v>101</v>
      </c>
      <c r="J67" s="116" t="s">
        <v>1139</v>
      </c>
      <c r="K67" s="121">
        <v>101</v>
      </c>
      <c r="L67" s="116" t="s">
        <v>230</v>
      </c>
      <c r="M67" s="121">
        <v>101</v>
      </c>
      <c r="N67" s="122"/>
      <c r="O67" s="99">
        <f>O66+1</f>
        <v>38</v>
      </c>
    </row>
    <row r="68" spans="2:20" ht="36" customHeight="1">
      <c r="B68" s="118">
        <f t="shared" si="6"/>
        <v>45805</v>
      </c>
      <c r="C68" s="119">
        <f t="shared" si="5"/>
        <v>45805</v>
      </c>
      <c r="D68" s="116" t="s">
        <v>209</v>
      </c>
      <c r="E68" s="124">
        <v>201</v>
      </c>
      <c r="F68" s="116" t="s">
        <v>516</v>
      </c>
      <c r="G68" s="181">
        <v>202</v>
      </c>
      <c r="H68" s="116" t="s">
        <v>242</v>
      </c>
      <c r="I68" s="124">
        <v>201</v>
      </c>
      <c r="J68" s="116" t="s">
        <v>242</v>
      </c>
      <c r="K68" s="124">
        <v>201</v>
      </c>
      <c r="L68" s="187"/>
      <c r="M68" s="180"/>
      <c r="N68" s="122"/>
      <c r="O68" s="99">
        <f t="shared" ref="O68:O70" si="9">O67+1</f>
        <v>39</v>
      </c>
      <c r="Q68" s="183"/>
      <c r="R68" s="184"/>
      <c r="S68" s="188"/>
      <c r="T68" s="184"/>
    </row>
    <row r="69" spans="2:20" ht="36" customHeight="1">
      <c r="B69" s="118">
        <f t="shared" si="6"/>
        <v>45806</v>
      </c>
      <c r="C69" s="119">
        <f t="shared" si="5"/>
        <v>45806</v>
      </c>
      <c r="D69" s="116"/>
      <c r="E69" s="124"/>
      <c r="F69" s="690" t="s">
        <v>464</v>
      </c>
      <c r="G69" s="189" t="s">
        <v>1140</v>
      </c>
      <c r="H69" s="116" t="s">
        <v>1114</v>
      </c>
      <c r="I69" s="124" t="s">
        <v>1115</v>
      </c>
      <c r="J69" s="116" t="s">
        <v>1114</v>
      </c>
      <c r="K69" s="124" t="s">
        <v>1115</v>
      </c>
      <c r="L69" s="116" t="s">
        <v>260</v>
      </c>
      <c r="M69" s="124">
        <v>201</v>
      </c>
      <c r="N69" s="122"/>
      <c r="O69" s="99">
        <f t="shared" si="9"/>
        <v>40</v>
      </c>
    </row>
    <row r="70" spans="2:20" ht="36" customHeight="1">
      <c r="B70" s="118">
        <f t="shared" si="6"/>
        <v>45807</v>
      </c>
      <c r="C70" s="119">
        <f t="shared" si="5"/>
        <v>45807</v>
      </c>
      <c r="D70" s="116" t="s">
        <v>254</v>
      </c>
      <c r="E70" s="124">
        <v>101</v>
      </c>
      <c r="F70" s="136" t="s">
        <v>254</v>
      </c>
      <c r="G70" s="124">
        <v>101</v>
      </c>
      <c r="H70" s="136" t="s">
        <v>272</v>
      </c>
      <c r="I70" s="124">
        <v>101</v>
      </c>
      <c r="J70" s="136" t="s">
        <v>274</v>
      </c>
      <c r="K70" s="524">
        <v>101</v>
      </c>
      <c r="L70" s="116"/>
      <c r="M70" s="121"/>
      <c r="N70" s="190"/>
      <c r="O70" s="99">
        <f t="shared" si="9"/>
        <v>41</v>
      </c>
    </row>
    <row r="71" spans="2:20" ht="36" customHeight="1" thickBot="1">
      <c r="B71" s="191">
        <f t="shared" si="6"/>
        <v>45808</v>
      </c>
      <c r="C71" s="192">
        <f>B71</f>
        <v>45808</v>
      </c>
      <c r="D71" s="193"/>
      <c r="E71" s="194"/>
      <c r="F71" s="195"/>
      <c r="G71" s="196"/>
      <c r="H71" s="193"/>
      <c r="I71" s="194"/>
      <c r="J71" s="193"/>
      <c r="K71" s="194"/>
      <c r="L71" s="193"/>
      <c r="M71" s="194"/>
      <c r="N71" s="197"/>
    </row>
    <row r="72" spans="2:20" ht="27" customHeight="1">
      <c r="B72" s="156"/>
      <c r="D72" s="157"/>
      <c r="E72" s="157"/>
      <c r="F72" s="157"/>
      <c r="G72" s="157"/>
      <c r="H72" s="157"/>
      <c r="I72" s="157"/>
      <c r="J72" s="157"/>
      <c r="K72" s="158"/>
      <c r="L72" s="157"/>
      <c r="M72" s="158"/>
      <c r="N72" s="158"/>
    </row>
    <row r="73" spans="2:20" ht="27" customHeight="1" thickBot="1">
      <c r="B73" s="159" t="s">
        <v>1141</v>
      </c>
      <c r="D73" s="157"/>
      <c r="E73" s="157"/>
      <c r="F73" s="157"/>
      <c r="G73" s="157"/>
      <c r="H73" s="157"/>
      <c r="I73" s="157"/>
      <c r="J73" s="157"/>
      <c r="K73" s="158"/>
      <c r="L73" s="157"/>
      <c r="M73" s="158"/>
      <c r="N73" s="158"/>
    </row>
    <row r="74" spans="2:20" ht="18" customHeight="1">
      <c r="B74" s="1383" t="s">
        <v>1055</v>
      </c>
      <c r="C74" s="1385" t="s">
        <v>1056</v>
      </c>
      <c r="D74" s="106" t="s">
        <v>1057</v>
      </c>
      <c r="E74" s="1381" t="s">
        <v>1058</v>
      </c>
      <c r="F74" s="106" t="s">
        <v>1059</v>
      </c>
      <c r="G74" s="1381" t="s">
        <v>1058</v>
      </c>
      <c r="H74" s="106" t="s">
        <v>1060</v>
      </c>
      <c r="I74" s="1381" t="s">
        <v>1058</v>
      </c>
      <c r="J74" s="106" t="s">
        <v>1061</v>
      </c>
      <c r="K74" s="1381" t="s">
        <v>1058</v>
      </c>
      <c r="L74" s="106" t="s">
        <v>1062</v>
      </c>
      <c r="M74" s="1381" t="s">
        <v>1058</v>
      </c>
      <c r="N74" s="107" t="s">
        <v>1063</v>
      </c>
    </row>
    <row r="75" spans="2:20" ht="18" customHeight="1" thickBot="1">
      <c r="B75" s="1384"/>
      <c r="C75" s="1386"/>
      <c r="D75" s="108" t="s">
        <v>1064</v>
      </c>
      <c r="E75" s="1382"/>
      <c r="F75" s="108" t="s">
        <v>1065</v>
      </c>
      <c r="G75" s="1382"/>
      <c r="H75" s="108" t="s">
        <v>1066</v>
      </c>
      <c r="I75" s="1382"/>
      <c r="J75" s="108" t="s">
        <v>1067</v>
      </c>
      <c r="K75" s="1382"/>
      <c r="L75" s="108" t="s">
        <v>443</v>
      </c>
      <c r="M75" s="1382"/>
      <c r="N75" s="109"/>
    </row>
    <row r="76" spans="2:20" ht="36" customHeight="1">
      <c r="B76" s="198">
        <f>B71+1</f>
        <v>45809</v>
      </c>
      <c r="C76" s="199">
        <f>B76</f>
        <v>45809</v>
      </c>
      <c r="D76" s="127"/>
      <c r="E76" s="128"/>
      <c r="F76" s="127"/>
      <c r="G76" s="200"/>
      <c r="H76" s="127"/>
      <c r="I76" s="201"/>
      <c r="J76" s="202"/>
      <c r="K76" s="139"/>
      <c r="L76" s="127"/>
      <c r="M76" s="203"/>
      <c r="N76" s="204"/>
    </row>
    <row r="77" spans="2:20" ht="49.5" customHeight="1">
      <c r="B77" s="118">
        <f>B76+1</f>
        <v>45810</v>
      </c>
      <c r="C77" s="119">
        <f>B77</f>
        <v>45810</v>
      </c>
      <c r="D77" s="136" t="s">
        <v>1142</v>
      </c>
      <c r="E77" s="124" t="s">
        <v>1143</v>
      </c>
      <c r="F77" s="136" t="s">
        <v>1144</v>
      </c>
      <c r="G77" s="515" t="s">
        <v>1145</v>
      </c>
      <c r="H77" s="761" t="s">
        <v>1146</v>
      </c>
      <c r="I77" s="124"/>
      <c r="J77" s="680"/>
      <c r="K77" s="176"/>
      <c r="L77" s="116"/>
      <c r="M77" s="121"/>
      <c r="N77" s="122"/>
      <c r="O77" s="99">
        <f>O70+1</f>
        <v>42</v>
      </c>
    </row>
    <row r="78" spans="2:20" ht="36" customHeight="1">
      <c r="B78" s="118">
        <f t="shared" ref="B78:B104" si="10">B77+1</f>
        <v>45811</v>
      </c>
      <c r="C78" s="119">
        <f t="shared" ref="C78:C104" si="11">B78</f>
        <v>45811</v>
      </c>
      <c r="D78" s="116" t="s">
        <v>1114</v>
      </c>
      <c r="E78" s="124" t="s">
        <v>1115</v>
      </c>
      <c r="F78" s="116" t="s">
        <v>1144</v>
      </c>
      <c r="G78" s="124" t="s">
        <v>1115</v>
      </c>
      <c r="H78" s="116" t="s">
        <v>224</v>
      </c>
      <c r="I78" s="124">
        <v>201</v>
      </c>
      <c r="J78" s="116" t="s">
        <v>230</v>
      </c>
      <c r="K78" s="121">
        <v>201</v>
      </c>
      <c r="L78" s="116" t="s">
        <v>230</v>
      </c>
      <c r="M78" s="121">
        <v>201</v>
      </c>
      <c r="N78" s="122"/>
      <c r="O78" s="99">
        <f>O77+1</f>
        <v>43</v>
      </c>
    </row>
    <row r="79" spans="2:20" ht="36" customHeight="1">
      <c r="B79" s="118">
        <f t="shared" si="10"/>
        <v>45812</v>
      </c>
      <c r="C79" s="119">
        <f t="shared" si="11"/>
        <v>45812</v>
      </c>
      <c r="D79" s="116"/>
      <c r="E79" s="124"/>
      <c r="F79" s="116" t="s">
        <v>198</v>
      </c>
      <c r="G79" s="124">
        <v>201</v>
      </c>
      <c r="H79" s="116" t="s">
        <v>222</v>
      </c>
      <c r="I79" s="124">
        <v>201</v>
      </c>
      <c r="J79" s="116" t="s">
        <v>516</v>
      </c>
      <c r="K79" s="135">
        <v>202</v>
      </c>
      <c r="L79" s="116"/>
      <c r="M79" s="124"/>
      <c r="N79" s="122"/>
      <c r="O79" s="99">
        <f t="shared" ref="O79:O81" si="12">O78+1</f>
        <v>44</v>
      </c>
    </row>
    <row r="80" spans="2:20" ht="36" customHeight="1">
      <c r="B80" s="118">
        <f t="shared" si="10"/>
        <v>45813</v>
      </c>
      <c r="C80" s="119">
        <f t="shared" si="11"/>
        <v>45813</v>
      </c>
      <c r="D80" s="690" t="s">
        <v>1090</v>
      </c>
      <c r="E80" s="124" t="s">
        <v>1091</v>
      </c>
      <c r="F80" s="116" t="s">
        <v>1105</v>
      </c>
      <c r="G80" s="124" t="s">
        <v>1120</v>
      </c>
      <c r="H80" s="175" t="s">
        <v>209</v>
      </c>
      <c r="I80" s="124">
        <v>201</v>
      </c>
      <c r="J80" s="754" t="s">
        <v>198</v>
      </c>
      <c r="K80" s="755">
        <v>201</v>
      </c>
      <c r="L80" s="116" t="s">
        <v>260</v>
      </c>
      <c r="M80" s="124">
        <v>201</v>
      </c>
      <c r="N80" s="122"/>
      <c r="O80" s="99">
        <f t="shared" si="12"/>
        <v>45</v>
      </c>
      <c r="Q80" s="183"/>
      <c r="R80" s="184"/>
      <c r="S80" s="183"/>
      <c r="T80" s="184"/>
    </row>
    <row r="81" spans="2:20" ht="36" customHeight="1">
      <c r="B81" s="118">
        <f t="shared" si="10"/>
        <v>45814</v>
      </c>
      <c r="C81" s="119">
        <f t="shared" si="11"/>
        <v>45814</v>
      </c>
      <c r="D81" s="116" t="s">
        <v>149</v>
      </c>
      <c r="E81" s="124">
        <v>101</v>
      </c>
      <c r="F81" s="136" t="s">
        <v>267</v>
      </c>
      <c r="G81" s="124">
        <v>101</v>
      </c>
      <c r="H81" s="758" t="s">
        <v>383</v>
      </c>
      <c r="I81" s="753">
        <v>101</v>
      </c>
      <c r="J81" s="136" t="s">
        <v>274</v>
      </c>
      <c r="K81" s="135">
        <v>101</v>
      </c>
      <c r="L81" s="116"/>
      <c r="M81" s="121"/>
      <c r="N81" s="122"/>
      <c r="O81" s="99">
        <f t="shared" si="12"/>
        <v>46</v>
      </c>
    </row>
    <row r="82" spans="2:20" ht="36" customHeight="1">
      <c r="B82" s="125">
        <f t="shared" si="10"/>
        <v>45815</v>
      </c>
      <c r="C82" s="126">
        <f t="shared" si="11"/>
        <v>45815</v>
      </c>
      <c r="D82" s="127"/>
      <c r="E82" s="128"/>
      <c r="F82" s="127"/>
      <c r="G82" s="128"/>
      <c r="H82" s="178"/>
      <c r="I82" s="128"/>
      <c r="J82" s="178"/>
      <c r="K82" s="128"/>
      <c r="L82" s="127"/>
      <c r="M82" s="128"/>
      <c r="N82" s="130"/>
    </row>
    <row r="83" spans="2:20" ht="36" customHeight="1">
      <c r="B83" s="125">
        <f t="shared" si="10"/>
        <v>45816</v>
      </c>
      <c r="C83" s="126">
        <f t="shared" si="11"/>
        <v>45816</v>
      </c>
      <c r="D83" s="166"/>
      <c r="E83" s="206"/>
      <c r="F83" s="166"/>
      <c r="G83" s="206"/>
      <c r="H83" s="166"/>
      <c r="I83" s="207"/>
      <c r="J83" s="166"/>
      <c r="K83" s="206"/>
      <c r="L83" s="166"/>
      <c r="M83" s="207"/>
      <c r="N83" s="208"/>
    </row>
    <row r="84" spans="2:20" ht="36" customHeight="1">
      <c r="B84" s="118">
        <f t="shared" si="10"/>
        <v>45817</v>
      </c>
      <c r="C84" s="119">
        <f t="shared" si="11"/>
        <v>45817</v>
      </c>
      <c r="D84" s="760" t="s">
        <v>1105</v>
      </c>
      <c r="E84" s="124" t="s">
        <v>1147</v>
      </c>
      <c r="F84" s="760" t="s">
        <v>1090</v>
      </c>
      <c r="G84" s="743" t="s">
        <v>1148</v>
      </c>
      <c r="H84" s="526" t="s">
        <v>149</v>
      </c>
      <c r="I84" s="180">
        <v>201</v>
      </c>
      <c r="J84" s="525" t="s">
        <v>383</v>
      </c>
      <c r="K84" s="180">
        <v>201</v>
      </c>
      <c r="L84" s="175"/>
      <c r="M84" s="251"/>
      <c r="N84" s="210"/>
      <c r="O84" s="99">
        <f>O81+1</f>
        <v>47</v>
      </c>
    </row>
    <row r="85" spans="2:20" ht="36" customHeight="1">
      <c r="B85" s="118">
        <f t="shared" si="10"/>
        <v>45818</v>
      </c>
      <c r="C85" s="119">
        <f t="shared" si="11"/>
        <v>45818</v>
      </c>
      <c r="D85" s="171" t="s">
        <v>1114</v>
      </c>
      <c r="E85" s="169" t="s">
        <v>1115</v>
      </c>
      <c r="F85" s="171" t="s">
        <v>1114</v>
      </c>
      <c r="G85" s="169" t="s">
        <v>1115</v>
      </c>
      <c r="H85" s="172" t="s">
        <v>224</v>
      </c>
      <c r="I85" s="527">
        <v>201</v>
      </c>
      <c r="J85" s="520" t="s">
        <v>1149</v>
      </c>
      <c r="K85" s="634">
        <v>201</v>
      </c>
      <c r="L85" s="116" t="s">
        <v>230</v>
      </c>
      <c r="M85" s="213">
        <v>201</v>
      </c>
      <c r="N85" s="214"/>
      <c r="O85" s="99">
        <f>O84+1</f>
        <v>48</v>
      </c>
    </row>
    <row r="86" spans="2:20" ht="36" customHeight="1">
      <c r="B86" s="118">
        <f t="shared" si="10"/>
        <v>45819</v>
      </c>
      <c r="C86" s="119">
        <f t="shared" si="11"/>
        <v>45819</v>
      </c>
      <c r="D86" s="116" t="s">
        <v>516</v>
      </c>
      <c r="E86" s="124">
        <v>301</v>
      </c>
      <c r="F86" s="520" t="s">
        <v>209</v>
      </c>
      <c r="G86" s="181">
        <v>301</v>
      </c>
      <c r="H86" s="520"/>
      <c r="I86" s="181"/>
      <c r="J86" s="520"/>
      <c r="K86" s="530"/>
      <c r="L86" s="116"/>
      <c r="M86" s="124"/>
      <c r="N86" s="122"/>
      <c r="O86" s="99">
        <f t="shared" ref="O86:O88" si="13">O85+1</f>
        <v>49</v>
      </c>
    </row>
    <row r="87" spans="2:20" ht="36" customHeight="1">
      <c r="B87" s="118">
        <f t="shared" si="10"/>
        <v>45820</v>
      </c>
      <c r="C87" s="119">
        <f t="shared" si="11"/>
        <v>45820</v>
      </c>
      <c r="D87" s="116"/>
      <c r="E87" s="135"/>
      <c r="F87" s="172" t="s">
        <v>580</v>
      </c>
      <c r="G87" s="189" t="s">
        <v>1150</v>
      </c>
      <c r="H87" s="116" t="s">
        <v>583</v>
      </c>
      <c r="I87" s="189" t="s">
        <v>124</v>
      </c>
      <c r="J87" s="116" t="s">
        <v>587</v>
      </c>
      <c r="K87" s="189" t="s">
        <v>1150</v>
      </c>
      <c r="L87" s="116"/>
      <c r="M87" s="124"/>
      <c r="N87" s="122" t="s">
        <v>1151</v>
      </c>
      <c r="O87" s="99">
        <f t="shared" si="13"/>
        <v>50</v>
      </c>
      <c r="Q87" s="183"/>
      <c r="R87" s="184"/>
      <c r="S87" s="183"/>
      <c r="T87" s="184"/>
    </row>
    <row r="88" spans="2:20" ht="36" customHeight="1">
      <c r="B88" s="118">
        <f t="shared" si="10"/>
        <v>45821</v>
      </c>
      <c r="C88" s="119">
        <f t="shared" si="11"/>
        <v>45821</v>
      </c>
      <c r="D88" s="116" t="s">
        <v>590</v>
      </c>
      <c r="E88" s="729" t="s">
        <v>124</v>
      </c>
      <c r="F88" s="116"/>
      <c r="G88" s="135"/>
      <c r="H88" s="116" t="s">
        <v>1152</v>
      </c>
      <c r="I88" s="189" t="s">
        <v>1150</v>
      </c>
      <c r="J88" s="134" t="s">
        <v>1153</v>
      </c>
      <c r="K88" s="189" t="s">
        <v>124</v>
      </c>
      <c r="L88" s="116"/>
      <c r="M88" s="121"/>
      <c r="N88" s="122" t="s">
        <v>1151</v>
      </c>
      <c r="O88" s="99">
        <f t="shared" si="13"/>
        <v>51</v>
      </c>
    </row>
    <row r="89" spans="2:20" ht="36" customHeight="1">
      <c r="B89" s="125">
        <f t="shared" si="10"/>
        <v>45822</v>
      </c>
      <c r="C89" s="126">
        <f t="shared" si="11"/>
        <v>45822</v>
      </c>
      <c r="D89" s="127"/>
      <c r="E89" s="128"/>
      <c r="F89" s="127"/>
      <c r="G89" s="128"/>
      <c r="H89" s="178"/>
      <c r="I89" s="128"/>
      <c r="J89" s="178"/>
      <c r="K89" s="128"/>
      <c r="L89" s="127"/>
      <c r="M89" s="132"/>
      <c r="N89" s="130"/>
    </row>
    <row r="90" spans="2:20" ht="36" customHeight="1">
      <c r="B90" s="125">
        <f t="shared" si="10"/>
        <v>45823</v>
      </c>
      <c r="C90" s="126">
        <f t="shared" si="11"/>
        <v>45823</v>
      </c>
      <c r="D90" s="127"/>
      <c r="E90" s="139"/>
      <c r="F90" s="127"/>
      <c r="G90" s="128"/>
      <c r="H90" s="127"/>
      <c r="I90" s="128"/>
      <c r="J90" s="127"/>
      <c r="K90" s="128"/>
      <c r="L90" s="127"/>
      <c r="M90" s="128"/>
      <c r="N90" s="130"/>
    </row>
    <row r="91" spans="2:20" ht="36" customHeight="1">
      <c r="B91" s="118">
        <f t="shared" si="10"/>
        <v>45824</v>
      </c>
      <c r="C91" s="119">
        <f t="shared" si="11"/>
        <v>45824</v>
      </c>
      <c r="D91" s="922" t="s">
        <v>604</v>
      </c>
      <c r="E91" s="923">
        <v>101</v>
      </c>
      <c r="F91" s="136" t="s">
        <v>209</v>
      </c>
      <c r="G91" s="124">
        <v>201</v>
      </c>
      <c r="H91" s="116" t="s">
        <v>254</v>
      </c>
      <c r="I91" s="124" t="s">
        <v>1115</v>
      </c>
      <c r="J91" s="116" t="s">
        <v>254</v>
      </c>
      <c r="K91" s="124" t="s">
        <v>1115</v>
      </c>
      <c r="L91" s="175"/>
      <c r="M91" s="176"/>
      <c r="N91" s="122"/>
      <c r="O91" s="99">
        <f>O88+1</f>
        <v>52</v>
      </c>
    </row>
    <row r="92" spans="2:20" ht="36" customHeight="1">
      <c r="B92" s="118">
        <f t="shared" si="10"/>
        <v>45825</v>
      </c>
      <c r="C92" s="119">
        <f t="shared" si="11"/>
        <v>45825</v>
      </c>
      <c r="D92" s="926" t="s">
        <v>614</v>
      </c>
      <c r="E92" s="927">
        <v>101</v>
      </c>
      <c r="F92" s="928" t="s">
        <v>1154</v>
      </c>
      <c r="G92" s="731">
        <v>302</v>
      </c>
      <c r="H92" s="928" t="s">
        <v>224</v>
      </c>
      <c r="I92" s="391">
        <v>101</v>
      </c>
      <c r="J92" s="928" t="s">
        <v>230</v>
      </c>
      <c r="K92" s="393">
        <v>101</v>
      </c>
      <c r="L92" s="925" t="s">
        <v>641</v>
      </c>
      <c r="M92" s="924" t="s">
        <v>641</v>
      </c>
      <c r="N92" s="122"/>
      <c r="O92" s="99">
        <f>O91+1</f>
        <v>53</v>
      </c>
    </row>
    <row r="93" spans="2:20" ht="36" customHeight="1">
      <c r="B93" s="118">
        <f t="shared" si="10"/>
        <v>45826</v>
      </c>
      <c r="C93" s="119">
        <f t="shared" si="11"/>
        <v>45826</v>
      </c>
      <c r="D93" s="929" t="s">
        <v>464</v>
      </c>
      <c r="E93" s="923">
        <v>302</v>
      </c>
      <c r="F93" s="116" t="s">
        <v>498</v>
      </c>
      <c r="G93" s="124">
        <v>302</v>
      </c>
      <c r="H93" s="116" t="s">
        <v>198</v>
      </c>
      <c r="I93" s="135">
        <v>301</v>
      </c>
      <c r="J93" s="929" t="s">
        <v>209</v>
      </c>
      <c r="K93" s="930">
        <v>301</v>
      </c>
      <c r="L93" s="116"/>
      <c r="M93" s="121"/>
      <c r="N93" s="122"/>
      <c r="O93" s="99">
        <f t="shared" ref="O93:O95" si="14">O92+1</f>
        <v>54</v>
      </c>
    </row>
    <row r="94" spans="2:20" ht="36" customHeight="1">
      <c r="B94" s="118">
        <f t="shared" si="10"/>
        <v>45827</v>
      </c>
      <c r="C94" s="119">
        <f t="shared" si="11"/>
        <v>45827</v>
      </c>
      <c r="D94" s="690" t="s">
        <v>1155</v>
      </c>
      <c r="E94" s="515"/>
      <c r="F94" s="116" t="s">
        <v>1105</v>
      </c>
      <c r="G94" s="515" t="s">
        <v>1156</v>
      </c>
      <c r="H94" s="922" t="s">
        <v>1090</v>
      </c>
      <c r="I94" s="923" t="s">
        <v>1157</v>
      </c>
      <c r="J94" s="116" t="s">
        <v>516</v>
      </c>
      <c r="K94" s="124">
        <v>101</v>
      </c>
      <c r="L94" s="116" t="s">
        <v>260</v>
      </c>
      <c r="M94" s="124">
        <v>101</v>
      </c>
      <c r="N94" s="122"/>
      <c r="O94" s="99">
        <f t="shared" si="14"/>
        <v>55</v>
      </c>
    </row>
    <row r="95" spans="2:20" ht="36" customHeight="1">
      <c r="B95" s="118">
        <f t="shared" si="10"/>
        <v>45828</v>
      </c>
      <c r="C95" s="119">
        <f t="shared" si="11"/>
        <v>45828</v>
      </c>
      <c r="D95" s="116" t="s">
        <v>1144</v>
      </c>
      <c r="E95" s="742" t="s">
        <v>1158</v>
      </c>
      <c r="F95" s="136" t="s">
        <v>1144</v>
      </c>
      <c r="G95" s="742" t="s">
        <v>1158</v>
      </c>
      <c r="H95" s="209" t="s">
        <v>224</v>
      </c>
      <c r="I95" s="180">
        <v>201</v>
      </c>
      <c r="J95" s="931" t="s">
        <v>516</v>
      </c>
      <c r="K95" s="930">
        <v>201</v>
      </c>
      <c r="L95" s="116"/>
      <c r="M95" s="121"/>
      <c r="N95" s="122"/>
      <c r="O95" s="99">
        <f t="shared" si="14"/>
        <v>56</v>
      </c>
    </row>
    <row r="96" spans="2:20" ht="36" customHeight="1">
      <c r="B96" s="125">
        <f t="shared" si="10"/>
        <v>45829</v>
      </c>
      <c r="C96" s="126">
        <f t="shared" si="11"/>
        <v>45829</v>
      </c>
      <c r="D96" s="127"/>
      <c r="E96" s="128"/>
      <c r="F96" s="127"/>
      <c r="G96" s="128"/>
      <c r="H96" s="127"/>
      <c r="I96" s="128"/>
      <c r="J96" s="127"/>
      <c r="K96" s="128"/>
      <c r="L96" s="127"/>
      <c r="M96" s="216"/>
      <c r="N96" s="130"/>
    </row>
    <row r="97" spans="2:20" ht="36" customHeight="1">
      <c r="B97" s="125">
        <f t="shared" si="10"/>
        <v>45830</v>
      </c>
      <c r="C97" s="126">
        <f t="shared" si="11"/>
        <v>45830</v>
      </c>
      <c r="D97" s="127"/>
      <c r="E97" s="139"/>
      <c r="F97" s="127"/>
      <c r="G97" s="139"/>
      <c r="H97" s="127"/>
      <c r="I97" s="128"/>
      <c r="J97" s="127"/>
      <c r="K97" s="139"/>
      <c r="L97" s="127"/>
      <c r="M97" s="132"/>
      <c r="N97" s="130"/>
    </row>
    <row r="98" spans="2:20" ht="36" customHeight="1">
      <c r="B98" s="118">
        <f t="shared" si="10"/>
        <v>45831</v>
      </c>
      <c r="C98" s="119">
        <f t="shared" si="11"/>
        <v>45831</v>
      </c>
      <c r="D98" s="209" t="s">
        <v>283</v>
      </c>
      <c r="E98" s="180">
        <v>201</v>
      </c>
      <c r="F98" s="209" t="s">
        <v>283</v>
      </c>
      <c r="G98" s="180">
        <v>201</v>
      </c>
      <c r="H98" s="116" t="s">
        <v>198</v>
      </c>
      <c r="I98" s="124">
        <v>201</v>
      </c>
      <c r="J98" s="116" t="s">
        <v>1159</v>
      </c>
      <c r="K98" s="124">
        <v>201</v>
      </c>
      <c r="L98" s="175"/>
      <c r="M98" s="180"/>
      <c r="N98" s="122"/>
      <c r="O98" s="99">
        <f>O95+1</f>
        <v>57</v>
      </c>
    </row>
    <row r="99" spans="2:20" ht="36" customHeight="1">
      <c r="B99" s="118">
        <f t="shared" si="10"/>
        <v>45832</v>
      </c>
      <c r="C99" s="119">
        <f t="shared" si="11"/>
        <v>45832</v>
      </c>
      <c r="D99" s="116" t="s">
        <v>1144</v>
      </c>
      <c r="E99" s="515" t="s">
        <v>1160</v>
      </c>
      <c r="F99" s="116" t="s">
        <v>1144</v>
      </c>
      <c r="G99" s="515" t="s">
        <v>1160</v>
      </c>
      <c r="H99" s="116" t="s">
        <v>224</v>
      </c>
      <c r="I99" s="124">
        <v>201</v>
      </c>
      <c r="J99" s="218" t="s">
        <v>1161</v>
      </c>
      <c r="K99" s="121">
        <v>201</v>
      </c>
      <c r="L99" s="116" t="s">
        <v>230</v>
      </c>
      <c r="M99" s="121">
        <v>201</v>
      </c>
      <c r="N99" s="122"/>
      <c r="O99" s="99">
        <f>O98+1</f>
        <v>58</v>
      </c>
    </row>
    <row r="100" spans="2:20" ht="36" customHeight="1">
      <c r="B100" s="118">
        <f t="shared" si="10"/>
        <v>45833</v>
      </c>
      <c r="C100" s="119">
        <f t="shared" si="11"/>
        <v>45833</v>
      </c>
      <c r="D100" s="929" t="s">
        <v>498</v>
      </c>
      <c r="E100" s="923">
        <v>102</v>
      </c>
      <c r="F100" s="929" t="s">
        <v>464</v>
      </c>
      <c r="G100" s="923">
        <v>102</v>
      </c>
      <c r="H100" s="116" t="s">
        <v>209</v>
      </c>
      <c r="I100" s="135">
        <v>101</v>
      </c>
      <c r="J100" s="929" t="s">
        <v>198</v>
      </c>
      <c r="K100" s="930">
        <v>101</v>
      </c>
      <c r="L100" s="116"/>
      <c r="M100" s="184"/>
      <c r="N100" s="122"/>
      <c r="O100" s="99">
        <f t="shared" ref="O100:O102" si="15">O99+1</f>
        <v>59</v>
      </c>
    </row>
    <row r="101" spans="2:20" ht="36" customHeight="1">
      <c r="B101" s="118">
        <f t="shared" si="10"/>
        <v>45834</v>
      </c>
      <c r="C101" s="119">
        <f t="shared" si="11"/>
        <v>45834</v>
      </c>
      <c r="D101" s="175" t="s">
        <v>1105</v>
      </c>
      <c r="E101" s="189" t="s">
        <v>1162</v>
      </c>
      <c r="F101" s="932" t="s">
        <v>383</v>
      </c>
      <c r="G101" s="930">
        <v>101</v>
      </c>
      <c r="H101" s="929" t="s">
        <v>1090</v>
      </c>
      <c r="I101" s="923" t="s">
        <v>1163</v>
      </c>
      <c r="J101" s="116" t="s">
        <v>516</v>
      </c>
      <c r="K101" s="124">
        <v>101</v>
      </c>
      <c r="L101" s="116" t="s">
        <v>260</v>
      </c>
      <c r="M101" s="124">
        <v>101</v>
      </c>
      <c r="N101" s="122"/>
      <c r="O101" s="99">
        <f t="shared" si="15"/>
        <v>60</v>
      </c>
      <c r="Q101" s="183"/>
      <c r="R101" s="184"/>
      <c r="S101" s="183"/>
      <c r="T101" s="184"/>
    </row>
    <row r="102" spans="2:20" ht="36" customHeight="1">
      <c r="B102" s="118">
        <f t="shared" si="10"/>
        <v>45835</v>
      </c>
      <c r="C102" s="119">
        <f t="shared" si="11"/>
        <v>45835</v>
      </c>
      <c r="D102" s="929" t="s">
        <v>464</v>
      </c>
      <c r="E102" s="923">
        <v>102</v>
      </c>
      <c r="F102" s="922" t="s">
        <v>498</v>
      </c>
      <c r="G102" s="930">
        <v>102</v>
      </c>
      <c r="H102" s="116" t="s">
        <v>198</v>
      </c>
      <c r="I102" s="135">
        <v>101</v>
      </c>
      <c r="J102" s="931" t="s">
        <v>224</v>
      </c>
      <c r="K102" s="930">
        <v>101</v>
      </c>
      <c r="L102" s="929" t="s">
        <v>1164</v>
      </c>
      <c r="M102" s="933">
        <v>102</v>
      </c>
      <c r="N102" s="122"/>
      <c r="O102" s="99">
        <f t="shared" si="15"/>
        <v>61</v>
      </c>
    </row>
    <row r="103" spans="2:20" ht="36" customHeight="1">
      <c r="B103" s="125">
        <f t="shared" si="10"/>
        <v>45836</v>
      </c>
      <c r="C103" s="126">
        <f t="shared" si="11"/>
        <v>45836</v>
      </c>
      <c r="D103" s="127"/>
      <c r="E103" s="128"/>
      <c r="F103" s="127"/>
      <c r="G103" s="128"/>
      <c r="H103" s="178"/>
      <c r="I103" s="128"/>
      <c r="J103" s="178"/>
      <c r="K103" s="128"/>
      <c r="L103" s="127"/>
      <c r="M103" s="219"/>
      <c r="N103" s="130"/>
    </row>
    <row r="104" spans="2:20" ht="36" customHeight="1">
      <c r="B104" s="125">
        <f t="shared" si="10"/>
        <v>45837</v>
      </c>
      <c r="C104" s="126">
        <f t="shared" si="11"/>
        <v>45837</v>
      </c>
      <c r="D104" s="127"/>
      <c r="E104" s="139"/>
      <c r="F104" s="127"/>
      <c r="G104" s="139"/>
      <c r="H104" s="140"/>
      <c r="I104" s="139"/>
      <c r="J104" s="127"/>
      <c r="K104" s="139"/>
      <c r="L104" s="127"/>
      <c r="M104" s="132"/>
      <c r="N104" s="130"/>
    </row>
    <row r="105" spans="2:20" ht="36" customHeight="1" thickBot="1">
      <c r="B105" s="149">
        <f>B104+1</f>
        <v>45838</v>
      </c>
      <c r="C105" s="150">
        <f>B105</f>
        <v>45838</v>
      </c>
      <c r="D105" s="220"/>
      <c r="E105" s="221"/>
      <c r="F105" s="151"/>
      <c r="G105" s="154"/>
      <c r="H105" s="220"/>
      <c r="I105" s="221"/>
      <c r="J105" s="151"/>
      <c r="K105" s="154"/>
      <c r="L105" s="151"/>
      <c r="M105" s="154"/>
      <c r="N105" s="155" t="s">
        <v>1165</v>
      </c>
      <c r="O105" s="99">
        <f>O102+1</f>
        <v>62</v>
      </c>
    </row>
    <row r="106" spans="2:20" ht="27" customHeight="1">
      <c r="B106" s="222"/>
      <c r="D106" s="157"/>
      <c r="E106" s="157"/>
      <c r="F106" s="157"/>
      <c r="G106" s="157"/>
      <c r="H106" s="157"/>
      <c r="I106" s="157"/>
      <c r="J106" s="157"/>
      <c r="K106" s="158"/>
      <c r="L106" s="157"/>
      <c r="M106" s="158"/>
      <c r="N106" s="158"/>
    </row>
    <row r="107" spans="2:20" ht="27" customHeight="1" thickBot="1">
      <c r="B107" s="159" t="s">
        <v>1166</v>
      </c>
      <c r="D107" s="157"/>
      <c r="E107" s="157"/>
      <c r="F107" s="157"/>
      <c r="G107" s="157"/>
      <c r="H107" s="157"/>
      <c r="I107" s="157"/>
      <c r="J107" s="157"/>
      <c r="K107" s="158"/>
      <c r="L107" s="157"/>
      <c r="M107" s="158"/>
      <c r="N107" s="158"/>
    </row>
    <row r="108" spans="2:20" ht="18" customHeight="1">
      <c r="B108" s="1383" t="s">
        <v>1055</v>
      </c>
      <c r="C108" s="1385" t="s">
        <v>1056</v>
      </c>
      <c r="D108" s="106" t="s">
        <v>1057</v>
      </c>
      <c r="E108" s="1381" t="s">
        <v>1058</v>
      </c>
      <c r="F108" s="106" t="s">
        <v>1059</v>
      </c>
      <c r="G108" s="1381" t="s">
        <v>1058</v>
      </c>
      <c r="H108" s="106" t="s">
        <v>1060</v>
      </c>
      <c r="I108" s="1381" t="s">
        <v>1058</v>
      </c>
      <c r="J108" s="106" t="s">
        <v>1061</v>
      </c>
      <c r="K108" s="1381" t="s">
        <v>1058</v>
      </c>
      <c r="L108" s="106" t="s">
        <v>1062</v>
      </c>
      <c r="M108" s="1381" t="s">
        <v>1058</v>
      </c>
      <c r="N108" s="107" t="s">
        <v>1063</v>
      </c>
    </row>
    <row r="109" spans="2:20" ht="18" customHeight="1" thickBot="1">
      <c r="B109" s="1384"/>
      <c r="C109" s="1386"/>
      <c r="D109" s="108" t="s">
        <v>1064</v>
      </c>
      <c r="E109" s="1382"/>
      <c r="F109" s="108" t="s">
        <v>1065</v>
      </c>
      <c r="G109" s="1382"/>
      <c r="H109" s="108" t="s">
        <v>1066</v>
      </c>
      <c r="I109" s="1382"/>
      <c r="J109" s="108" t="s">
        <v>1067</v>
      </c>
      <c r="K109" s="1382"/>
      <c r="L109" s="108" t="s">
        <v>443</v>
      </c>
      <c r="M109" s="1382"/>
      <c r="N109" s="109"/>
    </row>
    <row r="110" spans="2:20" ht="32.25">
      <c r="B110" s="110">
        <f>B105+1</f>
        <v>45839</v>
      </c>
      <c r="C110" s="111">
        <f>B110</f>
        <v>45839</v>
      </c>
      <c r="D110" s="116" t="s">
        <v>383</v>
      </c>
      <c r="E110" s="124">
        <v>101</v>
      </c>
      <c r="F110" s="116" t="s">
        <v>1167</v>
      </c>
      <c r="G110" s="124">
        <v>101</v>
      </c>
      <c r="H110" s="137" t="s">
        <v>1168</v>
      </c>
      <c r="I110" s="217"/>
      <c r="J110" s="686" t="s">
        <v>230</v>
      </c>
      <c r="K110" s="121">
        <v>101</v>
      </c>
      <c r="L110" s="116"/>
      <c r="M110" s="121"/>
      <c r="N110" s="117" t="s">
        <v>1169</v>
      </c>
      <c r="O110" s="99">
        <f>O105+1</f>
        <v>63</v>
      </c>
    </row>
    <row r="111" spans="2:20" ht="36" customHeight="1">
      <c r="B111" s="118">
        <f>B110+1</f>
        <v>45840</v>
      </c>
      <c r="C111" s="119">
        <f>B111</f>
        <v>45840</v>
      </c>
      <c r="D111" s="929" t="s">
        <v>464</v>
      </c>
      <c r="E111" s="923">
        <v>102</v>
      </c>
      <c r="F111" s="929" t="s">
        <v>464</v>
      </c>
      <c r="G111" s="923">
        <v>102</v>
      </c>
      <c r="H111" s="929" t="s">
        <v>383</v>
      </c>
      <c r="I111" s="923">
        <v>101</v>
      </c>
      <c r="J111" s="929"/>
      <c r="K111" s="923"/>
      <c r="L111" s="929"/>
      <c r="M111" s="933"/>
      <c r="N111" s="122"/>
      <c r="O111" s="99">
        <f>O110+1</f>
        <v>64</v>
      </c>
    </row>
    <row r="112" spans="2:20" ht="36" customHeight="1">
      <c r="B112" s="118">
        <f t="shared" ref="B112:B139" si="16">B111+1</f>
        <v>45841</v>
      </c>
      <c r="C112" s="119">
        <f t="shared" ref="C112:C139" si="17">B112</f>
        <v>45841</v>
      </c>
      <c r="D112" s="932" t="s">
        <v>209</v>
      </c>
      <c r="E112" s="923">
        <v>101</v>
      </c>
      <c r="F112" s="116" t="s">
        <v>1105</v>
      </c>
      <c r="G112" s="224" t="s">
        <v>1162</v>
      </c>
      <c r="H112" s="929" t="s">
        <v>1090</v>
      </c>
      <c r="I112" s="923" t="s">
        <v>1170</v>
      </c>
      <c r="J112" s="116" t="s">
        <v>516</v>
      </c>
      <c r="K112" s="124">
        <v>101</v>
      </c>
      <c r="L112" s="116" t="s">
        <v>260</v>
      </c>
      <c r="M112" s="124">
        <v>101</v>
      </c>
      <c r="N112" s="122"/>
      <c r="O112" s="99">
        <f>O111+1</f>
        <v>65</v>
      </c>
    </row>
    <row r="113" spans="2:17" ht="36" customHeight="1">
      <c r="B113" s="118">
        <f t="shared" si="16"/>
        <v>45842</v>
      </c>
      <c r="C113" s="119">
        <f t="shared" si="17"/>
        <v>45842</v>
      </c>
      <c r="D113" s="929" t="s">
        <v>498</v>
      </c>
      <c r="E113" s="923">
        <v>102</v>
      </c>
      <c r="F113" s="922" t="s">
        <v>498</v>
      </c>
      <c r="G113" s="934">
        <v>102</v>
      </c>
      <c r="H113" s="929" t="s">
        <v>383</v>
      </c>
      <c r="I113" s="923">
        <v>101</v>
      </c>
      <c r="J113" s="931" t="s">
        <v>224</v>
      </c>
      <c r="K113" s="930">
        <v>101</v>
      </c>
      <c r="L113" s="175" t="s">
        <v>1171</v>
      </c>
      <c r="M113" s="176">
        <v>102</v>
      </c>
      <c r="N113" s="122"/>
      <c r="O113" s="99">
        <f>O112+1</f>
        <v>66</v>
      </c>
    </row>
    <row r="114" spans="2:17" ht="36" customHeight="1">
      <c r="B114" s="125">
        <f t="shared" si="16"/>
        <v>45843</v>
      </c>
      <c r="C114" s="126">
        <f t="shared" si="17"/>
        <v>45843</v>
      </c>
      <c r="D114" s="127"/>
      <c r="E114" s="139"/>
      <c r="F114" s="225"/>
      <c r="G114" s="226"/>
      <c r="H114" s="127"/>
      <c r="I114" s="128"/>
      <c r="J114" s="127"/>
      <c r="K114" s="128"/>
      <c r="L114" s="127"/>
      <c r="M114" s="132"/>
      <c r="N114" s="130"/>
    </row>
    <row r="115" spans="2:17" ht="36" customHeight="1">
      <c r="B115" s="125">
        <f t="shared" si="16"/>
        <v>45844</v>
      </c>
      <c r="C115" s="126">
        <f t="shared" si="17"/>
        <v>45844</v>
      </c>
      <c r="D115" s="127"/>
      <c r="E115" s="139"/>
      <c r="F115" s="127"/>
      <c r="G115" s="227"/>
      <c r="H115" s="127"/>
      <c r="I115" s="128"/>
      <c r="J115" s="127"/>
      <c r="K115" s="132"/>
      <c r="L115" s="127"/>
      <c r="M115" s="132"/>
      <c r="N115" s="228"/>
    </row>
    <row r="116" spans="2:17" ht="36" customHeight="1">
      <c r="B116" s="118">
        <f t="shared" si="16"/>
        <v>45845</v>
      </c>
      <c r="C116" s="119">
        <f t="shared" si="17"/>
        <v>45845</v>
      </c>
      <c r="D116" s="116"/>
      <c r="E116" s="124"/>
      <c r="F116" s="116" t="s">
        <v>383</v>
      </c>
      <c r="G116" s="124">
        <v>101</v>
      </c>
      <c r="H116" s="218" t="s">
        <v>254</v>
      </c>
      <c r="I116" s="229">
        <v>101</v>
      </c>
      <c r="J116" s="218" t="s">
        <v>1159</v>
      </c>
      <c r="K116" s="229">
        <v>101</v>
      </c>
      <c r="L116" s="175"/>
      <c r="M116" s="176"/>
      <c r="N116" s="230"/>
      <c r="O116" s="99">
        <f>O113+1</f>
        <v>67</v>
      </c>
    </row>
    <row r="117" spans="2:17" ht="36" customHeight="1">
      <c r="B117" s="118">
        <f t="shared" si="16"/>
        <v>45846</v>
      </c>
      <c r="C117" s="119">
        <f t="shared" si="17"/>
        <v>45846</v>
      </c>
      <c r="D117" s="218"/>
      <c r="E117" s="229"/>
      <c r="F117" s="935" t="s">
        <v>224</v>
      </c>
      <c r="G117" s="936">
        <v>101</v>
      </c>
      <c r="H117" s="762"/>
      <c r="I117" s="763"/>
      <c r="J117" s="811" t="s">
        <v>1172</v>
      </c>
      <c r="K117" s="233">
        <v>101</v>
      </c>
      <c r="L117" s="725" t="s">
        <v>1173</v>
      </c>
      <c r="M117" s="233">
        <v>101</v>
      </c>
      <c r="N117" s="234"/>
      <c r="O117" s="99">
        <f>O116+1</f>
        <v>68</v>
      </c>
    </row>
    <row r="118" spans="2:17" ht="36" customHeight="1">
      <c r="B118" s="118">
        <f t="shared" si="16"/>
        <v>45847</v>
      </c>
      <c r="C118" s="119">
        <f t="shared" si="17"/>
        <v>45847</v>
      </c>
      <c r="D118" s="935" t="s">
        <v>498</v>
      </c>
      <c r="E118" s="936">
        <v>102</v>
      </c>
      <c r="F118" s="929" t="s">
        <v>498</v>
      </c>
      <c r="G118" s="936">
        <v>102</v>
      </c>
      <c r="H118" s="235"/>
      <c r="I118" s="236"/>
      <c r="J118" s="235"/>
      <c r="K118" s="236"/>
      <c r="L118" s="235"/>
      <c r="M118" s="236"/>
      <c r="N118" s="234"/>
      <c r="O118" s="99">
        <f t="shared" ref="O118:O120" si="18">O117+1</f>
        <v>69</v>
      </c>
    </row>
    <row r="119" spans="2:17" ht="36" customHeight="1">
      <c r="B119" s="118">
        <f t="shared" si="16"/>
        <v>45848</v>
      </c>
      <c r="C119" s="119">
        <f t="shared" si="17"/>
        <v>45848</v>
      </c>
      <c r="D119" s="175" t="s">
        <v>1105</v>
      </c>
      <c r="E119" s="124" t="s">
        <v>1174</v>
      </c>
      <c r="F119" s="932" t="s">
        <v>1090</v>
      </c>
      <c r="G119" s="923" t="s">
        <v>1175</v>
      </c>
      <c r="H119" s="929" t="s">
        <v>464</v>
      </c>
      <c r="I119" s="923">
        <v>202</v>
      </c>
      <c r="J119" s="116" t="s">
        <v>209</v>
      </c>
      <c r="K119" s="124">
        <v>201</v>
      </c>
      <c r="L119" s="116" t="s">
        <v>260</v>
      </c>
      <c r="M119" s="124">
        <v>201</v>
      </c>
      <c r="N119" s="122"/>
      <c r="O119" s="99">
        <f t="shared" si="18"/>
        <v>70</v>
      </c>
      <c r="Q119" s="183"/>
    </row>
    <row r="120" spans="2:17" ht="36" customHeight="1">
      <c r="B120" s="118">
        <f t="shared" si="16"/>
        <v>45849</v>
      </c>
      <c r="C120" s="119">
        <f t="shared" si="17"/>
        <v>45849</v>
      </c>
      <c r="D120" s="136" t="s">
        <v>383</v>
      </c>
      <c r="E120" s="124">
        <v>201</v>
      </c>
      <c r="F120" s="922" t="s">
        <v>464</v>
      </c>
      <c r="G120" s="923">
        <v>202</v>
      </c>
      <c r="H120" s="116" t="s">
        <v>1114</v>
      </c>
      <c r="I120" s="121" t="s">
        <v>1115</v>
      </c>
      <c r="J120" s="116" t="s">
        <v>1114</v>
      </c>
      <c r="K120" s="124" t="s">
        <v>1115</v>
      </c>
      <c r="L120" s="175"/>
      <c r="M120" s="180"/>
      <c r="N120" s="122"/>
      <c r="O120" s="99">
        <f t="shared" si="18"/>
        <v>71</v>
      </c>
    </row>
    <row r="121" spans="2:17" ht="36" customHeight="1">
      <c r="B121" s="125">
        <f t="shared" si="16"/>
        <v>45850</v>
      </c>
      <c r="C121" s="126">
        <f t="shared" si="17"/>
        <v>45850</v>
      </c>
      <c r="D121" s="127"/>
      <c r="E121" s="128"/>
      <c r="F121" s="225"/>
      <c r="G121" s="226"/>
      <c r="H121" s="127"/>
      <c r="I121" s="128"/>
      <c r="J121" s="237"/>
      <c r="K121" s="174"/>
      <c r="L121" s="178"/>
      <c r="M121" s="238"/>
      <c r="N121" s="130"/>
    </row>
    <row r="122" spans="2:17" ht="36" customHeight="1">
      <c r="B122" s="125">
        <f t="shared" si="16"/>
        <v>45851</v>
      </c>
      <c r="C122" s="126">
        <f t="shared" si="17"/>
        <v>45851</v>
      </c>
      <c r="D122" s="127"/>
      <c r="E122" s="139"/>
      <c r="F122" s="127"/>
      <c r="G122" s="128"/>
      <c r="H122" s="127"/>
      <c r="I122" s="239"/>
      <c r="J122" s="240"/>
      <c r="K122" s="132"/>
      <c r="L122" s="127"/>
      <c r="M122" s="132"/>
      <c r="N122" s="130"/>
    </row>
    <row r="123" spans="2:17" ht="36" customHeight="1">
      <c r="B123" s="118">
        <f t="shared" si="16"/>
        <v>45852</v>
      </c>
      <c r="C123" s="119">
        <f t="shared" si="17"/>
        <v>45852</v>
      </c>
      <c r="D123" s="937" t="s">
        <v>1176</v>
      </c>
      <c r="E123" s="515" t="s">
        <v>1177</v>
      </c>
      <c r="F123" s="901" t="s">
        <v>1178</v>
      </c>
      <c r="G123" s="515" t="s">
        <v>1179</v>
      </c>
      <c r="H123" s="526" t="s">
        <v>1114</v>
      </c>
      <c r="I123" s="181" t="s">
        <v>1115</v>
      </c>
      <c r="J123" s="525" t="s">
        <v>1114</v>
      </c>
      <c r="K123" s="181" t="s">
        <v>1115</v>
      </c>
      <c r="L123" s="175"/>
      <c r="M123" s="180"/>
      <c r="N123" s="122"/>
      <c r="O123" s="99">
        <f>O120+1</f>
        <v>72</v>
      </c>
    </row>
    <row r="124" spans="2:17" ht="36" customHeight="1">
      <c r="B124" s="118">
        <f t="shared" si="16"/>
        <v>45853</v>
      </c>
      <c r="C124" s="119">
        <f t="shared" si="17"/>
        <v>45853</v>
      </c>
      <c r="D124" s="116" t="s">
        <v>1180</v>
      </c>
      <c r="E124" s="124">
        <v>201</v>
      </c>
      <c r="F124" s="116" t="s">
        <v>1181</v>
      </c>
      <c r="G124" s="515" t="s">
        <v>1182</v>
      </c>
      <c r="H124" s="116" t="s">
        <v>516</v>
      </c>
      <c r="I124" s="124">
        <v>201</v>
      </c>
      <c r="J124" s="137" t="s">
        <v>230</v>
      </c>
      <c r="K124" s="135">
        <v>201</v>
      </c>
      <c r="L124" s="116"/>
      <c r="M124" s="121"/>
      <c r="N124" s="122"/>
      <c r="O124" s="99">
        <f>O123+1</f>
        <v>73</v>
      </c>
    </row>
    <row r="125" spans="2:17" ht="36" customHeight="1">
      <c r="B125" s="118">
        <f t="shared" si="16"/>
        <v>45854</v>
      </c>
      <c r="C125" s="119">
        <f t="shared" si="17"/>
        <v>45854</v>
      </c>
      <c r="D125" s="116"/>
      <c r="E125" s="124"/>
      <c r="F125" s="116"/>
      <c r="G125" s="124"/>
      <c r="H125" s="116"/>
      <c r="I125" s="124"/>
      <c r="J125" s="241"/>
      <c r="K125" s="124"/>
      <c r="L125" s="116"/>
      <c r="M125" s="242"/>
      <c r="N125" s="122"/>
      <c r="O125" s="99">
        <f t="shared" ref="O125:O127" si="19">O124+1</f>
        <v>74</v>
      </c>
    </row>
    <row r="126" spans="2:17" ht="36" customHeight="1">
      <c r="B126" s="118">
        <f t="shared" si="16"/>
        <v>45855</v>
      </c>
      <c r="C126" s="119">
        <f t="shared" si="17"/>
        <v>45855</v>
      </c>
      <c r="D126" s="116"/>
      <c r="E126" s="124"/>
      <c r="F126" s="116"/>
      <c r="G126" s="124"/>
      <c r="H126" s="116"/>
      <c r="I126" s="124"/>
      <c r="J126" s="116"/>
      <c r="K126" s="124"/>
      <c r="L126" s="116" t="s">
        <v>1183</v>
      </c>
      <c r="M126" s="124">
        <v>101</v>
      </c>
      <c r="N126" s="122" t="s">
        <v>1184</v>
      </c>
      <c r="O126" s="99">
        <f t="shared" si="19"/>
        <v>75</v>
      </c>
    </row>
    <row r="127" spans="2:17" ht="36" customHeight="1">
      <c r="B127" s="118">
        <f t="shared" si="16"/>
        <v>45856</v>
      </c>
      <c r="C127" s="119">
        <f t="shared" si="17"/>
        <v>45856</v>
      </c>
      <c r="D127" s="136"/>
      <c r="E127" s="124"/>
      <c r="F127" s="136" t="s">
        <v>1185</v>
      </c>
      <c r="G127" s="180" t="s">
        <v>124</v>
      </c>
      <c r="H127" s="116" t="s">
        <v>1186</v>
      </c>
      <c r="I127" s="124" t="s">
        <v>1115</v>
      </c>
      <c r="J127" s="116" t="s">
        <v>1186</v>
      </c>
      <c r="K127" s="124" t="s">
        <v>1115</v>
      </c>
      <c r="L127" s="116" t="s">
        <v>1186</v>
      </c>
      <c r="M127" s="124" t="s">
        <v>1115</v>
      </c>
      <c r="N127" s="122" t="s">
        <v>1187</v>
      </c>
      <c r="O127" s="99">
        <f t="shared" si="19"/>
        <v>76</v>
      </c>
    </row>
    <row r="128" spans="2:17" ht="36" customHeight="1">
      <c r="B128" s="125">
        <f t="shared" si="16"/>
        <v>45857</v>
      </c>
      <c r="C128" s="126">
        <f t="shared" si="17"/>
        <v>45857</v>
      </c>
      <c r="D128" s="127"/>
      <c r="E128" s="139"/>
      <c r="F128" s="225"/>
      <c r="G128" s="226"/>
      <c r="H128" s="127"/>
      <c r="I128" s="128"/>
      <c r="J128" s="243"/>
      <c r="K128" s="179"/>
      <c r="L128" s="127"/>
      <c r="M128" s="238"/>
      <c r="N128" s="130"/>
    </row>
    <row r="129" spans="2:15" ht="36" customHeight="1">
      <c r="B129" s="125">
        <f t="shared" si="16"/>
        <v>45858</v>
      </c>
      <c r="C129" s="126">
        <f t="shared" si="17"/>
        <v>45858</v>
      </c>
      <c r="D129" s="127"/>
      <c r="E129" s="139"/>
      <c r="F129" s="127"/>
      <c r="G129" s="139"/>
      <c r="H129" s="127"/>
      <c r="I129" s="226"/>
      <c r="J129" s="127"/>
      <c r="K129" s="244"/>
      <c r="L129" s="127"/>
      <c r="M129" s="132"/>
      <c r="N129" s="130"/>
    </row>
    <row r="130" spans="2:15" ht="36" customHeight="1">
      <c r="B130" s="125">
        <f t="shared" si="16"/>
        <v>45859</v>
      </c>
      <c r="C130" s="126">
        <f t="shared" si="17"/>
        <v>45859</v>
      </c>
      <c r="D130" s="127"/>
      <c r="E130" s="128"/>
      <c r="F130" s="127"/>
      <c r="G130" s="128"/>
      <c r="H130" s="127"/>
      <c r="I130" s="128"/>
      <c r="J130" s="127"/>
      <c r="K130" s="207"/>
      <c r="L130" s="127"/>
      <c r="M130" s="128"/>
      <c r="N130" s="130" t="s">
        <v>1188</v>
      </c>
    </row>
    <row r="131" spans="2:15" ht="36" customHeight="1">
      <c r="B131" s="118">
        <f t="shared" si="16"/>
        <v>45860</v>
      </c>
      <c r="C131" s="119">
        <f t="shared" si="17"/>
        <v>45860</v>
      </c>
      <c r="D131" s="116"/>
      <c r="E131" s="124"/>
      <c r="F131" s="116" t="s">
        <v>777</v>
      </c>
      <c r="G131" s="180" t="s">
        <v>124</v>
      </c>
      <c r="H131" s="116" t="s">
        <v>1189</v>
      </c>
      <c r="I131" s="180" t="s">
        <v>124</v>
      </c>
      <c r="J131" s="116" t="s">
        <v>1190</v>
      </c>
      <c r="K131" s="699">
        <v>203</v>
      </c>
      <c r="L131" s="116"/>
      <c r="M131" s="121"/>
      <c r="N131" s="122" t="s">
        <v>1191</v>
      </c>
      <c r="O131" s="99">
        <f>O127+1</f>
        <v>77</v>
      </c>
    </row>
    <row r="132" spans="2:15" ht="36" customHeight="1">
      <c r="B132" s="118">
        <f t="shared" si="16"/>
        <v>45861</v>
      </c>
      <c r="C132" s="119">
        <f t="shared" si="17"/>
        <v>45861</v>
      </c>
      <c r="D132" s="116"/>
      <c r="E132" s="124"/>
      <c r="F132" s="116"/>
      <c r="G132" s="124"/>
      <c r="H132" s="116"/>
      <c r="I132" s="124"/>
      <c r="J132" s="175"/>
      <c r="K132" s="124"/>
      <c r="L132" s="116"/>
      <c r="M132" s="242"/>
      <c r="N132" s="122" t="s">
        <v>1191</v>
      </c>
      <c r="O132" s="99">
        <f>O131+1</f>
        <v>78</v>
      </c>
    </row>
    <row r="133" spans="2:15" ht="36" customHeight="1">
      <c r="B133" s="118">
        <f t="shared" si="16"/>
        <v>45862</v>
      </c>
      <c r="C133" s="119">
        <f t="shared" si="17"/>
        <v>45862</v>
      </c>
      <c r="D133" s="929" t="s">
        <v>1192</v>
      </c>
      <c r="E133" s="923" t="s">
        <v>124</v>
      </c>
      <c r="F133" s="116" t="s">
        <v>800</v>
      </c>
      <c r="G133" s="124" t="s">
        <v>124</v>
      </c>
      <c r="H133" s="116"/>
      <c r="I133" s="124"/>
      <c r="J133" s="116"/>
      <c r="K133" s="124"/>
      <c r="L133" s="116"/>
      <c r="M133" s="124"/>
      <c r="N133" s="122" t="s">
        <v>1191</v>
      </c>
      <c r="O133" s="99">
        <f>O132+1</f>
        <v>79</v>
      </c>
    </row>
    <row r="134" spans="2:15" ht="36" customHeight="1">
      <c r="B134" s="118">
        <f t="shared" si="16"/>
        <v>45863</v>
      </c>
      <c r="C134" s="119">
        <f t="shared" si="17"/>
        <v>45863</v>
      </c>
      <c r="D134" s="116"/>
      <c r="E134" s="124"/>
      <c r="F134" s="116"/>
      <c r="G134" s="124"/>
      <c r="H134" s="137" t="s">
        <v>1193</v>
      </c>
      <c r="I134" s="515" t="s">
        <v>1194</v>
      </c>
      <c r="J134" s="680" t="s">
        <v>785</v>
      </c>
      <c r="K134" s="180">
        <v>201</v>
      </c>
      <c r="L134" s="116"/>
      <c r="M134" s="217"/>
      <c r="N134" s="122" t="s">
        <v>1191</v>
      </c>
      <c r="O134" s="99">
        <f>O133+1</f>
        <v>80</v>
      </c>
    </row>
    <row r="135" spans="2:15" ht="36" customHeight="1">
      <c r="B135" s="125">
        <f t="shared" si="16"/>
        <v>45864</v>
      </c>
      <c r="C135" s="126">
        <f t="shared" si="17"/>
        <v>45864</v>
      </c>
      <c r="D135" s="127"/>
      <c r="E135" s="128"/>
      <c r="F135" s="127"/>
      <c r="G135" s="128"/>
      <c r="H135" s="127"/>
      <c r="I135" s="128"/>
      <c r="J135" s="245"/>
      <c r="K135" s="132"/>
      <c r="L135" s="127"/>
      <c r="M135" s="132"/>
      <c r="N135" s="130"/>
    </row>
    <row r="136" spans="2:15" ht="36" customHeight="1">
      <c r="B136" s="125">
        <f t="shared" si="16"/>
        <v>45865</v>
      </c>
      <c r="C136" s="126">
        <f t="shared" si="17"/>
        <v>45865</v>
      </c>
      <c r="D136" s="127"/>
      <c r="E136" s="128"/>
      <c r="F136" s="127"/>
      <c r="G136" s="128"/>
      <c r="H136" s="127"/>
      <c r="I136" s="128"/>
      <c r="J136" s="245"/>
      <c r="K136" s="132"/>
      <c r="L136" s="127"/>
      <c r="M136" s="132"/>
      <c r="N136" s="130"/>
    </row>
    <row r="137" spans="2:15" ht="36" customHeight="1">
      <c r="B137" s="118">
        <f t="shared" si="16"/>
        <v>45866</v>
      </c>
      <c r="C137" s="119">
        <f t="shared" si="17"/>
        <v>45866</v>
      </c>
      <c r="D137" s="116"/>
      <c r="E137" s="124"/>
      <c r="F137" s="116"/>
      <c r="G137" s="124"/>
      <c r="H137" s="116"/>
      <c r="I137" s="124"/>
      <c r="J137" s="175"/>
      <c r="K137" s="180"/>
      <c r="L137" s="116"/>
      <c r="M137" s="124"/>
      <c r="N137" s="122" t="s">
        <v>1195</v>
      </c>
      <c r="O137" s="99">
        <f>O134+1</f>
        <v>81</v>
      </c>
    </row>
    <row r="138" spans="2:15" ht="36" customHeight="1">
      <c r="B138" s="118">
        <f t="shared" si="16"/>
        <v>45867</v>
      </c>
      <c r="C138" s="119">
        <f t="shared" si="17"/>
        <v>45867</v>
      </c>
      <c r="D138" s="137" t="s">
        <v>1196</v>
      </c>
      <c r="E138" s="124" t="s">
        <v>1197</v>
      </c>
      <c r="F138" s="137" t="s">
        <v>1196</v>
      </c>
      <c r="G138" s="124" t="s">
        <v>1197</v>
      </c>
      <c r="H138" s="123"/>
      <c r="I138" s="223"/>
      <c r="J138" s="123"/>
      <c r="K138" s="223"/>
      <c r="L138" s="116"/>
      <c r="M138" s="223"/>
      <c r="N138" s="122" t="s">
        <v>1198</v>
      </c>
      <c r="O138" s="99">
        <f>O137+1</f>
        <v>82</v>
      </c>
    </row>
    <row r="139" spans="2:15" ht="36" customHeight="1">
      <c r="B139" s="118">
        <f t="shared" si="16"/>
        <v>45868</v>
      </c>
      <c r="C139" s="119">
        <f t="shared" si="17"/>
        <v>45868</v>
      </c>
      <c r="D139" s="137" t="s">
        <v>1199</v>
      </c>
      <c r="E139" s="124"/>
      <c r="F139" s="137" t="s">
        <v>1199</v>
      </c>
      <c r="G139" s="124"/>
      <c r="H139" s="137" t="s">
        <v>1199</v>
      </c>
      <c r="I139" s="124"/>
      <c r="J139" s="137" t="s">
        <v>1199</v>
      </c>
      <c r="K139" s="124"/>
      <c r="L139" s="171"/>
      <c r="M139" s="184"/>
      <c r="N139" s="246"/>
      <c r="O139" s="99">
        <f t="shared" ref="O139:O140" si="20">O138+1</f>
        <v>83</v>
      </c>
    </row>
    <row r="140" spans="2:15" ht="32.25">
      <c r="B140" s="149">
        <f>B139+1</f>
        <v>45869</v>
      </c>
      <c r="C140" s="150">
        <f>B140</f>
        <v>45869</v>
      </c>
      <c r="D140" s="734" t="s">
        <v>1200</v>
      </c>
      <c r="E140" s="684" t="s">
        <v>1201</v>
      </c>
      <c r="F140" s="734" t="s">
        <v>1200</v>
      </c>
      <c r="G140" s="684" t="s">
        <v>1201</v>
      </c>
      <c r="H140" s="734" t="s">
        <v>1200</v>
      </c>
      <c r="I140" s="684" t="s">
        <v>1201</v>
      </c>
      <c r="J140" s="734" t="s">
        <v>1200</v>
      </c>
      <c r="K140" s="684" t="s">
        <v>1201</v>
      </c>
      <c r="L140" s="151"/>
      <c r="M140" s="154"/>
      <c r="N140" s="155"/>
      <c r="O140" s="99">
        <f t="shared" si="20"/>
        <v>84</v>
      </c>
    </row>
    <row r="141" spans="2:15" ht="27" customHeight="1">
      <c r="B141" s="222"/>
      <c r="D141" s="157"/>
      <c r="E141" s="157"/>
      <c r="F141" s="157"/>
      <c r="G141" s="157"/>
      <c r="H141" s="157"/>
      <c r="I141" s="157"/>
      <c r="J141" s="157"/>
      <c r="K141" s="158"/>
      <c r="L141" s="157"/>
      <c r="M141" s="158"/>
      <c r="N141" s="158"/>
    </row>
    <row r="142" spans="2:15" ht="27" customHeight="1" thickBot="1">
      <c r="B142" s="159" t="s">
        <v>1202</v>
      </c>
      <c r="D142" s="157"/>
      <c r="E142" s="157"/>
      <c r="F142" s="157"/>
      <c r="G142" s="157"/>
      <c r="H142" s="157"/>
      <c r="I142" s="157"/>
      <c r="J142" s="157"/>
      <c r="K142" s="158"/>
      <c r="L142" s="157"/>
      <c r="M142" s="158"/>
      <c r="N142" s="158"/>
    </row>
    <row r="143" spans="2:15" ht="18" customHeight="1">
      <c r="B143" s="1383" t="s">
        <v>1055</v>
      </c>
      <c r="C143" s="1385" t="s">
        <v>1056</v>
      </c>
      <c r="D143" s="106" t="s">
        <v>1057</v>
      </c>
      <c r="E143" s="1381" t="s">
        <v>1058</v>
      </c>
      <c r="F143" s="106" t="s">
        <v>1059</v>
      </c>
      <c r="G143" s="1381" t="s">
        <v>1058</v>
      </c>
      <c r="H143" s="106" t="s">
        <v>1060</v>
      </c>
      <c r="I143" s="1381" t="s">
        <v>1058</v>
      </c>
      <c r="J143" s="106" t="s">
        <v>1061</v>
      </c>
      <c r="K143" s="1381" t="s">
        <v>1058</v>
      </c>
      <c r="L143" s="106" t="s">
        <v>1062</v>
      </c>
      <c r="M143" s="1381" t="s">
        <v>1058</v>
      </c>
      <c r="N143" s="107" t="s">
        <v>1063</v>
      </c>
    </row>
    <row r="144" spans="2:15" ht="18" customHeight="1" thickBot="1">
      <c r="B144" s="1384"/>
      <c r="C144" s="1386"/>
      <c r="D144" s="108" t="s">
        <v>1064</v>
      </c>
      <c r="E144" s="1382"/>
      <c r="F144" s="108" t="s">
        <v>1065</v>
      </c>
      <c r="G144" s="1382"/>
      <c r="H144" s="108" t="s">
        <v>1066</v>
      </c>
      <c r="I144" s="1382"/>
      <c r="J144" s="108" t="s">
        <v>1067</v>
      </c>
      <c r="K144" s="1382"/>
      <c r="L144" s="108" t="s">
        <v>443</v>
      </c>
      <c r="M144" s="1382"/>
      <c r="N144" s="109"/>
    </row>
    <row r="145" spans="2:15" ht="36" customHeight="1">
      <c r="B145" s="110">
        <f>B140+1</f>
        <v>45870</v>
      </c>
      <c r="C145" s="111">
        <f>B145</f>
        <v>45870</v>
      </c>
      <c r="D145" s="735" t="s">
        <v>1199</v>
      </c>
      <c r="E145" s="248"/>
      <c r="F145" s="735" t="s">
        <v>1199</v>
      </c>
      <c r="G145" s="160"/>
      <c r="H145" s="735" t="s">
        <v>1199</v>
      </c>
      <c r="I145" s="160"/>
      <c r="J145" s="735" t="s">
        <v>1199</v>
      </c>
      <c r="K145" s="160"/>
      <c r="L145" s="163"/>
      <c r="M145" s="115"/>
      <c r="N145" s="246"/>
      <c r="O145" s="99">
        <f>O140+1</f>
        <v>85</v>
      </c>
    </row>
    <row r="146" spans="2:15" ht="36" customHeight="1">
      <c r="B146" s="125">
        <f>B145+1</f>
        <v>45871</v>
      </c>
      <c r="C146" s="126">
        <f>B146</f>
        <v>45871</v>
      </c>
      <c r="D146" s="127"/>
      <c r="E146" s="167"/>
      <c r="F146" s="127"/>
      <c r="G146" s="129"/>
      <c r="H146" s="225"/>
      <c r="I146" s="174"/>
      <c r="J146" s="127"/>
      <c r="K146" s="174"/>
      <c r="L146" s="127"/>
      <c r="M146" s="132"/>
      <c r="N146" s="249"/>
    </row>
    <row r="147" spans="2:15" ht="36" customHeight="1">
      <c r="B147" s="125">
        <f t="shared" ref="B147:B175" si="21">B146+1</f>
        <v>45872</v>
      </c>
      <c r="C147" s="126">
        <f t="shared" ref="C147:C174" si="22">B147</f>
        <v>45872</v>
      </c>
      <c r="D147" s="127"/>
      <c r="E147" s="179"/>
      <c r="F147" s="127"/>
      <c r="G147" s="174"/>
      <c r="H147" s="173"/>
      <c r="I147" s="250"/>
      <c r="J147" s="173"/>
      <c r="K147" s="238"/>
      <c r="L147" s="127"/>
      <c r="M147" s="132"/>
      <c r="N147" s="249"/>
    </row>
    <row r="148" spans="2:15" ht="36" customHeight="1">
      <c r="B148" s="118">
        <f t="shared" si="21"/>
        <v>45873</v>
      </c>
      <c r="C148" s="119">
        <f t="shared" si="22"/>
        <v>45873</v>
      </c>
      <c r="D148" s="520"/>
      <c r="E148" s="181"/>
      <c r="F148" s="520"/>
      <c r="G148" s="181"/>
      <c r="H148" s="520" t="s">
        <v>866</v>
      </c>
      <c r="I148" s="181">
        <v>103</v>
      </c>
      <c r="J148" s="520"/>
      <c r="K148" s="121"/>
      <c r="L148" s="116"/>
      <c r="M148" s="121"/>
      <c r="N148" s="122" t="s">
        <v>1203</v>
      </c>
      <c r="O148" s="99">
        <f>O145+1</f>
        <v>86</v>
      </c>
    </row>
    <row r="149" spans="2:15" ht="36" customHeight="1">
      <c r="B149" s="118">
        <f t="shared" si="21"/>
        <v>45874</v>
      </c>
      <c r="C149" s="119">
        <f t="shared" si="22"/>
        <v>45874</v>
      </c>
      <c r="D149" s="531" t="s">
        <v>1204</v>
      </c>
      <c r="E149" s="181">
        <v>103</v>
      </c>
      <c r="F149" s="521"/>
      <c r="G149" s="181"/>
      <c r="H149" s="520" t="s">
        <v>1205</v>
      </c>
      <c r="I149" s="522">
        <v>103</v>
      </c>
      <c r="J149" s="520" t="s">
        <v>1206</v>
      </c>
      <c r="K149" s="121">
        <v>103</v>
      </c>
      <c r="L149" s="116"/>
      <c r="M149" s="121"/>
      <c r="N149" s="122" t="s">
        <v>1203</v>
      </c>
      <c r="O149" s="99">
        <f>O148+1</f>
        <v>87</v>
      </c>
    </row>
    <row r="150" spans="2:15" ht="36" customHeight="1">
      <c r="B150" s="118">
        <f t="shared" si="21"/>
        <v>45875</v>
      </c>
      <c r="C150" s="119">
        <f t="shared" si="22"/>
        <v>45875</v>
      </c>
      <c r="D150" s="520"/>
      <c r="E150" s="181"/>
      <c r="F150" s="531" t="s">
        <v>1207</v>
      </c>
      <c r="G150" s="181">
        <v>103</v>
      </c>
      <c r="H150" s="520"/>
      <c r="I150" s="523"/>
      <c r="J150" s="520"/>
      <c r="K150" s="121"/>
      <c r="L150" s="116"/>
      <c r="M150" s="121"/>
      <c r="N150" s="122" t="s">
        <v>1203</v>
      </c>
      <c r="O150" s="99">
        <f t="shared" ref="O150:O152" si="23">O149+1</f>
        <v>88</v>
      </c>
    </row>
    <row r="151" spans="2:15" ht="36" customHeight="1">
      <c r="B151" s="118">
        <f t="shared" si="21"/>
        <v>45876</v>
      </c>
      <c r="C151" s="119">
        <f t="shared" si="22"/>
        <v>45876</v>
      </c>
      <c r="D151" s="520" t="s">
        <v>906</v>
      </c>
      <c r="E151" s="181">
        <v>302</v>
      </c>
      <c r="F151" s="520"/>
      <c r="G151" s="181"/>
      <c r="H151" s="520" t="s">
        <v>1208</v>
      </c>
      <c r="I151" s="181">
        <v>302</v>
      </c>
      <c r="J151" s="520"/>
      <c r="K151" s="223"/>
      <c r="L151" s="116"/>
      <c r="M151" s="223"/>
      <c r="N151" s="122" t="s">
        <v>1203</v>
      </c>
      <c r="O151" s="99">
        <f t="shared" si="23"/>
        <v>89</v>
      </c>
    </row>
    <row r="152" spans="2:15" ht="36" customHeight="1">
      <c r="B152" s="118">
        <f t="shared" si="21"/>
        <v>45877</v>
      </c>
      <c r="C152" s="119">
        <f t="shared" si="22"/>
        <v>45877</v>
      </c>
      <c r="D152" s="116"/>
      <c r="E152" s="124"/>
      <c r="F152" s="116"/>
      <c r="G152" s="253"/>
      <c r="H152" s="116"/>
      <c r="I152" s="124"/>
      <c r="J152" s="116"/>
      <c r="K152" s="124"/>
      <c r="L152" s="116"/>
      <c r="M152" s="124"/>
      <c r="N152" s="122" t="s">
        <v>1209</v>
      </c>
      <c r="O152" s="99">
        <f t="shared" si="23"/>
        <v>90</v>
      </c>
    </row>
    <row r="153" spans="2:15" ht="36" customHeight="1">
      <c r="B153" s="125">
        <f t="shared" si="21"/>
        <v>45878</v>
      </c>
      <c r="C153" s="126">
        <f t="shared" si="22"/>
        <v>45878</v>
      </c>
      <c r="D153" s="254"/>
      <c r="E153" s="255"/>
      <c r="F153" s="127"/>
      <c r="G153" s="219"/>
      <c r="H153" s="127"/>
      <c r="I153" s="128"/>
      <c r="J153" s="127"/>
      <c r="K153" s="128"/>
      <c r="L153" s="127"/>
      <c r="M153" s="256"/>
      <c r="N153" s="130" t="s">
        <v>1209</v>
      </c>
    </row>
    <row r="154" spans="2:15" ht="36" customHeight="1">
      <c r="B154" s="125">
        <f t="shared" si="21"/>
        <v>45879</v>
      </c>
      <c r="C154" s="126">
        <f t="shared" si="22"/>
        <v>45879</v>
      </c>
      <c r="D154" s="127"/>
      <c r="E154" s="128"/>
      <c r="F154" s="127"/>
      <c r="G154" s="128"/>
      <c r="H154" s="127"/>
      <c r="I154" s="128"/>
      <c r="J154" s="127"/>
      <c r="K154" s="128"/>
      <c r="L154" s="127"/>
      <c r="M154" s="256"/>
      <c r="N154" s="130"/>
    </row>
    <row r="155" spans="2:15" ht="36" customHeight="1">
      <c r="B155" s="125">
        <f t="shared" si="21"/>
        <v>45880</v>
      </c>
      <c r="C155" s="126">
        <f t="shared" si="22"/>
        <v>45880</v>
      </c>
      <c r="D155" s="254"/>
      <c r="E155" s="128"/>
      <c r="F155" s="127"/>
      <c r="G155" s="219"/>
      <c r="H155" s="127"/>
      <c r="I155" s="219"/>
      <c r="J155" s="127"/>
      <c r="K155" s="128"/>
      <c r="L155" s="127"/>
      <c r="M155" s="256"/>
      <c r="N155" s="130" t="s">
        <v>1210</v>
      </c>
    </row>
    <row r="156" spans="2:15" ht="36" customHeight="1">
      <c r="B156" s="118">
        <f t="shared" si="21"/>
        <v>45881</v>
      </c>
      <c r="C156" s="119">
        <f t="shared" si="22"/>
        <v>45881</v>
      </c>
      <c r="D156" s="116"/>
      <c r="E156" s="120"/>
      <c r="F156" s="116"/>
      <c r="G156" s="120"/>
      <c r="H156" s="116"/>
      <c r="I156" s="120"/>
      <c r="J156" s="123"/>
      <c r="K156" s="121"/>
      <c r="L156" s="123"/>
      <c r="M156" s="121"/>
      <c r="N156" s="122"/>
      <c r="O156" s="99">
        <f>O152+1</f>
        <v>91</v>
      </c>
    </row>
    <row r="157" spans="2:15" ht="36" customHeight="1">
      <c r="B157" s="118">
        <f t="shared" si="21"/>
        <v>45882</v>
      </c>
      <c r="C157" s="119">
        <f t="shared" si="22"/>
        <v>45882</v>
      </c>
      <c r="D157" s="116"/>
      <c r="E157" s="120"/>
      <c r="F157" s="116"/>
      <c r="G157" s="120"/>
      <c r="H157" s="257"/>
      <c r="I157" s="258"/>
      <c r="J157" s="116"/>
      <c r="K157" s="121"/>
      <c r="L157" s="123"/>
      <c r="M157" s="121"/>
      <c r="N157" s="122"/>
      <c r="O157" s="99">
        <f>O156+1</f>
        <v>92</v>
      </c>
    </row>
    <row r="158" spans="2:15" ht="36" customHeight="1">
      <c r="B158" s="118">
        <f t="shared" si="21"/>
        <v>45883</v>
      </c>
      <c r="C158" s="119">
        <f t="shared" si="22"/>
        <v>45883</v>
      </c>
      <c r="D158" s="116"/>
      <c r="E158" s="124"/>
      <c r="F158" s="116"/>
      <c r="G158" s="124"/>
      <c r="H158" s="116"/>
      <c r="I158" s="124"/>
      <c r="J158" s="116"/>
      <c r="K158" s="124"/>
      <c r="L158" s="116"/>
      <c r="M158" s="124"/>
      <c r="N158" s="122"/>
      <c r="O158" s="99">
        <f>O157+1</f>
        <v>93</v>
      </c>
    </row>
    <row r="159" spans="2:15" ht="36" customHeight="1">
      <c r="B159" s="118">
        <f t="shared" si="21"/>
        <v>45884</v>
      </c>
      <c r="C159" s="119">
        <f t="shared" si="22"/>
        <v>45884</v>
      </c>
      <c r="D159" s="218"/>
      <c r="E159" s="229"/>
      <c r="F159" s="218"/>
      <c r="G159" s="259"/>
      <c r="H159" s="218"/>
      <c r="I159" s="260"/>
      <c r="J159" s="218"/>
      <c r="K159" s="236"/>
      <c r="L159" s="218"/>
      <c r="M159" s="261"/>
      <c r="N159" s="190"/>
      <c r="O159" s="99">
        <f>O158+1</f>
        <v>94</v>
      </c>
    </row>
    <row r="160" spans="2:15" ht="36" customHeight="1">
      <c r="B160" s="125">
        <f t="shared" si="21"/>
        <v>45885</v>
      </c>
      <c r="C160" s="126">
        <f t="shared" si="22"/>
        <v>45885</v>
      </c>
      <c r="D160" s="127"/>
      <c r="E160" s="128"/>
      <c r="F160" s="127"/>
      <c r="G160" s="219"/>
      <c r="H160" s="127"/>
      <c r="I160" s="128"/>
      <c r="J160" s="127"/>
      <c r="K160" s="128"/>
      <c r="L160" s="127"/>
      <c r="M160" s="256"/>
      <c r="N160" s="130"/>
    </row>
    <row r="161" spans="2:15" ht="36" customHeight="1">
      <c r="B161" s="125">
        <f t="shared" si="21"/>
        <v>45886</v>
      </c>
      <c r="C161" s="126">
        <f t="shared" si="22"/>
        <v>45886</v>
      </c>
      <c r="D161" s="145"/>
      <c r="E161" s="262"/>
      <c r="F161" s="145"/>
      <c r="G161" s="262"/>
      <c r="H161" s="145"/>
      <c r="I161" s="262"/>
      <c r="J161" s="145"/>
      <c r="K161" s="262"/>
      <c r="L161" s="145"/>
      <c r="M161" s="263"/>
      <c r="N161" s="264"/>
    </row>
    <row r="162" spans="2:15" ht="36" customHeight="1">
      <c r="B162" s="118">
        <f t="shared" si="21"/>
        <v>45887</v>
      </c>
      <c r="C162" s="119">
        <f t="shared" si="22"/>
        <v>45887</v>
      </c>
      <c r="D162" s="116"/>
      <c r="E162" s="253"/>
      <c r="F162" s="116"/>
      <c r="G162" s="124"/>
      <c r="H162" s="116"/>
      <c r="I162" s="253"/>
      <c r="J162" s="116"/>
      <c r="K162" s="124"/>
      <c r="L162" s="116"/>
      <c r="M162" s="242"/>
      <c r="N162" s="122"/>
      <c r="O162" s="99">
        <f>O159+1</f>
        <v>95</v>
      </c>
    </row>
    <row r="163" spans="2:15" ht="36" customHeight="1">
      <c r="B163" s="118">
        <f t="shared" si="21"/>
        <v>45888</v>
      </c>
      <c r="C163" s="119">
        <f t="shared" si="22"/>
        <v>45888</v>
      </c>
      <c r="D163" s="116"/>
      <c r="E163" s="120"/>
      <c r="F163" s="116"/>
      <c r="G163" s="120"/>
      <c r="H163" s="116"/>
      <c r="I163" s="120"/>
      <c r="J163" s="116"/>
      <c r="K163" s="124"/>
      <c r="L163" s="123"/>
      <c r="M163" s="121"/>
      <c r="N163" s="122"/>
      <c r="O163" s="99">
        <f>O162+1</f>
        <v>96</v>
      </c>
    </row>
    <row r="164" spans="2:15" ht="36" customHeight="1">
      <c r="B164" s="118">
        <f t="shared" si="21"/>
        <v>45889</v>
      </c>
      <c r="C164" s="119">
        <f t="shared" si="22"/>
        <v>45889</v>
      </c>
      <c r="D164" s="116"/>
      <c r="E164" s="120"/>
      <c r="F164" s="116"/>
      <c r="G164" s="120"/>
      <c r="H164" s="116"/>
      <c r="I164" s="120"/>
      <c r="J164" s="116"/>
      <c r="K164" s="124"/>
      <c r="L164" s="123"/>
      <c r="M164" s="121"/>
      <c r="N164" s="122"/>
      <c r="O164" s="99">
        <f t="shared" ref="O164:O166" si="24">O163+1</f>
        <v>97</v>
      </c>
    </row>
    <row r="165" spans="2:15" ht="36" customHeight="1">
      <c r="B165" s="118">
        <f t="shared" si="21"/>
        <v>45890</v>
      </c>
      <c r="C165" s="119">
        <f t="shared" si="22"/>
        <v>45890</v>
      </c>
      <c r="D165" s="116"/>
      <c r="E165" s="124"/>
      <c r="F165" s="116"/>
      <c r="G165" s="124"/>
      <c r="H165" s="116"/>
      <c r="I165" s="124"/>
      <c r="J165" s="116"/>
      <c r="K165" s="124"/>
      <c r="L165" s="116"/>
      <c r="M165" s="124"/>
      <c r="N165" s="122"/>
      <c r="O165" s="99">
        <f t="shared" si="24"/>
        <v>98</v>
      </c>
    </row>
    <row r="166" spans="2:15" ht="36" customHeight="1">
      <c r="B166" s="118">
        <f t="shared" si="21"/>
        <v>45891</v>
      </c>
      <c r="C166" s="119">
        <f t="shared" si="22"/>
        <v>45891</v>
      </c>
      <c r="D166" s="116"/>
      <c r="E166" s="124"/>
      <c r="F166" s="116"/>
      <c r="G166" s="124"/>
      <c r="H166" s="116"/>
      <c r="I166" s="124"/>
      <c r="J166" s="116"/>
      <c r="K166" s="124"/>
      <c r="L166" s="116"/>
      <c r="M166" s="121"/>
      <c r="N166" s="122"/>
      <c r="O166" s="99">
        <f t="shared" si="24"/>
        <v>99</v>
      </c>
    </row>
    <row r="167" spans="2:15" ht="36" customHeight="1">
      <c r="B167" s="125">
        <f t="shared" si="21"/>
        <v>45892</v>
      </c>
      <c r="C167" s="126">
        <f t="shared" si="22"/>
        <v>45892</v>
      </c>
      <c r="D167" s="127"/>
      <c r="E167" s="128"/>
      <c r="F167" s="127"/>
      <c r="G167" s="219"/>
      <c r="H167" s="127"/>
      <c r="I167" s="219"/>
      <c r="J167" s="127"/>
      <c r="K167" s="128"/>
      <c r="L167" s="127"/>
      <c r="M167" s="256"/>
      <c r="N167" s="130"/>
    </row>
    <row r="168" spans="2:15" ht="36" customHeight="1">
      <c r="B168" s="125">
        <f t="shared" si="21"/>
        <v>45893</v>
      </c>
      <c r="C168" s="126">
        <f t="shared" si="22"/>
        <v>45893</v>
      </c>
      <c r="D168" s="127"/>
      <c r="E168" s="128"/>
      <c r="F168" s="127"/>
      <c r="G168" s="128"/>
      <c r="H168" s="127"/>
      <c r="I168" s="128"/>
      <c r="J168" s="127"/>
      <c r="K168" s="219"/>
      <c r="L168" s="127"/>
      <c r="M168" s="219"/>
      <c r="N168" s="130"/>
    </row>
    <row r="169" spans="2:15" ht="36" customHeight="1">
      <c r="B169" s="118">
        <f t="shared" si="21"/>
        <v>45894</v>
      </c>
      <c r="C169" s="119">
        <f t="shared" si="22"/>
        <v>45894</v>
      </c>
      <c r="D169" s="116"/>
      <c r="E169" s="124"/>
      <c r="F169" s="116"/>
      <c r="G169" s="124"/>
      <c r="H169" s="116"/>
      <c r="I169" s="124"/>
      <c r="J169" s="116"/>
      <c r="K169" s="124"/>
      <c r="L169" s="116"/>
      <c r="M169" s="242"/>
      <c r="N169" s="246"/>
      <c r="O169" s="99">
        <f>O166+1</f>
        <v>100</v>
      </c>
    </row>
    <row r="170" spans="2:15" ht="36" customHeight="1">
      <c r="B170" s="118">
        <f t="shared" si="21"/>
        <v>45895</v>
      </c>
      <c r="C170" s="119">
        <f t="shared" si="22"/>
        <v>45895</v>
      </c>
      <c r="D170" s="116"/>
      <c r="E170" s="124"/>
      <c r="F170" s="116"/>
      <c r="G170" s="124"/>
      <c r="H170" s="116"/>
      <c r="I170" s="120"/>
      <c r="J170" s="123"/>
      <c r="K170" s="121"/>
      <c r="L170" s="123"/>
      <c r="M170" s="121"/>
      <c r="N170" s="122" t="s">
        <v>1211</v>
      </c>
      <c r="O170" s="99">
        <f>O169+1</f>
        <v>101</v>
      </c>
    </row>
    <row r="171" spans="2:15" ht="36" customHeight="1">
      <c r="B171" s="118">
        <f t="shared" si="21"/>
        <v>45896</v>
      </c>
      <c r="C171" s="119">
        <f t="shared" si="22"/>
        <v>45896</v>
      </c>
      <c r="D171" s="116"/>
      <c r="E171" s="120"/>
      <c r="F171" s="116"/>
      <c r="G171" s="120"/>
      <c r="H171" s="257"/>
      <c r="I171" s="258"/>
      <c r="J171" s="116"/>
      <c r="K171" s="121"/>
      <c r="L171" s="123"/>
      <c r="M171" s="121"/>
      <c r="N171" s="122" t="s">
        <v>1211</v>
      </c>
      <c r="O171" s="99">
        <f t="shared" ref="O171:O173" si="25">O170+1</f>
        <v>102</v>
      </c>
    </row>
    <row r="172" spans="2:15" ht="36" customHeight="1">
      <c r="B172" s="118">
        <f t="shared" si="21"/>
        <v>45897</v>
      </c>
      <c r="C172" s="119">
        <f t="shared" si="22"/>
        <v>45897</v>
      </c>
      <c r="D172" s="116"/>
      <c r="E172" s="124"/>
      <c r="F172" s="116"/>
      <c r="G172" s="124"/>
      <c r="H172" s="116"/>
      <c r="I172" s="124"/>
      <c r="J172" s="116"/>
      <c r="K172" s="124"/>
      <c r="L172" s="116"/>
      <c r="M172" s="124"/>
      <c r="N172" s="122" t="s">
        <v>1211</v>
      </c>
      <c r="O172" s="99">
        <f t="shared" si="25"/>
        <v>103</v>
      </c>
    </row>
    <row r="173" spans="2:15" ht="36" customHeight="1">
      <c r="B173" s="118">
        <f t="shared" si="21"/>
        <v>45898</v>
      </c>
      <c r="C173" s="119">
        <f t="shared" si="22"/>
        <v>45898</v>
      </c>
      <c r="D173" s="116"/>
      <c r="E173" s="124"/>
      <c r="F173" s="116"/>
      <c r="G173" s="124"/>
      <c r="H173" s="116"/>
      <c r="I173" s="124"/>
      <c r="J173" s="116"/>
      <c r="K173" s="223"/>
      <c r="L173" s="116"/>
      <c r="M173" s="121"/>
      <c r="N173" s="122" t="s">
        <v>1211</v>
      </c>
      <c r="O173" s="99">
        <f t="shared" si="25"/>
        <v>104</v>
      </c>
    </row>
    <row r="174" spans="2:15" ht="36" customHeight="1">
      <c r="B174" s="125">
        <f t="shared" si="21"/>
        <v>45899</v>
      </c>
      <c r="C174" s="126">
        <f t="shared" si="22"/>
        <v>45899</v>
      </c>
      <c r="D174" s="127"/>
      <c r="E174" s="128"/>
      <c r="F174" s="127"/>
      <c r="G174" s="128"/>
      <c r="H174" s="127"/>
      <c r="I174" s="128"/>
      <c r="J174" s="127"/>
      <c r="K174" s="265"/>
      <c r="L174" s="166"/>
      <c r="M174" s="168"/>
      <c r="N174" s="208" t="s">
        <v>1211</v>
      </c>
    </row>
    <row r="175" spans="2:15" ht="36" customHeight="1" thickBot="1">
      <c r="B175" s="191">
        <f t="shared" si="21"/>
        <v>45900</v>
      </c>
      <c r="C175" s="192">
        <f>B175</f>
        <v>45900</v>
      </c>
      <c r="D175" s="193"/>
      <c r="E175" s="194"/>
      <c r="F175" s="193"/>
      <c r="G175" s="194"/>
      <c r="H175" s="193"/>
      <c r="I175" s="194"/>
      <c r="J175" s="193"/>
      <c r="K175" s="266"/>
      <c r="L175" s="193"/>
      <c r="M175" s="267"/>
      <c r="N175" s="197" t="s">
        <v>1211</v>
      </c>
    </row>
    <row r="176" spans="2:15" ht="27" customHeight="1">
      <c r="B176" s="222"/>
      <c r="D176" s="157"/>
      <c r="E176" s="157"/>
      <c r="F176" s="157"/>
      <c r="G176" s="157"/>
      <c r="H176" s="157"/>
      <c r="I176" s="157"/>
      <c r="J176" s="157"/>
      <c r="K176" s="158"/>
      <c r="L176" s="157"/>
      <c r="M176" s="158"/>
      <c r="N176" s="158"/>
    </row>
    <row r="177" spans="2:15" ht="27" customHeight="1" thickBot="1">
      <c r="B177" s="159" t="s">
        <v>1212</v>
      </c>
      <c r="D177" s="157"/>
      <c r="E177" s="157"/>
      <c r="F177" s="157"/>
      <c r="G177" s="157"/>
      <c r="H177" s="157"/>
      <c r="I177" s="157"/>
      <c r="J177" s="157"/>
      <c r="K177" s="158"/>
      <c r="L177" s="157"/>
      <c r="M177" s="158"/>
      <c r="N177" s="158"/>
    </row>
    <row r="178" spans="2:15" ht="18" customHeight="1">
      <c r="B178" s="1383" t="s">
        <v>1055</v>
      </c>
      <c r="C178" s="1385" t="s">
        <v>1056</v>
      </c>
      <c r="D178" s="106" t="s">
        <v>1057</v>
      </c>
      <c r="E178" s="1381" t="s">
        <v>1058</v>
      </c>
      <c r="F178" s="106" t="s">
        <v>1059</v>
      </c>
      <c r="G178" s="1381" t="s">
        <v>1058</v>
      </c>
      <c r="H178" s="106" t="s">
        <v>1060</v>
      </c>
      <c r="I178" s="1381" t="s">
        <v>1058</v>
      </c>
      <c r="J178" s="106" t="s">
        <v>1061</v>
      </c>
      <c r="K178" s="1381" t="s">
        <v>1058</v>
      </c>
      <c r="L178" s="106" t="s">
        <v>1062</v>
      </c>
      <c r="M178" s="1381" t="s">
        <v>1058</v>
      </c>
      <c r="N178" s="107" t="s">
        <v>1063</v>
      </c>
    </row>
    <row r="179" spans="2:15" ht="18" customHeight="1" thickBot="1">
      <c r="B179" s="1384"/>
      <c r="C179" s="1386"/>
      <c r="D179" s="108" t="s">
        <v>1064</v>
      </c>
      <c r="E179" s="1382"/>
      <c r="F179" s="108" t="s">
        <v>1065</v>
      </c>
      <c r="G179" s="1382"/>
      <c r="H179" s="108" t="s">
        <v>1066</v>
      </c>
      <c r="I179" s="1382"/>
      <c r="J179" s="108" t="s">
        <v>1067</v>
      </c>
      <c r="K179" s="1382"/>
      <c r="L179" s="108" t="s">
        <v>443</v>
      </c>
      <c r="M179" s="1382"/>
      <c r="N179" s="109"/>
    </row>
    <row r="180" spans="2:15" ht="36" customHeight="1">
      <c r="B180" s="110">
        <f>B175+1</f>
        <v>45901</v>
      </c>
      <c r="C180" s="111">
        <f>B180</f>
        <v>45901</v>
      </c>
      <c r="D180" s="268"/>
      <c r="E180" s="160"/>
      <c r="F180" s="268"/>
      <c r="G180" s="160"/>
      <c r="H180" s="268"/>
      <c r="I180" s="160"/>
      <c r="J180" s="268"/>
      <c r="K180" s="160"/>
      <c r="L180" s="163"/>
      <c r="M180" s="115"/>
      <c r="N180" s="117" t="s">
        <v>1213</v>
      </c>
      <c r="O180" s="99">
        <f>O173+1</f>
        <v>105</v>
      </c>
    </row>
    <row r="181" spans="2:15" ht="36" customHeight="1">
      <c r="B181" s="118">
        <f>B180+1</f>
        <v>45902</v>
      </c>
      <c r="C181" s="119">
        <f>B181</f>
        <v>45902</v>
      </c>
      <c r="D181" s="269"/>
      <c r="E181" s="135"/>
      <c r="F181" s="269"/>
      <c r="G181" s="135"/>
      <c r="H181" s="269"/>
      <c r="I181" s="135"/>
      <c r="J181" s="269"/>
      <c r="K181" s="135"/>
      <c r="L181" s="116"/>
      <c r="M181" s="121"/>
      <c r="N181" s="122" t="s">
        <v>1213</v>
      </c>
      <c r="O181" s="99">
        <f>O180+1</f>
        <v>106</v>
      </c>
    </row>
    <row r="182" spans="2:15" ht="36" customHeight="1">
      <c r="B182" s="118">
        <f t="shared" ref="B182:B208" si="26">B181+1</f>
        <v>45903</v>
      </c>
      <c r="C182" s="119">
        <f t="shared" ref="C182:C208" si="27">B182</f>
        <v>45903</v>
      </c>
      <c r="D182" s="269"/>
      <c r="E182" s="177"/>
      <c r="F182" s="116"/>
      <c r="G182" s="120"/>
      <c r="H182" s="116"/>
      <c r="I182" s="177"/>
      <c r="J182" s="116"/>
      <c r="K182" s="121"/>
      <c r="L182" s="116"/>
      <c r="M182" s="121"/>
      <c r="N182" s="122" t="s">
        <v>1213</v>
      </c>
      <c r="O182" s="99">
        <f t="shared" ref="O182:O184" si="28">O181+1</f>
        <v>107</v>
      </c>
    </row>
    <row r="183" spans="2:15" ht="36" customHeight="1">
      <c r="B183" s="118">
        <f t="shared" si="26"/>
        <v>45904</v>
      </c>
      <c r="C183" s="119">
        <f t="shared" si="27"/>
        <v>45904</v>
      </c>
      <c r="D183" s="269"/>
      <c r="E183" s="270"/>
      <c r="F183" s="269"/>
      <c r="G183" s="270"/>
      <c r="H183" s="116"/>
      <c r="I183" s="135"/>
      <c r="J183" s="116"/>
      <c r="K183" s="135"/>
      <c r="L183" s="116"/>
      <c r="M183" s="124"/>
      <c r="N183" s="122" t="s">
        <v>1213</v>
      </c>
      <c r="O183" s="99">
        <f t="shared" si="28"/>
        <v>108</v>
      </c>
    </row>
    <row r="184" spans="2:15" ht="36" customHeight="1">
      <c r="B184" s="118">
        <f t="shared" si="26"/>
        <v>45905</v>
      </c>
      <c r="C184" s="119">
        <f t="shared" si="27"/>
        <v>45905</v>
      </c>
      <c r="D184" s="116" t="s">
        <v>818</v>
      </c>
      <c r="E184" s="189" t="s">
        <v>1214</v>
      </c>
      <c r="F184" s="116" t="s">
        <v>818</v>
      </c>
      <c r="G184" s="954" t="s">
        <v>1214</v>
      </c>
      <c r="H184" s="116" t="s">
        <v>818</v>
      </c>
      <c r="I184" s="954" t="s">
        <v>1214</v>
      </c>
      <c r="J184" s="116" t="s">
        <v>818</v>
      </c>
      <c r="K184" s="954" t="s">
        <v>1214</v>
      </c>
      <c r="L184" s="116"/>
      <c r="M184" s="242"/>
      <c r="N184" s="122" t="s">
        <v>1213</v>
      </c>
      <c r="O184" s="99">
        <f t="shared" si="28"/>
        <v>109</v>
      </c>
    </row>
    <row r="185" spans="2:15" ht="36" customHeight="1">
      <c r="B185" s="125">
        <f t="shared" si="26"/>
        <v>45906</v>
      </c>
      <c r="C185" s="126">
        <f t="shared" si="27"/>
        <v>45906</v>
      </c>
      <c r="D185" s="127"/>
      <c r="E185" s="139"/>
      <c r="F185" s="127"/>
      <c r="G185" s="139"/>
      <c r="H185" s="127"/>
      <c r="I185" s="139"/>
      <c r="J185" s="138"/>
      <c r="K185" s="139"/>
      <c r="L185" s="127"/>
      <c r="M185" s="256"/>
      <c r="N185" s="130" t="s">
        <v>1213</v>
      </c>
    </row>
    <row r="186" spans="2:15" ht="36" customHeight="1">
      <c r="B186" s="125">
        <f t="shared" si="26"/>
        <v>45907</v>
      </c>
      <c r="C186" s="126">
        <f t="shared" si="27"/>
        <v>45907</v>
      </c>
      <c r="D186" s="127"/>
      <c r="E186" s="139"/>
      <c r="F186" s="138"/>
      <c r="G186" s="271"/>
      <c r="H186" s="138"/>
      <c r="I186" s="271"/>
      <c r="J186" s="138"/>
      <c r="K186" s="272"/>
      <c r="L186" s="127"/>
      <c r="M186" s="219"/>
      <c r="N186" s="130"/>
    </row>
    <row r="187" spans="2:15" ht="36" customHeight="1">
      <c r="B187" s="118">
        <f t="shared" si="26"/>
        <v>45908</v>
      </c>
      <c r="C187" s="119">
        <f t="shared" si="27"/>
        <v>45908</v>
      </c>
      <c r="D187" s="116" t="s">
        <v>818</v>
      </c>
      <c r="E187" s="135"/>
      <c r="F187" s="116" t="s">
        <v>818</v>
      </c>
      <c r="G187" s="135"/>
      <c r="H187" s="116" t="s">
        <v>818</v>
      </c>
      <c r="I187" s="135"/>
      <c r="J187" s="116" t="s">
        <v>818</v>
      </c>
      <c r="K187" s="135"/>
      <c r="L187" s="116"/>
      <c r="M187" s="242"/>
      <c r="N187" s="122"/>
      <c r="O187" s="99">
        <f>O184+1</f>
        <v>110</v>
      </c>
    </row>
    <row r="188" spans="2:15" ht="36" customHeight="1">
      <c r="B188" s="118">
        <f t="shared" si="26"/>
        <v>45909</v>
      </c>
      <c r="C188" s="119">
        <f t="shared" si="27"/>
        <v>45909</v>
      </c>
      <c r="D188" s="116" t="s">
        <v>818</v>
      </c>
      <c r="E188" s="135"/>
      <c r="F188" s="116" t="s">
        <v>818</v>
      </c>
      <c r="G188" s="135"/>
      <c r="H188" s="116" t="s">
        <v>818</v>
      </c>
      <c r="I188" s="135"/>
      <c r="J188" s="116" t="s">
        <v>818</v>
      </c>
      <c r="K188" s="135"/>
      <c r="L188" s="123"/>
      <c r="M188" s="121"/>
      <c r="N188" s="122"/>
      <c r="O188" s="99">
        <f>O187+1</f>
        <v>111</v>
      </c>
    </row>
    <row r="189" spans="2:15" ht="36" customHeight="1">
      <c r="B189" s="118">
        <f t="shared" si="26"/>
        <v>45910</v>
      </c>
      <c r="C189" s="119">
        <f t="shared" si="27"/>
        <v>45910</v>
      </c>
      <c r="D189" s="116" t="s">
        <v>818</v>
      </c>
      <c r="E189" s="135"/>
      <c r="F189" s="116" t="s">
        <v>818</v>
      </c>
      <c r="G189" s="135"/>
      <c r="H189" s="116" t="s">
        <v>818</v>
      </c>
      <c r="I189" s="135"/>
      <c r="J189" s="116" t="s">
        <v>818</v>
      </c>
      <c r="K189" s="135"/>
      <c r="L189" s="116"/>
      <c r="M189" s="121"/>
      <c r="N189" s="122"/>
      <c r="O189" s="99">
        <f t="shared" ref="O189:O191" si="29">O188+1</f>
        <v>112</v>
      </c>
    </row>
    <row r="190" spans="2:15" ht="36" customHeight="1">
      <c r="B190" s="118">
        <f t="shared" si="26"/>
        <v>45911</v>
      </c>
      <c r="C190" s="119">
        <f t="shared" si="27"/>
        <v>45911</v>
      </c>
      <c r="D190" s="116" t="s">
        <v>818</v>
      </c>
      <c r="E190" s="135"/>
      <c r="F190" s="116" t="s">
        <v>818</v>
      </c>
      <c r="G190" s="135"/>
      <c r="H190" s="116" t="s">
        <v>818</v>
      </c>
      <c r="I190" s="135"/>
      <c r="J190" s="116" t="s">
        <v>818</v>
      </c>
      <c r="K190" s="135"/>
      <c r="L190" s="116"/>
      <c r="M190" s="242"/>
      <c r="N190" s="122"/>
      <c r="O190" s="99">
        <f t="shared" si="29"/>
        <v>113</v>
      </c>
    </row>
    <row r="191" spans="2:15" ht="36" customHeight="1">
      <c r="B191" s="118">
        <f t="shared" si="26"/>
        <v>45912</v>
      </c>
      <c r="C191" s="119">
        <f t="shared" si="27"/>
        <v>45912</v>
      </c>
      <c r="D191" s="116" t="s">
        <v>818</v>
      </c>
      <c r="E191" s="954" t="s">
        <v>1214</v>
      </c>
      <c r="F191" s="116" t="s">
        <v>818</v>
      </c>
      <c r="G191" s="954" t="s">
        <v>1214</v>
      </c>
      <c r="H191" s="116" t="s">
        <v>818</v>
      </c>
      <c r="I191" s="954" t="s">
        <v>1214</v>
      </c>
      <c r="J191" s="116"/>
      <c r="K191" s="135"/>
      <c r="L191" s="116"/>
      <c r="M191" s="242"/>
      <c r="N191" s="122"/>
      <c r="O191" s="99">
        <f t="shared" si="29"/>
        <v>114</v>
      </c>
    </row>
    <row r="192" spans="2:15" ht="36" customHeight="1">
      <c r="B192" s="125">
        <f t="shared" si="26"/>
        <v>45913</v>
      </c>
      <c r="C192" s="126">
        <f t="shared" si="27"/>
        <v>45913</v>
      </c>
      <c r="D192" s="127"/>
      <c r="E192" s="139"/>
      <c r="F192" s="127"/>
      <c r="G192" s="139"/>
      <c r="H192" s="127"/>
      <c r="I192" s="273"/>
      <c r="J192" s="127"/>
      <c r="K192" s="139"/>
      <c r="L192" s="127"/>
      <c r="M192" s="256"/>
      <c r="N192" s="130"/>
    </row>
    <row r="193" spans="2:15" ht="36" customHeight="1">
      <c r="B193" s="125">
        <f t="shared" si="26"/>
        <v>45914</v>
      </c>
      <c r="C193" s="126">
        <f t="shared" si="27"/>
        <v>45914</v>
      </c>
      <c r="D193" s="127"/>
      <c r="E193" s="273"/>
      <c r="F193" s="127"/>
      <c r="G193" s="139"/>
      <c r="H193" s="127"/>
      <c r="I193" s="273"/>
      <c r="J193" s="127"/>
      <c r="K193" s="139"/>
      <c r="L193" s="127"/>
      <c r="M193" s="256"/>
      <c r="N193" s="130"/>
    </row>
    <row r="194" spans="2:15" ht="36" customHeight="1">
      <c r="B194" s="125">
        <f t="shared" si="26"/>
        <v>45915</v>
      </c>
      <c r="C194" s="126">
        <f t="shared" si="27"/>
        <v>45915</v>
      </c>
      <c r="D194" s="127"/>
      <c r="E194" s="139"/>
      <c r="F194" s="127"/>
      <c r="G194" s="139"/>
      <c r="H194" s="127"/>
      <c r="I194" s="139"/>
      <c r="J194" s="127"/>
      <c r="K194" s="139"/>
      <c r="L194" s="127"/>
      <c r="M194" s="256"/>
      <c r="N194" s="130" t="s">
        <v>1215</v>
      </c>
    </row>
    <row r="195" spans="2:15" ht="36" customHeight="1">
      <c r="B195" s="118">
        <f t="shared" si="26"/>
        <v>45916</v>
      </c>
      <c r="C195" s="119">
        <f t="shared" si="27"/>
        <v>45916</v>
      </c>
      <c r="D195" s="116"/>
      <c r="E195" s="135"/>
      <c r="F195" s="116"/>
      <c r="G195" s="135"/>
      <c r="H195" s="116"/>
      <c r="I195" s="135"/>
      <c r="J195" s="116"/>
      <c r="K195" s="135"/>
      <c r="L195" s="123"/>
      <c r="M195" s="121"/>
      <c r="N195" s="122"/>
      <c r="O195" s="99">
        <f>O191+1</f>
        <v>115</v>
      </c>
    </row>
    <row r="196" spans="2:15" ht="36" customHeight="1">
      <c r="B196" s="118">
        <f t="shared" si="26"/>
        <v>45917</v>
      </c>
      <c r="C196" s="119">
        <f t="shared" si="27"/>
        <v>45917</v>
      </c>
      <c r="D196" s="269"/>
      <c r="E196" s="177"/>
      <c r="F196" s="116"/>
      <c r="G196" s="120"/>
      <c r="H196" s="269"/>
      <c r="I196" s="177"/>
      <c r="J196" s="116"/>
      <c r="K196" s="135"/>
      <c r="L196" s="116"/>
      <c r="M196" s="121"/>
      <c r="N196" s="122" t="s">
        <v>1216</v>
      </c>
      <c r="O196" s="99">
        <f>O195+1</f>
        <v>116</v>
      </c>
    </row>
    <row r="197" spans="2:15" ht="36" customHeight="1">
      <c r="B197" s="118">
        <f t="shared" si="26"/>
        <v>45918</v>
      </c>
      <c r="C197" s="119">
        <f t="shared" si="27"/>
        <v>45918</v>
      </c>
      <c r="D197" s="116"/>
      <c r="E197" s="135"/>
      <c r="F197" s="116"/>
      <c r="G197" s="135"/>
      <c r="H197" s="116"/>
      <c r="I197" s="274"/>
      <c r="J197" s="116"/>
      <c r="K197" s="274"/>
      <c r="L197" s="116"/>
      <c r="M197" s="121"/>
      <c r="N197" s="122"/>
      <c r="O197" s="99">
        <f t="shared" ref="O197:O198" si="30">O196+1</f>
        <v>117</v>
      </c>
    </row>
    <row r="198" spans="2:15" ht="36" customHeight="1">
      <c r="B198" s="118">
        <f t="shared" si="26"/>
        <v>45919</v>
      </c>
      <c r="C198" s="119">
        <f t="shared" si="27"/>
        <v>45919</v>
      </c>
      <c r="D198" s="269" t="s">
        <v>818</v>
      </c>
      <c r="E198" s="954" t="s">
        <v>1214</v>
      </c>
      <c r="F198" s="116" t="s">
        <v>818</v>
      </c>
      <c r="G198" s="954" t="s">
        <v>1214</v>
      </c>
      <c r="H198" s="116" t="s">
        <v>818</v>
      </c>
      <c r="I198" s="954" t="s">
        <v>1214</v>
      </c>
      <c r="J198" s="116" t="s">
        <v>818</v>
      </c>
      <c r="K198" s="954" t="s">
        <v>1214</v>
      </c>
      <c r="L198" s="116"/>
      <c r="M198" s="121"/>
      <c r="N198" s="122"/>
      <c r="O198" s="99">
        <f t="shared" si="30"/>
        <v>118</v>
      </c>
    </row>
    <row r="199" spans="2:15" ht="36" customHeight="1">
      <c r="B199" s="125">
        <f t="shared" si="26"/>
        <v>45920</v>
      </c>
      <c r="C199" s="126">
        <f t="shared" si="27"/>
        <v>45920</v>
      </c>
      <c r="D199" s="127"/>
      <c r="E199" s="139"/>
      <c r="F199" s="127"/>
      <c r="G199" s="139"/>
      <c r="H199" s="127"/>
      <c r="I199" s="139"/>
      <c r="J199" s="127"/>
      <c r="K199" s="139"/>
      <c r="L199" s="127"/>
      <c r="M199" s="132"/>
      <c r="N199" s="130"/>
    </row>
    <row r="200" spans="2:15" ht="36" customHeight="1">
      <c r="B200" s="125">
        <f t="shared" si="26"/>
        <v>45921</v>
      </c>
      <c r="C200" s="126">
        <f t="shared" si="27"/>
        <v>45921</v>
      </c>
      <c r="D200" s="127"/>
      <c r="E200" s="139"/>
      <c r="F200" s="127"/>
      <c r="G200" s="139"/>
      <c r="H200" s="127"/>
      <c r="I200" s="273"/>
      <c r="J200" s="127"/>
      <c r="K200" s="273"/>
      <c r="L200" s="127"/>
      <c r="M200" s="216"/>
      <c r="N200" s="130"/>
    </row>
    <row r="201" spans="2:15" ht="36" customHeight="1">
      <c r="B201" s="118">
        <f t="shared" si="26"/>
        <v>45922</v>
      </c>
      <c r="C201" s="119">
        <f t="shared" si="27"/>
        <v>45922</v>
      </c>
      <c r="D201" s="116" t="s">
        <v>818</v>
      </c>
      <c r="E201" s="135"/>
      <c r="F201" s="116" t="s">
        <v>818</v>
      </c>
      <c r="G201" s="135"/>
      <c r="H201" s="116" t="s">
        <v>818</v>
      </c>
      <c r="I201" s="135"/>
      <c r="J201" s="116" t="s">
        <v>818</v>
      </c>
      <c r="K201" s="135"/>
      <c r="L201" s="116"/>
      <c r="M201" s="124"/>
      <c r="N201" s="122"/>
      <c r="O201" s="99">
        <f>O198+1</f>
        <v>119</v>
      </c>
    </row>
    <row r="202" spans="2:15" ht="36" customHeight="1">
      <c r="B202" s="125">
        <f t="shared" si="26"/>
        <v>45923</v>
      </c>
      <c r="C202" s="126">
        <f t="shared" si="27"/>
        <v>45923</v>
      </c>
      <c r="D202" s="138"/>
      <c r="E202" s="275"/>
      <c r="F202" s="127"/>
      <c r="G202" s="129"/>
      <c r="H202" s="138"/>
      <c r="I202" s="275"/>
      <c r="J202" s="245"/>
      <c r="K202" s="139"/>
      <c r="L202" s="245"/>
      <c r="M202" s="132"/>
      <c r="N202" s="130" t="s">
        <v>1217</v>
      </c>
    </row>
    <row r="203" spans="2:15" ht="36" customHeight="1">
      <c r="B203" s="118">
        <f t="shared" si="26"/>
        <v>45924</v>
      </c>
      <c r="C203" s="119">
        <f t="shared" si="27"/>
        <v>45924</v>
      </c>
      <c r="D203" s="116" t="s">
        <v>818</v>
      </c>
      <c r="E203" s="135"/>
      <c r="F203" s="116" t="s">
        <v>818</v>
      </c>
      <c r="G203" s="135"/>
      <c r="H203" s="116" t="s">
        <v>818</v>
      </c>
      <c r="I203" s="135"/>
      <c r="J203" s="116" t="s">
        <v>818</v>
      </c>
      <c r="K203" s="135"/>
      <c r="L203" s="116"/>
      <c r="M203" s="121"/>
      <c r="N203" s="122"/>
      <c r="O203" s="99">
        <f>O201+1</f>
        <v>120</v>
      </c>
    </row>
    <row r="204" spans="2:15" ht="36" customHeight="1">
      <c r="B204" s="118">
        <f t="shared" si="26"/>
        <v>45925</v>
      </c>
      <c r="C204" s="119">
        <f t="shared" si="27"/>
        <v>45925</v>
      </c>
      <c r="D204" s="116" t="s">
        <v>818</v>
      </c>
      <c r="E204" s="135"/>
      <c r="F204" s="116" t="s">
        <v>818</v>
      </c>
      <c r="G204" s="135"/>
      <c r="H204" s="116" t="s">
        <v>818</v>
      </c>
      <c r="I204" s="135"/>
      <c r="J204" s="116" t="s">
        <v>818</v>
      </c>
      <c r="K204" s="276"/>
      <c r="L204" s="218"/>
      <c r="M204" s="229"/>
      <c r="N204" s="122"/>
      <c r="O204" s="99">
        <f>O203+1</f>
        <v>121</v>
      </c>
    </row>
    <row r="205" spans="2:15" ht="36" customHeight="1">
      <c r="B205" s="118">
        <f t="shared" si="26"/>
        <v>45926</v>
      </c>
      <c r="C205" s="119">
        <f t="shared" si="27"/>
        <v>45926</v>
      </c>
      <c r="D205" s="116" t="s">
        <v>818</v>
      </c>
      <c r="E205" s="135"/>
      <c r="F205" s="116" t="s">
        <v>818</v>
      </c>
      <c r="G205" s="135"/>
      <c r="H205" s="116" t="s">
        <v>818</v>
      </c>
      <c r="I205" s="135"/>
      <c r="J205" s="116" t="s">
        <v>818</v>
      </c>
      <c r="K205" s="135"/>
      <c r="L205" s="116"/>
      <c r="M205" s="124"/>
      <c r="N205" s="122"/>
      <c r="O205" s="99">
        <f>O204+1</f>
        <v>122</v>
      </c>
    </row>
    <row r="206" spans="2:15" ht="36" customHeight="1">
      <c r="B206" s="125">
        <f t="shared" si="26"/>
        <v>45927</v>
      </c>
      <c r="C206" s="126">
        <f t="shared" si="27"/>
        <v>45927</v>
      </c>
      <c r="D206" s="277"/>
      <c r="E206" s="278"/>
      <c r="F206" s="277"/>
      <c r="G206" s="278"/>
      <c r="H206" s="277"/>
      <c r="I206" s="279"/>
      <c r="J206" s="277"/>
      <c r="K206" s="278"/>
      <c r="L206" s="145"/>
      <c r="M206" s="262"/>
      <c r="N206" s="130"/>
    </row>
    <row r="207" spans="2:15" ht="36" customHeight="1">
      <c r="B207" s="125">
        <f t="shared" si="26"/>
        <v>45928</v>
      </c>
      <c r="C207" s="126">
        <f t="shared" si="27"/>
        <v>45928</v>
      </c>
      <c r="D207" s="138"/>
      <c r="E207" s="139"/>
      <c r="F207" s="138"/>
      <c r="G207" s="139"/>
      <c r="H207" s="138"/>
      <c r="I207" s="280"/>
      <c r="J207" s="138"/>
      <c r="K207" s="139"/>
      <c r="L207" s="127"/>
      <c r="M207" s="128"/>
      <c r="N207" s="130"/>
    </row>
    <row r="208" spans="2:15" ht="36" customHeight="1">
      <c r="B208" s="118">
        <f t="shared" si="26"/>
        <v>45929</v>
      </c>
      <c r="C208" s="119">
        <f t="shared" si="27"/>
        <v>45929</v>
      </c>
      <c r="D208" s="269" t="s">
        <v>818</v>
      </c>
      <c r="E208" s="954" t="s">
        <v>1214</v>
      </c>
      <c r="F208" s="269" t="s">
        <v>818</v>
      </c>
      <c r="G208" s="954" t="s">
        <v>1214</v>
      </c>
      <c r="H208" s="269" t="s">
        <v>818</v>
      </c>
      <c r="I208" s="954" t="s">
        <v>1214</v>
      </c>
      <c r="J208" s="269"/>
      <c r="K208" s="135"/>
      <c r="L208" s="116"/>
      <c r="M208" s="124"/>
      <c r="N208" s="182"/>
      <c r="O208" s="99">
        <f>O205+1</f>
        <v>123</v>
      </c>
    </row>
    <row r="209" spans="2:15" ht="36" customHeight="1" thickBot="1">
      <c r="B209" s="149">
        <f>B208+1</f>
        <v>45930</v>
      </c>
      <c r="C209" s="150">
        <f>B209</f>
        <v>45930</v>
      </c>
      <c r="D209" s="282"/>
      <c r="E209" s="221"/>
      <c r="F209" s="282"/>
      <c r="G209" s="221"/>
      <c r="H209" s="282"/>
      <c r="I209" s="221"/>
      <c r="J209" s="282"/>
      <c r="K209" s="221"/>
      <c r="L209" s="247"/>
      <c r="M209" s="154"/>
      <c r="N209" s="155"/>
      <c r="O209" s="99">
        <f>O208+1</f>
        <v>124</v>
      </c>
    </row>
  </sheetData>
  <mergeCells count="42"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</mergeCells>
  <phoneticPr fontId="6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C5A8-A16A-48E7-9DD1-35EBDBA6EDC3}">
  <sheetPr>
    <pageSetUpPr fitToPage="1"/>
  </sheetPr>
  <dimension ref="B1:T209"/>
  <sheetViews>
    <sheetView view="pageBreakPreview" zoomScaleNormal="100" zoomScaleSheetLayoutView="100" workbookViewId="0">
      <pane ySplit="6" topLeftCell="A9" activePane="bottomLeft" state="frozen"/>
      <selection pane="bottomLeft" activeCell="A7" sqref="A7"/>
    </sheetView>
  </sheetViews>
  <sheetFormatPr defaultColWidth="9" defaultRowHeight="15"/>
  <cols>
    <col min="1" max="1" width="4.42578125" style="99" customWidth="1"/>
    <col min="2" max="2" width="6.7109375" style="98" customWidth="1"/>
    <col min="3" max="3" width="3.5703125" style="98" customWidth="1"/>
    <col min="4" max="4" width="18.28515625" style="99" customWidth="1"/>
    <col min="5" max="5" width="9.42578125" style="99" customWidth="1"/>
    <col min="6" max="6" width="18.28515625" style="99" customWidth="1"/>
    <col min="7" max="7" width="9.42578125" style="99" customWidth="1"/>
    <col min="8" max="8" width="18.28515625" style="99" customWidth="1"/>
    <col min="9" max="9" width="9.42578125" style="99" customWidth="1"/>
    <col min="10" max="10" width="18.28515625" style="99" customWidth="1"/>
    <col min="11" max="11" width="9.42578125" style="98" customWidth="1"/>
    <col min="12" max="12" width="18.28515625" style="99" customWidth="1"/>
    <col min="13" max="13" width="9.42578125" style="98" customWidth="1"/>
    <col min="14" max="14" width="17.140625" style="98" customWidth="1"/>
    <col min="15" max="16" width="9" style="99"/>
    <col min="17" max="17" width="21.5703125" style="99" customWidth="1"/>
    <col min="18" max="16384" width="9" style="99"/>
  </cols>
  <sheetData>
    <row r="1" spans="2:18" ht="26.1" customHeight="1"/>
    <row r="2" spans="2:18" ht="36" customHeight="1">
      <c r="B2" s="100" t="s">
        <v>1218</v>
      </c>
      <c r="H2" s="101"/>
      <c r="L2" s="102"/>
      <c r="N2" s="103"/>
    </row>
    <row r="3" spans="2:18" ht="26.1" customHeight="1">
      <c r="B3" s="104"/>
      <c r="H3" s="101"/>
      <c r="L3" s="102"/>
    </row>
    <row r="4" spans="2:18" ht="27" customHeight="1" thickBot="1">
      <c r="B4" s="104" t="s">
        <v>1054</v>
      </c>
      <c r="H4" s="101"/>
      <c r="N4" s="105"/>
    </row>
    <row r="5" spans="2:18" ht="18" customHeight="1">
      <c r="B5" s="1383" t="s">
        <v>1055</v>
      </c>
      <c r="C5" s="1385" t="s">
        <v>1056</v>
      </c>
      <c r="D5" s="106" t="s">
        <v>1057</v>
      </c>
      <c r="E5" s="1381" t="s">
        <v>1058</v>
      </c>
      <c r="F5" s="106" t="s">
        <v>1059</v>
      </c>
      <c r="G5" s="1381" t="s">
        <v>1058</v>
      </c>
      <c r="H5" s="106" t="s">
        <v>1060</v>
      </c>
      <c r="I5" s="1381" t="s">
        <v>1058</v>
      </c>
      <c r="J5" s="106" t="s">
        <v>1061</v>
      </c>
      <c r="K5" s="1381" t="s">
        <v>1058</v>
      </c>
      <c r="L5" s="106" t="s">
        <v>1062</v>
      </c>
      <c r="M5" s="1381" t="s">
        <v>1058</v>
      </c>
      <c r="N5" s="107" t="s">
        <v>1063</v>
      </c>
    </row>
    <row r="6" spans="2:18" ht="18" customHeight="1" thickBot="1">
      <c r="B6" s="1384"/>
      <c r="C6" s="1386"/>
      <c r="D6" s="108" t="s">
        <v>1064</v>
      </c>
      <c r="E6" s="1382"/>
      <c r="F6" s="108" t="s">
        <v>1065</v>
      </c>
      <c r="G6" s="1382"/>
      <c r="H6" s="108" t="s">
        <v>1066</v>
      </c>
      <c r="I6" s="1382"/>
      <c r="J6" s="108" t="s">
        <v>1067</v>
      </c>
      <c r="K6" s="1382"/>
      <c r="L6" s="108" t="s">
        <v>443</v>
      </c>
      <c r="M6" s="1382"/>
      <c r="N6" s="109"/>
    </row>
    <row r="7" spans="2:18" ht="36" customHeight="1">
      <c r="B7" s="110">
        <v>45748</v>
      </c>
      <c r="C7" s="111">
        <f>B7</f>
        <v>45748</v>
      </c>
      <c r="D7" s="112"/>
      <c r="E7" s="113"/>
      <c r="F7" s="114"/>
      <c r="G7" s="113"/>
      <c r="H7" s="114"/>
      <c r="I7" s="113"/>
      <c r="J7" s="114"/>
      <c r="K7" s="115"/>
      <c r="L7" s="116"/>
      <c r="M7" s="115"/>
      <c r="N7" s="117"/>
      <c r="O7" s="99">
        <v>1</v>
      </c>
      <c r="Q7" s="99" t="s">
        <v>1068</v>
      </c>
      <c r="R7" s="99" t="s">
        <v>1069</v>
      </c>
    </row>
    <row r="8" spans="2:18" ht="36" customHeight="1">
      <c r="B8" s="118">
        <f>B7+1</f>
        <v>45749</v>
      </c>
      <c r="C8" s="119">
        <f>B8</f>
        <v>45749</v>
      </c>
      <c r="D8" s="123"/>
      <c r="E8" s="120"/>
      <c r="F8" s="137" t="s">
        <v>1219</v>
      </c>
      <c r="G8" s="124">
        <v>201</v>
      </c>
      <c r="H8" s="137" t="s">
        <v>1220</v>
      </c>
      <c r="I8" s="124" t="s">
        <v>1221</v>
      </c>
      <c r="J8" s="123"/>
      <c r="K8" s="121"/>
      <c r="L8" s="116"/>
      <c r="M8" s="121"/>
      <c r="N8" s="122"/>
      <c r="O8" s="99">
        <f>O7+1</f>
        <v>2</v>
      </c>
      <c r="Q8" s="99" t="s">
        <v>1222</v>
      </c>
      <c r="R8" s="99">
        <f>COUNTIF($D$7:$L$209,Q8&amp;"*")</f>
        <v>9</v>
      </c>
    </row>
    <row r="9" spans="2:18" ht="36" customHeight="1">
      <c r="B9" s="118">
        <f t="shared" ref="B9:B36" si="0">B8+1</f>
        <v>45750</v>
      </c>
      <c r="C9" s="119">
        <f t="shared" ref="C9:C35" si="1">B9</f>
        <v>45750</v>
      </c>
      <c r="D9" s="123"/>
      <c r="E9" s="124"/>
      <c r="F9" s="137" t="s">
        <v>91</v>
      </c>
      <c r="G9" s="124">
        <v>201</v>
      </c>
      <c r="H9" s="137" t="s">
        <v>95</v>
      </c>
      <c r="I9" s="120" t="s">
        <v>1223</v>
      </c>
      <c r="J9" s="137" t="s">
        <v>95</v>
      </c>
      <c r="K9" s="121" t="s">
        <v>1223</v>
      </c>
      <c r="L9" s="116"/>
      <c r="M9" s="121"/>
      <c r="N9" s="122"/>
      <c r="O9" s="99">
        <f t="shared" ref="O9:O10" si="2">O8+1</f>
        <v>3</v>
      </c>
      <c r="Q9" s="99" t="s">
        <v>1224</v>
      </c>
      <c r="R9" s="99">
        <f t="shared" ref="R9:R23" si="3">COUNTIF($D$7:$L$209,Q9&amp;"*")</f>
        <v>16</v>
      </c>
    </row>
    <row r="10" spans="2:18" ht="36" customHeight="1">
      <c r="B10" s="118">
        <f t="shared" si="0"/>
        <v>45751</v>
      </c>
      <c r="C10" s="119">
        <f t="shared" si="1"/>
        <v>45751</v>
      </c>
      <c r="D10" s="123"/>
      <c r="E10" s="124"/>
      <c r="F10" s="137" t="s">
        <v>106</v>
      </c>
      <c r="G10" s="180">
        <v>101</v>
      </c>
      <c r="H10" s="137" t="s">
        <v>1225</v>
      </c>
      <c r="I10" s="124" t="s">
        <v>1226</v>
      </c>
      <c r="J10" s="137" t="s">
        <v>1227</v>
      </c>
      <c r="K10" s="121"/>
      <c r="L10" s="116"/>
      <c r="M10" s="121"/>
      <c r="N10" s="122"/>
      <c r="O10" s="99">
        <f t="shared" si="2"/>
        <v>4</v>
      </c>
      <c r="Q10" s="99" t="s">
        <v>1228</v>
      </c>
      <c r="R10" s="99">
        <f>COUNTIF($D$7:$L$209,Q10&amp;"*")</f>
        <v>9</v>
      </c>
    </row>
    <row r="11" spans="2:18" ht="36" customHeight="1">
      <c r="B11" s="125">
        <f t="shared" si="0"/>
        <v>45752</v>
      </c>
      <c r="C11" s="126">
        <f t="shared" si="1"/>
        <v>45752</v>
      </c>
      <c r="D11" s="127"/>
      <c r="E11" s="128"/>
      <c r="F11" s="127"/>
      <c r="G11" s="128"/>
      <c r="H11" s="127"/>
      <c r="I11" s="128"/>
      <c r="J11" s="127"/>
      <c r="K11" s="128"/>
      <c r="L11" s="127"/>
      <c r="M11" s="129"/>
      <c r="N11" s="130"/>
      <c r="Q11" s="99" t="s">
        <v>1229</v>
      </c>
      <c r="R11" s="99">
        <f>COUNTIF($D$7:$L$209,Q11&amp;"*")</f>
        <v>11</v>
      </c>
    </row>
    <row r="12" spans="2:18" ht="36" customHeight="1">
      <c r="B12" s="125">
        <f t="shared" si="0"/>
        <v>45753</v>
      </c>
      <c r="C12" s="126">
        <f t="shared" si="1"/>
        <v>45753</v>
      </c>
      <c r="D12" s="127"/>
      <c r="E12" s="131"/>
      <c r="F12" s="127"/>
      <c r="G12" s="131"/>
      <c r="H12" s="127"/>
      <c r="I12" s="131"/>
      <c r="J12" s="127"/>
      <c r="K12" s="131"/>
      <c r="L12" s="127"/>
      <c r="M12" s="132"/>
      <c r="N12" s="130"/>
      <c r="Q12" s="99" t="s">
        <v>1230</v>
      </c>
      <c r="R12" s="99">
        <f t="shared" si="3"/>
        <v>6</v>
      </c>
    </row>
    <row r="13" spans="2:18" ht="36" customHeight="1">
      <c r="B13" s="118">
        <f t="shared" si="0"/>
        <v>45754</v>
      </c>
      <c r="C13" s="119">
        <f t="shared" si="1"/>
        <v>45754</v>
      </c>
      <c r="D13" s="123"/>
      <c r="E13" s="133"/>
      <c r="F13" s="680" t="s">
        <v>127</v>
      </c>
      <c r="G13" s="133">
        <v>301</v>
      </c>
      <c r="H13" s="137" t="s">
        <v>1231</v>
      </c>
      <c r="I13" s="133" t="s">
        <v>139</v>
      </c>
      <c r="J13" s="123"/>
      <c r="K13" s="133"/>
      <c r="L13" s="116"/>
      <c r="M13" s="121"/>
      <c r="N13" s="122"/>
      <c r="O13" s="99">
        <f>O10+1</f>
        <v>5</v>
      </c>
      <c r="Q13" s="99" t="s">
        <v>1232</v>
      </c>
      <c r="R13" s="99">
        <f t="shared" si="3"/>
        <v>6</v>
      </c>
    </row>
    <row r="14" spans="2:18" ht="36" customHeight="1">
      <c r="B14" s="118">
        <f t="shared" si="0"/>
        <v>45755</v>
      </c>
      <c r="C14" s="119">
        <f t="shared" si="1"/>
        <v>45755</v>
      </c>
      <c r="D14" s="123"/>
      <c r="E14" s="133"/>
      <c r="F14" s="680" t="s">
        <v>114</v>
      </c>
      <c r="G14" s="133">
        <v>201</v>
      </c>
      <c r="H14" s="137" t="s">
        <v>1233</v>
      </c>
      <c r="I14" s="133" t="s">
        <v>1234</v>
      </c>
      <c r="J14" s="137" t="s">
        <v>1233</v>
      </c>
      <c r="K14" s="133" t="s">
        <v>1234</v>
      </c>
      <c r="L14" s="116"/>
      <c r="M14" s="121"/>
      <c r="N14" s="122"/>
      <c r="O14" s="99">
        <f t="shared" ref="O14:O17" si="4">O13+1</f>
        <v>6</v>
      </c>
      <c r="Q14" s="99" t="s">
        <v>1235</v>
      </c>
      <c r="R14" s="99">
        <f t="shared" si="3"/>
        <v>5</v>
      </c>
    </row>
    <row r="15" spans="2:18" ht="36" customHeight="1">
      <c r="B15" s="118">
        <f t="shared" si="0"/>
        <v>45756</v>
      </c>
      <c r="C15" s="119">
        <f t="shared" si="1"/>
        <v>45756</v>
      </c>
      <c r="D15" s="283"/>
      <c r="E15" s="124"/>
      <c r="F15" s="283"/>
      <c r="G15" s="124"/>
      <c r="H15" s="283"/>
      <c r="I15" s="120"/>
      <c r="J15" s="283"/>
      <c r="K15" s="124"/>
      <c r="L15" s="283"/>
      <c r="M15" s="121"/>
      <c r="N15" s="122" t="s">
        <v>1236</v>
      </c>
      <c r="O15" s="99">
        <f t="shared" si="4"/>
        <v>7</v>
      </c>
      <c r="Q15" s="99" t="s">
        <v>1237</v>
      </c>
      <c r="R15" s="99">
        <f>COUNTIF($D$7:$L$209,Q15&amp;"*")</f>
        <v>10</v>
      </c>
    </row>
    <row r="16" spans="2:18" ht="36" customHeight="1">
      <c r="B16" s="118">
        <f t="shared" si="0"/>
        <v>45757</v>
      </c>
      <c r="C16" s="119">
        <f t="shared" si="1"/>
        <v>45757</v>
      </c>
      <c r="D16" s="136" t="s">
        <v>150</v>
      </c>
      <c r="E16" s="124">
        <v>201</v>
      </c>
      <c r="F16" s="136" t="s">
        <v>1238</v>
      </c>
      <c r="G16" s="124" t="s">
        <v>1115</v>
      </c>
      <c r="H16" s="136"/>
      <c r="I16" s="124"/>
      <c r="J16" s="136" t="s">
        <v>1239</v>
      </c>
      <c r="K16" s="124">
        <v>201</v>
      </c>
      <c r="L16" s="116"/>
      <c r="M16" s="121"/>
      <c r="N16" s="122"/>
      <c r="O16" s="99">
        <f t="shared" si="4"/>
        <v>8</v>
      </c>
      <c r="Q16" s="99" t="s">
        <v>1240</v>
      </c>
      <c r="R16" s="99">
        <f t="shared" si="3"/>
        <v>26</v>
      </c>
    </row>
    <row r="17" spans="2:18" ht="36" customHeight="1">
      <c r="B17" s="118">
        <f t="shared" si="0"/>
        <v>45758</v>
      </c>
      <c r="C17" s="119">
        <f t="shared" si="1"/>
        <v>45758</v>
      </c>
      <c r="D17" s="134" t="s">
        <v>1241</v>
      </c>
      <c r="E17" s="135">
        <v>101</v>
      </c>
      <c r="F17" s="134" t="s">
        <v>173</v>
      </c>
      <c r="G17" s="135">
        <v>101</v>
      </c>
      <c r="H17" s="137" t="s">
        <v>1242</v>
      </c>
      <c r="I17" s="124" t="s">
        <v>139</v>
      </c>
      <c r="J17" s="134" t="s">
        <v>1243</v>
      </c>
      <c r="K17" s="732" t="s">
        <v>1096</v>
      </c>
      <c r="L17" s="116"/>
      <c r="M17" s="121"/>
      <c r="N17" s="122" t="s">
        <v>1244</v>
      </c>
      <c r="O17" s="99">
        <f t="shared" si="4"/>
        <v>9</v>
      </c>
      <c r="Q17" s="99" t="s">
        <v>1245</v>
      </c>
      <c r="R17" s="99">
        <f t="shared" si="3"/>
        <v>32</v>
      </c>
    </row>
    <row r="18" spans="2:18" ht="36" customHeight="1">
      <c r="B18" s="125">
        <f t="shared" si="0"/>
        <v>45759</v>
      </c>
      <c r="C18" s="126">
        <f t="shared" si="1"/>
        <v>45759</v>
      </c>
      <c r="D18" s="127"/>
      <c r="E18" s="128"/>
      <c r="F18" s="127"/>
      <c r="G18" s="128"/>
      <c r="H18" s="127"/>
      <c r="I18" s="128"/>
      <c r="J18" s="127"/>
      <c r="K18" s="128"/>
      <c r="L18" s="127"/>
      <c r="M18" s="132"/>
      <c r="N18" s="130"/>
      <c r="Q18" s="99" t="s">
        <v>1246</v>
      </c>
      <c r="R18" s="99">
        <f t="shared" si="3"/>
        <v>23</v>
      </c>
    </row>
    <row r="19" spans="2:18" ht="36" customHeight="1">
      <c r="B19" s="125">
        <f t="shared" si="0"/>
        <v>45760</v>
      </c>
      <c r="C19" s="126">
        <f t="shared" si="1"/>
        <v>45760</v>
      </c>
      <c r="D19" s="127"/>
      <c r="E19" s="128"/>
      <c r="F19" s="127"/>
      <c r="G19" s="128"/>
      <c r="H19" s="138"/>
      <c r="I19" s="139"/>
      <c r="J19" s="138"/>
      <c r="K19" s="139"/>
      <c r="L19" s="127"/>
      <c r="M19" s="132"/>
      <c r="N19" s="130"/>
      <c r="Q19" s="99" t="s">
        <v>1247</v>
      </c>
      <c r="R19" s="99">
        <f t="shared" si="3"/>
        <v>30</v>
      </c>
    </row>
    <row r="20" spans="2:18" ht="54" customHeight="1">
      <c r="B20" s="118">
        <f t="shared" si="0"/>
        <v>45761</v>
      </c>
      <c r="C20" s="119">
        <f t="shared" si="1"/>
        <v>45761</v>
      </c>
      <c r="D20" s="116"/>
      <c r="E20" s="124"/>
      <c r="F20" s="116"/>
      <c r="G20" s="124"/>
      <c r="H20" s="116" t="s">
        <v>1248</v>
      </c>
      <c r="I20" s="124" t="s">
        <v>1249</v>
      </c>
      <c r="J20" s="116" t="s">
        <v>199</v>
      </c>
      <c r="K20" s="124" t="s">
        <v>1115</v>
      </c>
      <c r="L20" s="116"/>
      <c r="M20" s="121"/>
      <c r="N20" s="122"/>
      <c r="O20" s="99">
        <f>O17+1</f>
        <v>10</v>
      </c>
      <c r="Q20" s="99" t="s">
        <v>1250</v>
      </c>
      <c r="R20" s="99">
        <f t="shared" si="3"/>
        <v>9</v>
      </c>
    </row>
    <row r="21" spans="2:18" ht="62.25" customHeight="1">
      <c r="B21" s="118">
        <f t="shared" si="0"/>
        <v>45762</v>
      </c>
      <c r="C21" s="119">
        <f t="shared" si="1"/>
        <v>45762</v>
      </c>
      <c r="D21" s="175" t="s">
        <v>173</v>
      </c>
      <c r="E21" s="180">
        <v>201</v>
      </c>
      <c r="F21" s="116" t="s">
        <v>127</v>
      </c>
      <c r="G21" s="124">
        <v>201</v>
      </c>
      <c r="H21" s="116" t="s">
        <v>1251</v>
      </c>
      <c r="I21" s="124" t="s">
        <v>1252</v>
      </c>
      <c r="J21" s="134" t="s">
        <v>1253</v>
      </c>
      <c r="K21" s="135" t="s">
        <v>1115</v>
      </c>
      <c r="L21" s="116"/>
      <c r="M21" s="121"/>
      <c r="N21" s="122"/>
      <c r="O21" s="99">
        <f>O20+1</f>
        <v>11</v>
      </c>
      <c r="Q21" s="99" t="s">
        <v>1254</v>
      </c>
      <c r="R21" s="99">
        <f t="shared" si="3"/>
        <v>9</v>
      </c>
    </row>
    <row r="22" spans="2:18" ht="36" customHeight="1">
      <c r="B22" s="118">
        <f t="shared" si="0"/>
        <v>45763</v>
      </c>
      <c r="C22" s="119">
        <f t="shared" si="1"/>
        <v>45763</v>
      </c>
      <c r="D22" s="116"/>
      <c r="E22" s="124"/>
      <c r="F22" s="175" t="s">
        <v>150</v>
      </c>
      <c r="G22" s="180">
        <v>201</v>
      </c>
      <c r="H22" s="175" t="s">
        <v>243</v>
      </c>
      <c r="I22" s="180">
        <v>201</v>
      </c>
      <c r="J22" s="116" t="s">
        <v>1255</v>
      </c>
      <c r="K22" s="124">
        <v>201</v>
      </c>
      <c r="L22" s="116"/>
      <c r="M22" s="121"/>
      <c r="N22" s="122"/>
      <c r="O22" s="99">
        <f>O21+1</f>
        <v>12</v>
      </c>
      <c r="Q22" s="99" t="s">
        <v>1256</v>
      </c>
      <c r="R22" s="99">
        <f t="shared" si="3"/>
        <v>32</v>
      </c>
    </row>
    <row r="23" spans="2:18" ht="36" customHeight="1">
      <c r="B23" s="118">
        <f t="shared" si="0"/>
        <v>45764</v>
      </c>
      <c r="C23" s="119">
        <f t="shared" si="1"/>
        <v>45764</v>
      </c>
      <c r="D23" s="136" t="s">
        <v>1257</v>
      </c>
      <c r="E23" s="124">
        <v>101</v>
      </c>
      <c r="F23" s="136" t="s">
        <v>159</v>
      </c>
      <c r="G23" s="124">
        <v>101</v>
      </c>
      <c r="H23" s="116" t="s">
        <v>95</v>
      </c>
      <c r="I23" s="124" t="s">
        <v>772</v>
      </c>
      <c r="J23" s="116" t="s">
        <v>95</v>
      </c>
      <c r="K23" s="515" t="s">
        <v>1258</v>
      </c>
      <c r="L23" s="116"/>
      <c r="M23" s="121"/>
      <c r="N23" s="122"/>
      <c r="O23" s="99">
        <f>O22+1</f>
        <v>13</v>
      </c>
      <c r="Q23" s="99" t="s">
        <v>1259</v>
      </c>
      <c r="R23" s="99">
        <f t="shared" si="3"/>
        <v>10</v>
      </c>
    </row>
    <row r="24" spans="2:18" ht="36" customHeight="1">
      <c r="B24" s="118">
        <f t="shared" si="0"/>
        <v>45765</v>
      </c>
      <c r="C24" s="119">
        <f t="shared" si="1"/>
        <v>45765</v>
      </c>
      <c r="D24" s="134" t="s">
        <v>1260</v>
      </c>
      <c r="E24" s="135">
        <v>201</v>
      </c>
      <c r="F24" s="137" t="s">
        <v>150</v>
      </c>
      <c r="G24" s="124">
        <v>201</v>
      </c>
      <c r="H24" s="116" t="s">
        <v>95</v>
      </c>
      <c r="I24" s="124">
        <v>201</v>
      </c>
      <c r="J24" s="134" t="s">
        <v>1261</v>
      </c>
      <c r="K24" s="135">
        <v>201</v>
      </c>
      <c r="L24" s="116"/>
      <c r="M24" s="121"/>
      <c r="N24" s="122"/>
      <c r="O24" s="99">
        <f>O23+1</f>
        <v>14</v>
      </c>
    </row>
    <row r="25" spans="2:18" ht="36" customHeight="1">
      <c r="B25" s="125">
        <f t="shared" si="0"/>
        <v>45766</v>
      </c>
      <c r="C25" s="126">
        <f t="shared" si="1"/>
        <v>45766</v>
      </c>
      <c r="D25" s="127"/>
      <c r="E25" s="128"/>
      <c r="F25" s="127"/>
      <c r="G25" s="128"/>
      <c r="H25" s="127"/>
      <c r="I25" s="128"/>
      <c r="J25" s="127"/>
      <c r="K25" s="128"/>
      <c r="L25" s="127"/>
      <c r="M25" s="132"/>
      <c r="N25" s="130"/>
    </row>
    <row r="26" spans="2:18" ht="36" customHeight="1">
      <c r="B26" s="125">
        <f t="shared" si="0"/>
        <v>45767</v>
      </c>
      <c r="C26" s="126">
        <f t="shared" si="1"/>
        <v>45767</v>
      </c>
      <c r="D26" s="127"/>
      <c r="E26" s="128"/>
      <c r="F26" s="127"/>
      <c r="G26" s="128"/>
      <c r="H26" s="140"/>
      <c r="I26" s="139"/>
      <c r="J26" s="140"/>
      <c r="K26" s="139"/>
      <c r="L26" s="127"/>
      <c r="M26" s="132"/>
      <c r="N26" s="130"/>
    </row>
    <row r="27" spans="2:18" ht="36" customHeight="1">
      <c r="B27" s="118">
        <f t="shared" si="0"/>
        <v>45768</v>
      </c>
      <c r="C27" s="119">
        <f t="shared" si="1"/>
        <v>45768</v>
      </c>
      <c r="D27" s="136" t="s">
        <v>1262</v>
      </c>
      <c r="E27" s="124" t="s">
        <v>1263</v>
      </c>
      <c r="F27" s="116" t="s">
        <v>1262</v>
      </c>
      <c r="G27" s="124" t="s">
        <v>1263</v>
      </c>
      <c r="H27" s="116" t="s">
        <v>1262</v>
      </c>
      <c r="I27" s="124" t="s">
        <v>1263</v>
      </c>
      <c r="J27" s="520" t="s">
        <v>1262</v>
      </c>
      <c r="K27" s="124" t="s">
        <v>1263</v>
      </c>
      <c r="L27" s="116"/>
      <c r="M27" s="121"/>
      <c r="N27" s="122"/>
      <c r="O27" s="99">
        <f>O24+1</f>
        <v>15</v>
      </c>
    </row>
    <row r="28" spans="2:18" ht="36" customHeight="1">
      <c r="B28" s="118">
        <f t="shared" si="0"/>
        <v>45769</v>
      </c>
      <c r="C28" s="119">
        <f t="shared" si="1"/>
        <v>45769</v>
      </c>
      <c r="D28" s="116"/>
      <c r="E28" s="124"/>
      <c r="F28" s="116" t="s">
        <v>127</v>
      </c>
      <c r="G28" s="124">
        <v>101</v>
      </c>
      <c r="H28" s="116" t="s">
        <v>150</v>
      </c>
      <c r="I28" s="124">
        <v>101</v>
      </c>
      <c r="J28" s="116" t="s">
        <v>1239</v>
      </c>
      <c r="K28" s="121">
        <v>101</v>
      </c>
      <c r="L28" s="116" t="s">
        <v>1264</v>
      </c>
      <c r="M28" s="121">
        <v>101</v>
      </c>
      <c r="N28" s="122"/>
      <c r="O28" s="99">
        <f>O27+1</f>
        <v>16</v>
      </c>
    </row>
    <row r="29" spans="2:18" ht="36" customHeight="1">
      <c r="B29" s="118">
        <f t="shared" si="0"/>
        <v>45770</v>
      </c>
      <c r="C29" s="119">
        <f t="shared" si="1"/>
        <v>45770</v>
      </c>
      <c r="D29" s="116" t="s">
        <v>173</v>
      </c>
      <c r="E29" s="124">
        <v>201</v>
      </c>
      <c r="F29" s="116" t="s">
        <v>95</v>
      </c>
      <c r="G29" s="515" t="s">
        <v>1265</v>
      </c>
      <c r="H29" s="116" t="s">
        <v>243</v>
      </c>
      <c r="I29" s="124">
        <v>201</v>
      </c>
      <c r="J29" s="116" t="s">
        <v>1255</v>
      </c>
      <c r="K29" s="124">
        <v>201</v>
      </c>
      <c r="L29" s="116"/>
      <c r="M29" s="121"/>
      <c r="N29" s="122"/>
      <c r="O29" s="99">
        <f>O28+1</f>
        <v>17</v>
      </c>
    </row>
    <row r="30" spans="2:18" ht="36" customHeight="1">
      <c r="B30" s="118">
        <f t="shared" si="0"/>
        <v>45771</v>
      </c>
      <c r="C30" s="119">
        <f t="shared" si="1"/>
        <v>45771</v>
      </c>
      <c r="D30" s="116"/>
      <c r="E30" s="124"/>
      <c r="F30" s="116" t="s">
        <v>159</v>
      </c>
      <c r="G30" s="180">
        <v>201</v>
      </c>
      <c r="H30" s="116" t="s">
        <v>321</v>
      </c>
      <c r="I30" s="180" t="s">
        <v>1266</v>
      </c>
      <c r="J30" s="116" t="s">
        <v>321</v>
      </c>
      <c r="K30" s="180" t="s">
        <v>1266</v>
      </c>
      <c r="L30" s="116"/>
      <c r="M30" s="124"/>
      <c r="N30" s="122"/>
      <c r="O30" s="99">
        <f>O29+1</f>
        <v>18</v>
      </c>
    </row>
    <row r="31" spans="2:18" ht="36" customHeight="1">
      <c r="B31" s="118">
        <f t="shared" si="0"/>
        <v>45772</v>
      </c>
      <c r="C31" s="119">
        <f t="shared" si="1"/>
        <v>45772</v>
      </c>
      <c r="D31" s="134" t="s">
        <v>1260</v>
      </c>
      <c r="E31" s="135">
        <v>201</v>
      </c>
      <c r="F31" s="134" t="s">
        <v>150</v>
      </c>
      <c r="G31" s="742" t="s">
        <v>1267</v>
      </c>
      <c r="H31" s="137" t="s">
        <v>1257</v>
      </c>
      <c r="I31" s="124">
        <v>201</v>
      </c>
      <c r="J31" s="134" t="s">
        <v>1261</v>
      </c>
      <c r="K31" s="135">
        <v>201</v>
      </c>
      <c r="L31" s="116"/>
      <c r="M31" s="121"/>
      <c r="N31" s="122"/>
      <c r="O31" s="99">
        <f>O30+1</f>
        <v>19</v>
      </c>
    </row>
    <row r="32" spans="2:18" ht="36" customHeight="1">
      <c r="B32" s="125">
        <f t="shared" si="0"/>
        <v>45773</v>
      </c>
      <c r="C32" s="126">
        <f t="shared" si="1"/>
        <v>45773</v>
      </c>
      <c r="D32" s="127"/>
      <c r="E32" s="128"/>
      <c r="F32" s="141"/>
      <c r="G32" s="142"/>
      <c r="H32" s="127"/>
      <c r="I32" s="128"/>
      <c r="J32" s="127"/>
      <c r="K32" s="128"/>
      <c r="L32" s="127"/>
      <c r="M32" s="132"/>
      <c r="N32" s="130"/>
    </row>
    <row r="33" spans="2:15" ht="36" customHeight="1">
      <c r="B33" s="125">
        <f t="shared" si="0"/>
        <v>45774</v>
      </c>
      <c r="C33" s="126">
        <f t="shared" si="1"/>
        <v>45774</v>
      </c>
      <c r="D33" s="127"/>
      <c r="E33" s="128"/>
      <c r="F33" s="143"/>
      <c r="G33" s="142"/>
      <c r="H33" s="140"/>
      <c r="I33" s="139"/>
      <c r="J33" s="140"/>
      <c r="K33" s="139"/>
      <c r="L33" s="127"/>
      <c r="M33" s="132"/>
      <c r="N33" s="130"/>
    </row>
    <row r="34" spans="2:15" ht="36" customHeight="1">
      <c r="B34" s="118">
        <f t="shared" si="0"/>
        <v>45775</v>
      </c>
      <c r="C34" s="119">
        <f t="shared" si="1"/>
        <v>45775</v>
      </c>
      <c r="D34" s="116"/>
      <c r="E34" s="135"/>
      <c r="F34" s="116" t="s">
        <v>91</v>
      </c>
      <c r="G34" s="124">
        <v>201</v>
      </c>
      <c r="H34" s="116" t="s">
        <v>243</v>
      </c>
      <c r="I34" s="124">
        <v>201</v>
      </c>
      <c r="J34" s="134" t="s">
        <v>1261</v>
      </c>
      <c r="K34" s="135">
        <v>201</v>
      </c>
      <c r="L34" s="144"/>
      <c r="M34" s="121"/>
      <c r="N34" s="122"/>
      <c r="O34" s="99">
        <f>O31+1</f>
        <v>20</v>
      </c>
    </row>
    <row r="35" spans="2:15" ht="36" customHeight="1">
      <c r="B35" s="125">
        <f t="shared" si="0"/>
        <v>45776</v>
      </c>
      <c r="C35" s="126">
        <f t="shared" si="1"/>
        <v>45776</v>
      </c>
      <c r="D35" s="145"/>
      <c r="E35" s="146"/>
      <c r="F35" s="145"/>
      <c r="G35" s="146"/>
      <c r="H35" s="145"/>
      <c r="I35" s="146"/>
      <c r="J35" s="145"/>
      <c r="K35" s="148"/>
      <c r="L35" s="127"/>
      <c r="M35" s="132"/>
      <c r="N35" s="130" t="s">
        <v>1268</v>
      </c>
    </row>
    <row r="36" spans="2:15" ht="36" customHeight="1" thickBot="1">
      <c r="B36" s="149">
        <f t="shared" si="0"/>
        <v>45777</v>
      </c>
      <c r="C36" s="150">
        <f>B36</f>
        <v>45777</v>
      </c>
      <c r="D36" s="151"/>
      <c r="E36" s="152"/>
      <c r="F36" s="151"/>
      <c r="G36" s="152"/>
      <c r="H36" s="151"/>
      <c r="I36" s="152"/>
      <c r="J36" s="151" t="s">
        <v>1255</v>
      </c>
      <c r="K36" s="154">
        <v>101</v>
      </c>
      <c r="L36" s="151"/>
      <c r="M36" s="154"/>
      <c r="N36" s="155"/>
      <c r="O36" s="99">
        <f>O34+1</f>
        <v>21</v>
      </c>
    </row>
    <row r="37" spans="2:15" ht="27" customHeight="1">
      <c r="B37" s="156"/>
      <c r="D37" s="157"/>
      <c r="E37" s="157"/>
      <c r="F37" s="157"/>
      <c r="G37" s="157"/>
      <c r="H37" s="157"/>
      <c r="I37" s="157"/>
      <c r="J37" s="157"/>
      <c r="K37" s="158"/>
      <c r="L37" s="157"/>
      <c r="M37" s="158"/>
      <c r="N37" s="158"/>
    </row>
    <row r="38" spans="2:15" ht="27" customHeight="1" thickBot="1">
      <c r="B38" s="159" t="s">
        <v>1119</v>
      </c>
      <c r="D38" s="157"/>
      <c r="E38" s="157"/>
      <c r="F38" s="157"/>
      <c r="G38" s="157"/>
      <c r="H38" s="157"/>
      <c r="I38" s="157"/>
      <c r="J38" s="157"/>
      <c r="K38" s="158"/>
      <c r="L38" s="157"/>
      <c r="M38" s="158"/>
      <c r="N38" s="158"/>
    </row>
    <row r="39" spans="2:15" ht="18" customHeight="1">
      <c r="B39" s="1383" t="s">
        <v>1055</v>
      </c>
      <c r="C39" s="1385" t="s">
        <v>1056</v>
      </c>
      <c r="D39" s="106" t="s">
        <v>1057</v>
      </c>
      <c r="E39" s="1381" t="s">
        <v>1058</v>
      </c>
      <c r="F39" s="106" t="s">
        <v>1059</v>
      </c>
      <c r="G39" s="1381" t="s">
        <v>1058</v>
      </c>
      <c r="H39" s="106" t="s">
        <v>1060</v>
      </c>
      <c r="I39" s="1381" t="s">
        <v>1058</v>
      </c>
      <c r="J39" s="106" t="s">
        <v>1061</v>
      </c>
      <c r="K39" s="1381" t="s">
        <v>1058</v>
      </c>
      <c r="L39" s="106" t="s">
        <v>1062</v>
      </c>
      <c r="M39" s="1381" t="s">
        <v>1058</v>
      </c>
      <c r="N39" s="107" t="s">
        <v>1063</v>
      </c>
    </row>
    <row r="40" spans="2:15" ht="18" customHeight="1" thickBot="1">
      <c r="B40" s="1384"/>
      <c r="C40" s="1386"/>
      <c r="D40" s="108" t="s">
        <v>1064</v>
      </c>
      <c r="E40" s="1382"/>
      <c r="F40" s="108" t="s">
        <v>1065</v>
      </c>
      <c r="G40" s="1382"/>
      <c r="H40" s="108" t="s">
        <v>1066</v>
      </c>
      <c r="I40" s="1382"/>
      <c r="J40" s="108" t="s">
        <v>1067</v>
      </c>
      <c r="K40" s="1382"/>
      <c r="L40" s="108" t="s">
        <v>443</v>
      </c>
      <c r="M40" s="1382"/>
      <c r="N40" s="109"/>
    </row>
    <row r="41" spans="2:15" ht="36" customHeight="1">
      <c r="B41" s="110">
        <f>B36+1</f>
        <v>45778</v>
      </c>
      <c r="C41" s="111">
        <f>B41</f>
        <v>45778</v>
      </c>
      <c r="D41" s="759" t="s">
        <v>263</v>
      </c>
      <c r="E41" s="862">
        <v>101</v>
      </c>
      <c r="F41" s="161" t="s">
        <v>159</v>
      </c>
      <c r="G41" s="162">
        <v>101</v>
      </c>
      <c r="H41" s="116" t="s">
        <v>321</v>
      </c>
      <c r="I41" s="515" t="s">
        <v>1269</v>
      </c>
      <c r="J41" s="116" t="s">
        <v>321</v>
      </c>
      <c r="K41" s="515" t="s">
        <v>1269</v>
      </c>
      <c r="L41" s="163"/>
      <c r="M41" s="115"/>
      <c r="N41" s="122"/>
      <c r="O41" s="99">
        <f>O36+1</f>
        <v>22</v>
      </c>
    </row>
    <row r="42" spans="2:15" ht="36" customHeight="1">
      <c r="B42" s="118">
        <f>B41+1</f>
        <v>45779</v>
      </c>
      <c r="C42" s="119">
        <f>B42</f>
        <v>45779</v>
      </c>
      <c r="D42" s="134" t="s">
        <v>1260</v>
      </c>
      <c r="E42" s="135">
        <v>201</v>
      </c>
      <c r="F42" s="134" t="s">
        <v>95</v>
      </c>
      <c r="G42" s="135">
        <v>201</v>
      </c>
      <c r="H42" s="116" t="s">
        <v>1270</v>
      </c>
      <c r="I42" s="124">
        <v>201</v>
      </c>
      <c r="J42" s="134" t="s">
        <v>1239</v>
      </c>
      <c r="K42" s="135">
        <v>201</v>
      </c>
      <c r="L42" s="116"/>
      <c r="M42" s="121"/>
      <c r="N42" s="122"/>
      <c r="O42" s="99">
        <f>O41+1</f>
        <v>23</v>
      </c>
    </row>
    <row r="43" spans="2:15" ht="36" customHeight="1">
      <c r="B43" s="125">
        <f>B42+1</f>
        <v>45780</v>
      </c>
      <c r="C43" s="126">
        <f t="shared" ref="C43:C70" si="5">B43</f>
        <v>45780</v>
      </c>
      <c r="D43" s="127"/>
      <c r="E43" s="129"/>
      <c r="F43" s="127"/>
      <c r="G43" s="129"/>
      <c r="H43" s="127"/>
      <c r="I43" s="129"/>
      <c r="J43" s="127"/>
      <c r="K43" s="132"/>
      <c r="L43" s="127"/>
      <c r="M43" s="132"/>
      <c r="N43" s="165" t="s">
        <v>1271</v>
      </c>
    </row>
    <row r="44" spans="2:15" ht="36" customHeight="1">
      <c r="B44" s="125">
        <f>B43+1</f>
        <v>45781</v>
      </c>
      <c r="C44" s="126">
        <f t="shared" si="5"/>
        <v>45781</v>
      </c>
      <c r="D44" s="127"/>
      <c r="E44" s="129"/>
      <c r="F44" s="127"/>
      <c r="G44" s="129"/>
      <c r="H44" s="127"/>
      <c r="I44" s="129"/>
      <c r="J44" s="127"/>
      <c r="K44" s="132"/>
      <c r="L44" s="127"/>
      <c r="M44" s="132"/>
      <c r="N44" s="165" t="s">
        <v>1272</v>
      </c>
    </row>
    <row r="45" spans="2:15" ht="36" customHeight="1">
      <c r="B45" s="125">
        <f>B44+1</f>
        <v>45782</v>
      </c>
      <c r="C45" s="126">
        <f t="shared" si="5"/>
        <v>45782</v>
      </c>
      <c r="D45" s="166"/>
      <c r="E45" s="167"/>
      <c r="F45" s="166"/>
      <c r="G45" s="167"/>
      <c r="H45" s="166"/>
      <c r="I45" s="167"/>
      <c r="J45" s="166"/>
      <c r="K45" s="168"/>
      <c r="L45" s="166"/>
      <c r="M45" s="168"/>
      <c r="N45" s="165" t="s">
        <v>1273</v>
      </c>
    </row>
    <row r="46" spans="2:15" ht="36" customHeight="1">
      <c r="B46" s="125">
        <f t="shared" ref="B46:B71" si="6">B45+1</f>
        <v>45783</v>
      </c>
      <c r="C46" s="126">
        <f t="shared" si="5"/>
        <v>45783</v>
      </c>
      <c r="D46" s="127"/>
      <c r="E46" s="128"/>
      <c r="F46" s="127"/>
      <c r="G46" s="128"/>
      <c r="H46" s="127"/>
      <c r="I46" s="129"/>
      <c r="J46" s="127"/>
      <c r="K46" s="132"/>
      <c r="L46" s="127"/>
      <c r="M46" s="128"/>
      <c r="N46" s="165" t="s">
        <v>1274</v>
      </c>
    </row>
    <row r="47" spans="2:15" ht="32.25">
      <c r="B47" s="118">
        <f t="shared" si="6"/>
        <v>45784</v>
      </c>
      <c r="C47" s="119">
        <f t="shared" si="5"/>
        <v>45784</v>
      </c>
      <c r="D47" s="171" t="s">
        <v>1275</v>
      </c>
      <c r="E47" s="169">
        <v>202</v>
      </c>
      <c r="F47" s="175" t="s">
        <v>1276</v>
      </c>
      <c r="G47" s="180" t="s">
        <v>73</v>
      </c>
      <c r="H47" s="171" t="s">
        <v>95</v>
      </c>
      <c r="I47" s="689" t="s">
        <v>124</v>
      </c>
      <c r="J47" s="116" t="s">
        <v>1255</v>
      </c>
      <c r="K47" s="170" t="s">
        <v>371</v>
      </c>
      <c r="L47" s="171"/>
      <c r="M47" s="170"/>
      <c r="N47" s="122"/>
      <c r="O47" s="99">
        <f>O42+1</f>
        <v>24</v>
      </c>
    </row>
    <row r="48" spans="2:15" ht="48.75" customHeight="1">
      <c r="B48" s="118">
        <f t="shared" si="6"/>
        <v>45785</v>
      </c>
      <c r="C48" s="119">
        <f t="shared" si="5"/>
        <v>45785</v>
      </c>
      <c r="D48" s="116"/>
      <c r="E48" s="124"/>
      <c r="F48" s="175" t="s">
        <v>150</v>
      </c>
      <c r="G48" s="729" t="s">
        <v>1277</v>
      </c>
      <c r="H48" s="116" t="s">
        <v>1278</v>
      </c>
      <c r="I48" s="124" t="s">
        <v>1279</v>
      </c>
      <c r="J48" s="116" t="s">
        <v>1280</v>
      </c>
      <c r="K48" s="124" t="s">
        <v>1115</v>
      </c>
      <c r="L48" s="116"/>
      <c r="M48" s="124"/>
      <c r="N48" s="122"/>
      <c r="O48" s="99">
        <f>O47+1</f>
        <v>25</v>
      </c>
    </row>
    <row r="49" spans="2:20" ht="55.5" customHeight="1">
      <c r="B49" s="118">
        <f t="shared" si="6"/>
        <v>45786</v>
      </c>
      <c r="C49" s="119">
        <f t="shared" si="5"/>
        <v>45786</v>
      </c>
      <c r="D49" s="134"/>
      <c r="E49" s="135"/>
      <c r="F49" s="134" t="s">
        <v>243</v>
      </c>
      <c r="G49" s="135">
        <v>201</v>
      </c>
      <c r="H49" s="137" t="s">
        <v>1281</v>
      </c>
      <c r="I49" s="124" t="s">
        <v>1279</v>
      </c>
      <c r="J49" s="134" t="s">
        <v>1282</v>
      </c>
      <c r="K49" s="135" t="s">
        <v>1283</v>
      </c>
      <c r="L49" s="116"/>
      <c r="M49" s="124"/>
      <c r="N49" s="122"/>
      <c r="O49" s="99">
        <f>O48+1</f>
        <v>26</v>
      </c>
    </row>
    <row r="50" spans="2:20" ht="36" customHeight="1">
      <c r="B50" s="125">
        <f t="shared" si="6"/>
        <v>45787</v>
      </c>
      <c r="C50" s="126">
        <f t="shared" si="5"/>
        <v>45787</v>
      </c>
      <c r="D50" s="127"/>
      <c r="E50" s="128"/>
      <c r="F50" s="127"/>
      <c r="G50" s="128"/>
      <c r="H50" s="127"/>
      <c r="I50" s="139"/>
      <c r="J50" s="127"/>
      <c r="K50" s="139"/>
      <c r="L50" s="127"/>
      <c r="M50" s="128"/>
      <c r="N50" s="130"/>
    </row>
    <row r="51" spans="2:20" ht="36" customHeight="1">
      <c r="B51" s="125">
        <f t="shared" si="6"/>
        <v>45788</v>
      </c>
      <c r="C51" s="126">
        <f t="shared" si="5"/>
        <v>45788</v>
      </c>
      <c r="D51" s="127"/>
      <c r="E51" s="128"/>
      <c r="F51" s="173"/>
      <c r="G51" s="174"/>
      <c r="H51" s="127"/>
      <c r="I51" s="128"/>
      <c r="J51" s="127"/>
      <c r="K51" s="132"/>
      <c r="L51" s="127"/>
      <c r="M51" s="132"/>
      <c r="N51" s="130" t="s">
        <v>1130</v>
      </c>
    </row>
    <row r="52" spans="2:20" ht="36" customHeight="1">
      <c r="B52" s="118">
        <f t="shared" si="6"/>
        <v>45789</v>
      </c>
      <c r="C52" s="119">
        <f t="shared" si="5"/>
        <v>45789</v>
      </c>
      <c r="D52" s="136" t="s">
        <v>321</v>
      </c>
      <c r="E52" s="515" t="s">
        <v>1269</v>
      </c>
      <c r="F52" s="136" t="s">
        <v>321</v>
      </c>
      <c r="G52" s="515" t="s">
        <v>1269</v>
      </c>
      <c r="H52" s="116" t="s">
        <v>150</v>
      </c>
      <c r="I52" s="515" t="s">
        <v>1284</v>
      </c>
      <c r="J52" s="116" t="s">
        <v>1261</v>
      </c>
      <c r="K52" s="124">
        <v>101</v>
      </c>
      <c r="L52" s="175"/>
      <c r="M52" s="176"/>
      <c r="N52" s="122"/>
      <c r="O52" s="99">
        <f>O49+1</f>
        <v>27</v>
      </c>
    </row>
    <row r="53" spans="2:20" ht="36" customHeight="1">
      <c r="B53" s="118">
        <f t="shared" si="6"/>
        <v>45790</v>
      </c>
      <c r="C53" s="119">
        <f t="shared" si="5"/>
        <v>45790</v>
      </c>
      <c r="D53" s="116" t="s">
        <v>127</v>
      </c>
      <c r="E53" s="124">
        <v>201</v>
      </c>
      <c r="F53" s="116" t="s">
        <v>1257</v>
      </c>
      <c r="G53" s="124">
        <v>201</v>
      </c>
      <c r="H53" s="116" t="s">
        <v>150</v>
      </c>
      <c r="I53" s="515" t="s">
        <v>1267</v>
      </c>
      <c r="J53" s="116" t="s">
        <v>150</v>
      </c>
      <c r="K53" s="515" t="s">
        <v>1267</v>
      </c>
      <c r="L53" s="116" t="s">
        <v>1264</v>
      </c>
      <c r="M53" s="121">
        <v>201</v>
      </c>
      <c r="N53" s="122"/>
      <c r="O53" s="99">
        <f>O52+1</f>
        <v>28</v>
      </c>
    </row>
    <row r="54" spans="2:20" ht="36" customHeight="1">
      <c r="B54" s="118">
        <f t="shared" si="6"/>
        <v>45791</v>
      </c>
      <c r="C54" s="119">
        <f t="shared" si="5"/>
        <v>45791</v>
      </c>
      <c r="D54" s="116" t="s">
        <v>1275</v>
      </c>
      <c r="E54" s="124">
        <v>202</v>
      </c>
      <c r="F54" s="175" t="s">
        <v>95</v>
      </c>
      <c r="G54" s="124">
        <v>201</v>
      </c>
      <c r="H54" s="175" t="s">
        <v>173</v>
      </c>
      <c r="I54" s="124">
        <v>201</v>
      </c>
      <c r="J54" s="116" t="s">
        <v>1255</v>
      </c>
      <c r="K54" s="124" t="s">
        <v>371</v>
      </c>
      <c r="L54" s="116"/>
      <c r="M54" s="124"/>
      <c r="N54" s="122"/>
      <c r="O54" s="99">
        <f t="shared" ref="O54:O56" si="7">O53+1</f>
        <v>29</v>
      </c>
    </row>
    <row r="55" spans="2:20" ht="36" customHeight="1">
      <c r="B55" s="118">
        <f t="shared" si="6"/>
        <v>45792</v>
      </c>
      <c r="C55" s="119">
        <f t="shared" si="5"/>
        <v>45792</v>
      </c>
      <c r="D55" s="136"/>
      <c r="E55" s="124"/>
      <c r="F55" s="209" t="s">
        <v>127</v>
      </c>
      <c r="G55" s="180">
        <v>301</v>
      </c>
      <c r="H55" s="116" t="s">
        <v>243</v>
      </c>
      <c r="I55" s="124">
        <v>301</v>
      </c>
      <c r="J55" s="116" t="s">
        <v>1285</v>
      </c>
      <c r="K55" s="515" t="s">
        <v>1286</v>
      </c>
      <c r="L55" s="116" t="s">
        <v>1287</v>
      </c>
      <c r="M55" s="124" t="s">
        <v>1288</v>
      </c>
      <c r="N55" s="122"/>
      <c r="O55" s="99">
        <f t="shared" si="7"/>
        <v>30</v>
      </c>
    </row>
    <row r="56" spans="2:20" ht="36" customHeight="1">
      <c r="B56" s="118">
        <f t="shared" si="6"/>
        <v>45793</v>
      </c>
      <c r="C56" s="119">
        <f t="shared" si="5"/>
        <v>45793</v>
      </c>
      <c r="D56" s="134" t="s">
        <v>1260</v>
      </c>
      <c r="E56" s="135">
        <v>201</v>
      </c>
      <c r="F56" s="134" t="s">
        <v>95</v>
      </c>
      <c r="G56" s="135">
        <v>201</v>
      </c>
      <c r="H56" s="680" t="s">
        <v>1289</v>
      </c>
      <c r="I56" s="180">
        <v>201</v>
      </c>
      <c r="J56" s="134" t="s">
        <v>1239</v>
      </c>
      <c r="K56" s="135">
        <v>201</v>
      </c>
      <c r="L56" s="116"/>
      <c r="M56" s="121"/>
      <c r="N56" s="122"/>
      <c r="O56" s="99">
        <f t="shared" si="7"/>
        <v>31</v>
      </c>
    </row>
    <row r="57" spans="2:20" ht="36" customHeight="1">
      <c r="B57" s="125">
        <f t="shared" si="6"/>
        <v>45794</v>
      </c>
      <c r="C57" s="126">
        <f t="shared" si="5"/>
        <v>45794</v>
      </c>
      <c r="D57" s="178"/>
      <c r="E57" s="128"/>
      <c r="F57" s="178"/>
      <c r="G57" s="128"/>
      <c r="H57" s="178"/>
      <c r="I57" s="128"/>
      <c r="J57" s="178"/>
      <c r="K57" s="128"/>
      <c r="L57" s="178"/>
      <c r="M57" s="128"/>
      <c r="N57" s="130"/>
    </row>
    <row r="58" spans="2:20" ht="36" customHeight="1">
      <c r="B58" s="125">
        <f t="shared" si="6"/>
        <v>45795</v>
      </c>
      <c r="C58" s="126">
        <f t="shared" si="5"/>
        <v>45795</v>
      </c>
      <c r="D58" s="178"/>
      <c r="E58" s="128"/>
      <c r="F58" s="127"/>
      <c r="G58" s="128"/>
      <c r="H58" s="127"/>
      <c r="I58" s="179"/>
      <c r="J58" s="127"/>
      <c r="K58" s="179"/>
      <c r="L58" s="127"/>
      <c r="M58" s="128"/>
      <c r="N58" s="130"/>
    </row>
    <row r="59" spans="2:20" ht="36" customHeight="1">
      <c r="B59" s="118">
        <f t="shared" si="6"/>
        <v>45796</v>
      </c>
      <c r="C59" s="119">
        <f t="shared" si="5"/>
        <v>45796</v>
      </c>
      <c r="D59" s="136" t="s">
        <v>95</v>
      </c>
      <c r="E59" s="124">
        <v>201</v>
      </c>
      <c r="F59" s="116" t="s">
        <v>95</v>
      </c>
      <c r="G59" s="124">
        <v>201</v>
      </c>
      <c r="H59" s="241" t="s">
        <v>1241</v>
      </c>
      <c r="I59" s="223">
        <v>201</v>
      </c>
      <c r="J59" s="116" t="s">
        <v>1257</v>
      </c>
      <c r="K59" s="121">
        <v>201</v>
      </c>
      <c r="L59" s="116" t="s">
        <v>1290</v>
      </c>
      <c r="M59" s="121">
        <v>201</v>
      </c>
      <c r="N59" s="122"/>
      <c r="O59" s="99">
        <f>O56+1</f>
        <v>32</v>
      </c>
    </row>
    <row r="60" spans="2:20" ht="36" customHeight="1">
      <c r="B60" s="118">
        <f t="shared" si="6"/>
        <v>45797</v>
      </c>
      <c r="C60" s="119">
        <f t="shared" si="5"/>
        <v>45797</v>
      </c>
      <c r="D60" s="116" t="s">
        <v>173</v>
      </c>
      <c r="E60" s="180">
        <v>301</v>
      </c>
      <c r="F60" s="116" t="s">
        <v>127</v>
      </c>
      <c r="G60" s="180">
        <v>301</v>
      </c>
      <c r="H60" s="116" t="s">
        <v>150</v>
      </c>
      <c r="I60" s="729" t="s">
        <v>1291</v>
      </c>
      <c r="J60" s="116" t="s">
        <v>95</v>
      </c>
      <c r="K60" s="180">
        <v>301</v>
      </c>
      <c r="L60" s="116" t="s">
        <v>1264</v>
      </c>
      <c r="M60" s="180">
        <v>301</v>
      </c>
      <c r="N60" s="122"/>
      <c r="O60" s="99">
        <f>O59+1</f>
        <v>33</v>
      </c>
    </row>
    <row r="61" spans="2:20" ht="36" customHeight="1">
      <c r="B61" s="118">
        <f t="shared" si="6"/>
        <v>45798</v>
      </c>
      <c r="C61" s="119">
        <f t="shared" si="5"/>
        <v>45798</v>
      </c>
      <c r="D61" s="116" t="s">
        <v>1275</v>
      </c>
      <c r="E61" s="124">
        <v>202</v>
      </c>
      <c r="F61" s="175" t="s">
        <v>150</v>
      </c>
      <c r="G61" s="180" t="s">
        <v>1292</v>
      </c>
      <c r="H61" s="116" t="s">
        <v>95</v>
      </c>
      <c r="I61" s="515" t="s">
        <v>1293</v>
      </c>
      <c r="J61" s="116" t="s">
        <v>1255</v>
      </c>
      <c r="K61" s="124" t="s">
        <v>371</v>
      </c>
      <c r="L61" s="116"/>
      <c r="M61" s="124"/>
      <c r="N61" s="122"/>
      <c r="O61" s="99">
        <f t="shared" ref="O61:O63" si="8">O60+1</f>
        <v>34</v>
      </c>
    </row>
    <row r="62" spans="2:20" ht="60.75" customHeight="1">
      <c r="B62" s="118">
        <f t="shared" si="6"/>
        <v>45799</v>
      </c>
      <c r="C62" s="119">
        <f t="shared" si="5"/>
        <v>45799</v>
      </c>
      <c r="D62" s="116" t="s">
        <v>243</v>
      </c>
      <c r="E62" s="124">
        <v>201</v>
      </c>
      <c r="F62" s="116" t="s">
        <v>1294</v>
      </c>
      <c r="G62" s="124">
        <v>201</v>
      </c>
      <c r="H62" s="116" t="s">
        <v>225</v>
      </c>
      <c r="I62" s="124" t="s">
        <v>1295</v>
      </c>
      <c r="J62" s="116" t="s">
        <v>1296</v>
      </c>
      <c r="K62" s="124" t="s">
        <v>1295</v>
      </c>
      <c r="L62" s="116"/>
      <c r="M62" s="124"/>
      <c r="N62" s="122"/>
      <c r="O62" s="99">
        <f t="shared" si="8"/>
        <v>35</v>
      </c>
    </row>
    <row r="63" spans="2:20" ht="58.5" customHeight="1">
      <c r="B63" s="118">
        <f t="shared" si="6"/>
        <v>45800</v>
      </c>
      <c r="C63" s="119">
        <f t="shared" si="5"/>
        <v>45800</v>
      </c>
      <c r="D63" s="134" t="s">
        <v>1260</v>
      </c>
      <c r="E63" s="135">
        <v>201</v>
      </c>
      <c r="F63" s="134" t="s">
        <v>150</v>
      </c>
      <c r="G63" s="742" t="s">
        <v>1267</v>
      </c>
      <c r="H63" s="137" t="s">
        <v>199</v>
      </c>
      <c r="I63" s="124" t="s">
        <v>1295</v>
      </c>
      <c r="J63" s="134" t="s">
        <v>1297</v>
      </c>
      <c r="K63" s="135" t="s">
        <v>1115</v>
      </c>
      <c r="L63" s="116"/>
      <c r="M63" s="121"/>
      <c r="N63" s="182"/>
      <c r="O63" s="99">
        <f t="shared" si="8"/>
        <v>36</v>
      </c>
    </row>
    <row r="64" spans="2:20" ht="36" customHeight="1">
      <c r="B64" s="125">
        <f t="shared" si="6"/>
        <v>45801</v>
      </c>
      <c r="C64" s="126">
        <f t="shared" si="5"/>
        <v>45801</v>
      </c>
      <c r="D64" s="127"/>
      <c r="E64" s="128"/>
      <c r="F64" s="127"/>
      <c r="G64" s="128"/>
      <c r="H64" s="178"/>
      <c r="I64" s="128"/>
      <c r="J64" s="178"/>
      <c r="K64" s="128"/>
      <c r="L64" s="127"/>
      <c r="M64" s="128"/>
      <c r="N64" s="130"/>
      <c r="Q64" s="183"/>
      <c r="R64" s="184"/>
      <c r="S64" s="185"/>
      <c r="T64" s="184"/>
    </row>
    <row r="65" spans="2:20" ht="36" customHeight="1">
      <c r="B65" s="125">
        <f t="shared" si="6"/>
        <v>45802</v>
      </c>
      <c r="C65" s="126">
        <f t="shared" si="5"/>
        <v>45802</v>
      </c>
      <c r="D65" s="186"/>
      <c r="E65" s="139"/>
      <c r="F65" s="127"/>
      <c r="G65" s="128"/>
      <c r="H65" s="127"/>
      <c r="I65" s="128"/>
      <c r="J65" s="127"/>
      <c r="K65" s="139"/>
      <c r="L65" s="127"/>
      <c r="M65" s="132"/>
      <c r="N65" s="130"/>
    </row>
    <row r="66" spans="2:20" ht="36" customHeight="1">
      <c r="B66" s="118">
        <f t="shared" si="6"/>
        <v>45803</v>
      </c>
      <c r="C66" s="119">
        <f t="shared" si="5"/>
        <v>45803</v>
      </c>
      <c r="D66" s="175" t="s">
        <v>1298</v>
      </c>
      <c r="E66" s="180">
        <v>101</v>
      </c>
      <c r="F66" s="116" t="s">
        <v>1257</v>
      </c>
      <c r="G66" s="135">
        <v>101</v>
      </c>
      <c r="H66" s="116" t="s">
        <v>321</v>
      </c>
      <c r="I66" s="124" t="s">
        <v>1299</v>
      </c>
      <c r="J66" s="116" t="s">
        <v>321</v>
      </c>
      <c r="K66" s="124" t="s">
        <v>1299</v>
      </c>
      <c r="L66" s="116"/>
      <c r="M66" s="121"/>
      <c r="N66" s="122"/>
      <c r="O66" s="99">
        <f>O63+1</f>
        <v>37</v>
      </c>
    </row>
    <row r="67" spans="2:20" ht="36" customHeight="1">
      <c r="B67" s="118">
        <f t="shared" si="6"/>
        <v>45804</v>
      </c>
      <c r="C67" s="119">
        <f t="shared" si="5"/>
        <v>45804</v>
      </c>
      <c r="D67" s="116" t="s">
        <v>243</v>
      </c>
      <c r="E67" s="180">
        <v>301</v>
      </c>
      <c r="F67" s="116" t="s">
        <v>127</v>
      </c>
      <c r="G67" s="180">
        <v>301</v>
      </c>
      <c r="H67" s="116" t="s">
        <v>150</v>
      </c>
      <c r="I67" s="729" t="s">
        <v>1300</v>
      </c>
      <c r="J67" s="116" t="s">
        <v>150</v>
      </c>
      <c r="K67" s="729" t="s">
        <v>1300</v>
      </c>
      <c r="L67" s="116" t="s">
        <v>305</v>
      </c>
      <c r="M67" s="180">
        <v>301</v>
      </c>
      <c r="N67" s="122"/>
      <c r="O67" s="99">
        <f>O66+1</f>
        <v>38</v>
      </c>
    </row>
    <row r="68" spans="2:20" ht="36" customHeight="1">
      <c r="B68" s="118">
        <f t="shared" si="6"/>
        <v>45805</v>
      </c>
      <c r="C68" s="119">
        <f t="shared" si="5"/>
        <v>45805</v>
      </c>
      <c r="D68" s="116" t="s">
        <v>1275</v>
      </c>
      <c r="E68" s="124" t="s">
        <v>1301</v>
      </c>
      <c r="F68" s="116" t="s">
        <v>95</v>
      </c>
      <c r="G68" s="181" t="s">
        <v>1301</v>
      </c>
      <c r="H68" s="116" t="s">
        <v>95</v>
      </c>
      <c r="I68" s="124" t="s">
        <v>1301</v>
      </c>
      <c r="J68" s="116" t="s">
        <v>245</v>
      </c>
      <c r="K68" s="124" t="s">
        <v>371</v>
      </c>
      <c r="L68" s="187"/>
      <c r="M68" s="180"/>
      <c r="N68" s="122"/>
      <c r="O68" s="99">
        <f t="shared" ref="O68:O70" si="9">O67+1</f>
        <v>39</v>
      </c>
      <c r="Q68" s="183"/>
      <c r="R68" s="184"/>
      <c r="S68" s="188"/>
      <c r="T68" s="184"/>
    </row>
    <row r="69" spans="2:20" ht="36" customHeight="1">
      <c r="B69" s="118">
        <f t="shared" si="6"/>
        <v>45806</v>
      </c>
      <c r="C69" s="119">
        <f t="shared" si="5"/>
        <v>45806</v>
      </c>
      <c r="D69" s="116"/>
      <c r="E69" s="124"/>
      <c r="F69" s="116" t="s">
        <v>159</v>
      </c>
      <c r="G69" s="135">
        <v>101</v>
      </c>
      <c r="H69" s="116" t="s">
        <v>95</v>
      </c>
      <c r="I69" s="124">
        <v>101</v>
      </c>
      <c r="J69" s="902" t="s">
        <v>106</v>
      </c>
      <c r="K69" s="903">
        <v>101</v>
      </c>
      <c r="L69" s="116"/>
      <c r="M69" s="121"/>
      <c r="N69" s="122"/>
      <c r="O69" s="99">
        <f t="shared" si="9"/>
        <v>40</v>
      </c>
    </row>
    <row r="70" spans="2:20" ht="36" customHeight="1">
      <c r="B70" s="118">
        <f t="shared" si="6"/>
        <v>45807</v>
      </c>
      <c r="C70" s="119">
        <f t="shared" si="5"/>
        <v>45807</v>
      </c>
      <c r="D70" s="134" t="s">
        <v>1260</v>
      </c>
      <c r="E70" s="189">
        <v>201</v>
      </c>
      <c r="F70" s="175" t="s">
        <v>305</v>
      </c>
      <c r="G70" s="176">
        <v>201</v>
      </c>
      <c r="H70" s="288" t="s">
        <v>1289</v>
      </c>
      <c r="I70" s="189">
        <v>201</v>
      </c>
      <c r="J70" s="288" t="s">
        <v>1302</v>
      </c>
      <c r="K70" s="189">
        <v>201</v>
      </c>
      <c r="L70" s="288"/>
      <c r="M70" s="189"/>
      <c r="N70" s="190"/>
      <c r="O70" s="99">
        <f t="shared" si="9"/>
        <v>41</v>
      </c>
    </row>
    <row r="71" spans="2:20" ht="36" customHeight="1" thickBot="1">
      <c r="B71" s="191">
        <f t="shared" si="6"/>
        <v>45808</v>
      </c>
      <c r="C71" s="192">
        <f>B71</f>
        <v>45808</v>
      </c>
      <c r="D71" s="193"/>
      <c r="E71" s="194"/>
      <c r="F71" s="195"/>
      <c r="G71" s="196"/>
      <c r="H71" s="193"/>
      <c r="I71" s="194"/>
      <c r="J71" s="193"/>
      <c r="K71" s="194"/>
      <c r="L71" s="193"/>
      <c r="M71" s="194"/>
      <c r="N71" s="197"/>
    </row>
    <row r="72" spans="2:20" ht="27" customHeight="1">
      <c r="B72" s="156"/>
      <c r="D72" s="157"/>
      <c r="E72" s="157"/>
      <c r="F72" s="157"/>
      <c r="G72" s="157"/>
      <c r="H72" s="157"/>
      <c r="I72" s="157"/>
      <c r="J72" s="157"/>
      <c r="K72" s="158"/>
      <c r="L72" s="157"/>
      <c r="M72" s="158"/>
      <c r="N72" s="158"/>
    </row>
    <row r="73" spans="2:20" ht="27" customHeight="1" thickBot="1">
      <c r="B73" s="159" t="s">
        <v>1141</v>
      </c>
      <c r="D73" s="157"/>
      <c r="E73" s="157"/>
      <c r="F73" s="157"/>
      <c r="G73" s="157"/>
      <c r="H73" s="157"/>
      <c r="I73" s="157"/>
      <c r="J73" s="157"/>
      <c r="K73" s="158"/>
      <c r="L73" s="157"/>
      <c r="M73" s="158"/>
      <c r="N73" s="158"/>
    </row>
    <row r="74" spans="2:20" ht="18" customHeight="1">
      <c r="B74" s="1383" t="s">
        <v>1055</v>
      </c>
      <c r="C74" s="1385" t="s">
        <v>1056</v>
      </c>
      <c r="D74" s="106" t="s">
        <v>1057</v>
      </c>
      <c r="E74" s="1381" t="s">
        <v>1058</v>
      </c>
      <c r="F74" s="106" t="s">
        <v>1059</v>
      </c>
      <c r="G74" s="1381" t="s">
        <v>1058</v>
      </c>
      <c r="H74" s="106" t="s">
        <v>1060</v>
      </c>
      <c r="I74" s="1381" t="s">
        <v>1058</v>
      </c>
      <c r="J74" s="106" t="s">
        <v>1061</v>
      </c>
      <c r="K74" s="1381" t="s">
        <v>1058</v>
      </c>
      <c r="L74" s="106" t="s">
        <v>1062</v>
      </c>
      <c r="M74" s="1381" t="s">
        <v>1058</v>
      </c>
      <c r="N74" s="107" t="s">
        <v>1063</v>
      </c>
    </row>
    <row r="75" spans="2:20" ht="18" customHeight="1" thickBot="1">
      <c r="B75" s="1384"/>
      <c r="C75" s="1386"/>
      <c r="D75" s="108" t="s">
        <v>1064</v>
      </c>
      <c r="E75" s="1382"/>
      <c r="F75" s="108" t="s">
        <v>1065</v>
      </c>
      <c r="G75" s="1382"/>
      <c r="H75" s="108" t="s">
        <v>1066</v>
      </c>
      <c r="I75" s="1382"/>
      <c r="J75" s="108" t="s">
        <v>1067</v>
      </c>
      <c r="K75" s="1382"/>
      <c r="L75" s="108" t="s">
        <v>443</v>
      </c>
      <c r="M75" s="1382"/>
      <c r="N75" s="109"/>
    </row>
    <row r="76" spans="2:20" ht="36" customHeight="1">
      <c r="B76" s="198">
        <f>B71+1</f>
        <v>45809</v>
      </c>
      <c r="C76" s="199">
        <f>B76</f>
        <v>45809</v>
      </c>
      <c r="D76" s="127"/>
      <c r="E76" s="128"/>
      <c r="F76" s="127"/>
      <c r="G76" s="200"/>
      <c r="H76" s="127"/>
      <c r="I76" s="201"/>
      <c r="J76" s="202"/>
      <c r="K76" s="139"/>
      <c r="L76" s="127"/>
      <c r="M76" s="203"/>
      <c r="N76" s="204"/>
    </row>
    <row r="77" spans="2:20" ht="36" customHeight="1">
      <c r="B77" s="118">
        <f>B76+1</f>
        <v>45810</v>
      </c>
      <c r="C77" s="119">
        <f>B77</f>
        <v>45810</v>
      </c>
      <c r="D77" s="136" t="s">
        <v>1303</v>
      </c>
      <c r="E77" s="124" t="s">
        <v>1143</v>
      </c>
      <c r="F77" s="136" t="s">
        <v>1304</v>
      </c>
      <c r="G77" s="124" t="s">
        <v>1305</v>
      </c>
      <c r="H77" s="116" t="s">
        <v>321</v>
      </c>
      <c r="I77" s="180" t="s">
        <v>1306</v>
      </c>
      <c r="J77" s="116" t="s">
        <v>321</v>
      </c>
      <c r="K77" s="180" t="s">
        <v>1306</v>
      </c>
      <c r="L77" s="116"/>
      <c r="M77" s="121"/>
      <c r="N77" s="122"/>
      <c r="O77" s="99">
        <f>O70+1</f>
        <v>42</v>
      </c>
    </row>
    <row r="78" spans="2:20" ht="36" customHeight="1">
      <c r="B78" s="118">
        <f t="shared" ref="B78:B104" si="10">B77+1</f>
        <v>45811</v>
      </c>
      <c r="C78" s="119">
        <f t="shared" ref="C78:C104" si="11">B78</f>
        <v>45811</v>
      </c>
      <c r="D78" s="175" t="s">
        <v>173</v>
      </c>
      <c r="E78" s="124">
        <v>101</v>
      </c>
      <c r="F78" s="175" t="s">
        <v>1307</v>
      </c>
      <c r="G78" s="124">
        <v>101</v>
      </c>
      <c r="H78" s="116" t="s">
        <v>1257</v>
      </c>
      <c r="I78" s="124">
        <v>101</v>
      </c>
      <c r="J78" s="116"/>
      <c r="K78" s="121"/>
      <c r="L78" s="116"/>
      <c r="M78" s="121"/>
      <c r="N78" s="122"/>
      <c r="O78" s="99">
        <f>O77+1</f>
        <v>43</v>
      </c>
    </row>
    <row r="79" spans="2:20" ht="36" customHeight="1">
      <c r="B79" s="118">
        <f t="shared" si="10"/>
        <v>45812</v>
      </c>
      <c r="C79" s="119">
        <f t="shared" si="11"/>
        <v>45812</v>
      </c>
      <c r="D79" s="116" t="s">
        <v>1275</v>
      </c>
      <c r="E79" s="124" t="s">
        <v>124</v>
      </c>
      <c r="F79" s="116" t="s">
        <v>95</v>
      </c>
      <c r="G79" s="124" t="s">
        <v>124</v>
      </c>
      <c r="H79" s="520" t="s">
        <v>1308</v>
      </c>
      <c r="I79" s="180">
        <v>101</v>
      </c>
      <c r="J79" s="116" t="s">
        <v>1255</v>
      </c>
      <c r="K79" s="135">
        <v>101</v>
      </c>
      <c r="L79" s="116"/>
      <c r="M79" s="124"/>
      <c r="N79" s="122"/>
      <c r="O79" s="99">
        <f t="shared" ref="O79:O81" si="12">O78+1</f>
        <v>44</v>
      </c>
    </row>
    <row r="80" spans="2:20" ht="36" customHeight="1">
      <c r="B80" s="118">
        <f t="shared" si="10"/>
        <v>45813</v>
      </c>
      <c r="C80" s="119">
        <f t="shared" si="11"/>
        <v>45813</v>
      </c>
      <c r="D80" s="116"/>
      <c r="E80" s="124"/>
      <c r="F80" s="741" t="s">
        <v>1309</v>
      </c>
      <c r="G80" s="731" t="s">
        <v>1288</v>
      </c>
      <c r="H80" s="520" t="s">
        <v>150</v>
      </c>
      <c r="I80" s="743" t="s">
        <v>1310</v>
      </c>
      <c r="J80" s="116" t="s">
        <v>150</v>
      </c>
      <c r="K80" s="743" t="s">
        <v>1310</v>
      </c>
      <c r="L80" s="116" t="s">
        <v>1311</v>
      </c>
      <c r="M80" s="124" t="s">
        <v>1288</v>
      </c>
      <c r="N80" s="122"/>
      <c r="O80" s="99">
        <f t="shared" si="12"/>
        <v>45</v>
      </c>
      <c r="Q80" s="183"/>
      <c r="R80" s="184"/>
      <c r="S80" s="183"/>
      <c r="T80" s="184"/>
    </row>
    <row r="81" spans="2:20" ht="36" customHeight="1">
      <c r="B81" s="118">
        <f t="shared" si="10"/>
        <v>45814</v>
      </c>
      <c r="C81" s="119">
        <f t="shared" si="11"/>
        <v>45814</v>
      </c>
      <c r="D81" s="134" t="s">
        <v>1260</v>
      </c>
      <c r="E81" s="135">
        <v>201</v>
      </c>
      <c r="F81" s="134" t="s">
        <v>150</v>
      </c>
      <c r="G81" s="742" t="s">
        <v>1267</v>
      </c>
      <c r="H81" s="137" t="s">
        <v>243</v>
      </c>
      <c r="I81" s="124">
        <v>201</v>
      </c>
      <c r="J81" s="134"/>
      <c r="K81" s="135"/>
      <c r="L81" s="116"/>
      <c r="M81" s="121"/>
      <c r="N81" s="122"/>
      <c r="O81" s="99">
        <f t="shared" si="12"/>
        <v>46</v>
      </c>
    </row>
    <row r="82" spans="2:20" ht="36" customHeight="1">
      <c r="B82" s="125">
        <f t="shared" si="10"/>
        <v>45815</v>
      </c>
      <c r="C82" s="126">
        <f t="shared" si="11"/>
        <v>45815</v>
      </c>
      <c r="D82" s="127"/>
      <c r="E82" s="128"/>
      <c r="F82" s="127"/>
      <c r="G82" s="128"/>
      <c r="H82" s="178"/>
      <c r="I82" s="128"/>
      <c r="J82" s="178"/>
      <c r="K82" s="128"/>
      <c r="L82" s="127"/>
      <c r="M82" s="128"/>
      <c r="N82" s="130"/>
    </row>
    <row r="83" spans="2:20" ht="36" customHeight="1">
      <c r="B83" s="125">
        <f t="shared" si="10"/>
        <v>45816</v>
      </c>
      <c r="C83" s="126">
        <f t="shared" si="11"/>
        <v>45816</v>
      </c>
      <c r="D83" s="166"/>
      <c r="E83" s="206"/>
      <c r="F83" s="166"/>
      <c r="G83" s="206"/>
      <c r="H83" s="166"/>
      <c r="I83" s="207"/>
      <c r="J83" s="166"/>
      <c r="K83" s="206"/>
      <c r="L83" s="166"/>
      <c r="M83" s="207"/>
      <c r="N83" s="208"/>
    </row>
    <row r="84" spans="2:20" ht="36" customHeight="1">
      <c r="B84" s="118">
        <f t="shared" si="10"/>
        <v>45817</v>
      </c>
      <c r="C84" s="119">
        <f t="shared" si="11"/>
        <v>45817</v>
      </c>
      <c r="D84" s="136" t="s">
        <v>150</v>
      </c>
      <c r="E84" s="180" t="s">
        <v>124</v>
      </c>
      <c r="F84" s="136" t="s">
        <v>150</v>
      </c>
      <c r="G84" s="180" t="s">
        <v>124</v>
      </c>
      <c r="H84" s="736" t="s">
        <v>1257</v>
      </c>
      <c r="I84" s="737">
        <v>101</v>
      </c>
      <c r="J84" s="116"/>
      <c r="K84" s="176"/>
      <c r="L84" s="116"/>
      <c r="M84" s="116"/>
      <c r="N84" s="210"/>
      <c r="O84" s="99">
        <f>O81+1</f>
        <v>47</v>
      </c>
    </row>
    <row r="85" spans="2:20" ht="36" customHeight="1">
      <c r="B85" s="118">
        <f t="shared" si="10"/>
        <v>45818</v>
      </c>
      <c r="C85" s="119">
        <f t="shared" si="11"/>
        <v>45818</v>
      </c>
      <c r="D85" s="171"/>
      <c r="E85" s="169"/>
      <c r="F85" s="175"/>
      <c r="G85" s="180"/>
      <c r="H85" s="171" t="s">
        <v>159</v>
      </c>
      <c r="I85" s="169">
        <v>101</v>
      </c>
      <c r="J85" s="171" t="s">
        <v>249</v>
      </c>
      <c r="K85" s="213">
        <v>101</v>
      </c>
      <c r="L85" s="116"/>
      <c r="M85" s="213"/>
      <c r="N85" s="214"/>
      <c r="O85" s="99">
        <f>O84+1</f>
        <v>48</v>
      </c>
    </row>
    <row r="86" spans="2:20" ht="36" customHeight="1">
      <c r="B86" s="118">
        <f t="shared" si="10"/>
        <v>45819</v>
      </c>
      <c r="C86" s="119">
        <f t="shared" si="11"/>
        <v>45819</v>
      </c>
      <c r="D86" s="116" t="s">
        <v>367</v>
      </c>
      <c r="E86" s="124">
        <v>202</v>
      </c>
      <c r="F86" s="116" t="s">
        <v>150</v>
      </c>
      <c r="G86" s="743" t="s">
        <v>1312</v>
      </c>
      <c r="H86" s="175" t="s">
        <v>1313</v>
      </c>
      <c r="I86" s="180">
        <v>201</v>
      </c>
      <c r="J86" s="175" t="s">
        <v>1314</v>
      </c>
      <c r="K86" s="189">
        <v>201</v>
      </c>
      <c r="L86" s="175" t="s">
        <v>1315</v>
      </c>
      <c r="M86" s="176">
        <v>201</v>
      </c>
      <c r="N86" s="122"/>
      <c r="O86" s="99">
        <f t="shared" ref="O86:O88" si="13">O85+1</f>
        <v>49</v>
      </c>
    </row>
    <row r="87" spans="2:20" ht="36" customHeight="1">
      <c r="B87" s="118">
        <f t="shared" si="10"/>
        <v>45820</v>
      </c>
      <c r="C87" s="119">
        <f t="shared" si="11"/>
        <v>45820</v>
      </c>
      <c r="D87" s="116"/>
      <c r="E87" s="135"/>
      <c r="F87" s="116" t="s">
        <v>1316</v>
      </c>
      <c r="G87" s="189">
        <v>202</v>
      </c>
      <c r="H87" s="116"/>
      <c r="I87" s="124"/>
      <c r="J87" s="116"/>
      <c r="K87" s="124"/>
      <c r="L87" s="116"/>
      <c r="M87" s="124"/>
      <c r="N87" s="122" t="s">
        <v>1317</v>
      </c>
      <c r="O87" s="99">
        <f t="shared" si="13"/>
        <v>50</v>
      </c>
      <c r="Q87" s="183"/>
      <c r="R87" s="184"/>
      <c r="S87" s="183"/>
      <c r="T87" s="184"/>
    </row>
    <row r="88" spans="2:20" ht="36" customHeight="1">
      <c r="B88" s="118">
        <f t="shared" si="10"/>
        <v>45821</v>
      </c>
      <c r="C88" s="119">
        <f t="shared" si="11"/>
        <v>45821</v>
      </c>
      <c r="D88" s="134" t="s">
        <v>1318</v>
      </c>
      <c r="E88" s="135">
        <v>103</v>
      </c>
      <c r="F88" s="134"/>
      <c r="G88" s="135"/>
      <c r="H88" s="288" t="s">
        <v>1319</v>
      </c>
      <c r="I88" s="189">
        <v>202</v>
      </c>
      <c r="J88" s="134" t="s">
        <v>1320</v>
      </c>
      <c r="K88" s="135">
        <v>103</v>
      </c>
      <c r="L88" s="116"/>
      <c r="M88" s="121"/>
      <c r="N88" s="122" t="s">
        <v>1317</v>
      </c>
      <c r="O88" s="99">
        <f t="shared" si="13"/>
        <v>51</v>
      </c>
    </row>
    <row r="89" spans="2:20" ht="36" customHeight="1">
      <c r="B89" s="125">
        <f t="shared" si="10"/>
        <v>45822</v>
      </c>
      <c r="C89" s="126">
        <f t="shared" si="11"/>
        <v>45822</v>
      </c>
      <c r="D89" s="127"/>
      <c r="E89" s="128"/>
      <c r="F89" s="127"/>
      <c r="G89" s="128"/>
      <c r="H89" s="178"/>
      <c r="I89" s="128"/>
      <c r="J89" s="178"/>
      <c r="K89" s="128"/>
      <c r="L89" s="127"/>
      <c r="M89" s="132"/>
      <c r="N89" s="130"/>
    </row>
    <row r="90" spans="2:20" ht="36" customHeight="1">
      <c r="B90" s="125">
        <f t="shared" si="10"/>
        <v>45823</v>
      </c>
      <c r="C90" s="126">
        <f t="shared" si="11"/>
        <v>45823</v>
      </c>
      <c r="D90" s="127"/>
      <c r="E90" s="139"/>
      <c r="F90" s="127"/>
      <c r="G90" s="128"/>
      <c r="H90" s="127"/>
      <c r="I90" s="128"/>
      <c r="J90" s="127"/>
      <c r="K90" s="128"/>
      <c r="L90" s="127"/>
      <c r="M90" s="128"/>
      <c r="N90" s="130"/>
    </row>
    <row r="91" spans="2:20" ht="36" customHeight="1">
      <c r="B91" s="118">
        <f t="shared" si="10"/>
        <v>45824</v>
      </c>
      <c r="C91" s="119">
        <f t="shared" si="11"/>
        <v>45824</v>
      </c>
      <c r="D91" s="136"/>
      <c r="E91" s="124"/>
      <c r="F91" s="136"/>
      <c r="G91" s="124"/>
      <c r="H91" s="116"/>
      <c r="I91" s="135"/>
      <c r="J91" s="116"/>
      <c r="K91" s="121"/>
      <c r="L91" s="116"/>
      <c r="M91" s="121"/>
      <c r="N91" s="122"/>
      <c r="O91" s="99">
        <f>O88+1</f>
        <v>52</v>
      </c>
    </row>
    <row r="92" spans="2:20" ht="36" customHeight="1">
      <c r="B92" s="118">
        <f t="shared" si="10"/>
        <v>45825</v>
      </c>
      <c r="C92" s="119">
        <f t="shared" si="11"/>
        <v>45825</v>
      </c>
      <c r="D92" s="175" t="s">
        <v>1321</v>
      </c>
      <c r="E92" s="729" t="s">
        <v>1322</v>
      </c>
      <c r="F92" s="116" t="s">
        <v>1323</v>
      </c>
      <c r="G92" s="124" t="s">
        <v>1324</v>
      </c>
      <c r="H92" s="116" t="s">
        <v>1325</v>
      </c>
      <c r="I92" s="124" t="s">
        <v>1324</v>
      </c>
      <c r="J92" s="116" t="s">
        <v>1326</v>
      </c>
      <c r="K92" s="121">
        <v>201</v>
      </c>
      <c r="L92" s="754"/>
      <c r="M92" s="755"/>
      <c r="N92" s="122"/>
      <c r="O92" s="99">
        <f>O91+1</f>
        <v>53</v>
      </c>
    </row>
    <row r="93" spans="2:20" ht="36" customHeight="1">
      <c r="B93" s="118">
        <f t="shared" si="10"/>
        <v>45826</v>
      </c>
      <c r="C93" s="119">
        <f t="shared" si="11"/>
        <v>45826</v>
      </c>
      <c r="D93" s="116" t="s">
        <v>1275</v>
      </c>
      <c r="E93" s="124">
        <v>202</v>
      </c>
      <c r="F93" s="116" t="s">
        <v>1257</v>
      </c>
      <c r="G93" s="124">
        <v>201</v>
      </c>
      <c r="H93" s="116" t="s">
        <v>150</v>
      </c>
      <c r="I93" s="742" t="s">
        <v>1267</v>
      </c>
      <c r="J93" s="288" t="s">
        <v>1327</v>
      </c>
      <c r="K93" s="189" t="s">
        <v>1324</v>
      </c>
      <c r="L93" s="116"/>
      <c r="M93" s="121"/>
      <c r="N93" s="122"/>
      <c r="O93" s="99">
        <f t="shared" ref="O93:O95" si="14">O92+1</f>
        <v>54</v>
      </c>
    </row>
    <row r="94" spans="2:20" ht="36" customHeight="1">
      <c r="B94" s="118">
        <f t="shared" si="10"/>
        <v>45827</v>
      </c>
      <c r="C94" s="119">
        <f t="shared" si="11"/>
        <v>45827</v>
      </c>
      <c r="D94" s="116" t="s">
        <v>1328</v>
      </c>
      <c r="E94" s="180">
        <v>201</v>
      </c>
      <c r="F94" s="116" t="s">
        <v>1329</v>
      </c>
      <c r="G94" s="515" t="s">
        <v>1330</v>
      </c>
      <c r="H94" s="690" t="s">
        <v>159</v>
      </c>
      <c r="I94" s="180">
        <v>201</v>
      </c>
      <c r="J94" s="209" t="s">
        <v>1289</v>
      </c>
      <c r="K94" s="180">
        <v>201</v>
      </c>
      <c r="L94" s="116" t="s">
        <v>1331</v>
      </c>
      <c r="M94" s="515" t="s">
        <v>1330</v>
      </c>
      <c r="N94" s="122"/>
      <c r="O94" s="99">
        <f t="shared" si="14"/>
        <v>55</v>
      </c>
    </row>
    <row r="95" spans="2:20" ht="36" customHeight="1">
      <c r="B95" s="118">
        <f t="shared" si="10"/>
        <v>45828</v>
      </c>
      <c r="C95" s="119">
        <f t="shared" si="11"/>
        <v>45828</v>
      </c>
      <c r="D95" s="134" t="s">
        <v>150</v>
      </c>
      <c r="E95" s="742" t="s">
        <v>1332</v>
      </c>
      <c r="F95" s="134" t="s">
        <v>150</v>
      </c>
      <c r="G95" s="742" t="s">
        <v>1332</v>
      </c>
      <c r="H95" s="137" t="s">
        <v>173</v>
      </c>
      <c r="I95" s="124">
        <v>101</v>
      </c>
      <c r="J95" s="938"/>
      <c r="K95" s="939"/>
      <c r="L95" s="116"/>
      <c r="M95" s="121"/>
      <c r="N95" s="122"/>
      <c r="O95" s="99">
        <f t="shared" si="14"/>
        <v>56</v>
      </c>
    </row>
    <row r="96" spans="2:20" ht="36" customHeight="1">
      <c r="B96" s="125">
        <f t="shared" si="10"/>
        <v>45829</v>
      </c>
      <c r="C96" s="126">
        <f t="shared" si="11"/>
        <v>45829</v>
      </c>
      <c r="D96" s="127"/>
      <c r="E96" s="128"/>
      <c r="F96" s="127"/>
      <c r="G96" s="128"/>
      <c r="H96" s="127"/>
      <c r="I96" s="128"/>
      <c r="J96" s="127"/>
      <c r="K96" s="128"/>
      <c r="L96" s="127"/>
      <c r="M96" s="216"/>
      <c r="N96" s="130"/>
    </row>
    <row r="97" spans="2:20" ht="36" customHeight="1">
      <c r="B97" s="125">
        <f t="shared" si="10"/>
        <v>45830</v>
      </c>
      <c r="C97" s="126">
        <f t="shared" si="11"/>
        <v>45830</v>
      </c>
      <c r="D97" s="127"/>
      <c r="E97" s="139"/>
      <c r="F97" s="127"/>
      <c r="G97" s="139"/>
      <c r="H97" s="127"/>
      <c r="I97" s="128"/>
      <c r="J97" s="127"/>
      <c r="K97" s="139"/>
      <c r="L97" s="127"/>
      <c r="M97" s="132"/>
      <c r="N97" s="130"/>
    </row>
    <row r="98" spans="2:20" ht="36" customHeight="1">
      <c r="B98" s="118">
        <f t="shared" si="10"/>
        <v>45831</v>
      </c>
      <c r="C98" s="119">
        <f t="shared" si="11"/>
        <v>45831</v>
      </c>
      <c r="D98" s="136" t="s">
        <v>150</v>
      </c>
      <c r="E98" s="515" t="s">
        <v>1332</v>
      </c>
      <c r="F98" s="136" t="s">
        <v>1270</v>
      </c>
      <c r="G98" s="124">
        <v>101</v>
      </c>
      <c r="H98" s="116" t="s">
        <v>1333</v>
      </c>
      <c r="I98" s="135" t="s">
        <v>1334</v>
      </c>
      <c r="J98" s="116" t="s">
        <v>1333</v>
      </c>
      <c r="K98" s="121" t="s">
        <v>1334</v>
      </c>
      <c r="L98" s="116"/>
      <c r="M98" s="121"/>
      <c r="N98" s="122"/>
      <c r="O98" s="99">
        <f>O95+1</f>
        <v>57</v>
      </c>
    </row>
    <row r="99" spans="2:20" ht="36" customHeight="1">
      <c r="B99" s="118">
        <f t="shared" si="10"/>
        <v>45832</v>
      </c>
      <c r="C99" s="119">
        <f t="shared" si="11"/>
        <v>45832</v>
      </c>
      <c r="D99" s="116" t="s">
        <v>173</v>
      </c>
      <c r="E99" s="124">
        <v>101</v>
      </c>
      <c r="F99" s="116" t="s">
        <v>1257</v>
      </c>
      <c r="G99" s="124">
        <v>101</v>
      </c>
      <c r="H99" s="116" t="s">
        <v>321</v>
      </c>
      <c r="I99" s="698" t="s">
        <v>1335</v>
      </c>
      <c r="J99" s="116" t="s">
        <v>321</v>
      </c>
      <c r="K99" s="698" t="s">
        <v>1335</v>
      </c>
      <c r="L99" s="756"/>
      <c r="M99" s="121"/>
      <c r="N99" s="122"/>
      <c r="O99" s="99">
        <f>O98+1</f>
        <v>58</v>
      </c>
    </row>
    <row r="100" spans="2:20" ht="36" customHeight="1">
      <c r="B100" s="118">
        <f t="shared" si="10"/>
        <v>45833</v>
      </c>
      <c r="C100" s="119">
        <f t="shared" si="11"/>
        <v>45833</v>
      </c>
      <c r="D100" s="116" t="s">
        <v>1275</v>
      </c>
      <c r="E100" s="124">
        <v>202</v>
      </c>
      <c r="F100" s="116"/>
      <c r="G100" s="124"/>
      <c r="H100" s="116"/>
      <c r="I100" s="135"/>
      <c r="J100" s="116"/>
      <c r="K100" s="135"/>
      <c r="L100" s="116"/>
      <c r="M100" s="184"/>
      <c r="N100" s="122"/>
      <c r="O100" s="99">
        <f t="shared" ref="O100:O102" si="15">O99+1</f>
        <v>59</v>
      </c>
    </row>
    <row r="101" spans="2:20" ht="54" customHeight="1">
      <c r="B101" s="118">
        <f t="shared" si="10"/>
        <v>45834</v>
      </c>
      <c r="C101" s="119">
        <f t="shared" si="11"/>
        <v>45834</v>
      </c>
      <c r="D101" s="116"/>
      <c r="E101" s="135"/>
      <c r="F101" s="116" t="s">
        <v>150</v>
      </c>
      <c r="G101" s="742" t="s">
        <v>1336</v>
      </c>
      <c r="H101" s="756" t="s">
        <v>199</v>
      </c>
      <c r="I101" s="124" t="s">
        <v>1337</v>
      </c>
      <c r="J101" s="116" t="s">
        <v>1338</v>
      </c>
      <c r="K101" s="124" t="s">
        <v>1115</v>
      </c>
      <c r="L101" s="116"/>
      <c r="M101" s="124"/>
      <c r="N101" s="122"/>
      <c r="O101" s="99">
        <f t="shared" si="15"/>
        <v>60</v>
      </c>
      <c r="Q101" s="183"/>
      <c r="R101" s="184"/>
      <c r="S101" s="183"/>
      <c r="T101" s="184"/>
    </row>
    <row r="102" spans="2:20" ht="47.25" customHeight="1">
      <c r="B102" s="118">
        <f t="shared" si="10"/>
        <v>45835</v>
      </c>
      <c r="C102" s="119">
        <f t="shared" si="11"/>
        <v>45835</v>
      </c>
      <c r="D102" s="134" t="s">
        <v>95</v>
      </c>
      <c r="E102" s="135">
        <v>201</v>
      </c>
      <c r="F102" s="134" t="s">
        <v>95</v>
      </c>
      <c r="G102" s="135">
        <v>201</v>
      </c>
      <c r="H102" s="940" t="s">
        <v>225</v>
      </c>
      <c r="I102" s="124" t="s">
        <v>1337</v>
      </c>
      <c r="J102" s="134" t="s">
        <v>1339</v>
      </c>
      <c r="K102" s="135" t="s">
        <v>1115</v>
      </c>
      <c r="L102" s="116"/>
      <c r="M102" s="121"/>
      <c r="N102" s="122"/>
      <c r="O102" s="99">
        <f t="shared" si="15"/>
        <v>61</v>
      </c>
    </row>
    <row r="103" spans="2:20" ht="36" customHeight="1">
      <c r="B103" s="125">
        <f t="shared" si="10"/>
        <v>45836</v>
      </c>
      <c r="C103" s="126">
        <f t="shared" si="11"/>
        <v>45836</v>
      </c>
      <c r="D103" s="127"/>
      <c r="E103" s="128"/>
      <c r="F103" s="127"/>
      <c r="G103" s="128"/>
      <c r="H103" s="178"/>
      <c r="I103" s="128"/>
      <c r="J103" s="178"/>
      <c r="K103" s="128"/>
      <c r="L103" s="127"/>
      <c r="M103" s="219"/>
      <c r="N103" s="130"/>
    </row>
    <row r="104" spans="2:20" ht="36" customHeight="1">
      <c r="B104" s="125">
        <f t="shared" si="10"/>
        <v>45837</v>
      </c>
      <c r="C104" s="126">
        <f t="shared" si="11"/>
        <v>45837</v>
      </c>
      <c r="D104" s="127"/>
      <c r="E104" s="139"/>
      <c r="F104" s="127"/>
      <c r="G104" s="139"/>
      <c r="H104" s="140"/>
      <c r="I104" s="139"/>
      <c r="J104" s="127"/>
      <c r="K104" s="139"/>
      <c r="L104" s="127"/>
      <c r="M104" s="132"/>
      <c r="N104" s="130"/>
    </row>
    <row r="105" spans="2:20" ht="36" customHeight="1">
      <c r="B105" s="149">
        <f>B104+1</f>
        <v>45838</v>
      </c>
      <c r="C105" s="150">
        <f>B105</f>
        <v>45838</v>
      </c>
      <c r="D105" s="907" t="s">
        <v>1340</v>
      </c>
      <c r="E105" s="908" t="s">
        <v>1324</v>
      </c>
      <c r="F105" s="151" t="s">
        <v>150</v>
      </c>
      <c r="G105" s="744" t="s">
        <v>1267</v>
      </c>
      <c r="H105" s="151" t="s">
        <v>249</v>
      </c>
      <c r="I105" s="221">
        <v>201</v>
      </c>
      <c r="J105" s="941"/>
      <c r="K105" s="154"/>
      <c r="L105" s="151"/>
      <c r="M105" s="154"/>
      <c r="N105" s="155"/>
      <c r="O105" s="99">
        <f>O102+1</f>
        <v>62</v>
      </c>
    </row>
    <row r="106" spans="2:20" ht="27" customHeight="1">
      <c r="B106" s="222"/>
      <c r="D106" s="157"/>
      <c r="E106" s="157"/>
      <c r="F106" s="157"/>
      <c r="G106" s="157"/>
      <c r="H106" s="157"/>
      <c r="I106" s="157"/>
      <c r="J106" s="157"/>
      <c r="K106" s="158"/>
      <c r="L106" s="157"/>
      <c r="M106" s="158"/>
      <c r="N106" s="158"/>
    </row>
    <row r="107" spans="2:20" ht="27" customHeight="1" thickBot="1">
      <c r="B107" s="159" t="s">
        <v>1166</v>
      </c>
      <c r="D107" s="157"/>
      <c r="E107" s="157"/>
      <c r="F107" s="157"/>
      <c r="G107" s="157"/>
      <c r="H107" s="157"/>
      <c r="I107" s="157"/>
      <c r="J107" s="157"/>
      <c r="K107" s="158"/>
      <c r="L107" s="157"/>
      <c r="M107" s="158"/>
      <c r="N107" s="158"/>
    </row>
    <row r="108" spans="2:20" ht="18" customHeight="1">
      <c r="B108" s="1383" t="s">
        <v>1055</v>
      </c>
      <c r="C108" s="1385" t="s">
        <v>1056</v>
      </c>
      <c r="D108" s="106" t="s">
        <v>1057</v>
      </c>
      <c r="E108" s="1381" t="s">
        <v>1058</v>
      </c>
      <c r="F108" s="106" t="s">
        <v>1059</v>
      </c>
      <c r="G108" s="1381" t="s">
        <v>1058</v>
      </c>
      <c r="H108" s="106" t="s">
        <v>1060</v>
      </c>
      <c r="I108" s="1381" t="s">
        <v>1058</v>
      </c>
      <c r="J108" s="106" t="s">
        <v>1061</v>
      </c>
      <c r="K108" s="1381" t="s">
        <v>1058</v>
      </c>
      <c r="L108" s="106" t="s">
        <v>1062</v>
      </c>
      <c r="M108" s="1381" t="s">
        <v>1058</v>
      </c>
      <c r="N108" s="107" t="s">
        <v>1063</v>
      </c>
    </row>
    <row r="109" spans="2:20" ht="18" customHeight="1" thickBot="1">
      <c r="B109" s="1384"/>
      <c r="C109" s="1386"/>
      <c r="D109" s="108" t="s">
        <v>1064</v>
      </c>
      <c r="E109" s="1382"/>
      <c r="F109" s="108" t="s">
        <v>1065</v>
      </c>
      <c r="G109" s="1382"/>
      <c r="H109" s="108" t="s">
        <v>1066</v>
      </c>
      <c r="I109" s="1382"/>
      <c r="J109" s="108" t="s">
        <v>1067</v>
      </c>
      <c r="K109" s="1382"/>
      <c r="L109" s="108" t="s">
        <v>443</v>
      </c>
      <c r="M109" s="1382"/>
      <c r="N109" s="109"/>
    </row>
    <row r="110" spans="2:20" ht="36" customHeight="1">
      <c r="B110" s="110">
        <f>B105+1</f>
        <v>45839</v>
      </c>
      <c r="C110" s="111">
        <f>B110</f>
        <v>45839</v>
      </c>
      <c r="D110" s="116"/>
      <c r="E110" s="124"/>
      <c r="F110" s="116" t="s">
        <v>1341</v>
      </c>
      <c r="G110" s="124" t="s">
        <v>1324</v>
      </c>
      <c r="H110" s="116" t="s">
        <v>150</v>
      </c>
      <c r="I110" s="515" t="s">
        <v>1267</v>
      </c>
      <c r="J110" s="116" t="s">
        <v>150</v>
      </c>
      <c r="K110" s="515" t="s">
        <v>1267</v>
      </c>
      <c r="L110" s="116"/>
      <c r="M110" s="121"/>
      <c r="N110" s="117"/>
      <c r="O110" s="99">
        <f>O105+1</f>
        <v>63</v>
      </c>
    </row>
    <row r="111" spans="2:20" ht="36" customHeight="1">
      <c r="B111" s="118">
        <f>B110+1</f>
        <v>45840</v>
      </c>
      <c r="C111" s="119">
        <f>B111</f>
        <v>45840</v>
      </c>
      <c r="D111" s="116" t="s">
        <v>1275</v>
      </c>
      <c r="E111" s="124">
        <v>202</v>
      </c>
      <c r="F111" s="116" t="s">
        <v>1257</v>
      </c>
      <c r="G111" s="124">
        <v>201</v>
      </c>
      <c r="H111" s="175"/>
      <c r="I111" s="180"/>
      <c r="J111" s="175"/>
      <c r="K111" s="189"/>
      <c r="L111" s="175"/>
      <c r="M111" s="176"/>
      <c r="N111" s="122"/>
      <c r="O111" s="99">
        <f>O110+1</f>
        <v>64</v>
      </c>
    </row>
    <row r="112" spans="2:20" ht="36" customHeight="1">
      <c r="B112" s="118">
        <f t="shared" ref="B112:B139" si="16">B111+1</f>
        <v>45841</v>
      </c>
      <c r="C112" s="119">
        <f t="shared" ref="C112:C139" si="17">B112</f>
        <v>45841</v>
      </c>
      <c r="D112" s="116"/>
      <c r="E112" s="124"/>
      <c r="F112" s="116"/>
      <c r="G112" s="224"/>
      <c r="H112" s="116"/>
      <c r="I112" s="124"/>
      <c r="J112" s="116"/>
      <c r="K112" s="124"/>
      <c r="L112" s="116"/>
      <c r="M112" s="124"/>
      <c r="N112" s="122"/>
      <c r="O112" s="99">
        <f>O111+1</f>
        <v>65</v>
      </c>
    </row>
    <row r="113" spans="2:17" ht="36" customHeight="1">
      <c r="B113" s="118">
        <f t="shared" si="16"/>
        <v>45842</v>
      </c>
      <c r="C113" s="119">
        <f t="shared" si="17"/>
        <v>45842</v>
      </c>
      <c r="D113" s="288" t="s">
        <v>1342</v>
      </c>
      <c r="E113" s="189">
        <v>201</v>
      </c>
      <c r="F113" s="288" t="s">
        <v>1343</v>
      </c>
      <c r="G113" s="189">
        <v>201</v>
      </c>
      <c r="H113" s="680" t="s">
        <v>1344</v>
      </c>
      <c r="I113" s="189">
        <v>201</v>
      </c>
      <c r="J113" s="938"/>
      <c r="K113" s="135"/>
      <c r="L113" s="116"/>
      <c r="M113" s="121"/>
      <c r="N113" s="122"/>
      <c r="O113" s="99">
        <f>O112+1</f>
        <v>66</v>
      </c>
    </row>
    <row r="114" spans="2:17" ht="36" customHeight="1">
      <c r="B114" s="125">
        <f t="shared" si="16"/>
        <v>45843</v>
      </c>
      <c r="C114" s="126">
        <f t="shared" si="17"/>
        <v>45843</v>
      </c>
      <c r="D114" s="127"/>
      <c r="E114" s="139"/>
      <c r="F114" s="225"/>
      <c r="G114" s="226"/>
      <c r="H114" s="127"/>
      <c r="I114" s="128"/>
      <c r="J114" s="127"/>
      <c r="K114" s="128"/>
      <c r="L114" s="127"/>
      <c r="M114" s="132"/>
      <c r="N114" s="130"/>
    </row>
    <row r="115" spans="2:17" ht="36" customHeight="1">
      <c r="B115" s="125">
        <f t="shared" si="16"/>
        <v>45844</v>
      </c>
      <c r="C115" s="126">
        <f t="shared" si="17"/>
        <v>45844</v>
      </c>
      <c r="D115" s="127"/>
      <c r="E115" s="139"/>
      <c r="F115" s="127"/>
      <c r="G115" s="227"/>
      <c r="H115" s="127"/>
      <c r="I115" s="128"/>
      <c r="J115" s="127"/>
      <c r="K115" s="132"/>
      <c r="L115" s="127"/>
      <c r="M115" s="132"/>
      <c r="N115" s="228"/>
    </row>
    <row r="116" spans="2:17" ht="36" customHeight="1">
      <c r="B116" s="118">
        <f t="shared" si="16"/>
        <v>45845</v>
      </c>
      <c r="C116" s="119">
        <f t="shared" si="17"/>
        <v>45845</v>
      </c>
      <c r="D116" s="116" t="s">
        <v>150</v>
      </c>
      <c r="E116" s="515" t="s">
        <v>1312</v>
      </c>
      <c r="F116" s="116" t="s">
        <v>150</v>
      </c>
      <c r="G116" s="515" t="s">
        <v>1312</v>
      </c>
      <c r="H116" s="241" t="s">
        <v>1257</v>
      </c>
      <c r="I116" s="223">
        <v>201</v>
      </c>
      <c r="J116" s="756"/>
      <c r="K116" s="121"/>
      <c r="L116" s="116"/>
      <c r="M116" s="121"/>
      <c r="N116" s="230"/>
      <c r="O116" s="99">
        <f>O113+1</f>
        <v>67</v>
      </c>
    </row>
    <row r="117" spans="2:17" ht="36" customHeight="1">
      <c r="B117" s="118">
        <f t="shared" si="16"/>
        <v>45846</v>
      </c>
      <c r="C117" s="119">
        <f t="shared" si="17"/>
        <v>45846</v>
      </c>
      <c r="D117" s="218"/>
      <c r="E117" s="229"/>
      <c r="F117" s="218"/>
      <c r="G117" s="229"/>
      <c r="H117" s="218"/>
      <c r="I117" s="231"/>
      <c r="J117" s="218"/>
      <c r="K117" s="232"/>
      <c r="L117" s="218"/>
      <c r="M117" s="233"/>
      <c r="N117" s="234"/>
      <c r="O117" s="99">
        <f>O116+1</f>
        <v>68</v>
      </c>
    </row>
    <row r="118" spans="2:17" ht="36" customHeight="1">
      <c r="B118" s="118">
        <f t="shared" si="16"/>
        <v>45847</v>
      </c>
      <c r="C118" s="119">
        <f t="shared" si="17"/>
        <v>45847</v>
      </c>
      <c r="D118" s="116" t="s">
        <v>1275</v>
      </c>
      <c r="E118" s="229">
        <v>202</v>
      </c>
      <c r="F118" s="218"/>
      <c r="G118" s="229"/>
      <c r="H118" s="235"/>
      <c r="I118" s="236"/>
      <c r="J118" s="235"/>
      <c r="K118" s="236"/>
      <c r="L118" s="235"/>
      <c r="M118" s="236"/>
      <c r="N118" s="234"/>
      <c r="O118" s="99">
        <f t="shared" ref="O118:O120" si="18">O117+1</f>
        <v>69</v>
      </c>
    </row>
    <row r="119" spans="2:17" ht="36" customHeight="1">
      <c r="B119" s="118">
        <f t="shared" si="16"/>
        <v>45848</v>
      </c>
      <c r="C119" s="119">
        <f t="shared" si="17"/>
        <v>45848</v>
      </c>
      <c r="D119" s="116" t="s">
        <v>321</v>
      </c>
      <c r="E119" s="124" t="s">
        <v>1345</v>
      </c>
      <c r="F119" s="116" t="s">
        <v>321</v>
      </c>
      <c r="G119" s="124" t="s">
        <v>1345</v>
      </c>
      <c r="H119" s="116" t="s">
        <v>321</v>
      </c>
      <c r="I119" s="124" t="s">
        <v>1345</v>
      </c>
      <c r="J119" s="175" t="s">
        <v>1346</v>
      </c>
      <c r="K119" s="180" t="s">
        <v>1305</v>
      </c>
      <c r="L119" s="116"/>
      <c r="M119" s="124"/>
      <c r="N119" s="122"/>
      <c r="O119" s="99">
        <f t="shared" si="18"/>
        <v>70</v>
      </c>
      <c r="Q119" s="183"/>
    </row>
    <row r="120" spans="2:17" ht="36" customHeight="1">
      <c r="B120" s="118">
        <f t="shared" si="16"/>
        <v>45849</v>
      </c>
      <c r="C120" s="119">
        <f t="shared" si="17"/>
        <v>45849</v>
      </c>
      <c r="D120" s="288"/>
      <c r="E120" s="189"/>
      <c r="F120" s="134" t="s">
        <v>1257</v>
      </c>
      <c r="G120" s="135">
        <v>101</v>
      </c>
      <c r="H120" s="137" t="s">
        <v>95</v>
      </c>
      <c r="I120" s="124">
        <v>101</v>
      </c>
      <c r="J120" s="938"/>
      <c r="K120" s="135"/>
      <c r="L120" s="116"/>
      <c r="M120" s="124"/>
      <c r="N120" s="122"/>
      <c r="O120" s="99">
        <f t="shared" si="18"/>
        <v>71</v>
      </c>
    </row>
    <row r="121" spans="2:17" ht="36" customHeight="1">
      <c r="B121" s="125">
        <f t="shared" si="16"/>
        <v>45850</v>
      </c>
      <c r="C121" s="126">
        <f t="shared" si="17"/>
        <v>45850</v>
      </c>
      <c r="D121" s="127"/>
      <c r="E121" s="128"/>
      <c r="F121" s="225"/>
      <c r="G121" s="226"/>
      <c r="H121" s="127"/>
      <c r="I121" s="128"/>
      <c r="J121" s="237"/>
      <c r="K121" s="174"/>
      <c r="L121" s="178"/>
      <c r="M121" s="238"/>
      <c r="N121" s="130"/>
    </row>
    <row r="122" spans="2:17" ht="36" customHeight="1">
      <c r="B122" s="125">
        <f t="shared" si="16"/>
        <v>45851</v>
      </c>
      <c r="C122" s="126">
        <f t="shared" si="17"/>
        <v>45851</v>
      </c>
      <c r="D122" s="127"/>
      <c r="E122" s="139"/>
      <c r="F122" s="127"/>
      <c r="G122" s="128"/>
      <c r="H122" s="127"/>
      <c r="I122" s="239"/>
      <c r="J122" s="240"/>
      <c r="K122" s="132"/>
      <c r="L122" s="127"/>
      <c r="M122" s="132"/>
      <c r="N122" s="130"/>
    </row>
    <row r="123" spans="2:17" ht="36" customHeight="1">
      <c r="B123" s="118">
        <f t="shared" si="16"/>
        <v>45852</v>
      </c>
      <c r="C123" s="119">
        <f t="shared" si="17"/>
        <v>45852</v>
      </c>
      <c r="D123" s="136"/>
      <c r="E123" s="124"/>
      <c r="F123" s="136" t="s">
        <v>95</v>
      </c>
      <c r="G123" s="124">
        <v>101</v>
      </c>
      <c r="H123" s="241" t="s">
        <v>95</v>
      </c>
      <c r="I123" s="124" t="s">
        <v>1284</v>
      </c>
      <c r="J123" s="942"/>
      <c r="K123" s="121"/>
      <c r="L123" s="116"/>
      <c r="M123" s="124"/>
      <c r="N123" s="122"/>
      <c r="O123" s="99">
        <f>O120+1</f>
        <v>72</v>
      </c>
    </row>
    <row r="124" spans="2:17" ht="36" customHeight="1">
      <c r="B124" s="118">
        <f t="shared" si="16"/>
        <v>45853</v>
      </c>
      <c r="C124" s="119">
        <f t="shared" si="17"/>
        <v>45853</v>
      </c>
      <c r="D124" s="116"/>
      <c r="E124" s="124"/>
      <c r="F124" s="116"/>
      <c r="G124" s="124"/>
      <c r="H124" s="116" t="s">
        <v>159</v>
      </c>
      <c r="I124" s="124">
        <v>101</v>
      </c>
      <c r="J124" s="137" t="s">
        <v>95</v>
      </c>
      <c r="K124" s="742" t="s">
        <v>1347</v>
      </c>
      <c r="L124" s="943"/>
      <c r="M124" s="121"/>
      <c r="N124" s="122"/>
      <c r="O124" s="99">
        <f>O123+1</f>
        <v>73</v>
      </c>
    </row>
    <row r="125" spans="2:17" ht="36" customHeight="1">
      <c r="B125" s="118">
        <f t="shared" si="16"/>
        <v>45854</v>
      </c>
      <c r="C125" s="119">
        <f t="shared" si="17"/>
        <v>45854</v>
      </c>
      <c r="D125" s="116"/>
      <c r="E125" s="124"/>
      <c r="F125" s="116"/>
      <c r="G125" s="124"/>
      <c r="H125" s="116"/>
      <c r="I125" s="124"/>
      <c r="J125" s="241"/>
      <c r="K125" s="124"/>
      <c r="L125" s="116"/>
      <c r="M125" s="242"/>
      <c r="N125" s="122"/>
      <c r="O125" s="99">
        <f t="shared" ref="O125:O127" si="19">O124+1</f>
        <v>74</v>
      </c>
    </row>
    <row r="126" spans="2:17" ht="36" customHeight="1">
      <c r="B126" s="118">
        <f t="shared" si="16"/>
        <v>45855</v>
      </c>
      <c r="C126" s="119">
        <f t="shared" si="17"/>
        <v>45855</v>
      </c>
      <c r="D126" s="116"/>
      <c r="E126" s="124"/>
      <c r="F126" s="116"/>
      <c r="G126" s="124"/>
      <c r="H126" s="116" t="s">
        <v>1348</v>
      </c>
      <c r="I126" s="124" t="s">
        <v>1301</v>
      </c>
      <c r="J126" s="116"/>
      <c r="K126" s="124"/>
      <c r="L126" s="116"/>
      <c r="M126" s="124"/>
      <c r="N126" s="122" t="s">
        <v>1349</v>
      </c>
      <c r="O126" s="99">
        <f t="shared" si="19"/>
        <v>75</v>
      </c>
    </row>
    <row r="127" spans="2:17" ht="36" customHeight="1">
      <c r="B127" s="118">
        <f t="shared" si="16"/>
        <v>45856</v>
      </c>
      <c r="C127" s="119">
        <f t="shared" si="17"/>
        <v>45856</v>
      </c>
      <c r="D127" s="209" t="s">
        <v>1350</v>
      </c>
      <c r="E127" s="180">
        <v>202</v>
      </c>
      <c r="F127" s="209" t="s">
        <v>1351</v>
      </c>
      <c r="G127" s="180">
        <v>202</v>
      </c>
      <c r="H127" s="116"/>
      <c r="I127" s="124"/>
      <c r="J127" s="116"/>
      <c r="K127" s="124"/>
      <c r="L127" s="116"/>
      <c r="M127" s="124"/>
      <c r="N127" s="122" t="s">
        <v>1349</v>
      </c>
      <c r="O127" s="99">
        <f t="shared" si="19"/>
        <v>76</v>
      </c>
    </row>
    <row r="128" spans="2:17" ht="36" customHeight="1">
      <c r="B128" s="125">
        <f t="shared" si="16"/>
        <v>45857</v>
      </c>
      <c r="C128" s="126">
        <f t="shared" si="17"/>
        <v>45857</v>
      </c>
      <c r="D128" s="127"/>
      <c r="E128" s="139"/>
      <c r="F128" s="225"/>
      <c r="G128" s="226"/>
      <c r="H128" s="127"/>
      <c r="I128" s="128"/>
      <c r="J128" s="243"/>
      <c r="K128" s="179"/>
      <c r="L128" s="127"/>
      <c r="M128" s="238"/>
      <c r="N128" s="130"/>
    </row>
    <row r="129" spans="2:15" ht="36" customHeight="1">
      <c r="B129" s="125">
        <f t="shared" si="16"/>
        <v>45858</v>
      </c>
      <c r="C129" s="126">
        <f t="shared" si="17"/>
        <v>45858</v>
      </c>
      <c r="D129" s="127"/>
      <c r="E129" s="139"/>
      <c r="F129" s="127"/>
      <c r="G129" s="139"/>
      <c r="H129" s="127"/>
      <c r="I129" s="226"/>
      <c r="J129" s="127"/>
      <c r="K129" s="244"/>
      <c r="L129" s="127"/>
      <c r="M129" s="132"/>
      <c r="N129" s="130"/>
    </row>
    <row r="130" spans="2:15" ht="36" customHeight="1">
      <c r="B130" s="125">
        <f t="shared" si="16"/>
        <v>45859</v>
      </c>
      <c r="C130" s="126">
        <f t="shared" si="17"/>
        <v>45859</v>
      </c>
      <c r="D130" s="127"/>
      <c r="E130" s="128"/>
      <c r="F130" s="127"/>
      <c r="G130" s="128"/>
      <c r="H130" s="127"/>
      <c r="I130" s="128"/>
      <c r="J130" s="127"/>
      <c r="K130" s="128"/>
      <c r="L130" s="127"/>
      <c r="M130" s="128"/>
      <c r="N130" s="130" t="s">
        <v>1352</v>
      </c>
    </row>
    <row r="131" spans="2:15" ht="36" customHeight="1">
      <c r="B131" s="118">
        <f t="shared" si="16"/>
        <v>45860</v>
      </c>
      <c r="C131" s="119">
        <f t="shared" si="17"/>
        <v>45860</v>
      </c>
      <c r="D131" s="116" t="s">
        <v>1353</v>
      </c>
      <c r="E131" s="180" t="s">
        <v>1354</v>
      </c>
      <c r="F131" s="116" t="s">
        <v>1353</v>
      </c>
      <c r="G131" s="180" t="s">
        <v>1354</v>
      </c>
      <c r="H131" s="116" t="s">
        <v>1353</v>
      </c>
      <c r="I131" s="180" t="s">
        <v>1354</v>
      </c>
      <c r="J131" s="116" t="s">
        <v>1353</v>
      </c>
      <c r="K131" s="180" t="s">
        <v>1354</v>
      </c>
      <c r="L131" s="116"/>
      <c r="M131" s="121"/>
      <c r="N131" s="122" t="s">
        <v>1355</v>
      </c>
      <c r="O131" s="99">
        <f>O127+1</f>
        <v>77</v>
      </c>
    </row>
    <row r="132" spans="2:15" ht="36" customHeight="1">
      <c r="B132" s="118">
        <f t="shared" si="16"/>
        <v>45861</v>
      </c>
      <c r="C132" s="119">
        <f t="shared" si="17"/>
        <v>45861</v>
      </c>
      <c r="D132" s="116" t="s">
        <v>790</v>
      </c>
      <c r="E132" s="124" t="s">
        <v>124</v>
      </c>
      <c r="F132" s="116" t="s">
        <v>1356</v>
      </c>
      <c r="G132" s="124" t="s">
        <v>1301</v>
      </c>
      <c r="H132" s="116"/>
      <c r="I132" s="124"/>
      <c r="J132" s="175"/>
      <c r="K132" s="124"/>
      <c r="L132" s="116"/>
      <c r="M132" s="242"/>
      <c r="N132" s="122" t="s">
        <v>1355</v>
      </c>
      <c r="O132" s="99">
        <f>O131+1</f>
        <v>78</v>
      </c>
    </row>
    <row r="133" spans="2:15" ht="36" customHeight="1">
      <c r="B133" s="118">
        <f t="shared" si="16"/>
        <v>45862</v>
      </c>
      <c r="C133" s="119">
        <f t="shared" si="17"/>
        <v>45862</v>
      </c>
      <c r="D133" s="116" t="s">
        <v>1357</v>
      </c>
      <c r="E133" s="124" t="s">
        <v>1115</v>
      </c>
      <c r="F133" s="116" t="s">
        <v>1357</v>
      </c>
      <c r="G133" s="124" t="s">
        <v>1115</v>
      </c>
      <c r="H133" s="116" t="s">
        <v>1357</v>
      </c>
      <c r="I133" s="124" t="s">
        <v>1115</v>
      </c>
      <c r="J133" s="725" t="s">
        <v>1358</v>
      </c>
      <c r="K133" s="124">
        <v>202</v>
      </c>
      <c r="L133" s="116"/>
      <c r="M133" s="124"/>
      <c r="N133" s="122" t="s">
        <v>1355</v>
      </c>
      <c r="O133" s="99">
        <f>O132+1</f>
        <v>79</v>
      </c>
    </row>
    <row r="134" spans="2:15" ht="36" customHeight="1">
      <c r="B134" s="118">
        <f t="shared" si="16"/>
        <v>45863</v>
      </c>
      <c r="C134" s="119">
        <f t="shared" si="17"/>
        <v>45863</v>
      </c>
      <c r="D134" s="116" t="s">
        <v>1359</v>
      </c>
      <c r="E134" s="124">
        <v>202</v>
      </c>
      <c r="F134" s="756"/>
      <c r="G134" s="124"/>
      <c r="H134" s="123" t="s">
        <v>1360</v>
      </c>
      <c r="I134" s="124">
        <v>103</v>
      </c>
      <c r="J134" s="123"/>
      <c r="K134" s="217"/>
      <c r="L134" s="116"/>
      <c r="M134" s="217"/>
      <c r="N134" s="122" t="s">
        <v>1355</v>
      </c>
      <c r="O134" s="99">
        <f>O133+1</f>
        <v>80</v>
      </c>
    </row>
    <row r="135" spans="2:15" ht="36" customHeight="1">
      <c r="B135" s="125">
        <f t="shared" si="16"/>
        <v>45864</v>
      </c>
      <c r="C135" s="126">
        <f t="shared" si="17"/>
        <v>45864</v>
      </c>
      <c r="D135" s="127"/>
      <c r="E135" s="128"/>
      <c r="F135" s="127"/>
      <c r="G135" s="128"/>
      <c r="H135" s="127"/>
      <c r="I135" s="128"/>
      <c r="J135" s="245"/>
      <c r="K135" s="132"/>
      <c r="L135" s="127"/>
      <c r="M135" s="132"/>
      <c r="N135" s="130"/>
    </row>
    <row r="136" spans="2:15" ht="36" customHeight="1">
      <c r="B136" s="125">
        <f t="shared" si="16"/>
        <v>45865</v>
      </c>
      <c r="C136" s="126">
        <f t="shared" si="17"/>
        <v>45865</v>
      </c>
      <c r="D136" s="127"/>
      <c r="E136" s="128"/>
      <c r="F136" s="127"/>
      <c r="G136" s="128"/>
      <c r="H136" s="127"/>
      <c r="I136" s="128"/>
      <c r="J136" s="245"/>
      <c r="K136" s="132"/>
      <c r="L136" s="127"/>
      <c r="M136" s="132"/>
      <c r="N136" s="130"/>
    </row>
    <row r="137" spans="2:15" ht="36" customHeight="1">
      <c r="B137" s="118">
        <f t="shared" si="16"/>
        <v>45866</v>
      </c>
      <c r="C137" s="119">
        <f t="shared" si="17"/>
        <v>45866</v>
      </c>
      <c r="D137" s="175" t="s">
        <v>1361</v>
      </c>
      <c r="E137" s="180" t="s">
        <v>1301</v>
      </c>
      <c r="F137" s="175" t="s">
        <v>785</v>
      </c>
      <c r="G137" s="180" t="s">
        <v>1301</v>
      </c>
      <c r="H137" s="116"/>
      <c r="I137" s="124"/>
      <c r="J137" s="175"/>
      <c r="K137" s="180"/>
      <c r="L137" s="116"/>
      <c r="M137" s="124"/>
      <c r="N137" s="122" t="s">
        <v>1355</v>
      </c>
      <c r="O137" s="99">
        <f>O134+1</f>
        <v>81</v>
      </c>
    </row>
    <row r="138" spans="2:15" ht="36" customHeight="1">
      <c r="B138" s="118">
        <f t="shared" si="16"/>
        <v>45867</v>
      </c>
      <c r="C138" s="119">
        <f t="shared" si="17"/>
        <v>45867</v>
      </c>
      <c r="D138" s="123"/>
      <c r="E138" s="124"/>
      <c r="F138" s="123"/>
      <c r="G138" s="124"/>
      <c r="H138" s="123"/>
      <c r="I138" s="223"/>
      <c r="J138" s="123"/>
      <c r="K138" s="223"/>
      <c r="L138" s="116"/>
      <c r="M138" s="223"/>
      <c r="N138" s="122" t="s">
        <v>1362</v>
      </c>
      <c r="O138" s="99">
        <f>O137+1</f>
        <v>82</v>
      </c>
    </row>
    <row r="139" spans="2:15" ht="36" customHeight="1">
      <c r="B139" s="118">
        <f t="shared" si="16"/>
        <v>45868</v>
      </c>
      <c r="C139" s="119">
        <f t="shared" si="17"/>
        <v>45868</v>
      </c>
      <c r="D139" s="137" t="s">
        <v>1363</v>
      </c>
      <c r="E139" s="124"/>
      <c r="F139" s="137" t="s">
        <v>1363</v>
      </c>
      <c r="G139" s="124"/>
      <c r="H139" s="137" t="s">
        <v>1363</v>
      </c>
      <c r="I139" s="124"/>
      <c r="J139" s="137" t="s">
        <v>1363</v>
      </c>
      <c r="K139" s="124"/>
      <c r="L139" s="171"/>
      <c r="M139" s="184"/>
      <c r="N139" s="246"/>
      <c r="O139" s="99">
        <f t="shared" ref="O139:O140" si="20">O138+1</f>
        <v>83</v>
      </c>
    </row>
    <row r="140" spans="2:15" ht="32.25">
      <c r="B140" s="149">
        <f>B139+1</f>
        <v>45869</v>
      </c>
      <c r="C140" s="150">
        <f>B140</f>
        <v>45869</v>
      </c>
      <c r="D140" s="734" t="s">
        <v>1200</v>
      </c>
      <c r="E140" s="684" t="s">
        <v>1201</v>
      </c>
      <c r="F140" s="734" t="s">
        <v>1200</v>
      </c>
      <c r="G140" s="684" t="s">
        <v>1201</v>
      </c>
      <c r="H140" s="734" t="s">
        <v>1200</v>
      </c>
      <c r="I140" s="684" t="s">
        <v>1201</v>
      </c>
      <c r="J140" s="734" t="s">
        <v>1200</v>
      </c>
      <c r="K140" s="684" t="s">
        <v>1201</v>
      </c>
      <c r="L140" s="151"/>
      <c r="M140" s="154"/>
      <c r="N140" s="155"/>
      <c r="O140" s="99">
        <f t="shared" si="20"/>
        <v>84</v>
      </c>
    </row>
    <row r="141" spans="2:15" ht="27" customHeight="1">
      <c r="B141" s="222"/>
      <c r="D141" s="157"/>
      <c r="E141" s="157"/>
      <c r="F141" s="157"/>
      <c r="G141" s="157"/>
      <c r="H141" s="157"/>
      <c r="I141" s="157"/>
      <c r="J141" s="157"/>
      <c r="K141" s="158"/>
      <c r="L141" s="157"/>
      <c r="M141" s="158"/>
      <c r="N141" s="158"/>
    </row>
    <row r="142" spans="2:15" ht="27" customHeight="1" thickBot="1">
      <c r="B142" s="159" t="s">
        <v>1202</v>
      </c>
      <c r="D142" s="157"/>
      <c r="E142" s="157"/>
      <c r="F142" s="157"/>
      <c r="G142" s="157"/>
      <c r="H142" s="157"/>
      <c r="I142" s="157"/>
      <c r="J142" s="157"/>
      <c r="K142" s="158"/>
      <c r="L142" s="157"/>
      <c r="M142" s="158"/>
      <c r="N142" s="158"/>
    </row>
    <row r="143" spans="2:15" ht="18" customHeight="1">
      <c r="B143" s="1383" t="s">
        <v>1055</v>
      </c>
      <c r="C143" s="1385" t="s">
        <v>1056</v>
      </c>
      <c r="D143" s="106" t="s">
        <v>1057</v>
      </c>
      <c r="E143" s="1381" t="s">
        <v>1058</v>
      </c>
      <c r="F143" s="106" t="s">
        <v>1059</v>
      </c>
      <c r="G143" s="1381" t="s">
        <v>1058</v>
      </c>
      <c r="H143" s="106" t="s">
        <v>1060</v>
      </c>
      <c r="I143" s="1381" t="s">
        <v>1058</v>
      </c>
      <c r="J143" s="106" t="s">
        <v>1061</v>
      </c>
      <c r="K143" s="1381" t="s">
        <v>1058</v>
      </c>
      <c r="L143" s="106" t="s">
        <v>1062</v>
      </c>
      <c r="M143" s="1381" t="s">
        <v>1058</v>
      </c>
      <c r="N143" s="107" t="s">
        <v>1063</v>
      </c>
    </row>
    <row r="144" spans="2:15" ht="18" customHeight="1" thickBot="1">
      <c r="B144" s="1384"/>
      <c r="C144" s="1386"/>
      <c r="D144" s="108" t="s">
        <v>1064</v>
      </c>
      <c r="E144" s="1382"/>
      <c r="F144" s="108" t="s">
        <v>1065</v>
      </c>
      <c r="G144" s="1382"/>
      <c r="H144" s="108" t="s">
        <v>1066</v>
      </c>
      <c r="I144" s="1382"/>
      <c r="J144" s="108" t="s">
        <v>1067</v>
      </c>
      <c r="K144" s="1382"/>
      <c r="L144" s="108" t="s">
        <v>443</v>
      </c>
      <c r="M144" s="1382"/>
      <c r="N144" s="109"/>
    </row>
    <row r="145" spans="2:15" ht="36" customHeight="1">
      <c r="B145" s="110">
        <f>B140+1</f>
        <v>45870</v>
      </c>
      <c r="C145" s="111">
        <f>B145</f>
        <v>45870</v>
      </c>
      <c r="D145" s="735" t="s">
        <v>1363</v>
      </c>
      <c r="E145" s="248"/>
      <c r="F145" s="735" t="s">
        <v>1363</v>
      </c>
      <c r="G145" s="160"/>
      <c r="H145" s="735" t="s">
        <v>1363</v>
      </c>
      <c r="I145" s="160"/>
      <c r="J145" s="735" t="s">
        <v>1363</v>
      </c>
      <c r="K145" s="160"/>
      <c r="L145" s="163"/>
      <c r="M145" s="115"/>
      <c r="N145" s="246"/>
      <c r="O145" s="99">
        <f>O140+1</f>
        <v>85</v>
      </c>
    </row>
    <row r="146" spans="2:15" ht="36" customHeight="1">
      <c r="B146" s="125">
        <f>B145+1</f>
        <v>45871</v>
      </c>
      <c r="C146" s="126">
        <f>B146</f>
        <v>45871</v>
      </c>
      <c r="D146" s="127"/>
      <c r="E146" s="167"/>
      <c r="F146" s="127"/>
      <c r="G146" s="129"/>
      <c r="H146" s="225"/>
      <c r="I146" s="174"/>
      <c r="J146" s="127"/>
      <c r="K146" s="174"/>
      <c r="L146" s="127"/>
      <c r="M146" s="132"/>
      <c r="N146" s="249"/>
    </row>
    <row r="147" spans="2:15" ht="36" customHeight="1">
      <c r="B147" s="125">
        <f t="shared" ref="B147:B175" si="21">B146+1</f>
        <v>45872</v>
      </c>
      <c r="C147" s="126">
        <f t="shared" ref="C147:C174" si="22">B147</f>
        <v>45872</v>
      </c>
      <c r="D147" s="127"/>
      <c r="E147" s="179"/>
      <c r="F147" s="127"/>
      <c r="G147" s="174"/>
      <c r="H147" s="173"/>
      <c r="I147" s="250"/>
      <c r="J147" s="173"/>
      <c r="K147" s="238"/>
      <c r="L147" s="127"/>
      <c r="M147" s="132"/>
      <c r="N147" s="249"/>
    </row>
    <row r="148" spans="2:15" ht="36" customHeight="1">
      <c r="B148" s="118">
        <f t="shared" si="21"/>
        <v>45873</v>
      </c>
      <c r="C148" s="119">
        <f t="shared" si="22"/>
        <v>45873</v>
      </c>
      <c r="D148" s="520" t="s">
        <v>1364</v>
      </c>
      <c r="E148" s="181">
        <v>203</v>
      </c>
      <c r="F148" s="520" t="s">
        <v>1365</v>
      </c>
      <c r="G148" s="181">
        <v>203</v>
      </c>
      <c r="H148" s="520" t="s">
        <v>1366</v>
      </c>
      <c r="I148" s="181">
        <v>203</v>
      </c>
      <c r="J148" s="175" t="s">
        <v>1367</v>
      </c>
      <c r="K148" s="176">
        <v>203</v>
      </c>
      <c r="L148" s="116"/>
      <c r="M148" s="121"/>
      <c r="N148" s="122" t="s">
        <v>1368</v>
      </c>
      <c r="O148" s="99">
        <f>O145+1</f>
        <v>86</v>
      </c>
    </row>
    <row r="149" spans="2:15" ht="36" customHeight="1">
      <c r="B149" s="118">
        <f t="shared" si="21"/>
        <v>45874</v>
      </c>
      <c r="C149" s="119">
        <f t="shared" si="22"/>
        <v>45874</v>
      </c>
      <c r="D149" s="531" t="s">
        <v>1369</v>
      </c>
      <c r="E149" s="181" t="s">
        <v>1370</v>
      </c>
      <c r="F149" s="531" t="s">
        <v>1369</v>
      </c>
      <c r="G149" s="181" t="s">
        <v>1370</v>
      </c>
      <c r="H149" s="520" t="s">
        <v>1371</v>
      </c>
      <c r="I149" s="522" t="s">
        <v>1372</v>
      </c>
      <c r="J149" s="116" t="s">
        <v>1371</v>
      </c>
      <c r="K149" s="121" t="s">
        <v>1372</v>
      </c>
      <c r="L149" s="116"/>
      <c r="M149" s="121"/>
      <c r="N149" s="122" t="s">
        <v>1368</v>
      </c>
      <c r="O149" s="99">
        <f>O148+1</f>
        <v>87</v>
      </c>
    </row>
    <row r="150" spans="2:15" ht="36" customHeight="1">
      <c r="B150" s="118">
        <f t="shared" si="21"/>
        <v>45875</v>
      </c>
      <c r="C150" s="119">
        <f t="shared" si="22"/>
        <v>45875</v>
      </c>
      <c r="D150" s="520" t="s">
        <v>1373</v>
      </c>
      <c r="E150" s="181">
        <v>203</v>
      </c>
      <c r="F150" s="531" t="s">
        <v>1374</v>
      </c>
      <c r="G150" s="181">
        <v>203</v>
      </c>
      <c r="H150" s="520" t="s">
        <v>1375</v>
      </c>
      <c r="I150" s="181">
        <v>203</v>
      </c>
      <c r="J150" s="175" t="s">
        <v>904</v>
      </c>
      <c r="K150" s="176">
        <v>203</v>
      </c>
      <c r="L150" s="116"/>
      <c r="M150" s="121"/>
      <c r="N150" s="122" t="s">
        <v>1368</v>
      </c>
      <c r="O150" s="99">
        <f t="shared" ref="O150:O152" si="23">O149+1</f>
        <v>88</v>
      </c>
    </row>
    <row r="151" spans="2:15" ht="36" customHeight="1">
      <c r="B151" s="118">
        <f t="shared" si="21"/>
        <v>45876</v>
      </c>
      <c r="C151" s="119">
        <f t="shared" si="22"/>
        <v>45876</v>
      </c>
      <c r="D151" s="116"/>
      <c r="E151" s="124"/>
      <c r="F151" s="116"/>
      <c r="G151" s="124"/>
      <c r="H151" s="116"/>
      <c r="I151" s="252"/>
      <c r="J151" s="116"/>
      <c r="K151" s="223"/>
      <c r="L151" s="116"/>
      <c r="M151" s="223"/>
      <c r="N151" s="122" t="s">
        <v>1376</v>
      </c>
      <c r="O151" s="99">
        <f t="shared" si="23"/>
        <v>89</v>
      </c>
    </row>
    <row r="152" spans="2:15" ht="36" customHeight="1">
      <c r="B152" s="118">
        <f t="shared" si="21"/>
        <v>45877</v>
      </c>
      <c r="C152" s="119">
        <f t="shared" si="22"/>
        <v>45877</v>
      </c>
      <c r="D152" s="116"/>
      <c r="E152" s="124"/>
      <c r="F152" s="116"/>
      <c r="G152" s="253"/>
      <c r="H152" s="116"/>
      <c r="I152" s="124"/>
      <c r="J152" s="116"/>
      <c r="K152" s="124"/>
      <c r="L152" s="116"/>
      <c r="M152" s="124"/>
      <c r="N152" s="122" t="s">
        <v>1209</v>
      </c>
      <c r="O152" s="99">
        <f t="shared" si="23"/>
        <v>90</v>
      </c>
    </row>
    <row r="153" spans="2:15" ht="36" customHeight="1">
      <c r="B153" s="125">
        <f t="shared" si="21"/>
        <v>45878</v>
      </c>
      <c r="C153" s="126">
        <f t="shared" si="22"/>
        <v>45878</v>
      </c>
      <c r="D153" s="254"/>
      <c r="E153" s="255"/>
      <c r="F153" s="127"/>
      <c r="G153" s="219"/>
      <c r="H153" s="127"/>
      <c r="I153" s="128"/>
      <c r="J153" s="127"/>
      <c r="K153" s="128"/>
      <c r="L153" s="127"/>
      <c r="M153" s="256"/>
      <c r="N153" s="130" t="s">
        <v>1209</v>
      </c>
    </row>
    <row r="154" spans="2:15" ht="36" customHeight="1">
      <c r="B154" s="125">
        <f t="shared" si="21"/>
        <v>45879</v>
      </c>
      <c r="C154" s="126">
        <f t="shared" si="22"/>
        <v>45879</v>
      </c>
      <c r="D154" s="127"/>
      <c r="E154" s="128"/>
      <c r="F154" s="127"/>
      <c r="G154" s="128"/>
      <c r="H154" s="127"/>
      <c r="I154" s="128"/>
      <c r="J154" s="127"/>
      <c r="K154" s="128"/>
      <c r="L154" s="127"/>
      <c r="M154" s="256"/>
      <c r="N154" s="130"/>
    </row>
    <row r="155" spans="2:15" ht="36" customHeight="1">
      <c r="B155" s="125">
        <f t="shared" si="21"/>
        <v>45880</v>
      </c>
      <c r="C155" s="126">
        <f t="shared" si="22"/>
        <v>45880</v>
      </c>
      <c r="D155" s="254"/>
      <c r="E155" s="128"/>
      <c r="F155" s="127"/>
      <c r="G155" s="219"/>
      <c r="H155" s="127"/>
      <c r="I155" s="219"/>
      <c r="J155" s="127"/>
      <c r="K155" s="128"/>
      <c r="L155" s="127"/>
      <c r="M155" s="256"/>
      <c r="N155" s="130" t="s">
        <v>1377</v>
      </c>
    </row>
    <row r="156" spans="2:15" ht="36" customHeight="1">
      <c r="B156" s="118">
        <f t="shared" si="21"/>
        <v>45881</v>
      </c>
      <c r="C156" s="119">
        <f t="shared" si="22"/>
        <v>45881</v>
      </c>
      <c r="D156" s="116"/>
      <c r="E156" s="120"/>
      <c r="F156" s="116"/>
      <c r="G156" s="120"/>
      <c r="H156" s="116"/>
      <c r="I156" s="120"/>
      <c r="J156" s="123"/>
      <c r="K156" s="121"/>
      <c r="L156" s="123"/>
      <c r="M156" s="121"/>
      <c r="N156" s="122"/>
      <c r="O156" s="99">
        <f>O152+1</f>
        <v>91</v>
      </c>
    </row>
    <row r="157" spans="2:15" ht="36" customHeight="1">
      <c r="B157" s="118">
        <f t="shared" si="21"/>
        <v>45882</v>
      </c>
      <c r="C157" s="119">
        <f t="shared" si="22"/>
        <v>45882</v>
      </c>
      <c r="D157" s="116"/>
      <c r="E157" s="120"/>
      <c r="F157" s="116"/>
      <c r="G157" s="120"/>
      <c r="H157" s="257"/>
      <c r="I157" s="258"/>
      <c r="J157" s="116"/>
      <c r="K157" s="121"/>
      <c r="L157" s="123"/>
      <c r="M157" s="121"/>
      <c r="N157" s="122"/>
      <c r="O157" s="99">
        <f>O156+1</f>
        <v>92</v>
      </c>
    </row>
    <row r="158" spans="2:15" ht="36" customHeight="1">
      <c r="B158" s="118">
        <f t="shared" si="21"/>
        <v>45883</v>
      </c>
      <c r="C158" s="119">
        <f t="shared" si="22"/>
        <v>45883</v>
      </c>
      <c r="D158" s="116"/>
      <c r="E158" s="124"/>
      <c r="F158" s="116"/>
      <c r="G158" s="124"/>
      <c r="H158" s="116"/>
      <c r="I158" s="124"/>
      <c r="J158" s="116"/>
      <c r="K158" s="124"/>
      <c r="L158" s="116"/>
      <c r="M158" s="124"/>
      <c r="N158" s="122"/>
      <c r="O158" s="99">
        <f>O157+1</f>
        <v>93</v>
      </c>
    </row>
    <row r="159" spans="2:15" ht="36" customHeight="1">
      <c r="B159" s="118">
        <f t="shared" si="21"/>
        <v>45884</v>
      </c>
      <c r="C159" s="119">
        <f t="shared" si="22"/>
        <v>45884</v>
      </c>
      <c r="D159" s="218"/>
      <c r="E159" s="229"/>
      <c r="F159" s="218"/>
      <c r="G159" s="259"/>
      <c r="H159" s="218"/>
      <c r="I159" s="260"/>
      <c r="J159" s="218"/>
      <c r="K159" s="236"/>
      <c r="L159" s="218"/>
      <c r="M159" s="261"/>
      <c r="N159" s="190"/>
      <c r="O159" s="99">
        <f>O158+1</f>
        <v>94</v>
      </c>
    </row>
    <row r="160" spans="2:15" ht="36" customHeight="1">
      <c r="B160" s="125">
        <f t="shared" si="21"/>
        <v>45885</v>
      </c>
      <c r="C160" s="126">
        <f t="shared" si="22"/>
        <v>45885</v>
      </c>
      <c r="D160" s="127"/>
      <c r="E160" s="128"/>
      <c r="F160" s="127"/>
      <c r="G160" s="219"/>
      <c r="H160" s="127"/>
      <c r="I160" s="128"/>
      <c r="J160" s="127"/>
      <c r="K160" s="128"/>
      <c r="L160" s="127"/>
      <c r="M160" s="256"/>
      <c r="N160" s="130"/>
    </row>
    <row r="161" spans="2:15" ht="36" customHeight="1">
      <c r="B161" s="125">
        <f t="shared" si="21"/>
        <v>45886</v>
      </c>
      <c r="C161" s="126">
        <f t="shared" si="22"/>
        <v>45886</v>
      </c>
      <c r="D161" s="145"/>
      <c r="E161" s="262"/>
      <c r="F161" s="145"/>
      <c r="G161" s="262"/>
      <c r="H161" s="145"/>
      <c r="I161" s="262"/>
      <c r="J161" s="145"/>
      <c r="K161" s="262"/>
      <c r="L161" s="145"/>
      <c r="M161" s="263"/>
      <c r="N161" s="264"/>
    </row>
    <row r="162" spans="2:15" ht="36" customHeight="1">
      <c r="B162" s="118">
        <f t="shared" si="21"/>
        <v>45887</v>
      </c>
      <c r="C162" s="119">
        <f t="shared" si="22"/>
        <v>45887</v>
      </c>
      <c r="D162" s="116"/>
      <c r="E162" s="253"/>
      <c r="F162" s="116"/>
      <c r="G162" s="124"/>
      <c r="H162" s="116"/>
      <c r="I162" s="253"/>
      <c r="J162" s="116"/>
      <c r="K162" s="124"/>
      <c r="L162" s="116"/>
      <c r="M162" s="242"/>
      <c r="N162" s="122"/>
      <c r="O162" s="99">
        <f>O159+1</f>
        <v>95</v>
      </c>
    </row>
    <row r="163" spans="2:15" ht="36" customHeight="1">
      <c r="B163" s="118">
        <f t="shared" si="21"/>
        <v>45888</v>
      </c>
      <c r="C163" s="119">
        <f t="shared" si="22"/>
        <v>45888</v>
      </c>
      <c r="D163" s="116"/>
      <c r="E163" s="120"/>
      <c r="F163" s="116"/>
      <c r="G163" s="120"/>
      <c r="H163" s="116"/>
      <c r="I163" s="120"/>
      <c r="J163" s="116"/>
      <c r="K163" s="124"/>
      <c r="L163" s="123"/>
      <c r="M163" s="121"/>
      <c r="N163" s="122"/>
      <c r="O163" s="99">
        <f>O162+1</f>
        <v>96</v>
      </c>
    </row>
    <row r="164" spans="2:15" ht="36" customHeight="1">
      <c r="B164" s="118">
        <f t="shared" si="21"/>
        <v>45889</v>
      </c>
      <c r="C164" s="119">
        <f t="shared" si="22"/>
        <v>45889</v>
      </c>
      <c r="D164" s="116"/>
      <c r="E164" s="120"/>
      <c r="F164" s="116"/>
      <c r="G164" s="120"/>
      <c r="H164" s="116"/>
      <c r="I164" s="120"/>
      <c r="J164" s="116"/>
      <c r="K164" s="124"/>
      <c r="L164" s="123"/>
      <c r="M164" s="121"/>
      <c r="N164" s="122"/>
      <c r="O164" s="99">
        <f t="shared" ref="O164:O166" si="24">O163+1</f>
        <v>97</v>
      </c>
    </row>
    <row r="165" spans="2:15" ht="36" customHeight="1">
      <c r="B165" s="118">
        <f t="shared" si="21"/>
        <v>45890</v>
      </c>
      <c r="C165" s="119">
        <f t="shared" si="22"/>
        <v>45890</v>
      </c>
      <c r="D165" s="116"/>
      <c r="E165" s="124"/>
      <c r="F165" s="116"/>
      <c r="G165" s="124"/>
      <c r="H165" s="116"/>
      <c r="I165" s="124"/>
      <c r="J165" s="116"/>
      <c r="K165" s="124"/>
      <c r="L165" s="116"/>
      <c r="M165" s="124"/>
      <c r="N165" s="122"/>
      <c r="O165" s="99">
        <f t="shared" si="24"/>
        <v>98</v>
      </c>
    </row>
    <row r="166" spans="2:15" ht="36" customHeight="1">
      <c r="B166" s="118">
        <f t="shared" si="21"/>
        <v>45891</v>
      </c>
      <c r="C166" s="119">
        <f t="shared" si="22"/>
        <v>45891</v>
      </c>
      <c r="D166" s="116"/>
      <c r="E166" s="124"/>
      <c r="F166" s="116"/>
      <c r="G166" s="124"/>
      <c r="H166" s="116"/>
      <c r="I166" s="124"/>
      <c r="J166" s="116"/>
      <c r="K166" s="124"/>
      <c r="L166" s="116"/>
      <c r="M166" s="121"/>
      <c r="N166" s="122"/>
      <c r="O166" s="99">
        <f t="shared" si="24"/>
        <v>99</v>
      </c>
    </row>
    <row r="167" spans="2:15" ht="36" customHeight="1">
      <c r="B167" s="125">
        <f t="shared" si="21"/>
        <v>45892</v>
      </c>
      <c r="C167" s="126">
        <f t="shared" si="22"/>
        <v>45892</v>
      </c>
      <c r="D167" s="127"/>
      <c r="E167" s="128"/>
      <c r="F167" s="127"/>
      <c r="G167" s="219"/>
      <c r="H167" s="127"/>
      <c r="I167" s="219"/>
      <c r="J167" s="127"/>
      <c r="K167" s="128"/>
      <c r="L167" s="127"/>
      <c r="M167" s="256"/>
      <c r="N167" s="130"/>
    </row>
    <row r="168" spans="2:15" ht="36" customHeight="1">
      <c r="B168" s="125">
        <f t="shared" si="21"/>
        <v>45893</v>
      </c>
      <c r="C168" s="126">
        <f t="shared" si="22"/>
        <v>45893</v>
      </c>
      <c r="D168" s="127"/>
      <c r="E168" s="128"/>
      <c r="F168" s="127"/>
      <c r="G168" s="128"/>
      <c r="H168" s="127"/>
      <c r="I168" s="128"/>
      <c r="J168" s="127"/>
      <c r="K168" s="219"/>
      <c r="L168" s="127"/>
      <c r="M168" s="219"/>
      <c r="N168" s="130"/>
    </row>
    <row r="169" spans="2:15" ht="36" customHeight="1">
      <c r="B169" s="118">
        <f t="shared" si="21"/>
        <v>45894</v>
      </c>
      <c r="C169" s="119">
        <f t="shared" si="22"/>
        <v>45894</v>
      </c>
      <c r="D169" s="116"/>
      <c r="E169" s="124"/>
      <c r="F169" s="116"/>
      <c r="G169" s="124"/>
      <c r="H169" s="116"/>
      <c r="I169" s="124"/>
      <c r="J169" s="116"/>
      <c r="K169" s="124"/>
      <c r="L169" s="116"/>
      <c r="M169" s="242"/>
      <c r="N169" s="246"/>
      <c r="O169" s="99">
        <f>O166+1</f>
        <v>100</v>
      </c>
    </row>
    <row r="170" spans="2:15" ht="36" customHeight="1">
      <c r="B170" s="118">
        <f t="shared" si="21"/>
        <v>45895</v>
      </c>
      <c r="C170" s="119">
        <f t="shared" si="22"/>
        <v>45895</v>
      </c>
      <c r="D170" s="116"/>
      <c r="E170" s="124"/>
      <c r="F170" s="116"/>
      <c r="G170" s="124"/>
      <c r="H170" s="116"/>
      <c r="I170" s="120"/>
      <c r="J170" s="123"/>
      <c r="K170" s="121"/>
      <c r="L170" s="123"/>
      <c r="M170" s="121"/>
      <c r="N170" s="122" t="s">
        <v>1378</v>
      </c>
      <c r="O170" s="99">
        <f>O169+1</f>
        <v>101</v>
      </c>
    </row>
    <row r="171" spans="2:15" ht="36" customHeight="1">
      <c r="B171" s="118">
        <f t="shared" si="21"/>
        <v>45896</v>
      </c>
      <c r="C171" s="119">
        <f t="shared" si="22"/>
        <v>45896</v>
      </c>
      <c r="D171" s="116"/>
      <c r="E171" s="120"/>
      <c r="F171" s="116"/>
      <c r="G171" s="120"/>
      <c r="H171" s="257"/>
      <c r="I171" s="258"/>
      <c r="J171" s="116"/>
      <c r="K171" s="121"/>
      <c r="L171" s="123"/>
      <c r="M171" s="121"/>
      <c r="N171" s="122" t="s">
        <v>1378</v>
      </c>
      <c r="O171" s="99">
        <f t="shared" ref="O171:O173" si="25">O170+1</f>
        <v>102</v>
      </c>
    </row>
    <row r="172" spans="2:15" ht="36" customHeight="1">
      <c r="B172" s="118">
        <f t="shared" si="21"/>
        <v>45897</v>
      </c>
      <c r="C172" s="119">
        <f t="shared" si="22"/>
        <v>45897</v>
      </c>
      <c r="D172" s="116"/>
      <c r="E172" s="124"/>
      <c r="F172" s="116"/>
      <c r="G172" s="124"/>
      <c r="H172" s="116"/>
      <c r="I172" s="124"/>
      <c r="J172" s="116"/>
      <c r="K172" s="124"/>
      <c r="L172" s="116"/>
      <c r="M172" s="124"/>
      <c r="N172" s="122" t="s">
        <v>1378</v>
      </c>
      <c r="O172" s="99">
        <f t="shared" si="25"/>
        <v>103</v>
      </c>
    </row>
    <row r="173" spans="2:15" ht="36" customHeight="1">
      <c r="B173" s="118">
        <f t="shared" si="21"/>
        <v>45898</v>
      </c>
      <c r="C173" s="119">
        <f t="shared" si="22"/>
        <v>45898</v>
      </c>
      <c r="D173" s="116"/>
      <c r="E173" s="124"/>
      <c r="F173" s="116"/>
      <c r="G173" s="124"/>
      <c r="H173" s="116"/>
      <c r="I173" s="124"/>
      <c r="J173" s="116"/>
      <c r="K173" s="223"/>
      <c r="L173" s="116"/>
      <c r="M173" s="121"/>
      <c r="N173" s="122" t="s">
        <v>1378</v>
      </c>
      <c r="O173" s="99">
        <f t="shared" si="25"/>
        <v>104</v>
      </c>
    </row>
    <row r="174" spans="2:15" ht="36" customHeight="1">
      <c r="B174" s="125">
        <f t="shared" si="21"/>
        <v>45899</v>
      </c>
      <c r="C174" s="126">
        <f t="shared" si="22"/>
        <v>45899</v>
      </c>
      <c r="D174" s="127"/>
      <c r="E174" s="128"/>
      <c r="F174" s="127"/>
      <c r="G174" s="128"/>
      <c r="H174" s="127"/>
      <c r="I174" s="128"/>
      <c r="J174" s="127"/>
      <c r="K174" s="265"/>
      <c r="L174" s="166"/>
      <c r="M174" s="168"/>
      <c r="N174" s="208" t="s">
        <v>1378</v>
      </c>
    </row>
    <row r="175" spans="2:15" ht="36" customHeight="1" thickBot="1">
      <c r="B175" s="191">
        <f t="shared" si="21"/>
        <v>45900</v>
      </c>
      <c r="C175" s="192">
        <f>B175</f>
        <v>45900</v>
      </c>
      <c r="D175" s="193"/>
      <c r="E175" s="194"/>
      <c r="F175" s="193"/>
      <c r="G175" s="194"/>
      <c r="H175" s="193"/>
      <c r="I175" s="194"/>
      <c r="J175" s="193"/>
      <c r="K175" s="266"/>
      <c r="L175" s="193"/>
      <c r="M175" s="267"/>
      <c r="N175" s="197" t="s">
        <v>1378</v>
      </c>
    </row>
    <row r="176" spans="2:15" ht="27" customHeight="1">
      <c r="B176" s="222"/>
      <c r="D176" s="157"/>
      <c r="E176" s="157"/>
      <c r="F176" s="157"/>
      <c r="G176" s="157"/>
      <c r="H176" s="157"/>
      <c r="I176" s="157"/>
      <c r="J176" s="157"/>
      <c r="K176" s="158"/>
      <c r="L176" s="157"/>
      <c r="M176" s="158"/>
      <c r="N176" s="158"/>
    </row>
    <row r="177" spans="2:15" ht="27" customHeight="1" thickBot="1">
      <c r="B177" s="159" t="s">
        <v>1212</v>
      </c>
      <c r="D177" s="157"/>
      <c r="E177" s="157"/>
      <c r="F177" s="157"/>
      <c r="G177" s="157"/>
      <c r="H177" s="157"/>
      <c r="I177" s="157"/>
      <c r="J177" s="157"/>
      <c r="K177" s="158"/>
      <c r="L177" s="157"/>
      <c r="M177" s="158"/>
      <c r="N177" s="158"/>
    </row>
    <row r="178" spans="2:15" ht="18" customHeight="1">
      <c r="B178" s="1383" t="s">
        <v>1055</v>
      </c>
      <c r="C178" s="1385" t="s">
        <v>1056</v>
      </c>
      <c r="D178" s="106" t="s">
        <v>1057</v>
      </c>
      <c r="E178" s="1381" t="s">
        <v>1058</v>
      </c>
      <c r="F178" s="106" t="s">
        <v>1059</v>
      </c>
      <c r="G178" s="1381" t="s">
        <v>1058</v>
      </c>
      <c r="H178" s="106" t="s">
        <v>1060</v>
      </c>
      <c r="I178" s="1381" t="s">
        <v>1058</v>
      </c>
      <c r="J178" s="106" t="s">
        <v>1061</v>
      </c>
      <c r="K178" s="1381" t="s">
        <v>1058</v>
      </c>
      <c r="L178" s="106" t="s">
        <v>1062</v>
      </c>
      <c r="M178" s="1381" t="s">
        <v>1058</v>
      </c>
      <c r="N178" s="107" t="s">
        <v>1063</v>
      </c>
    </row>
    <row r="179" spans="2:15" ht="18" customHeight="1" thickBot="1">
      <c r="B179" s="1384"/>
      <c r="C179" s="1386"/>
      <c r="D179" s="108" t="s">
        <v>1064</v>
      </c>
      <c r="E179" s="1382"/>
      <c r="F179" s="108" t="s">
        <v>1065</v>
      </c>
      <c r="G179" s="1382"/>
      <c r="H179" s="108" t="s">
        <v>1066</v>
      </c>
      <c r="I179" s="1382"/>
      <c r="J179" s="108" t="s">
        <v>1067</v>
      </c>
      <c r="K179" s="1382"/>
      <c r="L179" s="108" t="s">
        <v>443</v>
      </c>
      <c r="M179" s="1382"/>
      <c r="N179" s="109"/>
    </row>
    <row r="180" spans="2:15" ht="36" customHeight="1">
      <c r="B180" s="110">
        <f>B175+1</f>
        <v>45901</v>
      </c>
      <c r="C180" s="111">
        <f>B180</f>
        <v>45901</v>
      </c>
      <c r="D180" s="268"/>
      <c r="E180" s="160"/>
      <c r="F180" s="268"/>
      <c r="G180" s="160"/>
      <c r="H180" s="268"/>
      <c r="I180" s="160"/>
      <c r="J180" s="268"/>
      <c r="K180" s="160"/>
      <c r="L180" s="163"/>
      <c r="M180" s="115"/>
      <c r="N180" s="117" t="s">
        <v>1213</v>
      </c>
      <c r="O180" s="99">
        <f>O173+1</f>
        <v>105</v>
      </c>
    </row>
    <row r="181" spans="2:15" ht="36" customHeight="1">
      <c r="B181" s="118">
        <f>B180+1</f>
        <v>45902</v>
      </c>
      <c r="C181" s="119">
        <f>B181</f>
        <v>45902</v>
      </c>
      <c r="D181" s="269"/>
      <c r="E181" s="135"/>
      <c r="F181" s="269"/>
      <c r="G181" s="135"/>
      <c r="H181" s="269"/>
      <c r="I181" s="135"/>
      <c r="J181" s="269"/>
      <c r="K181" s="135"/>
      <c r="L181" s="116"/>
      <c r="M181" s="121"/>
      <c r="N181" s="122" t="s">
        <v>1213</v>
      </c>
      <c r="O181" s="99">
        <f>O180+1</f>
        <v>106</v>
      </c>
    </row>
    <row r="182" spans="2:15" ht="36" customHeight="1">
      <c r="B182" s="118">
        <f t="shared" ref="B182:B208" si="26">B181+1</f>
        <v>45903</v>
      </c>
      <c r="C182" s="119">
        <f t="shared" ref="C182:C208" si="27">B182</f>
        <v>45903</v>
      </c>
      <c r="D182" s="269"/>
      <c r="E182" s="177"/>
      <c r="F182" s="116"/>
      <c r="G182" s="120"/>
      <c r="H182" s="116"/>
      <c r="I182" s="177"/>
      <c r="J182" s="116"/>
      <c r="K182" s="121"/>
      <c r="L182" s="116"/>
      <c r="M182" s="121"/>
      <c r="N182" s="122" t="s">
        <v>1213</v>
      </c>
      <c r="O182" s="99">
        <f t="shared" ref="O182:O184" si="28">O181+1</f>
        <v>107</v>
      </c>
    </row>
    <row r="183" spans="2:15" ht="36" customHeight="1">
      <c r="B183" s="118">
        <f t="shared" si="26"/>
        <v>45904</v>
      </c>
      <c r="C183" s="119">
        <f t="shared" si="27"/>
        <v>45904</v>
      </c>
      <c r="D183" s="269"/>
      <c r="E183" s="270"/>
      <c r="F183" s="269"/>
      <c r="G183" s="270"/>
      <c r="H183" s="116"/>
      <c r="I183" s="135"/>
      <c r="J183" s="116"/>
      <c r="K183" s="135"/>
      <c r="L183" s="116"/>
      <c r="M183" s="124"/>
      <c r="N183" s="122" t="s">
        <v>1213</v>
      </c>
      <c r="O183" s="99">
        <f t="shared" si="28"/>
        <v>108</v>
      </c>
    </row>
    <row r="184" spans="2:15" ht="36" customHeight="1">
      <c r="B184" s="118">
        <f t="shared" si="26"/>
        <v>45905</v>
      </c>
      <c r="C184" s="119">
        <f t="shared" si="27"/>
        <v>45905</v>
      </c>
      <c r="D184" s="116"/>
      <c r="E184" s="135"/>
      <c r="F184" s="116"/>
      <c r="G184" s="135"/>
      <c r="H184" s="116"/>
      <c r="I184" s="135"/>
      <c r="J184" s="116"/>
      <c r="K184" s="135"/>
      <c r="L184" s="116"/>
      <c r="M184" s="242"/>
      <c r="N184" s="122" t="s">
        <v>1379</v>
      </c>
      <c r="O184" s="99">
        <f t="shared" si="28"/>
        <v>109</v>
      </c>
    </row>
    <row r="185" spans="2:15" ht="36" customHeight="1">
      <c r="B185" s="125">
        <f t="shared" si="26"/>
        <v>45906</v>
      </c>
      <c r="C185" s="126">
        <f t="shared" si="27"/>
        <v>45906</v>
      </c>
      <c r="D185" s="127"/>
      <c r="E185" s="139"/>
      <c r="F185" s="127"/>
      <c r="G185" s="139"/>
      <c r="H185" s="127"/>
      <c r="I185" s="139"/>
      <c r="J185" s="138"/>
      <c r="K185" s="139"/>
      <c r="L185" s="127"/>
      <c r="M185" s="256"/>
      <c r="N185" s="130" t="s">
        <v>1213</v>
      </c>
    </row>
    <row r="186" spans="2:15" ht="36" customHeight="1">
      <c r="B186" s="125">
        <f t="shared" si="26"/>
        <v>45907</v>
      </c>
      <c r="C186" s="126">
        <f t="shared" si="27"/>
        <v>45907</v>
      </c>
      <c r="D186" s="127"/>
      <c r="E186" s="139"/>
      <c r="F186" s="138"/>
      <c r="G186" s="271"/>
      <c r="H186" s="138"/>
      <c r="I186" s="271"/>
      <c r="J186" s="138"/>
      <c r="K186" s="272"/>
      <c r="L186" s="127"/>
      <c r="M186" s="219"/>
      <c r="N186" s="130"/>
    </row>
    <row r="187" spans="2:15" ht="36" customHeight="1">
      <c r="B187" s="118">
        <f t="shared" si="26"/>
        <v>45908</v>
      </c>
      <c r="C187" s="119">
        <f t="shared" si="27"/>
        <v>45908</v>
      </c>
      <c r="D187" s="116"/>
      <c r="E187" s="135"/>
      <c r="F187" s="116"/>
      <c r="G187" s="135"/>
      <c r="H187" s="116"/>
      <c r="I187" s="135"/>
      <c r="J187" s="116"/>
      <c r="K187" s="135"/>
      <c r="L187" s="116"/>
      <c r="M187" s="242"/>
      <c r="N187" s="122"/>
      <c r="O187" s="99">
        <f>O184+1</f>
        <v>110</v>
      </c>
    </row>
    <row r="188" spans="2:15" ht="36" customHeight="1">
      <c r="B188" s="118">
        <f t="shared" si="26"/>
        <v>45909</v>
      </c>
      <c r="C188" s="119">
        <f t="shared" si="27"/>
        <v>45909</v>
      </c>
      <c r="D188" s="269"/>
      <c r="E188" s="135"/>
      <c r="F188" s="269"/>
      <c r="G188" s="135"/>
      <c r="H188" s="269"/>
      <c r="I188" s="177"/>
      <c r="J188" s="137"/>
      <c r="K188" s="121"/>
      <c r="L188" s="123"/>
      <c r="M188" s="121"/>
      <c r="N188" s="122"/>
      <c r="O188" s="99">
        <f>O187+1</f>
        <v>111</v>
      </c>
    </row>
    <row r="189" spans="2:15" ht="36" customHeight="1">
      <c r="B189" s="118">
        <f t="shared" si="26"/>
        <v>45910</v>
      </c>
      <c r="C189" s="119">
        <f t="shared" si="27"/>
        <v>45910</v>
      </c>
      <c r="D189" s="269"/>
      <c r="E189" s="177"/>
      <c r="F189" s="116"/>
      <c r="G189" s="177"/>
      <c r="H189" s="137"/>
      <c r="I189" s="177"/>
      <c r="J189" s="116"/>
      <c r="K189" s="121"/>
      <c r="L189" s="116"/>
      <c r="M189" s="121"/>
      <c r="N189" s="122"/>
      <c r="O189" s="99">
        <f t="shared" ref="O189:O191" si="29">O188+1</f>
        <v>112</v>
      </c>
    </row>
    <row r="190" spans="2:15" ht="36" customHeight="1">
      <c r="B190" s="118">
        <f t="shared" si="26"/>
        <v>45911</v>
      </c>
      <c r="C190" s="119">
        <f t="shared" si="27"/>
        <v>45911</v>
      </c>
      <c r="D190" s="116"/>
      <c r="E190" s="274"/>
      <c r="F190" s="116"/>
      <c r="G190" s="135"/>
      <c r="H190" s="116"/>
      <c r="I190" s="274"/>
      <c r="J190" s="116"/>
      <c r="K190" s="135"/>
      <c r="L190" s="116"/>
      <c r="M190" s="242"/>
      <c r="N190" s="122"/>
      <c r="O190" s="99">
        <f t="shared" si="29"/>
        <v>113</v>
      </c>
    </row>
    <row r="191" spans="2:15" ht="36" customHeight="1">
      <c r="B191" s="118">
        <f t="shared" si="26"/>
        <v>45912</v>
      </c>
      <c r="C191" s="119">
        <f t="shared" si="27"/>
        <v>45912</v>
      </c>
      <c r="D191" s="116"/>
      <c r="E191" s="274"/>
      <c r="F191" s="116"/>
      <c r="G191" s="135"/>
      <c r="H191" s="116"/>
      <c r="I191" s="274"/>
      <c r="J191" s="116"/>
      <c r="K191" s="135"/>
      <c r="L191" s="116"/>
      <c r="M191" s="242"/>
      <c r="N191" s="122"/>
      <c r="O191" s="99">
        <f t="shared" si="29"/>
        <v>114</v>
      </c>
    </row>
    <row r="192" spans="2:15" ht="36" customHeight="1">
      <c r="B192" s="125">
        <f t="shared" si="26"/>
        <v>45913</v>
      </c>
      <c r="C192" s="126">
        <f t="shared" si="27"/>
        <v>45913</v>
      </c>
      <c r="D192" s="127"/>
      <c r="E192" s="139"/>
      <c r="F192" s="127"/>
      <c r="G192" s="139"/>
      <c r="H192" s="127"/>
      <c r="I192" s="273"/>
      <c r="J192" s="127"/>
      <c r="K192" s="139"/>
      <c r="L192" s="127"/>
      <c r="M192" s="256"/>
      <c r="N192" s="130"/>
    </row>
    <row r="193" spans="2:15" ht="36" customHeight="1">
      <c r="B193" s="125">
        <f t="shared" si="26"/>
        <v>45914</v>
      </c>
      <c r="C193" s="126">
        <f t="shared" si="27"/>
        <v>45914</v>
      </c>
      <c r="D193" s="127"/>
      <c r="E193" s="273"/>
      <c r="F193" s="127"/>
      <c r="G193" s="139"/>
      <c r="H193" s="127"/>
      <c r="I193" s="273"/>
      <c r="J193" s="127"/>
      <c r="K193" s="139"/>
      <c r="L193" s="127"/>
      <c r="M193" s="256"/>
      <c r="N193" s="130"/>
    </row>
    <row r="194" spans="2:15" ht="36" customHeight="1">
      <c r="B194" s="125">
        <f t="shared" si="26"/>
        <v>45915</v>
      </c>
      <c r="C194" s="126">
        <f t="shared" si="27"/>
        <v>45915</v>
      </c>
      <c r="D194" s="127"/>
      <c r="E194" s="139"/>
      <c r="F194" s="127"/>
      <c r="G194" s="139"/>
      <c r="H194" s="127"/>
      <c r="I194" s="139"/>
      <c r="J194" s="127"/>
      <c r="K194" s="139"/>
      <c r="L194" s="127"/>
      <c r="M194" s="256"/>
      <c r="N194" s="130" t="s">
        <v>1380</v>
      </c>
    </row>
    <row r="195" spans="2:15" ht="36" customHeight="1">
      <c r="B195" s="118">
        <f t="shared" si="26"/>
        <v>45916</v>
      </c>
      <c r="C195" s="119">
        <f t="shared" si="27"/>
        <v>45916</v>
      </c>
      <c r="D195" s="269"/>
      <c r="E195" s="135"/>
      <c r="F195" s="269"/>
      <c r="G195" s="135"/>
      <c r="H195" s="269"/>
      <c r="I195" s="135"/>
      <c r="J195" s="269"/>
      <c r="K195" s="135"/>
      <c r="L195" s="123"/>
      <c r="M195" s="121"/>
      <c r="N195" s="122"/>
      <c r="O195" s="99">
        <f>O191+1</f>
        <v>115</v>
      </c>
    </row>
    <row r="196" spans="2:15" ht="36" customHeight="1">
      <c r="B196" s="118">
        <f t="shared" si="26"/>
        <v>45917</v>
      </c>
      <c r="C196" s="119">
        <f t="shared" si="27"/>
        <v>45917</v>
      </c>
      <c r="D196" s="269"/>
      <c r="E196" s="177"/>
      <c r="F196" s="116"/>
      <c r="G196" s="120"/>
      <c r="H196" s="269"/>
      <c r="I196" s="177"/>
      <c r="J196" s="116"/>
      <c r="K196" s="135"/>
      <c r="L196" s="116"/>
      <c r="M196" s="121"/>
      <c r="N196" s="122" t="s">
        <v>1216</v>
      </c>
      <c r="O196" s="99">
        <f>O195+1</f>
        <v>116</v>
      </c>
    </row>
    <row r="197" spans="2:15" ht="36" customHeight="1">
      <c r="B197" s="118">
        <f t="shared" si="26"/>
        <v>45918</v>
      </c>
      <c r="C197" s="119">
        <f t="shared" si="27"/>
        <v>45918</v>
      </c>
      <c r="D197" s="116"/>
      <c r="E197" s="135"/>
      <c r="F197" s="116"/>
      <c r="G197" s="135"/>
      <c r="H197" s="116"/>
      <c r="I197" s="274"/>
      <c r="J197" s="116"/>
      <c r="K197" s="274"/>
      <c r="L197" s="116"/>
      <c r="M197" s="121"/>
      <c r="N197" s="122"/>
      <c r="O197" s="99">
        <f t="shared" ref="O197:O198" si="30">O196+1</f>
        <v>117</v>
      </c>
    </row>
    <row r="198" spans="2:15" ht="36" customHeight="1">
      <c r="B198" s="118">
        <f t="shared" si="26"/>
        <v>45919</v>
      </c>
      <c r="C198" s="119">
        <f t="shared" si="27"/>
        <v>45919</v>
      </c>
      <c r="D198" s="269"/>
      <c r="E198" s="270"/>
      <c r="F198" s="116"/>
      <c r="G198" s="274"/>
      <c r="H198" s="116"/>
      <c r="I198" s="135"/>
      <c r="J198" s="116"/>
      <c r="K198" s="135"/>
      <c r="L198" s="116"/>
      <c r="M198" s="121"/>
      <c r="N198" s="122"/>
      <c r="O198" s="99">
        <f t="shared" si="30"/>
        <v>118</v>
      </c>
    </row>
    <row r="199" spans="2:15" ht="36" customHeight="1">
      <c r="B199" s="125">
        <f t="shared" si="26"/>
        <v>45920</v>
      </c>
      <c r="C199" s="126">
        <f t="shared" si="27"/>
        <v>45920</v>
      </c>
      <c r="D199" s="127"/>
      <c r="E199" s="139"/>
      <c r="F199" s="127"/>
      <c r="G199" s="139"/>
      <c r="H199" s="127"/>
      <c r="I199" s="139"/>
      <c r="J199" s="127"/>
      <c r="K199" s="139"/>
      <c r="L199" s="127"/>
      <c r="M199" s="132"/>
      <c r="N199" s="130"/>
    </row>
    <row r="200" spans="2:15" ht="36" customHeight="1">
      <c r="B200" s="125">
        <f t="shared" si="26"/>
        <v>45921</v>
      </c>
      <c r="C200" s="126">
        <f t="shared" si="27"/>
        <v>45921</v>
      </c>
      <c r="D200" s="127"/>
      <c r="E200" s="139"/>
      <c r="F200" s="127"/>
      <c r="G200" s="139"/>
      <c r="H200" s="127"/>
      <c r="I200" s="273"/>
      <c r="J200" s="127"/>
      <c r="K200" s="273"/>
      <c r="L200" s="127"/>
      <c r="M200" s="216"/>
      <c r="N200" s="130"/>
    </row>
    <row r="201" spans="2:15" ht="36" customHeight="1">
      <c r="B201" s="118">
        <f t="shared" si="26"/>
        <v>45922</v>
      </c>
      <c r="C201" s="119">
        <f t="shared" si="27"/>
        <v>45922</v>
      </c>
      <c r="D201" s="269"/>
      <c r="E201" s="135"/>
      <c r="F201" s="269"/>
      <c r="G201" s="135"/>
      <c r="H201" s="269"/>
      <c r="I201" s="135"/>
      <c r="J201" s="269"/>
      <c r="K201" s="135"/>
      <c r="L201" s="116"/>
      <c r="M201" s="124"/>
      <c r="N201" s="122"/>
      <c r="O201" s="99">
        <f>O198+1</f>
        <v>119</v>
      </c>
    </row>
    <row r="202" spans="2:15" ht="36" customHeight="1">
      <c r="B202" s="125">
        <f t="shared" si="26"/>
        <v>45923</v>
      </c>
      <c r="C202" s="126">
        <f t="shared" si="27"/>
        <v>45923</v>
      </c>
      <c r="D202" s="138"/>
      <c r="E202" s="275"/>
      <c r="F202" s="127"/>
      <c r="G202" s="129"/>
      <c r="H202" s="138"/>
      <c r="I202" s="275"/>
      <c r="J202" s="245"/>
      <c r="K202" s="139"/>
      <c r="L202" s="245"/>
      <c r="M202" s="132"/>
      <c r="N202" s="130" t="s">
        <v>1381</v>
      </c>
    </row>
    <row r="203" spans="2:15" ht="36" customHeight="1">
      <c r="B203" s="118">
        <f t="shared" si="26"/>
        <v>45924</v>
      </c>
      <c r="C203" s="119">
        <f t="shared" si="27"/>
        <v>45924</v>
      </c>
      <c r="D203" s="269"/>
      <c r="E203" s="177"/>
      <c r="F203" s="116"/>
      <c r="G203" s="120"/>
      <c r="H203" s="269"/>
      <c r="I203" s="177"/>
      <c r="J203" s="116"/>
      <c r="K203" s="135"/>
      <c r="L203" s="116"/>
      <c r="M203" s="121"/>
      <c r="N203" s="122"/>
      <c r="O203" s="99">
        <f>O201+1</f>
        <v>120</v>
      </c>
    </row>
    <row r="204" spans="2:15" ht="36" customHeight="1">
      <c r="B204" s="118">
        <f t="shared" si="26"/>
        <v>45925</v>
      </c>
      <c r="C204" s="119">
        <f t="shared" si="27"/>
        <v>45925</v>
      </c>
      <c r="D204" s="284"/>
      <c r="E204" s="276"/>
      <c r="F204" s="284"/>
      <c r="G204" s="276"/>
      <c r="H204" s="284"/>
      <c r="I204" s="285"/>
      <c r="J204" s="284"/>
      <c r="K204" s="276"/>
      <c r="L204" s="218"/>
      <c r="M204" s="229"/>
      <c r="N204" s="122"/>
      <c r="O204" s="99">
        <f>O203+1</f>
        <v>121</v>
      </c>
    </row>
    <row r="205" spans="2:15" ht="36" customHeight="1">
      <c r="B205" s="118">
        <f t="shared" si="26"/>
        <v>45926</v>
      </c>
      <c r="C205" s="119">
        <f t="shared" si="27"/>
        <v>45926</v>
      </c>
      <c r="D205" s="269"/>
      <c r="E205" s="135"/>
      <c r="F205" s="269"/>
      <c r="G205" s="135"/>
      <c r="H205" s="269"/>
      <c r="I205" s="286"/>
      <c r="J205" s="269"/>
      <c r="K205" s="135"/>
      <c r="L205" s="116"/>
      <c r="M205" s="124"/>
      <c r="N205" s="122"/>
      <c r="O205" s="99">
        <f>O204+1</f>
        <v>122</v>
      </c>
    </row>
    <row r="206" spans="2:15" ht="36" customHeight="1">
      <c r="B206" s="125">
        <f t="shared" si="26"/>
        <v>45927</v>
      </c>
      <c r="C206" s="126">
        <f t="shared" si="27"/>
        <v>45927</v>
      </c>
      <c r="D206" s="277"/>
      <c r="E206" s="278"/>
      <c r="F206" s="277"/>
      <c r="G206" s="278"/>
      <c r="H206" s="277"/>
      <c r="I206" s="279"/>
      <c r="J206" s="277"/>
      <c r="K206" s="278"/>
      <c r="L206" s="145"/>
      <c r="M206" s="262"/>
      <c r="N206" s="130"/>
    </row>
    <row r="207" spans="2:15" ht="36" customHeight="1">
      <c r="B207" s="125">
        <f t="shared" si="26"/>
        <v>45928</v>
      </c>
      <c r="C207" s="126">
        <f t="shared" si="27"/>
        <v>45928</v>
      </c>
      <c r="D207" s="138"/>
      <c r="E207" s="139"/>
      <c r="F207" s="138"/>
      <c r="G207" s="139"/>
      <c r="H207" s="138"/>
      <c r="I207" s="280"/>
      <c r="J207" s="138"/>
      <c r="K207" s="139"/>
      <c r="L207" s="127"/>
      <c r="M207" s="128"/>
      <c r="N207" s="130"/>
    </row>
    <row r="208" spans="2:15" ht="36" customHeight="1">
      <c r="B208" s="118">
        <f t="shared" si="26"/>
        <v>45929</v>
      </c>
      <c r="C208" s="119">
        <f t="shared" si="27"/>
        <v>45929</v>
      </c>
      <c r="D208" s="269"/>
      <c r="E208" s="135"/>
      <c r="F208" s="269"/>
      <c r="G208" s="135"/>
      <c r="H208" s="269"/>
      <c r="I208" s="281"/>
      <c r="J208" s="269"/>
      <c r="K208" s="135"/>
      <c r="L208" s="116"/>
      <c r="M208" s="124"/>
      <c r="N208" s="182"/>
      <c r="O208" s="99">
        <f>O205+1</f>
        <v>123</v>
      </c>
    </row>
    <row r="209" spans="2:15" ht="36" customHeight="1" thickBot="1">
      <c r="B209" s="149">
        <f>B208+1</f>
        <v>45930</v>
      </c>
      <c r="C209" s="150">
        <f>B209</f>
        <v>45930</v>
      </c>
      <c r="D209" s="282"/>
      <c r="E209" s="221"/>
      <c r="F209" s="282"/>
      <c r="G209" s="221"/>
      <c r="H209" s="282"/>
      <c r="I209" s="221"/>
      <c r="J209" s="282"/>
      <c r="K209" s="221"/>
      <c r="L209" s="247"/>
      <c r="M209" s="154"/>
      <c r="N209" s="155"/>
      <c r="O209" s="99">
        <f>O208+1</f>
        <v>124</v>
      </c>
    </row>
  </sheetData>
  <mergeCells count="42"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</mergeCells>
  <phoneticPr fontId="6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771C-A232-4E6E-9CFE-0199CD1CC77E}">
  <sheetPr>
    <pageSetUpPr fitToPage="1"/>
  </sheetPr>
  <dimension ref="B1:T209"/>
  <sheetViews>
    <sheetView view="pageBreakPreview" zoomScaleNormal="100" zoomScaleSheetLayoutView="100" workbookViewId="0">
      <pane ySplit="6" topLeftCell="A7" activePane="bottomLeft" state="frozen"/>
      <selection pane="bottomLeft" activeCell="K149" sqref="A148:K149"/>
    </sheetView>
  </sheetViews>
  <sheetFormatPr defaultColWidth="9" defaultRowHeight="15"/>
  <cols>
    <col min="1" max="1" width="4.42578125" style="99" customWidth="1"/>
    <col min="2" max="2" width="6.28515625" style="98" customWidth="1"/>
    <col min="3" max="3" width="3.5703125" style="98" customWidth="1"/>
    <col min="4" max="4" width="18.28515625" style="99" customWidth="1"/>
    <col min="5" max="5" width="9.42578125" style="99" customWidth="1"/>
    <col min="6" max="6" width="18.28515625" style="99" customWidth="1"/>
    <col min="7" max="7" width="9.42578125" style="99" customWidth="1"/>
    <col min="8" max="8" width="18.28515625" style="99" customWidth="1"/>
    <col min="9" max="9" width="9.42578125" style="99" customWidth="1"/>
    <col min="10" max="10" width="18.28515625" style="99" customWidth="1"/>
    <col min="11" max="11" width="9.42578125" style="98" customWidth="1"/>
    <col min="12" max="12" width="18.28515625" style="99" customWidth="1"/>
    <col min="13" max="13" width="9.42578125" style="98" customWidth="1"/>
    <col min="14" max="14" width="17.140625" style="98" customWidth="1"/>
    <col min="15" max="16" width="9" style="99"/>
    <col min="17" max="17" width="21.5703125" style="99" customWidth="1"/>
    <col min="18" max="16384" width="9" style="99"/>
  </cols>
  <sheetData>
    <row r="1" spans="2:18" ht="26.1" customHeight="1"/>
    <row r="2" spans="2:18" ht="36" customHeight="1">
      <c r="B2" s="100" t="s">
        <v>1382</v>
      </c>
      <c r="H2" s="101"/>
      <c r="L2" s="102"/>
      <c r="N2" s="103"/>
    </row>
    <row r="3" spans="2:18" ht="26.1" customHeight="1">
      <c r="B3" s="104"/>
      <c r="H3" s="101"/>
      <c r="L3" s="102"/>
    </row>
    <row r="4" spans="2:18" ht="27" customHeight="1" thickBot="1">
      <c r="B4" s="104" t="s">
        <v>1054</v>
      </c>
      <c r="H4" s="101"/>
      <c r="N4" s="105"/>
    </row>
    <row r="5" spans="2:18" ht="18" customHeight="1">
      <c r="B5" s="1383" t="s">
        <v>1055</v>
      </c>
      <c r="C5" s="1385" t="s">
        <v>1056</v>
      </c>
      <c r="D5" s="106" t="s">
        <v>1057</v>
      </c>
      <c r="E5" s="1381" t="s">
        <v>1058</v>
      </c>
      <c r="F5" s="106" t="s">
        <v>1059</v>
      </c>
      <c r="G5" s="1381" t="s">
        <v>1058</v>
      </c>
      <c r="H5" s="106" t="s">
        <v>1060</v>
      </c>
      <c r="I5" s="1381" t="s">
        <v>1058</v>
      </c>
      <c r="J5" s="106" t="s">
        <v>1061</v>
      </c>
      <c r="K5" s="1381" t="s">
        <v>1058</v>
      </c>
      <c r="L5" s="106" t="s">
        <v>1062</v>
      </c>
      <c r="M5" s="1381" t="s">
        <v>1058</v>
      </c>
      <c r="N5" s="107" t="s">
        <v>1063</v>
      </c>
    </row>
    <row r="6" spans="2:18" ht="18" customHeight="1">
      <c r="B6" s="1384"/>
      <c r="C6" s="1386"/>
      <c r="D6" s="108" t="s">
        <v>1064</v>
      </c>
      <c r="E6" s="1382"/>
      <c r="F6" s="108" t="s">
        <v>1065</v>
      </c>
      <c r="G6" s="1382"/>
      <c r="H6" s="108" t="s">
        <v>1066</v>
      </c>
      <c r="I6" s="1382"/>
      <c r="J6" s="108" t="s">
        <v>1067</v>
      </c>
      <c r="K6" s="1382"/>
      <c r="L6" s="108" t="s">
        <v>443</v>
      </c>
      <c r="M6" s="1382"/>
      <c r="N6" s="109"/>
    </row>
    <row r="7" spans="2:18" ht="36" customHeight="1">
      <c r="B7" s="110">
        <v>45748</v>
      </c>
      <c r="C7" s="111">
        <f>B7</f>
        <v>45748</v>
      </c>
      <c r="D7" s="112"/>
      <c r="E7" s="113"/>
      <c r="F7" s="114"/>
      <c r="G7" s="113"/>
      <c r="H7" s="114"/>
      <c r="I7" s="113"/>
      <c r="J7" s="114"/>
      <c r="K7" s="115"/>
      <c r="L7" s="116"/>
      <c r="M7" s="115"/>
      <c r="N7" s="117"/>
      <c r="O7" s="99">
        <v>1</v>
      </c>
      <c r="Q7" s="99" t="s">
        <v>1068</v>
      </c>
      <c r="R7" s="99" t="s">
        <v>1069</v>
      </c>
    </row>
    <row r="8" spans="2:18" ht="36" customHeight="1">
      <c r="B8" s="118">
        <f>B7+1</f>
        <v>45749</v>
      </c>
      <c r="C8" s="119">
        <f>B8</f>
        <v>45749</v>
      </c>
      <c r="D8" s="137" t="s">
        <v>1383</v>
      </c>
      <c r="E8" s="120" t="s">
        <v>1384</v>
      </c>
      <c r="F8" s="123" t="s">
        <v>1219</v>
      </c>
      <c r="G8" s="124">
        <v>301</v>
      </c>
      <c r="H8" s="123"/>
      <c r="I8" s="120"/>
      <c r="J8" s="123"/>
      <c r="K8" s="121"/>
      <c r="L8" s="116"/>
      <c r="M8" s="121"/>
      <c r="N8" s="122"/>
      <c r="O8" s="99">
        <f>O7+1</f>
        <v>2</v>
      </c>
      <c r="Q8" s="99" t="s">
        <v>1385</v>
      </c>
      <c r="R8" s="99">
        <f>COUNTIF($D$7:$L$209,Q8&amp;"*")</f>
        <v>10</v>
      </c>
    </row>
    <row r="9" spans="2:18" ht="36" customHeight="1">
      <c r="B9" s="118">
        <f t="shared" ref="B9:B36" si="0">B8+1</f>
        <v>45750</v>
      </c>
      <c r="C9" s="119">
        <f t="shared" ref="C9:C35" si="1">B9</f>
        <v>45750</v>
      </c>
      <c r="D9" s="137" t="s">
        <v>85</v>
      </c>
      <c r="E9" s="124">
        <v>301</v>
      </c>
      <c r="F9" s="137" t="s">
        <v>92</v>
      </c>
      <c r="G9" s="124">
        <v>301</v>
      </c>
      <c r="H9" s="137" t="s">
        <v>96</v>
      </c>
      <c r="I9" s="124">
        <v>301</v>
      </c>
      <c r="J9" s="137" t="s">
        <v>96</v>
      </c>
      <c r="K9" s="121">
        <v>301</v>
      </c>
      <c r="L9" s="116"/>
      <c r="M9" s="121"/>
      <c r="N9" s="122"/>
      <c r="O9" s="99">
        <f t="shared" ref="O9:O10" si="2">O8+1</f>
        <v>3</v>
      </c>
      <c r="Q9" s="99" t="s">
        <v>1386</v>
      </c>
      <c r="R9" s="99">
        <f t="shared" ref="R9:R22" si="3">COUNTIF($D$7:$L$209,Q9&amp;"*")</f>
        <v>8</v>
      </c>
    </row>
    <row r="10" spans="2:18" ht="36" customHeight="1">
      <c r="B10" s="118">
        <f t="shared" si="0"/>
        <v>45751</v>
      </c>
      <c r="C10" s="119">
        <f t="shared" si="1"/>
        <v>45751</v>
      </c>
      <c r="D10" s="137" t="s">
        <v>104</v>
      </c>
      <c r="E10" s="124">
        <v>301</v>
      </c>
      <c r="F10" s="137" t="s">
        <v>85</v>
      </c>
      <c r="G10" s="124">
        <v>301</v>
      </c>
      <c r="H10" s="137" t="s">
        <v>107</v>
      </c>
      <c r="I10" s="124" t="s">
        <v>73</v>
      </c>
      <c r="J10" s="137" t="s">
        <v>1387</v>
      </c>
      <c r="K10" s="121"/>
      <c r="L10" s="116"/>
      <c r="M10" s="121"/>
      <c r="N10" s="122"/>
      <c r="O10" s="99">
        <f t="shared" si="2"/>
        <v>4</v>
      </c>
      <c r="Q10" s="99" t="s">
        <v>1388</v>
      </c>
      <c r="R10" s="99">
        <f t="shared" si="3"/>
        <v>13</v>
      </c>
    </row>
    <row r="11" spans="2:18" ht="36" customHeight="1">
      <c r="B11" s="125">
        <f t="shared" si="0"/>
        <v>45752</v>
      </c>
      <c r="C11" s="126">
        <f t="shared" si="1"/>
        <v>45752</v>
      </c>
      <c r="D11" s="127"/>
      <c r="E11" s="128"/>
      <c r="F11" s="127"/>
      <c r="G11" s="128"/>
      <c r="H11" s="127"/>
      <c r="I11" s="128"/>
      <c r="J11" s="127"/>
      <c r="K11" s="128"/>
      <c r="L11" s="127"/>
      <c r="M11" s="129"/>
      <c r="N11" s="130"/>
      <c r="Q11" s="99" t="s">
        <v>1389</v>
      </c>
      <c r="R11" s="99">
        <f t="shared" si="3"/>
        <v>17</v>
      </c>
    </row>
    <row r="12" spans="2:18" ht="36" customHeight="1">
      <c r="B12" s="125">
        <f t="shared" si="0"/>
        <v>45753</v>
      </c>
      <c r="C12" s="126">
        <f t="shared" si="1"/>
        <v>45753</v>
      </c>
      <c r="D12" s="127"/>
      <c r="E12" s="131"/>
      <c r="F12" s="127"/>
      <c r="G12" s="131"/>
      <c r="H12" s="127"/>
      <c r="I12" s="131"/>
      <c r="J12" s="127"/>
      <c r="K12" s="131"/>
      <c r="L12" s="127"/>
      <c r="M12" s="132"/>
      <c r="N12" s="130"/>
      <c r="Q12" s="99" t="s">
        <v>1390</v>
      </c>
      <c r="R12" s="99">
        <f t="shared" si="3"/>
        <v>23</v>
      </c>
    </row>
    <row r="13" spans="2:18" ht="36" customHeight="1">
      <c r="B13" s="118">
        <f t="shared" si="0"/>
        <v>45754</v>
      </c>
      <c r="C13" s="119">
        <f t="shared" si="1"/>
        <v>45754</v>
      </c>
      <c r="D13" s="137" t="s">
        <v>112</v>
      </c>
      <c r="E13" s="133" t="s">
        <v>1234</v>
      </c>
      <c r="F13" s="137" t="s">
        <v>112</v>
      </c>
      <c r="G13" s="133" t="s">
        <v>1234</v>
      </c>
      <c r="H13" s="137" t="s">
        <v>96</v>
      </c>
      <c r="I13" s="133">
        <v>301</v>
      </c>
      <c r="J13" s="137" t="s">
        <v>96</v>
      </c>
      <c r="K13" s="133">
        <v>301</v>
      </c>
      <c r="L13" s="116"/>
      <c r="M13" s="121"/>
      <c r="N13" s="122"/>
      <c r="O13" s="99">
        <f>O10+1</f>
        <v>5</v>
      </c>
      <c r="Q13" s="99" t="s">
        <v>1391</v>
      </c>
      <c r="R13" s="99">
        <f t="shared" si="3"/>
        <v>31</v>
      </c>
    </row>
    <row r="14" spans="2:18" ht="36" customHeight="1">
      <c r="B14" s="118">
        <f t="shared" si="0"/>
        <v>45755</v>
      </c>
      <c r="C14" s="119">
        <f t="shared" si="1"/>
        <v>45755</v>
      </c>
      <c r="D14" s="137" t="s">
        <v>126</v>
      </c>
      <c r="E14" s="133">
        <v>301</v>
      </c>
      <c r="F14" s="137" t="s">
        <v>1392</v>
      </c>
      <c r="G14" s="133" t="s">
        <v>139</v>
      </c>
      <c r="H14" s="137" t="s">
        <v>131</v>
      </c>
      <c r="I14" s="133">
        <v>301</v>
      </c>
      <c r="J14" s="137" t="s">
        <v>85</v>
      </c>
      <c r="K14" s="133">
        <v>301</v>
      </c>
      <c r="L14" s="116"/>
      <c r="M14" s="121"/>
      <c r="N14" s="122"/>
      <c r="O14" s="99">
        <f t="shared" ref="O14:O17" si="4">O13+1</f>
        <v>6</v>
      </c>
      <c r="Q14" s="99" t="s">
        <v>1393</v>
      </c>
      <c r="R14" s="99">
        <f t="shared" si="3"/>
        <v>27</v>
      </c>
    </row>
    <row r="15" spans="2:18" ht="36" customHeight="1">
      <c r="B15" s="118">
        <f t="shared" si="0"/>
        <v>45756</v>
      </c>
      <c r="C15" s="119">
        <f t="shared" si="1"/>
        <v>45756</v>
      </c>
      <c r="D15" s="283"/>
      <c r="E15" s="124"/>
      <c r="F15" s="283"/>
      <c r="G15" s="124"/>
      <c r="H15" s="283"/>
      <c r="I15" s="120"/>
      <c r="J15" s="283"/>
      <c r="K15" s="124"/>
      <c r="L15" s="283"/>
      <c r="M15" s="121"/>
      <c r="N15" s="122" t="s">
        <v>1394</v>
      </c>
      <c r="O15" s="99">
        <f t="shared" si="4"/>
        <v>7</v>
      </c>
      <c r="Q15" s="99" t="s">
        <v>1395</v>
      </c>
      <c r="R15" s="99">
        <f t="shared" si="3"/>
        <v>17</v>
      </c>
    </row>
    <row r="16" spans="2:18" ht="36" customHeight="1">
      <c r="B16" s="118">
        <f t="shared" si="0"/>
        <v>45757</v>
      </c>
      <c r="C16" s="119">
        <f t="shared" si="1"/>
        <v>45757</v>
      </c>
      <c r="D16" s="136"/>
      <c r="E16" s="124"/>
      <c r="F16" s="136" t="s">
        <v>157</v>
      </c>
      <c r="G16" s="515" t="s">
        <v>1396</v>
      </c>
      <c r="H16" s="136" t="s">
        <v>131</v>
      </c>
      <c r="I16" s="124">
        <v>301</v>
      </c>
      <c r="J16" s="136"/>
      <c r="K16" s="124"/>
      <c r="L16" s="116"/>
      <c r="M16" s="121"/>
      <c r="N16" s="122"/>
      <c r="O16" s="99">
        <f t="shared" si="4"/>
        <v>8</v>
      </c>
      <c r="Q16" s="99" t="s">
        <v>1397</v>
      </c>
      <c r="R16" s="99">
        <f t="shared" si="3"/>
        <v>26</v>
      </c>
    </row>
    <row r="17" spans="2:18" ht="36" customHeight="1">
      <c r="B17" s="118">
        <f t="shared" si="0"/>
        <v>45758</v>
      </c>
      <c r="C17" s="119">
        <f t="shared" si="1"/>
        <v>45758</v>
      </c>
      <c r="D17" s="134" t="s">
        <v>104</v>
      </c>
      <c r="E17" s="135">
        <v>301</v>
      </c>
      <c r="F17" s="134" t="s">
        <v>85</v>
      </c>
      <c r="G17" s="135">
        <v>301</v>
      </c>
      <c r="H17" s="137" t="s">
        <v>96</v>
      </c>
      <c r="I17" s="124">
        <v>301</v>
      </c>
      <c r="J17" s="136" t="s">
        <v>1398</v>
      </c>
      <c r="K17" s="515" t="s">
        <v>1096</v>
      </c>
      <c r="L17" s="116"/>
      <c r="M17" s="121"/>
      <c r="N17" s="122" t="s">
        <v>1399</v>
      </c>
      <c r="O17" s="99">
        <f t="shared" si="4"/>
        <v>9</v>
      </c>
      <c r="Q17" s="99" t="s">
        <v>1400</v>
      </c>
      <c r="R17" s="99">
        <f t="shared" si="3"/>
        <v>14</v>
      </c>
    </row>
    <row r="18" spans="2:18" ht="36" customHeight="1">
      <c r="B18" s="125">
        <f t="shared" si="0"/>
        <v>45759</v>
      </c>
      <c r="C18" s="126">
        <f t="shared" si="1"/>
        <v>45759</v>
      </c>
      <c r="D18" s="127"/>
      <c r="E18" s="128"/>
      <c r="F18" s="127"/>
      <c r="G18" s="128"/>
      <c r="H18" s="127"/>
      <c r="I18" s="128"/>
      <c r="J18" s="127"/>
      <c r="K18" s="128"/>
      <c r="L18" s="127"/>
      <c r="M18" s="132"/>
      <c r="N18" s="130"/>
      <c r="Q18" s="99" t="s">
        <v>1401</v>
      </c>
      <c r="R18" s="99">
        <f t="shared" si="3"/>
        <v>10</v>
      </c>
    </row>
    <row r="19" spans="2:18" ht="36" customHeight="1">
      <c r="B19" s="125">
        <f t="shared" si="0"/>
        <v>45760</v>
      </c>
      <c r="C19" s="126">
        <f t="shared" si="1"/>
        <v>45760</v>
      </c>
      <c r="D19" s="127"/>
      <c r="E19" s="128"/>
      <c r="F19" s="127"/>
      <c r="G19" s="128"/>
      <c r="H19" s="138"/>
      <c r="I19" s="139"/>
      <c r="J19" s="138"/>
      <c r="K19" s="139"/>
      <c r="L19" s="127"/>
      <c r="M19" s="132"/>
      <c r="N19" s="130"/>
      <c r="Q19" s="99" t="s">
        <v>1402</v>
      </c>
      <c r="R19" s="99">
        <f t="shared" si="3"/>
        <v>9</v>
      </c>
    </row>
    <row r="20" spans="2:18" ht="36" customHeight="1">
      <c r="B20" s="118">
        <f t="shared" si="0"/>
        <v>45761</v>
      </c>
      <c r="C20" s="119">
        <f t="shared" si="1"/>
        <v>45761</v>
      </c>
      <c r="D20" s="116"/>
      <c r="E20" s="124"/>
      <c r="F20" s="116" t="s">
        <v>96</v>
      </c>
      <c r="G20" s="124" t="s">
        <v>1403</v>
      </c>
      <c r="H20" s="116" t="s">
        <v>203</v>
      </c>
      <c r="I20" s="124" t="s">
        <v>1403</v>
      </c>
      <c r="J20" s="116" t="s">
        <v>203</v>
      </c>
      <c r="K20" s="124" t="s">
        <v>1403</v>
      </c>
      <c r="L20" s="116"/>
      <c r="M20" s="121"/>
      <c r="N20" s="122"/>
      <c r="O20" s="99">
        <f>O17+1</f>
        <v>10</v>
      </c>
      <c r="Q20" s="99" t="s">
        <v>1404</v>
      </c>
      <c r="R20" s="99">
        <f t="shared" si="3"/>
        <v>10</v>
      </c>
    </row>
    <row r="21" spans="2:18" ht="36" customHeight="1">
      <c r="B21" s="118">
        <f t="shared" si="0"/>
        <v>45762</v>
      </c>
      <c r="C21" s="119">
        <f t="shared" si="1"/>
        <v>45762</v>
      </c>
      <c r="D21" s="116" t="s">
        <v>126</v>
      </c>
      <c r="E21" s="124" t="s">
        <v>1403</v>
      </c>
      <c r="F21" s="116" t="s">
        <v>131</v>
      </c>
      <c r="G21" s="124" t="s">
        <v>1403</v>
      </c>
      <c r="H21" s="116" t="s">
        <v>85</v>
      </c>
      <c r="I21" s="124" t="s">
        <v>124</v>
      </c>
      <c r="J21" s="134" t="s">
        <v>85</v>
      </c>
      <c r="K21" s="135" t="s">
        <v>124</v>
      </c>
      <c r="L21" s="116"/>
      <c r="M21" s="121"/>
      <c r="N21" s="122"/>
      <c r="O21" s="99">
        <f>O20+1</f>
        <v>11</v>
      </c>
      <c r="Q21" s="99" t="s">
        <v>1405</v>
      </c>
      <c r="R21" s="99">
        <f t="shared" si="3"/>
        <v>17</v>
      </c>
    </row>
    <row r="22" spans="2:18" ht="36" customHeight="1">
      <c r="B22" s="118">
        <f t="shared" si="0"/>
        <v>45763</v>
      </c>
      <c r="C22" s="119">
        <f t="shared" si="1"/>
        <v>45763</v>
      </c>
      <c r="D22" s="116" t="s">
        <v>239</v>
      </c>
      <c r="E22" s="124" t="s">
        <v>40</v>
      </c>
      <c r="F22" s="116" t="s">
        <v>157</v>
      </c>
      <c r="G22" s="124" t="s">
        <v>40</v>
      </c>
      <c r="H22" s="116" t="s">
        <v>85</v>
      </c>
      <c r="I22" s="124" t="s">
        <v>124</v>
      </c>
      <c r="J22" s="116" t="s">
        <v>85</v>
      </c>
      <c r="K22" s="124" t="s">
        <v>124</v>
      </c>
      <c r="L22" s="116"/>
      <c r="M22" s="121"/>
      <c r="N22" s="122"/>
      <c r="O22" s="99">
        <f>O21+1</f>
        <v>12</v>
      </c>
      <c r="Q22" s="287" t="s">
        <v>1406</v>
      </c>
      <c r="R22" s="99">
        <f t="shared" si="3"/>
        <v>16</v>
      </c>
    </row>
    <row r="23" spans="2:18" ht="36" customHeight="1">
      <c r="B23" s="118">
        <f t="shared" si="0"/>
        <v>45764</v>
      </c>
      <c r="C23" s="119">
        <f t="shared" si="1"/>
        <v>45764</v>
      </c>
      <c r="D23" s="136" t="s">
        <v>250</v>
      </c>
      <c r="E23" s="124" t="s">
        <v>1300</v>
      </c>
      <c r="F23" s="136" t="s">
        <v>250</v>
      </c>
      <c r="G23" s="124" t="s">
        <v>1300</v>
      </c>
      <c r="H23" s="116" t="s">
        <v>126</v>
      </c>
      <c r="I23" s="124">
        <v>301</v>
      </c>
      <c r="J23" s="116" t="s">
        <v>239</v>
      </c>
      <c r="K23" s="124">
        <v>301</v>
      </c>
      <c r="L23" s="116"/>
      <c r="M23" s="121"/>
      <c r="N23" s="122"/>
      <c r="O23" s="99">
        <f>O22+1</f>
        <v>13</v>
      </c>
    </row>
    <row r="24" spans="2:18" ht="36" customHeight="1">
      <c r="B24" s="118">
        <f t="shared" si="0"/>
        <v>45765</v>
      </c>
      <c r="C24" s="119">
        <f t="shared" si="1"/>
        <v>45765</v>
      </c>
      <c r="D24" s="116" t="s">
        <v>96</v>
      </c>
      <c r="E24" s="124">
        <v>301</v>
      </c>
      <c r="F24" s="116" t="s">
        <v>96</v>
      </c>
      <c r="G24" s="124">
        <v>301</v>
      </c>
      <c r="H24" s="116" t="s">
        <v>273</v>
      </c>
      <c r="I24" s="515" t="s">
        <v>1407</v>
      </c>
      <c r="J24" s="116" t="s">
        <v>273</v>
      </c>
      <c r="K24" s="515" t="s">
        <v>1407</v>
      </c>
      <c r="L24" s="116"/>
      <c r="M24" s="121"/>
      <c r="N24" s="122"/>
      <c r="O24" s="99">
        <f>O23+1</f>
        <v>14</v>
      </c>
    </row>
    <row r="25" spans="2:18" ht="36" customHeight="1">
      <c r="B25" s="125">
        <f t="shared" si="0"/>
        <v>45766</v>
      </c>
      <c r="C25" s="126">
        <f t="shared" si="1"/>
        <v>45766</v>
      </c>
      <c r="D25" s="127"/>
      <c r="E25" s="128"/>
      <c r="F25" s="127"/>
      <c r="G25" s="128"/>
      <c r="H25" s="127"/>
      <c r="I25" s="128"/>
      <c r="J25" s="127"/>
      <c r="K25" s="128"/>
      <c r="L25" s="127"/>
      <c r="M25" s="132"/>
      <c r="N25" s="130"/>
    </row>
    <row r="26" spans="2:18" ht="36" customHeight="1">
      <c r="B26" s="125">
        <f t="shared" si="0"/>
        <v>45767</v>
      </c>
      <c r="C26" s="126">
        <f t="shared" si="1"/>
        <v>45767</v>
      </c>
      <c r="D26" s="127"/>
      <c r="E26" s="128"/>
      <c r="F26" s="127"/>
      <c r="G26" s="128"/>
      <c r="H26" s="140"/>
      <c r="I26" s="139"/>
      <c r="J26" s="140"/>
      <c r="K26" s="139"/>
      <c r="L26" s="127"/>
      <c r="M26" s="132"/>
      <c r="N26" s="130"/>
    </row>
    <row r="27" spans="2:18" ht="36" customHeight="1">
      <c r="B27" s="118">
        <f t="shared" si="0"/>
        <v>45768</v>
      </c>
      <c r="C27" s="119">
        <f t="shared" si="1"/>
        <v>45768</v>
      </c>
      <c r="D27" s="136" t="s">
        <v>96</v>
      </c>
      <c r="E27" s="124">
        <v>301</v>
      </c>
      <c r="F27" s="116" t="s">
        <v>239</v>
      </c>
      <c r="G27" s="124">
        <v>301</v>
      </c>
      <c r="H27" s="116" t="s">
        <v>203</v>
      </c>
      <c r="I27" s="181">
        <v>301</v>
      </c>
      <c r="J27" s="175" t="s">
        <v>131</v>
      </c>
      <c r="K27" s="176">
        <v>301</v>
      </c>
      <c r="L27" s="116"/>
      <c r="M27" s="121"/>
      <c r="N27" s="122"/>
      <c r="O27" s="99">
        <f>O24+1</f>
        <v>15</v>
      </c>
    </row>
    <row r="28" spans="2:18" ht="36" customHeight="1">
      <c r="B28" s="118">
        <f t="shared" si="0"/>
        <v>45769</v>
      </c>
      <c r="C28" s="119">
        <f t="shared" si="1"/>
        <v>45769</v>
      </c>
      <c r="D28" s="116" t="s">
        <v>126</v>
      </c>
      <c r="E28" s="124">
        <v>301</v>
      </c>
      <c r="F28" s="116" t="s">
        <v>131</v>
      </c>
      <c r="G28" s="124">
        <v>301</v>
      </c>
      <c r="H28" s="116"/>
      <c r="I28" s="120"/>
      <c r="J28" s="116"/>
      <c r="K28" s="121"/>
      <c r="L28" s="116"/>
      <c r="M28" s="121"/>
      <c r="N28" s="122"/>
      <c r="O28" s="99">
        <f>O27+1</f>
        <v>16</v>
      </c>
    </row>
    <row r="29" spans="2:18" ht="36" customHeight="1">
      <c r="B29" s="118">
        <f t="shared" si="0"/>
        <v>45770</v>
      </c>
      <c r="C29" s="119">
        <f t="shared" si="1"/>
        <v>45770</v>
      </c>
      <c r="D29" s="116"/>
      <c r="E29" s="124"/>
      <c r="F29" s="116" t="s">
        <v>307</v>
      </c>
      <c r="G29" s="124">
        <v>301</v>
      </c>
      <c r="H29" s="116" t="s">
        <v>308</v>
      </c>
      <c r="I29" s="124">
        <v>301</v>
      </c>
      <c r="J29" s="116" t="s">
        <v>308</v>
      </c>
      <c r="K29" s="124">
        <v>301</v>
      </c>
      <c r="L29" s="116"/>
      <c r="M29" s="121"/>
      <c r="N29" s="122"/>
      <c r="O29" s="99">
        <f>O28+1</f>
        <v>17</v>
      </c>
    </row>
    <row r="30" spans="2:18" ht="36" customHeight="1">
      <c r="B30" s="118">
        <f t="shared" si="0"/>
        <v>45771</v>
      </c>
      <c r="C30" s="119">
        <f t="shared" si="1"/>
        <v>45771</v>
      </c>
      <c r="D30" s="116" t="s">
        <v>239</v>
      </c>
      <c r="E30" s="124" t="s">
        <v>124</v>
      </c>
      <c r="F30" s="116" t="s">
        <v>157</v>
      </c>
      <c r="G30" s="124" t="s">
        <v>124</v>
      </c>
      <c r="H30" s="116" t="s">
        <v>323</v>
      </c>
      <c r="I30" s="124" t="s">
        <v>124</v>
      </c>
      <c r="J30" s="116" t="s">
        <v>126</v>
      </c>
      <c r="K30" s="124" t="s">
        <v>124</v>
      </c>
      <c r="L30" s="116"/>
      <c r="M30" s="124"/>
      <c r="N30" s="122"/>
      <c r="O30" s="99">
        <f>O29+1</f>
        <v>18</v>
      </c>
    </row>
    <row r="31" spans="2:18" ht="36" customHeight="1">
      <c r="B31" s="118">
        <f t="shared" si="0"/>
        <v>45772</v>
      </c>
      <c r="C31" s="119">
        <f t="shared" si="1"/>
        <v>45772</v>
      </c>
      <c r="D31" s="136" t="s">
        <v>96</v>
      </c>
      <c r="E31" s="124">
        <v>301</v>
      </c>
      <c r="F31" s="136" t="s">
        <v>96</v>
      </c>
      <c r="G31" s="124">
        <v>301</v>
      </c>
      <c r="H31" s="116" t="s">
        <v>273</v>
      </c>
      <c r="I31" s="517" t="s">
        <v>1408</v>
      </c>
      <c r="J31" s="116" t="s">
        <v>273</v>
      </c>
      <c r="K31" s="517" t="s">
        <v>1408</v>
      </c>
      <c r="L31" s="116"/>
      <c r="M31" s="121"/>
      <c r="N31" s="122"/>
      <c r="O31" s="99">
        <f>O30+1</f>
        <v>19</v>
      </c>
    </row>
    <row r="32" spans="2:18" ht="36" customHeight="1">
      <c r="B32" s="125">
        <f t="shared" si="0"/>
        <v>45773</v>
      </c>
      <c r="C32" s="126">
        <f t="shared" si="1"/>
        <v>45773</v>
      </c>
      <c r="D32" s="127"/>
      <c r="E32" s="128"/>
      <c r="F32" s="141"/>
      <c r="G32" s="142"/>
      <c r="H32" s="127"/>
      <c r="I32" s="128"/>
      <c r="J32" s="127"/>
      <c r="K32" s="128"/>
      <c r="L32" s="127"/>
      <c r="M32" s="132"/>
      <c r="N32" s="130"/>
    </row>
    <row r="33" spans="2:15" ht="36" customHeight="1">
      <c r="B33" s="125">
        <f t="shared" si="0"/>
        <v>45774</v>
      </c>
      <c r="C33" s="126">
        <f t="shared" si="1"/>
        <v>45774</v>
      </c>
      <c r="D33" s="127"/>
      <c r="E33" s="128"/>
      <c r="F33" s="143"/>
      <c r="G33" s="142"/>
      <c r="H33" s="140"/>
      <c r="I33" s="139"/>
      <c r="J33" s="140"/>
      <c r="K33" s="139"/>
      <c r="L33" s="127"/>
      <c r="M33" s="132"/>
      <c r="N33" s="130"/>
    </row>
    <row r="34" spans="2:15" ht="36" customHeight="1">
      <c r="B34" s="118">
        <f t="shared" si="0"/>
        <v>45775</v>
      </c>
      <c r="C34" s="119">
        <f t="shared" si="1"/>
        <v>45775</v>
      </c>
      <c r="D34" s="116" t="s">
        <v>96</v>
      </c>
      <c r="E34" s="189">
        <v>101</v>
      </c>
      <c r="F34" s="116" t="s">
        <v>307</v>
      </c>
      <c r="G34" s="189" t="s">
        <v>1409</v>
      </c>
      <c r="H34" s="116" t="s">
        <v>307</v>
      </c>
      <c r="I34" s="189" t="s">
        <v>1409</v>
      </c>
      <c r="J34" s="134" t="s">
        <v>307</v>
      </c>
      <c r="K34" s="189" t="s">
        <v>1409</v>
      </c>
      <c r="L34" s="144"/>
      <c r="M34" s="121"/>
      <c r="N34" s="122"/>
      <c r="O34" s="99">
        <f>O31+1</f>
        <v>20</v>
      </c>
    </row>
    <row r="35" spans="2:15" ht="36" customHeight="1">
      <c r="B35" s="125">
        <f t="shared" si="0"/>
        <v>45776</v>
      </c>
      <c r="C35" s="126">
        <f t="shared" si="1"/>
        <v>45776</v>
      </c>
      <c r="D35" s="145"/>
      <c r="E35" s="146"/>
      <c r="F35" s="145"/>
      <c r="G35" s="146"/>
      <c r="H35" s="147"/>
      <c r="I35" s="146"/>
      <c r="J35" s="145"/>
      <c r="K35" s="148"/>
      <c r="L35" s="127"/>
      <c r="M35" s="132"/>
      <c r="N35" s="130" t="s">
        <v>1410</v>
      </c>
    </row>
    <row r="36" spans="2:15" ht="36" customHeight="1" thickBot="1">
      <c r="B36" s="149">
        <f t="shared" si="0"/>
        <v>45777</v>
      </c>
      <c r="C36" s="150">
        <f>B36</f>
        <v>45777</v>
      </c>
      <c r="D36" s="151" t="s">
        <v>250</v>
      </c>
      <c r="E36" s="152" t="s">
        <v>1300</v>
      </c>
      <c r="F36" s="151" t="s">
        <v>239</v>
      </c>
      <c r="G36" s="152">
        <v>301</v>
      </c>
      <c r="H36" s="153"/>
      <c r="I36" s="152"/>
      <c r="J36" s="153"/>
      <c r="K36" s="154"/>
      <c r="L36" s="151"/>
      <c r="M36" s="154"/>
      <c r="N36" s="155"/>
      <c r="O36" s="99">
        <f>O34+1</f>
        <v>21</v>
      </c>
    </row>
    <row r="37" spans="2:15" ht="27" customHeight="1">
      <c r="B37" s="156"/>
      <c r="D37" s="157"/>
      <c r="E37" s="157"/>
      <c r="F37" s="157"/>
      <c r="G37" s="157"/>
      <c r="H37" s="157"/>
      <c r="I37" s="157"/>
      <c r="J37" s="157"/>
      <c r="K37" s="158"/>
      <c r="L37" s="157"/>
      <c r="M37" s="158"/>
      <c r="N37" s="158"/>
    </row>
    <row r="38" spans="2:15" ht="27" customHeight="1" thickBot="1">
      <c r="B38" s="159" t="s">
        <v>1119</v>
      </c>
      <c r="D38" s="157"/>
      <c r="E38" s="157"/>
      <c r="F38" s="157"/>
      <c r="G38" s="157"/>
      <c r="H38" s="157"/>
      <c r="I38" s="157"/>
      <c r="J38" s="157"/>
      <c r="K38" s="158"/>
      <c r="L38" s="157"/>
      <c r="M38" s="158"/>
      <c r="N38" s="158"/>
    </row>
    <row r="39" spans="2:15" ht="18" customHeight="1">
      <c r="B39" s="1383" t="s">
        <v>1055</v>
      </c>
      <c r="C39" s="1385" t="s">
        <v>1056</v>
      </c>
      <c r="D39" s="106" t="s">
        <v>1057</v>
      </c>
      <c r="E39" s="1381" t="s">
        <v>1058</v>
      </c>
      <c r="F39" s="106" t="s">
        <v>1059</v>
      </c>
      <c r="G39" s="1381" t="s">
        <v>1058</v>
      </c>
      <c r="H39" s="106" t="s">
        <v>1060</v>
      </c>
      <c r="I39" s="1381" t="s">
        <v>1058</v>
      </c>
      <c r="J39" s="106" t="s">
        <v>1061</v>
      </c>
      <c r="K39" s="1381" t="s">
        <v>1058</v>
      </c>
      <c r="L39" s="106" t="s">
        <v>1062</v>
      </c>
      <c r="M39" s="1381" t="s">
        <v>1058</v>
      </c>
      <c r="N39" s="107" t="s">
        <v>1063</v>
      </c>
    </row>
    <row r="40" spans="2:15" ht="18" customHeight="1" thickBot="1">
      <c r="B40" s="1384"/>
      <c r="C40" s="1386"/>
      <c r="D40" s="108" t="s">
        <v>1064</v>
      </c>
      <c r="E40" s="1382"/>
      <c r="F40" s="108" t="s">
        <v>1065</v>
      </c>
      <c r="G40" s="1382"/>
      <c r="H40" s="108" t="s">
        <v>1066</v>
      </c>
      <c r="I40" s="1382"/>
      <c r="J40" s="108" t="s">
        <v>1067</v>
      </c>
      <c r="K40" s="1382"/>
      <c r="L40" s="108" t="s">
        <v>443</v>
      </c>
      <c r="M40" s="1382"/>
      <c r="N40" s="109"/>
    </row>
    <row r="41" spans="2:15" ht="36" customHeight="1">
      <c r="B41" s="110">
        <f>B36+1</f>
        <v>45778</v>
      </c>
      <c r="C41" s="111">
        <f>B41</f>
        <v>45778</v>
      </c>
      <c r="D41" s="144" t="s">
        <v>104</v>
      </c>
      <c r="E41" s="160" t="s">
        <v>124</v>
      </c>
      <c r="F41" s="161" t="s">
        <v>104</v>
      </c>
      <c r="G41" s="162" t="s">
        <v>124</v>
      </c>
      <c r="H41" s="116" t="s">
        <v>126</v>
      </c>
      <c r="I41" s="124" t="s">
        <v>124</v>
      </c>
      <c r="J41" s="116" t="s">
        <v>126</v>
      </c>
      <c r="K41" s="124" t="s">
        <v>124</v>
      </c>
      <c r="L41" s="163"/>
      <c r="M41" s="115"/>
      <c r="N41" s="122"/>
      <c r="O41" s="99">
        <f>O36+1</f>
        <v>22</v>
      </c>
    </row>
    <row r="42" spans="2:15" ht="36" customHeight="1">
      <c r="B42" s="118">
        <f>B41+1</f>
        <v>45779</v>
      </c>
      <c r="C42" s="119">
        <f>B42</f>
        <v>45779</v>
      </c>
      <c r="D42" s="144" t="s">
        <v>96</v>
      </c>
      <c r="E42" s="164">
        <v>301</v>
      </c>
      <c r="F42" s="116" t="s">
        <v>96</v>
      </c>
      <c r="G42" s="124">
        <v>301</v>
      </c>
      <c r="H42" s="116" t="s">
        <v>273</v>
      </c>
      <c r="I42" s="517" t="s">
        <v>1408</v>
      </c>
      <c r="J42" s="116" t="s">
        <v>273</v>
      </c>
      <c r="K42" s="517" t="s">
        <v>1408</v>
      </c>
      <c r="L42" s="116"/>
      <c r="M42" s="121"/>
      <c r="N42" s="122"/>
      <c r="O42" s="99">
        <f>O41+1</f>
        <v>23</v>
      </c>
    </row>
    <row r="43" spans="2:15" ht="36" customHeight="1">
      <c r="B43" s="125">
        <f>B42+1</f>
        <v>45780</v>
      </c>
      <c r="C43" s="126">
        <f t="shared" ref="C43:C70" si="5">B43</f>
        <v>45780</v>
      </c>
      <c r="D43" s="127"/>
      <c r="E43" s="129"/>
      <c r="F43" s="127"/>
      <c r="G43" s="129"/>
      <c r="H43" s="127"/>
      <c r="I43" s="129"/>
      <c r="J43" s="127"/>
      <c r="K43" s="132"/>
      <c r="L43" s="127"/>
      <c r="M43" s="132"/>
      <c r="N43" s="165" t="s">
        <v>1411</v>
      </c>
    </row>
    <row r="44" spans="2:15" ht="36" customHeight="1">
      <c r="B44" s="125">
        <f>B43+1</f>
        <v>45781</v>
      </c>
      <c r="C44" s="126">
        <f t="shared" si="5"/>
        <v>45781</v>
      </c>
      <c r="D44" s="127"/>
      <c r="E44" s="129"/>
      <c r="F44" s="127"/>
      <c r="G44" s="129"/>
      <c r="H44" s="127"/>
      <c r="I44" s="129"/>
      <c r="J44" s="127"/>
      <c r="K44" s="132"/>
      <c r="L44" s="127"/>
      <c r="M44" s="132"/>
      <c r="N44" s="165" t="s">
        <v>1412</v>
      </c>
    </row>
    <row r="45" spans="2:15" ht="36" customHeight="1">
      <c r="B45" s="125">
        <f>B44+1</f>
        <v>45782</v>
      </c>
      <c r="C45" s="126">
        <f t="shared" si="5"/>
        <v>45782</v>
      </c>
      <c r="D45" s="166"/>
      <c r="E45" s="167"/>
      <c r="F45" s="166"/>
      <c r="G45" s="167"/>
      <c r="H45" s="166"/>
      <c r="I45" s="167"/>
      <c r="J45" s="166"/>
      <c r="K45" s="168"/>
      <c r="L45" s="166"/>
      <c r="M45" s="168"/>
      <c r="N45" s="165" t="s">
        <v>1413</v>
      </c>
    </row>
    <row r="46" spans="2:15" ht="36" customHeight="1">
      <c r="B46" s="125">
        <f t="shared" ref="B46:B71" si="6">B45+1</f>
        <v>45783</v>
      </c>
      <c r="C46" s="126">
        <f t="shared" si="5"/>
        <v>45783</v>
      </c>
      <c r="D46" s="127"/>
      <c r="E46" s="128"/>
      <c r="F46" s="127"/>
      <c r="G46" s="128"/>
      <c r="H46" s="127"/>
      <c r="I46" s="129"/>
      <c r="J46" s="127"/>
      <c r="K46" s="132"/>
      <c r="L46" s="127"/>
      <c r="M46" s="128"/>
      <c r="N46" s="165" t="s">
        <v>1414</v>
      </c>
    </row>
    <row r="47" spans="2:15" ht="36" customHeight="1">
      <c r="B47" s="118">
        <f t="shared" si="6"/>
        <v>45784</v>
      </c>
      <c r="C47" s="119">
        <f t="shared" si="5"/>
        <v>45784</v>
      </c>
      <c r="D47" s="171" t="s">
        <v>239</v>
      </c>
      <c r="E47" s="169">
        <v>301</v>
      </c>
      <c r="F47" s="690" t="s">
        <v>1415</v>
      </c>
      <c r="G47" s="180" t="s">
        <v>73</v>
      </c>
      <c r="H47" s="171" t="s">
        <v>308</v>
      </c>
      <c r="I47" s="169">
        <v>301</v>
      </c>
      <c r="J47" s="171" t="s">
        <v>308</v>
      </c>
      <c r="K47" s="170">
        <v>301</v>
      </c>
      <c r="L47" s="116"/>
      <c r="M47" s="170"/>
      <c r="N47" s="122"/>
      <c r="O47" s="99">
        <f>O42+1</f>
        <v>24</v>
      </c>
    </row>
    <row r="48" spans="2:15" ht="73.5">
      <c r="B48" s="118">
        <f t="shared" si="6"/>
        <v>45785</v>
      </c>
      <c r="C48" s="119">
        <f t="shared" si="5"/>
        <v>45785</v>
      </c>
      <c r="D48" s="116" t="s">
        <v>85</v>
      </c>
      <c r="E48" s="124" t="s">
        <v>124</v>
      </c>
      <c r="F48" s="116" t="s">
        <v>85</v>
      </c>
      <c r="G48" s="124" t="s">
        <v>124</v>
      </c>
      <c r="H48" s="116" t="s">
        <v>96</v>
      </c>
      <c r="I48" s="124" t="s">
        <v>124</v>
      </c>
      <c r="J48" s="175" t="s">
        <v>96</v>
      </c>
      <c r="K48" s="180" t="s">
        <v>1416</v>
      </c>
      <c r="L48" s="171"/>
      <c r="M48" s="124"/>
      <c r="N48" s="122"/>
      <c r="O48" s="99">
        <f>O47+1</f>
        <v>25</v>
      </c>
    </row>
    <row r="49" spans="2:20" ht="36" customHeight="1">
      <c r="B49" s="118">
        <f t="shared" si="6"/>
        <v>45786</v>
      </c>
      <c r="C49" s="119">
        <f t="shared" si="5"/>
        <v>45786</v>
      </c>
      <c r="D49" s="136" t="s">
        <v>1417</v>
      </c>
      <c r="E49" s="124" t="s">
        <v>436</v>
      </c>
      <c r="F49" s="136" t="s">
        <v>96</v>
      </c>
      <c r="G49" s="124">
        <v>101</v>
      </c>
      <c r="H49" s="116" t="s">
        <v>250</v>
      </c>
      <c r="I49" s="124" t="s">
        <v>1409</v>
      </c>
      <c r="J49" s="116" t="s">
        <v>250</v>
      </c>
      <c r="K49" s="124" t="s">
        <v>1409</v>
      </c>
      <c r="L49" s="116"/>
      <c r="M49" s="124"/>
      <c r="N49" s="122"/>
      <c r="O49" s="99">
        <f>O48+1</f>
        <v>26</v>
      </c>
    </row>
    <row r="50" spans="2:20" ht="36" customHeight="1">
      <c r="B50" s="125">
        <f t="shared" si="6"/>
        <v>45787</v>
      </c>
      <c r="C50" s="126">
        <f t="shared" si="5"/>
        <v>45787</v>
      </c>
      <c r="D50" s="127"/>
      <c r="E50" s="128"/>
      <c r="F50" s="127"/>
      <c r="G50" s="128"/>
      <c r="H50" s="127"/>
      <c r="I50" s="139"/>
      <c r="J50" s="127"/>
      <c r="K50" s="139"/>
      <c r="L50" s="127"/>
      <c r="M50" s="128"/>
      <c r="N50" s="130"/>
    </row>
    <row r="51" spans="2:20" ht="36" customHeight="1">
      <c r="B51" s="125">
        <f t="shared" si="6"/>
        <v>45788</v>
      </c>
      <c r="C51" s="126">
        <f t="shared" si="5"/>
        <v>45788</v>
      </c>
      <c r="D51" s="127"/>
      <c r="E51" s="128"/>
      <c r="F51" s="173"/>
      <c r="G51" s="174"/>
      <c r="H51" s="127"/>
      <c r="I51" s="128"/>
      <c r="J51" s="127"/>
      <c r="K51" s="132"/>
      <c r="L51" s="127"/>
      <c r="M51" s="132"/>
      <c r="N51" s="130" t="s">
        <v>1130</v>
      </c>
    </row>
    <row r="52" spans="2:20" ht="36" customHeight="1">
      <c r="B52" s="118">
        <f t="shared" si="6"/>
        <v>45789</v>
      </c>
      <c r="C52" s="119">
        <f t="shared" si="5"/>
        <v>45789</v>
      </c>
      <c r="D52" s="136" t="s">
        <v>239</v>
      </c>
      <c r="E52" s="124">
        <v>301</v>
      </c>
      <c r="F52" s="136" t="s">
        <v>157</v>
      </c>
      <c r="G52" s="515" t="s">
        <v>1396</v>
      </c>
      <c r="H52" s="116" t="s">
        <v>96</v>
      </c>
      <c r="I52" s="124">
        <v>301</v>
      </c>
      <c r="J52" s="116" t="s">
        <v>96</v>
      </c>
      <c r="K52" s="124">
        <v>301</v>
      </c>
      <c r="L52" s="175"/>
      <c r="M52" s="176"/>
      <c r="N52" s="122"/>
      <c r="O52" s="99">
        <f>O49+1</f>
        <v>27</v>
      </c>
    </row>
    <row r="53" spans="2:20" ht="36" customHeight="1">
      <c r="B53" s="118">
        <f t="shared" si="6"/>
        <v>45790</v>
      </c>
      <c r="C53" s="119">
        <f t="shared" si="5"/>
        <v>45790</v>
      </c>
      <c r="D53" s="116" t="s">
        <v>1418</v>
      </c>
      <c r="E53" s="124" t="s">
        <v>73</v>
      </c>
      <c r="F53" s="116" t="s">
        <v>1418</v>
      </c>
      <c r="G53" s="124" t="s">
        <v>73</v>
      </c>
      <c r="H53" s="116" t="s">
        <v>250</v>
      </c>
      <c r="I53" s="120" t="s">
        <v>1419</v>
      </c>
      <c r="J53" s="116" t="s">
        <v>250</v>
      </c>
      <c r="K53" s="120" t="s">
        <v>1419</v>
      </c>
      <c r="L53" s="116"/>
      <c r="M53" s="121"/>
      <c r="N53" s="122"/>
      <c r="O53" s="99">
        <f>O52+1</f>
        <v>28</v>
      </c>
    </row>
    <row r="54" spans="2:20" ht="36" customHeight="1">
      <c r="B54" s="118">
        <f t="shared" si="6"/>
        <v>45791</v>
      </c>
      <c r="C54" s="119">
        <f t="shared" si="5"/>
        <v>45791</v>
      </c>
      <c r="D54" s="116" t="s">
        <v>203</v>
      </c>
      <c r="E54" s="124">
        <v>301</v>
      </c>
      <c r="F54" s="175" t="s">
        <v>157</v>
      </c>
      <c r="G54" s="180" t="s">
        <v>1300</v>
      </c>
      <c r="H54" s="171"/>
      <c r="I54" s="124"/>
      <c r="J54" s="116"/>
      <c r="K54" s="124"/>
      <c r="L54" s="116"/>
      <c r="M54" s="124"/>
      <c r="N54" s="122"/>
      <c r="O54" s="99">
        <f t="shared" ref="O54:O56" si="7">O53+1</f>
        <v>29</v>
      </c>
    </row>
    <row r="55" spans="2:20" ht="36" customHeight="1">
      <c r="B55" s="118">
        <f t="shared" si="6"/>
        <v>45792</v>
      </c>
      <c r="C55" s="119">
        <f t="shared" si="5"/>
        <v>45792</v>
      </c>
      <c r="D55" s="136" t="s">
        <v>85</v>
      </c>
      <c r="E55" s="124" t="s">
        <v>124</v>
      </c>
      <c r="F55" s="136" t="s">
        <v>85</v>
      </c>
      <c r="G55" s="124" t="s">
        <v>124</v>
      </c>
      <c r="H55" s="116" t="s">
        <v>203</v>
      </c>
      <c r="I55" s="124" t="s">
        <v>1420</v>
      </c>
      <c r="J55" s="116" t="s">
        <v>203</v>
      </c>
      <c r="K55" s="124" t="s">
        <v>1420</v>
      </c>
      <c r="L55" s="116"/>
      <c r="M55" s="124"/>
      <c r="N55" s="122"/>
      <c r="O55" s="99">
        <f t="shared" si="7"/>
        <v>30</v>
      </c>
    </row>
    <row r="56" spans="2:20" ht="36" customHeight="1">
      <c r="B56" s="118">
        <f t="shared" si="6"/>
        <v>45793</v>
      </c>
      <c r="C56" s="119">
        <f t="shared" si="5"/>
        <v>45793</v>
      </c>
      <c r="D56" s="116" t="s">
        <v>126</v>
      </c>
      <c r="E56" s="124">
        <v>301</v>
      </c>
      <c r="F56" s="116" t="s">
        <v>126</v>
      </c>
      <c r="G56" s="124">
        <v>301</v>
      </c>
      <c r="H56" s="116" t="s">
        <v>273</v>
      </c>
      <c r="I56" s="515" t="s">
        <v>1408</v>
      </c>
      <c r="J56" s="136" t="s">
        <v>273</v>
      </c>
      <c r="K56" s="515" t="s">
        <v>1408</v>
      </c>
      <c r="L56" s="116"/>
      <c r="M56" s="121"/>
      <c r="N56" s="122"/>
      <c r="O56" s="99">
        <f t="shared" si="7"/>
        <v>31</v>
      </c>
    </row>
    <row r="57" spans="2:20" ht="36" customHeight="1">
      <c r="B57" s="125">
        <f t="shared" si="6"/>
        <v>45794</v>
      </c>
      <c r="C57" s="126">
        <f t="shared" si="5"/>
        <v>45794</v>
      </c>
      <c r="D57" s="178"/>
      <c r="E57" s="128"/>
      <c r="F57" s="178"/>
      <c r="G57" s="128"/>
      <c r="H57" s="178"/>
      <c r="I57" s="128"/>
      <c r="J57" s="178"/>
      <c r="K57" s="128"/>
      <c r="L57" s="178"/>
      <c r="M57" s="128"/>
      <c r="N57" s="130"/>
    </row>
    <row r="58" spans="2:20" ht="36" customHeight="1">
      <c r="B58" s="125">
        <f t="shared" si="6"/>
        <v>45795</v>
      </c>
      <c r="C58" s="126">
        <f t="shared" si="5"/>
        <v>45795</v>
      </c>
      <c r="D58" s="178"/>
      <c r="E58" s="128"/>
      <c r="F58" s="127"/>
      <c r="G58" s="128"/>
      <c r="H58" s="127"/>
      <c r="I58" s="179"/>
      <c r="J58" s="127"/>
      <c r="K58" s="179"/>
      <c r="L58" s="127"/>
      <c r="M58" s="128"/>
      <c r="N58" s="130"/>
    </row>
    <row r="59" spans="2:20" ht="36" customHeight="1">
      <c r="B59" s="118">
        <f t="shared" si="6"/>
        <v>45796</v>
      </c>
      <c r="C59" s="119">
        <f t="shared" si="5"/>
        <v>45796</v>
      </c>
      <c r="D59" s="136" t="s">
        <v>126</v>
      </c>
      <c r="E59" s="124">
        <v>301</v>
      </c>
      <c r="F59" s="116" t="s">
        <v>126</v>
      </c>
      <c r="G59" s="124">
        <v>301</v>
      </c>
      <c r="H59" s="241" t="s">
        <v>104</v>
      </c>
      <c r="I59" s="223">
        <v>301</v>
      </c>
      <c r="J59" s="116" t="s">
        <v>203</v>
      </c>
      <c r="K59" s="121">
        <v>301</v>
      </c>
      <c r="L59" s="116"/>
      <c r="M59" s="121"/>
      <c r="N59" s="122"/>
      <c r="O59" s="99">
        <f>O56+1</f>
        <v>32</v>
      </c>
    </row>
    <row r="60" spans="2:20" ht="36" customHeight="1">
      <c r="B60" s="118">
        <f t="shared" si="6"/>
        <v>45797</v>
      </c>
      <c r="C60" s="119">
        <f t="shared" si="5"/>
        <v>45797</v>
      </c>
      <c r="D60" s="116" t="s">
        <v>203</v>
      </c>
      <c r="E60" s="180" t="s">
        <v>1421</v>
      </c>
      <c r="F60" s="116" t="s">
        <v>131</v>
      </c>
      <c r="G60" s="180">
        <v>201</v>
      </c>
      <c r="H60" s="116" t="s">
        <v>96</v>
      </c>
      <c r="I60" s="180" t="s">
        <v>1422</v>
      </c>
      <c r="J60" s="116" t="s">
        <v>96</v>
      </c>
      <c r="K60" s="180" t="s">
        <v>1422</v>
      </c>
      <c r="L60" s="116"/>
      <c r="M60" s="121"/>
      <c r="N60" s="122"/>
      <c r="O60" s="99">
        <f>O59+1</f>
        <v>33</v>
      </c>
    </row>
    <row r="61" spans="2:20" ht="36" customHeight="1">
      <c r="B61" s="118">
        <f t="shared" si="6"/>
        <v>45798</v>
      </c>
      <c r="C61" s="119">
        <f t="shared" si="5"/>
        <v>45798</v>
      </c>
      <c r="D61" s="116" t="s">
        <v>307</v>
      </c>
      <c r="E61" s="124">
        <v>301</v>
      </c>
      <c r="F61" s="690" t="s">
        <v>157</v>
      </c>
      <c r="G61" s="180" t="s">
        <v>1300</v>
      </c>
      <c r="H61" s="171" t="s">
        <v>308</v>
      </c>
      <c r="I61" s="180">
        <v>301</v>
      </c>
      <c r="J61" s="116" t="s">
        <v>308</v>
      </c>
      <c r="K61" s="180">
        <v>301</v>
      </c>
      <c r="L61" s="116"/>
      <c r="M61" s="124"/>
      <c r="N61" s="122"/>
      <c r="O61" s="99">
        <f t="shared" ref="O61:O63" si="8">O60+1</f>
        <v>34</v>
      </c>
    </row>
    <row r="62" spans="2:20" ht="36" customHeight="1">
      <c r="B62" s="118">
        <f t="shared" si="6"/>
        <v>45799</v>
      </c>
      <c r="C62" s="119">
        <f t="shared" si="5"/>
        <v>45799</v>
      </c>
      <c r="D62" s="116" t="s">
        <v>85</v>
      </c>
      <c r="E62" s="124" t="s">
        <v>124</v>
      </c>
      <c r="F62" s="136" t="s">
        <v>85</v>
      </c>
      <c r="G62" s="124" t="s">
        <v>124</v>
      </c>
      <c r="H62" s="116" t="s">
        <v>486</v>
      </c>
      <c r="I62" s="124" t="s">
        <v>124</v>
      </c>
      <c r="J62" s="116" t="s">
        <v>1423</v>
      </c>
      <c r="K62" s="124"/>
      <c r="L62" s="116"/>
      <c r="M62" s="124"/>
      <c r="N62" s="122"/>
      <c r="O62" s="99">
        <f t="shared" si="8"/>
        <v>35</v>
      </c>
    </row>
    <row r="63" spans="2:20" ht="36" customHeight="1">
      <c r="B63" s="118">
        <f t="shared" si="6"/>
        <v>45800</v>
      </c>
      <c r="C63" s="119">
        <f t="shared" si="5"/>
        <v>45800</v>
      </c>
      <c r="D63" s="136" t="s">
        <v>250</v>
      </c>
      <c r="E63" s="124" t="s">
        <v>1300</v>
      </c>
      <c r="F63" s="526" t="s">
        <v>250</v>
      </c>
      <c r="G63" s="181" t="s">
        <v>1300</v>
      </c>
      <c r="H63" s="209" t="s">
        <v>239</v>
      </c>
      <c r="I63" s="180">
        <v>301</v>
      </c>
      <c r="J63" s="116"/>
      <c r="K63" s="124"/>
      <c r="L63" s="116"/>
      <c r="M63" s="121"/>
      <c r="N63" s="182"/>
      <c r="O63" s="99">
        <f t="shared" si="8"/>
        <v>36</v>
      </c>
    </row>
    <row r="64" spans="2:20" ht="36" customHeight="1">
      <c r="B64" s="125">
        <f t="shared" si="6"/>
        <v>45801</v>
      </c>
      <c r="C64" s="126">
        <f t="shared" si="5"/>
        <v>45801</v>
      </c>
      <c r="D64" s="127"/>
      <c r="E64" s="128"/>
      <c r="F64" s="127"/>
      <c r="G64" s="128"/>
      <c r="H64" s="178"/>
      <c r="I64" s="128"/>
      <c r="J64" s="178"/>
      <c r="K64" s="128"/>
      <c r="L64" s="127"/>
      <c r="M64" s="128"/>
      <c r="N64" s="130"/>
      <c r="Q64" s="183"/>
      <c r="R64" s="184"/>
      <c r="S64" s="185"/>
      <c r="T64" s="184"/>
    </row>
    <row r="65" spans="2:20" ht="36" customHeight="1">
      <c r="B65" s="125">
        <f t="shared" si="6"/>
        <v>45802</v>
      </c>
      <c r="C65" s="126">
        <f t="shared" si="5"/>
        <v>45802</v>
      </c>
      <c r="D65" s="186"/>
      <c r="E65" s="139"/>
      <c r="F65" s="127"/>
      <c r="G65" s="128"/>
      <c r="H65" s="127"/>
      <c r="I65" s="128"/>
      <c r="J65" s="127"/>
      <c r="K65" s="139"/>
      <c r="L65" s="127"/>
      <c r="M65" s="132"/>
      <c r="N65" s="130"/>
    </row>
    <row r="66" spans="2:20" ht="36" customHeight="1">
      <c r="B66" s="118">
        <f t="shared" si="6"/>
        <v>45803</v>
      </c>
      <c r="C66" s="119">
        <f t="shared" si="5"/>
        <v>45803</v>
      </c>
      <c r="D66" s="116" t="s">
        <v>250</v>
      </c>
      <c r="E66" s="124" t="s">
        <v>1300</v>
      </c>
      <c r="F66" s="520" t="s">
        <v>250</v>
      </c>
      <c r="G66" s="524" t="s">
        <v>1300</v>
      </c>
      <c r="H66" s="520" t="s">
        <v>104</v>
      </c>
      <c r="I66" s="180">
        <v>101</v>
      </c>
      <c r="J66" s="520" t="s">
        <v>1424</v>
      </c>
      <c r="K66" s="180" t="s">
        <v>1425</v>
      </c>
      <c r="L66" s="116"/>
      <c r="M66" s="121"/>
      <c r="N66" s="122"/>
      <c r="O66" s="99">
        <f>O63+1</f>
        <v>37</v>
      </c>
    </row>
    <row r="67" spans="2:20" ht="36" customHeight="1">
      <c r="B67" s="118">
        <f t="shared" si="6"/>
        <v>45804</v>
      </c>
      <c r="C67" s="119">
        <f t="shared" si="5"/>
        <v>45804</v>
      </c>
      <c r="D67" s="175" t="s">
        <v>203</v>
      </c>
      <c r="E67" s="180" t="s">
        <v>1421</v>
      </c>
      <c r="F67" s="520" t="s">
        <v>372</v>
      </c>
      <c r="G67" s="180">
        <v>201</v>
      </c>
      <c r="H67" s="520" t="s">
        <v>126</v>
      </c>
      <c r="I67" s="180" t="s">
        <v>124</v>
      </c>
      <c r="J67" s="520" t="s">
        <v>126</v>
      </c>
      <c r="K67" s="180" t="s">
        <v>124</v>
      </c>
      <c r="L67" s="116" t="s">
        <v>1426</v>
      </c>
      <c r="M67" s="180" t="s">
        <v>124</v>
      </c>
      <c r="N67" s="122"/>
      <c r="O67" s="99">
        <f>O66+1</f>
        <v>38</v>
      </c>
    </row>
    <row r="68" spans="2:20" ht="36" customHeight="1">
      <c r="B68" s="118">
        <f t="shared" si="6"/>
        <v>45805</v>
      </c>
      <c r="C68" s="119">
        <f t="shared" si="5"/>
        <v>45805</v>
      </c>
      <c r="D68" s="116" t="s">
        <v>307</v>
      </c>
      <c r="E68" s="180">
        <v>101</v>
      </c>
      <c r="F68" s="172" t="s">
        <v>307</v>
      </c>
      <c r="G68" s="180">
        <v>101</v>
      </c>
      <c r="H68" s="172" t="s">
        <v>307</v>
      </c>
      <c r="I68" s="180">
        <v>101</v>
      </c>
      <c r="J68" s="520" t="s">
        <v>1427</v>
      </c>
      <c r="K68" s="180" t="s">
        <v>1425</v>
      </c>
      <c r="L68" s="187"/>
      <c r="M68" s="180"/>
      <c r="N68" s="122"/>
      <c r="O68" s="99">
        <f t="shared" ref="O68:O70" si="9">O67+1</f>
        <v>39</v>
      </c>
      <c r="Q68" s="183"/>
      <c r="R68" s="184"/>
      <c r="S68" s="188"/>
      <c r="T68" s="184"/>
    </row>
    <row r="69" spans="2:20" ht="36" customHeight="1">
      <c r="B69" s="118">
        <f t="shared" si="6"/>
        <v>45806</v>
      </c>
      <c r="C69" s="119">
        <f t="shared" si="5"/>
        <v>45806</v>
      </c>
      <c r="D69" s="116" t="s">
        <v>96</v>
      </c>
      <c r="E69" s="515" t="s">
        <v>1428</v>
      </c>
      <c r="F69" s="188" t="s">
        <v>96</v>
      </c>
      <c r="G69" s="732" t="s">
        <v>1428</v>
      </c>
      <c r="H69" s="116" t="s">
        <v>104</v>
      </c>
      <c r="I69" s="124">
        <v>301</v>
      </c>
      <c r="J69" s="116" t="s">
        <v>486</v>
      </c>
      <c r="K69" s="124">
        <v>301</v>
      </c>
      <c r="L69" s="116"/>
      <c r="M69" s="124"/>
      <c r="N69" s="122"/>
      <c r="O69" s="99">
        <f t="shared" si="9"/>
        <v>40</v>
      </c>
    </row>
    <row r="70" spans="2:20" ht="36" customHeight="1">
      <c r="B70" s="118">
        <f t="shared" si="6"/>
        <v>45807</v>
      </c>
      <c r="C70" s="119">
        <f t="shared" si="5"/>
        <v>45807</v>
      </c>
      <c r="D70" s="116" t="s">
        <v>85</v>
      </c>
      <c r="E70" s="180" t="s">
        <v>1429</v>
      </c>
      <c r="F70" s="116" t="s">
        <v>85</v>
      </c>
      <c r="G70" s="900" t="s">
        <v>1429</v>
      </c>
      <c r="H70" s="116" t="s">
        <v>239</v>
      </c>
      <c r="I70" s="124">
        <v>301</v>
      </c>
      <c r="J70" s="532" t="s">
        <v>157</v>
      </c>
      <c r="K70" s="738" t="s">
        <v>1396</v>
      </c>
      <c r="L70" s="116"/>
      <c r="M70" s="121"/>
      <c r="N70" s="190"/>
      <c r="O70" s="99">
        <f t="shared" si="9"/>
        <v>41</v>
      </c>
    </row>
    <row r="71" spans="2:20" ht="36" customHeight="1" thickBot="1">
      <c r="B71" s="191">
        <f t="shared" si="6"/>
        <v>45808</v>
      </c>
      <c r="C71" s="192">
        <f>B71</f>
        <v>45808</v>
      </c>
      <c r="D71" s="193"/>
      <c r="E71" s="194"/>
      <c r="F71" s="195"/>
      <c r="G71" s="196"/>
      <c r="H71" s="193"/>
      <c r="I71" s="194"/>
      <c r="J71" s="193"/>
      <c r="K71" s="194"/>
      <c r="L71" s="193"/>
      <c r="M71" s="194"/>
      <c r="N71" s="197"/>
    </row>
    <row r="72" spans="2:20" ht="27" customHeight="1">
      <c r="B72" s="156"/>
      <c r="D72" s="157"/>
      <c r="E72" s="157"/>
      <c r="F72" s="157"/>
      <c r="G72" s="157"/>
      <c r="H72" s="157"/>
      <c r="I72" s="157"/>
      <c r="J72" s="157"/>
      <c r="K72" s="158"/>
      <c r="L72" s="157"/>
      <c r="M72" s="158"/>
      <c r="N72" s="158"/>
    </row>
    <row r="73" spans="2:20" ht="27" customHeight="1" thickBot="1">
      <c r="B73" s="159" t="s">
        <v>1141</v>
      </c>
      <c r="D73" s="157"/>
      <c r="E73" s="157"/>
      <c r="F73" s="157"/>
      <c r="G73" s="157"/>
      <c r="H73" s="157"/>
      <c r="I73" s="157"/>
      <c r="J73" s="157"/>
      <c r="K73" s="158"/>
      <c r="L73" s="157"/>
      <c r="M73" s="158"/>
      <c r="N73" s="158"/>
    </row>
    <row r="74" spans="2:20" ht="18" customHeight="1">
      <c r="B74" s="1383" t="s">
        <v>1055</v>
      </c>
      <c r="C74" s="1385" t="s">
        <v>1056</v>
      </c>
      <c r="D74" s="106" t="s">
        <v>1057</v>
      </c>
      <c r="E74" s="1381" t="s">
        <v>1058</v>
      </c>
      <c r="F74" s="106" t="s">
        <v>1059</v>
      </c>
      <c r="G74" s="1381" t="s">
        <v>1058</v>
      </c>
      <c r="H74" s="106" t="s">
        <v>1060</v>
      </c>
      <c r="I74" s="1381" t="s">
        <v>1058</v>
      </c>
      <c r="J74" s="106" t="s">
        <v>1061</v>
      </c>
      <c r="K74" s="1381" t="s">
        <v>1058</v>
      </c>
      <c r="L74" s="106" t="s">
        <v>1062</v>
      </c>
      <c r="M74" s="1381" t="s">
        <v>1058</v>
      </c>
      <c r="N74" s="107" t="s">
        <v>1063</v>
      </c>
    </row>
    <row r="75" spans="2:20" ht="18" customHeight="1" thickBot="1">
      <c r="B75" s="1384"/>
      <c r="C75" s="1386"/>
      <c r="D75" s="108" t="s">
        <v>1064</v>
      </c>
      <c r="E75" s="1382"/>
      <c r="F75" s="108" t="s">
        <v>1065</v>
      </c>
      <c r="G75" s="1382"/>
      <c r="H75" s="108" t="s">
        <v>1066</v>
      </c>
      <c r="I75" s="1382"/>
      <c r="J75" s="108" t="s">
        <v>1067</v>
      </c>
      <c r="K75" s="1382"/>
      <c r="L75" s="108" t="s">
        <v>443</v>
      </c>
      <c r="M75" s="1382"/>
      <c r="N75" s="109"/>
    </row>
    <row r="76" spans="2:20" ht="36" customHeight="1">
      <c r="B76" s="198">
        <f>B71+1</f>
        <v>45809</v>
      </c>
      <c r="C76" s="199">
        <f>B76</f>
        <v>45809</v>
      </c>
      <c r="D76" s="127"/>
      <c r="E76" s="128"/>
      <c r="F76" s="127"/>
      <c r="G76" s="200"/>
      <c r="H76" s="127"/>
      <c r="I76" s="201"/>
      <c r="J76" s="202"/>
      <c r="K76" s="139"/>
      <c r="L76" s="127"/>
      <c r="M76" s="203"/>
      <c r="N76" s="204"/>
    </row>
    <row r="77" spans="2:20" ht="36" customHeight="1">
      <c r="B77" s="118">
        <f>B76+1</f>
        <v>45810</v>
      </c>
      <c r="C77" s="119">
        <f>B77</f>
        <v>45810</v>
      </c>
      <c r="D77" s="136" t="s">
        <v>104</v>
      </c>
      <c r="E77" s="124" t="s">
        <v>124</v>
      </c>
      <c r="F77" s="136" t="s">
        <v>104</v>
      </c>
      <c r="G77" s="124" t="s">
        <v>124</v>
      </c>
      <c r="H77" s="116" t="s">
        <v>203</v>
      </c>
      <c r="I77" s="124" t="s">
        <v>124</v>
      </c>
      <c r="J77" s="116"/>
      <c r="K77" s="121"/>
      <c r="L77" s="116"/>
      <c r="M77" s="121"/>
      <c r="N77" s="122"/>
      <c r="O77" s="99">
        <f>O70+1</f>
        <v>42</v>
      </c>
    </row>
    <row r="78" spans="2:20" ht="36" customHeight="1">
      <c r="B78" s="118">
        <f t="shared" ref="B78:B104" si="10">B77+1</f>
        <v>45811</v>
      </c>
      <c r="C78" s="119">
        <f t="shared" ref="C78:C104" si="11">B78</f>
        <v>45811</v>
      </c>
      <c r="D78" s="116"/>
      <c r="E78" s="124"/>
      <c r="F78" s="175" t="s">
        <v>273</v>
      </c>
      <c r="G78" s="124">
        <v>301</v>
      </c>
      <c r="H78" s="116" t="s">
        <v>126</v>
      </c>
      <c r="I78" s="124">
        <v>301</v>
      </c>
      <c r="J78" s="116" t="s">
        <v>126</v>
      </c>
      <c r="K78" s="121">
        <v>301</v>
      </c>
      <c r="L78" s="116"/>
      <c r="M78" s="121"/>
      <c r="N78" s="122"/>
      <c r="O78" s="99">
        <f>O77+1</f>
        <v>43</v>
      </c>
    </row>
    <row r="79" spans="2:20" ht="36" customHeight="1">
      <c r="B79" s="118">
        <f t="shared" si="10"/>
        <v>45812</v>
      </c>
      <c r="C79" s="119">
        <f t="shared" si="11"/>
        <v>45812</v>
      </c>
      <c r="D79" s="116" t="s">
        <v>239</v>
      </c>
      <c r="E79" s="124">
        <v>301</v>
      </c>
      <c r="F79" s="171" t="s">
        <v>157</v>
      </c>
      <c r="G79" s="515" t="s">
        <v>1396</v>
      </c>
      <c r="H79" s="171" t="s">
        <v>308</v>
      </c>
      <c r="I79" s="124">
        <v>301</v>
      </c>
      <c r="J79" s="116" t="s">
        <v>308</v>
      </c>
      <c r="K79" s="135">
        <v>301</v>
      </c>
      <c r="L79" s="116"/>
      <c r="M79" s="124"/>
      <c r="N79" s="122"/>
      <c r="O79" s="99">
        <f t="shared" ref="O79:O81" si="12">O78+1</f>
        <v>44</v>
      </c>
    </row>
    <row r="80" spans="2:20" ht="36" customHeight="1">
      <c r="B80" s="118">
        <f t="shared" si="10"/>
        <v>45813</v>
      </c>
      <c r="C80" s="119">
        <f t="shared" si="11"/>
        <v>45813</v>
      </c>
      <c r="D80" s="116" t="s">
        <v>486</v>
      </c>
      <c r="E80" s="124">
        <v>101</v>
      </c>
      <c r="F80" s="116" t="s">
        <v>250</v>
      </c>
      <c r="G80" s="124" t="s">
        <v>1354</v>
      </c>
      <c r="H80" s="520" t="s">
        <v>250</v>
      </c>
      <c r="I80" s="124" t="s">
        <v>1354</v>
      </c>
      <c r="J80" s="116" t="s">
        <v>250</v>
      </c>
      <c r="K80" s="124" t="s">
        <v>1354</v>
      </c>
      <c r="L80" s="116"/>
      <c r="M80" s="124"/>
      <c r="N80" s="122"/>
      <c r="O80" s="99">
        <f t="shared" si="12"/>
        <v>45</v>
      </c>
      <c r="Q80" s="183"/>
      <c r="R80" s="184"/>
      <c r="S80" s="183"/>
      <c r="T80" s="184"/>
    </row>
    <row r="81" spans="2:20" ht="36" customHeight="1">
      <c r="B81" s="118">
        <f t="shared" si="10"/>
        <v>45814</v>
      </c>
      <c r="C81" s="119">
        <f t="shared" si="11"/>
        <v>45814</v>
      </c>
      <c r="D81" s="116" t="s">
        <v>1430</v>
      </c>
      <c r="E81" s="124" t="s">
        <v>124</v>
      </c>
      <c r="F81" s="116" t="s">
        <v>104</v>
      </c>
      <c r="G81" s="124" t="s">
        <v>124</v>
      </c>
      <c r="H81" s="116" t="s">
        <v>104</v>
      </c>
      <c r="I81" s="124" t="s">
        <v>1301</v>
      </c>
      <c r="J81" s="134" t="s">
        <v>203</v>
      </c>
      <c r="K81" s="135" t="s">
        <v>1301</v>
      </c>
      <c r="L81" s="116"/>
      <c r="M81" s="121"/>
      <c r="N81" s="122"/>
      <c r="O81" s="99">
        <f t="shared" si="12"/>
        <v>46</v>
      </c>
    </row>
    <row r="82" spans="2:20" ht="36" customHeight="1">
      <c r="B82" s="125">
        <f t="shared" si="10"/>
        <v>45815</v>
      </c>
      <c r="C82" s="126">
        <f t="shared" si="11"/>
        <v>45815</v>
      </c>
      <c r="D82" s="127"/>
      <c r="E82" s="128"/>
      <c r="F82" s="127"/>
      <c r="G82" s="128"/>
      <c r="H82" s="178"/>
      <c r="I82" s="128"/>
      <c r="J82" s="178"/>
      <c r="K82" s="128"/>
      <c r="L82" s="127"/>
      <c r="M82" s="128"/>
      <c r="N82" s="130"/>
    </row>
    <row r="83" spans="2:20" ht="36" customHeight="1">
      <c r="B83" s="125">
        <f t="shared" si="10"/>
        <v>45816</v>
      </c>
      <c r="C83" s="126">
        <f t="shared" si="11"/>
        <v>45816</v>
      </c>
      <c r="D83" s="166"/>
      <c r="E83" s="206"/>
      <c r="F83" s="166"/>
      <c r="G83" s="873"/>
      <c r="H83" s="166"/>
      <c r="I83" s="207"/>
      <c r="J83" s="166"/>
      <c r="K83" s="206"/>
      <c r="L83" s="166"/>
      <c r="M83" s="207"/>
      <c r="N83" s="208"/>
    </row>
    <row r="84" spans="2:20" ht="36" customHeight="1">
      <c r="B84" s="118">
        <f t="shared" si="10"/>
        <v>45817</v>
      </c>
      <c r="C84" s="119">
        <f t="shared" si="11"/>
        <v>45817</v>
      </c>
      <c r="D84" s="136" t="s">
        <v>545</v>
      </c>
      <c r="E84" s="180" t="s">
        <v>1431</v>
      </c>
      <c r="F84" s="136" t="s">
        <v>545</v>
      </c>
      <c r="G84" s="180" t="s">
        <v>1431</v>
      </c>
      <c r="H84" s="116" t="s">
        <v>203</v>
      </c>
      <c r="I84" s="135" t="s">
        <v>124</v>
      </c>
      <c r="J84" s="116" t="s">
        <v>1432</v>
      </c>
      <c r="K84" s="121" t="s">
        <v>124</v>
      </c>
      <c r="L84" s="116"/>
      <c r="M84" s="116"/>
      <c r="N84" s="210"/>
      <c r="O84" s="99">
        <f>O81+1</f>
        <v>47</v>
      </c>
    </row>
    <row r="85" spans="2:20" ht="36" customHeight="1">
      <c r="B85" s="118">
        <f t="shared" si="10"/>
        <v>45818</v>
      </c>
      <c r="C85" s="119">
        <f t="shared" si="11"/>
        <v>45818</v>
      </c>
      <c r="D85" s="175" t="s">
        <v>486</v>
      </c>
      <c r="E85" s="180" t="s">
        <v>124</v>
      </c>
      <c r="F85" s="690" t="s">
        <v>273</v>
      </c>
      <c r="G85" s="689" t="s">
        <v>124</v>
      </c>
      <c r="H85" s="171" t="s">
        <v>239</v>
      </c>
      <c r="I85" s="689" t="s">
        <v>124</v>
      </c>
      <c r="J85" s="171"/>
      <c r="K85" s="212"/>
      <c r="L85" s="171"/>
      <c r="M85" s="213"/>
      <c r="N85" s="214"/>
      <c r="O85" s="99">
        <f>O84+1</f>
        <v>48</v>
      </c>
    </row>
    <row r="86" spans="2:20" ht="36" customHeight="1">
      <c r="B86" s="118">
        <f t="shared" si="10"/>
        <v>45819</v>
      </c>
      <c r="C86" s="119">
        <f t="shared" si="11"/>
        <v>45819</v>
      </c>
      <c r="D86" s="116"/>
      <c r="E86" s="124"/>
      <c r="F86" s="171"/>
      <c r="G86" s="180"/>
      <c r="H86" s="116"/>
      <c r="I86" s="124"/>
      <c r="J86" s="116"/>
      <c r="K86" s="215" t="s">
        <v>1433</v>
      </c>
      <c r="L86" s="116"/>
      <c r="M86" s="124"/>
      <c r="N86" s="122"/>
      <c r="O86" s="99">
        <f t="shared" ref="O86:O88" si="13">O85+1</f>
        <v>49</v>
      </c>
    </row>
    <row r="87" spans="2:20" ht="36" customHeight="1">
      <c r="B87" s="118">
        <f t="shared" si="10"/>
        <v>45820</v>
      </c>
      <c r="C87" s="119">
        <f t="shared" si="11"/>
        <v>45820</v>
      </c>
      <c r="D87" s="116"/>
      <c r="E87" s="135"/>
      <c r="F87" s="116"/>
      <c r="G87" s="135"/>
      <c r="H87" s="116" t="s">
        <v>1434</v>
      </c>
      <c r="I87" s="180">
        <v>202</v>
      </c>
      <c r="J87" s="116"/>
      <c r="K87" s="124"/>
      <c r="L87" s="116"/>
      <c r="M87" s="124"/>
      <c r="N87" s="122" t="s">
        <v>1435</v>
      </c>
      <c r="O87" s="99">
        <f t="shared" si="13"/>
        <v>50</v>
      </c>
      <c r="Q87" s="183"/>
      <c r="R87" s="184"/>
      <c r="S87" s="183"/>
      <c r="T87" s="184"/>
    </row>
    <row r="88" spans="2:20" ht="36" customHeight="1">
      <c r="B88" s="118">
        <f t="shared" si="10"/>
        <v>45821</v>
      </c>
      <c r="C88" s="119">
        <f t="shared" si="11"/>
        <v>45821</v>
      </c>
      <c r="D88" s="116" t="s">
        <v>1436</v>
      </c>
      <c r="E88" s="180">
        <v>202</v>
      </c>
      <c r="F88" s="116" t="s">
        <v>592</v>
      </c>
      <c r="G88" s="180">
        <v>202</v>
      </c>
      <c r="H88" s="116"/>
      <c r="I88" s="124"/>
      <c r="J88" s="134"/>
      <c r="K88" s="135"/>
      <c r="L88" s="116"/>
      <c r="M88" s="121"/>
      <c r="N88" s="122" t="s">
        <v>1435</v>
      </c>
      <c r="O88" s="99">
        <f t="shared" si="13"/>
        <v>51</v>
      </c>
    </row>
    <row r="89" spans="2:20" ht="36" customHeight="1">
      <c r="B89" s="125">
        <f t="shared" si="10"/>
        <v>45822</v>
      </c>
      <c r="C89" s="126">
        <f t="shared" si="11"/>
        <v>45822</v>
      </c>
      <c r="D89" s="127"/>
      <c r="E89" s="128"/>
      <c r="F89" s="127"/>
      <c r="G89" s="128"/>
      <c r="H89" s="178"/>
      <c r="I89" s="128"/>
      <c r="J89" s="178"/>
      <c r="K89" s="128"/>
      <c r="L89" s="127"/>
      <c r="M89" s="132"/>
      <c r="N89" s="130"/>
    </row>
    <row r="90" spans="2:20" ht="36" customHeight="1">
      <c r="B90" s="125">
        <f t="shared" si="10"/>
        <v>45823</v>
      </c>
      <c r="C90" s="126">
        <f t="shared" si="11"/>
        <v>45823</v>
      </c>
      <c r="D90" s="127"/>
      <c r="E90" s="139"/>
      <c r="F90" s="127"/>
      <c r="G90" s="128"/>
      <c r="H90" s="127"/>
      <c r="I90" s="128"/>
      <c r="J90" s="127"/>
      <c r="K90" s="128"/>
      <c r="L90" s="127"/>
      <c r="M90" s="128"/>
      <c r="N90" s="130"/>
    </row>
    <row r="91" spans="2:20" ht="36" customHeight="1">
      <c r="B91" s="118">
        <f t="shared" si="10"/>
        <v>45824</v>
      </c>
      <c r="C91" s="119">
        <f t="shared" si="11"/>
        <v>45824</v>
      </c>
      <c r="D91" s="136" t="s">
        <v>104</v>
      </c>
      <c r="E91" s="124" t="s">
        <v>124</v>
      </c>
      <c r="F91" s="136" t="s">
        <v>85</v>
      </c>
      <c r="G91" s="124" t="s">
        <v>124</v>
      </c>
      <c r="H91" s="116" t="s">
        <v>203</v>
      </c>
      <c r="I91" s="135" t="s">
        <v>124</v>
      </c>
      <c r="J91" s="116" t="s">
        <v>1437</v>
      </c>
      <c r="K91" s="121" t="s">
        <v>124</v>
      </c>
      <c r="L91" s="116"/>
      <c r="M91" s="121"/>
      <c r="N91" s="122"/>
      <c r="O91" s="99">
        <f>O88+1</f>
        <v>52</v>
      </c>
    </row>
    <row r="92" spans="2:20" ht="36" customHeight="1">
      <c r="B92" s="118">
        <f t="shared" si="10"/>
        <v>45825</v>
      </c>
      <c r="C92" s="119">
        <f t="shared" si="11"/>
        <v>45825</v>
      </c>
      <c r="D92" s="175" t="s">
        <v>616</v>
      </c>
      <c r="E92" s="180">
        <v>303</v>
      </c>
      <c r="F92" s="929" t="s">
        <v>486</v>
      </c>
      <c r="G92" s="923">
        <v>301</v>
      </c>
      <c r="H92" s="175" t="s">
        <v>273</v>
      </c>
      <c r="I92" s="176">
        <v>301</v>
      </c>
      <c r="J92" s="116"/>
      <c r="K92" s="121"/>
      <c r="L92" s="116"/>
      <c r="M92" s="205"/>
      <c r="N92" s="122"/>
      <c r="O92" s="99">
        <f>O91+1</f>
        <v>53</v>
      </c>
    </row>
    <row r="93" spans="2:20" ht="36" customHeight="1">
      <c r="B93" s="118">
        <f t="shared" si="10"/>
        <v>45826</v>
      </c>
      <c r="C93" s="119">
        <f t="shared" si="11"/>
        <v>45826</v>
      </c>
      <c r="D93" s="116" t="s">
        <v>545</v>
      </c>
      <c r="E93" s="124" t="s">
        <v>1409</v>
      </c>
      <c r="F93" s="171" t="s">
        <v>545</v>
      </c>
      <c r="G93" s="124" t="s">
        <v>1409</v>
      </c>
      <c r="H93" s="116" t="s">
        <v>323</v>
      </c>
      <c r="I93" s="135" t="s">
        <v>1301</v>
      </c>
      <c r="J93" s="175" t="s">
        <v>239</v>
      </c>
      <c r="K93" s="180" t="s">
        <v>124</v>
      </c>
      <c r="L93" s="116"/>
      <c r="M93" s="121"/>
      <c r="N93" s="122"/>
      <c r="O93" s="99">
        <f t="shared" ref="O93:O95" si="14">O92+1</f>
        <v>54</v>
      </c>
    </row>
    <row r="94" spans="2:20" ht="36" customHeight="1">
      <c r="B94" s="118">
        <f t="shared" si="10"/>
        <v>45827</v>
      </c>
      <c r="C94" s="119">
        <f t="shared" si="11"/>
        <v>45827</v>
      </c>
      <c r="D94" s="929" t="s">
        <v>131</v>
      </c>
      <c r="E94" s="923">
        <v>301</v>
      </c>
      <c r="F94" s="929" t="s">
        <v>203</v>
      </c>
      <c r="G94" s="923">
        <v>301</v>
      </c>
      <c r="H94" s="136" t="s">
        <v>126</v>
      </c>
      <c r="I94" s="124">
        <v>301</v>
      </c>
      <c r="J94" s="136" t="s">
        <v>126</v>
      </c>
      <c r="K94" s="124">
        <v>301</v>
      </c>
      <c r="L94" s="116"/>
      <c r="M94" s="124"/>
      <c r="N94" s="122"/>
      <c r="O94" s="99">
        <f t="shared" si="14"/>
        <v>55</v>
      </c>
    </row>
    <row r="95" spans="2:20" ht="36" customHeight="1">
      <c r="B95" s="118">
        <f t="shared" si="10"/>
        <v>45828</v>
      </c>
      <c r="C95" s="119">
        <f t="shared" si="11"/>
        <v>45828</v>
      </c>
      <c r="D95" s="929" t="s">
        <v>131</v>
      </c>
      <c r="E95" s="930">
        <v>301</v>
      </c>
      <c r="F95" s="116" t="s">
        <v>131</v>
      </c>
      <c r="G95" s="135">
        <v>301</v>
      </c>
      <c r="H95" s="175" t="s">
        <v>1438</v>
      </c>
      <c r="I95" s="124" t="s">
        <v>124</v>
      </c>
      <c r="J95" s="288" t="s">
        <v>85</v>
      </c>
      <c r="K95" s="135" t="s">
        <v>124</v>
      </c>
      <c r="L95" s="116"/>
      <c r="M95" s="121"/>
      <c r="N95" s="122"/>
      <c r="O95" s="99">
        <f t="shared" si="14"/>
        <v>56</v>
      </c>
    </row>
    <row r="96" spans="2:20" ht="36" customHeight="1">
      <c r="B96" s="125">
        <f t="shared" si="10"/>
        <v>45829</v>
      </c>
      <c r="C96" s="126">
        <f t="shared" si="11"/>
        <v>45829</v>
      </c>
      <c r="D96" s="127"/>
      <c r="E96" s="128"/>
      <c r="F96" s="127"/>
      <c r="G96" s="128"/>
      <c r="H96" s="127"/>
      <c r="I96" s="128"/>
      <c r="J96" s="127"/>
      <c r="K96" s="128"/>
      <c r="L96" s="127"/>
      <c r="M96" s="216"/>
      <c r="N96" s="130"/>
    </row>
    <row r="97" spans="2:20" ht="36" customHeight="1">
      <c r="B97" s="125">
        <f t="shared" si="10"/>
        <v>45830</v>
      </c>
      <c r="C97" s="126">
        <f t="shared" si="11"/>
        <v>45830</v>
      </c>
      <c r="D97" s="127"/>
      <c r="E97" s="139"/>
      <c r="F97" s="127"/>
      <c r="G97" s="139"/>
      <c r="H97" s="127"/>
      <c r="I97" s="128"/>
      <c r="J97" s="127"/>
      <c r="K97" s="139"/>
      <c r="L97" s="127"/>
      <c r="M97" s="132"/>
      <c r="N97" s="130"/>
    </row>
    <row r="98" spans="2:20" ht="36" customHeight="1">
      <c r="B98" s="118">
        <f t="shared" si="10"/>
        <v>45831</v>
      </c>
      <c r="C98" s="119">
        <f t="shared" si="11"/>
        <v>45831</v>
      </c>
      <c r="D98" s="136" t="s">
        <v>85</v>
      </c>
      <c r="E98" s="124" t="s">
        <v>1439</v>
      </c>
      <c r="F98" s="136" t="s">
        <v>85</v>
      </c>
      <c r="G98" s="124" t="s">
        <v>1439</v>
      </c>
      <c r="H98" s="116" t="s">
        <v>85</v>
      </c>
      <c r="I98" s="135" t="s">
        <v>1439</v>
      </c>
      <c r="J98" s="116" t="s">
        <v>85</v>
      </c>
      <c r="K98" s="121" t="s">
        <v>1439</v>
      </c>
      <c r="L98" s="116"/>
      <c r="M98" s="121"/>
      <c r="N98" s="122"/>
      <c r="O98" s="99">
        <f>O95+1</f>
        <v>57</v>
      </c>
    </row>
    <row r="99" spans="2:20" ht="36" customHeight="1">
      <c r="B99" s="118">
        <f t="shared" si="10"/>
        <v>45832</v>
      </c>
      <c r="C99" s="119">
        <f t="shared" si="11"/>
        <v>45832</v>
      </c>
      <c r="D99" s="116" t="s">
        <v>85</v>
      </c>
      <c r="E99" s="124" t="s">
        <v>1439</v>
      </c>
      <c r="F99" s="116" t="s">
        <v>85</v>
      </c>
      <c r="G99" s="124" t="s">
        <v>1439</v>
      </c>
      <c r="H99" s="116" t="s">
        <v>85</v>
      </c>
      <c r="I99" s="124" t="s">
        <v>1439</v>
      </c>
      <c r="J99" s="116" t="s">
        <v>85</v>
      </c>
      <c r="K99" s="121" t="s">
        <v>1439</v>
      </c>
      <c r="L99" s="116"/>
      <c r="M99" s="121"/>
      <c r="N99" s="122"/>
      <c r="O99" s="99">
        <f>O98+1</f>
        <v>58</v>
      </c>
    </row>
    <row r="100" spans="2:20" ht="36" customHeight="1">
      <c r="B100" s="118">
        <f t="shared" si="10"/>
        <v>45833</v>
      </c>
      <c r="C100" s="119">
        <f t="shared" si="11"/>
        <v>45833</v>
      </c>
      <c r="D100" s="116"/>
      <c r="E100" s="124"/>
      <c r="F100" s="171"/>
      <c r="G100" s="124"/>
      <c r="H100" s="116"/>
      <c r="I100" s="135"/>
      <c r="J100" s="116"/>
      <c r="K100" s="135"/>
      <c r="L100" s="116"/>
      <c r="M100" s="184"/>
      <c r="N100" s="122"/>
      <c r="O100" s="99">
        <f t="shared" ref="O100:O102" si="15">O99+1</f>
        <v>59</v>
      </c>
    </row>
    <row r="101" spans="2:20" ht="36" customHeight="1">
      <c r="B101" s="118">
        <f t="shared" si="10"/>
        <v>45834</v>
      </c>
      <c r="C101" s="119">
        <f t="shared" si="11"/>
        <v>45834</v>
      </c>
      <c r="D101" s="116" t="s">
        <v>1440</v>
      </c>
      <c r="E101" s="135" t="s">
        <v>124</v>
      </c>
      <c r="F101" s="929" t="s">
        <v>131</v>
      </c>
      <c r="G101" s="930">
        <v>201</v>
      </c>
      <c r="H101" s="116" t="s">
        <v>126</v>
      </c>
      <c r="I101" s="124" t="s">
        <v>124</v>
      </c>
      <c r="J101" s="116" t="s">
        <v>126</v>
      </c>
      <c r="K101" s="124" t="s">
        <v>124</v>
      </c>
      <c r="L101" s="116"/>
      <c r="M101" s="124"/>
      <c r="N101" s="122"/>
      <c r="O101" s="99">
        <f t="shared" si="15"/>
        <v>60</v>
      </c>
      <c r="Q101" s="183"/>
      <c r="R101" s="184"/>
      <c r="S101" s="183"/>
      <c r="T101" s="184"/>
    </row>
    <row r="102" spans="2:20" ht="36" customHeight="1">
      <c r="B102" s="118">
        <f t="shared" si="10"/>
        <v>45835</v>
      </c>
      <c r="C102" s="119">
        <f t="shared" si="11"/>
        <v>45835</v>
      </c>
      <c r="D102" s="116" t="s">
        <v>239</v>
      </c>
      <c r="E102" s="124">
        <v>301</v>
      </c>
      <c r="F102" s="116" t="s">
        <v>273</v>
      </c>
      <c r="G102" s="135">
        <v>301</v>
      </c>
      <c r="H102" s="116" t="s">
        <v>104</v>
      </c>
      <c r="I102" s="135">
        <v>301</v>
      </c>
      <c r="J102" s="134" t="s">
        <v>104</v>
      </c>
      <c r="K102" s="135">
        <v>301</v>
      </c>
      <c r="L102" s="116" t="s">
        <v>1441</v>
      </c>
      <c r="M102" s="121">
        <v>301</v>
      </c>
      <c r="N102" s="122"/>
      <c r="O102" s="99">
        <f t="shared" si="15"/>
        <v>61</v>
      </c>
    </row>
    <row r="103" spans="2:20" ht="36" customHeight="1">
      <c r="B103" s="125">
        <f t="shared" si="10"/>
        <v>45836</v>
      </c>
      <c r="C103" s="126">
        <f t="shared" si="11"/>
        <v>45836</v>
      </c>
      <c r="D103" s="127"/>
      <c r="E103" s="128"/>
      <c r="F103" s="127"/>
      <c r="G103" s="128"/>
      <c r="H103" s="178"/>
      <c r="I103" s="128"/>
      <c r="J103" s="178"/>
      <c r="K103" s="128"/>
      <c r="L103" s="127"/>
      <c r="M103" s="219"/>
      <c r="N103" s="130"/>
    </row>
    <row r="104" spans="2:20" ht="36" customHeight="1">
      <c r="B104" s="125">
        <f t="shared" si="10"/>
        <v>45837</v>
      </c>
      <c r="C104" s="126">
        <f t="shared" si="11"/>
        <v>45837</v>
      </c>
      <c r="D104" s="127"/>
      <c r="E104" s="139"/>
      <c r="F104" s="127"/>
      <c r="G104" s="139"/>
      <c r="H104" s="140"/>
      <c r="I104" s="139"/>
      <c r="J104" s="127"/>
      <c r="K104" s="139"/>
      <c r="L104" s="127"/>
      <c r="M104" s="132"/>
      <c r="N104" s="130"/>
    </row>
    <row r="105" spans="2:20" ht="36" customHeight="1">
      <c r="B105" s="149">
        <f>B104+1</f>
        <v>45838</v>
      </c>
      <c r="C105" s="150">
        <f>B105</f>
        <v>45838</v>
      </c>
      <c r="D105" s="151"/>
      <c r="E105" s="221"/>
      <c r="F105" s="151" t="s">
        <v>486</v>
      </c>
      <c r="G105" s="154" t="s">
        <v>124</v>
      </c>
      <c r="H105" s="151" t="s">
        <v>688</v>
      </c>
      <c r="I105" s="154" t="s">
        <v>124</v>
      </c>
      <c r="J105" s="151" t="s">
        <v>688</v>
      </c>
      <c r="K105" s="154" t="s">
        <v>124</v>
      </c>
      <c r="L105" s="151"/>
      <c r="M105" s="154"/>
      <c r="N105" s="155"/>
      <c r="O105" s="99">
        <f>O102+1</f>
        <v>62</v>
      </c>
    </row>
    <row r="106" spans="2:20" ht="27" customHeight="1">
      <c r="B106" s="222"/>
      <c r="D106" s="157"/>
      <c r="E106" s="157"/>
      <c r="F106" s="157"/>
      <c r="G106" s="157"/>
      <c r="H106" s="157"/>
      <c r="I106" s="157"/>
      <c r="J106" s="157"/>
      <c r="K106" s="158"/>
      <c r="L106" s="157"/>
      <c r="M106" s="158"/>
      <c r="N106" s="158"/>
    </row>
    <row r="107" spans="2:20" ht="27" customHeight="1" thickBot="1">
      <c r="B107" s="159" t="s">
        <v>1166</v>
      </c>
      <c r="D107" s="157"/>
      <c r="E107" s="157"/>
      <c r="F107" s="157"/>
      <c r="G107" s="157"/>
      <c r="H107" s="157"/>
      <c r="I107" s="157"/>
      <c r="J107" s="157"/>
      <c r="K107" s="158"/>
      <c r="L107" s="157"/>
      <c r="M107" s="158"/>
      <c r="N107" s="158"/>
    </row>
    <row r="108" spans="2:20" ht="18" customHeight="1">
      <c r="B108" s="1383" t="s">
        <v>1055</v>
      </c>
      <c r="C108" s="1385" t="s">
        <v>1056</v>
      </c>
      <c r="D108" s="106" t="s">
        <v>1057</v>
      </c>
      <c r="E108" s="1381" t="s">
        <v>1058</v>
      </c>
      <c r="F108" s="106" t="s">
        <v>1059</v>
      </c>
      <c r="G108" s="1381" t="s">
        <v>1058</v>
      </c>
      <c r="H108" s="106" t="s">
        <v>1060</v>
      </c>
      <c r="I108" s="1381" t="s">
        <v>1058</v>
      </c>
      <c r="J108" s="106" t="s">
        <v>1061</v>
      </c>
      <c r="K108" s="1381" t="s">
        <v>1058</v>
      </c>
      <c r="L108" s="106" t="s">
        <v>1062</v>
      </c>
      <c r="M108" s="1381" t="s">
        <v>1058</v>
      </c>
      <c r="N108" s="107" t="s">
        <v>1063</v>
      </c>
    </row>
    <row r="109" spans="2:20" ht="18" customHeight="1" thickBot="1">
      <c r="B109" s="1384"/>
      <c r="C109" s="1386"/>
      <c r="D109" s="108" t="s">
        <v>1064</v>
      </c>
      <c r="E109" s="1382"/>
      <c r="F109" s="108" t="s">
        <v>1065</v>
      </c>
      <c r="G109" s="1382"/>
      <c r="H109" s="108" t="s">
        <v>1066</v>
      </c>
      <c r="I109" s="1382"/>
      <c r="J109" s="108" t="s">
        <v>1067</v>
      </c>
      <c r="K109" s="1382"/>
      <c r="L109" s="108" t="s">
        <v>443</v>
      </c>
      <c r="M109" s="1382"/>
      <c r="N109" s="109"/>
    </row>
    <row r="110" spans="2:20" ht="36" customHeight="1">
      <c r="B110" s="110">
        <f>B105+1</f>
        <v>45839</v>
      </c>
      <c r="C110" s="111">
        <f>B110</f>
        <v>45839</v>
      </c>
      <c r="D110" s="116" t="s">
        <v>273</v>
      </c>
      <c r="E110" s="124">
        <v>301</v>
      </c>
      <c r="F110" s="944" t="s">
        <v>486</v>
      </c>
      <c r="G110" s="923">
        <v>301</v>
      </c>
      <c r="H110" s="175" t="s">
        <v>1442</v>
      </c>
      <c r="I110" s="180">
        <v>102</v>
      </c>
      <c r="J110" s="116"/>
      <c r="K110" s="205"/>
      <c r="L110" s="116"/>
      <c r="M110" s="121"/>
      <c r="N110" s="117"/>
      <c r="O110" s="99">
        <f>O105+1</f>
        <v>63</v>
      </c>
    </row>
    <row r="111" spans="2:20" ht="36" customHeight="1">
      <c r="B111" s="118">
        <f>B110+1</f>
        <v>45840</v>
      </c>
      <c r="C111" s="119">
        <f>B111</f>
        <v>45840</v>
      </c>
      <c r="D111" s="116"/>
      <c r="E111" s="124"/>
      <c r="F111" s="171"/>
      <c r="G111" s="124"/>
      <c r="H111" s="116"/>
      <c r="I111" s="223"/>
      <c r="J111" s="116"/>
      <c r="K111" s="124"/>
      <c r="L111" s="116"/>
      <c r="M111" s="121"/>
      <c r="N111" s="122"/>
      <c r="O111" s="99">
        <f>O110+1</f>
        <v>64</v>
      </c>
    </row>
    <row r="112" spans="2:20" ht="36" customHeight="1">
      <c r="B112" s="118">
        <f t="shared" ref="B112:B139" si="16">B111+1</f>
        <v>45841</v>
      </c>
      <c r="C112" s="119">
        <f t="shared" ref="C112:C139" si="17">B112</f>
        <v>45841</v>
      </c>
      <c r="D112" s="929" t="s">
        <v>372</v>
      </c>
      <c r="E112" s="923">
        <v>201</v>
      </c>
      <c r="F112" s="289" t="s">
        <v>688</v>
      </c>
      <c r="G112" s="947">
        <v>201</v>
      </c>
      <c r="H112" s="116" t="s">
        <v>126</v>
      </c>
      <c r="I112" s="124" t="s">
        <v>124</v>
      </c>
      <c r="J112" s="116" t="s">
        <v>126</v>
      </c>
      <c r="K112" s="124" t="s">
        <v>124</v>
      </c>
      <c r="L112" s="116"/>
      <c r="M112" s="124"/>
      <c r="N112" s="122"/>
      <c r="O112" s="99">
        <f>O111+1</f>
        <v>65</v>
      </c>
    </row>
    <row r="113" spans="2:17" ht="36" customHeight="1">
      <c r="B113" s="118">
        <f t="shared" si="16"/>
        <v>45842</v>
      </c>
      <c r="C113" s="119">
        <f t="shared" si="17"/>
        <v>45842</v>
      </c>
      <c r="D113" s="116" t="s">
        <v>239</v>
      </c>
      <c r="E113" s="124">
        <v>301</v>
      </c>
      <c r="F113" s="289" t="s">
        <v>239</v>
      </c>
      <c r="G113" s="224">
        <v>301</v>
      </c>
      <c r="H113" s="175"/>
      <c r="I113" s="689"/>
      <c r="J113" s="134"/>
      <c r="K113" s="135"/>
      <c r="L113" s="116"/>
      <c r="M113" s="121"/>
      <c r="N113" s="122"/>
      <c r="O113" s="99">
        <f>O112+1</f>
        <v>66</v>
      </c>
    </row>
    <row r="114" spans="2:17" ht="36" customHeight="1">
      <c r="B114" s="125">
        <f t="shared" si="16"/>
        <v>45843</v>
      </c>
      <c r="C114" s="126">
        <f t="shared" si="17"/>
        <v>45843</v>
      </c>
      <c r="D114" s="127"/>
      <c r="E114" s="139"/>
      <c r="F114" s="225"/>
      <c r="G114" s="226"/>
      <c r="H114" s="127"/>
      <c r="I114" s="128"/>
      <c r="J114" s="127"/>
      <c r="K114" s="128"/>
      <c r="L114" s="127"/>
      <c r="M114" s="132"/>
      <c r="N114" s="130"/>
    </row>
    <row r="115" spans="2:17" ht="36" customHeight="1">
      <c r="B115" s="125">
        <f t="shared" si="16"/>
        <v>45844</v>
      </c>
      <c r="C115" s="126">
        <f t="shared" si="17"/>
        <v>45844</v>
      </c>
      <c r="D115" s="127"/>
      <c r="E115" s="139"/>
      <c r="F115" s="127"/>
      <c r="G115" s="227"/>
      <c r="H115" s="127"/>
      <c r="I115" s="128"/>
      <c r="J115" s="127"/>
      <c r="K115" s="132"/>
      <c r="L115" s="127"/>
      <c r="M115" s="132"/>
      <c r="N115" s="228"/>
    </row>
    <row r="116" spans="2:17" ht="36" customHeight="1">
      <c r="B116" s="118">
        <f t="shared" si="16"/>
        <v>45845</v>
      </c>
      <c r="C116" s="119">
        <f t="shared" si="17"/>
        <v>45845</v>
      </c>
      <c r="D116" s="116" t="s">
        <v>688</v>
      </c>
      <c r="E116" s="124">
        <v>301</v>
      </c>
      <c r="F116" s="116" t="s">
        <v>486</v>
      </c>
      <c r="G116" s="124">
        <v>301</v>
      </c>
      <c r="H116" s="241" t="s">
        <v>126</v>
      </c>
      <c r="I116" s="750" t="s">
        <v>1443</v>
      </c>
      <c r="J116" s="116" t="s">
        <v>126</v>
      </c>
      <c r="K116" s="750" t="s">
        <v>1443</v>
      </c>
      <c r="L116" s="116"/>
      <c r="M116" s="121"/>
      <c r="N116" s="230"/>
      <c r="O116" s="99">
        <f>O113+1</f>
        <v>67</v>
      </c>
    </row>
    <row r="117" spans="2:17" ht="36" customHeight="1">
      <c r="B117" s="118">
        <f t="shared" si="16"/>
        <v>45846</v>
      </c>
      <c r="C117" s="119">
        <f t="shared" si="17"/>
        <v>45846</v>
      </c>
      <c r="D117" s="218" t="s">
        <v>1444</v>
      </c>
      <c r="E117" s="229" t="s">
        <v>124</v>
      </c>
      <c r="F117" s="929" t="s">
        <v>273</v>
      </c>
      <c r="G117" s="936" t="s">
        <v>124</v>
      </c>
      <c r="H117" s="935" t="s">
        <v>85</v>
      </c>
      <c r="I117" s="936" t="s">
        <v>124</v>
      </c>
      <c r="J117" s="948" t="s">
        <v>1445</v>
      </c>
      <c r="K117" s="949" t="s">
        <v>124</v>
      </c>
      <c r="L117" s="218"/>
      <c r="M117" s="233"/>
      <c r="N117" s="234"/>
      <c r="O117" s="99">
        <f>O116+1</f>
        <v>68</v>
      </c>
    </row>
    <row r="118" spans="2:17" ht="36" customHeight="1">
      <c r="B118" s="118">
        <f t="shared" si="16"/>
        <v>45847</v>
      </c>
      <c r="C118" s="119">
        <f t="shared" si="17"/>
        <v>45847</v>
      </c>
      <c r="D118" s="218"/>
      <c r="E118" s="229"/>
      <c r="F118" s="290"/>
      <c r="G118" s="229"/>
      <c r="H118" s="235"/>
      <c r="I118" s="236"/>
      <c r="J118" s="950"/>
      <c r="K118" s="951"/>
      <c r="L118" s="235"/>
      <c r="M118" s="236"/>
      <c r="N118" s="234"/>
      <c r="O118" s="99">
        <f t="shared" ref="O118:O120" si="18">O117+1</f>
        <v>69</v>
      </c>
    </row>
    <row r="119" spans="2:17" ht="36" customHeight="1">
      <c r="B119" s="118">
        <f t="shared" si="16"/>
        <v>45848</v>
      </c>
      <c r="C119" s="119">
        <f t="shared" si="17"/>
        <v>45848</v>
      </c>
      <c r="D119" s="116" t="s">
        <v>1446</v>
      </c>
      <c r="E119" s="124">
        <v>301</v>
      </c>
      <c r="F119" s="116" t="s">
        <v>1446</v>
      </c>
      <c r="G119" s="124">
        <v>301</v>
      </c>
      <c r="H119" s="116" t="s">
        <v>1446</v>
      </c>
      <c r="I119" s="124">
        <v>301</v>
      </c>
      <c r="J119" s="175" t="s">
        <v>1447</v>
      </c>
      <c r="K119" s="180">
        <v>302</v>
      </c>
      <c r="L119" s="116"/>
      <c r="M119" s="124"/>
      <c r="N119" s="122"/>
      <c r="O119" s="99">
        <f t="shared" si="18"/>
        <v>70</v>
      </c>
      <c r="Q119" s="183"/>
    </row>
    <row r="120" spans="2:17" ht="36" customHeight="1">
      <c r="B120" s="118">
        <f t="shared" si="16"/>
        <v>45849</v>
      </c>
      <c r="C120" s="119">
        <f t="shared" si="17"/>
        <v>45849</v>
      </c>
      <c r="D120" s="922" t="s">
        <v>372</v>
      </c>
      <c r="E120" s="923">
        <v>301</v>
      </c>
      <c r="F120" s="136" t="s">
        <v>250</v>
      </c>
      <c r="G120" s="124" t="s">
        <v>1300</v>
      </c>
      <c r="H120" s="116" t="s">
        <v>688</v>
      </c>
      <c r="I120" s="121">
        <v>301</v>
      </c>
      <c r="J120" s="116" t="s">
        <v>688</v>
      </c>
      <c r="K120" s="124">
        <v>301</v>
      </c>
      <c r="L120" s="116"/>
      <c r="M120" s="124"/>
      <c r="N120" s="122"/>
      <c r="O120" s="99">
        <f t="shared" si="18"/>
        <v>71</v>
      </c>
    </row>
    <row r="121" spans="2:17" ht="36" customHeight="1">
      <c r="B121" s="125">
        <f t="shared" si="16"/>
        <v>45850</v>
      </c>
      <c r="C121" s="126">
        <f t="shared" si="17"/>
        <v>45850</v>
      </c>
      <c r="D121" s="127"/>
      <c r="E121" s="128"/>
      <c r="F121" s="225"/>
      <c r="G121" s="226"/>
      <c r="H121" s="127"/>
      <c r="I121" s="128"/>
      <c r="J121" s="237"/>
      <c r="K121" s="174"/>
      <c r="L121" s="178"/>
      <c r="M121" s="238"/>
      <c r="N121" s="130"/>
    </row>
    <row r="122" spans="2:17" ht="36" customHeight="1">
      <c r="B122" s="125">
        <f t="shared" si="16"/>
        <v>45851</v>
      </c>
      <c r="C122" s="126">
        <f t="shared" si="17"/>
        <v>45851</v>
      </c>
      <c r="D122" s="127"/>
      <c r="E122" s="139"/>
      <c r="F122" s="127"/>
      <c r="G122" s="128"/>
      <c r="H122" s="127"/>
      <c r="I122" s="239"/>
      <c r="J122" s="240"/>
      <c r="K122" s="132"/>
      <c r="L122" s="127"/>
      <c r="M122" s="132"/>
      <c r="N122" s="130"/>
    </row>
    <row r="123" spans="2:17" ht="36" customHeight="1">
      <c r="B123" s="118">
        <f t="shared" si="16"/>
        <v>45852</v>
      </c>
      <c r="C123" s="119">
        <f t="shared" si="17"/>
        <v>45852</v>
      </c>
      <c r="D123" s="136" t="s">
        <v>688</v>
      </c>
      <c r="E123" s="124">
        <v>301</v>
      </c>
      <c r="F123" s="136" t="s">
        <v>688</v>
      </c>
      <c r="G123" s="124">
        <v>301</v>
      </c>
      <c r="H123" s="241" t="s">
        <v>126</v>
      </c>
      <c r="I123" s="515" t="s">
        <v>1448</v>
      </c>
      <c r="J123" s="241" t="s">
        <v>126</v>
      </c>
      <c r="K123" s="515" t="s">
        <v>1448</v>
      </c>
      <c r="L123" s="116"/>
      <c r="M123" s="124"/>
      <c r="N123" s="122"/>
      <c r="O123" s="99">
        <f>O120+1</f>
        <v>72</v>
      </c>
    </row>
    <row r="124" spans="2:17" ht="36" customHeight="1">
      <c r="B124" s="118">
        <f t="shared" si="16"/>
        <v>45853</v>
      </c>
      <c r="C124" s="119">
        <f t="shared" si="17"/>
        <v>45853</v>
      </c>
      <c r="D124" s="116" t="s">
        <v>104</v>
      </c>
      <c r="E124" s="900" t="s">
        <v>124</v>
      </c>
      <c r="F124" s="175" t="s">
        <v>1449</v>
      </c>
      <c r="G124" s="900" t="s">
        <v>124</v>
      </c>
      <c r="H124" s="116" t="s">
        <v>85</v>
      </c>
      <c r="I124" s="180" t="s">
        <v>124</v>
      </c>
      <c r="J124" s="137" t="s">
        <v>85</v>
      </c>
      <c r="K124" s="180" t="s">
        <v>124</v>
      </c>
      <c r="L124" s="291"/>
      <c r="M124" s="121"/>
      <c r="N124" s="122"/>
      <c r="O124" s="99">
        <f>O123+1</f>
        <v>73</v>
      </c>
    </row>
    <row r="125" spans="2:17" ht="36" customHeight="1">
      <c r="B125" s="118">
        <f t="shared" si="16"/>
        <v>45854</v>
      </c>
      <c r="C125" s="119">
        <f t="shared" si="17"/>
        <v>45854</v>
      </c>
      <c r="D125" s="929" t="s">
        <v>131</v>
      </c>
      <c r="E125" s="923">
        <v>101</v>
      </c>
      <c r="F125" s="932" t="s">
        <v>131</v>
      </c>
      <c r="G125" s="923">
        <v>101</v>
      </c>
      <c r="H125" s="929" t="s">
        <v>273</v>
      </c>
      <c r="I125" s="180">
        <v>202</v>
      </c>
      <c r="J125" s="929" t="s">
        <v>1450</v>
      </c>
      <c r="K125" s="180">
        <v>202</v>
      </c>
      <c r="L125" s="116"/>
      <c r="M125" s="242"/>
      <c r="N125" s="122"/>
      <c r="O125" s="99">
        <f t="shared" ref="O125:O127" si="19">O124+1</f>
        <v>74</v>
      </c>
    </row>
    <row r="126" spans="2:17" ht="36" customHeight="1">
      <c r="B126" s="118">
        <f t="shared" si="16"/>
        <v>45855</v>
      </c>
      <c r="C126" s="119">
        <f t="shared" si="17"/>
        <v>45855</v>
      </c>
      <c r="D126" s="116" t="s">
        <v>1451</v>
      </c>
      <c r="E126" s="124">
        <v>202</v>
      </c>
      <c r="F126" s="116" t="s">
        <v>1452</v>
      </c>
      <c r="G126" s="124">
        <v>202</v>
      </c>
      <c r="H126" s="116"/>
      <c r="I126" s="124"/>
      <c r="J126" s="116"/>
      <c r="K126" s="124"/>
      <c r="L126" s="116"/>
      <c r="M126" s="124"/>
      <c r="N126" s="122" t="s">
        <v>1349</v>
      </c>
      <c r="O126" s="99">
        <f t="shared" si="19"/>
        <v>75</v>
      </c>
    </row>
    <row r="127" spans="2:17" ht="36" customHeight="1">
      <c r="B127" s="118">
        <f t="shared" si="16"/>
        <v>45856</v>
      </c>
      <c r="C127" s="119">
        <f t="shared" si="17"/>
        <v>45856</v>
      </c>
      <c r="D127" s="136"/>
      <c r="E127" s="124"/>
      <c r="F127" s="136"/>
      <c r="G127" s="124"/>
      <c r="H127" s="175" t="s">
        <v>1453</v>
      </c>
      <c r="I127" s="180" t="s">
        <v>124</v>
      </c>
      <c r="J127" s="175" t="s">
        <v>1454</v>
      </c>
      <c r="K127" s="180" t="s">
        <v>124</v>
      </c>
      <c r="L127" s="116"/>
      <c r="M127" s="124"/>
      <c r="N127" s="122" t="s">
        <v>1349</v>
      </c>
      <c r="O127" s="99">
        <f t="shared" si="19"/>
        <v>76</v>
      </c>
    </row>
    <row r="128" spans="2:17" ht="36" customHeight="1">
      <c r="B128" s="125">
        <f t="shared" si="16"/>
        <v>45857</v>
      </c>
      <c r="C128" s="126">
        <f t="shared" si="17"/>
        <v>45857</v>
      </c>
      <c r="D128" s="127"/>
      <c r="E128" s="139"/>
      <c r="F128" s="225"/>
      <c r="G128" s="226"/>
      <c r="H128" s="127"/>
      <c r="I128" s="128"/>
      <c r="J128" s="243"/>
      <c r="K128" s="179"/>
      <c r="L128" s="127"/>
      <c r="M128" s="238"/>
      <c r="N128" s="130"/>
    </row>
    <row r="129" spans="2:15" ht="36" customHeight="1">
      <c r="B129" s="125">
        <f t="shared" si="16"/>
        <v>45858</v>
      </c>
      <c r="C129" s="126">
        <f t="shared" si="17"/>
        <v>45858</v>
      </c>
      <c r="D129" s="127"/>
      <c r="E129" s="139"/>
      <c r="F129" s="127"/>
      <c r="G129" s="139"/>
      <c r="H129" s="127"/>
      <c r="I129" s="226"/>
      <c r="J129" s="127"/>
      <c r="K129" s="244"/>
      <c r="L129" s="127"/>
      <c r="M129" s="132"/>
      <c r="N129" s="130"/>
    </row>
    <row r="130" spans="2:15" ht="36" customHeight="1">
      <c r="B130" s="125">
        <f t="shared" si="16"/>
        <v>45859</v>
      </c>
      <c r="C130" s="126">
        <f t="shared" si="17"/>
        <v>45859</v>
      </c>
      <c r="D130" s="127"/>
      <c r="E130" s="128"/>
      <c r="F130" s="127"/>
      <c r="G130" s="128"/>
      <c r="H130" s="127"/>
      <c r="I130" s="128"/>
      <c r="J130" s="127"/>
      <c r="K130" s="128"/>
      <c r="L130" s="127"/>
      <c r="M130" s="128"/>
      <c r="N130" s="130" t="s">
        <v>1455</v>
      </c>
    </row>
    <row r="131" spans="2:15" ht="36" customHeight="1">
      <c r="B131" s="118">
        <f t="shared" si="16"/>
        <v>45860</v>
      </c>
      <c r="C131" s="119">
        <f t="shared" si="17"/>
        <v>45860</v>
      </c>
      <c r="D131" s="116"/>
      <c r="E131" s="124"/>
      <c r="F131" s="116"/>
      <c r="G131" s="180"/>
      <c r="H131" s="116" t="s">
        <v>1456</v>
      </c>
      <c r="I131" s="180">
        <v>202</v>
      </c>
      <c r="J131" s="175"/>
      <c r="K131" s="180"/>
      <c r="L131" s="116"/>
      <c r="M131" s="121"/>
      <c r="N131" s="122" t="s">
        <v>1355</v>
      </c>
      <c r="O131" s="99">
        <f>O127+1</f>
        <v>77</v>
      </c>
    </row>
    <row r="132" spans="2:15" ht="36" customHeight="1">
      <c r="B132" s="118">
        <f t="shared" si="16"/>
        <v>45861</v>
      </c>
      <c r="C132" s="119">
        <f t="shared" si="17"/>
        <v>45861</v>
      </c>
      <c r="D132" s="116" t="s">
        <v>1457</v>
      </c>
      <c r="E132" s="124" t="s">
        <v>1458</v>
      </c>
      <c r="F132" s="116" t="s">
        <v>1457</v>
      </c>
      <c r="G132" s="124" t="s">
        <v>1458</v>
      </c>
      <c r="H132" s="116" t="s">
        <v>1457</v>
      </c>
      <c r="I132" s="124" t="s">
        <v>1458</v>
      </c>
      <c r="J132" s="520" t="s">
        <v>1457</v>
      </c>
      <c r="K132" s="181" t="s">
        <v>1458</v>
      </c>
      <c r="L132" s="116"/>
      <c r="M132" s="242"/>
      <c r="N132" s="122" t="s">
        <v>1459</v>
      </c>
      <c r="O132" s="99">
        <f>O131+1</f>
        <v>78</v>
      </c>
    </row>
    <row r="133" spans="2:15" ht="36" customHeight="1">
      <c r="B133" s="118">
        <f t="shared" si="16"/>
        <v>45862</v>
      </c>
      <c r="C133" s="119">
        <f t="shared" si="17"/>
        <v>45862</v>
      </c>
      <c r="D133" s="116"/>
      <c r="E133" s="124"/>
      <c r="F133" s="929" t="s">
        <v>1460</v>
      </c>
      <c r="G133" s="923" t="s">
        <v>1461</v>
      </c>
      <c r="H133" s="116" t="s">
        <v>1462</v>
      </c>
      <c r="I133" s="180" t="s">
        <v>124</v>
      </c>
      <c r="J133" s="175" t="s">
        <v>1463</v>
      </c>
      <c r="K133" s="180" t="s">
        <v>124</v>
      </c>
      <c r="L133" s="116"/>
      <c r="M133" s="124"/>
      <c r="N133" s="122" t="s">
        <v>1355</v>
      </c>
      <c r="O133" s="99">
        <f>O132+1</f>
        <v>79</v>
      </c>
    </row>
    <row r="134" spans="2:15" ht="36" customHeight="1">
      <c r="B134" s="118">
        <f t="shared" si="16"/>
        <v>45863</v>
      </c>
      <c r="C134" s="119">
        <f t="shared" si="17"/>
        <v>45863</v>
      </c>
      <c r="D134" s="116" t="s">
        <v>1464</v>
      </c>
      <c r="E134" s="124" t="s">
        <v>124</v>
      </c>
      <c r="F134" s="116" t="s">
        <v>1465</v>
      </c>
      <c r="G134" s="124" t="s">
        <v>124</v>
      </c>
      <c r="H134" s="137" t="s">
        <v>814</v>
      </c>
      <c r="I134" s="124" t="s">
        <v>124</v>
      </c>
      <c r="J134" s="531" t="s">
        <v>814</v>
      </c>
      <c r="K134" s="181" t="s">
        <v>124</v>
      </c>
      <c r="L134" s="116"/>
      <c r="M134" s="217"/>
      <c r="N134" s="122" t="s">
        <v>1459</v>
      </c>
      <c r="O134" s="99">
        <f>O133+1</f>
        <v>80</v>
      </c>
    </row>
    <row r="135" spans="2:15" ht="36" customHeight="1">
      <c r="B135" s="125">
        <f t="shared" si="16"/>
        <v>45864</v>
      </c>
      <c r="C135" s="126">
        <f t="shared" si="17"/>
        <v>45864</v>
      </c>
      <c r="D135" s="127"/>
      <c r="E135" s="128"/>
      <c r="F135" s="127"/>
      <c r="G135" s="128"/>
      <c r="H135" s="127"/>
      <c r="I135" s="128"/>
      <c r="J135" s="534"/>
      <c r="K135" s="535"/>
      <c r="L135" s="127"/>
      <c r="M135" s="132"/>
      <c r="N135" s="130"/>
    </row>
    <row r="136" spans="2:15" ht="36" customHeight="1">
      <c r="B136" s="125">
        <f t="shared" si="16"/>
        <v>45865</v>
      </c>
      <c r="C136" s="126">
        <f t="shared" si="17"/>
        <v>45865</v>
      </c>
      <c r="D136" s="127"/>
      <c r="E136" s="128"/>
      <c r="F136" s="127"/>
      <c r="G136" s="128"/>
      <c r="H136" s="127"/>
      <c r="I136" s="128"/>
      <c r="J136" s="534"/>
      <c r="K136" s="535"/>
      <c r="L136" s="127"/>
      <c r="M136" s="132"/>
      <c r="N136" s="130"/>
    </row>
    <row r="137" spans="2:15" ht="36" customHeight="1">
      <c r="B137" s="118">
        <f t="shared" si="16"/>
        <v>45866</v>
      </c>
      <c r="C137" s="119">
        <f t="shared" si="17"/>
        <v>45866</v>
      </c>
      <c r="D137" s="175" t="s">
        <v>785</v>
      </c>
      <c r="E137" s="180">
        <v>301</v>
      </c>
      <c r="F137" s="175" t="s">
        <v>1466</v>
      </c>
      <c r="G137" s="729" t="s">
        <v>1467</v>
      </c>
      <c r="H137" s="116" t="s">
        <v>501</v>
      </c>
      <c r="I137" s="124" t="s">
        <v>1301</v>
      </c>
      <c r="J137" s="520" t="s">
        <v>829</v>
      </c>
      <c r="K137" s="180" t="s">
        <v>1468</v>
      </c>
      <c r="L137" s="116"/>
      <c r="M137" s="124"/>
      <c r="N137" s="122" t="s">
        <v>1368</v>
      </c>
      <c r="O137" s="99">
        <f>O134+1</f>
        <v>81</v>
      </c>
    </row>
    <row r="138" spans="2:15" ht="36" customHeight="1">
      <c r="B138" s="118">
        <f t="shared" si="16"/>
        <v>45867</v>
      </c>
      <c r="C138" s="119">
        <f t="shared" si="17"/>
        <v>45867</v>
      </c>
      <c r="D138" s="116"/>
      <c r="E138" s="124"/>
      <c r="F138" s="116" t="s">
        <v>1469</v>
      </c>
      <c r="G138" s="124">
        <v>302</v>
      </c>
      <c r="H138" s="116"/>
      <c r="I138" s="223"/>
      <c r="J138" s="175" t="s">
        <v>1470</v>
      </c>
      <c r="K138" s="180">
        <v>302</v>
      </c>
      <c r="L138" s="116"/>
      <c r="M138" s="223"/>
      <c r="N138" s="122" t="s">
        <v>1368</v>
      </c>
      <c r="O138" s="99">
        <f>O137+1</f>
        <v>82</v>
      </c>
    </row>
    <row r="139" spans="2:15" ht="36" customHeight="1">
      <c r="B139" s="118">
        <f t="shared" si="16"/>
        <v>45868</v>
      </c>
      <c r="C139" s="119">
        <f t="shared" si="17"/>
        <v>45868</v>
      </c>
      <c r="D139" s="116" t="s">
        <v>1471</v>
      </c>
      <c r="E139" s="124" t="s">
        <v>1472</v>
      </c>
      <c r="F139" s="116" t="s">
        <v>1471</v>
      </c>
      <c r="G139" s="124" t="s">
        <v>1472</v>
      </c>
      <c r="H139" s="116" t="s">
        <v>1473</v>
      </c>
      <c r="I139" s="124">
        <v>302</v>
      </c>
      <c r="J139" s="116"/>
      <c r="K139" s="124"/>
      <c r="L139" s="171"/>
      <c r="M139" s="184"/>
      <c r="N139" s="122" t="s">
        <v>1368</v>
      </c>
      <c r="O139" s="99">
        <f t="shared" ref="O139:O140" si="20">O138+1</f>
        <v>83</v>
      </c>
    </row>
    <row r="140" spans="2:15" ht="36" customHeight="1">
      <c r="B140" s="149">
        <f>B139+1</f>
        <v>45869</v>
      </c>
      <c r="C140" s="150">
        <f>B140</f>
        <v>45869</v>
      </c>
      <c r="D140" s="151"/>
      <c r="E140" s="152"/>
      <c r="F140" s="151" t="s">
        <v>1474</v>
      </c>
      <c r="G140" s="152">
        <v>302</v>
      </c>
      <c r="H140" s="151" t="s">
        <v>1475</v>
      </c>
      <c r="I140" s="152">
        <v>302</v>
      </c>
      <c r="J140" s="220"/>
      <c r="K140" s="684"/>
      <c r="L140" s="151"/>
      <c r="M140" s="154"/>
      <c r="N140" s="155" t="s">
        <v>1368</v>
      </c>
      <c r="O140" s="99">
        <f t="shared" si="20"/>
        <v>84</v>
      </c>
    </row>
    <row r="141" spans="2:15" ht="27" customHeight="1">
      <c r="B141" s="222"/>
      <c r="D141" s="157"/>
      <c r="E141" s="157"/>
      <c r="F141" s="157"/>
      <c r="G141" s="157"/>
      <c r="H141" s="157"/>
      <c r="I141" s="157"/>
      <c r="J141" s="157"/>
      <c r="K141" s="158"/>
      <c r="L141" s="157"/>
      <c r="M141" s="158"/>
      <c r="N141" s="158"/>
    </row>
    <row r="142" spans="2:15" ht="27" customHeight="1" thickBot="1">
      <c r="B142" s="159" t="s">
        <v>1202</v>
      </c>
      <c r="D142" s="157"/>
      <c r="E142" s="157"/>
      <c r="F142" s="157"/>
      <c r="G142" s="157"/>
      <c r="H142" s="157"/>
      <c r="I142" s="157"/>
      <c r="J142" s="157"/>
      <c r="K142" s="158"/>
      <c r="L142" s="157"/>
      <c r="M142" s="158"/>
      <c r="N142" s="158"/>
    </row>
    <row r="143" spans="2:15" ht="18" customHeight="1">
      <c r="B143" s="1383" t="s">
        <v>1055</v>
      </c>
      <c r="C143" s="1385" t="s">
        <v>1056</v>
      </c>
      <c r="D143" s="106" t="s">
        <v>1057</v>
      </c>
      <c r="E143" s="1381" t="s">
        <v>1058</v>
      </c>
      <c r="F143" s="106" t="s">
        <v>1059</v>
      </c>
      <c r="G143" s="1381" t="s">
        <v>1058</v>
      </c>
      <c r="H143" s="106" t="s">
        <v>1060</v>
      </c>
      <c r="I143" s="1381" t="s">
        <v>1058</v>
      </c>
      <c r="J143" s="106" t="s">
        <v>1061</v>
      </c>
      <c r="K143" s="1381" t="s">
        <v>1058</v>
      </c>
      <c r="L143" s="106" t="s">
        <v>1062</v>
      </c>
      <c r="M143" s="1381" t="s">
        <v>1058</v>
      </c>
      <c r="N143" s="107" t="s">
        <v>1063</v>
      </c>
    </row>
    <row r="144" spans="2:15" ht="18" customHeight="1" thickBot="1">
      <c r="B144" s="1384"/>
      <c r="C144" s="1386"/>
      <c r="D144" s="108" t="s">
        <v>1064</v>
      </c>
      <c r="E144" s="1382"/>
      <c r="F144" s="108" t="s">
        <v>1065</v>
      </c>
      <c r="G144" s="1382"/>
      <c r="H144" s="108" t="s">
        <v>1066</v>
      </c>
      <c r="I144" s="1382"/>
      <c r="J144" s="108" t="s">
        <v>1067</v>
      </c>
      <c r="K144" s="1382"/>
      <c r="L144" s="108" t="s">
        <v>443</v>
      </c>
      <c r="M144" s="1382"/>
      <c r="N144" s="109"/>
    </row>
    <row r="145" spans="2:15" ht="36" customHeight="1">
      <c r="B145" s="110">
        <f>B140+1</f>
        <v>45870</v>
      </c>
      <c r="C145" s="111">
        <f>B145</f>
        <v>45870</v>
      </c>
      <c r="D145" s="163" t="s">
        <v>1476</v>
      </c>
      <c r="E145" s="162">
        <v>302</v>
      </c>
      <c r="F145" s="116" t="s">
        <v>1477</v>
      </c>
      <c r="G145" s="160">
        <v>302</v>
      </c>
      <c r="H145" s="116" t="s">
        <v>673</v>
      </c>
      <c r="I145" s="862" t="s">
        <v>1478</v>
      </c>
      <c r="J145" s="116" t="s">
        <v>1479</v>
      </c>
      <c r="K145" s="160">
        <v>301</v>
      </c>
      <c r="L145" s="163"/>
      <c r="M145" s="115"/>
      <c r="N145" s="246" t="s">
        <v>1368</v>
      </c>
      <c r="O145" s="99">
        <f>O140+1</f>
        <v>85</v>
      </c>
    </row>
    <row r="146" spans="2:15" ht="36" customHeight="1">
      <c r="B146" s="125">
        <f>B145+1</f>
        <v>45871</v>
      </c>
      <c r="C146" s="126">
        <f>B146</f>
        <v>45871</v>
      </c>
      <c r="D146" s="127"/>
      <c r="E146" s="167"/>
      <c r="F146" s="127"/>
      <c r="G146" s="129"/>
      <c r="H146" s="225"/>
      <c r="I146" s="174"/>
      <c r="J146" s="127"/>
      <c r="K146" s="174"/>
      <c r="L146" s="127"/>
      <c r="M146" s="132"/>
      <c r="N146" s="249"/>
    </row>
    <row r="147" spans="2:15" ht="36" customHeight="1">
      <c r="B147" s="125">
        <f t="shared" ref="B147:B175" si="21">B146+1</f>
        <v>45872</v>
      </c>
      <c r="C147" s="126">
        <f t="shared" ref="C147:C174" si="22">B147</f>
        <v>45872</v>
      </c>
      <c r="D147" s="127"/>
      <c r="E147" s="179"/>
      <c r="F147" s="127"/>
      <c r="G147" s="174"/>
      <c r="H147" s="173"/>
      <c r="I147" s="250"/>
      <c r="J147" s="173"/>
      <c r="K147" s="238"/>
      <c r="L147" s="127"/>
      <c r="M147" s="132"/>
      <c r="N147" s="249"/>
    </row>
    <row r="148" spans="2:15" ht="36" customHeight="1">
      <c r="B148" s="118">
        <f t="shared" si="21"/>
        <v>45873</v>
      </c>
      <c r="C148" s="119">
        <f t="shared" si="22"/>
        <v>45873</v>
      </c>
      <c r="D148" s="175"/>
      <c r="E148" s="180"/>
      <c r="F148" s="116" t="s">
        <v>1480</v>
      </c>
      <c r="G148" s="124">
        <v>302</v>
      </c>
      <c r="H148" s="175" t="s">
        <v>1481</v>
      </c>
      <c r="I148" s="180">
        <v>302</v>
      </c>
      <c r="J148" s="116"/>
      <c r="K148" s="121"/>
      <c r="L148" s="116"/>
      <c r="M148" s="121"/>
      <c r="N148" s="122" t="s">
        <v>1368</v>
      </c>
      <c r="O148" s="99">
        <f>O145+1</f>
        <v>86</v>
      </c>
    </row>
    <row r="149" spans="2:15" ht="36" customHeight="1">
      <c r="B149" s="118">
        <f t="shared" si="21"/>
        <v>45874</v>
      </c>
      <c r="C149" s="119">
        <f t="shared" si="22"/>
        <v>45874</v>
      </c>
      <c r="D149" s="251"/>
      <c r="E149" s="180"/>
      <c r="F149" s="251"/>
      <c r="G149" s="180"/>
      <c r="H149" s="116"/>
      <c r="I149" s="121"/>
      <c r="J149" s="116"/>
      <c r="K149" s="121"/>
      <c r="L149" s="116"/>
      <c r="M149" s="121"/>
      <c r="N149" s="122" t="s">
        <v>1482</v>
      </c>
      <c r="O149" s="99">
        <f>O148+1</f>
        <v>87</v>
      </c>
    </row>
    <row r="150" spans="2:15" ht="36" customHeight="1">
      <c r="B150" s="118">
        <f t="shared" si="21"/>
        <v>45875</v>
      </c>
      <c r="C150" s="119">
        <f t="shared" si="22"/>
        <v>45875</v>
      </c>
      <c r="D150" s="116"/>
      <c r="E150" s="124"/>
      <c r="F150" s="251"/>
      <c r="G150" s="180"/>
      <c r="H150" s="116"/>
      <c r="I150" s="120"/>
      <c r="J150" s="116"/>
      <c r="K150" s="121"/>
      <c r="L150" s="116"/>
      <c r="M150" s="121"/>
      <c r="N150" s="122" t="s">
        <v>1482</v>
      </c>
      <c r="O150" s="99">
        <f t="shared" ref="O150:O152" si="23">O149+1</f>
        <v>88</v>
      </c>
    </row>
    <row r="151" spans="2:15" ht="36" customHeight="1">
      <c r="B151" s="118">
        <f t="shared" si="21"/>
        <v>45876</v>
      </c>
      <c r="C151" s="119">
        <f t="shared" si="22"/>
        <v>45876</v>
      </c>
      <c r="D151" s="116"/>
      <c r="E151" s="124"/>
      <c r="F151" s="116"/>
      <c r="G151" s="124"/>
      <c r="H151" s="116"/>
      <c r="I151" s="252"/>
      <c r="J151" s="116"/>
      <c r="K151" s="223"/>
      <c r="L151" s="116"/>
      <c r="M151" s="223"/>
      <c r="N151" s="122" t="s">
        <v>1482</v>
      </c>
      <c r="O151" s="99">
        <f t="shared" si="23"/>
        <v>89</v>
      </c>
    </row>
    <row r="152" spans="2:15" ht="36" customHeight="1">
      <c r="B152" s="118">
        <f t="shared" si="21"/>
        <v>45877</v>
      </c>
      <c r="C152" s="119">
        <f t="shared" si="22"/>
        <v>45877</v>
      </c>
      <c r="D152" s="116"/>
      <c r="E152" s="124"/>
      <c r="F152" s="116"/>
      <c r="G152" s="253"/>
      <c r="H152" s="116"/>
      <c r="I152" s="124"/>
      <c r="J152" s="116"/>
      <c r="K152" s="124"/>
      <c r="L152" s="116"/>
      <c r="M152" s="124"/>
      <c r="N152" s="122" t="s">
        <v>1209</v>
      </c>
      <c r="O152" s="99">
        <f t="shared" si="23"/>
        <v>90</v>
      </c>
    </row>
    <row r="153" spans="2:15" ht="36" customHeight="1">
      <c r="B153" s="125">
        <f t="shared" si="21"/>
        <v>45878</v>
      </c>
      <c r="C153" s="126">
        <f t="shared" si="22"/>
        <v>45878</v>
      </c>
      <c r="D153" s="254"/>
      <c r="E153" s="255"/>
      <c r="F153" s="127"/>
      <c r="G153" s="219"/>
      <c r="H153" s="127"/>
      <c r="I153" s="128"/>
      <c r="J153" s="127"/>
      <c r="K153" s="128"/>
      <c r="L153" s="127"/>
      <c r="M153" s="256"/>
      <c r="N153" s="130" t="s">
        <v>1209</v>
      </c>
    </row>
    <row r="154" spans="2:15" ht="36" customHeight="1">
      <c r="B154" s="125">
        <f t="shared" si="21"/>
        <v>45879</v>
      </c>
      <c r="C154" s="126">
        <f t="shared" si="22"/>
        <v>45879</v>
      </c>
      <c r="D154" s="127"/>
      <c r="E154" s="128"/>
      <c r="F154" s="127"/>
      <c r="G154" s="128"/>
      <c r="H154" s="127"/>
      <c r="I154" s="128"/>
      <c r="J154" s="127"/>
      <c r="K154" s="128"/>
      <c r="L154" s="127"/>
      <c r="M154" s="256"/>
      <c r="N154" s="130"/>
    </row>
    <row r="155" spans="2:15" ht="36" customHeight="1">
      <c r="B155" s="125">
        <f t="shared" si="21"/>
        <v>45880</v>
      </c>
      <c r="C155" s="126">
        <f t="shared" si="22"/>
        <v>45880</v>
      </c>
      <c r="D155" s="254"/>
      <c r="E155" s="128"/>
      <c r="F155" s="127"/>
      <c r="G155" s="219"/>
      <c r="H155" s="127"/>
      <c r="I155" s="219"/>
      <c r="J155" s="127"/>
      <c r="K155" s="128"/>
      <c r="L155" s="127"/>
      <c r="M155" s="256"/>
      <c r="N155" s="130" t="s">
        <v>1483</v>
      </c>
    </row>
    <row r="156" spans="2:15" ht="36" customHeight="1">
      <c r="B156" s="118">
        <f t="shared" si="21"/>
        <v>45881</v>
      </c>
      <c r="C156" s="119">
        <f t="shared" si="22"/>
        <v>45881</v>
      </c>
      <c r="D156" s="116"/>
      <c r="E156" s="120"/>
      <c r="F156" s="116"/>
      <c r="G156" s="120"/>
      <c r="H156" s="116"/>
      <c r="I156" s="120"/>
      <c r="J156" s="123"/>
      <c r="K156" s="121"/>
      <c r="L156" s="123"/>
      <c r="M156" s="121"/>
      <c r="N156" s="122"/>
      <c r="O156" s="99">
        <f>O152+1</f>
        <v>91</v>
      </c>
    </row>
    <row r="157" spans="2:15" ht="36" customHeight="1">
      <c r="B157" s="118">
        <f t="shared" si="21"/>
        <v>45882</v>
      </c>
      <c r="C157" s="119">
        <f t="shared" si="22"/>
        <v>45882</v>
      </c>
      <c r="D157" s="116"/>
      <c r="E157" s="120"/>
      <c r="F157" s="116"/>
      <c r="G157" s="120"/>
      <c r="H157" s="257"/>
      <c r="I157" s="258"/>
      <c r="J157" s="116"/>
      <c r="K157" s="121"/>
      <c r="L157" s="123"/>
      <c r="M157" s="121"/>
      <c r="N157" s="122"/>
      <c r="O157" s="99">
        <f>O156+1</f>
        <v>92</v>
      </c>
    </row>
    <row r="158" spans="2:15" ht="36" customHeight="1">
      <c r="B158" s="118">
        <f t="shared" si="21"/>
        <v>45883</v>
      </c>
      <c r="C158" s="119">
        <f t="shared" si="22"/>
        <v>45883</v>
      </c>
      <c r="D158" s="116"/>
      <c r="E158" s="124"/>
      <c r="F158" s="116"/>
      <c r="G158" s="124"/>
      <c r="H158" s="116"/>
      <c r="I158" s="124"/>
      <c r="J158" s="116"/>
      <c r="K158" s="124"/>
      <c r="L158" s="116"/>
      <c r="M158" s="124"/>
      <c r="N158" s="122"/>
      <c r="O158" s="99">
        <f>O157+1</f>
        <v>93</v>
      </c>
    </row>
    <row r="159" spans="2:15" ht="36" customHeight="1">
      <c r="B159" s="118">
        <f t="shared" si="21"/>
        <v>45884</v>
      </c>
      <c r="C159" s="119">
        <f t="shared" si="22"/>
        <v>45884</v>
      </c>
      <c r="D159" s="218"/>
      <c r="E159" s="229"/>
      <c r="F159" s="218"/>
      <c r="G159" s="259"/>
      <c r="H159" s="218"/>
      <c r="I159" s="260"/>
      <c r="J159" s="218"/>
      <c r="K159" s="236"/>
      <c r="L159" s="218"/>
      <c r="M159" s="261"/>
      <c r="N159" s="190"/>
      <c r="O159" s="99">
        <f>O158+1</f>
        <v>94</v>
      </c>
    </row>
    <row r="160" spans="2:15" ht="36" customHeight="1">
      <c r="B160" s="125">
        <f t="shared" si="21"/>
        <v>45885</v>
      </c>
      <c r="C160" s="126">
        <f t="shared" si="22"/>
        <v>45885</v>
      </c>
      <c r="D160" s="127"/>
      <c r="E160" s="128"/>
      <c r="F160" s="127"/>
      <c r="G160" s="219"/>
      <c r="H160" s="127"/>
      <c r="I160" s="128"/>
      <c r="J160" s="127"/>
      <c r="K160" s="128"/>
      <c r="L160" s="127"/>
      <c r="M160" s="256"/>
      <c r="N160" s="130"/>
    </row>
    <row r="161" spans="2:15" ht="36" customHeight="1">
      <c r="B161" s="125">
        <f t="shared" si="21"/>
        <v>45886</v>
      </c>
      <c r="C161" s="126">
        <f t="shared" si="22"/>
        <v>45886</v>
      </c>
      <c r="D161" s="145"/>
      <c r="E161" s="262"/>
      <c r="F161" s="145"/>
      <c r="G161" s="262"/>
      <c r="H161" s="145"/>
      <c r="I161" s="262"/>
      <c r="J161" s="145"/>
      <c r="K161" s="262"/>
      <c r="L161" s="145"/>
      <c r="M161" s="263"/>
      <c r="N161" s="264"/>
    </row>
    <row r="162" spans="2:15" ht="36" customHeight="1">
      <c r="B162" s="118">
        <f t="shared" si="21"/>
        <v>45887</v>
      </c>
      <c r="C162" s="119">
        <f t="shared" si="22"/>
        <v>45887</v>
      </c>
      <c r="D162" s="116"/>
      <c r="E162" s="253"/>
      <c r="F162" s="116"/>
      <c r="G162" s="124"/>
      <c r="H162" s="116"/>
      <c r="I162" s="253"/>
      <c r="J162" s="116"/>
      <c r="K162" s="124"/>
      <c r="L162" s="116"/>
      <c r="M162" s="242"/>
      <c r="N162" s="122"/>
      <c r="O162" s="99">
        <f>O159+1</f>
        <v>95</v>
      </c>
    </row>
    <row r="163" spans="2:15" ht="36" customHeight="1">
      <c r="B163" s="118">
        <f t="shared" si="21"/>
        <v>45888</v>
      </c>
      <c r="C163" s="119">
        <f t="shared" si="22"/>
        <v>45888</v>
      </c>
      <c r="D163" s="116"/>
      <c r="E163" s="120"/>
      <c r="F163" s="116"/>
      <c r="G163" s="120"/>
      <c r="H163" s="116"/>
      <c r="I163" s="120"/>
      <c r="J163" s="116"/>
      <c r="K163" s="124"/>
      <c r="L163" s="123"/>
      <c r="M163" s="121"/>
      <c r="N163" s="122"/>
      <c r="O163" s="99">
        <f>O162+1</f>
        <v>96</v>
      </c>
    </row>
    <row r="164" spans="2:15" ht="36" customHeight="1">
      <c r="B164" s="118">
        <f t="shared" si="21"/>
        <v>45889</v>
      </c>
      <c r="C164" s="119">
        <f t="shared" si="22"/>
        <v>45889</v>
      </c>
      <c r="D164" s="116"/>
      <c r="E164" s="120"/>
      <c r="F164" s="116"/>
      <c r="G164" s="120"/>
      <c r="H164" s="116"/>
      <c r="I164" s="120"/>
      <c r="J164" s="116"/>
      <c r="K164" s="124"/>
      <c r="L164" s="123"/>
      <c r="M164" s="121"/>
      <c r="N164" s="122"/>
      <c r="O164" s="99">
        <f t="shared" ref="O164:O166" si="24">O163+1</f>
        <v>97</v>
      </c>
    </row>
    <row r="165" spans="2:15" ht="36" customHeight="1">
      <c r="B165" s="118">
        <f t="shared" si="21"/>
        <v>45890</v>
      </c>
      <c r="C165" s="119">
        <f t="shared" si="22"/>
        <v>45890</v>
      </c>
      <c r="D165" s="116"/>
      <c r="E165" s="124"/>
      <c r="F165" s="116"/>
      <c r="G165" s="124"/>
      <c r="H165" s="116"/>
      <c r="I165" s="124"/>
      <c r="J165" s="116"/>
      <c r="K165" s="124"/>
      <c r="L165" s="116"/>
      <c r="M165" s="124"/>
      <c r="N165" s="122"/>
      <c r="O165" s="99">
        <f t="shared" si="24"/>
        <v>98</v>
      </c>
    </row>
    <row r="166" spans="2:15" ht="36" customHeight="1">
      <c r="B166" s="118">
        <f t="shared" si="21"/>
        <v>45891</v>
      </c>
      <c r="C166" s="119">
        <f t="shared" si="22"/>
        <v>45891</v>
      </c>
      <c r="D166" s="116"/>
      <c r="E166" s="124"/>
      <c r="F166" s="116"/>
      <c r="G166" s="124"/>
      <c r="H166" s="116"/>
      <c r="I166" s="124"/>
      <c r="J166" s="116"/>
      <c r="K166" s="124"/>
      <c r="L166" s="116"/>
      <c r="M166" s="121"/>
      <c r="N166" s="122"/>
      <c r="O166" s="99">
        <f t="shared" si="24"/>
        <v>99</v>
      </c>
    </row>
    <row r="167" spans="2:15" ht="36" customHeight="1">
      <c r="B167" s="125">
        <f t="shared" si="21"/>
        <v>45892</v>
      </c>
      <c r="C167" s="126">
        <f t="shared" si="22"/>
        <v>45892</v>
      </c>
      <c r="D167" s="127"/>
      <c r="E167" s="128"/>
      <c r="F167" s="127"/>
      <c r="G167" s="219"/>
      <c r="H167" s="127"/>
      <c r="I167" s="219"/>
      <c r="J167" s="127"/>
      <c r="K167" s="128"/>
      <c r="L167" s="127"/>
      <c r="M167" s="256"/>
      <c r="N167" s="130"/>
    </row>
    <row r="168" spans="2:15" ht="36" customHeight="1">
      <c r="B168" s="125">
        <f t="shared" si="21"/>
        <v>45893</v>
      </c>
      <c r="C168" s="126">
        <f t="shared" si="22"/>
        <v>45893</v>
      </c>
      <c r="D168" s="127"/>
      <c r="E168" s="128"/>
      <c r="F168" s="127"/>
      <c r="G168" s="128"/>
      <c r="H168" s="127"/>
      <c r="I168" s="128"/>
      <c r="J168" s="127"/>
      <c r="K168" s="219"/>
      <c r="L168" s="127"/>
      <c r="M168" s="219"/>
      <c r="N168" s="130"/>
    </row>
    <row r="169" spans="2:15" ht="36" customHeight="1">
      <c r="B169" s="118">
        <f t="shared" si="21"/>
        <v>45894</v>
      </c>
      <c r="C169" s="119">
        <f t="shared" si="22"/>
        <v>45894</v>
      </c>
      <c r="D169" s="123"/>
      <c r="E169" s="124"/>
      <c r="F169" s="123"/>
      <c r="G169" s="124"/>
      <c r="H169" s="123"/>
      <c r="I169" s="124"/>
      <c r="J169" s="123"/>
      <c r="K169" s="124"/>
      <c r="L169" s="123"/>
      <c r="M169" s="242"/>
      <c r="N169" s="246"/>
      <c r="O169" s="99">
        <f>O166+1</f>
        <v>100</v>
      </c>
    </row>
    <row r="170" spans="2:15" ht="36" customHeight="1">
      <c r="B170" s="118">
        <f t="shared" si="21"/>
        <v>45895</v>
      </c>
      <c r="C170" s="119">
        <f t="shared" si="22"/>
        <v>45895</v>
      </c>
      <c r="D170" s="123"/>
      <c r="E170" s="124"/>
      <c r="F170" s="123"/>
      <c r="G170" s="124"/>
      <c r="H170" s="123"/>
      <c r="I170" s="120"/>
      <c r="J170" s="123"/>
      <c r="K170" s="121"/>
      <c r="L170" s="123"/>
      <c r="M170" s="121"/>
      <c r="N170" s="122" t="s">
        <v>1378</v>
      </c>
      <c r="O170" s="99">
        <f>O169+1</f>
        <v>101</v>
      </c>
    </row>
    <row r="171" spans="2:15" ht="36" customHeight="1">
      <c r="B171" s="118">
        <f t="shared" si="21"/>
        <v>45896</v>
      </c>
      <c r="C171" s="119">
        <f t="shared" si="22"/>
        <v>45896</v>
      </c>
      <c r="D171" s="123"/>
      <c r="E171" s="120"/>
      <c r="F171" s="123"/>
      <c r="G171" s="120"/>
      <c r="H171" s="123"/>
      <c r="I171" s="258"/>
      <c r="J171" s="123"/>
      <c r="K171" s="121"/>
      <c r="L171" s="123"/>
      <c r="M171" s="121"/>
      <c r="N171" s="122" t="s">
        <v>1378</v>
      </c>
      <c r="O171" s="99">
        <f t="shared" ref="O171:O173" si="25">O170+1</f>
        <v>102</v>
      </c>
    </row>
    <row r="172" spans="2:15" ht="36" customHeight="1">
      <c r="B172" s="118">
        <f t="shared" si="21"/>
        <v>45897</v>
      </c>
      <c r="C172" s="119">
        <f t="shared" si="22"/>
        <v>45897</v>
      </c>
      <c r="D172" s="123"/>
      <c r="E172" s="124"/>
      <c r="F172" s="123"/>
      <c r="G172" s="124"/>
      <c r="H172" s="123"/>
      <c r="I172" s="124"/>
      <c r="J172" s="123"/>
      <c r="K172" s="124"/>
      <c r="L172" s="123"/>
      <c r="M172" s="124"/>
      <c r="N172" s="122" t="s">
        <v>1378</v>
      </c>
      <c r="O172" s="99">
        <f t="shared" si="25"/>
        <v>103</v>
      </c>
    </row>
    <row r="173" spans="2:15" ht="36" customHeight="1">
      <c r="B173" s="118">
        <f t="shared" si="21"/>
        <v>45898</v>
      </c>
      <c r="C173" s="119">
        <f t="shared" si="22"/>
        <v>45898</v>
      </c>
      <c r="D173" s="123"/>
      <c r="E173" s="124"/>
      <c r="F173" s="123"/>
      <c r="G173" s="124"/>
      <c r="H173" s="123"/>
      <c r="I173" s="124"/>
      <c r="J173" s="123"/>
      <c r="K173" s="223"/>
      <c r="L173" s="123"/>
      <c r="M173" s="121"/>
      <c r="N173" s="122" t="s">
        <v>1378</v>
      </c>
      <c r="O173" s="99">
        <f t="shared" si="25"/>
        <v>104</v>
      </c>
    </row>
    <row r="174" spans="2:15" ht="36" customHeight="1">
      <c r="B174" s="125">
        <f t="shared" si="21"/>
        <v>45899</v>
      </c>
      <c r="C174" s="126">
        <f t="shared" si="22"/>
        <v>45899</v>
      </c>
      <c r="D174" s="127"/>
      <c r="E174" s="128"/>
      <c r="F174" s="127"/>
      <c r="G174" s="128"/>
      <c r="H174" s="127"/>
      <c r="I174" s="128"/>
      <c r="J174" s="127"/>
      <c r="K174" s="265"/>
      <c r="L174" s="166"/>
      <c r="M174" s="168"/>
      <c r="N174" s="208" t="s">
        <v>1378</v>
      </c>
    </row>
    <row r="175" spans="2:15" ht="36" customHeight="1" thickBot="1">
      <c r="B175" s="191">
        <f t="shared" si="21"/>
        <v>45900</v>
      </c>
      <c r="C175" s="192">
        <f>B175</f>
        <v>45900</v>
      </c>
      <c r="D175" s="193"/>
      <c r="E175" s="194"/>
      <c r="F175" s="193"/>
      <c r="G175" s="194"/>
      <c r="H175" s="193"/>
      <c r="I175" s="194"/>
      <c r="J175" s="193"/>
      <c r="K175" s="266"/>
      <c r="L175" s="193"/>
      <c r="M175" s="267"/>
      <c r="N175" s="197" t="s">
        <v>1378</v>
      </c>
    </row>
    <row r="176" spans="2:15" ht="27" customHeight="1">
      <c r="B176" s="222"/>
      <c r="D176" s="157"/>
      <c r="E176" s="157"/>
      <c r="F176" s="157"/>
      <c r="G176" s="157"/>
      <c r="H176" s="157"/>
      <c r="I176" s="157"/>
      <c r="J176" s="157"/>
      <c r="K176" s="158"/>
      <c r="L176" s="157"/>
      <c r="M176" s="158"/>
      <c r="N176" s="158"/>
    </row>
    <row r="177" spans="2:15" ht="27" customHeight="1" thickBot="1">
      <c r="B177" s="159" t="s">
        <v>1212</v>
      </c>
      <c r="D177" s="157"/>
      <c r="E177" s="157"/>
      <c r="F177" s="157"/>
      <c r="G177" s="157"/>
      <c r="H177" s="157"/>
      <c r="I177" s="157"/>
      <c r="J177" s="157"/>
      <c r="K177" s="158"/>
      <c r="L177" s="157"/>
      <c r="M177" s="158"/>
      <c r="N177" s="158"/>
    </row>
    <row r="178" spans="2:15" ht="18" customHeight="1">
      <c r="B178" s="1383" t="s">
        <v>1055</v>
      </c>
      <c r="C178" s="1385" t="s">
        <v>1056</v>
      </c>
      <c r="D178" s="106" t="s">
        <v>1057</v>
      </c>
      <c r="E178" s="1381" t="s">
        <v>1058</v>
      </c>
      <c r="F178" s="106" t="s">
        <v>1059</v>
      </c>
      <c r="G178" s="1381" t="s">
        <v>1058</v>
      </c>
      <c r="H178" s="106" t="s">
        <v>1060</v>
      </c>
      <c r="I178" s="1381" t="s">
        <v>1058</v>
      </c>
      <c r="J178" s="106" t="s">
        <v>1061</v>
      </c>
      <c r="K178" s="1381" t="s">
        <v>1058</v>
      </c>
      <c r="L178" s="106" t="s">
        <v>1062</v>
      </c>
      <c r="M178" s="1381" t="s">
        <v>1058</v>
      </c>
      <c r="N178" s="107" t="s">
        <v>1063</v>
      </c>
    </row>
    <row r="179" spans="2:15" ht="18" customHeight="1" thickBot="1">
      <c r="B179" s="1384"/>
      <c r="C179" s="1386"/>
      <c r="D179" s="108" t="s">
        <v>1064</v>
      </c>
      <c r="E179" s="1382"/>
      <c r="F179" s="108" t="s">
        <v>1065</v>
      </c>
      <c r="G179" s="1382"/>
      <c r="H179" s="108" t="s">
        <v>1066</v>
      </c>
      <c r="I179" s="1382"/>
      <c r="J179" s="108" t="s">
        <v>1067</v>
      </c>
      <c r="K179" s="1382"/>
      <c r="L179" s="108" t="s">
        <v>443</v>
      </c>
      <c r="M179" s="1382"/>
      <c r="N179" s="109"/>
    </row>
    <row r="180" spans="2:15" ht="36" customHeight="1">
      <c r="B180" s="110">
        <f>B175+1</f>
        <v>45901</v>
      </c>
      <c r="C180" s="111">
        <f>B180</f>
        <v>45901</v>
      </c>
      <c r="D180" s="268"/>
      <c r="E180" s="160"/>
      <c r="F180" s="268"/>
      <c r="G180" s="160"/>
      <c r="H180" s="268"/>
      <c r="I180" s="160"/>
      <c r="J180" s="268"/>
      <c r="K180" s="160"/>
      <c r="L180" s="163"/>
      <c r="M180" s="115"/>
      <c r="N180" s="117" t="s">
        <v>1213</v>
      </c>
      <c r="O180" s="99">
        <f>O173+1</f>
        <v>105</v>
      </c>
    </row>
    <row r="181" spans="2:15" ht="36" customHeight="1">
      <c r="B181" s="118">
        <f>B180+1</f>
        <v>45902</v>
      </c>
      <c r="C181" s="119">
        <f>B181</f>
        <v>45902</v>
      </c>
      <c r="D181" s="269"/>
      <c r="E181" s="135"/>
      <c r="F181" s="269"/>
      <c r="G181" s="135"/>
      <c r="H181" s="269"/>
      <c r="I181" s="135"/>
      <c r="J181" s="269"/>
      <c r="K181" s="135"/>
      <c r="L181" s="116"/>
      <c r="M181" s="121"/>
      <c r="N181" s="122" t="s">
        <v>1213</v>
      </c>
      <c r="O181" s="99">
        <f>O180+1</f>
        <v>106</v>
      </c>
    </row>
    <row r="182" spans="2:15" ht="36" customHeight="1">
      <c r="B182" s="118">
        <f t="shared" ref="B182:B208" si="26">B181+1</f>
        <v>45903</v>
      </c>
      <c r="C182" s="119">
        <f t="shared" ref="C182:C208" si="27">B182</f>
        <v>45903</v>
      </c>
      <c r="D182" s="269"/>
      <c r="E182" s="177"/>
      <c r="F182" s="116"/>
      <c r="G182" s="120"/>
      <c r="H182" s="116"/>
      <c r="I182" s="177"/>
      <c r="J182" s="116"/>
      <c r="K182" s="121"/>
      <c r="L182" s="116"/>
      <c r="M182" s="121"/>
      <c r="N182" s="122" t="s">
        <v>1213</v>
      </c>
      <c r="O182" s="99">
        <f t="shared" ref="O182:O184" si="28">O181+1</f>
        <v>107</v>
      </c>
    </row>
    <row r="183" spans="2:15" ht="36" customHeight="1">
      <c r="B183" s="118">
        <f t="shared" si="26"/>
        <v>45904</v>
      </c>
      <c r="C183" s="119">
        <f t="shared" si="27"/>
        <v>45904</v>
      </c>
      <c r="D183" s="269"/>
      <c r="E183" s="270"/>
      <c r="F183" s="269"/>
      <c r="G183" s="270"/>
      <c r="H183" s="116"/>
      <c r="I183" s="135"/>
      <c r="J183" s="116"/>
      <c r="K183" s="135"/>
      <c r="L183" s="116"/>
      <c r="M183" s="124"/>
      <c r="N183" s="122" t="s">
        <v>1213</v>
      </c>
      <c r="O183" s="99">
        <f t="shared" si="28"/>
        <v>108</v>
      </c>
    </row>
    <row r="184" spans="2:15" ht="36" customHeight="1">
      <c r="B184" s="118">
        <f t="shared" si="26"/>
        <v>45905</v>
      </c>
      <c r="C184" s="119">
        <f t="shared" si="27"/>
        <v>45905</v>
      </c>
      <c r="D184" s="116"/>
      <c r="E184" s="135"/>
      <c r="F184" s="116"/>
      <c r="G184" s="135"/>
      <c r="H184" s="116"/>
      <c r="I184" s="135"/>
      <c r="J184" s="116"/>
      <c r="K184" s="135"/>
      <c r="L184" s="116"/>
      <c r="M184" s="242"/>
      <c r="N184" s="122" t="s">
        <v>1379</v>
      </c>
      <c r="O184" s="99">
        <f t="shared" si="28"/>
        <v>109</v>
      </c>
    </row>
    <row r="185" spans="2:15" ht="36" customHeight="1">
      <c r="B185" s="125">
        <f t="shared" si="26"/>
        <v>45906</v>
      </c>
      <c r="C185" s="126">
        <f t="shared" si="27"/>
        <v>45906</v>
      </c>
      <c r="D185" s="127"/>
      <c r="E185" s="139"/>
      <c r="F185" s="127"/>
      <c r="G185" s="139"/>
      <c r="H185" s="127"/>
      <c r="I185" s="139"/>
      <c r="J185" s="138"/>
      <c r="K185" s="139"/>
      <c r="L185" s="127"/>
      <c r="M185" s="256"/>
      <c r="N185" s="130" t="s">
        <v>1213</v>
      </c>
    </row>
    <row r="186" spans="2:15" ht="36" customHeight="1">
      <c r="B186" s="125">
        <f t="shared" si="26"/>
        <v>45907</v>
      </c>
      <c r="C186" s="126">
        <f t="shared" si="27"/>
        <v>45907</v>
      </c>
      <c r="D186" s="127"/>
      <c r="E186" s="139"/>
      <c r="F186" s="138"/>
      <c r="G186" s="271"/>
      <c r="H186" s="138"/>
      <c r="I186" s="271"/>
      <c r="J186" s="138"/>
      <c r="K186" s="272"/>
      <c r="L186" s="127"/>
      <c r="M186" s="219"/>
      <c r="N186" s="130"/>
    </row>
    <row r="187" spans="2:15" ht="36" customHeight="1">
      <c r="B187" s="118">
        <f t="shared" si="26"/>
        <v>45908</v>
      </c>
      <c r="C187" s="119">
        <f t="shared" si="27"/>
        <v>45908</v>
      </c>
      <c r="D187" s="137" t="s">
        <v>1484</v>
      </c>
      <c r="E187" s="135"/>
      <c r="F187" s="137" t="s">
        <v>1484</v>
      </c>
      <c r="G187" s="135"/>
      <c r="H187" s="137" t="s">
        <v>1484</v>
      </c>
      <c r="I187" s="135"/>
      <c r="J187" s="137" t="s">
        <v>1484</v>
      </c>
      <c r="K187" s="135"/>
      <c r="L187" s="137" t="s">
        <v>1484</v>
      </c>
      <c r="M187" s="181"/>
      <c r="N187" s="122"/>
      <c r="O187" s="99">
        <f>O184+1</f>
        <v>110</v>
      </c>
    </row>
    <row r="188" spans="2:15" ht="36" customHeight="1">
      <c r="B188" s="118">
        <f t="shared" si="26"/>
        <v>45909</v>
      </c>
      <c r="C188" s="119">
        <f t="shared" si="27"/>
        <v>45909</v>
      </c>
      <c r="D188" s="137" t="s">
        <v>1484</v>
      </c>
      <c r="E188" s="135"/>
      <c r="F188" s="137" t="s">
        <v>1484</v>
      </c>
      <c r="G188" s="135"/>
      <c r="H188" s="137" t="s">
        <v>1484</v>
      </c>
      <c r="I188" s="135"/>
      <c r="J188" s="137" t="s">
        <v>1484</v>
      </c>
      <c r="K188" s="121"/>
      <c r="L188" s="137" t="s">
        <v>1484</v>
      </c>
      <c r="M188" s="522"/>
      <c r="N188" s="122"/>
      <c r="O188" s="99">
        <f>O187+1</f>
        <v>111</v>
      </c>
    </row>
    <row r="189" spans="2:15" ht="36" customHeight="1">
      <c r="B189" s="118">
        <f t="shared" si="26"/>
        <v>45910</v>
      </c>
      <c r="C189" s="119">
        <f t="shared" si="27"/>
        <v>45910</v>
      </c>
      <c r="D189" s="137" t="s">
        <v>1484</v>
      </c>
      <c r="E189" s="189" t="s">
        <v>167</v>
      </c>
      <c r="F189" s="137" t="s">
        <v>1484</v>
      </c>
      <c r="G189" s="989" t="s">
        <v>167</v>
      </c>
      <c r="H189" s="137" t="s">
        <v>1484</v>
      </c>
      <c r="I189" s="135"/>
      <c r="J189" s="137" t="s">
        <v>1484</v>
      </c>
      <c r="K189" s="121"/>
      <c r="L189" s="137" t="s">
        <v>1484</v>
      </c>
      <c r="M189" s="522"/>
      <c r="N189" s="122"/>
      <c r="O189" s="99">
        <f t="shared" ref="O189:O191" si="29">O188+1</f>
        <v>112</v>
      </c>
    </row>
    <row r="190" spans="2:15" ht="36" customHeight="1">
      <c r="B190" s="118">
        <f t="shared" si="26"/>
        <v>45911</v>
      </c>
      <c r="C190" s="119">
        <f t="shared" si="27"/>
        <v>45911</v>
      </c>
      <c r="D190" s="137" t="s">
        <v>1484</v>
      </c>
      <c r="E190" s="135"/>
      <c r="F190" s="137" t="s">
        <v>1484</v>
      </c>
      <c r="G190" s="135"/>
      <c r="H190" s="137" t="s">
        <v>1484</v>
      </c>
      <c r="I190" s="135"/>
      <c r="J190" s="137" t="s">
        <v>1484</v>
      </c>
      <c r="K190" s="991"/>
      <c r="L190" s="137" t="s">
        <v>1484</v>
      </c>
      <c r="M190" s="990"/>
      <c r="N190" s="122"/>
      <c r="O190" s="99">
        <f t="shared" si="29"/>
        <v>113</v>
      </c>
    </row>
    <row r="191" spans="2:15" ht="36" customHeight="1">
      <c r="B191" s="118">
        <f t="shared" si="26"/>
        <v>45912</v>
      </c>
      <c r="C191" s="119">
        <f t="shared" si="27"/>
        <v>45912</v>
      </c>
      <c r="D191" s="137" t="s">
        <v>1485</v>
      </c>
      <c r="E191" s="189" t="s">
        <v>1486</v>
      </c>
      <c r="F191" s="137" t="s">
        <v>1485</v>
      </c>
      <c r="G191" s="189" t="s">
        <v>1486</v>
      </c>
      <c r="H191" s="137" t="s">
        <v>1485</v>
      </c>
      <c r="I191" s="189" t="s">
        <v>1486</v>
      </c>
      <c r="J191" s="137" t="s">
        <v>1485</v>
      </c>
      <c r="K191" s="189" t="s">
        <v>1486</v>
      </c>
      <c r="L191" s="123"/>
      <c r="M191" s="242"/>
      <c r="N191" s="122"/>
      <c r="O191" s="99">
        <f t="shared" si="29"/>
        <v>114</v>
      </c>
    </row>
    <row r="192" spans="2:15" ht="36" customHeight="1">
      <c r="B192" s="125">
        <f t="shared" si="26"/>
        <v>45913</v>
      </c>
      <c r="C192" s="126">
        <f t="shared" si="27"/>
        <v>45913</v>
      </c>
      <c r="D192" s="127"/>
      <c r="E192" s="139"/>
      <c r="F192" s="127"/>
      <c r="G192" s="139"/>
      <c r="H192" s="127"/>
      <c r="I192" s="273"/>
      <c r="J192" s="127"/>
      <c r="K192" s="139"/>
      <c r="L192" s="127"/>
      <c r="M192" s="256"/>
      <c r="N192" s="130"/>
    </row>
    <row r="193" spans="2:15" ht="36" customHeight="1">
      <c r="B193" s="125">
        <f t="shared" si="26"/>
        <v>45914</v>
      </c>
      <c r="C193" s="126">
        <f t="shared" si="27"/>
        <v>45914</v>
      </c>
      <c r="D193" s="127"/>
      <c r="E193" s="273"/>
      <c r="F193" s="127"/>
      <c r="G193" s="139"/>
      <c r="H193" s="127"/>
      <c r="I193" s="273"/>
      <c r="J193" s="127"/>
      <c r="K193" s="139"/>
      <c r="L193" s="127"/>
      <c r="M193" s="256"/>
      <c r="N193" s="130"/>
    </row>
    <row r="194" spans="2:15" ht="36" customHeight="1">
      <c r="B194" s="125">
        <f t="shared" si="26"/>
        <v>45915</v>
      </c>
      <c r="C194" s="126">
        <f t="shared" si="27"/>
        <v>45915</v>
      </c>
      <c r="D194" s="127"/>
      <c r="E194" s="139"/>
      <c r="F194" s="127"/>
      <c r="G194" s="139"/>
      <c r="H194" s="127"/>
      <c r="I194" s="139"/>
      <c r="J194" s="127"/>
      <c r="K194" s="139"/>
      <c r="L194" s="127"/>
      <c r="M194" s="256"/>
      <c r="N194" s="130" t="s">
        <v>1487</v>
      </c>
    </row>
    <row r="195" spans="2:15" ht="36" customHeight="1">
      <c r="B195" s="118">
        <f t="shared" si="26"/>
        <v>45916</v>
      </c>
      <c r="C195" s="119">
        <f t="shared" si="27"/>
        <v>45916</v>
      </c>
      <c r="D195" s="269" t="s">
        <v>1485</v>
      </c>
      <c r="E195" s="135"/>
      <c r="F195" s="269" t="s">
        <v>1485</v>
      </c>
      <c r="G195" s="135"/>
      <c r="H195" s="269" t="s">
        <v>1485</v>
      </c>
      <c r="I195" s="135"/>
      <c r="J195" s="269" t="s">
        <v>1485</v>
      </c>
      <c r="K195" s="135"/>
      <c r="L195" s="123"/>
      <c r="M195" s="121"/>
      <c r="N195" s="122"/>
      <c r="O195" s="99">
        <f>O191+1</f>
        <v>115</v>
      </c>
    </row>
    <row r="196" spans="2:15" ht="36" customHeight="1">
      <c r="B196" s="118">
        <f t="shared" si="26"/>
        <v>45917</v>
      </c>
      <c r="C196" s="119">
        <f t="shared" si="27"/>
        <v>45917</v>
      </c>
      <c r="D196" s="269" t="s">
        <v>1485</v>
      </c>
      <c r="E196" s="177"/>
      <c r="F196" s="116" t="s">
        <v>1485</v>
      </c>
      <c r="G196" s="120"/>
      <c r="H196" s="269" t="s">
        <v>1485</v>
      </c>
      <c r="I196" s="177"/>
      <c r="J196" s="116" t="s">
        <v>1485</v>
      </c>
      <c r="K196" s="135"/>
      <c r="L196" s="116"/>
      <c r="M196" s="121"/>
      <c r="N196" s="122" t="s">
        <v>1488</v>
      </c>
      <c r="O196" s="99">
        <f>O195+1</f>
        <v>116</v>
      </c>
    </row>
    <row r="197" spans="2:15" ht="36" customHeight="1">
      <c r="B197" s="118">
        <f t="shared" si="26"/>
        <v>45918</v>
      </c>
      <c r="C197" s="119">
        <f t="shared" si="27"/>
        <v>45918</v>
      </c>
      <c r="D197" s="116" t="s">
        <v>999</v>
      </c>
      <c r="E197" s="135" t="s">
        <v>1467</v>
      </c>
      <c r="F197" s="116" t="s">
        <v>999</v>
      </c>
      <c r="G197" s="135" t="s">
        <v>1467</v>
      </c>
      <c r="H197" s="116" t="s">
        <v>999</v>
      </c>
      <c r="I197" s="135" t="s">
        <v>1467</v>
      </c>
      <c r="J197" s="116" t="s">
        <v>999</v>
      </c>
      <c r="K197" s="135" t="s">
        <v>1467</v>
      </c>
      <c r="L197" s="116" t="s">
        <v>1489</v>
      </c>
      <c r="M197" s="121">
        <v>301</v>
      </c>
      <c r="N197" s="122"/>
      <c r="O197" s="99">
        <f t="shared" ref="O197:O198" si="30">O196+1</f>
        <v>117</v>
      </c>
    </row>
    <row r="198" spans="2:15" ht="36" customHeight="1">
      <c r="B198" s="118">
        <f t="shared" si="26"/>
        <v>45919</v>
      </c>
      <c r="C198" s="119">
        <f t="shared" si="27"/>
        <v>45919</v>
      </c>
      <c r="D198" s="269" t="s">
        <v>1485</v>
      </c>
      <c r="E198" s="694" t="s">
        <v>1486</v>
      </c>
      <c r="F198" s="116" t="s">
        <v>1485</v>
      </c>
      <c r="G198" s="189" t="s">
        <v>1486</v>
      </c>
      <c r="H198" s="116" t="s">
        <v>1485</v>
      </c>
      <c r="I198" s="189" t="s">
        <v>1486</v>
      </c>
      <c r="J198" s="116" t="s">
        <v>1485</v>
      </c>
      <c r="K198" s="189" t="s">
        <v>1486</v>
      </c>
      <c r="L198" s="116"/>
      <c r="M198" s="121"/>
      <c r="N198" s="122"/>
      <c r="O198" s="99">
        <f t="shared" si="30"/>
        <v>118</v>
      </c>
    </row>
    <row r="199" spans="2:15" ht="36" customHeight="1">
      <c r="B199" s="125">
        <f t="shared" si="26"/>
        <v>45920</v>
      </c>
      <c r="C199" s="126">
        <f t="shared" si="27"/>
        <v>45920</v>
      </c>
      <c r="D199" s="127"/>
      <c r="E199" s="139"/>
      <c r="F199" s="127"/>
      <c r="G199" s="139"/>
      <c r="H199" s="127"/>
      <c r="I199" s="139"/>
      <c r="J199" s="127"/>
      <c r="K199" s="139"/>
      <c r="L199" s="127"/>
      <c r="M199" s="132"/>
      <c r="N199" s="130"/>
    </row>
    <row r="200" spans="2:15" ht="36" customHeight="1">
      <c r="B200" s="125">
        <f t="shared" si="26"/>
        <v>45921</v>
      </c>
      <c r="C200" s="126">
        <f t="shared" si="27"/>
        <v>45921</v>
      </c>
      <c r="D200" s="127"/>
      <c r="E200" s="139"/>
      <c r="F200" s="127"/>
      <c r="G200" s="139"/>
      <c r="H200" s="127"/>
      <c r="I200" s="273"/>
      <c r="J200" s="127"/>
      <c r="K200" s="273"/>
      <c r="L200" s="127"/>
      <c r="M200" s="216"/>
      <c r="N200" s="130"/>
    </row>
    <row r="201" spans="2:15" ht="36" customHeight="1">
      <c r="B201" s="118">
        <f t="shared" si="26"/>
        <v>45922</v>
      </c>
      <c r="C201" s="119">
        <f t="shared" si="27"/>
        <v>45922</v>
      </c>
      <c r="D201" s="134" t="s">
        <v>1485</v>
      </c>
      <c r="E201" s="189" t="s">
        <v>1490</v>
      </c>
      <c r="F201" s="134" t="s">
        <v>1485</v>
      </c>
      <c r="G201" s="189" t="s">
        <v>1490</v>
      </c>
      <c r="H201" s="134" t="s">
        <v>1485</v>
      </c>
      <c r="I201" s="189" t="s">
        <v>1490</v>
      </c>
      <c r="J201" s="134" t="s">
        <v>1485</v>
      </c>
      <c r="K201" s="135"/>
      <c r="L201" s="292"/>
      <c r="M201" s="135"/>
      <c r="N201" s="122"/>
      <c r="O201" s="99">
        <f>O198+1</f>
        <v>119</v>
      </c>
    </row>
    <row r="202" spans="2:15" ht="36" customHeight="1">
      <c r="B202" s="125">
        <f t="shared" si="26"/>
        <v>45923</v>
      </c>
      <c r="C202" s="126">
        <f t="shared" si="27"/>
        <v>45923</v>
      </c>
      <c r="D202" s="140"/>
      <c r="E202" s="275"/>
      <c r="F202" s="719"/>
      <c r="G202" s="129"/>
      <c r="H202" s="140"/>
      <c r="I202" s="275"/>
      <c r="J202" s="719"/>
      <c r="K202" s="139"/>
      <c r="L202" s="293"/>
      <c r="M202" s="139"/>
      <c r="N202" s="130" t="s">
        <v>1491</v>
      </c>
    </row>
    <row r="203" spans="2:15" ht="36" customHeight="1">
      <c r="B203" s="118">
        <f t="shared" si="26"/>
        <v>45924</v>
      </c>
      <c r="C203" s="119">
        <f t="shared" si="27"/>
        <v>45924</v>
      </c>
      <c r="D203" s="134" t="s">
        <v>1485</v>
      </c>
      <c r="E203" s="177"/>
      <c r="F203" s="134" t="s">
        <v>1485</v>
      </c>
      <c r="G203" s="177"/>
      <c r="H203" s="134" t="s">
        <v>1485</v>
      </c>
      <c r="I203" s="177"/>
      <c r="J203" s="134" t="s">
        <v>1485</v>
      </c>
      <c r="K203" s="135"/>
      <c r="L203" s="292"/>
      <c r="M203" s="135"/>
      <c r="N203" s="122"/>
      <c r="O203" s="99">
        <f>O201+1</f>
        <v>120</v>
      </c>
    </row>
    <row r="204" spans="2:15" ht="36" customHeight="1">
      <c r="B204" s="118">
        <f t="shared" si="26"/>
        <v>45925</v>
      </c>
      <c r="C204" s="119">
        <f t="shared" si="27"/>
        <v>45925</v>
      </c>
      <c r="D204" s="134" t="s">
        <v>1485</v>
      </c>
      <c r="E204" s="276"/>
      <c r="F204" s="134" t="s">
        <v>1485</v>
      </c>
      <c r="G204" s="276"/>
      <c r="H204" s="134" t="s">
        <v>1485</v>
      </c>
      <c r="I204" s="285"/>
      <c r="J204" s="134" t="s">
        <v>1485</v>
      </c>
      <c r="K204" s="276"/>
      <c r="L204" s="292"/>
      <c r="M204" s="276"/>
      <c r="N204" s="122"/>
      <c r="O204" s="99">
        <f>O203+1</f>
        <v>121</v>
      </c>
    </row>
    <row r="205" spans="2:15" ht="36" customHeight="1">
      <c r="B205" s="118">
        <f t="shared" si="26"/>
        <v>45926</v>
      </c>
      <c r="C205" s="119">
        <f t="shared" si="27"/>
        <v>45926</v>
      </c>
      <c r="D205" s="134" t="s">
        <v>1485</v>
      </c>
      <c r="E205" s="135"/>
      <c r="F205" s="134" t="s">
        <v>1485</v>
      </c>
      <c r="G205" s="135"/>
      <c r="H205" s="134" t="s">
        <v>1485</v>
      </c>
      <c r="I205" s="286"/>
      <c r="J205" s="134" t="s">
        <v>1485</v>
      </c>
      <c r="K205" s="135"/>
      <c r="L205" s="292"/>
      <c r="M205" s="135"/>
      <c r="N205" s="122"/>
      <c r="O205" s="99">
        <f>O204+1</f>
        <v>122</v>
      </c>
    </row>
    <row r="206" spans="2:15" ht="36" customHeight="1">
      <c r="B206" s="125">
        <f t="shared" si="26"/>
        <v>45927</v>
      </c>
      <c r="C206" s="126">
        <f t="shared" si="27"/>
        <v>45927</v>
      </c>
      <c r="D206" s="717"/>
      <c r="E206" s="278"/>
      <c r="F206" s="717"/>
      <c r="G206" s="278"/>
      <c r="H206" s="717"/>
      <c r="I206" s="279"/>
      <c r="J206" s="717"/>
      <c r="K206" s="278"/>
      <c r="L206" s="145"/>
      <c r="M206" s="262"/>
      <c r="N206" s="130"/>
    </row>
    <row r="207" spans="2:15" ht="36" customHeight="1">
      <c r="B207" s="125">
        <f t="shared" si="26"/>
        <v>45928</v>
      </c>
      <c r="C207" s="126">
        <f t="shared" si="27"/>
        <v>45928</v>
      </c>
      <c r="D207" s="140"/>
      <c r="E207" s="139"/>
      <c r="F207" s="140"/>
      <c r="G207" s="139"/>
      <c r="H207" s="140"/>
      <c r="I207" s="280"/>
      <c r="J207" s="140"/>
      <c r="K207" s="139"/>
      <c r="L207" s="127"/>
      <c r="M207" s="128"/>
      <c r="N207" s="130"/>
    </row>
    <row r="208" spans="2:15" ht="36" customHeight="1">
      <c r="B208" s="118">
        <f t="shared" si="26"/>
        <v>45929</v>
      </c>
      <c r="C208" s="119">
        <f t="shared" si="27"/>
        <v>45929</v>
      </c>
      <c r="D208" s="134" t="s">
        <v>1485</v>
      </c>
      <c r="E208" s="189" t="s">
        <v>1492</v>
      </c>
      <c r="F208" s="134" t="s">
        <v>1485</v>
      </c>
      <c r="G208" s="954" t="s">
        <v>1492</v>
      </c>
      <c r="H208" s="134" t="s">
        <v>1485</v>
      </c>
      <c r="I208" s="954" t="s">
        <v>1492</v>
      </c>
      <c r="J208" s="134" t="s">
        <v>1485</v>
      </c>
      <c r="K208" s="954" t="s">
        <v>1492</v>
      </c>
      <c r="L208" s="123"/>
      <c r="M208" s="124"/>
      <c r="N208" s="182"/>
      <c r="O208" s="99">
        <f>O205+1</f>
        <v>123</v>
      </c>
    </row>
    <row r="209" spans="2:15" ht="36" customHeight="1">
      <c r="B209" s="149">
        <f>B208+1</f>
        <v>45930</v>
      </c>
      <c r="C209" s="150">
        <f>B209</f>
        <v>45930</v>
      </c>
      <c r="D209" s="718" t="s">
        <v>1485</v>
      </c>
      <c r="E209" s="221"/>
      <c r="F209" s="718" t="s">
        <v>1485</v>
      </c>
      <c r="G209" s="221"/>
      <c r="H209" s="718" t="s">
        <v>1485</v>
      </c>
      <c r="I209" s="221"/>
      <c r="J209" s="718" t="s">
        <v>1485</v>
      </c>
      <c r="K209" s="221"/>
      <c r="L209" s="247"/>
      <c r="M209" s="154"/>
      <c r="N209" s="155"/>
      <c r="O209" s="99">
        <f>O208+1</f>
        <v>124</v>
      </c>
    </row>
  </sheetData>
  <mergeCells count="42"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</mergeCells>
  <phoneticPr fontId="6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E722-DB24-4070-AC2E-D5DD24D7309C}">
  <sheetPr>
    <pageSetUpPr fitToPage="1"/>
  </sheetPr>
  <dimension ref="B1:T392"/>
  <sheetViews>
    <sheetView showGridLines="0" view="pageBreakPreview" topLeftCell="A11" zoomScaleNormal="100" zoomScaleSheetLayoutView="100" workbookViewId="0">
      <selection activeCell="M222" sqref="M222"/>
    </sheetView>
  </sheetViews>
  <sheetFormatPr defaultColWidth="9" defaultRowHeight="15"/>
  <cols>
    <col min="1" max="1" width="4.42578125" style="295" customWidth="1"/>
    <col min="2" max="2" width="7.42578125" style="294" customWidth="1"/>
    <col min="3" max="3" width="3.5703125" style="294" customWidth="1"/>
    <col min="4" max="4" width="5.42578125" style="294" bestFit="1" customWidth="1"/>
    <col min="5" max="5" width="18.28515625" style="295" customWidth="1"/>
    <col min="6" max="6" width="9.5703125" style="295" customWidth="1"/>
    <col min="7" max="7" width="18.28515625" style="295" customWidth="1"/>
    <col min="8" max="8" width="9.5703125" style="295" customWidth="1"/>
    <col min="9" max="9" width="18.28515625" style="295" customWidth="1"/>
    <col min="10" max="10" width="9.5703125" style="295" customWidth="1"/>
    <col min="11" max="11" width="18.28515625" style="295" customWidth="1"/>
    <col min="12" max="12" width="9.5703125" style="294" customWidth="1"/>
    <col min="13" max="13" width="18.28515625" style="295" customWidth="1"/>
    <col min="14" max="14" width="9.5703125" style="294" customWidth="1"/>
    <col min="15" max="15" width="17.140625" style="294" customWidth="1"/>
    <col min="16" max="17" width="9" style="295"/>
    <col min="18" max="18" width="21.5703125" style="295" customWidth="1"/>
    <col min="19" max="16384" width="9" style="295"/>
  </cols>
  <sheetData>
    <row r="1" spans="2:19" ht="25.5" customHeight="1"/>
    <row r="2" spans="2:19" s="298" customFormat="1" ht="36" customHeight="1">
      <c r="B2" s="296" t="s">
        <v>1493</v>
      </c>
      <c r="C2" s="297"/>
      <c r="D2" s="297"/>
      <c r="I2" s="299"/>
      <c r="L2" s="297"/>
      <c r="M2" s="300"/>
      <c r="N2" s="301"/>
      <c r="O2" s="302"/>
    </row>
    <row r="3" spans="2:19" ht="27" customHeight="1">
      <c r="B3" s="303"/>
      <c r="I3" s="304"/>
      <c r="M3" s="305"/>
    </row>
    <row r="4" spans="2:19" ht="27" customHeight="1" thickBot="1">
      <c r="B4" s="303" t="s">
        <v>1054</v>
      </c>
      <c r="I4" s="306"/>
      <c r="O4" s="307"/>
    </row>
    <row r="5" spans="2:19" ht="18" customHeight="1">
      <c r="B5" s="1406" t="s">
        <v>1055</v>
      </c>
      <c r="C5" s="1408" t="s">
        <v>1056</v>
      </c>
      <c r="D5" s="308"/>
      <c r="E5" s="106" t="s">
        <v>1057</v>
      </c>
      <c r="F5" s="1381" t="s">
        <v>1058</v>
      </c>
      <c r="G5" s="106" t="s">
        <v>1059</v>
      </c>
      <c r="H5" s="1381" t="s">
        <v>1058</v>
      </c>
      <c r="I5" s="309" t="s">
        <v>1060</v>
      </c>
      <c r="J5" s="1412" t="s">
        <v>1058</v>
      </c>
      <c r="K5" s="309" t="s">
        <v>1061</v>
      </c>
      <c r="L5" s="1412" t="s">
        <v>1058</v>
      </c>
      <c r="M5" s="309" t="s">
        <v>1062</v>
      </c>
      <c r="N5" s="1412" t="s">
        <v>1058</v>
      </c>
      <c r="O5" s="310" t="s">
        <v>1063</v>
      </c>
    </row>
    <row r="6" spans="2:19" ht="18" customHeight="1" thickBot="1">
      <c r="B6" s="1407"/>
      <c r="C6" s="1409"/>
      <c r="D6" s="311"/>
      <c r="E6" s="108" t="s">
        <v>1064</v>
      </c>
      <c r="F6" s="1382"/>
      <c r="G6" s="108" t="s">
        <v>1065</v>
      </c>
      <c r="H6" s="1382"/>
      <c r="I6" s="312" t="s">
        <v>1494</v>
      </c>
      <c r="J6" s="1413"/>
      <c r="K6" s="312" t="s">
        <v>1067</v>
      </c>
      <c r="L6" s="1413"/>
      <c r="M6" s="312" t="s">
        <v>443</v>
      </c>
      <c r="N6" s="1413"/>
      <c r="O6" s="313"/>
    </row>
    <row r="7" spans="2:19" ht="36" customHeight="1">
      <c r="B7" s="1400">
        <v>45748</v>
      </c>
      <c r="C7" s="1401">
        <f>B7</f>
        <v>45748</v>
      </c>
      <c r="D7" s="314" t="s">
        <v>1495</v>
      </c>
      <c r="E7" s="315"/>
      <c r="F7" s="316"/>
      <c r="G7" s="315"/>
      <c r="H7" s="316"/>
      <c r="I7" s="315"/>
      <c r="J7" s="316"/>
      <c r="K7" s="315"/>
      <c r="L7" s="317"/>
      <c r="M7" s="318"/>
      <c r="N7" s="317"/>
      <c r="O7" s="319"/>
      <c r="P7" s="1391">
        <v>1</v>
      </c>
      <c r="R7" s="295" t="s">
        <v>1068</v>
      </c>
      <c r="S7" s="295" t="s">
        <v>1069</v>
      </c>
    </row>
    <row r="8" spans="2:19" ht="36" customHeight="1">
      <c r="B8" s="1388"/>
      <c r="C8" s="1390"/>
      <c r="D8" s="320" t="s">
        <v>1496</v>
      </c>
      <c r="E8" s="321"/>
      <c r="F8" s="322"/>
      <c r="G8" s="321"/>
      <c r="H8" s="322"/>
      <c r="I8" s="321"/>
      <c r="J8" s="322"/>
      <c r="K8" s="321"/>
      <c r="L8" s="323"/>
      <c r="M8" s="321"/>
      <c r="N8" s="323"/>
      <c r="O8" s="324"/>
      <c r="P8" s="1391"/>
      <c r="R8" s="99" t="s">
        <v>1497</v>
      </c>
      <c r="S8" s="99">
        <f>COUNTIF($D$7:$N$392,R8&amp;"*")</f>
        <v>0</v>
      </c>
    </row>
    <row r="9" spans="2:19" ht="36" customHeight="1">
      <c r="B9" s="1387">
        <f>B7+1</f>
        <v>45749</v>
      </c>
      <c r="C9" s="1389">
        <f>B9</f>
        <v>45749</v>
      </c>
      <c r="D9" s="320" t="s">
        <v>1495</v>
      </c>
      <c r="E9" s="347" t="s">
        <v>1498</v>
      </c>
      <c r="F9" s="326" t="s">
        <v>1384</v>
      </c>
      <c r="G9" s="347" t="s">
        <v>1219</v>
      </c>
      <c r="H9" s="326" t="s">
        <v>40</v>
      </c>
      <c r="I9" s="325"/>
      <c r="J9" s="326"/>
      <c r="K9" s="347" t="s">
        <v>1499</v>
      </c>
      <c r="L9" s="326">
        <v>301</v>
      </c>
      <c r="M9" s="327"/>
      <c r="N9" s="326"/>
      <c r="O9" s="324"/>
      <c r="P9" s="1391">
        <f>P7+1</f>
        <v>2</v>
      </c>
      <c r="R9" s="99" t="s">
        <v>1500</v>
      </c>
      <c r="S9" s="99">
        <f>COUNTIF($D$7:$N$209,R9&amp;"*")</f>
        <v>0</v>
      </c>
    </row>
    <row r="10" spans="2:19" ht="36" customHeight="1">
      <c r="B10" s="1388"/>
      <c r="C10" s="1390"/>
      <c r="D10" s="320" t="s">
        <v>1496</v>
      </c>
      <c r="E10" s="321"/>
      <c r="F10" s="322"/>
      <c r="G10" s="321"/>
      <c r="H10" s="322"/>
      <c r="I10" s="321" t="s">
        <v>75</v>
      </c>
      <c r="J10" s="326">
        <v>304</v>
      </c>
      <c r="K10" s="321"/>
      <c r="L10" s="323"/>
      <c r="M10" s="321"/>
      <c r="N10" s="323"/>
      <c r="O10" s="328"/>
      <c r="P10" s="1391"/>
      <c r="R10" s="287" t="s">
        <v>1501</v>
      </c>
      <c r="S10" s="99">
        <f t="shared" ref="S10:S23" si="0">COUNTIF($D$7:$L$209,R10&amp;"*")</f>
        <v>10</v>
      </c>
    </row>
    <row r="11" spans="2:19" ht="36" customHeight="1">
      <c r="B11" s="1387">
        <f>B9+1</f>
        <v>45750</v>
      </c>
      <c r="C11" s="1389">
        <f t="shared" ref="C11:C65" si="1">B11</f>
        <v>45750</v>
      </c>
      <c r="D11" s="320" t="s">
        <v>1495</v>
      </c>
      <c r="E11" s="347" t="s">
        <v>1502</v>
      </c>
      <c r="F11" s="326" t="s">
        <v>40</v>
      </c>
      <c r="G11" s="347" t="s">
        <v>1503</v>
      </c>
      <c r="H11" s="326" t="s">
        <v>40</v>
      </c>
      <c r="I11" s="347" t="s">
        <v>1504</v>
      </c>
      <c r="J11" s="326" t="s">
        <v>124</v>
      </c>
      <c r="K11" s="325"/>
      <c r="L11" s="323"/>
      <c r="M11" s="321"/>
      <c r="N11" s="323"/>
      <c r="O11" s="328"/>
      <c r="P11" s="1391">
        <f t="shared" ref="P11" si="2">P9+1</f>
        <v>3</v>
      </c>
      <c r="R11" s="287" t="s">
        <v>1505</v>
      </c>
      <c r="S11" s="99">
        <f t="shared" si="0"/>
        <v>10</v>
      </c>
    </row>
    <row r="12" spans="2:19" ht="36" customHeight="1">
      <c r="B12" s="1388"/>
      <c r="C12" s="1390"/>
      <c r="D12" s="320" t="s">
        <v>1496</v>
      </c>
      <c r="E12" s="347"/>
      <c r="F12" s="326"/>
      <c r="G12" s="347"/>
      <c r="H12" s="326"/>
      <c r="I12" s="321" t="s">
        <v>1506</v>
      </c>
      <c r="J12" s="326">
        <v>304</v>
      </c>
      <c r="K12" s="321" t="s">
        <v>1506</v>
      </c>
      <c r="L12" s="323">
        <v>304</v>
      </c>
      <c r="M12" s="321"/>
      <c r="N12" s="323"/>
      <c r="O12" s="329"/>
      <c r="P12" s="1391"/>
      <c r="R12" s="287" t="s">
        <v>1507</v>
      </c>
      <c r="S12" s="99">
        <f t="shared" si="0"/>
        <v>9</v>
      </c>
    </row>
    <row r="13" spans="2:19" ht="36" customHeight="1">
      <c r="B13" s="1387">
        <f>B11+1</f>
        <v>45751</v>
      </c>
      <c r="C13" s="1389">
        <f t="shared" si="1"/>
        <v>45751</v>
      </c>
      <c r="D13" s="330" t="s">
        <v>1495</v>
      </c>
      <c r="E13" s="347" t="s">
        <v>1508</v>
      </c>
      <c r="F13" s="536" t="s">
        <v>40</v>
      </c>
      <c r="G13" s="347" t="s">
        <v>1503</v>
      </c>
      <c r="H13" s="326" t="s">
        <v>40</v>
      </c>
      <c r="I13" s="347" t="s">
        <v>1509</v>
      </c>
      <c r="J13" s="323" t="s">
        <v>18</v>
      </c>
      <c r="K13" s="347" t="s">
        <v>1387</v>
      </c>
      <c r="L13" s="323"/>
      <c r="M13" s="321"/>
      <c r="N13" s="326"/>
      <c r="O13" s="332"/>
      <c r="P13" s="1391">
        <f t="shared" ref="P13" si="3">P11+1</f>
        <v>4</v>
      </c>
      <c r="R13" s="287" t="s">
        <v>1510</v>
      </c>
      <c r="S13" s="99">
        <f t="shared" si="0"/>
        <v>8</v>
      </c>
    </row>
    <row r="14" spans="2:19" ht="36" customHeight="1">
      <c r="B14" s="1388"/>
      <c r="C14" s="1390"/>
      <c r="D14" s="320" t="s">
        <v>1496</v>
      </c>
      <c r="E14" s="321"/>
      <c r="F14" s="322"/>
      <c r="G14" s="321"/>
      <c r="H14" s="322"/>
      <c r="I14" s="321"/>
      <c r="J14" s="322"/>
      <c r="K14" s="327"/>
      <c r="L14" s="333"/>
      <c r="M14" s="321"/>
      <c r="N14" s="323"/>
      <c r="O14" s="329"/>
      <c r="P14" s="1391"/>
      <c r="R14" s="287" t="s">
        <v>1511</v>
      </c>
      <c r="S14" s="99">
        <f t="shared" si="0"/>
        <v>8</v>
      </c>
    </row>
    <row r="15" spans="2:19" ht="36" customHeight="1">
      <c r="B15" s="1396">
        <f>B13+1</f>
        <v>45752</v>
      </c>
      <c r="C15" s="1398">
        <f t="shared" si="1"/>
        <v>45752</v>
      </c>
      <c r="D15" s="334" t="s">
        <v>1495</v>
      </c>
      <c r="E15" s="335"/>
      <c r="F15" s="336"/>
      <c r="G15" s="337"/>
      <c r="H15" s="338"/>
      <c r="I15" s="335"/>
      <c r="J15" s="336"/>
      <c r="K15" s="335"/>
      <c r="L15" s="336"/>
      <c r="M15" s="339"/>
      <c r="N15" s="340"/>
      <c r="O15" s="341"/>
      <c r="P15" s="1391"/>
      <c r="R15" s="99" t="s">
        <v>1512</v>
      </c>
      <c r="S15" s="99">
        <f t="shared" si="0"/>
        <v>8</v>
      </c>
    </row>
    <row r="16" spans="2:19" ht="36" customHeight="1">
      <c r="B16" s="1397"/>
      <c r="C16" s="1399"/>
      <c r="D16" s="334" t="s">
        <v>1496</v>
      </c>
      <c r="E16" s="335"/>
      <c r="F16" s="336"/>
      <c r="G16" s="335"/>
      <c r="H16" s="336"/>
      <c r="I16" s="335"/>
      <c r="J16" s="336"/>
      <c r="K16" s="335"/>
      <c r="L16" s="342"/>
      <c r="M16" s="335"/>
      <c r="N16" s="343"/>
      <c r="O16" s="344"/>
      <c r="P16" s="1391"/>
      <c r="R16" s="99" t="s">
        <v>1513</v>
      </c>
      <c r="S16" s="99">
        <f t="shared" si="0"/>
        <v>10</v>
      </c>
    </row>
    <row r="17" spans="2:20" ht="36" customHeight="1">
      <c r="B17" s="1396">
        <f>B15+1</f>
        <v>45753</v>
      </c>
      <c r="C17" s="1398">
        <f t="shared" si="1"/>
        <v>45753</v>
      </c>
      <c r="D17" s="334" t="s">
        <v>1495</v>
      </c>
      <c r="E17" s="335"/>
      <c r="F17" s="336"/>
      <c r="G17" s="335"/>
      <c r="H17" s="345"/>
      <c r="I17" s="335"/>
      <c r="J17" s="336"/>
      <c r="K17" s="335"/>
      <c r="L17" s="336"/>
      <c r="M17" s="335"/>
      <c r="N17" s="343"/>
      <c r="O17" s="341"/>
      <c r="P17" s="1391"/>
      <c r="R17" s="99" t="s">
        <v>1514</v>
      </c>
      <c r="S17" s="99">
        <f t="shared" si="0"/>
        <v>21</v>
      </c>
      <c r="T17" s="346"/>
    </row>
    <row r="18" spans="2:20" ht="36" customHeight="1">
      <c r="B18" s="1397"/>
      <c r="C18" s="1399"/>
      <c r="D18" s="334" t="s">
        <v>1496</v>
      </c>
      <c r="E18" s="335"/>
      <c r="F18" s="336"/>
      <c r="G18" s="335"/>
      <c r="H18" s="345"/>
      <c r="I18" s="335"/>
      <c r="J18" s="336"/>
      <c r="K18" s="335"/>
      <c r="L18" s="336"/>
      <c r="M18" s="335"/>
      <c r="N18" s="343"/>
      <c r="O18" s="344"/>
      <c r="P18" s="1391"/>
      <c r="R18" s="99" t="s">
        <v>1515</v>
      </c>
      <c r="S18" s="99">
        <f t="shared" si="0"/>
        <v>0</v>
      </c>
      <c r="T18" s="346"/>
    </row>
    <row r="19" spans="2:20" ht="36" customHeight="1">
      <c r="B19" s="1387">
        <f>B17+1</f>
        <v>45754</v>
      </c>
      <c r="C19" s="1389">
        <f t="shared" si="1"/>
        <v>45754</v>
      </c>
      <c r="D19" s="320" t="s">
        <v>1495</v>
      </c>
      <c r="E19" s="325"/>
      <c r="F19" s="326"/>
      <c r="G19" s="347" t="s">
        <v>1516</v>
      </c>
      <c r="H19" s="326" t="s">
        <v>40</v>
      </c>
      <c r="I19" s="347" t="s">
        <v>1517</v>
      </c>
      <c r="J19" s="326" t="s">
        <v>1234</v>
      </c>
      <c r="K19" s="347" t="s">
        <v>1517</v>
      </c>
      <c r="L19" s="326" t="s">
        <v>1234</v>
      </c>
      <c r="M19" s="321" t="s">
        <v>1518</v>
      </c>
      <c r="N19" s="323"/>
      <c r="O19" s="332"/>
      <c r="P19" s="1391">
        <f>P13+1</f>
        <v>5</v>
      </c>
      <c r="R19" s="99" t="s">
        <v>1519</v>
      </c>
      <c r="S19" s="99">
        <f t="shared" si="0"/>
        <v>2</v>
      </c>
      <c r="T19" s="346"/>
    </row>
    <row r="20" spans="2:20" ht="36" customHeight="1">
      <c r="B20" s="1388"/>
      <c r="C20" s="1390"/>
      <c r="D20" s="320" t="s">
        <v>1496</v>
      </c>
      <c r="E20" s="347" t="s">
        <v>1506</v>
      </c>
      <c r="F20" s="326">
        <v>304</v>
      </c>
      <c r="G20" s="538" t="s">
        <v>115</v>
      </c>
      <c r="H20" s="536">
        <v>304</v>
      </c>
      <c r="I20" s="321"/>
      <c r="J20" s="322"/>
      <c r="K20" s="327"/>
      <c r="L20" s="322"/>
      <c r="M20" s="321"/>
      <c r="N20" s="323"/>
      <c r="O20" s="329"/>
      <c r="P20" s="1391"/>
      <c r="R20" s="99" t="s">
        <v>1520</v>
      </c>
      <c r="S20" s="99">
        <f t="shared" si="0"/>
        <v>0</v>
      </c>
    </row>
    <row r="21" spans="2:20" ht="36" customHeight="1">
      <c r="B21" s="1387">
        <f>B19+1</f>
        <v>45755</v>
      </c>
      <c r="C21" s="1389">
        <f t="shared" si="1"/>
        <v>45755</v>
      </c>
      <c r="D21" s="320" t="s">
        <v>1495</v>
      </c>
      <c r="E21" s="347" t="s">
        <v>1502</v>
      </c>
      <c r="F21" s="348" t="s">
        <v>40</v>
      </c>
      <c r="G21" s="347" t="s">
        <v>1521</v>
      </c>
      <c r="H21" s="348" t="s">
        <v>139</v>
      </c>
      <c r="I21" s="347" t="s">
        <v>1503</v>
      </c>
      <c r="J21" s="380" t="s">
        <v>40</v>
      </c>
      <c r="K21" s="540" t="s">
        <v>133</v>
      </c>
      <c r="L21" s="537" t="s">
        <v>40</v>
      </c>
      <c r="M21" s="321"/>
      <c r="N21" s="323"/>
      <c r="O21" s="324"/>
      <c r="P21" s="1391">
        <f>P19+1</f>
        <v>6</v>
      </c>
      <c r="R21" s="287" t="s">
        <v>1522</v>
      </c>
      <c r="S21" s="99">
        <f t="shared" si="0"/>
        <v>0</v>
      </c>
      <c r="T21" s="346"/>
    </row>
    <row r="22" spans="2:20" ht="36" customHeight="1">
      <c r="B22" s="1388"/>
      <c r="C22" s="1390"/>
      <c r="D22" s="320" t="s">
        <v>1496</v>
      </c>
      <c r="E22" s="321"/>
      <c r="F22" s="323"/>
      <c r="G22" s="347"/>
      <c r="H22" s="323"/>
      <c r="I22" s="347"/>
      <c r="J22" s="323"/>
      <c r="K22" s="347"/>
      <c r="L22" s="323"/>
      <c r="M22" s="321"/>
      <c r="N22" s="323"/>
      <c r="O22" s="324"/>
      <c r="P22" s="1391"/>
      <c r="R22" s="99" t="s">
        <v>1523</v>
      </c>
      <c r="S22" s="99">
        <f t="shared" si="0"/>
        <v>5</v>
      </c>
    </row>
    <row r="23" spans="2:20" ht="36" customHeight="1">
      <c r="B23" s="1387">
        <f>B21+1</f>
        <v>45756</v>
      </c>
      <c r="C23" s="1389">
        <f t="shared" si="1"/>
        <v>45756</v>
      </c>
      <c r="D23" s="320" t="s">
        <v>1495</v>
      </c>
      <c r="E23" s="349"/>
      <c r="F23" s="322"/>
      <c r="G23" s="349"/>
      <c r="H23" s="322"/>
      <c r="I23" s="349"/>
      <c r="J23" s="322"/>
      <c r="K23" s="349"/>
      <c r="L23" s="326"/>
      <c r="M23" s="349"/>
      <c r="N23" s="323"/>
      <c r="O23" s="324" t="s">
        <v>1524</v>
      </c>
      <c r="P23" s="1391">
        <f t="shared" ref="P23" si="4">P21+1</f>
        <v>7</v>
      </c>
      <c r="R23" s="99" t="s">
        <v>1525</v>
      </c>
      <c r="S23" s="99">
        <f t="shared" si="0"/>
        <v>8</v>
      </c>
    </row>
    <row r="24" spans="2:20" ht="36" customHeight="1">
      <c r="B24" s="1388"/>
      <c r="C24" s="1390"/>
      <c r="D24" s="320" t="s">
        <v>1496</v>
      </c>
      <c r="E24" s="349"/>
      <c r="F24" s="322"/>
      <c r="G24" s="349"/>
      <c r="H24" s="322"/>
      <c r="I24" s="349"/>
      <c r="J24" s="350"/>
      <c r="K24" s="349"/>
      <c r="L24" s="351"/>
      <c r="M24" s="349"/>
      <c r="N24" s="323"/>
      <c r="O24" s="328"/>
      <c r="P24" s="1391"/>
      <c r="R24" s="352" t="s">
        <v>75</v>
      </c>
      <c r="S24" s="353">
        <f>COUNTIF($D$7:$L$208,R24&amp;"*")</f>
        <v>3</v>
      </c>
    </row>
    <row r="25" spans="2:20" ht="36" customHeight="1">
      <c r="B25" s="1387">
        <f>B23+1</f>
        <v>45757</v>
      </c>
      <c r="C25" s="1389">
        <f t="shared" si="1"/>
        <v>45757</v>
      </c>
      <c r="D25" s="320" t="s">
        <v>1495</v>
      </c>
      <c r="E25" s="136"/>
      <c r="F25" s="326"/>
      <c r="G25" s="136" t="s">
        <v>1526</v>
      </c>
      <c r="H25" s="326"/>
      <c r="I25" s="723" t="s">
        <v>1527</v>
      </c>
      <c r="J25" s="331">
        <v>101</v>
      </c>
      <c r="K25" s="354" t="s">
        <v>1518</v>
      </c>
      <c r="L25" s="351"/>
      <c r="M25" s="321"/>
      <c r="N25" s="323"/>
      <c r="O25" s="332"/>
      <c r="P25" s="1391">
        <f t="shared" ref="P25" si="5">P23+1</f>
        <v>8</v>
      </c>
      <c r="R25" s="352" t="s">
        <v>246</v>
      </c>
      <c r="S25" s="353">
        <f t="shared" ref="S25:S34" si="6">COUNTIF($D$7:$L$208,R25&amp;"*")</f>
        <v>0</v>
      </c>
    </row>
    <row r="26" spans="2:20" ht="36" customHeight="1">
      <c r="B26" s="1388"/>
      <c r="C26" s="1390"/>
      <c r="D26" s="320" t="s">
        <v>1496</v>
      </c>
      <c r="E26" s="136" t="s">
        <v>1506</v>
      </c>
      <c r="F26" s="326">
        <v>304</v>
      </c>
      <c r="G26" s="136" t="s">
        <v>1506</v>
      </c>
      <c r="H26" s="351">
        <v>304</v>
      </c>
      <c r="I26" s="354"/>
      <c r="J26" s="351"/>
      <c r="K26" s="354"/>
      <c r="L26" s="351"/>
      <c r="M26" s="321"/>
      <c r="N26" s="323"/>
      <c r="O26" s="329"/>
      <c r="P26" s="1391"/>
      <c r="R26" s="352" t="s">
        <v>1528</v>
      </c>
      <c r="S26" s="353">
        <f t="shared" si="6"/>
        <v>0</v>
      </c>
    </row>
    <row r="27" spans="2:20" ht="36" customHeight="1">
      <c r="B27" s="1387">
        <f>B25+1</f>
        <v>45758</v>
      </c>
      <c r="C27" s="1389">
        <f t="shared" si="1"/>
        <v>45758</v>
      </c>
      <c r="D27" s="320" t="s">
        <v>1495</v>
      </c>
      <c r="E27" s="355" t="s">
        <v>1503</v>
      </c>
      <c r="F27" s="351" t="s">
        <v>40</v>
      </c>
      <c r="G27" s="355" t="s">
        <v>1508</v>
      </c>
      <c r="H27" s="351" t="s">
        <v>40</v>
      </c>
      <c r="I27" s="355" t="s">
        <v>1529</v>
      </c>
      <c r="J27" s="356" t="s">
        <v>40</v>
      </c>
      <c r="K27" s="355" t="s">
        <v>1530</v>
      </c>
      <c r="L27" s="732" t="s">
        <v>1096</v>
      </c>
      <c r="M27" s="321"/>
      <c r="N27" s="323"/>
      <c r="O27" s="328" t="s">
        <v>1531</v>
      </c>
      <c r="P27" s="1391">
        <f t="shared" ref="P27" si="7">P25+1</f>
        <v>9</v>
      </c>
      <c r="R27" s="352" t="s">
        <v>1532</v>
      </c>
      <c r="S27" s="353">
        <f t="shared" si="6"/>
        <v>0</v>
      </c>
    </row>
    <row r="28" spans="2:20" ht="36" customHeight="1">
      <c r="B28" s="1388"/>
      <c r="C28" s="1390"/>
      <c r="D28" s="320" t="s">
        <v>1496</v>
      </c>
      <c r="E28" s="355"/>
      <c r="F28" s="351"/>
      <c r="G28" s="357"/>
      <c r="H28" s="358"/>
      <c r="I28" s="359"/>
      <c r="J28" s="350"/>
      <c r="K28" s="333"/>
      <c r="L28" s="350"/>
      <c r="M28" s="321"/>
      <c r="N28" s="323"/>
      <c r="O28" s="329"/>
      <c r="P28" s="1391"/>
      <c r="R28" s="352" t="s">
        <v>1533</v>
      </c>
      <c r="S28" s="353">
        <f t="shared" si="6"/>
        <v>0</v>
      </c>
    </row>
    <row r="29" spans="2:20" ht="36" customHeight="1">
      <c r="B29" s="1396">
        <f>B27+1</f>
        <v>45759</v>
      </c>
      <c r="C29" s="1398">
        <f t="shared" si="1"/>
        <v>45759</v>
      </c>
      <c r="D29" s="334" t="s">
        <v>1495</v>
      </c>
      <c r="E29" s="360"/>
      <c r="F29" s="361"/>
      <c r="G29" s="362"/>
      <c r="H29" s="363"/>
      <c r="I29" s="364"/>
      <c r="J29" s="338"/>
      <c r="K29" s="365"/>
      <c r="L29" s="338"/>
      <c r="M29" s="335"/>
      <c r="N29" s="343"/>
      <c r="O29" s="341"/>
      <c r="P29" s="1391"/>
      <c r="R29" s="352" t="s">
        <v>1534</v>
      </c>
      <c r="S29" s="353">
        <f t="shared" si="6"/>
        <v>0</v>
      </c>
    </row>
    <row r="30" spans="2:20" ht="36" customHeight="1">
      <c r="B30" s="1397"/>
      <c r="C30" s="1399"/>
      <c r="D30" s="334" t="s">
        <v>1496</v>
      </c>
      <c r="E30" s="366"/>
      <c r="F30" s="367"/>
      <c r="G30" s="366"/>
      <c r="H30" s="368"/>
      <c r="I30" s="369"/>
      <c r="J30" s="338"/>
      <c r="K30" s="370"/>
      <c r="L30" s="338"/>
      <c r="M30" s="335"/>
      <c r="N30" s="343"/>
      <c r="O30" s="344"/>
      <c r="P30" s="1391"/>
      <c r="R30" s="352" t="s">
        <v>1535</v>
      </c>
      <c r="S30" s="353">
        <f t="shared" si="6"/>
        <v>0</v>
      </c>
      <c r="T30" s="346"/>
    </row>
    <row r="31" spans="2:20" ht="36" customHeight="1">
      <c r="B31" s="1396">
        <f>B29+1</f>
        <v>45760</v>
      </c>
      <c r="C31" s="1398">
        <f t="shared" si="1"/>
        <v>45760</v>
      </c>
      <c r="D31" s="334" t="s">
        <v>1495</v>
      </c>
      <c r="E31" s="371"/>
      <c r="F31" s="372"/>
      <c r="G31" s="373"/>
      <c r="H31" s="372"/>
      <c r="I31" s="374"/>
      <c r="J31" s="338"/>
      <c r="K31" s="375"/>
      <c r="L31" s="376"/>
      <c r="M31" s="342"/>
      <c r="N31" s="343"/>
      <c r="O31" s="341"/>
      <c r="P31" s="1391"/>
      <c r="R31" s="352" t="s">
        <v>1536</v>
      </c>
      <c r="S31" s="353">
        <f t="shared" si="6"/>
        <v>0</v>
      </c>
    </row>
    <row r="32" spans="2:20" ht="36" customHeight="1">
      <c r="B32" s="1397"/>
      <c r="C32" s="1399"/>
      <c r="D32" s="334" t="s">
        <v>1496</v>
      </c>
      <c r="E32" s="377"/>
      <c r="F32" s="378"/>
      <c r="G32" s="342"/>
      <c r="H32" s="376"/>
      <c r="I32" s="377"/>
      <c r="J32" s="338"/>
      <c r="K32" s="377"/>
      <c r="L32" s="338"/>
      <c r="M32" s="335"/>
      <c r="N32" s="343"/>
      <c r="O32" s="344"/>
      <c r="P32" s="1391"/>
      <c r="R32" s="352" t="s">
        <v>533</v>
      </c>
      <c r="S32" s="353">
        <f t="shared" si="6"/>
        <v>3</v>
      </c>
      <c r="T32" s="346"/>
    </row>
    <row r="33" spans="2:19" ht="36" customHeight="1">
      <c r="B33" s="1387">
        <f>B31+1</f>
        <v>45761</v>
      </c>
      <c r="C33" s="1389">
        <f t="shared" si="1"/>
        <v>45761</v>
      </c>
      <c r="D33" s="320" t="s">
        <v>1495</v>
      </c>
      <c r="E33" s="359" t="s">
        <v>93</v>
      </c>
      <c r="F33" s="351">
        <v>301</v>
      </c>
      <c r="G33" s="321" t="s">
        <v>191</v>
      </c>
      <c r="H33" s="351">
        <v>301</v>
      </c>
      <c r="I33" s="379"/>
      <c r="J33" s="351"/>
      <c r="K33" s="379"/>
      <c r="L33" s="351"/>
      <c r="M33" s="379"/>
      <c r="N33" s="323"/>
      <c r="O33" s="332" t="s">
        <v>1537</v>
      </c>
      <c r="P33" s="1391">
        <f>P27+1</f>
        <v>10</v>
      </c>
      <c r="R33" s="352" t="s">
        <v>1538</v>
      </c>
      <c r="S33" s="353">
        <f t="shared" si="6"/>
        <v>0</v>
      </c>
    </row>
    <row r="34" spans="2:19" ht="36" customHeight="1">
      <c r="B34" s="1388"/>
      <c r="C34" s="1390"/>
      <c r="D34" s="320" t="s">
        <v>1496</v>
      </c>
      <c r="E34" s="321"/>
      <c r="F34" s="322"/>
      <c r="G34" s="327"/>
      <c r="H34" s="322"/>
      <c r="I34" s="327" t="s">
        <v>75</v>
      </c>
      <c r="J34" s="326">
        <v>304</v>
      </c>
      <c r="K34" s="327" t="s">
        <v>1506</v>
      </c>
      <c r="L34" s="323">
        <v>304</v>
      </c>
      <c r="M34" s="321"/>
      <c r="N34" s="323"/>
      <c r="O34" s="332"/>
      <c r="P34" s="1391"/>
      <c r="R34" s="352" t="s">
        <v>1539</v>
      </c>
      <c r="S34" s="353">
        <f t="shared" si="6"/>
        <v>0</v>
      </c>
    </row>
    <row r="35" spans="2:19" ht="36" customHeight="1">
      <c r="B35" s="1387">
        <f>B33+1</f>
        <v>45762</v>
      </c>
      <c r="C35" s="1389">
        <f t="shared" si="1"/>
        <v>45762</v>
      </c>
      <c r="D35" s="320" t="s">
        <v>1495</v>
      </c>
      <c r="E35" s="321" t="s">
        <v>1540</v>
      </c>
      <c r="F35" s="326">
        <v>301</v>
      </c>
      <c r="G35" s="321" t="s">
        <v>1541</v>
      </c>
      <c r="H35" s="326">
        <v>301</v>
      </c>
      <c r="I35" s="321" t="s">
        <v>105</v>
      </c>
      <c r="J35" s="326">
        <v>301</v>
      </c>
      <c r="K35" s="355" t="s">
        <v>133</v>
      </c>
      <c r="L35" s="351">
        <v>301</v>
      </c>
      <c r="M35" s="321" t="s">
        <v>1518</v>
      </c>
      <c r="N35" s="323"/>
      <c r="O35" s="324"/>
      <c r="P35" s="1391">
        <f>P33+1</f>
        <v>11</v>
      </c>
    </row>
    <row r="36" spans="2:19" ht="36" customHeight="1">
      <c r="B36" s="1388"/>
      <c r="C36" s="1390"/>
      <c r="D36" s="320" t="s">
        <v>1496</v>
      </c>
      <c r="E36" s="321"/>
      <c r="F36" s="380"/>
      <c r="G36" s="321"/>
      <c r="H36" s="326"/>
      <c r="I36" s="321"/>
      <c r="J36" s="326"/>
      <c r="K36" s="355"/>
      <c r="L36" s="351"/>
      <c r="M36" s="321"/>
      <c r="N36" s="323"/>
      <c r="O36" s="324"/>
      <c r="P36" s="1391"/>
    </row>
    <row r="37" spans="2:19" ht="36" customHeight="1">
      <c r="B37" s="1387">
        <f>B35+1</f>
        <v>45763</v>
      </c>
      <c r="C37" s="1389">
        <f t="shared" si="1"/>
        <v>45763</v>
      </c>
      <c r="D37" s="320" t="s">
        <v>1495</v>
      </c>
      <c r="E37" s="321"/>
      <c r="F37" s="326"/>
      <c r="G37" s="321"/>
      <c r="H37" s="326"/>
      <c r="I37" s="321"/>
      <c r="J37" s="326"/>
      <c r="K37" s="321"/>
      <c r="L37" s="326"/>
      <c r="M37" s="321"/>
      <c r="N37" s="323"/>
      <c r="O37" s="324"/>
      <c r="P37" s="1391">
        <f t="shared" ref="P37" si="8">P35+1</f>
        <v>12</v>
      </c>
    </row>
    <row r="38" spans="2:19" ht="36" customHeight="1">
      <c r="B38" s="1388"/>
      <c r="C38" s="1390"/>
      <c r="D38" s="320" t="s">
        <v>1496</v>
      </c>
      <c r="E38" s="321" t="s">
        <v>238</v>
      </c>
      <c r="F38" s="326" t="s">
        <v>1542</v>
      </c>
      <c r="G38" s="321" t="s">
        <v>238</v>
      </c>
      <c r="H38" s="326" t="s">
        <v>1542</v>
      </c>
      <c r="I38" s="359" t="s">
        <v>1543</v>
      </c>
      <c r="J38" s="351">
        <v>304</v>
      </c>
      <c r="K38" s="321" t="s">
        <v>1544</v>
      </c>
      <c r="L38" s="326">
        <v>304</v>
      </c>
      <c r="M38" s="321"/>
      <c r="N38" s="323"/>
      <c r="O38" s="328"/>
      <c r="P38" s="1391"/>
    </row>
    <row r="39" spans="2:19" ht="36" customHeight="1">
      <c r="B39" s="1387">
        <f>B37+1</f>
        <v>45764</v>
      </c>
      <c r="C39" s="1389">
        <f t="shared" si="1"/>
        <v>45764</v>
      </c>
      <c r="D39" s="320" t="s">
        <v>1495</v>
      </c>
      <c r="E39" s="321"/>
      <c r="F39" s="322"/>
      <c r="G39" s="327"/>
      <c r="H39" s="326"/>
      <c r="I39" s="359"/>
      <c r="J39" s="351"/>
      <c r="K39" s="359"/>
      <c r="L39" s="351"/>
      <c r="M39" s="321"/>
      <c r="N39" s="323"/>
      <c r="O39" s="328"/>
      <c r="P39" s="1391">
        <f t="shared" ref="P39" si="9">P37+1</f>
        <v>13</v>
      </c>
    </row>
    <row r="40" spans="2:19" ht="36" customHeight="1">
      <c r="B40" s="1388"/>
      <c r="C40" s="1390"/>
      <c r="D40" s="320" t="s">
        <v>1496</v>
      </c>
      <c r="E40" s="136" t="s">
        <v>238</v>
      </c>
      <c r="F40" s="326" t="s">
        <v>1542</v>
      </c>
      <c r="G40" s="354" t="s">
        <v>238</v>
      </c>
      <c r="H40" s="351" t="s">
        <v>1542</v>
      </c>
      <c r="I40" s="321" t="s">
        <v>238</v>
      </c>
      <c r="J40" s="326" t="s">
        <v>1542</v>
      </c>
      <c r="K40" s="327" t="s">
        <v>1506</v>
      </c>
      <c r="L40" s="326">
        <v>304</v>
      </c>
      <c r="M40" s="321"/>
      <c r="N40" s="323"/>
      <c r="O40" s="329"/>
      <c r="P40" s="1391"/>
    </row>
    <row r="41" spans="2:19" ht="36" customHeight="1">
      <c r="B41" s="1387">
        <f>B39+1</f>
        <v>45765</v>
      </c>
      <c r="C41" s="1389">
        <f t="shared" si="1"/>
        <v>45765</v>
      </c>
      <c r="D41" s="320" t="s">
        <v>1495</v>
      </c>
      <c r="E41" s="538" t="s">
        <v>1545</v>
      </c>
      <c r="F41" s="536" t="s">
        <v>40</v>
      </c>
      <c r="G41" s="539" t="s">
        <v>1502</v>
      </c>
      <c r="H41" s="536" t="s">
        <v>40</v>
      </c>
      <c r="I41" s="540" t="s">
        <v>1529</v>
      </c>
      <c r="J41" s="536" t="s">
        <v>40</v>
      </c>
      <c r="K41" s="539" t="s">
        <v>1546</v>
      </c>
      <c r="L41" s="380" t="s">
        <v>40</v>
      </c>
      <c r="M41" s="321" t="s">
        <v>1518</v>
      </c>
      <c r="N41" s="323"/>
      <c r="O41" s="328"/>
      <c r="P41" s="1391">
        <f t="shared" ref="P41" si="10">P39+1</f>
        <v>14</v>
      </c>
    </row>
    <row r="42" spans="2:19" ht="36" customHeight="1">
      <c r="B42" s="1388"/>
      <c r="C42" s="1390"/>
      <c r="D42" s="320" t="s">
        <v>1496</v>
      </c>
      <c r="E42" s="321"/>
      <c r="F42" s="326"/>
      <c r="G42" s="355"/>
      <c r="H42" s="351"/>
      <c r="I42" s="321"/>
      <c r="J42" s="326"/>
      <c r="K42" s="327"/>
      <c r="L42" s="326"/>
      <c r="M42" s="327"/>
      <c r="N42" s="326"/>
      <c r="O42" s="329"/>
      <c r="P42" s="1391"/>
    </row>
    <row r="43" spans="2:19" ht="36" customHeight="1">
      <c r="B43" s="1396">
        <f>B41+1</f>
        <v>45766</v>
      </c>
      <c r="C43" s="1398">
        <f t="shared" si="1"/>
        <v>45766</v>
      </c>
      <c r="D43" s="334" t="s">
        <v>1495</v>
      </c>
      <c r="E43" s="335"/>
      <c r="F43" s="336"/>
      <c r="G43" s="377"/>
      <c r="H43" s="367"/>
      <c r="I43" s="377"/>
      <c r="J43" s="367"/>
      <c r="K43" s="342"/>
      <c r="L43" s="367"/>
      <c r="M43" s="335"/>
      <c r="N43" s="378"/>
      <c r="O43" s="381"/>
      <c r="P43" s="1391"/>
    </row>
    <row r="44" spans="2:19" ht="36" customHeight="1">
      <c r="B44" s="1397"/>
      <c r="C44" s="1399"/>
      <c r="D44" s="334" t="s">
        <v>1496</v>
      </c>
      <c r="E44" s="335"/>
      <c r="F44" s="376"/>
      <c r="G44" s="342"/>
      <c r="H44" s="376"/>
      <c r="I44" s="377"/>
      <c r="J44" s="367"/>
      <c r="K44" s="335"/>
      <c r="L44" s="336"/>
      <c r="M44" s="335"/>
      <c r="N44" s="343"/>
      <c r="O44" s="344"/>
      <c r="P44" s="1391"/>
    </row>
    <row r="45" spans="2:19" ht="36" customHeight="1">
      <c r="B45" s="1396">
        <f>B43+1</f>
        <v>45767</v>
      </c>
      <c r="C45" s="1398">
        <f t="shared" si="1"/>
        <v>45767</v>
      </c>
      <c r="D45" s="334" t="s">
        <v>1495</v>
      </c>
      <c r="E45" s="377"/>
      <c r="F45" s="367"/>
      <c r="G45" s="377"/>
      <c r="H45" s="367"/>
      <c r="I45" s="377"/>
      <c r="J45" s="367"/>
      <c r="K45" s="335"/>
      <c r="L45" s="367"/>
      <c r="M45" s="335"/>
      <c r="N45" s="367"/>
      <c r="O45" s="381"/>
      <c r="P45" s="1391"/>
    </row>
    <row r="46" spans="2:19" ht="36" customHeight="1">
      <c r="B46" s="1397"/>
      <c r="C46" s="1399"/>
      <c r="D46" s="334" t="s">
        <v>1496</v>
      </c>
      <c r="E46" s="335"/>
      <c r="F46" s="336"/>
      <c r="G46" s="377"/>
      <c r="H46" s="367"/>
      <c r="I46" s="335"/>
      <c r="J46" s="376"/>
      <c r="K46" s="342"/>
      <c r="L46" s="376"/>
      <c r="M46" s="342"/>
      <c r="N46" s="376"/>
      <c r="O46" s="344"/>
      <c r="P46" s="1391"/>
    </row>
    <row r="47" spans="2:19" ht="36" customHeight="1">
      <c r="B47" s="1387">
        <f>B45+1</f>
        <v>45768</v>
      </c>
      <c r="C47" s="1389">
        <f t="shared" si="1"/>
        <v>45768</v>
      </c>
      <c r="D47" s="320" t="s">
        <v>1495</v>
      </c>
      <c r="E47" s="321"/>
      <c r="F47" s="326"/>
      <c r="G47" s="359"/>
      <c r="H47" s="351"/>
      <c r="I47" s="355" t="s">
        <v>1547</v>
      </c>
      <c r="J47" s="351" t="s">
        <v>1548</v>
      </c>
      <c r="K47" s="321" t="s">
        <v>1547</v>
      </c>
      <c r="L47" s="351" t="s">
        <v>1548</v>
      </c>
      <c r="M47" s="327" t="s">
        <v>641</v>
      </c>
      <c r="N47" s="351"/>
      <c r="O47" s="328"/>
      <c r="P47" s="1391">
        <f>P41+1</f>
        <v>15</v>
      </c>
    </row>
    <row r="48" spans="2:19" ht="36" customHeight="1">
      <c r="B48" s="1388"/>
      <c r="C48" s="1390"/>
      <c r="D48" s="320" t="s">
        <v>1496</v>
      </c>
      <c r="E48" s="321" t="s">
        <v>284</v>
      </c>
      <c r="F48" s="326">
        <v>304</v>
      </c>
      <c r="G48" s="327" t="s">
        <v>284</v>
      </c>
      <c r="H48" s="326">
        <v>304</v>
      </c>
      <c r="I48" s="359"/>
      <c r="J48" s="351"/>
      <c r="K48" s="321"/>
      <c r="L48" s="323"/>
      <c r="M48" s="321"/>
      <c r="N48" s="323"/>
      <c r="O48" s="329"/>
      <c r="P48" s="1391"/>
    </row>
    <row r="49" spans="2:16" ht="36" customHeight="1">
      <c r="B49" s="1387">
        <f>B47+1</f>
        <v>45769</v>
      </c>
      <c r="C49" s="1389">
        <f t="shared" si="1"/>
        <v>45769</v>
      </c>
      <c r="D49" s="320" t="s">
        <v>1495</v>
      </c>
      <c r="E49" s="321" t="s">
        <v>1502</v>
      </c>
      <c r="F49" s="326" t="s">
        <v>40</v>
      </c>
      <c r="G49" s="321" t="s">
        <v>1541</v>
      </c>
      <c r="H49" s="326" t="s">
        <v>40</v>
      </c>
      <c r="I49" s="321" t="s">
        <v>1508</v>
      </c>
      <c r="J49" s="326" t="s">
        <v>40</v>
      </c>
      <c r="K49" s="321" t="s">
        <v>1546</v>
      </c>
      <c r="L49" s="323" t="s">
        <v>40</v>
      </c>
      <c r="M49" s="321"/>
      <c r="N49" s="323"/>
      <c r="O49" s="324"/>
      <c r="P49" s="1391">
        <f>P47+1</f>
        <v>16</v>
      </c>
    </row>
    <row r="50" spans="2:16" ht="36" customHeight="1">
      <c r="B50" s="1388"/>
      <c r="C50" s="1390"/>
      <c r="D50" s="320" t="s">
        <v>1496</v>
      </c>
      <c r="E50" s="321"/>
      <c r="F50" s="326"/>
      <c r="G50" s="321"/>
      <c r="H50" s="326"/>
      <c r="I50" s="321"/>
      <c r="J50" s="322"/>
      <c r="K50" s="321"/>
      <c r="L50" s="323"/>
      <c r="M50" s="321"/>
      <c r="N50" s="323"/>
      <c r="O50" s="324"/>
      <c r="P50" s="1391"/>
    </row>
    <row r="51" spans="2:16" ht="36" customHeight="1">
      <c r="B51" s="1387">
        <f>B49+1</f>
        <v>45770</v>
      </c>
      <c r="C51" s="1389">
        <f t="shared" si="1"/>
        <v>45770</v>
      </c>
      <c r="D51" s="320" t="s">
        <v>1495</v>
      </c>
      <c r="E51" s="321"/>
      <c r="F51" s="326"/>
      <c r="G51" s="321"/>
      <c r="H51" s="326"/>
      <c r="I51" s="321"/>
      <c r="J51" s="326"/>
      <c r="K51" s="321"/>
      <c r="L51" s="326"/>
      <c r="M51" s="321"/>
      <c r="N51" s="323"/>
      <c r="O51" s="324"/>
      <c r="P51" s="1391">
        <f t="shared" ref="P51" si="11">P49+1</f>
        <v>17</v>
      </c>
    </row>
    <row r="52" spans="2:16" ht="36" customHeight="1">
      <c r="B52" s="1388"/>
      <c r="C52" s="1390"/>
      <c r="D52" s="320" t="s">
        <v>1496</v>
      </c>
      <c r="E52" s="740" t="s">
        <v>1506</v>
      </c>
      <c r="F52" s="380">
        <v>304</v>
      </c>
      <c r="G52" s="359" t="s">
        <v>1543</v>
      </c>
      <c r="H52" s="351">
        <v>304</v>
      </c>
      <c r="I52" s="321" t="s">
        <v>1543</v>
      </c>
      <c r="J52" s="326">
        <v>304</v>
      </c>
      <c r="K52" s="327" t="s">
        <v>1549</v>
      </c>
      <c r="L52" s="326">
        <v>304</v>
      </c>
      <c r="M52" s="327"/>
      <c r="N52" s="326"/>
      <c r="O52" s="324"/>
      <c r="P52" s="1391"/>
    </row>
    <row r="53" spans="2:16" ht="42.75">
      <c r="B53" s="1387">
        <f>B51+1</f>
        <v>45771</v>
      </c>
      <c r="C53" s="1389">
        <f t="shared" si="1"/>
        <v>45771</v>
      </c>
      <c r="D53" s="320" t="s">
        <v>1495</v>
      </c>
      <c r="E53" s="354" t="s">
        <v>1550</v>
      </c>
      <c r="F53" s="331" t="s">
        <v>1551</v>
      </c>
      <c r="G53" s="321" t="s">
        <v>1550</v>
      </c>
      <c r="H53" s="331" t="s">
        <v>1551</v>
      </c>
      <c r="I53" s="379"/>
      <c r="J53" s="351"/>
      <c r="K53" s="359"/>
      <c r="L53" s="351"/>
      <c r="M53" s="321" t="s">
        <v>1518</v>
      </c>
      <c r="N53" s="323"/>
      <c r="O53" s="324"/>
      <c r="P53" s="1391">
        <f t="shared" ref="P53" si="12">P51+1</f>
        <v>18</v>
      </c>
    </row>
    <row r="54" spans="2:16" ht="36" customHeight="1">
      <c r="B54" s="1388"/>
      <c r="C54" s="1390"/>
      <c r="D54" s="320" t="s">
        <v>1496</v>
      </c>
      <c r="E54" s="321"/>
      <c r="F54" s="322"/>
      <c r="G54" s="327"/>
      <c r="H54" s="322"/>
      <c r="I54" s="333" t="s">
        <v>115</v>
      </c>
      <c r="J54" s="351">
        <v>304</v>
      </c>
      <c r="K54" s="327" t="s">
        <v>115</v>
      </c>
      <c r="L54" s="326">
        <v>304</v>
      </c>
      <c r="M54" s="321"/>
      <c r="N54" s="323"/>
      <c r="O54" s="324"/>
      <c r="P54" s="1391"/>
    </row>
    <row r="55" spans="2:16" ht="52.5" customHeight="1">
      <c r="B55" s="1387">
        <f>B53+1</f>
        <v>45772</v>
      </c>
      <c r="C55" s="1389">
        <f t="shared" si="1"/>
        <v>45772</v>
      </c>
      <c r="D55" s="320" t="s">
        <v>1495</v>
      </c>
      <c r="E55" s="355" t="s">
        <v>1546</v>
      </c>
      <c r="F55" s="390" t="s">
        <v>40</v>
      </c>
      <c r="G55" s="355" t="s">
        <v>1545</v>
      </c>
      <c r="H55" s="390" t="s">
        <v>40</v>
      </c>
      <c r="I55" s="355" t="s">
        <v>1503</v>
      </c>
      <c r="J55" s="351" t="s">
        <v>40</v>
      </c>
      <c r="K55" s="359" t="s">
        <v>1502</v>
      </c>
      <c r="L55" s="351" t="s">
        <v>40</v>
      </c>
      <c r="M55" s="321" t="s">
        <v>1518</v>
      </c>
      <c r="N55" s="323"/>
      <c r="O55" s="324"/>
      <c r="P55" s="1391">
        <f t="shared" ref="P55" si="13">P53+1</f>
        <v>19</v>
      </c>
    </row>
    <row r="56" spans="2:16" ht="36" customHeight="1">
      <c r="B56" s="1388"/>
      <c r="C56" s="1390"/>
      <c r="D56" s="320" t="s">
        <v>1496</v>
      </c>
      <c r="E56" s="321"/>
      <c r="F56" s="322"/>
      <c r="G56" s="355"/>
      <c r="H56" s="351"/>
      <c r="I56" s="359"/>
      <c r="J56" s="351"/>
      <c r="K56" s="359"/>
      <c r="L56" s="351"/>
      <c r="M56" s="321"/>
      <c r="N56" s="323"/>
      <c r="O56" s="324"/>
      <c r="P56" s="1391"/>
    </row>
    <row r="57" spans="2:16" ht="36" customHeight="1">
      <c r="B57" s="1396">
        <f>B55+1</f>
        <v>45773</v>
      </c>
      <c r="C57" s="1398">
        <f t="shared" si="1"/>
        <v>45773</v>
      </c>
      <c r="D57" s="334" t="s">
        <v>1495</v>
      </c>
      <c r="E57" s="335"/>
      <c r="F57" s="367"/>
      <c r="G57" s="382"/>
      <c r="H57" s="367"/>
      <c r="I57" s="383"/>
      <c r="J57" s="367"/>
      <c r="K57" s="377"/>
      <c r="L57" s="367"/>
      <c r="M57" s="335"/>
      <c r="N57" s="367"/>
      <c r="O57" s="384"/>
      <c r="P57" s="1391"/>
    </row>
    <row r="58" spans="2:16" ht="36" customHeight="1">
      <c r="B58" s="1397"/>
      <c r="C58" s="1399"/>
      <c r="D58" s="334" t="s">
        <v>1496</v>
      </c>
      <c r="E58" s="377"/>
      <c r="F58" s="367"/>
      <c r="G58" s="377"/>
      <c r="H58" s="367"/>
      <c r="I58" s="335"/>
      <c r="J58" s="336"/>
      <c r="K58" s="335"/>
      <c r="L58" s="376"/>
      <c r="M58" s="342"/>
      <c r="N58" s="376"/>
      <c r="O58" s="384"/>
      <c r="P58" s="1391"/>
    </row>
    <row r="59" spans="2:16" ht="36" customHeight="1">
      <c r="B59" s="1396">
        <f>B57+1</f>
        <v>45774</v>
      </c>
      <c r="C59" s="1398">
        <f t="shared" si="1"/>
        <v>45774</v>
      </c>
      <c r="D59" s="334" t="s">
        <v>1495</v>
      </c>
      <c r="E59" s="377"/>
      <c r="F59" s="367"/>
      <c r="G59" s="377"/>
      <c r="H59" s="367"/>
      <c r="I59" s="385"/>
      <c r="J59" s="386"/>
      <c r="K59" s="365"/>
      <c r="L59" s="387"/>
      <c r="M59" s="388"/>
      <c r="N59" s="367"/>
      <c r="O59" s="384"/>
      <c r="P59" s="1391"/>
    </row>
    <row r="60" spans="2:16" ht="36" customHeight="1">
      <c r="B60" s="1397"/>
      <c r="C60" s="1399"/>
      <c r="D60" s="334" t="s">
        <v>1496</v>
      </c>
      <c r="E60" s="335"/>
      <c r="F60" s="336"/>
      <c r="G60" s="342"/>
      <c r="H60" s="336"/>
      <c r="I60" s="335"/>
      <c r="J60" s="376"/>
      <c r="K60" s="365"/>
      <c r="L60" s="387"/>
      <c r="M60" s="342"/>
      <c r="N60" s="343"/>
      <c r="O60" s="384"/>
      <c r="P60" s="1391"/>
    </row>
    <row r="61" spans="2:16" ht="36" customHeight="1">
      <c r="B61" s="1387">
        <f>B59+1</f>
        <v>45775</v>
      </c>
      <c r="C61" s="1389">
        <f t="shared" si="1"/>
        <v>45775</v>
      </c>
      <c r="D61" s="320" t="s">
        <v>1495</v>
      </c>
      <c r="E61" s="321"/>
      <c r="F61" s="351"/>
      <c r="G61" s="321"/>
      <c r="H61" s="326"/>
      <c r="I61" s="321"/>
      <c r="J61" s="326"/>
      <c r="K61" s="327"/>
      <c r="L61" s="322"/>
      <c r="M61" s="327"/>
      <c r="N61" s="322"/>
      <c r="O61" s="324"/>
      <c r="P61" s="1391">
        <f>P55+1</f>
        <v>20</v>
      </c>
    </row>
    <row r="62" spans="2:16" ht="36" customHeight="1">
      <c r="B62" s="1388"/>
      <c r="C62" s="1390"/>
      <c r="D62" s="320" t="s">
        <v>1496</v>
      </c>
      <c r="E62" s="389" t="s">
        <v>115</v>
      </c>
      <c r="F62" s="390">
        <v>304</v>
      </c>
      <c r="G62" s="389" t="s">
        <v>115</v>
      </c>
      <c r="H62" s="391">
        <v>304</v>
      </c>
      <c r="I62" s="392" t="s">
        <v>115</v>
      </c>
      <c r="J62" s="390">
        <v>304</v>
      </c>
      <c r="K62" s="389"/>
      <c r="L62" s="391"/>
      <c r="M62" s="392"/>
      <c r="N62" s="393"/>
      <c r="O62" s="394"/>
      <c r="P62" s="1391"/>
    </row>
    <row r="63" spans="2:16" ht="36" customHeight="1">
      <c r="B63" s="1396">
        <f>B61+1</f>
        <v>45776</v>
      </c>
      <c r="C63" s="1398">
        <f t="shared" si="1"/>
        <v>45776</v>
      </c>
      <c r="D63" s="395" t="s">
        <v>1495</v>
      </c>
      <c r="E63" s="375"/>
      <c r="F63" s="396"/>
      <c r="G63" s="375"/>
      <c r="H63" s="396"/>
      <c r="I63" s="375"/>
      <c r="J63" s="396"/>
      <c r="K63" s="375"/>
      <c r="L63" s="397"/>
      <c r="M63" s="335"/>
      <c r="N63" s="343"/>
      <c r="O63" s="384" t="s">
        <v>1118</v>
      </c>
      <c r="P63" s="1391"/>
    </row>
    <row r="64" spans="2:16" ht="36" customHeight="1">
      <c r="B64" s="1397"/>
      <c r="C64" s="1399"/>
      <c r="D64" s="398" t="s">
        <v>1496</v>
      </c>
      <c r="E64" s="399"/>
      <c r="F64" s="400"/>
      <c r="G64" s="399"/>
      <c r="H64" s="400"/>
      <c r="I64" s="399"/>
      <c r="J64" s="400"/>
      <c r="K64" s="399"/>
      <c r="L64" s="401"/>
      <c r="M64" s="360"/>
      <c r="N64" s="402"/>
      <c r="O64" s="381"/>
      <c r="P64" s="1391"/>
    </row>
    <row r="65" spans="2:16" ht="36" customHeight="1">
      <c r="B65" s="1418">
        <f t="shared" ref="B65" si="14">B63+1</f>
        <v>45777</v>
      </c>
      <c r="C65" s="1420">
        <f t="shared" si="1"/>
        <v>45777</v>
      </c>
      <c r="D65" s="403" t="s">
        <v>1495</v>
      </c>
      <c r="E65" s="404"/>
      <c r="F65" s="405"/>
      <c r="G65" s="318"/>
      <c r="H65" s="406"/>
      <c r="I65" s="318"/>
      <c r="J65" s="406"/>
      <c r="K65" s="318"/>
      <c r="L65" s="407"/>
      <c r="M65" s="318"/>
      <c r="N65" s="407"/>
      <c r="O65" s="328"/>
      <c r="P65" s="1391">
        <f>P61+1</f>
        <v>21</v>
      </c>
    </row>
    <row r="66" spans="2:16" ht="36" customHeight="1">
      <c r="B66" s="1419"/>
      <c r="C66" s="1421"/>
      <c r="D66" s="408" t="s">
        <v>1496</v>
      </c>
      <c r="E66" s="409" t="s">
        <v>238</v>
      </c>
      <c r="F66" s="410" t="s">
        <v>1542</v>
      </c>
      <c r="G66" s="409" t="s">
        <v>238</v>
      </c>
      <c r="H66" s="410" t="s">
        <v>1542</v>
      </c>
      <c r="I66" s="409"/>
      <c r="J66" s="410"/>
      <c r="K66" s="409"/>
      <c r="L66" s="411"/>
      <c r="M66" s="409"/>
      <c r="N66" s="411"/>
      <c r="O66" s="412"/>
      <c r="P66" s="1391"/>
    </row>
    <row r="67" spans="2:16" ht="27" customHeight="1">
      <c r="B67" s="413"/>
      <c r="E67" s="414"/>
      <c r="F67" s="414"/>
      <c r="G67" s="414"/>
      <c r="H67" s="414"/>
      <c r="I67" s="414"/>
      <c r="J67" s="414"/>
      <c r="K67" s="414"/>
      <c r="L67" s="415"/>
      <c r="M67" s="414"/>
      <c r="N67" s="415"/>
      <c r="O67" s="415"/>
      <c r="P67" s="295" t="str">
        <f t="shared" ref="P67:P70" si="15">IF(B67="","",WEEKDAY(B67))</f>
        <v/>
      </c>
    </row>
    <row r="68" spans="2:16" ht="27" customHeight="1" thickBot="1">
      <c r="B68" s="303" t="s">
        <v>1119</v>
      </c>
      <c r="E68" s="414"/>
      <c r="F68" s="414"/>
      <c r="G68" s="414"/>
      <c r="H68" s="414"/>
      <c r="I68" s="414"/>
      <c r="J68" s="414"/>
      <c r="K68" s="414"/>
      <c r="L68" s="415"/>
      <c r="M68" s="414"/>
      <c r="N68" s="415"/>
      <c r="O68" s="415"/>
    </row>
    <row r="69" spans="2:16" ht="18" customHeight="1">
      <c r="B69" s="1406" t="s">
        <v>1055</v>
      </c>
      <c r="C69" s="1408" t="s">
        <v>1056</v>
      </c>
      <c r="D69" s="308"/>
      <c r="E69" s="106" t="s">
        <v>1057</v>
      </c>
      <c r="F69" s="1381" t="s">
        <v>1058</v>
      </c>
      <c r="G69" s="106" t="s">
        <v>1059</v>
      </c>
      <c r="H69" s="1381" t="s">
        <v>1058</v>
      </c>
      <c r="I69" s="416" t="s">
        <v>1060</v>
      </c>
      <c r="J69" s="1410" t="s">
        <v>1058</v>
      </c>
      <c r="K69" s="416" t="s">
        <v>1061</v>
      </c>
      <c r="L69" s="1412" t="s">
        <v>1058</v>
      </c>
      <c r="M69" s="309" t="s">
        <v>1062</v>
      </c>
      <c r="N69" s="1412" t="s">
        <v>1058</v>
      </c>
      <c r="O69" s="310" t="s">
        <v>1063</v>
      </c>
    </row>
    <row r="70" spans="2:16" ht="18" customHeight="1" thickBot="1">
      <c r="B70" s="1407"/>
      <c r="C70" s="1409"/>
      <c r="D70" s="311"/>
      <c r="E70" s="108" t="s">
        <v>1064</v>
      </c>
      <c r="F70" s="1382"/>
      <c r="G70" s="108" t="s">
        <v>1065</v>
      </c>
      <c r="H70" s="1382"/>
      <c r="I70" s="417" t="s">
        <v>1066</v>
      </c>
      <c r="J70" s="1411"/>
      <c r="K70" s="417" t="s">
        <v>1067</v>
      </c>
      <c r="L70" s="1413"/>
      <c r="M70" s="312" t="s">
        <v>443</v>
      </c>
      <c r="N70" s="1413"/>
      <c r="O70" s="313"/>
      <c r="P70" s="295" t="str">
        <f t="shared" si="15"/>
        <v/>
      </c>
    </row>
    <row r="71" spans="2:16" ht="36" customHeight="1">
      <c r="B71" s="1400">
        <f>B65+1</f>
        <v>45778</v>
      </c>
      <c r="C71" s="1401">
        <f>B71</f>
        <v>45778</v>
      </c>
      <c r="D71" s="418" t="s">
        <v>1495</v>
      </c>
      <c r="E71" s="359"/>
      <c r="F71" s="419"/>
      <c r="G71" s="359"/>
      <c r="H71" s="419"/>
      <c r="I71" s="321" t="s">
        <v>1541</v>
      </c>
      <c r="J71" s="420">
        <v>301</v>
      </c>
      <c r="K71" s="327" t="s">
        <v>1552</v>
      </c>
      <c r="L71" s="420">
        <v>301</v>
      </c>
      <c r="M71" s="421" t="s">
        <v>1518</v>
      </c>
      <c r="N71" s="317"/>
      <c r="O71" s="324"/>
      <c r="P71" s="1391">
        <f>P65+1</f>
        <v>22</v>
      </c>
    </row>
    <row r="72" spans="2:16" ht="36" customHeight="1">
      <c r="B72" s="1388"/>
      <c r="C72" s="1390"/>
      <c r="D72" s="418" t="s">
        <v>1496</v>
      </c>
      <c r="E72" s="354" t="s">
        <v>238</v>
      </c>
      <c r="F72" s="422" t="s">
        <v>1553</v>
      </c>
      <c r="G72" s="354" t="s">
        <v>238</v>
      </c>
      <c r="H72" s="422" t="s">
        <v>1553</v>
      </c>
      <c r="I72" s="327"/>
      <c r="J72" s="423"/>
      <c r="K72" s="424"/>
      <c r="L72" s="423"/>
      <c r="M72" s="425"/>
      <c r="N72" s="351"/>
      <c r="O72" s="324"/>
      <c r="P72" s="1391"/>
    </row>
    <row r="73" spans="2:16" ht="36" customHeight="1">
      <c r="B73" s="1387">
        <f>B71+1</f>
        <v>45779</v>
      </c>
      <c r="C73" s="1389">
        <f>B73</f>
        <v>45779</v>
      </c>
      <c r="D73" s="320" t="s">
        <v>1495</v>
      </c>
      <c r="E73" s="768" t="s">
        <v>87</v>
      </c>
      <c r="F73" s="356" t="s">
        <v>1301</v>
      </c>
      <c r="G73" s="321" t="s">
        <v>1508</v>
      </c>
      <c r="H73" s="326" t="s">
        <v>1301</v>
      </c>
      <c r="I73" s="539" t="s">
        <v>1529</v>
      </c>
      <c r="J73" s="380" t="s">
        <v>1301</v>
      </c>
      <c r="K73" s="541" t="s">
        <v>1529</v>
      </c>
      <c r="L73" s="380" t="s">
        <v>1301</v>
      </c>
      <c r="M73" s="355"/>
      <c r="N73" s="427"/>
      <c r="O73" s="324"/>
      <c r="P73" s="1391">
        <f>P71+1</f>
        <v>23</v>
      </c>
    </row>
    <row r="74" spans="2:16" ht="36" customHeight="1">
      <c r="B74" s="1388"/>
      <c r="C74" s="1390"/>
      <c r="D74" s="320" t="s">
        <v>1496</v>
      </c>
      <c r="E74" s="428"/>
      <c r="F74" s="331"/>
      <c r="G74" s="428"/>
      <c r="H74" s="331"/>
      <c r="I74" s="347"/>
      <c r="J74" s="323"/>
      <c r="K74" s="429"/>
      <c r="L74" s="322"/>
      <c r="M74" s="321"/>
      <c r="N74" s="323"/>
      <c r="O74" s="324"/>
      <c r="P74" s="1391"/>
    </row>
    <row r="75" spans="2:16" ht="36" customHeight="1">
      <c r="B75" s="1396">
        <f>B73+1</f>
        <v>45780</v>
      </c>
      <c r="C75" s="1398">
        <f t="shared" ref="C75:C131" si="16">B75</f>
        <v>45780</v>
      </c>
      <c r="D75" s="334" t="s">
        <v>1495</v>
      </c>
      <c r="E75" s="335"/>
      <c r="F75" s="376"/>
      <c r="G75" s="335"/>
      <c r="H75" s="376"/>
      <c r="I75" s="335"/>
      <c r="J75" s="376"/>
      <c r="K75" s="335"/>
      <c r="L75" s="343"/>
      <c r="M75" s="335"/>
      <c r="N75" s="343"/>
      <c r="O75" s="384" t="s">
        <v>1122</v>
      </c>
      <c r="P75" s="1391"/>
    </row>
    <row r="76" spans="2:16" ht="36" customHeight="1">
      <c r="B76" s="1397"/>
      <c r="C76" s="1399"/>
      <c r="D76" s="334" t="s">
        <v>1496</v>
      </c>
      <c r="E76" s="335"/>
      <c r="F76" s="376"/>
      <c r="G76" s="335"/>
      <c r="H76" s="376"/>
      <c r="I76" s="335"/>
      <c r="J76" s="376"/>
      <c r="K76" s="335"/>
      <c r="L76" s="343"/>
      <c r="M76" s="335"/>
      <c r="N76" s="343"/>
      <c r="O76" s="384"/>
      <c r="P76" s="1391"/>
    </row>
    <row r="77" spans="2:16" ht="36" customHeight="1">
      <c r="B77" s="1396">
        <f>B75+1</f>
        <v>45781</v>
      </c>
      <c r="C77" s="1398">
        <f t="shared" si="16"/>
        <v>45781</v>
      </c>
      <c r="D77" s="334" t="s">
        <v>1495</v>
      </c>
      <c r="E77" s="335"/>
      <c r="F77" s="376"/>
      <c r="G77" s="335"/>
      <c r="H77" s="376"/>
      <c r="I77" s="335"/>
      <c r="J77" s="376"/>
      <c r="K77" s="335"/>
      <c r="L77" s="343"/>
      <c r="M77" s="335"/>
      <c r="N77" s="343"/>
      <c r="O77" s="384" t="s">
        <v>1123</v>
      </c>
      <c r="P77" s="1391"/>
    </row>
    <row r="78" spans="2:16" ht="36" customHeight="1">
      <c r="B78" s="1397"/>
      <c r="C78" s="1399"/>
      <c r="D78" s="334" t="s">
        <v>1496</v>
      </c>
      <c r="E78" s="335"/>
      <c r="F78" s="376"/>
      <c r="G78" s="335"/>
      <c r="H78" s="376"/>
      <c r="I78" s="335"/>
      <c r="J78" s="376"/>
      <c r="K78" s="335"/>
      <c r="L78" s="343"/>
      <c r="M78" s="335"/>
      <c r="N78" s="343"/>
      <c r="O78" s="384"/>
      <c r="P78" s="1391"/>
    </row>
    <row r="79" spans="2:16" ht="36" customHeight="1">
      <c r="B79" s="1396">
        <f>B77+1</f>
        <v>45782</v>
      </c>
      <c r="C79" s="1398">
        <f t="shared" si="16"/>
        <v>45782</v>
      </c>
      <c r="D79" s="334" t="s">
        <v>1495</v>
      </c>
      <c r="E79" s="335"/>
      <c r="F79" s="376"/>
      <c r="G79" s="335"/>
      <c r="H79" s="376"/>
      <c r="I79" s="335"/>
      <c r="J79" s="376"/>
      <c r="K79" s="335"/>
      <c r="L79" s="343"/>
      <c r="M79" s="335"/>
      <c r="N79" s="343"/>
      <c r="O79" s="384" t="s">
        <v>1124</v>
      </c>
      <c r="P79" s="1391"/>
    </row>
    <row r="80" spans="2:16" ht="36" customHeight="1">
      <c r="B80" s="1397"/>
      <c r="C80" s="1399"/>
      <c r="D80" s="334" t="s">
        <v>1496</v>
      </c>
      <c r="E80" s="335"/>
      <c r="F80" s="376"/>
      <c r="G80" s="335"/>
      <c r="H80" s="376"/>
      <c r="I80" s="335"/>
      <c r="J80" s="376"/>
      <c r="K80" s="335"/>
      <c r="L80" s="343"/>
      <c r="M80" s="335"/>
      <c r="N80" s="343"/>
      <c r="O80" s="384"/>
      <c r="P80" s="1391"/>
    </row>
    <row r="81" spans="2:16" ht="36" customHeight="1">
      <c r="B81" s="1396">
        <f>B79+1</f>
        <v>45783</v>
      </c>
      <c r="C81" s="1398">
        <f t="shared" si="16"/>
        <v>45783</v>
      </c>
      <c r="D81" s="334" t="s">
        <v>1495</v>
      </c>
      <c r="E81" s="335"/>
      <c r="F81" s="336"/>
      <c r="G81" s="335"/>
      <c r="H81" s="336"/>
      <c r="I81" s="335"/>
      <c r="J81" s="376"/>
      <c r="K81" s="335"/>
      <c r="L81" s="343"/>
      <c r="M81" s="335"/>
      <c r="N81" s="343"/>
      <c r="O81" s="384" t="s">
        <v>1554</v>
      </c>
      <c r="P81" s="1391"/>
    </row>
    <row r="82" spans="2:16" ht="36" customHeight="1">
      <c r="B82" s="1397"/>
      <c r="C82" s="1399"/>
      <c r="D82" s="334" t="s">
        <v>1496</v>
      </c>
      <c r="E82" s="335"/>
      <c r="F82" s="336"/>
      <c r="G82" s="335"/>
      <c r="H82" s="336"/>
      <c r="I82" s="335"/>
      <c r="J82" s="376"/>
      <c r="K82" s="335"/>
      <c r="L82" s="343"/>
      <c r="M82" s="335"/>
      <c r="N82" s="343"/>
      <c r="O82" s="384"/>
      <c r="P82" s="1391"/>
    </row>
    <row r="83" spans="2:16" ht="36" customHeight="1">
      <c r="B83" s="1387">
        <f>B81+1</f>
        <v>45784</v>
      </c>
      <c r="C83" s="1389">
        <f t="shared" si="16"/>
        <v>45784</v>
      </c>
      <c r="D83" s="320" t="s">
        <v>1495</v>
      </c>
      <c r="E83" s="426" t="s">
        <v>1555</v>
      </c>
      <c r="F83" s="679">
        <v>201</v>
      </c>
      <c r="G83" s="426" t="s">
        <v>1556</v>
      </c>
      <c r="H83" s="679" t="s">
        <v>73</v>
      </c>
      <c r="I83" s="426" t="s">
        <v>1557</v>
      </c>
      <c r="J83" s="679">
        <v>201</v>
      </c>
      <c r="K83" s="321"/>
      <c r="L83" s="326"/>
      <c r="M83" s="327"/>
      <c r="N83" s="326"/>
      <c r="O83" s="324"/>
      <c r="P83" s="1391">
        <f>P73+1</f>
        <v>24</v>
      </c>
    </row>
    <row r="84" spans="2:16" ht="50.25" customHeight="1">
      <c r="B84" s="1388"/>
      <c r="C84" s="1390"/>
      <c r="D84" s="320" t="s">
        <v>1496</v>
      </c>
      <c r="E84" s="354" t="s">
        <v>1544</v>
      </c>
      <c r="F84" s="351">
        <v>304</v>
      </c>
      <c r="G84" s="354"/>
      <c r="H84" s="351"/>
      <c r="I84" s="430" t="s">
        <v>238</v>
      </c>
      <c r="J84" s="358" t="s">
        <v>1553</v>
      </c>
      <c r="K84" s="430" t="s">
        <v>238</v>
      </c>
      <c r="L84" s="358" t="s">
        <v>1553</v>
      </c>
      <c r="M84" s="321"/>
      <c r="N84" s="326"/>
      <c r="O84" s="324"/>
      <c r="P84" s="1391"/>
    </row>
    <row r="85" spans="2:16" ht="36" customHeight="1">
      <c r="B85" s="1387">
        <f>B83+1</f>
        <v>45785</v>
      </c>
      <c r="C85" s="1389">
        <f t="shared" si="16"/>
        <v>45785</v>
      </c>
      <c r="D85" s="320" t="s">
        <v>1495</v>
      </c>
      <c r="E85" s="359"/>
      <c r="F85" s="351"/>
      <c r="G85" s="333" t="s">
        <v>191</v>
      </c>
      <c r="H85" s="351">
        <v>301</v>
      </c>
      <c r="I85" s="321" t="s">
        <v>1541</v>
      </c>
      <c r="J85" s="326">
        <v>301</v>
      </c>
      <c r="K85" s="321" t="s">
        <v>1541</v>
      </c>
      <c r="L85" s="326">
        <v>301</v>
      </c>
      <c r="M85" s="321" t="s">
        <v>1518</v>
      </c>
      <c r="N85" s="326"/>
      <c r="O85" s="324"/>
      <c r="P85" s="1391">
        <f>P83+1</f>
        <v>25</v>
      </c>
    </row>
    <row r="86" spans="2:16" ht="47.25" customHeight="1">
      <c r="B86" s="1388"/>
      <c r="C86" s="1390"/>
      <c r="D86" s="320" t="s">
        <v>1496</v>
      </c>
      <c r="E86" s="136" t="s">
        <v>238</v>
      </c>
      <c r="F86" s="326" t="s">
        <v>1553</v>
      </c>
      <c r="G86" s="136"/>
      <c r="H86" s="326"/>
      <c r="I86" s="318"/>
      <c r="J86" s="406"/>
      <c r="K86" s="430"/>
      <c r="L86" s="358"/>
      <c r="M86" s="430"/>
      <c r="N86" s="358"/>
      <c r="O86" s="324"/>
      <c r="P86" s="1391"/>
    </row>
    <row r="87" spans="2:16" ht="36" customHeight="1">
      <c r="B87" s="1387">
        <f>B85+1</f>
        <v>45786</v>
      </c>
      <c r="C87" s="1389">
        <f t="shared" si="16"/>
        <v>45786</v>
      </c>
      <c r="D87" s="320" t="s">
        <v>1495</v>
      </c>
      <c r="E87" s="359" t="s">
        <v>1558</v>
      </c>
      <c r="F87" s="351" t="s">
        <v>1301</v>
      </c>
      <c r="G87" s="768" t="s">
        <v>1559</v>
      </c>
      <c r="H87" s="769" t="s">
        <v>1301</v>
      </c>
      <c r="I87" s="347" t="s">
        <v>1560</v>
      </c>
      <c r="J87" s="326" t="s">
        <v>1301</v>
      </c>
      <c r="K87" s="359" t="s">
        <v>1561</v>
      </c>
      <c r="L87" s="351" t="s">
        <v>1301</v>
      </c>
      <c r="M87" s="321" t="s">
        <v>1518</v>
      </c>
      <c r="N87" s="323"/>
      <c r="O87" s="324"/>
      <c r="P87" s="1391">
        <f>P85+1</f>
        <v>26</v>
      </c>
    </row>
    <row r="88" spans="2:16" ht="36" customHeight="1">
      <c r="B88" s="1388"/>
      <c r="C88" s="1390"/>
      <c r="D88" s="320" t="s">
        <v>1496</v>
      </c>
      <c r="E88" s="321"/>
      <c r="F88" s="326"/>
      <c r="G88" s="321"/>
      <c r="H88" s="326"/>
      <c r="I88" s="321"/>
      <c r="J88" s="326"/>
      <c r="K88" s="327"/>
      <c r="L88" s="326"/>
      <c r="M88" s="327"/>
      <c r="N88" s="326"/>
      <c r="O88" s="324"/>
      <c r="P88" s="1391"/>
    </row>
    <row r="89" spans="2:16" ht="36" customHeight="1">
      <c r="B89" s="1396">
        <f>B87+1</f>
        <v>45787</v>
      </c>
      <c r="C89" s="1398">
        <f t="shared" si="16"/>
        <v>45787</v>
      </c>
      <c r="D89" s="334" t="s">
        <v>1495</v>
      </c>
      <c r="E89" s="335"/>
      <c r="F89" s="336"/>
      <c r="G89" s="335"/>
      <c r="H89" s="336"/>
      <c r="I89" s="335"/>
      <c r="J89" s="336"/>
      <c r="K89" s="335"/>
      <c r="L89" s="336"/>
      <c r="M89" s="335"/>
      <c r="N89" s="336"/>
      <c r="O89" s="384"/>
      <c r="P89" s="1391"/>
    </row>
    <row r="90" spans="2:16" ht="36" customHeight="1">
      <c r="B90" s="1397"/>
      <c r="C90" s="1399"/>
      <c r="D90" s="334" t="s">
        <v>1496</v>
      </c>
      <c r="E90" s="335"/>
      <c r="F90" s="336"/>
      <c r="G90" s="335"/>
      <c r="H90" s="336"/>
      <c r="I90" s="335"/>
      <c r="J90" s="336"/>
      <c r="K90" s="342"/>
      <c r="L90" s="336"/>
      <c r="M90" s="335"/>
      <c r="N90" s="336"/>
      <c r="O90" s="384"/>
      <c r="P90" s="1391"/>
    </row>
    <row r="91" spans="2:16" ht="36" customHeight="1">
      <c r="B91" s="1396">
        <f>B89+1</f>
        <v>45788</v>
      </c>
      <c r="C91" s="1398">
        <f t="shared" si="16"/>
        <v>45788</v>
      </c>
      <c r="D91" s="334" t="s">
        <v>1495</v>
      </c>
      <c r="E91" s="335"/>
      <c r="F91" s="336"/>
      <c r="G91" s="335"/>
      <c r="H91" s="367"/>
      <c r="I91" s="335"/>
      <c r="J91" s="367"/>
      <c r="K91" s="335"/>
      <c r="L91" s="367"/>
      <c r="M91" s="335"/>
      <c r="N91" s="386"/>
      <c r="O91" s="384"/>
      <c r="P91" s="1391"/>
    </row>
    <row r="92" spans="2:16" ht="36" customHeight="1">
      <c r="B92" s="1397"/>
      <c r="C92" s="1399"/>
      <c r="D92" s="334" t="s">
        <v>1496</v>
      </c>
      <c r="E92" s="377"/>
      <c r="F92" s="367"/>
      <c r="G92" s="360"/>
      <c r="H92" s="431"/>
      <c r="I92" s="335"/>
      <c r="J92" s="336"/>
      <c r="K92" s="335"/>
      <c r="L92" s="336"/>
      <c r="M92" s="335"/>
      <c r="N92" s="432"/>
      <c r="O92" s="384"/>
      <c r="P92" s="1391"/>
    </row>
    <row r="93" spans="2:16" ht="36" customHeight="1">
      <c r="B93" s="1387">
        <f>B91+1</f>
        <v>45789</v>
      </c>
      <c r="C93" s="1389">
        <f t="shared" si="16"/>
        <v>45789</v>
      </c>
      <c r="D93" s="320" t="s">
        <v>1495</v>
      </c>
      <c r="E93" s="355" t="s">
        <v>1529</v>
      </c>
      <c r="F93" s="433" t="s">
        <v>1301</v>
      </c>
      <c r="G93" s="766" t="s">
        <v>1545</v>
      </c>
      <c r="H93" s="434" t="s">
        <v>1301</v>
      </c>
      <c r="I93" s="435"/>
      <c r="J93" s="351"/>
      <c r="K93" s="318"/>
      <c r="L93" s="351"/>
      <c r="M93" s="327"/>
      <c r="N93" s="323"/>
      <c r="O93" s="324"/>
      <c r="P93" s="1391">
        <f>P87+1</f>
        <v>27</v>
      </c>
    </row>
    <row r="94" spans="2:16" ht="36" customHeight="1">
      <c r="B94" s="1388"/>
      <c r="C94" s="1390"/>
      <c r="D94" s="320" t="s">
        <v>1496</v>
      </c>
      <c r="E94" s="321"/>
      <c r="F94" s="326"/>
      <c r="G94" s="321"/>
      <c r="H94" s="323"/>
      <c r="I94" s="436" t="s">
        <v>284</v>
      </c>
      <c r="J94" s="437">
        <v>304</v>
      </c>
      <c r="K94" s="438" t="s">
        <v>1543</v>
      </c>
      <c r="L94" s="437">
        <v>304</v>
      </c>
      <c r="M94" s="327"/>
      <c r="N94" s="323"/>
      <c r="O94" s="324"/>
      <c r="P94" s="1391"/>
    </row>
    <row r="95" spans="2:16" ht="36" customHeight="1">
      <c r="B95" s="1387">
        <f>B93+1</f>
        <v>45790</v>
      </c>
      <c r="C95" s="1389">
        <f t="shared" si="16"/>
        <v>45790</v>
      </c>
      <c r="D95" s="320" t="s">
        <v>1495</v>
      </c>
      <c r="E95" s="425" t="s">
        <v>1562</v>
      </c>
      <c r="F95" s="423" t="s">
        <v>73</v>
      </c>
      <c r="G95" s="425" t="s">
        <v>1562</v>
      </c>
      <c r="H95" s="423" t="s">
        <v>73</v>
      </c>
      <c r="I95" s="425" t="s">
        <v>1508</v>
      </c>
      <c r="J95" s="423" t="s">
        <v>1301</v>
      </c>
      <c r="K95" s="425" t="s">
        <v>1546</v>
      </c>
      <c r="L95" s="423" t="s">
        <v>1301</v>
      </c>
      <c r="M95" s="321"/>
      <c r="N95" s="323"/>
      <c r="O95" s="324"/>
      <c r="P95" s="1391">
        <f>P93+1</f>
        <v>28</v>
      </c>
    </row>
    <row r="96" spans="2:16" ht="36" customHeight="1">
      <c r="B96" s="1388"/>
      <c r="C96" s="1390"/>
      <c r="D96" s="320" t="s">
        <v>1496</v>
      </c>
      <c r="E96" s="321"/>
      <c r="F96" s="326"/>
      <c r="G96" s="321"/>
      <c r="H96" s="326"/>
      <c r="I96" s="321"/>
      <c r="J96" s="322"/>
      <c r="K96" s="321"/>
      <c r="L96" s="322"/>
      <c r="M96" s="321"/>
      <c r="N96" s="323"/>
      <c r="O96" s="324"/>
      <c r="P96" s="1391"/>
    </row>
    <row r="97" spans="2:16" ht="36" customHeight="1">
      <c r="B97" s="1387">
        <f>B95+1</f>
        <v>45791</v>
      </c>
      <c r="C97" s="1389">
        <f t="shared" si="16"/>
        <v>45791</v>
      </c>
      <c r="D97" s="320" t="s">
        <v>1495</v>
      </c>
      <c r="E97" s="321"/>
      <c r="F97" s="326"/>
      <c r="G97" s="321"/>
      <c r="H97" s="326"/>
      <c r="I97" s="321" t="s">
        <v>1518</v>
      </c>
      <c r="J97" s="326"/>
      <c r="K97" s="321" t="s">
        <v>1518</v>
      </c>
      <c r="L97" s="326"/>
      <c r="M97" s="321" t="s">
        <v>1518</v>
      </c>
      <c r="N97" s="326"/>
      <c r="O97" s="324"/>
      <c r="P97" s="1391">
        <f t="shared" ref="P97" si="17">P95+1</f>
        <v>29</v>
      </c>
    </row>
    <row r="98" spans="2:16" ht="36" customHeight="1">
      <c r="B98" s="1388"/>
      <c r="C98" s="1390"/>
      <c r="D98" s="320" t="s">
        <v>1496</v>
      </c>
      <c r="E98" s="321" t="s">
        <v>533</v>
      </c>
      <c r="F98" s="326">
        <v>304</v>
      </c>
      <c r="G98" s="321" t="s">
        <v>1563</v>
      </c>
      <c r="H98" s="326">
        <v>304</v>
      </c>
      <c r="I98" s="321"/>
      <c r="J98" s="326"/>
      <c r="K98" s="321"/>
      <c r="L98" s="326"/>
      <c r="M98" s="321"/>
      <c r="N98" s="326"/>
      <c r="O98" s="324"/>
      <c r="P98" s="1391"/>
    </row>
    <row r="99" spans="2:16" ht="36" customHeight="1">
      <c r="B99" s="1387">
        <f>B97+1</f>
        <v>45792</v>
      </c>
      <c r="C99" s="1389">
        <f t="shared" si="16"/>
        <v>45792</v>
      </c>
      <c r="D99" s="320" t="s">
        <v>1495</v>
      </c>
      <c r="E99" s="318"/>
      <c r="F99" s="406"/>
      <c r="G99" s="318"/>
      <c r="H99" s="406"/>
      <c r="I99" s="321"/>
      <c r="J99" s="440"/>
      <c r="K99" s="321"/>
      <c r="L99" s="440"/>
      <c r="M99" s="441"/>
      <c r="N99" s="351"/>
      <c r="O99" s="324"/>
      <c r="P99" s="1391">
        <f t="shared" ref="P99" si="18">P97+1</f>
        <v>30</v>
      </c>
    </row>
    <row r="100" spans="2:16" ht="36" customHeight="1">
      <c r="B100" s="1388"/>
      <c r="C100" s="1390"/>
      <c r="D100" s="320" t="s">
        <v>1496</v>
      </c>
      <c r="E100" s="436" t="s">
        <v>238</v>
      </c>
      <c r="F100" s="437" t="s">
        <v>1553</v>
      </c>
      <c r="G100" s="438" t="s">
        <v>238</v>
      </c>
      <c r="H100" s="442" t="s">
        <v>1553</v>
      </c>
      <c r="I100" s="327" t="s">
        <v>284</v>
      </c>
      <c r="J100" s="326">
        <v>304</v>
      </c>
      <c r="K100" s="327" t="s">
        <v>1543</v>
      </c>
      <c r="L100" s="326">
        <v>304</v>
      </c>
      <c r="M100" s="321"/>
      <c r="N100" s="323"/>
      <c r="O100" s="324"/>
      <c r="P100" s="1391"/>
    </row>
    <row r="101" spans="2:16" ht="36" customHeight="1">
      <c r="B101" s="1387">
        <f>B99+1</f>
        <v>45793</v>
      </c>
      <c r="C101" s="1389">
        <f t="shared" si="16"/>
        <v>45793</v>
      </c>
      <c r="D101" s="320" t="s">
        <v>1495</v>
      </c>
      <c r="E101" s="426" t="s">
        <v>191</v>
      </c>
      <c r="F101" s="326" t="s">
        <v>1301</v>
      </c>
      <c r="G101" s="443" t="s">
        <v>1541</v>
      </c>
      <c r="H101" s="743" t="s">
        <v>1564</v>
      </c>
      <c r="I101" s="347" t="s">
        <v>1503</v>
      </c>
      <c r="J101" s="326" t="s">
        <v>1301</v>
      </c>
      <c r="K101" s="321" t="s">
        <v>1503</v>
      </c>
      <c r="L101" s="326" t="s">
        <v>1301</v>
      </c>
      <c r="M101" s="321" t="s">
        <v>1518</v>
      </c>
      <c r="N101" s="323"/>
      <c r="O101" s="324"/>
      <c r="P101" s="1391">
        <f t="shared" ref="P101" si="19">P99+1</f>
        <v>31</v>
      </c>
    </row>
    <row r="102" spans="2:16" ht="36" customHeight="1">
      <c r="B102" s="1388"/>
      <c r="C102" s="1390"/>
      <c r="D102" s="320" t="s">
        <v>1496</v>
      </c>
      <c r="E102" s="321"/>
      <c r="F102" s="326"/>
      <c r="G102" s="321"/>
      <c r="H102" s="326"/>
      <c r="I102" s="321"/>
      <c r="J102" s="326"/>
      <c r="K102" s="327"/>
      <c r="L102" s="326"/>
      <c r="M102" s="327"/>
      <c r="N102" s="326"/>
      <c r="O102" s="324"/>
      <c r="P102" s="1391"/>
    </row>
    <row r="103" spans="2:16" ht="36" customHeight="1">
      <c r="B103" s="1396">
        <f>B101+1</f>
        <v>45794</v>
      </c>
      <c r="C103" s="1398">
        <f t="shared" si="16"/>
        <v>45794</v>
      </c>
      <c r="D103" s="334" t="s">
        <v>1495</v>
      </c>
      <c r="E103" s="377"/>
      <c r="F103" s="367"/>
      <c r="G103" s="444"/>
      <c r="H103" s="367"/>
      <c r="I103" s="377"/>
      <c r="J103" s="367"/>
      <c r="K103" s="377"/>
      <c r="L103" s="367"/>
      <c r="M103" s="335"/>
      <c r="N103" s="445"/>
      <c r="O103" s="384"/>
      <c r="P103" s="1391"/>
    </row>
    <row r="104" spans="2:16" ht="36" customHeight="1">
      <c r="B104" s="1397"/>
      <c r="C104" s="1399"/>
      <c r="D104" s="334" t="s">
        <v>1496</v>
      </c>
      <c r="E104" s="335"/>
      <c r="F104" s="336"/>
      <c r="G104" s="335"/>
      <c r="H104" s="336"/>
      <c r="I104" s="335"/>
      <c r="J104" s="336"/>
      <c r="K104" s="342"/>
      <c r="L104" s="336"/>
      <c r="M104" s="342"/>
      <c r="N104" s="336"/>
      <c r="O104" s="384"/>
      <c r="P104" s="1391"/>
    </row>
    <row r="105" spans="2:16" ht="36" customHeight="1">
      <c r="B105" s="1396">
        <f>B103+1</f>
        <v>45795</v>
      </c>
      <c r="C105" s="1398">
        <f t="shared" si="16"/>
        <v>45795</v>
      </c>
      <c r="D105" s="334" t="s">
        <v>1495</v>
      </c>
      <c r="E105" s="335"/>
      <c r="F105" s="336"/>
      <c r="G105" s="335"/>
      <c r="H105" s="367"/>
      <c r="I105" s="335"/>
      <c r="J105" s="336"/>
      <c r="K105" s="335"/>
      <c r="L105" s="367"/>
      <c r="M105" s="335"/>
      <c r="N105" s="336"/>
      <c r="O105" s="384"/>
      <c r="P105" s="1391"/>
    </row>
    <row r="106" spans="2:16" ht="36" customHeight="1">
      <c r="B106" s="1397"/>
      <c r="C106" s="1399"/>
      <c r="D106" s="334" t="s">
        <v>1496</v>
      </c>
      <c r="E106" s="335"/>
      <c r="F106" s="336"/>
      <c r="G106" s="335"/>
      <c r="H106" s="336"/>
      <c r="I106" s="335"/>
      <c r="J106" s="336"/>
      <c r="K106" s="342"/>
      <c r="L106" s="336"/>
      <c r="M106" s="342"/>
      <c r="N106" s="336"/>
      <c r="O106" s="384"/>
      <c r="P106" s="1391"/>
    </row>
    <row r="107" spans="2:16" ht="36" customHeight="1">
      <c r="B107" s="1387">
        <f>B105+1</f>
        <v>45796</v>
      </c>
      <c r="C107" s="1389">
        <f t="shared" si="16"/>
        <v>45796</v>
      </c>
      <c r="D107" s="320" t="s">
        <v>1495</v>
      </c>
      <c r="E107" s="321"/>
      <c r="F107" s="326"/>
      <c r="G107" s="321"/>
      <c r="H107" s="326"/>
      <c r="I107" s="321" t="s">
        <v>1565</v>
      </c>
      <c r="J107" s="351" t="s">
        <v>1548</v>
      </c>
      <c r="K107" s="321" t="s">
        <v>1565</v>
      </c>
      <c r="L107" s="326" t="s">
        <v>1548</v>
      </c>
      <c r="M107" s="327"/>
      <c r="N107" s="323"/>
      <c r="O107" s="324"/>
      <c r="P107" s="1391">
        <f>P101+1</f>
        <v>32</v>
      </c>
    </row>
    <row r="108" spans="2:16" ht="36" customHeight="1">
      <c r="B108" s="1388"/>
      <c r="C108" s="1390"/>
      <c r="D108" s="320" t="s">
        <v>1496</v>
      </c>
      <c r="E108" s="446"/>
      <c r="F108" s="447"/>
      <c r="G108" s="446"/>
      <c r="H108" s="448"/>
      <c r="I108" s="327"/>
      <c r="J108" s="326"/>
      <c r="K108" s="327"/>
      <c r="L108" s="326"/>
      <c r="M108" s="321"/>
      <c r="N108" s="323"/>
      <c r="O108" s="324"/>
      <c r="P108" s="1391"/>
    </row>
    <row r="109" spans="2:16" ht="36" customHeight="1">
      <c r="B109" s="1387">
        <f>B107+1</f>
        <v>45797</v>
      </c>
      <c r="C109" s="1389">
        <f t="shared" si="16"/>
        <v>45797</v>
      </c>
      <c r="D109" s="320" t="s">
        <v>1495</v>
      </c>
      <c r="E109" s="425" t="s">
        <v>1541</v>
      </c>
      <c r="F109" s="423" t="s">
        <v>1301</v>
      </c>
      <c r="G109" s="425" t="s">
        <v>1541</v>
      </c>
      <c r="H109" s="423" t="s">
        <v>1301</v>
      </c>
      <c r="I109" s="321" t="s">
        <v>1546</v>
      </c>
      <c r="J109" s="326" t="s">
        <v>1301</v>
      </c>
      <c r="K109" s="321" t="s">
        <v>1546</v>
      </c>
      <c r="L109" s="326" t="s">
        <v>1301</v>
      </c>
      <c r="M109" s="321"/>
      <c r="N109" s="472"/>
      <c r="O109" s="324"/>
      <c r="P109" s="1391">
        <f>P107+1</f>
        <v>33</v>
      </c>
    </row>
    <row r="110" spans="2:16" ht="36" customHeight="1">
      <c r="B110" s="1388"/>
      <c r="C110" s="1390"/>
      <c r="D110" s="320" t="s">
        <v>1496</v>
      </c>
      <c r="E110" s="321"/>
      <c r="F110" s="326"/>
      <c r="G110" s="321"/>
      <c r="H110" s="326"/>
      <c r="I110" s="321"/>
      <c r="J110" s="326"/>
      <c r="K110" s="321"/>
      <c r="L110" s="326"/>
      <c r="M110" s="321"/>
      <c r="N110" s="323"/>
      <c r="O110" s="324"/>
      <c r="P110" s="1391"/>
    </row>
    <row r="111" spans="2:16" ht="51" customHeight="1">
      <c r="B111" s="1387">
        <f>B109+1</f>
        <v>45798</v>
      </c>
      <c r="C111" s="1389">
        <f t="shared" si="16"/>
        <v>45798</v>
      </c>
      <c r="D111" s="320" t="s">
        <v>1495</v>
      </c>
      <c r="E111" s="426"/>
      <c r="F111" s="679"/>
      <c r="G111" s="321"/>
      <c r="H111" s="326"/>
      <c r="I111" s="426"/>
      <c r="J111" s="679"/>
      <c r="K111" s="321"/>
      <c r="L111" s="326"/>
      <c r="M111" s="321"/>
      <c r="N111" s="326"/>
      <c r="O111" s="324"/>
      <c r="P111" s="1391">
        <f t="shared" ref="P111" si="20">P109+1</f>
        <v>34</v>
      </c>
    </row>
    <row r="112" spans="2:16" ht="36" customHeight="1">
      <c r="B112" s="1388"/>
      <c r="C112" s="1390"/>
      <c r="D112" s="320" t="s">
        <v>1496</v>
      </c>
      <c r="E112" s="321" t="s">
        <v>1543</v>
      </c>
      <c r="F112" s="326">
        <v>304</v>
      </c>
      <c r="G112" s="765" t="s">
        <v>238</v>
      </c>
      <c r="H112" s="331" t="s">
        <v>1553</v>
      </c>
      <c r="I112" s="321" t="s">
        <v>284</v>
      </c>
      <c r="J112" s="326">
        <v>304</v>
      </c>
      <c r="K112" s="321" t="s">
        <v>1566</v>
      </c>
      <c r="L112" s="326">
        <v>304</v>
      </c>
      <c r="M112" s="321"/>
      <c r="N112" s="323"/>
      <c r="O112" s="324"/>
      <c r="P112" s="1391"/>
    </row>
    <row r="113" spans="2:16" ht="36" customHeight="1">
      <c r="B113" s="1387">
        <f>B111+1</f>
        <v>45799</v>
      </c>
      <c r="C113" s="1389">
        <f t="shared" si="16"/>
        <v>45799</v>
      </c>
      <c r="D113" s="320" t="s">
        <v>1495</v>
      </c>
      <c r="E113" s="321"/>
      <c r="F113" s="326"/>
      <c r="G113" s="449"/>
      <c r="H113" s="326"/>
      <c r="I113" s="359" t="s">
        <v>87</v>
      </c>
      <c r="J113" s="767" t="s">
        <v>1310</v>
      </c>
      <c r="K113" s="321" t="s">
        <v>1567</v>
      </c>
      <c r="L113" s="440"/>
      <c r="M113" s="441"/>
      <c r="N113" s="351"/>
      <c r="O113" s="324"/>
      <c r="P113" s="1391">
        <f t="shared" ref="P113" si="21">P111+1</f>
        <v>35</v>
      </c>
    </row>
    <row r="114" spans="2:16" ht="36" customHeight="1">
      <c r="B114" s="1388"/>
      <c r="C114" s="1390"/>
      <c r="D114" s="320" t="s">
        <v>1496</v>
      </c>
      <c r="E114" s="136" t="s">
        <v>1543</v>
      </c>
      <c r="F114" s="326">
        <v>304</v>
      </c>
      <c r="G114" s="136" t="s">
        <v>1568</v>
      </c>
      <c r="H114" s="326">
        <v>304</v>
      </c>
      <c r="I114" s="450"/>
      <c r="J114" s="326"/>
      <c r="K114" s="321" t="s">
        <v>1423</v>
      </c>
      <c r="L114" s="326"/>
      <c r="M114" s="333"/>
      <c r="N114" s="351"/>
      <c r="O114" s="324"/>
      <c r="P114" s="1391"/>
    </row>
    <row r="115" spans="2:16" ht="36" customHeight="1">
      <c r="B115" s="1387">
        <f>B113+1</f>
        <v>45800</v>
      </c>
      <c r="C115" s="1389">
        <f t="shared" si="16"/>
        <v>45800</v>
      </c>
      <c r="D115" s="320" t="s">
        <v>1495</v>
      </c>
      <c r="E115" s="359" t="s">
        <v>1508</v>
      </c>
      <c r="F115" s="351" t="s">
        <v>1301</v>
      </c>
      <c r="G115" s="359" t="s">
        <v>1529</v>
      </c>
      <c r="H115" s="351" t="s">
        <v>1301</v>
      </c>
      <c r="I115" s="321" t="s">
        <v>1529</v>
      </c>
      <c r="J115" s="326" t="s">
        <v>1301</v>
      </c>
      <c r="K115" s="451" t="s">
        <v>1545</v>
      </c>
      <c r="L115" s="351" t="s">
        <v>1301</v>
      </c>
      <c r="M115" s="321"/>
      <c r="N115" s="323"/>
      <c r="O115" s="324"/>
      <c r="P115" s="1391">
        <f t="shared" ref="P115" si="22">P113+1</f>
        <v>36</v>
      </c>
    </row>
    <row r="116" spans="2:16" ht="36" customHeight="1">
      <c r="B116" s="1388"/>
      <c r="C116" s="1390"/>
      <c r="D116" s="320" t="s">
        <v>1496</v>
      </c>
      <c r="E116" s="321"/>
      <c r="F116" s="326"/>
      <c r="G116" s="321"/>
      <c r="H116" s="322"/>
      <c r="I116" s="321"/>
      <c r="J116" s="322"/>
      <c r="K116" s="327"/>
      <c r="L116" s="326"/>
      <c r="M116" s="327"/>
      <c r="N116" s="326"/>
      <c r="O116" s="324"/>
      <c r="P116" s="1391"/>
    </row>
    <row r="117" spans="2:16" ht="36" customHeight="1">
      <c r="B117" s="1396">
        <f>B115+1</f>
        <v>45801</v>
      </c>
      <c r="C117" s="1398">
        <f t="shared" si="16"/>
        <v>45801</v>
      </c>
      <c r="D117" s="334" t="s">
        <v>1495</v>
      </c>
      <c r="E117" s="335"/>
      <c r="F117" s="336"/>
      <c r="G117" s="342"/>
      <c r="H117" s="336"/>
      <c r="I117" s="342"/>
      <c r="J117" s="343"/>
      <c r="K117" s="452"/>
      <c r="L117" s="336"/>
      <c r="M117" s="335"/>
      <c r="N117" s="336"/>
      <c r="O117" s="384"/>
      <c r="P117" s="1391"/>
    </row>
    <row r="118" spans="2:16" ht="36" customHeight="1">
      <c r="B118" s="1397"/>
      <c r="C118" s="1399"/>
      <c r="D118" s="334" t="s">
        <v>1496</v>
      </c>
      <c r="E118" s="335"/>
      <c r="F118" s="336"/>
      <c r="G118" s="377"/>
      <c r="H118" s="367"/>
      <c r="I118" s="335"/>
      <c r="J118" s="444"/>
      <c r="K118" s="335"/>
      <c r="L118" s="444"/>
      <c r="M118" s="335"/>
      <c r="N118" s="367"/>
      <c r="O118" s="384"/>
      <c r="P118" s="1391"/>
    </row>
    <row r="119" spans="2:16" ht="36" customHeight="1">
      <c r="B119" s="1396">
        <f>B117+1</f>
        <v>45802</v>
      </c>
      <c r="C119" s="1398">
        <f t="shared" si="16"/>
        <v>45802</v>
      </c>
      <c r="D119" s="334" t="s">
        <v>1495</v>
      </c>
      <c r="E119" s="337"/>
      <c r="F119" s="367"/>
      <c r="G119" s="335"/>
      <c r="H119" s="367"/>
      <c r="I119" s="335"/>
      <c r="J119" s="336"/>
      <c r="K119" s="335"/>
      <c r="L119" s="367"/>
      <c r="M119" s="377"/>
      <c r="N119" s="386"/>
      <c r="O119" s="384"/>
      <c r="P119" s="1391"/>
    </row>
    <row r="120" spans="2:16" ht="36" customHeight="1">
      <c r="B120" s="1397"/>
      <c r="C120" s="1399"/>
      <c r="D120" s="334" t="s">
        <v>1496</v>
      </c>
      <c r="E120" s="335"/>
      <c r="F120" s="336"/>
      <c r="G120" s="377"/>
      <c r="H120" s="367"/>
      <c r="I120" s="335"/>
      <c r="J120" s="336"/>
      <c r="K120" s="335"/>
      <c r="L120" s="336"/>
      <c r="M120" s="377"/>
      <c r="N120" s="367"/>
      <c r="O120" s="384"/>
      <c r="P120" s="1391"/>
    </row>
    <row r="121" spans="2:16" ht="36" customHeight="1">
      <c r="B121" s="1387">
        <f>B119+1</f>
        <v>45803</v>
      </c>
      <c r="C121" s="1389">
        <f t="shared" si="16"/>
        <v>45803</v>
      </c>
      <c r="D121" s="320" t="s">
        <v>1495</v>
      </c>
      <c r="E121" s="359" t="s">
        <v>1569</v>
      </c>
      <c r="F121" s="351" t="s">
        <v>1301</v>
      </c>
      <c r="G121" s="321" t="s">
        <v>1570</v>
      </c>
      <c r="H121" s="351" t="s">
        <v>1301</v>
      </c>
      <c r="I121" s="355" t="s">
        <v>1571</v>
      </c>
      <c r="J121" s="351" t="s">
        <v>1301</v>
      </c>
      <c r="K121" s="321"/>
      <c r="L121" s="326"/>
      <c r="M121" s="321"/>
      <c r="N121" s="323"/>
      <c r="O121" s="324" t="s">
        <v>1572</v>
      </c>
      <c r="P121" s="1391">
        <f>P115+1</f>
        <v>37</v>
      </c>
    </row>
    <row r="122" spans="2:16" ht="36" customHeight="1">
      <c r="B122" s="1388"/>
      <c r="C122" s="1390"/>
      <c r="D122" s="320" t="s">
        <v>1496</v>
      </c>
      <c r="E122" s="321"/>
      <c r="F122" s="326"/>
      <c r="G122" s="321"/>
      <c r="H122" s="326"/>
      <c r="I122" s="321"/>
      <c r="J122" s="326"/>
      <c r="K122" s="321"/>
      <c r="L122" s="323"/>
      <c r="M122" s="321"/>
      <c r="N122" s="323"/>
      <c r="O122" s="324"/>
      <c r="P122" s="1391"/>
    </row>
    <row r="123" spans="2:16" ht="36" customHeight="1">
      <c r="B123" s="1387">
        <f>B121+1</f>
        <v>45804</v>
      </c>
      <c r="C123" s="1389">
        <f t="shared" si="16"/>
        <v>45804</v>
      </c>
      <c r="D123" s="320" t="s">
        <v>1495</v>
      </c>
      <c r="E123" s="321"/>
      <c r="F123" s="326"/>
      <c r="G123" s="539" t="s">
        <v>1573</v>
      </c>
      <c r="H123" s="380" t="s">
        <v>1301</v>
      </c>
      <c r="I123" s="426" t="s">
        <v>1574</v>
      </c>
      <c r="J123" s="679">
        <v>201</v>
      </c>
      <c r="K123" s="321"/>
      <c r="L123" s="323"/>
      <c r="M123" s="321"/>
      <c r="N123" s="472"/>
      <c r="O123" s="324" t="s">
        <v>1575</v>
      </c>
      <c r="P123" s="1391">
        <f>P121+1</f>
        <v>38</v>
      </c>
    </row>
    <row r="124" spans="2:16" ht="36" customHeight="1">
      <c r="B124" s="1388"/>
      <c r="C124" s="1390"/>
      <c r="D124" s="320" t="s">
        <v>1496</v>
      </c>
      <c r="E124" s="321"/>
      <c r="F124" s="326"/>
      <c r="G124" s="321"/>
      <c r="H124" s="326"/>
      <c r="I124" s="321" t="s">
        <v>507</v>
      </c>
      <c r="J124" s="679">
        <v>201</v>
      </c>
      <c r="K124" s="321"/>
      <c r="L124" s="323"/>
      <c r="M124" s="321"/>
      <c r="N124" s="323"/>
      <c r="O124" s="324"/>
      <c r="P124" s="1391"/>
    </row>
    <row r="125" spans="2:16" ht="36" customHeight="1">
      <c r="B125" s="1387">
        <f>B123+1</f>
        <v>45805</v>
      </c>
      <c r="C125" s="1389">
        <f t="shared" si="16"/>
        <v>45805</v>
      </c>
      <c r="D125" s="320" t="s">
        <v>1495</v>
      </c>
      <c r="E125" s="321"/>
      <c r="F125" s="326"/>
      <c r="G125" s="426"/>
      <c r="H125" s="679"/>
      <c r="I125" s="426" t="s">
        <v>1576</v>
      </c>
      <c r="J125" s="679" t="s">
        <v>1577</v>
      </c>
      <c r="K125" s="321"/>
      <c r="L125" s="326"/>
      <c r="M125" s="321"/>
      <c r="N125" s="326"/>
      <c r="O125" s="324" t="s">
        <v>1578</v>
      </c>
      <c r="P125" s="1391">
        <f t="shared" ref="P125" si="23">P123+1</f>
        <v>39</v>
      </c>
    </row>
    <row r="126" spans="2:16" ht="36" customHeight="1">
      <c r="B126" s="1388"/>
      <c r="C126" s="1390"/>
      <c r="D126" s="320" t="s">
        <v>1496</v>
      </c>
      <c r="E126" s="321"/>
      <c r="F126" s="326"/>
      <c r="G126" s="321"/>
      <c r="H126" s="326"/>
      <c r="I126" s="321"/>
      <c r="J126" s="326"/>
      <c r="K126" s="321"/>
      <c r="L126" s="326"/>
      <c r="M126" s="321"/>
      <c r="N126" s="323"/>
      <c r="O126" s="324"/>
      <c r="P126" s="1391"/>
    </row>
    <row r="127" spans="2:16" ht="36" customHeight="1">
      <c r="B127" s="1387">
        <f t="shared" ref="B127" si="24">B125+1</f>
        <v>45806</v>
      </c>
      <c r="C127" s="1389">
        <f t="shared" si="16"/>
        <v>45806</v>
      </c>
      <c r="D127" s="320" t="s">
        <v>1495</v>
      </c>
      <c r="E127" s="136"/>
      <c r="F127" s="326"/>
      <c r="G127" s="136"/>
      <c r="H127" s="326"/>
      <c r="I127" s="321"/>
      <c r="J127" s="326"/>
      <c r="K127" s="321"/>
      <c r="L127" s="326"/>
      <c r="M127" s="321"/>
      <c r="N127" s="323"/>
      <c r="O127" s="324" t="s">
        <v>1579</v>
      </c>
      <c r="P127" s="1391">
        <f t="shared" ref="P127" si="25">P125+1</f>
        <v>40</v>
      </c>
    </row>
    <row r="128" spans="2:16" ht="36" customHeight="1">
      <c r="B128" s="1388"/>
      <c r="C128" s="1390"/>
      <c r="D128" s="320" t="s">
        <v>1496</v>
      </c>
      <c r="E128" s="136" t="s">
        <v>238</v>
      </c>
      <c r="F128" s="326" t="s">
        <v>1553</v>
      </c>
      <c r="G128" s="136" t="s">
        <v>238</v>
      </c>
      <c r="H128" s="326" t="s">
        <v>1553</v>
      </c>
      <c r="I128" s="321" t="s">
        <v>1580</v>
      </c>
      <c r="J128" s="326">
        <v>304</v>
      </c>
      <c r="K128" s="321" t="s">
        <v>1580</v>
      </c>
      <c r="L128" s="326">
        <v>304</v>
      </c>
      <c r="M128" s="321"/>
      <c r="N128" s="326"/>
      <c r="O128" s="328"/>
      <c r="P128" s="1391"/>
    </row>
    <row r="129" spans="2:16" ht="36" customHeight="1">
      <c r="B129" s="1387">
        <f>B127+1</f>
        <v>45807</v>
      </c>
      <c r="C129" s="1389">
        <f t="shared" si="16"/>
        <v>45807</v>
      </c>
      <c r="D129" s="320" t="s">
        <v>1495</v>
      </c>
      <c r="E129" s="321"/>
      <c r="F129" s="326"/>
      <c r="G129" s="426"/>
      <c r="H129" s="472"/>
      <c r="I129" s="321"/>
      <c r="J129" s="440"/>
      <c r="K129" s="321"/>
      <c r="L129" s="326"/>
      <c r="M129" s="321"/>
      <c r="N129" s="323"/>
      <c r="O129" s="324" t="s">
        <v>1575</v>
      </c>
      <c r="P129" s="1391">
        <f t="shared" ref="P129" si="26">P127+1</f>
        <v>41</v>
      </c>
    </row>
    <row r="130" spans="2:16" ht="36" customHeight="1">
      <c r="B130" s="1388"/>
      <c r="C130" s="1390"/>
      <c r="D130" s="320" t="s">
        <v>1496</v>
      </c>
      <c r="E130" s="318" t="s">
        <v>1581</v>
      </c>
      <c r="F130" s="406">
        <v>304</v>
      </c>
      <c r="G130" s="318" t="s">
        <v>1581</v>
      </c>
      <c r="H130" s="406">
        <v>304</v>
      </c>
      <c r="I130" s="318" t="s">
        <v>1543</v>
      </c>
      <c r="J130" s="406">
        <v>304</v>
      </c>
      <c r="K130" s="318" t="s">
        <v>284</v>
      </c>
      <c r="L130" s="406">
        <v>304</v>
      </c>
      <c r="M130" s="318"/>
      <c r="N130" s="407"/>
      <c r="O130" s="328"/>
      <c r="P130" s="1391"/>
    </row>
    <row r="131" spans="2:16" ht="36" customHeight="1">
      <c r="B131" s="1402">
        <f>B129+1</f>
        <v>45808</v>
      </c>
      <c r="C131" s="1404">
        <f t="shared" si="16"/>
        <v>45808</v>
      </c>
      <c r="D131" s="453" t="s">
        <v>1495</v>
      </c>
      <c r="E131" s="339"/>
      <c r="F131" s="340"/>
      <c r="G131" s="337"/>
      <c r="H131" s="367"/>
      <c r="I131" s="360"/>
      <c r="J131" s="454"/>
      <c r="K131" s="455"/>
      <c r="L131" s="454"/>
      <c r="M131" s="455"/>
      <c r="N131" s="454"/>
      <c r="O131" s="384"/>
      <c r="P131" s="1391"/>
    </row>
    <row r="132" spans="2:16" ht="36" customHeight="1" thickBot="1">
      <c r="B132" s="1403"/>
      <c r="C132" s="1405"/>
      <c r="D132" s="456" t="s">
        <v>1496</v>
      </c>
      <c r="E132" s="457"/>
      <c r="F132" s="458"/>
      <c r="G132" s="457"/>
      <c r="H132" s="458"/>
      <c r="I132" s="457"/>
      <c r="J132" s="459"/>
      <c r="K132" s="460"/>
      <c r="L132" s="459"/>
      <c r="M132" s="460"/>
      <c r="N132" s="461"/>
      <c r="O132" s="462"/>
      <c r="P132" s="1391"/>
    </row>
    <row r="133" spans="2:16" ht="27" customHeight="1">
      <c r="B133" s="413"/>
      <c r="E133" s="414"/>
      <c r="F133" s="414"/>
      <c r="G133" s="414"/>
      <c r="H133" s="414"/>
      <c r="I133" s="414"/>
      <c r="J133" s="414"/>
      <c r="K133" s="414"/>
      <c r="L133" s="415"/>
      <c r="M133" s="414"/>
      <c r="N133" s="415"/>
      <c r="O133" s="415"/>
      <c r="P133" s="295" t="str">
        <f t="shared" ref="P133:P136" si="27">IF(B133="","",WEEKDAY(B133))</f>
        <v/>
      </c>
    </row>
    <row r="134" spans="2:16" ht="27" customHeight="1" thickBot="1">
      <c r="B134" s="303" t="s">
        <v>1141</v>
      </c>
      <c r="E134" s="414"/>
      <c r="F134" s="414"/>
      <c r="G134" s="414"/>
      <c r="H134" s="414"/>
      <c r="I134" s="414"/>
      <c r="J134" s="414"/>
      <c r="K134" s="414"/>
      <c r="L134" s="415"/>
      <c r="M134" s="414"/>
      <c r="N134" s="415"/>
      <c r="O134" s="415"/>
    </row>
    <row r="135" spans="2:16" ht="18" customHeight="1">
      <c r="B135" s="1406" t="s">
        <v>1055</v>
      </c>
      <c r="C135" s="1408" t="s">
        <v>1056</v>
      </c>
      <c r="D135" s="308"/>
      <c r="E135" s="106" t="s">
        <v>1057</v>
      </c>
      <c r="F135" s="1381" t="s">
        <v>1058</v>
      </c>
      <c r="G135" s="106" t="s">
        <v>1059</v>
      </c>
      <c r="H135" s="1381" t="s">
        <v>1058</v>
      </c>
      <c r="I135" s="309" t="s">
        <v>1060</v>
      </c>
      <c r="J135" s="1416" t="s">
        <v>1058</v>
      </c>
      <c r="K135" s="309" t="s">
        <v>1061</v>
      </c>
      <c r="L135" s="1412" t="s">
        <v>1058</v>
      </c>
      <c r="M135" s="463" t="s">
        <v>1062</v>
      </c>
      <c r="N135" s="1412" t="s">
        <v>1058</v>
      </c>
      <c r="O135" s="310" t="s">
        <v>1063</v>
      </c>
    </row>
    <row r="136" spans="2:16" ht="18" customHeight="1" thickBot="1">
      <c r="B136" s="1407"/>
      <c r="C136" s="1409"/>
      <c r="D136" s="311"/>
      <c r="E136" s="108" t="s">
        <v>1064</v>
      </c>
      <c r="F136" s="1382"/>
      <c r="G136" s="108" t="s">
        <v>1065</v>
      </c>
      <c r="H136" s="1382"/>
      <c r="I136" s="312" t="s">
        <v>1066</v>
      </c>
      <c r="J136" s="1417"/>
      <c r="K136" s="312" t="s">
        <v>1067</v>
      </c>
      <c r="L136" s="1413"/>
      <c r="M136" s="464" t="s">
        <v>443</v>
      </c>
      <c r="N136" s="1413"/>
      <c r="O136" s="313"/>
      <c r="P136" s="295" t="str">
        <f t="shared" si="27"/>
        <v/>
      </c>
    </row>
    <row r="137" spans="2:16" ht="36" customHeight="1">
      <c r="B137" s="1414">
        <f>B131+1</f>
        <v>45809</v>
      </c>
      <c r="C137" s="1415">
        <f>B137</f>
        <v>45809</v>
      </c>
      <c r="D137" s="334" t="s">
        <v>1495</v>
      </c>
      <c r="E137" s="335"/>
      <c r="F137" s="336"/>
      <c r="G137" s="335"/>
      <c r="H137" s="465"/>
      <c r="I137" s="444"/>
      <c r="J137" s="466"/>
      <c r="K137" s="444"/>
      <c r="L137" s="466"/>
      <c r="M137" s="335"/>
      <c r="N137" s="467"/>
      <c r="O137" s="468"/>
      <c r="P137" s="1391"/>
    </row>
    <row r="138" spans="2:16" ht="36" customHeight="1">
      <c r="B138" s="1397"/>
      <c r="C138" s="1399"/>
      <c r="D138" s="334" t="s">
        <v>1496</v>
      </c>
      <c r="E138" s="335"/>
      <c r="F138" s="336"/>
      <c r="G138" s="342"/>
      <c r="H138" s="469"/>
      <c r="I138" s="342"/>
      <c r="J138" s="336"/>
      <c r="K138" s="444"/>
      <c r="L138" s="367"/>
      <c r="M138" s="335"/>
      <c r="N138" s="367"/>
      <c r="O138" s="470"/>
      <c r="P138" s="1391"/>
    </row>
    <row r="139" spans="2:16" ht="42.75">
      <c r="B139" s="1387">
        <f>B137+1</f>
        <v>45810</v>
      </c>
      <c r="C139" s="1389">
        <f>B139</f>
        <v>45810</v>
      </c>
      <c r="D139" s="320" t="s">
        <v>1495</v>
      </c>
      <c r="E139" s="526" t="s">
        <v>1582</v>
      </c>
      <c r="F139" s="180" t="s">
        <v>1583</v>
      </c>
      <c r="G139" s="526" t="s">
        <v>1582</v>
      </c>
      <c r="H139" s="180" t="s">
        <v>1583</v>
      </c>
      <c r="I139" s="695" t="s">
        <v>1584</v>
      </c>
      <c r="J139" s="331" t="s">
        <v>1585</v>
      </c>
      <c r="K139" s="695" t="s">
        <v>1584</v>
      </c>
      <c r="L139" s="331" t="s">
        <v>1585</v>
      </c>
      <c r="M139" s="426" t="s">
        <v>1586</v>
      </c>
      <c r="N139" s="472" t="s">
        <v>1587</v>
      </c>
      <c r="O139" s="324"/>
      <c r="P139" s="1391">
        <f>P129+1</f>
        <v>42</v>
      </c>
    </row>
    <row r="140" spans="2:16" ht="36" customHeight="1">
      <c r="B140" s="1388"/>
      <c r="C140" s="1390"/>
      <c r="D140" s="320" t="s">
        <v>1496</v>
      </c>
      <c r="E140" s="321"/>
      <c r="F140" s="326"/>
      <c r="G140" s="321"/>
      <c r="H140" s="326"/>
      <c r="I140" s="321"/>
      <c r="J140" s="326"/>
      <c r="K140" s="321"/>
      <c r="L140" s="323"/>
      <c r="M140" s="321"/>
      <c r="N140" s="323"/>
      <c r="O140" s="324"/>
      <c r="P140" s="1391"/>
    </row>
    <row r="141" spans="2:16" ht="42.75">
      <c r="B141" s="1387">
        <f>B139+1</f>
        <v>45811</v>
      </c>
      <c r="C141" s="1389">
        <f t="shared" ref="C141:C195" si="28">B141</f>
        <v>45811</v>
      </c>
      <c r="D141" s="320" t="s">
        <v>1495</v>
      </c>
      <c r="E141" s="520" t="s">
        <v>1582</v>
      </c>
      <c r="F141" s="180" t="s">
        <v>1588</v>
      </c>
      <c r="G141" s="520" t="s">
        <v>1582</v>
      </c>
      <c r="H141" s="180" t="s">
        <v>1588</v>
      </c>
      <c r="I141" s="520" t="s">
        <v>1582</v>
      </c>
      <c r="J141" s="180" t="s">
        <v>1588</v>
      </c>
      <c r="K141" s="520" t="s">
        <v>1582</v>
      </c>
      <c r="L141" s="180" t="s">
        <v>1588</v>
      </c>
      <c r="M141" s="426" t="s">
        <v>1586</v>
      </c>
      <c r="N141" s="472" t="s">
        <v>1589</v>
      </c>
      <c r="O141" s="324"/>
      <c r="P141" s="1391">
        <f>P139+1</f>
        <v>43</v>
      </c>
    </row>
    <row r="142" spans="2:16" ht="36" customHeight="1">
      <c r="B142" s="1388"/>
      <c r="C142" s="1390"/>
      <c r="D142" s="320" t="s">
        <v>1496</v>
      </c>
      <c r="E142" s="321"/>
      <c r="F142" s="326"/>
      <c r="G142" s="321"/>
      <c r="H142" s="326"/>
      <c r="I142" s="321"/>
      <c r="J142" s="322"/>
      <c r="K142" s="321"/>
      <c r="L142" s="323"/>
      <c r="M142" s="321"/>
      <c r="N142" s="323"/>
      <c r="O142" s="324"/>
      <c r="P142" s="1391"/>
    </row>
    <row r="143" spans="2:16" ht="36" customHeight="1">
      <c r="B143" s="1387">
        <f>B141+1</f>
        <v>45812</v>
      </c>
      <c r="C143" s="1389">
        <f t="shared" si="28"/>
        <v>45812</v>
      </c>
      <c r="D143" s="320" t="s">
        <v>1495</v>
      </c>
      <c r="E143" s="321" t="s">
        <v>1582</v>
      </c>
      <c r="F143" s="326"/>
      <c r="G143" s="321" t="s">
        <v>1582</v>
      </c>
      <c r="H143" s="326"/>
      <c r="I143" s="321" t="s">
        <v>1582</v>
      </c>
      <c r="J143" s="326"/>
      <c r="K143" s="321" t="s">
        <v>1582</v>
      </c>
      <c r="L143" s="351"/>
      <c r="M143" s="321"/>
      <c r="N143" s="326"/>
      <c r="O143" s="324"/>
      <c r="P143" s="1391">
        <f t="shared" ref="P143" si="29">P141+1</f>
        <v>44</v>
      </c>
    </row>
    <row r="144" spans="2:16" ht="36" customHeight="1">
      <c r="B144" s="1388"/>
      <c r="C144" s="1390"/>
      <c r="D144" s="320" t="s">
        <v>1496</v>
      </c>
      <c r="E144" s="321"/>
      <c r="F144" s="326"/>
      <c r="G144" s="321"/>
      <c r="H144" s="326"/>
      <c r="I144" s="321"/>
      <c r="J144" s="326"/>
      <c r="K144" s="321"/>
      <c r="L144" s="323"/>
      <c r="M144" s="321"/>
      <c r="N144" s="323"/>
      <c r="O144" s="324"/>
      <c r="P144" s="1391"/>
    </row>
    <row r="145" spans="2:16" ht="36" customHeight="1">
      <c r="B145" s="1387">
        <f>B143+1</f>
        <v>45813</v>
      </c>
      <c r="C145" s="1389">
        <f t="shared" si="28"/>
        <v>45813</v>
      </c>
      <c r="D145" s="320" t="s">
        <v>1495</v>
      </c>
      <c r="E145" s="696" t="s">
        <v>1584</v>
      </c>
      <c r="F145" s="697" t="s">
        <v>1590</v>
      </c>
      <c r="G145" s="696" t="s">
        <v>1584</v>
      </c>
      <c r="H145" s="697" t="s">
        <v>1590</v>
      </c>
      <c r="I145" s="321" t="s">
        <v>1582</v>
      </c>
      <c r="J145" s="326"/>
      <c r="K145" s="321" t="s">
        <v>1582</v>
      </c>
      <c r="L145" s="323"/>
      <c r="M145" s="321"/>
      <c r="N145" s="323"/>
      <c r="O145" s="324"/>
      <c r="P145" s="1391">
        <f t="shared" ref="P145" si="30">P143+1</f>
        <v>45</v>
      </c>
    </row>
    <row r="146" spans="2:16" ht="36" customHeight="1">
      <c r="B146" s="1388"/>
      <c r="C146" s="1390"/>
      <c r="D146" s="320" t="s">
        <v>1496</v>
      </c>
      <c r="E146" s="136"/>
      <c r="F146" s="326"/>
      <c r="G146" s="136"/>
      <c r="H146" s="326"/>
      <c r="I146" s="359"/>
      <c r="J146" s="351"/>
      <c r="K146" s="359"/>
      <c r="L146" s="351"/>
      <c r="M146" s="321"/>
      <c r="N146" s="323"/>
      <c r="O146" s="324"/>
      <c r="P146" s="1391"/>
    </row>
    <row r="147" spans="2:16" ht="120" customHeight="1">
      <c r="B147" s="1387">
        <f>B145+1</f>
        <v>45814</v>
      </c>
      <c r="C147" s="1389">
        <f t="shared" si="28"/>
        <v>45814</v>
      </c>
      <c r="D147" s="320" t="s">
        <v>1495</v>
      </c>
      <c r="E147" s="540" t="s">
        <v>1582</v>
      </c>
      <c r="F147" s="543" t="s">
        <v>1591</v>
      </c>
      <c r="G147" s="540" t="s">
        <v>1582</v>
      </c>
      <c r="H147" s="543" t="s">
        <v>1591</v>
      </c>
      <c r="I147" s="540" t="s">
        <v>1582</v>
      </c>
      <c r="J147" s="543" t="s">
        <v>1591</v>
      </c>
      <c r="K147" s="540" t="s">
        <v>1582</v>
      </c>
      <c r="L147" s="543" t="s">
        <v>1591</v>
      </c>
      <c r="M147" s="691" t="s">
        <v>1582</v>
      </c>
      <c r="N147" s="543" t="s">
        <v>1592</v>
      </c>
      <c r="O147" s="692"/>
      <c r="P147" s="1391">
        <f t="shared" ref="P147" si="31">P145+1</f>
        <v>46</v>
      </c>
    </row>
    <row r="148" spans="2:16" ht="36" customHeight="1">
      <c r="B148" s="1388"/>
      <c r="C148" s="1390"/>
      <c r="D148" s="320" t="s">
        <v>1496</v>
      </c>
      <c r="E148" s="321"/>
      <c r="F148" s="326"/>
      <c r="G148" s="321"/>
      <c r="H148" s="326"/>
      <c r="I148" s="355"/>
      <c r="J148" s="351"/>
      <c r="K148" s="355"/>
      <c r="L148" s="351"/>
      <c r="M148" s="426"/>
      <c r="N148" s="472"/>
      <c r="O148" s="324"/>
      <c r="P148" s="1391"/>
    </row>
    <row r="149" spans="2:16" ht="36" customHeight="1">
      <c r="B149" s="1396">
        <f>B147+1</f>
        <v>45815</v>
      </c>
      <c r="C149" s="1398">
        <f t="shared" si="28"/>
        <v>45815</v>
      </c>
      <c r="D149" s="334" t="s">
        <v>1495</v>
      </c>
      <c r="E149" s="335"/>
      <c r="F149" s="367"/>
      <c r="G149" s="335"/>
      <c r="H149" s="367"/>
      <c r="I149" s="335"/>
      <c r="J149" s="367"/>
      <c r="K149" s="335"/>
      <c r="L149" s="367"/>
      <c r="M149" s="335"/>
      <c r="N149" s="367"/>
      <c r="O149" s="384"/>
      <c r="P149" s="1391"/>
    </row>
    <row r="150" spans="2:16" ht="36" customHeight="1">
      <c r="B150" s="1397"/>
      <c r="C150" s="1399"/>
      <c r="D150" s="334" t="s">
        <v>1496</v>
      </c>
      <c r="E150" s="335"/>
      <c r="F150" s="336"/>
      <c r="G150" s="335"/>
      <c r="H150" s="336"/>
      <c r="I150" s="335"/>
      <c r="J150" s="336"/>
      <c r="K150" s="335"/>
      <c r="L150" s="336"/>
      <c r="M150" s="335"/>
      <c r="N150" s="336"/>
      <c r="O150" s="384"/>
      <c r="P150" s="1391"/>
    </row>
    <row r="151" spans="2:16" ht="36" customHeight="1">
      <c r="B151" s="1396">
        <f>B149+1</f>
        <v>45816</v>
      </c>
      <c r="C151" s="1398">
        <f t="shared" si="28"/>
        <v>45816</v>
      </c>
      <c r="D151" s="334" t="s">
        <v>1495</v>
      </c>
      <c r="E151" s="335"/>
      <c r="F151" s="367"/>
      <c r="G151" s="335"/>
      <c r="H151" s="336"/>
      <c r="I151" s="335"/>
      <c r="J151" s="336"/>
      <c r="K151" s="335"/>
      <c r="L151" s="367"/>
      <c r="M151" s="335"/>
      <c r="N151" s="336"/>
      <c r="O151" s="384"/>
      <c r="P151" s="1391"/>
    </row>
    <row r="152" spans="2:16" ht="36" customHeight="1">
      <c r="B152" s="1397"/>
      <c r="C152" s="1399"/>
      <c r="D152" s="334" t="s">
        <v>1496</v>
      </c>
      <c r="E152" s="335"/>
      <c r="F152" s="367"/>
      <c r="G152" s="335"/>
      <c r="H152" s="336"/>
      <c r="I152" s="335"/>
      <c r="J152" s="336"/>
      <c r="K152" s="335"/>
      <c r="L152" s="343"/>
      <c r="M152" s="335"/>
      <c r="N152" s="343"/>
      <c r="O152" s="384"/>
      <c r="P152" s="1391"/>
    </row>
    <row r="153" spans="2:16" ht="105">
      <c r="B153" s="1387">
        <f>B151+1</f>
        <v>45817</v>
      </c>
      <c r="C153" s="1389">
        <f t="shared" si="28"/>
        <v>45817</v>
      </c>
      <c r="D153" s="320" t="s">
        <v>1495</v>
      </c>
      <c r="E153" s="869" t="s">
        <v>1582</v>
      </c>
      <c r="F153" s="543" t="s">
        <v>1593</v>
      </c>
      <c r="G153" s="869" t="s">
        <v>1582</v>
      </c>
      <c r="H153" s="543" t="s">
        <v>1593</v>
      </c>
      <c r="I153" s="870" t="s">
        <v>1582</v>
      </c>
      <c r="J153" s="543" t="s">
        <v>1594</v>
      </c>
      <c r="K153" s="870" t="s">
        <v>1582</v>
      </c>
      <c r="L153" s="543" t="s">
        <v>1594</v>
      </c>
      <c r="M153" s="871" t="s">
        <v>1582</v>
      </c>
      <c r="N153" s="543" t="s">
        <v>1595</v>
      </c>
      <c r="O153" s="324"/>
      <c r="P153" s="1391">
        <f>P147+1</f>
        <v>47</v>
      </c>
    </row>
    <row r="154" spans="2:16" ht="36" customHeight="1">
      <c r="B154" s="1388"/>
      <c r="C154" s="1390"/>
      <c r="D154" s="320" t="s">
        <v>1496</v>
      </c>
      <c r="E154" s="347"/>
      <c r="F154" s="544"/>
      <c r="G154" s="347"/>
      <c r="H154" s="544"/>
      <c r="I154" s="347"/>
      <c r="J154" s="544"/>
      <c r="K154" s="347"/>
      <c r="L154" s="323"/>
      <c r="M154" s="321"/>
      <c r="N154" s="323"/>
      <c r="O154" s="324"/>
      <c r="P154" s="1391"/>
    </row>
    <row r="155" spans="2:16" ht="105">
      <c r="B155" s="1387">
        <f>B153+1</f>
        <v>45818</v>
      </c>
      <c r="C155" s="1389">
        <f t="shared" si="28"/>
        <v>45818</v>
      </c>
      <c r="D155" s="320" t="s">
        <v>1495</v>
      </c>
      <c r="E155" s="872" t="s">
        <v>1582</v>
      </c>
      <c r="F155" s="543" t="s">
        <v>1596</v>
      </c>
      <c r="G155" s="872" t="s">
        <v>1582</v>
      </c>
      <c r="H155" s="543" t="s">
        <v>1597</v>
      </c>
      <c r="I155" s="872" t="s">
        <v>1582</v>
      </c>
      <c r="J155" s="543" t="s">
        <v>1597</v>
      </c>
      <c r="K155" s="872" t="s">
        <v>1582</v>
      </c>
      <c r="L155" s="543" t="s">
        <v>1597</v>
      </c>
      <c r="M155" s="691" t="s">
        <v>1582</v>
      </c>
      <c r="N155" s="543" t="s">
        <v>1598</v>
      </c>
      <c r="O155" s="692"/>
      <c r="P155" s="1391">
        <f>P153+1</f>
        <v>48</v>
      </c>
    </row>
    <row r="156" spans="2:16" ht="36" customHeight="1">
      <c r="B156" s="1388"/>
      <c r="C156" s="1390"/>
      <c r="D156" s="320" t="s">
        <v>1496</v>
      </c>
      <c r="E156" s="347"/>
      <c r="F156" s="544"/>
      <c r="G156" s="347"/>
      <c r="H156" s="544"/>
      <c r="I156" s="347"/>
      <c r="J156" s="544"/>
      <c r="K156" s="347"/>
      <c r="L156" s="323"/>
      <c r="M156" s="321"/>
      <c r="N156" s="323"/>
      <c r="O156" s="324"/>
      <c r="P156" s="1391"/>
    </row>
    <row r="157" spans="2:16" ht="36" customHeight="1">
      <c r="B157" s="1387">
        <f>B155+1</f>
        <v>45819</v>
      </c>
      <c r="C157" s="1389">
        <f t="shared" si="28"/>
        <v>45819</v>
      </c>
      <c r="D157" s="320" t="s">
        <v>1495</v>
      </c>
      <c r="E157" s="347" t="s">
        <v>1582</v>
      </c>
      <c r="F157" s="542"/>
      <c r="G157" s="347" t="s">
        <v>1582</v>
      </c>
      <c r="H157" s="542"/>
      <c r="I157" s="347" t="s">
        <v>1582</v>
      </c>
      <c r="J157" s="542"/>
      <c r="K157" s="347" t="s">
        <v>1582</v>
      </c>
      <c r="L157" s="351"/>
      <c r="M157" s="325"/>
      <c r="N157" s="351"/>
      <c r="O157" s="324"/>
      <c r="P157" s="1391">
        <f t="shared" ref="P157" si="32">P155+1</f>
        <v>49</v>
      </c>
    </row>
    <row r="158" spans="2:16" ht="36" customHeight="1">
      <c r="B158" s="1388"/>
      <c r="C158" s="1390"/>
      <c r="D158" s="320" t="s">
        <v>1496</v>
      </c>
      <c r="E158" s="347"/>
      <c r="F158" s="544"/>
      <c r="G158" s="347"/>
      <c r="H158" s="544"/>
      <c r="I158" s="347"/>
      <c r="J158" s="544"/>
      <c r="K158" s="347"/>
      <c r="L158" s="326"/>
      <c r="M158" s="321"/>
      <c r="N158" s="323"/>
      <c r="O158" s="324"/>
      <c r="P158" s="1391"/>
    </row>
    <row r="159" spans="2:16" ht="36" customHeight="1">
      <c r="B159" s="1387">
        <f>B157+1</f>
        <v>45820</v>
      </c>
      <c r="C159" s="1389">
        <f t="shared" si="28"/>
        <v>45820</v>
      </c>
      <c r="D159" s="320" t="s">
        <v>1495</v>
      </c>
      <c r="E159" s="347" t="s">
        <v>1582</v>
      </c>
      <c r="F159" s="542"/>
      <c r="G159" s="347" t="s">
        <v>1582</v>
      </c>
      <c r="H159" s="544"/>
      <c r="I159" s="347" t="s">
        <v>1582</v>
      </c>
      <c r="J159" s="544"/>
      <c r="K159" s="347" t="s">
        <v>1582</v>
      </c>
      <c r="L159" s="351"/>
      <c r="M159" s="325"/>
      <c r="N159" s="323"/>
      <c r="O159" s="324"/>
      <c r="P159" s="1391">
        <f t="shared" ref="P159" si="33">P157+1</f>
        <v>50</v>
      </c>
    </row>
    <row r="160" spans="2:16" ht="36" customHeight="1">
      <c r="B160" s="1388"/>
      <c r="C160" s="1390"/>
      <c r="D160" s="320" t="s">
        <v>1496</v>
      </c>
      <c r="E160" s="347"/>
      <c r="F160" s="544"/>
      <c r="G160" s="545"/>
      <c r="H160" s="544"/>
      <c r="I160" s="546"/>
      <c r="J160" s="542"/>
      <c r="K160" s="355"/>
      <c r="L160" s="351"/>
      <c r="M160" s="321"/>
      <c r="N160" s="323"/>
      <c r="O160" s="324"/>
      <c r="P160" s="1391"/>
    </row>
    <row r="161" spans="2:16" ht="36" customHeight="1">
      <c r="B161" s="1387">
        <f>B159+1</f>
        <v>45821</v>
      </c>
      <c r="C161" s="1389">
        <f t="shared" si="28"/>
        <v>45821</v>
      </c>
      <c r="D161" s="320" t="s">
        <v>1495</v>
      </c>
      <c r="E161" s="347" t="s">
        <v>1582</v>
      </c>
      <c r="F161" s="542"/>
      <c r="G161" s="347" t="s">
        <v>1582</v>
      </c>
      <c r="H161" s="544"/>
      <c r="I161" s="347" t="s">
        <v>1582</v>
      </c>
      <c r="J161" s="552" t="s">
        <v>1599</v>
      </c>
      <c r="K161" s="347" t="s">
        <v>1582</v>
      </c>
      <c r="L161" s="552" t="s">
        <v>1599</v>
      </c>
      <c r="M161" s="325"/>
      <c r="N161" s="323"/>
      <c r="O161" s="324"/>
      <c r="P161" s="1391">
        <f t="shared" ref="P161" si="34">P159+1</f>
        <v>51</v>
      </c>
    </row>
    <row r="162" spans="2:16" ht="36" customHeight="1">
      <c r="B162" s="1388"/>
      <c r="C162" s="1390"/>
      <c r="D162" s="320" t="s">
        <v>1496</v>
      </c>
      <c r="E162" s="321"/>
      <c r="F162" s="326"/>
      <c r="G162" s="321"/>
      <c r="H162" s="326"/>
      <c r="I162" s="355"/>
      <c r="J162" s="351"/>
      <c r="K162" s="355"/>
      <c r="L162" s="351"/>
      <c r="M162" s="321"/>
      <c r="N162" s="323"/>
      <c r="O162" s="324"/>
      <c r="P162" s="1391"/>
    </row>
    <row r="163" spans="2:16" ht="36" customHeight="1">
      <c r="B163" s="1396">
        <f>B161+1</f>
        <v>45822</v>
      </c>
      <c r="C163" s="1398">
        <f t="shared" si="28"/>
        <v>45822</v>
      </c>
      <c r="D163" s="334" t="s">
        <v>1495</v>
      </c>
      <c r="E163" s="335"/>
      <c r="F163" s="367"/>
      <c r="G163" s="335"/>
      <c r="H163" s="336"/>
      <c r="I163" s="335"/>
      <c r="J163" s="336"/>
      <c r="K163" s="335"/>
      <c r="L163" s="336"/>
      <c r="M163" s="335"/>
      <c r="N163" s="343"/>
      <c r="O163" s="384"/>
      <c r="P163" s="1391"/>
    </row>
    <row r="164" spans="2:16" ht="36" customHeight="1">
      <c r="B164" s="1397"/>
      <c r="C164" s="1399"/>
      <c r="D164" s="334" t="s">
        <v>1496</v>
      </c>
      <c r="E164" s="335"/>
      <c r="F164" s="336"/>
      <c r="G164" s="335"/>
      <c r="H164" s="336"/>
      <c r="I164" s="335"/>
      <c r="J164" s="336"/>
      <c r="K164" s="335"/>
      <c r="L164" s="336"/>
      <c r="M164" s="335"/>
      <c r="N164" s="343"/>
      <c r="O164" s="384"/>
      <c r="P164" s="1391"/>
    </row>
    <row r="165" spans="2:16" ht="36" customHeight="1">
      <c r="B165" s="1396">
        <f>B163+1</f>
        <v>45823</v>
      </c>
      <c r="C165" s="1398">
        <f t="shared" si="28"/>
        <v>45823</v>
      </c>
      <c r="D165" s="334" t="s">
        <v>1495</v>
      </c>
      <c r="E165" s="335"/>
      <c r="F165" s="367"/>
      <c r="G165" s="335"/>
      <c r="H165" s="336"/>
      <c r="I165" s="335"/>
      <c r="J165" s="336"/>
      <c r="K165" s="335"/>
      <c r="L165" s="367"/>
      <c r="M165" s="335"/>
      <c r="N165" s="336"/>
      <c r="O165" s="384"/>
      <c r="P165" s="1391"/>
    </row>
    <row r="166" spans="2:16" ht="36" customHeight="1">
      <c r="B166" s="1397"/>
      <c r="C166" s="1399"/>
      <c r="D166" s="334" t="s">
        <v>1496</v>
      </c>
      <c r="E166" s="335"/>
      <c r="F166" s="367"/>
      <c r="G166" s="335"/>
      <c r="H166" s="336"/>
      <c r="I166" s="335"/>
      <c r="J166" s="336"/>
      <c r="K166" s="335"/>
      <c r="L166" s="343"/>
      <c r="M166" s="335"/>
      <c r="N166" s="343"/>
      <c r="O166" s="384"/>
      <c r="P166" s="1391"/>
    </row>
    <row r="167" spans="2:16" ht="36" customHeight="1">
      <c r="B167" s="1387">
        <f>B165+1</f>
        <v>45824</v>
      </c>
      <c r="C167" s="1389">
        <f t="shared" si="28"/>
        <v>45824</v>
      </c>
      <c r="D167" s="320" t="s">
        <v>1495</v>
      </c>
      <c r="E167" s="526" t="s">
        <v>1582</v>
      </c>
      <c r="F167" s="552" t="s">
        <v>1600</v>
      </c>
      <c r="G167" s="526" t="s">
        <v>1582</v>
      </c>
      <c r="H167" s="552" t="s">
        <v>1600</v>
      </c>
      <c r="I167" s="520" t="s">
        <v>1582</v>
      </c>
      <c r="J167" s="552" t="s">
        <v>1583</v>
      </c>
      <c r="K167" s="520" t="s">
        <v>1582</v>
      </c>
      <c r="L167" s="552" t="s">
        <v>1583</v>
      </c>
      <c r="M167" s="325"/>
      <c r="N167" s="323"/>
      <c r="O167" s="324"/>
      <c r="P167" s="1391">
        <f>P161+1</f>
        <v>52</v>
      </c>
    </row>
    <row r="168" spans="2:16" ht="36" customHeight="1">
      <c r="B168" s="1388"/>
      <c r="C168" s="1390"/>
      <c r="D168" s="320" t="s">
        <v>1496</v>
      </c>
      <c r="E168" s="347"/>
      <c r="F168" s="544"/>
      <c r="G168" s="347"/>
      <c r="H168" s="544"/>
      <c r="I168" s="347"/>
      <c r="J168" s="544"/>
      <c r="K168" s="347"/>
      <c r="L168" s="323"/>
      <c r="M168" s="321"/>
      <c r="N168" s="323"/>
      <c r="O168" s="324"/>
      <c r="P168" s="1391"/>
    </row>
    <row r="169" spans="2:16" ht="36" customHeight="1">
      <c r="B169" s="1387">
        <f>B167+1</f>
        <v>45825</v>
      </c>
      <c r="C169" s="1389">
        <f t="shared" si="28"/>
        <v>45825</v>
      </c>
      <c r="D169" s="320" t="s">
        <v>1495</v>
      </c>
      <c r="E169" s="347" t="s">
        <v>1582</v>
      </c>
      <c r="F169" s="542"/>
      <c r="G169" s="347" t="s">
        <v>1582</v>
      </c>
      <c r="H169" s="544"/>
      <c r="I169" s="347" t="s">
        <v>1582</v>
      </c>
      <c r="J169" s="544"/>
      <c r="K169" s="347" t="s">
        <v>1582</v>
      </c>
      <c r="L169" s="351"/>
      <c r="M169" s="325"/>
      <c r="N169" s="323"/>
      <c r="O169" s="324"/>
      <c r="P169" s="1391">
        <f>P167+1</f>
        <v>53</v>
      </c>
    </row>
    <row r="170" spans="2:16" ht="36" customHeight="1">
      <c r="B170" s="1388"/>
      <c r="C170" s="1390"/>
      <c r="D170" s="320" t="s">
        <v>1496</v>
      </c>
      <c r="E170" s="347"/>
      <c r="F170" s="544"/>
      <c r="G170" s="347"/>
      <c r="H170" s="544"/>
      <c r="I170" s="347"/>
      <c r="J170" s="544"/>
      <c r="K170" s="347"/>
      <c r="L170" s="323"/>
      <c r="M170" s="321"/>
      <c r="N170" s="323"/>
      <c r="O170" s="324"/>
      <c r="P170" s="1391"/>
    </row>
    <row r="171" spans="2:16" ht="36" customHeight="1">
      <c r="B171" s="1387">
        <f>B169+1</f>
        <v>45826</v>
      </c>
      <c r="C171" s="1389">
        <f t="shared" si="28"/>
        <v>45826</v>
      </c>
      <c r="D171" s="320" t="s">
        <v>1495</v>
      </c>
      <c r="E171" s="347" t="s">
        <v>1582</v>
      </c>
      <c r="F171" s="542"/>
      <c r="G171" s="347" t="s">
        <v>1582</v>
      </c>
      <c r="H171" s="544"/>
      <c r="I171" s="347" t="s">
        <v>1582</v>
      </c>
      <c r="J171" s="544"/>
      <c r="K171" s="347" t="s">
        <v>1582</v>
      </c>
      <c r="L171" s="351"/>
      <c r="M171" s="325"/>
      <c r="N171" s="323"/>
      <c r="O171" s="324"/>
      <c r="P171" s="1391">
        <f t="shared" ref="P171" si="35">P169+1</f>
        <v>54</v>
      </c>
    </row>
    <row r="172" spans="2:16" ht="36" customHeight="1">
      <c r="B172" s="1388"/>
      <c r="C172" s="1390"/>
      <c r="D172" s="320" t="s">
        <v>1496</v>
      </c>
      <c r="E172" s="347"/>
      <c r="F172" s="544"/>
      <c r="G172" s="347"/>
      <c r="H172" s="544"/>
      <c r="I172" s="347"/>
      <c r="J172" s="544"/>
      <c r="K172" s="347"/>
      <c r="L172" s="326"/>
      <c r="M172" s="321"/>
      <c r="N172" s="323"/>
      <c r="O172" s="324"/>
      <c r="P172" s="1391"/>
    </row>
    <row r="173" spans="2:16" ht="36" customHeight="1">
      <c r="B173" s="1387">
        <f>B171+1</f>
        <v>45827</v>
      </c>
      <c r="C173" s="1389">
        <f t="shared" si="28"/>
        <v>45827</v>
      </c>
      <c r="D173" s="320" t="s">
        <v>1495</v>
      </c>
      <c r="E173" s="347" t="s">
        <v>1582</v>
      </c>
      <c r="F173" s="542"/>
      <c r="G173" s="347" t="s">
        <v>1582</v>
      </c>
      <c r="H173" s="544"/>
      <c r="I173" s="347" t="s">
        <v>1582</v>
      </c>
      <c r="J173" s="544"/>
      <c r="K173" s="347" t="s">
        <v>1582</v>
      </c>
      <c r="L173" s="351"/>
      <c r="M173" s="325"/>
      <c r="N173" s="323"/>
      <c r="O173" s="324"/>
      <c r="P173" s="1391">
        <f t="shared" ref="P173" si="36">P171+1</f>
        <v>55</v>
      </c>
    </row>
    <row r="174" spans="2:16" ht="36" customHeight="1">
      <c r="B174" s="1388"/>
      <c r="C174" s="1390"/>
      <c r="D174" s="320" t="s">
        <v>1496</v>
      </c>
      <c r="E174" s="347"/>
      <c r="F174" s="544"/>
      <c r="G174" s="545"/>
      <c r="H174" s="544"/>
      <c r="I174" s="546"/>
      <c r="J174" s="542"/>
      <c r="K174" s="355"/>
      <c r="L174" s="473"/>
      <c r="M174" s="321"/>
      <c r="N174" s="323"/>
      <c r="O174" s="324"/>
      <c r="P174" s="1391"/>
    </row>
    <row r="175" spans="2:16" ht="63">
      <c r="B175" s="1387">
        <f>B173+1</f>
        <v>45828</v>
      </c>
      <c r="C175" s="1389">
        <f t="shared" si="28"/>
        <v>45828</v>
      </c>
      <c r="D175" s="320" t="s">
        <v>1495</v>
      </c>
      <c r="E175" s="347" t="s">
        <v>1582</v>
      </c>
      <c r="F175" s="543" t="s">
        <v>1601</v>
      </c>
      <c r="G175" s="347" t="s">
        <v>1582</v>
      </c>
      <c r="H175" s="543" t="s">
        <v>1601</v>
      </c>
      <c r="I175" s="347" t="s">
        <v>1582</v>
      </c>
      <c r="J175" s="543" t="s">
        <v>1602</v>
      </c>
      <c r="K175" s="347" t="s">
        <v>1582</v>
      </c>
      <c r="L175" s="543" t="s">
        <v>1602</v>
      </c>
      <c r="M175" s="325"/>
      <c r="N175" s="543"/>
      <c r="O175" s="324"/>
      <c r="P175" s="1391">
        <f t="shared" ref="P175" si="37">P173+1</f>
        <v>56</v>
      </c>
    </row>
    <row r="176" spans="2:16" ht="36" customHeight="1">
      <c r="B176" s="1388"/>
      <c r="C176" s="1390"/>
      <c r="D176" s="320" t="s">
        <v>1496</v>
      </c>
      <c r="E176" s="321"/>
      <c r="F176" s="326"/>
      <c r="G176" s="321"/>
      <c r="H176" s="326"/>
      <c r="I176" s="355"/>
      <c r="J176" s="351"/>
      <c r="K176" s="355"/>
      <c r="L176" s="351"/>
      <c r="M176" s="321"/>
      <c r="N176" s="474"/>
      <c r="O176" s="324"/>
      <c r="P176" s="1391"/>
    </row>
    <row r="177" spans="2:16" ht="36" customHeight="1">
      <c r="B177" s="1396">
        <f>B175+1</f>
        <v>45829</v>
      </c>
      <c r="C177" s="1398">
        <f t="shared" si="28"/>
        <v>45829</v>
      </c>
      <c r="D177" s="334" t="s">
        <v>1495</v>
      </c>
      <c r="E177" s="335"/>
      <c r="F177" s="367"/>
      <c r="G177" s="335"/>
      <c r="H177" s="367"/>
      <c r="I177" s="335"/>
      <c r="J177" s="367"/>
      <c r="K177" s="335"/>
      <c r="L177" s="367"/>
      <c r="M177" s="335"/>
      <c r="N177" s="367"/>
      <c r="O177" s="384"/>
      <c r="P177" s="1391"/>
    </row>
    <row r="178" spans="2:16" ht="36" customHeight="1">
      <c r="B178" s="1397"/>
      <c r="C178" s="1399"/>
      <c r="D178" s="334" t="s">
        <v>1496</v>
      </c>
      <c r="E178" s="335"/>
      <c r="F178" s="336"/>
      <c r="G178" s="335"/>
      <c r="H178" s="336"/>
      <c r="I178" s="335"/>
      <c r="J178" s="336"/>
      <c r="K178" s="335"/>
      <c r="L178" s="336"/>
      <c r="M178" s="335"/>
      <c r="N178" s="475"/>
      <c r="O178" s="384"/>
      <c r="P178" s="1391"/>
    </row>
    <row r="179" spans="2:16" ht="36" customHeight="1">
      <c r="B179" s="1396">
        <f>B177+1</f>
        <v>45830</v>
      </c>
      <c r="C179" s="1398">
        <f t="shared" si="28"/>
        <v>45830</v>
      </c>
      <c r="D179" s="334" t="s">
        <v>1495</v>
      </c>
      <c r="E179" s="335"/>
      <c r="F179" s="367"/>
      <c r="G179" s="335"/>
      <c r="H179" s="367"/>
      <c r="I179" s="335"/>
      <c r="J179" s="336"/>
      <c r="K179" s="335"/>
      <c r="L179" s="336"/>
      <c r="M179" s="335"/>
      <c r="N179" s="343"/>
      <c r="O179" s="384"/>
      <c r="P179" s="1391"/>
    </row>
    <row r="180" spans="2:16" ht="36" customHeight="1">
      <c r="B180" s="1397"/>
      <c r="C180" s="1399"/>
      <c r="D180" s="334" t="s">
        <v>1496</v>
      </c>
      <c r="E180" s="335"/>
      <c r="F180" s="367"/>
      <c r="G180" s="335"/>
      <c r="H180" s="336"/>
      <c r="I180" s="335"/>
      <c r="J180" s="336"/>
      <c r="K180" s="342"/>
      <c r="L180" s="336"/>
      <c r="M180" s="335"/>
      <c r="N180" s="343"/>
      <c r="O180" s="384"/>
      <c r="P180" s="1391"/>
    </row>
    <row r="181" spans="2:16" ht="36" customHeight="1">
      <c r="B181" s="1387">
        <f>B179+1</f>
        <v>45831</v>
      </c>
      <c r="C181" s="1389">
        <f t="shared" si="28"/>
        <v>45831</v>
      </c>
      <c r="D181" s="320" t="s">
        <v>1495</v>
      </c>
      <c r="E181" s="321" t="s">
        <v>1603</v>
      </c>
      <c r="F181" s="351">
        <v>302</v>
      </c>
      <c r="G181" s="321" t="s">
        <v>1604</v>
      </c>
      <c r="H181" s="326">
        <v>302</v>
      </c>
      <c r="I181" s="321"/>
      <c r="J181" s="351"/>
      <c r="K181" s="321"/>
      <c r="L181" s="323"/>
      <c r="M181" s="321"/>
      <c r="N181" s="323"/>
      <c r="O181" s="324" t="s">
        <v>1605</v>
      </c>
      <c r="P181" s="1391">
        <f>P175+1</f>
        <v>57</v>
      </c>
    </row>
    <row r="182" spans="2:16" ht="36" customHeight="1">
      <c r="B182" s="1388"/>
      <c r="C182" s="1390"/>
      <c r="D182" s="320" t="s">
        <v>1496</v>
      </c>
      <c r="E182" s="321"/>
      <c r="F182" s="326"/>
      <c r="G182" s="321"/>
      <c r="H182" s="326"/>
      <c r="I182" s="327" t="s">
        <v>238</v>
      </c>
      <c r="J182" s="326" t="s">
        <v>1553</v>
      </c>
      <c r="K182" s="327" t="s">
        <v>238</v>
      </c>
      <c r="L182" s="326" t="s">
        <v>1553</v>
      </c>
      <c r="M182" s="321"/>
      <c r="N182" s="323"/>
      <c r="O182" s="324"/>
      <c r="P182" s="1391"/>
    </row>
    <row r="183" spans="2:16" ht="36" customHeight="1">
      <c r="B183" s="1387">
        <f>B181+1</f>
        <v>45832</v>
      </c>
      <c r="C183" s="1389">
        <f t="shared" si="28"/>
        <v>45832</v>
      </c>
      <c r="D183" s="320" t="s">
        <v>1495</v>
      </c>
      <c r="E183" s="321"/>
      <c r="F183" s="326"/>
      <c r="G183" s="321"/>
      <c r="H183" s="326"/>
      <c r="I183" s="321"/>
      <c r="J183" s="326"/>
      <c r="K183" s="321"/>
      <c r="L183" s="326"/>
      <c r="M183" s="321"/>
      <c r="N183" s="323"/>
      <c r="O183" s="324" t="s">
        <v>1606</v>
      </c>
      <c r="P183" s="1391">
        <f>P181+1</f>
        <v>58</v>
      </c>
    </row>
    <row r="184" spans="2:16" ht="36" customHeight="1">
      <c r="B184" s="1388"/>
      <c r="C184" s="1390"/>
      <c r="D184" s="320" t="s">
        <v>1496</v>
      </c>
      <c r="E184" s="321" t="s">
        <v>238</v>
      </c>
      <c r="F184" s="326" t="s">
        <v>1553</v>
      </c>
      <c r="G184" s="321" t="s">
        <v>238</v>
      </c>
      <c r="H184" s="326" t="s">
        <v>1553</v>
      </c>
      <c r="I184" s="321" t="s">
        <v>115</v>
      </c>
      <c r="J184" s="326">
        <v>304</v>
      </c>
      <c r="K184" s="321" t="s">
        <v>1544</v>
      </c>
      <c r="L184" s="323">
        <v>304</v>
      </c>
      <c r="M184" s="321"/>
      <c r="N184" s="474"/>
      <c r="O184" s="324"/>
      <c r="P184" s="1391"/>
    </row>
    <row r="185" spans="2:16" ht="36" customHeight="1">
      <c r="B185" s="1387">
        <f>B183+1</f>
        <v>45833</v>
      </c>
      <c r="C185" s="1389">
        <f t="shared" si="28"/>
        <v>45833</v>
      </c>
      <c r="D185" s="320" t="s">
        <v>1495</v>
      </c>
      <c r="E185" s="321"/>
      <c r="F185" s="326"/>
      <c r="G185" s="321"/>
      <c r="H185" s="326"/>
      <c r="I185" s="321"/>
      <c r="J185" s="351"/>
      <c r="K185" s="321"/>
      <c r="L185" s="351"/>
      <c r="M185" s="321"/>
      <c r="N185" s="476"/>
      <c r="O185" s="324"/>
      <c r="P185" s="1391">
        <f t="shared" ref="P185" si="38">P183+1</f>
        <v>59</v>
      </c>
    </row>
    <row r="186" spans="2:16" ht="36" customHeight="1">
      <c r="B186" s="1388"/>
      <c r="C186" s="1390"/>
      <c r="D186" s="320" t="s">
        <v>1496</v>
      </c>
      <c r="E186" s="321" t="s">
        <v>115</v>
      </c>
      <c r="F186" s="326" t="s">
        <v>1553</v>
      </c>
      <c r="G186" s="321" t="s">
        <v>284</v>
      </c>
      <c r="H186" s="326">
        <v>304</v>
      </c>
      <c r="I186" s="321" t="s">
        <v>1544</v>
      </c>
      <c r="J186" s="351">
        <v>304</v>
      </c>
      <c r="K186" s="321" t="s">
        <v>1544</v>
      </c>
      <c r="L186" s="351">
        <v>304</v>
      </c>
      <c r="M186" s="321" t="s">
        <v>1607</v>
      </c>
      <c r="N186" s="474">
        <v>304</v>
      </c>
      <c r="O186" s="324"/>
      <c r="P186" s="1391"/>
    </row>
    <row r="187" spans="2:16" ht="48">
      <c r="B187" s="1387">
        <f t="shared" ref="B187" si="39">B185+1</f>
        <v>45834</v>
      </c>
      <c r="C187" s="1389">
        <f t="shared" si="28"/>
        <v>45834</v>
      </c>
      <c r="D187" s="320" t="s">
        <v>1495</v>
      </c>
      <c r="E187" s="136" t="s">
        <v>1608</v>
      </c>
      <c r="F187" s="326"/>
      <c r="G187" s="136" t="s">
        <v>669</v>
      </c>
      <c r="H187" s="731" t="s">
        <v>1609</v>
      </c>
      <c r="I187" s="136" t="s">
        <v>1610</v>
      </c>
      <c r="J187" s="679" t="s">
        <v>147</v>
      </c>
      <c r="K187" s="136" t="s">
        <v>1608</v>
      </c>
      <c r="L187" s="326"/>
      <c r="M187" s="321"/>
      <c r="N187" s="323"/>
      <c r="O187" s="324"/>
      <c r="P187" s="1391">
        <f t="shared" ref="P187" si="40">P185+1</f>
        <v>60</v>
      </c>
    </row>
    <row r="188" spans="2:16" ht="36" customHeight="1">
      <c r="B188" s="1388"/>
      <c r="C188" s="1390"/>
      <c r="D188" s="320" t="s">
        <v>1496</v>
      </c>
      <c r="E188" s="136" t="s">
        <v>115</v>
      </c>
      <c r="F188" s="326" t="s">
        <v>1553</v>
      </c>
      <c r="G188" s="136" t="s">
        <v>115</v>
      </c>
      <c r="H188" s="326">
        <v>304</v>
      </c>
      <c r="I188" s="136" t="s">
        <v>238</v>
      </c>
      <c r="J188" s="351" t="s">
        <v>1553</v>
      </c>
      <c r="K188" s="741" t="s">
        <v>238</v>
      </c>
      <c r="L188" s="731" t="s">
        <v>1553</v>
      </c>
      <c r="M188" s="136"/>
      <c r="N188" s="323"/>
      <c r="O188" s="324"/>
      <c r="P188" s="1391"/>
    </row>
    <row r="189" spans="2:16" ht="36" customHeight="1">
      <c r="B189" s="1387">
        <f>B187+1</f>
        <v>45835</v>
      </c>
      <c r="C189" s="1389">
        <f t="shared" si="28"/>
        <v>45835</v>
      </c>
      <c r="D189" s="320" t="s">
        <v>1495</v>
      </c>
      <c r="E189" s="136" t="s">
        <v>1526</v>
      </c>
      <c r="F189" s="326"/>
      <c r="G189" s="136" t="s">
        <v>1526</v>
      </c>
      <c r="H189" s="326"/>
      <c r="I189" s="136" t="s">
        <v>1608</v>
      </c>
      <c r="J189" s="351"/>
      <c r="K189" s="136"/>
      <c r="L189" s="351"/>
      <c r="M189" s="321"/>
      <c r="N189" s="323"/>
      <c r="O189" s="324"/>
      <c r="P189" s="1391">
        <f t="shared" ref="P189" si="41">P187+1</f>
        <v>61</v>
      </c>
    </row>
    <row r="190" spans="2:16" ht="36" customHeight="1">
      <c r="B190" s="1388"/>
      <c r="C190" s="1390"/>
      <c r="D190" s="320" t="s">
        <v>1496</v>
      </c>
      <c r="E190" s="136" t="s">
        <v>115</v>
      </c>
      <c r="F190" s="326">
        <v>304</v>
      </c>
      <c r="G190" s="136" t="s">
        <v>115</v>
      </c>
      <c r="H190" s="326">
        <v>304</v>
      </c>
      <c r="I190" s="136" t="s">
        <v>238</v>
      </c>
      <c r="J190" s="351">
        <v>304</v>
      </c>
      <c r="K190" s="136" t="s">
        <v>238</v>
      </c>
      <c r="L190" s="351">
        <v>304</v>
      </c>
      <c r="M190" s="321"/>
      <c r="N190" s="323"/>
      <c r="O190" s="324"/>
      <c r="P190" s="1391"/>
    </row>
    <row r="191" spans="2:16" ht="36" customHeight="1">
      <c r="B191" s="1396">
        <f>B189+1</f>
        <v>45836</v>
      </c>
      <c r="C191" s="1398">
        <f t="shared" si="28"/>
        <v>45836</v>
      </c>
      <c r="D191" s="334" t="s">
        <v>1495</v>
      </c>
      <c r="E191" s="178"/>
      <c r="F191" s="336"/>
      <c r="G191" s="178"/>
      <c r="H191" s="336"/>
      <c r="I191" s="178"/>
      <c r="J191" s="367"/>
      <c r="K191" s="178"/>
      <c r="L191" s="367"/>
      <c r="M191" s="335"/>
      <c r="N191" s="445"/>
      <c r="O191" s="384"/>
      <c r="P191" s="1391"/>
    </row>
    <row r="192" spans="2:16" ht="36" customHeight="1">
      <c r="B192" s="1397"/>
      <c r="C192" s="1399"/>
      <c r="D192" s="334" t="s">
        <v>1496</v>
      </c>
      <c r="E192" s="178"/>
      <c r="F192" s="336"/>
      <c r="G192" s="178"/>
      <c r="H192" s="336"/>
      <c r="I192" s="178"/>
      <c r="J192" s="336"/>
      <c r="K192" s="178"/>
      <c r="L192" s="336"/>
      <c r="M192" s="335"/>
      <c r="N192" s="477"/>
      <c r="O192" s="384"/>
      <c r="P192" s="1391"/>
    </row>
    <row r="193" spans="2:16" ht="36" customHeight="1">
      <c r="B193" s="1396">
        <f>B191+1</f>
        <v>45837</v>
      </c>
      <c r="C193" s="1398">
        <f t="shared" si="28"/>
        <v>45837</v>
      </c>
      <c r="D193" s="334" t="s">
        <v>1495</v>
      </c>
      <c r="E193" s="178"/>
      <c r="F193" s="336"/>
      <c r="G193" s="178"/>
      <c r="H193" s="336"/>
      <c r="I193" s="178"/>
      <c r="J193" s="367"/>
      <c r="K193" s="178"/>
      <c r="L193" s="367"/>
      <c r="M193" s="335"/>
      <c r="N193" s="478"/>
      <c r="O193" s="384"/>
      <c r="P193" s="1391"/>
    </row>
    <row r="194" spans="2:16" ht="36" customHeight="1">
      <c r="B194" s="1397"/>
      <c r="C194" s="1399"/>
      <c r="D194" s="334" t="s">
        <v>1496</v>
      </c>
      <c r="E194" s="178"/>
      <c r="F194" s="387"/>
      <c r="G194" s="178"/>
      <c r="H194" s="431"/>
      <c r="I194" s="178"/>
      <c r="J194" s="431"/>
      <c r="K194" s="178"/>
      <c r="L194" s="402"/>
      <c r="M194" s="360"/>
      <c r="N194" s="475"/>
      <c r="O194" s="381"/>
      <c r="P194" s="1391"/>
    </row>
    <row r="195" spans="2:16" ht="36" customHeight="1">
      <c r="B195" s="1392">
        <f>B193+1</f>
        <v>45838</v>
      </c>
      <c r="C195" s="1394">
        <f t="shared" si="28"/>
        <v>45838</v>
      </c>
      <c r="D195" s="320" t="s">
        <v>1495</v>
      </c>
      <c r="E195" s="545" t="s">
        <v>1611</v>
      </c>
      <c r="F195" s="552" t="s">
        <v>1612</v>
      </c>
      <c r="G195" s="545" t="s">
        <v>1611</v>
      </c>
      <c r="H195" s="552" t="s">
        <v>1612</v>
      </c>
      <c r="I195" s="545" t="s">
        <v>1611</v>
      </c>
      <c r="J195" s="543" t="s">
        <v>1613</v>
      </c>
      <c r="K195" s="545" t="s">
        <v>1611</v>
      </c>
      <c r="L195" s="331" t="s">
        <v>1613</v>
      </c>
      <c r="M195" s="479"/>
      <c r="N195" s="407"/>
      <c r="O195" s="328" t="s">
        <v>1614</v>
      </c>
      <c r="P195" s="1391">
        <f>P189+1</f>
        <v>62</v>
      </c>
    </row>
    <row r="196" spans="2:16" ht="36" customHeight="1">
      <c r="B196" s="1393"/>
      <c r="C196" s="1395"/>
      <c r="D196" s="408" t="s">
        <v>1496</v>
      </c>
      <c r="E196" s="547" t="s">
        <v>1615</v>
      </c>
      <c r="F196" s="548"/>
      <c r="G196" s="547" t="s">
        <v>1615</v>
      </c>
      <c r="H196" s="549"/>
      <c r="I196" s="547" t="s">
        <v>1615</v>
      </c>
      <c r="J196" s="548"/>
      <c r="K196" s="547" t="s">
        <v>1615</v>
      </c>
      <c r="L196" s="411"/>
      <c r="M196" s="480"/>
      <c r="N196" s="411"/>
      <c r="O196" s="412"/>
      <c r="P196" s="1391"/>
    </row>
    <row r="197" spans="2:16" ht="27" customHeight="1">
      <c r="B197" s="413"/>
      <c r="E197" s="414"/>
      <c r="F197" s="414"/>
      <c r="G197" s="414"/>
      <c r="H197" s="414"/>
      <c r="I197" s="185"/>
      <c r="J197" s="414"/>
      <c r="K197" s="414"/>
      <c r="L197" s="415"/>
      <c r="M197" s="414"/>
      <c r="N197" s="415"/>
      <c r="O197" s="415"/>
      <c r="P197" s="1391"/>
    </row>
    <row r="198" spans="2:16" ht="27" customHeight="1" thickBot="1">
      <c r="B198" s="303" t="s">
        <v>1166</v>
      </c>
      <c r="E198" s="414"/>
      <c r="F198" s="414"/>
      <c r="G198" s="414"/>
      <c r="H198" s="414"/>
      <c r="I198" s="414"/>
      <c r="J198" s="414"/>
      <c r="K198" s="414"/>
      <c r="L198" s="415"/>
      <c r="M198" s="414"/>
      <c r="N198" s="415"/>
      <c r="O198" s="415"/>
      <c r="P198" s="1391"/>
    </row>
    <row r="199" spans="2:16" ht="18" customHeight="1">
      <c r="B199" s="1406" t="s">
        <v>1055</v>
      </c>
      <c r="C199" s="1408" t="s">
        <v>1056</v>
      </c>
      <c r="D199" s="308"/>
      <c r="E199" s="106" t="s">
        <v>1057</v>
      </c>
      <c r="F199" s="1381" t="s">
        <v>1058</v>
      </c>
      <c r="G199" s="106" t="s">
        <v>1059</v>
      </c>
      <c r="H199" s="1381" t="s">
        <v>1058</v>
      </c>
      <c r="I199" s="416" t="s">
        <v>1060</v>
      </c>
      <c r="J199" s="1410" t="s">
        <v>1058</v>
      </c>
      <c r="K199" s="416" t="s">
        <v>1061</v>
      </c>
      <c r="L199" s="1412" t="s">
        <v>1058</v>
      </c>
      <c r="M199" s="309" t="s">
        <v>1062</v>
      </c>
      <c r="N199" s="1412" t="s">
        <v>1058</v>
      </c>
      <c r="O199" s="310" t="s">
        <v>1063</v>
      </c>
      <c r="P199" s="1391"/>
    </row>
    <row r="200" spans="2:16" ht="18" customHeight="1" thickBot="1">
      <c r="B200" s="1407"/>
      <c r="C200" s="1409"/>
      <c r="D200" s="311"/>
      <c r="E200" s="108" t="s">
        <v>1064</v>
      </c>
      <c r="F200" s="1382"/>
      <c r="G200" s="108" t="s">
        <v>1065</v>
      </c>
      <c r="H200" s="1382"/>
      <c r="I200" s="417" t="s">
        <v>1066</v>
      </c>
      <c r="J200" s="1411"/>
      <c r="K200" s="417" t="s">
        <v>1067</v>
      </c>
      <c r="L200" s="1413"/>
      <c r="M200" s="312" t="s">
        <v>443</v>
      </c>
      <c r="N200" s="1413"/>
      <c r="O200" s="313"/>
      <c r="P200" s="1391"/>
    </row>
    <row r="201" spans="2:16" ht="36" customHeight="1">
      <c r="B201" s="1400">
        <f>B195+1</f>
        <v>45839</v>
      </c>
      <c r="C201" s="1401">
        <f>B201</f>
        <v>45839</v>
      </c>
      <c r="D201" s="418" t="s">
        <v>1495</v>
      </c>
      <c r="E201" s="347" t="s">
        <v>1616</v>
      </c>
      <c r="F201" s="544"/>
      <c r="G201" s="347" t="s">
        <v>1616</v>
      </c>
      <c r="H201" s="544"/>
      <c r="I201" s="347" t="s">
        <v>1616</v>
      </c>
      <c r="J201" s="544"/>
      <c r="K201" s="347" t="s">
        <v>1616</v>
      </c>
      <c r="L201" s="326"/>
      <c r="M201" s="325"/>
      <c r="N201" s="323"/>
      <c r="O201" s="481"/>
      <c r="P201" s="1391">
        <f>P195+1</f>
        <v>63</v>
      </c>
    </row>
    <row r="202" spans="2:16" ht="36" customHeight="1">
      <c r="B202" s="1388"/>
      <c r="C202" s="1390"/>
      <c r="D202" s="418" t="s">
        <v>1496</v>
      </c>
      <c r="E202" s="347" t="s">
        <v>1615</v>
      </c>
      <c r="F202" s="544"/>
      <c r="G202" s="347" t="s">
        <v>1615</v>
      </c>
      <c r="H202" s="544"/>
      <c r="I202" s="347" t="s">
        <v>1615</v>
      </c>
      <c r="J202" s="544"/>
      <c r="K202" s="347" t="s">
        <v>1615</v>
      </c>
      <c r="L202" s="323"/>
      <c r="M202" s="325"/>
      <c r="N202" s="323"/>
      <c r="O202" s="482"/>
      <c r="P202" s="1391"/>
    </row>
    <row r="203" spans="2:16" ht="36" customHeight="1">
      <c r="B203" s="1387">
        <f>B201+1</f>
        <v>45840</v>
      </c>
      <c r="C203" s="1389">
        <f>B203</f>
        <v>45840</v>
      </c>
      <c r="D203" s="320" t="s">
        <v>1495</v>
      </c>
      <c r="E203" s="347" t="s">
        <v>1616</v>
      </c>
      <c r="F203" s="544"/>
      <c r="G203" s="347" t="s">
        <v>1616</v>
      </c>
      <c r="H203" s="544"/>
      <c r="I203" s="347" t="s">
        <v>1616</v>
      </c>
      <c r="J203" s="544"/>
      <c r="K203" s="347" t="s">
        <v>1616</v>
      </c>
      <c r="L203" s="326"/>
      <c r="M203" s="325"/>
      <c r="N203" s="323"/>
      <c r="O203" s="324"/>
      <c r="P203" s="1391">
        <f t="shared" ref="P203:P207" si="42">P201+1</f>
        <v>64</v>
      </c>
    </row>
    <row r="204" spans="2:16" ht="36" customHeight="1">
      <c r="B204" s="1388"/>
      <c r="C204" s="1390"/>
      <c r="D204" s="320" t="s">
        <v>1496</v>
      </c>
      <c r="E204" s="347" t="s">
        <v>1615</v>
      </c>
      <c r="F204" s="544"/>
      <c r="G204" s="347" t="s">
        <v>1615</v>
      </c>
      <c r="H204" s="544"/>
      <c r="I204" s="347" t="s">
        <v>1615</v>
      </c>
      <c r="J204" s="544"/>
      <c r="K204" s="347" t="s">
        <v>1615</v>
      </c>
      <c r="L204" s="323"/>
      <c r="M204" s="325"/>
      <c r="N204" s="323"/>
      <c r="O204" s="324"/>
      <c r="P204" s="1391"/>
    </row>
    <row r="205" spans="2:16" ht="36" customHeight="1">
      <c r="B205" s="1387">
        <f>B203+1</f>
        <v>45841</v>
      </c>
      <c r="C205" s="1389">
        <f t="shared" ref="C205:C261" si="43">B205</f>
        <v>45841</v>
      </c>
      <c r="D205" s="320" t="s">
        <v>1495</v>
      </c>
      <c r="E205" s="347" t="s">
        <v>1616</v>
      </c>
      <c r="F205" s="897" t="s">
        <v>1617</v>
      </c>
      <c r="G205" s="347" t="s">
        <v>1616</v>
      </c>
      <c r="H205" s="898" t="s">
        <v>1617</v>
      </c>
      <c r="I205" s="347" t="s">
        <v>1616</v>
      </c>
      <c r="J205" s="550"/>
      <c r="K205" s="347" t="s">
        <v>1616</v>
      </c>
      <c r="L205" s="471"/>
      <c r="M205" s="325"/>
      <c r="N205" s="323"/>
      <c r="O205" s="324"/>
      <c r="P205" s="1391">
        <f t="shared" si="42"/>
        <v>65</v>
      </c>
    </row>
    <row r="206" spans="2:16" ht="36" customHeight="1">
      <c r="B206" s="1388"/>
      <c r="C206" s="1390"/>
      <c r="D206" s="320" t="s">
        <v>1496</v>
      </c>
      <c r="E206" s="347" t="s">
        <v>1615</v>
      </c>
      <c r="F206" s="542"/>
      <c r="G206" s="347" t="s">
        <v>1615</v>
      </c>
      <c r="H206" s="542"/>
      <c r="I206" s="347" t="s">
        <v>1615</v>
      </c>
      <c r="J206" s="542"/>
      <c r="K206" s="347" t="s">
        <v>1615</v>
      </c>
      <c r="L206" s="351"/>
      <c r="M206" s="325"/>
      <c r="N206" s="323"/>
      <c r="O206" s="324"/>
      <c r="P206" s="1391"/>
    </row>
    <row r="207" spans="2:16" ht="36" customHeight="1">
      <c r="B207" s="1387">
        <f>B205+1</f>
        <v>45842</v>
      </c>
      <c r="C207" s="1389">
        <f t="shared" si="43"/>
        <v>45842</v>
      </c>
      <c r="D207" s="320" t="s">
        <v>1495</v>
      </c>
      <c r="E207" s="347" t="s">
        <v>1616</v>
      </c>
      <c r="F207" s="551"/>
      <c r="G207" s="347" t="s">
        <v>1616</v>
      </c>
      <c r="H207" s="551"/>
      <c r="I207" s="347" t="s">
        <v>1616</v>
      </c>
      <c r="J207" s="551"/>
      <c r="K207" s="347" t="s">
        <v>1616</v>
      </c>
      <c r="L207" s="483"/>
      <c r="M207" s="325"/>
      <c r="N207" s="323"/>
      <c r="O207" s="324"/>
      <c r="P207" s="1391">
        <f t="shared" si="42"/>
        <v>66</v>
      </c>
    </row>
    <row r="208" spans="2:16" ht="36" customHeight="1">
      <c r="B208" s="1388"/>
      <c r="C208" s="1390"/>
      <c r="D208" s="320" t="s">
        <v>1496</v>
      </c>
      <c r="E208" s="347" t="s">
        <v>1615</v>
      </c>
      <c r="F208" s="542"/>
      <c r="G208" s="347" t="s">
        <v>1615</v>
      </c>
      <c r="H208" s="542"/>
      <c r="I208" s="347" t="s">
        <v>1615</v>
      </c>
      <c r="J208" s="542"/>
      <c r="K208" s="347" t="s">
        <v>1615</v>
      </c>
      <c r="L208" s="351"/>
      <c r="M208" s="325"/>
      <c r="N208" s="323"/>
      <c r="O208" s="324"/>
      <c r="P208" s="1391"/>
    </row>
    <row r="209" spans="2:16" ht="36" customHeight="1">
      <c r="B209" s="1396">
        <f>B207+1</f>
        <v>45843</v>
      </c>
      <c r="C209" s="1398">
        <f t="shared" si="43"/>
        <v>45843</v>
      </c>
      <c r="D209" s="334" t="s">
        <v>1495</v>
      </c>
      <c r="E209" s="335"/>
      <c r="F209" s="336"/>
      <c r="G209" s="335"/>
      <c r="H209" s="336"/>
      <c r="I209" s="377"/>
      <c r="J209" s="338"/>
      <c r="K209" s="335"/>
      <c r="L209" s="336"/>
      <c r="M209" s="335"/>
      <c r="N209" s="343"/>
      <c r="O209" s="384"/>
      <c r="P209" s="1391"/>
    </row>
    <row r="210" spans="2:16" ht="36" customHeight="1">
      <c r="B210" s="1397"/>
      <c r="C210" s="1399"/>
      <c r="D210" s="334" t="s">
        <v>1496</v>
      </c>
      <c r="E210" s="178"/>
      <c r="F210" s="376"/>
      <c r="G210" s="178"/>
      <c r="H210" s="336"/>
      <c r="I210" s="178"/>
      <c r="J210" s="336"/>
      <c r="K210" s="178"/>
      <c r="L210" s="336"/>
      <c r="M210" s="335"/>
      <c r="N210" s="343"/>
      <c r="O210" s="384"/>
      <c r="P210" s="1391"/>
    </row>
    <row r="211" spans="2:16" ht="36" customHeight="1">
      <c r="B211" s="1396">
        <f>B209+1</f>
        <v>45844</v>
      </c>
      <c r="C211" s="1398">
        <f t="shared" si="43"/>
        <v>45844</v>
      </c>
      <c r="D211" s="334" t="s">
        <v>1495</v>
      </c>
      <c r="E211" s="335"/>
      <c r="F211" s="336"/>
      <c r="G211" s="335"/>
      <c r="H211" s="336"/>
      <c r="I211" s="335"/>
      <c r="J211" s="336"/>
      <c r="K211" s="335"/>
      <c r="L211" s="336"/>
      <c r="M211" s="335"/>
      <c r="N211" s="343"/>
      <c r="O211" s="384"/>
      <c r="P211" s="1391"/>
    </row>
    <row r="212" spans="2:16" ht="36" customHeight="1">
      <c r="B212" s="1397"/>
      <c r="C212" s="1399"/>
      <c r="D212" s="334" t="s">
        <v>1496</v>
      </c>
      <c r="E212" s="178"/>
      <c r="F212" s="336"/>
      <c r="G212" s="178"/>
      <c r="H212" s="336"/>
      <c r="I212" s="178"/>
      <c r="J212" s="336"/>
      <c r="K212" s="178"/>
      <c r="L212" s="343"/>
      <c r="M212" s="335"/>
      <c r="N212" s="343"/>
      <c r="O212" s="384"/>
      <c r="P212" s="1391"/>
    </row>
    <row r="213" spans="2:16" ht="45">
      <c r="B213" s="1387">
        <f>B211+1</f>
        <v>45845</v>
      </c>
      <c r="C213" s="1389">
        <f t="shared" si="43"/>
        <v>45845</v>
      </c>
      <c r="D213" s="320" t="s">
        <v>1495</v>
      </c>
      <c r="E213" s="347" t="s">
        <v>1611</v>
      </c>
      <c r="F213" s="980" t="s">
        <v>1618</v>
      </c>
      <c r="G213" s="347" t="s">
        <v>1611</v>
      </c>
      <c r="H213" s="980" t="s">
        <v>1618</v>
      </c>
      <c r="I213" s="347" t="s">
        <v>1611</v>
      </c>
      <c r="J213" s="980" t="s">
        <v>1618</v>
      </c>
      <c r="K213" s="347" t="s">
        <v>1611</v>
      </c>
      <c r="L213" s="980" t="s">
        <v>1618</v>
      </c>
      <c r="M213" s="325"/>
      <c r="N213" s="323"/>
      <c r="O213" s="324"/>
      <c r="P213" s="1391">
        <f>P207+1</f>
        <v>67</v>
      </c>
    </row>
    <row r="214" spans="2:16" ht="36" customHeight="1">
      <c r="B214" s="1388"/>
      <c r="C214" s="1390"/>
      <c r="D214" s="320" t="s">
        <v>1496</v>
      </c>
      <c r="E214" s="347" t="s">
        <v>1615</v>
      </c>
      <c r="F214" s="552"/>
      <c r="G214" s="347" t="s">
        <v>1615</v>
      </c>
      <c r="H214" s="552"/>
      <c r="I214" s="347" t="s">
        <v>1615</v>
      </c>
      <c r="J214" s="552"/>
      <c r="K214" s="347" t="s">
        <v>1615</v>
      </c>
      <c r="L214" s="472"/>
      <c r="M214" s="325"/>
      <c r="N214" s="323"/>
      <c r="O214" s="324"/>
      <c r="P214" s="1391"/>
    </row>
    <row r="215" spans="2:16" ht="36" customHeight="1">
      <c r="B215" s="1387">
        <f>B213+1</f>
        <v>45846</v>
      </c>
      <c r="C215" s="1389">
        <f t="shared" si="43"/>
        <v>45846</v>
      </c>
      <c r="D215" s="320" t="s">
        <v>1495</v>
      </c>
      <c r="E215" s="347" t="s">
        <v>1616</v>
      </c>
      <c r="F215" s="552" t="s">
        <v>1619</v>
      </c>
      <c r="G215" s="347" t="s">
        <v>1620</v>
      </c>
      <c r="H215" s="552" t="s">
        <v>1619</v>
      </c>
      <c r="I215" s="347" t="s">
        <v>1616</v>
      </c>
      <c r="J215" s="552" t="s">
        <v>1619</v>
      </c>
      <c r="K215" s="347" t="s">
        <v>1620</v>
      </c>
      <c r="L215" s="552" t="s">
        <v>1619</v>
      </c>
      <c r="M215" s="325"/>
      <c r="N215" s="323"/>
      <c r="O215" s="324"/>
      <c r="P215" s="1391">
        <f>P213+1</f>
        <v>68</v>
      </c>
    </row>
    <row r="216" spans="2:16" ht="36" customHeight="1">
      <c r="B216" s="1388"/>
      <c r="C216" s="1390"/>
      <c r="D216" s="320" t="s">
        <v>1496</v>
      </c>
      <c r="E216" s="347" t="s">
        <v>1615</v>
      </c>
      <c r="F216" s="544"/>
      <c r="G216" s="347" t="s">
        <v>1615</v>
      </c>
      <c r="H216" s="544"/>
      <c r="I216" s="347" t="s">
        <v>1615</v>
      </c>
      <c r="J216" s="544"/>
      <c r="K216" s="347" t="s">
        <v>1615</v>
      </c>
      <c r="L216" s="323"/>
      <c r="M216" s="325"/>
      <c r="N216" s="323"/>
      <c r="O216" s="324"/>
      <c r="P216" s="1391"/>
    </row>
    <row r="217" spans="2:16" ht="36" customHeight="1">
      <c r="B217" s="1387">
        <f>B215+1</f>
        <v>45847</v>
      </c>
      <c r="C217" s="1389">
        <f t="shared" si="43"/>
        <v>45847</v>
      </c>
      <c r="D217" s="320" t="s">
        <v>1495</v>
      </c>
      <c r="E217" s="347" t="s">
        <v>1616</v>
      </c>
      <c r="F217" s="544"/>
      <c r="G217" s="347" t="s">
        <v>1616</v>
      </c>
      <c r="H217" s="544"/>
      <c r="I217" s="347" t="s">
        <v>1616</v>
      </c>
      <c r="J217" s="544"/>
      <c r="K217" s="347" t="s">
        <v>1616</v>
      </c>
      <c r="L217" s="326"/>
      <c r="M217" s="325"/>
      <c r="N217" s="326"/>
      <c r="O217" s="324"/>
      <c r="P217" s="1391">
        <f t="shared" ref="P217" si="44">P215+1</f>
        <v>69</v>
      </c>
    </row>
    <row r="218" spans="2:16" ht="36" customHeight="1">
      <c r="B218" s="1388"/>
      <c r="C218" s="1390"/>
      <c r="D218" s="320" t="s">
        <v>1496</v>
      </c>
      <c r="E218" s="347" t="s">
        <v>1615</v>
      </c>
      <c r="F218" s="544"/>
      <c r="G218" s="347" t="s">
        <v>1615</v>
      </c>
      <c r="H218" s="544"/>
      <c r="I218" s="347" t="s">
        <v>1615</v>
      </c>
      <c r="J218" s="544"/>
      <c r="K218" s="347" t="s">
        <v>1615</v>
      </c>
      <c r="L218" s="326"/>
      <c r="M218" s="325"/>
      <c r="N218" s="326"/>
      <c r="O218" s="324"/>
      <c r="P218" s="1391"/>
    </row>
    <row r="219" spans="2:16" ht="36" customHeight="1">
      <c r="B219" s="1387">
        <f>B217+1</f>
        <v>45848</v>
      </c>
      <c r="C219" s="1389">
        <f t="shared" si="43"/>
        <v>45848</v>
      </c>
      <c r="D219" s="320" t="s">
        <v>1495</v>
      </c>
      <c r="E219" s="347" t="s">
        <v>1616</v>
      </c>
      <c r="F219" s="543"/>
      <c r="G219" s="347" t="s">
        <v>1616</v>
      </c>
      <c r="H219" s="543"/>
      <c r="I219" s="347" t="s">
        <v>1616</v>
      </c>
      <c r="J219" s="543"/>
      <c r="K219" s="347" t="s">
        <v>1616</v>
      </c>
      <c r="L219" s="331"/>
      <c r="M219" s="325"/>
      <c r="N219" s="351"/>
      <c r="O219" s="324"/>
      <c r="P219" s="1391">
        <f t="shared" ref="P219" si="45">P217+1</f>
        <v>70</v>
      </c>
    </row>
    <row r="220" spans="2:16" ht="36" customHeight="1">
      <c r="B220" s="1388"/>
      <c r="C220" s="1390"/>
      <c r="D220" s="320" t="s">
        <v>1496</v>
      </c>
      <c r="E220" s="347" t="s">
        <v>1615</v>
      </c>
      <c r="F220" s="544"/>
      <c r="G220" s="347" t="s">
        <v>1615</v>
      </c>
      <c r="H220" s="544"/>
      <c r="I220" s="347" t="s">
        <v>1615</v>
      </c>
      <c r="J220" s="544"/>
      <c r="K220" s="347" t="s">
        <v>1615</v>
      </c>
      <c r="L220" s="322"/>
      <c r="M220" s="325"/>
      <c r="N220" s="323"/>
      <c r="O220" s="324"/>
      <c r="P220" s="1391"/>
    </row>
    <row r="221" spans="2:16" ht="36" customHeight="1">
      <c r="B221" s="1387">
        <f>B219+1</f>
        <v>45849</v>
      </c>
      <c r="C221" s="1389">
        <f t="shared" si="43"/>
        <v>45849</v>
      </c>
      <c r="D221" s="320" t="s">
        <v>1495</v>
      </c>
      <c r="E221" s="347" t="s">
        <v>1616</v>
      </c>
      <c r="F221" s="544"/>
      <c r="G221" s="347" t="s">
        <v>1616</v>
      </c>
      <c r="H221" s="544"/>
      <c r="I221" s="347" t="s">
        <v>1616</v>
      </c>
      <c r="J221" s="544"/>
      <c r="K221" s="347" t="s">
        <v>1616</v>
      </c>
      <c r="L221" s="326"/>
      <c r="M221" s="325"/>
      <c r="N221" s="323"/>
      <c r="O221" s="324"/>
      <c r="P221" s="1391">
        <f t="shared" ref="P221" si="46">P219+1</f>
        <v>71</v>
      </c>
    </row>
    <row r="222" spans="2:16" ht="36" customHeight="1">
      <c r="B222" s="1388"/>
      <c r="C222" s="1390"/>
      <c r="D222" s="320" t="s">
        <v>1496</v>
      </c>
      <c r="E222" s="347" t="s">
        <v>1615</v>
      </c>
      <c r="F222" s="544"/>
      <c r="G222" s="347" t="s">
        <v>1615</v>
      </c>
      <c r="H222" s="544"/>
      <c r="I222" s="347" t="s">
        <v>1615</v>
      </c>
      <c r="J222" s="544"/>
      <c r="K222" s="347" t="s">
        <v>1615</v>
      </c>
      <c r="L222" s="326"/>
      <c r="M222" s="325"/>
      <c r="N222" s="323"/>
      <c r="O222" s="324"/>
      <c r="P222" s="1391"/>
    </row>
    <row r="223" spans="2:16" ht="36" customHeight="1">
      <c r="B223" s="1396">
        <f>B221+1</f>
        <v>45850</v>
      </c>
      <c r="C223" s="1398">
        <f t="shared" si="43"/>
        <v>45850</v>
      </c>
      <c r="D223" s="334" t="s">
        <v>1495</v>
      </c>
      <c r="E223" s="335"/>
      <c r="F223" s="336"/>
      <c r="G223" s="335"/>
      <c r="H223" s="336"/>
      <c r="I223" s="335"/>
      <c r="J223" s="336"/>
      <c r="K223" s="335"/>
      <c r="L223" s="336"/>
      <c r="M223" s="335"/>
      <c r="N223" s="343"/>
      <c r="O223" s="384"/>
      <c r="P223" s="1391"/>
    </row>
    <row r="224" spans="2:16" ht="36" customHeight="1">
      <c r="B224" s="1397"/>
      <c r="C224" s="1399"/>
      <c r="D224" s="334" t="s">
        <v>1496</v>
      </c>
      <c r="E224" s="335"/>
      <c r="F224" s="336"/>
      <c r="G224" s="335"/>
      <c r="H224" s="336"/>
      <c r="I224" s="335"/>
      <c r="J224" s="336"/>
      <c r="K224" s="335"/>
      <c r="L224" s="336"/>
      <c r="M224" s="335"/>
      <c r="N224" s="343"/>
      <c r="O224" s="384"/>
      <c r="P224" s="1391"/>
    </row>
    <row r="225" spans="2:16" ht="36" customHeight="1">
      <c r="B225" s="1396">
        <f>B223+1</f>
        <v>45851</v>
      </c>
      <c r="C225" s="1398">
        <f t="shared" si="43"/>
        <v>45851</v>
      </c>
      <c r="D225" s="334" t="s">
        <v>1495</v>
      </c>
      <c r="E225" s="335"/>
      <c r="F225" s="336"/>
      <c r="G225" s="335"/>
      <c r="H225" s="336"/>
      <c r="I225" s="335"/>
      <c r="J225" s="336"/>
      <c r="K225" s="335"/>
      <c r="L225" s="336"/>
      <c r="M225" s="335"/>
      <c r="N225" s="343"/>
      <c r="O225" s="384"/>
      <c r="P225" s="1391"/>
    </row>
    <row r="226" spans="2:16" ht="36" customHeight="1">
      <c r="B226" s="1397"/>
      <c r="C226" s="1399"/>
      <c r="D226" s="334" t="s">
        <v>1496</v>
      </c>
      <c r="E226" s="335"/>
      <c r="F226" s="336"/>
      <c r="G226" s="335"/>
      <c r="H226" s="336"/>
      <c r="I226" s="335"/>
      <c r="J226" s="336"/>
      <c r="K226" s="335"/>
      <c r="L226" s="336"/>
      <c r="M226" s="335"/>
      <c r="N226" s="343"/>
      <c r="O226" s="384"/>
      <c r="P226" s="1391"/>
    </row>
    <row r="227" spans="2:16" ht="36" customHeight="1">
      <c r="B227" s="1387">
        <f>B225+1</f>
        <v>45852</v>
      </c>
      <c r="C227" s="1389">
        <f t="shared" si="43"/>
        <v>45852</v>
      </c>
      <c r="D227" s="320" t="s">
        <v>1495</v>
      </c>
      <c r="E227" s="321" t="s">
        <v>1526</v>
      </c>
      <c r="F227" s="326"/>
      <c r="G227" s="321"/>
      <c r="H227" s="351"/>
      <c r="I227" s="321"/>
      <c r="J227" s="326"/>
      <c r="K227" s="321"/>
      <c r="L227" s="326"/>
      <c r="M227" s="327"/>
      <c r="N227" s="326"/>
      <c r="O227" s="324"/>
      <c r="P227" s="1391">
        <f>P221+1</f>
        <v>72</v>
      </c>
    </row>
    <row r="228" spans="2:16" ht="36" customHeight="1">
      <c r="B228" s="1388"/>
      <c r="C228" s="1390"/>
      <c r="D228" s="320" t="s">
        <v>1496</v>
      </c>
      <c r="E228" s="321" t="s">
        <v>733</v>
      </c>
      <c r="F228" s="326" t="s">
        <v>1542</v>
      </c>
      <c r="G228" s="321" t="s">
        <v>733</v>
      </c>
      <c r="H228" s="326" t="s">
        <v>1542</v>
      </c>
      <c r="I228" s="321" t="s">
        <v>733</v>
      </c>
      <c r="J228" s="326" t="s">
        <v>1542</v>
      </c>
      <c r="K228" s="321" t="s">
        <v>733</v>
      </c>
      <c r="L228" s="326" t="s">
        <v>1542</v>
      </c>
      <c r="M228" s="321"/>
      <c r="N228" s="323"/>
      <c r="O228" s="324"/>
      <c r="P228" s="1391"/>
    </row>
    <row r="229" spans="2:16" ht="36" customHeight="1">
      <c r="B229" s="1387">
        <f>B227+1</f>
        <v>45853</v>
      </c>
      <c r="C229" s="1389">
        <f t="shared" si="43"/>
        <v>45853</v>
      </c>
      <c r="D229" s="320" t="s">
        <v>1495</v>
      </c>
      <c r="E229" s="321"/>
      <c r="F229" s="326"/>
      <c r="G229" s="321"/>
      <c r="H229" s="326"/>
      <c r="I229" s="321"/>
      <c r="J229" s="326"/>
      <c r="K229" s="325"/>
      <c r="L229" s="351"/>
      <c r="M229" s="321"/>
      <c r="N229" s="323"/>
      <c r="O229" s="324"/>
      <c r="P229" s="1391">
        <f>P227+1</f>
        <v>73</v>
      </c>
    </row>
    <row r="230" spans="2:16" ht="36" customHeight="1">
      <c r="B230" s="1388"/>
      <c r="C230" s="1390"/>
      <c r="D230" s="320" t="s">
        <v>1496</v>
      </c>
      <c r="E230" s="321" t="s">
        <v>733</v>
      </c>
      <c r="F230" s="326" t="s">
        <v>1553</v>
      </c>
      <c r="G230" s="321" t="s">
        <v>733</v>
      </c>
      <c r="H230" s="326" t="s">
        <v>1553</v>
      </c>
      <c r="I230" s="321" t="s">
        <v>733</v>
      </c>
      <c r="J230" s="326" t="s">
        <v>1553</v>
      </c>
      <c r="K230" s="347" t="s">
        <v>733</v>
      </c>
      <c r="L230" s="326" t="s">
        <v>1553</v>
      </c>
      <c r="M230" s="321"/>
      <c r="N230" s="323"/>
      <c r="O230" s="324"/>
      <c r="P230" s="1391"/>
    </row>
    <row r="231" spans="2:16" ht="36" customHeight="1">
      <c r="B231" s="1387">
        <f>B229+1</f>
        <v>45854</v>
      </c>
      <c r="C231" s="1389">
        <f t="shared" si="43"/>
        <v>45854</v>
      </c>
      <c r="D231" s="320" t="s">
        <v>1495</v>
      </c>
      <c r="E231" s="321"/>
      <c r="F231" s="326"/>
      <c r="G231" s="321"/>
      <c r="H231" s="326"/>
      <c r="I231" s="321"/>
      <c r="J231" s="326"/>
      <c r="K231" s="321"/>
      <c r="L231" s="326"/>
      <c r="M231" s="321"/>
      <c r="N231" s="326"/>
      <c r="O231" s="324"/>
      <c r="P231" s="1391">
        <f t="shared" ref="P231" si="47">P229+1</f>
        <v>74</v>
      </c>
    </row>
    <row r="232" spans="2:16" ht="36" customHeight="1">
      <c r="B232" s="1388"/>
      <c r="C232" s="1390"/>
      <c r="D232" s="320" t="s">
        <v>1496</v>
      </c>
      <c r="E232" s="321" t="s">
        <v>733</v>
      </c>
      <c r="F232" s="326" t="s">
        <v>1542</v>
      </c>
      <c r="G232" s="321" t="s">
        <v>238</v>
      </c>
      <c r="H232" s="326" t="s">
        <v>1542</v>
      </c>
      <c r="I232" s="321" t="s">
        <v>238</v>
      </c>
      <c r="J232" s="326" t="s">
        <v>1542</v>
      </c>
      <c r="K232" s="321" t="s">
        <v>238</v>
      </c>
      <c r="L232" s="326" t="s">
        <v>1542</v>
      </c>
      <c r="M232" s="321"/>
      <c r="N232" s="326"/>
      <c r="O232" s="324"/>
      <c r="P232" s="1391"/>
    </row>
    <row r="233" spans="2:16" ht="36" customHeight="1">
      <c r="B233" s="1387">
        <f>B231+1</f>
        <v>45855</v>
      </c>
      <c r="C233" s="1389">
        <f t="shared" si="43"/>
        <v>45855</v>
      </c>
      <c r="D233" s="320" t="s">
        <v>1495</v>
      </c>
      <c r="E233" s="321"/>
      <c r="F233" s="326"/>
      <c r="G233" s="321"/>
      <c r="H233" s="326"/>
      <c r="I233" s="321"/>
      <c r="J233" s="326"/>
      <c r="K233" s="321"/>
      <c r="L233" s="326"/>
      <c r="M233" s="327"/>
      <c r="N233" s="326"/>
      <c r="O233" s="324"/>
      <c r="P233" s="1391">
        <f t="shared" ref="P233" si="48">P231+1</f>
        <v>75</v>
      </c>
    </row>
    <row r="234" spans="2:16" ht="36" customHeight="1">
      <c r="B234" s="1388"/>
      <c r="C234" s="1390"/>
      <c r="D234" s="320" t="s">
        <v>1496</v>
      </c>
      <c r="E234" s="321" t="s">
        <v>1621</v>
      </c>
      <c r="F234" s="326" t="s">
        <v>1622</v>
      </c>
      <c r="G234" s="321" t="s">
        <v>1623</v>
      </c>
      <c r="H234" s="326" t="s">
        <v>1622</v>
      </c>
      <c r="I234" s="321" t="s">
        <v>284</v>
      </c>
      <c r="J234" s="326">
        <v>304</v>
      </c>
      <c r="K234" s="321"/>
      <c r="L234" s="326"/>
      <c r="M234" s="321"/>
      <c r="N234" s="326"/>
      <c r="O234" s="324"/>
      <c r="P234" s="1391"/>
    </row>
    <row r="235" spans="2:16" ht="36" customHeight="1">
      <c r="B235" s="1387">
        <f>B233+1</f>
        <v>45856</v>
      </c>
      <c r="C235" s="1389">
        <f t="shared" si="43"/>
        <v>45856</v>
      </c>
      <c r="D235" s="320" t="s">
        <v>1495</v>
      </c>
      <c r="E235" s="321" t="s">
        <v>1526</v>
      </c>
      <c r="F235" s="326"/>
      <c r="G235" s="321" t="s">
        <v>1526</v>
      </c>
      <c r="H235" s="326"/>
      <c r="I235" s="321"/>
      <c r="J235" s="326"/>
      <c r="K235" s="321"/>
      <c r="L235" s="326"/>
      <c r="M235" s="321"/>
      <c r="N235" s="326"/>
      <c r="O235" s="324"/>
      <c r="P235" s="1391">
        <f t="shared" ref="P235" si="49">P233+1</f>
        <v>76</v>
      </c>
    </row>
    <row r="236" spans="2:16" ht="36" customHeight="1">
      <c r="B236" s="1388"/>
      <c r="C236" s="1390"/>
      <c r="D236" s="320" t="s">
        <v>1496</v>
      </c>
      <c r="E236" s="321"/>
      <c r="F236" s="326"/>
      <c r="G236" s="321" t="s">
        <v>1624</v>
      </c>
      <c r="H236" s="326">
        <v>304</v>
      </c>
      <c r="I236" s="321" t="s">
        <v>1625</v>
      </c>
      <c r="J236" s="326">
        <v>304</v>
      </c>
      <c r="K236" s="321" t="s">
        <v>1626</v>
      </c>
      <c r="L236" s="326">
        <v>304</v>
      </c>
      <c r="M236" s="321"/>
      <c r="N236" s="323"/>
      <c r="O236" s="324"/>
      <c r="P236" s="1391"/>
    </row>
    <row r="237" spans="2:16" ht="36" customHeight="1">
      <c r="B237" s="1396">
        <f>B235+1</f>
        <v>45857</v>
      </c>
      <c r="C237" s="1398">
        <f t="shared" si="43"/>
        <v>45857</v>
      </c>
      <c r="D237" s="334" t="s">
        <v>1495</v>
      </c>
      <c r="E237" s="335"/>
      <c r="F237" s="484"/>
      <c r="G237" s="335"/>
      <c r="H237" s="484"/>
      <c r="I237" s="335"/>
      <c r="J237" s="484"/>
      <c r="K237" s="335"/>
      <c r="L237" s="484"/>
      <c r="M237" s="335"/>
      <c r="N237" s="343"/>
      <c r="O237" s="384"/>
      <c r="P237" s="1391"/>
    </row>
    <row r="238" spans="2:16" ht="36" customHeight="1">
      <c r="B238" s="1397"/>
      <c r="C238" s="1399"/>
      <c r="D238" s="334" t="s">
        <v>1496</v>
      </c>
      <c r="E238" s="335"/>
      <c r="F238" s="376"/>
      <c r="G238" s="335"/>
      <c r="H238" s="376"/>
      <c r="I238" s="335"/>
      <c r="J238" s="376"/>
      <c r="K238" s="335"/>
      <c r="L238" s="336"/>
      <c r="M238" s="335"/>
      <c r="N238" s="343"/>
      <c r="O238" s="384"/>
      <c r="P238" s="1391"/>
    </row>
    <row r="239" spans="2:16" ht="36" customHeight="1">
      <c r="B239" s="1396">
        <f>B237+1</f>
        <v>45858</v>
      </c>
      <c r="C239" s="1398">
        <f t="shared" si="43"/>
        <v>45858</v>
      </c>
      <c r="D239" s="334" t="s">
        <v>1495</v>
      </c>
      <c r="E239" s="335"/>
      <c r="F239" s="336"/>
      <c r="G239" s="335"/>
      <c r="H239" s="336"/>
      <c r="I239" s="335"/>
      <c r="J239" s="336"/>
      <c r="K239" s="335"/>
      <c r="L239" s="336"/>
      <c r="M239" s="335"/>
      <c r="N239" s="343"/>
      <c r="O239" s="384"/>
      <c r="P239" s="1391"/>
    </row>
    <row r="240" spans="2:16" ht="36" customHeight="1">
      <c r="B240" s="1397"/>
      <c r="C240" s="1399"/>
      <c r="D240" s="334" t="s">
        <v>1496</v>
      </c>
      <c r="E240" s="335"/>
      <c r="F240" s="376"/>
      <c r="G240" s="335"/>
      <c r="H240" s="376"/>
      <c r="I240" s="335"/>
      <c r="J240" s="376"/>
      <c r="K240" s="335"/>
      <c r="L240" s="336"/>
      <c r="M240" s="335"/>
      <c r="N240" s="343"/>
      <c r="O240" s="384"/>
      <c r="P240" s="1391"/>
    </row>
    <row r="241" spans="2:16" ht="36" customHeight="1">
      <c r="B241" s="1396">
        <f>B239+1</f>
        <v>45859</v>
      </c>
      <c r="C241" s="1398">
        <f t="shared" si="43"/>
        <v>45859</v>
      </c>
      <c r="D241" s="334" t="s">
        <v>1495</v>
      </c>
      <c r="E241" s="335"/>
      <c r="F241" s="336"/>
      <c r="G241" s="335"/>
      <c r="H241" s="336"/>
      <c r="I241" s="335"/>
      <c r="J241" s="336"/>
      <c r="K241" s="335"/>
      <c r="L241" s="336"/>
      <c r="M241" s="335"/>
      <c r="N241" s="336"/>
      <c r="O241" s="384" t="s">
        <v>1188</v>
      </c>
      <c r="P241" s="1391"/>
    </row>
    <row r="242" spans="2:16" ht="36" customHeight="1">
      <c r="B242" s="1397"/>
      <c r="C242" s="1399"/>
      <c r="D242" s="334" t="s">
        <v>1496</v>
      </c>
      <c r="E242" s="335"/>
      <c r="F242" s="336"/>
      <c r="G242" s="335"/>
      <c r="H242" s="336"/>
      <c r="I242" s="335"/>
      <c r="J242" s="336"/>
      <c r="K242" s="335"/>
      <c r="L242" s="336"/>
      <c r="M242" s="335"/>
      <c r="N242" s="343"/>
      <c r="O242" s="384"/>
      <c r="P242" s="1391"/>
    </row>
    <row r="243" spans="2:16" ht="32.25">
      <c r="B243" s="1387">
        <f>B241+1</f>
        <v>45860</v>
      </c>
      <c r="C243" s="1389">
        <f t="shared" si="43"/>
        <v>45860</v>
      </c>
      <c r="D243" s="320" t="s">
        <v>1495</v>
      </c>
      <c r="E243" s="347" t="s">
        <v>1627</v>
      </c>
      <c r="F243" s="679" t="s">
        <v>1628</v>
      </c>
      <c r="G243" s="347" t="s">
        <v>1627</v>
      </c>
      <c r="H243" s="679" t="s">
        <v>1628</v>
      </c>
      <c r="I243" s="347" t="s">
        <v>1627</v>
      </c>
      <c r="J243" s="679" t="s">
        <v>1628</v>
      </c>
      <c r="K243" s="347" t="s">
        <v>1627</v>
      </c>
      <c r="L243" s="679" t="s">
        <v>1628</v>
      </c>
      <c r="M243" s="347" t="s">
        <v>785</v>
      </c>
      <c r="N243" s="323">
        <v>301</v>
      </c>
      <c r="O243" s="324"/>
      <c r="P243" s="1391">
        <f>P235+1</f>
        <v>77</v>
      </c>
    </row>
    <row r="244" spans="2:16" ht="36" customHeight="1">
      <c r="B244" s="1388"/>
      <c r="C244" s="1390"/>
      <c r="D244" s="320" t="s">
        <v>1496</v>
      </c>
      <c r="E244" s="347"/>
      <c r="F244" s="380"/>
      <c r="G244" s="347"/>
      <c r="H244" s="380"/>
      <c r="I244" s="347"/>
      <c r="J244" s="380"/>
      <c r="K244" s="347"/>
      <c r="L244" s="380"/>
      <c r="M244" s="347"/>
      <c r="N244" s="323"/>
      <c r="O244" s="324"/>
      <c r="P244" s="1391"/>
    </row>
    <row r="245" spans="2:16" ht="36" customHeight="1">
      <c r="B245" s="1387">
        <f>B243+1</f>
        <v>45861</v>
      </c>
      <c r="C245" s="1389">
        <f t="shared" si="43"/>
        <v>45861</v>
      </c>
      <c r="D245" s="320" t="s">
        <v>1495</v>
      </c>
      <c r="E245" s="347" t="s">
        <v>1627</v>
      </c>
      <c r="F245" s="380">
        <v>301</v>
      </c>
      <c r="G245" s="347" t="s">
        <v>1627</v>
      </c>
      <c r="H245" s="380">
        <v>301</v>
      </c>
      <c r="I245" s="347" t="s">
        <v>775</v>
      </c>
      <c r="J245" s="380">
        <v>301</v>
      </c>
      <c r="K245" s="347" t="s">
        <v>1627</v>
      </c>
      <c r="L245" s="380">
        <v>301</v>
      </c>
      <c r="M245" s="347"/>
      <c r="N245" s="326"/>
      <c r="O245" s="324"/>
      <c r="P245" s="1391">
        <f>P243+1</f>
        <v>78</v>
      </c>
    </row>
    <row r="246" spans="2:16" ht="36" customHeight="1">
      <c r="B246" s="1388"/>
      <c r="C246" s="1390"/>
      <c r="D246" s="320" t="s">
        <v>1496</v>
      </c>
      <c r="E246" s="347"/>
      <c r="F246" s="380"/>
      <c r="G246" s="347"/>
      <c r="H246" s="380"/>
      <c r="I246" s="347"/>
      <c r="J246" s="380"/>
      <c r="K246" s="347"/>
      <c r="L246" s="380"/>
      <c r="M246" s="347"/>
      <c r="N246" s="326"/>
      <c r="O246" s="324"/>
      <c r="P246" s="1391"/>
    </row>
    <row r="247" spans="2:16" ht="32.25">
      <c r="B247" s="1387">
        <f>B245+1</f>
        <v>45862</v>
      </c>
      <c r="C247" s="1389">
        <f t="shared" si="43"/>
        <v>45862</v>
      </c>
      <c r="D247" s="320" t="s">
        <v>1495</v>
      </c>
      <c r="E247" s="347" t="s">
        <v>1627</v>
      </c>
      <c r="F247" s="679" t="s">
        <v>1628</v>
      </c>
      <c r="G247" s="347" t="s">
        <v>1627</v>
      </c>
      <c r="H247" s="679" t="s">
        <v>1628</v>
      </c>
      <c r="I247" s="347" t="s">
        <v>1627</v>
      </c>
      <c r="J247" s="679" t="s">
        <v>1628</v>
      </c>
      <c r="K247" s="347" t="s">
        <v>1627</v>
      </c>
      <c r="L247" s="679" t="s">
        <v>1628</v>
      </c>
      <c r="M247" s="347"/>
      <c r="N247" s="326"/>
      <c r="O247" s="324"/>
      <c r="P247" s="1391">
        <f>P245+1</f>
        <v>79</v>
      </c>
    </row>
    <row r="248" spans="2:16" ht="36" customHeight="1">
      <c r="B248" s="1388"/>
      <c r="C248" s="1390"/>
      <c r="D248" s="320" t="s">
        <v>1496</v>
      </c>
      <c r="E248" s="347"/>
      <c r="F248" s="380"/>
      <c r="G248" s="347"/>
      <c r="H248" s="380"/>
      <c r="I248" s="347"/>
      <c r="J248" s="380"/>
      <c r="K248" s="347"/>
      <c r="L248" s="380"/>
      <c r="M248" s="347"/>
      <c r="N248" s="326"/>
      <c r="O248" s="324"/>
      <c r="P248" s="1391"/>
    </row>
    <row r="249" spans="2:16" ht="32.25">
      <c r="B249" s="1387">
        <f>B247+1</f>
        <v>45863</v>
      </c>
      <c r="C249" s="1389">
        <f t="shared" si="43"/>
        <v>45863</v>
      </c>
      <c r="D249" s="320" t="s">
        <v>1495</v>
      </c>
      <c r="E249" s="347" t="s">
        <v>1627</v>
      </c>
      <c r="F249" s="679" t="s">
        <v>1628</v>
      </c>
      <c r="G249" s="347" t="s">
        <v>1627</v>
      </c>
      <c r="H249" s="679" t="s">
        <v>1628</v>
      </c>
      <c r="I249" s="347" t="s">
        <v>1627</v>
      </c>
      <c r="J249" s="679" t="s">
        <v>1628</v>
      </c>
      <c r="K249" s="347" t="s">
        <v>1627</v>
      </c>
      <c r="L249" s="679" t="s">
        <v>1628</v>
      </c>
      <c r="M249" s="347" t="s">
        <v>1629</v>
      </c>
      <c r="N249" s="326">
        <v>301</v>
      </c>
      <c r="O249" s="324"/>
      <c r="P249" s="1391">
        <f>P247+1</f>
        <v>80</v>
      </c>
    </row>
    <row r="250" spans="2:16" ht="36" customHeight="1">
      <c r="B250" s="1388"/>
      <c r="C250" s="1390"/>
      <c r="D250" s="320" t="s">
        <v>1496</v>
      </c>
      <c r="E250" s="347"/>
      <c r="F250" s="326"/>
      <c r="G250" s="321"/>
      <c r="H250" s="326"/>
      <c r="I250" s="347"/>
      <c r="J250" s="326"/>
      <c r="K250" s="347"/>
      <c r="L250" s="323"/>
      <c r="M250" s="347"/>
      <c r="N250" s="323"/>
      <c r="O250" s="324"/>
      <c r="P250" s="1391"/>
    </row>
    <row r="251" spans="2:16" ht="36" customHeight="1">
      <c r="B251" s="1396">
        <f>B249+1</f>
        <v>45864</v>
      </c>
      <c r="C251" s="1398">
        <f t="shared" si="43"/>
        <v>45864</v>
      </c>
      <c r="D251" s="334" t="s">
        <v>1495</v>
      </c>
      <c r="E251" s="335"/>
      <c r="F251" s="376"/>
      <c r="G251" s="335"/>
      <c r="H251" s="336"/>
      <c r="I251" s="335"/>
      <c r="J251" s="376"/>
      <c r="K251" s="335"/>
      <c r="L251" s="343"/>
      <c r="M251" s="335"/>
      <c r="N251" s="343"/>
      <c r="O251" s="384"/>
      <c r="P251" s="1391"/>
    </row>
    <row r="252" spans="2:16" ht="36" customHeight="1">
      <c r="B252" s="1397"/>
      <c r="C252" s="1399"/>
      <c r="D252" s="334" t="s">
        <v>1496</v>
      </c>
      <c r="E252" s="335"/>
      <c r="F252" s="376"/>
      <c r="G252" s="335"/>
      <c r="H252" s="376"/>
      <c r="I252" s="335"/>
      <c r="J252" s="376"/>
      <c r="K252" s="485"/>
      <c r="L252" s="343"/>
      <c r="M252" s="335"/>
      <c r="N252" s="343"/>
      <c r="O252" s="384"/>
      <c r="P252" s="1391"/>
    </row>
    <row r="253" spans="2:16" ht="36" customHeight="1">
      <c r="B253" s="1396">
        <f>B251+1</f>
        <v>45865</v>
      </c>
      <c r="C253" s="1398">
        <f t="shared" si="43"/>
        <v>45865</v>
      </c>
      <c r="D253" s="334" t="s">
        <v>1495</v>
      </c>
      <c r="E253" s="383" t="s">
        <v>1630</v>
      </c>
      <c r="F253" s="376"/>
      <c r="G253" s="383" t="s">
        <v>1630</v>
      </c>
      <c r="H253" s="376"/>
      <c r="I253" s="383" t="s">
        <v>1630</v>
      </c>
      <c r="J253" s="376"/>
      <c r="K253" s="383" t="s">
        <v>1630</v>
      </c>
      <c r="L253" s="343"/>
      <c r="M253" s="485"/>
      <c r="N253" s="343"/>
      <c r="O253" s="384"/>
      <c r="P253" s="1391"/>
    </row>
    <row r="254" spans="2:16" ht="36" customHeight="1">
      <c r="B254" s="1397"/>
      <c r="C254" s="1399"/>
      <c r="D254" s="334" t="s">
        <v>1496</v>
      </c>
      <c r="E254" s="383"/>
      <c r="F254" s="376"/>
      <c r="G254" s="383"/>
      <c r="H254" s="376"/>
      <c r="I254" s="383"/>
      <c r="J254" s="376"/>
      <c r="K254" s="383"/>
      <c r="L254" s="343"/>
      <c r="M254" s="335"/>
      <c r="N254" s="343"/>
      <c r="O254" s="384"/>
      <c r="P254" s="1391"/>
    </row>
    <row r="255" spans="2:16" ht="36" customHeight="1">
      <c r="B255" s="1387">
        <f>B253+1</f>
        <v>45866</v>
      </c>
      <c r="C255" s="1389">
        <f t="shared" si="43"/>
        <v>45866</v>
      </c>
      <c r="D255" s="320" t="s">
        <v>1495</v>
      </c>
      <c r="E255" s="347" t="s">
        <v>1631</v>
      </c>
      <c r="F255" s="326"/>
      <c r="G255" s="347" t="s">
        <v>1631</v>
      </c>
      <c r="H255" s="326"/>
      <c r="I255" s="347" t="s">
        <v>1631</v>
      </c>
      <c r="J255" s="326"/>
      <c r="K255" s="347" t="s">
        <v>1631</v>
      </c>
      <c r="L255" s="326"/>
      <c r="M255" s="325"/>
      <c r="N255" s="326"/>
      <c r="O255" s="324"/>
      <c r="P255" s="1391">
        <f>P249+1</f>
        <v>81</v>
      </c>
    </row>
    <row r="256" spans="2:16" ht="36" customHeight="1">
      <c r="B256" s="1388"/>
      <c r="C256" s="1390"/>
      <c r="D256" s="320" t="s">
        <v>1496</v>
      </c>
      <c r="E256" s="347"/>
      <c r="F256" s="326"/>
      <c r="G256" s="347"/>
      <c r="H256" s="326"/>
      <c r="I256" s="347"/>
      <c r="J256" s="326"/>
      <c r="K256" s="347"/>
      <c r="L256" s="326"/>
      <c r="M256" s="321"/>
      <c r="N256" s="323"/>
      <c r="O256" s="324"/>
      <c r="P256" s="1391"/>
    </row>
    <row r="257" spans="2:16" ht="36" customHeight="1">
      <c r="B257" s="1387">
        <f>B255+1</f>
        <v>45867</v>
      </c>
      <c r="C257" s="1389">
        <f t="shared" si="43"/>
        <v>45867</v>
      </c>
      <c r="D257" s="320" t="s">
        <v>1495</v>
      </c>
      <c r="E257" s="347" t="s">
        <v>1631</v>
      </c>
      <c r="F257" s="326"/>
      <c r="G257" s="347" t="s">
        <v>1631</v>
      </c>
      <c r="H257" s="326"/>
      <c r="I257" s="347" t="s">
        <v>1631</v>
      </c>
      <c r="J257" s="322"/>
      <c r="K257" s="347" t="s">
        <v>1631</v>
      </c>
      <c r="L257" s="326"/>
      <c r="M257" s="325"/>
      <c r="N257" s="323"/>
      <c r="O257" s="324"/>
      <c r="P257" s="1391">
        <f>P255+1</f>
        <v>82</v>
      </c>
    </row>
    <row r="258" spans="2:16" ht="36" customHeight="1">
      <c r="B258" s="1388"/>
      <c r="C258" s="1390"/>
      <c r="D258" s="320" t="s">
        <v>1496</v>
      </c>
      <c r="E258" s="347"/>
      <c r="F258" s="326"/>
      <c r="G258" s="347"/>
      <c r="H258" s="326"/>
      <c r="I258" s="347"/>
      <c r="J258" s="322"/>
      <c r="K258" s="347"/>
      <c r="L258" s="326"/>
      <c r="M258" s="318"/>
      <c r="N258" s="407"/>
      <c r="O258" s="324"/>
      <c r="P258" s="1391"/>
    </row>
    <row r="259" spans="2:16" ht="36" customHeight="1">
      <c r="B259" s="1387">
        <f t="shared" ref="B259" si="50">B257+1</f>
        <v>45868</v>
      </c>
      <c r="C259" s="1389">
        <f t="shared" si="43"/>
        <v>45868</v>
      </c>
      <c r="D259" s="320" t="s">
        <v>1495</v>
      </c>
      <c r="E259" s="347" t="s">
        <v>1631</v>
      </c>
      <c r="F259" s="326"/>
      <c r="G259" s="347" t="s">
        <v>1631</v>
      </c>
      <c r="H259" s="326"/>
      <c r="I259" s="347" t="s">
        <v>1631</v>
      </c>
      <c r="J259" s="322"/>
      <c r="K259" s="347" t="s">
        <v>1631</v>
      </c>
      <c r="L259" s="326"/>
      <c r="M259" s="325"/>
      <c r="N259" s="323"/>
      <c r="O259" s="486"/>
      <c r="P259" s="1391">
        <f>P257+1</f>
        <v>83</v>
      </c>
    </row>
    <row r="260" spans="2:16" ht="36" customHeight="1">
      <c r="B260" s="1388"/>
      <c r="C260" s="1390"/>
      <c r="D260" s="320" t="s">
        <v>1496</v>
      </c>
      <c r="E260" s="347"/>
      <c r="F260" s="487"/>
      <c r="G260" s="554"/>
      <c r="H260" s="487"/>
      <c r="I260" s="554"/>
      <c r="J260" s="487"/>
      <c r="K260" s="554"/>
      <c r="L260" s="406"/>
      <c r="M260" s="318"/>
      <c r="N260" s="407"/>
      <c r="O260" s="488"/>
      <c r="P260" s="1391"/>
    </row>
    <row r="261" spans="2:16" ht="36" customHeight="1">
      <c r="B261" s="1392">
        <f>B259+1</f>
        <v>45869</v>
      </c>
      <c r="C261" s="1394">
        <f t="shared" si="43"/>
        <v>45869</v>
      </c>
      <c r="D261" s="489" t="s">
        <v>1495</v>
      </c>
      <c r="E261" s="347" t="s">
        <v>1631</v>
      </c>
      <c r="F261" s="326"/>
      <c r="G261" s="347" t="s">
        <v>1631</v>
      </c>
      <c r="H261" s="326"/>
      <c r="I261" s="347" t="s">
        <v>1631</v>
      </c>
      <c r="J261" s="322"/>
      <c r="K261" s="347" t="s">
        <v>1631</v>
      </c>
      <c r="L261" s="326"/>
      <c r="M261" s="325"/>
      <c r="N261" s="323"/>
      <c r="O261" s="328"/>
      <c r="P261" s="1391">
        <f>P259+1</f>
        <v>84</v>
      </c>
    </row>
    <row r="262" spans="2:16" ht="36" customHeight="1">
      <c r="B262" s="1393"/>
      <c r="C262" s="1395"/>
      <c r="D262" s="408" t="s">
        <v>1496</v>
      </c>
      <c r="E262" s="553"/>
      <c r="F262" s="490"/>
      <c r="G262" s="553"/>
      <c r="H262" s="410"/>
      <c r="I262" s="553"/>
      <c r="J262" s="410"/>
      <c r="K262" s="553"/>
      <c r="L262" s="410"/>
      <c r="M262" s="409"/>
      <c r="N262" s="411"/>
      <c r="O262" s="412"/>
      <c r="P262" s="1391"/>
    </row>
    <row r="263" spans="2:16" ht="27" customHeight="1">
      <c r="B263" s="413"/>
      <c r="E263" s="414"/>
      <c r="F263" s="414"/>
      <c r="G263" s="414"/>
      <c r="H263" s="414"/>
      <c r="I263" s="414"/>
      <c r="J263" s="414"/>
      <c r="K263" s="414"/>
      <c r="L263" s="415"/>
      <c r="M263" s="414"/>
      <c r="N263" s="415"/>
      <c r="O263" s="415"/>
      <c r="P263" s="295" t="str">
        <f t="shared" ref="P263:P332" si="51">IF(B263="","",WEEKDAY(B263))</f>
        <v/>
      </c>
    </row>
    <row r="264" spans="2:16" ht="27" customHeight="1" thickBot="1">
      <c r="B264" s="303" t="s">
        <v>1202</v>
      </c>
      <c r="E264" s="414"/>
      <c r="F264" s="414"/>
      <c r="G264" s="414"/>
      <c r="H264" s="414"/>
      <c r="I264" s="414"/>
      <c r="J264" s="414"/>
      <c r="K264" s="414"/>
      <c r="L264" s="415"/>
      <c r="M264" s="414"/>
      <c r="N264" s="415"/>
      <c r="O264" s="415"/>
    </row>
    <row r="265" spans="2:16" ht="18" customHeight="1">
      <c r="B265" s="1406" t="s">
        <v>1055</v>
      </c>
      <c r="C265" s="1408" t="s">
        <v>1056</v>
      </c>
      <c r="D265" s="308"/>
      <c r="E265" s="106" t="s">
        <v>1057</v>
      </c>
      <c r="F265" s="1381" t="s">
        <v>1058</v>
      </c>
      <c r="G265" s="106" t="s">
        <v>1059</v>
      </c>
      <c r="H265" s="1381" t="s">
        <v>1058</v>
      </c>
      <c r="I265" s="416" t="s">
        <v>1060</v>
      </c>
      <c r="J265" s="1410" t="s">
        <v>1058</v>
      </c>
      <c r="K265" s="416" t="s">
        <v>1061</v>
      </c>
      <c r="L265" s="1412" t="s">
        <v>1058</v>
      </c>
      <c r="M265" s="309" t="s">
        <v>1062</v>
      </c>
      <c r="N265" s="1412" t="s">
        <v>1058</v>
      </c>
      <c r="O265" s="310" t="s">
        <v>1063</v>
      </c>
    </row>
    <row r="266" spans="2:16" ht="18" customHeight="1" thickBot="1">
      <c r="B266" s="1407"/>
      <c r="C266" s="1409"/>
      <c r="D266" s="311"/>
      <c r="E266" s="108" t="s">
        <v>1064</v>
      </c>
      <c r="F266" s="1382"/>
      <c r="G266" s="108" t="s">
        <v>1065</v>
      </c>
      <c r="H266" s="1382"/>
      <c r="I266" s="417" t="s">
        <v>1066</v>
      </c>
      <c r="J266" s="1411"/>
      <c r="K266" s="417" t="s">
        <v>1067</v>
      </c>
      <c r="L266" s="1413"/>
      <c r="M266" s="312" t="s">
        <v>443</v>
      </c>
      <c r="N266" s="1413"/>
      <c r="O266" s="313"/>
      <c r="P266" s="295" t="str">
        <f t="shared" si="51"/>
        <v/>
      </c>
    </row>
    <row r="267" spans="2:16" ht="36" customHeight="1">
      <c r="B267" s="1400">
        <f>B261+1</f>
        <v>45870</v>
      </c>
      <c r="C267" s="1401">
        <f>B267</f>
        <v>45870</v>
      </c>
      <c r="D267" s="320" t="s">
        <v>1495</v>
      </c>
      <c r="E267" s="491" t="s">
        <v>1631</v>
      </c>
      <c r="F267" s="420"/>
      <c r="G267" s="491" t="s">
        <v>1631</v>
      </c>
      <c r="H267" s="419"/>
      <c r="I267" s="492" t="s">
        <v>1631</v>
      </c>
      <c r="J267" s="419"/>
      <c r="K267" s="492" t="s">
        <v>1631</v>
      </c>
      <c r="L267" s="420"/>
      <c r="M267" s="491"/>
      <c r="N267" s="317"/>
      <c r="O267" s="486"/>
      <c r="P267" s="1391">
        <f>P261+1</f>
        <v>85</v>
      </c>
    </row>
    <row r="268" spans="2:16" ht="36" customHeight="1">
      <c r="B268" s="1388"/>
      <c r="C268" s="1390"/>
      <c r="D268" s="320" t="s">
        <v>1496</v>
      </c>
      <c r="E268" s="425"/>
      <c r="F268" s="439"/>
      <c r="G268" s="425"/>
      <c r="H268" s="439"/>
      <c r="I268" s="424"/>
      <c r="J268" s="439"/>
      <c r="K268" s="424"/>
      <c r="L268" s="423"/>
      <c r="M268" s="425"/>
      <c r="N268" s="351"/>
      <c r="O268" s="486"/>
      <c r="P268" s="1391"/>
    </row>
    <row r="269" spans="2:16" ht="36" customHeight="1">
      <c r="B269" s="1396">
        <f>B267+1</f>
        <v>45871</v>
      </c>
      <c r="C269" s="1398">
        <f>B269</f>
        <v>45871</v>
      </c>
      <c r="D269" s="334" t="s">
        <v>1495</v>
      </c>
      <c r="E269" s="485" t="s">
        <v>1630</v>
      </c>
      <c r="F269" s="376"/>
      <c r="G269" s="485" t="s">
        <v>1630</v>
      </c>
      <c r="H269" s="376"/>
      <c r="I269" s="485" t="s">
        <v>1630</v>
      </c>
      <c r="J269" s="376"/>
      <c r="K269" s="485" t="s">
        <v>1630</v>
      </c>
      <c r="L269" s="343"/>
      <c r="M269" s="485"/>
      <c r="N269" s="343"/>
      <c r="O269" s="493"/>
      <c r="P269" s="1391"/>
    </row>
    <row r="270" spans="2:16" ht="36" customHeight="1">
      <c r="B270" s="1397"/>
      <c r="C270" s="1399"/>
      <c r="D270" s="334" t="s">
        <v>1496</v>
      </c>
      <c r="E270" s="335"/>
      <c r="F270" s="376"/>
      <c r="G270" s="335"/>
      <c r="H270" s="376"/>
      <c r="I270" s="335"/>
      <c r="J270" s="376"/>
      <c r="K270" s="335"/>
      <c r="L270" s="343"/>
      <c r="M270" s="335"/>
      <c r="N270" s="343"/>
      <c r="O270" s="493"/>
      <c r="P270" s="1391"/>
    </row>
    <row r="271" spans="2:16" ht="36" customHeight="1">
      <c r="B271" s="1396">
        <f>B269+1</f>
        <v>45872</v>
      </c>
      <c r="C271" s="1398">
        <f t="shared" ref="C271:C327" si="52">B271</f>
        <v>45872</v>
      </c>
      <c r="D271" s="334" t="s">
        <v>1495</v>
      </c>
      <c r="E271" s="335"/>
      <c r="F271" s="376"/>
      <c r="G271" s="335"/>
      <c r="H271" s="376"/>
      <c r="I271" s="335"/>
      <c r="J271" s="376"/>
      <c r="K271" s="335"/>
      <c r="L271" s="343"/>
      <c r="M271" s="335"/>
      <c r="N271" s="343"/>
      <c r="O271" s="493"/>
      <c r="P271" s="1391"/>
    </row>
    <row r="272" spans="2:16" ht="36" customHeight="1">
      <c r="B272" s="1397"/>
      <c r="C272" s="1399"/>
      <c r="D272" s="334" t="s">
        <v>1496</v>
      </c>
      <c r="E272" s="335"/>
      <c r="F272" s="376"/>
      <c r="G272" s="335"/>
      <c r="H272" s="376"/>
      <c r="I272" s="335"/>
      <c r="J272" s="376"/>
      <c r="K272" s="335"/>
      <c r="L272" s="343"/>
      <c r="M272" s="335"/>
      <c r="N272" s="343"/>
      <c r="O272" s="493"/>
      <c r="P272" s="1391"/>
    </row>
    <row r="273" spans="2:16" ht="36" customHeight="1">
      <c r="B273" s="1387">
        <f>B271+1</f>
        <v>45873</v>
      </c>
      <c r="C273" s="1389">
        <f t="shared" si="52"/>
        <v>45873</v>
      </c>
      <c r="D273" s="320" t="s">
        <v>1495</v>
      </c>
      <c r="E273" s="321"/>
      <c r="F273" s="322"/>
      <c r="G273" s="321"/>
      <c r="H273" s="322"/>
      <c r="I273" s="321"/>
      <c r="J273" s="322"/>
      <c r="K273" s="321"/>
      <c r="L273" s="323"/>
      <c r="M273" s="321"/>
      <c r="N273" s="323"/>
      <c r="O273" s="486"/>
      <c r="P273" s="1391">
        <f>P267+1</f>
        <v>86</v>
      </c>
    </row>
    <row r="274" spans="2:16" ht="36" customHeight="1">
      <c r="B274" s="1388"/>
      <c r="C274" s="1390"/>
      <c r="D274" s="320" t="s">
        <v>1496</v>
      </c>
      <c r="E274" s="321"/>
      <c r="F274" s="322"/>
      <c r="G274" s="327"/>
      <c r="H274" s="322"/>
      <c r="I274" s="327"/>
      <c r="J274" s="322"/>
      <c r="K274" s="321"/>
      <c r="L274" s="323"/>
      <c r="M274" s="321"/>
      <c r="N274" s="323"/>
      <c r="O274" s="486"/>
      <c r="P274" s="1391"/>
    </row>
    <row r="275" spans="2:16" ht="36" customHeight="1">
      <c r="B275" s="1387">
        <f>B273+1</f>
        <v>45874</v>
      </c>
      <c r="C275" s="1389">
        <f t="shared" si="52"/>
        <v>45874</v>
      </c>
      <c r="D275" s="320" t="s">
        <v>1495</v>
      </c>
      <c r="E275" s="321"/>
      <c r="F275" s="322"/>
      <c r="G275" s="321"/>
      <c r="H275" s="322"/>
      <c r="I275" s="321"/>
      <c r="J275" s="322"/>
      <c r="K275" s="321"/>
      <c r="L275" s="323"/>
      <c r="M275" s="321"/>
      <c r="N275" s="323"/>
      <c r="O275" s="324"/>
      <c r="P275" s="1391">
        <f>P273+1</f>
        <v>87</v>
      </c>
    </row>
    <row r="276" spans="2:16" ht="36" customHeight="1">
      <c r="B276" s="1388"/>
      <c r="C276" s="1390"/>
      <c r="D276" s="320" t="s">
        <v>1496</v>
      </c>
      <c r="E276" s="321"/>
      <c r="F276" s="322"/>
      <c r="G276" s="321"/>
      <c r="H276" s="322"/>
      <c r="I276" s="321"/>
      <c r="J276" s="322"/>
      <c r="K276" s="321"/>
      <c r="L276" s="323"/>
      <c r="M276" s="321"/>
      <c r="N276" s="323"/>
      <c r="O276" s="324"/>
      <c r="P276" s="1391"/>
    </row>
    <row r="277" spans="2:16" ht="36" customHeight="1">
      <c r="B277" s="1387">
        <f>B275+1</f>
        <v>45875</v>
      </c>
      <c r="C277" s="1389">
        <f t="shared" si="52"/>
        <v>45875</v>
      </c>
      <c r="D277" s="320" t="s">
        <v>1495</v>
      </c>
      <c r="E277" s="321"/>
      <c r="F277" s="322"/>
      <c r="G277" s="321"/>
      <c r="H277" s="322"/>
      <c r="I277" s="321"/>
      <c r="J277" s="322"/>
      <c r="K277" s="321"/>
      <c r="L277" s="323"/>
      <c r="M277" s="321"/>
      <c r="N277" s="323"/>
      <c r="O277" s="324"/>
      <c r="P277" s="1391">
        <f>P275+1</f>
        <v>88</v>
      </c>
    </row>
    <row r="278" spans="2:16" ht="36" customHeight="1">
      <c r="B278" s="1388"/>
      <c r="C278" s="1390"/>
      <c r="D278" s="320" t="s">
        <v>1496</v>
      </c>
      <c r="E278" s="426" t="s">
        <v>893</v>
      </c>
      <c r="F278" s="331" t="s">
        <v>1632</v>
      </c>
      <c r="G278" s="426" t="s">
        <v>893</v>
      </c>
      <c r="H278" s="331" t="s">
        <v>1632</v>
      </c>
      <c r="I278" s="209" t="s">
        <v>238</v>
      </c>
      <c r="J278" s="331" t="s">
        <v>1632</v>
      </c>
      <c r="K278" s="321"/>
      <c r="L278" s="323"/>
      <c r="M278" s="321"/>
      <c r="N278" s="323"/>
      <c r="O278" s="324"/>
      <c r="P278" s="1391"/>
    </row>
    <row r="279" spans="2:16" ht="36" customHeight="1">
      <c r="B279" s="1387">
        <f>B277+1</f>
        <v>45876</v>
      </c>
      <c r="C279" s="1389">
        <f t="shared" si="52"/>
        <v>45876</v>
      </c>
      <c r="D279" s="320" t="s">
        <v>1495</v>
      </c>
      <c r="E279" s="321"/>
      <c r="F279" s="326"/>
      <c r="G279" s="321"/>
      <c r="H279" s="326"/>
      <c r="I279" s="321"/>
      <c r="J279" s="322"/>
      <c r="K279" s="321"/>
      <c r="L279" s="326"/>
      <c r="M279" s="321"/>
      <c r="N279" s="326"/>
      <c r="O279" s="324"/>
      <c r="P279" s="1391">
        <f t="shared" ref="P279" si="53">P277+1</f>
        <v>89</v>
      </c>
    </row>
    <row r="280" spans="2:16" ht="36" customHeight="1">
      <c r="B280" s="1388"/>
      <c r="C280" s="1390"/>
      <c r="D280" s="320" t="s">
        <v>1496</v>
      </c>
      <c r="E280" s="321" t="s">
        <v>907</v>
      </c>
      <c r="F280" s="326">
        <v>304</v>
      </c>
      <c r="G280" s="321" t="s">
        <v>907</v>
      </c>
      <c r="H280" s="326">
        <v>304</v>
      </c>
      <c r="I280" s="321" t="s">
        <v>910</v>
      </c>
      <c r="J280" s="326">
        <v>304</v>
      </c>
      <c r="K280" s="321" t="s">
        <v>910</v>
      </c>
      <c r="L280" s="326">
        <v>304</v>
      </c>
      <c r="M280" s="321"/>
      <c r="N280" s="326"/>
      <c r="O280" s="324"/>
      <c r="P280" s="1391"/>
    </row>
    <row r="281" spans="2:16" ht="36" customHeight="1">
      <c r="B281" s="1387">
        <f>B279+1</f>
        <v>45877</v>
      </c>
      <c r="C281" s="1389">
        <f t="shared" si="52"/>
        <v>45877</v>
      </c>
      <c r="D281" s="320" t="s">
        <v>1495</v>
      </c>
      <c r="E281" s="321"/>
      <c r="F281" s="326"/>
      <c r="G281" s="321"/>
      <c r="H281" s="440"/>
      <c r="I281" s="321"/>
      <c r="J281" s="326"/>
      <c r="K281" s="321"/>
      <c r="L281" s="326"/>
      <c r="M281" s="321"/>
      <c r="N281" s="326"/>
      <c r="O281" s="324" t="s">
        <v>1209</v>
      </c>
      <c r="P281" s="1391">
        <f t="shared" ref="P281" si="54">P279+1</f>
        <v>90</v>
      </c>
    </row>
    <row r="282" spans="2:16" ht="36" customHeight="1">
      <c r="B282" s="1388"/>
      <c r="C282" s="1390"/>
      <c r="D282" s="489" t="s">
        <v>1496</v>
      </c>
      <c r="E282" s="318"/>
      <c r="F282" s="326"/>
      <c r="G282" s="321"/>
      <c r="H282" s="440"/>
      <c r="I282" s="321"/>
      <c r="J282" s="326"/>
      <c r="K282" s="321"/>
      <c r="L282" s="326"/>
      <c r="M282" s="321"/>
      <c r="N282" s="326"/>
      <c r="O282" s="324"/>
      <c r="P282" s="1391"/>
    </row>
    <row r="283" spans="2:16" ht="36" customHeight="1">
      <c r="B283" s="1396">
        <f>B281+1</f>
        <v>45878</v>
      </c>
      <c r="C283" s="1398">
        <f t="shared" si="52"/>
        <v>45878</v>
      </c>
      <c r="D283" s="494" t="s">
        <v>1495</v>
      </c>
      <c r="E283" s="360"/>
      <c r="F283" s="376"/>
      <c r="G283" s="335"/>
      <c r="H283" s="445"/>
      <c r="I283" s="335"/>
      <c r="J283" s="336"/>
      <c r="K283" s="335"/>
      <c r="L283" s="336"/>
      <c r="M283" s="335"/>
      <c r="N283" s="336"/>
      <c r="O283" s="384" t="s">
        <v>1209</v>
      </c>
      <c r="P283" s="1391"/>
    </row>
    <row r="284" spans="2:16" ht="36" customHeight="1">
      <c r="B284" s="1397"/>
      <c r="C284" s="1399"/>
      <c r="D284" s="453" t="s">
        <v>1496</v>
      </c>
      <c r="E284" s="360"/>
      <c r="F284" s="376"/>
      <c r="G284" s="335"/>
      <c r="H284" s="445"/>
      <c r="I284" s="335"/>
      <c r="J284" s="336"/>
      <c r="K284" s="335"/>
      <c r="L284" s="336"/>
      <c r="M284" s="335"/>
      <c r="N284" s="336"/>
      <c r="O284" s="384"/>
      <c r="P284" s="1391"/>
    </row>
    <row r="285" spans="2:16" ht="36" customHeight="1">
      <c r="B285" s="1396">
        <f>B283+1</f>
        <v>45879</v>
      </c>
      <c r="C285" s="1398">
        <f t="shared" si="52"/>
        <v>45879</v>
      </c>
      <c r="D285" s="334" t="s">
        <v>1495</v>
      </c>
      <c r="E285" s="335"/>
      <c r="F285" s="336"/>
      <c r="G285" s="335"/>
      <c r="H285" s="336"/>
      <c r="I285" s="335"/>
      <c r="J285" s="336"/>
      <c r="K285" s="335"/>
      <c r="L285" s="336"/>
      <c r="M285" s="335"/>
      <c r="N285" s="336"/>
      <c r="O285" s="384"/>
      <c r="P285" s="1391"/>
    </row>
    <row r="286" spans="2:16" ht="36" customHeight="1">
      <c r="B286" s="1397"/>
      <c r="C286" s="1399"/>
      <c r="D286" s="494" t="s">
        <v>1496</v>
      </c>
      <c r="E286" s="375"/>
      <c r="F286" s="336"/>
      <c r="G286" s="335"/>
      <c r="H286" s="336"/>
      <c r="I286" s="335"/>
      <c r="J286" s="336"/>
      <c r="K286" s="335"/>
      <c r="L286" s="336"/>
      <c r="M286" s="335"/>
      <c r="N286" s="336"/>
      <c r="O286" s="384"/>
      <c r="P286" s="1391"/>
    </row>
    <row r="287" spans="2:16" ht="36" customHeight="1">
      <c r="B287" s="1396">
        <f>B285+1</f>
        <v>45880</v>
      </c>
      <c r="C287" s="1398">
        <f t="shared" si="52"/>
        <v>45880</v>
      </c>
      <c r="D287" s="453" t="s">
        <v>1495</v>
      </c>
      <c r="E287" s="375"/>
      <c r="F287" s="336"/>
      <c r="G287" s="335"/>
      <c r="H287" s="445"/>
      <c r="I287" s="335"/>
      <c r="J287" s="445"/>
      <c r="K287" s="335"/>
      <c r="L287" s="336"/>
      <c r="M287" s="335"/>
      <c r="N287" s="336"/>
      <c r="O287" s="384" t="s">
        <v>1210</v>
      </c>
      <c r="P287" s="1391"/>
    </row>
    <row r="288" spans="2:16" ht="36" customHeight="1">
      <c r="B288" s="1397"/>
      <c r="C288" s="1399"/>
      <c r="D288" s="494" t="s">
        <v>1496</v>
      </c>
      <c r="E288" s="375"/>
      <c r="F288" s="336"/>
      <c r="G288" s="335"/>
      <c r="H288" s="445"/>
      <c r="I288" s="335"/>
      <c r="J288" s="445"/>
      <c r="K288" s="335"/>
      <c r="L288" s="343"/>
      <c r="M288" s="335"/>
      <c r="N288" s="343"/>
      <c r="O288" s="384"/>
      <c r="P288" s="1391"/>
    </row>
    <row r="289" spans="2:16" ht="36" customHeight="1">
      <c r="B289" s="1387">
        <f>B287+1</f>
        <v>45881</v>
      </c>
      <c r="C289" s="1389">
        <f t="shared" si="52"/>
        <v>45881</v>
      </c>
      <c r="D289" s="320" t="s">
        <v>1495</v>
      </c>
      <c r="E289" s="321"/>
      <c r="F289" s="322"/>
      <c r="G289" s="321"/>
      <c r="H289" s="322"/>
      <c r="I289" s="321"/>
      <c r="J289" s="322"/>
      <c r="K289" s="325"/>
      <c r="L289" s="323"/>
      <c r="M289" s="325"/>
      <c r="N289" s="323"/>
      <c r="O289" s="324"/>
      <c r="P289" s="1391">
        <f>P281+1</f>
        <v>91</v>
      </c>
    </row>
    <row r="290" spans="2:16" ht="36" customHeight="1">
      <c r="B290" s="1388"/>
      <c r="C290" s="1390"/>
      <c r="D290" s="320" t="s">
        <v>1496</v>
      </c>
      <c r="E290" s="321"/>
      <c r="F290" s="322"/>
      <c r="G290" s="321"/>
      <c r="H290" s="322"/>
      <c r="I290" s="321"/>
      <c r="J290" s="322"/>
      <c r="K290" s="325"/>
      <c r="L290" s="323"/>
      <c r="M290" s="325"/>
      <c r="N290" s="323"/>
      <c r="O290" s="324"/>
      <c r="P290" s="1391"/>
    </row>
    <row r="291" spans="2:16" ht="36" customHeight="1">
      <c r="B291" s="1387">
        <f>B289+1</f>
        <v>45882</v>
      </c>
      <c r="C291" s="1389">
        <f t="shared" si="52"/>
        <v>45882</v>
      </c>
      <c r="D291" s="320" t="s">
        <v>1495</v>
      </c>
      <c r="E291" s="321"/>
      <c r="F291" s="322"/>
      <c r="G291" s="321"/>
      <c r="H291" s="322"/>
      <c r="I291" s="321"/>
      <c r="J291" s="322"/>
      <c r="K291" s="321"/>
      <c r="L291" s="323"/>
      <c r="M291" s="325"/>
      <c r="N291" s="323"/>
      <c r="O291" s="324"/>
      <c r="P291" s="1391">
        <f>P289+1</f>
        <v>92</v>
      </c>
    </row>
    <row r="292" spans="2:16" ht="36" customHeight="1">
      <c r="B292" s="1388"/>
      <c r="C292" s="1390"/>
      <c r="D292" s="320" t="s">
        <v>1496</v>
      </c>
      <c r="E292" s="321"/>
      <c r="F292" s="322"/>
      <c r="G292" s="321"/>
      <c r="H292" s="322"/>
      <c r="I292" s="321"/>
      <c r="J292" s="322"/>
      <c r="K292" s="321"/>
      <c r="L292" s="323"/>
      <c r="M292" s="325"/>
      <c r="N292" s="323"/>
      <c r="O292" s="324"/>
      <c r="P292" s="1391"/>
    </row>
    <row r="293" spans="2:16" ht="36" customHeight="1">
      <c r="B293" s="1387">
        <f>B291+1</f>
        <v>45883</v>
      </c>
      <c r="C293" s="1389">
        <f t="shared" si="52"/>
        <v>45883</v>
      </c>
      <c r="D293" s="320" t="s">
        <v>1495</v>
      </c>
      <c r="E293" s="321"/>
      <c r="F293" s="326"/>
      <c r="G293" s="321"/>
      <c r="H293" s="326"/>
      <c r="I293" s="321"/>
      <c r="J293" s="326"/>
      <c r="K293" s="321"/>
      <c r="L293" s="326"/>
      <c r="M293" s="321"/>
      <c r="N293" s="326"/>
      <c r="O293" s="324"/>
      <c r="P293" s="1391">
        <f t="shared" ref="P293" si="55">P291+1</f>
        <v>93</v>
      </c>
    </row>
    <row r="294" spans="2:16" ht="36" customHeight="1">
      <c r="B294" s="1388"/>
      <c r="C294" s="1390"/>
      <c r="D294" s="320" t="s">
        <v>1496</v>
      </c>
      <c r="E294" s="321"/>
      <c r="F294" s="326"/>
      <c r="G294" s="321"/>
      <c r="H294" s="326"/>
      <c r="I294" s="321"/>
      <c r="J294" s="326"/>
      <c r="K294" s="321"/>
      <c r="L294" s="326"/>
      <c r="M294" s="321"/>
      <c r="N294" s="326"/>
      <c r="O294" s="324"/>
      <c r="P294" s="1391"/>
    </row>
    <row r="295" spans="2:16" ht="36" customHeight="1">
      <c r="B295" s="1387">
        <f>B293+1</f>
        <v>45884</v>
      </c>
      <c r="C295" s="1389">
        <f t="shared" si="52"/>
        <v>45884</v>
      </c>
      <c r="D295" s="320" t="s">
        <v>1495</v>
      </c>
      <c r="E295" s="321"/>
      <c r="F295" s="326"/>
      <c r="G295" s="321"/>
      <c r="H295" s="440"/>
      <c r="I295" s="321"/>
      <c r="J295" s="322"/>
      <c r="K295" s="321"/>
      <c r="L295" s="326"/>
      <c r="M295" s="321"/>
      <c r="N295" s="326"/>
      <c r="O295" s="324"/>
      <c r="P295" s="1391">
        <f t="shared" ref="P295" si="56">P293+1</f>
        <v>94</v>
      </c>
    </row>
    <row r="296" spans="2:16" ht="36" customHeight="1">
      <c r="B296" s="1388"/>
      <c r="C296" s="1390"/>
      <c r="D296" s="320" t="s">
        <v>1496</v>
      </c>
      <c r="E296" s="321"/>
      <c r="F296" s="326"/>
      <c r="G296" s="321"/>
      <c r="H296" s="440"/>
      <c r="I296" s="321"/>
      <c r="J296" s="322"/>
      <c r="K296" s="321"/>
      <c r="L296" s="326"/>
      <c r="M296" s="321"/>
      <c r="N296" s="326"/>
      <c r="O296" s="324"/>
      <c r="P296" s="1391"/>
    </row>
    <row r="297" spans="2:16" ht="36" customHeight="1">
      <c r="B297" s="1396">
        <f>B295+1</f>
        <v>45885</v>
      </c>
      <c r="C297" s="1398">
        <f t="shared" si="52"/>
        <v>45885</v>
      </c>
      <c r="D297" s="334" t="s">
        <v>1495</v>
      </c>
      <c r="E297" s="335"/>
      <c r="F297" s="336"/>
      <c r="G297" s="335"/>
      <c r="H297" s="445"/>
      <c r="I297" s="335"/>
      <c r="J297" s="336"/>
      <c r="K297" s="335"/>
      <c r="L297" s="336"/>
      <c r="M297" s="335"/>
      <c r="N297" s="336"/>
      <c r="O297" s="384"/>
      <c r="P297" s="1391"/>
    </row>
    <row r="298" spans="2:16" ht="36" customHeight="1">
      <c r="B298" s="1397"/>
      <c r="C298" s="1399"/>
      <c r="D298" s="334" t="s">
        <v>1496</v>
      </c>
      <c r="E298" s="335"/>
      <c r="F298" s="336"/>
      <c r="G298" s="335"/>
      <c r="H298" s="445"/>
      <c r="I298" s="335"/>
      <c r="J298" s="336"/>
      <c r="K298" s="335"/>
      <c r="L298" s="336"/>
      <c r="M298" s="335"/>
      <c r="N298" s="336"/>
      <c r="O298" s="384"/>
      <c r="P298" s="1391"/>
    </row>
    <row r="299" spans="2:16" ht="36" customHeight="1">
      <c r="B299" s="1396">
        <f>B297+1</f>
        <v>45886</v>
      </c>
      <c r="C299" s="1398">
        <f t="shared" si="52"/>
        <v>45886</v>
      </c>
      <c r="D299" s="334" t="s">
        <v>1495</v>
      </c>
      <c r="E299" s="335"/>
      <c r="F299" s="336"/>
      <c r="G299" s="335"/>
      <c r="H299" s="336"/>
      <c r="I299" s="335"/>
      <c r="J299" s="336"/>
      <c r="K299" s="335"/>
      <c r="L299" s="336"/>
      <c r="M299" s="335"/>
      <c r="N299" s="445"/>
      <c r="O299" s="384"/>
      <c r="P299" s="1391"/>
    </row>
    <row r="300" spans="2:16" ht="36" customHeight="1">
      <c r="B300" s="1397"/>
      <c r="C300" s="1399"/>
      <c r="D300" s="334" t="s">
        <v>1496</v>
      </c>
      <c r="E300" s="335"/>
      <c r="F300" s="336"/>
      <c r="G300" s="335"/>
      <c r="H300" s="336"/>
      <c r="I300" s="335"/>
      <c r="J300" s="336"/>
      <c r="K300" s="335"/>
      <c r="L300" s="336"/>
      <c r="M300" s="335"/>
      <c r="N300" s="445"/>
      <c r="O300" s="384"/>
      <c r="P300" s="1391"/>
    </row>
    <row r="301" spans="2:16" ht="36" customHeight="1">
      <c r="B301" s="1387">
        <f>B299+1</f>
        <v>45887</v>
      </c>
      <c r="C301" s="1389">
        <f t="shared" si="52"/>
        <v>45887</v>
      </c>
      <c r="D301" s="320" t="s">
        <v>1495</v>
      </c>
      <c r="E301" s="321"/>
      <c r="F301" s="440"/>
      <c r="G301" s="321"/>
      <c r="H301" s="326"/>
      <c r="I301" s="321"/>
      <c r="J301" s="440"/>
      <c r="K301" s="321"/>
      <c r="L301" s="326"/>
      <c r="M301" s="321"/>
      <c r="N301" s="326"/>
      <c r="O301" s="324"/>
      <c r="P301" s="1391">
        <f>P295+1</f>
        <v>95</v>
      </c>
    </row>
    <row r="302" spans="2:16" ht="36" customHeight="1">
      <c r="B302" s="1388"/>
      <c r="C302" s="1390"/>
      <c r="D302" s="320" t="s">
        <v>1496</v>
      </c>
      <c r="E302" s="321"/>
      <c r="F302" s="440"/>
      <c r="G302" s="321"/>
      <c r="H302" s="326"/>
      <c r="I302" s="321"/>
      <c r="J302" s="440"/>
      <c r="K302" s="321"/>
      <c r="L302" s="326"/>
      <c r="M302" s="321"/>
      <c r="N302" s="323"/>
      <c r="O302" s="324"/>
      <c r="P302" s="1391"/>
    </row>
    <row r="303" spans="2:16" ht="36" customHeight="1">
      <c r="B303" s="1387">
        <f>B301+1</f>
        <v>45888</v>
      </c>
      <c r="C303" s="1389">
        <f t="shared" si="52"/>
        <v>45888</v>
      </c>
      <c r="D303" s="320" t="s">
        <v>1495</v>
      </c>
      <c r="E303" s="321"/>
      <c r="F303" s="322"/>
      <c r="G303" s="321"/>
      <c r="H303" s="322"/>
      <c r="I303" s="321"/>
      <c r="J303" s="322"/>
      <c r="K303" s="321"/>
      <c r="L303" s="326"/>
      <c r="M303" s="325"/>
      <c r="N303" s="323"/>
      <c r="O303" s="324"/>
      <c r="P303" s="1391">
        <f>P301+1</f>
        <v>96</v>
      </c>
    </row>
    <row r="304" spans="2:16" ht="36" customHeight="1">
      <c r="B304" s="1388"/>
      <c r="C304" s="1390"/>
      <c r="D304" s="320" t="s">
        <v>1496</v>
      </c>
      <c r="E304" s="321"/>
      <c r="F304" s="322"/>
      <c r="G304" s="321"/>
      <c r="H304" s="322"/>
      <c r="I304" s="321"/>
      <c r="J304" s="322"/>
      <c r="K304" s="321"/>
      <c r="L304" s="326"/>
      <c r="M304" s="325"/>
      <c r="N304" s="323"/>
      <c r="O304" s="324"/>
      <c r="P304" s="1391"/>
    </row>
    <row r="305" spans="2:16" ht="36" customHeight="1">
      <c r="B305" s="1387">
        <f>B303+1</f>
        <v>45889</v>
      </c>
      <c r="C305" s="1389">
        <f t="shared" si="52"/>
        <v>45889</v>
      </c>
      <c r="D305" s="320" t="s">
        <v>1495</v>
      </c>
      <c r="E305" s="321"/>
      <c r="F305" s="322"/>
      <c r="G305" s="321"/>
      <c r="H305" s="322"/>
      <c r="I305" s="321"/>
      <c r="J305" s="322"/>
      <c r="K305" s="321"/>
      <c r="L305" s="326"/>
      <c r="M305" s="325"/>
      <c r="N305" s="323"/>
      <c r="O305" s="324"/>
      <c r="P305" s="1391">
        <f>P303+1</f>
        <v>97</v>
      </c>
    </row>
    <row r="306" spans="2:16" ht="36" customHeight="1">
      <c r="B306" s="1388"/>
      <c r="C306" s="1390"/>
      <c r="D306" s="320" t="s">
        <v>1496</v>
      </c>
      <c r="E306" s="321"/>
      <c r="F306" s="322"/>
      <c r="G306" s="321"/>
      <c r="H306" s="322"/>
      <c r="I306" s="321"/>
      <c r="J306" s="322"/>
      <c r="K306" s="321"/>
      <c r="L306" s="326"/>
      <c r="M306" s="325"/>
      <c r="N306" s="323"/>
      <c r="O306" s="324"/>
      <c r="P306" s="1391"/>
    </row>
    <row r="307" spans="2:16" ht="36" customHeight="1">
      <c r="B307" s="1387">
        <f>B305+1</f>
        <v>45890</v>
      </c>
      <c r="C307" s="1389">
        <f t="shared" si="52"/>
        <v>45890</v>
      </c>
      <c r="D307" s="320" t="s">
        <v>1495</v>
      </c>
      <c r="E307" s="321"/>
      <c r="F307" s="326"/>
      <c r="G307" s="321"/>
      <c r="H307" s="326"/>
      <c r="I307" s="321"/>
      <c r="J307" s="326"/>
      <c r="K307" s="321"/>
      <c r="L307" s="326"/>
      <c r="M307" s="321"/>
      <c r="N307" s="326"/>
      <c r="O307" s="324"/>
      <c r="P307" s="1391">
        <f>P305+1</f>
        <v>98</v>
      </c>
    </row>
    <row r="308" spans="2:16" ht="36" customHeight="1">
      <c r="B308" s="1388"/>
      <c r="C308" s="1390"/>
      <c r="D308" s="320" t="s">
        <v>1496</v>
      </c>
      <c r="E308" s="321"/>
      <c r="F308" s="326"/>
      <c r="G308" s="321"/>
      <c r="H308" s="326"/>
      <c r="I308" s="321"/>
      <c r="J308" s="326"/>
      <c r="K308" s="321"/>
      <c r="L308" s="326"/>
      <c r="M308" s="321"/>
      <c r="N308" s="323"/>
      <c r="O308" s="324"/>
      <c r="P308" s="1391"/>
    </row>
    <row r="309" spans="2:16" ht="36" customHeight="1">
      <c r="B309" s="1387">
        <f>B307+1</f>
        <v>45891</v>
      </c>
      <c r="C309" s="1389">
        <f t="shared" si="52"/>
        <v>45891</v>
      </c>
      <c r="D309" s="320" t="s">
        <v>1495</v>
      </c>
      <c r="E309" s="321"/>
      <c r="F309" s="326"/>
      <c r="G309" s="321"/>
      <c r="H309" s="326"/>
      <c r="I309" s="321"/>
      <c r="J309" s="326"/>
      <c r="K309" s="321"/>
      <c r="L309" s="326"/>
      <c r="M309" s="321"/>
      <c r="N309" s="323"/>
      <c r="O309" s="324"/>
      <c r="P309" s="1391">
        <f>P307+1</f>
        <v>99</v>
      </c>
    </row>
    <row r="310" spans="2:16" ht="36" customHeight="1">
      <c r="B310" s="1388"/>
      <c r="C310" s="1390"/>
      <c r="D310" s="320" t="s">
        <v>1496</v>
      </c>
      <c r="E310" s="321"/>
      <c r="F310" s="326"/>
      <c r="G310" s="327"/>
      <c r="H310" s="326"/>
      <c r="I310" s="327"/>
      <c r="J310" s="326"/>
      <c r="K310" s="327"/>
      <c r="L310" s="326"/>
      <c r="M310" s="321"/>
      <c r="N310" s="323"/>
      <c r="O310" s="324"/>
      <c r="P310" s="1391"/>
    </row>
    <row r="311" spans="2:16" ht="36" customHeight="1">
      <c r="B311" s="1396">
        <f>B309+1</f>
        <v>45892</v>
      </c>
      <c r="C311" s="1398">
        <f t="shared" si="52"/>
        <v>45892</v>
      </c>
      <c r="D311" s="334" t="s">
        <v>1495</v>
      </c>
      <c r="E311" s="335"/>
      <c r="F311" s="336"/>
      <c r="G311" s="335"/>
      <c r="H311" s="445"/>
      <c r="I311" s="335"/>
      <c r="J311" s="445"/>
      <c r="K311" s="335"/>
      <c r="L311" s="336"/>
      <c r="M311" s="335"/>
      <c r="N311" s="336"/>
      <c r="O311" s="384"/>
      <c r="P311" s="1391"/>
    </row>
    <row r="312" spans="2:16" ht="36" customHeight="1">
      <c r="B312" s="1397"/>
      <c r="C312" s="1399"/>
      <c r="D312" s="334" t="s">
        <v>1496</v>
      </c>
      <c r="E312" s="335"/>
      <c r="F312" s="336"/>
      <c r="G312" s="342"/>
      <c r="H312" s="336"/>
      <c r="I312" s="335"/>
      <c r="J312" s="445"/>
      <c r="K312" s="335"/>
      <c r="L312" s="336"/>
      <c r="M312" s="335"/>
      <c r="N312" s="336"/>
      <c r="O312" s="384"/>
      <c r="P312" s="1391"/>
    </row>
    <row r="313" spans="2:16" ht="36" customHeight="1">
      <c r="B313" s="1396">
        <f>B311+1</f>
        <v>45893</v>
      </c>
      <c r="C313" s="1398">
        <f t="shared" si="52"/>
        <v>45893</v>
      </c>
      <c r="D313" s="334" t="s">
        <v>1495</v>
      </c>
      <c r="E313" s="335"/>
      <c r="F313" s="336"/>
      <c r="G313" s="335"/>
      <c r="H313" s="336"/>
      <c r="I313" s="335"/>
      <c r="J313" s="336"/>
      <c r="K313" s="335"/>
      <c r="L313" s="445"/>
      <c r="M313" s="335"/>
      <c r="N313" s="445"/>
      <c r="O313" s="384"/>
      <c r="P313" s="1391"/>
    </row>
    <row r="314" spans="2:16" ht="36" customHeight="1">
      <c r="B314" s="1397"/>
      <c r="C314" s="1399"/>
      <c r="D314" s="334" t="s">
        <v>1496</v>
      </c>
      <c r="E314" s="335"/>
      <c r="F314" s="336"/>
      <c r="G314" s="335"/>
      <c r="H314" s="336"/>
      <c r="I314" s="335"/>
      <c r="J314" s="336"/>
      <c r="K314" s="335"/>
      <c r="L314" s="445"/>
      <c r="M314" s="335"/>
      <c r="N314" s="445"/>
      <c r="O314" s="384"/>
      <c r="P314" s="1391"/>
    </row>
    <row r="315" spans="2:16" ht="36" customHeight="1">
      <c r="B315" s="1387">
        <f>B313+1</f>
        <v>45894</v>
      </c>
      <c r="C315" s="1389">
        <f t="shared" si="52"/>
        <v>45894</v>
      </c>
      <c r="D315" s="320" t="s">
        <v>1495</v>
      </c>
      <c r="E315" s="321"/>
      <c r="F315" s="440"/>
      <c r="G315" s="321"/>
      <c r="H315" s="326"/>
      <c r="I315" s="321"/>
      <c r="J315" s="440"/>
      <c r="K315" s="321"/>
      <c r="L315" s="326"/>
      <c r="M315" s="321"/>
      <c r="N315" s="326"/>
      <c r="O315" s="486"/>
      <c r="P315" s="1391">
        <f>P309+1</f>
        <v>100</v>
      </c>
    </row>
    <row r="316" spans="2:16" ht="36" customHeight="1">
      <c r="B316" s="1388"/>
      <c r="C316" s="1390"/>
      <c r="D316" s="320" t="s">
        <v>1496</v>
      </c>
      <c r="E316" s="325"/>
      <c r="F316" s="440"/>
      <c r="G316" s="325"/>
      <c r="H316" s="326"/>
      <c r="I316" s="325"/>
      <c r="J316" s="440"/>
      <c r="K316" s="325"/>
      <c r="L316" s="323"/>
      <c r="M316" s="325"/>
      <c r="N316" s="323"/>
      <c r="O316" s="486"/>
      <c r="P316" s="1391"/>
    </row>
    <row r="317" spans="2:16" ht="36" customHeight="1">
      <c r="B317" s="1387">
        <f>B315+1</f>
        <v>45895</v>
      </c>
      <c r="C317" s="1389">
        <f t="shared" si="52"/>
        <v>45895</v>
      </c>
      <c r="D317" s="320" t="s">
        <v>1495</v>
      </c>
      <c r="E317" s="321"/>
      <c r="F317" s="326"/>
      <c r="G317" s="321"/>
      <c r="H317" s="326"/>
      <c r="I317" s="321"/>
      <c r="J317" s="322"/>
      <c r="K317" s="325"/>
      <c r="L317" s="323"/>
      <c r="M317" s="325"/>
      <c r="N317" s="323"/>
      <c r="O317" s="324" t="s">
        <v>1378</v>
      </c>
      <c r="P317" s="1391">
        <f>P315+1</f>
        <v>101</v>
      </c>
    </row>
    <row r="318" spans="2:16" ht="36" customHeight="1">
      <c r="B318" s="1388"/>
      <c r="C318" s="1390"/>
      <c r="D318" s="320" t="s">
        <v>1496</v>
      </c>
      <c r="E318" s="347" t="s">
        <v>1633</v>
      </c>
      <c r="F318" s="326" t="s">
        <v>1553</v>
      </c>
      <c r="G318" s="347" t="s">
        <v>1633</v>
      </c>
      <c r="H318" s="326" t="s">
        <v>1553</v>
      </c>
      <c r="I318" s="347" t="s">
        <v>1633</v>
      </c>
      <c r="J318" s="326" t="s">
        <v>1553</v>
      </c>
      <c r="K318" s="347" t="s">
        <v>1633</v>
      </c>
      <c r="L318" s="323" t="s">
        <v>1553</v>
      </c>
      <c r="M318" s="325"/>
      <c r="N318" s="323"/>
      <c r="O318" s="324" t="s">
        <v>1634</v>
      </c>
      <c r="P318" s="1391"/>
    </row>
    <row r="319" spans="2:16" ht="36" customHeight="1">
      <c r="B319" s="1387">
        <f>B317+1</f>
        <v>45896</v>
      </c>
      <c r="C319" s="1389">
        <f t="shared" si="52"/>
        <v>45896</v>
      </c>
      <c r="D319" s="320" t="s">
        <v>1495</v>
      </c>
      <c r="E319" s="321"/>
      <c r="F319" s="322"/>
      <c r="G319" s="321"/>
      <c r="H319" s="322"/>
      <c r="I319" s="321"/>
      <c r="J319" s="322"/>
      <c r="K319" s="321"/>
      <c r="L319" s="323"/>
      <c r="M319" s="325"/>
      <c r="N319" s="323"/>
      <c r="O319" s="324" t="s">
        <v>1378</v>
      </c>
      <c r="P319" s="1391">
        <f t="shared" ref="P319" si="57">P317+1</f>
        <v>102</v>
      </c>
    </row>
    <row r="320" spans="2:16" ht="36" customHeight="1">
      <c r="B320" s="1388"/>
      <c r="C320" s="1390"/>
      <c r="D320" s="320" t="s">
        <v>1496</v>
      </c>
      <c r="E320" s="325"/>
      <c r="F320" s="326"/>
      <c r="G320" s="325"/>
      <c r="H320" s="326"/>
      <c r="I320" s="347" t="s">
        <v>1635</v>
      </c>
      <c r="J320" s="326" t="s">
        <v>1553</v>
      </c>
      <c r="K320" s="347" t="s">
        <v>1635</v>
      </c>
      <c r="L320" s="323" t="s">
        <v>1553</v>
      </c>
      <c r="M320" s="325"/>
      <c r="N320" s="323"/>
      <c r="O320" s="324" t="s">
        <v>1634</v>
      </c>
      <c r="P320" s="1391"/>
    </row>
    <row r="321" spans="2:16" ht="36" customHeight="1">
      <c r="B321" s="1387">
        <f t="shared" ref="B321" si="58">B319+1</f>
        <v>45897</v>
      </c>
      <c r="C321" s="1389">
        <f t="shared" si="52"/>
        <v>45897</v>
      </c>
      <c r="D321" s="320" t="s">
        <v>1495</v>
      </c>
      <c r="E321" s="321"/>
      <c r="F321" s="326"/>
      <c r="G321" s="321"/>
      <c r="H321" s="326"/>
      <c r="I321" s="321"/>
      <c r="J321" s="326"/>
      <c r="K321" s="321"/>
      <c r="L321" s="326"/>
      <c r="M321" s="321"/>
      <c r="N321" s="326"/>
      <c r="O321" s="324" t="s">
        <v>1378</v>
      </c>
      <c r="P321" s="1391">
        <f t="shared" ref="P321" si="59">P319+1</f>
        <v>103</v>
      </c>
    </row>
    <row r="322" spans="2:16" ht="36" customHeight="1">
      <c r="B322" s="1388"/>
      <c r="C322" s="1390"/>
      <c r="D322" s="320" t="s">
        <v>1496</v>
      </c>
      <c r="E322" s="325"/>
      <c r="F322" s="440"/>
      <c r="G322" s="325"/>
      <c r="H322" s="326"/>
      <c r="I322" s="325"/>
      <c r="J322" s="440"/>
      <c r="K322" s="325"/>
      <c r="L322" s="323"/>
      <c r="M322" s="325"/>
      <c r="N322" s="323"/>
      <c r="O322" s="324"/>
      <c r="P322" s="1391"/>
    </row>
    <row r="323" spans="2:16" ht="36" customHeight="1">
      <c r="B323" s="1387">
        <f>B321+1</f>
        <v>45898</v>
      </c>
      <c r="C323" s="1389">
        <f t="shared" si="52"/>
        <v>45898</v>
      </c>
      <c r="D323" s="320" t="s">
        <v>1495</v>
      </c>
      <c r="E323" s="321"/>
      <c r="F323" s="326"/>
      <c r="G323" s="321"/>
      <c r="H323" s="326"/>
      <c r="I323" s="321"/>
      <c r="J323" s="322"/>
      <c r="K323" s="321"/>
      <c r="L323" s="326"/>
      <c r="M323" s="321"/>
      <c r="N323" s="323"/>
      <c r="O323" s="324" t="s">
        <v>1378</v>
      </c>
      <c r="P323" s="1391">
        <f t="shared" ref="P323" si="60">P321+1</f>
        <v>104</v>
      </c>
    </row>
    <row r="324" spans="2:16" ht="36" customHeight="1">
      <c r="B324" s="1388"/>
      <c r="C324" s="1390"/>
      <c r="D324" s="320" t="s">
        <v>1496</v>
      </c>
      <c r="E324" s="325"/>
      <c r="F324" s="440"/>
      <c r="G324" s="325"/>
      <c r="H324" s="326"/>
      <c r="I324" s="325"/>
      <c r="J324" s="440"/>
      <c r="K324" s="325"/>
      <c r="L324" s="323"/>
      <c r="M324" s="325"/>
      <c r="N324" s="323"/>
      <c r="O324" s="324"/>
      <c r="P324" s="1391"/>
    </row>
    <row r="325" spans="2:16" ht="36" customHeight="1">
      <c r="B325" s="1396">
        <f>B323+1</f>
        <v>45899</v>
      </c>
      <c r="C325" s="1398">
        <f t="shared" si="52"/>
        <v>45899</v>
      </c>
      <c r="D325" s="334" t="s">
        <v>1495</v>
      </c>
      <c r="E325" s="335"/>
      <c r="F325" s="376"/>
      <c r="G325" s="335"/>
      <c r="H325" s="376"/>
      <c r="I325" s="335"/>
      <c r="J325" s="376"/>
      <c r="K325" s="335"/>
      <c r="L325" s="336"/>
      <c r="M325" s="360"/>
      <c r="N325" s="402"/>
      <c r="O325" s="381" t="s">
        <v>1378</v>
      </c>
      <c r="P325" s="1391"/>
    </row>
    <row r="326" spans="2:16" ht="36" customHeight="1">
      <c r="B326" s="1397"/>
      <c r="C326" s="1399"/>
      <c r="D326" s="334" t="s">
        <v>1496</v>
      </c>
      <c r="E326" s="335"/>
      <c r="F326" s="336"/>
      <c r="G326" s="335"/>
      <c r="H326" s="336"/>
      <c r="I326" s="335"/>
      <c r="J326" s="336"/>
      <c r="K326" s="335"/>
      <c r="L326" s="336"/>
      <c r="M326" s="335"/>
      <c r="N326" s="343"/>
      <c r="O326" s="384"/>
      <c r="P326" s="1391"/>
    </row>
    <row r="327" spans="2:16" ht="36" customHeight="1">
      <c r="B327" s="1402">
        <f>B325+1</f>
        <v>45900</v>
      </c>
      <c r="C327" s="1404">
        <f t="shared" si="52"/>
        <v>45900</v>
      </c>
      <c r="D327" s="453" t="s">
        <v>1495</v>
      </c>
      <c r="E327" s="360"/>
      <c r="F327" s="495"/>
      <c r="G327" s="360"/>
      <c r="H327" s="431"/>
      <c r="I327" s="360"/>
      <c r="J327" s="431"/>
      <c r="K327" s="360"/>
      <c r="L327" s="496"/>
      <c r="M327" s="360"/>
      <c r="N327" s="402"/>
      <c r="O327" s="381" t="s">
        <v>1378</v>
      </c>
      <c r="P327" s="1391"/>
    </row>
    <row r="328" spans="2:16" ht="36" customHeight="1" thickBot="1">
      <c r="B328" s="1403"/>
      <c r="C328" s="1405"/>
      <c r="D328" s="456" t="s">
        <v>1496</v>
      </c>
      <c r="E328" s="457"/>
      <c r="F328" s="497"/>
      <c r="G328" s="457"/>
      <c r="H328" s="458"/>
      <c r="I328" s="457"/>
      <c r="J328" s="458"/>
      <c r="K328" s="457"/>
      <c r="L328" s="498"/>
      <c r="M328" s="457"/>
      <c r="N328" s="499"/>
      <c r="O328" s="462"/>
      <c r="P328" s="1391"/>
    </row>
    <row r="329" spans="2:16" ht="27" customHeight="1">
      <c r="B329" s="413"/>
      <c r="E329" s="414"/>
      <c r="F329" s="414"/>
      <c r="G329" s="414"/>
      <c r="H329" s="414"/>
      <c r="I329" s="414"/>
      <c r="J329" s="414"/>
      <c r="K329" s="414"/>
      <c r="L329" s="415"/>
      <c r="M329" s="414"/>
      <c r="N329" s="415"/>
      <c r="O329" s="415"/>
      <c r="P329" s="295" t="str">
        <f t="shared" si="51"/>
        <v/>
      </c>
    </row>
    <row r="330" spans="2:16" ht="27" customHeight="1" thickBot="1">
      <c r="B330" s="303" t="s">
        <v>1212</v>
      </c>
      <c r="E330" s="414"/>
      <c r="F330" s="414"/>
      <c r="G330" s="414"/>
      <c r="H330" s="414"/>
      <c r="I330" s="414"/>
      <c r="J330" s="414"/>
      <c r="K330" s="414"/>
      <c r="L330" s="415"/>
      <c r="M330" s="414"/>
      <c r="N330" s="415"/>
      <c r="O330" s="415"/>
    </row>
    <row r="331" spans="2:16" ht="18" customHeight="1">
      <c r="B331" s="1406" t="s">
        <v>1055</v>
      </c>
      <c r="C331" s="1408" t="s">
        <v>1056</v>
      </c>
      <c r="D331" s="308"/>
      <c r="E331" s="106" t="s">
        <v>1057</v>
      </c>
      <c r="F331" s="1381" t="s">
        <v>1058</v>
      </c>
      <c r="G331" s="106" t="s">
        <v>1059</v>
      </c>
      <c r="H331" s="1381" t="s">
        <v>1058</v>
      </c>
      <c r="I331" s="416" t="s">
        <v>1060</v>
      </c>
      <c r="J331" s="1410" t="s">
        <v>1058</v>
      </c>
      <c r="K331" s="416" t="s">
        <v>1061</v>
      </c>
      <c r="L331" s="1412" t="s">
        <v>1058</v>
      </c>
      <c r="M331" s="309" t="s">
        <v>1062</v>
      </c>
      <c r="N331" s="1412" t="s">
        <v>1058</v>
      </c>
      <c r="O331" s="310" t="s">
        <v>1063</v>
      </c>
    </row>
    <row r="332" spans="2:16" ht="18" customHeight="1" thickBot="1">
      <c r="B332" s="1407"/>
      <c r="C332" s="1409"/>
      <c r="D332" s="311"/>
      <c r="E332" s="108" t="s">
        <v>1064</v>
      </c>
      <c r="F332" s="1382"/>
      <c r="G332" s="108" t="s">
        <v>1065</v>
      </c>
      <c r="H332" s="1382"/>
      <c r="I332" s="417" t="s">
        <v>1066</v>
      </c>
      <c r="J332" s="1411"/>
      <c r="K332" s="417" t="s">
        <v>1067</v>
      </c>
      <c r="L332" s="1413"/>
      <c r="M332" s="312" t="s">
        <v>443</v>
      </c>
      <c r="N332" s="1413"/>
      <c r="O332" s="313"/>
      <c r="P332" s="295" t="str">
        <f t="shared" si="51"/>
        <v/>
      </c>
    </row>
    <row r="333" spans="2:16" ht="36" customHeight="1">
      <c r="B333" s="1400">
        <f>B327+1</f>
        <v>45901</v>
      </c>
      <c r="C333" s="1401">
        <f>B333</f>
        <v>45901</v>
      </c>
      <c r="D333" s="500" t="s">
        <v>1495</v>
      </c>
      <c r="E333" s="501"/>
      <c r="F333" s="502"/>
      <c r="G333" s="501"/>
      <c r="H333" s="502"/>
      <c r="I333" s="501"/>
      <c r="J333" s="502"/>
      <c r="K333" s="501"/>
      <c r="L333" s="419"/>
      <c r="M333" s="421"/>
      <c r="N333" s="317"/>
      <c r="O333" s="481" t="s">
        <v>1213</v>
      </c>
      <c r="P333" s="1391">
        <f>P323+1</f>
        <v>105</v>
      </c>
    </row>
    <row r="334" spans="2:16" ht="36" customHeight="1">
      <c r="B334" s="1388"/>
      <c r="C334" s="1390"/>
      <c r="D334" s="320" t="s">
        <v>1496</v>
      </c>
      <c r="E334" s="347" t="s">
        <v>1636</v>
      </c>
      <c r="F334" s="440"/>
      <c r="G334" s="347" t="s">
        <v>1636</v>
      </c>
      <c r="H334" s="326"/>
      <c r="I334" s="347" t="s">
        <v>1636</v>
      </c>
      <c r="J334" s="440"/>
      <c r="K334" s="347" t="s">
        <v>1636</v>
      </c>
      <c r="L334" s="323"/>
      <c r="M334" s="347" t="s">
        <v>1636</v>
      </c>
      <c r="N334" s="323"/>
      <c r="O334" s="324"/>
      <c r="P334" s="1391"/>
    </row>
    <row r="335" spans="2:16" ht="36" customHeight="1">
      <c r="B335" s="1387">
        <f>B333+1</f>
        <v>45902</v>
      </c>
      <c r="C335" s="1389">
        <f>B335</f>
        <v>45902</v>
      </c>
      <c r="D335" s="320" t="s">
        <v>1495</v>
      </c>
      <c r="E335" s="355"/>
      <c r="F335" s="351"/>
      <c r="G335" s="355"/>
      <c r="H335" s="351"/>
      <c r="I335" s="355"/>
      <c r="J335" s="351"/>
      <c r="K335" s="355"/>
      <c r="L335" s="351"/>
      <c r="M335" s="347"/>
      <c r="N335" s="323"/>
      <c r="O335" s="324" t="s">
        <v>1213</v>
      </c>
      <c r="P335" s="1391">
        <f>P333+1</f>
        <v>106</v>
      </c>
    </row>
    <row r="336" spans="2:16" ht="36" customHeight="1">
      <c r="B336" s="1388"/>
      <c r="C336" s="1390"/>
      <c r="D336" s="320" t="s">
        <v>1496</v>
      </c>
      <c r="E336" s="347" t="s">
        <v>1636</v>
      </c>
      <c r="F336" s="440"/>
      <c r="G336" s="347" t="s">
        <v>1636</v>
      </c>
      <c r="H336" s="326"/>
      <c r="I336" s="347" t="s">
        <v>1636</v>
      </c>
      <c r="J336" s="440"/>
      <c r="K336" s="347" t="s">
        <v>1636</v>
      </c>
      <c r="L336" s="323"/>
      <c r="M336" s="347" t="s">
        <v>1636</v>
      </c>
      <c r="N336" s="323"/>
      <c r="O336" s="324"/>
      <c r="P336" s="1391"/>
    </row>
    <row r="337" spans="2:16" ht="36" customHeight="1">
      <c r="B337" s="1387">
        <f>B335+1</f>
        <v>45903</v>
      </c>
      <c r="C337" s="1389">
        <f t="shared" ref="C337:C391" si="61">B337</f>
        <v>45903</v>
      </c>
      <c r="D337" s="320" t="s">
        <v>1495</v>
      </c>
      <c r="E337" s="355"/>
      <c r="F337" s="350"/>
      <c r="G337" s="347"/>
      <c r="H337" s="322"/>
      <c r="I337" s="347"/>
      <c r="J337" s="350"/>
      <c r="K337" s="347"/>
      <c r="L337" s="323"/>
      <c r="M337" s="347"/>
      <c r="N337" s="323"/>
      <c r="O337" s="324" t="s">
        <v>1213</v>
      </c>
      <c r="P337" s="1391">
        <f t="shared" ref="P337" si="62">P335+1</f>
        <v>107</v>
      </c>
    </row>
    <row r="338" spans="2:16" ht="36" customHeight="1">
      <c r="B338" s="1388"/>
      <c r="C338" s="1390"/>
      <c r="D338" s="320" t="s">
        <v>1496</v>
      </c>
      <c r="E338" s="347" t="s">
        <v>1636</v>
      </c>
      <c r="F338" s="440"/>
      <c r="G338" s="347" t="s">
        <v>1636</v>
      </c>
      <c r="H338" s="326"/>
      <c r="I338" s="347" t="s">
        <v>1636</v>
      </c>
      <c r="J338" s="440"/>
      <c r="K338" s="347" t="s">
        <v>1636</v>
      </c>
      <c r="L338" s="323"/>
      <c r="M338" s="347" t="s">
        <v>1636</v>
      </c>
      <c r="N338" s="323"/>
      <c r="O338" s="324"/>
      <c r="P338" s="1391"/>
    </row>
    <row r="339" spans="2:16" ht="36" customHeight="1">
      <c r="B339" s="1387">
        <f>B337+1</f>
        <v>45904</v>
      </c>
      <c r="C339" s="1389">
        <f t="shared" si="61"/>
        <v>45904</v>
      </c>
      <c r="D339" s="320" t="s">
        <v>1495</v>
      </c>
      <c r="E339" s="347"/>
      <c r="F339" s="326"/>
      <c r="G339" s="347"/>
      <c r="H339" s="326"/>
      <c r="I339" s="347"/>
      <c r="J339" s="322"/>
      <c r="K339" s="347"/>
      <c r="L339" s="326"/>
      <c r="M339" s="347"/>
      <c r="N339" s="323"/>
      <c r="O339" s="324" t="s">
        <v>1213</v>
      </c>
      <c r="P339" s="1391">
        <f t="shared" ref="P339" si="63">P337+1</f>
        <v>108</v>
      </c>
    </row>
    <row r="340" spans="2:16" ht="36" customHeight="1">
      <c r="B340" s="1388"/>
      <c r="C340" s="1390"/>
      <c r="D340" s="320" t="s">
        <v>1496</v>
      </c>
      <c r="E340" s="347" t="s">
        <v>1636</v>
      </c>
      <c r="F340" s="440"/>
      <c r="G340" s="347" t="s">
        <v>1636</v>
      </c>
      <c r="H340" s="326"/>
      <c r="I340" s="347" t="s">
        <v>1636</v>
      </c>
      <c r="J340" s="440"/>
      <c r="K340" s="347" t="s">
        <v>1636</v>
      </c>
      <c r="L340" s="323"/>
      <c r="M340" s="347" t="s">
        <v>1636</v>
      </c>
      <c r="N340" s="323"/>
      <c r="O340" s="324"/>
      <c r="P340" s="1391"/>
    </row>
    <row r="341" spans="2:16" ht="36" customHeight="1">
      <c r="B341" s="1387">
        <f>B339+1</f>
        <v>45905</v>
      </c>
      <c r="C341" s="1389">
        <f t="shared" si="61"/>
        <v>45905</v>
      </c>
      <c r="D341" s="320" t="s">
        <v>1495</v>
      </c>
      <c r="E341" s="347"/>
      <c r="F341" s="326"/>
      <c r="G341" s="347"/>
      <c r="H341" s="326"/>
      <c r="I341" s="347"/>
      <c r="J341" s="322"/>
      <c r="K341" s="347"/>
      <c r="L341" s="326"/>
      <c r="M341" s="347"/>
      <c r="N341" s="323"/>
      <c r="O341" s="324" t="s">
        <v>1379</v>
      </c>
      <c r="P341" s="1391">
        <f t="shared" ref="P341" si="64">P339+1</f>
        <v>109</v>
      </c>
    </row>
    <row r="342" spans="2:16" ht="36" customHeight="1">
      <c r="B342" s="1388"/>
      <c r="C342" s="1390"/>
      <c r="D342" s="320" t="s">
        <v>1496</v>
      </c>
      <c r="E342" s="347" t="s">
        <v>1636</v>
      </c>
      <c r="F342" s="440"/>
      <c r="G342" s="347" t="s">
        <v>1636</v>
      </c>
      <c r="H342" s="326"/>
      <c r="I342" s="347" t="s">
        <v>1636</v>
      </c>
      <c r="J342" s="440"/>
      <c r="K342" s="347" t="s">
        <v>1636</v>
      </c>
      <c r="L342" s="323"/>
      <c r="M342" s="347" t="s">
        <v>1636</v>
      </c>
      <c r="N342" s="323"/>
      <c r="O342" s="324"/>
      <c r="P342" s="1391"/>
    </row>
    <row r="343" spans="2:16" ht="36" customHeight="1">
      <c r="B343" s="1396">
        <f>B341+1</f>
        <v>45906</v>
      </c>
      <c r="C343" s="1398">
        <f t="shared" si="61"/>
        <v>45906</v>
      </c>
      <c r="D343" s="334" t="s">
        <v>1495</v>
      </c>
      <c r="E343" s="335"/>
      <c r="F343" s="336"/>
      <c r="G343" s="335"/>
      <c r="H343" s="336"/>
      <c r="I343" s="335"/>
      <c r="J343" s="376"/>
      <c r="K343" s="335"/>
      <c r="L343" s="336"/>
      <c r="M343" s="335"/>
      <c r="N343" s="343"/>
      <c r="O343" s="384" t="s">
        <v>1213</v>
      </c>
      <c r="P343" s="1391"/>
    </row>
    <row r="344" spans="2:16" ht="36" customHeight="1">
      <c r="B344" s="1397"/>
      <c r="C344" s="1399"/>
      <c r="D344" s="334" t="s">
        <v>1496</v>
      </c>
      <c r="E344" s="335"/>
      <c r="F344" s="336"/>
      <c r="G344" s="335"/>
      <c r="H344" s="336"/>
      <c r="I344" s="335"/>
      <c r="J344" s="336"/>
      <c r="K344" s="335"/>
      <c r="L344" s="336"/>
      <c r="M344" s="335"/>
      <c r="N344" s="343"/>
      <c r="O344" s="384"/>
      <c r="P344" s="1391"/>
    </row>
    <row r="345" spans="2:16" ht="36" customHeight="1">
      <c r="B345" s="1396">
        <f>B343+1</f>
        <v>45907</v>
      </c>
      <c r="C345" s="1398">
        <f t="shared" si="61"/>
        <v>45907</v>
      </c>
      <c r="D345" s="334" t="s">
        <v>1495</v>
      </c>
      <c r="E345" s="335"/>
      <c r="F345" s="336"/>
      <c r="G345" s="335"/>
      <c r="H345" s="336"/>
      <c r="I345" s="335"/>
      <c r="J345" s="376"/>
      <c r="K345" s="335"/>
      <c r="L345" s="336"/>
      <c r="M345" s="335"/>
      <c r="N345" s="343"/>
      <c r="O345" s="384"/>
      <c r="P345" s="1391"/>
    </row>
    <row r="346" spans="2:16" ht="36" customHeight="1">
      <c r="B346" s="1397"/>
      <c r="C346" s="1399"/>
      <c r="D346" s="334" t="s">
        <v>1496</v>
      </c>
      <c r="E346" s="335"/>
      <c r="F346" s="336"/>
      <c r="G346" s="335"/>
      <c r="H346" s="336"/>
      <c r="I346" s="335"/>
      <c r="J346" s="336"/>
      <c r="K346" s="335"/>
      <c r="L346" s="336"/>
      <c r="M346" s="335"/>
      <c r="N346" s="343"/>
      <c r="O346" s="384"/>
      <c r="P346" s="1391"/>
    </row>
    <row r="347" spans="2:16" ht="36" customHeight="1">
      <c r="B347" s="1387">
        <f>B345+1</f>
        <v>45908</v>
      </c>
      <c r="C347" s="1389">
        <f t="shared" si="61"/>
        <v>45908</v>
      </c>
      <c r="D347" s="320" t="s">
        <v>1495</v>
      </c>
      <c r="E347" s="347" t="s">
        <v>1526</v>
      </c>
      <c r="F347" s="326"/>
      <c r="G347" s="347"/>
      <c r="H347" s="326"/>
      <c r="I347" s="347"/>
      <c r="J347" s="322"/>
      <c r="K347" s="347"/>
      <c r="L347" s="326"/>
      <c r="M347" s="347"/>
      <c r="N347" s="323"/>
      <c r="O347" s="324"/>
      <c r="P347" s="1391">
        <f>P341+1</f>
        <v>110</v>
      </c>
    </row>
    <row r="348" spans="2:16" ht="36" customHeight="1">
      <c r="B348" s="1388"/>
      <c r="C348" s="1390"/>
      <c r="D348" s="320" t="s">
        <v>1496</v>
      </c>
      <c r="E348" s="347" t="s">
        <v>1636</v>
      </c>
      <c r="F348" s="440"/>
      <c r="G348" s="347" t="s">
        <v>1636</v>
      </c>
      <c r="H348" s="326"/>
      <c r="I348" s="347" t="s">
        <v>1636</v>
      </c>
      <c r="J348" s="440"/>
      <c r="K348" s="347" t="s">
        <v>1636</v>
      </c>
      <c r="L348" s="323"/>
      <c r="M348" s="347" t="s">
        <v>1636</v>
      </c>
      <c r="N348" s="323"/>
      <c r="O348" s="324"/>
      <c r="P348" s="1391"/>
    </row>
    <row r="349" spans="2:16" ht="36" customHeight="1">
      <c r="B349" s="1387">
        <f>B347+1</f>
        <v>45909</v>
      </c>
      <c r="C349" s="1389">
        <f t="shared" si="61"/>
        <v>45909</v>
      </c>
      <c r="D349" s="320" t="s">
        <v>1495</v>
      </c>
      <c r="E349" s="355"/>
      <c r="F349" s="351"/>
      <c r="G349" s="355"/>
      <c r="H349" s="351"/>
      <c r="I349" s="355"/>
      <c r="J349" s="350"/>
      <c r="K349" s="347"/>
      <c r="L349" s="323"/>
      <c r="M349" s="347"/>
      <c r="N349" s="323"/>
      <c r="O349" s="324"/>
      <c r="P349" s="1391">
        <f>P347+1</f>
        <v>111</v>
      </c>
    </row>
    <row r="350" spans="2:16" ht="36" customHeight="1">
      <c r="B350" s="1388"/>
      <c r="C350" s="1390"/>
      <c r="D350" s="320" t="s">
        <v>1496</v>
      </c>
      <c r="E350" s="347" t="s">
        <v>1636</v>
      </c>
      <c r="F350" s="440"/>
      <c r="G350" s="347" t="s">
        <v>1636</v>
      </c>
      <c r="H350" s="326"/>
      <c r="I350" s="347" t="s">
        <v>1636</v>
      </c>
      <c r="J350" s="440"/>
      <c r="K350" s="347" t="s">
        <v>1636</v>
      </c>
      <c r="L350" s="323"/>
      <c r="M350" s="347" t="s">
        <v>1636</v>
      </c>
      <c r="N350" s="323"/>
      <c r="O350" s="324"/>
      <c r="P350" s="1391"/>
    </row>
    <row r="351" spans="2:16" ht="36" customHeight="1">
      <c r="B351" s="1387">
        <f>B349+1</f>
        <v>45910</v>
      </c>
      <c r="C351" s="1389">
        <f t="shared" si="61"/>
        <v>45910</v>
      </c>
      <c r="D351" s="320" t="s">
        <v>1495</v>
      </c>
      <c r="E351" s="355"/>
      <c r="F351" s="350"/>
      <c r="G351" s="347"/>
      <c r="H351" s="350"/>
      <c r="I351" s="347"/>
      <c r="J351" s="350"/>
      <c r="K351" s="347"/>
      <c r="L351" s="323"/>
      <c r="M351" s="347"/>
      <c r="N351" s="323"/>
      <c r="O351" s="324"/>
      <c r="P351" s="1391">
        <f t="shared" ref="P351" si="65">P349+1</f>
        <v>112</v>
      </c>
    </row>
    <row r="352" spans="2:16" ht="36" customHeight="1">
      <c r="B352" s="1388"/>
      <c r="C352" s="1390"/>
      <c r="D352" s="320" t="s">
        <v>1496</v>
      </c>
      <c r="E352" s="347" t="s">
        <v>1637</v>
      </c>
      <c r="F352" s="440"/>
      <c r="G352" s="347" t="s">
        <v>1637</v>
      </c>
      <c r="H352" s="326"/>
      <c r="I352" s="347" t="s">
        <v>1637</v>
      </c>
      <c r="J352" s="440"/>
      <c r="K352" s="347" t="s">
        <v>1637</v>
      </c>
      <c r="L352" s="323"/>
      <c r="M352" s="347" t="s">
        <v>1637</v>
      </c>
      <c r="N352" s="323"/>
      <c r="O352" s="324"/>
      <c r="P352" s="1391"/>
    </row>
    <row r="353" spans="2:16" ht="36" customHeight="1">
      <c r="B353" s="1387">
        <f>B351+1</f>
        <v>45911</v>
      </c>
      <c r="C353" s="1389">
        <f t="shared" si="61"/>
        <v>45911</v>
      </c>
      <c r="D353" s="320" t="s">
        <v>1495</v>
      </c>
      <c r="E353" s="355"/>
      <c r="F353" s="351"/>
      <c r="G353" s="347"/>
      <c r="H353" s="473"/>
      <c r="I353" s="355"/>
      <c r="J353" s="351"/>
      <c r="K353" s="347"/>
      <c r="L353" s="503"/>
      <c r="M353" s="347"/>
      <c r="N353" s="326"/>
      <c r="O353" s="324"/>
      <c r="P353" s="1391">
        <f t="shared" ref="P353" si="66">P351+1</f>
        <v>113</v>
      </c>
    </row>
    <row r="354" spans="2:16" ht="36" customHeight="1">
      <c r="B354" s="1388"/>
      <c r="C354" s="1390"/>
      <c r="D354" s="320" t="s">
        <v>1496</v>
      </c>
      <c r="E354" s="347" t="s">
        <v>1636</v>
      </c>
      <c r="F354" s="440"/>
      <c r="G354" s="347" t="s">
        <v>1636</v>
      </c>
      <c r="H354" s="326"/>
      <c r="I354" s="347" t="s">
        <v>1636</v>
      </c>
      <c r="J354" s="440"/>
      <c r="K354" s="347" t="s">
        <v>1636</v>
      </c>
      <c r="L354" s="323"/>
      <c r="M354" s="347" t="s">
        <v>1636</v>
      </c>
      <c r="N354" s="323"/>
      <c r="O354" s="324"/>
      <c r="P354" s="1391"/>
    </row>
    <row r="355" spans="2:16" ht="36" customHeight="1">
      <c r="B355" s="1387">
        <f>B353+1</f>
        <v>45912</v>
      </c>
      <c r="C355" s="1389">
        <f t="shared" si="61"/>
        <v>45912</v>
      </c>
      <c r="D355" s="320" t="s">
        <v>1495</v>
      </c>
      <c r="E355" s="355"/>
      <c r="F355" s="351"/>
      <c r="G355" s="355"/>
      <c r="H355" s="473"/>
      <c r="I355" s="355"/>
      <c r="J355" s="351"/>
      <c r="K355" s="355"/>
      <c r="L355" s="351"/>
      <c r="M355" s="347"/>
      <c r="N355" s="323"/>
      <c r="O355" s="324"/>
      <c r="P355" s="1391">
        <f t="shared" ref="P355" si="67">P353+1</f>
        <v>114</v>
      </c>
    </row>
    <row r="356" spans="2:16" ht="36" customHeight="1">
      <c r="B356" s="1388"/>
      <c r="C356" s="1390"/>
      <c r="D356" s="320" t="s">
        <v>1496</v>
      </c>
      <c r="E356" s="347" t="s">
        <v>1636</v>
      </c>
      <c r="F356" s="440"/>
      <c r="G356" s="347" t="s">
        <v>1636</v>
      </c>
      <c r="H356" s="326"/>
      <c r="I356" s="347" t="s">
        <v>1636</v>
      </c>
      <c r="J356" s="440"/>
      <c r="K356" s="347" t="s">
        <v>1636</v>
      </c>
      <c r="L356" s="323"/>
      <c r="M356" s="347" t="s">
        <v>1636</v>
      </c>
      <c r="N356" s="323"/>
      <c r="O356" s="324"/>
      <c r="P356" s="1391"/>
    </row>
    <row r="357" spans="2:16" ht="36" customHeight="1">
      <c r="B357" s="1396">
        <f>B355+1</f>
        <v>45913</v>
      </c>
      <c r="C357" s="1398">
        <f t="shared" si="61"/>
        <v>45913</v>
      </c>
      <c r="D357" s="334" t="s">
        <v>1495</v>
      </c>
      <c r="E357" s="377"/>
      <c r="F357" s="367"/>
      <c r="G357" s="377"/>
      <c r="H357" s="386"/>
      <c r="I357" s="377"/>
      <c r="J357" s="367"/>
      <c r="K357" s="377"/>
      <c r="L357" s="367"/>
      <c r="M357" s="335"/>
      <c r="N357" s="343"/>
      <c r="O357" s="384"/>
      <c r="P357" s="1391"/>
    </row>
    <row r="358" spans="2:16" ht="36" customHeight="1">
      <c r="B358" s="1397"/>
      <c r="C358" s="1399"/>
      <c r="D358" s="334" t="s">
        <v>1496</v>
      </c>
      <c r="E358" s="335"/>
      <c r="F358" s="336"/>
      <c r="G358" s="335"/>
      <c r="H358" s="336"/>
      <c r="I358" s="335"/>
      <c r="J358" s="336"/>
      <c r="K358" s="335"/>
      <c r="L358" s="336"/>
      <c r="M358" s="335"/>
      <c r="N358" s="343"/>
      <c r="O358" s="384"/>
      <c r="P358" s="1391"/>
    </row>
    <row r="359" spans="2:16" ht="36" customHeight="1">
      <c r="B359" s="1396">
        <f>B357+1</f>
        <v>45914</v>
      </c>
      <c r="C359" s="1398">
        <f t="shared" si="61"/>
        <v>45914</v>
      </c>
      <c r="D359" s="334" t="s">
        <v>1495</v>
      </c>
      <c r="E359" s="377"/>
      <c r="F359" s="367"/>
      <c r="G359" s="377"/>
      <c r="H359" s="386"/>
      <c r="I359" s="377"/>
      <c r="J359" s="367"/>
      <c r="K359" s="377"/>
      <c r="L359" s="386"/>
      <c r="M359" s="335"/>
      <c r="N359" s="343"/>
      <c r="O359" s="384"/>
      <c r="P359" s="1391"/>
    </row>
    <row r="360" spans="2:16" ht="36" customHeight="1">
      <c r="B360" s="1397"/>
      <c r="C360" s="1399"/>
      <c r="D360" s="334" t="s">
        <v>1496</v>
      </c>
      <c r="E360" s="335"/>
      <c r="F360" s="336"/>
      <c r="G360" s="335"/>
      <c r="H360" s="336"/>
      <c r="I360" s="335"/>
      <c r="J360" s="336"/>
      <c r="K360" s="335"/>
      <c r="L360" s="336"/>
      <c r="M360" s="335"/>
      <c r="N360" s="343"/>
      <c r="O360" s="384"/>
      <c r="P360" s="1391"/>
    </row>
    <row r="361" spans="2:16" ht="36" customHeight="1">
      <c r="B361" s="1396">
        <f>B359+1</f>
        <v>45915</v>
      </c>
      <c r="C361" s="1398">
        <f t="shared" si="61"/>
        <v>45915</v>
      </c>
      <c r="D361" s="334" t="s">
        <v>1495</v>
      </c>
      <c r="E361" s="377"/>
      <c r="F361" s="367"/>
      <c r="G361" s="377"/>
      <c r="H361" s="386"/>
      <c r="I361" s="377"/>
      <c r="J361" s="367"/>
      <c r="K361" s="377"/>
      <c r="L361" s="367"/>
      <c r="M361" s="335"/>
      <c r="N361" s="336"/>
      <c r="O361" s="384"/>
      <c r="P361" s="1391"/>
    </row>
    <row r="362" spans="2:16" ht="36" customHeight="1">
      <c r="B362" s="1397"/>
      <c r="C362" s="1399"/>
      <c r="D362" s="334" t="s">
        <v>1496</v>
      </c>
      <c r="E362" s="335"/>
      <c r="F362" s="336"/>
      <c r="G362" s="335"/>
      <c r="H362" s="336"/>
      <c r="I362" s="335"/>
      <c r="J362" s="336"/>
      <c r="K362" s="335"/>
      <c r="L362" s="336"/>
      <c r="M362" s="335"/>
      <c r="N362" s="343"/>
      <c r="O362" s="384"/>
      <c r="P362" s="1391"/>
    </row>
    <row r="363" spans="2:16" ht="36" customHeight="1">
      <c r="B363" s="1387">
        <f>B361+1</f>
        <v>45916</v>
      </c>
      <c r="C363" s="1389">
        <f t="shared" si="61"/>
        <v>45916</v>
      </c>
      <c r="D363" s="320" t="s">
        <v>1495</v>
      </c>
      <c r="E363" s="355" t="s">
        <v>1526</v>
      </c>
      <c r="F363" s="351"/>
      <c r="G363" s="355" t="s">
        <v>1526</v>
      </c>
      <c r="H363" s="351"/>
      <c r="I363" s="355"/>
      <c r="J363" s="351"/>
      <c r="K363" s="355"/>
      <c r="L363" s="351"/>
      <c r="M363" s="347"/>
      <c r="N363" s="323"/>
      <c r="O363" s="324"/>
      <c r="P363" s="1391">
        <f>P355+1</f>
        <v>115</v>
      </c>
    </row>
    <row r="364" spans="2:16" ht="36" customHeight="1">
      <c r="B364" s="1388"/>
      <c r="C364" s="1390"/>
      <c r="D364" s="320" t="s">
        <v>1496</v>
      </c>
      <c r="E364" s="347" t="s">
        <v>1636</v>
      </c>
      <c r="F364" s="440"/>
      <c r="G364" s="347" t="s">
        <v>1636</v>
      </c>
      <c r="H364" s="326"/>
      <c r="I364" s="347" t="s">
        <v>1636</v>
      </c>
      <c r="J364" s="440"/>
      <c r="K364" s="347" t="s">
        <v>1636</v>
      </c>
      <c r="L364" s="323"/>
      <c r="M364" s="347" t="s">
        <v>1636</v>
      </c>
      <c r="N364" s="323"/>
      <c r="O364" s="324"/>
      <c r="P364" s="1391"/>
    </row>
    <row r="365" spans="2:16" ht="36" customHeight="1">
      <c r="B365" s="1387">
        <f>B363+1</f>
        <v>45917</v>
      </c>
      <c r="C365" s="1389">
        <f t="shared" si="61"/>
        <v>45917</v>
      </c>
      <c r="D365" s="320" t="s">
        <v>1495</v>
      </c>
      <c r="E365" s="355"/>
      <c r="F365" s="350"/>
      <c r="G365" s="347"/>
      <c r="H365" s="322"/>
      <c r="I365" s="355"/>
      <c r="J365" s="350"/>
      <c r="K365" s="347"/>
      <c r="L365" s="351"/>
      <c r="M365" s="347"/>
      <c r="N365" s="323"/>
      <c r="O365" s="324" t="s">
        <v>1216</v>
      </c>
      <c r="P365" s="1391">
        <f>P363+1</f>
        <v>116</v>
      </c>
    </row>
    <row r="366" spans="2:16" ht="36" customHeight="1">
      <c r="B366" s="1388"/>
      <c r="C366" s="1390"/>
      <c r="D366" s="320" t="s">
        <v>1496</v>
      </c>
      <c r="E366" s="347" t="s">
        <v>1636</v>
      </c>
      <c r="F366" s="440"/>
      <c r="G366" s="347" t="s">
        <v>1636</v>
      </c>
      <c r="H366" s="326"/>
      <c r="I366" s="347" t="s">
        <v>1636</v>
      </c>
      <c r="J366" s="440"/>
      <c r="K366" s="347" t="s">
        <v>1636</v>
      </c>
      <c r="L366" s="323"/>
      <c r="M366" s="347" t="s">
        <v>1636</v>
      </c>
      <c r="N366" s="323"/>
      <c r="O366" s="324"/>
      <c r="P366" s="1391"/>
    </row>
    <row r="367" spans="2:16" ht="36" customHeight="1">
      <c r="B367" s="1387">
        <f>B365+1</f>
        <v>45918</v>
      </c>
      <c r="C367" s="1389">
        <f t="shared" si="61"/>
        <v>45918</v>
      </c>
      <c r="D367" s="320" t="s">
        <v>1495</v>
      </c>
      <c r="E367" s="347"/>
      <c r="F367" s="351"/>
      <c r="G367" s="347"/>
      <c r="H367" s="351"/>
      <c r="I367" s="347"/>
      <c r="J367" s="473"/>
      <c r="K367" s="347"/>
      <c r="L367" s="473"/>
      <c r="M367" s="347"/>
      <c r="N367" s="323"/>
      <c r="O367" s="324"/>
      <c r="P367" s="1391">
        <f t="shared" ref="P367" si="68">P365+1</f>
        <v>117</v>
      </c>
    </row>
    <row r="368" spans="2:16" ht="36" customHeight="1">
      <c r="B368" s="1388"/>
      <c r="C368" s="1390"/>
      <c r="D368" s="320" t="s">
        <v>1496</v>
      </c>
      <c r="E368" s="347" t="s">
        <v>1636</v>
      </c>
      <c r="F368" s="440"/>
      <c r="G368" s="347" t="s">
        <v>1636</v>
      </c>
      <c r="H368" s="326"/>
      <c r="I368" s="347" t="s">
        <v>1636</v>
      </c>
      <c r="J368" s="440"/>
      <c r="K368" s="347" t="s">
        <v>1636</v>
      </c>
      <c r="L368" s="323"/>
      <c r="M368" s="347" t="s">
        <v>1636</v>
      </c>
      <c r="N368" s="323"/>
      <c r="O368" s="324"/>
      <c r="P368" s="1391"/>
    </row>
    <row r="369" spans="2:16" ht="36" customHeight="1">
      <c r="B369" s="1387">
        <f>B367+1</f>
        <v>45919</v>
      </c>
      <c r="C369" s="1389">
        <f t="shared" si="61"/>
        <v>45919</v>
      </c>
      <c r="D369" s="320" t="s">
        <v>1495</v>
      </c>
      <c r="E369" s="355"/>
      <c r="F369" s="350"/>
      <c r="G369" s="347"/>
      <c r="H369" s="473"/>
      <c r="I369" s="347"/>
      <c r="J369" s="351"/>
      <c r="K369" s="347"/>
      <c r="L369" s="351"/>
      <c r="M369" s="347"/>
      <c r="N369" s="323"/>
      <c r="O369" s="324"/>
      <c r="P369" s="1391">
        <f t="shared" ref="P369" si="69">P367+1</f>
        <v>118</v>
      </c>
    </row>
    <row r="370" spans="2:16" ht="36" customHeight="1">
      <c r="B370" s="1388"/>
      <c r="C370" s="1390"/>
      <c r="D370" s="320" t="s">
        <v>1496</v>
      </c>
      <c r="E370" s="347" t="s">
        <v>1636</v>
      </c>
      <c r="F370" s="440"/>
      <c r="G370" s="347" t="s">
        <v>1636</v>
      </c>
      <c r="H370" s="326"/>
      <c r="I370" s="347" t="s">
        <v>1636</v>
      </c>
      <c r="J370" s="440"/>
      <c r="K370" s="347" t="s">
        <v>1636</v>
      </c>
      <c r="L370" s="323"/>
      <c r="M370" s="347" t="s">
        <v>1636</v>
      </c>
      <c r="N370" s="323"/>
      <c r="O370" s="324"/>
      <c r="P370" s="1391"/>
    </row>
    <row r="371" spans="2:16" ht="36" customHeight="1">
      <c r="B371" s="1396">
        <f>B369+1</f>
        <v>45920</v>
      </c>
      <c r="C371" s="1398">
        <f t="shared" si="61"/>
        <v>45920</v>
      </c>
      <c r="D371" s="334" t="s">
        <v>1495</v>
      </c>
      <c r="E371" s="335"/>
      <c r="F371" s="367"/>
      <c r="G371" s="335"/>
      <c r="H371" s="386"/>
      <c r="I371" s="335"/>
      <c r="J371" s="367"/>
      <c r="K371" s="335"/>
      <c r="L371" s="367"/>
      <c r="M371" s="335"/>
      <c r="N371" s="343"/>
      <c r="O371" s="384"/>
      <c r="P371" s="1391"/>
    </row>
    <row r="372" spans="2:16" ht="36" customHeight="1">
      <c r="B372" s="1397"/>
      <c r="C372" s="1399"/>
      <c r="D372" s="334" t="s">
        <v>1496</v>
      </c>
      <c r="E372" s="335"/>
      <c r="F372" s="336"/>
      <c r="G372" s="335"/>
      <c r="H372" s="336"/>
      <c r="I372" s="335"/>
      <c r="J372" s="336"/>
      <c r="K372" s="335"/>
      <c r="L372" s="336"/>
      <c r="M372" s="335"/>
      <c r="N372" s="343"/>
      <c r="O372" s="384"/>
      <c r="P372" s="1391"/>
    </row>
    <row r="373" spans="2:16" ht="36" customHeight="1">
      <c r="B373" s="1396">
        <f>B371+1</f>
        <v>45921</v>
      </c>
      <c r="C373" s="1398">
        <f t="shared" si="61"/>
        <v>45921</v>
      </c>
      <c r="D373" s="334" t="s">
        <v>1495</v>
      </c>
      <c r="E373" s="335"/>
      <c r="F373" s="367"/>
      <c r="G373" s="335"/>
      <c r="H373" s="367"/>
      <c r="I373" s="335"/>
      <c r="J373" s="386"/>
      <c r="K373" s="335"/>
      <c r="L373" s="386"/>
      <c r="M373" s="335"/>
      <c r="N373" s="475"/>
      <c r="O373" s="384"/>
      <c r="P373" s="1391"/>
    </row>
    <row r="374" spans="2:16" ht="36" customHeight="1">
      <c r="B374" s="1397"/>
      <c r="C374" s="1399"/>
      <c r="D374" s="334" t="s">
        <v>1496</v>
      </c>
      <c r="E374" s="335"/>
      <c r="F374" s="336"/>
      <c r="G374" s="335"/>
      <c r="H374" s="336"/>
      <c r="I374" s="335"/>
      <c r="J374" s="336"/>
      <c r="K374" s="335"/>
      <c r="L374" s="336"/>
      <c r="M374" s="335"/>
      <c r="N374" s="343"/>
      <c r="O374" s="384"/>
      <c r="P374" s="1391"/>
    </row>
    <row r="375" spans="2:16" ht="36" customHeight="1">
      <c r="B375" s="1387">
        <f>B373+1</f>
        <v>45922</v>
      </c>
      <c r="C375" s="1389">
        <f t="shared" si="61"/>
        <v>45922</v>
      </c>
      <c r="D375" s="320" t="s">
        <v>1495</v>
      </c>
      <c r="E375" s="355"/>
      <c r="F375" s="351"/>
      <c r="G375" s="355"/>
      <c r="H375" s="351"/>
      <c r="I375" s="347"/>
      <c r="J375" s="503"/>
      <c r="K375" s="355"/>
      <c r="L375" s="351"/>
      <c r="M375" s="347"/>
      <c r="N375" s="326"/>
      <c r="O375" s="324"/>
      <c r="P375" s="1391">
        <f>P369+1</f>
        <v>119</v>
      </c>
    </row>
    <row r="376" spans="2:16" ht="36" customHeight="1">
      <c r="B376" s="1388"/>
      <c r="C376" s="1390"/>
      <c r="D376" s="320" t="s">
        <v>1496</v>
      </c>
      <c r="E376" s="347" t="s">
        <v>1636</v>
      </c>
      <c r="F376" s="440"/>
      <c r="G376" s="347" t="s">
        <v>1636</v>
      </c>
      <c r="H376" s="326"/>
      <c r="I376" s="347" t="s">
        <v>1636</v>
      </c>
      <c r="J376" s="440"/>
      <c r="K376" s="347" t="s">
        <v>1636</v>
      </c>
      <c r="L376" s="323"/>
      <c r="M376" s="347" t="s">
        <v>1636</v>
      </c>
      <c r="N376" s="323"/>
      <c r="O376" s="324"/>
      <c r="P376" s="1391"/>
    </row>
    <row r="377" spans="2:16" ht="36" customHeight="1">
      <c r="B377" s="1396">
        <f>B375+1</f>
        <v>45923</v>
      </c>
      <c r="C377" s="1398">
        <f t="shared" si="61"/>
        <v>45923</v>
      </c>
      <c r="D377" s="334" t="s">
        <v>1495</v>
      </c>
      <c r="E377" s="337"/>
      <c r="F377" s="378"/>
      <c r="G377" s="383"/>
      <c r="H377" s="376"/>
      <c r="I377" s="337"/>
      <c r="J377" s="378"/>
      <c r="K377" s="383"/>
      <c r="L377" s="367"/>
      <c r="M377" s="383"/>
      <c r="N377" s="343"/>
      <c r="O377" s="384" t="s">
        <v>1217</v>
      </c>
      <c r="P377" s="1391"/>
    </row>
    <row r="378" spans="2:16" ht="36" customHeight="1">
      <c r="B378" s="1397"/>
      <c r="C378" s="1399"/>
      <c r="D378" s="334" t="s">
        <v>1496</v>
      </c>
      <c r="E378" s="337"/>
      <c r="F378" s="378"/>
      <c r="G378" s="383"/>
      <c r="H378" s="376"/>
      <c r="I378" s="337"/>
      <c r="J378" s="378"/>
      <c r="K378" s="383"/>
      <c r="L378" s="367"/>
      <c r="M378" s="383"/>
      <c r="N378" s="343"/>
      <c r="O378" s="384"/>
      <c r="P378" s="1391"/>
    </row>
    <row r="379" spans="2:16" ht="36" customHeight="1">
      <c r="B379" s="1387">
        <f>B377+1</f>
        <v>45924</v>
      </c>
      <c r="C379" s="1389">
        <f t="shared" si="61"/>
        <v>45924</v>
      </c>
      <c r="D379" s="320" t="s">
        <v>1495</v>
      </c>
      <c r="E379" s="355" t="s">
        <v>1526</v>
      </c>
      <c r="F379" s="350"/>
      <c r="G379" s="347" t="s">
        <v>1526</v>
      </c>
      <c r="H379" s="322"/>
      <c r="I379" s="355"/>
      <c r="J379" s="350"/>
      <c r="K379" s="347"/>
      <c r="L379" s="351"/>
      <c r="M379" s="347"/>
      <c r="N379" s="323"/>
      <c r="O379" s="324"/>
      <c r="P379" s="1391">
        <f>P375+1</f>
        <v>120</v>
      </c>
    </row>
    <row r="380" spans="2:16" ht="36" customHeight="1">
      <c r="B380" s="1388"/>
      <c r="C380" s="1390"/>
      <c r="D380" s="320" t="s">
        <v>1496</v>
      </c>
      <c r="E380" s="347" t="s">
        <v>1637</v>
      </c>
      <c r="F380" s="440"/>
      <c r="G380" s="347" t="s">
        <v>1637</v>
      </c>
      <c r="H380" s="326"/>
      <c r="I380" s="347" t="s">
        <v>1637</v>
      </c>
      <c r="J380" s="440"/>
      <c r="K380" s="347" t="s">
        <v>1637</v>
      </c>
      <c r="L380" s="323"/>
      <c r="M380" s="347" t="s">
        <v>1637</v>
      </c>
      <c r="N380" s="323"/>
      <c r="O380" s="324"/>
      <c r="P380" s="1391"/>
    </row>
    <row r="381" spans="2:16" ht="36" customHeight="1">
      <c r="B381" s="1387">
        <f t="shared" ref="B381" si="70">B379+1</f>
        <v>45925</v>
      </c>
      <c r="C381" s="1389">
        <f t="shared" si="61"/>
        <v>45925</v>
      </c>
      <c r="D381" s="320" t="s">
        <v>1495</v>
      </c>
      <c r="E381" s="355"/>
      <c r="F381" s="351"/>
      <c r="G381" s="347"/>
      <c r="H381" s="473"/>
      <c r="I381" s="347"/>
      <c r="J381" s="351"/>
      <c r="K381" s="347"/>
      <c r="L381" s="473"/>
      <c r="M381" s="347"/>
      <c r="N381" s="415"/>
      <c r="O381" s="324"/>
      <c r="P381" s="1391">
        <f>P379+1</f>
        <v>121</v>
      </c>
    </row>
    <row r="382" spans="2:16" ht="36" customHeight="1">
      <c r="B382" s="1388"/>
      <c r="C382" s="1390"/>
      <c r="D382" s="320" t="s">
        <v>1496</v>
      </c>
      <c r="E382" s="347" t="s">
        <v>1636</v>
      </c>
      <c r="F382" s="440"/>
      <c r="G382" s="347" t="s">
        <v>1636</v>
      </c>
      <c r="H382" s="326"/>
      <c r="I382" s="347" t="s">
        <v>1636</v>
      </c>
      <c r="J382" s="440"/>
      <c r="K382" s="347" t="s">
        <v>1636</v>
      </c>
      <c r="L382" s="323"/>
      <c r="M382" s="347" t="s">
        <v>1636</v>
      </c>
      <c r="N382" s="323"/>
      <c r="O382" s="324"/>
      <c r="P382" s="1391"/>
    </row>
    <row r="383" spans="2:16" ht="36" customHeight="1">
      <c r="B383" s="1387">
        <f>B381+1</f>
        <v>45926</v>
      </c>
      <c r="C383" s="1389">
        <f t="shared" si="61"/>
        <v>45926</v>
      </c>
      <c r="D383" s="320" t="s">
        <v>1495</v>
      </c>
      <c r="E383" s="355"/>
      <c r="F383" s="351"/>
      <c r="G383" s="355"/>
      <c r="H383" s="473"/>
      <c r="I383" s="355"/>
      <c r="J383" s="351"/>
      <c r="K383" s="355"/>
      <c r="L383" s="351"/>
      <c r="M383" s="355"/>
      <c r="N383" s="351"/>
      <c r="O383" s="324"/>
      <c r="P383" s="1391">
        <f>P381+1</f>
        <v>122</v>
      </c>
    </row>
    <row r="384" spans="2:16" ht="36" customHeight="1">
      <c r="B384" s="1388"/>
      <c r="C384" s="1390"/>
      <c r="D384" s="320" t="s">
        <v>1496</v>
      </c>
      <c r="E384" s="347" t="s">
        <v>1636</v>
      </c>
      <c r="F384" s="440"/>
      <c r="G384" s="347" t="s">
        <v>1636</v>
      </c>
      <c r="H384" s="326"/>
      <c r="I384" s="347" t="s">
        <v>1636</v>
      </c>
      <c r="J384" s="440"/>
      <c r="K384" s="347" t="s">
        <v>1636</v>
      </c>
      <c r="L384" s="323"/>
      <c r="M384" s="347" t="s">
        <v>1636</v>
      </c>
      <c r="N384" s="323"/>
      <c r="O384" s="324"/>
      <c r="P384" s="1391"/>
    </row>
    <row r="385" spans="2:16" ht="36" customHeight="1">
      <c r="B385" s="1396">
        <f>B383+1</f>
        <v>45927</v>
      </c>
      <c r="C385" s="1398">
        <f t="shared" si="61"/>
        <v>45927</v>
      </c>
      <c r="D385" s="334" t="s">
        <v>1495</v>
      </c>
      <c r="E385" s="377"/>
      <c r="F385" s="367"/>
      <c r="G385" s="377"/>
      <c r="H385" s="386"/>
      <c r="I385" s="377"/>
      <c r="J385" s="367"/>
      <c r="K385" s="377"/>
      <c r="L385" s="367"/>
      <c r="M385" s="335"/>
      <c r="N385" s="343"/>
      <c r="O385" s="384"/>
      <c r="P385" s="1391"/>
    </row>
    <row r="386" spans="2:16" ht="36" customHeight="1">
      <c r="B386" s="1397"/>
      <c r="C386" s="1399"/>
      <c r="D386" s="334" t="s">
        <v>1496</v>
      </c>
      <c r="E386" s="335"/>
      <c r="F386" s="336"/>
      <c r="G386" s="335"/>
      <c r="H386" s="336"/>
      <c r="I386" s="335"/>
      <c r="J386" s="336"/>
      <c r="K386" s="335"/>
      <c r="L386" s="336"/>
      <c r="M386" s="335"/>
      <c r="N386" s="343"/>
      <c r="O386" s="384"/>
      <c r="P386" s="1391"/>
    </row>
    <row r="387" spans="2:16" ht="36" customHeight="1">
      <c r="B387" s="1396">
        <f>B385+1</f>
        <v>45928</v>
      </c>
      <c r="C387" s="1398">
        <f t="shared" si="61"/>
        <v>45928</v>
      </c>
      <c r="D387" s="334" t="s">
        <v>1495</v>
      </c>
      <c r="E387" s="377"/>
      <c r="F387" s="367"/>
      <c r="G387" s="377"/>
      <c r="H387" s="386"/>
      <c r="I387" s="377"/>
      <c r="J387" s="367"/>
      <c r="K387" s="377"/>
      <c r="L387" s="367"/>
      <c r="M387" s="335"/>
      <c r="N387" s="445"/>
      <c r="O387" s="384"/>
      <c r="P387" s="1391"/>
    </row>
    <row r="388" spans="2:16" ht="36" customHeight="1">
      <c r="B388" s="1397"/>
      <c r="C388" s="1399"/>
      <c r="D388" s="334" t="s">
        <v>1496</v>
      </c>
      <c r="E388" s="335"/>
      <c r="F388" s="336"/>
      <c r="G388" s="335"/>
      <c r="H388" s="336"/>
      <c r="I388" s="335"/>
      <c r="J388" s="336"/>
      <c r="K388" s="335"/>
      <c r="L388" s="336"/>
      <c r="M388" s="335"/>
      <c r="N388" s="343"/>
      <c r="O388" s="384"/>
      <c r="P388" s="1391"/>
    </row>
    <row r="389" spans="2:16" ht="36" customHeight="1">
      <c r="B389" s="1387">
        <f>B387+1</f>
        <v>45929</v>
      </c>
      <c r="C389" s="1389">
        <f t="shared" si="61"/>
        <v>45929</v>
      </c>
      <c r="D389" s="320" t="s">
        <v>1495</v>
      </c>
      <c r="E389" s="355"/>
      <c r="F389" s="351"/>
      <c r="G389" s="355"/>
      <c r="H389" s="473"/>
      <c r="I389" s="355"/>
      <c r="J389" s="351"/>
      <c r="K389" s="355"/>
      <c r="L389" s="351"/>
      <c r="M389" s="347"/>
      <c r="N389" s="415"/>
      <c r="O389" s="324"/>
      <c r="P389" s="1391">
        <f>P383+1</f>
        <v>123</v>
      </c>
    </row>
    <row r="390" spans="2:16" ht="36" customHeight="1">
      <c r="B390" s="1388"/>
      <c r="C390" s="1390"/>
      <c r="D390" s="320" t="s">
        <v>1496</v>
      </c>
      <c r="E390" s="347" t="s">
        <v>1636</v>
      </c>
      <c r="F390" s="440"/>
      <c r="G390" s="347" t="s">
        <v>1636</v>
      </c>
      <c r="H390" s="326"/>
      <c r="I390" s="347" t="s">
        <v>1636</v>
      </c>
      <c r="J390" s="440"/>
      <c r="K390" s="347" t="s">
        <v>1636</v>
      </c>
      <c r="L390" s="323"/>
      <c r="M390" s="347" t="s">
        <v>1636</v>
      </c>
      <c r="N390" s="323"/>
      <c r="O390" s="324"/>
      <c r="P390" s="1391"/>
    </row>
    <row r="391" spans="2:16" ht="36" customHeight="1">
      <c r="B391" s="1392">
        <f>B389+1</f>
        <v>45930</v>
      </c>
      <c r="C391" s="1394">
        <f t="shared" si="61"/>
        <v>45930</v>
      </c>
      <c r="D391" s="489" t="s">
        <v>1495</v>
      </c>
      <c r="E391" s="355"/>
      <c r="F391" s="351"/>
      <c r="G391" s="355"/>
      <c r="H391" s="351"/>
      <c r="I391" s="355"/>
      <c r="J391" s="351"/>
      <c r="K391" s="355"/>
      <c r="L391" s="351"/>
      <c r="M391" s="355"/>
      <c r="N391" s="351"/>
      <c r="O391" s="324"/>
      <c r="P391" s="1391">
        <f>P389+1</f>
        <v>124</v>
      </c>
    </row>
    <row r="392" spans="2:16" ht="36" customHeight="1">
      <c r="B392" s="1393"/>
      <c r="C392" s="1395"/>
      <c r="D392" s="408" t="s">
        <v>1496</v>
      </c>
      <c r="E392" s="700" t="s">
        <v>1636</v>
      </c>
      <c r="F392" s="504"/>
      <c r="G392" s="700" t="s">
        <v>1636</v>
      </c>
      <c r="H392" s="504"/>
      <c r="I392" s="700" t="s">
        <v>1636</v>
      </c>
      <c r="J392" s="504"/>
      <c r="K392" s="700" t="s">
        <v>1636</v>
      </c>
      <c r="L392" s="504"/>
      <c r="M392" s="700" t="s">
        <v>1636</v>
      </c>
      <c r="N392" s="504"/>
      <c r="O392" s="412"/>
      <c r="P392" s="1391"/>
    </row>
  </sheetData>
  <mergeCells count="593">
    <mergeCell ref="N5:N6"/>
    <mergeCell ref="B7:B8"/>
    <mergeCell ref="C7:C8"/>
    <mergeCell ref="P7:P8"/>
    <mergeCell ref="B9:B10"/>
    <mergeCell ref="C9:C10"/>
    <mergeCell ref="P9:P10"/>
    <mergeCell ref="B5:B6"/>
    <mergeCell ref="C5:C6"/>
    <mergeCell ref="F5:F6"/>
    <mergeCell ref="H5:H6"/>
    <mergeCell ref="J5:J6"/>
    <mergeCell ref="L5:L6"/>
    <mergeCell ref="B15:B16"/>
    <mergeCell ref="C15:C16"/>
    <mergeCell ref="P15:P16"/>
    <mergeCell ref="B17:B18"/>
    <mergeCell ref="C17:C18"/>
    <mergeCell ref="P17:P18"/>
    <mergeCell ref="B11:B12"/>
    <mergeCell ref="C11:C12"/>
    <mergeCell ref="P11:P12"/>
    <mergeCell ref="B13:B14"/>
    <mergeCell ref="C13:C14"/>
    <mergeCell ref="P13:P14"/>
    <mergeCell ref="B23:B24"/>
    <mergeCell ref="C23:C24"/>
    <mergeCell ref="P23:P24"/>
    <mergeCell ref="B25:B26"/>
    <mergeCell ref="C25:C26"/>
    <mergeCell ref="P25:P26"/>
    <mergeCell ref="B19:B20"/>
    <mergeCell ref="C19:C20"/>
    <mergeCell ref="P19:P20"/>
    <mergeCell ref="B21:B22"/>
    <mergeCell ref="C21:C22"/>
    <mergeCell ref="P21:P22"/>
    <mergeCell ref="B31:B32"/>
    <mergeCell ref="C31:C32"/>
    <mergeCell ref="P31:P32"/>
    <mergeCell ref="B33:B34"/>
    <mergeCell ref="C33:C34"/>
    <mergeCell ref="P33:P34"/>
    <mergeCell ref="B27:B28"/>
    <mergeCell ref="C27:C28"/>
    <mergeCell ref="P27:P28"/>
    <mergeCell ref="B29:B30"/>
    <mergeCell ref="C29:C30"/>
    <mergeCell ref="P29:P30"/>
    <mergeCell ref="B39:B40"/>
    <mergeCell ref="C39:C40"/>
    <mergeCell ref="P39:P40"/>
    <mergeCell ref="B41:B42"/>
    <mergeCell ref="C41:C42"/>
    <mergeCell ref="P41:P42"/>
    <mergeCell ref="B35:B36"/>
    <mergeCell ref="C35:C36"/>
    <mergeCell ref="P35:P36"/>
    <mergeCell ref="B37:B38"/>
    <mergeCell ref="C37:C38"/>
    <mergeCell ref="P37:P38"/>
    <mergeCell ref="B47:B48"/>
    <mergeCell ref="C47:C48"/>
    <mergeCell ref="P47:P48"/>
    <mergeCell ref="B49:B50"/>
    <mergeCell ref="C49:C50"/>
    <mergeCell ref="P49:P50"/>
    <mergeCell ref="B43:B44"/>
    <mergeCell ref="C43:C44"/>
    <mergeCell ref="P43:P44"/>
    <mergeCell ref="B45:B46"/>
    <mergeCell ref="C45:C46"/>
    <mergeCell ref="P45:P46"/>
    <mergeCell ref="B55:B56"/>
    <mergeCell ref="C55:C56"/>
    <mergeCell ref="P55:P56"/>
    <mergeCell ref="B57:B58"/>
    <mergeCell ref="C57:C58"/>
    <mergeCell ref="P57:P58"/>
    <mergeCell ref="B51:B52"/>
    <mergeCell ref="C51:C52"/>
    <mergeCell ref="P51:P52"/>
    <mergeCell ref="B53:B54"/>
    <mergeCell ref="C53:C54"/>
    <mergeCell ref="P53:P54"/>
    <mergeCell ref="B63:B64"/>
    <mergeCell ref="C63:C64"/>
    <mergeCell ref="P63:P64"/>
    <mergeCell ref="B65:B66"/>
    <mergeCell ref="C65:C66"/>
    <mergeCell ref="P65:P66"/>
    <mergeCell ref="B59:B60"/>
    <mergeCell ref="C59:C60"/>
    <mergeCell ref="P59:P60"/>
    <mergeCell ref="B61:B62"/>
    <mergeCell ref="C61:C62"/>
    <mergeCell ref="P61:P62"/>
    <mergeCell ref="N69:N70"/>
    <mergeCell ref="B71:B72"/>
    <mergeCell ref="C71:C72"/>
    <mergeCell ref="P71:P72"/>
    <mergeCell ref="B73:B74"/>
    <mergeCell ref="C73:C74"/>
    <mergeCell ref="P73:P74"/>
    <mergeCell ref="B69:B70"/>
    <mergeCell ref="C69:C70"/>
    <mergeCell ref="F69:F70"/>
    <mergeCell ref="H69:H70"/>
    <mergeCell ref="J69:J70"/>
    <mergeCell ref="L69:L70"/>
    <mergeCell ref="B79:B80"/>
    <mergeCell ref="C79:C80"/>
    <mergeCell ref="P79:P80"/>
    <mergeCell ref="B81:B82"/>
    <mergeCell ref="C81:C82"/>
    <mergeCell ref="P81:P82"/>
    <mergeCell ref="B75:B76"/>
    <mergeCell ref="C75:C76"/>
    <mergeCell ref="P75:P76"/>
    <mergeCell ref="B77:B78"/>
    <mergeCell ref="C77:C78"/>
    <mergeCell ref="P77:P78"/>
    <mergeCell ref="B87:B88"/>
    <mergeCell ref="C87:C88"/>
    <mergeCell ref="P87:P88"/>
    <mergeCell ref="B89:B90"/>
    <mergeCell ref="C89:C90"/>
    <mergeCell ref="P89:P90"/>
    <mergeCell ref="B83:B84"/>
    <mergeCell ref="C83:C84"/>
    <mergeCell ref="P83:P84"/>
    <mergeCell ref="B85:B86"/>
    <mergeCell ref="C85:C86"/>
    <mergeCell ref="P85:P86"/>
    <mergeCell ref="B95:B96"/>
    <mergeCell ref="C95:C96"/>
    <mergeCell ref="P95:P96"/>
    <mergeCell ref="B97:B98"/>
    <mergeCell ref="C97:C98"/>
    <mergeCell ref="P97:P98"/>
    <mergeCell ref="B91:B92"/>
    <mergeCell ref="C91:C92"/>
    <mergeCell ref="P91:P92"/>
    <mergeCell ref="B93:B94"/>
    <mergeCell ref="C93:C94"/>
    <mergeCell ref="P93:P94"/>
    <mergeCell ref="B103:B104"/>
    <mergeCell ref="C103:C104"/>
    <mergeCell ref="P103:P104"/>
    <mergeCell ref="B105:B106"/>
    <mergeCell ref="C105:C106"/>
    <mergeCell ref="P105:P106"/>
    <mergeCell ref="B99:B100"/>
    <mergeCell ref="C99:C100"/>
    <mergeCell ref="P99:P100"/>
    <mergeCell ref="B101:B102"/>
    <mergeCell ref="C101:C102"/>
    <mergeCell ref="P101:P102"/>
    <mergeCell ref="B111:B112"/>
    <mergeCell ref="C111:C112"/>
    <mergeCell ref="P111:P112"/>
    <mergeCell ref="B113:B114"/>
    <mergeCell ref="C113:C114"/>
    <mergeCell ref="P113:P114"/>
    <mergeCell ref="B107:B108"/>
    <mergeCell ref="C107:C108"/>
    <mergeCell ref="P107:P108"/>
    <mergeCell ref="B109:B110"/>
    <mergeCell ref="C109:C110"/>
    <mergeCell ref="P109:P110"/>
    <mergeCell ref="B119:B120"/>
    <mergeCell ref="C119:C120"/>
    <mergeCell ref="P119:P120"/>
    <mergeCell ref="B121:B122"/>
    <mergeCell ref="C121:C122"/>
    <mergeCell ref="P121:P122"/>
    <mergeCell ref="B115:B116"/>
    <mergeCell ref="C115:C116"/>
    <mergeCell ref="P115:P116"/>
    <mergeCell ref="B117:B118"/>
    <mergeCell ref="C117:C118"/>
    <mergeCell ref="P117:P118"/>
    <mergeCell ref="B127:B128"/>
    <mergeCell ref="C127:C128"/>
    <mergeCell ref="P127:P128"/>
    <mergeCell ref="B129:B130"/>
    <mergeCell ref="C129:C130"/>
    <mergeCell ref="P129:P130"/>
    <mergeCell ref="B123:B124"/>
    <mergeCell ref="C123:C124"/>
    <mergeCell ref="P123:P124"/>
    <mergeCell ref="B125:B126"/>
    <mergeCell ref="C125:C126"/>
    <mergeCell ref="P125:P126"/>
    <mergeCell ref="B137:B138"/>
    <mergeCell ref="C137:C138"/>
    <mergeCell ref="P137:P138"/>
    <mergeCell ref="B139:B140"/>
    <mergeCell ref="C139:C140"/>
    <mergeCell ref="P139:P140"/>
    <mergeCell ref="B131:B132"/>
    <mergeCell ref="C131:C132"/>
    <mergeCell ref="P131:P132"/>
    <mergeCell ref="B135:B136"/>
    <mergeCell ref="C135:C136"/>
    <mergeCell ref="F135:F136"/>
    <mergeCell ref="H135:H136"/>
    <mergeCell ref="J135:J136"/>
    <mergeCell ref="L135:L136"/>
    <mergeCell ref="N135:N136"/>
    <mergeCell ref="B145:B146"/>
    <mergeCell ref="C145:C146"/>
    <mergeCell ref="P145:P146"/>
    <mergeCell ref="B147:B148"/>
    <mergeCell ref="C147:C148"/>
    <mergeCell ref="P147:P148"/>
    <mergeCell ref="B141:B142"/>
    <mergeCell ref="C141:C142"/>
    <mergeCell ref="P141:P142"/>
    <mergeCell ref="B143:B144"/>
    <mergeCell ref="C143:C144"/>
    <mergeCell ref="P143:P144"/>
    <mergeCell ref="B153:B154"/>
    <mergeCell ref="C153:C154"/>
    <mergeCell ref="P153:P154"/>
    <mergeCell ref="B155:B156"/>
    <mergeCell ref="C155:C156"/>
    <mergeCell ref="P155:P156"/>
    <mergeCell ref="B149:B150"/>
    <mergeCell ref="C149:C150"/>
    <mergeCell ref="P149:P150"/>
    <mergeCell ref="B151:B152"/>
    <mergeCell ref="C151:C152"/>
    <mergeCell ref="P151:P152"/>
    <mergeCell ref="B161:B162"/>
    <mergeCell ref="C161:C162"/>
    <mergeCell ref="P161:P162"/>
    <mergeCell ref="B163:B164"/>
    <mergeCell ref="C163:C164"/>
    <mergeCell ref="P163:P164"/>
    <mergeCell ref="B157:B158"/>
    <mergeCell ref="C157:C158"/>
    <mergeCell ref="P157:P158"/>
    <mergeCell ref="B159:B160"/>
    <mergeCell ref="C159:C160"/>
    <mergeCell ref="P159:P160"/>
    <mergeCell ref="B169:B170"/>
    <mergeCell ref="C169:C170"/>
    <mergeCell ref="P169:P170"/>
    <mergeCell ref="B171:B172"/>
    <mergeCell ref="C171:C172"/>
    <mergeCell ref="P171:P172"/>
    <mergeCell ref="B165:B166"/>
    <mergeCell ref="C165:C166"/>
    <mergeCell ref="P165:P166"/>
    <mergeCell ref="B167:B168"/>
    <mergeCell ref="C167:C168"/>
    <mergeCell ref="P167:P168"/>
    <mergeCell ref="B177:B178"/>
    <mergeCell ref="C177:C178"/>
    <mergeCell ref="P177:P178"/>
    <mergeCell ref="B179:B180"/>
    <mergeCell ref="C179:C180"/>
    <mergeCell ref="P179:P180"/>
    <mergeCell ref="B173:B174"/>
    <mergeCell ref="C173:C174"/>
    <mergeCell ref="P173:P174"/>
    <mergeCell ref="B175:B176"/>
    <mergeCell ref="C175:C176"/>
    <mergeCell ref="P175:P176"/>
    <mergeCell ref="B185:B186"/>
    <mergeCell ref="C185:C186"/>
    <mergeCell ref="P185:P186"/>
    <mergeCell ref="B187:B188"/>
    <mergeCell ref="C187:C188"/>
    <mergeCell ref="P187:P188"/>
    <mergeCell ref="B181:B182"/>
    <mergeCell ref="C181:C182"/>
    <mergeCell ref="P181:P182"/>
    <mergeCell ref="B183:B184"/>
    <mergeCell ref="C183:C184"/>
    <mergeCell ref="P183:P184"/>
    <mergeCell ref="B193:B194"/>
    <mergeCell ref="C193:C194"/>
    <mergeCell ref="P193:P194"/>
    <mergeCell ref="B195:B196"/>
    <mergeCell ref="C195:C196"/>
    <mergeCell ref="P195:P196"/>
    <mergeCell ref="B189:B190"/>
    <mergeCell ref="C189:C190"/>
    <mergeCell ref="P189:P190"/>
    <mergeCell ref="B191:B192"/>
    <mergeCell ref="C191:C192"/>
    <mergeCell ref="P191:P192"/>
    <mergeCell ref="B201:B202"/>
    <mergeCell ref="C201:C202"/>
    <mergeCell ref="P201:P202"/>
    <mergeCell ref="B203:B204"/>
    <mergeCell ref="C203:C204"/>
    <mergeCell ref="P203:P204"/>
    <mergeCell ref="P197:P198"/>
    <mergeCell ref="B199:B200"/>
    <mergeCell ref="C199:C200"/>
    <mergeCell ref="F199:F200"/>
    <mergeCell ref="H199:H200"/>
    <mergeCell ref="J199:J200"/>
    <mergeCell ref="L199:L200"/>
    <mergeCell ref="N199:N200"/>
    <mergeCell ref="P199:P200"/>
    <mergeCell ref="B209:B210"/>
    <mergeCell ref="C209:C210"/>
    <mergeCell ref="P209:P210"/>
    <mergeCell ref="B211:B212"/>
    <mergeCell ref="C211:C212"/>
    <mergeCell ref="P211:P212"/>
    <mergeCell ref="B205:B206"/>
    <mergeCell ref="C205:C206"/>
    <mergeCell ref="P205:P206"/>
    <mergeCell ref="B207:B208"/>
    <mergeCell ref="C207:C208"/>
    <mergeCell ref="P207:P208"/>
    <mergeCell ref="B217:B218"/>
    <mergeCell ref="C217:C218"/>
    <mergeCell ref="P217:P218"/>
    <mergeCell ref="B219:B220"/>
    <mergeCell ref="C219:C220"/>
    <mergeCell ref="P219:P220"/>
    <mergeCell ref="B213:B214"/>
    <mergeCell ref="C213:C214"/>
    <mergeCell ref="P213:P214"/>
    <mergeCell ref="B215:B216"/>
    <mergeCell ref="C215:C216"/>
    <mergeCell ref="P215:P216"/>
    <mergeCell ref="B225:B226"/>
    <mergeCell ref="C225:C226"/>
    <mergeCell ref="P225:P226"/>
    <mergeCell ref="B227:B228"/>
    <mergeCell ref="C227:C228"/>
    <mergeCell ref="P227:P228"/>
    <mergeCell ref="B221:B222"/>
    <mergeCell ref="C221:C222"/>
    <mergeCell ref="P221:P222"/>
    <mergeCell ref="B223:B224"/>
    <mergeCell ref="C223:C224"/>
    <mergeCell ref="P223:P224"/>
    <mergeCell ref="B233:B234"/>
    <mergeCell ref="C233:C234"/>
    <mergeCell ref="P233:P234"/>
    <mergeCell ref="B235:B236"/>
    <mergeCell ref="C235:C236"/>
    <mergeCell ref="P235:P236"/>
    <mergeCell ref="B229:B230"/>
    <mergeCell ref="C229:C230"/>
    <mergeCell ref="P229:P230"/>
    <mergeCell ref="B231:B232"/>
    <mergeCell ref="C231:C232"/>
    <mergeCell ref="P231:P232"/>
    <mergeCell ref="B241:B242"/>
    <mergeCell ref="C241:C242"/>
    <mergeCell ref="P241:P242"/>
    <mergeCell ref="B243:B244"/>
    <mergeCell ref="C243:C244"/>
    <mergeCell ref="P243:P244"/>
    <mergeCell ref="B237:B238"/>
    <mergeCell ref="C237:C238"/>
    <mergeCell ref="P237:P238"/>
    <mergeCell ref="B239:B240"/>
    <mergeCell ref="C239:C240"/>
    <mergeCell ref="P239:P240"/>
    <mergeCell ref="B249:B250"/>
    <mergeCell ref="C249:C250"/>
    <mergeCell ref="P249:P250"/>
    <mergeCell ref="B251:B252"/>
    <mergeCell ref="C251:C252"/>
    <mergeCell ref="P251:P252"/>
    <mergeCell ref="B245:B246"/>
    <mergeCell ref="C245:C246"/>
    <mergeCell ref="P245:P246"/>
    <mergeCell ref="B247:B248"/>
    <mergeCell ref="C247:C248"/>
    <mergeCell ref="P247:P248"/>
    <mergeCell ref="B257:B258"/>
    <mergeCell ref="C257:C258"/>
    <mergeCell ref="P257:P258"/>
    <mergeCell ref="B259:B260"/>
    <mergeCell ref="C259:C260"/>
    <mergeCell ref="P259:P260"/>
    <mergeCell ref="B253:B254"/>
    <mergeCell ref="C253:C254"/>
    <mergeCell ref="P253:P254"/>
    <mergeCell ref="B255:B256"/>
    <mergeCell ref="C255:C256"/>
    <mergeCell ref="P255:P256"/>
    <mergeCell ref="B267:B268"/>
    <mergeCell ref="C267:C268"/>
    <mergeCell ref="P267:P268"/>
    <mergeCell ref="B269:B270"/>
    <mergeCell ref="C269:C270"/>
    <mergeCell ref="P269:P270"/>
    <mergeCell ref="B261:B262"/>
    <mergeCell ref="C261:C262"/>
    <mergeCell ref="P261:P262"/>
    <mergeCell ref="B265:B266"/>
    <mergeCell ref="C265:C266"/>
    <mergeCell ref="F265:F266"/>
    <mergeCell ref="H265:H266"/>
    <mergeCell ref="J265:J266"/>
    <mergeCell ref="L265:L266"/>
    <mergeCell ref="N265:N266"/>
    <mergeCell ref="B275:B276"/>
    <mergeCell ref="C275:C276"/>
    <mergeCell ref="P275:P276"/>
    <mergeCell ref="B277:B278"/>
    <mergeCell ref="C277:C278"/>
    <mergeCell ref="P277:P278"/>
    <mergeCell ref="B271:B272"/>
    <mergeCell ref="C271:C272"/>
    <mergeCell ref="P271:P272"/>
    <mergeCell ref="B273:B274"/>
    <mergeCell ref="C273:C274"/>
    <mergeCell ref="P273:P274"/>
    <mergeCell ref="B283:B284"/>
    <mergeCell ref="C283:C284"/>
    <mergeCell ref="P283:P284"/>
    <mergeCell ref="B285:B286"/>
    <mergeCell ref="C285:C286"/>
    <mergeCell ref="P285:P286"/>
    <mergeCell ref="B279:B280"/>
    <mergeCell ref="C279:C280"/>
    <mergeCell ref="P279:P280"/>
    <mergeCell ref="B281:B282"/>
    <mergeCell ref="C281:C282"/>
    <mergeCell ref="P281:P282"/>
    <mergeCell ref="B291:B292"/>
    <mergeCell ref="C291:C292"/>
    <mergeCell ref="P291:P292"/>
    <mergeCell ref="B293:B294"/>
    <mergeCell ref="C293:C294"/>
    <mergeCell ref="P293:P294"/>
    <mergeCell ref="B287:B288"/>
    <mergeCell ref="C287:C288"/>
    <mergeCell ref="P287:P288"/>
    <mergeCell ref="B289:B290"/>
    <mergeCell ref="C289:C290"/>
    <mergeCell ref="P289:P290"/>
    <mergeCell ref="B299:B300"/>
    <mergeCell ref="C299:C300"/>
    <mergeCell ref="P299:P300"/>
    <mergeCell ref="B301:B302"/>
    <mergeCell ref="C301:C302"/>
    <mergeCell ref="P301:P302"/>
    <mergeCell ref="B295:B296"/>
    <mergeCell ref="C295:C296"/>
    <mergeCell ref="P295:P296"/>
    <mergeCell ref="B297:B298"/>
    <mergeCell ref="C297:C298"/>
    <mergeCell ref="P297:P298"/>
    <mergeCell ref="B307:B308"/>
    <mergeCell ref="C307:C308"/>
    <mergeCell ref="P307:P308"/>
    <mergeCell ref="B309:B310"/>
    <mergeCell ref="C309:C310"/>
    <mergeCell ref="P309:P310"/>
    <mergeCell ref="B303:B304"/>
    <mergeCell ref="C303:C304"/>
    <mergeCell ref="P303:P304"/>
    <mergeCell ref="B305:B306"/>
    <mergeCell ref="C305:C306"/>
    <mergeCell ref="P305:P306"/>
    <mergeCell ref="B315:B316"/>
    <mergeCell ref="C315:C316"/>
    <mergeCell ref="P315:P316"/>
    <mergeCell ref="B317:B318"/>
    <mergeCell ref="C317:C318"/>
    <mergeCell ref="P317:P318"/>
    <mergeCell ref="B311:B312"/>
    <mergeCell ref="C311:C312"/>
    <mergeCell ref="P311:P312"/>
    <mergeCell ref="B313:B314"/>
    <mergeCell ref="C313:C314"/>
    <mergeCell ref="P313:P314"/>
    <mergeCell ref="B323:B324"/>
    <mergeCell ref="C323:C324"/>
    <mergeCell ref="P323:P324"/>
    <mergeCell ref="B325:B326"/>
    <mergeCell ref="C325:C326"/>
    <mergeCell ref="P325:P326"/>
    <mergeCell ref="B319:B320"/>
    <mergeCell ref="C319:C320"/>
    <mergeCell ref="P319:P320"/>
    <mergeCell ref="B321:B322"/>
    <mergeCell ref="C321:C322"/>
    <mergeCell ref="P321:P322"/>
    <mergeCell ref="B333:B334"/>
    <mergeCell ref="C333:C334"/>
    <mergeCell ref="P333:P334"/>
    <mergeCell ref="B335:B336"/>
    <mergeCell ref="C335:C336"/>
    <mergeCell ref="P335:P336"/>
    <mergeCell ref="B327:B328"/>
    <mergeCell ref="C327:C328"/>
    <mergeCell ref="P327:P328"/>
    <mergeCell ref="B331:B332"/>
    <mergeCell ref="C331:C332"/>
    <mergeCell ref="F331:F332"/>
    <mergeCell ref="H331:H332"/>
    <mergeCell ref="J331:J332"/>
    <mergeCell ref="L331:L332"/>
    <mergeCell ref="N331:N332"/>
    <mergeCell ref="B341:B342"/>
    <mergeCell ref="C341:C342"/>
    <mergeCell ref="P341:P342"/>
    <mergeCell ref="B343:B344"/>
    <mergeCell ref="C343:C344"/>
    <mergeCell ref="P343:P344"/>
    <mergeCell ref="B337:B338"/>
    <mergeCell ref="C337:C338"/>
    <mergeCell ref="P337:P338"/>
    <mergeCell ref="B339:B340"/>
    <mergeCell ref="C339:C340"/>
    <mergeCell ref="P339:P340"/>
    <mergeCell ref="B349:B350"/>
    <mergeCell ref="C349:C350"/>
    <mergeCell ref="P349:P350"/>
    <mergeCell ref="B351:B352"/>
    <mergeCell ref="C351:C352"/>
    <mergeCell ref="P351:P352"/>
    <mergeCell ref="B345:B346"/>
    <mergeCell ref="C345:C346"/>
    <mergeCell ref="P345:P346"/>
    <mergeCell ref="B347:B348"/>
    <mergeCell ref="C347:C348"/>
    <mergeCell ref="P347:P348"/>
    <mergeCell ref="B357:B358"/>
    <mergeCell ref="C357:C358"/>
    <mergeCell ref="P357:P358"/>
    <mergeCell ref="B359:B360"/>
    <mergeCell ref="C359:C360"/>
    <mergeCell ref="P359:P360"/>
    <mergeCell ref="B353:B354"/>
    <mergeCell ref="C353:C354"/>
    <mergeCell ref="P353:P354"/>
    <mergeCell ref="B355:B356"/>
    <mergeCell ref="C355:C356"/>
    <mergeCell ref="P355:P356"/>
    <mergeCell ref="B365:B366"/>
    <mergeCell ref="C365:C366"/>
    <mergeCell ref="P365:P366"/>
    <mergeCell ref="B367:B368"/>
    <mergeCell ref="C367:C368"/>
    <mergeCell ref="P367:P368"/>
    <mergeCell ref="B361:B362"/>
    <mergeCell ref="C361:C362"/>
    <mergeCell ref="P361:P362"/>
    <mergeCell ref="B363:B364"/>
    <mergeCell ref="C363:C364"/>
    <mergeCell ref="P363:P364"/>
    <mergeCell ref="B373:B374"/>
    <mergeCell ref="C373:C374"/>
    <mergeCell ref="P373:P374"/>
    <mergeCell ref="B375:B376"/>
    <mergeCell ref="C375:C376"/>
    <mergeCell ref="P375:P376"/>
    <mergeCell ref="B369:B370"/>
    <mergeCell ref="C369:C370"/>
    <mergeCell ref="P369:P370"/>
    <mergeCell ref="B371:B372"/>
    <mergeCell ref="C371:C372"/>
    <mergeCell ref="P371:P372"/>
    <mergeCell ref="B381:B382"/>
    <mergeCell ref="C381:C382"/>
    <mergeCell ref="P381:P382"/>
    <mergeCell ref="B383:B384"/>
    <mergeCell ref="C383:C384"/>
    <mergeCell ref="P383:P384"/>
    <mergeCell ref="B377:B378"/>
    <mergeCell ref="C377:C378"/>
    <mergeCell ref="P377:P378"/>
    <mergeCell ref="B379:B380"/>
    <mergeCell ref="C379:C380"/>
    <mergeCell ref="P379:P380"/>
    <mergeCell ref="B389:B390"/>
    <mergeCell ref="C389:C390"/>
    <mergeCell ref="P389:P390"/>
    <mergeCell ref="B391:B392"/>
    <mergeCell ref="C391:C392"/>
    <mergeCell ref="P391:P392"/>
    <mergeCell ref="B385:B386"/>
    <mergeCell ref="C385:C386"/>
    <mergeCell ref="P385:P386"/>
    <mergeCell ref="B387:B388"/>
    <mergeCell ref="C387:C388"/>
    <mergeCell ref="P387:P388"/>
  </mergeCells>
  <phoneticPr fontId="6"/>
  <printOptions horizontalCentered="1"/>
  <pageMargins left="0.39370078740157483" right="0.39370078740157483" top="0.62992125984251968" bottom="0.62992125984251968" header="0.51181102362204722" footer="0.62992125984251968"/>
  <pageSetup paperSize="9" scale="59" fitToHeight="0" orientation="portrait" r:id="rId1"/>
  <headerFooter alignWithMargins="0"/>
  <rowBreaks count="11" manualBreakCount="11">
    <brk id="36" min="1" max="14" man="1"/>
    <brk id="66" min="1" max="14" man="1"/>
    <brk id="100" min="1" max="14" man="1"/>
    <brk id="132" min="1" max="14" man="1"/>
    <brk id="166" min="1" max="14" man="1"/>
    <brk id="196" min="1" max="14" man="1"/>
    <brk id="230" min="1" max="14" man="1"/>
    <brk id="262" min="1" max="14" man="1"/>
    <brk id="290" min="1" max="14" man="1"/>
    <brk id="328" min="1" max="14" man="1"/>
    <brk id="364" min="1" max="14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6D55-36AF-4382-8937-ADCDE80FFBE5}">
  <sheetPr>
    <tabColor rgb="FFCCFFFF"/>
    <pageSetUpPr fitToPage="1"/>
  </sheetPr>
  <dimension ref="B1:T209"/>
  <sheetViews>
    <sheetView view="pageBreakPreview" topLeftCell="A109" zoomScaleNormal="100" zoomScaleSheetLayoutView="100" workbookViewId="0">
      <selection activeCell="K116" sqref="K116"/>
    </sheetView>
  </sheetViews>
  <sheetFormatPr defaultColWidth="9" defaultRowHeight="15"/>
  <cols>
    <col min="1" max="1" width="4.42578125" style="556" customWidth="1"/>
    <col min="2" max="2" width="6.42578125" style="555" customWidth="1"/>
    <col min="3" max="3" width="3.5703125" style="555" customWidth="1"/>
    <col min="4" max="4" width="18.28515625" style="556" customWidth="1"/>
    <col min="5" max="5" width="9.42578125" style="556" customWidth="1"/>
    <col min="6" max="6" width="18.28515625" style="556" customWidth="1"/>
    <col min="7" max="7" width="9.42578125" style="556" customWidth="1"/>
    <col min="8" max="8" width="18.28515625" style="556" customWidth="1"/>
    <col min="9" max="9" width="9.42578125" style="556" customWidth="1"/>
    <col min="10" max="10" width="18.28515625" style="556" customWidth="1"/>
    <col min="11" max="11" width="9.42578125" style="555" customWidth="1"/>
    <col min="12" max="12" width="18.28515625" style="556" customWidth="1"/>
    <col min="13" max="13" width="9.42578125" style="555" customWidth="1"/>
    <col min="14" max="14" width="17.140625" style="555" customWidth="1"/>
    <col min="15" max="16" width="9" style="556"/>
    <col min="17" max="17" width="21.5703125" style="556" customWidth="1"/>
    <col min="18" max="16384" width="9" style="556"/>
  </cols>
  <sheetData>
    <row r="1" spans="2:18" ht="26.1" customHeight="1"/>
    <row r="2" spans="2:18" ht="36" customHeight="1">
      <c r="B2" s="557" t="s">
        <v>1638</v>
      </c>
      <c r="H2" s="188"/>
      <c r="L2" s="558"/>
      <c r="N2" s="559"/>
    </row>
    <row r="3" spans="2:18" ht="26.1" customHeight="1">
      <c r="B3" s="560"/>
      <c r="H3" s="188"/>
      <c r="L3" s="558"/>
    </row>
    <row r="4" spans="2:18" ht="27" customHeight="1">
      <c r="B4" s="560" t="s">
        <v>1054</v>
      </c>
      <c r="H4" s="188"/>
      <c r="N4" s="561"/>
    </row>
    <row r="5" spans="2:18" ht="18" customHeight="1">
      <c r="B5" s="1424" t="s">
        <v>1055</v>
      </c>
      <c r="C5" s="1426" t="s">
        <v>1056</v>
      </c>
      <c r="D5" s="562" t="s">
        <v>1057</v>
      </c>
      <c r="E5" s="1422" t="s">
        <v>1058</v>
      </c>
      <c r="F5" s="562" t="s">
        <v>1059</v>
      </c>
      <c r="G5" s="1422" t="s">
        <v>1058</v>
      </c>
      <c r="H5" s="562" t="s">
        <v>1060</v>
      </c>
      <c r="I5" s="1422" t="s">
        <v>1058</v>
      </c>
      <c r="J5" s="562" t="s">
        <v>1061</v>
      </c>
      <c r="K5" s="1422" t="s">
        <v>1058</v>
      </c>
      <c r="L5" s="562" t="s">
        <v>1062</v>
      </c>
      <c r="M5" s="1422" t="s">
        <v>1058</v>
      </c>
      <c r="N5" s="563" t="s">
        <v>1063</v>
      </c>
    </row>
    <row r="6" spans="2:18" ht="18" customHeight="1">
      <c r="B6" s="1425"/>
      <c r="C6" s="1427"/>
      <c r="D6" s="564" t="s">
        <v>1064</v>
      </c>
      <c r="E6" s="1423"/>
      <c r="F6" s="564" t="s">
        <v>1065</v>
      </c>
      <c r="G6" s="1423"/>
      <c r="H6" s="564" t="s">
        <v>1066</v>
      </c>
      <c r="I6" s="1423"/>
      <c r="J6" s="564" t="s">
        <v>1067</v>
      </c>
      <c r="K6" s="1423"/>
      <c r="L6" s="564" t="s">
        <v>443</v>
      </c>
      <c r="M6" s="1423"/>
      <c r="N6" s="565"/>
    </row>
    <row r="7" spans="2:18" ht="36" customHeight="1">
      <c r="B7" s="566">
        <v>45748</v>
      </c>
      <c r="C7" s="567">
        <f>B7</f>
        <v>45748</v>
      </c>
      <c r="D7" s="568"/>
      <c r="E7" s="569"/>
      <c r="F7" s="568"/>
      <c r="G7" s="569"/>
      <c r="H7" s="568"/>
      <c r="I7" s="569"/>
      <c r="J7" s="568"/>
      <c r="K7" s="570"/>
      <c r="L7" s="520"/>
      <c r="M7" s="570"/>
      <c r="N7" s="571"/>
      <c r="O7" s="556">
        <v>1</v>
      </c>
      <c r="Q7" s="556" t="s">
        <v>1068</v>
      </c>
      <c r="R7" s="556" t="s">
        <v>1069</v>
      </c>
    </row>
    <row r="8" spans="2:18" ht="36" customHeight="1">
      <c r="B8" s="572">
        <f>B7+1</f>
        <v>45749</v>
      </c>
      <c r="C8" s="573">
        <f>B8</f>
        <v>45749</v>
      </c>
      <c r="D8" s="520" t="s">
        <v>1498</v>
      </c>
      <c r="E8" s="181" t="s">
        <v>1384</v>
      </c>
      <c r="F8" s="520" t="s">
        <v>1219</v>
      </c>
      <c r="G8" s="181" t="s">
        <v>40</v>
      </c>
      <c r="H8" s="520"/>
      <c r="I8" s="523"/>
      <c r="J8" s="520" t="s">
        <v>1499</v>
      </c>
      <c r="K8" s="522">
        <v>301</v>
      </c>
      <c r="L8" s="520"/>
      <c r="M8" s="522"/>
      <c r="N8" s="574"/>
      <c r="O8" s="556">
        <f>O7+1</f>
        <v>2</v>
      </c>
      <c r="Q8" s="556" t="s">
        <v>1497</v>
      </c>
      <c r="R8" s="556">
        <f>COUNTIF($D$7:$L$209,Q8&amp;"*")</f>
        <v>0</v>
      </c>
    </row>
    <row r="9" spans="2:18" ht="36" customHeight="1">
      <c r="B9" s="572">
        <f t="shared" ref="B9:B36" si="0">B8+1</f>
        <v>45750</v>
      </c>
      <c r="C9" s="573">
        <f t="shared" ref="C9:C35" si="1">B9</f>
        <v>45750</v>
      </c>
      <c r="D9" s="520" t="s">
        <v>1502</v>
      </c>
      <c r="E9" s="181" t="s">
        <v>40</v>
      </c>
      <c r="F9" s="520" t="s">
        <v>93</v>
      </c>
      <c r="G9" s="181" t="s">
        <v>40</v>
      </c>
      <c r="H9" s="520" t="s">
        <v>1504</v>
      </c>
      <c r="I9" s="181" t="s">
        <v>124</v>
      </c>
      <c r="J9" s="520"/>
      <c r="K9" s="522"/>
      <c r="L9" s="520"/>
      <c r="M9" s="522"/>
      <c r="N9" s="574"/>
      <c r="O9" s="556">
        <f t="shared" ref="O9:O10" si="2">O8+1</f>
        <v>3</v>
      </c>
      <c r="Q9" s="556" t="s">
        <v>1500</v>
      </c>
      <c r="R9" s="556">
        <f t="shared" ref="R9:R23" si="3">COUNTIF($D$7:$L$209,Q9&amp;"*")</f>
        <v>0</v>
      </c>
    </row>
    <row r="10" spans="2:18" ht="36" customHeight="1">
      <c r="B10" s="572">
        <f t="shared" si="0"/>
        <v>45751</v>
      </c>
      <c r="C10" s="573">
        <f t="shared" si="1"/>
        <v>45751</v>
      </c>
      <c r="D10" s="520" t="s">
        <v>105</v>
      </c>
      <c r="E10" s="181" t="s">
        <v>40</v>
      </c>
      <c r="F10" s="520" t="s">
        <v>1503</v>
      </c>
      <c r="G10" s="181" t="s">
        <v>40</v>
      </c>
      <c r="H10" s="520" t="s">
        <v>1509</v>
      </c>
      <c r="I10" s="181" t="s">
        <v>18</v>
      </c>
      <c r="J10" s="520" t="s">
        <v>1387</v>
      </c>
      <c r="K10" s="522"/>
      <c r="L10" s="520"/>
      <c r="M10" s="522"/>
      <c r="N10" s="574"/>
      <c r="O10" s="556">
        <f t="shared" si="2"/>
        <v>4</v>
      </c>
      <c r="Q10" s="575" t="s">
        <v>1501</v>
      </c>
      <c r="R10" s="556">
        <f t="shared" si="3"/>
        <v>10</v>
      </c>
    </row>
    <row r="11" spans="2:18" ht="36" customHeight="1">
      <c r="B11" s="576">
        <f t="shared" si="0"/>
        <v>45752</v>
      </c>
      <c r="C11" s="577">
        <f t="shared" si="1"/>
        <v>45752</v>
      </c>
      <c r="D11" s="225"/>
      <c r="E11" s="226"/>
      <c r="F11" s="225"/>
      <c r="G11" s="226"/>
      <c r="H11" s="225"/>
      <c r="I11" s="226"/>
      <c r="J11" s="225"/>
      <c r="K11" s="226"/>
      <c r="L11" s="225"/>
      <c r="M11" s="578"/>
      <c r="N11" s="579"/>
      <c r="Q11" s="575" t="s">
        <v>1505</v>
      </c>
      <c r="R11" s="556">
        <f t="shared" si="3"/>
        <v>10</v>
      </c>
    </row>
    <row r="12" spans="2:18" ht="36" customHeight="1">
      <c r="B12" s="576">
        <f t="shared" si="0"/>
        <v>45753</v>
      </c>
      <c r="C12" s="577">
        <f t="shared" si="1"/>
        <v>45753</v>
      </c>
      <c r="D12" s="225"/>
      <c r="E12" s="580"/>
      <c r="F12" s="225"/>
      <c r="G12" s="580"/>
      <c r="H12" s="225"/>
      <c r="I12" s="580"/>
      <c r="J12" s="225"/>
      <c r="K12" s="580"/>
      <c r="L12" s="225"/>
      <c r="M12" s="535"/>
      <c r="N12" s="579"/>
      <c r="Q12" s="575" t="s">
        <v>1507</v>
      </c>
      <c r="R12" s="556">
        <f t="shared" si="3"/>
        <v>9</v>
      </c>
    </row>
    <row r="13" spans="2:18" ht="36" customHeight="1">
      <c r="B13" s="572">
        <f t="shared" si="0"/>
        <v>45754</v>
      </c>
      <c r="C13" s="573">
        <f t="shared" si="1"/>
        <v>45754</v>
      </c>
      <c r="D13" s="531"/>
      <c r="E13" s="581"/>
      <c r="F13" s="531" t="s">
        <v>1516</v>
      </c>
      <c r="G13" s="581" t="s">
        <v>40</v>
      </c>
      <c r="H13" s="531" t="s">
        <v>1517</v>
      </c>
      <c r="I13" s="581" t="s">
        <v>1639</v>
      </c>
      <c r="J13" s="531" t="s">
        <v>1517</v>
      </c>
      <c r="K13" s="581" t="s">
        <v>1639</v>
      </c>
      <c r="L13" s="520" t="s">
        <v>1518</v>
      </c>
      <c r="M13" s="522"/>
      <c r="N13" s="574"/>
      <c r="O13" s="556">
        <f>O10+1</f>
        <v>5</v>
      </c>
      <c r="Q13" s="575" t="s">
        <v>1510</v>
      </c>
      <c r="R13" s="556">
        <f t="shared" si="3"/>
        <v>8</v>
      </c>
    </row>
    <row r="14" spans="2:18" ht="36" customHeight="1">
      <c r="B14" s="572">
        <f t="shared" si="0"/>
        <v>45755</v>
      </c>
      <c r="C14" s="573">
        <f t="shared" si="1"/>
        <v>45755</v>
      </c>
      <c r="D14" s="531" t="s">
        <v>1502</v>
      </c>
      <c r="E14" s="581" t="s">
        <v>40</v>
      </c>
      <c r="F14" s="531" t="s">
        <v>1521</v>
      </c>
      <c r="G14" s="581" t="s">
        <v>139</v>
      </c>
      <c r="H14" s="531" t="s">
        <v>1503</v>
      </c>
      <c r="I14" s="581" t="s">
        <v>40</v>
      </c>
      <c r="J14" s="531" t="s">
        <v>133</v>
      </c>
      <c r="K14" s="581" t="s">
        <v>40</v>
      </c>
      <c r="L14" s="520"/>
      <c r="M14" s="522"/>
      <c r="N14" s="574"/>
      <c r="O14" s="556">
        <f t="shared" ref="O14:O17" si="4">O13+1</f>
        <v>6</v>
      </c>
      <c r="Q14" s="575" t="s">
        <v>1511</v>
      </c>
      <c r="R14" s="556">
        <f t="shared" si="3"/>
        <v>8</v>
      </c>
    </row>
    <row r="15" spans="2:18" ht="36" customHeight="1">
      <c r="B15" s="572">
        <f t="shared" si="0"/>
        <v>45756</v>
      </c>
      <c r="C15" s="573">
        <f t="shared" si="1"/>
        <v>45756</v>
      </c>
      <c r="D15" s="582"/>
      <c r="E15" s="181"/>
      <c r="F15" s="582"/>
      <c r="G15" s="181"/>
      <c r="H15" s="582"/>
      <c r="I15" s="523"/>
      <c r="J15" s="582"/>
      <c r="K15" s="181"/>
      <c r="L15" s="582"/>
      <c r="M15" s="522"/>
      <c r="N15" s="574" t="s">
        <v>1524</v>
      </c>
      <c r="O15" s="556">
        <f t="shared" si="4"/>
        <v>7</v>
      </c>
      <c r="Q15" s="556" t="s">
        <v>1512</v>
      </c>
      <c r="R15" s="556">
        <f t="shared" si="3"/>
        <v>8</v>
      </c>
    </row>
    <row r="16" spans="2:18" ht="36" customHeight="1">
      <c r="B16" s="572">
        <f t="shared" si="0"/>
        <v>45757</v>
      </c>
      <c r="C16" s="573">
        <f t="shared" si="1"/>
        <v>45757</v>
      </c>
      <c r="D16" s="526"/>
      <c r="E16" s="181"/>
      <c r="F16" s="526" t="s">
        <v>1526</v>
      </c>
      <c r="G16" s="181"/>
      <c r="H16" s="724" t="s">
        <v>1527</v>
      </c>
      <c r="I16" s="180">
        <v>101</v>
      </c>
      <c r="J16" s="526" t="s">
        <v>1518</v>
      </c>
      <c r="K16" s="181"/>
      <c r="L16" s="520"/>
      <c r="M16" s="522"/>
      <c r="N16" s="574"/>
      <c r="O16" s="556">
        <f t="shared" si="4"/>
        <v>8</v>
      </c>
      <c r="Q16" s="556" t="s">
        <v>1513</v>
      </c>
      <c r="R16" s="556">
        <f t="shared" si="3"/>
        <v>10</v>
      </c>
    </row>
    <row r="17" spans="2:18" ht="36" customHeight="1">
      <c r="B17" s="572">
        <f t="shared" si="0"/>
        <v>45758</v>
      </c>
      <c r="C17" s="573">
        <f t="shared" si="1"/>
        <v>45758</v>
      </c>
      <c r="D17" s="532" t="s">
        <v>1503</v>
      </c>
      <c r="E17" s="524" t="s">
        <v>40</v>
      </c>
      <c r="F17" s="532" t="s">
        <v>1508</v>
      </c>
      <c r="G17" s="524" t="s">
        <v>40</v>
      </c>
      <c r="H17" s="531" t="s">
        <v>361</v>
      </c>
      <c r="I17" s="181" t="s">
        <v>40</v>
      </c>
      <c r="J17" s="520" t="s">
        <v>1530</v>
      </c>
      <c r="K17" s="515" t="s">
        <v>1096</v>
      </c>
      <c r="L17" s="520"/>
      <c r="M17" s="522"/>
      <c r="N17" s="574" t="s">
        <v>1531</v>
      </c>
      <c r="O17" s="556">
        <f t="shared" si="4"/>
        <v>9</v>
      </c>
      <c r="Q17" s="556" t="s">
        <v>1514</v>
      </c>
      <c r="R17" s="556">
        <f t="shared" si="3"/>
        <v>41</v>
      </c>
    </row>
    <row r="18" spans="2:18" ht="36" customHeight="1">
      <c r="B18" s="576">
        <f t="shared" si="0"/>
        <v>45759</v>
      </c>
      <c r="C18" s="577">
        <f t="shared" si="1"/>
        <v>45759</v>
      </c>
      <c r="D18" s="225"/>
      <c r="E18" s="226"/>
      <c r="F18" s="225"/>
      <c r="G18" s="226"/>
      <c r="H18" s="225"/>
      <c r="I18" s="226"/>
      <c r="J18" s="225"/>
      <c r="K18" s="226"/>
      <c r="L18" s="225"/>
      <c r="M18" s="535"/>
      <c r="N18" s="579"/>
      <c r="Q18" s="556" t="s">
        <v>1515</v>
      </c>
      <c r="R18" s="556">
        <f t="shared" si="3"/>
        <v>16</v>
      </c>
    </row>
    <row r="19" spans="2:18" ht="36" customHeight="1">
      <c r="B19" s="576">
        <f t="shared" si="0"/>
        <v>45760</v>
      </c>
      <c r="C19" s="577">
        <f t="shared" si="1"/>
        <v>45760</v>
      </c>
      <c r="D19" s="225"/>
      <c r="E19" s="226"/>
      <c r="F19" s="225"/>
      <c r="G19" s="226"/>
      <c r="H19" s="583"/>
      <c r="I19" s="584"/>
      <c r="J19" s="583"/>
      <c r="K19" s="584"/>
      <c r="L19" s="225"/>
      <c r="M19" s="535"/>
      <c r="N19" s="579"/>
      <c r="Q19" s="556" t="s">
        <v>1519</v>
      </c>
      <c r="R19" s="556">
        <f t="shared" si="3"/>
        <v>31</v>
      </c>
    </row>
    <row r="20" spans="2:18" ht="36" customHeight="1">
      <c r="B20" s="572">
        <f t="shared" si="0"/>
        <v>45761</v>
      </c>
      <c r="C20" s="573">
        <f t="shared" si="1"/>
        <v>45761</v>
      </c>
      <c r="D20" s="520" t="s">
        <v>93</v>
      </c>
      <c r="E20" s="181">
        <v>301</v>
      </c>
      <c r="F20" s="520" t="s">
        <v>1545</v>
      </c>
      <c r="G20" s="181">
        <v>301</v>
      </c>
      <c r="H20" s="520"/>
      <c r="I20" s="181"/>
      <c r="J20" s="520"/>
      <c r="K20" s="181"/>
      <c r="L20" s="520"/>
      <c r="M20" s="522"/>
      <c r="N20" s="574" t="s">
        <v>1537</v>
      </c>
      <c r="O20" s="556">
        <f>O17+1</f>
        <v>10</v>
      </c>
      <c r="Q20" s="556" t="s">
        <v>1520</v>
      </c>
      <c r="R20" s="556">
        <f t="shared" si="3"/>
        <v>0</v>
      </c>
    </row>
    <row r="21" spans="2:18" ht="36" customHeight="1">
      <c r="B21" s="572">
        <f t="shared" si="0"/>
        <v>45762</v>
      </c>
      <c r="C21" s="573">
        <f t="shared" si="1"/>
        <v>45762</v>
      </c>
      <c r="D21" s="520" t="s">
        <v>1540</v>
      </c>
      <c r="E21" s="181">
        <v>301</v>
      </c>
      <c r="F21" s="520" t="s">
        <v>1541</v>
      </c>
      <c r="G21" s="181">
        <v>301</v>
      </c>
      <c r="H21" s="520" t="s">
        <v>105</v>
      </c>
      <c r="I21" s="181">
        <v>301</v>
      </c>
      <c r="J21" s="532" t="s">
        <v>133</v>
      </c>
      <c r="K21" s="524">
        <v>301</v>
      </c>
      <c r="L21" s="520" t="s">
        <v>1518</v>
      </c>
      <c r="M21" s="522"/>
      <c r="N21" s="574"/>
      <c r="O21" s="556">
        <f>O20+1</f>
        <v>11</v>
      </c>
      <c r="Q21" s="575" t="s">
        <v>1522</v>
      </c>
      <c r="R21" s="556">
        <f t="shared" si="3"/>
        <v>0</v>
      </c>
    </row>
    <row r="22" spans="2:18" ht="36" customHeight="1">
      <c r="B22" s="572">
        <f t="shared" si="0"/>
        <v>45763</v>
      </c>
      <c r="C22" s="573">
        <f t="shared" si="1"/>
        <v>45763</v>
      </c>
      <c r="D22" s="520"/>
      <c r="E22" s="181"/>
      <c r="F22" s="520"/>
      <c r="G22" s="181"/>
      <c r="H22" s="520"/>
      <c r="I22" s="181"/>
      <c r="J22" s="520"/>
      <c r="K22" s="181"/>
      <c r="L22" s="520"/>
      <c r="M22" s="522"/>
      <c r="N22" s="574"/>
      <c r="O22" s="556">
        <f>O21+1</f>
        <v>12</v>
      </c>
      <c r="Q22" s="556" t="s">
        <v>1523</v>
      </c>
      <c r="R22" s="556">
        <f t="shared" si="3"/>
        <v>15</v>
      </c>
    </row>
    <row r="23" spans="2:18" ht="36" customHeight="1">
      <c r="B23" s="572">
        <f t="shared" si="0"/>
        <v>45764</v>
      </c>
      <c r="C23" s="573">
        <f t="shared" si="1"/>
        <v>45764</v>
      </c>
      <c r="D23" s="526"/>
      <c r="E23" s="181"/>
      <c r="F23" s="526"/>
      <c r="G23" s="181"/>
      <c r="H23" s="520"/>
      <c r="I23" s="181"/>
      <c r="J23" s="520"/>
      <c r="K23" s="181"/>
      <c r="L23" s="520"/>
      <c r="M23" s="522"/>
      <c r="N23" s="574"/>
      <c r="O23" s="556">
        <f>O22+1</f>
        <v>13</v>
      </c>
      <c r="Q23" s="556" t="s">
        <v>1525</v>
      </c>
      <c r="R23" s="556">
        <f t="shared" si="3"/>
        <v>16</v>
      </c>
    </row>
    <row r="24" spans="2:18" ht="36" customHeight="1">
      <c r="B24" s="572">
        <f t="shared" si="0"/>
        <v>45765</v>
      </c>
      <c r="C24" s="573">
        <f t="shared" si="1"/>
        <v>45765</v>
      </c>
      <c r="D24" s="520" t="s">
        <v>1545</v>
      </c>
      <c r="E24" s="181" t="s">
        <v>40</v>
      </c>
      <c r="F24" s="520" t="s">
        <v>1502</v>
      </c>
      <c r="G24" s="181" t="s">
        <v>40</v>
      </c>
      <c r="H24" s="520" t="s">
        <v>1529</v>
      </c>
      <c r="I24" s="181" t="s">
        <v>40</v>
      </c>
      <c r="J24" s="520" t="s">
        <v>1546</v>
      </c>
      <c r="K24" s="181" t="s">
        <v>40</v>
      </c>
      <c r="L24" s="520" t="s">
        <v>1518</v>
      </c>
      <c r="M24" s="522"/>
      <c r="N24" s="574"/>
      <c r="O24" s="556">
        <f>O23+1</f>
        <v>14</v>
      </c>
    </row>
    <row r="25" spans="2:18" ht="36" customHeight="1">
      <c r="B25" s="576">
        <f t="shared" si="0"/>
        <v>45766</v>
      </c>
      <c r="C25" s="577">
        <f t="shared" si="1"/>
        <v>45766</v>
      </c>
      <c r="D25" s="225"/>
      <c r="E25" s="226"/>
      <c r="F25" s="225"/>
      <c r="G25" s="226"/>
      <c r="H25" s="225"/>
      <c r="I25" s="226"/>
      <c r="J25" s="225"/>
      <c r="K25" s="226"/>
      <c r="L25" s="225"/>
      <c r="M25" s="535"/>
      <c r="N25" s="579"/>
    </row>
    <row r="26" spans="2:18" ht="36" customHeight="1">
      <c r="B26" s="576">
        <f t="shared" si="0"/>
        <v>45767</v>
      </c>
      <c r="C26" s="577">
        <f t="shared" si="1"/>
        <v>45767</v>
      </c>
      <c r="D26" s="225"/>
      <c r="E26" s="226"/>
      <c r="F26" s="225"/>
      <c r="G26" s="226"/>
      <c r="H26" s="585"/>
      <c r="I26" s="584"/>
      <c r="J26" s="585"/>
      <c r="K26" s="584"/>
      <c r="L26" s="225"/>
      <c r="M26" s="535"/>
      <c r="N26" s="579"/>
    </row>
    <row r="27" spans="2:18" ht="36" customHeight="1">
      <c r="B27" s="572">
        <f t="shared" si="0"/>
        <v>45768</v>
      </c>
      <c r="C27" s="573">
        <f t="shared" si="1"/>
        <v>45768</v>
      </c>
      <c r="D27" s="526"/>
      <c r="E27" s="181"/>
      <c r="F27" s="520"/>
      <c r="G27" s="181"/>
      <c r="H27" s="520" t="s">
        <v>1547</v>
      </c>
      <c r="I27" s="181" t="s">
        <v>1548</v>
      </c>
      <c r="J27" s="520" t="s">
        <v>1547</v>
      </c>
      <c r="K27" s="181" t="s">
        <v>1548</v>
      </c>
      <c r="L27" s="520" t="s">
        <v>641</v>
      </c>
      <c r="M27" s="522"/>
      <c r="N27" s="574"/>
      <c r="O27" s="556">
        <f>O24+1</f>
        <v>15</v>
      </c>
    </row>
    <row r="28" spans="2:18" ht="36" customHeight="1">
      <c r="B28" s="572">
        <f t="shared" si="0"/>
        <v>45769</v>
      </c>
      <c r="C28" s="573">
        <f t="shared" si="1"/>
        <v>45769</v>
      </c>
      <c r="D28" s="520" t="s">
        <v>1502</v>
      </c>
      <c r="E28" s="181" t="s">
        <v>40</v>
      </c>
      <c r="F28" s="520" t="s">
        <v>1541</v>
      </c>
      <c r="G28" s="181" t="s">
        <v>40</v>
      </c>
      <c r="H28" s="520" t="s">
        <v>1508</v>
      </c>
      <c r="I28" s="181" t="s">
        <v>40</v>
      </c>
      <c r="J28" s="520" t="s">
        <v>1546</v>
      </c>
      <c r="K28" s="522" t="s">
        <v>40</v>
      </c>
      <c r="L28" s="520"/>
      <c r="M28" s="522"/>
      <c r="N28" s="574"/>
      <c r="O28" s="556">
        <f>O27+1</f>
        <v>16</v>
      </c>
    </row>
    <row r="29" spans="2:18" ht="36" customHeight="1">
      <c r="B29" s="572">
        <f t="shared" si="0"/>
        <v>45770</v>
      </c>
      <c r="C29" s="573">
        <f t="shared" si="1"/>
        <v>45770</v>
      </c>
      <c r="D29" s="520"/>
      <c r="E29" s="181"/>
      <c r="F29" s="520"/>
      <c r="G29" s="181"/>
      <c r="H29" s="520"/>
      <c r="I29" s="181"/>
      <c r="J29" s="520"/>
      <c r="K29" s="181"/>
      <c r="L29" s="520"/>
      <c r="M29" s="522"/>
      <c r="N29" s="574"/>
      <c r="O29" s="556">
        <f>O28+1</f>
        <v>17</v>
      </c>
    </row>
    <row r="30" spans="2:18" ht="73.5">
      <c r="B30" s="572">
        <f t="shared" si="0"/>
        <v>45771</v>
      </c>
      <c r="C30" s="573">
        <f t="shared" si="1"/>
        <v>45771</v>
      </c>
      <c r="D30" s="520" t="s">
        <v>1550</v>
      </c>
      <c r="E30" s="180" t="s">
        <v>1551</v>
      </c>
      <c r="F30" s="520" t="s">
        <v>1550</v>
      </c>
      <c r="G30" s="180" t="s">
        <v>1551</v>
      </c>
      <c r="H30" s="520"/>
      <c r="I30" s="181"/>
      <c r="J30" s="520"/>
      <c r="K30" s="181"/>
      <c r="L30" s="520" t="s">
        <v>1518</v>
      </c>
      <c r="M30" s="181"/>
      <c r="N30" s="574"/>
      <c r="O30" s="556">
        <f>O29+1</f>
        <v>18</v>
      </c>
    </row>
    <row r="31" spans="2:18" ht="36" customHeight="1">
      <c r="B31" s="572">
        <f t="shared" si="0"/>
        <v>45772</v>
      </c>
      <c r="C31" s="573">
        <f t="shared" si="1"/>
        <v>45772</v>
      </c>
      <c r="D31" s="526" t="s">
        <v>1546</v>
      </c>
      <c r="E31" s="181" t="s">
        <v>40</v>
      </c>
      <c r="F31" s="526" t="s">
        <v>1545</v>
      </c>
      <c r="G31" s="181" t="s">
        <v>40</v>
      </c>
      <c r="H31" s="520" t="s">
        <v>1503</v>
      </c>
      <c r="I31" s="181" t="s">
        <v>40</v>
      </c>
      <c r="J31" s="520" t="s">
        <v>1502</v>
      </c>
      <c r="K31" s="522" t="s">
        <v>40</v>
      </c>
      <c r="L31" s="520" t="s">
        <v>1518</v>
      </c>
      <c r="M31" s="522"/>
      <c r="N31" s="574"/>
      <c r="O31" s="556">
        <f>O30+1</f>
        <v>19</v>
      </c>
    </row>
    <row r="32" spans="2:18" ht="36" customHeight="1">
      <c r="B32" s="576">
        <f t="shared" si="0"/>
        <v>45773</v>
      </c>
      <c r="C32" s="577">
        <f t="shared" si="1"/>
        <v>45773</v>
      </c>
      <c r="D32" s="225"/>
      <c r="E32" s="226"/>
      <c r="F32" s="586"/>
      <c r="G32" s="587"/>
      <c r="H32" s="225"/>
      <c r="I32" s="226"/>
      <c r="J32" s="225"/>
      <c r="K32" s="226"/>
      <c r="L32" s="225"/>
      <c r="M32" s="535"/>
      <c r="N32" s="579"/>
    </row>
    <row r="33" spans="2:15" ht="36" customHeight="1">
      <c r="B33" s="576">
        <f t="shared" si="0"/>
        <v>45774</v>
      </c>
      <c r="C33" s="577">
        <f t="shared" si="1"/>
        <v>45774</v>
      </c>
      <c r="D33" s="225"/>
      <c r="E33" s="226"/>
      <c r="F33" s="143"/>
      <c r="G33" s="587"/>
      <c r="H33" s="585"/>
      <c r="I33" s="584"/>
      <c r="J33" s="585"/>
      <c r="K33" s="584"/>
      <c r="L33" s="225"/>
      <c r="M33" s="535"/>
      <c r="N33" s="579"/>
    </row>
    <row r="34" spans="2:15" ht="36" customHeight="1">
      <c r="B34" s="572">
        <f t="shared" si="0"/>
        <v>45775</v>
      </c>
      <c r="C34" s="573">
        <f t="shared" si="1"/>
        <v>45775</v>
      </c>
      <c r="D34" s="520"/>
      <c r="E34" s="524"/>
      <c r="F34" s="520"/>
      <c r="G34" s="181"/>
      <c r="H34" s="520"/>
      <c r="I34" s="181"/>
      <c r="J34" s="532"/>
      <c r="K34" s="524"/>
      <c r="L34" s="588"/>
      <c r="M34" s="522"/>
      <c r="N34" s="574"/>
      <c r="O34" s="556">
        <f>O31+1</f>
        <v>20</v>
      </c>
    </row>
    <row r="35" spans="2:15" ht="36" customHeight="1">
      <c r="B35" s="576">
        <f t="shared" si="0"/>
        <v>45776</v>
      </c>
      <c r="C35" s="577">
        <f t="shared" si="1"/>
        <v>45776</v>
      </c>
      <c r="D35" s="589"/>
      <c r="E35" s="590"/>
      <c r="F35" s="589"/>
      <c r="G35" s="590"/>
      <c r="H35" s="589"/>
      <c r="I35" s="590"/>
      <c r="J35" s="589"/>
      <c r="K35" s="591"/>
      <c r="L35" s="225"/>
      <c r="M35" s="535"/>
      <c r="N35" s="579" t="s">
        <v>1118</v>
      </c>
    </row>
    <row r="36" spans="2:15" ht="36" customHeight="1">
      <c r="B36" s="592">
        <f t="shared" si="0"/>
        <v>45777</v>
      </c>
      <c r="C36" s="593">
        <f>B36</f>
        <v>45777</v>
      </c>
      <c r="D36" s="594"/>
      <c r="E36" s="595"/>
      <c r="F36" s="594"/>
      <c r="G36" s="595"/>
      <c r="H36" s="594"/>
      <c r="I36" s="595"/>
      <c r="J36" s="594"/>
      <c r="K36" s="596"/>
      <c r="L36" s="594"/>
      <c r="M36" s="596"/>
      <c r="N36" s="597"/>
      <c r="O36" s="556">
        <f>O34+1</f>
        <v>21</v>
      </c>
    </row>
    <row r="37" spans="2:15" ht="27" customHeight="1">
      <c r="B37" s="598"/>
      <c r="D37" s="599"/>
      <c r="E37" s="599"/>
      <c r="F37" s="599"/>
      <c r="G37" s="599"/>
      <c r="H37" s="599"/>
      <c r="I37" s="599"/>
      <c r="J37" s="599"/>
      <c r="K37" s="600"/>
      <c r="L37" s="599"/>
      <c r="M37" s="600"/>
      <c r="N37" s="600"/>
    </row>
    <row r="38" spans="2:15" ht="27" customHeight="1">
      <c r="B38" s="601" t="s">
        <v>1119</v>
      </c>
      <c r="D38" s="599"/>
      <c r="E38" s="599"/>
      <c r="F38" s="599"/>
      <c r="G38" s="599"/>
      <c r="H38" s="599"/>
      <c r="I38" s="599"/>
      <c r="J38" s="599"/>
      <c r="K38" s="600"/>
      <c r="L38" s="599"/>
      <c r="M38" s="600"/>
      <c r="N38" s="600"/>
    </row>
    <row r="39" spans="2:15" ht="18" customHeight="1">
      <c r="B39" s="1424" t="s">
        <v>1055</v>
      </c>
      <c r="C39" s="1426" t="s">
        <v>1056</v>
      </c>
      <c r="D39" s="562" t="s">
        <v>1057</v>
      </c>
      <c r="E39" s="1422" t="s">
        <v>1058</v>
      </c>
      <c r="F39" s="562" t="s">
        <v>1059</v>
      </c>
      <c r="G39" s="1422" t="s">
        <v>1058</v>
      </c>
      <c r="H39" s="562" t="s">
        <v>1060</v>
      </c>
      <c r="I39" s="1422" t="s">
        <v>1058</v>
      </c>
      <c r="J39" s="562" t="s">
        <v>1061</v>
      </c>
      <c r="K39" s="1422" t="s">
        <v>1058</v>
      </c>
      <c r="L39" s="562" t="s">
        <v>1062</v>
      </c>
      <c r="M39" s="1422" t="s">
        <v>1058</v>
      </c>
      <c r="N39" s="563" t="s">
        <v>1063</v>
      </c>
    </row>
    <row r="40" spans="2:15" ht="18" customHeight="1">
      <c r="B40" s="1425"/>
      <c r="C40" s="1427"/>
      <c r="D40" s="564" t="s">
        <v>1064</v>
      </c>
      <c r="E40" s="1423"/>
      <c r="F40" s="564" t="s">
        <v>1065</v>
      </c>
      <c r="G40" s="1423"/>
      <c r="H40" s="564" t="s">
        <v>1066</v>
      </c>
      <c r="I40" s="1423"/>
      <c r="J40" s="564" t="s">
        <v>1067</v>
      </c>
      <c r="K40" s="1423"/>
      <c r="L40" s="564" t="s">
        <v>443</v>
      </c>
      <c r="M40" s="1423"/>
      <c r="N40" s="565"/>
    </row>
    <row r="41" spans="2:15" ht="36" customHeight="1">
      <c r="B41" s="566">
        <f>B36+1</f>
        <v>45778</v>
      </c>
      <c r="C41" s="567">
        <f>B41</f>
        <v>45778</v>
      </c>
      <c r="D41" s="588"/>
      <c r="E41" s="602"/>
      <c r="F41" s="603"/>
      <c r="G41" s="604"/>
      <c r="H41" s="520" t="s">
        <v>1541</v>
      </c>
      <c r="I41" s="181">
        <v>301</v>
      </c>
      <c r="J41" s="520" t="s">
        <v>1552</v>
      </c>
      <c r="K41" s="181">
        <v>301</v>
      </c>
      <c r="L41" s="605" t="s">
        <v>1518</v>
      </c>
      <c r="M41" s="570"/>
      <c r="N41" s="574"/>
      <c r="O41" s="556">
        <f>O36+1</f>
        <v>22</v>
      </c>
    </row>
    <row r="42" spans="2:15" ht="36" customHeight="1">
      <c r="B42" s="572">
        <f>B41+1</f>
        <v>45779</v>
      </c>
      <c r="C42" s="573">
        <f>B42</f>
        <v>45779</v>
      </c>
      <c r="D42" s="768" t="s">
        <v>87</v>
      </c>
      <c r="E42" s="606" t="s">
        <v>1301</v>
      </c>
      <c r="F42" s="520" t="s">
        <v>1508</v>
      </c>
      <c r="G42" s="181" t="s">
        <v>1301</v>
      </c>
      <c r="H42" s="520" t="s">
        <v>1529</v>
      </c>
      <c r="I42" s="181" t="s">
        <v>1301</v>
      </c>
      <c r="J42" s="520" t="s">
        <v>1529</v>
      </c>
      <c r="K42" s="181" t="s">
        <v>1301</v>
      </c>
      <c r="L42" s="520"/>
      <c r="M42" s="522"/>
      <c r="N42" s="574"/>
      <c r="O42" s="556">
        <f>O41+1</f>
        <v>23</v>
      </c>
    </row>
    <row r="43" spans="2:15" ht="36" customHeight="1">
      <c r="B43" s="576">
        <f>B42+1</f>
        <v>45780</v>
      </c>
      <c r="C43" s="577">
        <f t="shared" ref="C43:C70" si="5">B43</f>
        <v>45780</v>
      </c>
      <c r="D43" s="225"/>
      <c r="E43" s="578"/>
      <c r="F43" s="225"/>
      <c r="G43" s="578"/>
      <c r="H43" s="225"/>
      <c r="I43" s="578"/>
      <c r="J43" s="225"/>
      <c r="K43" s="535"/>
      <c r="L43" s="225"/>
      <c r="M43" s="535"/>
      <c r="N43" s="607" t="s">
        <v>1122</v>
      </c>
    </row>
    <row r="44" spans="2:15" ht="36" customHeight="1">
      <c r="B44" s="576">
        <f>B43+1</f>
        <v>45781</v>
      </c>
      <c r="C44" s="577">
        <f t="shared" si="5"/>
        <v>45781</v>
      </c>
      <c r="D44" s="225"/>
      <c r="E44" s="578"/>
      <c r="F44" s="225"/>
      <c r="G44" s="578"/>
      <c r="H44" s="225"/>
      <c r="I44" s="578"/>
      <c r="J44" s="225"/>
      <c r="K44" s="535"/>
      <c r="L44" s="225"/>
      <c r="M44" s="535"/>
      <c r="N44" s="607" t="s">
        <v>1123</v>
      </c>
    </row>
    <row r="45" spans="2:15" ht="36" customHeight="1">
      <c r="B45" s="576">
        <f>B44+1</f>
        <v>45782</v>
      </c>
      <c r="C45" s="577">
        <f t="shared" si="5"/>
        <v>45782</v>
      </c>
      <c r="D45" s="608"/>
      <c r="E45" s="609"/>
      <c r="F45" s="608"/>
      <c r="G45" s="609"/>
      <c r="H45" s="608"/>
      <c r="I45" s="609"/>
      <c r="J45" s="608"/>
      <c r="K45" s="610"/>
      <c r="L45" s="608"/>
      <c r="M45" s="610"/>
      <c r="N45" s="607" t="s">
        <v>1124</v>
      </c>
    </row>
    <row r="46" spans="2:15" ht="36" customHeight="1">
      <c r="B46" s="576">
        <f t="shared" ref="B46:B71" si="6">B45+1</f>
        <v>45783</v>
      </c>
      <c r="C46" s="577">
        <f t="shared" si="5"/>
        <v>45783</v>
      </c>
      <c r="D46" s="225"/>
      <c r="E46" s="226"/>
      <c r="F46" s="225"/>
      <c r="G46" s="226"/>
      <c r="H46" s="225"/>
      <c r="I46" s="578"/>
      <c r="J46" s="225"/>
      <c r="K46" s="535"/>
      <c r="L46" s="225"/>
      <c r="M46" s="226"/>
      <c r="N46" s="607" t="s">
        <v>1554</v>
      </c>
    </row>
    <row r="47" spans="2:15" ht="36" customHeight="1">
      <c r="B47" s="572">
        <f t="shared" si="6"/>
        <v>45784</v>
      </c>
      <c r="C47" s="573">
        <f t="shared" si="5"/>
        <v>45784</v>
      </c>
      <c r="D47" s="175" t="s">
        <v>1555</v>
      </c>
      <c r="E47" s="180">
        <v>201</v>
      </c>
      <c r="F47" s="175" t="s">
        <v>1556</v>
      </c>
      <c r="G47" s="180" t="s">
        <v>73</v>
      </c>
      <c r="H47" s="175" t="s">
        <v>1557</v>
      </c>
      <c r="I47" s="180">
        <v>201</v>
      </c>
      <c r="J47" s="172"/>
      <c r="K47" s="527"/>
      <c r="L47" s="172"/>
      <c r="M47" s="527"/>
      <c r="N47" s="574"/>
      <c r="O47" s="556">
        <f>O42+1</f>
        <v>24</v>
      </c>
    </row>
    <row r="48" spans="2:15" ht="35.1" customHeight="1">
      <c r="B48" s="572">
        <f t="shared" si="6"/>
        <v>45785</v>
      </c>
      <c r="C48" s="573">
        <f t="shared" si="5"/>
        <v>45785</v>
      </c>
      <c r="D48" s="520"/>
      <c r="E48" s="181"/>
      <c r="F48" s="520" t="s">
        <v>191</v>
      </c>
      <c r="G48" s="181">
        <v>301</v>
      </c>
      <c r="H48" s="520" t="s">
        <v>1541</v>
      </c>
      <c r="I48" s="181">
        <v>301</v>
      </c>
      <c r="J48" s="520" t="s">
        <v>1541</v>
      </c>
      <c r="K48" s="181">
        <v>301</v>
      </c>
      <c r="L48" s="520" t="s">
        <v>1518</v>
      </c>
      <c r="M48" s="181"/>
      <c r="N48" s="574"/>
      <c r="O48" s="556">
        <f>O47+1</f>
        <v>25</v>
      </c>
    </row>
    <row r="49" spans="2:20" ht="36" customHeight="1">
      <c r="B49" s="572">
        <f t="shared" si="6"/>
        <v>45786</v>
      </c>
      <c r="C49" s="573">
        <f t="shared" si="5"/>
        <v>45786</v>
      </c>
      <c r="D49" s="526" t="s">
        <v>1558</v>
      </c>
      <c r="E49" s="181" t="s">
        <v>1301</v>
      </c>
      <c r="F49" s="768" t="s">
        <v>1559</v>
      </c>
      <c r="G49" s="769" t="s">
        <v>1301</v>
      </c>
      <c r="H49" s="520" t="s">
        <v>1560</v>
      </c>
      <c r="I49" s="181" t="s">
        <v>1301</v>
      </c>
      <c r="J49" s="520" t="s">
        <v>1561</v>
      </c>
      <c r="K49" s="181" t="s">
        <v>1301</v>
      </c>
      <c r="L49" s="520" t="s">
        <v>1518</v>
      </c>
      <c r="M49" s="181"/>
      <c r="N49" s="574"/>
      <c r="O49" s="556">
        <f>O48+1</f>
        <v>26</v>
      </c>
    </row>
    <row r="50" spans="2:20" ht="36" customHeight="1">
      <c r="B50" s="576">
        <f t="shared" si="6"/>
        <v>45787</v>
      </c>
      <c r="C50" s="577">
        <f t="shared" si="5"/>
        <v>45787</v>
      </c>
      <c r="D50" s="225"/>
      <c r="E50" s="226"/>
      <c r="F50" s="225"/>
      <c r="G50" s="226"/>
      <c r="H50" s="225"/>
      <c r="I50" s="584"/>
      <c r="J50" s="225"/>
      <c r="K50" s="584"/>
      <c r="L50" s="225"/>
      <c r="M50" s="226"/>
      <c r="N50" s="579"/>
    </row>
    <row r="51" spans="2:20" ht="36" customHeight="1">
      <c r="B51" s="576">
        <f t="shared" si="6"/>
        <v>45788</v>
      </c>
      <c r="C51" s="577">
        <f t="shared" si="5"/>
        <v>45788</v>
      </c>
      <c r="D51" s="225"/>
      <c r="E51" s="226"/>
      <c r="F51" s="225"/>
      <c r="G51" s="226"/>
      <c r="H51" s="225"/>
      <c r="I51" s="226"/>
      <c r="J51" s="225"/>
      <c r="K51" s="535"/>
      <c r="L51" s="225"/>
      <c r="M51" s="535"/>
      <c r="N51" s="579"/>
    </row>
    <row r="52" spans="2:20" ht="36" customHeight="1">
      <c r="B52" s="572">
        <f t="shared" si="6"/>
        <v>45789</v>
      </c>
      <c r="C52" s="573">
        <f t="shared" si="5"/>
        <v>45789</v>
      </c>
      <c r="D52" s="526" t="s">
        <v>1529</v>
      </c>
      <c r="E52" s="181" t="s">
        <v>1301</v>
      </c>
      <c r="F52" s="526" t="s">
        <v>1545</v>
      </c>
      <c r="G52" s="181" t="s">
        <v>1301</v>
      </c>
      <c r="H52" s="520"/>
      <c r="I52" s="181"/>
      <c r="J52" s="520"/>
      <c r="K52" s="181"/>
      <c r="L52" s="520"/>
      <c r="M52" s="522"/>
      <c r="N52" s="574"/>
      <c r="O52" s="556">
        <f>O49+1</f>
        <v>27</v>
      </c>
    </row>
    <row r="53" spans="2:20" ht="36" customHeight="1">
      <c r="B53" s="572">
        <f t="shared" si="6"/>
        <v>45790</v>
      </c>
      <c r="C53" s="573">
        <f t="shared" si="5"/>
        <v>45790</v>
      </c>
      <c r="D53" s="520" t="s">
        <v>1562</v>
      </c>
      <c r="E53" s="181" t="s">
        <v>73</v>
      </c>
      <c r="F53" s="520" t="s">
        <v>1562</v>
      </c>
      <c r="G53" s="181" t="s">
        <v>73</v>
      </c>
      <c r="H53" s="520" t="s">
        <v>1508</v>
      </c>
      <c r="I53" s="181" t="s">
        <v>1301</v>
      </c>
      <c r="J53" s="520" t="s">
        <v>1546</v>
      </c>
      <c r="K53" s="181" t="s">
        <v>1301</v>
      </c>
      <c r="L53" s="520"/>
      <c r="M53" s="522"/>
      <c r="N53" s="574"/>
      <c r="O53" s="556">
        <f>O52+1</f>
        <v>28</v>
      </c>
    </row>
    <row r="54" spans="2:20" ht="36" customHeight="1">
      <c r="B54" s="572">
        <f t="shared" si="6"/>
        <v>45791</v>
      </c>
      <c r="C54" s="573">
        <f t="shared" si="5"/>
        <v>45791</v>
      </c>
      <c r="D54" s="520"/>
      <c r="E54" s="181"/>
      <c r="F54" s="520"/>
      <c r="G54" s="181"/>
      <c r="H54" s="520" t="s">
        <v>1518</v>
      </c>
      <c r="I54" s="181"/>
      <c r="J54" s="520" t="s">
        <v>1518</v>
      </c>
      <c r="K54" s="181"/>
      <c r="L54" s="520" t="s">
        <v>1518</v>
      </c>
      <c r="M54" s="181"/>
      <c r="N54" s="574"/>
      <c r="O54" s="556">
        <f t="shared" ref="O54:O56" si="7">O53+1</f>
        <v>29</v>
      </c>
    </row>
    <row r="55" spans="2:20" ht="36" customHeight="1">
      <c r="B55" s="572">
        <f t="shared" si="6"/>
        <v>45792</v>
      </c>
      <c r="C55" s="573">
        <f t="shared" si="5"/>
        <v>45792</v>
      </c>
      <c r="D55" s="526"/>
      <c r="E55" s="181"/>
      <c r="F55" s="526"/>
      <c r="G55" s="181"/>
      <c r="H55" s="520"/>
      <c r="I55" s="181"/>
      <c r="J55" s="520"/>
      <c r="K55" s="181"/>
      <c r="L55" s="520"/>
      <c r="M55" s="181"/>
      <c r="N55" s="574"/>
      <c r="O55" s="556">
        <f t="shared" si="7"/>
        <v>30</v>
      </c>
    </row>
    <row r="56" spans="2:20" ht="36" customHeight="1">
      <c r="B56" s="572">
        <f t="shared" si="6"/>
        <v>45793</v>
      </c>
      <c r="C56" s="573">
        <f t="shared" si="5"/>
        <v>45793</v>
      </c>
      <c r="D56" s="426" t="s">
        <v>191</v>
      </c>
      <c r="E56" s="181" t="s">
        <v>1301</v>
      </c>
      <c r="F56" s="520" t="s">
        <v>1541</v>
      </c>
      <c r="G56" s="743" t="s">
        <v>1564</v>
      </c>
      <c r="H56" s="520" t="s">
        <v>1503</v>
      </c>
      <c r="I56" s="181" t="s">
        <v>1301</v>
      </c>
      <c r="J56" s="526" t="s">
        <v>1503</v>
      </c>
      <c r="K56" s="181" t="s">
        <v>1301</v>
      </c>
      <c r="L56" s="520" t="s">
        <v>1518</v>
      </c>
      <c r="M56" s="522"/>
      <c r="N56" s="574"/>
      <c r="O56" s="556">
        <f t="shared" si="7"/>
        <v>31</v>
      </c>
    </row>
    <row r="57" spans="2:20" ht="36" customHeight="1">
      <c r="B57" s="576">
        <f t="shared" si="6"/>
        <v>45794</v>
      </c>
      <c r="C57" s="577">
        <f t="shared" si="5"/>
        <v>45794</v>
      </c>
      <c r="D57" s="611"/>
      <c r="E57" s="226"/>
      <c r="F57" s="611"/>
      <c r="G57" s="226"/>
      <c r="H57" s="611"/>
      <c r="I57" s="226"/>
      <c r="J57" s="611"/>
      <c r="K57" s="226"/>
      <c r="L57" s="611"/>
      <c r="M57" s="226"/>
      <c r="N57" s="579"/>
    </row>
    <row r="58" spans="2:20" ht="36" customHeight="1">
      <c r="B58" s="576">
        <f t="shared" si="6"/>
        <v>45795</v>
      </c>
      <c r="C58" s="577">
        <f t="shared" si="5"/>
        <v>45795</v>
      </c>
      <c r="D58" s="611"/>
      <c r="E58" s="226"/>
      <c r="F58" s="225"/>
      <c r="G58" s="226"/>
      <c r="H58" s="225"/>
      <c r="I58" s="584"/>
      <c r="J58" s="225"/>
      <c r="K58" s="584"/>
      <c r="L58" s="225"/>
      <c r="M58" s="226"/>
      <c r="N58" s="579"/>
    </row>
    <row r="59" spans="2:20" ht="36" customHeight="1">
      <c r="B59" s="572">
        <f t="shared" si="6"/>
        <v>45796</v>
      </c>
      <c r="C59" s="573">
        <f t="shared" si="5"/>
        <v>45796</v>
      </c>
      <c r="D59" s="526"/>
      <c r="E59" s="181"/>
      <c r="F59" s="520"/>
      <c r="G59" s="181"/>
      <c r="H59" s="520" t="s">
        <v>1565</v>
      </c>
      <c r="I59" s="181" t="s">
        <v>1548</v>
      </c>
      <c r="J59" s="520" t="s">
        <v>1565</v>
      </c>
      <c r="K59" s="522" t="s">
        <v>1548</v>
      </c>
      <c r="L59" s="520"/>
      <c r="M59" s="522"/>
      <c r="N59" s="574"/>
      <c r="O59" s="556">
        <f>O56+1</f>
        <v>32</v>
      </c>
    </row>
    <row r="60" spans="2:20" ht="36" customHeight="1">
      <c r="B60" s="572">
        <f t="shared" si="6"/>
        <v>45797</v>
      </c>
      <c r="C60" s="573">
        <f t="shared" si="5"/>
        <v>45797</v>
      </c>
      <c r="D60" s="520" t="s">
        <v>1541</v>
      </c>
      <c r="E60" s="181" t="s">
        <v>1301</v>
      </c>
      <c r="F60" s="520" t="s">
        <v>1541</v>
      </c>
      <c r="G60" s="181" t="s">
        <v>1301</v>
      </c>
      <c r="H60" s="520" t="s">
        <v>1546</v>
      </c>
      <c r="I60" s="181" t="s">
        <v>1301</v>
      </c>
      <c r="J60" s="520" t="s">
        <v>1546</v>
      </c>
      <c r="K60" s="181" t="s">
        <v>1301</v>
      </c>
      <c r="L60" s="520"/>
      <c r="M60" s="176"/>
      <c r="N60" s="574"/>
      <c r="O60" s="556">
        <f>O59+1</f>
        <v>33</v>
      </c>
    </row>
    <row r="61" spans="2:20" ht="46.5" customHeight="1">
      <c r="B61" s="572">
        <f t="shared" si="6"/>
        <v>45798</v>
      </c>
      <c r="C61" s="573">
        <f t="shared" si="5"/>
        <v>45798</v>
      </c>
      <c r="D61" s="175"/>
      <c r="E61" s="180"/>
      <c r="F61" s="520"/>
      <c r="G61" s="181"/>
      <c r="H61" s="175"/>
      <c r="I61" s="180"/>
      <c r="J61" s="520"/>
      <c r="K61" s="181"/>
      <c r="L61" s="520"/>
      <c r="M61" s="181"/>
      <c r="N61" s="574"/>
      <c r="O61" s="556">
        <f t="shared" ref="O61:O63" si="8">O60+1</f>
        <v>34</v>
      </c>
    </row>
    <row r="62" spans="2:20" ht="36" customHeight="1">
      <c r="B62" s="572">
        <f t="shared" si="6"/>
        <v>45799</v>
      </c>
      <c r="C62" s="573">
        <f t="shared" si="5"/>
        <v>45799</v>
      </c>
      <c r="D62" s="520"/>
      <c r="E62" s="181"/>
      <c r="F62" s="526"/>
      <c r="G62" s="181"/>
      <c r="H62" s="520" t="s">
        <v>87</v>
      </c>
      <c r="I62" s="729" t="s">
        <v>1310</v>
      </c>
      <c r="J62" s="520" t="s">
        <v>1567</v>
      </c>
      <c r="K62" s="181"/>
      <c r="L62" s="520"/>
      <c r="M62" s="181"/>
      <c r="N62" s="574"/>
      <c r="O62" s="556">
        <f t="shared" si="8"/>
        <v>35</v>
      </c>
    </row>
    <row r="63" spans="2:20" ht="36" customHeight="1">
      <c r="B63" s="572">
        <f t="shared" si="6"/>
        <v>45800</v>
      </c>
      <c r="C63" s="573">
        <f t="shared" si="5"/>
        <v>45800</v>
      </c>
      <c r="D63" s="526" t="s">
        <v>1508</v>
      </c>
      <c r="E63" s="181" t="s">
        <v>1301</v>
      </c>
      <c r="F63" s="526" t="s">
        <v>1529</v>
      </c>
      <c r="G63" s="181" t="s">
        <v>1301</v>
      </c>
      <c r="H63" s="520" t="s">
        <v>1529</v>
      </c>
      <c r="I63" s="181" t="s">
        <v>1301</v>
      </c>
      <c r="J63" s="520" t="s">
        <v>1545</v>
      </c>
      <c r="K63" s="181" t="s">
        <v>1301</v>
      </c>
      <c r="L63" s="520"/>
      <c r="M63" s="522"/>
      <c r="N63" s="574"/>
      <c r="O63" s="556">
        <f t="shared" si="8"/>
        <v>36</v>
      </c>
    </row>
    <row r="64" spans="2:20" ht="36" customHeight="1">
      <c r="B64" s="576">
        <f t="shared" si="6"/>
        <v>45801</v>
      </c>
      <c r="C64" s="577">
        <f t="shared" si="5"/>
        <v>45801</v>
      </c>
      <c r="D64" s="225"/>
      <c r="E64" s="226"/>
      <c r="F64" s="225"/>
      <c r="G64" s="226"/>
      <c r="H64" s="611"/>
      <c r="I64" s="226"/>
      <c r="J64" s="611"/>
      <c r="K64" s="226"/>
      <c r="L64" s="225"/>
      <c r="M64" s="226"/>
      <c r="N64" s="579"/>
      <c r="Q64" s="612"/>
      <c r="R64" s="613"/>
      <c r="S64" s="614"/>
      <c r="T64" s="613"/>
    </row>
    <row r="65" spans="2:20" ht="36" customHeight="1">
      <c r="B65" s="576">
        <f t="shared" si="6"/>
        <v>45802</v>
      </c>
      <c r="C65" s="577">
        <f t="shared" si="5"/>
        <v>45802</v>
      </c>
      <c r="D65" s="615"/>
      <c r="E65" s="584"/>
      <c r="F65" s="225"/>
      <c r="G65" s="226"/>
      <c r="H65" s="225"/>
      <c r="I65" s="226"/>
      <c r="J65" s="225"/>
      <c r="K65" s="584"/>
      <c r="L65" s="225"/>
      <c r="M65" s="535"/>
      <c r="N65" s="579"/>
    </row>
    <row r="66" spans="2:20" ht="36" customHeight="1">
      <c r="B66" s="572">
        <f t="shared" si="6"/>
        <v>45803</v>
      </c>
      <c r="C66" s="573">
        <f t="shared" si="5"/>
        <v>45803</v>
      </c>
      <c r="D66" s="520" t="s">
        <v>1569</v>
      </c>
      <c r="E66" s="181" t="s">
        <v>1301</v>
      </c>
      <c r="F66" s="520" t="s">
        <v>1570</v>
      </c>
      <c r="G66" s="524" t="s">
        <v>1301</v>
      </c>
      <c r="H66" s="520" t="s">
        <v>1571</v>
      </c>
      <c r="I66" s="181" t="s">
        <v>1301</v>
      </c>
      <c r="J66" s="520"/>
      <c r="K66" s="181"/>
      <c r="L66" s="520"/>
      <c r="M66" s="522"/>
      <c r="N66" s="574" t="s">
        <v>1572</v>
      </c>
      <c r="O66" s="556">
        <f>O63+1</f>
        <v>37</v>
      </c>
    </row>
    <row r="67" spans="2:20" ht="36" customHeight="1">
      <c r="B67" s="572">
        <f t="shared" si="6"/>
        <v>45804</v>
      </c>
      <c r="C67" s="573">
        <f t="shared" si="5"/>
        <v>45804</v>
      </c>
      <c r="D67" s="520"/>
      <c r="E67" s="181"/>
      <c r="F67" s="520" t="s">
        <v>1573</v>
      </c>
      <c r="G67" s="181" t="s">
        <v>1301</v>
      </c>
      <c r="H67" s="175" t="s">
        <v>1574</v>
      </c>
      <c r="I67" s="180">
        <v>201</v>
      </c>
      <c r="J67" s="520"/>
      <c r="K67" s="522"/>
      <c r="L67" s="520"/>
      <c r="M67" s="176"/>
      <c r="N67" s="574" t="s">
        <v>1575</v>
      </c>
      <c r="O67" s="556">
        <f>O66+1</f>
        <v>38</v>
      </c>
    </row>
    <row r="68" spans="2:20" ht="36" customHeight="1">
      <c r="B68" s="572">
        <f t="shared" si="6"/>
        <v>45805</v>
      </c>
      <c r="C68" s="573">
        <f t="shared" si="5"/>
        <v>45805</v>
      </c>
      <c r="D68" s="520"/>
      <c r="E68" s="181"/>
      <c r="F68" s="426"/>
      <c r="G68" s="679"/>
      <c r="H68" s="426" t="s">
        <v>1576</v>
      </c>
      <c r="I68" s="679" t="s">
        <v>1577</v>
      </c>
      <c r="J68" s="520"/>
      <c r="K68" s="181"/>
      <c r="L68" s="616"/>
      <c r="M68" s="181"/>
      <c r="N68" s="574" t="s">
        <v>1578</v>
      </c>
      <c r="O68" s="556">
        <f t="shared" ref="O68:O70" si="9">O67+1</f>
        <v>39</v>
      </c>
      <c r="Q68" s="612"/>
      <c r="R68" s="613"/>
      <c r="S68" s="188"/>
      <c r="T68" s="613"/>
    </row>
    <row r="69" spans="2:20" ht="36" customHeight="1">
      <c r="B69" s="572">
        <f t="shared" si="6"/>
        <v>45806</v>
      </c>
      <c r="C69" s="573">
        <f t="shared" si="5"/>
        <v>45806</v>
      </c>
      <c r="D69" s="520"/>
      <c r="E69" s="181"/>
      <c r="F69" s="188"/>
      <c r="G69" s="524"/>
      <c r="H69" s="520"/>
      <c r="I69" s="181"/>
      <c r="J69" s="520"/>
      <c r="K69" s="181"/>
      <c r="L69" s="520"/>
      <c r="M69" s="181"/>
      <c r="N69" s="574" t="s">
        <v>1579</v>
      </c>
      <c r="O69" s="556">
        <f t="shared" si="9"/>
        <v>40</v>
      </c>
    </row>
    <row r="70" spans="2:20" ht="36" customHeight="1">
      <c r="B70" s="572">
        <f t="shared" si="6"/>
        <v>45807</v>
      </c>
      <c r="C70" s="573">
        <f t="shared" si="5"/>
        <v>45807</v>
      </c>
      <c r="D70" s="520"/>
      <c r="E70" s="181"/>
      <c r="F70" s="175"/>
      <c r="G70" s="176"/>
      <c r="H70" s="520"/>
      <c r="I70" s="181"/>
      <c r="J70" s="532"/>
      <c r="K70" s="524"/>
      <c r="L70" s="520"/>
      <c r="M70" s="522"/>
      <c r="N70" s="574" t="s">
        <v>1575</v>
      </c>
      <c r="O70" s="556">
        <f t="shared" si="9"/>
        <v>41</v>
      </c>
    </row>
    <row r="71" spans="2:20" ht="36" customHeight="1">
      <c r="B71" s="617">
        <f t="shared" si="6"/>
        <v>45808</v>
      </c>
      <c r="C71" s="618">
        <f>B71</f>
        <v>45808</v>
      </c>
      <c r="D71" s="195"/>
      <c r="E71" s="196"/>
      <c r="F71" s="195"/>
      <c r="G71" s="196"/>
      <c r="H71" s="195"/>
      <c r="I71" s="196"/>
      <c r="J71" s="195"/>
      <c r="K71" s="196"/>
      <c r="L71" s="195"/>
      <c r="M71" s="196"/>
      <c r="N71" s="619"/>
    </row>
    <row r="72" spans="2:20" ht="27" customHeight="1">
      <c r="B72" s="598"/>
      <c r="D72" s="599"/>
      <c r="E72" s="599"/>
      <c r="F72" s="599"/>
      <c r="G72" s="599"/>
      <c r="H72" s="599"/>
      <c r="I72" s="599"/>
      <c r="J72" s="599"/>
      <c r="K72" s="600"/>
      <c r="L72" s="599"/>
      <c r="M72" s="600"/>
      <c r="N72" s="600"/>
    </row>
    <row r="73" spans="2:20" ht="27" customHeight="1">
      <c r="B73" s="601" t="s">
        <v>1141</v>
      </c>
      <c r="D73" s="599"/>
      <c r="E73" s="599"/>
      <c r="F73" s="599"/>
      <c r="G73" s="599"/>
      <c r="H73" s="599"/>
      <c r="I73" s="599"/>
      <c r="J73" s="599"/>
      <c r="K73" s="600"/>
      <c r="L73" s="599"/>
      <c r="M73" s="600"/>
      <c r="N73" s="600"/>
    </row>
    <row r="74" spans="2:20" ht="18" customHeight="1">
      <c r="B74" s="1424" t="s">
        <v>1055</v>
      </c>
      <c r="C74" s="1426" t="s">
        <v>1056</v>
      </c>
      <c r="D74" s="562" t="s">
        <v>1057</v>
      </c>
      <c r="E74" s="1422" t="s">
        <v>1058</v>
      </c>
      <c r="F74" s="562" t="s">
        <v>1059</v>
      </c>
      <c r="G74" s="1422" t="s">
        <v>1058</v>
      </c>
      <c r="H74" s="562" t="s">
        <v>1060</v>
      </c>
      <c r="I74" s="1422" t="s">
        <v>1058</v>
      </c>
      <c r="J74" s="562" t="s">
        <v>1061</v>
      </c>
      <c r="K74" s="1422" t="s">
        <v>1058</v>
      </c>
      <c r="L74" s="562" t="s">
        <v>1062</v>
      </c>
      <c r="M74" s="1422" t="s">
        <v>1058</v>
      </c>
      <c r="N74" s="563" t="s">
        <v>1063</v>
      </c>
    </row>
    <row r="75" spans="2:20" ht="18" customHeight="1">
      <c r="B75" s="1425"/>
      <c r="C75" s="1427"/>
      <c r="D75" s="564" t="s">
        <v>1064</v>
      </c>
      <c r="E75" s="1423"/>
      <c r="F75" s="564" t="s">
        <v>1065</v>
      </c>
      <c r="G75" s="1423"/>
      <c r="H75" s="564" t="s">
        <v>1066</v>
      </c>
      <c r="I75" s="1423"/>
      <c r="J75" s="564" t="s">
        <v>1067</v>
      </c>
      <c r="K75" s="1423"/>
      <c r="L75" s="564" t="s">
        <v>443</v>
      </c>
      <c r="M75" s="1423"/>
      <c r="N75" s="565"/>
    </row>
    <row r="76" spans="2:20" ht="36" customHeight="1">
      <c r="B76" s="620">
        <f>B71+1</f>
        <v>45809</v>
      </c>
      <c r="C76" s="621">
        <f>B76</f>
        <v>45809</v>
      </c>
      <c r="D76" s="225"/>
      <c r="E76" s="226"/>
      <c r="F76" s="225"/>
      <c r="G76" s="622"/>
      <c r="H76" s="225"/>
      <c r="I76" s="623"/>
      <c r="J76" s="624"/>
      <c r="K76" s="584"/>
      <c r="L76" s="225"/>
      <c r="M76" s="625"/>
      <c r="N76" s="626"/>
    </row>
    <row r="77" spans="2:20" ht="42.75">
      <c r="B77" s="572">
        <f>B76+1</f>
        <v>45810</v>
      </c>
      <c r="C77" s="573">
        <f>B77</f>
        <v>45810</v>
      </c>
      <c r="D77" s="526" t="s">
        <v>1582</v>
      </c>
      <c r="E77" s="180" t="s">
        <v>1640</v>
      </c>
      <c r="F77" s="526" t="s">
        <v>1582</v>
      </c>
      <c r="G77" s="180" t="s">
        <v>1640</v>
      </c>
      <c r="H77" s="695" t="s">
        <v>1584</v>
      </c>
      <c r="I77" s="331" t="s">
        <v>1585</v>
      </c>
      <c r="J77" s="695" t="s">
        <v>1584</v>
      </c>
      <c r="K77" s="331" t="s">
        <v>1585</v>
      </c>
      <c r="L77" s="426" t="s">
        <v>1586</v>
      </c>
      <c r="M77" s="472" t="s">
        <v>1587</v>
      </c>
      <c r="N77" s="574"/>
      <c r="O77" s="556">
        <f>O70+1</f>
        <v>42</v>
      </c>
    </row>
    <row r="78" spans="2:20" ht="42.75">
      <c r="B78" s="572">
        <f t="shared" ref="B78:B104" si="10">B77+1</f>
        <v>45811</v>
      </c>
      <c r="C78" s="573">
        <f t="shared" ref="C78:C104" si="11">B78</f>
        <v>45811</v>
      </c>
      <c r="D78" s="520" t="s">
        <v>1582</v>
      </c>
      <c r="E78" s="180" t="s">
        <v>1641</v>
      </c>
      <c r="F78" s="520" t="s">
        <v>1582</v>
      </c>
      <c r="G78" s="180" t="s">
        <v>1641</v>
      </c>
      <c r="H78" s="520" t="s">
        <v>1582</v>
      </c>
      <c r="I78" s="180" t="s">
        <v>1641</v>
      </c>
      <c r="J78" s="520" t="s">
        <v>1582</v>
      </c>
      <c r="K78" s="180" t="s">
        <v>1641</v>
      </c>
      <c r="L78" s="426" t="s">
        <v>1586</v>
      </c>
      <c r="M78" s="472" t="s">
        <v>1589</v>
      </c>
      <c r="N78" s="574"/>
      <c r="O78" s="556">
        <f>O77+1</f>
        <v>43</v>
      </c>
    </row>
    <row r="79" spans="2:20" ht="36" customHeight="1">
      <c r="B79" s="572">
        <f t="shared" si="10"/>
        <v>45812</v>
      </c>
      <c r="C79" s="573">
        <f t="shared" si="11"/>
        <v>45812</v>
      </c>
      <c r="D79" s="520" t="s">
        <v>1582</v>
      </c>
      <c r="E79" s="181"/>
      <c r="F79" s="520" t="s">
        <v>1582</v>
      </c>
      <c r="G79" s="181"/>
      <c r="H79" s="520" t="s">
        <v>1582</v>
      </c>
      <c r="I79" s="181"/>
      <c r="J79" s="520" t="s">
        <v>1582</v>
      </c>
      <c r="K79" s="524"/>
      <c r="L79" s="520"/>
      <c r="M79" s="181"/>
      <c r="N79" s="574"/>
      <c r="O79" s="556">
        <f t="shared" ref="O79:O81" si="12">O78+1</f>
        <v>44</v>
      </c>
    </row>
    <row r="80" spans="2:20" ht="36" customHeight="1">
      <c r="B80" s="572">
        <f t="shared" si="10"/>
        <v>45813</v>
      </c>
      <c r="C80" s="573">
        <f t="shared" si="11"/>
        <v>45813</v>
      </c>
      <c r="D80" s="695" t="s">
        <v>1584</v>
      </c>
      <c r="E80" s="697" t="s">
        <v>1590</v>
      </c>
      <c r="F80" s="695" t="s">
        <v>1584</v>
      </c>
      <c r="G80" s="697" t="s">
        <v>1590</v>
      </c>
      <c r="H80" s="520" t="s">
        <v>1582</v>
      </c>
      <c r="I80" s="181"/>
      <c r="J80" s="520" t="s">
        <v>1582</v>
      </c>
      <c r="K80" s="181"/>
      <c r="L80" s="520"/>
      <c r="M80" s="181"/>
      <c r="N80" s="574"/>
      <c r="O80" s="556">
        <f t="shared" si="12"/>
        <v>45</v>
      </c>
      <c r="Q80" s="612"/>
      <c r="R80" s="613"/>
      <c r="S80" s="612"/>
      <c r="T80" s="613"/>
    </row>
    <row r="81" spans="2:20" ht="105">
      <c r="B81" s="572">
        <f t="shared" si="10"/>
        <v>45814</v>
      </c>
      <c r="C81" s="573">
        <f t="shared" si="11"/>
        <v>45814</v>
      </c>
      <c r="D81" s="520" t="s">
        <v>1582</v>
      </c>
      <c r="E81" s="543" t="s">
        <v>1591</v>
      </c>
      <c r="F81" s="520" t="s">
        <v>1582</v>
      </c>
      <c r="G81" s="543" t="s">
        <v>1591</v>
      </c>
      <c r="H81" s="520" t="s">
        <v>1582</v>
      </c>
      <c r="I81" s="543" t="s">
        <v>1591</v>
      </c>
      <c r="J81" s="532" t="s">
        <v>1582</v>
      </c>
      <c r="K81" s="543" t="s">
        <v>1591</v>
      </c>
      <c r="L81" s="175" t="s">
        <v>1582</v>
      </c>
      <c r="M81" s="543" t="s">
        <v>1595</v>
      </c>
      <c r="N81" s="574"/>
      <c r="O81" s="556">
        <f t="shared" si="12"/>
        <v>46</v>
      </c>
    </row>
    <row r="82" spans="2:20" ht="36" customHeight="1">
      <c r="B82" s="576">
        <f t="shared" si="10"/>
        <v>45815</v>
      </c>
      <c r="C82" s="577">
        <f t="shared" si="11"/>
        <v>45815</v>
      </c>
      <c r="D82" s="225"/>
      <c r="E82" s="226"/>
      <c r="F82" s="225"/>
      <c r="G82" s="226"/>
      <c r="H82" s="611"/>
      <c r="I82" s="226"/>
      <c r="J82" s="611"/>
      <c r="K82" s="226"/>
      <c r="L82" s="225"/>
      <c r="M82" s="226"/>
      <c r="N82" s="579"/>
    </row>
    <row r="83" spans="2:20" ht="36" customHeight="1">
      <c r="B83" s="576">
        <f t="shared" si="10"/>
        <v>45816</v>
      </c>
      <c r="C83" s="577">
        <f t="shared" si="11"/>
        <v>45816</v>
      </c>
      <c r="D83" s="608"/>
      <c r="E83" s="628"/>
      <c r="F83" s="608"/>
      <c r="G83" s="628"/>
      <c r="H83" s="608"/>
      <c r="I83" s="629"/>
      <c r="J83" s="608"/>
      <c r="K83" s="628"/>
      <c r="L83" s="608"/>
      <c r="M83" s="629"/>
      <c r="N83" s="630"/>
    </row>
    <row r="84" spans="2:20" ht="126">
      <c r="B84" s="572">
        <f t="shared" si="10"/>
        <v>45817</v>
      </c>
      <c r="C84" s="573">
        <f t="shared" si="11"/>
        <v>45817</v>
      </c>
      <c r="D84" s="526" t="s">
        <v>1582</v>
      </c>
      <c r="E84" s="543" t="s">
        <v>1642</v>
      </c>
      <c r="F84" s="526" t="s">
        <v>1582</v>
      </c>
      <c r="G84" s="543" t="s">
        <v>1642</v>
      </c>
      <c r="H84" s="520" t="s">
        <v>1582</v>
      </c>
      <c r="I84" s="543" t="s">
        <v>1594</v>
      </c>
      <c r="J84" s="520" t="s">
        <v>1582</v>
      </c>
      <c r="K84" s="543" t="s">
        <v>1594</v>
      </c>
      <c r="L84" s="693" t="s">
        <v>1582</v>
      </c>
      <c r="M84" s="543" t="s">
        <v>1595</v>
      </c>
      <c r="N84" s="633"/>
      <c r="O84" s="556">
        <f>O81+1</f>
        <v>47</v>
      </c>
    </row>
    <row r="85" spans="2:20" ht="105">
      <c r="B85" s="572">
        <f t="shared" si="10"/>
        <v>45818</v>
      </c>
      <c r="C85" s="573">
        <f t="shared" si="11"/>
        <v>45818</v>
      </c>
      <c r="D85" s="172" t="s">
        <v>1582</v>
      </c>
      <c r="E85" s="543" t="s">
        <v>1596</v>
      </c>
      <c r="F85" s="172" t="s">
        <v>1582</v>
      </c>
      <c r="G85" s="543" t="s">
        <v>1596</v>
      </c>
      <c r="H85" s="172" t="s">
        <v>1582</v>
      </c>
      <c r="I85" s="543" t="s">
        <v>1596</v>
      </c>
      <c r="J85" s="172" t="s">
        <v>1582</v>
      </c>
      <c r="K85" s="543" t="s">
        <v>1596</v>
      </c>
      <c r="L85" s="690" t="s">
        <v>1582</v>
      </c>
      <c r="M85" s="543" t="s">
        <v>1598</v>
      </c>
      <c r="N85" s="635"/>
      <c r="O85" s="556">
        <f>O84+1</f>
        <v>48</v>
      </c>
    </row>
    <row r="86" spans="2:20" ht="36" customHeight="1">
      <c r="B86" s="572">
        <f t="shared" si="10"/>
        <v>45819</v>
      </c>
      <c r="C86" s="573">
        <f t="shared" si="11"/>
        <v>45819</v>
      </c>
      <c r="D86" s="520" t="s">
        <v>1582</v>
      </c>
      <c r="E86" s="181"/>
      <c r="F86" s="520" t="s">
        <v>1582</v>
      </c>
      <c r="G86" s="181"/>
      <c r="H86" s="520" t="s">
        <v>1582</v>
      </c>
      <c r="I86" s="181"/>
      <c r="J86" s="520" t="s">
        <v>1582</v>
      </c>
      <c r="K86" s="530"/>
      <c r="L86" s="520"/>
      <c r="M86" s="181"/>
      <c r="N86" s="574"/>
      <c r="O86" s="556">
        <f t="shared" ref="O86:O88" si="13">O85+1</f>
        <v>49</v>
      </c>
    </row>
    <row r="87" spans="2:20" ht="36" customHeight="1">
      <c r="B87" s="572">
        <f t="shared" si="10"/>
        <v>45820</v>
      </c>
      <c r="C87" s="573">
        <f t="shared" si="11"/>
        <v>45820</v>
      </c>
      <c r="D87" s="520" t="s">
        <v>1582</v>
      </c>
      <c r="E87" s="524"/>
      <c r="F87" s="520" t="s">
        <v>1582</v>
      </c>
      <c r="G87" s="524"/>
      <c r="H87" s="520" t="s">
        <v>1582</v>
      </c>
      <c r="I87" s="181"/>
      <c r="J87" s="520" t="s">
        <v>1582</v>
      </c>
      <c r="K87" s="181"/>
      <c r="L87" s="520"/>
      <c r="M87" s="181"/>
      <c r="N87" s="574"/>
      <c r="O87" s="556">
        <f t="shared" si="13"/>
        <v>50</v>
      </c>
      <c r="Q87" s="612"/>
      <c r="R87" s="613"/>
      <c r="S87" s="612"/>
      <c r="T87" s="613"/>
    </row>
    <row r="88" spans="2:20" ht="36" customHeight="1">
      <c r="B88" s="572">
        <f t="shared" si="10"/>
        <v>45821</v>
      </c>
      <c r="C88" s="573">
        <f t="shared" si="11"/>
        <v>45821</v>
      </c>
      <c r="D88" s="520" t="s">
        <v>1582</v>
      </c>
      <c r="E88" s="181"/>
      <c r="F88" s="520" t="s">
        <v>1582</v>
      </c>
      <c r="G88" s="524"/>
      <c r="H88" s="347" t="s">
        <v>1582</v>
      </c>
      <c r="I88" s="552" t="s">
        <v>1599</v>
      </c>
      <c r="J88" s="347" t="s">
        <v>1582</v>
      </c>
      <c r="K88" s="552" t="s">
        <v>1599</v>
      </c>
      <c r="L88" s="520"/>
      <c r="M88" s="522"/>
      <c r="N88" s="574"/>
      <c r="O88" s="556">
        <f t="shared" si="13"/>
        <v>51</v>
      </c>
    </row>
    <row r="89" spans="2:20" ht="36" customHeight="1">
      <c r="B89" s="576">
        <f t="shared" si="10"/>
        <v>45822</v>
      </c>
      <c r="C89" s="577">
        <f t="shared" si="11"/>
        <v>45822</v>
      </c>
      <c r="D89" s="225"/>
      <c r="E89" s="226"/>
      <c r="F89" s="225"/>
      <c r="G89" s="226"/>
      <c r="H89" s="611"/>
      <c r="I89" s="226"/>
      <c r="J89" s="611"/>
      <c r="K89" s="226"/>
      <c r="L89" s="225"/>
      <c r="M89" s="535"/>
      <c r="N89" s="579"/>
    </row>
    <row r="90" spans="2:20" ht="36" customHeight="1">
      <c r="B90" s="576">
        <f t="shared" si="10"/>
        <v>45823</v>
      </c>
      <c r="C90" s="577">
        <f t="shared" si="11"/>
        <v>45823</v>
      </c>
      <c r="D90" s="225"/>
      <c r="E90" s="584"/>
      <c r="F90" s="225"/>
      <c r="G90" s="226"/>
      <c r="H90" s="225"/>
      <c r="I90" s="226"/>
      <c r="J90" s="225"/>
      <c r="K90" s="226"/>
      <c r="L90" s="225"/>
      <c r="M90" s="226"/>
      <c r="N90" s="579"/>
    </row>
    <row r="91" spans="2:20" ht="36" customHeight="1">
      <c r="B91" s="572">
        <f t="shared" si="10"/>
        <v>45824</v>
      </c>
      <c r="C91" s="573">
        <f t="shared" si="11"/>
        <v>45824</v>
      </c>
      <c r="D91" s="526" t="s">
        <v>1582</v>
      </c>
      <c r="E91" s="552" t="s">
        <v>1600</v>
      </c>
      <c r="F91" s="526" t="s">
        <v>1582</v>
      </c>
      <c r="G91" s="552" t="s">
        <v>1600</v>
      </c>
      <c r="H91" s="520" t="s">
        <v>1582</v>
      </c>
      <c r="I91" s="552" t="s">
        <v>1643</v>
      </c>
      <c r="J91" s="520" t="s">
        <v>1582</v>
      </c>
      <c r="K91" s="552" t="s">
        <v>1643</v>
      </c>
      <c r="L91" s="520"/>
      <c r="M91" s="522"/>
      <c r="N91" s="574"/>
      <c r="O91" s="556">
        <f>O88+1</f>
        <v>52</v>
      </c>
    </row>
    <row r="92" spans="2:20" ht="36" customHeight="1">
      <c r="B92" s="572">
        <f t="shared" si="10"/>
        <v>45825</v>
      </c>
      <c r="C92" s="573">
        <f t="shared" si="11"/>
        <v>45825</v>
      </c>
      <c r="D92" s="520" t="s">
        <v>1582</v>
      </c>
      <c r="E92" s="181"/>
      <c r="F92" s="520" t="s">
        <v>1582</v>
      </c>
      <c r="G92" s="181"/>
      <c r="H92" s="520" t="s">
        <v>1582</v>
      </c>
      <c r="I92" s="181"/>
      <c r="J92" s="520" t="s">
        <v>1582</v>
      </c>
      <c r="K92" s="627"/>
      <c r="L92" s="520"/>
      <c r="M92" s="627"/>
      <c r="N92" s="574"/>
      <c r="O92" s="556">
        <f>O91+1</f>
        <v>53</v>
      </c>
    </row>
    <row r="93" spans="2:20" ht="36" customHeight="1">
      <c r="B93" s="572">
        <f t="shared" si="10"/>
        <v>45826</v>
      </c>
      <c r="C93" s="573">
        <f t="shared" si="11"/>
        <v>45826</v>
      </c>
      <c r="D93" s="520" t="s">
        <v>1582</v>
      </c>
      <c r="E93" s="181"/>
      <c r="F93" s="520" t="s">
        <v>1582</v>
      </c>
      <c r="G93" s="181"/>
      <c r="H93" s="520" t="s">
        <v>1582</v>
      </c>
      <c r="I93" s="524"/>
      <c r="J93" s="520" t="s">
        <v>1582</v>
      </c>
      <c r="K93" s="524"/>
      <c r="L93" s="520"/>
      <c r="M93" s="522"/>
      <c r="N93" s="574"/>
      <c r="O93" s="556">
        <f t="shared" ref="O93:O95" si="14">O92+1</f>
        <v>54</v>
      </c>
    </row>
    <row r="94" spans="2:20" ht="36" customHeight="1">
      <c r="B94" s="572">
        <f t="shared" si="10"/>
        <v>45827</v>
      </c>
      <c r="C94" s="573">
        <f t="shared" si="11"/>
        <v>45827</v>
      </c>
      <c r="D94" s="520" t="s">
        <v>1582</v>
      </c>
      <c r="E94" s="181"/>
      <c r="F94" s="520" t="s">
        <v>1582</v>
      </c>
      <c r="G94" s="181"/>
      <c r="H94" s="526" t="s">
        <v>1582</v>
      </c>
      <c r="I94" s="181"/>
      <c r="J94" s="526" t="s">
        <v>1582</v>
      </c>
      <c r="K94" s="181"/>
      <c r="L94" s="520"/>
      <c r="M94" s="181"/>
      <c r="N94" s="574"/>
      <c r="O94" s="556">
        <f t="shared" si="14"/>
        <v>55</v>
      </c>
    </row>
    <row r="95" spans="2:20" ht="71.25">
      <c r="B95" s="572">
        <f t="shared" si="10"/>
        <v>45828</v>
      </c>
      <c r="C95" s="573">
        <f t="shared" si="11"/>
        <v>45828</v>
      </c>
      <c r="D95" s="520" t="s">
        <v>1582</v>
      </c>
      <c r="E95" s="543" t="s">
        <v>1644</v>
      </c>
      <c r="F95" s="520" t="s">
        <v>1582</v>
      </c>
      <c r="G95" s="543" t="s">
        <v>1644</v>
      </c>
      <c r="H95" s="520" t="s">
        <v>1582</v>
      </c>
      <c r="I95" s="543" t="s">
        <v>1645</v>
      </c>
      <c r="J95" s="532" t="s">
        <v>1582</v>
      </c>
      <c r="K95" s="543" t="s">
        <v>1645</v>
      </c>
      <c r="L95" s="520"/>
      <c r="M95" s="543"/>
      <c r="N95" s="574"/>
      <c r="O95" s="556">
        <f t="shared" si="14"/>
        <v>56</v>
      </c>
    </row>
    <row r="96" spans="2:20" ht="36" customHeight="1">
      <c r="B96" s="576">
        <f t="shared" si="10"/>
        <v>45829</v>
      </c>
      <c r="C96" s="577">
        <f t="shared" si="11"/>
        <v>45829</v>
      </c>
      <c r="D96" s="225"/>
      <c r="E96" s="226"/>
      <c r="F96" s="225"/>
      <c r="G96" s="226"/>
      <c r="H96" s="225"/>
      <c r="I96" s="226"/>
      <c r="J96" s="225"/>
      <c r="K96" s="226"/>
      <c r="L96" s="225"/>
      <c r="M96" s="636"/>
      <c r="N96" s="579"/>
    </row>
    <row r="97" spans="2:20" ht="36" customHeight="1">
      <c r="B97" s="576">
        <f t="shared" si="10"/>
        <v>45830</v>
      </c>
      <c r="C97" s="577">
        <f t="shared" si="11"/>
        <v>45830</v>
      </c>
      <c r="D97" s="225"/>
      <c r="E97" s="584"/>
      <c r="F97" s="225"/>
      <c r="G97" s="584"/>
      <c r="H97" s="225"/>
      <c r="I97" s="226"/>
      <c r="J97" s="225"/>
      <c r="K97" s="584"/>
      <c r="L97" s="225"/>
      <c r="M97" s="535"/>
      <c r="N97" s="579"/>
    </row>
    <row r="98" spans="2:20" ht="36" customHeight="1">
      <c r="B98" s="572">
        <f t="shared" si="10"/>
        <v>45831</v>
      </c>
      <c r="C98" s="573">
        <f t="shared" si="11"/>
        <v>45831</v>
      </c>
      <c r="D98" s="526" t="s">
        <v>1603</v>
      </c>
      <c r="E98" s="181">
        <v>302</v>
      </c>
      <c r="F98" s="526" t="s">
        <v>1604</v>
      </c>
      <c r="G98" s="181">
        <v>302</v>
      </c>
      <c r="H98" s="520"/>
      <c r="I98" s="524"/>
      <c r="J98" s="520"/>
      <c r="K98" s="522"/>
      <c r="L98" s="520"/>
      <c r="M98" s="522"/>
      <c r="N98" s="574" t="s">
        <v>1605</v>
      </c>
      <c r="O98" s="556">
        <f>O95+1</f>
        <v>57</v>
      </c>
    </row>
    <row r="99" spans="2:20" ht="36" customHeight="1">
      <c r="B99" s="572">
        <f t="shared" si="10"/>
        <v>45832</v>
      </c>
      <c r="C99" s="573">
        <f t="shared" si="11"/>
        <v>45832</v>
      </c>
      <c r="D99" s="520"/>
      <c r="E99" s="181"/>
      <c r="F99" s="520"/>
      <c r="G99" s="181"/>
      <c r="H99" s="520"/>
      <c r="I99" s="533"/>
      <c r="J99" s="520"/>
      <c r="K99" s="627"/>
      <c r="L99" s="520"/>
      <c r="M99" s="522"/>
      <c r="N99" s="574" t="s">
        <v>1606</v>
      </c>
      <c r="O99" s="556">
        <f>O98+1</f>
        <v>58</v>
      </c>
    </row>
    <row r="100" spans="2:20" ht="36" customHeight="1">
      <c r="B100" s="572">
        <f t="shared" si="10"/>
        <v>45833</v>
      </c>
      <c r="C100" s="573">
        <f t="shared" si="11"/>
        <v>45833</v>
      </c>
      <c r="D100" s="520"/>
      <c r="E100" s="181"/>
      <c r="F100" s="520"/>
      <c r="G100" s="181"/>
      <c r="H100" s="520"/>
      <c r="I100" s="524"/>
      <c r="J100" s="520"/>
      <c r="K100" s="524"/>
      <c r="L100" s="520"/>
      <c r="M100" s="613"/>
      <c r="N100" s="574"/>
      <c r="O100" s="556">
        <f t="shared" ref="O100:O102" si="15">O99+1</f>
        <v>59</v>
      </c>
    </row>
    <row r="101" spans="2:20" ht="48">
      <c r="B101" s="572">
        <f t="shared" si="10"/>
        <v>45834</v>
      </c>
      <c r="C101" s="573">
        <f t="shared" si="11"/>
        <v>45834</v>
      </c>
      <c r="D101" s="520" t="s">
        <v>1608</v>
      </c>
      <c r="E101" s="524"/>
      <c r="F101" s="520" t="s">
        <v>669</v>
      </c>
      <c r="G101" s="731" t="s">
        <v>1609</v>
      </c>
      <c r="H101" s="520" t="s">
        <v>1610</v>
      </c>
      <c r="I101" s="180" t="s">
        <v>147</v>
      </c>
      <c r="J101" s="520" t="s">
        <v>1608</v>
      </c>
      <c r="K101" s="181"/>
      <c r="L101" s="520"/>
      <c r="M101" s="181"/>
      <c r="N101" s="574"/>
      <c r="O101" s="556">
        <f t="shared" si="15"/>
        <v>60</v>
      </c>
      <c r="Q101" s="612"/>
      <c r="R101" s="613"/>
      <c r="S101" s="612"/>
      <c r="T101" s="613"/>
    </row>
    <row r="102" spans="2:20" ht="36" customHeight="1">
      <c r="B102" s="572">
        <f t="shared" si="10"/>
        <v>45835</v>
      </c>
      <c r="C102" s="573">
        <f t="shared" si="11"/>
        <v>45835</v>
      </c>
      <c r="D102" s="520" t="s">
        <v>1526</v>
      </c>
      <c r="E102" s="181"/>
      <c r="F102" s="520" t="s">
        <v>1526</v>
      </c>
      <c r="G102" s="524"/>
      <c r="H102" s="520" t="s">
        <v>1608</v>
      </c>
      <c r="I102" s="524"/>
      <c r="J102" s="532"/>
      <c r="K102" s="524"/>
      <c r="L102" s="520"/>
      <c r="M102" s="522"/>
      <c r="N102" s="574"/>
      <c r="O102" s="556">
        <f t="shared" si="15"/>
        <v>61</v>
      </c>
    </row>
    <row r="103" spans="2:20" ht="36" customHeight="1">
      <c r="B103" s="576">
        <f t="shared" si="10"/>
        <v>45836</v>
      </c>
      <c r="C103" s="577">
        <f t="shared" si="11"/>
        <v>45836</v>
      </c>
      <c r="D103" s="225"/>
      <c r="E103" s="226"/>
      <c r="F103" s="225"/>
      <c r="G103" s="226"/>
      <c r="H103" s="611"/>
      <c r="I103" s="226"/>
      <c r="J103" s="611"/>
      <c r="K103" s="226"/>
      <c r="L103" s="225"/>
      <c r="M103" s="637"/>
      <c r="N103" s="579"/>
    </row>
    <row r="104" spans="2:20" ht="36" customHeight="1">
      <c r="B104" s="576">
        <f t="shared" si="10"/>
        <v>45837</v>
      </c>
      <c r="C104" s="577">
        <f t="shared" si="11"/>
        <v>45837</v>
      </c>
      <c r="D104" s="225"/>
      <c r="E104" s="584"/>
      <c r="F104" s="225"/>
      <c r="G104" s="584"/>
      <c r="H104" s="585"/>
      <c r="I104" s="584"/>
      <c r="J104" s="225"/>
      <c r="K104" s="584"/>
      <c r="L104" s="225"/>
      <c r="M104" s="535"/>
      <c r="N104" s="579"/>
    </row>
    <row r="105" spans="2:20" ht="36" customHeight="1">
      <c r="B105" s="592">
        <f>B104+1</f>
        <v>45838</v>
      </c>
      <c r="C105" s="593">
        <f>B105</f>
        <v>45838</v>
      </c>
      <c r="D105" s="594" t="s">
        <v>1611</v>
      </c>
      <c r="E105" s="687" t="s">
        <v>1612</v>
      </c>
      <c r="F105" s="594" t="s">
        <v>1611</v>
      </c>
      <c r="G105" s="688" t="s">
        <v>1612</v>
      </c>
      <c r="H105" s="594" t="s">
        <v>1611</v>
      </c>
      <c r="I105" s="687" t="s">
        <v>1613</v>
      </c>
      <c r="J105" s="594" t="s">
        <v>1611</v>
      </c>
      <c r="K105" s="688" t="s">
        <v>1613</v>
      </c>
      <c r="L105" s="594"/>
      <c r="M105" s="596"/>
      <c r="N105" s="597" t="s">
        <v>1614</v>
      </c>
      <c r="O105" s="556">
        <f>O102+1</f>
        <v>62</v>
      </c>
    </row>
    <row r="106" spans="2:20" ht="27" customHeight="1">
      <c r="B106" s="639"/>
      <c r="D106" s="599"/>
      <c r="E106" s="599"/>
      <c r="F106" s="599"/>
      <c r="G106" s="599"/>
      <c r="H106" s="599"/>
      <c r="I106" s="599"/>
      <c r="J106" s="599"/>
      <c r="K106" s="600"/>
      <c r="L106" s="599"/>
      <c r="M106" s="600"/>
      <c r="N106" s="600"/>
    </row>
    <row r="107" spans="2:20" ht="27" customHeight="1">
      <c r="B107" s="601" t="s">
        <v>1166</v>
      </c>
      <c r="D107" s="599"/>
      <c r="E107" s="599"/>
      <c r="F107" s="599"/>
      <c r="G107" s="599"/>
      <c r="H107" s="599"/>
      <c r="I107" s="599"/>
      <c r="J107" s="599"/>
      <c r="K107" s="600"/>
      <c r="L107" s="599"/>
      <c r="M107" s="600"/>
      <c r="N107" s="600"/>
    </row>
    <row r="108" spans="2:20" ht="18" customHeight="1">
      <c r="B108" s="1424" t="s">
        <v>1055</v>
      </c>
      <c r="C108" s="1426" t="s">
        <v>1056</v>
      </c>
      <c r="D108" s="562" t="s">
        <v>1057</v>
      </c>
      <c r="E108" s="1422" t="s">
        <v>1058</v>
      </c>
      <c r="F108" s="562" t="s">
        <v>1059</v>
      </c>
      <c r="G108" s="1422" t="s">
        <v>1058</v>
      </c>
      <c r="H108" s="562" t="s">
        <v>1060</v>
      </c>
      <c r="I108" s="1422" t="s">
        <v>1058</v>
      </c>
      <c r="J108" s="562" t="s">
        <v>1061</v>
      </c>
      <c r="K108" s="1422" t="s">
        <v>1058</v>
      </c>
      <c r="L108" s="562" t="s">
        <v>1062</v>
      </c>
      <c r="M108" s="1422" t="s">
        <v>1058</v>
      </c>
      <c r="N108" s="563" t="s">
        <v>1063</v>
      </c>
    </row>
    <row r="109" spans="2:20" ht="18" customHeight="1">
      <c r="B109" s="1425"/>
      <c r="C109" s="1427"/>
      <c r="D109" s="564" t="s">
        <v>1064</v>
      </c>
      <c r="E109" s="1423"/>
      <c r="F109" s="564" t="s">
        <v>1065</v>
      </c>
      <c r="G109" s="1423"/>
      <c r="H109" s="564" t="s">
        <v>1066</v>
      </c>
      <c r="I109" s="1423"/>
      <c r="J109" s="564" t="s">
        <v>1067</v>
      </c>
      <c r="K109" s="1423"/>
      <c r="L109" s="564" t="s">
        <v>443</v>
      </c>
      <c r="M109" s="1423"/>
      <c r="N109" s="565"/>
    </row>
    <row r="110" spans="2:20" ht="36" customHeight="1">
      <c r="B110" s="566">
        <f>B105+1</f>
        <v>45839</v>
      </c>
      <c r="C110" s="567">
        <f>B110</f>
        <v>45839</v>
      </c>
      <c r="D110" s="520" t="s">
        <v>1616</v>
      </c>
      <c r="E110" s="181"/>
      <c r="F110" s="520" t="s">
        <v>1616</v>
      </c>
      <c r="G110" s="181"/>
      <c r="H110" s="520" t="s">
        <v>1616</v>
      </c>
      <c r="I110" s="533"/>
      <c r="J110" s="520" t="s">
        <v>1616</v>
      </c>
      <c r="K110" s="627"/>
      <c r="L110" s="520"/>
      <c r="M110" s="522"/>
      <c r="N110" s="571"/>
      <c r="O110" s="556">
        <f>O105+1</f>
        <v>63</v>
      </c>
    </row>
    <row r="111" spans="2:20" ht="36" customHeight="1">
      <c r="B111" s="572">
        <f>B110+1</f>
        <v>45840</v>
      </c>
      <c r="C111" s="573">
        <f>B111</f>
        <v>45840</v>
      </c>
      <c r="D111" s="520" t="s">
        <v>1616</v>
      </c>
      <c r="E111" s="181"/>
      <c r="F111" s="520" t="s">
        <v>1616</v>
      </c>
      <c r="G111" s="181"/>
      <c r="H111" s="520" t="s">
        <v>1616</v>
      </c>
      <c r="I111" s="181"/>
      <c r="J111" s="520" t="s">
        <v>1616</v>
      </c>
      <c r="K111" s="181"/>
      <c r="L111" s="520"/>
      <c r="M111" s="522"/>
      <c r="N111" s="574"/>
      <c r="O111" s="556">
        <f>O110+1</f>
        <v>64</v>
      </c>
    </row>
    <row r="112" spans="2:20" ht="36" customHeight="1">
      <c r="B112" s="572">
        <f>B111+1</f>
        <v>45841</v>
      </c>
      <c r="C112" s="573">
        <f t="shared" ref="C112:C139" si="16">B112</f>
        <v>45841</v>
      </c>
      <c r="D112" s="520" t="s">
        <v>1616</v>
      </c>
      <c r="E112" s="898" t="s">
        <v>1617</v>
      </c>
      <c r="F112" s="640" t="s">
        <v>1616</v>
      </c>
      <c r="G112" s="898" t="s">
        <v>1617</v>
      </c>
      <c r="H112" s="520" t="s">
        <v>1616</v>
      </c>
      <c r="I112" s="181"/>
      <c r="J112" s="520" t="s">
        <v>1616</v>
      </c>
      <c r="K112" s="181"/>
      <c r="L112" s="520"/>
      <c r="M112" s="181"/>
      <c r="N112" s="574"/>
      <c r="O112" s="556">
        <f>O111+1</f>
        <v>65</v>
      </c>
    </row>
    <row r="113" spans="2:17" ht="36" customHeight="1">
      <c r="B113" s="572">
        <f t="shared" ref="B112:B139" si="17">B112+1</f>
        <v>45842</v>
      </c>
      <c r="C113" s="573">
        <f t="shared" si="16"/>
        <v>45842</v>
      </c>
      <c r="D113" s="520" t="s">
        <v>1616</v>
      </c>
      <c r="E113" s="181"/>
      <c r="F113" s="640" t="s">
        <v>1616</v>
      </c>
      <c r="G113" s="641"/>
      <c r="H113" s="520" t="s">
        <v>1616</v>
      </c>
      <c r="I113" s="181"/>
      <c r="J113" s="532" t="s">
        <v>1616</v>
      </c>
      <c r="K113" s="524"/>
      <c r="L113" s="520"/>
      <c r="M113" s="522"/>
      <c r="N113" s="574"/>
      <c r="O113" s="556">
        <f>O112+1</f>
        <v>66</v>
      </c>
    </row>
    <row r="114" spans="2:17" ht="36" customHeight="1">
      <c r="B114" s="576">
        <f t="shared" si="17"/>
        <v>45843</v>
      </c>
      <c r="C114" s="577">
        <f t="shared" si="16"/>
        <v>45843</v>
      </c>
      <c r="D114" s="225"/>
      <c r="E114" s="584"/>
      <c r="F114" s="225"/>
      <c r="G114" s="226"/>
      <c r="H114" s="225"/>
      <c r="I114" s="226"/>
      <c r="J114" s="225"/>
      <c r="K114" s="226"/>
      <c r="L114" s="225"/>
      <c r="M114" s="535"/>
      <c r="N114" s="579"/>
    </row>
    <row r="115" spans="2:17" ht="36" customHeight="1">
      <c r="B115" s="576">
        <f t="shared" si="17"/>
        <v>45844</v>
      </c>
      <c r="C115" s="577">
        <f t="shared" si="16"/>
        <v>45844</v>
      </c>
      <c r="D115" s="225"/>
      <c r="E115" s="584"/>
      <c r="F115" s="225"/>
      <c r="G115" s="226"/>
      <c r="H115" s="225"/>
      <c r="I115" s="226"/>
      <c r="J115" s="225"/>
      <c r="K115" s="535"/>
      <c r="L115" s="225"/>
      <c r="M115" s="535"/>
      <c r="N115" s="579"/>
    </row>
    <row r="116" spans="2:17" ht="48">
      <c r="B116" s="572">
        <f t="shared" si="17"/>
        <v>45845</v>
      </c>
      <c r="C116" s="573">
        <f t="shared" si="16"/>
        <v>45845</v>
      </c>
      <c r="D116" s="520" t="s">
        <v>1611</v>
      </c>
      <c r="E116" s="180" t="s">
        <v>1646</v>
      </c>
      <c r="F116" s="520" t="s">
        <v>1611</v>
      </c>
      <c r="G116" s="180" t="s">
        <v>1646</v>
      </c>
      <c r="H116" s="520" t="s">
        <v>1611</v>
      </c>
      <c r="I116" s="180" t="s">
        <v>1646</v>
      </c>
      <c r="J116" s="520" t="s">
        <v>1611</v>
      </c>
      <c r="K116" s="180" t="s">
        <v>1646</v>
      </c>
      <c r="L116" s="520"/>
      <c r="M116" s="522"/>
      <c r="N116" s="574"/>
      <c r="O116" s="556">
        <f>O113+1</f>
        <v>67</v>
      </c>
    </row>
    <row r="117" spans="2:17" ht="36" customHeight="1">
      <c r="B117" s="572">
        <f t="shared" si="17"/>
        <v>45846</v>
      </c>
      <c r="C117" s="573">
        <f t="shared" si="16"/>
        <v>45846</v>
      </c>
      <c r="D117" s="642" t="s">
        <v>1616</v>
      </c>
      <c r="E117" s="552" t="s">
        <v>1619</v>
      </c>
      <c r="F117" s="347" t="s">
        <v>1620</v>
      </c>
      <c r="G117" s="552" t="s">
        <v>1619</v>
      </c>
      <c r="H117" s="347" t="s">
        <v>1616</v>
      </c>
      <c r="I117" s="552" t="s">
        <v>1619</v>
      </c>
      <c r="J117" s="347" t="s">
        <v>1620</v>
      </c>
      <c r="K117" s="552" t="s">
        <v>1619</v>
      </c>
      <c r="L117" s="642"/>
      <c r="M117" s="646"/>
      <c r="N117" s="647"/>
      <c r="O117" s="556">
        <f>O116+1</f>
        <v>68</v>
      </c>
    </row>
    <row r="118" spans="2:17" ht="36" customHeight="1">
      <c r="B118" s="572">
        <f t="shared" si="17"/>
        <v>45847</v>
      </c>
      <c r="C118" s="573">
        <f t="shared" si="16"/>
        <v>45847</v>
      </c>
      <c r="D118" s="642" t="s">
        <v>1616</v>
      </c>
      <c r="E118" s="643"/>
      <c r="F118" s="642" t="s">
        <v>1616</v>
      </c>
      <c r="G118" s="643"/>
      <c r="H118" s="642" t="s">
        <v>1616</v>
      </c>
      <c r="I118" s="643"/>
      <c r="J118" s="642" t="s">
        <v>1616</v>
      </c>
      <c r="K118" s="643"/>
      <c r="L118" s="642"/>
      <c r="M118" s="643"/>
      <c r="N118" s="647"/>
      <c r="O118" s="556">
        <f t="shared" ref="O118:O120" si="18">O117+1</f>
        <v>69</v>
      </c>
    </row>
    <row r="119" spans="2:17" ht="36" customHeight="1">
      <c r="B119" s="572">
        <f t="shared" si="17"/>
        <v>45848</v>
      </c>
      <c r="C119" s="573">
        <f t="shared" si="16"/>
        <v>45848</v>
      </c>
      <c r="D119" s="520" t="s">
        <v>1616</v>
      </c>
      <c r="E119" s="181"/>
      <c r="F119" s="520" t="s">
        <v>1616</v>
      </c>
      <c r="G119" s="181"/>
      <c r="H119" s="520" t="s">
        <v>1616</v>
      </c>
      <c r="I119" s="181"/>
      <c r="J119" s="520" t="s">
        <v>1616</v>
      </c>
      <c r="K119" s="181"/>
      <c r="L119" s="520"/>
      <c r="M119" s="181"/>
      <c r="N119" s="574"/>
      <c r="O119" s="556">
        <f t="shared" si="18"/>
        <v>70</v>
      </c>
      <c r="Q119" s="612"/>
    </row>
    <row r="120" spans="2:17" ht="36" customHeight="1">
      <c r="B120" s="572">
        <f t="shared" si="17"/>
        <v>45849</v>
      </c>
      <c r="C120" s="573">
        <f t="shared" si="16"/>
        <v>45849</v>
      </c>
      <c r="D120" s="526" t="s">
        <v>1616</v>
      </c>
      <c r="E120" s="181"/>
      <c r="F120" s="526" t="s">
        <v>1616</v>
      </c>
      <c r="G120" s="181"/>
      <c r="H120" s="520" t="s">
        <v>1616</v>
      </c>
      <c r="I120" s="522"/>
      <c r="J120" s="520" t="s">
        <v>1616</v>
      </c>
      <c r="K120" s="181"/>
      <c r="L120" s="520"/>
      <c r="M120" s="181"/>
      <c r="N120" s="574"/>
      <c r="O120" s="556">
        <f t="shared" si="18"/>
        <v>71</v>
      </c>
    </row>
    <row r="121" spans="2:17" ht="36" customHeight="1">
      <c r="B121" s="576">
        <f t="shared" si="17"/>
        <v>45850</v>
      </c>
      <c r="C121" s="577">
        <f t="shared" si="16"/>
        <v>45850</v>
      </c>
      <c r="D121" s="225"/>
      <c r="E121" s="226"/>
      <c r="F121" s="225"/>
      <c r="G121" s="226"/>
      <c r="H121" s="225"/>
      <c r="I121" s="226"/>
      <c r="J121" s="611"/>
      <c r="K121" s="226"/>
      <c r="L121" s="611"/>
      <c r="M121" s="535"/>
      <c r="N121" s="579"/>
    </row>
    <row r="122" spans="2:17" ht="36" customHeight="1">
      <c r="B122" s="576">
        <f t="shared" si="17"/>
        <v>45851</v>
      </c>
      <c r="C122" s="577">
        <f t="shared" si="16"/>
        <v>45851</v>
      </c>
      <c r="D122" s="225"/>
      <c r="E122" s="584"/>
      <c r="F122" s="225"/>
      <c r="G122" s="226"/>
      <c r="H122" s="225"/>
      <c r="I122" s="648"/>
      <c r="J122" s="225"/>
      <c r="K122" s="535"/>
      <c r="L122" s="225"/>
      <c r="M122" s="535"/>
      <c r="N122" s="579"/>
    </row>
    <row r="123" spans="2:17" ht="36" customHeight="1">
      <c r="B123" s="572">
        <f t="shared" si="17"/>
        <v>45852</v>
      </c>
      <c r="C123" s="573">
        <f t="shared" si="16"/>
        <v>45852</v>
      </c>
      <c r="D123" s="526" t="s">
        <v>1526</v>
      </c>
      <c r="E123" s="181"/>
      <c r="F123" s="526"/>
      <c r="G123" s="181"/>
      <c r="H123" s="520"/>
      <c r="I123" s="181"/>
      <c r="J123" s="520"/>
      <c r="K123" s="522"/>
      <c r="L123" s="520"/>
      <c r="M123" s="181"/>
      <c r="N123" s="574"/>
      <c r="O123" s="556">
        <f>O120+1</f>
        <v>72</v>
      </c>
    </row>
    <row r="124" spans="2:17" ht="36" customHeight="1">
      <c r="B124" s="572">
        <f t="shared" si="17"/>
        <v>45853</v>
      </c>
      <c r="C124" s="573">
        <f t="shared" si="16"/>
        <v>45853</v>
      </c>
      <c r="D124" s="520"/>
      <c r="E124" s="181"/>
      <c r="F124" s="520"/>
      <c r="G124" s="181"/>
      <c r="H124" s="520"/>
      <c r="I124" s="181"/>
      <c r="J124" s="649"/>
      <c r="K124" s="524"/>
      <c r="L124" s="520"/>
      <c r="M124" s="522"/>
      <c r="N124" s="574"/>
      <c r="O124" s="556">
        <f>O123+1</f>
        <v>73</v>
      </c>
    </row>
    <row r="125" spans="2:17" ht="36" customHeight="1">
      <c r="B125" s="572">
        <f t="shared" si="17"/>
        <v>45854</v>
      </c>
      <c r="C125" s="573">
        <f t="shared" si="16"/>
        <v>45854</v>
      </c>
      <c r="D125" s="520"/>
      <c r="E125" s="181"/>
      <c r="F125" s="520"/>
      <c r="G125" s="181"/>
      <c r="H125" s="520"/>
      <c r="I125" s="181"/>
      <c r="J125" s="520"/>
      <c r="K125" s="181"/>
      <c r="L125" s="520"/>
      <c r="M125" s="181"/>
      <c r="N125" s="574"/>
      <c r="O125" s="556">
        <f t="shared" ref="O125:O127" si="19">O124+1</f>
        <v>74</v>
      </c>
    </row>
    <row r="126" spans="2:17" ht="36" customHeight="1">
      <c r="B126" s="572">
        <f t="shared" si="17"/>
        <v>45855</v>
      </c>
      <c r="C126" s="573">
        <f t="shared" si="16"/>
        <v>45855</v>
      </c>
      <c r="D126" s="520"/>
      <c r="E126" s="181"/>
      <c r="F126" s="520"/>
      <c r="G126" s="181"/>
      <c r="H126" s="520"/>
      <c r="I126" s="181"/>
      <c r="J126" s="520"/>
      <c r="K126" s="181"/>
      <c r="L126" s="520"/>
      <c r="M126" s="181"/>
      <c r="N126" s="574"/>
      <c r="O126" s="556">
        <f t="shared" si="19"/>
        <v>75</v>
      </c>
    </row>
    <row r="127" spans="2:17" ht="36" customHeight="1">
      <c r="B127" s="572">
        <f t="shared" si="17"/>
        <v>45856</v>
      </c>
      <c r="C127" s="573">
        <f t="shared" si="16"/>
        <v>45856</v>
      </c>
      <c r="D127" s="526" t="s">
        <v>1526</v>
      </c>
      <c r="E127" s="181"/>
      <c r="F127" s="526" t="s">
        <v>1526</v>
      </c>
      <c r="G127" s="181"/>
      <c r="H127" s="520"/>
      <c r="I127" s="181"/>
      <c r="J127" s="520"/>
      <c r="K127" s="181"/>
      <c r="L127" s="520"/>
      <c r="M127" s="181"/>
      <c r="N127" s="574"/>
      <c r="O127" s="556">
        <f t="shared" si="19"/>
        <v>76</v>
      </c>
    </row>
    <row r="128" spans="2:17" ht="36" customHeight="1">
      <c r="B128" s="576">
        <f t="shared" si="17"/>
        <v>45857</v>
      </c>
      <c r="C128" s="577">
        <f t="shared" si="16"/>
        <v>45857</v>
      </c>
      <c r="D128" s="225"/>
      <c r="E128" s="584"/>
      <c r="F128" s="225"/>
      <c r="G128" s="226"/>
      <c r="H128" s="225"/>
      <c r="I128" s="226"/>
      <c r="J128" s="585"/>
      <c r="K128" s="584"/>
      <c r="L128" s="225"/>
      <c r="M128" s="535"/>
      <c r="N128" s="579"/>
    </row>
    <row r="129" spans="2:15" ht="36" customHeight="1">
      <c r="B129" s="576">
        <f t="shared" si="17"/>
        <v>45858</v>
      </c>
      <c r="C129" s="577">
        <f t="shared" si="16"/>
        <v>45858</v>
      </c>
      <c r="D129" s="225"/>
      <c r="E129" s="584"/>
      <c r="F129" s="225"/>
      <c r="G129" s="584"/>
      <c r="H129" s="225"/>
      <c r="I129" s="226"/>
      <c r="J129" s="225"/>
      <c r="K129" s="650"/>
      <c r="L129" s="225"/>
      <c r="M129" s="535"/>
      <c r="N129" s="579"/>
    </row>
    <row r="130" spans="2:15" ht="36" customHeight="1">
      <c r="B130" s="576">
        <f t="shared" si="17"/>
        <v>45859</v>
      </c>
      <c r="C130" s="577">
        <f t="shared" si="16"/>
        <v>45859</v>
      </c>
      <c r="D130" s="225"/>
      <c r="E130" s="226"/>
      <c r="F130" s="225"/>
      <c r="G130" s="226"/>
      <c r="H130" s="225"/>
      <c r="I130" s="226"/>
      <c r="J130" s="225"/>
      <c r="K130" s="226"/>
      <c r="L130" s="225"/>
      <c r="M130" s="226"/>
      <c r="N130" s="579" t="s">
        <v>1188</v>
      </c>
    </row>
    <row r="131" spans="2:15" ht="52.5">
      <c r="B131" s="572">
        <f t="shared" si="17"/>
        <v>45860</v>
      </c>
      <c r="C131" s="573">
        <f t="shared" si="16"/>
        <v>45860</v>
      </c>
      <c r="D131" s="520" t="s">
        <v>1627</v>
      </c>
      <c r="E131" s="180" t="s">
        <v>1628</v>
      </c>
      <c r="F131" s="520" t="s">
        <v>1627</v>
      </c>
      <c r="G131" s="180" t="s">
        <v>1628</v>
      </c>
      <c r="H131" s="520" t="s">
        <v>1627</v>
      </c>
      <c r="I131" s="180" t="s">
        <v>1628</v>
      </c>
      <c r="J131" s="520" t="s">
        <v>1627</v>
      </c>
      <c r="K131" s="180" t="s">
        <v>1628</v>
      </c>
      <c r="L131" s="520" t="s">
        <v>785</v>
      </c>
      <c r="M131" s="522">
        <v>301</v>
      </c>
      <c r="N131" s="574"/>
      <c r="O131" s="556">
        <f>O127+1</f>
        <v>77</v>
      </c>
    </row>
    <row r="132" spans="2:15" ht="36" customHeight="1">
      <c r="B132" s="572">
        <f t="shared" si="17"/>
        <v>45861</v>
      </c>
      <c r="C132" s="573">
        <f t="shared" si="16"/>
        <v>45861</v>
      </c>
      <c r="D132" s="520" t="s">
        <v>1627</v>
      </c>
      <c r="E132" s="181">
        <v>301</v>
      </c>
      <c r="F132" s="520" t="s">
        <v>1627</v>
      </c>
      <c r="G132" s="181">
        <v>301</v>
      </c>
      <c r="H132" s="520" t="s">
        <v>775</v>
      </c>
      <c r="I132" s="181">
        <v>301</v>
      </c>
      <c r="J132" s="520" t="s">
        <v>1627</v>
      </c>
      <c r="K132" s="181">
        <v>301</v>
      </c>
      <c r="L132" s="520"/>
      <c r="M132" s="181"/>
      <c r="N132" s="574"/>
      <c r="O132" s="556">
        <f>O131+1</f>
        <v>78</v>
      </c>
    </row>
    <row r="133" spans="2:15" ht="52.5">
      <c r="B133" s="572">
        <f t="shared" si="17"/>
        <v>45862</v>
      </c>
      <c r="C133" s="573">
        <f t="shared" si="16"/>
        <v>45862</v>
      </c>
      <c r="D133" s="520" t="s">
        <v>1627</v>
      </c>
      <c r="E133" s="180" t="s">
        <v>1628</v>
      </c>
      <c r="F133" s="520" t="s">
        <v>1627</v>
      </c>
      <c r="G133" s="180" t="s">
        <v>1628</v>
      </c>
      <c r="H133" s="520" t="s">
        <v>1627</v>
      </c>
      <c r="I133" s="180" t="s">
        <v>1628</v>
      </c>
      <c r="J133" s="520" t="s">
        <v>1627</v>
      </c>
      <c r="K133" s="180" t="s">
        <v>1628</v>
      </c>
      <c r="L133" s="520"/>
      <c r="M133" s="181"/>
      <c r="N133" s="574"/>
      <c r="O133" s="556">
        <f>O132+1</f>
        <v>79</v>
      </c>
    </row>
    <row r="134" spans="2:15" ht="52.5">
      <c r="B134" s="572">
        <f t="shared" si="17"/>
        <v>45863</v>
      </c>
      <c r="C134" s="573">
        <f t="shared" si="16"/>
        <v>45863</v>
      </c>
      <c r="D134" s="520" t="s">
        <v>1627</v>
      </c>
      <c r="E134" s="180" t="s">
        <v>1628</v>
      </c>
      <c r="F134" s="520" t="s">
        <v>1627</v>
      </c>
      <c r="G134" s="180" t="s">
        <v>1628</v>
      </c>
      <c r="H134" s="520" t="s">
        <v>1627</v>
      </c>
      <c r="I134" s="180" t="s">
        <v>1628</v>
      </c>
      <c r="J134" s="520" t="s">
        <v>1627</v>
      </c>
      <c r="K134" s="180" t="s">
        <v>1628</v>
      </c>
      <c r="L134" s="520" t="s">
        <v>1629</v>
      </c>
      <c r="M134" s="181">
        <v>301</v>
      </c>
      <c r="N134" s="574"/>
      <c r="O134" s="556">
        <f>O133+1</f>
        <v>80</v>
      </c>
    </row>
    <row r="135" spans="2:15" ht="36" customHeight="1">
      <c r="B135" s="576">
        <f t="shared" si="17"/>
        <v>45864</v>
      </c>
      <c r="C135" s="577">
        <f t="shared" si="16"/>
        <v>45864</v>
      </c>
      <c r="D135" s="225"/>
      <c r="E135" s="226"/>
      <c r="F135" s="225"/>
      <c r="G135" s="226"/>
      <c r="H135" s="225"/>
      <c r="I135" s="226"/>
      <c r="J135" s="534"/>
      <c r="K135" s="535"/>
      <c r="L135" s="225"/>
      <c r="M135" s="535"/>
      <c r="N135" s="579"/>
    </row>
    <row r="136" spans="2:15" ht="36" customHeight="1">
      <c r="B136" s="576">
        <f t="shared" si="17"/>
        <v>45865</v>
      </c>
      <c r="C136" s="577">
        <f t="shared" si="16"/>
        <v>45865</v>
      </c>
      <c r="D136" s="225" t="s">
        <v>1630</v>
      </c>
      <c r="E136" s="226"/>
      <c r="F136" s="225" t="s">
        <v>1630</v>
      </c>
      <c r="G136" s="226"/>
      <c r="H136" s="225" t="s">
        <v>1630</v>
      </c>
      <c r="I136" s="226"/>
      <c r="J136" s="786" t="s">
        <v>1630</v>
      </c>
      <c r="K136" s="535"/>
      <c r="L136" s="225"/>
      <c r="M136" s="535"/>
      <c r="N136" s="579"/>
    </row>
    <row r="137" spans="2:15" ht="36" customHeight="1">
      <c r="B137" s="572">
        <f t="shared" si="17"/>
        <v>45866</v>
      </c>
      <c r="C137" s="573">
        <f t="shared" si="16"/>
        <v>45866</v>
      </c>
      <c r="D137" s="520" t="s">
        <v>1631</v>
      </c>
      <c r="E137" s="181"/>
      <c r="F137" s="520" t="s">
        <v>1631</v>
      </c>
      <c r="G137" s="181"/>
      <c r="H137" s="520" t="s">
        <v>1631</v>
      </c>
      <c r="I137" s="181"/>
      <c r="J137" s="520" t="s">
        <v>1631</v>
      </c>
      <c r="K137" s="181"/>
      <c r="L137" s="520"/>
      <c r="M137" s="181"/>
      <c r="N137" s="574"/>
      <c r="O137" s="556">
        <f>O134+1</f>
        <v>81</v>
      </c>
    </row>
    <row r="138" spans="2:15" ht="36" customHeight="1">
      <c r="B138" s="572">
        <f t="shared" si="17"/>
        <v>45867</v>
      </c>
      <c r="C138" s="573">
        <f t="shared" si="16"/>
        <v>45867</v>
      </c>
      <c r="D138" s="520" t="s">
        <v>1631</v>
      </c>
      <c r="E138" s="181"/>
      <c r="F138" s="520" t="s">
        <v>1631</v>
      </c>
      <c r="G138" s="181"/>
      <c r="H138" s="520" t="s">
        <v>1631</v>
      </c>
      <c r="I138" s="181"/>
      <c r="J138" s="520" t="s">
        <v>1631</v>
      </c>
      <c r="K138" s="181"/>
      <c r="L138" s="520"/>
      <c r="M138" s="181"/>
      <c r="N138" s="574"/>
      <c r="O138" s="556">
        <f>O137+1</f>
        <v>82</v>
      </c>
    </row>
    <row r="139" spans="2:15" ht="36" customHeight="1">
      <c r="B139" s="572">
        <f t="shared" si="17"/>
        <v>45868</v>
      </c>
      <c r="C139" s="573">
        <f t="shared" si="16"/>
        <v>45868</v>
      </c>
      <c r="D139" s="520" t="s">
        <v>1631</v>
      </c>
      <c r="E139" s="181"/>
      <c r="F139" s="520" t="s">
        <v>1631</v>
      </c>
      <c r="G139" s="181"/>
      <c r="H139" s="520" t="s">
        <v>1631</v>
      </c>
      <c r="I139" s="181"/>
      <c r="J139" s="520" t="s">
        <v>1631</v>
      </c>
      <c r="K139" s="181"/>
      <c r="L139" s="172"/>
      <c r="M139" s="613"/>
      <c r="N139" s="651"/>
      <c r="O139" s="556">
        <f t="shared" ref="O139:O140" si="20">O138+1</f>
        <v>83</v>
      </c>
    </row>
    <row r="140" spans="2:15" ht="36" customHeight="1">
      <c r="B140" s="592">
        <f>B139+1</f>
        <v>45869</v>
      </c>
      <c r="C140" s="593">
        <f>B140</f>
        <v>45869</v>
      </c>
      <c r="D140" s="594" t="s">
        <v>1631</v>
      </c>
      <c r="E140" s="595"/>
      <c r="F140" s="594" t="s">
        <v>1631</v>
      </c>
      <c r="G140" s="595"/>
      <c r="H140" s="594" t="s">
        <v>1631</v>
      </c>
      <c r="I140" s="595"/>
      <c r="J140" s="594" t="s">
        <v>1631</v>
      </c>
      <c r="K140" s="595"/>
      <c r="L140" s="594"/>
      <c r="M140" s="596"/>
      <c r="N140" s="597"/>
      <c r="O140" s="556">
        <f t="shared" si="20"/>
        <v>84</v>
      </c>
    </row>
    <row r="141" spans="2:15" ht="27" customHeight="1">
      <c r="B141" s="639"/>
      <c r="D141" s="599"/>
      <c r="E141" s="599"/>
      <c r="F141" s="599"/>
      <c r="G141" s="599"/>
      <c r="H141" s="599"/>
      <c r="I141" s="599"/>
      <c r="J141" s="599"/>
      <c r="K141" s="600"/>
      <c r="L141" s="599"/>
      <c r="M141" s="600"/>
      <c r="N141" s="600"/>
    </row>
    <row r="142" spans="2:15" ht="27" customHeight="1">
      <c r="B142" s="601" t="s">
        <v>1202</v>
      </c>
      <c r="D142" s="599"/>
      <c r="E142" s="599"/>
      <c r="F142" s="599"/>
      <c r="G142" s="599"/>
      <c r="H142" s="599"/>
      <c r="I142" s="599"/>
      <c r="J142" s="599"/>
      <c r="K142" s="600"/>
      <c r="L142" s="599"/>
      <c r="M142" s="600"/>
      <c r="N142" s="600"/>
    </row>
    <row r="143" spans="2:15" ht="18" customHeight="1">
      <c r="B143" s="1424" t="s">
        <v>1055</v>
      </c>
      <c r="C143" s="1426" t="s">
        <v>1056</v>
      </c>
      <c r="D143" s="562" t="s">
        <v>1057</v>
      </c>
      <c r="E143" s="1422" t="s">
        <v>1058</v>
      </c>
      <c r="F143" s="562" t="s">
        <v>1059</v>
      </c>
      <c r="G143" s="1422" t="s">
        <v>1058</v>
      </c>
      <c r="H143" s="562" t="s">
        <v>1060</v>
      </c>
      <c r="I143" s="1422" t="s">
        <v>1058</v>
      </c>
      <c r="J143" s="562" t="s">
        <v>1061</v>
      </c>
      <c r="K143" s="1422" t="s">
        <v>1058</v>
      </c>
      <c r="L143" s="562" t="s">
        <v>1062</v>
      </c>
      <c r="M143" s="1422" t="s">
        <v>1058</v>
      </c>
      <c r="N143" s="563" t="s">
        <v>1063</v>
      </c>
    </row>
    <row r="144" spans="2:15" ht="18" customHeight="1">
      <c r="B144" s="1425"/>
      <c r="C144" s="1427"/>
      <c r="D144" s="564" t="s">
        <v>1064</v>
      </c>
      <c r="E144" s="1423"/>
      <c r="F144" s="564" t="s">
        <v>1065</v>
      </c>
      <c r="G144" s="1423"/>
      <c r="H144" s="564" t="s">
        <v>1066</v>
      </c>
      <c r="I144" s="1423"/>
      <c r="J144" s="564" t="s">
        <v>1067</v>
      </c>
      <c r="K144" s="1423"/>
      <c r="L144" s="564" t="s">
        <v>443</v>
      </c>
      <c r="M144" s="1423"/>
      <c r="N144" s="565"/>
    </row>
    <row r="145" spans="2:15" ht="36" customHeight="1">
      <c r="B145" s="566">
        <f>B140+1</f>
        <v>45870</v>
      </c>
      <c r="C145" s="567">
        <f>B145</f>
        <v>45870</v>
      </c>
      <c r="D145" s="605" t="s">
        <v>1631</v>
      </c>
      <c r="E145" s="652"/>
      <c r="F145" s="520" t="s">
        <v>1631</v>
      </c>
      <c r="G145" s="602"/>
      <c r="H145" s="520" t="s">
        <v>1631</v>
      </c>
      <c r="I145" s="602"/>
      <c r="J145" s="520" t="s">
        <v>1631</v>
      </c>
      <c r="K145" s="602"/>
      <c r="L145" s="605"/>
      <c r="M145" s="570"/>
      <c r="N145" s="651"/>
      <c r="O145" s="556">
        <f>O140+1</f>
        <v>85</v>
      </c>
    </row>
    <row r="146" spans="2:15" ht="36" customHeight="1">
      <c r="B146" s="576">
        <f>B145+1</f>
        <v>45871</v>
      </c>
      <c r="C146" s="577">
        <f>B146</f>
        <v>45871</v>
      </c>
      <c r="D146" s="225" t="s">
        <v>1630</v>
      </c>
      <c r="E146" s="609"/>
      <c r="F146" s="225" t="s">
        <v>1630</v>
      </c>
      <c r="G146" s="578"/>
      <c r="H146" s="225" t="s">
        <v>1630</v>
      </c>
      <c r="I146" s="226"/>
      <c r="J146" s="225" t="s">
        <v>1630</v>
      </c>
      <c r="K146" s="226"/>
      <c r="L146" s="225"/>
      <c r="M146" s="535"/>
      <c r="N146" s="653"/>
    </row>
    <row r="147" spans="2:15" ht="36" customHeight="1">
      <c r="B147" s="576">
        <f t="shared" ref="B147:B175" si="21">B146+1</f>
        <v>45872</v>
      </c>
      <c r="C147" s="577">
        <f t="shared" ref="C147:C174" si="22">B147</f>
        <v>45872</v>
      </c>
      <c r="D147" s="225"/>
      <c r="E147" s="584"/>
      <c r="F147" s="225"/>
      <c r="G147" s="226"/>
      <c r="H147" s="225"/>
      <c r="I147" s="578"/>
      <c r="J147" s="225"/>
      <c r="K147" s="535"/>
      <c r="L147" s="225"/>
      <c r="M147" s="535"/>
      <c r="N147" s="653"/>
    </row>
    <row r="148" spans="2:15" ht="36" customHeight="1">
      <c r="B148" s="572">
        <f t="shared" si="21"/>
        <v>45873</v>
      </c>
      <c r="C148" s="573">
        <f t="shared" si="22"/>
        <v>45873</v>
      </c>
      <c r="D148" s="520"/>
      <c r="E148" s="181"/>
      <c r="F148" s="520"/>
      <c r="G148" s="181"/>
      <c r="H148" s="520"/>
      <c r="I148" s="181"/>
      <c r="J148" s="520"/>
      <c r="K148" s="522"/>
      <c r="L148" s="520"/>
      <c r="M148" s="522"/>
      <c r="N148" s="651"/>
      <c r="O148" s="556">
        <f>O145+1</f>
        <v>86</v>
      </c>
    </row>
    <row r="149" spans="2:15" ht="36" customHeight="1">
      <c r="B149" s="572">
        <f t="shared" si="21"/>
        <v>45874</v>
      </c>
      <c r="C149" s="573">
        <f t="shared" si="22"/>
        <v>45874</v>
      </c>
      <c r="D149" s="521"/>
      <c r="E149" s="181"/>
      <c r="F149" s="521"/>
      <c r="G149" s="181"/>
      <c r="H149" s="520"/>
      <c r="I149" s="522"/>
      <c r="J149" s="520"/>
      <c r="K149" s="522"/>
      <c r="L149" s="520"/>
      <c r="M149" s="522"/>
      <c r="N149" s="574"/>
      <c r="O149" s="556">
        <f>O148+1</f>
        <v>87</v>
      </c>
    </row>
    <row r="150" spans="2:15" ht="36" customHeight="1">
      <c r="B150" s="572">
        <f t="shared" si="21"/>
        <v>45875</v>
      </c>
      <c r="C150" s="573">
        <f t="shared" si="22"/>
        <v>45875</v>
      </c>
      <c r="D150" s="520"/>
      <c r="E150" s="181"/>
      <c r="F150" s="521"/>
      <c r="G150" s="181"/>
      <c r="H150" s="520"/>
      <c r="I150" s="523"/>
      <c r="J150" s="520"/>
      <c r="K150" s="522"/>
      <c r="L150" s="520"/>
      <c r="M150" s="522"/>
      <c r="N150" s="574"/>
      <c r="O150" s="556">
        <f t="shared" ref="O150:O152" si="23">O149+1</f>
        <v>88</v>
      </c>
    </row>
    <row r="151" spans="2:15" ht="36" customHeight="1">
      <c r="B151" s="572">
        <f t="shared" si="21"/>
        <v>45876</v>
      </c>
      <c r="C151" s="573">
        <f t="shared" si="22"/>
        <v>45876</v>
      </c>
      <c r="D151" s="520"/>
      <c r="E151" s="181"/>
      <c r="F151" s="520"/>
      <c r="G151" s="181"/>
      <c r="H151" s="520"/>
      <c r="I151" s="523"/>
      <c r="J151" s="520"/>
      <c r="K151" s="181"/>
      <c r="L151" s="520"/>
      <c r="M151" s="181"/>
      <c r="N151" s="574"/>
      <c r="O151" s="556">
        <f t="shared" si="23"/>
        <v>89</v>
      </c>
    </row>
    <row r="152" spans="2:15" ht="36" customHeight="1">
      <c r="B152" s="572">
        <f t="shared" si="21"/>
        <v>45877</v>
      </c>
      <c r="C152" s="573">
        <f t="shared" si="22"/>
        <v>45877</v>
      </c>
      <c r="D152" s="520"/>
      <c r="E152" s="181"/>
      <c r="F152" s="520"/>
      <c r="G152" s="654"/>
      <c r="H152" s="520"/>
      <c r="I152" s="181"/>
      <c r="J152" s="520"/>
      <c r="K152" s="181"/>
      <c r="L152" s="520"/>
      <c r="M152" s="181"/>
      <c r="N152" s="574" t="s">
        <v>1209</v>
      </c>
      <c r="O152" s="556">
        <f t="shared" si="23"/>
        <v>90</v>
      </c>
    </row>
    <row r="153" spans="2:15" ht="36" customHeight="1">
      <c r="B153" s="576">
        <f t="shared" si="21"/>
        <v>45878</v>
      </c>
      <c r="C153" s="577">
        <f t="shared" si="22"/>
        <v>45878</v>
      </c>
      <c r="D153" s="655"/>
      <c r="E153" s="578"/>
      <c r="F153" s="225"/>
      <c r="G153" s="637"/>
      <c r="H153" s="225"/>
      <c r="I153" s="226"/>
      <c r="J153" s="225"/>
      <c r="K153" s="226"/>
      <c r="L153" s="225"/>
      <c r="M153" s="226"/>
      <c r="N153" s="579" t="s">
        <v>1209</v>
      </c>
    </row>
    <row r="154" spans="2:15" ht="36" customHeight="1">
      <c r="B154" s="576">
        <f t="shared" si="21"/>
        <v>45879</v>
      </c>
      <c r="C154" s="577">
        <f t="shared" si="22"/>
        <v>45879</v>
      </c>
      <c r="D154" s="225"/>
      <c r="E154" s="226"/>
      <c r="F154" s="225"/>
      <c r="G154" s="226"/>
      <c r="H154" s="225"/>
      <c r="I154" s="226"/>
      <c r="J154" s="225"/>
      <c r="K154" s="226"/>
      <c r="L154" s="225"/>
      <c r="M154" s="226"/>
      <c r="N154" s="579"/>
    </row>
    <row r="155" spans="2:15" ht="36" customHeight="1">
      <c r="B155" s="576">
        <f t="shared" si="21"/>
        <v>45880</v>
      </c>
      <c r="C155" s="577">
        <f t="shared" si="22"/>
        <v>45880</v>
      </c>
      <c r="D155" s="655"/>
      <c r="E155" s="226"/>
      <c r="F155" s="225"/>
      <c r="G155" s="637"/>
      <c r="H155" s="225"/>
      <c r="I155" s="637"/>
      <c r="J155" s="225"/>
      <c r="K155" s="226"/>
      <c r="L155" s="225"/>
      <c r="M155" s="226"/>
      <c r="N155" s="579" t="s">
        <v>1210</v>
      </c>
    </row>
    <row r="156" spans="2:15" ht="36" customHeight="1">
      <c r="B156" s="572">
        <f t="shared" si="21"/>
        <v>45881</v>
      </c>
      <c r="C156" s="573">
        <f t="shared" si="22"/>
        <v>45881</v>
      </c>
      <c r="D156" s="520"/>
      <c r="E156" s="523"/>
      <c r="F156" s="520"/>
      <c r="G156" s="523"/>
      <c r="H156" s="520"/>
      <c r="I156" s="523"/>
      <c r="J156" s="521"/>
      <c r="K156" s="522"/>
      <c r="L156" s="521"/>
      <c r="M156" s="522"/>
      <c r="N156" s="574"/>
      <c r="O156" s="556">
        <f>O152+1</f>
        <v>91</v>
      </c>
    </row>
    <row r="157" spans="2:15" ht="36" customHeight="1">
      <c r="B157" s="572">
        <f t="shared" si="21"/>
        <v>45882</v>
      </c>
      <c r="C157" s="573">
        <f t="shared" si="22"/>
        <v>45882</v>
      </c>
      <c r="D157" s="520"/>
      <c r="E157" s="523"/>
      <c r="F157" s="520"/>
      <c r="G157" s="523"/>
      <c r="H157" s="520"/>
      <c r="I157" s="523"/>
      <c r="J157" s="520"/>
      <c r="K157" s="522"/>
      <c r="L157" s="521"/>
      <c r="M157" s="522"/>
      <c r="N157" s="574"/>
      <c r="O157" s="556">
        <f>O156+1</f>
        <v>92</v>
      </c>
    </row>
    <row r="158" spans="2:15" ht="36" customHeight="1">
      <c r="B158" s="572">
        <f t="shared" si="21"/>
        <v>45883</v>
      </c>
      <c r="C158" s="573">
        <f t="shared" si="22"/>
        <v>45883</v>
      </c>
      <c r="D158" s="520"/>
      <c r="E158" s="181"/>
      <c r="F158" s="520"/>
      <c r="G158" s="181"/>
      <c r="H158" s="520"/>
      <c r="I158" s="181"/>
      <c r="J158" s="520"/>
      <c r="K158" s="181"/>
      <c r="L158" s="520"/>
      <c r="M158" s="181"/>
      <c r="N158" s="574"/>
      <c r="O158" s="556">
        <f>O157+1</f>
        <v>93</v>
      </c>
    </row>
    <row r="159" spans="2:15" ht="36" customHeight="1">
      <c r="B159" s="572">
        <f t="shared" si="21"/>
        <v>45884</v>
      </c>
      <c r="C159" s="573">
        <f t="shared" si="22"/>
        <v>45884</v>
      </c>
      <c r="D159" s="642"/>
      <c r="E159" s="643"/>
      <c r="F159" s="642"/>
      <c r="G159" s="656"/>
      <c r="H159" s="642"/>
      <c r="I159" s="657"/>
      <c r="J159" s="642"/>
      <c r="K159" s="643"/>
      <c r="L159" s="642"/>
      <c r="M159" s="643"/>
      <c r="N159" s="647"/>
      <c r="O159" s="556">
        <f>O158+1</f>
        <v>94</v>
      </c>
    </row>
    <row r="160" spans="2:15" ht="36" customHeight="1">
      <c r="B160" s="576">
        <f t="shared" si="21"/>
        <v>45885</v>
      </c>
      <c r="C160" s="577">
        <f t="shared" si="22"/>
        <v>45885</v>
      </c>
      <c r="D160" s="225"/>
      <c r="E160" s="226"/>
      <c r="F160" s="225"/>
      <c r="G160" s="637"/>
      <c r="H160" s="225"/>
      <c r="I160" s="226"/>
      <c r="J160" s="225"/>
      <c r="K160" s="226"/>
      <c r="L160" s="225"/>
      <c r="M160" s="226"/>
      <c r="N160" s="579"/>
    </row>
    <row r="161" spans="2:15" ht="36" customHeight="1">
      <c r="B161" s="576">
        <f t="shared" si="21"/>
        <v>45886</v>
      </c>
      <c r="C161" s="577">
        <f t="shared" si="22"/>
        <v>45886</v>
      </c>
      <c r="D161" s="589"/>
      <c r="E161" s="658"/>
      <c r="F161" s="589"/>
      <c r="G161" s="658"/>
      <c r="H161" s="589"/>
      <c r="I161" s="658"/>
      <c r="J161" s="589"/>
      <c r="K161" s="658"/>
      <c r="L161" s="589"/>
      <c r="M161" s="659"/>
      <c r="N161" s="660"/>
    </row>
    <row r="162" spans="2:15" ht="36" customHeight="1">
      <c r="B162" s="572">
        <f t="shared" si="21"/>
        <v>45887</v>
      </c>
      <c r="C162" s="573">
        <f t="shared" si="22"/>
        <v>45887</v>
      </c>
      <c r="D162" s="520"/>
      <c r="E162" s="654"/>
      <c r="F162" s="520"/>
      <c r="G162" s="181"/>
      <c r="H162" s="520"/>
      <c r="I162" s="654"/>
      <c r="J162" s="520"/>
      <c r="K162" s="181"/>
      <c r="L162" s="520"/>
      <c r="M162" s="181"/>
      <c r="N162" s="574"/>
      <c r="O162" s="556">
        <f>O159+1</f>
        <v>95</v>
      </c>
    </row>
    <row r="163" spans="2:15" ht="36" customHeight="1">
      <c r="B163" s="572">
        <f t="shared" si="21"/>
        <v>45888</v>
      </c>
      <c r="C163" s="573">
        <f t="shared" si="22"/>
        <v>45888</v>
      </c>
      <c r="D163" s="520"/>
      <c r="E163" s="523"/>
      <c r="F163" s="520"/>
      <c r="G163" s="523"/>
      <c r="H163" s="520"/>
      <c r="I163" s="523"/>
      <c r="J163" s="520"/>
      <c r="K163" s="181"/>
      <c r="L163" s="521"/>
      <c r="M163" s="522"/>
      <c r="N163" s="574"/>
      <c r="O163" s="556">
        <f>O162+1</f>
        <v>96</v>
      </c>
    </row>
    <row r="164" spans="2:15" ht="36" customHeight="1">
      <c r="B164" s="572">
        <f t="shared" si="21"/>
        <v>45889</v>
      </c>
      <c r="C164" s="573">
        <f t="shared" si="22"/>
        <v>45889</v>
      </c>
      <c r="D164" s="520"/>
      <c r="E164" s="523"/>
      <c r="F164" s="520"/>
      <c r="G164" s="523"/>
      <c r="H164" s="520"/>
      <c r="I164" s="523"/>
      <c r="J164" s="520"/>
      <c r="K164" s="181"/>
      <c r="L164" s="521"/>
      <c r="M164" s="522"/>
      <c r="N164" s="574"/>
      <c r="O164" s="556">
        <f t="shared" ref="O164:O166" si="24">O163+1</f>
        <v>97</v>
      </c>
    </row>
    <row r="165" spans="2:15" ht="36" customHeight="1">
      <c r="B165" s="572">
        <f t="shared" si="21"/>
        <v>45890</v>
      </c>
      <c r="C165" s="573">
        <f t="shared" si="22"/>
        <v>45890</v>
      </c>
      <c r="D165" s="520"/>
      <c r="E165" s="181"/>
      <c r="F165" s="520"/>
      <c r="G165" s="181"/>
      <c r="H165" s="520"/>
      <c r="I165" s="181"/>
      <c r="J165" s="520"/>
      <c r="K165" s="181"/>
      <c r="L165" s="520"/>
      <c r="M165" s="181"/>
      <c r="N165" s="574"/>
      <c r="O165" s="556">
        <f t="shared" si="24"/>
        <v>98</v>
      </c>
    </row>
    <row r="166" spans="2:15" ht="36" customHeight="1">
      <c r="B166" s="572">
        <f t="shared" si="21"/>
        <v>45891</v>
      </c>
      <c r="C166" s="573">
        <f t="shared" si="22"/>
        <v>45891</v>
      </c>
      <c r="D166" s="520"/>
      <c r="E166" s="181"/>
      <c r="F166" s="520"/>
      <c r="G166" s="181"/>
      <c r="H166" s="520"/>
      <c r="I166" s="181"/>
      <c r="J166" s="520"/>
      <c r="K166" s="181"/>
      <c r="L166" s="520"/>
      <c r="M166" s="522"/>
      <c r="N166" s="574"/>
      <c r="O166" s="556">
        <f t="shared" si="24"/>
        <v>99</v>
      </c>
    </row>
    <row r="167" spans="2:15" ht="36" customHeight="1">
      <c r="B167" s="576">
        <f t="shared" si="21"/>
        <v>45892</v>
      </c>
      <c r="C167" s="577">
        <f t="shared" si="22"/>
        <v>45892</v>
      </c>
      <c r="D167" s="225"/>
      <c r="E167" s="226"/>
      <c r="F167" s="225"/>
      <c r="G167" s="637"/>
      <c r="H167" s="225"/>
      <c r="I167" s="637"/>
      <c r="J167" s="225"/>
      <c r="K167" s="226"/>
      <c r="L167" s="225"/>
      <c r="M167" s="226"/>
      <c r="N167" s="579"/>
    </row>
    <row r="168" spans="2:15" ht="36" customHeight="1">
      <c r="B168" s="576">
        <f t="shared" si="21"/>
        <v>45893</v>
      </c>
      <c r="C168" s="577">
        <f t="shared" si="22"/>
        <v>45893</v>
      </c>
      <c r="D168" s="225"/>
      <c r="E168" s="226"/>
      <c r="F168" s="225"/>
      <c r="G168" s="226"/>
      <c r="H168" s="225"/>
      <c r="I168" s="226"/>
      <c r="J168" s="225"/>
      <c r="K168" s="637"/>
      <c r="L168" s="225"/>
      <c r="M168" s="637"/>
      <c r="N168" s="579"/>
    </row>
    <row r="169" spans="2:15" ht="36" customHeight="1">
      <c r="B169" s="572">
        <f t="shared" si="21"/>
        <v>45894</v>
      </c>
      <c r="C169" s="573">
        <f t="shared" si="22"/>
        <v>45894</v>
      </c>
      <c r="D169" s="520"/>
      <c r="E169" s="181"/>
      <c r="F169" s="520"/>
      <c r="G169" s="181"/>
      <c r="H169" s="520"/>
      <c r="I169" s="181"/>
      <c r="J169" s="520"/>
      <c r="K169" s="181"/>
      <c r="L169" s="520"/>
      <c r="M169" s="181"/>
      <c r="N169" s="651"/>
      <c r="O169" s="556">
        <f>O166+1</f>
        <v>100</v>
      </c>
    </row>
    <row r="170" spans="2:15" ht="36" customHeight="1">
      <c r="B170" s="572">
        <f t="shared" si="21"/>
        <v>45895</v>
      </c>
      <c r="C170" s="573">
        <f t="shared" si="22"/>
        <v>45895</v>
      </c>
      <c r="D170" s="520"/>
      <c r="E170" s="181"/>
      <c r="F170" s="520"/>
      <c r="G170" s="181"/>
      <c r="H170" s="520"/>
      <c r="I170" s="523"/>
      <c r="J170" s="521"/>
      <c r="K170" s="522"/>
      <c r="L170" s="521"/>
      <c r="M170" s="522"/>
      <c r="N170" s="574" t="s">
        <v>1378</v>
      </c>
      <c r="O170" s="556">
        <f>O169+1</f>
        <v>101</v>
      </c>
    </row>
    <row r="171" spans="2:15" ht="36" customHeight="1">
      <c r="B171" s="572">
        <f t="shared" si="21"/>
        <v>45896</v>
      </c>
      <c r="C171" s="573">
        <f t="shared" si="22"/>
        <v>45896</v>
      </c>
      <c r="D171" s="520"/>
      <c r="E171" s="523"/>
      <c r="F171" s="520"/>
      <c r="G171" s="523"/>
      <c r="H171" s="520"/>
      <c r="I171" s="523"/>
      <c r="J171" s="520"/>
      <c r="K171" s="522"/>
      <c r="L171" s="521"/>
      <c r="M171" s="522"/>
      <c r="N171" s="574" t="s">
        <v>1378</v>
      </c>
      <c r="O171" s="556">
        <f t="shared" ref="O171:O173" si="25">O170+1</f>
        <v>102</v>
      </c>
    </row>
    <row r="172" spans="2:15" ht="36" customHeight="1">
      <c r="B172" s="572">
        <f t="shared" si="21"/>
        <v>45897</v>
      </c>
      <c r="C172" s="573">
        <f t="shared" si="22"/>
        <v>45897</v>
      </c>
      <c r="D172" s="520"/>
      <c r="E172" s="181"/>
      <c r="F172" s="520"/>
      <c r="G172" s="181"/>
      <c r="H172" s="520"/>
      <c r="I172" s="181"/>
      <c r="J172" s="520"/>
      <c r="K172" s="181"/>
      <c r="L172" s="520"/>
      <c r="M172" s="181"/>
      <c r="N172" s="574" t="s">
        <v>1378</v>
      </c>
      <c r="O172" s="556">
        <f t="shared" si="25"/>
        <v>103</v>
      </c>
    </row>
    <row r="173" spans="2:15" ht="36" customHeight="1">
      <c r="B173" s="572">
        <f t="shared" si="21"/>
        <v>45898</v>
      </c>
      <c r="C173" s="573">
        <f t="shared" si="22"/>
        <v>45898</v>
      </c>
      <c r="D173" s="520"/>
      <c r="E173" s="181"/>
      <c r="F173" s="520"/>
      <c r="G173" s="181"/>
      <c r="H173" s="520"/>
      <c r="I173" s="181"/>
      <c r="J173" s="520"/>
      <c r="K173" s="181"/>
      <c r="L173" s="520"/>
      <c r="M173" s="522"/>
      <c r="N173" s="574" t="s">
        <v>1378</v>
      </c>
      <c r="O173" s="556">
        <f t="shared" si="25"/>
        <v>104</v>
      </c>
    </row>
    <row r="174" spans="2:15" ht="36" customHeight="1">
      <c r="B174" s="576">
        <f t="shared" si="21"/>
        <v>45899</v>
      </c>
      <c r="C174" s="577">
        <f t="shared" si="22"/>
        <v>45899</v>
      </c>
      <c r="D174" s="225"/>
      <c r="E174" s="226"/>
      <c r="F174" s="225"/>
      <c r="G174" s="226"/>
      <c r="H174" s="225"/>
      <c r="I174" s="226"/>
      <c r="J174" s="225"/>
      <c r="K174" s="226"/>
      <c r="L174" s="608"/>
      <c r="M174" s="610"/>
      <c r="N174" s="630" t="s">
        <v>1378</v>
      </c>
    </row>
    <row r="175" spans="2:15" ht="36" customHeight="1">
      <c r="B175" s="617">
        <f t="shared" si="21"/>
        <v>45900</v>
      </c>
      <c r="C175" s="618">
        <f>B175</f>
        <v>45900</v>
      </c>
      <c r="D175" s="195"/>
      <c r="E175" s="196"/>
      <c r="F175" s="195"/>
      <c r="G175" s="196"/>
      <c r="H175" s="195"/>
      <c r="I175" s="196"/>
      <c r="J175" s="195"/>
      <c r="K175" s="661"/>
      <c r="L175" s="195"/>
      <c r="M175" s="662"/>
      <c r="N175" s="619" t="s">
        <v>1378</v>
      </c>
    </row>
    <row r="176" spans="2:15" ht="27" customHeight="1">
      <c r="B176" s="639"/>
      <c r="D176" s="599"/>
      <c r="E176" s="599"/>
      <c r="F176" s="599"/>
      <c r="G176" s="599"/>
      <c r="H176" s="599"/>
      <c r="I176" s="599"/>
      <c r="J176" s="599"/>
      <c r="K176" s="600"/>
      <c r="L176" s="599"/>
      <c r="M176" s="600"/>
      <c r="N176" s="600"/>
    </row>
    <row r="177" spans="2:15" ht="27" customHeight="1">
      <c r="B177" s="601" t="s">
        <v>1212</v>
      </c>
      <c r="D177" s="599"/>
      <c r="E177" s="599"/>
      <c r="F177" s="599"/>
      <c r="G177" s="599"/>
      <c r="H177" s="599"/>
      <c r="I177" s="599"/>
      <c r="J177" s="599"/>
      <c r="K177" s="600"/>
      <c r="L177" s="599"/>
      <c r="M177" s="600"/>
      <c r="N177" s="600"/>
    </row>
    <row r="178" spans="2:15" ht="18" customHeight="1">
      <c r="B178" s="1424" t="s">
        <v>1055</v>
      </c>
      <c r="C178" s="1426" t="s">
        <v>1056</v>
      </c>
      <c r="D178" s="562" t="s">
        <v>1057</v>
      </c>
      <c r="E178" s="1422" t="s">
        <v>1058</v>
      </c>
      <c r="F178" s="562" t="s">
        <v>1059</v>
      </c>
      <c r="G178" s="1422" t="s">
        <v>1058</v>
      </c>
      <c r="H178" s="562" t="s">
        <v>1060</v>
      </c>
      <c r="I178" s="1422" t="s">
        <v>1058</v>
      </c>
      <c r="J178" s="562" t="s">
        <v>1061</v>
      </c>
      <c r="K178" s="1422" t="s">
        <v>1058</v>
      </c>
      <c r="L178" s="562" t="s">
        <v>1062</v>
      </c>
      <c r="M178" s="1422" t="s">
        <v>1058</v>
      </c>
      <c r="N178" s="563" t="s">
        <v>1063</v>
      </c>
    </row>
    <row r="179" spans="2:15" ht="18" customHeight="1">
      <c r="B179" s="1425"/>
      <c r="C179" s="1427"/>
      <c r="D179" s="564" t="s">
        <v>1064</v>
      </c>
      <c r="E179" s="1423"/>
      <c r="F179" s="564" t="s">
        <v>1065</v>
      </c>
      <c r="G179" s="1423"/>
      <c r="H179" s="564" t="s">
        <v>1066</v>
      </c>
      <c r="I179" s="1423"/>
      <c r="J179" s="564" t="s">
        <v>1067</v>
      </c>
      <c r="K179" s="1423"/>
      <c r="L179" s="564" t="s">
        <v>443</v>
      </c>
      <c r="M179" s="1423"/>
      <c r="N179" s="565"/>
    </row>
    <row r="180" spans="2:15" ht="36" customHeight="1">
      <c r="B180" s="566">
        <f>B175+1</f>
        <v>45901</v>
      </c>
      <c r="C180" s="567">
        <f>B180</f>
        <v>45901</v>
      </c>
      <c r="D180" s="663"/>
      <c r="E180" s="602"/>
      <c r="F180" s="663"/>
      <c r="G180" s="602"/>
      <c r="H180" s="663"/>
      <c r="I180" s="602"/>
      <c r="J180" s="663"/>
      <c r="K180" s="602"/>
      <c r="L180" s="605"/>
      <c r="M180" s="570"/>
      <c r="N180" s="571" t="s">
        <v>1213</v>
      </c>
      <c r="O180" s="556">
        <f>O173+1</f>
        <v>105</v>
      </c>
    </row>
    <row r="181" spans="2:15" ht="36" customHeight="1">
      <c r="B181" s="572">
        <f>B180+1</f>
        <v>45902</v>
      </c>
      <c r="C181" s="573">
        <f>B181</f>
        <v>45902</v>
      </c>
      <c r="D181" s="631"/>
      <c r="E181" s="524"/>
      <c r="F181" s="631"/>
      <c r="G181" s="524"/>
      <c r="H181" s="631"/>
      <c r="I181" s="524"/>
      <c r="J181" s="631"/>
      <c r="K181" s="524"/>
      <c r="L181" s="520"/>
      <c r="M181" s="522"/>
      <c r="N181" s="574" t="s">
        <v>1213</v>
      </c>
      <c r="O181" s="556">
        <f>O180+1</f>
        <v>106</v>
      </c>
    </row>
    <row r="182" spans="2:15" ht="36" customHeight="1">
      <c r="B182" s="572">
        <f t="shared" ref="B182:B208" si="26">B181+1</f>
        <v>45903</v>
      </c>
      <c r="C182" s="573">
        <f t="shared" ref="C182:C208" si="27">B182</f>
        <v>45903</v>
      </c>
      <c r="D182" s="631"/>
      <c r="E182" s="632"/>
      <c r="F182" s="520"/>
      <c r="G182" s="523"/>
      <c r="H182" s="520"/>
      <c r="I182" s="632"/>
      <c r="J182" s="520"/>
      <c r="K182" s="522"/>
      <c r="L182" s="520"/>
      <c r="M182" s="522"/>
      <c r="N182" s="574" t="s">
        <v>1213</v>
      </c>
      <c r="O182" s="556">
        <f t="shared" ref="O182:O184" si="28">O181+1</f>
        <v>107</v>
      </c>
    </row>
    <row r="183" spans="2:15" ht="36" customHeight="1">
      <c r="B183" s="572">
        <f t="shared" si="26"/>
        <v>45904</v>
      </c>
      <c r="C183" s="573">
        <f t="shared" si="27"/>
        <v>45904</v>
      </c>
      <c r="D183" s="631"/>
      <c r="E183" s="632"/>
      <c r="F183" s="631"/>
      <c r="G183" s="632"/>
      <c r="H183" s="520"/>
      <c r="I183" s="524"/>
      <c r="J183" s="520"/>
      <c r="K183" s="524"/>
      <c r="L183" s="520"/>
      <c r="M183" s="181"/>
      <c r="N183" s="574" t="s">
        <v>1213</v>
      </c>
      <c r="O183" s="556">
        <f t="shared" si="28"/>
        <v>108</v>
      </c>
    </row>
    <row r="184" spans="2:15" ht="36" customHeight="1">
      <c r="B184" s="572">
        <f t="shared" si="26"/>
        <v>45905</v>
      </c>
      <c r="C184" s="573">
        <f t="shared" si="27"/>
        <v>45905</v>
      </c>
      <c r="D184" s="520"/>
      <c r="E184" s="524"/>
      <c r="F184" s="520"/>
      <c r="G184" s="524"/>
      <c r="H184" s="520"/>
      <c r="I184" s="524"/>
      <c r="J184" s="520"/>
      <c r="K184" s="524"/>
      <c r="L184" s="520"/>
      <c r="M184" s="181"/>
      <c r="N184" s="574" t="s">
        <v>1379</v>
      </c>
      <c r="O184" s="556">
        <f t="shared" si="28"/>
        <v>109</v>
      </c>
    </row>
    <row r="185" spans="2:15" ht="36" customHeight="1">
      <c r="B185" s="576">
        <f t="shared" si="26"/>
        <v>45906</v>
      </c>
      <c r="C185" s="577">
        <f t="shared" si="27"/>
        <v>45906</v>
      </c>
      <c r="D185" s="225"/>
      <c r="E185" s="584"/>
      <c r="F185" s="225"/>
      <c r="G185" s="584"/>
      <c r="H185" s="225"/>
      <c r="I185" s="584"/>
      <c r="J185" s="583"/>
      <c r="K185" s="584"/>
      <c r="L185" s="225"/>
      <c r="M185" s="226"/>
      <c r="N185" s="579" t="s">
        <v>1213</v>
      </c>
    </row>
    <row r="186" spans="2:15" ht="36" customHeight="1">
      <c r="B186" s="576">
        <f t="shared" si="26"/>
        <v>45907</v>
      </c>
      <c r="C186" s="577">
        <f t="shared" si="27"/>
        <v>45907</v>
      </c>
      <c r="D186" s="225"/>
      <c r="E186" s="584"/>
      <c r="F186" s="583"/>
      <c r="G186" s="664"/>
      <c r="H186" s="583"/>
      <c r="I186" s="664"/>
      <c r="J186" s="583"/>
      <c r="K186" s="584"/>
      <c r="L186" s="225"/>
      <c r="M186" s="637"/>
      <c r="N186" s="579"/>
    </row>
    <row r="187" spans="2:15" ht="36" customHeight="1">
      <c r="B187" s="572">
        <f t="shared" si="26"/>
        <v>45908</v>
      </c>
      <c r="C187" s="573">
        <f t="shared" si="27"/>
        <v>45908</v>
      </c>
      <c r="D187" s="520" t="s">
        <v>1526</v>
      </c>
      <c r="E187" s="524"/>
      <c r="F187" s="520"/>
      <c r="G187" s="524"/>
      <c r="H187" s="520"/>
      <c r="I187" s="524"/>
      <c r="J187" s="520"/>
      <c r="K187" s="524"/>
      <c r="L187" s="520"/>
      <c r="M187" s="181"/>
      <c r="N187" s="574"/>
      <c r="O187" s="556">
        <f>O184+1</f>
        <v>110</v>
      </c>
    </row>
    <row r="188" spans="2:15" ht="36" customHeight="1">
      <c r="B188" s="572">
        <f t="shared" si="26"/>
        <v>45909</v>
      </c>
      <c r="C188" s="573">
        <f t="shared" si="27"/>
        <v>45909</v>
      </c>
      <c r="D188" s="631"/>
      <c r="E188" s="524"/>
      <c r="F188" s="631"/>
      <c r="G188" s="524"/>
      <c r="H188" s="631"/>
      <c r="I188" s="632"/>
      <c r="J188" s="531"/>
      <c r="K188" s="522"/>
      <c r="L188" s="521"/>
      <c r="M188" s="522"/>
      <c r="N188" s="574"/>
      <c r="O188" s="556">
        <f>O187+1</f>
        <v>111</v>
      </c>
    </row>
    <row r="189" spans="2:15" ht="36" customHeight="1">
      <c r="B189" s="572">
        <f t="shared" si="26"/>
        <v>45910</v>
      </c>
      <c r="C189" s="573">
        <f t="shared" si="27"/>
        <v>45910</v>
      </c>
      <c r="D189" s="631"/>
      <c r="E189" s="632"/>
      <c r="F189" s="520"/>
      <c r="G189" s="632"/>
      <c r="H189" s="531"/>
      <c r="I189" s="632"/>
      <c r="J189" s="520"/>
      <c r="K189" s="522"/>
      <c r="L189" s="520"/>
      <c r="M189" s="522"/>
      <c r="N189" s="574"/>
      <c r="O189" s="556">
        <f t="shared" ref="O189:O191" si="29">O188+1</f>
        <v>112</v>
      </c>
    </row>
    <row r="190" spans="2:15" ht="36" customHeight="1">
      <c r="B190" s="572">
        <f t="shared" si="26"/>
        <v>45911</v>
      </c>
      <c r="C190" s="573">
        <f t="shared" si="27"/>
        <v>45911</v>
      </c>
      <c r="D190" s="520"/>
      <c r="E190" s="665"/>
      <c r="F190" s="520"/>
      <c r="G190" s="524"/>
      <c r="H190" s="520"/>
      <c r="I190" s="665"/>
      <c r="J190" s="520"/>
      <c r="K190" s="524"/>
      <c r="L190" s="520"/>
      <c r="M190" s="181"/>
      <c r="N190" s="574"/>
      <c r="O190" s="556">
        <f t="shared" si="29"/>
        <v>113</v>
      </c>
    </row>
    <row r="191" spans="2:15" ht="36" customHeight="1">
      <c r="B191" s="572">
        <f t="shared" si="26"/>
        <v>45912</v>
      </c>
      <c r="C191" s="573">
        <f t="shared" si="27"/>
        <v>45912</v>
      </c>
      <c r="D191" s="520"/>
      <c r="E191" s="665"/>
      <c r="F191" s="520"/>
      <c r="G191" s="524"/>
      <c r="H191" s="520"/>
      <c r="I191" s="665"/>
      <c r="J191" s="520"/>
      <c r="K191" s="524"/>
      <c r="L191" s="520"/>
      <c r="M191" s="181"/>
      <c r="N191" s="574"/>
      <c r="O191" s="556">
        <f t="shared" si="29"/>
        <v>114</v>
      </c>
    </row>
    <row r="192" spans="2:15" ht="36" customHeight="1">
      <c r="B192" s="576">
        <f t="shared" si="26"/>
        <v>45913</v>
      </c>
      <c r="C192" s="577">
        <f t="shared" si="27"/>
        <v>45913</v>
      </c>
      <c r="D192" s="225"/>
      <c r="E192" s="584"/>
      <c r="F192" s="225"/>
      <c r="G192" s="584"/>
      <c r="H192" s="225"/>
      <c r="I192" s="666"/>
      <c r="J192" s="225"/>
      <c r="K192" s="584"/>
      <c r="L192" s="225"/>
      <c r="M192" s="226"/>
      <c r="N192" s="579"/>
    </row>
    <row r="193" spans="2:15" ht="36" customHeight="1">
      <c r="B193" s="576">
        <f t="shared" si="26"/>
        <v>45914</v>
      </c>
      <c r="C193" s="577">
        <f t="shared" si="27"/>
        <v>45914</v>
      </c>
      <c r="D193" s="225"/>
      <c r="E193" s="666"/>
      <c r="F193" s="225"/>
      <c r="G193" s="584"/>
      <c r="H193" s="225"/>
      <c r="I193" s="666"/>
      <c r="J193" s="225"/>
      <c r="K193" s="584"/>
      <c r="L193" s="225"/>
      <c r="M193" s="226"/>
      <c r="N193" s="579"/>
    </row>
    <row r="194" spans="2:15" ht="36" customHeight="1">
      <c r="B194" s="576">
        <f t="shared" si="26"/>
        <v>45915</v>
      </c>
      <c r="C194" s="577">
        <f t="shared" si="27"/>
        <v>45915</v>
      </c>
      <c r="D194" s="225"/>
      <c r="E194" s="584"/>
      <c r="F194" s="225"/>
      <c r="G194" s="584"/>
      <c r="H194" s="225"/>
      <c r="I194" s="584"/>
      <c r="J194" s="225"/>
      <c r="K194" s="584"/>
      <c r="L194" s="225"/>
      <c r="M194" s="226"/>
      <c r="N194" s="579"/>
    </row>
    <row r="195" spans="2:15" ht="36" customHeight="1">
      <c r="B195" s="572">
        <f t="shared" si="26"/>
        <v>45916</v>
      </c>
      <c r="C195" s="573">
        <f t="shared" si="27"/>
        <v>45916</v>
      </c>
      <c r="D195" s="631" t="s">
        <v>1526</v>
      </c>
      <c r="E195" s="524"/>
      <c r="F195" s="631" t="s">
        <v>1526</v>
      </c>
      <c r="G195" s="524"/>
      <c r="H195" s="631"/>
      <c r="I195" s="524"/>
      <c r="J195" s="631"/>
      <c r="K195" s="524"/>
      <c r="L195" s="521"/>
      <c r="M195" s="522"/>
      <c r="N195" s="574"/>
      <c r="O195" s="556">
        <f>O191+1</f>
        <v>115</v>
      </c>
    </row>
    <row r="196" spans="2:15" ht="36" customHeight="1">
      <c r="B196" s="572">
        <f t="shared" si="26"/>
        <v>45917</v>
      </c>
      <c r="C196" s="573">
        <f t="shared" si="27"/>
        <v>45917</v>
      </c>
      <c r="D196" s="631"/>
      <c r="E196" s="632"/>
      <c r="F196" s="520"/>
      <c r="G196" s="523"/>
      <c r="H196" s="631"/>
      <c r="I196" s="632"/>
      <c r="J196" s="520"/>
      <c r="K196" s="524"/>
      <c r="L196" s="520"/>
      <c r="M196" s="522"/>
      <c r="N196" s="574" t="s">
        <v>1216</v>
      </c>
      <c r="O196" s="556">
        <f>O195+1</f>
        <v>116</v>
      </c>
    </row>
    <row r="197" spans="2:15" ht="36" customHeight="1">
      <c r="B197" s="572">
        <f t="shared" si="26"/>
        <v>45918</v>
      </c>
      <c r="C197" s="573">
        <f t="shared" si="27"/>
        <v>45918</v>
      </c>
      <c r="D197" s="520"/>
      <c r="E197" s="524"/>
      <c r="F197" s="520"/>
      <c r="G197" s="524"/>
      <c r="H197" s="520"/>
      <c r="I197" s="665"/>
      <c r="J197" s="520"/>
      <c r="K197" s="665"/>
      <c r="L197" s="520"/>
      <c r="M197" s="522"/>
      <c r="N197" s="574"/>
      <c r="O197" s="556">
        <f t="shared" ref="O197:O198" si="30">O196+1</f>
        <v>117</v>
      </c>
    </row>
    <row r="198" spans="2:15" ht="36" customHeight="1">
      <c r="B198" s="572">
        <f t="shared" si="26"/>
        <v>45919</v>
      </c>
      <c r="C198" s="573">
        <f t="shared" si="27"/>
        <v>45919</v>
      </c>
      <c r="D198" s="631"/>
      <c r="E198" s="632"/>
      <c r="F198" s="520"/>
      <c r="G198" s="665"/>
      <c r="H198" s="520"/>
      <c r="I198" s="524"/>
      <c r="J198" s="520"/>
      <c r="K198" s="524"/>
      <c r="L198" s="520"/>
      <c r="M198" s="522"/>
      <c r="N198" s="574"/>
      <c r="O198" s="556">
        <f t="shared" si="30"/>
        <v>118</v>
      </c>
    </row>
    <row r="199" spans="2:15" ht="36" customHeight="1">
      <c r="B199" s="576">
        <f t="shared" si="26"/>
        <v>45920</v>
      </c>
      <c r="C199" s="577">
        <f t="shared" si="27"/>
        <v>45920</v>
      </c>
      <c r="D199" s="225"/>
      <c r="E199" s="584"/>
      <c r="F199" s="225"/>
      <c r="G199" s="584"/>
      <c r="H199" s="225"/>
      <c r="I199" s="584"/>
      <c r="J199" s="225"/>
      <c r="K199" s="584"/>
      <c r="L199" s="225"/>
      <c r="M199" s="535"/>
      <c r="N199" s="579"/>
    </row>
    <row r="200" spans="2:15" ht="36" customHeight="1">
      <c r="B200" s="576">
        <f t="shared" si="26"/>
        <v>45921</v>
      </c>
      <c r="C200" s="577">
        <f t="shared" si="27"/>
        <v>45921</v>
      </c>
      <c r="D200" s="225"/>
      <c r="E200" s="584"/>
      <c r="F200" s="225"/>
      <c r="G200" s="584"/>
      <c r="H200" s="225"/>
      <c r="I200" s="666"/>
      <c r="J200" s="225"/>
      <c r="K200" s="666"/>
      <c r="L200" s="225"/>
      <c r="M200" s="636"/>
      <c r="N200" s="579"/>
    </row>
    <row r="201" spans="2:15" ht="36" customHeight="1">
      <c r="B201" s="572">
        <f t="shared" si="26"/>
        <v>45922</v>
      </c>
      <c r="C201" s="573">
        <f t="shared" si="27"/>
        <v>45922</v>
      </c>
      <c r="D201" s="631"/>
      <c r="E201" s="524"/>
      <c r="F201" s="631"/>
      <c r="G201" s="524"/>
      <c r="H201" s="631"/>
      <c r="I201" s="524"/>
      <c r="J201" s="631"/>
      <c r="K201" s="524"/>
      <c r="L201" s="520"/>
      <c r="M201" s="181"/>
      <c r="N201" s="574"/>
      <c r="O201" s="556">
        <f>O198+1</f>
        <v>119</v>
      </c>
    </row>
    <row r="202" spans="2:15" ht="36" customHeight="1">
      <c r="B202" s="576">
        <f t="shared" si="26"/>
        <v>45923</v>
      </c>
      <c r="C202" s="577">
        <f t="shared" si="27"/>
        <v>45923</v>
      </c>
      <c r="D202" s="583"/>
      <c r="E202" s="664"/>
      <c r="F202" s="225"/>
      <c r="G202" s="578"/>
      <c r="H202" s="583"/>
      <c r="I202" s="664"/>
      <c r="J202" s="534"/>
      <c r="K202" s="584"/>
      <c r="L202" s="534"/>
      <c r="M202" s="535"/>
      <c r="N202" s="579" t="s">
        <v>1217</v>
      </c>
    </row>
    <row r="203" spans="2:15" ht="36" customHeight="1">
      <c r="B203" s="572">
        <f t="shared" si="26"/>
        <v>45924</v>
      </c>
      <c r="C203" s="573">
        <f t="shared" si="27"/>
        <v>45924</v>
      </c>
      <c r="D203" s="631" t="s">
        <v>1526</v>
      </c>
      <c r="E203" s="632"/>
      <c r="F203" s="520" t="s">
        <v>1526</v>
      </c>
      <c r="G203" s="523"/>
      <c r="H203" s="631"/>
      <c r="I203" s="632"/>
      <c r="J203" s="520"/>
      <c r="K203" s="524"/>
      <c r="L203" s="520"/>
      <c r="M203" s="522"/>
      <c r="N203" s="574"/>
      <c r="O203" s="556">
        <f>O201+1</f>
        <v>120</v>
      </c>
    </row>
    <row r="204" spans="2:15" ht="36" customHeight="1">
      <c r="B204" s="572">
        <f t="shared" si="26"/>
        <v>45925</v>
      </c>
      <c r="C204" s="573">
        <f t="shared" si="27"/>
        <v>45925</v>
      </c>
      <c r="D204" s="667"/>
      <c r="E204" s="668"/>
      <c r="F204" s="667"/>
      <c r="G204" s="668"/>
      <c r="H204" s="667"/>
      <c r="I204" s="669"/>
      <c r="J204" s="667"/>
      <c r="K204" s="668"/>
      <c r="L204" s="642"/>
      <c r="M204" s="643"/>
      <c r="N204" s="574"/>
      <c r="O204" s="556">
        <f>O203+1</f>
        <v>121</v>
      </c>
    </row>
    <row r="205" spans="2:15" ht="36" customHeight="1">
      <c r="B205" s="572">
        <f t="shared" si="26"/>
        <v>45926</v>
      </c>
      <c r="C205" s="573">
        <f t="shared" si="27"/>
        <v>45926</v>
      </c>
      <c r="D205" s="631"/>
      <c r="E205" s="524"/>
      <c r="F205" s="631"/>
      <c r="G205" s="524"/>
      <c r="H205" s="631"/>
      <c r="I205" s="670"/>
      <c r="J205" s="631"/>
      <c r="K205" s="524"/>
      <c r="L205" s="520"/>
      <c r="M205" s="181"/>
      <c r="N205" s="574"/>
      <c r="O205" s="556">
        <f>O204+1</f>
        <v>122</v>
      </c>
    </row>
    <row r="206" spans="2:15" ht="36" customHeight="1">
      <c r="B206" s="576">
        <f t="shared" si="26"/>
        <v>45927</v>
      </c>
      <c r="C206" s="577">
        <f t="shared" si="27"/>
        <v>45927</v>
      </c>
      <c r="D206" s="671"/>
      <c r="E206" s="648"/>
      <c r="F206" s="671"/>
      <c r="G206" s="648"/>
      <c r="H206" s="671"/>
      <c r="I206" s="672"/>
      <c r="J206" s="671"/>
      <c r="K206" s="648"/>
      <c r="L206" s="589"/>
      <c r="M206" s="658"/>
      <c r="N206" s="579"/>
    </row>
    <row r="207" spans="2:15" ht="36" customHeight="1">
      <c r="B207" s="576">
        <f t="shared" si="26"/>
        <v>45928</v>
      </c>
      <c r="C207" s="577">
        <f t="shared" si="27"/>
        <v>45928</v>
      </c>
      <c r="D207" s="583"/>
      <c r="E207" s="584"/>
      <c r="F207" s="583"/>
      <c r="G207" s="584"/>
      <c r="H207" s="583"/>
      <c r="I207" s="673"/>
      <c r="J207" s="583"/>
      <c r="K207" s="584"/>
      <c r="L207" s="225"/>
      <c r="M207" s="226"/>
      <c r="N207" s="579"/>
    </row>
    <row r="208" spans="2:15" ht="36" customHeight="1">
      <c r="B208" s="572">
        <f t="shared" si="26"/>
        <v>45929</v>
      </c>
      <c r="C208" s="573">
        <f t="shared" si="27"/>
        <v>45929</v>
      </c>
      <c r="D208" s="631"/>
      <c r="E208" s="524"/>
      <c r="F208" s="631"/>
      <c r="G208" s="524"/>
      <c r="H208" s="631"/>
      <c r="I208" s="674"/>
      <c r="J208" s="631"/>
      <c r="K208" s="524"/>
      <c r="L208" s="520"/>
      <c r="M208" s="181"/>
      <c r="N208" s="574"/>
      <c r="O208" s="556">
        <f>O205+1</f>
        <v>123</v>
      </c>
    </row>
    <row r="209" spans="2:15" ht="36" customHeight="1">
      <c r="B209" s="592">
        <f>B208+1</f>
        <v>45930</v>
      </c>
      <c r="C209" s="593">
        <f>B209</f>
        <v>45930</v>
      </c>
      <c r="D209" s="675"/>
      <c r="E209" s="638"/>
      <c r="F209" s="675"/>
      <c r="G209" s="638"/>
      <c r="H209" s="675"/>
      <c r="I209" s="638"/>
      <c r="J209" s="675"/>
      <c r="K209" s="638"/>
      <c r="L209" s="676"/>
      <c r="M209" s="596"/>
      <c r="N209" s="597"/>
      <c r="O209" s="556">
        <f>O208+1</f>
        <v>124</v>
      </c>
    </row>
  </sheetData>
  <mergeCells count="42"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</mergeCells>
  <phoneticPr fontId="6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AA31-2EF4-42E1-99FB-4F1FA45028CD}">
  <sheetPr>
    <tabColor rgb="FFCCFFFF"/>
    <pageSetUpPr fitToPage="1"/>
  </sheetPr>
  <dimension ref="B1:T209"/>
  <sheetViews>
    <sheetView view="pageBreakPreview" topLeftCell="A11" zoomScaleNormal="100" zoomScaleSheetLayoutView="100" workbookViewId="0">
      <selection activeCell="Q12" sqref="Q12"/>
    </sheetView>
  </sheetViews>
  <sheetFormatPr defaultColWidth="9" defaultRowHeight="15"/>
  <cols>
    <col min="1" max="1" width="4.42578125" style="556" customWidth="1"/>
    <col min="2" max="2" width="5.140625" style="555" customWidth="1"/>
    <col min="3" max="3" width="3.5703125" style="555" customWidth="1"/>
    <col min="4" max="4" width="18.28515625" style="556" customWidth="1"/>
    <col min="5" max="5" width="9.42578125" style="556" customWidth="1"/>
    <col min="6" max="6" width="18.28515625" style="556" customWidth="1"/>
    <col min="7" max="7" width="9.42578125" style="556" customWidth="1"/>
    <col min="8" max="8" width="18.28515625" style="556" customWidth="1"/>
    <col min="9" max="9" width="9.42578125" style="556" customWidth="1"/>
    <col min="10" max="10" width="18.28515625" style="556" customWidth="1"/>
    <col min="11" max="11" width="9.42578125" style="555" customWidth="1"/>
    <col min="12" max="12" width="18.28515625" style="556" customWidth="1"/>
    <col min="13" max="13" width="9.42578125" style="555" customWidth="1"/>
    <col min="14" max="14" width="17.140625" style="555" customWidth="1"/>
    <col min="15" max="16" width="9" style="556"/>
    <col min="17" max="17" width="21.5703125" style="556" customWidth="1"/>
    <col min="18" max="16384" width="9" style="556"/>
  </cols>
  <sheetData>
    <row r="1" spans="2:18" ht="26.1" customHeight="1"/>
    <row r="2" spans="2:18" ht="36" customHeight="1">
      <c r="B2" s="557" t="s">
        <v>1647</v>
      </c>
      <c r="H2" s="188"/>
      <c r="L2" s="558"/>
      <c r="N2" s="559"/>
    </row>
    <row r="3" spans="2:18" ht="26.1" customHeight="1">
      <c r="B3" s="560"/>
      <c r="H3" s="188"/>
      <c r="L3" s="558"/>
    </row>
    <row r="4" spans="2:18" ht="27" customHeight="1">
      <c r="B4" s="560" t="s">
        <v>1054</v>
      </c>
      <c r="H4" s="188"/>
      <c r="N4" s="561"/>
    </row>
    <row r="5" spans="2:18" ht="18" customHeight="1">
      <c r="B5" s="1424" t="s">
        <v>1055</v>
      </c>
      <c r="C5" s="1426" t="s">
        <v>1056</v>
      </c>
      <c r="D5" s="562" t="s">
        <v>1057</v>
      </c>
      <c r="E5" s="1422" t="s">
        <v>1058</v>
      </c>
      <c r="F5" s="562" t="s">
        <v>1059</v>
      </c>
      <c r="G5" s="1422" t="s">
        <v>1058</v>
      </c>
      <c r="H5" s="562" t="s">
        <v>1060</v>
      </c>
      <c r="I5" s="1422" t="s">
        <v>1058</v>
      </c>
      <c r="J5" s="562" t="s">
        <v>1061</v>
      </c>
      <c r="K5" s="1422" t="s">
        <v>1058</v>
      </c>
      <c r="L5" s="562" t="s">
        <v>1062</v>
      </c>
      <c r="M5" s="1422" t="s">
        <v>1058</v>
      </c>
      <c r="N5" s="563" t="s">
        <v>1063</v>
      </c>
    </row>
    <row r="6" spans="2:18" ht="18" customHeight="1">
      <c r="B6" s="1425"/>
      <c r="C6" s="1427"/>
      <c r="D6" s="564" t="s">
        <v>1064</v>
      </c>
      <c r="E6" s="1423"/>
      <c r="F6" s="564" t="s">
        <v>1065</v>
      </c>
      <c r="G6" s="1423"/>
      <c r="H6" s="564" t="s">
        <v>1066</v>
      </c>
      <c r="I6" s="1423"/>
      <c r="J6" s="564" t="s">
        <v>1067</v>
      </c>
      <c r="K6" s="1423"/>
      <c r="L6" s="564" t="s">
        <v>443</v>
      </c>
      <c r="M6" s="1423"/>
      <c r="N6" s="565"/>
    </row>
    <row r="7" spans="2:18" ht="36" customHeight="1">
      <c r="B7" s="566">
        <v>45748</v>
      </c>
      <c r="C7" s="567">
        <f>B7</f>
        <v>45748</v>
      </c>
      <c r="D7" s="568"/>
      <c r="E7" s="569"/>
      <c r="F7" s="568"/>
      <c r="G7" s="569"/>
      <c r="H7" s="568"/>
      <c r="I7" s="569"/>
      <c r="J7" s="568"/>
      <c r="K7" s="570"/>
      <c r="L7" s="520"/>
      <c r="M7" s="570"/>
      <c r="N7" s="571"/>
      <c r="O7" s="556">
        <v>1</v>
      </c>
      <c r="Q7" s="556" t="s">
        <v>1068</v>
      </c>
      <c r="R7" s="556" t="s">
        <v>1069</v>
      </c>
    </row>
    <row r="8" spans="2:18" ht="36" customHeight="1">
      <c r="B8" s="572">
        <f>B7+1</f>
        <v>45749</v>
      </c>
      <c r="C8" s="573">
        <f>B8</f>
        <v>45749</v>
      </c>
      <c r="D8" s="520"/>
      <c r="E8" s="523"/>
      <c r="F8" s="520"/>
      <c r="G8" s="523"/>
      <c r="H8" s="520" t="s">
        <v>75</v>
      </c>
      <c r="I8" s="181">
        <v>304</v>
      </c>
      <c r="J8" s="520"/>
      <c r="K8" s="522"/>
      <c r="L8" s="520"/>
      <c r="M8" s="522"/>
      <c r="N8" s="574"/>
      <c r="O8" s="556">
        <f>O7+1</f>
        <v>2</v>
      </c>
      <c r="Q8" s="575" t="s">
        <v>1648</v>
      </c>
      <c r="R8" s="556">
        <f>COUNTIF($D$7:$L$209,Q8&amp;"*")</f>
        <v>3</v>
      </c>
    </row>
    <row r="9" spans="2:18" ht="36" customHeight="1">
      <c r="B9" s="572">
        <f t="shared" ref="B9:B36" si="0">B8+1</f>
        <v>45750</v>
      </c>
      <c r="C9" s="573">
        <f t="shared" ref="C9:C35" si="1">B9</f>
        <v>45750</v>
      </c>
      <c r="D9" s="520"/>
      <c r="E9" s="181"/>
      <c r="F9" s="520"/>
      <c r="G9" s="181"/>
      <c r="H9" s="520" t="s">
        <v>97</v>
      </c>
      <c r="I9" s="181">
        <v>304</v>
      </c>
      <c r="J9" s="520" t="s">
        <v>97</v>
      </c>
      <c r="K9" s="522">
        <v>304</v>
      </c>
      <c r="L9" s="520"/>
      <c r="M9" s="522"/>
      <c r="N9" s="574"/>
      <c r="O9" s="556">
        <f t="shared" ref="O9:O10" si="2">O8+1</f>
        <v>3</v>
      </c>
      <c r="Q9" s="575" t="s">
        <v>1649</v>
      </c>
      <c r="R9" s="556">
        <f t="shared" ref="R9:R19" si="3">COUNTIF($D$7:$L$209,Q9&amp;"*")</f>
        <v>5</v>
      </c>
    </row>
    <row r="10" spans="2:18" ht="36" customHeight="1">
      <c r="B10" s="572">
        <f t="shared" si="0"/>
        <v>45751</v>
      </c>
      <c r="C10" s="573">
        <f t="shared" si="1"/>
        <v>45751</v>
      </c>
      <c r="D10" s="520"/>
      <c r="E10" s="181"/>
      <c r="F10" s="520"/>
      <c r="G10" s="181"/>
      <c r="H10" s="520"/>
      <c r="I10" s="181"/>
      <c r="J10" s="520"/>
      <c r="K10" s="522"/>
      <c r="L10" s="520"/>
      <c r="M10" s="522"/>
      <c r="N10" s="574"/>
      <c r="O10" s="556">
        <f t="shared" si="2"/>
        <v>4</v>
      </c>
      <c r="Q10" s="575" t="s">
        <v>1528</v>
      </c>
      <c r="R10" s="556">
        <f t="shared" si="3"/>
        <v>0</v>
      </c>
    </row>
    <row r="11" spans="2:18" ht="36" customHeight="1">
      <c r="B11" s="576">
        <f t="shared" si="0"/>
        <v>45752</v>
      </c>
      <c r="C11" s="577">
        <f t="shared" si="1"/>
        <v>45752</v>
      </c>
      <c r="D11" s="225"/>
      <c r="E11" s="226"/>
      <c r="F11" s="225"/>
      <c r="G11" s="226"/>
      <c r="H11" s="225"/>
      <c r="I11" s="226"/>
      <c r="J11" s="225"/>
      <c r="K11" s="226"/>
      <c r="L11" s="225"/>
      <c r="M11" s="578"/>
      <c r="N11" s="579"/>
      <c r="Q11" s="575" t="s">
        <v>1650</v>
      </c>
      <c r="R11" s="556">
        <f t="shared" si="3"/>
        <v>0</v>
      </c>
    </row>
    <row r="12" spans="2:18" ht="36" customHeight="1">
      <c r="B12" s="576">
        <f t="shared" si="0"/>
        <v>45753</v>
      </c>
      <c r="C12" s="577">
        <f t="shared" si="1"/>
        <v>45753</v>
      </c>
      <c r="D12" s="225"/>
      <c r="E12" s="580"/>
      <c r="F12" s="225"/>
      <c r="G12" s="580"/>
      <c r="H12" s="225"/>
      <c r="I12" s="580"/>
      <c r="J12" s="225"/>
      <c r="K12" s="580"/>
      <c r="L12" s="225"/>
      <c r="M12" s="535"/>
      <c r="N12" s="579"/>
      <c r="Q12" s="575" t="s">
        <v>1533</v>
      </c>
      <c r="R12" s="556">
        <f t="shared" si="3"/>
        <v>0</v>
      </c>
    </row>
    <row r="13" spans="2:18" ht="36" customHeight="1">
      <c r="B13" s="572">
        <f t="shared" si="0"/>
        <v>45754</v>
      </c>
      <c r="C13" s="573">
        <f t="shared" si="1"/>
        <v>45754</v>
      </c>
      <c r="D13" s="531" t="s">
        <v>97</v>
      </c>
      <c r="E13" s="581">
        <v>304</v>
      </c>
      <c r="F13" s="520" t="s">
        <v>115</v>
      </c>
      <c r="G13" s="181">
        <v>304</v>
      </c>
      <c r="H13" s="531"/>
      <c r="I13" s="581"/>
      <c r="J13" s="531"/>
      <c r="K13" s="581"/>
      <c r="L13" s="520"/>
      <c r="M13" s="522"/>
      <c r="N13" s="574"/>
      <c r="O13" s="556">
        <f>O10+1</f>
        <v>5</v>
      </c>
      <c r="Q13" s="575" t="s">
        <v>1534</v>
      </c>
      <c r="R13" s="556">
        <f t="shared" si="3"/>
        <v>0</v>
      </c>
    </row>
    <row r="14" spans="2:18" ht="36" customHeight="1">
      <c r="B14" s="572">
        <f t="shared" si="0"/>
        <v>45755</v>
      </c>
      <c r="C14" s="573">
        <f t="shared" si="1"/>
        <v>45755</v>
      </c>
      <c r="D14" s="531"/>
      <c r="E14" s="581"/>
      <c r="F14" s="531"/>
      <c r="G14" s="581"/>
      <c r="H14" s="531"/>
      <c r="I14" s="581"/>
      <c r="J14" s="531"/>
      <c r="K14" s="581"/>
      <c r="L14" s="520"/>
      <c r="M14" s="522"/>
      <c r="N14" s="574"/>
      <c r="O14" s="556">
        <f t="shared" ref="O14:O17" si="4">O13+1</f>
        <v>6</v>
      </c>
      <c r="Q14" s="575" t="s">
        <v>1535</v>
      </c>
      <c r="R14" s="556">
        <f t="shared" si="3"/>
        <v>0</v>
      </c>
    </row>
    <row r="15" spans="2:18" ht="36" customHeight="1">
      <c r="B15" s="572">
        <f t="shared" si="0"/>
        <v>45756</v>
      </c>
      <c r="C15" s="573">
        <f t="shared" si="1"/>
        <v>45756</v>
      </c>
      <c r="D15" s="582"/>
      <c r="E15" s="181"/>
      <c r="F15" s="582"/>
      <c r="G15" s="181"/>
      <c r="H15" s="582"/>
      <c r="I15" s="523"/>
      <c r="J15" s="582"/>
      <c r="K15" s="181"/>
      <c r="L15" s="582"/>
      <c r="M15" s="522"/>
      <c r="N15" s="574"/>
      <c r="O15" s="556">
        <f t="shared" si="4"/>
        <v>7</v>
      </c>
      <c r="Q15" s="575" t="s">
        <v>1536</v>
      </c>
      <c r="R15" s="556">
        <f t="shared" si="3"/>
        <v>0</v>
      </c>
    </row>
    <row r="16" spans="2:18" ht="36" customHeight="1">
      <c r="B16" s="572">
        <f t="shared" si="0"/>
        <v>45757</v>
      </c>
      <c r="C16" s="573">
        <f t="shared" si="1"/>
        <v>45757</v>
      </c>
      <c r="D16" s="526" t="s">
        <v>97</v>
      </c>
      <c r="E16" s="181">
        <v>304</v>
      </c>
      <c r="F16" s="526" t="s">
        <v>97</v>
      </c>
      <c r="G16" s="181">
        <v>304</v>
      </c>
      <c r="H16" s="526"/>
      <c r="I16" s="181"/>
      <c r="J16" s="526"/>
      <c r="K16" s="181"/>
      <c r="L16" s="520"/>
      <c r="M16" s="522"/>
      <c r="N16" s="574"/>
      <c r="O16" s="556">
        <f t="shared" si="4"/>
        <v>8</v>
      </c>
      <c r="Q16" s="575" t="s">
        <v>1651</v>
      </c>
      <c r="R16" s="556">
        <f t="shared" si="3"/>
        <v>0</v>
      </c>
    </row>
    <row r="17" spans="2:18" ht="36" customHeight="1">
      <c r="B17" s="572">
        <f t="shared" si="0"/>
        <v>45758</v>
      </c>
      <c r="C17" s="573">
        <f t="shared" si="1"/>
        <v>45758</v>
      </c>
      <c r="D17" s="532"/>
      <c r="E17" s="524"/>
      <c r="F17" s="532"/>
      <c r="G17" s="524"/>
      <c r="H17" s="531"/>
      <c r="I17" s="181"/>
      <c r="J17" s="520"/>
      <c r="K17" s="181"/>
      <c r="L17" s="520"/>
      <c r="M17" s="522"/>
      <c r="N17" s="574"/>
      <c r="O17" s="556">
        <f t="shared" si="4"/>
        <v>9</v>
      </c>
      <c r="Q17" s="575" t="s">
        <v>533</v>
      </c>
      <c r="R17" s="556">
        <f t="shared" si="3"/>
        <v>3</v>
      </c>
    </row>
    <row r="18" spans="2:18" ht="36" customHeight="1">
      <c r="B18" s="576">
        <f t="shared" si="0"/>
        <v>45759</v>
      </c>
      <c r="C18" s="577">
        <f t="shared" si="1"/>
        <v>45759</v>
      </c>
      <c r="D18" s="225"/>
      <c r="E18" s="226"/>
      <c r="F18" s="225"/>
      <c r="G18" s="226"/>
      <c r="H18" s="225"/>
      <c r="I18" s="226"/>
      <c r="J18" s="225"/>
      <c r="K18" s="226"/>
      <c r="L18" s="225"/>
      <c r="M18" s="535"/>
      <c r="N18" s="579"/>
      <c r="Q18" s="575" t="s">
        <v>284</v>
      </c>
      <c r="R18" s="556">
        <f t="shared" si="3"/>
        <v>15</v>
      </c>
    </row>
    <row r="19" spans="2:18" ht="36" customHeight="1">
      <c r="B19" s="576">
        <f t="shared" si="0"/>
        <v>45760</v>
      </c>
      <c r="C19" s="577">
        <f t="shared" si="1"/>
        <v>45760</v>
      </c>
      <c r="D19" s="225"/>
      <c r="E19" s="226"/>
      <c r="F19" s="225"/>
      <c r="G19" s="226"/>
      <c r="H19" s="583"/>
      <c r="I19" s="584"/>
      <c r="J19" s="583"/>
      <c r="K19" s="584"/>
      <c r="L19" s="225"/>
      <c r="M19" s="535"/>
      <c r="N19" s="579"/>
      <c r="Q19" s="575" t="s">
        <v>1538</v>
      </c>
      <c r="R19" s="556">
        <f t="shared" si="3"/>
        <v>102</v>
      </c>
    </row>
    <row r="20" spans="2:18" ht="36" customHeight="1">
      <c r="B20" s="572">
        <f t="shared" si="0"/>
        <v>45761</v>
      </c>
      <c r="C20" s="573">
        <f t="shared" si="1"/>
        <v>45761</v>
      </c>
      <c r="D20" s="520"/>
      <c r="E20" s="181"/>
      <c r="F20" s="520"/>
      <c r="G20" s="181"/>
      <c r="H20" s="520" t="s">
        <v>75</v>
      </c>
      <c r="I20" s="181">
        <v>304</v>
      </c>
      <c r="J20" s="520" t="s">
        <v>97</v>
      </c>
      <c r="K20" s="181">
        <v>304</v>
      </c>
      <c r="L20" s="520"/>
      <c r="M20" s="522"/>
      <c r="N20" s="574"/>
      <c r="O20" s="556">
        <f>O17+1</f>
        <v>10</v>
      </c>
    </row>
    <row r="21" spans="2:18" ht="36" customHeight="1">
      <c r="B21" s="572">
        <f t="shared" si="0"/>
        <v>45762</v>
      </c>
      <c r="C21" s="573">
        <f t="shared" si="1"/>
        <v>45762</v>
      </c>
      <c r="D21" s="520"/>
      <c r="E21" s="181"/>
      <c r="F21" s="520"/>
      <c r="G21" s="181"/>
      <c r="H21" s="520"/>
      <c r="I21" s="181"/>
      <c r="J21" s="532"/>
      <c r="K21" s="524"/>
      <c r="L21" s="520"/>
      <c r="M21" s="522"/>
      <c r="N21" s="574"/>
      <c r="O21" s="556">
        <f>O20+1</f>
        <v>11</v>
      </c>
      <c r="Q21" s="575"/>
    </row>
    <row r="22" spans="2:18" ht="36" customHeight="1">
      <c r="B22" s="572">
        <f t="shared" si="0"/>
        <v>45763</v>
      </c>
      <c r="C22" s="573">
        <f t="shared" si="1"/>
        <v>45763</v>
      </c>
      <c r="D22" s="520" t="s">
        <v>238</v>
      </c>
      <c r="E22" s="181" t="s">
        <v>1542</v>
      </c>
      <c r="F22" s="520" t="s">
        <v>238</v>
      </c>
      <c r="G22" s="181" t="s">
        <v>1542</v>
      </c>
      <c r="H22" s="520" t="s">
        <v>244</v>
      </c>
      <c r="I22" s="181">
        <v>304</v>
      </c>
      <c r="J22" s="520" t="s">
        <v>1652</v>
      </c>
      <c r="K22" s="181">
        <v>304</v>
      </c>
      <c r="L22" s="520"/>
      <c r="M22" s="522"/>
      <c r="N22" s="574"/>
      <c r="O22" s="556">
        <f>O21+1</f>
        <v>12</v>
      </c>
    </row>
    <row r="23" spans="2:18" ht="36" customHeight="1">
      <c r="B23" s="572">
        <f t="shared" si="0"/>
        <v>45764</v>
      </c>
      <c r="C23" s="573">
        <f t="shared" si="1"/>
        <v>45764</v>
      </c>
      <c r="D23" s="526" t="s">
        <v>238</v>
      </c>
      <c r="E23" s="181" t="s">
        <v>1542</v>
      </c>
      <c r="F23" s="526" t="s">
        <v>238</v>
      </c>
      <c r="G23" s="181" t="s">
        <v>1542</v>
      </c>
      <c r="H23" s="520" t="s">
        <v>238</v>
      </c>
      <c r="I23" s="181" t="s">
        <v>1542</v>
      </c>
      <c r="J23" s="520" t="s">
        <v>97</v>
      </c>
      <c r="K23" s="181">
        <v>304</v>
      </c>
      <c r="L23" s="520"/>
      <c r="M23" s="522"/>
      <c r="N23" s="574"/>
      <c r="O23" s="556">
        <f>O22+1</f>
        <v>13</v>
      </c>
    </row>
    <row r="24" spans="2:18" ht="36" customHeight="1">
      <c r="B24" s="572">
        <f t="shared" si="0"/>
        <v>45765</v>
      </c>
      <c r="C24" s="573">
        <f t="shared" si="1"/>
        <v>45765</v>
      </c>
      <c r="D24" s="520"/>
      <c r="E24" s="181"/>
      <c r="F24" s="520"/>
      <c r="G24" s="181"/>
      <c r="H24" s="520"/>
      <c r="I24" s="181"/>
      <c r="J24" s="520"/>
      <c r="K24" s="181"/>
      <c r="L24" s="520"/>
      <c r="M24" s="522"/>
      <c r="N24" s="574"/>
      <c r="O24" s="556">
        <f>O23+1</f>
        <v>14</v>
      </c>
    </row>
    <row r="25" spans="2:18" ht="36" customHeight="1">
      <c r="B25" s="576">
        <f t="shared" si="0"/>
        <v>45766</v>
      </c>
      <c r="C25" s="577">
        <f t="shared" si="1"/>
        <v>45766</v>
      </c>
      <c r="D25" s="225"/>
      <c r="E25" s="226"/>
      <c r="F25" s="225"/>
      <c r="G25" s="226"/>
      <c r="H25" s="225"/>
      <c r="I25" s="226"/>
      <c r="J25" s="225"/>
      <c r="K25" s="226"/>
      <c r="L25" s="225"/>
      <c r="M25" s="535"/>
      <c r="N25" s="579"/>
    </row>
    <row r="26" spans="2:18" ht="36" customHeight="1">
      <c r="B26" s="576">
        <f t="shared" si="0"/>
        <v>45767</v>
      </c>
      <c r="C26" s="577">
        <f t="shared" si="1"/>
        <v>45767</v>
      </c>
      <c r="D26" s="225"/>
      <c r="E26" s="226"/>
      <c r="F26" s="225"/>
      <c r="G26" s="226"/>
      <c r="H26" s="585"/>
      <c r="I26" s="584"/>
      <c r="J26" s="585"/>
      <c r="K26" s="584"/>
      <c r="L26" s="225"/>
      <c r="M26" s="535"/>
      <c r="N26" s="579"/>
    </row>
    <row r="27" spans="2:18" ht="36" customHeight="1">
      <c r="B27" s="572">
        <f t="shared" si="0"/>
        <v>45768</v>
      </c>
      <c r="C27" s="573">
        <f t="shared" si="1"/>
        <v>45768</v>
      </c>
      <c r="D27" s="526" t="s">
        <v>284</v>
      </c>
      <c r="E27" s="181">
        <v>304</v>
      </c>
      <c r="F27" s="520" t="s">
        <v>284</v>
      </c>
      <c r="G27" s="181">
        <v>304</v>
      </c>
      <c r="H27" s="520"/>
      <c r="I27" s="181"/>
      <c r="J27" s="520"/>
      <c r="K27" s="181"/>
      <c r="L27" s="520"/>
      <c r="M27" s="522"/>
      <c r="N27" s="574"/>
      <c r="O27" s="556">
        <f>O24+1</f>
        <v>15</v>
      </c>
    </row>
    <row r="28" spans="2:18" ht="36" customHeight="1">
      <c r="B28" s="572">
        <f t="shared" si="0"/>
        <v>45769</v>
      </c>
      <c r="C28" s="573">
        <f t="shared" si="1"/>
        <v>45769</v>
      </c>
      <c r="D28" s="520"/>
      <c r="E28" s="181"/>
      <c r="F28" s="520"/>
      <c r="G28" s="181"/>
      <c r="H28" s="520"/>
      <c r="I28" s="523"/>
      <c r="J28" s="520"/>
      <c r="K28" s="522"/>
      <c r="L28" s="520"/>
      <c r="M28" s="522"/>
      <c r="N28" s="574"/>
      <c r="O28" s="556">
        <f>O27+1</f>
        <v>16</v>
      </c>
    </row>
    <row r="29" spans="2:18" ht="36" customHeight="1">
      <c r="B29" s="572">
        <f t="shared" si="0"/>
        <v>45770</v>
      </c>
      <c r="C29" s="573">
        <f t="shared" si="1"/>
        <v>45770</v>
      </c>
      <c r="D29" s="531" t="s">
        <v>97</v>
      </c>
      <c r="E29" s="581">
        <v>304</v>
      </c>
      <c r="F29" s="520" t="s">
        <v>244</v>
      </c>
      <c r="G29" s="181">
        <v>304</v>
      </c>
      <c r="H29" s="520" t="s">
        <v>244</v>
      </c>
      <c r="I29" s="181">
        <v>304</v>
      </c>
      <c r="J29" s="520" t="s">
        <v>115</v>
      </c>
      <c r="K29" s="181">
        <v>304</v>
      </c>
      <c r="L29" s="531"/>
      <c r="M29" s="581"/>
      <c r="N29" s="574"/>
      <c r="O29" s="556">
        <f>O28+1</f>
        <v>17</v>
      </c>
    </row>
    <row r="30" spans="2:18" ht="36" customHeight="1">
      <c r="B30" s="572">
        <f t="shared" si="0"/>
        <v>45771</v>
      </c>
      <c r="C30" s="573">
        <f t="shared" si="1"/>
        <v>45771</v>
      </c>
      <c r="D30" s="520"/>
      <c r="E30" s="181"/>
      <c r="F30" s="520"/>
      <c r="G30" s="181"/>
      <c r="H30" s="520" t="s">
        <v>115</v>
      </c>
      <c r="I30" s="181">
        <v>304</v>
      </c>
      <c r="J30" s="520" t="s">
        <v>115</v>
      </c>
      <c r="K30" s="181">
        <v>304</v>
      </c>
      <c r="L30" s="520"/>
      <c r="M30" s="181"/>
      <c r="N30" s="574"/>
      <c r="O30" s="556">
        <f>O29+1</f>
        <v>18</v>
      </c>
    </row>
    <row r="31" spans="2:18" ht="36" customHeight="1">
      <c r="B31" s="572">
        <f t="shared" si="0"/>
        <v>45772</v>
      </c>
      <c r="C31" s="573">
        <f t="shared" si="1"/>
        <v>45772</v>
      </c>
      <c r="D31" s="526"/>
      <c r="E31" s="181"/>
      <c r="F31" s="526"/>
      <c r="G31" s="181"/>
      <c r="H31" s="520"/>
      <c r="I31" s="181"/>
      <c r="J31" s="520"/>
      <c r="K31" s="522"/>
      <c r="L31" s="520"/>
      <c r="M31" s="522"/>
      <c r="N31" s="574"/>
      <c r="O31" s="556">
        <f>O30+1</f>
        <v>19</v>
      </c>
    </row>
    <row r="32" spans="2:18" ht="36" customHeight="1">
      <c r="B32" s="576">
        <f t="shared" si="0"/>
        <v>45773</v>
      </c>
      <c r="C32" s="577">
        <f t="shared" si="1"/>
        <v>45773</v>
      </c>
      <c r="D32" s="225"/>
      <c r="E32" s="226"/>
      <c r="F32" s="586"/>
      <c r="G32" s="587"/>
      <c r="H32" s="225"/>
      <c r="I32" s="226"/>
      <c r="J32" s="225"/>
      <c r="K32" s="226"/>
      <c r="L32" s="225"/>
      <c r="M32" s="535"/>
      <c r="N32" s="579"/>
    </row>
    <row r="33" spans="2:15" ht="36" customHeight="1">
      <c r="B33" s="576">
        <f t="shared" si="0"/>
        <v>45774</v>
      </c>
      <c r="C33" s="577">
        <f t="shared" si="1"/>
        <v>45774</v>
      </c>
      <c r="D33" s="225"/>
      <c r="E33" s="226"/>
      <c r="F33" s="143"/>
      <c r="G33" s="587"/>
      <c r="H33" s="585"/>
      <c r="I33" s="584"/>
      <c r="J33" s="585"/>
      <c r="K33" s="584"/>
      <c r="L33" s="225"/>
      <c r="M33" s="535"/>
      <c r="N33" s="579"/>
    </row>
    <row r="34" spans="2:15" ht="36" customHeight="1">
      <c r="B34" s="572">
        <f t="shared" si="0"/>
        <v>45775</v>
      </c>
      <c r="C34" s="573">
        <f t="shared" si="1"/>
        <v>45775</v>
      </c>
      <c r="D34" s="520" t="s">
        <v>115</v>
      </c>
      <c r="E34" s="524">
        <v>304</v>
      </c>
      <c r="F34" s="520" t="s">
        <v>115</v>
      </c>
      <c r="G34" s="181">
        <v>304</v>
      </c>
      <c r="H34" s="520" t="s">
        <v>115</v>
      </c>
      <c r="I34" s="181">
        <v>304</v>
      </c>
      <c r="J34" s="532"/>
      <c r="K34" s="524"/>
      <c r="L34" s="588"/>
      <c r="M34" s="522"/>
      <c r="N34" s="574"/>
      <c r="O34" s="556">
        <f>O31+1</f>
        <v>20</v>
      </c>
    </row>
    <row r="35" spans="2:15" ht="36" customHeight="1">
      <c r="B35" s="576">
        <f t="shared" si="0"/>
        <v>45776</v>
      </c>
      <c r="C35" s="577">
        <f t="shared" si="1"/>
        <v>45776</v>
      </c>
      <c r="D35" s="589"/>
      <c r="E35" s="590"/>
      <c r="F35" s="589"/>
      <c r="G35" s="590"/>
      <c r="H35" s="589"/>
      <c r="I35" s="590"/>
      <c r="J35" s="589"/>
      <c r="K35" s="591"/>
      <c r="L35" s="225"/>
      <c r="M35" s="535"/>
      <c r="N35" s="579"/>
    </row>
    <row r="36" spans="2:15" ht="36" customHeight="1">
      <c r="B36" s="592">
        <f t="shared" si="0"/>
        <v>45777</v>
      </c>
      <c r="C36" s="593">
        <f>B36</f>
        <v>45777</v>
      </c>
      <c r="D36" s="594" t="s">
        <v>238</v>
      </c>
      <c r="E36" s="595" t="s">
        <v>1542</v>
      </c>
      <c r="F36" s="594" t="s">
        <v>238</v>
      </c>
      <c r="G36" s="595" t="s">
        <v>1542</v>
      </c>
      <c r="H36" s="594"/>
      <c r="I36" s="595"/>
      <c r="J36" s="594"/>
      <c r="K36" s="596"/>
      <c r="L36" s="594"/>
      <c r="M36" s="596"/>
      <c r="N36" s="597"/>
      <c r="O36" s="556">
        <f>O34+1</f>
        <v>21</v>
      </c>
    </row>
    <row r="37" spans="2:15" ht="27" customHeight="1">
      <c r="B37" s="598"/>
      <c r="D37" s="599"/>
      <c r="E37" s="599"/>
      <c r="F37" s="599"/>
      <c r="G37" s="599"/>
      <c r="H37" s="599"/>
      <c r="I37" s="599"/>
      <c r="J37" s="599"/>
      <c r="K37" s="600"/>
      <c r="L37" s="599"/>
      <c r="M37" s="600"/>
      <c r="N37" s="600"/>
    </row>
    <row r="38" spans="2:15" ht="27" customHeight="1">
      <c r="B38" s="601" t="s">
        <v>1119</v>
      </c>
      <c r="D38" s="599"/>
      <c r="E38" s="599"/>
      <c r="F38" s="599"/>
      <c r="G38" s="599"/>
      <c r="H38" s="599"/>
      <c r="I38" s="599"/>
      <c r="J38" s="599"/>
      <c r="K38" s="600"/>
      <c r="L38" s="599"/>
      <c r="M38" s="600"/>
      <c r="N38" s="600"/>
    </row>
    <row r="39" spans="2:15" ht="18" customHeight="1">
      <c r="B39" s="1424" t="s">
        <v>1055</v>
      </c>
      <c r="C39" s="1426" t="s">
        <v>1056</v>
      </c>
      <c r="D39" s="562" t="s">
        <v>1057</v>
      </c>
      <c r="E39" s="1422" t="s">
        <v>1058</v>
      </c>
      <c r="F39" s="562" t="s">
        <v>1059</v>
      </c>
      <c r="G39" s="1422" t="s">
        <v>1058</v>
      </c>
      <c r="H39" s="562" t="s">
        <v>1060</v>
      </c>
      <c r="I39" s="1422" t="s">
        <v>1058</v>
      </c>
      <c r="J39" s="562" t="s">
        <v>1061</v>
      </c>
      <c r="K39" s="1422" t="s">
        <v>1058</v>
      </c>
      <c r="L39" s="562" t="s">
        <v>1062</v>
      </c>
      <c r="M39" s="1422" t="s">
        <v>1058</v>
      </c>
      <c r="N39" s="563" t="s">
        <v>1063</v>
      </c>
    </row>
    <row r="40" spans="2:15" ht="18" customHeight="1">
      <c r="B40" s="1425"/>
      <c r="C40" s="1427"/>
      <c r="D40" s="564" t="s">
        <v>1064</v>
      </c>
      <c r="E40" s="1423"/>
      <c r="F40" s="564" t="s">
        <v>1065</v>
      </c>
      <c r="G40" s="1423"/>
      <c r="H40" s="564" t="s">
        <v>1066</v>
      </c>
      <c r="I40" s="1423"/>
      <c r="J40" s="564" t="s">
        <v>1067</v>
      </c>
      <c r="K40" s="1423"/>
      <c r="L40" s="564" t="s">
        <v>443</v>
      </c>
      <c r="M40" s="1423"/>
      <c r="N40" s="565"/>
    </row>
    <row r="41" spans="2:15" ht="36" customHeight="1">
      <c r="B41" s="566">
        <f>B36+1</f>
        <v>45778</v>
      </c>
      <c r="C41" s="567">
        <f>B41</f>
        <v>45778</v>
      </c>
      <c r="D41" s="588" t="s">
        <v>238</v>
      </c>
      <c r="E41" s="602" t="s">
        <v>1553</v>
      </c>
      <c r="F41" s="603" t="s">
        <v>238</v>
      </c>
      <c r="G41" s="604" t="s">
        <v>1553</v>
      </c>
      <c r="H41" s="520"/>
      <c r="I41" s="181"/>
      <c r="J41" s="520"/>
      <c r="K41" s="181"/>
      <c r="L41" s="605"/>
      <c r="M41" s="570"/>
      <c r="N41" s="574"/>
      <c r="O41" s="556">
        <f>O36+1</f>
        <v>22</v>
      </c>
    </row>
    <row r="42" spans="2:15" ht="36" customHeight="1">
      <c r="B42" s="572">
        <f>B41+1</f>
        <v>45779</v>
      </c>
      <c r="C42" s="573">
        <f>B42</f>
        <v>45779</v>
      </c>
      <c r="D42" s="588"/>
      <c r="E42" s="606"/>
      <c r="F42" s="520"/>
      <c r="G42" s="181"/>
      <c r="H42" s="520"/>
      <c r="I42" s="181"/>
      <c r="J42" s="520"/>
      <c r="K42" s="181"/>
      <c r="L42" s="520"/>
      <c r="M42" s="522"/>
      <c r="N42" s="574"/>
      <c r="O42" s="556">
        <f>O41+1</f>
        <v>23</v>
      </c>
    </row>
    <row r="43" spans="2:15" ht="36" customHeight="1">
      <c r="B43" s="576">
        <f>B42+1</f>
        <v>45780</v>
      </c>
      <c r="C43" s="577">
        <f t="shared" ref="C43:C70" si="5">B43</f>
        <v>45780</v>
      </c>
      <c r="D43" s="225"/>
      <c r="E43" s="578"/>
      <c r="F43" s="225"/>
      <c r="G43" s="578"/>
      <c r="H43" s="225"/>
      <c r="I43" s="578"/>
      <c r="J43" s="225"/>
      <c r="K43" s="535"/>
      <c r="L43" s="225"/>
      <c r="M43" s="535"/>
      <c r="N43" s="607"/>
    </row>
    <row r="44" spans="2:15" ht="36" customHeight="1">
      <c r="B44" s="576">
        <f>B43+1</f>
        <v>45781</v>
      </c>
      <c r="C44" s="577">
        <f t="shared" si="5"/>
        <v>45781</v>
      </c>
      <c r="D44" s="225"/>
      <c r="E44" s="578"/>
      <c r="F44" s="225"/>
      <c r="G44" s="578"/>
      <c r="H44" s="225"/>
      <c r="I44" s="578"/>
      <c r="J44" s="225"/>
      <c r="K44" s="535"/>
      <c r="L44" s="225"/>
      <c r="M44" s="535"/>
      <c r="N44" s="607"/>
    </row>
    <row r="45" spans="2:15" ht="36" customHeight="1">
      <c r="B45" s="576">
        <f>B44+1</f>
        <v>45782</v>
      </c>
      <c r="C45" s="577">
        <f t="shared" si="5"/>
        <v>45782</v>
      </c>
      <c r="D45" s="608"/>
      <c r="E45" s="609"/>
      <c r="F45" s="608"/>
      <c r="G45" s="609"/>
      <c r="H45" s="608"/>
      <c r="I45" s="609"/>
      <c r="J45" s="608"/>
      <c r="K45" s="610"/>
      <c r="L45" s="608"/>
      <c r="M45" s="610"/>
      <c r="N45" s="607"/>
    </row>
    <row r="46" spans="2:15" ht="36" customHeight="1">
      <c r="B46" s="576">
        <f t="shared" ref="B46:B71" si="6">B45+1</f>
        <v>45783</v>
      </c>
      <c r="C46" s="577">
        <f t="shared" si="5"/>
        <v>45783</v>
      </c>
      <c r="D46" s="225"/>
      <c r="E46" s="226"/>
      <c r="F46" s="225"/>
      <c r="G46" s="226"/>
      <c r="H46" s="225"/>
      <c r="I46" s="578"/>
      <c r="J46" s="225"/>
      <c r="K46" s="535"/>
      <c r="L46" s="225"/>
      <c r="M46" s="226"/>
      <c r="N46" s="607"/>
    </row>
    <row r="47" spans="2:15" ht="36" customHeight="1">
      <c r="B47" s="572">
        <f t="shared" si="6"/>
        <v>45784</v>
      </c>
      <c r="C47" s="573">
        <f t="shared" si="5"/>
        <v>45784</v>
      </c>
      <c r="D47" s="172" t="s">
        <v>246</v>
      </c>
      <c r="E47" s="527">
        <v>304</v>
      </c>
      <c r="F47" s="172"/>
      <c r="G47" s="527"/>
      <c r="H47" s="172" t="s">
        <v>238</v>
      </c>
      <c r="I47" s="527" t="s">
        <v>1553</v>
      </c>
      <c r="J47" s="172" t="s">
        <v>238</v>
      </c>
      <c r="K47" s="527" t="s">
        <v>1553</v>
      </c>
      <c r="L47" s="172"/>
      <c r="M47" s="527"/>
      <c r="N47" s="574"/>
      <c r="O47" s="556">
        <f>O42+1</f>
        <v>24</v>
      </c>
    </row>
    <row r="48" spans="2:15" ht="35.1" customHeight="1">
      <c r="B48" s="572">
        <f t="shared" si="6"/>
        <v>45785</v>
      </c>
      <c r="C48" s="573">
        <f t="shared" si="5"/>
        <v>45785</v>
      </c>
      <c r="D48" s="520" t="s">
        <v>238</v>
      </c>
      <c r="E48" s="181" t="s">
        <v>1553</v>
      </c>
      <c r="F48" s="520"/>
      <c r="G48" s="181"/>
      <c r="H48" s="520"/>
      <c r="I48" s="181"/>
      <c r="J48" s="520"/>
      <c r="K48" s="181"/>
      <c r="L48" s="520"/>
      <c r="M48" s="181"/>
      <c r="N48" s="574"/>
      <c r="O48" s="556">
        <f>O47+1</f>
        <v>25</v>
      </c>
    </row>
    <row r="49" spans="2:20" ht="36" customHeight="1">
      <c r="B49" s="572">
        <f t="shared" si="6"/>
        <v>45786</v>
      </c>
      <c r="C49" s="573">
        <f t="shared" si="5"/>
        <v>45786</v>
      </c>
      <c r="D49" s="526"/>
      <c r="E49" s="181"/>
      <c r="F49" s="526"/>
      <c r="G49" s="181"/>
      <c r="H49" s="520"/>
      <c r="I49" s="181"/>
      <c r="J49" s="520"/>
      <c r="K49" s="181"/>
      <c r="L49" s="520"/>
      <c r="M49" s="181"/>
      <c r="N49" s="574"/>
      <c r="O49" s="556">
        <f>O48+1</f>
        <v>26</v>
      </c>
    </row>
    <row r="50" spans="2:20" ht="36" customHeight="1">
      <c r="B50" s="576">
        <f t="shared" si="6"/>
        <v>45787</v>
      </c>
      <c r="C50" s="577">
        <f t="shared" si="5"/>
        <v>45787</v>
      </c>
      <c r="D50" s="225"/>
      <c r="E50" s="226"/>
      <c r="F50" s="225"/>
      <c r="G50" s="226"/>
      <c r="H50" s="225"/>
      <c r="I50" s="584"/>
      <c r="J50" s="225"/>
      <c r="K50" s="584"/>
      <c r="L50" s="225"/>
      <c r="M50" s="226"/>
      <c r="N50" s="579"/>
    </row>
    <row r="51" spans="2:20" ht="36" customHeight="1">
      <c r="B51" s="576">
        <f t="shared" si="6"/>
        <v>45788</v>
      </c>
      <c r="C51" s="577">
        <f t="shared" si="5"/>
        <v>45788</v>
      </c>
      <c r="D51" s="225"/>
      <c r="E51" s="226"/>
      <c r="F51" s="225"/>
      <c r="G51" s="226"/>
      <c r="H51" s="225"/>
      <c r="I51" s="226"/>
      <c r="J51" s="225"/>
      <c r="K51" s="535"/>
      <c r="L51" s="225"/>
      <c r="M51" s="535"/>
      <c r="N51" s="579"/>
    </row>
    <row r="52" spans="2:20" ht="36" customHeight="1">
      <c r="B52" s="572">
        <f t="shared" si="6"/>
        <v>45789</v>
      </c>
      <c r="C52" s="573">
        <f t="shared" si="5"/>
        <v>45789</v>
      </c>
      <c r="D52" s="526"/>
      <c r="E52" s="181"/>
      <c r="F52" s="526"/>
      <c r="G52" s="181"/>
      <c r="H52" s="520" t="s">
        <v>284</v>
      </c>
      <c r="I52" s="181">
        <v>304</v>
      </c>
      <c r="J52" s="520" t="s">
        <v>244</v>
      </c>
      <c r="K52" s="181">
        <v>304</v>
      </c>
      <c r="L52" s="520"/>
      <c r="M52" s="522"/>
      <c r="N52" s="574"/>
      <c r="O52" s="556">
        <f>O49+1</f>
        <v>27</v>
      </c>
    </row>
    <row r="53" spans="2:20" ht="36" customHeight="1">
      <c r="B53" s="572">
        <f t="shared" si="6"/>
        <v>45790</v>
      </c>
      <c r="C53" s="573">
        <f t="shared" si="5"/>
        <v>45790</v>
      </c>
      <c r="D53" s="520"/>
      <c r="E53" s="181"/>
      <c r="F53" s="520"/>
      <c r="G53" s="181"/>
      <c r="H53" s="520"/>
      <c r="I53" s="523"/>
      <c r="J53" s="520"/>
      <c r="K53" s="523"/>
      <c r="L53" s="520"/>
      <c r="M53" s="522"/>
      <c r="N53" s="574"/>
      <c r="O53" s="556">
        <f>O52+1</f>
        <v>28</v>
      </c>
    </row>
    <row r="54" spans="2:20" ht="36" customHeight="1">
      <c r="B54" s="572">
        <f t="shared" si="6"/>
        <v>45791</v>
      </c>
      <c r="C54" s="573">
        <f t="shared" si="5"/>
        <v>45791</v>
      </c>
      <c r="D54" s="520" t="s">
        <v>533</v>
      </c>
      <c r="E54" s="181">
        <v>304</v>
      </c>
      <c r="F54" s="520" t="s">
        <v>1563</v>
      </c>
      <c r="G54" s="181">
        <v>304</v>
      </c>
      <c r="H54" s="520"/>
      <c r="I54" s="181"/>
      <c r="J54" s="520"/>
      <c r="K54" s="181"/>
      <c r="L54" s="520"/>
      <c r="M54" s="181"/>
      <c r="N54" s="574"/>
      <c r="O54" s="556">
        <f t="shared" ref="O54:O56" si="7">O53+1</f>
        <v>29</v>
      </c>
    </row>
    <row r="55" spans="2:20" ht="36" customHeight="1">
      <c r="B55" s="572">
        <f t="shared" si="6"/>
        <v>45792</v>
      </c>
      <c r="C55" s="573">
        <f t="shared" si="5"/>
        <v>45792</v>
      </c>
      <c r="D55" s="526" t="s">
        <v>238</v>
      </c>
      <c r="E55" s="181" t="s">
        <v>1553</v>
      </c>
      <c r="F55" s="526" t="s">
        <v>238</v>
      </c>
      <c r="G55" s="181" t="s">
        <v>1553</v>
      </c>
      <c r="H55" s="520" t="s">
        <v>1653</v>
      </c>
      <c r="I55" s="181">
        <v>304</v>
      </c>
      <c r="J55" s="520" t="s">
        <v>244</v>
      </c>
      <c r="K55" s="181">
        <v>304</v>
      </c>
      <c r="L55" s="520"/>
      <c r="M55" s="181"/>
      <c r="N55" s="574"/>
      <c r="O55" s="556">
        <f t="shared" si="7"/>
        <v>30</v>
      </c>
    </row>
    <row r="56" spans="2:20" ht="36" customHeight="1">
      <c r="B56" s="572">
        <f t="shared" si="6"/>
        <v>45793</v>
      </c>
      <c r="C56" s="573">
        <f t="shared" si="5"/>
        <v>45793</v>
      </c>
      <c r="D56" s="520"/>
      <c r="E56" s="181"/>
      <c r="F56" s="520"/>
      <c r="G56" s="181"/>
      <c r="H56" s="520"/>
      <c r="I56" s="181"/>
      <c r="J56" s="526"/>
      <c r="K56" s="181"/>
      <c r="L56" s="520"/>
      <c r="M56" s="522"/>
      <c r="N56" s="574"/>
      <c r="O56" s="556">
        <f t="shared" si="7"/>
        <v>31</v>
      </c>
    </row>
    <row r="57" spans="2:20" ht="36" customHeight="1">
      <c r="B57" s="576">
        <f t="shared" si="6"/>
        <v>45794</v>
      </c>
      <c r="C57" s="577">
        <f t="shared" si="5"/>
        <v>45794</v>
      </c>
      <c r="D57" s="611"/>
      <c r="E57" s="226"/>
      <c r="F57" s="611"/>
      <c r="G57" s="226"/>
      <c r="H57" s="611"/>
      <c r="I57" s="226"/>
      <c r="J57" s="611"/>
      <c r="K57" s="226"/>
      <c r="L57" s="611"/>
      <c r="M57" s="226"/>
      <c r="N57" s="579"/>
    </row>
    <row r="58" spans="2:20" ht="36" customHeight="1">
      <c r="B58" s="576">
        <f t="shared" si="6"/>
        <v>45795</v>
      </c>
      <c r="C58" s="577">
        <f t="shared" si="5"/>
        <v>45795</v>
      </c>
      <c r="D58" s="611"/>
      <c r="E58" s="226"/>
      <c r="F58" s="225"/>
      <c r="G58" s="226"/>
      <c r="H58" s="225"/>
      <c r="I58" s="584"/>
      <c r="J58" s="225"/>
      <c r="K58" s="584"/>
      <c r="L58" s="225"/>
      <c r="M58" s="226"/>
      <c r="N58" s="579"/>
    </row>
    <row r="59" spans="2:20" ht="36" customHeight="1">
      <c r="B59" s="572">
        <f t="shared" si="6"/>
        <v>45796</v>
      </c>
      <c r="C59" s="573">
        <f t="shared" si="5"/>
        <v>45796</v>
      </c>
      <c r="D59" s="526"/>
      <c r="E59" s="181"/>
      <c r="F59" s="520"/>
      <c r="G59" s="181"/>
      <c r="H59" s="520"/>
      <c r="I59" s="181"/>
      <c r="J59" s="520"/>
      <c r="K59" s="522"/>
      <c r="L59" s="520"/>
      <c r="M59" s="522"/>
      <c r="N59" s="574"/>
      <c r="O59" s="556">
        <f>O56+1</f>
        <v>32</v>
      </c>
    </row>
    <row r="60" spans="2:20" ht="36" customHeight="1">
      <c r="B60" s="572">
        <f t="shared" si="6"/>
        <v>45797</v>
      </c>
      <c r="C60" s="573">
        <f t="shared" si="5"/>
        <v>45797</v>
      </c>
      <c r="D60" s="520"/>
      <c r="E60" s="181"/>
      <c r="F60" s="520"/>
      <c r="G60" s="181"/>
      <c r="H60" s="520"/>
      <c r="I60" s="181"/>
      <c r="J60" s="520"/>
      <c r="K60" s="181"/>
      <c r="L60" s="520"/>
      <c r="M60" s="522"/>
      <c r="N60" s="574"/>
      <c r="O60" s="556">
        <f>O59+1</f>
        <v>33</v>
      </c>
    </row>
    <row r="61" spans="2:20" ht="36" customHeight="1">
      <c r="B61" s="572">
        <f t="shared" si="6"/>
        <v>45798</v>
      </c>
      <c r="C61" s="573">
        <f t="shared" si="5"/>
        <v>45798</v>
      </c>
      <c r="D61" s="520" t="s">
        <v>244</v>
      </c>
      <c r="E61" s="181">
        <v>304</v>
      </c>
      <c r="F61" s="690" t="s">
        <v>238</v>
      </c>
      <c r="G61" s="689" t="s">
        <v>1553</v>
      </c>
      <c r="H61" s="520" t="s">
        <v>284</v>
      </c>
      <c r="I61" s="181">
        <v>304</v>
      </c>
      <c r="J61" s="520" t="s">
        <v>1654</v>
      </c>
      <c r="K61" s="181">
        <v>304</v>
      </c>
      <c r="L61" s="520"/>
      <c r="M61" s="181"/>
      <c r="N61" s="574"/>
      <c r="O61" s="556">
        <f t="shared" ref="O61:O63" si="8">O60+1</f>
        <v>34</v>
      </c>
    </row>
    <row r="62" spans="2:20" ht="36" customHeight="1">
      <c r="B62" s="572">
        <f t="shared" si="6"/>
        <v>45799</v>
      </c>
      <c r="C62" s="573">
        <f t="shared" si="5"/>
        <v>45799</v>
      </c>
      <c r="D62" s="520" t="s">
        <v>244</v>
      </c>
      <c r="E62" s="181">
        <v>304</v>
      </c>
      <c r="F62" s="526" t="s">
        <v>1655</v>
      </c>
      <c r="G62" s="181">
        <v>304</v>
      </c>
      <c r="H62" s="520"/>
      <c r="I62" s="181"/>
      <c r="J62" s="520" t="s">
        <v>1423</v>
      </c>
      <c r="K62" s="181"/>
      <c r="L62" s="520"/>
      <c r="M62" s="181"/>
      <c r="N62" s="574"/>
      <c r="O62" s="556">
        <f t="shared" si="8"/>
        <v>35</v>
      </c>
    </row>
    <row r="63" spans="2:20" ht="36" customHeight="1">
      <c r="B63" s="572">
        <f t="shared" si="6"/>
        <v>45800</v>
      </c>
      <c r="C63" s="573">
        <f t="shared" si="5"/>
        <v>45800</v>
      </c>
      <c r="D63" s="526"/>
      <c r="E63" s="181"/>
      <c r="F63" s="526"/>
      <c r="G63" s="181"/>
      <c r="H63" s="520"/>
      <c r="I63" s="181"/>
      <c r="J63" s="520"/>
      <c r="K63" s="181"/>
      <c r="L63" s="520"/>
      <c r="M63" s="522"/>
      <c r="N63" s="574"/>
      <c r="O63" s="556">
        <f t="shared" si="8"/>
        <v>36</v>
      </c>
    </row>
    <row r="64" spans="2:20" ht="36" customHeight="1">
      <c r="B64" s="576">
        <f t="shared" si="6"/>
        <v>45801</v>
      </c>
      <c r="C64" s="577">
        <f t="shared" si="5"/>
        <v>45801</v>
      </c>
      <c r="D64" s="225"/>
      <c r="E64" s="226"/>
      <c r="F64" s="225"/>
      <c r="G64" s="226"/>
      <c r="H64" s="611"/>
      <c r="I64" s="226"/>
      <c r="J64" s="611"/>
      <c r="K64" s="226"/>
      <c r="L64" s="225"/>
      <c r="M64" s="226"/>
      <c r="N64" s="579"/>
      <c r="Q64" s="612"/>
      <c r="R64" s="613"/>
      <c r="S64" s="614"/>
      <c r="T64" s="613"/>
    </row>
    <row r="65" spans="2:20" ht="36" customHeight="1">
      <c r="B65" s="576">
        <f t="shared" si="6"/>
        <v>45802</v>
      </c>
      <c r="C65" s="577">
        <f t="shared" si="5"/>
        <v>45802</v>
      </c>
      <c r="D65" s="615"/>
      <c r="E65" s="584"/>
      <c r="F65" s="225"/>
      <c r="G65" s="226"/>
      <c r="H65" s="225"/>
      <c r="I65" s="226"/>
      <c r="J65" s="225"/>
      <c r="K65" s="584"/>
      <c r="L65" s="225"/>
      <c r="M65" s="535"/>
      <c r="N65" s="579"/>
    </row>
    <row r="66" spans="2:20" ht="36" customHeight="1">
      <c r="B66" s="572">
        <f t="shared" si="6"/>
        <v>45803</v>
      </c>
      <c r="C66" s="573">
        <f t="shared" si="5"/>
        <v>45803</v>
      </c>
      <c r="D66" s="520"/>
      <c r="E66" s="181"/>
      <c r="F66" s="520"/>
      <c r="G66" s="524"/>
      <c r="H66" s="520"/>
      <c r="I66" s="181"/>
      <c r="J66" s="520"/>
      <c r="K66" s="181"/>
      <c r="L66" s="520"/>
      <c r="M66" s="522"/>
      <c r="N66" s="574"/>
      <c r="O66" s="556">
        <f>O63+1</f>
        <v>37</v>
      </c>
    </row>
    <row r="67" spans="2:20" ht="36" customHeight="1">
      <c r="B67" s="572">
        <f t="shared" si="6"/>
        <v>45804</v>
      </c>
      <c r="C67" s="573">
        <f t="shared" si="5"/>
        <v>45804</v>
      </c>
      <c r="D67" s="520"/>
      <c r="E67" s="181"/>
      <c r="F67" s="520"/>
      <c r="G67" s="181"/>
      <c r="H67" s="682" t="s">
        <v>507</v>
      </c>
      <c r="I67" s="683">
        <v>201</v>
      </c>
      <c r="J67" s="520"/>
      <c r="K67" s="522"/>
      <c r="L67" s="520"/>
      <c r="M67" s="522"/>
      <c r="N67" s="574"/>
      <c r="O67" s="556">
        <f>O66+1</f>
        <v>38</v>
      </c>
    </row>
    <row r="68" spans="2:20" ht="36" customHeight="1">
      <c r="B68" s="572">
        <f t="shared" si="6"/>
        <v>45805</v>
      </c>
      <c r="C68" s="573">
        <f t="shared" si="5"/>
        <v>45805</v>
      </c>
      <c r="D68" s="520"/>
      <c r="E68" s="181"/>
      <c r="F68" s="520"/>
      <c r="G68" s="181"/>
      <c r="H68" s="172"/>
      <c r="I68" s="527"/>
      <c r="J68" s="520"/>
      <c r="K68" s="181"/>
      <c r="L68" s="616"/>
      <c r="M68" s="181"/>
      <c r="N68" s="574"/>
      <c r="O68" s="556">
        <f t="shared" ref="O68:O70" si="9">O67+1</f>
        <v>39</v>
      </c>
      <c r="Q68" s="612"/>
      <c r="R68" s="613"/>
      <c r="S68" s="188"/>
      <c r="T68" s="613"/>
    </row>
    <row r="69" spans="2:20" ht="36" customHeight="1">
      <c r="B69" s="572">
        <f t="shared" si="6"/>
        <v>45806</v>
      </c>
      <c r="C69" s="573">
        <f t="shared" si="5"/>
        <v>45806</v>
      </c>
      <c r="D69" s="520" t="s">
        <v>238</v>
      </c>
      <c r="E69" s="181" t="s">
        <v>1553</v>
      </c>
      <c r="F69" s="188" t="s">
        <v>238</v>
      </c>
      <c r="G69" s="524" t="s">
        <v>1553</v>
      </c>
      <c r="H69" s="520" t="s">
        <v>1656</v>
      </c>
      <c r="I69" s="181">
        <v>304</v>
      </c>
      <c r="J69" s="520" t="s">
        <v>1656</v>
      </c>
      <c r="K69" s="181">
        <v>304</v>
      </c>
      <c r="L69" s="520"/>
      <c r="M69" s="181"/>
      <c r="N69" s="574"/>
      <c r="O69" s="556">
        <f t="shared" si="9"/>
        <v>40</v>
      </c>
    </row>
    <row r="70" spans="2:20" ht="36" customHeight="1">
      <c r="B70" s="572">
        <f t="shared" si="6"/>
        <v>45807</v>
      </c>
      <c r="C70" s="573">
        <f t="shared" si="5"/>
        <v>45807</v>
      </c>
      <c r="D70" s="520" t="s">
        <v>1657</v>
      </c>
      <c r="E70" s="181">
        <v>304</v>
      </c>
      <c r="F70" s="520" t="s">
        <v>1657</v>
      </c>
      <c r="G70" s="181">
        <v>304</v>
      </c>
      <c r="H70" s="520" t="s">
        <v>244</v>
      </c>
      <c r="I70" s="181">
        <v>304</v>
      </c>
      <c r="J70" s="532" t="s">
        <v>284</v>
      </c>
      <c r="K70" s="524">
        <v>304</v>
      </c>
      <c r="L70" s="520"/>
      <c r="M70" s="522"/>
      <c r="N70" s="574"/>
      <c r="O70" s="556">
        <f t="shared" si="9"/>
        <v>41</v>
      </c>
    </row>
    <row r="71" spans="2:20" ht="36" customHeight="1">
      <c r="B71" s="617">
        <f t="shared" si="6"/>
        <v>45808</v>
      </c>
      <c r="C71" s="618">
        <f>B71</f>
        <v>45808</v>
      </c>
      <c r="D71" s="195"/>
      <c r="E71" s="196"/>
      <c r="F71" s="195"/>
      <c r="G71" s="196"/>
      <c r="H71" s="195"/>
      <c r="I71" s="196"/>
      <c r="J71" s="195"/>
      <c r="K71" s="196"/>
      <c r="L71" s="195"/>
      <c r="M71" s="196"/>
      <c r="N71" s="619"/>
    </row>
    <row r="72" spans="2:20" ht="27" customHeight="1">
      <c r="B72" s="598"/>
      <c r="D72" s="599"/>
      <c r="E72" s="599"/>
      <c r="F72" s="599"/>
      <c r="G72" s="599"/>
      <c r="H72" s="599"/>
      <c r="I72" s="599"/>
      <c r="J72" s="599"/>
      <c r="K72" s="600"/>
      <c r="L72" s="599"/>
      <c r="M72" s="600"/>
      <c r="N72" s="600"/>
    </row>
    <row r="73" spans="2:20" ht="27" customHeight="1">
      <c r="B73" s="601" t="s">
        <v>1141</v>
      </c>
      <c r="D73" s="599"/>
      <c r="E73" s="599"/>
      <c r="F73" s="599"/>
      <c r="G73" s="599"/>
      <c r="H73" s="599"/>
      <c r="I73" s="599"/>
      <c r="J73" s="599"/>
      <c r="K73" s="600"/>
      <c r="L73" s="599"/>
      <c r="M73" s="600"/>
      <c r="N73" s="600"/>
    </row>
    <row r="74" spans="2:20" ht="18" customHeight="1">
      <c r="B74" s="1424" t="s">
        <v>1055</v>
      </c>
      <c r="C74" s="1426" t="s">
        <v>1056</v>
      </c>
      <c r="D74" s="562" t="s">
        <v>1057</v>
      </c>
      <c r="E74" s="1422" t="s">
        <v>1058</v>
      </c>
      <c r="F74" s="562" t="s">
        <v>1059</v>
      </c>
      <c r="G74" s="1422" t="s">
        <v>1058</v>
      </c>
      <c r="H74" s="562" t="s">
        <v>1060</v>
      </c>
      <c r="I74" s="1422" t="s">
        <v>1058</v>
      </c>
      <c r="J74" s="562" t="s">
        <v>1061</v>
      </c>
      <c r="K74" s="1422" t="s">
        <v>1058</v>
      </c>
      <c r="L74" s="562" t="s">
        <v>1062</v>
      </c>
      <c r="M74" s="1422" t="s">
        <v>1058</v>
      </c>
      <c r="N74" s="563" t="s">
        <v>1063</v>
      </c>
    </row>
    <row r="75" spans="2:20" ht="18" customHeight="1">
      <c r="B75" s="1425"/>
      <c r="C75" s="1427"/>
      <c r="D75" s="564" t="s">
        <v>1064</v>
      </c>
      <c r="E75" s="1423"/>
      <c r="F75" s="564" t="s">
        <v>1065</v>
      </c>
      <c r="G75" s="1423"/>
      <c r="H75" s="564" t="s">
        <v>1066</v>
      </c>
      <c r="I75" s="1423"/>
      <c r="J75" s="564" t="s">
        <v>1067</v>
      </c>
      <c r="K75" s="1423"/>
      <c r="L75" s="564" t="s">
        <v>443</v>
      </c>
      <c r="M75" s="1423"/>
      <c r="N75" s="565"/>
    </row>
    <row r="76" spans="2:20" ht="36" customHeight="1">
      <c r="B76" s="620">
        <f>B71+1</f>
        <v>45809</v>
      </c>
      <c r="C76" s="621">
        <f>B76</f>
        <v>45809</v>
      </c>
      <c r="D76" s="225"/>
      <c r="E76" s="226"/>
      <c r="F76" s="225"/>
      <c r="G76" s="622"/>
      <c r="H76" s="225"/>
      <c r="I76" s="623"/>
      <c r="J76" s="624"/>
      <c r="K76" s="584"/>
      <c r="L76" s="225"/>
      <c r="M76" s="625"/>
      <c r="N76" s="626"/>
    </row>
    <row r="77" spans="2:20" ht="36" customHeight="1">
      <c r="B77" s="572">
        <f>B76+1</f>
        <v>45810</v>
      </c>
      <c r="C77" s="573">
        <f>B77</f>
        <v>45810</v>
      </c>
      <c r="D77" s="526"/>
      <c r="E77" s="181"/>
      <c r="F77" s="526"/>
      <c r="G77" s="181"/>
      <c r="H77" s="520"/>
      <c r="I77" s="181"/>
      <c r="J77" s="520"/>
      <c r="K77" s="522"/>
      <c r="L77" s="520"/>
      <c r="M77" s="522"/>
      <c r="N77" s="574"/>
      <c r="O77" s="556">
        <f>O70+1</f>
        <v>42</v>
      </c>
    </row>
    <row r="78" spans="2:20" ht="36" customHeight="1">
      <c r="B78" s="572">
        <f t="shared" ref="B78:B104" si="10">B77+1</f>
        <v>45811</v>
      </c>
      <c r="C78" s="573">
        <f t="shared" ref="C78:C104" si="11">B78</f>
        <v>45811</v>
      </c>
      <c r="D78" s="520"/>
      <c r="E78" s="181"/>
      <c r="F78" s="520"/>
      <c r="G78" s="181"/>
      <c r="H78" s="520"/>
      <c r="I78" s="523"/>
      <c r="J78" s="520"/>
      <c r="K78" s="627"/>
      <c r="L78" s="520"/>
      <c r="M78" s="522"/>
      <c r="N78" s="574"/>
      <c r="O78" s="556">
        <f>O77+1</f>
        <v>43</v>
      </c>
    </row>
    <row r="79" spans="2:20" ht="36" customHeight="1">
      <c r="B79" s="572">
        <f t="shared" si="10"/>
        <v>45812</v>
      </c>
      <c r="C79" s="573">
        <f t="shared" si="11"/>
        <v>45812</v>
      </c>
      <c r="D79" s="520"/>
      <c r="E79" s="181"/>
      <c r="F79" s="520"/>
      <c r="G79" s="181"/>
      <c r="H79" s="520"/>
      <c r="I79" s="181"/>
      <c r="J79" s="520"/>
      <c r="K79" s="524"/>
      <c r="L79" s="520"/>
      <c r="M79" s="181"/>
      <c r="N79" s="574"/>
      <c r="O79" s="556">
        <f t="shared" ref="O79:O81" si="12">O78+1</f>
        <v>44</v>
      </c>
    </row>
    <row r="80" spans="2:20" ht="36" customHeight="1">
      <c r="B80" s="572">
        <f t="shared" si="10"/>
        <v>45813</v>
      </c>
      <c r="C80" s="573">
        <f t="shared" si="11"/>
        <v>45813</v>
      </c>
      <c r="D80" s="520"/>
      <c r="E80" s="181"/>
      <c r="F80" s="520"/>
      <c r="G80" s="181"/>
      <c r="H80" s="520"/>
      <c r="I80" s="181"/>
      <c r="J80" s="520"/>
      <c r="K80" s="181"/>
      <c r="L80" s="520"/>
      <c r="M80" s="181"/>
      <c r="N80" s="574"/>
      <c r="O80" s="556">
        <f t="shared" si="12"/>
        <v>45</v>
      </c>
      <c r="Q80" s="612"/>
      <c r="R80" s="613"/>
      <c r="S80" s="612"/>
      <c r="T80" s="613"/>
    </row>
    <row r="81" spans="2:20" ht="36" customHeight="1">
      <c r="B81" s="572">
        <f t="shared" si="10"/>
        <v>45814</v>
      </c>
      <c r="C81" s="573">
        <f t="shared" si="11"/>
        <v>45814</v>
      </c>
      <c r="D81" s="520"/>
      <c r="E81" s="181"/>
      <c r="F81" s="520"/>
      <c r="G81" s="181"/>
      <c r="H81" s="520"/>
      <c r="I81" s="181"/>
      <c r="J81" s="532"/>
      <c r="K81" s="524"/>
      <c r="L81" s="520"/>
      <c r="M81" s="522"/>
      <c r="N81" s="574"/>
      <c r="O81" s="556">
        <f t="shared" si="12"/>
        <v>46</v>
      </c>
    </row>
    <row r="82" spans="2:20" ht="36" customHeight="1">
      <c r="B82" s="576">
        <f t="shared" si="10"/>
        <v>45815</v>
      </c>
      <c r="C82" s="577">
        <f t="shared" si="11"/>
        <v>45815</v>
      </c>
      <c r="D82" s="225"/>
      <c r="E82" s="226"/>
      <c r="F82" s="225"/>
      <c r="G82" s="226"/>
      <c r="H82" s="611"/>
      <c r="I82" s="226"/>
      <c r="J82" s="611"/>
      <c r="K82" s="226"/>
      <c r="L82" s="225"/>
      <c r="M82" s="226"/>
      <c r="N82" s="579"/>
    </row>
    <row r="83" spans="2:20" ht="36" customHeight="1">
      <c r="B83" s="576">
        <f t="shared" si="10"/>
        <v>45816</v>
      </c>
      <c r="C83" s="577">
        <f t="shared" si="11"/>
        <v>45816</v>
      </c>
      <c r="D83" s="608"/>
      <c r="E83" s="628"/>
      <c r="F83" s="608"/>
      <c r="G83" s="628"/>
      <c r="H83" s="608"/>
      <c r="I83" s="629"/>
      <c r="J83" s="608"/>
      <c r="K83" s="628"/>
      <c r="L83" s="608"/>
      <c r="M83" s="629"/>
      <c r="N83" s="630"/>
    </row>
    <row r="84" spans="2:20" ht="36" customHeight="1">
      <c r="B84" s="572">
        <f t="shared" si="10"/>
        <v>45817</v>
      </c>
      <c r="C84" s="573">
        <f t="shared" si="11"/>
        <v>45817</v>
      </c>
      <c r="D84" s="526"/>
      <c r="E84" s="181"/>
      <c r="F84" s="526"/>
      <c r="G84" s="181"/>
      <c r="H84" s="520"/>
      <c r="I84" s="524"/>
      <c r="J84" s="520"/>
      <c r="K84" s="522"/>
      <c r="L84" s="520"/>
      <c r="M84" s="520"/>
      <c r="N84" s="677"/>
      <c r="O84" s="556">
        <f>O81+1</f>
        <v>47</v>
      </c>
    </row>
    <row r="85" spans="2:20" ht="36" customHeight="1">
      <c r="B85" s="572">
        <f t="shared" si="10"/>
        <v>45818</v>
      </c>
      <c r="C85" s="573">
        <f t="shared" si="11"/>
        <v>45818</v>
      </c>
      <c r="D85" s="172"/>
      <c r="E85" s="527"/>
      <c r="F85" s="172"/>
      <c r="G85" s="527"/>
      <c r="H85" s="172"/>
      <c r="I85" s="528"/>
      <c r="J85" s="172"/>
      <c r="K85" s="529"/>
      <c r="L85" s="172"/>
      <c r="M85" s="634"/>
      <c r="N85" s="635"/>
      <c r="O85" s="556">
        <f>O84+1</f>
        <v>48</v>
      </c>
    </row>
    <row r="86" spans="2:20" ht="36" customHeight="1">
      <c r="B86" s="572">
        <f t="shared" si="10"/>
        <v>45819</v>
      </c>
      <c r="C86" s="573">
        <f t="shared" si="11"/>
        <v>45819</v>
      </c>
      <c r="D86" s="520"/>
      <c r="E86" s="181"/>
      <c r="F86" s="520"/>
      <c r="G86" s="181"/>
      <c r="H86" s="520"/>
      <c r="I86" s="181"/>
      <c r="J86" s="520"/>
      <c r="K86" s="530"/>
      <c r="L86" s="520"/>
      <c r="M86" s="181"/>
      <c r="N86" s="574"/>
      <c r="O86" s="556">
        <f t="shared" ref="O86:O88" si="13">O85+1</f>
        <v>49</v>
      </c>
    </row>
    <row r="87" spans="2:20" ht="36" customHeight="1">
      <c r="B87" s="572">
        <f t="shared" si="10"/>
        <v>45820</v>
      </c>
      <c r="C87" s="573">
        <f t="shared" si="11"/>
        <v>45820</v>
      </c>
      <c r="D87" s="520"/>
      <c r="E87" s="524"/>
      <c r="F87" s="520"/>
      <c r="G87" s="524"/>
      <c r="H87" s="520"/>
      <c r="I87" s="181"/>
      <c r="J87" s="520"/>
      <c r="K87" s="181"/>
      <c r="L87" s="520"/>
      <c r="M87" s="181"/>
      <c r="N87" s="574"/>
      <c r="O87" s="556">
        <f t="shared" si="13"/>
        <v>50</v>
      </c>
      <c r="Q87" s="612"/>
      <c r="R87" s="613"/>
      <c r="S87" s="612"/>
      <c r="T87" s="613"/>
    </row>
    <row r="88" spans="2:20" ht="36" customHeight="1">
      <c r="B88" s="572">
        <f t="shared" si="10"/>
        <v>45821</v>
      </c>
      <c r="C88" s="573">
        <f t="shared" si="11"/>
        <v>45821</v>
      </c>
      <c r="D88" s="520"/>
      <c r="E88" s="181"/>
      <c r="F88" s="520"/>
      <c r="G88" s="524"/>
      <c r="H88" s="520"/>
      <c r="I88" s="181"/>
      <c r="J88" s="532"/>
      <c r="K88" s="524"/>
      <c r="L88" s="520"/>
      <c r="M88" s="522"/>
      <c r="N88" s="574"/>
      <c r="O88" s="556">
        <f t="shared" si="13"/>
        <v>51</v>
      </c>
    </row>
    <row r="89" spans="2:20" ht="36" customHeight="1">
      <c r="B89" s="576">
        <f t="shared" si="10"/>
        <v>45822</v>
      </c>
      <c r="C89" s="577">
        <f t="shared" si="11"/>
        <v>45822</v>
      </c>
      <c r="D89" s="225"/>
      <c r="E89" s="226"/>
      <c r="F89" s="225"/>
      <c r="G89" s="226"/>
      <c r="H89" s="611"/>
      <c r="I89" s="226"/>
      <c r="J89" s="611"/>
      <c r="K89" s="226"/>
      <c r="L89" s="225"/>
      <c r="M89" s="535"/>
      <c r="N89" s="579"/>
    </row>
    <row r="90" spans="2:20" ht="36" customHeight="1">
      <c r="B90" s="576">
        <f t="shared" si="10"/>
        <v>45823</v>
      </c>
      <c r="C90" s="577">
        <f t="shared" si="11"/>
        <v>45823</v>
      </c>
      <c r="D90" s="225"/>
      <c r="E90" s="584"/>
      <c r="F90" s="225"/>
      <c r="G90" s="226"/>
      <c r="H90" s="225"/>
      <c r="I90" s="226"/>
      <c r="J90" s="225"/>
      <c r="K90" s="226"/>
      <c r="L90" s="225"/>
      <c r="M90" s="226"/>
      <c r="N90" s="579"/>
    </row>
    <row r="91" spans="2:20" ht="36" customHeight="1">
      <c r="B91" s="572">
        <f t="shared" si="10"/>
        <v>45824</v>
      </c>
      <c r="C91" s="573">
        <f t="shared" si="11"/>
        <v>45824</v>
      </c>
      <c r="D91" s="526"/>
      <c r="E91" s="181"/>
      <c r="F91" s="526"/>
      <c r="G91" s="181"/>
      <c r="H91" s="520"/>
      <c r="I91" s="524"/>
      <c r="J91" s="520"/>
      <c r="K91" s="522"/>
      <c r="L91" s="520"/>
      <c r="M91" s="522"/>
      <c r="N91" s="574"/>
      <c r="O91" s="556">
        <f>O88+1</f>
        <v>52</v>
      </c>
    </row>
    <row r="92" spans="2:20" ht="36" customHeight="1">
      <c r="B92" s="572">
        <f t="shared" si="10"/>
        <v>45825</v>
      </c>
      <c r="C92" s="573">
        <f t="shared" si="11"/>
        <v>45825</v>
      </c>
      <c r="D92" s="520"/>
      <c r="E92" s="181"/>
      <c r="F92" s="520"/>
      <c r="G92" s="181"/>
      <c r="H92" s="520"/>
      <c r="I92" s="181"/>
      <c r="J92" s="520"/>
      <c r="K92" s="627"/>
      <c r="L92" s="520"/>
      <c r="M92" s="627"/>
      <c r="N92" s="574"/>
      <c r="O92" s="556">
        <f>O91+1</f>
        <v>53</v>
      </c>
    </row>
    <row r="93" spans="2:20" ht="36" customHeight="1">
      <c r="B93" s="572">
        <f t="shared" si="10"/>
        <v>45826</v>
      </c>
      <c r="C93" s="573">
        <f t="shared" si="11"/>
        <v>45826</v>
      </c>
      <c r="D93" s="520"/>
      <c r="E93" s="181"/>
      <c r="F93" s="520"/>
      <c r="G93" s="181"/>
      <c r="H93" s="520"/>
      <c r="I93" s="524"/>
      <c r="J93" s="520"/>
      <c r="K93" s="524"/>
      <c r="L93" s="520"/>
      <c r="M93" s="522"/>
      <c r="N93" s="574"/>
      <c r="O93" s="556">
        <f t="shared" ref="O93:O95" si="14">O92+1</f>
        <v>54</v>
      </c>
    </row>
    <row r="94" spans="2:20" ht="36" customHeight="1">
      <c r="B94" s="572">
        <f t="shared" si="10"/>
        <v>45827</v>
      </c>
      <c r="C94" s="573">
        <f t="shared" si="11"/>
        <v>45827</v>
      </c>
      <c r="D94" s="520"/>
      <c r="E94" s="181"/>
      <c r="F94" s="520"/>
      <c r="G94" s="181"/>
      <c r="H94" s="526"/>
      <c r="I94" s="181"/>
      <c r="J94" s="526"/>
      <c r="K94" s="181"/>
      <c r="L94" s="520"/>
      <c r="M94" s="181"/>
      <c r="N94" s="574"/>
      <c r="O94" s="556">
        <f t="shared" si="14"/>
        <v>55</v>
      </c>
    </row>
    <row r="95" spans="2:20" ht="36" customHeight="1">
      <c r="B95" s="572">
        <f t="shared" si="10"/>
        <v>45828</v>
      </c>
      <c r="C95" s="573">
        <f t="shared" si="11"/>
        <v>45828</v>
      </c>
      <c r="D95" s="520"/>
      <c r="E95" s="524"/>
      <c r="F95" s="520"/>
      <c r="G95" s="524"/>
      <c r="H95" s="520"/>
      <c r="I95" s="181"/>
      <c r="J95" s="532"/>
      <c r="K95" s="524"/>
      <c r="L95" s="520"/>
      <c r="M95" s="522"/>
      <c r="N95" s="574"/>
      <c r="O95" s="556">
        <f t="shared" si="14"/>
        <v>56</v>
      </c>
    </row>
    <row r="96" spans="2:20" ht="36" customHeight="1">
      <c r="B96" s="576">
        <f t="shared" si="10"/>
        <v>45829</v>
      </c>
      <c r="C96" s="577">
        <f t="shared" si="11"/>
        <v>45829</v>
      </c>
      <c r="D96" s="225"/>
      <c r="E96" s="226"/>
      <c r="F96" s="225"/>
      <c r="G96" s="226"/>
      <c r="H96" s="225"/>
      <c r="I96" s="226"/>
      <c r="J96" s="225"/>
      <c r="K96" s="226"/>
      <c r="L96" s="225"/>
      <c r="M96" s="636"/>
      <c r="N96" s="579"/>
    </row>
    <row r="97" spans="2:20" ht="36" customHeight="1">
      <c r="B97" s="576">
        <f t="shared" si="10"/>
        <v>45830</v>
      </c>
      <c r="C97" s="577">
        <f t="shared" si="11"/>
        <v>45830</v>
      </c>
      <c r="D97" s="225"/>
      <c r="E97" s="584"/>
      <c r="F97" s="225"/>
      <c r="G97" s="584"/>
      <c r="H97" s="225"/>
      <c r="I97" s="226"/>
      <c r="J97" s="225"/>
      <c r="K97" s="584"/>
      <c r="L97" s="225"/>
      <c r="M97" s="535"/>
      <c r="N97" s="579"/>
    </row>
    <row r="98" spans="2:20" ht="36" customHeight="1">
      <c r="B98" s="572">
        <f t="shared" si="10"/>
        <v>45831</v>
      </c>
      <c r="C98" s="573">
        <f t="shared" si="11"/>
        <v>45831</v>
      </c>
      <c r="D98" s="526"/>
      <c r="E98" s="181"/>
      <c r="F98" s="526"/>
      <c r="G98" s="181"/>
      <c r="H98" s="520" t="s">
        <v>238</v>
      </c>
      <c r="I98" s="524" t="s">
        <v>1553</v>
      </c>
      <c r="J98" s="520" t="s">
        <v>238</v>
      </c>
      <c r="K98" s="522" t="s">
        <v>1553</v>
      </c>
      <c r="L98" s="520"/>
      <c r="M98" s="522"/>
      <c r="N98" s="574"/>
      <c r="O98" s="556">
        <f>O95+1</f>
        <v>57</v>
      </c>
    </row>
    <row r="99" spans="2:20" ht="36" customHeight="1">
      <c r="B99" s="572">
        <f t="shared" si="10"/>
        <v>45832</v>
      </c>
      <c r="C99" s="573">
        <f t="shared" si="11"/>
        <v>45832</v>
      </c>
      <c r="D99" s="520" t="s">
        <v>238</v>
      </c>
      <c r="E99" s="181" t="s">
        <v>1553</v>
      </c>
      <c r="F99" s="520" t="s">
        <v>238</v>
      </c>
      <c r="G99" s="181" t="s">
        <v>1553</v>
      </c>
      <c r="H99" s="520" t="s">
        <v>115</v>
      </c>
      <c r="I99" s="181">
        <v>304</v>
      </c>
      <c r="J99" s="520" t="s">
        <v>246</v>
      </c>
      <c r="K99" s="522">
        <v>304</v>
      </c>
      <c r="L99" s="520"/>
      <c r="M99" s="522"/>
      <c r="N99" s="574"/>
      <c r="O99" s="556">
        <f>O98+1</f>
        <v>58</v>
      </c>
    </row>
    <row r="100" spans="2:20" ht="36" customHeight="1">
      <c r="B100" s="572">
        <f t="shared" si="10"/>
        <v>45833</v>
      </c>
      <c r="C100" s="573">
        <f t="shared" si="11"/>
        <v>45833</v>
      </c>
      <c r="D100" s="520" t="s">
        <v>115</v>
      </c>
      <c r="E100" s="181" t="s">
        <v>1553</v>
      </c>
      <c r="F100" s="520" t="s">
        <v>284</v>
      </c>
      <c r="G100" s="181">
        <v>304</v>
      </c>
      <c r="H100" s="520" t="s">
        <v>246</v>
      </c>
      <c r="I100" s="524">
        <v>304</v>
      </c>
      <c r="J100" s="520" t="s">
        <v>246</v>
      </c>
      <c r="K100" s="524">
        <v>304</v>
      </c>
      <c r="L100" s="520" t="s">
        <v>1607</v>
      </c>
      <c r="M100" s="613">
        <v>304</v>
      </c>
      <c r="N100" s="574"/>
      <c r="O100" s="556">
        <f t="shared" ref="O100:O102" si="15">O99+1</f>
        <v>59</v>
      </c>
    </row>
    <row r="101" spans="2:20" ht="36" customHeight="1">
      <c r="B101" s="572">
        <f t="shared" si="10"/>
        <v>45834</v>
      </c>
      <c r="C101" s="573">
        <f t="shared" si="11"/>
        <v>45834</v>
      </c>
      <c r="D101" s="520" t="s">
        <v>115</v>
      </c>
      <c r="E101" s="524" t="s">
        <v>1553</v>
      </c>
      <c r="F101" s="520" t="s">
        <v>115</v>
      </c>
      <c r="G101" s="524">
        <v>304</v>
      </c>
      <c r="H101" s="520" t="s">
        <v>238</v>
      </c>
      <c r="I101" s="181" t="s">
        <v>1553</v>
      </c>
      <c r="J101" s="288" t="s">
        <v>238</v>
      </c>
      <c r="K101" s="189" t="s">
        <v>1553</v>
      </c>
      <c r="L101" s="520"/>
      <c r="M101" s="181"/>
      <c r="N101" s="574"/>
      <c r="O101" s="556">
        <f t="shared" si="15"/>
        <v>60</v>
      </c>
      <c r="Q101" s="612"/>
      <c r="R101" s="613"/>
      <c r="S101" s="612"/>
      <c r="T101" s="613"/>
    </row>
    <row r="102" spans="2:20" ht="36" customHeight="1">
      <c r="B102" s="572">
        <f t="shared" si="10"/>
        <v>45835</v>
      </c>
      <c r="C102" s="573">
        <f t="shared" si="11"/>
        <v>45835</v>
      </c>
      <c r="D102" s="520" t="s">
        <v>115</v>
      </c>
      <c r="E102" s="181">
        <v>304</v>
      </c>
      <c r="F102" s="520" t="s">
        <v>115</v>
      </c>
      <c r="G102" s="524">
        <v>304</v>
      </c>
      <c r="H102" s="520" t="s">
        <v>238</v>
      </c>
      <c r="I102" s="524">
        <v>304</v>
      </c>
      <c r="J102" s="532" t="s">
        <v>238</v>
      </c>
      <c r="K102" s="524">
        <v>304</v>
      </c>
      <c r="L102" s="520"/>
      <c r="M102" s="522"/>
      <c r="N102" s="574"/>
      <c r="O102" s="556">
        <f t="shared" si="15"/>
        <v>61</v>
      </c>
    </row>
    <row r="103" spans="2:20" ht="36" customHeight="1">
      <c r="B103" s="576">
        <f t="shared" si="10"/>
        <v>45836</v>
      </c>
      <c r="C103" s="577">
        <f t="shared" si="11"/>
        <v>45836</v>
      </c>
      <c r="D103" s="225"/>
      <c r="E103" s="226"/>
      <c r="F103" s="225"/>
      <c r="G103" s="226"/>
      <c r="H103" s="611"/>
      <c r="I103" s="226"/>
      <c r="J103" s="611"/>
      <c r="K103" s="226"/>
      <c r="L103" s="225"/>
      <c r="M103" s="637"/>
      <c r="N103" s="579"/>
    </row>
    <row r="104" spans="2:20" ht="36" customHeight="1">
      <c r="B104" s="576">
        <f t="shared" si="10"/>
        <v>45837</v>
      </c>
      <c r="C104" s="577">
        <f t="shared" si="11"/>
        <v>45837</v>
      </c>
      <c r="D104" s="225"/>
      <c r="E104" s="584"/>
      <c r="F104" s="225"/>
      <c r="G104" s="584"/>
      <c r="H104" s="585"/>
      <c r="I104" s="584"/>
      <c r="J104" s="225"/>
      <c r="K104" s="584"/>
      <c r="L104" s="225"/>
      <c r="M104" s="535"/>
      <c r="N104" s="579"/>
    </row>
    <row r="105" spans="2:20" ht="36" customHeight="1">
      <c r="B105" s="592">
        <f>B104+1</f>
        <v>45838</v>
      </c>
      <c r="C105" s="593">
        <f>B105</f>
        <v>45838</v>
      </c>
      <c r="D105" s="594" t="s">
        <v>1615</v>
      </c>
      <c r="E105" s="638"/>
      <c r="F105" s="594" t="s">
        <v>1615</v>
      </c>
      <c r="G105" s="596"/>
      <c r="H105" s="594" t="s">
        <v>1615</v>
      </c>
      <c r="I105" s="638"/>
      <c r="J105" s="594" t="s">
        <v>1615</v>
      </c>
      <c r="K105" s="596"/>
      <c r="L105" s="594"/>
      <c r="M105" s="596"/>
      <c r="N105" s="597"/>
      <c r="O105" s="556">
        <f>O102+1</f>
        <v>62</v>
      </c>
    </row>
    <row r="106" spans="2:20" ht="27" customHeight="1">
      <c r="B106" s="639"/>
      <c r="D106" s="599"/>
      <c r="E106" s="599"/>
      <c r="F106" s="599"/>
      <c r="G106" s="599"/>
      <c r="H106" s="599"/>
      <c r="I106" s="599"/>
      <c r="J106" s="599"/>
      <c r="K106" s="600"/>
      <c r="L106" s="599"/>
      <c r="M106" s="600"/>
      <c r="N106" s="600"/>
    </row>
    <row r="107" spans="2:20" ht="27" customHeight="1">
      <c r="B107" s="601" t="s">
        <v>1166</v>
      </c>
      <c r="D107" s="599"/>
      <c r="E107" s="599"/>
      <c r="F107" s="599"/>
      <c r="G107" s="599"/>
      <c r="H107" s="599"/>
      <c r="I107" s="599"/>
      <c r="J107" s="599"/>
      <c r="K107" s="600"/>
      <c r="L107" s="599"/>
      <c r="M107" s="600"/>
      <c r="N107" s="600"/>
    </row>
    <row r="108" spans="2:20" ht="18" customHeight="1">
      <c r="B108" s="1424" t="s">
        <v>1055</v>
      </c>
      <c r="C108" s="1426" t="s">
        <v>1056</v>
      </c>
      <c r="D108" s="562" t="s">
        <v>1057</v>
      </c>
      <c r="E108" s="1422" t="s">
        <v>1058</v>
      </c>
      <c r="F108" s="562" t="s">
        <v>1059</v>
      </c>
      <c r="G108" s="1422" t="s">
        <v>1058</v>
      </c>
      <c r="H108" s="562" t="s">
        <v>1060</v>
      </c>
      <c r="I108" s="1422" t="s">
        <v>1058</v>
      </c>
      <c r="J108" s="562" t="s">
        <v>1061</v>
      </c>
      <c r="K108" s="1422" t="s">
        <v>1058</v>
      </c>
      <c r="L108" s="562" t="s">
        <v>1062</v>
      </c>
      <c r="M108" s="1422" t="s">
        <v>1058</v>
      </c>
      <c r="N108" s="563" t="s">
        <v>1063</v>
      </c>
    </row>
    <row r="109" spans="2:20" ht="18" customHeight="1">
      <c r="B109" s="1425"/>
      <c r="C109" s="1427"/>
      <c r="D109" s="564" t="s">
        <v>1064</v>
      </c>
      <c r="E109" s="1423"/>
      <c r="F109" s="564" t="s">
        <v>1065</v>
      </c>
      <c r="G109" s="1423"/>
      <c r="H109" s="564" t="s">
        <v>1066</v>
      </c>
      <c r="I109" s="1423"/>
      <c r="J109" s="564" t="s">
        <v>1067</v>
      </c>
      <c r="K109" s="1423"/>
      <c r="L109" s="564" t="s">
        <v>443</v>
      </c>
      <c r="M109" s="1423"/>
      <c r="N109" s="565"/>
    </row>
    <row r="110" spans="2:20" ht="36" customHeight="1">
      <c r="B110" s="566">
        <f>B105+1</f>
        <v>45839</v>
      </c>
      <c r="C110" s="567">
        <f>B110</f>
        <v>45839</v>
      </c>
      <c r="D110" s="520" t="s">
        <v>1615</v>
      </c>
      <c r="E110" s="181"/>
      <c r="F110" s="520" t="s">
        <v>1615</v>
      </c>
      <c r="G110" s="181"/>
      <c r="H110" s="520" t="s">
        <v>1615</v>
      </c>
      <c r="I110" s="533"/>
      <c r="J110" s="520" t="s">
        <v>1615</v>
      </c>
      <c r="K110" s="627"/>
      <c r="L110" s="520"/>
      <c r="M110" s="522"/>
      <c r="N110" s="571"/>
      <c r="O110" s="556">
        <f>O105+1</f>
        <v>63</v>
      </c>
    </row>
    <row r="111" spans="2:20" ht="36" customHeight="1">
      <c r="B111" s="572">
        <f>B110+1</f>
        <v>45840</v>
      </c>
      <c r="C111" s="573">
        <f>B111</f>
        <v>45840</v>
      </c>
      <c r="D111" s="520" t="s">
        <v>1615</v>
      </c>
      <c r="E111" s="181"/>
      <c r="F111" s="520" t="s">
        <v>1615</v>
      </c>
      <c r="G111" s="181"/>
      <c r="H111" s="520" t="s">
        <v>1615</v>
      </c>
      <c r="I111" s="181"/>
      <c r="J111" s="520" t="s">
        <v>1615</v>
      </c>
      <c r="K111" s="181"/>
      <c r="L111" s="520"/>
      <c r="M111" s="522"/>
      <c r="N111" s="574"/>
      <c r="O111" s="556">
        <f>O110+1</f>
        <v>64</v>
      </c>
    </row>
    <row r="112" spans="2:20" ht="36" customHeight="1">
      <c r="B112" s="572">
        <f t="shared" ref="B112:B139" si="16">B111+1</f>
        <v>45841</v>
      </c>
      <c r="C112" s="573">
        <f t="shared" ref="C112:C139" si="17">B112</f>
        <v>45841</v>
      </c>
      <c r="D112" s="520" t="s">
        <v>1615</v>
      </c>
      <c r="E112" s="181"/>
      <c r="F112" s="640" t="s">
        <v>1615</v>
      </c>
      <c r="G112" s="641"/>
      <c r="H112" s="520" t="s">
        <v>1615</v>
      </c>
      <c r="I112" s="181"/>
      <c r="J112" s="520" t="s">
        <v>1615</v>
      </c>
      <c r="K112" s="181"/>
      <c r="L112" s="520"/>
      <c r="M112" s="181"/>
      <c r="N112" s="574"/>
      <c r="O112" s="556">
        <f>O111+1</f>
        <v>65</v>
      </c>
    </row>
    <row r="113" spans="2:17" ht="36" customHeight="1">
      <c r="B113" s="572">
        <f t="shared" si="16"/>
        <v>45842</v>
      </c>
      <c r="C113" s="573">
        <f t="shared" si="17"/>
        <v>45842</v>
      </c>
      <c r="D113" s="520" t="s">
        <v>1615</v>
      </c>
      <c r="E113" s="181"/>
      <c r="F113" s="640" t="s">
        <v>1615</v>
      </c>
      <c r="G113" s="641"/>
      <c r="H113" s="520" t="s">
        <v>1615</v>
      </c>
      <c r="I113" s="181"/>
      <c r="J113" s="532" t="s">
        <v>1615</v>
      </c>
      <c r="K113" s="524"/>
      <c r="L113" s="520"/>
      <c r="M113" s="522"/>
      <c r="N113" s="574"/>
      <c r="O113" s="556">
        <f>O112+1</f>
        <v>66</v>
      </c>
    </row>
    <row r="114" spans="2:17" ht="36" customHeight="1">
      <c r="B114" s="576">
        <f t="shared" si="16"/>
        <v>45843</v>
      </c>
      <c r="C114" s="577">
        <f t="shared" si="17"/>
        <v>45843</v>
      </c>
      <c r="D114" s="225"/>
      <c r="E114" s="584"/>
      <c r="F114" s="225"/>
      <c r="G114" s="226"/>
      <c r="H114" s="225"/>
      <c r="I114" s="226"/>
      <c r="J114" s="225"/>
      <c r="K114" s="226"/>
      <c r="L114" s="225"/>
      <c r="M114" s="535"/>
      <c r="N114" s="579"/>
    </row>
    <row r="115" spans="2:17" ht="36" customHeight="1">
      <c r="B115" s="576">
        <f t="shared" si="16"/>
        <v>45844</v>
      </c>
      <c r="C115" s="577">
        <f t="shared" si="17"/>
        <v>45844</v>
      </c>
      <c r="D115" s="225"/>
      <c r="E115" s="584"/>
      <c r="F115" s="225"/>
      <c r="G115" s="226"/>
      <c r="H115" s="225"/>
      <c r="I115" s="226"/>
      <c r="J115" s="225"/>
      <c r="K115" s="535"/>
      <c r="L115" s="225"/>
      <c r="M115" s="535"/>
      <c r="N115" s="579"/>
    </row>
    <row r="116" spans="2:17" ht="36" customHeight="1">
      <c r="B116" s="572">
        <f t="shared" si="16"/>
        <v>45845</v>
      </c>
      <c r="C116" s="573">
        <f t="shared" si="17"/>
        <v>45845</v>
      </c>
      <c r="D116" s="520" t="s">
        <v>1615</v>
      </c>
      <c r="E116" s="181"/>
      <c r="F116" s="520" t="s">
        <v>1615</v>
      </c>
      <c r="G116" s="181"/>
      <c r="H116" s="520" t="s">
        <v>1615</v>
      </c>
      <c r="I116" s="181"/>
      <c r="J116" s="520" t="s">
        <v>1615</v>
      </c>
      <c r="K116" s="522"/>
      <c r="L116" s="520"/>
      <c r="M116" s="522"/>
      <c r="N116" s="574"/>
      <c r="O116" s="556">
        <f>O113+1</f>
        <v>67</v>
      </c>
    </row>
    <row r="117" spans="2:17" ht="36" customHeight="1">
      <c r="B117" s="572">
        <f t="shared" si="16"/>
        <v>45846</v>
      </c>
      <c r="C117" s="573">
        <f t="shared" si="17"/>
        <v>45846</v>
      </c>
      <c r="D117" s="642" t="s">
        <v>1615</v>
      </c>
      <c r="E117" s="643"/>
      <c r="F117" s="642" t="s">
        <v>1615</v>
      </c>
      <c r="G117" s="643"/>
      <c r="H117" s="642" t="s">
        <v>1615</v>
      </c>
      <c r="I117" s="644"/>
      <c r="J117" s="642" t="s">
        <v>1615</v>
      </c>
      <c r="K117" s="645"/>
      <c r="L117" s="642"/>
      <c r="M117" s="646"/>
      <c r="N117" s="647"/>
      <c r="O117" s="556">
        <f>O116+1</f>
        <v>68</v>
      </c>
    </row>
    <row r="118" spans="2:17" ht="36" customHeight="1">
      <c r="B118" s="572">
        <f t="shared" si="16"/>
        <v>45847</v>
      </c>
      <c r="C118" s="573">
        <f t="shared" si="17"/>
        <v>45847</v>
      </c>
      <c r="D118" s="642" t="s">
        <v>1615</v>
      </c>
      <c r="E118" s="643"/>
      <c r="F118" s="642" t="s">
        <v>1615</v>
      </c>
      <c r="G118" s="643"/>
      <c r="H118" s="642" t="s">
        <v>1615</v>
      </c>
      <c r="I118" s="643"/>
      <c r="J118" s="642" t="s">
        <v>1615</v>
      </c>
      <c r="K118" s="643"/>
      <c r="L118" s="642"/>
      <c r="M118" s="643"/>
      <c r="N118" s="647"/>
      <c r="O118" s="556">
        <f t="shared" ref="O118:O120" si="18">O117+1</f>
        <v>69</v>
      </c>
    </row>
    <row r="119" spans="2:17" ht="36" customHeight="1">
      <c r="B119" s="572">
        <f t="shared" si="16"/>
        <v>45848</v>
      </c>
      <c r="C119" s="573">
        <f t="shared" si="17"/>
        <v>45848</v>
      </c>
      <c r="D119" s="520" t="s">
        <v>1615</v>
      </c>
      <c r="E119" s="181"/>
      <c r="F119" s="520" t="s">
        <v>1615</v>
      </c>
      <c r="G119" s="181"/>
      <c r="H119" s="520" t="s">
        <v>1615</v>
      </c>
      <c r="I119" s="181"/>
      <c r="J119" s="520" t="s">
        <v>1615</v>
      </c>
      <c r="K119" s="181"/>
      <c r="L119" s="520"/>
      <c r="M119" s="181"/>
      <c r="N119" s="574"/>
      <c r="O119" s="556">
        <f t="shared" si="18"/>
        <v>70</v>
      </c>
      <c r="Q119" s="612"/>
    </row>
    <row r="120" spans="2:17" ht="36" customHeight="1">
      <c r="B120" s="572">
        <f t="shared" si="16"/>
        <v>45849</v>
      </c>
      <c r="C120" s="573">
        <f t="shared" si="17"/>
        <v>45849</v>
      </c>
      <c r="D120" s="526" t="s">
        <v>1615</v>
      </c>
      <c r="E120" s="181"/>
      <c r="F120" s="526" t="s">
        <v>1615</v>
      </c>
      <c r="G120" s="181"/>
      <c r="H120" s="520" t="s">
        <v>1615</v>
      </c>
      <c r="I120" s="522"/>
      <c r="J120" s="520" t="s">
        <v>1615</v>
      </c>
      <c r="K120" s="181"/>
      <c r="L120" s="520"/>
      <c r="M120" s="181"/>
      <c r="N120" s="574"/>
      <c r="O120" s="556">
        <f t="shared" si="18"/>
        <v>71</v>
      </c>
    </row>
    <row r="121" spans="2:17" ht="36" customHeight="1">
      <c r="B121" s="576">
        <f t="shared" si="16"/>
        <v>45850</v>
      </c>
      <c r="C121" s="577">
        <f t="shared" si="17"/>
        <v>45850</v>
      </c>
      <c r="D121" s="225"/>
      <c r="E121" s="226"/>
      <c r="F121" s="225"/>
      <c r="G121" s="226"/>
      <c r="H121" s="225"/>
      <c r="I121" s="226"/>
      <c r="J121" s="611"/>
      <c r="K121" s="226"/>
      <c r="L121" s="611"/>
      <c r="M121" s="535"/>
      <c r="N121" s="579"/>
    </row>
    <row r="122" spans="2:17" ht="36" customHeight="1">
      <c r="B122" s="576">
        <f t="shared" si="16"/>
        <v>45851</v>
      </c>
      <c r="C122" s="577">
        <f t="shared" si="17"/>
        <v>45851</v>
      </c>
      <c r="D122" s="225"/>
      <c r="E122" s="584"/>
      <c r="F122" s="225"/>
      <c r="G122" s="226"/>
      <c r="H122" s="225"/>
      <c r="I122" s="648"/>
      <c r="J122" s="225"/>
      <c r="K122" s="535"/>
      <c r="L122" s="225"/>
      <c r="M122" s="535"/>
      <c r="N122" s="579"/>
    </row>
    <row r="123" spans="2:17" ht="36" customHeight="1">
      <c r="B123" s="572">
        <f t="shared" si="16"/>
        <v>45852</v>
      </c>
      <c r="C123" s="573">
        <f t="shared" si="17"/>
        <v>45852</v>
      </c>
      <c r="D123" s="526" t="s">
        <v>733</v>
      </c>
      <c r="E123" s="181" t="s">
        <v>1542</v>
      </c>
      <c r="F123" s="526" t="s">
        <v>733</v>
      </c>
      <c r="G123" s="181" t="s">
        <v>1542</v>
      </c>
      <c r="H123" s="526" t="s">
        <v>733</v>
      </c>
      <c r="I123" s="181" t="s">
        <v>1542</v>
      </c>
      <c r="J123" s="526" t="s">
        <v>733</v>
      </c>
      <c r="K123" s="522" t="s">
        <v>1542</v>
      </c>
      <c r="L123" s="520"/>
      <c r="M123" s="181"/>
      <c r="N123" s="574"/>
      <c r="O123" s="556">
        <f>O120+1</f>
        <v>72</v>
      </c>
    </row>
    <row r="124" spans="2:17" ht="36" customHeight="1">
      <c r="B124" s="572">
        <f t="shared" si="16"/>
        <v>45853</v>
      </c>
      <c r="C124" s="573">
        <f t="shared" si="17"/>
        <v>45853</v>
      </c>
      <c r="D124" s="526" t="s">
        <v>733</v>
      </c>
      <c r="E124" s="181" t="s">
        <v>1553</v>
      </c>
      <c r="F124" s="526" t="s">
        <v>733</v>
      </c>
      <c r="G124" s="181" t="s">
        <v>1553</v>
      </c>
      <c r="H124" s="526" t="s">
        <v>733</v>
      </c>
      <c r="I124" s="181" t="s">
        <v>1553</v>
      </c>
      <c r="J124" s="526" t="s">
        <v>733</v>
      </c>
      <c r="K124" s="524" t="s">
        <v>1553</v>
      </c>
      <c r="L124" s="678"/>
      <c r="M124" s="522"/>
      <c r="N124" s="574"/>
      <c r="O124" s="556">
        <f>O123+1</f>
        <v>73</v>
      </c>
    </row>
    <row r="125" spans="2:17" ht="36" customHeight="1">
      <c r="B125" s="572">
        <f t="shared" si="16"/>
        <v>45854</v>
      </c>
      <c r="C125" s="573">
        <f t="shared" si="17"/>
        <v>45854</v>
      </c>
      <c r="D125" s="526" t="s">
        <v>733</v>
      </c>
      <c r="E125" s="181" t="s">
        <v>1542</v>
      </c>
      <c r="F125" s="520" t="s">
        <v>238</v>
      </c>
      <c r="G125" s="181" t="s">
        <v>1542</v>
      </c>
      <c r="H125" s="520" t="s">
        <v>238</v>
      </c>
      <c r="I125" s="181" t="s">
        <v>1542</v>
      </c>
      <c r="J125" s="520" t="s">
        <v>238</v>
      </c>
      <c r="K125" s="181" t="s">
        <v>1542</v>
      </c>
      <c r="L125" s="520"/>
      <c r="M125" s="181"/>
      <c r="N125" s="574"/>
      <c r="O125" s="556">
        <f t="shared" ref="O125:O127" si="19">O124+1</f>
        <v>74</v>
      </c>
    </row>
    <row r="126" spans="2:17" ht="36" customHeight="1">
      <c r="B126" s="572">
        <f t="shared" si="16"/>
        <v>45855</v>
      </c>
      <c r="C126" s="573">
        <f t="shared" si="17"/>
        <v>45855</v>
      </c>
      <c r="D126" s="520" t="s">
        <v>1623</v>
      </c>
      <c r="E126" s="181" t="s">
        <v>1622</v>
      </c>
      <c r="F126" s="520" t="s">
        <v>1623</v>
      </c>
      <c r="G126" s="181" t="s">
        <v>1622</v>
      </c>
      <c r="H126" s="520" t="s">
        <v>284</v>
      </c>
      <c r="I126" s="181">
        <v>304</v>
      </c>
      <c r="J126" s="520"/>
      <c r="K126" s="181"/>
      <c r="L126" s="520"/>
      <c r="M126" s="181"/>
      <c r="N126" s="574"/>
      <c r="O126" s="556">
        <f t="shared" si="19"/>
        <v>75</v>
      </c>
    </row>
    <row r="127" spans="2:17" ht="36" customHeight="1">
      <c r="B127" s="572">
        <f t="shared" si="16"/>
        <v>45856</v>
      </c>
      <c r="C127" s="573">
        <f t="shared" si="17"/>
        <v>45856</v>
      </c>
      <c r="D127" s="526"/>
      <c r="E127" s="181"/>
      <c r="F127" s="526" t="s">
        <v>1624</v>
      </c>
      <c r="G127" s="181">
        <v>304</v>
      </c>
      <c r="H127" s="520" t="s">
        <v>115</v>
      </c>
      <c r="I127" s="181">
        <v>304</v>
      </c>
      <c r="J127" s="520" t="s">
        <v>115</v>
      </c>
      <c r="K127" s="181">
        <v>304</v>
      </c>
      <c r="L127" s="520"/>
      <c r="M127" s="181"/>
      <c r="N127" s="574"/>
      <c r="O127" s="556">
        <f t="shared" si="19"/>
        <v>76</v>
      </c>
    </row>
    <row r="128" spans="2:17" ht="36" customHeight="1">
      <c r="B128" s="576">
        <f t="shared" si="16"/>
        <v>45857</v>
      </c>
      <c r="C128" s="577">
        <f t="shared" si="17"/>
        <v>45857</v>
      </c>
      <c r="D128" s="225"/>
      <c r="E128" s="584"/>
      <c r="F128" s="225"/>
      <c r="G128" s="226"/>
      <c r="H128" s="225"/>
      <c r="I128" s="226"/>
      <c r="J128" s="585"/>
      <c r="K128" s="584"/>
      <c r="L128" s="225"/>
      <c r="M128" s="535"/>
      <c r="N128" s="579"/>
    </row>
    <row r="129" spans="2:15" ht="36" customHeight="1">
      <c r="B129" s="576">
        <f t="shared" si="16"/>
        <v>45858</v>
      </c>
      <c r="C129" s="577">
        <f t="shared" si="17"/>
        <v>45858</v>
      </c>
      <c r="D129" s="225"/>
      <c r="E129" s="584"/>
      <c r="F129" s="225"/>
      <c r="G129" s="584"/>
      <c r="H129" s="225"/>
      <c r="I129" s="226"/>
      <c r="J129" s="225"/>
      <c r="K129" s="650"/>
      <c r="L129" s="225"/>
      <c r="M129" s="535"/>
      <c r="N129" s="579"/>
    </row>
    <row r="130" spans="2:15" ht="36" customHeight="1">
      <c r="B130" s="576">
        <f t="shared" si="16"/>
        <v>45859</v>
      </c>
      <c r="C130" s="577">
        <f t="shared" si="17"/>
        <v>45859</v>
      </c>
      <c r="D130" s="225"/>
      <c r="E130" s="226"/>
      <c r="F130" s="225"/>
      <c r="G130" s="226"/>
      <c r="H130" s="225"/>
      <c r="I130" s="226"/>
      <c r="J130" s="225"/>
      <c r="K130" s="226"/>
      <c r="L130" s="225"/>
      <c r="M130" s="226"/>
      <c r="N130" s="579"/>
    </row>
    <row r="131" spans="2:15" ht="36" customHeight="1">
      <c r="B131" s="572">
        <f t="shared" si="16"/>
        <v>45860</v>
      </c>
      <c r="C131" s="573">
        <f t="shared" si="17"/>
        <v>45860</v>
      </c>
      <c r="D131" s="520"/>
      <c r="E131" s="181"/>
      <c r="F131" s="520"/>
      <c r="G131" s="181"/>
      <c r="H131" s="520"/>
      <c r="I131" s="533"/>
      <c r="J131" s="520"/>
      <c r="K131" s="533"/>
      <c r="L131" s="520"/>
      <c r="M131" s="522"/>
      <c r="N131" s="574"/>
      <c r="O131" s="556">
        <f>O127+1</f>
        <v>77</v>
      </c>
    </row>
    <row r="132" spans="2:15" ht="36" customHeight="1">
      <c r="B132" s="572">
        <f t="shared" si="16"/>
        <v>45861</v>
      </c>
      <c r="C132" s="573">
        <f t="shared" si="17"/>
        <v>45861</v>
      </c>
      <c r="D132" s="520"/>
      <c r="E132" s="181"/>
      <c r="F132" s="520"/>
      <c r="G132" s="181"/>
      <c r="H132" s="520"/>
      <c r="I132" s="181"/>
      <c r="J132" s="520"/>
      <c r="K132" s="181"/>
      <c r="L132" s="520"/>
      <c r="M132" s="181"/>
      <c r="N132" s="574"/>
      <c r="O132" s="556">
        <f>O131+1</f>
        <v>78</v>
      </c>
    </row>
    <row r="133" spans="2:15" ht="36" customHeight="1">
      <c r="B133" s="572">
        <f t="shared" si="16"/>
        <v>45862</v>
      </c>
      <c r="C133" s="573">
        <f t="shared" si="17"/>
        <v>45862</v>
      </c>
      <c r="D133" s="520"/>
      <c r="E133" s="181"/>
      <c r="F133" s="520"/>
      <c r="G133" s="181"/>
      <c r="H133" s="520"/>
      <c r="I133" s="181"/>
      <c r="J133" s="520"/>
      <c r="K133" s="181"/>
      <c r="L133" s="520"/>
      <c r="M133" s="181"/>
      <c r="N133" s="574"/>
      <c r="O133" s="556">
        <f>O132+1</f>
        <v>79</v>
      </c>
    </row>
    <row r="134" spans="2:15" ht="36" customHeight="1">
      <c r="B134" s="572">
        <f t="shared" si="16"/>
        <v>45863</v>
      </c>
      <c r="C134" s="573">
        <f t="shared" si="17"/>
        <v>45863</v>
      </c>
      <c r="D134" s="520"/>
      <c r="E134" s="181"/>
      <c r="F134" s="520"/>
      <c r="G134" s="181"/>
      <c r="H134" s="520"/>
      <c r="I134" s="181"/>
      <c r="J134" s="520"/>
      <c r="K134" s="533"/>
      <c r="L134" s="520"/>
      <c r="M134" s="533"/>
      <c r="N134" s="574"/>
      <c r="O134" s="556">
        <f>O133+1</f>
        <v>80</v>
      </c>
    </row>
    <row r="135" spans="2:15" ht="36" customHeight="1">
      <c r="B135" s="576">
        <f t="shared" si="16"/>
        <v>45864</v>
      </c>
      <c r="C135" s="577">
        <f t="shared" si="17"/>
        <v>45864</v>
      </c>
      <c r="D135" s="225"/>
      <c r="E135" s="226"/>
      <c r="F135" s="225"/>
      <c r="G135" s="226"/>
      <c r="H135" s="225"/>
      <c r="I135" s="226"/>
      <c r="J135" s="534"/>
      <c r="K135" s="535"/>
      <c r="L135" s="225"/>
      <c r="M135" s="535"/>
      <c r="N135" s="579"/>
    </row>
    <row r="136" spans="2:15" ht="36" customHeight="1">
      <c r="B136" s="576">
        <f t="shared" si="16"/>
        <v>45865</v>
      </c>
      <c r="C136" s="577">
        <f t="shared" si="17"/>
        <v>45865</v>
      </c>
      <c r="D136" s="225"/>
      <c r="E136" s="226"/>
      <c r="F136" s="225"/>
      <c r="G136" s="226"/>
      <c r="H136" s="225"/>
      <c r="I136" s="226"/>
      <c r="J136" s="534"/>
      <c r="K136" s="535"/>
      <c r="L136" s="225"/>
      <c r="M136" s="535"/>
      <c r="N136" s="579"/>
    </row>
    <row r="137" spans="2:15" ht="36" customHeight="1">
      <c r="B137" s="572">
        <f t="shared" si="16"/>
        <v>45866</v>
      </c>
      <c r="C137" s="573">
        <f t="shared" si="17"/>
        <v>45866</v>
      </c>
      <c r="D137" s="520"/>
      <c r="E137" s="181"/>
      <c r="F137" s="520"/>
      <c r="G137" s="181"/>
      <c r="H137" s="520"/>
      <c r="I137" s="181"/>
      <c r="J137" s="520"/>
      <c r="K137" s="181"/>
      <c r="L137" s="520"/>
      <c r="M137" s="181"/>
      <c r="N137" s="574"/>
      <c r="O137" s="556">
        <f>O134+1</f>
        <v>81</v>
      </c>
    </row>
    <row r="138" spans="2:15" ht="36" customHeight="1">
      <c r="B138" s="572">
        <f t="shared" si="16"/>
        <v>45867</v>
      </c>
      <c r="C138" s="573">
        <f t="shared" si="17"/>
        <v>45867</v>
      </c>
      <c r="D138" s="520"/>
      <c r="E138" s="181"/>
      <c r="F138" s="520"/>
      <c r="G138" s="181"/>
      <c r="H138" s="520"/>
      <c r="I138" s="181"/>
      <c r="J138" s="520"/>
      <c r="K138" s="181"/>
      <c r="L138" s="520"/>
      <c r="M138" s="181"/>
      <c r="N138" s="574"/>
      <c r="O138" s="556">
        <f>O137+1</f>
        <v>82</v>
      </c>
    </row>
    <row r="139" spans="2:15" ht="36" customHeight="1">
      <c r="B139" s="572">
        <f t="shared" si="16"/>
        <v>45868</v>
      </c>
      <c r="C139" s="573">
        <f t="shared" si="17"/>
        <v>45868</v>
      </c>
      <c r="D139" s="520"/>
      <c r="E139" s="181"/>
      <c r="F139" s="520"/>
      <c r="G139" s="181"/>
      <c r="H139" s="520"/>
      <c r="I139" s="181"/>
      <c r="J139" s="520"/>
      <c r="K139" s="181"/>
      <c r="L139" s="172"/>
      <c r="M139" s="613"/>
      <c r="N139" s="651"/>
      <c r="O139" s="556">
        <f t="shared" ref="O139:O140" si="20">O138+1</f>
        <v>83</v>
      </c>
    </row>
    <row r="140" spans="2:15" ht="36" customHeight="1">
      <c r="B140" s="592">
        <f>B139+1</f>
        <v>45869</v>
      </c>
      <c r="C140" s="593">
        <f>B140</f>
        <v>45869</v>
      </c>
      <c r="D140" s="594"/>
      <c r="E140" s="595"/>
      <c r="F140" s="594"/>
      <c r="G140" s="595"/>
      <c r="H140" s="594"/>
      <c r="I140" s="595"/>
      <c r="J140" s="594"/>
      <c r="K140" s="595"/>
      <c r="L140" s="594"/>
      <c r="M140" s="596"/>
      <c r="N140" s="597"/>
      <c r="O140" s="556">
        <f t="shared" si="20"/>
        <v>84</v>
      </c>
    </row>
    <row r="141" spans="2:15" ht="27" customHeight="1">
      <c r="B141" s="639"/>
      <c r="D141" s="599"/>
      <c r="E141" s="599"/>
      <c r="F141" s="599"/>
      <c r="G141" s="599"/>
      <c r="H141" s="599"/>
      <c r="I141" s="599"/>
      <c r="J141" s="599"/>
      <c r="K141" s="600"/>
      <c r="L141" s="599"/>
      <c r="M141" s="600"/>
      <c r="N141" s="600"/>
    </row>
    <row r="142" spans="2:15" ht="27" customHeight="1">
      <c r="B142" s="601" t="s">
        <v>1202</v>
      </c>
      <c r="D142" s="599"/>
      <c r="E142" s="599"/>
      <c r="F142" s="599"/>
      <c r="G142" s="599"/>
      <c r="H142" s="599"/>
      <c r="I142" s="599"/>
      <c r="J142" s="599"/>
      <c r="K142" s="600"/>
      <c r="L142" s="599"/>
      <c r="M142" s="600"/>
      <c r="N142" s="600"/>
    </row>
    <row r="143" spans="2:15" ht="18" customHeight="1">
      <c r="B143" s="1424" t="s">
        <v>1055</v>
      </c>
      <c r="C143" s="1426" t="s">
        <v>1056</v>
      </c>
      <c r="D143" s="562" t="s">
        <v>1057</v>
      </c>
      <c r="E143" s="1422" t="s">
        <v>1058</v>
      </c>
      <c r="F143" s="562" t="s">
        <v>1059</v>
      </c>
      <c r="G143" s="1422" t="s">
        <v>1058</v>
      </c>
      <c r="H143" s="562" t="s">
        <v>1060</v>
      </c>
      <c r="I143" s="1422" t="s">
        <v>1058</v>
      </c>
      <c r="J143" s="562" t="s">
        <v>1061</v>
      </c>
      <c r="K143" s="1422" t="s">
        <v>1058</v>
      </c>
      <c r="L143" s="562" t="s">
        <v>1062</v>
      </c>
      <c r="M143" s="1422" t="s">
        <v>1058</v>
      </c>
      <c r="N143" s="563" t="s">
        <v>1063</v>
      </c>
    </row>
    <row r="144" spans="2:15" ht="18" customHeight="1">
      <c r="B144" s="1425"/>
      <c r="C144" s="1427"/>
      <c r="D144" s="564" t="s">
        <v>1064</v>
      </c>
      <c r="E144" s="1423"/>
      <c r="F144" s="564" t="s">
        <v>1065</v>
      </c>
      <c r="G144" s="1423"/>
      <c r="H144" s="564" t="s">
        <v>1066</v>
      </c>
      <c r="I144" s="1423"/>
      <c r="J144" s="564" t="s">
        <v>1067</v>
      </c>
      <c r="K144" s="1423"/>
      <c r="L144" s="564" t="s">
        <v>443</v>
      </c>
      <c r="M144" s="1423"/>
      <c r="N144" s="565"/>
    </row>
    <row r="145" spans="2:15" ht="36" customHeight="1">
      <c r="B145" s="566">
        <f>B140+1</f>
        <v>45870</v>
      </c>
      <c r="C145" s="567">
        <f>B145</f>
        <v>45870</v>
      </c>
      <c r="D145" s="605"/>
      <c r="E145" s="652"/>
      <c r="F145" s="520"/>
      <c r="G145" s="602"/>
      <c r="H145" s="520"/>
      <c r="I145" s="602"/>
      <c r="J145" s="520"/>
      <c r="K145" s="602"/>
      <c r="L145" s="605"/>
      <c r="M145" s="570"/>
      <c r="N145" s="651"/>
      <c r="O145" s="556">
        <f>O140+1</f>
        <v>85</v>
      </c>
    </row>
    <row r="146" spans="2:15" ht="36" customHeight="1">
      <c r="B146" s="576">
        <f>B145+1</f>
        <v>45871</v>
      </c>
      <c r="C146" s="577">
        <f>B146</f>
        <v>45871</v>
      </c>
      <c r="D146" s="225"/>
      <c r="E146" s="609"/>
      <c r="F146" s="225"/>
      <c r="G146" s="578"/>
      <c r="H146" s="225"/>
      <c r="I146" s="226"/>
      <c r="J146" s="225"/>
      <c r="K146" s="226"/>
      <c r="L146" s="225"/>
      <c r="M146" s="535"/>
      <c r="N146" s="653"/>
    </row>
    <row r="147" spans="2:15" ht="36" customHeight="1">
      <c r="B147" s="576">
        <f t="shared" ref="B147:B175" si="21">B146+1</f>
        <v>45872</v>
      </c>
      <c r="C147" s="577">
        <f t="shared" ref="C147:C174" si="22">B147</f>
        <v>45872</v>
      </c>
      <c r="D147" s="225"/>
      <c r="E147" s="584"/>
      <c r="F147" s="225"/>
      <c r="G147" s="226"/>
      <c r="H147" s="225"/>
      <c r="I147" s="578"/>
      <c r="J147" s="225"/>
      <c r="K147" s="535"/>
      <c r="L147" s="225"/>
      <c r="M147" s="535"/>
      <c r="N147" s="653"/>
    </row>
    <row r="148" spans="2:15" ht="36" customHeight="1">
      <c r="B148" s="572">
        <f t="shared" si="21"/>
        <v>45873</v>
      </c>
      <c r="C148" s="573">
        <f t="shared" si="22"/>
        <v>45873</v>
      </c>
      <c r="D148" s="520"/>
      <c r="E148" s="181"/>
      <c r="F148" s="520"/>
      <c r="G148" s="181"/>
      <c r="H148" s="520"/>
      <c r="I148" s="181"/>
      <c r="J148" s="520"/>
      <c r="K148" s="522"/>
      <c r="L148" s="520"/>
      <c r="M148" s="522"/>
      <c r="N148" s="651"/>
      <c r="O148" s="556">
        <f>O145+1</f>
        <v>86</v>
      </c>
    </row>
    <row r="149" spans="2:15" ht="36" customHeight="1">
      <c r="B149" s="572">
        <f t="shared" si="21"/>
        <v>45874</v>
      </c>
      <c r="C149" s="573">
        <f t="shared" si="22"/>
        <v>45874</v>
      </c>
      <c r="D149" s="521"/>
      <c r="E149" s="181"/>
      <c r="F149" s="521"/>
      <c r="G149" s="181"/>
      <c r="H149" s="520"/>
      <c r="I149" s="522"/>
      <c r="J149" s="520"/>
      <c r="K149" s="522"/>
      <c r="L149" s="520"/>
      <c r="M149" s="522"/>
      <c r="N149" s="574"/>
      <c r="O149" s="556">
        <f>O148+1</f>
        <v>87</v>
      </c>
    </row>
    <row r="150" spans="2:15" ht="36" customHeight="1">
      <c r="B150" s="572">
        <f t="shared" si="21"/>
        <v>45875</v>
      </c>
      <c r="C150" s="573">
        <f t="shared" si="22"/>
        <v>45875</v>
      </c>
      <c r="D150" s="426" t="s">
        <v>893</v>
      </c>
      <c r="E150" s="331" t="s">
        <v>1632</v>
      </c>
      <c r="F150" s="426" t="s">
        <v>893</v>
      </c>
      <c r="G150" s="331" t="s">
        <v>1632</v>
      </c>
      <c r="H150" s="209" t="s">
        <v>238</v>
      </c>
      <c r="I150" s="331" t="s">
        <v>1632</v>
      </c>
      <c r="J150" s="520"/>
      <c r="K150" s="522"/>
      <c r="L150" s="520"/>
      <c r="M150" s="522"/>
      <c r="N150" s="574"/>
      <c r="O150" s="556">
        <f t="shared" ref="O150:O152" si="23">O149+1</f>
        <v>88</v>
      </c>
    </row>
    <row r="151" spans="2:15" ht="36" customHeight="1">
      <c r="B151" s="572">
        <f t="shared" si="21"/>
        <v>45876</v>
      </c>
      <c r="C151" s="573">
        <f t="shared" si="22"/>
        <v>45876</v>
      </c>
      <c r="D151" s="520" t="s">
        <v>907</v>
      </c>
      <c r="E151" s="181">
        <v>304</v>
      </c>
      <c r="F151" s="520" t="s">
        <v>907</v>
      </c>
      <c r="G151" s="181">
        <v>304</v>
      </c>
      <c r="H151" s="520" t="s">
        <v>910</v>
      </c>
      <c r="I151" s="181">
        <v>304</v>
      </c>
      <c r="J151" s="520" t="s">
        <v>910</v>
      </c>
      <c r="K151" s="181">
        <v>304</v>
      </c>
      <c r="L151" s="520"/>
      <c r="M151" s="181"/>
      <c r="N151" s="574"/>
      <c r="O151" s="556">
        <f t="shared" si="23"/>
        <v>89</v>
      </c>
    </row>
    <row r="152" spans="2:15" ht="36" customHeight="1">
      <c r="B152" s="572">
        <f t="shared" si="21"/>
        <v>45877</v>
      </c>
      <c r="C152" s="573">
        <f t="shared" si="22"/>
        <v>45877</v>
      </c>
      <c r="D152" s="520"/>
      <c r="E152" s="181"/>
      <c r="F152" s="520"/>
      <c r="G152" s="654"/>
      <c r="H152" s="520"/>
      <c r="I152" s="181"/>
      <c r="J152" s="520"/>
      <c r="K152" s="181"/>
      <c r="L152" s="520"/>
      <c r="M152" s="181"/>
      <c r="N152" s="574"/>
      <c r="O152" s="556">
        <f t="shared" si="23"/>
        <v>90</v>
      </c>
    </row>
    <row r="153" spans="2:15" ht="36" customHeight="1">
      <c r="B153" s="576">
        <f t="shared" si="21"/>
        <v>45878</v>
      </c>
      <c r="C153" s="577">
        <f t="shared" si="22"/>
        <v>45878</v>
      </c>
      <c r="D153" s="655"/>
      <c r="E153" s="578"/>
      <c r="F153" s="225"/>
      <c r="G153" s="637"/>
      <c r="H153" s="225"/>
      <c r="I153" s="226"/>
      <c r="J153" s="225"/>
      <c r="K153" s="226"/>
      <c r="L153" s="225"/>
      <c r="M153" s="226"/>
      <c r="N153" s="579"/>
    </row>
    <row r="154" spans="2:15" ht="36" customHeight="1">
      <c r="B154" s="576">
        <f t="shared" si="21"/>
        <v>45879</v>
      </c>
      <c r="C154" s="577">
        <f t="shared" si="22"/>
        <v>45879</v>
      </c>
      <c r="D154" s="225"/>
      <c r="E154" s="226"/>
      <c r="F154" s="225"/>
      <c r="G154" s="226"/>
      <c r="H154" s="225"/>
      <c r="I154" s="226"/>
      <c r="J154" s="225"/>
      <c r="K154" s="226"/>
      <c r="L154" s="225"/>
      <c r="M154" s="226"/>
      <c r="N154" s="579"/>
    </row>
    <row r="155" spans="2:15" ht="36" customHeight="1">
      <c r="B155" s="576">
        <f t="shared" si="21"/>
        <v>45880</v>
      </c>
      <c r="C155" s="577">
        <f t="shared" si="22"/>
        <v>45880</v>
      </c>
      <c r="D155" s="655"/>
      <c r="E155" s="226"/>
      <c r="F155" s="225"/>
      <c r="G155" s="637"/>
      <c r="H155" s="225"/>
      <c r="I155" s="637"/>
      <c r="J155" s="225"/>
      <c r="K155" s="226"/>
      <c r="L155" s="225"/>
      <c r="M155" s="226"/>
      <c r="N155" s="579"/>
    </row>
    <row r="156" spans="2:15" ht="36" customHeight="1">
      <c r="B156" s="572">
        <f t="shared" si="21"/>
        <v>45881</v>
      </c>
      <c r="C156" s="573">
        <f t="shared" si="22"/>
        <v>45881</v>
      </c>
      <c r="D156" s="520"/>
      <c r="E156" s="523"/>
      <c r="F156" s="520"/>
      <c r="G156" s="523"/>
      <c r="H156" s="520"/>
      <c r="I156" s="523"/>
      <c r="J156" s="521"/>
      <c r="K156" s="522"/>
      <c r="L156" s="521"/>
      <c r="M156" s="522"/>
      <c r="N156" s="574"/>
      <c r="O156" s="556">
        <f>O152+1</f>
        <v>91</v>
      </c>
    </row>
    <row r="157" spans="2:15" ht="36" customHeight="1">
      <c r="B157" s="572">
        <f t="shared" si="21"/>
        <v>45882</v>
      </c>
      <c r="C157" s="573">
        <f t="shared" si="22"/>
        <v>45882</v>
      </c>
      <c r="D157" s="520"/>
      <c r="E157" s="523"/>
      <c r="F157" s="520"/>
      <c r="G157" s="523"/>
      <c r="H157" s="520"/>
      <c r="I157" s="523"/>
      <c r="J157" s="520"/>
      <c r="K157" s="522"/>
      <c r="L157" s="521"/>
      <c r="M157" s="522"/>
      <c r="N157" s="574"/>
      <c r="O157" s="556">
        <f>O156+1</f>
        <v>92</v>
      </c>
    </row>
    <row r="158" spans="2:15" ht="36" customHeight="1">
      <c r="B158" s="572">
        <f t="shared" si="21"/>
        <v>45883</v>
      </c>
      <c r="C158" s="573">
        <f t="shared" si="22"/>
        <v>45883</v>
      </c>
      <c r="D158" s="520"/>
      <c r="E158" s="181"/>
      <c r="F158" s="520"/>
      <c r="G158" s="181"/>
      <c r="H158" s="520"/>
      <c r="I158" s="181"/>
      <c r="J158" s="520"/>
      <c r="K158" s="181"/>
      <c r="L158" s="520"/>
      <c r="M158" s="181"/>
      <c r="N158" s="574"/>
      <c r="O158" s="556">
        <f>O157+1</f>
        <v>93</v>
      </c>
    </row>
    <row r="159" spans="2:15" ht="36" customHeight="1">
      <c r="B159" s="572">
        <f t="shared" si="21"/>
        <v>45884</v>
      </c>
      <c r="C159" s="573">
        <f t="shared" si="22"/>
        <v>45884</v>
      </c>
      <c r="D159" s="642"/>
      <c r="E159" s="643"/>
      <c r="F159" s="642"/>
      <c r="G159" s="656"/>
      <c r="H159" s="642"/>
      <c r="I159" s="657"/>
      <c r="J159" s="642"/>
      <c r="K159" s="643"/>
      <c r="L159" s="642"/>
      <c r="M159" s="643"/>
      <c r="N159" s="647"/>
      <c r="O159" s="556">
        <f>O158+1</f>
        <v>94</v>
      </c>
    </row>
    <row r="160" spans="2:15" ht="36" customHeight="1">
      <c r="B160" s="576">
        <f t="shared" si="21"/>
        <v>45885</v>
      </c>
      <c r="C160" s="577">
        <f t="shared" si="22"/>
        <v>45885</v>
      </c>
      <c r="D160" s="225"/>
      <c r="E160" s="226"/>
      <c r="F160" s="225"/>
      <c r="G160" s="637"/>
      <c r="H160" s="225"/>
      <c r="I160" s="226"/>
      <c r="J160" s="225"/>
      <c r="K160" s="226"/>
      <c r="L160" s="225"/>
      <c r="M160" s="226"/>
      <c r="N160" s="579"/>
    </row>
    <row r="161" spans="2:15" ht="36" customHeight="1">
      <c r="B161" s="576">
        <f t="shared" si="21"/>
        <v>45886</v>
      </c>
      <c r="C161" s="577">
        <f t="shared" si="22"/>
        <v>45886</v>
      </c>
      <c r="D161" s="589"/>
      <c r="E161" s="658"/>
      <c r="F161" s="589"/>
      <c r="G161" s="658"/>
      <c r="H161" s="589"/>
      <c r="I161" s="658"/>
      <c r="J161" s="589"/>
      <c r="K161" s="658"/>
      <c r="L161" s="589"/>
      <c r="M161" s="659"/>
      <c r="N161" s="660"/>
    </row>
    <row r="162" spans="2:15" ht="36" customHeight="1">
      <c r="B162" s="572">
        <f t="shared" si="21"/>
        <v>45887</v>
      </c>
      <c r="C162" s="573">
        <f t="shared" si="22"/>
        <v>45887</v>
      </c>
      <c r="D162" s="520"/>
      <c r="E162" s="654"/>
      <c r="F162" s="520"/>
      <c r="G162" s="181"/>
      <c r="H162" s="520"/>
      <c r="I162" s="654"/>
      <c r="J162" s="520"/>
      <c r="K162" s="181"/>
      <c r="L162" s="520"/>
      <c r="M162" s="181"/>
      <c r="N162" s="574"/>
      <c r="O162" s="556">
        <f>O159+1</f>
        <v>95</v>
      </c>
    </row>
    <row r="163" spans="2:15" ht="36" customHeight="1">
      <c r="B163" s="572">
        <f t="shared" si="21"/>
        <v>45888</v>
      </c>
      <c r="C163" s="573">
        <f t="shared" si="22"/>
        <v>45888</v>
      </c>
      <c r="D163" s="520"/>
      <c r="E163" s="523"/>
      <c r="F163" s="520"/>
      <c r="G163" s="523"/>
      <c r="H163" s="520"/>
      <c r="I163" s="523"/>
      <c r="J163" s="520"/>
      <c r="K163" s="181"/>
      <c r="L163" s="521"/>
      <c r="M163" s="522"/>
      <c r="N163" s="574"/>
      <c r="O163" s="556">
        <f>O162+1</f>
        <v>96</v>
      </c>
    </row>
    <row r="164" spans="2:15" ht="36" customHeight="1">
      <c r="B164" s="572">
        <f t="shared" si="21"/>
        <v>45889</v>
      </c>
      <c r="C164" s="573">
        <f t="shared" si="22"/>
        <v>45889</v>
      </c>
      <c r="D164" s="520"/>
      <c r="E164" s="523"/>
      <c r="F164" s="520"/>
      <c r="G164" s="523"/>
      <c r="H164" s="520"/>
      <c r="I164" s="523"/>
      <c r="J164" s="520"/>
      <c r="K164" s="181"/>
      <c r="L164" s="521"/>
      <c r="M164" s="522"/>
      <c r="N164" s="574"/>
      <c r="O164" s="556">
        <f t="shared" ref="O164:O166" si="24">O163+1</f>
        <v>97</v>
      </c>
    </row>
    <row r="165" spans="2:15" ht="36" customHeight="1">
      <c r="B165" s="572">
        <f t="shared" si="21"/>
        <v>45890</v>
      </c>
      <c r="C165" s="573">
        <f t="shared" si="22"/>
        <v>45890</v>
      </c>
      <c r="D165" s="520"/>
      <c r="E165" s="181"/>
      <c r="F165" s="520"/>
      <c r="G165" s="181"/>
      <c r="H165" s="520"/>
      <c r="I165" s="181"/>
      <c r="J165" s="520"/>
      <c r="K165" s="181"/>
      <c r="L165" s="520"/>
      <c r="M165" s="181"/>
      <c r="N165" s="574"/>
      <c r="O165" s="556">
        <f t="shared" si="24"/>
        <v>98</v>
      </c>
    </row>
    <row r="166" spans="2:15" ht="36" customHeight="1">
      <c r="B166" s="572">
        <f t="shared" si="21"/>
        <v>45891</v>
      </c>
      <c r="C166" s="573">
        <f t="shared" si="22"/>
        <v>45891</v>
      </c>
      <c r="D166" s="520"/>
      <c r="E166" s="181"/>
      <c r="F166" s="520"/>
      <c r="G166" s="181"/>
      <c r="H166" s="520"/>
      <c r="I166" s="181"/>
      <c r="J166" s="520"/>
      <c r="K166" s="181"/>
      <c r="L166" s="520"/>
      <c r="M166" s="522"/>
      <c r="N166" s="574"/>
      <c r="O166" s="556">
        <f t="shared" si="24"/>
        <v>99</v>
      </c>
    </row>
    <row r="167" spans="2:15" ht="36" customHeight="1">
      <c r="B167" s="576">
        <f t="shared" si="21"/>
        <v>45892</v>
      </c>
      <c r="C167" s="577">
        <f t="shared" si="22"/>
        <v>45892</v>
      </c>
      <c r="D167" s="225"/>
      <c r="E167" s="226"/>
      <c r="F167" s="225"/>
      <c r="G167" s="637"/>
      <c r="H167" s="225"/>
      <c r="I167" s="637"/>
      <c r="J167" s="225"/>
      <c r="K167" s="226"/>
      <c r="L167" s="225"/>
      <c r="M167" s="226"/>
      <c r="N167" s="579"/>
    </row>
    <row r="168" spans="2:15" ht="36" customHeight="1">
      <c r="B168" s="576">
        <f t="shared" si="21"/>
        <v>45893</v>
      </c>
      <c r="C168" s="577">
        <f t="shared" si="22"/>
        <v>45893</v>
      </c>
      <c r="D168" s="225"/>
      <c r="E168" s="226"/>
      <c r="F168" s="225"/>
      <c r="G168" s="226"/>
      <c r="H168" s="225"/>
      <c r="I168" s="226"/>
      <c r="J168" s="225"/>
      <c r="K168" s="637"/>
      <c r="L168" s="225"/>
      <c r="M168" s="637"/>
      <c r="N168" s="579"/>
    </row>
    <row r="169" spans="2:15" ht="36" customHeight="1">
      <c r="B169" s="572">
        <f t="shared" si="21"/>
        <v>45894</v>
      </c>
      <c r="C169" s="573">
        <f t="shared" si="22"/>
        <v>45894</v>
      </c>
      <c r="D169" s="520"/>
      <c r="E169" s="181"/>
      <c r="F169" s="520"/>
      <c r="G169" s="181"/>
      <c r="H169" s="520"/>
      <c r="I169" s="181"/>
      <c r="J169" s="520"/>
      <c r="K169" s="181"/>
      <c r="L169" s="520"/>
      <c r="M169" s="181"/>
      <c r="N169" s="651"/>
      <c r="O169" s="556">
        <f>O166+1</f>
        <v>100</v>
      </c>
    </row>
    <row r="170" spans="2:15" ht="36" customHeight="1">
      <c r="B170" s="572">
        <f t="shared" si="21"/>
        <v>45895</v>
      </c>
      <c r="C170" s="573">
        <f t="shared" si="22"/>
        <v>45895</v>
      </c>
      <c r="D170" s="520" t="s">
        <v>1633</v>
      </c>
      <c r="E170" s="181" t="s">
        <v>1553</v>
      </c>
      <c r="F170" s="520" t="s">
        <v>1633</v>
      </c>
      <c r="G170" s="181" t="s">
        <v>1553</v>
      </c>
      <c r="H170" s="520" t="s">
        <v>1633</v>
      </c>
      <c r="I170" s="181" t="s">
        <v>1553</v>
      </c>
      <c r="J170" s="520" t="s">
        <v>1633</v>
      </c>
      <c r="K170" s="522" t="s">
        <v>1553</v>
      </c>
      <c r="L170" s="521"/>
      <c r="M170" s="522"/>
      <c r="N170" s="574" t="s">
        <v>1634</v>
      </c>
      <c r="O170" s="556">
        <f>O169+1</f>
        <v>101</v>
      </c>
    </row>
    <row r="171" spans="2:15" ht="36" customHeight="1">
      <c r="B171" s="572">
        <f t="shared" si="21"/>
        <v>45896</v>
      </c>
      <c r="C171" s="573">
        <f t="shared" si="22"/>
        <v>45896</v>
      </c>
      <c r="D171" s="520"/>
      <c r="E171" s="523"/>
      <c r="F171" s="520"/>
      <c r="G171" s="523"/>
      <c r="H171" s="520" t="s">
        <v>733</v>
      </c>
      <c r="I171" s="181" t="s">
        <v>1553</v>
      </c>
      <c r="J171" s="520" t="s">
        <v>733</v>
      </c>
      <c r="K171" s="522" t="s">
        <v>1553</v>
      </c>
      <c r="L171" s="521"/>
      <c r="M171" s="522"/>
      <c r="N171" s="574" t="s">
        <v>1634</v>
      </c>
      <c r="O171" s="556">
        <f t="shared" ref="O171:O173" si="25">O170+1</f>
        <v>102</v>
      </c>
    </row>
    <row r="172" spans="2:15" ht="36" customHeight="1">
      <c r="B172" s="572">
        <f t="shared" si="21"/>
        <v>45897</v>
      </c>
      <c r="C172" s="573">
        <f t="shared" si="22"/>
        <v>45897</v>
      </c>
      <c r="D172" s="520"/>
      <c r="E172" s="181"/>
      <c r="F172" s="520"/>
      <c r="G172" s="181"/>
      <c r="H172" s="520"/>
      <c r="I172" s="181"/>
      <c r="J172" s="520"/>
      <c r="K172" s="181"/>
      <c r="L172" s="520"/>
      <c r="M172" s="181"/>
      <c r="N172" s="574"/>
      <c r="O172" s="556">
        <f t="shared" si="25"/>
        <v>103</v>
      </c>
    </row>
    <row r="173" spans="2:15" ht="36" customHeight="1">
      <c r="B173" s="572">
        <f t="shared" si="21"/>
        <v>45898</v>
      </c>
      <c r="C173" s="573">
        <f t="shared" si="22"/>
        <v>45898</v>
      </c>
      <c r="D173" s="520"/>
      <c r="E173" s="181"/>
      <c r="F173" s="520"/>
      <c r="G173" s="181"/>
      <c r="H173" s="520"/>
      <c r="I173" s="181"/>
      <c r="J173" s="520"/>
      <c r="K173" s="181"/>
      <c r="L173" s="520"/>
      <c r="M173" s="522"/>
      <c r="N173" s="574"/>
      <c r="O173" s="556">
        <f t="shared" si="25"/>
        <v>104</v>
      </c>
    </row>
    <row r="174" spans="2:15" ht="36" customHeight="1">
      <c r="B174" s="576">
        <f t="shared" si="21"/>
        <v>45899</v>
      </c>
      <c r="C174" s="577">
        <f t="shared" si="22"/>
        <v>45899</v>
      </c>
      <c r="D174" s="225"/>
      <c r="E174" s="226"/>
      <c r="F174" s="225"/>
      <c r="G174" s="226"/>
      <c r="H174" s="225"/>
      <c r="I174" s="226"/>
      <c r="J174" s="225"/>
      <c r="K174" s="226"/>
      <c r="L174" s="608"/>
      <c r="M174" s="610"/>
      <c r="N174" s="630"/>
    </row>
    <row r="175" spans="2:15" ht="36" customHeight="1">
      <c r="B175" s="617">
        <f t="shared" si="21"/>
        <v>45900</v>
      </c>
      <c r="C175" s="618">
        <f>B175</f>
        <v>45900</v>
      </c>
      <c r="D175" s="195"/>
      <c r="E175" s="196"/>
      <c r="F175" s="195"/>
      <c r="G175" s="196"/>
      <c r="H175" s="195"/>
      <c r="I175" s="196"/>
      <c r="J175" s="195"/>
      <c r="K175" s="661"/>
      <c r="L175" s="195"/>
      <c r="M175" s="662"/>
      <c r="N175" s="619"/>
    </row>
    <row r="176" spans="2:15" ht="27" customHeight="1">
      <c r="B176" s="639"/>
      <c r="D176" s="599"/>
      <c r="E176" s="599"/>
      <c r="F176" s="599"/>
      <c r="G176" s="599"/>
      <c r="H176" s="599"/>
      <c r="I176" s="599"/>
      <c r="J176" s="599"/>
      <c r="K176" s="600"/>
      <c r="L176" s="599"/>
      <c r="M176" s="600"/>
      <c r="N176" s="600"/>
    </row>
    <row r="177" spans="2:15" ht="27" customHeight="1">
      <c r="B177" s="601" t="s">
        <v>1212</v>
      </c>
      <c r="D177" s="599"/>
      <c r="E177" s="599"/>
      <c r="F177" s="599"/>
      <c r="G177" s="599"/>
      <c r="H177" s="599"/>
      <c r="I177" s="599"/>
      <c r="J177" s="599"/>
      <c r="K177" s="600"/>
      <c r="L177" s="599"/>
      <c r="M177" s="600"/>
      <c r="N177" s="600"/>
    </row>
    <row r="178" spans="2:15" ht="18" customHeight="1">
      <c r="B178" s="1424" t="s">
        <v>1055</v>
      </c>
      <c r="C178" s="1426" t="s">
        <v>1056</v>
      </c>
      <c r="D178" s="562" t="s">
        <v>1057</v>
      </c>
      <c r="E178" s="1422" t="s">
        <v>1058</v>
      </c>
      <c r="F178" s="562" t="s">
        <v>1059</v>
      </c>
      <c r="G178" s="1422" t="s">
        <v>1058</v>
      </c>
      <c r="H178" s="562" t="s">
        <v>1060</v>
      </c>
      <c r="I178" s="1422" t="s">
        <v>1058</v>
      </c>
      <c r="J178" s="562" t="s">
        <v>1061</v>
      </c>
      <c r="K178" s="1422" t="s">
        <v>1058</v>
      </c>
      <c r="L178" s="562" t="s">
        <v>1062</v>
      </c>
      <c r="M178" s="1422" t="s">
        <v>1058</v>
      </c>
      <c r="N178" s="563" t="s">
        <v>1063</v>
      </c>
    </row>
    <row r="179" spans="2:15" ht="18" customHeight="1">
      <c r="B179" s="1425"/>
      <c r="C179" s="1427"/>
      <c r="D179" s="564" t="s">
        <v>1064</v>
      </c>
      <c r="E179" s="1423"/>
      <c r="F179" s="564" t="s">
        <v>1065</v>
      </c>
      <c r="G179" s="1423"/>
      <c r="H179" s="564" t="s">
        <v>1066</v>
      </c>
      <c r="I179" s="1423"/>
      <c r="J179" s="564" t="s">
        <v>1067</v>
      </c>
      <c r="K179" s="1423"/>
      <c r="L179" s="564" t="s">
        <v>443</v>
      </c>
      <c r="M179" s="1423"/>
      <c r="N179" s="565"/>
    </row>
    <row r="180" spans="2:15" ht="36" customHeight="1">
      <c r="B180" s="566">
        <f>B175+1</f>
        <v>45901</v>
      </c>
      <c r="C180" s="567">
        <f>B180</f>
        <v>45901</v>
      </c>
      <c r="D180" s="663" t="s">
        <v>1636</v>
      </c>
      <c r="E180" s="602"/>
      <c r="F180" s="663" t="s">
        <v>1636</v>
      </c>
      <c r="G180" s="602"/>
      <c r="H180" s="663" t="s">
        <v>1636</v>
      </c>
      <c r="I180" s="602"/>
      <c r="J180" s="663" t="s">
        <v>1636</v>
      </c>
      <c r="K180" s="602"/>
      <c r="L180" s="605" t="s">
        <v>1636</v>
      </c>
      <c r="M180" s="570"/>
      <c r="N180" s="571"/>
      <c r="O180" s="556">
        <f>O173+1</f>
        <v>105</v>
      </c>
    </row>
    <row r="181" spans="2:15" ht="36" customHeight="1">
      <c r="B181" s="572">
        <f>B180+1</f>
        <v>45902</v>
      </c>
      <c r="C181" s="573">
        <f>B181</f>
        <v>45902</v>
      </c>
      <c r="D181" s="631" t="s">
        <v>1636</v>
      </c>
      <c r="E181" s="524"/>
      <c r="F181" s="631" t="s">
        <v>1636</v>
      </c>
      <c r="G181" s="524"/>
      <c r="H181" s="631" t="s">
        <v>1636</v>
      </c>
      <c r="I181" s="524"/>
      <c r="J181" s="631" t="s">
        <v>1636</v>
      </c>
      <c r="K181" s="524"/>
      <c r="L181" s="520" t="s">
        <v>1636</v>
      </c>
      <c r="M181" s="522"/>
      <c r="N181" s="574"/>
      <c r="O181" s="556">
        <f>O180+1</f>
        <v>106</v>
      </c>
    </row>
    <row r="182" spans="2:15" ht="36" customHeight="1">
      <c r="B182" s="572">
        <f t="shared" ref="B182:B208" si="26">B181+1</f>
        <v>45903</v>
      </c>
      <c r="C182" s="573">
        <f t="shared" ref="C182:C208" si="27">B182</f>
        <v>45903</v>
      </c>
      <c r="D182" s="631" t="s">
        <v>1636</v>
      </c>
      <c r="E182" s="632"/>
      <c r="F182" s="520" t="s">
        <v>1636</v>
      </c>
      <c r="G182" s="523"/>
      <c r="H182" s="520" t="s">
        <v>1636</v>
      </c>
      <c r="I182" s="632"/>
      <c r="J182" s="520" t="s">
        <v>1636</v>
      </c>
      <c r="K182" s="522"/>
      <c r="L182" s="520" t="s">
        <v>1636</v>
      </c>
      <c r="M182" s="522"/>
      <c r="N182" s="574"/>
      <c r="O182" s="556">
        <f t="shared" ref="O182:O184" si="28">O181+1</f>
        <v>107</v>
      </c>
    </row>
    <row r="183" spans="2:15" ht="36" customHeight="1">
      <c r="B183" s="572">
        <f t="shared" si="26"/>
        <v>45904</v>
      </c>
      <c r="C183" s="573">
        <f t="shared" si="27"/>
        <v>45904</v>
      </c>
      <c r="D183" s="631" t="s">
        <v>1636</v>
      </c>
      <c r="E183" s="632"/>
      <c r="F183" s="631" t="s">
        <v>1636</v>
      </c>
      <c r="G183" s="632"/>
      <c r="H183" s="520" t="s">
        <v>1636</v>
      </c>
      <c r="I183" s="524"/>
      <c r="J183" s="520" t="s">
        <v>1636</v>
      </c>
      <c r="K183" s="524"/>
      <c r="L183" s="520" t="s">
        <v>1636</v>
      </c>
      <c r="M183" s="181"/>
      <c r="N183" s="574"/>
      <c r="O183" s="556">
        <f t="shared" si="28"/>
        <v>108</v>
      </c>
    </row>
    <row r="184" spans="2:15" ht="36" customHeight="1">
      <c r="B184" s="572">
        <f t="shared" si="26"/>
        <v>45905</v>
      </c>
      <c r="C184" s="573">
        <f t="shared" si="27"/>
        <v>45905</v>
      </c>
      <c r="D184" s="520" t="s">
        <v>1636</v>
      </c>
      <c r="E184" s="524"/>
      <c r="F184" s="520" t="s">
        <v>1636</v>
      </c>
      <c r="G184" s="524"/>
      <c r="H184" s="520" t="s">
        <v>1636</v>
      </c>
      <c r="I184" s="524"/>
      <c r="J184" s="520" t="s">
        <v>1636</v>
      </c>
      <c r="K184" s="524"/>
      <c r="L184" s="520" t="s">
        <v>1636</v>
      </c>
      <c r="M184" s="181"/>
      <c r="N184" s="574"/>
      <c r="O184" s="556">
        <f t="shared" si="28"/>
        <v>109</v>
      </c>
    </row>
    <row r="185" spans="2:15" ht="36" customHeight="1">
      <c r="B185" s="576">
        <f t="shared" si="26"/>
        <v>45906</v>
      </c>
      <c r="C185" s="577">
        <f t="shared" si="27"/>
        <v>45906</v>
      </c>
      <c r="D185" s="225"/>
      <c r="E185" s="584"/>
      <c r="F185" s="225"/>
      <c r="G185" s="584"/>
      <c r="H185" s="225"/>
      <c r="I185" s="584"/>
      <c r="J185" s="583"/>
      <c r="K185" s="584"/>
      <c r="L185" s="225"/>
      <c r="M185" s="226"/>
      <c r="N185" s="579"/>
    </row>
    <row r="186" spans="2:15" ht="36" customHeight="1">
      <c r="B186" s="576">
        <f t="shared" si="26"/>
        <v>45907</v>
      </c>
      <c r="C186" s="577">
        <f t="shared" si="27"/>
        <v>45907</v>
      </c>
      <c r="D186" s="225"/>
      <c r="E186" s="584"/>
      <c r="F186" s="583"/>
      <c r="G186" s="664"/>
      <c r="H186" s="583"/>
      <c r="I186" s="664"/>
      <c r="J186" s="583"/>
      <c r="K186" s="584"/>
      <c r="L186" s="225"/>
      <c r="M186" s="637"/>
      <c r="N186" s="579"/>
    </row>
    <row r="187" spans="2:15" ht="36" customHeight="1">
      <c r="B187" s="572">
        <f t="shared" si="26"/>
        <v>45908</v>
      </c>
      <c r="C187" s="573">
        <f t="shared" si="27"/>
        <v>45908</v>
      </c>
      <c r="D187" s="520" t="s">
        <v>1636</v>
      </c>
      <c r="E187" s="524"/>
      <c r="F187" s="520" t="s">
        <v>1636</v>
      </c>
      <c r="G187" s="524"/>
      <c r="H187" s="520" t="s">
        <v>1636</v>
      </c>
      <c r="I187" s="524"/>
      <c r="J187" s="520" t="s">
        <v>1636</v>
      </c>
      <c r="K187" s="524"/>
      <c r="L187" s="520" t="s">
        <v>1636</v>
      </c>
      <c r="M187" s="181"/>
      <c r="N187" s="574"/>
      <c r="O187" s="556">
        <f>O184+1</f>
        <v>110</v>
      </c>
    </row>
    <row r="188" spans="2:15" ht="36" customHeight="1">
      <c r="B188" s="572">
        <f t="shared" si="26"/>
        <v>45909</v>
      </c>
      <c r="C188" s="573">
        <f t="shared" si="27"/>
        <v>45909</v>
      </c>
      <c r="D188" s="631" t="s">
        <v>1636</v>
      </c>
      <c r="E188" s="524"/>
      <c r="F188" s="631" t="s">
        <v>1636</v>
      </c>
      <c r="G188" s="524"/>
      <c r="H188" s="631" t="s">
        <v>1636</v>
      </c>
      <c r="I188" s="632"/>
      <c r="J188" s="531" t="s">
        <v>1636</v>
      </c>
      <c r="K188" s="522"/>
      <c r="L188" s="521" t="s">
        <v>1636</v>
      </c>
      <c r="M188" s="522"/>
      <c r="N188" s="574"/>
      <c r="O188" s="556">
        <f>O187+1</f>
        <v>111</v>
      </c>
    </row>
    <row r="189" spans="2:15" ht="36" customHeight="1">
      <c r="B189" s="572">
        <f t="shared" si="26"/>
        <v>45910</v>
      </c>
      <c r="C189" s="573">
        <f t="shared" si="27"/>
        <v>45910</v>
      </c>
      <c r="D189" s="631" t="s">
        <v>1637</v>
      </c>
      <c r="E189" s="632"/>
      <c r="F189" s="520" t="s">
        <v>1637</v>
      </c>
      <c r="G189" s="632"/>
      <c r="H189" s="531" t="s">
        <v>1637</v>
      </c>
      <c r="I189" s="632"/>
      <c r="J189" s="520" t="s">
        <v>1637</v>
      </c>
      <c r="K189" s="522"/>
      <c r="L189" s="520" t="s">
        <v>1637</v>
      </c>
      <c r="M189" s="522"/>
      <c r="N189" s="574"/>
      <c r="O189" s="556">
        <f t="shared" ref="O189:O191" si="29">O188+1</f>
        <v>112</v>
      </c>
    </row>
    <row r="190" spans="2:15" ht="36" customHeight="1">
      <c r="B190" s="572">
        <f t="shared" si="26"/>
        <v>45911</v>
      </c>
      <c r="C190" s="573">
        <f t="shared" si="27"/>
        <v>45911</v>
      </c>
      <c r="D190" s="520" t="s">
        <v>1636</v>
      </c>
      <c r="E190" s="665"/>
      <c r="F190" s="520" t="s">
        <v>1636</v>
      </c>
      <c r="G190" s="524"/>
      <c r="H190" s="520" t="s">
        <v>1636</v>
      </c>
      <c r="I190" s="665"/>
      <c r="J190" s="520" t="s">
        <v>1636</v>
      </c>
      <c r="K190" s="524"/>
      <c r="L190" s="520" t="s">
        <v>1636</v>
      </c>
      <c r="M190" s="181"/>
      <c r="N190" s="574"/>
      <c r="O190" s="556">
        <f t="shared" si="29"/>
        <v>113</v>
      </c>
    </row>
    <row r="191" spans="2:15" ht="36" customHeight="1">
      <c r="B191" s="572">
        <f t="shared" si="26"/>
        <v>45912</v>
      </c>
      <c r="C191" s="573">
        <f t="shared" si="27"/>
        <v>45912</v>
      </c>
      <c r="D191" s="520" t="s">
        <v>1636</v>
      </c>
      <c r="E191" s="665"/>
      <c r="F191" s="520" t="s">
        <v>1636</v>
      </c>
      <c r="G191" s="524"/>
      <c r="H191" s="520" t="s">
        <v>1636</v>
      </c>
      <c r="I191" s="665"/>
      <c r="J191" s="520" t="s">
        <v>1636</v>
      </c>
      <c r="K191" s="524"/>
      <c r="L191" s="520" t="s">
        <v>1636</v>
      </c>
      <c r="M191" s="181"/>
      <c r="N191" s="574"/>
      <c r="O191" s="556">
        <f t="shared" si="29"/>
        <v>114</v>
      </c>
    </row>
    <row r="192" spans="2:15" ht="36" customHeight="1">
      <c r="B192" s="576">
        <f t="shared" si="26"/>
        <v>45913</v>
      </c>
      <c r="C192" s="577">
        <f t="shared" si="27"/>
        <v>45913</v>
      </c>
      <c r="D192" s="225"/>
      <c r="E192" s="584"/>
      <c r="F192" s="225"/>
      <c r="G192" s="584"/>
      <c r="H192" s="225"/>
      <c r="I192" s="666"/>
      <c r="J192" s="225"/>
      <c r="K192" s="584"/>
      <c r="L192" s="225"/>
      <c r="M192" s="226"/>
      <c r="N192" s="579"/>
    </row>
    <row r="193" spans="2:15" ht="36" customHeight="1">
      <c r="B193" s="576">
        <f t="shared" si="26"/>
        <v>45914</v>
      </c>
      <c r="C193" s="577">
        <f t="shared" si="27"/>
        <v>45914</v>
      </c>
      <c r="D193" s="225"/>
      <c r="E193" s="666"/>
      <c r="F193" s="225"/>
      <c r="G193" s="584"/>
      <c r="H193" s="225"/>
      <c r="I193" s="666"/>
      <c r="J193" s="225"/>
      <c r="K193" s="584"/>
      <c r="L193" s="225"/>
      <c r="M193" s="226"/>
      <c r="N193" s="579"/>
    </row>
    <row r="194" spans="2:15" ht="36" customHeight="1">
      <c r="B194" s="576">
        <f t="shared" si="26"/>
        <v>45915</v>
      </c>
      <c r="C194" s="577">
        <f t="shared" si="27"/>
        <v>45915</v>
      </c>
      <c r="D194" s="225"/>
      <c r="E194" s="584"/>
      <c r="F194" s="225"/>
      <c r="G194" s="584"/>
      <c r="H194" s="225"/>
      <c r="I194" s="584"/>
      <c r="J194" s="225"/>
      <c r="K194" s="584"/>
      <c r="L194" s="225"/>
      <c r="M194" s="226"/>
      <c r="N194" s="579"/>
    </row>
    <row r="195" spans="2:15" ht="36" customHeight="1">
      <c r="B195" s="572">
        <f t="shared" si="26"/>
        <v>45916</v>
      </c>
      <c r="C195" s="573">
        <f t="shared" si="27"/>
        <v>45916</v>
      </c>
      <c r="D195" s="631" t="s">
        <v>1636</v>
      </c>
      <c r="E195" s="524"/>
      <c r="F195" s="631" t="s">
        <v>1636</v>
      </c>
      <c r="G195" s="524"/>
      <c r="H195" s="631" t="s">
        <v>1636</v>
      </c>
      <c r="I195" s="524"/>
      <c r="J195" s="631" t="s">
        <v>1636</v>
      </c>
      <c r="K195" s="524"/>
      <c r="L195" s="521" t="s">
        <v>1636</v>
      </c>
      <c r="M195" s="522"/>
      <c r="N195" s="574"/>
      <c r="O195" s="556">
        <f>O191+1</f>
        <v>115</v>
      </c>
    </row>
    <row r="196" spans="2:15" ht="36" customHeight="1">
      <c r="B196" s="572">
        <f t="shared" si="26"/>
        <v>45917</v>
      </c>
      <c r="C196" s="573">
        <f t="shared" si="27"/>
        <v>45917</v>
      </c>
      <c r="D196" s="631" t="s">
        <v>1636</v>
      </c>
      <c r="E196" s="632"/>
      <c r="F196" s="520" t="s">
        <v>1636</v>
      </c>
      <c r="G196" s="523"/>
      <c r="H196" s="631" t="s">
        <v>1636</v>
      </c>
      <c r="I196" s="632"/>
      <c r="J196" s="520" t="s">
        <v>1636</v>
      </c>
      <c r="K196" s="524"/>
      <c r="L196" s="520" t="s">
        <v>1636</v>
      </c>
      <c r="M196" s="522"/>
      <c r="N196" s="574"/>
      <c r="O196" s="556">
        <f>O195+1</f>
        <v>116</v>
      </c>
    </row>
    <row r="197" spans="2:15" ht="36" customHeight="1">
      <c r="B197" s="572">
        <f t="shared" si="26"/>
        <v>45918</v>
      </c>
      <c r="C197" s="573">
        <f t="shared" si="27"/>
        <v>45918</v>
      </c>
      <c r="D197" s="520" t="s">
        <v>1636</v>
      </c>
      <c r="E197" s="524"/>
      <c r="F197" s="520" t="s">
        <v>1636</v>
      </c>
      <c r="G197" s="524"/>
      <c r="H197" s="520" t="s">
        <v>1636</v>
      </c>
      <c r="I197" s="665"/>
      <c r="J197" s="520" t="s">
        <v>1636</v>
      </c>
      <c r="K197" s="665"/>
      <c r="L197" s="520" t="s">
        <v>1636</v>
      </c>
      <c r="M197" s="522"/>
      <c r="N197" s="574"/>
      <c r="O197" s="556">
        <f t="shared" ref="O197:O198" si="30">O196+1</f>
        <v>117</v>
      </c>
    </row>
    <row r="198" spans="2:15" ht="36" customHeight="1">
      <c r="B198" s="572">
        <f t="shared" si="26"/>
        <v>45919</v>
      </c>
      <c r="C198" s="573">
        <f t="shared" si="27"/>
        <v>45919</v>
      </c>
      <c r="D198" s="631" t="s">
        <v>1636</v>
      </c>
      <c r="E198" s="632"/>
      <c r="F198" s="520" t="s">
        <v>1636</v>
      </c>
      <c r="G198" s="665"/>
      <c r="H198" s="520" t="s">
        <v>1636</v>
      </c>
      <c r="I198" s="524"/>
      <c r="J198" s="520" t="s">
        <v>1636</v>
      </c>
      <c r="K198" s="524"/>
      <c r="L198" s="520" t="s">
        <v>1636</v>
      </c>
      <c r="M198" s="522"/>
      <c r="N198" s="574"/>
      <c r="O198" s="556">
        <f t="shared" si="30"/>
        <v>118</v>
      </c>
    </row>
    <row r="199" spans="2:15" ht="36" customHeight="1">
      <c r="B199" s="576">
        <f t="shared" si="26"/>
        <v>45920</v>
      </c>
      <c r="C199" s="577">
        <f t="shared" si="27"/>
        <v>45920</v>
      </c>
      <c r="D199" s="225"/>
      <c r="E199" s="584"/>
      <c r="F199" s="225"/>
      <c r="G199" s="584"/>
      <c r="H199" s="225"/>
      <c r="I199" s="584"/>
      <c r="J199" s="225"/>
      <c r="K199" s="584"/>
      <c r="L199" s="225"/>
      <c r="M199" s="535"/>
      <c r="N199" s="579"/>
    </row>
    <row r="200" spans="2:15" ht="36" customHeight="1">
      <c r="B200" s="576">
        <f t="shared" si="26"/>
        <v>45921</v>
      </c>
      <c r="C200" s="577">
        <f t="shared" si="27"/>
        <v>45921</v>
      </c>
      <c r="D200" s="225"/>
      <c r="E200" s="584"/>
      <c r="F200" s="225"/>
      <c r="G200" s="584"/>
      <c r="H200" s="225"/>
      <c r="I200" s="666"/>
      <c r="J200" s="225"/>
      <c r="K200" s="666"/>
      <c r="L200" s="225"/>
      <c r="M200" s="636"/>
      <c r="N200" s="579"/>
    </row>
    <row r="201" spans="2:15" ht="36" customHeight="1">
      <c r="B201" s="572">
        <f t="shared" si="26"/>
        <v>45922</v>
      </c>
      <c r="C201" s="573">
        <f t="shared" si="27"/>
        <v>45922</v>
      </c>
      <c r="D201" s="631" t="s">
        <v>1636</v>
      </c>
      <c r="E201" s="524"/>
      <c r="F201" s="631" t="s">
        <v>1636</v>
      </c>
      <c r="G201" s="524"/>
      <c r="H201" s="631" t="s">
        <v>1636</v>
      </c>
      <c r="I201" s="524"/>
      <c r="J201" s="631" t="s">
        <v>1636</v>
      </c>
      <c r="K201" s="524"/>
      <c r="L201" s="520" t="s">
        <v>1636</v>
      </c>
      <c r="M201" s="181"/>
      <c r="N201" s="574"/>
      <c r="O201" s="556">
        <f>O198+1</f>
        <v>119</v>
      </c>
    </row>
    <row r="202" spans="2:15" ht="36" customHeight="1">
      <c r="B202" s="576">
        <f t="shared" si="26"/>
        <v>45923</v>
      </c>
      <c r="C202" s="577">
        <f t="shared" si="27"/>
        <v>45923</v>
      </c>
      <c r="D202" s="583"/>
      <c r="E202" s="664"/>
      <c r="F202" s="225"/>
      <c r="G202" s="578"/>
      <c r="H202" s="583"/>
      <c r="I202" s="664"/>
      <c r="J202" s="534"/>
      <c r="K202" s="584"/>
      <c r="L202" s="534"/>
      <c r="M202" s="535"/>
      <c r="N202" s="579"/>
    </row>
    <row r="203" spans="2:15" ht="36" customHeight="1">
      <c r="B203" s="572">
        <f t="shared" si="26"/>
        <v>45924</v>
      </c>
      <c r="C203" s="573">
        <f t="shared" si="27"/>
        <v>45924</v>
      </c>
      <c r="D203" s="631" t="s">
        <v>1637</v>
      </c>
      <c r="E203" s="632"/>
      <c r="F203" s="520" t="s">
        <v>1637</v>
      </c>
      <c r="G203" s="523"/>
      <c r="H203" s="631" t="s">
        <v>1637</v>
      </c>
      <c r="I203" s="632"/>
      <c r="J203" s="520" t="s">
        <v>1637</v>
      </c>
      <c r="K203" s="524"/>
      <c r="L203" s="520" t="s">
        <v>1637</v>
      </c>
      <c r="M203" s="522"/>
      <c r="N203" s="574"/>
      <c r="O203" s="556">
        <f>O201+1</f>
        <v>120</v>
      </c>
    </row>
    <row r="204" spans="2:15" ht="36" customHeight="1">
      <c r="B204" s="572">
        <f t="shared" si="26"/>
        <v>45925</v>
      </c>
      <c r="C204" s="573">
        <f t="shared" si="27"/>
        <v>45925</v>
      </c>
      <c r="D204" s="667" t="s">
        <v>1636</v>
      </c>
      <c r="E204" s="668"/>
      <c r="F204" s="667" t="s">
        <v>1636</v>
      </c>
      <c r="G204" s="668"/>
      <c r="H204" s="667" t="s">
        <v>1636</v>
      </c>
      <c r="I204" s="669"/>
      <c r="J204" s="667" t="s">
        <v>1636</v>
      </c>
      <c r="K204" s="668"/>
      <c r="L204" s="642" t="s">
        <v>1636</v>
      </c>
      <c r="M204" s="643"/>
      <c r="N204" s="574"/>
      <c r="O204" s="556">
        <f>O203+1</f>
        <v>121</v>
      </c>
    </row>
    <row r="205" spans="2:15" ht="36" customHeight="1">
      <c r="B205" s="572">
        <f t="shared" si="26"/>
        <v>45926</v>
      </c>
      <c r="C205" s="573">
        <f t="shared" si="27"/>
        <v>45926</v>
      </c>
      <c r="D205" s="631" t="s">
        <v>1636</v>
      </c>
      <c r="E205" s="524"/>
      <c r="F205" s="631" t="s">
        <v>1636</v>
      </c>
      <c r="G205" s="524"/>
      <c r="H205" s="631" t="s">
        <v>1636</v>
      </c>
      <c r="I205" s="670"/>
      <c r="J205" s="631" t="s">
        <v>1636</v>
      </c>
      <c r="K205" s="524"/>
      <c r="L205" s="520" t="s">
        <v>1636</v>
      </c>
      <c r="M205" s="181"/>
      <c r="N205" s="574"/>
      <c r="O205" s="556">
        <f>O204+1</f>
        <v>122</v>
      </c>
    </row>
    <row r="206" spans="2:15" ht="36" customHeight="1">
      <c r="B206" s="576">
        <f t="shared" si="26"/>
        <v>45927</v>
      </c>
      <c r="C206" s="577">
        <f t="shared" si="27"/>
        <v>45927</v>
      </c>
      <c r="D206" s="671"/>
      <c r="E206" s="648"/>
      <c r="F206" s="671"/>
      <c r="G206" s="648"/>
      <c r="H206" s="671"/>
      <c r="I206" s="672"/>
      <c r="J206" s="671"/>
      <c r="K206" s="648"/>
      <c r="L206" s="589"/>
      <c r="M206" s="658"/>
      <c r="N206" s="579"/>
    </row>
    <row r="207" spans="2:15" ht="36" customHeight="1">
      <c r="B207" s="576">
        <f t="shared" si="26"/>
        <v>45928</v>
      </c>
      <c r="C207" s="577">
        <f t="shared" si="27"/>
        <v>45928</v>
      </c>
      <c r="D207" s="583"/>
      <c r="E207" s="584"/>
      <c r="F207" s="583"/>
      <c r="G207" s="584"/>
      <c r="H207" s="583"/>
      <c r="I207" s="673"/>
      <c r="J207" s="583"/>
      <c r="K207" s="584"/>
      <c r="L207" s="225"/>
      <c r="M207" s="226"/>
      <c r="N207" s="579"/>
    </row>
    <row r="208" spans="2:15" ht="36" customHeight="1">
      <c r="B208" s="572">
        <f t="shared" si="26"/>
        <v>45929</v>
      </c>
      <c r="C208" s="573">
        <f t="shared" si="27"/>
        <v>45929</v>
      </c>
      <c r="D208" s="631" t="s">
        <v>1636</v>
      </c>
      <c r="E208" s="524"/>
      <c r="F208" s="631" t="s">
        <v>1636</v>
      </c>
      <c r="G208" s="524"/>
      <c r="H208" s="631" t="s">
        <v>1636</v>
      </c>
      <c r="I208" s="674"/>
      <c r="J208" s="631" t="s">
        <v>1636</v>
      </c>
      <c r="K208" s="524"/>
      <c r="L208" s="520" t="s">
        <v>1636</v>
      </c>
      <c r="M208" s="181"/>
      <c r="N208" s="574"/>
      <c r="O208" s="556">
        <f>O205+1</f>
        <v>123</v>
      </c>
    </row>
    <row r="209" spans="2:15" ht="36" customHeight="1">
      <c r="B209" s="592">
        <f>B208+1</f>
        <v>45930</v>
      </c>
      <c r="C209" s="593">
        <f>B209</f>
        <v>45930</v>
      </c>
      <c r="D209" s="675" t="s">
        <v>1636</v>
      </c>
      <c r="E209" s="638"/>
      <c r="F209" s="675" t="s">
        <v>1636</v>
      </c>
      <c r="G209" s="638"/>
      <c r="H209" s="675" t="s">
        <v>1636</v>
      </c>
      <c r="I209" s="638"/>
      <c r="J209" s="675" t="s">
        <v>1636</v>
      </c>
      <c r="K209" s="638"/>
      <c r="L209" s="685" t="s">
        <v>1636</v>
      </c>
      <c r="M209" s="596"/>
      <c r="N209" s="597"/>
      <c r="O209" s="556">
        <f>O208+1</f>
        <v>124</v>
      </c>
    </row>
  </sheetData>
  <mergeCells count="42"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</mergeCells>
  <phoneticPr fontId="6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01FD-8BB9-4656-9379-B1BB553AD867}">
  <sheetPr>
    <pageSetUpPr fitToPage="1"/>
  </sheetPr>
  <dimension ref="A1:R209"/>
  <sheetViews>
    <sheetView view="pageBreakPreview" topLeftCell="A46" zoomScaleNormal="100" zoomScaleSheetLayoutView="100" workbookViewId="0">
      <selection activeCell="F53" sqref="F53"/>
    </sheetView>
  </sheetViews>
  <sheetFormatPr defaultColWidth="9" defaultRowHeight="15"/>
  <cols>
    <col min="1" max="1" width="4.42578125" style="708" customWidth="1"/>
    <col min="2" max="2" width="7" style="98" customWidth="1"/>
    <col min="3" max="3" width="3.5703125" style="98" customWidth="1"/>
    <col min="4" max="4" width="17.140625" style="99" customWidth="1"/>
    <col min="5" max="5" width="9.42578125" style="99" customWidth="1"/>
    <col min="6" max="6" width="18.28515625" style="99" customWidth="1"/>
    <col min="7" max="7" width="9.42578125" style="99" customWidth="1"/>
    <col min="8" max="8" width="18.28515625" style="99" customWidth="1"/>
    <col min="9" max="9" width="9.42578125" style="99" customWidth="1"/>
    <col min="10" max="10" width="18.28515625" style="99" customWidth="1"/>
    <col min="11" max="11" width="9.42578125" style="98" customWidth="1"/>
    <col min="12" max="12" width="18.28515625" style="99" customWidth="1"/>
    <col min="13" max="13" width="9.42578125" style="98" customWidth="1"/>
    <col min="14" max="14" width="17.140625" style="98" customWidth="1"/>
    <col min="15" max="16384" width="9" style="99"/>
  </cols>
  <sheetData>
    <row r="1" spans="1:15" ht="26.1" customHeight="1"/>
    <row r="2" spans="1:15" ht="36" customHeight="1">
      <c r="B2" s="100" t="s">
        <v>1658</v>
      </c>
      <c r="H2" s="101"/>
      <c r="L2" s="102"/>
      <c r="N2" s="103"/>
    </row>
    <row r="3" spans="1:15" ht="26.1" customHeight="1">
      <c r="B3" s="104"/>
      <c r="H3" s="101"/>
      <c r="L3" s="102"/>
    </row>
    <row r="4" spans="1:15" ht="27" customHeight="1">
      <c r="B4" s="104" t="s">
        <v>1054</v>
      </c>
      <c r="H4" s="101"/>
      <c r="N4" s="105"/>
    </row>
    <row r="5" spans="1:15" ht="18" customHeight="1">
      <c r="B5" s="1383" t="s">
        <v>1055</v>
      </c>
      <c r="C5" s="1385" t="s">
        <v>1056</v>
      </c>
      <c r="D5" s="106" t="s">
        <v>1057</v>
      </c>
      <c r="E5" s="1381" t="s">
        <v>1058</v>
      </c>
      <c r="F5" s="106" t="s">
        <v>1059</v>
      </c>
      <c r="G5" s="1381" t="s">
        <v>1058</v>
      </c>
      <c r="H5" s="106" t="s">
        <v>1060</v>
      </c>
      <c r="I5" s="1381" t="s">
        <v>1058</v>
      </c>
      <c r="J5" s="106" t="s">
        <v>1061</v>
      </c>
      <c r="K5" s="1381" t="s">
        <v>1058</v>
      </c>
      <c r="L5" s="106" t="s">
        <v>1062</v>
      </c>
      <c r="M5" s="1381" t="s">
        <v>1058</v>
      </c>
      <c r="N5" s="107" t="s">
        <v>1063</v>
      </c>
    </row>
    <row r="6" spans="1:15" ht="18" customHeight="1">
      <c r="B6" s="1384"/>
      <c r="C6" s="1386"/>
      <c r="D6" s="108" t="s">
        <v>1064</v>
      </c>
      <c r="E6" s="1382"/>
      <c r="F6" s="108" t="s">
        <v>1065</v>
      </c>
      <c r="G6" s="1382"/>
      <c r="H6" s="108" t="s">
        <v>1066</v>
      </c>
      <c r="I6" s="1382"/>
      <c r="J6" s="108" t="s">
        <v>1067</v>
      </c>
      <c r="K6" s="1382"/>
      <c r="L6" s="108" t="s">
        <v>443</v>
      </c>
      <c r="M6" s="1382"/>
      <c r="N6" s="109"/>
    </row>
    <row r="7" spans="1:15" ht="36" customHeight="1">
      <c r="B7" s="110">
        <v>45748</v>
      </c>
      <c r="C7" s="111">
        <f>B7</f>
        <v>45748</v>
      </c>
      <c r="D7" s="112"/>
      <c r="E7" s="113"/>
      <c r="F7" s="114"/>
      <c r="G7" s="113"/>
      <c r="H7" s="114"/>
      <c r="I7" s="113"/>
      <c r="J7" s="114"/>
      <c r="K7" s="115"/>
      <c r="L7" s="116"/>
      <c r="M7" s="115"/>
      <c r="N7" s="117" t="s">
        <v>1659</v>
      </c>
      <c r="O7" s="99">
        <v>1</v>
      </c>
    </row>
    <row r="8" spans="1:15" ht="36" customHeight="1">
      <c r="B8" s="118">
        <f>B7+1</f>
        <v>45749</v>
      </c>
      <c r="C8" s="119">
        <f>B8</f>
        <v>45749</v>
      </c>
      <c r="D8" s="116"/>
      <c r="E8" s="120"/>
      <c r="F8" s="116"/>
      <c r="G8" s="120"/>
      <c r="H8" s="116"/>
      <c r="I8" s="120"/>
      <c r="J8" s="116"/>
      <c r="K8" s="121"/>
      <c r="L8" s="116"/>
      <c r="M8" s="121"/>
      <c r="N8" s="122" t="s">
        <v>1660</v>
      </c>
      <c r="O8" s="99">
        <f>O7+1</f>
        <v>2</v>
      </c>
    </row>
    <row r="9" spans="1:15" ht="36" customHeight="1">
      <c r="B9" s="118">
        <f t="shared" ref="B9:B36" si="0">B8+1</f>
        <v>45750</v>
      </c>
      <c r="C9" s="119">
        <f t="shared" ref="C9:C35" si="1">B9</f>
        <v>45750</v>
      </c>
      <c r="D9" s="116"/>
      <c r="E9" s="124"/>
      <c r="F9" s="116"/>
      <c r="G9" s="124"/>
      <c r="H9" s="116"/>
      <c r="I9" s="120"/>
      <c r="J9" s="116"/>
      <c r="K9" s="121"/>
      <c r="L9" s="116"/>
      <c r="M9" s="121"/>
      <c r="N9" s="122"/>
      <c r="O9" s="99">
        <f t="shared" ref="O9:O10" si="2">O8+1</f>
        <v>3</v>
      </c>
    </row>
    <row r="10" spans="1:15" ht="36" customHeight="1">
      <c r="B10" s="118">
        <f t="shared" si="0"/>
        <v>45751</v>
      </c>
      <c r="C10" s="119">
        <f t="shared" si="1"/>
        <v>45751</v>
      </c>
      <c r="D10" s="116"/>
      <c r="E10" s="124"/>
      <c r="F10" s="116"/>
      <c r="G10" s="124"/>
      <c r="H10" s="116"/>
      <c r="I10" s="124"/>
      <c r="J10" s="116"/>
      <c r="K10" s="121"/>
      <c r="L10" s="116"/>
      <c r="M10" s="121"/>
      <c r="N10" s="122"/>
      <c r="O10" s="99">
        <f t="shared" si="2"/>
        <v>4</v>
      </c>
    </row>
    <row r="11" spans="1:15" ht="36" customHeight="1">
      <c r="B11" s="125">
        <f t="shared" si="0"/>
        <v>45752</v>
      </c>
      <c r="C11" s="126">
        <f t="shared" si="1"/>
        <v>45752</v>
      </c>
      <c r="D11" s="127"/>
      <c r="E11" s="128"/>
      <c r="F11" s="127"/>
      <c r="G11" s="128"/>
      <c r="H11" s="127"/>
      <c r="I11" s="128"/>
      <c r="J11" s="127"/>
      <c r="K11" s="128"/>
      <c r="L11" s="127"/>
      <c r="M11" s="129"/>
      <c r="N11" s="130"/>
    </row>
    <row r="12" spans="1:15" ht="36" customHeight="1">
      <c r="B12" s="125">
        <f t="shared" si="0"/>
        <v>45753</v>
      </c>
      <c r="C12" s="126">
        <f t="shared" si="1"/>
        <v>45753</v>
      </c>
      <c r="D12" s="127"/>
      <c r="E12" s="131"/>
      <c r="F12" s="127"/>
      <c r="G12" s="131"/>
      <c r="H12" s="127"/>
      <c r="I12" s="131"/>
      <c r="J12" s="127"/>
      <c r="K12" s="131"/>
      <c r="L12" s="127"/>
      <c r="M12" s="132"/>
      <c r="N12" s="130"/>
    </row>
    <row r="13" spans="1:15" ht="36" customHeight="1">
      <c r="B13" s="118">
        <f t="shared" si="0"/>
        <v>45754</v>
      </c>
      <c r="C13" s="119">
        <f t="shared" si="1"/>
        <v>45754</v>
      </c>
      <c r="D13" s="137" t="s">
        <v>1661</v>
      </c>
      <c r="E13" s="133"/>
      <c r="F13" s="137" t="s">
        <v>1661</v>
      </c>
      <c r="G13" s="133"/>
      <c r="H13" s="137" t="s">
        <v>1661</v>
      </c>
      <c r="I13" s="133"/>
      <c r="J13" s="137" t="s">
        <v>1661</v>
      </c>
      <c r="K13" s="133"/>
      <c r="L13" s="116"/>
      <c r="M13" s="121"/>
      <c r="N13" s="122" t="s">
        <v>1662</v>
      </c>
      <c r="O13" s="99">
        <f>O10+1</f>
        <v>5</v>
      </c>
    </row>
    <row r="14" spans="1:15" ht="36" customHeight="1">
      <c r="B14" s="118">
        <f t="shared" si="0"/>
        <v>45755</v>
      </c>
      <c r="C14" s="119">
        <f t="shared" si="1"/>
        <v>45755</v>
      </c>
      <c r="D14" s="137" t="s">
        <v>1661</v>
      </c>
      <c r="E14" s="133"/>
      <c r="F14" s="137" t="s">
        <v>1661</v>
      </c>
      <c r="G14" s="133"/>
      <c r="H14" s="137" t="s">
        <v>1661</v>
      </c>
      <c r="I14" s="133"/>
      <c r="J14" s="137" t="s">
        <v>1661</v>
      </c>
      <c r="K14" s="133"/>
      <c r="L14" s="116"/>
      <c r="M14" s="121"/>
      <c r="N14" s="122" t="s">
        <v>1662</v>
      </c>
      <c r="O14" s="99">
        <f t="shared" ref="O14:O17" si="3">O13+1</f>
        <v>6</v>
      </c>
    </row>
    <row r="15" spans="1:15" ht="42.75">
      <c r="B15" s="118">
        <f t="shared" si="0"/>
        <v>45756</v>
      </c>
      <c r="C15" s="119">
        <f t="shared" si="1"/>
        <v>45756</v>
      </c>
      <c r="D15" s="116" t="s">
        <v>141</v>
      </c>
      <c r="E15" s="124" t="s">
        <v>73</v>
      </c>
      <c r="F15" s="116" t="s">
        <v>1663</v>
      </c>
      <c r="G15" s="124" t="s">
        <v>1664</v>
      </c>
      <c r="H15" s="116" t="s">
        <v>1665</v>
      </c>
      <c r="I15" s="124">
        <v>301</v>
      </c>
      <c r="J15" s="116" t="s">
        <v>1666</v>
      </c>
      <c r="K15" s="124" t="s">
        <v>1667</v>
      </c>
      <c r="L15" s="116" t="s">
        <v>1668</v>
      </c>
      <c r="M15" s="121" t="s">
        <v>1669</v>
      </c>
      <c r="N15" s="122" t="s">
        <v>1670</v>
      </c>
      <c r="O15" s="99">
        <f t="shared" si="3"/>
        <v>7</v>
      </c>
    </row>
    <row r="16" spans="1:15" ht="76.5">
      <c r="A16" s="705" t="s">
        <v>1671</v>
      </c>
      <c r="B16" s="118">
        <f t="shared" si="0"/>
        <v>45757</v>
      </c>
      <c r="C16" s="119">
        <f t="shared" si="1"/>
        <v>45757</v>
      </c>
      <c r="D16" s="136" t="s">
        <v>1672</v>
      </c>
      <c r="E16" s="515" t="s">
        <v>1673</v>
      </c>
      <c r="F16" s="136" t="s">
        <v>1672</v>
      </c>
      <c r="G16" s="515" t="s">
        <v>1673</v>
      </c>
      <c r="H16" s="136" t="s">
        <v>1674</v>
      </c>
      <c r="I16" s="515" t="s">
        <v>1675</v>
      </c>
      <c r="J16" s="136" t="s">
        <v>1674</v>
      </c>
      <c r="K16" s="515" t="s">
        <v>1675</v>
      </c>
      <c r="L16" s="116"/>
      <c r="M16" s="121"/>
      <c r="N16" s="122" t="s">
        <v>1676</v>
      </c>
      <c r="O16" s="99">
        <f t="shared" si="3"/>
        <v>8</v>
      </c>
    </row>
    <row r="17" spans="1:15" ht="36" customHeight="1">
      <c r="A17" s="705"/>
      <c r="B17" s="118">
        <f t="shared" si="0"/>
        <v>45758</v>
      </c>
      <c r="C17" s="119">
        <f t="shared" si="1"/>
        <v>45758</v>
      </c>
      <c r="D17" s="134" t="s">
        <v>171</v>
      </c>
      <c r="E17" s="135" t="s">
        <v>1677</v>
      </c>
      <c r="F17" s="134" t="s">
        <v>171</v>
      </c>
      <c r="G17" s="135" t="s">
        <v>1677</v>
      </c>
      <c r="H17" s="137" t="s">
        <v>178</v>
      </c>
      <c r="I17" s="124" t="s">
        <v>1677</v>
      </c>
      <c r="J17" s="116" t="s">
        <v>178</v>
      </c>
      <c r="K17" s="124" t="s">
        <v>1677</v>
      </c>
      <c r="L17" s="116"/>
      <c r="M17" s="121"/>
      <c r="N17" s="122"/>
      <c r="O17" s="99">
        <f t="shared" si="3"/>
        <v>9</v>
      </c>
    </row>
    <row r="18" spans="1:15" ht="36" customHeight="1">
      <c r="A18" s="706"/>
      <c r="B18" s="125">
        <f t="shared" si="0"/>
        <v>45759</v>
      </c>
      <c r="C18" s="126">
        <f t="shared" si="1"/>
        <v>45759</v>
      </c>
      <c r="D18" s="127"/>
      <c r="E18" s="128"/>
      <c r="F18" s="127"/>
      <c r="G18" s="128"/>
      <c r="H18" s="127"/>
      <c r="I18" s="128"/>
      <c r="J18" s="127"/>
      <c r="K18" s="128"/>
      <c r="L18" s="127"/>
      <c r="M18" s="132"/>
      <c r="N18" s="130"/>
    </row>
    <row r="19" spans="1:15" ht="36" customHeight="1">
      <c r="A19" s="707"/>
      <c r="B19" s="125">
        <f t="shared" si="0"/>
        <v>45760</v>
      </c>
      <c r="C19" s="126">
        <f t="shared" si="1"/>
        <v>45760</v>
      </c>
      <c r="D19" s="127"/>
      <c r="E19" s="128"/>
      <c r="F19" s="127"/>
      <c r="G19" s="128"/>
      <c r="H19" s="138"/>
      <c r="I19" s="139"/>
      <c r="J19" s="138"/>
      <c r="K19" s="139"/>
      <c r="L19" s="127"/>
      <c r="M19" s="132"/>
      <c r="N19" s="130"/>
    </row>
    <row r="20" spans="1:15" ht="36" customHeight="1">
      <c r="A20" s="707"/>
      <c r="B20" s="118">
        <f t="shared" si="0"/>
        <v>45761</v>
      </c>
      <c r="C20" s="119">
        <f t="shared" si="1"/>
        <v>45761</v>
      </c>
      <c r="D20" s="116" t="s">
        <v>1678</v>
      </c>
      <c r="E20" s="124" t="s">
        <v>1679</v>
      </c>
      <c r="F20" s="116" t="s">
        <v>1678</v>
      </c>
      <c r="G20" s="124" t="s">
        <v>1679</v>
      </c>
      <c r="H20" s="116"/>
      <c r="I20" s="124"/>
      <c r="J20" s="116"/>
      <c r="K20" s="124"/>
      <c r="L20" s="116"/>
      <c r="M20" s="121"/>
      <c r="N20" s="122" t="s">
        <v>1680</v>
      </c>
      <c r="O20" s="99">
        <f>O17+1</f>
        <v>10</v>
      </c>
    </row>
    <row r="21" spans="1:15" ht="117.75">
      <c r="A21" s="707"/>
      <c r="B21" s="118">
        <f t="shared" si="0"/>
        <v>45762</v>
      </c>
      <c r="C21" s="119">
        <f t="shared" si="1"/>
        <v>45762</v>
      </c>
      <c r="D21" s="116" t="s">
        <v>1681</v>
      </c>
      <c r="E21" s="124" t="s">
        <v>1682</v>
      </c>
      <c r="F21" s="116" t="s">
        <v>1681</v>
      </c>
      <c r="G21" s="124" t="s">
        <v>1683</v>
      </c>
      <c r="H21" s="116" t="s">
        <v>1684</v>
      </c>
      <c r="I21" s="124" t="s">
        <v>1685</v>
      </c>
      <c r="J21" s="134" t="s">
        <v>1684</v>
      </c>
      <c r="K21" s="135" t="s">
        <v>1685</v>
      </c>
      <c r="L21" s="116"/>
      <c r="M21" s="121"/>
      <c r="N21" s="122"/>
      <c r="O21" s="99">
        <f>O20+1</f>
        <v>11</v>
      </c>
    </row>
    <row r="22" spans="1:15" ht="36" customHeight="1">
      <c r="A22" s="707"/>
      <c r="B22" s="118">
        <f t="shared" si="0"/>
        <v>45763</v>
      </c>
      <c r="C22" s="119">
        <f t="shared" si="1"/>
        <v>45763</v>
      </c>
      <c r="D22" s="116"/>
      <c r="E22" s="124"/>
      <c r="F22" s="116"/>
      <c r="G22" s="124"/>
      <c r="H22" s="116" t="s">
        <v>1686</v>
      </c>
      <c r="I22" s="124" t="s">
        <v>1687</v>
      </c>
      <c r="J22" s="116" t="s">
        <v>1686</v>
      </c>
      <c r="K22" s="124" t="s">
        <v>1687</v>
      </c>
      <c r="L22" s="116"/>
      <c r="M22" s="121"/>
      <c r="N22" s="122" t="s">
        <v>1688</v>
      </c>
      <c r="O22" s="99">
        <f>O21+1</f>
        <v>12</v>
      </c>
    </row>
    <row r="23" spans="1:15" ht="75.75">
      <c r="A23" s="707"/>
      <c r="B23" s="118">
        <f t="shared" si="0"/>
        <v>45764</v>
      </c>
      <c r="C23" s="119">
        <f t="shared" si="1"/>
        <v>45764</v>
      </c>
      <c r="D23" s="136" t="s">
        <v>1672</v>
      </c>
      <c r="E23" s="515" t="s">
        <v>1673</v>
      </c>
      <c r="F23" s="136" t="s">
        <v>1672</v>
      </c>
      <c r="G23" s="515" t="s">
        <v>1673</v>
      </c>
      <c r="H23" s="116" t="s">
        <v>1674</v>
      </c>
      <c r="I23" s="515" t="s">
        <v>1675</v>
      </c>
      <c r="J23" s="116" t="s">
        <v>1674</v>
      </c>
      <c r="K23" s="515" t="s">
        <v>1675</v>
      </c>
      <c r="L23" s="116"/>
      <c r="M23" s="121"/>
      <c r="N23" s="122"/>
      <c r="O23" s="99">
        <f>O22+1</f>
        <v>13</v>
      </c>
    </row>
    <row r="24" spans="1:15" ht="36" customHeight="1">
      <c r="A24" s="707"/>
      <c r="B24" s="118">
        <f t="shared" si="0"/>
        <v>45765</v>
      </c>
      <c r="C24" s="119">
        <f t="shared" si="1"/>
        <v>45765</v>
      </c>
      <c r="D24" s="116" t="s">
        <v>171</v>
      </c>
      <c r="E24" s="124" t="s">
        <v>1677</v>
      </c>
      <c r="F24" s="116" t="s">
        <v>171</v>
      </c>
      <c r="G24" s="124" t="s">
        <v>1677</v>
      </c>
      <c r="H24" s="116" t="s">
        <v>178</v>
      </c>
      <c r="I24" s="124" t="s">
        <v>1677</v>
      </c>
      <c r="J24" s="116" t="s">
        <v>178</v>
      </c>
      <c r="K24" s="124" t="s">
        <v>1677</v>
      </c>
      <c r="L24" s="116"/>
      <c r="M24" s="121"/>
      <c r="N24" s="122"/>
      <c r="O24" s="99">
        <f>O23+1</f>
        <v>14</v>
      </c>
    </row>
    <row r="25" spans="1:15" ht="36" customHeight="1">
      <c r="A25" s="707"/>
      <c r="B25" s="125">
        <f t="shared" si="0"/>
        <v>45766</v>
      </c>
      <c r="C25" s="126">
        <f t="shared" si="1"/>
        <v>45766</v>
      </c>
      <c r="D25" s="127"/>
      <c r="E25" s="128"/>
      <c r="F25" s="127"/>
      <c r="G25" s="128"/>
      <c r="H25" s="127"/>
      <c r="I25" s="128"/>
      <c r="J25" s="127"/>
      <c r="K25" s="128"/>
      <c r="L25" s="127"/>
      <c r="M25" s="132"/>
      <c r="N25" s="130"/>
    </row>
    <row r="26" spans="1:15" ht="36" customHeight="1">
      <c r="A26" s="707"/>
      <c r="B26" s="125">
        <f t="shared" si="0"/>
        <v>45767</v>
      </c>
      <c r="C26" s="126">
        <f t="shared" si="1"/>
        <v>45767</v>
      </c>
      <c r="D26" s="127"/>
      <c r="E26" s="128"/>
      <c r="F26" s="127"/>
      <c r="G26" s="128"/>
      <c r="H26" s="140"/>
      <c r="I26" s="139"/>
      <c r="J26" s="140"/>
      <c r="K26" s="139"/>
      <c r="L26" s="127"/>
      <c r="M26" s="132"/>
      <c r="N26" s="130"/>
    </row>
    <row r="27" spans="1:15" ht="36" customHeight="1">
      <c r="A27" s="707"/>
      <c r="B27" s="118">
        <f t="shared" si="0"/>
        <v>45768</v>
      </c>
      <c r="C27" s="119">
        <f t="shared" si="1"/>
        <v>45768</v>
      </c>
      <c r="D27" s="136" t="s">
        <v>1678</v>
      </c>
      <c r="E27" s="124" t="s">
        <v>1679</v>
      </c>
      <c r="F27" s="116" t="s">
        <v>1678</v>
      </c>
      <c r="G27" s="124" t="s">
        <v>1679</v>
      </c>
      <c r="H27" s="116"/>
      <c r="I27" s="180"/>
      <c r="J27" s="175"/>
      <c r="K27" s="180"/>
      <c r="L27" s="116"/>
      <c r="M27" s="121"/>
      <c r="N27" s="122"/>
      <c r="O27" s="99">
        <f>O24+1</f>
        <v>15</v>
      </c>
    </row>
    <row r="28" spans="1:15" ht="75.75">
      <c r="A28" s="707"/>
      <c r="B28" s="118">
        <f t="shared" si="0"/>
        <v>45769</v>
      </c>
      <c r="C28" s="119">
        <f t="shared" si="1"/>
        <v>45769</v>
      </c>
      <c r="D28" s="116" t="s">
        <v>1689</v>
      </c>
      <c r="E28" s="124" t="s">
        <v>1690</v>
      </c>
      <c r="F28" s="116" t="s">
        <v>1689</v>
      </c>
      <c r="G28" s="124" t="s">
        <v>1690</v>
      </c>
      <c r="H28" s="116" t="s">
        <v>1684</v>
      </c>
      <c r="I28" s="120" t="s">
        <v>1685</v>
      </c>
      <c r="J28" s="116" t="s">
        <v>1684</v>
      </c>
      <c r="K28" s="121" t="s">
        <v>1685</v>
      </c>
      <c r="L28" s="116"/>
      <c r="M28" s="121"/>
      <c r="N28" s="122"/>
      <c r="O28" s="99">
        <f>O27+1</f>
        <v>16</v>
      </c>
    </row>
    <row r="29" spans="1:15" ht="36" customHeight="1">
      <c r="A29" s="707"/>
      <c r="B29" s="118">
        <f t="shared" si="0"/>
        <v>45770</v>
      </c>
      <c r="C29" s="119">
        <f t="shared" si="1"/>
        <v>45770</v>
      </c>
      <c r="D29" s="116"/>
      <c r="E29" s="124"/>
      <c r="F29" s="116"/>
      <c r="G29" s="124"/>
      <c r="H29" s="116" t="s">
        <v>1686</v>
      </c>
      <c r="I29" s="124" t="s">
        <v>1687</v>
      </c>
      <c r="J29" s="116" t="s">
        <v>1686</v>
      </c>
      <c r="K29" s="124" t="s">
        <v>1687</v>
      </c>
      <c r="L29" s="116"/>
      <c r="M29" s="121"/>
      <c r="N29" s="122" t="s">
        <v>1688</v>
      </c>
      <c r="O29" s="99">
        <f>O28+1</f>
        <v>17</v>
      </c>
    </row>
    <row r="30" spans="1:15" ht="75.75">
      <c r="A30" s="707"/>
      <c r="B30" s="118">
        <f t="shared" si="0"/>
        <v>45771</v>
      </c>
      <c r="C30" s="119">
        <f t="shared" si="1"/>
        <v>45771</v>
      </c>
      <c r="D30" s="116" t="s">
        <v>1672</v>
      </c>
      <c r="E30" s="515" t="s">
        <v>1673</v>
      </c>
      <c r="F30" s="116" t="s">
        <v>1672</v>
      </c>
      <c r="G30" s="515" t="s">
        <v>1673</v>
      </c>
      <c r="H30" s="116" t="s">
        <v>1674</v>
      </c>
      <c r="I30" s="515" t="s">
        <v>1675</v>
      </c>
      <c r="J30" s="116" t="s">
        <v>1674</v>
      </c>
      <c r="K30" s="515" t="s">
        <v>1675</v>
      </c>
      <c r="L30" s="116"/>
      <c r="M30" s="124"/>
      <c r="N30" s="122"/>
      <c r="O30" s="99">
        <f>O29+1</f>
        <v>18</v>
      </c>
    </row>
    <row r="31" spans="1:15" ht="36" customHeight="1">
      <c r="A31" s="707"/>
      <c r="B31" s="118">
        <f t="shared" si="0"/>
        <v>45772</v>
      </c>
      <c r="C31" s="119">
        <f t="shared" si="1"/>
        <v>45772</v>
      </c>
      <c r="D31" s="136" t="s">
        <v>171</v>
      </c>
      <c r="E31" s="124" t="s">
        <v>1677</v>
      </c>
      <c r="F31" s="136" t="s">
        <v>171</v>
      </c>
      <c r="G31" s="124" t="s">
        <v>1677</v>
      </c>
      <c r="H31" s="116" t="s">
        <v>178</v>
      </c>
      <c r="I31" s="124" t="s">
        <v>1677</v>
      </c>
      <c r="J31" s="116" t="s">
        <v>178</v>
      </c>
      <c r="K31" s="121" t="s">
        <v>1677</v>
      </c>
      <c r="L31" s="116"/>
      <c r="M31" s="121"/>
      <c r="N31" s="122"/>
      <c r="O31" s="99">
        <f>O30+1</f>
        <v>19</v>
      </c>
    </row>
    <row r="32" spans="1:15" ht="36" customHeight="1">
      <c r="A32" s="707"/>
      <c r="B32" s="125">
        <f t="shared" si="0"/>
        <v>45773</v>
      </c>
      <c r="C32" s="126">
        <f t="shared" si="1"/>
        <v>45773</v>
      </c>
      <c r="D32" s="127"/>
      <c r="E32" s="128"/>
      <c r="F32" s="141"/>
      <c r="G32" s="142"/>
      <c r="H32" s="127"/>
      <c r="I32" s="128"/>
      <c r="J32" s="127"/>
      <c r="K32" s="128"/>
      <c r="L32" s="127"/>
      <c r="M32" s="132"/>
      <c r="N32" s="130"/>
    </row>
    <row r="33" spans="1:15" ht="36" customHeight="1">
      <c r="A33" s="707"/>
      <c r="B33" s="125">
        <f t="shared" si="0"/>
        <v>45774</v>
      </c>
      <c r="C33" s="126">
        <f t="shared" si="1"/>
        <v>45774</v>
      </c>
      <c r="D33" s="127"/>
      <c r="E33" s="128"/>
      <c r="F33" s="143"/>
      <c r="G33" s="142"/>
      <c r="H33" s="140"/>
      <c r="I33" s="139"/>
      <c r="J33" s="140"/>
      <c r="K33" s="139"/>
      <c r="L33" s="127"/>
      <c r="M33" s="132"/>
      <c r="N33" s="130"/>
    </row>
    <row r="34" spans="1:15" ht="36" customHeight="1">
      <c r="A34" s="707"/>
      <c r="B34" s="118">
        <f t="shared" si="0"/>
        <v>45775</v>
      </c>
      <c r="C34" s="119">
        <f t="shared" si="1"/>
        <v>45775</v>
      </c>
      <c r="D34" s="116" t="s">
        <v>1678</v>
      </c>
      <c r="E34" s="135" t="s">
        <v>1679</v>
      </c>
      <c r="F34" s="116" t="s">
        <v>1678</v>
      </c>
      <c r="G34" s="124" t="s">
        <v>1679</v>
      </c>
      <c r="H34" s="116"/>
      <c r="I34" s="124"/>
      <c r="J34" s="134"/>
      <c r="K34" s="135"/>
      <c r="L34" s="144"/>
      <c r="M34" s="121"/>
      <c r="N34" s="122"/>
      <c r="O34" s="99">
        <f>O31+1</f>
        <v>20</v>
      </c>
    </row>
    <row r="35" spans="1:15" ht="36" customHeight="1">
      <c r="A35" s="707"/>
      <c r="B35" s="125">
        <f t="shared" si="0"/>
        <v>45776</v>
      </c>
      <c r="C35" s="126">
        <f t="shared" si="1"/>
        <v>45776</v>
      </c>
      <c r="D35" s="145"/>
      <c r="E35" s="146"/>
      <c r="F35" s="145"/>
      <c r="G35" s="146"/>
      <c r="H35" s="145"/>
      <c r="I35" s="146"/>
      <c r="J35" s="145"/>
      <c r="K35" s="148"/>
      <c r="L35" s="127"/>
      <c r="M35" s="132"/>
      <c r="N35" s="130" t="s">
        <v>1691</v>
      </c>
    </row>
    <row r="36" spans="1:15" ht="36" customHeight="1">
      <c r="A36" s="707"/>
      <c r="B36" s="149">
        <f t="shared" si="0"/>
        <v>45777</v>
      </c>
      <c r="C36" s="150">
        <f>B36</f>
        <v>45777</v>
      </c>
      <c r="D36" s="151"/>
      <c r="E36" s="152"/>
      <c r="F36" s="151"/>
      <c r="G36" s="152"/>
      <c r="H36" s="151" t="s">
        <v>1686</v>
      </c>
      <c r="I36" s="152" t="s">
        <v>1687</v>
      </c>
      <c r="J36" s="151" t="s">
        <v>1686</v>
      </c>
      <c r="K36" s="154" t="s">
        <v>1687</v>
      </c>
      <c r="L36" s="151"/>
      <c r="M36" s="154"/>
      <c r="N36" s="155"/>
      <c r="O36" s="99">
        <f>O34+1</f>
        <v>21</v>
      </c>
    </row>
    <row r="37" spans="1:15" ht="27" customHeight="1">
      <c r="A37" s="709"/>
      <c r="B37" s="156"/>
      <c r="D37" s="157"/>
      <c r="E37" s="157"/>
      <c r="F37" s="157"/>
      <c r="G37" s="157"/>
      <c r="H37" s="157"/>
      <c r="I37" s="157"/>
      <c r="J37" s="157"/>
      <c r="K37" s="158"/>
      <c r="L37" s="157"/>
      <c r="M37" s="158"/>
      <c r="N37" s="158"/>
    </row>
    <row r="38" spans="1:15" ht="27" customHeight="1">
      <c r="A38" s="709"/>
      <c r="B38" s="159" t="s">
        <v>1119</v>
      </c>
      <c r="D38" s="157"/>
      <c r="E38" s="157"/>
      <c r="F38" s="157"/>
      <c r="G38" s="157"/>
      <c r="H38" s="157"/>
      <c r="I38" s="157"/>
      <c r="J38" s="157"/>
      <c r="K38" s="158"/>
      <c r="L38" s="157"/>
      <c r="M38" s="158"/>
      <c r="N38" s="158"/>
    </row>
    <row r="39" spans="1:15" ht="18" customHeight="1">
      <c r="A39" s="707"/>
      <c r="B39" s="1383" t="s">
        <v>1055</v>
      </c>
      <c r="C39" s="1385" t="s">
        <v>1056</v>
      </c>
      <c r="D39" s="106" t="s">
        <v>1057</v>
      </c>
      <c r="E39" s="1381" t="s">
        <v>1058</v>
      </c>
      <c r="F39" s="106" t="s">
        <v>1059</v>
      </c>
      <c r="G39" s="1381" t="s">
        <v>1058</v>
      </c>
      <c r="H39" s="106" t="s">
        <v>1060</v>
      </c>
      <c r="I39" s="1381" t="s">
        <v>1058</v>
      </c>
      <c r="J39" s="106" t="s">
        <v>1061</v>
      </c>
      <c r="K39" s="1381" t="s">
        <v>1058</v>
      </c>
      <c r="L39" s="106" t="s">
        <v>1062</v>
      </c>
      <c r="M39" s="1381" t="s">
        <v>1058</v>
      </c>
      <c r="N39" s="107" t="s">
        <v>1063</v>
      </c>
    </row>
    <row r="40" spans="1:15" ht="18" customHeight="1">
      <c r="A40" s="707"/>
      <c r="B40" s="1384"/>
      <c r="C40" s="1386"/>
      <c r="D40" s="108" t="s">
        <v>1064</v>
      </c>
      <c r="E40" s="1382"/>
      <c r="F40" s="108" t="s">
        <v>1065</v>
      </c>
      <c r="G40" s="1382"/>
      <c r="H40" s="108" t="s">
        <v>1066</v>
      </c>
      <c r="I40" s="1382"/>
      <c r="J40" s="108" t="s">
        <v>1067</v>
      </c>
      <c r="K40" s="1382"/>
      <c r="L40" s="108" t="s">
        <v>443</v>
      </c>
      <c r="M40" s="1382"/>
      <c r="N40" s="109"/>
    </row>
    <row r="41" spans="1:15" ht="75.75">
      <c r="A41" s="707"/>
      <c r="B41" s="110">
        <f>B36+1</f>
        <v>45778</v>
      </c>
      <c r="C41" s="111">
        <f>B41</f>
        <v>45778</v>
      </c>
      <c r="D41" s="144" t="s">
        <v>1672</v>
      </c>
      <c r="E41" s="748" t="s">
        <v>1673</v>
      </c>
      <c r="F41" s="161" t="s">
        <v>1672</v>
      </c>
      <c r="G41" s="748" t="s">
        <v>1673</v>
      </c>
      <c r="H41" s="116" t="s">
        <v>1674</v>
      </c>
      <c r="I41" s="515" t="s">
        <v>1692</v>
      </c>
      <c r="J41" s="116" t="s">
        <v>1674</v>
      </c>
      <c r="K41" s="515" t="s">
        <v>1692</v>
      </c>
      <c r="L41" s="163"/>
      <c r="M41" s="115"/>
      <c r="N41" s="122"/>
      <c r="O41" s="99">
        <f>O36+1</f>
        <v>22</v>
      </c>
    </row>
    <row r="42" spans="1:15" ht="36" customHeight="1">
      <c r="A42" s="707"/>
      <c r="B42" s="118">
        <f>B41+1</f>
        <v>45779</v>
      </c>
      <c r="C42" s="119">
        <f>B42</f>
        <v>45779</v>
      </c>
      <c r="D42" s="144" t="s">
        <v>171</v>
      </c>
      <c r="E42" s="164" t="s">
        <v>1677</v>
      </c>
      <c r="F42" s="116" t="s">
        <v>171</v>
      </c>
      <c r="G42" s="124" t="s">
        <v>1677</v>
      </c>
      <c r="H42" s="116" t="s">
        <v>178</v>
      </c>
      <c r="I42" s="124" t="s">
        <v>1677</v>
      </c>
      <c r="J42" s="116" t="s">
        <v>178</v>
      </c>
      <c r="K42" s="124" t="s">
        <v>1677</v>
      </c>
      <c r="L42" s="116"/>
      <c r="M42" s="121"/>
      <c r="N42" s="122"/>
      <c r="O42" s="99">
        <f>O41+1</f>
        <v>23</v>
      </c>
    </row>
    <row r="43" spans="1:15" ht="36" customHeight="1">
      <c r="A43" s="707"/>
      <c r="B43" s="125">
        <f>B42+1</f>
        <v>45780</v>
      </c>
      <c r="C43" s="126">
        <f t="shared" ref="C43:C70" si="4">B43</f>
        <v>45780</v>
      </c>
      <c r="D43" s="127"/>
      <c r="E43" s="129"/>
      <c r="F43" s="127"/>
      <c r="G43" s="129"/>
      <c r="H43" s="127"/>
      <c r="I43" s="129"/>
      <c r="J43" s="127"/>
      <c r="K43" s="132"/>
      <c r="L43" s="127"/>
      <c r="M43" s="132"/>
      <c r="N43" s="165" t="s">
        <v>1693</v>
      </c>
    </row>
    <row r="44" spans="1:15" ht="36" customHeight="1">
      <c r="A44" s="707"/>
      <c r="B44" s="125">
        <f>B43+1</f>
        <v>45781</v>
      </c>
      <c r="C44" s="126">
        <f t="shared" si="4"/>
        <v>45781</v>
      </c>
      <c r="D44" s="127"/>
      <c r="E44" s="129"/>
      <c r="F44" s="127"/>
      <c r="G44" s="129"/>
      <c r="H44" s="127"/>
      <c r="I44" s="129"/>
      <c r="J44" s="127"/>
      <c r="K44" s="132"/>
      <c r="L44" s="127"/>
      <c r="M44" s="132"/>
      <c r="N44" s="165" t="s">
        <v>1694</v>
      </c>
    </row>
    <row r="45" spans="1:15" ht="36" customHeight="1">
      <c r="A45" s="707"/>
      <c r="B45" s="125">
        <f>B44+1</f>
        <v>45782</v>
      </c>
      <c r="C45" s="126">
        <f t="shared" si="4"/>
        <v>45782</v>
      </c>
      <c r="D45" s="166"/>
      <c r="E45" s="167"/>
      <c r="F45" s="166"/>
      <c r="G45" s="167"/>
      <c r="H45" s="166"/>
      <c r="I45" s="167"/>
      <c r="J45" s="166"/>
      <c r="K45" s="168"/>
      <c r="L45" s="166"/>
      <c r="M45" s="168"/>
      <c r="N45" s="165" t="s">
        <v>1695</v>
      </c>
    </row>
    <row r="46" spans="1:15" ht="36" customHeight="1">
      <c r="A46" s="707"/>
      <c r="B46" s="125">
        <f t="shared" ref="B46:B71" si="5">B45+1</f>
        <v>45783</v>
      </c>
      <c r="C46" s="126">
        <f t="shared" si="4"/>
        <v>45783</v>
      </c>
      <c r="D46" s="127"/>
      <c r="E46" s="128"/>
      <c r="F46" s="127"/>
      <c r="G46" s="128"/>
      <c r="H46" s="127"/>
      <c r="I46" s="129"/>
      <c r="J46" s="127"/>
      <c r="K46" s="132"/>
      <c r="L46" s="127"/>
      <c r="M46" s="128"/>
      <c r="N46" s="165" t="s">
        <v>1696</v>
      </c>
    </row>
    <row r="47" spans="1:15" ht="36" customHeight="1">
      <c r="A47" s="707"/>
      <c r="B47" s="118">
        <f t="shared" si="5"/>
        <v>45784</v>
      </c>
      <c r="C47" s="119">
        <f t="shared" si="4"/>
        <v>45784</v>
      </c>
      <c r="D47" s="171"/>
      <c r="E47" s="169"/>
      <c r="F47" s="175" t="s">
        <v>1697</v>
      </c>
      <c r="G47" s="180" t="s">
        <v>1698</v>
      </c>
      <c r="H47" s="171" t="s">
        <v>1686</v>
      </c>
      <c r="I47" s="169" t="s">
        <v>1687</v>
      </c>
      <c r="J47" s="171" t="s">
        <v>1686</v>
      </c>
      <c r="K47" s="170" t="s">
        <v>1687</v>
      </c>
      <c r="L47" s="171"/>
      <c r="M47" s="170"/>
      <c r="N47" s="122" t="s">
        <v>1660</v>
      </c>
      <c r="O47" s="99">
        <f>O42+1</f>
        <v>24</v>
      </c>
    </row>
    <row r="48" spans="1:15" ht="75.75">
      <c r="A48" s="707"/>
      <c r="B48" s="118">
        <f t="shared" si="5"/>
        <v>45785</v>
      </c>
      <c r="C48" s="119">
        <f t="shared" si="4"/>
        <v>45785</v>
      </c>
      <c r="D48" s="116" t="s">
        <v>1672</v>
      </c>
      <c r="E48" s="515" t="s">
        <v>1699</v>
      </c>
      <c r="F48" s="116" t="s">
        <v>1672</v>
      </c>
      <c r="G48" s="515" t="s">
        <v>1699</v>
      </c>
      <c r="H48" s="116" t="s">
        <v>1674</v>
      </c>
      <c r="I48" s="515" t="s">
        <v>1675</v>
      </c>
      <c r="J48" s="116" t="s">
        <v>1674</v>
      </c>
      <c r="K48" s="515" t="s">
        <v>1675</v>
      </c>
      <c r="L48" s="116"/>
      <c r="M48" s="124"/>
      <c r="N48" s="122"/>
      <c r="O48" s="99">
        <f>O47+1</f>
        <v>25</v>
      </c>
    </row>
    <row r="49" spans="1:18" ht="36" customHeight="1">
      <c r="A49" s="707"/>
      <c r="B49" s="118">
        <f t="shared" si="5"/>
        <v>45786</v>
      </c>
      <c r="C49" s="119">
        <f t="shared" si="4"/>
        <v>45786</v>
      </c>
      <c r="D49" s="136" t="s">
        <v>171</v>
      </c>
      <c r="E49" s="124" t="s">
        <v>1677</v>
      </c>
      <c r="F49" s="136" t="s">
        <v>171</v>
      </c>
      <c r="G49" s="124" t="s">
        <v>1677</v>
      </c>
      <c r="H49" s="116" t="s">
        <v>178</v>
      </c>
      <c r="I49" s="124" t="s">
        <v>1677</v>
      </c>
      <c r="J49" s="116" t="s">
        <v>178</v>
      </c>
      <c r="K49" s="124" t="s">
        <v>1677</v>
      </c>
      <c r="L49" s="116"/>
      <c r="M49" s="124"/>
      <c r="N49" s="122"/>
      <c r="O49" s="99">
        <f>O48+1</f>
        <v>26</v>
      </c>
    </row>
    <row r="50" spans="1:18" ht="36" customHeight="1">
      <c r="A50" s="707"/>
      <c r="B50" s="125">
        <f t="shared" si="5"/>
        <v>45787</v>
      </c>
      <c r="C50" s="126">
        <f t="shared" si="4"/>
        <v>45787</v>
      </c>
      <c r="D50" s="127"/>
      <c r="E50" s="128"/>
      <c r="F50" s="127"/>
      <c r="G50" s="128"/>
      <c r="H50" s="127"/>
      <c r="I50" s="139"/>
      <c r="J50" s="127"/>
      <c r="K50" s="139"/>
      <c r="L50" s="127"/>
      <c r="M50" s="128"/>
      <c r="N50" s="130"/>
    </row>
    <row r="51" spans="1:18" ht="36" customHeight="1">
      <c r="A51" s="707"/>
      <c r="B51" s="125">
        <f t="shared" si="5"/>
        <v>45788</v>
      </c>
      <c r="C51" s="126">
        <f t="shared" si="4"/>
        <v>45788</v>
      </c>
      <c r="D51" s="127"/>
      <c r="E51" s="128"/>
      <c r="F51" s="173"/>
      <c r="G51" s="174"/>
      <c r="H51" s="127"/>
      <c r="I51" s="128"/>
      <c r="J51" s="127"/>
      <c r="K51" s="132"/>
      <c r="L51" s="127"/>
      <c r="M51" s="132"/>
      <c r="N51" s="130" t="s">
        <v>1700</v>
      </c>
    </row>
    <row r="52" spans="1:18" ht="48">
      <c r="A52" s="707"/>
      <c r="B52" s="118">
        <f t="shared" si="5"/>
        <v>45789</v>
      </c>
      <c r="C52" s="119">
        <f t="shared" si="4"/>
        <v>45789</v>
      </c>
      <c r="D52" s="136" t="s">
        <v>1701</v>
      </c>
      <c r="E52" s="124" t="s">
        <v>1702</v>
      </c>
      <c r="F52" s="136" t="s">
        <v>1701</v>
      </c>
      <c r="G52" s="124" t="s">
        <v>1703</v>
      </c>
      <c r="H52" s="116"/>
      <c r="I52" s="124"/>
      <c r="J52" s="116"/>
      <c r="K52" s="124"/>
      <c r="L52" s="175"/>
      <c r="M52" s="176"/>
      <c r="N52" s="122"/>
      <c r="O52" s="99">
        <f>O49+1</f>
        <v>27</v>
      </c>
    </row>
    <row r="53" spans="1:18" ht="128.25">
      <c r="A53" s="707"/>
      <c r="B53" s="118">
        <f t="shared" si="5"/>
        <v>45790</v>
      </c>
      <c r="C53" s="119">
        <f t="shared" si="4"/>
        <v>45790</v>
      </c>
      <c r="D53" s="116" t="s">
        <v>1704</v>
      </c>
      <c r="E53" s="124" t="s">
        <v>1705</v>
      </c>
      <c r="F53" s="116" t="s">
        <v>1704</v>
      </c>
      <c r="G53" s="124" t="s">
        <v>1705</v>
      </c>
      <c r="H53" s="116" t="s">
        <v>1684</v>
      </c>
      <c r="I53" s="120" t="s">
        <v>1706</v>
      </c>
      <c r="J53" s="116" t="s">
        <v>1684</v>
      </c>
      <c r="K53" s="120" t="s">
        <v>1706</v>
      </c>
      <c r="L53" s="116"/>
      <c r="M53" s="121"/>
      <c r="N53" s="122"/>
      <c r="O53" s="99">
        <f>O52+1</f>
        <v>28</v>
      </c>
    </row>
    <row r="54" spans="1:18" ht="36" customHeight="1">
      <c r="A54" s="707"/>
      <c r="B54" s="118">
        <f t="shared" si="5"/>
        <v>45791</v>
      </c>
      <c r="C54" s="119">
        <f t="shared" si="4"/>
        <v>45791</v>
      </c>
      <c r="D54" s="116"/>
      <c r="E54" s="124"/>
      <c r="F54" s="116"/>
      <c r="G54" s="124"/>
      <c r="H54" s="116" t="s">
        <v>1686</v>
      </c>
      <c r="I54" s="124" t="s">
        <v>1687</v>
      </c>
      <c r="J54" s="116" t="s">
        <v>1686</v>
      </c>
      <c r="K54" s="124" t="s">
        <v>1687</v>
      </c>
      <c r="L54" s="116"/>
      <c r="M54" s="124"/>
      <c r="N54" s="122" t="s">
        <v>1707</v>
      </c>
      <c r="O54" s="99">
        <f t="shared" ref="O54:O56" si="6">O53+1</f>
        <v>29</v>
      </c>
    </row>
    <row r="55" spans="1:18" ht="75.75">
      <c r="A55" s="707"/>
      <c r="B55" s="118">
        <f t="shared" si="5"/>
        <v>45792</v>
      </c>
      <c r="C55" s="119">
        <f t="shared" si="4"/>
        <v>45792</v>
      </c>
      <c r="D55" s="136" t="s">
        <v>1672</v>
      </c>
      <c r="E55" s="515" t="s">
        <v>1673</v>
      </c>
      <c r="F55" s="136" t="s">
        <v>1672</v>
      </c>
      <c r="G55" s="515" t="s">
        <v>1673</v>
      </c>
      <c r="H55" s="116" t="s">
        <v>1674</v>
      </c>
      <c r="I55" s="515" t="s">
        <v>1675</v>
      </c>
      <c r="J55" s="116" t="s">
        <v>1674</v>
      </c>
      <c r="K55" s="515" t="s">
        <v>1675</v>
      </c>
      <c r="L55" s="116"/>
      <c r="M55" s="124"/>
      <c r="N55" s="122" t="s">
        <v>1708</v>
      </c>
      <c r="O55" s="99">
        <f t="shared" si="6"/>
        <v>30</v>
      </c>
    </row>
    <row r="56" spans="1:18" ht="36" customHeight="1">
      <c r="A56" s="707"/>
      <c r="B56" s="118">
        <f t="shared" si="5"/>
        <v>45793</v>
      </c>
      <c r="C56" s="119">
        <f t="shared" si="4"/>
        <v>45793</v>
      </c>
      <c r="D56" s="116" t="s">
        <v>171</v>
      </c>
      <c r="E56" s="124" t="s">
        <v>1677</v>
      </c>
      <c r="F56" s="116" t="s">
        <v>171</v>
      </c>
      <c r="G56" s="124" t="s">
        <v>1677</v>
      </c>
      <c r="H56" s="116" t="s">
        <v>178</v>
      </c>
      <c r="I56" s="124" t="s">
        <v>1677</v>
      </c>
      <c r="J56" s="136" t="s">
        <v>178</v>
      </c>
      <c r="K56" s="124" t="s">
        <v>1677</v>
      </c>
      <c r="L56" s="116"/>
      <c r="M56" s="121"/>
      <c r="N56" s="122"/>
      <c r="O56" s="99">
        <f t="shared" si="6"/>
        <v>31</v>
      </c>
    </row>
    <row r="57" spans="1:18" ht="36" customHeight="1">
      <c r="A57" s="707"/>
      <c r="B57" s="125">
        <f t="shared" si="5"/>
        <v>45794</v>
      </c>
      <c r="C57" s="126">
        <f t="shared" si="4"/>
        <v>45794</v>
      </c>
      <c r="D57" s="178"/>
      <c r="E57" s="128"/>
      <c r="F57" s="178"/>
      <c r="G57" s="128"/>
      <c r="H57" s="178"/>
      <c r="I57" s="128"/>
      <c r="J57" s="178"/>
      <c r="K57" s="128"/>
      <c r="L57" s="178"/>
      <c r="M57" s="128"/>
      <c r="N57" s="130"/>
    </row>
    <row r="58" spans="1:18" ht="36" customHeight="1">
      <c r="A58" s="707"/>
      <c r="B58" s="125">
        <f t="shared" si="5"/>
        <v>45795</v>
      </c>
      <c r="C58" s="126">
        <f t="shared" si="4"/>
        <v>45795</v>
      </c>
      <c r="D58" s="178"/>
      <c r="E58" s="128"/>
      <c r="F58" s="127"/>
      <c r="G58" s="128"/>
      <c r="H58" s="127"/>
      <c r="I58" s="179"/>
      <c r="J58" s="127"/>
      <c r="K58" s="179"/>
      <c r="L58" s="127"/>
      <c r="M58" s="128"/>
      <c r="N58" s="130"/>
    </row>
    <row r="59" spans="1:18" ht="42.75">
      <c r="A59" s="707"/>
      <c r="B59" s="118">
        <f t="shared" si="5"/>
        <v>45796</v>
      </c>
      <c r="C59" s="119">
        <f t="shared" si="4"/>
        <v>45796</v>
      </c>
      <c r="D59" s="136" t="s">
        <v>1701</v>
      </c>
      <c r="E59" s="124" t="s">
        <v>1703</v>
      </c>
      <c r="F59" s="116" t="s">
        <v>1701</v>
      </c>
      <c r="G59" s="124" t="s">
        <v>1703</v>
      </c>
      <c r="H59" s="241"/>
      <c r="I59" s="223"/>
      <c r="J59" s="116"/>
      <c r="K59" s="121"/>
      <c r="L59" s="116"/>
      <c r="M59" s="121"/>
      <c r="N59" s="122"/>
      <c r="O59" s="99">
        <f>O56+1</f>
        <v>32</v>
      </c>
    </row>
    <row r="60" spans="1:18" ht="96.75">
      <c r="A60" s="707"/>
      <c r="B60" s="118">
        <f t="shared" si="5"/>
        <v>45797</v>
      </c>
      <c r="C60" s="119">
        <f t="shared" si="4"/>
        <v>45797</v>
      </c>
      <c r="D60" s="116" t="s">
        <v>1681</v>
      </c>
      <c r="E60" s="124" t="s">
        <v>1709</v>
      </c>
      <c r="F60" s="116" t="s">
        <v>1681</v>
      </c>
      <c r="G60" s="124" t="s">
        <v>1709</v>
      </c>
      <c r="H60" s="116" t="s">
        <v>1684</v>
      </c>
      <c r="I60" s="124" t="s">
        <v>1706</v>
      </c>
      <c r="J60" s="116" t="s">
        <v>1684</v>
      </c>
      <c r="K60" s="124" t="s">
        <v>1706</v>
      </c>
      <c r="L60" s="116"/>
      <c r="M60" s="121"/>
      <c r="N60" s="122"/>
      <c r="O60" s="99">
        <f>O59+1</f>
        <v>33</v>
      </c>
    </row>
    <row r="61" spans="1:18" ht="58.5" customHeight="1">
      <c r="A61" s="707"/>
      <c r="B61" s="118">
        <f t="shared" si="5"/>
        <v>45798</v>
      </c>
      <c r="C61" s="119">
        <f t="shared" si="4"/>
        <v>45798</v>
      </c>
      <c r="D61" s="116"/>
      <c r="E61" s="124"/>
      <c r="F61" s="116"/>
      <c r="G61" s="124"/>
      <c r="H61" s="116" t="s">
        <v>1686</v>
      </c>
      <c r="I61" s="124" t="s">
        <v>1687</v>
      </c>
      <c r="J61" s="116" t="s">
        <v>1686</v>
      </c>
      <c r="K61" s="124" t="s">
        <v>1687</v>
      </c>
      <c r="L61" s="116"/>
      <c r="M61" s="124"/>
      <c r="N61" s="122" t="s">
        <v>1688</v>
      </c>
      <c r="O61" s="99">
        <f t="shared" ref="O61:O63" si="7">O60+1</f>
        <v>34</v>
      </c>
    </row>
    <row r="62" spans="1:18" ht="75.75">
      <c r="A62" s="707"/>
      <c r="B62" s="118">
        <f t="shared" si="5"/>
        <v>45799</v>
      </c>
      <c r="C62" s="119">
        <f t="shared" si="4"/>
        <v>45799</v>
      </c>
      <c r="D62" s="116" t="s">
        <v>1672</v>
      </c>
      <c r="E62" s="515" t="s">
        <v>1673</v>
      </c>
      <c r="F62" s="136" t="s">
        <v>1672</v>
      </c>
      <c r="G62" s="515" t="s">
        <v>1673</v>
      </c>
      <c r="H62" s="116" t="s">
        <v>1674</v>
      </c>
      <c r="I62" s="515" t="s">
        <v>1710</v>
      </c>
      <c r="J62" s="116" t="s">
        <v>1711</v>
      </c>
      <c r="K62" s="124"/>
      <c r="L62" s="116"/>
      <c r="M62" s="124"/>
      <c r="N62" s="122" t="s">
        <v>1712</v>
      </c>
      <c r="O62" s="99">
        <f t="shared" si="7"/>
        <v>35</v>
      </c>
    </row>
    <row r="63" spans="1:18" ht="36" customHeight="1">
      <c r="A63" s="707"/>
      <c r="B63" s="118">
        <f t="shared" si="5"/>
        <v>45800</v>
      </c>
      <c r="C63" s="119">
        <f t="shared" si="4"/>
        <v>45800</v>
      </c>
      <c r="D63" s="136" t="s">
        <v>171</v>
      </c>
      <c r="E63" s="124" t="s">
        <v>1677</v>
      </c>
      <c r="F63" s="209" t="s">
        <v>171</v>
      </c>
      <c r="G63" s="180" t="s">
        <v>1677</v>
      </c>
      <c r="H63" s="116" t="s">
        <v>178</v>
      </c>
      <c r="I63" s="181" t="s">
        <v>1677</v>
      </c>
      <c r="J63" s="116" t="s">
        <v>178</v>
      </c>
      <c r="K63" s="124" t="s">
        <v>1677</v>
      </c>
      <c r="L63" s="116"/>
      <c r="M63" s="121"/>
      <c r="N63" s="182"/>
      <c r="O63" s="99">
        <f t="shared" si="7"/>
        <v>36</v>
      </c>
    </row>
    <row r="64" spans="1:18" ht="36" customHeight="1">
      <c r="A64" s="707"/>
      <c r="B64" s="125">
        <f t="shared" si="5"/>
        <v>45801</v>
      </c>
      <c r="C64" s="126">
        <f t="shared" si="4"/>
        <v>45801</v>
      </c>
      <c r="D64" s="127"/>
      <c r="E64" s="128"/>
      <c r="F64" s="127"/>
      <c r="G64" s="128"/>
      <c r="H64" s="178"/>
      <c r="I64" s="128"/>
      <c r="J64" s="178"/>
      <c r="K64" s="128"/>
      <c r="L64" s="127"/>
      <c r="M64" s="128"/>
      <c r="N64" s="130"/>
      <c r="Q64" s="185"/>
      <c r="R64" s="184"/>
    </row>
    <row r="65" spans="1:18" ht="36" customHeight="1">
      <c r="A65" s="707"/>
      <c r="B65" s="125">
        <f t="shared" si="5"/>
        <v>45802</v>
      </c>
      <c r="C65" s="126">
        <f t="shared" si="4"/>
        <v>45802</v>
      </c>
      <c r="D65" s="186"/>
      <c r="E65" s="139"/>
      <c r="F65" s="127"/>
      <c r="G65" s="128"/>
      <c r="H65" s="127"/>
      <c r="I65" s="128"/>
      <c r="J65" s="127"/>
      <c r="K65" s="139"/>
      <c r="L65" s="127"/>
      <c r="M65" s="132"/>
      <c r="N65" s="130"/>
    </row>
    <row r="66" spans="1:18" ht="36" customHeight="1">
      <c r="A66" s="707"/>
      <c r="B66" s="118">
        <f t="shared" si="5"/>
        <v>45803</v>
      </c>
      <c r="C66" s="119">
        <f t="shared" si="4"/>
        <v>45803</v>
      </c>
      <c r="D66" s="116" t="s">
        <v>1678</v>
      </c>
      <c r="E66" s="124" t="s">
        <v>1679</v>
      </c>
      <c r="F66" s="116" t="s">
        <v>1678</v>
      </c>
      <c r="G66" s="135" t="s">
        <v>1679</v>
      </c>
      <c r="H66" s="116"/>
      <c r="I66" s="124"/>
      <c r="J66" s="116"/>
      <c r="K66" s="180"/>
      <c r="L66" s="116"/>
      <c r="M66" s="121"/>
      <c r="N66" s="122"/>
      <c r="O66" s="99">
        <f>O63+1</f>
        <v>37</v>
      </c>
    </row>
    <row r="67" spans="1:18" ht="96.75">
      <c r="A67" s="707"/>
      <c r="B67" s="118">
        <f t="shared" si="5"/>
        <v>45804</v>
      </c>
      <c r="C67" s="119">
        <f t="shared" si="4"/>
        <v>45804</v>
      </c>
      <c r="D67" s="116" t="s">
        <v>1681</v>
      </c>
      <c r="E67" s="124" t="s">
        <v>1709</v>
      </c>
      <c r="F67" s="116" t="s">
        <v>1681</v>
      </c>
      <c r="G67" s="124" t="s">
        <v>1709</v>
      </c>
      <c r="H67" s="116" t="s">
        <v>1684</v>
      </c>
      <c r="I67" s="124" t="s">
        <v>1706</v>
      </c>
      <c r="J67" s="116" t="s">
        <v>1684</v>
      </c>
      <c r="K67" s="121" t="s">
        <v>1706</v>
      </c>
      <c r="L67" s="116"/>
      <c r="M67" s="121"/>
      <c r="N67" s="122"/>
      <c r="O67" s="99">
        <f>O66+1</f>
        <v>38</v>
      </c>
    </row>
    <row r="68" spans="1:18" ht="36" customHeight="1">
      <c r="A68" s="707"/>
      <c r="B68" s="118">
        <f t="shared" si="5"/>
        <v>45805</v>
      </c>
      <c r="C68" s="119">
        <f t="shared" si="4"/>
        <v>45805</v>
      </c>
      <c r="D68" s="116"/>
      <c r="E68" s="124"/>
      <c r="F68" s="116"/>
      <c r="G68" s="180"/>
      <c r="H68" s="116" t="s">
        <v>1686</v>
      </c>
      <c r="I68" s="124" t="s">
        <v>1687</v>
      </c>
      <c r="J68" s="116" t="s">
        <v>1686</v>
      </c>
      <c r="K68" s="124" t="s">
        <v>1687</v>
      </c>
      <c r="L68" s="187"/>
      <c r="M68" s="180"/>
      <c r="N68" s="122" t="s">
        <v>1688</v>
      </c>
      <c r="O68" s="99">
        <f t="shared" ref="O68:O70" si="8">O67+1</f>
        <v>39</v>
      </c>
      <c r="Q68" s="188"/>
      <c r="R68" s="184"/>
    </row>
    <row r="69" spans="1:18" ht="75.75">
      <c r="A69" s="707"/>
      <c r="B69" s="118">
        <f t="shared" si="5"/>
        <v>45806</v>
      </c>
      <c r="C69" s="119">
        <f t="shared" si="4"/>
        <v>45806</v>
      </c>
      <c r="D69" s="116" t="s">
        <v>1672</v>
      </c>
      <c r="E69" s="515" t="s">
        <v>1673</v>
      </c>
      <c r="F69" s="612" t="s">
        <v>1672</v>
      </c>
      <c r="G69" s="732" t="s">
        <v>1673</v>
      </c>
      <c r="H69" s="116" t="s">
        <v>1674</v>
      </c>
      <c r="I69" s="515" t="s">
        <v>1710</v>
      </c>
      <c r="J69" s="116" t="s">
        <v>1674</v>
      </c>
      <c r="K69" s="515" t="s">
        <v>1675</v>
      </c>
      <c r="L69" s="116"/>
      <c r="M69" s="124"/>
      <c r="N69" s="122"/>
      <c r="O69" s="99">
        <f t="shared" si="8"/>
        <v>40</v>
      </c>
    </row>
    <row r="70" spans="1:18" ht="36" customHeight="1">
      <c r="A70" s="707"/>
      <c r="B70" s="118">
        <f t="shared" si="5"/>
        <v>45807</v>
      </c>
      <c r="C70" s="119">
        <f t="shared" si="4"/>
        <v>45807</v>
      </c>
      <c r="D70" s="116" t="s">
        <v>171</v>
      </c>
      <c r="E70" s="124" t="s">
        <v>1677</v>
      </c>
      <c r="F70" s="116" t="s">
        <v>171</v>
      </c>
      <c r="G70" s="124" t="s">
        <v>1677</v>
      </c>
      <c r="H70" s="116" t="s">
        <v>178</v>
      </c>
      <c r="I70" s="124" t="s">
        <v>1677</v>
      </c>
      <c r="J70" s="288" t="s">
        <v>178</v>
      </c>
      <c r="K70" s="189" t="s">
        <v>1677</v>
      </c>
      <c r="L70" s="116"/>
      <c r="M70" s="121"/>
      <c r="N70" s="122"/>
      <c r="O70" s="99">
        <f t="shared" si="8"/>
        <v>41</v>
      </c>
    </row>
    <row r="71" spans="1:18" ht="36" customHeight="1">
      <c r="A71" s="707"/>
      <c r="B71" s="191">
        <f t="shared" si="5"/>
        <v>45808</v>
      </c>
      <c r="C71" s="192">
        <f>B71</f>
        <v>45808</v>
      </c>
      <c r="D71" s="193"/>
      <c r="E71" s="194"/>
      <c r="F71" s="195"/>
      <c r="G71" s="196"/>
      <c r="H71" s="193"/>
      <c r="I71" s="194"/>
      <c r="J71" s="193"/>
      <c r="K71" s="194"/>
      <c r="L71" s="193"/>
      <c r="M71" s="194"/>
      <c r="N71" s="197"/>
    </row>
    <row r="72" spans="1:18" ht="27" customHeight="1">
      <c r="A72" s="709"/>
      <c r="B72" s="156"/>
      <c r="D72" s="157"/>
      <c r="E72" s="157"/>
      <c r="F72" s="157"/>
      <c r="G72" s="157"/>
      <c r="H72" s="157"/>
      <c r="I72" s="157"/>
      <c r="J72" s="157"/>
      <c r="K72" s="158"/>
      <c r="L72" s="157"/>
      <c r="M72" s="158"/>
      <c r="N72" s="158"/>
    </row>
    <row r="73" spans="1:18" ht="27" customHeight="1">
      <c r="A73" s="709"/>
      <c r="B73" s="159" t="s">
        <v>1141</v>
      </c>
      <c r="D73" s="157"/>
      <c r="E73" s="157"/>
      <c r="F73" s="157"/>
      <c r="G73" s="157"/>
      <c r="H73" s="157"/>
      <c r="I73" s="157"/>
      <c r="J73" s="157"/>
      <c r="K73" s="158"/>
      <c r="L73" s="157"/>
      <c r="M73" s="158"/>
      <c r="N73" s="158"/>
    </row>
    <row r="74" spans="1:18" ht="18" customHeight="1">
      <c r="A74" s="707"/>
      <c r="B74" s="1383" t="s">
        <v>1055</v>
      </c>
      <c r="C74" s="1385" t="s">
        <v>1056</v>
      </c>
      <c r="D74" s="106" t="s">
        <v>1057</v>
      </c>
      <c r="E74" s="1381" t="s">
        <v>1058</v>
      </c>
      <c r="F74" s="106" t="s">
        <v>1059</v>
      </c>
      <c r="G74" s="1381" t="s">
        <v>1058</v>
      </c>
      <c r="H74" s="106" t="s">
        <v>1060</v>
      </c>
      <c r="I74" s="1381" t="s">
        <v>1058</v>
      </c>
      <c r="J74" s="106" t="s">
        <v>1061</v>
      </c>
      <c r="K74" s="1381" t="s">
        <v>1058</v>
      </c>
      <c r="L74" s="106" t="s">
        <v>1062</v>
      </c>
      <c r="M74" s="1381" t="s">
        <v>1058</v>
      </c>
      <c r="N74" s="107" t="s">
        <v>1063</v>
      </c>
    </row>
    <row r="75" spans="1:18" ht="18" customHeight="1">
      <c r="A75" s="707"/>
      <c r="B75" s="1384"/>
      <c r="C75" s="1386"/>
      <c r="D75" s="108" t="s">
        <v>1064</v>
      </c>
      <c r="E75" s="1382"/>
      <c r="F75" s="108" t="s">
        <v>1065</v>
      </c>
      <c r="G75" s="1382"/>
      <c r="H75" s="108" t="s">
        <v>1066</v>
      </c>
      <c r="I75" s="1382"/>
      <c r="J75" s="108" t="s">
        <v>1067</v>
      </c>
      <c r="K75" s="1382"/>
      <c r="L75" s="108" t="s">
        <v>443</v>
      </c>
      <c r="M75" s="1382"/>
      <c r="N75" s="109"/>
    </row>
    <row r="76" spans="1:18" ht="36" customHeight="1">
      <c r="A76" s="707"/>
      <c r="B76" s="198">
        <f>B71+1</f>
        <v>45809</v>
      </c>
      <c r="C76" s="199">
        <f>B76</f>
        <v>45809</v>
      </c>
      <c r="D76" s="127"/>
      <c r="E76" s="128"/>
      <c r="F76" s="127"/>
      <c r="G76" s="200"/>
      <c r="H76" s="127"/>
      <c r="I76" s="201"/>
      <c r="J76" s="202"/>
      <c r="K76" s="139"/>
      <c r="L76" s="127"/>
      <c r="M76" s="203"/>
      <c r="N76" s="204"/>
    </row>
    <row r="77" spans="1:18" ht="36" customHeight="1">
      <c r="A77" s="707"/>
      <c r="B77" s="118">
        <f>B76+1</f>
        <v>45810</v>
      </c>
      <c r="C77" s="119">
        <f>B77</f>
        <v>45810</v>
      </c>
      <c r="D77" s="136" t="s">
        <v>1678</v>
      </c>
      <c r="E77" s="124" t="s">
        <v>1679</v>
      </c>
      <c r="F77" s="136" t="s">
        <v>1678</v>
      </c>
      <c r="G77" s="124" t="s">
        <v>1679</v>
      </c>
      <c r="H77" s="116"/>
      <c r="I77" s="124"/>
      <c r="J77" s="116"/>
      <c r="K77" s="121"/>
      <c r="L77" s="116"/>
      <c r="M77" s="121"/>
      <c r="N77" s="122"/>
      <c r="O77" s="99">
        <f>O70+1</f>
        <v>42</v>
      </c>
    </row>
    <row r="78" spans="1:18" ht="105">
      <c r="A78" s="707"/>
      <c r="B78" s="118">
        <f t="shared" ref="B78:B104" si="9">B77+1</f>
        <v>45811</v>
      </c>
      <c r="C78" s="119">
        <f t="shared" ref="C78:C104" si="10">B78</f>
        <v>45811</v>
      </c>
      <c r="D78" s="116" t="s">
        <v>1681</v>
      </c>
      <c r="E78" s="124" t="s">
        <v>1713</v>
      </c>
      <c r="F78" s="116" t="s">
        <v>1681</v>
      </c>
      <c r="G78" s="124" t="s">
        <v>1713</v>
      </c>
      <c r="H78" s="520" t="s">
        <v>1714</v>
      </c>
      <c r="I78" s="120" t="s">
        <v>1715</v>
      </c>
      <c r="J78" s="116" t="s">
        <v>1714</v>
      </c>
      <c r="K78" s="205" t="s">
        <v>1715</v>
      </c>
      <c r="L78" s="116"/>
      <c r="M78" s="121"/>
      <c r="N78" s="122"/>
      <c r="O78" s="99">
        <f>O77+1</f>
        <v>43</v>
      </c>
    </row>
    <row r="79" spans="1:18" ht="36" customHeight="1">
      <c r="A79" s="707"/>
      <c r="B79" s="118">
        <f t="shared" si="9"/>
        <v>45812</v>
      </c>
      <c r="C79" s="119">
        <f t="shared" si="10"/>
        <v>45812</v>
      </c>
      <c r="D79" s="116"/>
      <c r="E79" s="124"/>
      <c r="F79" s="116"/>
      <c r="G79" s="124"/>
      <c r="H79" s="116" t="s">
        <v>1686</v>
      </c>
      <c r="I79" s="124" t="s">
        <v>1687</v>
      </c>
      <c r="J79" s="116" t="s">
        <v>1686</v>
      </c>
      <c r="K79" s="135" t="s">
        <v>1687</v>
      </c>
      <c r="L79" s="116"/>
      <c r="M79" s="124"/>
      <c r="N79" s="122" t="s">
        <v>1660</v>
      </c>
      <c r="O79" s="99">
        <f t="shared" ref="O79:O81" si="11">O78+1</f>
        <v>44</v>
      </c>
    </row>
    <row r="80" spans="1:18" ht="36" customHeight="1">
      <c r="A80" s="707"/>
      <c r="B80" s="118">
        <f t="shared" si="9"/>
        <v>45813</v>
      </c>
      <c r="C80" s="119">
        <f t="shared" si="10"/>
        <v>45813</v>
      </c>
      <c r="D80" s="175" t="s">
        <v>153</v>
      </c>
      <c r="E80" s="180" t="s">
        <v>147</v>
      </c>
      <c r="F80" s="175" t="s">
        <v>153</v>
      </c>
      <c r="G80" s="180" t="s">
        <v>147</v>
      </c>
      <c r="H80" s="175" t="s">
        <v>1716</v>
      </c>
      <c r="I80" s="729" t="s">
        <v>1717</v>
      </c>
      <c r="J80" s="175" t="s">
        <v>1716</v>
      </c>
      <c r="K80" s="729" t="s">
        <v>1717</v>
      </c>
      <c r="L80" s="116"/>
      <c r="M80" s="124"/>
      <c r="N80" s="122"/>
      <c r="O80" s="99">
        <f t="shared" si="11"/>
        <v>45</v>
      </c>
      <c r="Q80" s="183"/>
      <c r="R80" s="184"/>
    </row>
    <row r="81" spans="1:18" ht="36" customHeight="1">
      <c r="A81" s="707"/>
      <c r="B81" s="118">
        <f t="shared" si="9"/>
        <v>45814</v>
      </c>
      <c r="C81" s="119">
        <f t="shared" si="10"/>
        <v>45814</v>
      </c>
      <c r="D81" s="175" t="s">
        <v>171</v>
      </c>
      <c r="E81" s="180" t="s">
        <v>147</v>
      </c>
      <c r="F81" s="175" t="s">
        <v>171</v>
      </c>
      <c r="G81" s="180" t="s">
        <v>147</v>
      </c>
      <c r="H81" s="175" t="s">
        <v>178</v>
      </c>
      <c r="I81" s="180" t="s">
        <v>147</v>
      </c>
      <c r="J81" s="175" t="s">
        <v>178</v>
      </c>
      <c r="K81" s="180" t="s">
        <v>147</v>
      </c>
      <c r="L81" s="116"/>
      <c r="M81" s="121"/>
      <c r="N81" s="122"/>
      <c r="O81" s="99">
        <f t="shared" si="11"/>
        <v>46</v>
      </c>
    </row>
    <row r="82" spans="1:18" ht="36" customHeight="1">
      <c r="A82" s="707"/>
      <c r="B82" s="125">
        <f t="shared" si="9"/>
        <v>45815</v>
      </c>
      <c r="C82" s="126">
        <f t="shared" si="10"/>
        <v>45815</v>
      </c>
      <c r="D82" s="127"/>
      <c r="E82" s="128"/>
      <c r="F82" s="127"/>
      <c r="G82" s="128"/>
      <c r="H82" s="178"/>
      <c r="I82" s="128"/>
      <c r="J82" s="178"/>
      <c r="K82" s="128"/>
      <c r="L82" s="127"/>
      <c r="M82" s="128"/>
      <c r="N82" s="130"/>
    </row>
    <row r="83" spans="1:18" ht="36" customHeight="1">
      <c r="A83" s="707"/>
      <c r="B83" s="125">
        <f t="shared" si="9"/>
        <v>45816</v>
      </c>
      <c r="C83" s="126">
        <f t="shared" si="10"/>
        <v>45816</v>
      </c>
      <c r="D83" s="166"/>
      <c r="E83" s="206"/>
      <c r="F83" s="166"/>
      <c r="G83" s="206"/>
      <c r="H83" s="166"/>
      <c r="I83" s="207"/>
      <c r="J83" s="166"/>
      <c r="K83" s="206"/>
      <c r="L83" s="166"/>
      <c r="M83" s="207"/>
      <c r="N83" s="208"/>
    </row>
    <row r="84" spans="1:18" ht="36" customHeight="1">
      <c r="A84" s="707"/>
      <c r="B84" s="118">
        <f t="shared" si="9"/>
        <v>45817</v>
      </c>
      <c r="C84" s="119">
        <f t="shared" si="10"/>
        <v>45817</v>
      </c>
      <c r="D84" s="136" t="s">
        <v>1678</v>
      </c>
      <c r="E84" s="124" t="s">
        <v>1679</v>
      </c>
      <c r="F84" s="136" t="s">
        <v>1678</v>
      </c>
      <c r="G84" s="124" t="s">
        <v>1679</v>
      </c>
      <c r="H84" s="116"/>
      <c r="I84" s="135"/>
      <c r="J84" s="116"/>
      <c r="K84" s="121"/>
      <c r="L84" s="116"/>
      <c r="M84" s="116"/>
      <c r="N84" s="210"/>
      <c r="O84" s="99">
        <f>O81+1</f>
        <v>47</v>
      </c>
    </row>
    <row r="85" spans="1:18" ht="105">
      <c r="A85" s="707"/>
      <c r="B85" s="118">
        <f t="shared" si="9"/>
        <v>45818</v>
      </c>
      <c r="C85" s="119">
        <f t="shared" si="10"/>
        <v>45818</v>
      </c>
      <c r="D85" s="171" t="s">
        <v>1681</v>
      </c>
      <c r="E85" s="169" t="s">
        <v>1713</v>
      </c>
      <c r="F85" s="171" t="s">
        <v>1681</v>
      </c>
      <c r="G85" s="169" t="s">
        <v>1713</v>
      </c>
      <c r="H85" s="171" t="s">
        <v>1684</v>
      </c>
      <c r="I85" s="211" t="s">
        <v>1706</v>
      </c>
      <c r="J85" s="171" t="s">
        <v>1684</v>
      </c>
      <c r="K85" s="212" t="s">
        <v>1706</v>
      </c>
      <c r="L85" s="171"/>
      <c r="M85" s="213"/>
      <c r="N85" s="214"/>
      <c r="O85" s="99">
        <f>O84+1</f>
        <v>48</v>
      </c>
    </row>
    <row r="86" spans="1:18" ht="36" customHeight="1">
      <c r="A86" s="707"/>
      <c r="B86" s="118">
        <f t="shared" si="9"/>
        <v>45819</v>
      </c>
      <c r="C86" s="119">
        <f t="shared" si="10"/>
        <v>45819</v>
      </c>
      <c r="D86" s="116"/>
      <c r="E86" s="124"/>
      <c r="F86" s="116"/>
      <c r="G86" s="180"/>
      <c r="H86" s="116"/>
      <c r="I86" s="124"/>
      <c r="J86" s="116"/>
      <c r="K86" s="215"/>
      <c r="L86" s="116"/>
      <c r="M86" s="124"/>
      <c r="N86" s="122" t="s">
        <v>1718</v>
      </c>
      <c r="O86" s="99">
        <f t="shared" ref="O86:O88" si="12">O85+1</f>
        <v>49</v>
      </c>
    </row>
    <row r="87" spans="1:18" ht="36" customHeight="1">
      <c r="A87" s="710"/>
      <c r="B87" s="118">
        <f t="shared" si="9"/>
        <v>45820</v>
      </c>
      <c r="C87" s="119">
        <f t="shared" si="10"/>
        <v>45820</v>
      </c>
      <c r="D87" s="175" t="s">
        <v>577</v>
      </c>
      <c r="E87" s="189" t="s">
        <v>147</v>
      </c>
      <c r="F87" s="175" t="s">
        <v>577</v>
      </c>
      <c r="G87" s="189" t="s">
        <v>147</v>
      </c>
      <c r="H87" s="175" t="s">
        <v>1719</v>
      </c>
      <c r="I87" s="180" t="s">
        <v>147</v>
      </c>
      <c r="J87" s="175" t="s">
        <v>1719</v>
      </c>
      <c r="K87" s="180" t="s">
        <v>147</v>
      </c>
      <c r="L87" s="116"/>
      <c r="M87" s="124"/>
      <c r="N87" s="122"/>
      <c r="O87" s="99">
        <f t="shared" si="12"/>
        <v>50</v>
      </c>
      <c r="Q87" s="183"/>
      <c r="R87" s="184"/>
    </row>
    <row r="88" spans="1:18" ht="36" customHeight="1">
      <c r="A88" s="710"/>
      <c r="B88" s="118">
        <f t="shared" si="9"/>
        <v>45821</v>
      </c>
      <c r="C88" s="119">
        <f t="shared" si="10"/>
        <v>45821</v>
      </c>
      <c r="D88" s="116"/>
      <c r="E88" s="124"/>
      <c r="F88" s="116"/>
      <c r="G88" s="135"/>
      <c r="H88" s="175" t="s">
        <v>178</v>
      </c>
      <c r="I88" s="180" t="s">
        <v>147</v>
      </c>
      <c r="J88" s="175" t="s">
        <v>178</v>
      </c>
      <c r="K88" s="180" t="s">
        <v>147</v>
      </c>
      <c r="L88" s="116"/>
      <c r="M88" s="121"/>
      <c r="N88" s="122"/>
      <c r="O88" s="99">
        <f t="shared" si="12"/>
        <v>51</v>
      </c>
    </row>
    <row r="89" spans="1:18" ht="36" customHeight="1">
      <c r="A89" s="710"/>
      <c r="B89" s="125">
        <f t="shared" si="9"/>
        <v>45822</v>
      </c>
      <c r="C89" s="126">
        <f t="shared" si="10"/>
        <v>45822</v>
      </c>
      <c r="D89" s="127"/>
      <c r="E89" s="128"/>
      <c r="F89" s="127"/>
      <c r="G89" s="128"/>
      <c r="H89" s="178"/>
      <c r="I89" s="128"/>
      <c r="J89" s="178"/>
      <c r="K89" s="128"/>
      <c r="L89" s="127"/>
      <c r="M89" s="132"/>
      <c r="N89" s="130" t="s">
        <v>1720</v>
      </c>
    </row>
    <row r="90" spans="1:18" ht="36" customHeight="1">
      <c r="A90" s="707"/>
      <c r="B90" s="125">
        <f t="shared" si="9"/>
        <v>45823</v>
      </c>
      <c r="C90" s="126">
        <f t="shared" si="10"/>
        <v>45823</v>
      </c>
      <c r="D90" s="127"/>
      <c r="E90" s="139"/>
      <c r="F90" s="127"/>
      <c r="G90" s="128"/>
      <c r="H90" s="127"/>
      <c r="I90" s="128"/>
      <c r="J90" s="127"/>
      <c r="K90" s="128"/>
      <c r="L90" s="127"/>
      <c r="M90" s="128"/>
      <c r="N90" s="130"/>
    </row>
    <row r="91" spans="1:18" ht="36" customHeight="1">
      <c r="A91" s="707"/>
      <c r="B91" s="118">
        <f t="shared" si="9"/>
        <v>45824</v>
      </c>
      <c r="C91" s="119">
        <f t="shared" si="10"/>
        <v>45824</v>
      </c>
      <c r="D91" s="136" t="s">
        <v>1721</v>
      </c>
      <c r="E91" s="124" t="s">
        <v>1679</v>
      </c>
      <c r="F91" s="136" t="s">
        <v>1721</v>
      </c>
      <c r="G91" s="124" t="s">
        <v>1679</v>
      </c>
      <c r="H91" s="116"/>
      <c r="I91" s="135"/>
      <c r="J91" s="116"/>
      <c r="K91" s="121"/>
      <c r="L91" s="116"/>
      <c r="M91" s="121"/>
      <c r="N91" s="122"/>
      <c r="O91" s="99">
        <f>O88+1</f>
        <v>52</v>
      </c>
    </row>
    <row r="92" spans="1:18" ht="75.75">
      <c r="A92" s="707"/>
      <c r="B92" s="118">
        <f t="shared" si="9"/>
        <v>45825</v>
      </c>
      <c r="C92" s="119">
        <f t="shared" si="10"/>
        <v>45825</v>
      </c>
      <c r="D92" s="116" t="s">
        <v>1689</v>
      </c>
      <c r="E92" s="124" t="s">
        <v>1722</v>
      </c>
      <c r="F92" s="116" t="s">
        <v>1689</v>
      </c>
      <c r="G92" s="124" t="s">
        <v>1722</v>
      </c>
      <c r="H92" s="116" t="s">
        <v>1684</v>
      </c>
      <c r="I92" s="124" t="s">
        <v>1706</v>
      </c>
      <c r="J92" s="116" t="s">
        <v>1684</v>
      </c>
      <c r="K92" s="205" t="s">
        <v>1706</v>
      </c>
      <c r="L92" s="116"/>
      <c r="M92" s="205"/>
      <c r="N92" s="122"/>
      <c r="O92" s="99">
        <f>O91+1</f>
        <v>53</v>
      </c>
    </row>
    <row r="93" spans="1:18" ht="45.75">
      <c r="A93" s="711" t="s">
        <v>1723</v>
      </c>
      <c r="B93" s="118">
        <f t="shared" si="9"/>
        <v>45826</v>
      </c>
      <c r="C93" s="119">
        <f t="shared" si="10"/>
        <v>45826</v>
      </c>
      <c r="D93" s="725" t="s">
        <v>1724</v>
      </c>
      <c r="E93" s="515" t="s">
        <v>1725</v>
      </c>
      <c r="F93" s="725" t="s">
        <v>1724</v>
      </c>
      <c r="G93" s="515" t="s">
        <v>1725</v>
      </c>
      <c r="H93" s="116" t="s">
        <v>1726</v>
      </c>
      <c r="I93" s="135" t="s">
        <v>1727</v>
      </c>
      <c r="J93" s="116" t="s">
        <v>1726</v>
      </c>
      <c r="K93" s="135" t="s">
        <v>1727</v>
      </c>
      <c r="L93" s="116"/>
      <c r="M93" s="121"/>
      <c r="N93" s="122" t="s">
        <v>1688</v>
      </c>
      <c r="O93" s="99">
        <f t="shared" ref="O93:O95" si="13">O92+1</f>
        <v>54</v>
      </c>
    </row>
    <row r="94" spans="1:18" ht="88.5">
      <c r="A94" s="712" t="s">
        <v>1728</v>
      </c>
      <c r="B94" s="118">
        <f t="shared" si="9"/>
        <v>45827</v>
      </c>
      <c r="C94" s="119">
        <f t="shared" si="10"/>
        <v>45827</v>
      </c>
      <c r="D94" s="116" t="s">
        <v>1729</v>
      </c>
      <c r="E94" s="515" t="s">
        <v>1730</v>
      </c>
      <c r="F94" s="116" t="s">
        <v>1729</v>
      </c>
      <c r="G94" s="515" t="s">
        <v>1730</v>
      </c>
      <c r="H94" s="726" t="s">
        <v>1731</v>
      </c>
      <c r="I94" s="515" t="s">
        <v>1732</v>
      </c>
      <c r="J94" s="726" t="s">
        <v>1731</v>
      </c>
      <c r="K94" s="515" t="s">
        <v>1732</v>
      </c>
      <c r="L94" s="116"/>
      <c r="M94" s="124"/>
      <c r="N94" s="122"/>
      <c r="O94" s="99">
        <f t="shared" si="13"/>
        <v>55</v>
      </c>
    </row>
    <row r="95" spans="1:18" ht="42.75">
      <c r="A95" s="713"/>
      <c r="B95" s="118">
        <f t="shared" si="9"/>
        <v>45828</v>
      </c>
      <c r="C95" s="119">
        <f t="shared" si="10"/>
        <v>45828</v>
      </c>
      <c r="D95" s="116" t="s">
        <v>640</v>
      </c>
      <c r="E95" s="135" t="s">
        <v>1677</v>
      </c>
      <c r="F95" s="116" t="s">
        <v>640</v>
      </c>
      <c r="G95" s="135" t="s">
        <v>1677</v>
      </c>
      <c r="H95" s="116" t="s">
        <v>1733</v>
      </c>
      <c r="I95" s="124" t="s">
        <v>1734</v>
      </c>
      <c r="J95" s="134" t="s">
        <v>1733</v>
      </c>
      <c r="K95" s="135" t="s">
        <v>1734</v>
      </c>
      <c r="L95" s="116"/>
      <c r="M95" s="121"/>
      <c r="N95" s="122"/>
      <c r="O95" s="99">
        <f t="shared" si="13"/>
        <v>56</v>
      </c>
    </row>
    <row r="96" spans="1:18" ht="36" customHeight="1">
      <c r="A96" s="713"/>
      <c r="B96" s="125">
        <f t="shared" si="9"/>
        <v>45829</v>
      </c>
      <c r="C96" s="126">
        <f t="shared" si="10"/>
        <v>45829</v>
      </c>
      <c r="D96" s="127"/>
      <c r="E96" s="128"/>
      <c r="F96" s="127"/>
      <c r="G96" s="128"/>
      <c r="H96" s="127"/>
      <c r="I96" s="128"/>
      <c r="J96" s="127"/>
      <c r="K96" s="128"/>
      <c r="L96" s="127"/>
      <c r="M96" s="216"/>
      <c r="N96" s="130"/>
    </row>
    <row r="97" spans="1:18" ht="36" customHeight="1">
      <c r="A97" s="713"/>
      <c r="B97" s="125">
        <f t="shared" si="9"/>
        <v>45830</v>
      </c>
      <c r="C97" s="126">
        <f t="shared" si="10"/>
        <v>45830</v>
      </c>
      <c r="D97" s="127"/>
      <c r="E97" s="139"/>
      <c r="F97" s="127"/>
      <c r="G97" s="139"/>
      <c r="H97" s="127"/>
      <c r="I97" s="128"/>
      <c r="J97" s="127"/>
      <c r="K97" s="139"/>
      <c r="L97" s="127"/>
      <c r="M97" s="132"/>
      <c r="N97" s="130"/>
    </row>
    <row r="98" spans="1:18" ht="45">
      <c r="A98" s="713"/>
      <c r="B98" s="118">
        <f t="shared" si="9"/>
        <v>45831</v>
      </c>
      <c r="C98" s="119">
        <f t="shared" si="10"/>
        <v>45831</v>
      </c>
      <c r="D98" s="136" t="s">
        <v>646</v>
      </c>
      <c r="E98" s="124" t="s">
        <v>1677</v>
      </c>
      <c r="F98" s="136" t="s">
        <v>646</v>
      </c>
      <c r="G98" s="124" t="s">
        <v>1677</v>
      </c>
      <c r="H98" s="116" t="s">
        <v>1735</v>
      </c>
      <c r="I98" s="742" t="s">
        <v>1736</v>
      </c>
      <c r="J98" s="116" t="s">
        <v>1735</v>
      </c>
      <c r="K98" s="742" t="s">
        <v>1736</v>
      </c>
      <c r="L98" s="116"/>
      <c r="M98" s="121"/>
      <c r="N98" s="122"/>
      <c r="O98" s="99">
        <f>O95+1</f>
        <v>57</v>
      </c>
    </row>
    <row r="99" spans="1:18" ht="36" customHeight="1">
      <c r="A99" s="713"/>
      <c r="B99" s="118">
        <f t="shared" si="9"/>
        <v>45832</v>
      </c>
      <c r="C99" s="119">
        <f t="shared" si="10"/>
        <v>45832</v>
      </c>
      <c r="D99" s="116"/>
      <c r="E99" s="124"/>
      <c r="F99" s="116"/>
      <c r="G99" s="124"/>
      <c r="H99" s="175" t="s">
        <v>890</v>
      </c>
      <c r="I99" s="180" t="s">
        <v>1737</v>
      </c>
      <c r="J99" s="175" t="s">
        <v>890</v>
      </c>
      <c r="K99" s="180" t="s">
        <v>1737</v>
      </c>
      <c r="L99" s="175" t="s">
        <v>890</v>
      </c>
      <c r="M99" s="180" t="s">
        <v>1737</v>
      </c>
      <c r="N99" s="122"/>
      <c r="O99" s="99">
        <f>O98+1</f>
        <v>58</v>
      </c>
    </row>
    <row r="100" spans="1:18" ht="45">
      <c r="A100" s="713"/>
      <c r="B100" s="118">
        <f t="shared" si="9"/>
        <v>45833</v>
      </c>
      <c r="C100" s="119">
        <f t="shared" si="10"/>
        <v>45833</v>
      </c>
      <c r="D100" s="725" t="s">
        <v>1724</v>
      </c>
      <c r="E100" s="515" t="s">
        <v>1725</v>
      </c>
      <c r="F100" s="725" t="s">
        <v>1724</v>
      </c>
      <c r="G100" s="515" t="s">
        <v>1725</v>
      </c>
      <c r="H100" s="116" t="s">
        <v>1726</v>
      </c>
      <c r="I100" s="135" t="s">
        <v>1727</v>
      </c>
      <c r="J100" s="116" t="s">
        <v>1726</v>
      </c>
      <c r="K100" s="135" t="s">
        <v>1727</v>
      </c>
      <c r="L100" s="116"/>
      <c r="M100" s="184"/>
      <c r="N100" s="122" t="s">
        <v>1688</v>
      </c>
      <c r="O100" s="99">
        <f t="shared" ref="O100:O102" si="14">O99+1</f>
        <v>59</v>
      </c>
    </row>
    <row r="101" spans="1:18" ht="88.5">
      <c r="A101" s="713"/>
      <c r="B101" s="118">
        <f t="shared" si="9"/>
        <v>45834</v>
      </c>
      <c r="C101" s="119">
        <f t="shared" si="10"/>
        <v>45834</v>
      </c>
      <c r="D101" s="116" t="s">
        <v>1729</v>
      </c>
      <c r="E101" s="742" t="s">
        <v>1730</v>
      </c>
      <c r="F101" s="116" t="s">
        <v>1729</v>
      </c>
      <c r="G101" s="742" t="s">
        <v>1730</v>
      </c>
      <c r="H101" s="726" t="s">
        <v>1731</v>
      </c>
      <c r="I101" s="515" t="s">
        <v>1732</v>
      </c>
      <c r="J101" s="726" t="s">
        <v>1731</v>
      </c>
      <c r="K101" s="515" t="s">
        <v>1732</v>
      </c>
      <c r="L101" s="116"/>
      <c r="M101" s="124"/>
      <c r="N101" s="122"/>
      <c r="O101" s="99">
        <f t="shared" si="14"/>
        <v>60</v>
      </c>
      <c r="Q101" s="183"/>
      <c r="R101" s="184"/>
    </row>
    <row r="102" spans="1:18" ht="42.75">
      <c r="A102" s="713"/>
      <c r="B102" s="118">
        <f t="shared" si="9"/>
        <v>45835</v>
      </c>
      <c r="C102" s="119">
        <f t="shared" si="10"/>
        <v>45835</v>
      </c>
      <c r="D102" s="116" t="s">
        <v>640</v>
      </c>
      <c r="E102" s="124" t="s">
        <v>1677</v>
      </c>
      <c r="F102" s="116" t="s">
        <v>640</v>
      </c>
      <c r="G102" s="135" t="s">
        <v>1677</v>
      </c>
      <c r="H102" s="116" t="s">
        <v>1733</v>
      </c>
      <c r="I102" s="135" t="s">
        <v>1734</v>
      </c>
      <c r="J102" s="134" t="s">
        <v>1733</v>
      </c>
      <c r="K102" s="135" t="s">
        <v>1734</v>
      </c>
      <c r="L102" s="116"/>
      <c r="M102" s="121"/>
      <c r="N102" s="122"/>
      <c r="O102" s="99">
        <f t="shared" si="14"/>
        <v>61</v>
      </c>
    </row>
    <row r="103" spans="1:18" ht="36" customHeight="1">
      <c r="A103" s="713"/>
      <c r="B103" s="125">
        <f t="shared" si="9"/>
        <v>45836</v>
      </c>
      <c r="C103" s="126">
        <f t="shared" si="10"/>
        <v>45836</v>
      </c>
      <c r="D103" s="127"/>
      <c r="E103" s="128"/>
      <c r="F103" s="127"/>
      <c r="G103" s="128"/>
      <c r="H103" s="178"/>
      <c r="I103" s="128"/>
      <c r="J103" s="178"/>
      <c r="K103" s="128"/>
      <c r="L103" s="127"/>
      <c r="M103" s="219"/>
      <c r="N103" s="130"/>
    </row>
    <row r="104" spans="1:18" ht="36" customHeight="1">
      <c r="A104" s="713"/>
      <c r="B104" s="125">
        <f t="shared" si="9"/>
        <v>45837</v>
      </c>
      <c r="C104" s="126">
        <f t="shared" si="10"/>
        <v>45837</v>
      </c>
      <c r="D104" s="127"/>
      <c r="E104" s="139"/>
      <c r="F104" s="127"/>
      <c r="G104" s="139"/>
      <c r="H104" s="140"/>
      <c r="I104" s="139"/>
      <c r="J104" s="127"/>
      <c r="K104" s="139"/>
      <c r="L104" s="127"/>
      <c r="M104" s="132"/>
      <c r="N104" s="130"/>
    </row>
    <row r="105" spans="1:18" ht="45">
      <c r="A105" s="713"/>
      <c r="B105" s="149">
        <f>B104+1</f>
        <v>45838</v>
      </c>
      <c r="C105" s="150">
        <f>B105</f>
        <v>45838</v>
      </c>
      <c r="D105" s="151" t="s">
        <v>646</v>
      </c>
      <c r="E105" s="221" t="s">
        <v>1677</v>
      </c>
      <c r="F105" s="151" t="s">
        <v>646</v>
      </c>
      <c r="G105" s="154" t="s">
        <v>1677</v>
      </c>
      <c r="H105" s="151" t="s">
        <v>1735</v>
      </c>
      <c r="I105" s="749" t="s">
        <v>1736</v>
      </c>
      <c r="J105" s="151" t="s">
        <v>1735</v>
      </c>
      <c r="K105" s="749" t="s">
        <v>1736</v>
      </c>
      <c r="L105" s="151"/>
      <c r="M105" s="154"/>
      <c r="N105" s="155"/>
      <c r="O105" s="99">
        <f>O102+1</f>
        <v>62</v>
      </c>
    </row>
    <row r="106" spans="1:18" ht="27" customHeight="1">
      <c r="A106" s="709"/>
      <c r="B106" s="222"/>
      <c r="D106" s="157"/>
      <c r="E106" s="157"/>
      <c r="F106" s="157"/>
      <c r="G106" s="157"/>
      <c r="H106" s="157"/>
      <c r="I106" s="157"/>
      <c r="J106" s="157"/>
      <c r="K106" s="158"/>
      <c r="L106" s="157"/>
      <c r="M106" s="158"/>
      <c r="N106" s="158"/>
    </row>
    <row r="107" spans="1:18" ht="27" customHeight="1">
      <c r="A107" s="709"/>
      <c r="B107" s="159" t="s">
        <v>1166</v>
      </c>
      <c r="D107" s="157"/>
      <c r="E107" s="157"/>
      <c r="F107" s="157"/>
      <c r="G107" s="157"/>
      <c r="H107" s="157"/>
      <c r="I107" s="157"/>
      <c r="J107" s="157"/>
      <c r="K107" s="158"/>
      <c r="L107" s="157"/>
      <c r="M107" s="158"/>
      <c r="N107" s="158"/>
    </row>
    <row r="108" spans="1:18" ht="18" customHeight="1">
      <c r="A108" s="713"/>
      <c r="B108" s="1383" t="s">
        <v>1055</v>
      </c>
      <c r="C108" s="1385" t="s">
        <v>1056</v>
      </c>
      <c r="D108" s="106" t="s">
        <v>1057</v>
      </c>
      <c r="E108" s="1381" t="s">
        <v>1058</v>
      </c>
      <c r="F108" s="106" t="s">
        <v>1059</v>
      </c>
      <c r="G108" s="1381" t="s">
        <v>1058</v>
      </c>
      <c r="H108" s="106" t="s">
        <v>1060</v>
      </c>
      <c r="I108" s="1381" t="s">
        <v>1058</v>
      </c>
      <c r="J108" s="106" t="s">
        <v>1061</v>
      </c>
      <c r="K108" s="1381" t="s">
        <v>1058</v>
      </c>
      <c r="L108" s="106" t="s">
        <v>1062</v>
      </c>
      <c r="M108" s="1381" t="s">
        <v>1058</v>
      </c>
      <c r="N108" s="107" t="s">
        <v>1063</v>
      </c>
    </row>
    <row r="109" spans="1:18" ht="18" customHeight="1">
      <c r="A109" s="713"/>
      <c r="B109" s="1384"/>
      <c r="C109" s="1386"/>
      <c r="D109" s="108" t="s">
        <v>1064</v>
      </c>
      <c r="E109" s="1382"/>
      <c r="F109" s="108" t="s">
        <v>1065</v>
      </c>
      <c r="G109" s="1382"/>
      <c r="H109" s="108" t="s">
        <v>1066</v>
      </c>
      <c r="I109" s="1382"/>
      <c r="J109" s="108" t="s">
        <v>1067</v>
      </c>
      <c r="K109" s="1382"/>
      <c r="L109" s="108" t="s">
        <v>443</v>
      </c>
      <c r="M109" s="1382"/>
      <c r="N109" s="109"/>
    </row>
    <row r="110" spans="1:18" ht="36" customHeight="1">
      <c r="A110" s="713"/>
      <c r="B110" s="110">
        <f>B105+1</f>
        <v>45839</v>
      </c>
      <c r="C110" s="111">
        <f>B110</f>
        <v>45839</v>
      </c>
      <c r="D110" s="116"/>
      <c r="E110" s="124"/>
      <c r="F110" s="175" t="s">
        <v>1738</v>
      </c>
      <c r="G110" s="124" t="s">
        <v>1737</v>
      </c>
      <c r="H110" s="175" t="s">
        <v>1738</v>
      </c>
      <c r="I110" s="124" t="s">
        <v>1737</v>
      </c>
      <c r="J110" s="175" t="s">
        <v>1738</v>
      </c>
      <c r="K110" s="124" t="s">
        <v>1737</v>
      </c>
      <c r="L110" s="762" t="s">
        <v>890</v>
      </c>
      <c r="M110" s="233" t="s">
        <v>1737</v>
      </c>
      <c r="N110" s="117"/>
      <c r="O110" s="99">
        <f>O105+1</f>
        <v>63</v>
      </c>
    </row>
    <row r="111" spans="1:18" ht="45">
      <c r="A111" s="713"/>
      <c r="B111" s="118">
        <f>B110+1</f>
        <v>45840</v>
      </c>
      <c r="C111" s="119">
        <f>B111</f>
        <v>45840</v>
      </c>
      <c r="D111" s="725" t="s">
        <v>1724</v>
      </c>
      <c r="E111" s="515" t="s">
        <v>1725</v>
      </c>
      <c r="F111" s="725" t="s">
        <v>1724</v>
      </c>
      <c r="G111" s="515" t="s">
        <v>1725</v>
      </c>
      <c r="H111" s="116" t="s">
        <v>1726</v>
      </c>
      <c r="I111" s="223" t="s">
        <v>1727</v>
      </c>
      <c r="J111" s="116" t="s">
        <v>1726</v>
      </c>
      <c r="K111" s="124" t="s">
        <v>1727</v>
      </c>
      <c r="L111" s="116"/>
      <c r="M111" s="121"/>
      <c r="N111" s="122" t="s">
        <v>1739</v>
      </c>
      <c r="O111" s="99">
        <f>O110+1</f>
        <v>64</v>
      </c>
    </row>
    <row r="112" spans="1:18" ht="88.5">
      <c r="A112" s="713"/>
      <c r="B112" s="118">
        <f t="shared" ref="B112:B139" si="15">B111+1</f>
        <v>45841</v>
      </c>
      <c r="C112" s="119">
        <f t="shared" ref="C112:C139" si="16">B112</f>
        <v>45841</v>
      </c>
      <c r="D112" s="116" t="s">
        <v>1729</v>
      </c>
      <c r="E112" s="515" t="s">
        <v>1730</v>
      </c>
      <c r="F112" s="747" t="s">
        <v>1729</v>
      </c>
      <c r="G112" s="515" t="s">
        <v>1730</v>
      </c>
      <c r="H112" s="725" t="s">
        <v>1740</v>
      </c>
      <c r="I112" s="515" t="s">
        <v>1741</v>
      </c>
      <c r="J112" s="725" t="s">
        <v>1740</v>
      </c>
      <c r="K112" s="515" t="s">
        <v>1741</v>
      </c>
      <c r="L112" s="116"/>
      <c r="M112" s="124"/>
      <c r="N112" s="122"/>
      <c r="O112" s="99">
        <f>O111+1</f>
        <v>65</v>
      </c>
    </row>
    <row r="113" spans="1:15" ht="42.75">
      <c r="A113" s="713"/>
      <c r="B113" s="118">
        <f t="shared" si="15"/>
        <v>45842</v>
      </c>
      <c r="C113" s="119">
        <f t="shared" si="16"/>
        <v>45842</v>
      </c>
      <c r="D113" s="116" t="s">
        <v>640</v>
      </c>
      <c r="E113" s="124" t="s">
        <v>1677</v>
      </c>
      <c r="F113" s="289" t="s">
        <v>640</v>
      </c>
      <c r="G113" s="224" t="s">
        <v>1677</v>
      </c>
      <c r="H113" s="116" t="s">
        <v>1733</v>
      </c>
      <c r="I113" s="124" t="s">
        <v>1734</v>
      </c>
      <c r="J113" s="134" t="s">
        <v>1733</v>
      </c>
      <c r="K113" s="135" t="s">
        <v>1734</v>
      </c>
      <c r="L113" s="116"/>
      <c r="M113" s="121"/>
      <c r="N113" s="122"/>
      <c r="O113" s="99">
        <f>O112+1</f>
        <v>66</v>
      </c>
    </row>
    <row r="114" spans="1:15" ht="36" customHeight="1">
      <c r="A114" s="713"/>
      <c r="B114" s="125">
        <f t="shared" si="15"/>
        <v>45843</v>
      </c>
      <c r="C114" s="126">
        <f t="shared" si="16"/>
        <v>45843</v>
      </c>
      <c r="D114" s="127"/>
      <c r="E114" s="139"/>
      <c r="F114" s="225"/>
      <c r="G114" s="226"/>
      <c r="H114" s="127"/>
      <c r="I114" s="128"/>
      <c r="J114" s="127"/>
      <c r="K114" s="128"/>
      <c r="L114" s="127"/>
      <c r="M114" s="132"/>
      <c r="N114" s="130"/>
    </row>
    <row r="115" spans="1:15" ht="36" customHeight="1">
      <c r="A115" s="713"/>
      <c r="B115" s="125">
        <f t="shared" si="15"/>
        <v>45844</v>
      </c>
      <c r="C115" s="126">
        <f t="shared" si="16"/>
        <v>45844</v>
      </c>
      <c r="D115" s="127"/>
      <c r="E115" s="139"/>
      <c r="F115" s="127"/>
      <c r="G115" s="227"/>
      <c r="H115" s="127"/>
      <c r="I115" s="128"/>
      <c r="J115" s="127"/>
      <c r="K115" s="132"/>
      <c r="L115" s="127"/>
      <c r="M115" s="132"/>
      <c r="N115" s="228"/>
    </row>
    <row r="116" spans="1:15" ht="45">
      <c r="A116" s="713"/>
      <c r="B116" s="118">
        <f t="shared" si="15"/>
        <v>45845</v>
      </c>
      <c r="C116" s="119">
        <f t="shared" si="16"/>
        <v>45845</v>
      </c>
      <c r="D116" s="116" t="s">
        <v>646</v>
      </c>
      <c r="E116" s="124" t="s">
        <v>1677</v>
      </c>
      <c r="F116" s="116" t="s">
        <v>646</v>
      </c>
      <c r="G116" s="124" t="s">
        <v>1677</v>
      </c>
      <c r="H116" s="241" t="s">
        <v>1735</v>
      </c>
      <c r="I116" s="750" t="s">
        <v>1736</v>
      </c>
      <c r="J116" s="116" t="s">
        <v>1735</v>
      </c>
      <c r="K116" s="750" t="s">
        <v>1736</v>
      </c>
      <c r="L116" s="116"/>
      <c r="M116" s="121"/>
      <c r="N116" s="230"/>
      <c r="O116" s="99">
        <f>O113+1</f>
        <v>67</v>
      </c>
    </row>
    <row r="117" spans="1:15" ht="36" customHeight="1">
      <c r="A117" s="713"/>
      <c r="B117" s="118">
        <f t="shared" si="15"/>
        <v>45846</v>
      </c>
      <c r="C117" s="119">
        <f t="shared" si="16"/>
        <v>45846</v>
      </c>
      <c r="D117" s="762" t="s">
        <v>1738</v>
      </c>
      <c r="E117" s="229" t="s">
        <v>1737</v>
      </c>
      <c r="F117" s="762" t="s">
        <v>1738</v>
      </c>
      <c r="G117" s="229" t="s">
        <v>1737</v>
      </c>
      <c r="H117" s="762" t="s">
        <v>1738</v>
      </c>
      <c r="I117" s="229" t="s">
        <v>1737</v>
      </c>
      <c r="J117" s="762" t="s">
        <v>1738</v>
      </c>
      <c r="K117" s="229" t="s">
        <v>1737</v>
      </c>
      <c r="L117" s="762"/>
      <c r="M117" s="233"/>
      <c r="N117" s="234"/>
      <c r="O117" s="99">
        <f>O116+1</f>
        <v>68</v>
      </c>
    </row>
    <row r="118" spans="1:15" ht="45">
      <c r="A118" s="713"/>
      <c r="B118" s="118">
        <f t="shared" si="15"/>
        <v>45847</v>
      </c>
      <c r="C118" s="119">
        <f t="shared" si="16"/>
        <v>45847</v>
      </c>
      <c r="D118" s="811" t="s">
        <v>1724</v>
      </c>
      <c r="E118" s="727" t="s">
        <v>1725</v>
      </c>
      <c r="F118" s="811" t="s">
        <v>1724</v>
      </c>
      <c r="G118" s="727" t="s">
        <v>1725</v>
      </c>
      <c r="H118" s="235" t="s">
        <v>1726</v>
      </c>
      <c r="I118" s="236" t="s">
        <v>1727</v>
      </c>
      <c r="J118" s="235" t="s">
        <v>1726</v>
      </c>
      <c r="K118" s="236" t="s">
        <v>1727</v>
      </c>
      <c r="L118" s="235"/>
      <c r="M118" s="236"/>
      <c r="N118" s="234" t="s">
        <v>1718</v>
      </c>
      <c r="O118" s="99">
        <f t="shared" ref="O118:O120" si="17">O117+1</f>
        <v>69</v>
      </c>
    </row>
    <row r="119" spans="1:15" ht="88.5">
      <c r="A119" s="713"/>
      <c r="B119" s="118">
        <f t="shared" si="15"/>
        <v>45848</v>
      </c>
      <c r="C119" s="119">
        <f t="shared" si="16"/>
        <v>45848</v>
      </c>
      <c r="D119" s="116" t="s">
        <v>1729</v>
      </c>
      <c r="E119" s="515" t="s">
        <v>1730</v>
      </c>
      <c r="F119" s="116" t="s">
        <v>1729</v>
      </c>
      <c r="G119" s="515" t="s">
        <v>1730</v>
      </c>
      <c r="H119" s="116" t="s">
        <v>1740</v>
      </c>
      <c r="I119" s="124" t="s">
        <v>1732</v>
      </c>
      <c r="J119" s="116" t="s">
        <v>1740</v>
      </c>
      <c r="K119" s="124" t="s">
        <v>1732</v>
      </c>
      <c r="L119" s="116"/>
      <c r="M119" s="124"/>
      <c r="N119" s="122"/>
      <c r="O119" s="99">
        <f t="shared" si="17"/>
        <v>70</v>
      </c>
    </row>
    <row r="120" spans="1:15" ht="42.75">
      <c r="A120" s="713"/>
      <c r="B120" s="118">
        <f t="shared" si="15"/>
        <v>45849</v>
      </c>
      <c r="C120" s="119">
        <f t="shared" si="16"/>
        <v>45849</v>
      </c>
      <c r="D120" s="136" t="s">
        <v>640</v>
      </c>
      <c r="E120" s="124" t="s">
        <v>1677</v>
      </c>
      <c r="F120" s="136"/>
      <c r="G120" s="124"/>
      <c r="H120" s="116" t="s">
        <v>1733</v>
      </c>
      <c r="I120" s="121" t="s">
        <v>1734</v>
      </c>
      <c r="J120" s="116" t="s">
        <v>1733</v>
      </c>
      <c r="K120" s="124" t="s">
        <v>1734</v>
      </c>
      <c r="L120" s="116"/>
      <c r="M120" s="124"/>
      <c r="N120" s="122"/>
      <c r="O120" s="99">
        <f t="shared" si="17"/>
        <v>71</v>
      </c>
    </row>
    <row r="121" spans="1:15" ht="36" customHeight="1">
      <c r="A121" s="713"/>
      <c r="B121" s="125">
        <f t="shared" si="15"/>
        <v>45850</v>
      </c>
      <c r="C121" s="126">
        <f t="shared" si="16"/>
        <v>45850</v>
      </c>
      <c r="D121" s="127"/>
      <c r="E121" s="128"/>
      <c r="F121" s="225"/>
      <c r="G121" s="226"/>
      <c r="H121" s="127"/>
      <c r="I121" s="128"/>
      <c r="J121" s="237"/>
      <c r="K121" s="174"/>
      <c r="L121" s="178"/>
      <c r="M121" s="238"/>
      <c r="N121" s="130" t="s">
        <v>1742</v>
      </c>
    </row>
    <row r="122" spans="1:15" ht="36" customHeight="1">
      <c r="A122" s="713"/>
      <c r="B122" s="125">
        <f t="shared" si="15"/>
        <v>45851</v>
      </c>
      <c r="C122" s="126">
        <f t="shared" si="16"/>
        <v>45851</v>
      </c>
      <c r="D122" s="127"/>
      <c r="E122" s="139"/>
      <c r="F122" s="127"/>
      <c r="G122" s="128"/>
      <c r="H122" s="127"/>
      <c r="I122" s="239"/>
      <c r="J122" s="240"/>
      <c r="K122" s="132"/>
      <c r="L122" s="127"/>
      <c r="M122" s="132"/>
      <c r="N122" s="130"/>
    </row>
    <row r="123" spans="1:15" ht="45">
      <c r="A123" s="713"/>
      <c r="B123" s="118">
        <f t="shared" si="15"/>
        <v>45852</v>
      </c>
      <c r="C123" s="119">
        <f t="shared" si="16"/>
        <v>45852</v>
      </c>
      <c r="D123" s="136" t="s">
        <v>646</v>
      </c>
      <c r="E123" s="124" t="s">
        <v>1677</v>
      </c>
      <c r="F123" s="136" t="s">
        <v>646</v>
      </c>
      <c r="G123" s="124" t="s">
        <v>1677</v>
      </c>
      <c r="H123" s="241" t="s">
        <v>1735</v>
      </c>
      <c r="I123" s="515" t="s">
        <v>1736</v>
      </c>
      <c r="J123" s="241" t="s">
        <v>1735</v>
      </c>
      <c r="K123" s="515" t="s">
        <v>1736</v>
      </c>
      <c r="L123" s="116"/>
      <c r="M123" s="124"/>
      <c r="N123" s="122"/>
      <c r="O123" s="99">
        <f>O120+1</f>
        <v>72</v>
      </c>
    </row>
    <row r="124" spans="1:15" ht="36" customHeight="1">
      <c r="A124" s="713"/>
      <c r="B124" s="118">
        <f t="shared" si="15"/>
        <v>45853</v>
      </c>
      <c r="C124" s="119">
        <f t="shared" si="16"/>
        <v>45853</v>
      </c>
      <c r="D124" s="175" t="s">
        <v>1743</v>
      </c>
      <c r="E124" s="124" t="s">
        <v>1737</v>
      </c>
      <c r="F124" s="175" t="s">
        <v>1743</v>
      </c>
      <c r="G124" s="124" t="s">
        <v>1737</v>
      </c>
      <c r="H124" s="116"/>
      <c r="I124" s="124"/>
      <c r="J124" s="251" t="s">
        <v>890</v>
      </c>
      <c r="K124" s="135" t="s">
        <v>1737</v>
      </c>
      <c r="L124" s="251" t="s">
        <v>890</v>
      </c>
      <c r="M124" s="135" t="s">
        <v>1737</v>
      </c>
      <c r="N124" s="122"/>
      <c r="O124" s="99">
        <f>O123+1</f>
        <v>73</v>
      </c>
    </row>
    <row r="125" spans="1:15" ht="45">
      <c r="A125" s="713"/>
      <c r="B125" s="118">
        <f t="shared" si="15"/>
        <v>45854</v>
      </c>
      <c r="C125" s="119">
        <f t="shared" si="16"/>
        <v>45854</v>
      </c>
      <c r="D125" s="725" t="s">
        <v>1724</v>
      </c>
      <c r="E125" s="515" t="s">
        <v>1725</v>
      </c>
      <c r="F125" s="725" t="s">
        <v>1724</v>
      </c>
      <c r="G125" s="515" t="s">
        <v>1725</v>
      </c>
      <c r="H125" s="116" t="s">
        <v>1726</v>
      </c>
      <c r="I125" s="124" t="s">
        <v>1727</v>
      </c>
      <c r="J125" s="241" t="s">
        <v>1726</v>
      </c>
      <c r="K125" s="124" t="s">
        <v>1727</v>
      </c>
      <c r="L125" s="116"/>
      <c r="M125" s="242"/>
      <c r="N125" s="122" t="s">
        <v>1688</v>
      </c>
      <c r="O125" s="99">
        <f t="shared" ref="O125:O127" si="18">O124+1</f>
        <v>74</v>
      </c>
    </row>
    <row r="126" spans="1:15" ht="88.5">
      <c r="A126" s="713"/>
      <c r="B126" s="118">
        <f t="shared" si="15"/>
        <v>45855</v>
      </c>
      <c r="C126" s="119">
        <f t="shared" si="16"/>
        <v>45855</v>
      </c>
      <c r="D126" s="116" t="s">
        <v>1729</v>
      </c>
      <c r="E126" s="515" t="s">
        <v>1730</v>
      </c>
      <c r="F126" s="116" t="s">
        <v>1729</v>
      </c>
      <c r="G126" s="515" t="s">
        <v>1730</v>
      </c>
      <c r="H126" s="725" t="s">
        <v>1740</v>
      </c>
      <c r="I126" s="515" t="s">
        <v>1732</v>
      </c>
      <c r="J126" s="725" t="s">
        <v>1740</v>
      </c>
      <c r="K126" s="515" t="s">
        <v>1732</v>
      </c>
      <c r="L126" s="116"/>
      <c r="M126" s="124"/>
      <c r="N126" s="122"/>
      <c r="O126" s="99">
        <f t="shared" si="18"/>
        <v>75</v>
      </c>
    </row>
    <row r="127" spans="1:15" ht="42.75">
      <c r="A127" s="713"/>
      <c r="B127" s="118">
        <f t="shared" si="15"/>
        <v>45856</v>
      </c>
      <c r="C127" s="119">
        <f t="shared" si="16"/>
        <v>45856</v>
      </c>
      <c r="D127" s="136" t="s">
        <v>640</v>
      </c>
      <c r="E127" s="124" t="s">
        <v>1677</v>
      </c>
      <c r="F127" s="136"/>
      <c r="G127" s="124"/>
      <c r="H127" s="116" t="s">
        <v>1733</v>
      </c>
      <c r="I127" s="124" t="s">
        <v>1734</v>
      </c>
      <c r="J127" s="116" t="s">
        <v>1733</v>
      </c>
      <c r="K127" s="124" t="s">
        <v>1734</v>
      </c>
      <c r="L127" s="116"/>
      <c r="M127" s="124"/>
      <c r="N127" s="122"/>
      <c r="O127" s="99">
        <f t="shared" si="18"/>
        <v>76</v>
      </c>
    </row>
    <row r="128" spans="1:15" ht="36" customHeight="1">
      <c r="A128" s="713"/>
      <c r="B128" s="125">
        <f t="shared" si="15"/>
        <v>45857</v>
      </c>
      <c r="C128" s="126">
        <f t="shared" si="16"/>
        <v>45857</v>
      </c>
      <c r="D128" s="127"/>
      <c r="E128" s="139"/>
      <c r="F128" s="225"/>
      <c r="G128" s="226"/>
      <c r="H128" s="127"/>
      <c r="I128" s="128"/>
      <c r="J128" s="243"/>
      <c r="K128" s="179"/>
      <c r="L128" s="127"/>
      <c r="M128" s="238"/>
      <c r="N128" s="130"/>
    </row>
    <row r="129" spans="1:15" ht="36" customHeight="1">
      <c r="A129" s="713"/>
      <c r="B129" s="125">
        <f t="shared" si="15"/>
        <v>45858</v>
      </c>
      <c r="C129" s="126">
        <f t="shared" si="16"/>
        <v>45858</v>
      </c>
      <c r="D129" s="127"/>
      <c r="E129" s="139"/>
      <c r="F129" s="127"/>
      <c r="G129" s="139"/>
      <c r="H129" s="127"/>
      <c r="I129" s="226"/>
      <c r="J129" s="127"/>
      <c r="K129" s="244"/>
      <c r="L129" s="127"/>
      <c r="M129" s="132"/>
      <c r="N129" s="130"/>
    </row>
    <row r="130" spans="1:15" ht="36" customHeight="1">
      <c r="A130" s="713"/>
      <c r="B130" s="125">
        <f t="shared" si="15"/>
        <v>45859</v>
      </c>
      <c r="C130" s="126">
        <f t="shared" si="16"/>
        <v>45859</v>
      </c>
      <c r="D130" s="127"/>
      <c r="E130" s="128"/>
      <c r="F130" s="127"/>
      <c r="G130" s="128"/>
      <c r="H130" s="127"/>
      <c r="I130" s="128"/>
      <c r="J130" s="127"/>
      <c r="K130" s="128"/>
      <c r="L130" s="127"/>
      <c r="M130" s="128"/>
      <c r="N130" s="130" t="s">
        <v>1744</v>
      </c>
    </row>
    <row r="131" spans="1:15" ht="36" customHeight="1">
      <c r="A131" s="713"/>
      <c r="B131" s="118">
        <f t="shared" si="15"/>
        <v>45860</v>
      </c>
      <c r="C131" s="119">
        <f t="shared" si="16"/>
        <v>45860</v>
      </c>
      <c r="D131" s="116"/>
      <c r="E131" s="124"/>
      <c r="F131" s="116"/>
      <c r="G131" s="124"/>
      <c r="H131" s="116"/>
      <c r="I131" s="124"/>
      <c r="J131" s="175" t="s">
        <v>1743</v>
      </c>
      <c r="K131" s="124" t="s">
        <v>1737</v>
      </c>
      <c r="L131" s="175" t="s">
        <v>1738</v>
      </c>
      <c r="M131" s="121" t="s">
        <v>1737</v>
      </c>
      <c r="N131" s="122"/>
      <c r="O131" s="99">
        <f>O127+1</f>
        <v>77</v>
      </c>
    </row>
    <row r="132" spans="1:15" ht="42.75">
      <c r="A132" s="713"/>
      <c r="B132" s="118">
        <f t="shared" si="15"/>
        <v>45861</v>
      </c>
      <c r="C132" s="119">
        <f t="shared" si="16"/>
        <v>45861</v>
      </c>
      <c r="D132" s="116" t="s">
        <v>1745</v>
      </c>
      <c r="E132" s="515" t="s">
        <v>1746</v>
      </c>
      <c r="F132" s="116" t="s">
        <v>1745</v>
      </c>
      <c r="G132" s="515" t="s">
        <v>1746</v>
      </c>
      <c r="H132" s="116" t="s">
        <v>1726</v>
      </c>
      <c r="I132" s="124" t="s">
        <v>1727</v>
      </c>
      <c r="J132" s="175" t="s">
        <v>1726</v>
      </c>
      <c r="K132" s="124" t="s">
        <v>1727</v>
      </c>
      <c r="L132" s="116"/>
      <c r="M132" s="242"/>
      <c r="N132" s="122" t="s">
        <v>1688</v>
      </c>
      <c r="O132" s="99">
        <f>O131+1</f>
        <v>78</v>
      </c>
    </row>
    <row r="133" spans="1:15" ht="88.5">
      <c r="A133" s="713"/>
      <c r="B133" s="118">
        <f t="shared" si="15"/>
        <v>45862</v>
      </c>
      <c r="C133" s="119">
        <f t="shared" si="16"/>
        <v>45862</v>
      </c>
      <c r="D133" s="116" t="s">
        <v>1729</v>
      </c>
      <c r="E133" s="515" t="s">
        <v>1730</v>
      </c>
      <c r="F133" s="116" t="s">
        <v>1729</v>
      </c>
      <c r="G133" s="515" t="s">
        <v>1730</v>
      </c>
      <c r="H133" s="725" t="s">
        <v>1747</v>
      </c>
      <c r="I133" s="180" t="s">
        <v>1748</v>
      </c>
      <c r="J133" s="725" t="s">
        <v>1747</v>
      </c>
      <c r="K133" s="180" t="s">
        <v>1748</v>
      </c>
      <c r="L133" s="116"/>
      <c r="M133" s="124"/>
      <c r="N133" s="122" t="s">
        <v>1749</v>
      </c>
      <c r="O133" s="99">
        <f>O132+1</f>
        <v>79</v>
      </c>
    </row>
    <row r="134" spans="1:15" ht="42.75">
      <c r="A134" s="713"/>
      <c r="B134" s="118">
        <f t="shared" si="15"/>
        <v>45863</v>
      </c>
      <c r="C134" s="119">
        <f t="shared" si="16"/>
        <v>45863</v>
      </c>
      <c r="D134" s="116" t="s">
        <v>640</v>
      </c>
      <c r="E134" s="124" t="s">
        <v>1677</v>
      </c>
      <c r="F134" s="116" t="s">
        <v>640</v>
      </c>
      <c r="G134" s="124" t="s">
        <v>1677</v>
      </c>
      <c r="H134" s="116" t="s">
        <v>1733</v>
      </c>
      <c r="I134" s="124" t="s">
        <v>1734</v>
      </c>
      <c r="J134" s="116" t="s">
        <v>1733</v>
      </c>
      <c r="K134" s="217" t="s">
        <v>1734</v>
      </c>
      <c r="L134" s="116"/>
      <c r="M134" s="217"/>
      <c r="N134" s="122"/>
      <c r="O134" s="99">
        <f>O133+1</f>
        <v>80</v>
      </c>
    </row>
    <row r="135" spans="1:15" ht="36" customHeight="1">
      <c r="A135" s="713"/>
      <c r="B135" s="125">
        <f t="shared" si="15"/>
        <v>45864</v>
      </c>
      <c r="C135" s="126">
        <f t="shared" si="16"/>
        <v>45864</v>
      </c>
      <c r="D135" s="127"/>
      <c r="E135" s="128"/>
      <c r="F135" s="127"/>
      <c r="G135" s="128"/>
      <c r="H135" s="127"/>
      <c r="I135" s="128"/>
      <c r="J135" s="245"/>
      <c r="K135" s="132"/>
      <c r="L135" s="127"/>
      <c r="M135" s="132"/>
      <c r="N135" s="130"/>
    </row>
    <row r="136" spans="1:15" ht="36" customHeight="1">
      <c r="A136" s="713"/>
      <c r="B136" s="125">
        <f t="shared" si="15"/>
        <v>45865</v>
      </c>
      <c r="C136" s="126">
        <f t="shared" si="16"/>
        <v>45865</v>
      </c>
      <c r="D136" s="127"/>
      <c r="E136" s="128"/>
      <c r="F136" s="127"/>
      <c r="G136" s="128"/>
      <c r="H136" s="127"/>
      <c r="I136" s="128"/>
      <c r="J136" s="245"/>
      <c r="K136" s="132"/>
      <c r="L136" s="127"/>
      <c r="M136" s="132"/>
      <c r="N136" s="130"/>
    </row>
    <row r="137" spans="1:15" ht="45">
      <c r="A137" s="713"/>
      <c r="B137" s="118">
        <f t="shared" si="15"/>
        <v>45866</v>
      </c>
      <c r="C137" s="119">
        <f t="shared" si="16"/>
        <v>45866</v>
      </c>
      <c r="D137" s="116" t="s">
        <v>646</v>
      </c>
      <c r="E137" s="124" t="s">
        <v>1677</v>
      </c>
      <c r="F137" s="116" t="s">
        <v>646</v>
      </c>
      <c r="G137" s="124" t="s">
        <v>1677</v>
      </c>
      <c r="H137" s="116" t="s">
        <v>1735</v>
      </c>
      <c r="I137" s="515" t="s">
        <v>1736</v>
      </c>
      <c r="J137" s="175" t="s">
        <v>1735</v>
      </c>
      <c r="K137" s="180" t="s">
        <v>1750</v>
      </c>
      <c r="L137" s="116"/>
      <c r="M137" s="124"/>
      <c r="N137" s="122"/>
      <c r="O137" s="99">
        <f>O134+1</f>
        <v>81</v>
      </c>
    </row>
    <row r="138" spans="1:15" ht="36" customHeight="1">
      <c r="A138" s="713"/>
      <c r="B138" s="118">
        <f t="shared" si="15"/>
        <v>45867</v>
      </c>
      <c r="C138" s="119">
        <f t="shared" si="16"/>
        <v>45867</v>
      </c>
      <c r="D138" s="116"/>
      <c r="E138" s="124"/>
      <c r="F138" s="116"/>
      <c r="G138" s="124"/>
      <c r="H138" s="175" t="s">
        <v>1751</v>
      </c>
      <c r="I138" s="223" t="s">
        <v>1737</v>
      </c>
      <c r="J138" s="175" t="s">
        <v>1738</v>
      </c>
      <c r="K138" s="223" t="s">
        <v>1737</v>
      </c>
      <c r="L138" s="175" t="s">
        <v>1738</v>
      </c>
      <c r="M138" s="223" t="s">
        <v>1737</v>
      </c>
      <c r="N138" s="122"/>
      <c r="O138" s="99">
        <f>O137+1</f>
        <v>82</v>
      </c>
    </row>
    <row r="139" spans="1:15" ht="42.75">
      <c r="A139" s="713"/>
      <c r="B139" s="118">
        <f t="shared" si="15"/>
        <v>45868</v>
      </c>
      <c r="C139" s="119">
        <f t="shared" si="16"/>
        <v>45868</v>
      </c>
      <c r="D139" s="116" t="s">
        <v>1745</v>
      </c>
      <c r="E139" s="515" t="s">
        <v>1746</v>
      </c>
      <c r="F139" s="116" t="s">
        <v>1745</v>
      </c>
      <c r="G139" s="515" t="s">
        <v>1746</v>
      </c>
      <c r="H139" s="116" t="s">
        <v>1726</v>
      </c>
      <c r="I139" s="124" t="s">
        <v>1727</v>
      </c>
      <c r="J139" s="116" t="s">
        <v>1726</v>
      </c>
      <c r="K139" s="124" t="s">
        <v>1727</v>
      </c>
      <c r="L139" s="171"/>
      <c r="M139" s="184"/>
      <c r="N139" s="246" t="s">
        <v>1688</v>
      </c>
      <c r="O139" s="99">
        <f t="shared" ref="O139:O140" si="19">O138+1</f>
        <v>83</v>
      </c>
    </row>
    <row r="140" spans="1:15" ht="88.5">
      <c r="A140" s="713"/>
      <c r="B140" s="149">
        <f>B139+1</f>
        <v>45869</v>
      </c>
      <c r="C140" s="150">
        <f>B140</f>
        <v>45869</v>
      </c>
      <c r="D140" s="151" t="s">
        <v>1729</v>
      </c>
      <c r="E140" s="751" t="s">
        <v>1730</v>
      </c>
      <c r="F140" s="151" t="s">
        <v>1729</v>
      </c>
      <c r="G140" s="751" t="s">
        <v>1730</v>
      </c>
      <c r="H140" s="728" t="s">
        <v>1740</v>
      </c>
      <c r="I140" s="684" t="s">
        <v>1732</v>
      </c>
      <c r="J140" s="728" t="s">
        <v>1740</v>
      </c>
      <c r="K140" s="684" t="s">
        <v>1732</v>
      </c>
      <c r="L140" s="151"/>
      <c r="M140" s="154"/>
      <c r="N140" s="155"/>
      <c r="O140" s="99">
        <f t="shared" si="19"/>
        <v>84</v>
      </c>
    </row>
    <row r="141" spans="1:15" ht="27" customHeight="1">
      <c r="A141" s="709"/>
      <c r="B141" s="222"/>
      <c r="D141" s="157"/>
      <c r="E141" s="157"/>
      <c r="F141" s="157"/>
      <c r="G141" s="157"/>
      <c r="H141" s="157"/>
      <c r="I141" s="157"/>
      <c r="J141" s="157"/>
      <c r="K141" s="158"/>
      <c r="L141" s="157"/>
      <c r="M141" s="158"/>
      <c r="N141" s="158"/>
    </row>
    <row r="142" spans="1:15" ht="27" customHeight="1">
      <c r="A142" s="709"/>
      <c r="B142" s="159" t="s">
        <v>1202</v>
      </c>
      <c r="D142" s="157"/>
      <c r="E142" s="157"/>
      <c r="F142" s="157"/>
      <c r="G142" s="157"/>
      <c r="H142" s="157"/>
      <c r="I142" s="157"/>
      <c r="J142" s="157"/>
      <c r="K142" s="158"/>
      <c r="L142" s="157"/>
      <c r="M142" s="158"/>
      <c r="N142" s="158"/>
    </row>
    <row r="143" spans="1:15" ht="18" customHeight="1">
      <c r="A143" s="713"/>
      <c r="B143" s="1383" t="s">
        <v>1055</v>
      </c>
      <c r="C143" s="1385" t="s">
        <v>1056</v>
      </c>
      <c r="D143" s="106" t="s">
        <v>1057</v>
      </c>
      <c r="E143" s="1381" t="s">
        <v>1058</v>
      </c>
      <c r="F143" s="106" t="s">
        <v>1059</v>
      </c>
      <c r="G143" s="1381" t="s">
        <v>1058</v>
      </c>
      <c r="H143" s="106" t="s">
        <v>1060</v>
      </c>
      <c r="I143" s="1381" t="s">
        <v>1058</v>
      </c>
      <c r="J143" s="106" t="s">
        <v>1061</v>
      </c>
      <c r="K143" s="1381" t="s">
        <v>1058</v>
      </c>
      <c r="L143" s="106" t="s">
        <v>1062</v>
      </c>
      <c r="M143" s="1381" t="s">
        <v>1058</v>
      </c>
      <c r="N143" s="107" t="s">
        <v>1063</v>
      </c>
    </row>
    <row r="144" spans="1:15" ht="18" customHeight="1">
      <c r="A144" s="713"/>
      <c r="B144" s="1384"/>
      <c r="C144" s="1386"/>
      <c r="D144" s="108" t="s">
        <v>1064</v>
      </c>
      <c r="E144" s="1382"/>
      <c r="F144" s="108" t="s">
        <v>1065</v>
      </c>
      <c r="G144" s="1382"/>
      <c r="H144" s="108" t="s">
        <v>1066</v>
      </c>
      <c r="I144" s="1382"/>
      <c r="J144" s="108" t="s">
        <v>1067</v>
      </c>
      <c r="K144" s="1382"/>
      <c r="L144" s="108" t="s">
        <v>443</v>
      </c>
      <c r="M144" s="1382"/>
      <c r="N144" s="109"/>
    </row>
    <row r="145" spans="1:15" ht="42.75">
      <c r="A145" s="713"/>
      <c r="B145" s="110">
        <f>B140+1</f>
        <v>45870</v>
      </c>
      <c r="C145" s="111">
        <f>B145</f>
        <v>45870</v>
      </c>
      <c r="D145" s="163" t="s">
        <v>640</v>
      </c>
      <c r="E145" s="248" t="s">
        <v>1677</v>
      </c>
      <c r="F145" s="116" t="s">
        <v>640</v>
      </c>
      <c r="G145" s="160" t="s">
        <v>1677</v>
      </c>
      <c r="H145" s="116" t="s">
        <v>1733</v>
      </c>
      <c r="I145" s="160" t="s">
        <v>1734</v>
      </c>
      <c r="J145" s="116" t="s">
        <v>1733</v>
      </c>
      <c r="K145" s="160" t="s">
        <v>1734</v>
      </c>
      <c r="L145" s="163"/>
      <c r="M145" s="115"/>
      <c r="N145" s="246"/>
      <c r="O145" s="99">
        <f>O140+1</f>
        <v>85</v>
      </c>
    </row>
    <row r="146" spans="1:15" ht="36" customHeight="1">
      <c r="A146" s="713"/>
      <c r="B146" s="125">
        <f>B145+1</f>
        <v>45871</v>
      </c>
      <c r="C146" s="126">
        <f>B146</f>
        <v>45871</v>
      </c>
      <c r="D146" s="127"/>
      <c r="E146" s="167"/>
      <c r="F146" s="127"/>
      <c r="G146" s="129"/>
      <c r="H146" s="225"/>
      <c r="I146" s="174"/>
      <c r="J146" s="127"/>
      <c r="K146" s="174"/>
      <c r="L146" s="127"/>
      <c r="M146" s="132"/>
      <c r="N146" s="249"/>
    </row>
    <row r="147" spans="1:15" ht="36" customHeight="1">
      <c r="A147" s="713"/>
      <c r="B147" s="125">
        <f t="shared" ref="B147:B175" si="20">B146+1</f>
        <v>45872</v>
      </c>
      <c r="C147" s="126">
        <f t="shared" ref="C147:C174" si="21">B147</f>
        <v>45872</v>
      </c>
      <c r="D147" s="127"/>
      <c r="E147" s="179"/>
      <c r="F147" s="127"/>
      <c r="G147" s="174"/>
      <c r="H147" s="173"/>
      <c r="I147" s="250"/>
      <c r="J147" s="173"/>
      <c r="K147" s="238"/>
      <c r="L147" s="127"/>
      <c r="M147" s="132"/>
      <c r="N147" s="249"/>
    </row>
    <row r="148" spans="1:15" ht="45">
      <c r="A148" s="713"/>
      <c r="B148" s="118">
        <f t="shared" si="20"/>
        <v>45873</v>
      </c>
      <c r="C148" s="119">
        <f t="shared" si="21"/>
        <v>45873</v>
      </c>
      <c r="D148" s="116" t="s">
        <v>646</v>
      </c>
      <c r="E148" s="124" t="s">
        <v>1677</v>
      </c>
      <c r="F148" s="116" t="s">
        <v>646</v>
      </c>
      <c r="G148" s="124" t="s">
        <v>1677</v>
      </c>
      <c r="H148" s="175" t="s">
        <v>1735</v>
      </c>
      <c r="I148" s="180" t="s">
        <v>1750</v>
      </c>
      <c r="J148" s="116" t="s">
        <v>1735</v>
      </c>
      <c r="K148" s="752" t="s">
        <v>1736</v>
      </c>
      <c r="L148" s="116"/>
      <c r="M148" s="121"/>
      <c r="N148" s="246"/>
      <c r="O148" s="99">
        <f>O145+1</f>
        <v>86</v>
      </c>
    </row>
    <row r="149" spans="1:15" ht="36" customHeight="1">
      <c r="A149" s="713"/>
      <c r="B149" s="118">
        <f t="shared" si="20"/>
        <v>45874</v>
      </c>
      <c r="C149" s="119">
        <f t="shared" si="21"/>
        <v>45874</v>
      </c>
      <c r="D149" s="680" t="s">
        <v>626</v>
      </c>
      <c r="E149" s="180" t="s">
        <v>1752</v>
      </c>
      <c r="F149" s="826" t="s">
        <v>626</v>
      </c>
      <c r="G149" s="180" t="s">
        <v>1752</v>
      </c>
      <c r="H149" s="175" t="s">
        <v>890</v>
      </c>
      <c r="I149" s="121" t="s">
        <v>1737</v>
      </c>
      <c r="J149" s="175" t="s">
        <v>890</v>
      </c>
      <c r="K149" s="121" t="s">
        <v>1737</v>
      </c>
      <c r="L149" s="175" t="s">
        <v>890</v>
      </c>
      <c r="M149" s="121" t="s">
        <v>1737</v>
      </c>
      <c r="N149" s="122"/>
      <c r="O149" s="99">
        <f>O148+1</f>
        <v>87</v>
      </c>
    </row>
    <row r="150" spans="1:15" ht="65.25">
      <c r="A150" s="713"/>
      <c r="B150" s="118">
        <f t="shared" si="20"/>
        <v>45875</v>
      </c>
      <c r="C150" s="119">
        <f t="shared" si="21"/>
        <v>45875</v>
      </c>
      <c r="D150" s="725" t="s">
        <v>1753</v>
      </c>
      <c r="E150" s="515" t="s">
        <v>1754</v>
      </c>
      <c r="F150" s="680" t="s">
        <v>1755</v>
      </c>
      <c r="G150" s="729" t="s">
        <v>1754</v>
      </c>
      <c r="H150" s="725" t="s">
        <v>1756</v>
      </c>
      <c r="I150" s="515" t="s">
        <v>1757</v>
      </c>
      <c r="J150" s="725" t="s">
        <v>1756</v>
      </c>
      <c r="K150" s="515" t="s">
        <v>1757</v>
      </c>
      <c r="L150" s="175" t="s">
        <v>890</v>
      </c>
      <c r="M150" s="176"/>
      <c r="N150" s="122"/>
      <c r="O150" s="99">
        <f t="shared" ref="O150:O152" si="22">O149+1</f>
        <v>88</v>
      </c>
    </row>
    <row r="151" spans="1:15" ht="111">
      <c r="A151" s="713"/>
      <c r="B151" s="118">
        <f t="shared" si="20"/>
        <v>45876</v>
      </c>
      <c r="C151" s="119">
        <f t="shared" si="21"/>
        <v>45876</v>
      </c>
      <c r="D151" s="725" t="s">
        <v>1758</v>
      </c>
      <c r="E151" s="515" t="s">
        <v>1759</v>
      </c>
      <c r="F151" s="725" t="s">
        <v>1758</v>
      </c>
      <c r="G151" s="515" t="s">
        <v>1759</v>
      </c>
      <c r="H151" s="725" t="s">
        <v>1760</v>
      </c>
      <c r="I151" s="730" t="s">
        <v>1761</v>
      </c>
      <c r="J151" s="725" t="s">
        <v>1760</v>
      </c>
      <c r="K151" s="730" t="s">
        <v>1761</v>
      </c>
      <c r="L151" s="116"/>
      <c r="M151" s="223"/>
      <c r="N151" s="122"/>
      <c r="O151" s="99">
        <f t="shared" si="22"/>
        <v>89</v>
      </c>
    </row>
    <row r="152" spans="1:15" ht="36" customHeight="1">
      <c r="A152" s="713"/>
      <c r="B152" s="118">
        <f t="shared" si="20"/>
        <v>45877</v>
      </c>
      <c r="C152" s="119">
        <f t="shared" si="21"/>
        <v>45877</v>
      </c>
      <c r="D152" s="116" t="s">
        <v>640</v>
      </c>
      <c r="E152" s="124" t="s">
        <v>1677</v>
      </c>
      <c r="F152" s="116" t="s">
        <v>640</v>
      </c>
      <c r="G152" s="124" t="s">
        <v>1677</v>
      </c>
      <c r="H152" s="116"/>
      <c r="I152" s="124"/>
      <c r="J152" s="116"/>
      <c r="K152" s="124"/>
      <c r="L152" s="116"/>
      <c r="M152" s="124"/>
      <c r="N152" s="122" t="s">
        <v>1762</v>
      </c>
      <c r="O152" s="99">
        <f t="shared" si="22"/>
        <v>90</v>
      </c>
    </row>
    <row r="153" spans="1:15" ht="36" customHeight="1">
      <c r="A153" s="713"/>
      <c r="B153" s="125">
        <f t="shared" si="20"/>
        <v>45878</v>
      </c>
      <c r="C153" s="126">
        <f t="shared" si="21"/>
        <v>45878</v>
      </c>
      <c r="D153" s="254"/>
      <c r="E153" s="255"/>
      <c r="F153" s="127"/>
      <c r="G153" s="219"/>
      <c r="H153" s="127"/>
      <c r="I153" s="128"/>
      <c r="J153" s="127"/>
      <c r="K153" s="128"/>
      <c r="L153" s="127"/>
      <c r="M153" s="256"/>
      <c r="N153" s="130" t="s">
        <v>1762</v>
      </c>
    </row>
    <row r="154" spans="1:15" ht="36" customHeight="1">
      <c r="A154" s="713"/>
      <c r="B154" s="125">
        <f t="shared" si="20"/>
        <v>45879</v>
      </c>
      <c r="C154" s="126">
        <f t="shared" si="21"/>
        <v>45879</v>
      </c>
      <c r="D154" s="127"/>
      <c r="E154" s="128"/>
      <c r="F154" s="127"/>
      <c r="G154" s="128"/>
      <c r="H154" s="127"/>
      <c r="I154" s="128"/>
      <c r="J154" s="127"/>
      <c r="K154" s="128"/>
      <c r="L154" s="127"/>
      <c r="M154" s="256"/>
      <c r="N154" s="130"/>
    </row>
    <row r="155" spans="1:15" ht="36" customHeight="1">
      <c r="A155" s="713"/>
      <c r="B155" s="125">
        <f t="shared" si="20"/>
        <v>45880</v>
      </c>
      <c r="C155" s="126">
        <f t="shared" si="21"/>
        <v>45880</v>
      </c>
      <c r="D155" s="254"/>
      <c r="E155" s="128"/>
      <c r="F155" s="127"/>
      <c r="G155" s="219"/>
      <c r="H155" s="127"/>
      <c r="I155" s="219"/>
      <c r="J155" s="127"/>
      <c r="K155" s="128"/>
      <c r="L155" s="127"/>
      <c r="M155" s="256"/>
      <c r="N155" s="130" t="s">
        <v>1763</v>
      </c>
    </row>
    <row r="156" spans="1:15" ht="36" customHeight="1">
      <c r="A156" s="713"/>
      <c r="B156" s="118">
        <f t="shared" si="20"/>
        <v>45881</v>
      </c>
      <c r="C156" s="119">
        <f t="shared" si="21"/>
        <v>45881</v>
      </c>
      <c r="D156" s="116"/>
      <c r="E156" s="120"/>
      <c r="F156" s="116"/>
      <c r="G156" s="120"/>
      <c r="H156" s="175" t="s">
        <v>1738</v>
      </c>
      <c r="I156" s="120" t="s">
        <v>1737</v>
      </c>
      <c r="J156" s="123"/>
      <c r="K156" s="121"/>
      <c r="L156" s="123"/>
      <c r="M156" s="121"/>
      <c r="N156" s="122"/>
      <c r="O156" s="99">
        <f>O152+1</f>
        <v>91</v>
      </c>
    </row>
    <row r="157" spans="1:15" ht="36" customHeight="1">
      <c r="A157" s="713"/>
      <c r="B157" s="118">
        <f t="shared" si="20"/>
        <v>45882</v>
      </c>
      <c r="C157" s="119">
        <f t="shared" si="21"/>
        <v>45882</v>
      </c>
      <c r="D157" s="175" t="s">
        <v>577</v>
      </c>
      <c r="E157" s="180" t="s">
        <v>407</v>
      </c>
      <c r="F157" s="175" t="s">
        <v>577</v>
      </c>
      <c r="G157" s="180" t="s">
        <v>407</v>
      </c>
      <c r="H157" s="257"/>
      <c r="I157" s="258"/>
      <c r="J157" s="116"/>
      <c r="K157" s="121"/>
      <c r="L157" s="123"/>
      <c r="M157" s="121"/>
      <c r="N157" s="122"/>
      <c r="O157" s="99">
        <f>O156+1</f>
        <v>92</v>
      </c>
    </row>
    <row r="158" spans="1:15" ht="36" customHeight="1">
      <c r="A158" s="713"/>
      <c r="B158" s="118">
        <f t="shared" si="20"/>
        <v>45883</v>
      </c>
      <c r="C158" s="119">
        <f t="shared" si="21"/>
        <v>45883</v>
      </c>
      <c r="D158" s="116"/>
      <c r="E158" s="124"/>
      <c r="F158" s="116"/>
      <c r="G158" s="124"/>
      <c r="H158" s="116"/>
      <c r="I158" s="124"/>
      <c r="J158" s="116"/>
      <c r="K158" s="124"/>
      <c r="L158" s="116"/>
      <c r="M158" s="124"/>
      <c r="N158" s="122"/>
      <c r="O158" s="99">
        <f>O157+1</f>
        <v>93</v>
      </c>
    </row>
    <row r="159" spans="1:15" ht="42.75">
      <c r="A159" s="713"/>
      <c r="B159" s="118">
        <f t="shared" si="20"/>
        <v>45884</v>
      </c>
      <c r="C159" s="119">
        <f t="shared" si="21"/>
        <v>45884</v>
      </c>
      <c r="D159" s="218"/>
      <c r="E159" s="229"/>
      <c r="F159" s="218"/>
      <c r="G159" s="259"/>
      <c r="H159" s="218" t="s">
        <v>1733</v>
      </c>
      <c r="I159" s="260" t="s">
        <v>1734</v>
      </c>
      <c r="J159" s="218" t="s">
        <v>1733</v>
      </c>
      <c r="K159" s="236" t="s">
        <v>1734</v>
      </c>
      <c r="L159" s="218"/>
      <c r="M159" s="261"/>
      <c r="N159" s="190"/>
      <c r="O159" s="99">
        <f>O158+1</f>
        <v>94</v>
      </c>
    </row>
    <row r="160" spans="1:15" ht="36" customHeight="1">
      <c r="A160" s="713"/>
      <c r="B160" s="125">
        <f t="shared" si="20"/>
        <v>45885</v>
      </c>
      <c r="C160" s="126">
        <f t="shared" si="21"/>
        <v>45885</v>
      </c>
      <c r="D160" s="127"/>
      <c r="E160" s="128"/>
      <c r="F160" s="127"/>
      <c r="G160" s="219"/>
      <c r="H160" s="127"/>
      <c r="I160" s="128"/>
      <c r="J160" s="127"/>
      <c r="K160" s="128"/>
      <c r="L160" s="127"/>
      <c r="M160" s="256"/>
      <c r="N160" s="130"/>
    </row>
    <row r="161" spans="1:15" ht="36" customHeight="1">
      <c r="A161" s="713"/>
      <c r="B161" s="125">
        <f t="shared" si="20"/>
        <v>45886</v>
      </c>
      <c r="C161" s="126">
        <f t="shared" si="21"/>
        <v>45886</v>
      </c>
      <c r="D161" s="145"/>
      <c r="E161" s="262"/>
      <c r="F161" s="145"/>
      <c r="G161" s="262"/>
      <c r="H161" s="145"/>
      <c r="I161" s="262"/>
      <c r="J161" s="145"/>
      <c r="K161" s="262"/>
      <c r="L161" s="145"/>
      <c r="M161" s="263"/>
      <c r="N161" s="264"/>
    </row>
    <row r="162" spans="1:15" ht="66.75">
      <c r="A162" s="713"/>
      <c r="B162" s="118">
        <f t="shared" si="20"/>
        <v>45887</v>
      </c>
      <c r="C162" s="119">
        <f t="shared" si="21"/>
        <v>45887</v>
      </c>
      <c r="D162" s="116" t="s">
        <v>646</v>
      </c>
      <c r="E162" s="124" t="s">
        <v>1677</v>
      </c>
      <c r="F162" s="116" t="s">
        <v>646</v>
      </c>
      <c r="G162" s="124" t="s">
        <v>1677</v>
      </c>
      <c r="H162" s="725" t="s">
        <v>1764</v>
      </c>
      <c r="I162" s="515" t="s">
        <v>1765</v>
      </c>
      <c r="J162" s="116" t="s">
        <v>1735</v>
      </c>
      <c r="K162" s="515" t="s">
        <v>1736</v>
      </c>
      <c r="L162" s="116"/>
      <c r="M162" s="242"/>
      <c r="N162" s="122"/>
      <c r="O162" s="99">
        <f>O159+1</f>
        <v>95</v>
      </c>
    </row>
    <row r="163" spans="1:15" ht="36" customHeight="1">
      <c r="A163" s="713"/>
      <c r="B163" s="118">
        <f t="shared" si="20"/>
        <v>45888</v>
      </c>
      <c r="C163" s="119">
        <f t="shared" si="21"/>
        <v>45888</v>
      </c>
      <c r="D163" s="116"/>
      <c r="E163" s="120"/>
      <c r="F163" s="116"/>
      <c r="G163" s="120"/>
      <c r="H163" s="116"/>
      <c r="I163" s="120"/>
      <c r="J163" s="175" t="s">
        <v>890</v>
      </c>
      <c r="K163" s="124" t="s">
        <v>1737</v>
      </c>
      <c r="L163" s="175" t="s">
        <v>890</v>
      </c>
      <c r="M163" s="121" t="s">
        <v>1737</v>
      </c>
      <c r="N163" s="122"/>
      <c r="O163" s="99">
        <f>O162+1</f>
        <v>96</v>
      </c>
    </row>
    <row r="164" spans="1:15" ht="36" customHeight="1">
      <c r="A164" s="713"/>
      <c r="B164" s="118">
        <f t="shared" si="20"/>
        <v>45889</v>
      </c>
      <c r="C164" s="119">
        <f t="shared" si="21"/>
        <v>45889</v>
      </c>
      <c r="D164" s="116"/>
      <c r="E164" s="120"/>
      <c r="F164" s="116"/>
      <c r="G164" s="120"/>
      <c r="H164" s="116"/>
      <c r="I164" s="120"/>
      <c r="J164" s="116"/>
      <c r="K164" s="124"/>
      <c r="L164" s="123"/>
      <c r="M164" s="121"/>
      <c r="N164" s="122" t="s">
        <v>1766</v>
      </c>
      <c r="O164" s="99">
        <f t="shared" ref="O164:O166" si="23">O163+1</f>
        <v>97</v>
      </c>
    </row>
    <row r="165" spans="1:15" ht="36" customHeight="1">
      <c r="A165" s="713"/>
      <c r="B165" s="118">
        <f t="shared" si="20"/>
        <v>45890</v>
      </c>
      <c r="C165" s="119">
        <f t="shared" si="21"/>
        <v>45890</v>
      </c>
      <c r="D165" s="116"/>
      <c r="E165" s="124"/>
      <c r="F165" s="116"/>
      <c r="G165" s="124"/>
      <c r="H165" s="116"/>
      <c r="I165" s="124"/>
      <c r="J165" s="116"/>
      <c r="K165" s="124"/>
      <c r="L165" s="116"/>
      <c r="M165" s="124"/>
      <c r="N165" s="122"/>
      <c r="O165" s="99">
        <f t="shared" si="23"/>
        <v>98</v>
      </c>
    </row>
    <row r="166" spans="1:15" ht="36" customHeight="1">
      <c r="A166" s="714"/>
      <c r="B166" s="118">
        <f t="shared" si="20"/>
        <v>45891</v>
      </c>
      <c r="C166" s="119">
        <f t="shared" si="21"/>
        <v>45891</v>
      </c>
      <c r="D166" s="175"/>
      <c r="E166" s="180"/>
      <c r="F166" s="175"/>
      <c r="G166" s="180"/>
      <c r="H166" s="116"/>
      <c r="I166" s="124"/>
      <c r="J166" s="116"/>
      <c r="K166" s="124"/>
      <c r="L166" s="116"/>
      <c r="M166" s="121"/>
      <c r="N166" s="122" t="s">
        <v>1767</v>
      </c>
      <c r="O166" s="99">
        <f t="shared" si="23"/>
        <v>99</v>
      </c>
    </row>
    <row r="167" spans="1:15" ht="36" customHeight="1">
      <c r="A167" s="714"/>
      <c r="B167" s="125">
        <f t="shared" si="20"/>
        <v>45892</v>
      </c>
      <c r="C167" s="126">
        <f t="shared" si="21"/>
        <v>45892</v>
      </c>
      <c r="D167" s="127"/>
      <c r="E167" s="128"/>
      <c r="F167" s="127"/>
      <c r="G167" s="219"/>
      <c r="H167" s="127"/>
      <c r="I167" s="219"/>
      <c r="J167" s="127"/>
      <c r="K167" s="128"/>
      <c r="L167" s="127"/>
      <c r="M167" s="256"/>
      <c r="N167" s="130"/>
    </row>
    <row r="168" spans="1:15" ht="36" customHeight="1">
      <c r="A168" s="714"/>
      <c r="B168" s="125">
        <f t="shared" si="20"/>
        <v>45893</v>
      </c>
      <c r="C168" s="126">
        <f t="shared" si="21"/>
        <v>45893</v>
      </c>
      <c r="D168" s="127"/>
      <c r="E168" s="128"/>
      <c r="F168" s="127"/>
      <c r="G168" s="128"/>
      <c r="H168" s="127"/>
      <c r="I168" s="128"/>
      <c r="J168" s="127"/>
      <c r="K168" s="219"/>
      <c r="L168" s="127"/>
      <c r="M168" s="219"/>
      <c r="N168" s="130"/>
    </row>
    <row r="169" spans="1:15" ht="45">
      <c r="A169" s="714"/>
      <c r="B169" s="118">
        <f t="shared" si="20"/>
        <v>45894</v>
      </c>
      <c r="C169" s="119">
        <f t="shared" si="21"/>
        <v>45894</v>
      </c>
      <c r="D169" s="116" t="s">
        <v>646</v>
      </c>
      <c r="E169" s="180" t="s">
        <v>625</v>
      </c>
      <c r="F169" s="116" t="s">
        <v>646</v>
      </c>
      <c r="G169" s="180" t="s">
        <v>625</v>
      </c>
      <c r="H169" s="116" t="s">
        <v>1735</v>
      </c>
      <c r="I169" s="515" t="s">
        <v>1736</v>
      </c>
      <c r="J169" s="116" t="s">
        <v>1735</v>
      </c>
      <c r="K169" s="515" t="s">
        <v>1736</v>
      </c>
      <c r="L169" s="116"/>
      <c r="M169" s="242"/>
      <c r="N169" s="246"/>
      <c r="O169" s="99">
        <f>O166+1</f>
        <v>100</v>
      </c>
    </row>
    <row r="170" spans="1:15" ht="36" customHeight="1">
      <c r="A170" s="715" t="s">
        <v>1768</v>
      </c>
      <c r="B170" s="118">
        <f t="shared" si="20"/>
        <v>45895</v>
      </c>
      <c r="C170" s="119">
        <f t="shared" si="21"/>
        <v>45895</v>
      </c>
      <c r="D170" s="116"/>
      <c r="E170" s="124"/>
      <c r="F170" s="116"/>
      <c r="G170" s="124"/>
      <c r="H170" s="116"/>
      <c r="I170" s="120"/>
      <c r="J170" s="123"/>
      <c r="K170" s="121"/>
      <c r="L170" s="123"/>
      <c r="M170" s="121"/>
      <c r="N170" s="122" t="s">
        <v>1769</v>
      </c>
      <c r="O170" s="99">
        <f>O169+1</f>
        <v>101</v>
      </c>
    </row>
    <row r="171" spans="1:15" ht="36" customHeight="1">
      <c r="A171" s="716" t="s">
        <v>1770</v>
      </c>
      <c r="B171" s="118">
        <f t="shared" si="20"/>
        <v>45896</v>
      </c>
      <c r="C171" s="119">
        <f t="shared" si="21"/>
        <v>45896</v>
      </c>
      <c r="D171" s="116"/>
      <c r="E171" s="120"/>
      <c r="F171" s="116"/>
      <c r="G171" s="120"/>
      <c r="H171" s="257"/>
      <c r="I171" s="258"/>
      <c r="J171" s="116"/>
      <c r="K171" s="121"/>
      <c r="L171" s="123"/>
      <c r="M171" s="121"/>
      <c r="N171" s="122" t="s">
        <v>1771</v>
      </c>
      <c r="O171" s="99">
        <f t="shared" ref="O171:O173" si="24">O170+1</f>
        <v>102</v>
      </c>
    </row>
    <row r="172" spans="1:15" ht="36" customHeight="1">
      <c r="A172" s="716"/>
      <c r="B172" s="118">
        <f t="shared" si="20"/>
        <v>45897</v>
      </c>
      <c r="C172" s="119">
        <f t="shared" si="21"/>
        <v>45897</v>
      </c>
      <c r="D172" s="116"/>
      <c r="E172" s="124"/>
      <c r="F172" s="116"/>
      <c r="G172" s="124"/>
      <c r="H172" s="116"/>
      <c r="I172" s="124"/>
      <c r="J172" s="116"/>
      <c r="K172" s="124"/>
      <c r="L172" s="116"/>
      <c r="M172" s="124"/>
      <c r="N172" s="122" t="s">
        <v>1769</v>
      </c>
      <c r="O172" s="99">
        <f t="shared" si="24"/>
        <v>103</v>
      </c>
    </row>
    <row r="173" spans="1:15" ht="36" customHeight="1">
      <c r="A173" s="716"/>
      <c r="B173" s="118">
        <f t="shared" si="20"/>
        <v>45898</v>
      </c>
      <c r="C173" s="119">
        <f t="shared" si="21"/>
        <v>45898</v>
      </c>
      <c r="D173" s="116"/>
      <c r="E173" s="124"/>
      <c r="F173" s="116"/>
      <c r="G173" s="124"/>
      <c r="H173" s="116"/>
      <c r="I173" s="124"/>
      <c r="J173" s="116"/>
      <c r="K173" s="223"/>
      <c r="L173" s="116"/>
      <c r="M173" s="121"/>
      <c r="N173" s="122" t="s">
        <v>1769</v>
      </c>
      <c r="O173" s="99">
        <f t="shared" si="24"/>
        <v>104</v>
      </c>
    </row>
    <row r="174" spans="1:15" ht="36" customHeight="1">
      <c r="A174" s="716"/>
      <c r="B174" s="125">
        <f t="shared" si="20"/>
        <v>45899</v>
      </c>
      <c r="C174" s="126">
        <f t="shared" si="21"/>
        <v>45899</v>
      </c>
      <c r="D174" s="127"/>
      <c r="E174" s="128"/>
      <c r="F174" s="127"/>
      <c r="G174" s="128"/>
      <c r="H174" s="127"/>
      <c r="I174" s="128"/>
      <c r="J174" s="127"/>
      <c r="K174" s="265"/>
      <c r="L174" s="166"/>
      <c r="M174" s="168"/>
      <c r="N174" s="208" t="s">
        <v>1769</v>
      </c>
    </row>
    <row r="175" spans="1:15" ht="36" customHeight="1">
      <c r="A175" s="716"/>
      <c r="B175" s="191">
        <f t="shared" si="20"/>
        <v>45900</v>
      </c>
      <c r="C175" s="192">
        <f>B175</f>
        <v>45900</v>
      </c>
      <c r="D175" s="193"/>
      <c r="E175" s="194"/>
      <c r="F175" s="193"/>
      <c r="G175" s="194"/>
      <c r="H175" s="193"/>
      <c r="I175" s="194"/>
      <c r="J175" s="193"/>
      <c r="K175" s="266"/>
      <c r="L175" s="193"/>
      <c r="M175" s="267"/>
      <c r="N175" s="197" t="s">
        <v>1769</v>
      </c>
    </row>
    <row r="176" spans="1:15" ht="27" customHeight="1">
      <c r="B176" s="222"/>
      <c r="D176" s="157"/>
      <c r="E176" s="157"/>
      <c r="F176" s="157"/>
      <c r="G176" s="157"/>
      <c r="H176" s="157"/>
      <c r="I176" s="157"/>
      <c r="J176" s="157"/>
      <c r="K176" s="158"/>
      <c r="L176" s="157"/>
      <c r="M176" s="158"/>
      <c r="N176" s="158"/>
    </row>
    <row r="177" spans="1:15" ht="27" customHeight="1">
      <c r="B177" s="159" t="s">
        <v>1212</v>
      </c>
      <c r="D177" s="157"/>
      <c r="E177" s="157"/>
      <c r="F177" s="157"/>
      <c r="G177" s="157"/>
      <c r="H177" s="157"/>
      <c r="I177" s="157"/>
      <c r="J177" s="157"/>
      <c r="K177" s="158"/>
      <c r="L177" s="157"/>
      <c r="M177" s="158"/>
      <c r="N177" s="158"/>
    </row>
    <row r="178" spans="1:15" ht="18" customHeight="1">
      <c r="A178" s="716"/>
      <c r="B178" s="1383" t="s">
        <v>1055</v>
      </c>
      <c r="C178" s="1385" t="s">
        <v>1056</v>
      </c>
      <c r="D178" s="106" t="s">
        <v>1057</v>
      </c>
      <c r="E178" s="1381" t="s">
        <v>1058</v>
      </c>
      <c r="F178" s="106" t="s">
        <v>1059</v>
      </c>
      <c r="G178" s="1381" t="s">
        <v>1058</v>
      </c>
      <c r="H178" s="106" t="s">
        <v>1060</v>
      </c>
      <c r="I178" s="1381" t="s">
        <v>1058</v>
      </c>
      <c r="J178" s="106" t="s">
        <v>1061</v>
      </c>
      <c r="K178" s="1381" t="s">
        <v>1058</v>
      </c>
      <c r="L178" s="106" t="s">
        <v>1062</v>
      </c>
      <c r="M178" s="1381" t="s">
        <v>1058</v>
      </c>
      <c r="N178" s="107" t="s">
        <v>1063</v>
      </c>
    </row>
    <row r="179" spans="1:15" ht="18" customHeight="1">
      <c r="A179" s="716"/>
      <c r="B179" s="1384"/>
      <c r="C179" s="1386"/>
      <c r="D179" s="108" t="s">
        <v>1064</v>
      </c>
      <c r="E179" s="1382"/>
      <c r="F179" s="108" t="s">
        <v>1065</v>
      </c>
      <c r="G179" s="1382"/>
      <c r="H179" s="108" t="s">
        <v>1066</v>
      </c>
      <c r="I179" s="1382"/>
      <c r="J179" s="108" t="s">
        <v>1067</v>
      </c>
      <c r="K179" s="1382"/>
      <c r="L179" s="108" t="s">
        <v>443</v>
      </c>
      <c r="M179" s="1382"/>
      <c r="N179" s="109"/>
    </row>
    <row r="180" spans="1:15" ht="36" customHeight="1">
      <c r="A180" s="716"/>
      <c r="B180" s="110">
        <f>B175+1</f>
        <v>45901</v>
      </c>
      <c r="C180" s="111">
        <f>B180</f>
        <v>45901</v>
      </c>
      <c r="D180" s="268"/>
      <c r="E180" s="160"/>
      <c r="F180" s="268"/>
      <c r="G180" s="160"/>
      <c r="H180" s="268"/>
      <c r="I180" s="160"/>
      <c r="J180" s="268"/>
      <c r="K180" s="160"/>
      <c r="L180" s="163"/>
      <c r="M180" s="115"/>
      <c r="N180" s="117" t="s">
        <v>1772</v>
      </c>
      <c r="O180" s="99">
        <f>O173+1</f>
        <v>105</v>
      </c>
    </row>
    <row r="181" spans="1:15" ht="36" customHeight="1">
      <c r="A181" s="716"/>
      <c r="B181" s="118">
        <f>B180+1</f>
        <v>45902</v>
      </c>
      <c r="C181" s="119">
        <f>B181</f>
        <v>45902</v>
      </c>
      <c r="D181" s="269"/>
      <c r="E181" s="135"/>
      <c r="F181" s="269"/>
      <c r="G181" s="135"/>
      <c r="H181" s="269"/>
      <c r="I181" s="135"/>
      <c r="J181" s="269"/>
      <c r="K181" s="135"/>
      <c r="L181" s="116"/>
      <c r="M181" s="121"/>
      <c r="N181" s="122" t="s">
        <v>1772</v>
      </c>
      <c r="O181" s="99">
        <f>O180+1</f>
        <v>106</v>
      </c>
    </row>
    <row r="182" spans="1:15" ht="36" customHeight="1">
      <c r="A182" s="716"/>
      <c r="B182" s="118">
        <f t="shared" ref="B182:B208" si="25">B181+1</f>
        <v>45903</v>
      </c>
      <c r="C182" s="119">
        <f t="shared" ref="C182:C208" si="26">B182</f>
        <v>45903</v>
      </c>
      <c r="D182" s="269"/>
      <c r="E182" s="177"/>
      <c r="F182" s="116"/>
      <c r="G182" s="120"/>
      <c r="H182" s="116"/>
      <c r="I182" s="177"/>
      <c r="J182" s="116"/>
      <c r="K182" s="121"/>
      <c r="L182" s="116"/>
      <c r="M182" s="121"/>
      <c r="N182" s="122" t="s">
        <v>1773</v>
      </c>
      <c r="O182" s="99">
        <f t="shared" ref="O182:O184" si="27">O181+1</f>
        <v>107</v>
      </c>
    </row>
    <row r="183" spans="1:15" ht="36" customHeight="1">
      <c r="A183" s="716"/>
      <c r="B183" s="118">
        <f t="shared" si="25"/>
        <v>45904</v>
      </c>
      <c r="C183" s="119">
        <f t="shared" si="26"/>
        <v>45904</v>
      </c>
      <c r="D183" s="269"/>
      <c r="E183" s="270"/>
      <c r="F183" s="269"/>
      <c r="G183" s="270"/>
      <c r="H183" s="116"/>
      <c r="I183" s="135"/>
      <c r="J183" s="116"/>
      <c r="K183" s="135"/>
      <c r="L183" s="116"/>
      <c r="M183" s="124"/>
      <c r="N183" s="122" t="s">
        <v>1213</v>
      </c>
      <c r="O183" s="99">
        <f t="shared" si="27"/>
        <v>108</v>
      </c>
    </row>
    <row r="184" spans="1:15" ht="36" customHeight="1">
      <c r="A184" s="716"/>
      <c r="B184" s="118">
        <f t="shared" si="25"/>
        <v>45905</v>
      </c>
      <c r="C184" s="119">
        <f t="shared" si="26"/>
        <v>45905</v>
      </c>
      <c r="D184" s="116"/>
      <c r="E184" s="135"/>
      <c r="F184" s="116"/>
      <c r="G184" s="135"/>
      <c r="H184" s="116"/>
      <c r="I184" s="135"/>
      <c r="J184" s="116"/>
      <c r="K184" s="135"/>
      <c r="L184" s="116"/>
      <c r="M184" s="242"/>
      <c r="N184" s="122" t="s">
        <v>1774</v>
      </c>
      <c r="O184" s="99">
        <f t="shared" si="27"/>
        <v>109</v>
      </c>
    </row>
    <row r="185" spans="1:15" ht="36" customHeight="1">
      <c r="A185" s="716"/>
      <c r="B185" s="125">
        <f t="shared" si="25"/>
        <v>45906</v>
      </c>
      <c r="C185" s="126">
        <f t="shared" si="26"/>
        <v>45906</v>
      </c>
      <c r="D185" s="127"/>
      <c r="E185" s="139"/>
      <c r="F185" s="127"/>
      <c r="G185" s="139"/>
      <c r="H185" s="127"/>
      <c r="I185" s="139"/>
      <c r="J185" s="138"/>
      <c r="K185" s="139"/>
      <c r="L185" s="127"/>
      <c r="M185" s="256"/>
      <c r="N185" s="130" t="s">
        <v>1213</v>
      </c>
    </row>
    <row r="186" spans="1:15" ht="36" customHeight="1">
      <c r="A186" s="716"/>
      <c r="B186" s="125">
        <f t="shared" si="25"/>
        <v>45907</v>
      </c>
      <c r="C186" s="126">
        <f t="shared" si="26"/>
        <v>45907</v>
      </c>
      <c r="D186" s="127"/>
      <c r="E186" s="139"/>
      <c r="F186" s="138"/>
      <c r="G186" s="271"/>
      <c r="H186" s="138"/>
      <c r="I186" s="271"/>
      <c r="J186" s="138"/>
      <c r="K186" s="272"/>
      <c r="L186" s="127"/>
      <c r="M186" s="219"/>
      <c r="N186" s="130"/>
    </row>
    <row r="187" spans="1:15" ht="36" customHeight="1">
      <c r="A187" s="716"/>
      <c r="B187" s="118">
        <f t="shared" si="25"/>
        <v>45908</v>
      </c>
      <c r="C187" s="119">
        <f t="shared" si="26"/>
        <v>45908</v>
      </c>
      <c r="D187" s="116"/>
      <c r="E187" s="135"/>
      <c r="F187" s="116"/>
      <c r="G187" s="135"/>
      <c r="H187" s="116"/>
      <c r="I187" s="135"/>
      <c r="J187" s="116"/>
      <c r="K187" s="135"/>
      <c r="L187" s="116"/>
      <c r="M187" s="242"/>
      <c r="N187" s="122"/>
      <c r="O187" s="99">
        <f>O184+1</f>
        <v>110</v>
      </c>
    </row>
    <row r="188" spans="1:15" ht="36" customHeight="1">
      <c r="A188" s="716"/>
      <c r="B188" s="118">
        <f t="shared" si="25"/>
        <v>45909</v>
      </c>
      <c r="C188" s="119">
        <f t="shared" si="26"/>
        <v>45909</v>
      </c>
      <c r="D188" s="269"/>
      <c r="E188" s="135"/>
      <c r="F188" s="269"/>
      <c r="G188" s="135"/>
      <c r="H188" s="269"/>
      <c r="I188" s="177"/>
      <c r="J188" s="137"/>
      <c r="K188" s="121"/>
      <c r="L188" s="123"/>
      <c r="M188" s="121"/>
      <c r="N188" s="122"/>
      <c r="O188" s="99">
        <f>O187+1</f>
        <v>111</v>
      </c>
    </row>
    <row r="189" spans="1:15" ht="36" customHeight="1">
      <c r="A189" s="716"/>
      <c r="B189" s="118">
        <f t="shared" si="25"/>
        <v>45910</v>
      </c>
      <c r="C189" s="119">
        <f t="shared" si="26"/>
        <v>45910</v>
      </c>
      <c r="D189" s="269"/>
      <c r="E189" s="177"/>
      <c r="F189" s="116"/>
      <c r="G189" s="177"/>
      <c r="H189" s="137"/>
      <c r="I189" s="177"/>
      <c r="J189" s="116"/>
      <c r="K189" s="121"/>
      <c r="L189" s="116"/>
      <c r="M189" s="121"/>
      <c r="N189" s="122" t="s">
        <v>1718</v>
      </c>
      <c r="O189" s="99">
        <f t="shared" ref="O189:O191" si="28">O188+1</f>
        <v>112</v>
      </c>
    </row>
    <row r="190" spans="1:15" ht="36" customHeight="1">
      <c r="A190" s="716"/>
      <c r="B190" s="118">
        <f t="shared" si="25"/>
        <v>45911</v>
      </c>
      <c r="C190" s="119">
        <f t="shared" si="26"/>
        <v>45911</v>
      </c>
      <c r="D190" s="116"/>
      <c r="E190" s="274"/>
      <c r="F190" s="116"/>
      <c r="G190" s="135"/>
      <c r="H190" s="116"/>
      <c r="I190" s="274"/>
      <c r="J190" s="116"/>
      <c r="K190" s="135"/>
      <c r="L190" s="116"/>
      <c r="M190" s="242"/>
      <c r="N190" s="122" t="s">
        <v>1775</v>
      </c>
      <c r="O190" s="99">
        <f t="shared" si="28"/>
        <v>113</v>
      </c>
    </row>
    <row r="191" spans="1:15" ht="36" customHeight="1">
      <c r="A191" s="716"/>
      <c r="B191" s="118">
        <f t="shared" si="25"/>
        <v>45912</v>
      </c>
      <c r="C191" s="119">
        <f t="shared" si="26"/>
        <v>45912</v>
      </c>
      <c r="D191" s="116"/>
      <c r="E191" s="274"/>
      <c r="F191" s="116"/>
      <c r="G191" s="135"/>
      <c r="H191" s="116"/>
      <c r="I191" s="274"/>
      <c r="J191" s="116"/>
      <c r="K191" s="135"/>
      <c r="L191" s="116"/>
      <c r="M191" s="242"/>
      <c r="N191" s="122"/>
      <c r="O191" s="99">
        <f t="shared" si="28"/>
        <v>114</v>
      </c>
    </row>
    <row r="192" spans="1:15" ht="36" customHeight="1">
      <c r="A192" s="716"/>
      <c r="B192" s="125">
        <f t="shared" si="25"/>
        <v>45913</v>
      </c>
      <c r="C192" s="126">
        <f t="shared" si="26"/>
        <v>45913</v>
      </c>
      <c r="D192" s="127"/>
      <c r="E192" s="139"/>
      <c r="F192" s="127"/>
      <c r="G192" s="139"/>
      <c r="H192" s="127"/>
      <c r="I192" s="273"/>
      <c r="J192" s="127"/>
      <c r="K192" s="139"/>
      <c r="L192" s="127"/>
      <c r="M192" s="256"/>
      <c r="N192" s="130"/>
    </row>
    <row r="193" spans="1:15" ht="36" customHeight="1">
      <c r="A193" s="716"/>
      <c r="B193" s="125">
        <f t="shared" si="25"/>
        <v>45914</v>
      </c>
      <c r="C193" s="126">
        <f t="shared" si="26"/>
        <v>45914</v>
      </c>
      <c r="D193" s="127"/>
      <c r="E193" s="273"/>
      <c r="F193" s="127"/>
      <c r="G193" s="139"/>
      <c r="H193" s="127"/>
      <c r="I193" s="273"/>
      <c r="J193" s="127"/>
      <c r="K193" s="139"/>
      <c r="L193" s="127"/>
      <c r="M193" s="256"/>
      <c r="N193" s="130"/>
    </row>
    <row r="194" spans="1:15" ht="36" customHeight="1">
      <c r="A194" s="716"/>
      <c r="B194" s="125">
        <f t="shared" si="25"/>
        <v>45915</v>
      </c>
      <c r="C194" s="126">
        <f t="shared" si="26"/>
        <v>45915</v>
      </c>
      <c r="D194" s="127"/>
      <c r="E194" s="139"/>
      <c r="F194" s="127"/>
      <c r="G194" s="139"/>
      <c r="H194" s="127"/>
      <c r="I194" s="139"/>
      <c r="J194" s="127"/>
      <c r="K194" s="139"/>
      <c r="L194" s="127"/>
      <c r="M194" s="256"/>
      <c r="N194" s="130" t="s">
        <v>1776</v>
      </c>
    </row>
    <row r="195" spans="1:15" ht="36" customHeight="1">
      <c r="A195" s="716"/>
      <c r="B195" s="118">
        <f t="shared" si="25"/>
        <v>45916</v>
      </c>
      <c r="C195" s="119">
        <f t="shared" si="26"/>
        <v>45916</v>
      </c>
      <c r="D195" s="269"/>
      <c r="E195" s="135"/>
      <c r="F195" s="269"/>
      <c r="G195" s="135"/>
      <c r="H195" s="269"/>
      <c r="I195" s="135"/>
      <c r="J195" s="269"/>
      <c r="K195" s="135"/>
      <c r="L195" s="123"/>
      <c r="M195" s="121"/>
      <c r="N195" s="122"/>
      <c r="O195" s="99">
        <f>O191+1</f>
        <v>115</v>
      </c>
    </row>
    <row r="196" spans="1:15" ht="36" customHeight="1">
      <c r="A196" s="716"/>
      <c r="B196" s="118">
        <f t="shared" si="25"/>
        <v>45917</v>
      </c>
      <c r="C196" s="119">
        <f t="shared" si="26"/>
        <v>45917</v>
      </c>
      <c r="D196" s="269" t="s">
        <v>1777</v>
      </c>
      <c r="E196" s="177"/>
      <c r="F196" s="116" t="s">
        <v>1777</v>
      </c>
      <c r="G196" s="120"/>
      <c r="H196" s="269" t="s">
        <v>1777</v>
      </c>
      <c r="I196" s="177"/>
      <c r="J196" s="116" t="s">
        <v>1777</v>
      </c>
      <c r="K196" s="135"/>
      <c r="L196" s="116"/>
      <c r="M196" s="121"/>
      <c r="N196" s="122" t="s">
        <v>1778</v>
      </c>
      <c r="O196" s="99">
        <f>O195+1</f>
        <v>116</v>
      </c>
    </row>
    <row r="197" spans="1:15" ht="36" customHeight="1">
      <c r="A197" s="716"/>
      <c r="B197" s="118">
        <f t="shared" si="25"/>
        <v>45918</v>
      </c>
      <c r="C197" s="119">
        <f t="shared" si="26"/>
        <v>45918</v>
      </c>
      <c r="D197" s="116"/>
      <c r="E197" s="135"/>
      <c r="F197" s="116"/>
      <c r="G197" s="135"/>
      <c r="H197" s="116"/>
      <c r="I197" s="274"/>
      <c r="J197" s="116"/>
      <c r="K197" s="274"/>
      <c r="L197" s="116"/>
      <c r="M197" s="121"/>
      <c r="N197" s="122"/>
      <c r="O197" s="99">
        <f t="shared" ref="O197:O198" si="29">O196+1</f>
        <v>117</v>
      </c>
    </row>
    <row r="198" spans="1:15" ht="36" customHeight="1">
      <c r="A198" s="716"/>
      <c r="B198" s="118">
        <f t="shared" si="25"/>
        <v>45919</v>
      </c>
      <c r="C198" s="119">
        <f t="shared" si="26"/>
        <v>45919</v>
      </c>
      <c r="D198" s="269"/>
      <c r="E198" s="270"/>
      <c r="F198" s="116"/>
      <c r="G198" s="274"/>
      <c r="H198" s="116"/>
      <c r="I198" s="135"/>
      <c r="J198" s="116"/>
      <c r="K198" s="135"/>
      <c r="L198" s="116"/>
      <c r="M198" s="121"/>
      <c r="N198" s="122"/>
      <c r="O198" s="99">
        <f t="shared" si="29"/>
        <v>118</v>
      </c>
    </row>
    <row r="199" spans="1:15" ht="36" customHeight="1">
      <c r="A199" s="716"/>
      <c r="B199" s="125">
        <f t="shared" si="25"/>
        <v>45920</v>
      </c>
      <c r="C199" s="126">
        <f t="shared" si="26"/>
        <v>45920</v>
      </c>
      <c r="D199" s="127"/>
      <c r="E199" s="139"/>
      <c r="F199" s="127"/>
      <c r="G199" s="139"/>
      <c r="H199" s="127"/>
      <c r="I199" s="139"/>
      <c r="J199" s="127"/>
      <c r="K199" s="139"/>
      <c r="L199" s="127"/>
      <c r="M199" s="132"/>
      <c r="N199" s="130"/>
    </row>
    <row r="200" spans="1:15" ht="36" customHeight="1">
      <c r="A200" s="716"/>
      <c r="B200" s="125">
        <f t="shared" si="25"/>
        <v>45921</v>
      </c>
      <c r="C200" s="126">
        <f t="shared" si="26"/>
        <v>45921</v>
      </c>
      <c r="D200" s="127"/>
      <c r="E200" s="139"/>
      <c r="F200" s="127"/>
      <c r="G200" s="139"/>
      <c r="H200" s="127"/>
      <c r="I200" s="273"/>
      <c r="J200" s="127"/>
      <c r="K200" s="273"/>
      <c r="L200" s="127"/>
      <c r="M200" s="216"/>
      <c r="N200" s="130"/>
    </row>
    <row r="201" spans="1:15" ht="36" customHeight="1">
      <c r="A201" s="716"/>
      <c r="B201" s="118">
        <f t="shared" si="25"/>
        <v>45922</v>
      </c>
      <c r="C201" s="119">
        <f t="shared" si="26"/>
        <v>45922</v>
      </c>
      <c r="D201" s="269"/>
      <c r="E201" s="135"/>
      <c r="F201" s="269"/>
      <c r="G201" s="135"/>
      <c r="H201" s="269"/>
      <c r="I201" s="135"/>
      <c r="J201" s="269"/>
      <c r="K201" s="135"/>
      <c r="L201" s="116"/>
      <c r="M201" s="124"/>
      <c r="N201" s="122"/>
      <c r="O201" s="99">
        <f>O198+1</f>
        <v>119</v>
      </c>
    </row>
    <row r="202" spans="1:15" ht="36" customHeight="1">
      <c r="A202" s="716"/>
      <c r="B202" s="125">
        <f t="shared" si="25"/>
        <v>45923</v>
      </c>
      <c r="C202" s="126">
        <f t="shared" si="26"/>
        <v>45923</v>
      </c>
      <c r="D202" s="138"/>
      <c r="E202" s="275"/>
      <c r="F202" s="127"/>
      <c r="G202" s="129"/>
      <c r="H202" s="138"/>
      <c r="I202" s="275"/>
      <c r="J202" s="245"/>
      <c r="K202" s="139"/>
      <c r="L202" s="245"/>
      <c r="M202" s="132"/>
      <c r="N202" s="130" t="s">
        <v>1779</v>
      </c>
    </row>
    <row r="203" spans="1:15" ht="36" customHeight="1">
      <c r="A203" s="716"/>
      <c r="B203" s="118">
        <f t="shared" si="25"/>
        <v>45924</v>
      </c>
      <c r="C203" s="119">
        <f t="shared" si="26"/>
        <v>45924</v>
      </c>
      <c r="D203" s="269"/>
      <c r="E203" s="177"/>
      <c r="F203" s="116"/>
      <c r="G203" s="120"/>
      <c r="H203" s="269"/>
      <c r="I203" s="177"/>
      <c r="J203" s="116"/>
      <c r="K203" s="135"/>
      <c r="L203" s="116"/>
      <c r="M203" s="121"/>
      <c r="N203" s="122" t="s">
        <v>1780</v>
      </c>
      <c r="O203" s="99">
        <f>O201+1</f>
        <v>120</v>
      </c>
    </row>
    <row r="204" spans="1:15" ht="36" customHeight="1">
      <c r="A204" s="716"/>
      <c r="B204" s="118">
        <f t="shared" si="25"/>
        <v>45925</v>
      </c>
      <c r="C204" s="119">
        <f t="shared" si="26"/>
        <v>45925</v>
      </c>
      <c r="D204" s="284"/>
      <c r="E204" s="276"/>
      <c r="F204" s="284"/>
      <c r="G204" s="276"/>
      <c r="H204" s="284"/>
      <c r="I204" s="285"/>
      <c r="J204" s="284"/>
      <c r="K204" s="276"/>
      <c r="L204" s="218"/>
      <c r="M204" s="229"/>
      <c r="N204" s="122"/>
      <c r="O204" s="99">
        <f>O203+1</f>
        <v>121</v>
      </c>
    </row>
    <row r="205" spans="1:15" ht="36" customHeight="1">
      <c r="A205" s="716"/>
      <c r="B205" s="118">
        <f t="shared" si="25"/>
        <v>45926</v>
      </c>
      <c r="C205" s="119">
        <f t="shared" si="26"/>
        <v>45926</v>
      </c>
      <c r="D205" s="269"/>
      <c r="E205" s="135"/>
      <c r="F205" s="269"/>
      <c r="G205" s="135"/>
      <c r="H205" s="269"/>
      <c r="I205" s="286"/>
      <c r="J205" s="269"/>
      <c r="K205" s="135"/>
      <c r="L205" s="116"/>
      <c r="M205" s="124"/>
      <c r="N205" s="122"/>
      <c r="O205" s="99">
        <f>O204+1</f>
        <v>122</v>
      </c>
    </row>
    <row r="206" spans="1:15" ht="36" customHeight="1">
      <c r="A206" s="716"/>
      <c r="B206" s="125">
        <f t="shared" si="25"/>
        <v>45927</v>
      </c>
      <c r="C206" s="126">
        <f t="shared" si="26"/>
        <v>45927</v>
      </c>
      <c r="D206" s="277"/>
      <c r="E206" s="278"/>
      <c r="F206" s="277"/>
      <c r="G206" s="278"/>
      <c r="H206" s="277"/>
      <c r="I206" s="279"/>
      <c r="J206" s="277"/>
      <c r="K206" s="278"/>
      <c r="L206" s="145"/>
      <c r="M206" s="262"/>
      <c r="N206" s="130"/>
    </row>
    <row r="207" spans="1:15" ht="36" customHeight="1">
      <c r="A207" s="716"/>
      <c r="B207" s="125">
        <f t="shared" si="25"/>
        <v>45928</v>
      </c>
      <c r="C207" s="126">
        <f t="shared" si="26"/>
        <v>45928</v>
      </c>
      <c r="D207" s="138"/>
      <c r="E207" s="139"/>
      <c r="F207" s="138"/>
      <c r="G207" s="139"/>
      <c r="H207" s="138"/>
      <c r="I207" s="280"/>
      <c r="J207" s="138"/>
      <c r="K207" s="139"/>
      <c r="L207" s="127"/>
      <c r="M207" s="128"/>
      <c r="N207" s="130"/>
    </row>
    <row r="208" spans="1:15" ht="36" customHeight="1">
      <c r="A208" s="716"/>
      <c r="B208" s="118">
        <f t="shared" si="25"/>
        <v>45929</v>
      </c>
      <c r="C208" s="119">
        <f t="shared" si="26"/>
        <v>45929</v>
      </c>
      <c r="D208" s="269"/>
      <c r="E208" s="135"/>
      <c r="F208" s="269"/>
      <c r="G208" s="135"/>
      <c r="H208" s="269"/>
      <c r="I208" s="281"/>
      <c r="J208" s="269"/>
      <c r="K208" s="135"/>
      <c r="L208" s="116"/>
      <c r="M208" s="124"/>
      <c r="N208" s="182"/>
      <c r="O208" s="99">
        <f>O205+1</f>
        <v>123</v>
      </c>
    </row>
    <row r="209" spans="1:15" ht="36" customHeight="1">
      <c r="A209" s="716"/>
      <c r="B209" s="149">
        <f>B208+1</f>
        <v>45930</v>
      </c>
      <c r="C209" s="150">
        <f>B209</f>
        <v>45930</v>
      </c>
      <c r="D209" s="282"/>
      <c r="E209" s="221"/>
      <c r="F209" s="282"/>
      <c r="G209" s="221"/>
      <c r="H209" s="282"/>
      <c r="I209" s="221"/>
      <c r="J209" s="282"/>
      <c r="K209" s="221"/>
      <c r="L209" s="247"/>
      <c r="M209" s="154"/>
      <c r="N209" s="155"/>
      <c r="O209" s="99">
        <f>O208+1</f>
        <v>124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D280-077D-401F-884B-DD42A9150257}">
  <sheetPr>
    <pageSetUpPr fitToPage="1"/>
  </sheetPr>
  <dimension ref="A1:R209"/>
  <sheetViews>
    <sheetView view="pageBreakPreview" topLeftCell="F48" zoomScaleNormal="100" zoomScaleSheetLayoutView="100" workbookViewId="0">
      <selection activeCell="F48" sqref="F48"/>
    </sheetView>
  </sheetViews>
  <sheetFormatPr defaultColWidth="9" defaultRowHeight="15"/>
  <cols>
    <col min="1" max="1" width="4.42578125" style="708" customWidth="1"/>
    <col min="2" max="2" width="6.7109375" style="98" customWidth="1"/>
    <col min="3" max="3" width="3.5703125" style="98" customWidth="1"/>
    <col min="4" max="4" width="17.140625" style="99" customWidth="1"/>
    <col min="5" max="5" width="9.42578125" style="99" customWidth="1"/>
    <col min="6" max="6" width="18.28515625" style="99" customWidth="1"/>
    <col min="7" max="7" width="9.42578125" style="99" customWidth="1"/>
    <col min="8" max="8" width="18.28515625" style="99" customWidth="1"/>
    <col min="9" max="9" width="9.42578125" style="99" customWidth="1"/>
    <col min="10" max="10" width="18.28515625" style="99" customWidth="1"/>
    <col min="11" max="11" width="9.42578125" style="98" customWidth="1"/>
    <col min="12" max="12" width="18.28515625" style="99" customWidth="1"/>
    <col min="13" max="13" width="9.42578125" style="98" customWidth="1"/>
    <col min="14" max="14" width="17.140625" style="98" customWidth="1"/>
    <col min="15" max="16384" width="9" style="99"/>
  </cols>
  <sheetData>
    <row r="1" spans="1:15" ht="26.1" customHeight="1"/>
    <row r="2" spans="1:15" ht="36" customHeight="1">
      <c r="B2" s="100" t="s">
        <v>1781</v>
      </c>
      <c r="H2" s="101"/>
      <c r="L2" s="102"/>
      <c r="N2" s="103"/>
    </row>
    <row r="3" spans="1:15" ht="26.1" customHeight="1">
      <c r="B3" s="104"/>
      <c r="H3" s="101"/>
      <c r="L3" s="102"/>
    </row>
    <row r="4" spans="1:15" ht="27" customHeight="1">
      <c r="B4" s="104" t="s">
        <v>1054</v>
      </c>
      <c r="H4" s="101"/>
      <c r="N4" s="105"/>
    </row>
    <row r="5" spans="1:15" ht="18" customHeight="1">
      <c r="B5" s="1383" t="s">
        <v>1055</v>
      </c>
      <c r="C5" s="1385" t="s">
        <v>1056</v>
      </c>
      <c r="D5" s="106" t="s">
        <v>1057</v>
      </c>
      <c r="E5" s="1381" t="s">
        <v>1058</v>
      </c>
      <c r="F5" s="106" t="s">
        <v>1059</v>
      </c>
      <c r="G5" s="1381" t="s">
        <v>1058</v>
      </c>
      <c r="H5" s="106" t="s">
        <v>1060</v>
      </c>
      <c r="I5" s="1381" t="s">
        <v>1058</v>
      </c>
      <c r="J5" s="106" t="s">
        <v>1061</v>
      </c>
      <c r="K5" s="1381" t="s">
        <v>1058</v>
      </c>
      <c r="L5" s="106" t="s">
        <v>1062</v>
      </c>
      <c r="M5" s="1381" t="s">
        <v>1058</v>
      </c>
      <c r="N5" s="107" t="s">
        <v>1063</v>
      </c>
    </row>
    <row r="6" spans="1:15" ht="18" customHeight="1">
      <c r="B6" s="1384"/>
      <c r="C6" s="1386"/>
      <c r="D6" s="108" t="s">
        <v>1064</v>
      </c>
      <c r="E6" s="1382"/>
      <c r="F6" s="108" t="s">
        <v>1065</v>
      </c>
      <c r="G6" s="1382"/>
      <c r="H6" s="108" t="s">
        <v>1066</v>
      </c>
      <c r="I6" s="1382"/>
      <c r="J6" s="108" t="s">
        <v>1067</v>
      </c>
      <c r="K6" s="1382"/>
      <c r="L6" s="108" t="s">
        <v>443</v>
      </c>
      <c r="M6" s="1382"/>
      <c r="N6" s="109"/>
    </row>
    <row r="7" spans="1:15" ht="36" customHeight="1">
      <c r="B7" s="110">
        <v>45748</v>
      </c>
      <c r="C7" s="111">
        <f>B7</f>
        <v>45748</v>
      </c>
      <c r="D7" s="112"/>
      <c r="E7" s="113"/>
      <c r="F7" s="114"/>
      <c r="G7" s="113"/>
      <c r="H7" s="114"/>
      <c r="I7" s="113"/>
      <c r="J7" s="114"/>
      <c r="K7" s="115"/>
      <c r="L7" s="116"/>
      <c r="M7" s="115"/>
      <c r="N7" s="117" t="s">
        <v>1659</v>
      </c>
      <c r="O7" s="99">
        <v>1</v>
      </c>
    </row>
    <row r="8" spans="1:15" ht="36" customHeight="1">
      <c r="B8" s="118">
        <f>B7+1</f>
        <v>45749</v>
      </c>
      <c r="C8" s="119">
        <f>B8</f>
        <v>45749</v>
      </c>
      <c r="D8" s="116"/>
      <c r="E8" s="120"/>
      <c r="F8" s="116"/>
      <c r="G8" s="120"/>
      <c r="H8" s="116"/>
      <c r="I8" s="120"/>
      <c r="J8" s="116"/>
      <c r="K8" s="121"/>
      <c r="L8" s="116"/>
      <c r="M8" s="121"/>
      <c r="N8" s="122" t="s">
        <v>1660</v>
      </c>
      <c r="O8" s="99">
        <f>O7+1</f>
        <v>2</v>
      </c>
    </row>
    <row r="9" spans="1:15" ht="36" customHeight="1">
      <c r="B9" s="118">
        <f t="shared" ref="B9:B36" si="0">B8+1</f>
        <v>45750</v>
      </c>
      <c r="C9" s="119">
        <f t="shared" ref="C9:C35" si="1">B9</f>
        <v>45750</v>
      </c>
      <c r="D9" s="116"/>
      <c r="E9" s="124"/>
      <c r="F9" s="116"/>
      <c r="G9" s="124"/>
      <c r="H9" s="116"/>
      <c r="I9" s="120"/>
      <c r="J9" s="116"/>
      <c r="K9" s="121"/>
      <c r="L9" s="116"/>
      <c r="M9" s="121"/>
      <c r="N9" s="122"/>
      <c r="O9" s="99">
        <f t="shared" ref="O9:O10" si="2">O8+1</f>
        <v>3</v>
      </c>
    </row>
    <row r="10" spans="1:15" ht="36" customHeight="1">
      <c r="B10" s="118">
        <f t="shared" si="0"/>
        <v>45751</v>
      </c>
      <c r="C10" s="119">
        <f t="shared" si="1"/>
        <v>45751</v>
      </c>
      <c r="D10" s="116"/>
      <c r="E10" s="124"/>
      <c r="F10" s="116"/>
      <c r="G10" s="124"/>
      <c r="H10" s="116"/>
      <c r="I10" s="124"/>
      <c r="J10" s="116"/>
      <c r="K10" s="121"/>
      <c r="L10" s="116"/>
      <c r="M10" s="121"/>
      <c r="N10" s="122"/>
      <c r="O10" s="99">
        <f t="shared" si="2"/>
        <v>4</v>
      </c>
    </row>
    <row r="11" spans="1:15" ht="36" customHeight="1">
      <c r="B11" s="125">
        <f t="shared" si="0"/>
        <v>45752</v>
      </c>
      <c r="C11" s="126">
        <f t="shared" si="1"/>
        <v>45752</v>
      </c>
      <c r="D11" s="127"/>
      <c r="E11" s="128"/>
      <c r="F11" s="127"/>
      <c r="G11" s="128"/>
      <c r="H11" s="127"/>
      <c r="I11" s="128"/>
      <c r="J11" s="127"/>
      <c r="K11" s="128"/>
      <c r="L11" s="127"/>
      <c r="M11" s="129"/>
      <c r="N11" s="130"/>
    </row>
    <row r="12" spans="1:15" ht="36" customHeight="1">
      <c r="B12" s="125">
        <f t="shared" si="0"/>
        <v>45753</v>
      </c>
      <c r="C12" s="126">
        <f t="shared" si="1"/>
        <v>45753</v>
      </c>
      <c r="D12" s="127"/>
      <c r="E12" s="131"/>
      <c r="F12" s="127"/>
      <c r="G12" s="131"/>
      <c r="H12" s="127"/>
      <c r="I12" s="131"/>
      <c r="J12" s="127"/>
      <c r="K12" s="131"/>
      <c r="L12" s="127"/>
      <c r="M12" s="132"/>
      <c r="N12" s="130"/>
    </row>
    <row r="13" spans="1:15" ht="36" customHeight="1">
      <c r="B13" s="118">
        <f t="shared" si="0"/>
        <v>45754</v>
      </c>
      <c r="C13" s="119">
        <f t="shared" si="1"/>
        <v>45754</v>
      </c>
      <c r="D13" s="137" t="s">
        <v>1661</v>
      </c>
      <c r="E13" s="133"/>
      <c r="F13" s="137" t="s">
        <v>1661</v>
      </c>
      <c r="G13" s="133"/>
      <c r="H13" s="137" t="s">
        <v>1661</v>
      </c>
      <c r="I13" s="133"/>
      <c r="J13" s="137" t="s">
        <v>1661</v>
      </c>
      <c r="K13" s="133"/>
      <c r="L13" s="116"/>
      <c r="M13" s="121"/>
      <c r="N13" s="122" t="s">
        <v>1662</v>
      </c>
      <c r="O13" s="99">
        <f>O10+1</f>
        <v>5</v>
      </c>
    </row>
    <row r="14" spans="1:15" ht="36" customHeight="1">
      <c r="B14" s="118">
        <f t="shared" si="0"/>
        <v>45755</v>
      </c>
      <c r="C14" s="119">
        <f t="shared" si="1"/>
        <v>45755</v>
      </c>
      <c r="D14" s="137" t="s">
        <v>1661</v>
      </c>
      <c r="E14" s="133"/>
      <c r="F14" s="137" t="s">
        <v>1661</v>
      </c>
      <c r="G14" s="133"/>
      <c r="H14" s="137" t="s">
        <v>1661</v>
      </c>
      <c r="I14" s="133"/>
      <c r="J14" s="137" t="s">
        <v>1661</v>
      </c>
      <c r="K14" s="133"/>
      <c r="L14" s="116"/>
      <c r="M14" s="121"/>
      <c r="N14" s="122" t="s">
        <v>1662</v>
      </c>
      <c r="O14" s="99">
        <f t="shared" ref="O14:O17" si="3">O13+1</f>
        <v>6</v>
      </c>
    </row>
    <row r="15" spans="1:15" ht="36" customHeight="1">
      <c r="B15" s="118">
        <f t="shared" si="0"/>
        <v>45756</v>
      </c>
      <c r="C15" s="119">
        <f t="shared" si="1"/>
        <v>45756</v>
      </c>
      <c r="D15" s="116"/>
      <c r="E15" s="124"/>
      <c r="F15" s="116"/>
      <c r="G15" s="124"/>
      <c r="H15" s="116" t="s">
        <v>1665</v>
      </c>
      <c r="I15" s="120">
        <v>301</v>
      </c>
      <c r="J15" s="116" t="s">
        <v>1666</v>
      </c>
      <c r="K15" s="124" t="s">
        <v>1667</v>
      </c>
      <c r="L15" s="116"/>
      <c r="M15" s="121"/>
      <c r="N15" s="122" t="s">
        <v>1670</v>
      </c>
      <c r="O15" s="99">
        <f t="shared" si="3"/>
        <v>7</v>
      </c>
    </row>
    <row r="16" spans="1:15" ht="36" customHeight="1">
      <c r="A16" s="705" t="s">
        <v>1671</v>
      </c>
      <c r="B16" s="118">
        <f t="shared" si="0"/>
        <v>45757</v>
      </c>
      <c r="C16" s="119">
        <f t="shared" si="1"/>
        <v>45757</v>
      </c>
      <c r="D16" s="136" t="s">
        <v>1782</v>
      </c>
      <c r="E16" s="124" t="s">
        <v>1687</v>
      </c>
      <c r="F16" s="136" t="s">
        <v>1782</v>
      </c>
      <c r="G16" s="124" t="s">
        <v>1687</v>
      </c>
      <c r="H16" s="136" t="s">
        <v>1783</v>
      </c>
      <c r="I16" s="124"/>
      <c r="J16" s="136" t="s">
        <v>1783</v>
      </c>
      <c r="K16" s="124"/>
      <c r="L16" s="116"/>
      <c r="M16" s="121"/>
      <c r="N16" s="122" t="s">
        <v>1676</v>
      </c>
      <c r="O16" s="99">
        <f t="shared" si="3"/>
        <v>8</v>
      </c>
    </row>
    <row r="17" spans="1:15" ht="42.75">
      <c r="A17" s="705"/>
      <c r="B17" s="118">
        <f t="shared" si="0"/>
        <v>45758</v>
      </c>
      <c r="C17" s="119">
        <f t="shared" si="1"/>
        <v>45758</v>
      </c>
      <c r="D17" s="134" t="s">
        <v>1784</v>
      </c>
      <c r="E17" s="135" t="s">
        <v>1785</v>
      </c>
      <c r="F17" s="134" t="s">
        <v>1784</v>
      </c>
      <c r="G17" s="135" t="s">
        <v>1785</v>
      </c>
      <c r="H17" s="137" t="s">
        <v>1783</v>
      </c>
      <c r="I17" s="124"/>
      <c r="J17" s="116" t="s">
        <v>1783</v>
      </c>
      <c r="K17" s="124"/>
      <c r="L17" s="116"/>
      <c r="M17" s="121"/>
      <c r="N17" s="122"/>
      <c r="O17" s="99">
        <f t="shared" si="3"/>
        <v>9</v>
      </c>
    </row>
    <row r="18" spans="1:15" ht="36" customHeight="1">
      <c r="A18" s="706"/>
      <c r="B18" s="125">
        <f t="shared" si="0"/>
        <v>45759</v>
      </c>
      <c r="C18" s="126">
        <f t="shared" si="1"/>
        <v>45759</v>
      </c>
      <c r="D18" s="127"/>
      <c r="E18" s="128"/>
      <c r="F18" s="127"/>
      <c r="G18" s="128"/>
      <c r="H18" s="127"/>
      <c r="I18" s="128"/>
      <c r="J18" s="127"/>
      <c r="K18" s="128"/>
      <c r="L18" s="127"/>
      <c r="M18" s="132"/>
      <c r="N18" s="130"/>
    </row>
    <row r="19" spans="1:15" ht="36" customHeight="1">
      <c r="A19" s="707"/>
      <c r="B19" s="125">
        <f t="shared" si="0"/>
        <v>45760</v>
      </c>
      <c r="C19" s="126">
        <f t="shared" si="1"/>
        <v>45760</v>
      </c>
      <c r="D19" s="127"/>
      <c r="E19" s="128"/>
      <c r="F19" s="127"/>
      <c r="G19" s="128"/>
      <c r="H19" s="138"/>
      <c r="I19" s="139"/>
      <c r="J19" s="138"/>
      <c r="K19" s="139"/>
      <c r="L19" s="127"/>
      <c r="M19" s="132"/>
      <c r="N19" s="130"/>
    </row>
    <row r="20" spans="1:15" ht="52.5">
      <c r="A20" s="707"/>
      <c r="B20" s="118">
        <f t="shared" si="0"/>
        <v>45761</v>
      </c>
      <c r="C20" s="119">
        <f t="shared" si="1"/>
        <v>45761</v>
      </c>
      <c r="D20" s="116" t="s">
        <v>1786</v>
      </c>
      <c r="E20" s="124" t="s">
        <v>1787</v>
      </c>
      <c r="F20" s="116" t="s">
        <v>1786</v>
      </c>
      <c r="G20" s="124" t="s">
        <v>1787</v>
      </c>
      <c r="H20" s="116" t="s">
        <v>1783</v>
      </c>
      <c r="I20" s="124"/>
      <c r="J20" s="116" t="s">
        <v>1783</v>
      </c>
      <c r="K20" s="124"/>
      <c r="L20" s="116"/>
      <c r="M20" s="121"/>
      <c r="N20" s="122" t="s">
        <v>1680</v>
      </c>
      <c r="O20" s="99">
        <f>O17+1</f>
        <v>10</v>
      </c>
    </row>
    <row r="21" spans="1:15" ht="36" customHeight="1">
      <c r="A21" s="707"/>
      <c r="B21" s="118">
        <f t="shared" si="0"/>
        <v>45762</v>
      </c>
      <c r="C21" s="119">
        <f t="shared" si="1"/>
        <v>45762</v>
      </c>
      <c r="D21" s="116" t="s">
        <v>1788</v>
      </c>
      <c r="E21" s="180" t="s">
        <v>564</v>
      </c>
      <c r="F21" s="116" t="s">
        <v>1788</v>
      </c>
      <c r="G21" s="180" t="s">
        <v>564</v>
      </c>
      <c r="H21" s="116" t="s">
        <v>1783</v>
      </c>
      <c r="I21" s="124"/>
      <c r="J21" s="134" t="s">
        <v>1783</v>
      </c>
      <c r="K21" s="135"/>
      <c r="L21" s="116"/>
      <c r="M21" s="121"/>
      <c r="N21" s="122"/>
      <c r="O21" s="99">
        <f>O20+1</f>
        <v>11</v>
      </c>
    </row>
    <row r="22" spans="1:15" ht="42.75">
      <c r="A22" s="707"/>
      <c r="B22" s="118">
        <f t="shared" si="0"/>
        <v>45763</v>
      </c>
      <c r="C22" s="119">
        <f t="shared" si="1"/>
        <v>45763</v>
      </c>
      <c r="D22" s="116" t="s">
        <v>1789</v>
      </c>
      <c r="E22" s="124" t="s">
        <v>1790</v>
      </c>
      <c r="F22" s="116" t="s">
        <v>1789</v>
      </c>
      <c r="G22" s="124" t="s">
        <v>1790</v>
      </c>
      <c r="H22" s="116" t="s">
        <v>1783</v>
      </c>
      <c r="I22" s="124"/>
      <c r="J22" s="116" t="s">
        <v>1783</v>
      </c>
      <c r="K22" s="124"/>
      <c r="L22" s="116"/>
      <c r="M22" s="121"/>
      <c r="N22" s="122" t="s">
        <v>1688</v>
      </c>
      <c r="O22" s="99">
        <f>O21+1</f>
        <v>12</v>
      </c>
    </row>
    <row r="23" spans="1:15" ht="36" customHeight="1">
      <c r="A23" s="707"/>
      <c r="B23" s="118">
        <f t="shared" si="0"/>
        <v>45764</v>
      </c>
      <c r="C23" s="119">
        <f t="shared" si="1"/>
        <v>45764</v>
      </c>
      <c r="D23" s="136" t="s">
        <v>1782</v>
      </c>
      <c r="E23" s="124" t="s">
        <v>1687</v>
      </c>
      <c r="F23" s="136" t="s">
        <v>1782</v>
      </c>
      <c r="G23" s="124" t="s">
        <v>1687</v>
      </c>
      <c r="H23" s="116" t="s">
        <v>1783</v>
      </c>
      <c r="I23" s="124"/>
      <c r="J23" s="116" t="s">
        <v>1783</v>
      </c>
      <c r="K23" s="124"/>
      <c r="L23" s="116"/>
      <c r="M23" s="121"/>
      <c r="N23" s="122"/>
      <c r="O23" s="99">
        <f>O22+1</f>
        <v>13</v>
      </c>
    </row>
    <row r="24" spans="1:15" ht="42.75">
      <c r="A24" s="707"/>
      <c r="B24" s="118">
        <f t="shared" si="0"/>
        <v>45765</v>
      </c>
      <c r="C24" s="119">
        <f t="shared" si="1"/>
        <v>45765</v>
      </c>
      <c r="D24" s="116" t="s">
        <v>1784</v>
      </c>
      <c r="E24" s="124" t="s">
        <v>1785</v>
      </c>
      <c r="F24" s="116" t="s">
        <v>1784</v>
      </c>
      <c r="G24" s="124" t="s">
        <v>1785</v>
      </c>
      <c r="H24" s="116" t="s">
        <v>1783</v>
      </c>
      <c r="I24" s="124"/>
      <c r="J24" s="116" t="s">
        <v>1783</v>
      </c>
      <c r="K24" s="124"/>
      <c r="L24" s="116"/>
      <c r="M24" s="121"/>
      <c r="N24" s="122"/>
      <c r="O24" s="99">
        <f>O23+1</f>
        <v>14</v>
      </c>
    </row>
    <row r="25" spans="1:15" ht="36" customHeight="1">
      <c r="A25" s="707"/>
      <c r="B25" s="125">
        <f t="shared" si="0"/>
        <v>45766</v>
      </c>
      <c r="C25" s="126">
        <f t="shared" si="1"/>
        <v>45766</v>
      </c>
      <c r="D25" s="127"/>
      <c r="E25" s="128"/>
      <c r="F25" s="127"/>
      <c r="G25" s="128"/>
      <c r="H25" s="127"/>
      <c r="I25" s="128"/>
      <c r="J25" s="127"/>
      <c r="K25" s="128"/>
      <c r="L25" s="127"/>
      <c r="M25" s="132"/>
      <c r="N25" s="130"/>
    </row>
    <row r="26" spans="1:15" ht="36" customHeight="1">
      <c r="A26" s="707"/>
      <c r="B26" s="125">
        <f t="shared" si="0"/>
        <v>45767</v>
      </c>
      <c r="C26" s="126">
        <f t="shared" si="1"/>
        <v>45767</v>
      </c>
      <c r="D26" s="127"/>
      <c r="E26" s="128"/>
      <c r="F26" s="127"/>
      <c r="G26" s="128"/>
      <c r="H26" s="140"/>
      <c r="I26" s="139"/>
      <c r="J26" s="140"/>
      <c r="K26" s="139"/>
      <c r="L26" s="127"/>
      <c r="M26" s="132"/>
      <c r="N26" s="130"/>
    </row>
    <row r="27" spans="1:15" ht="52.5">
      <c r="A27" s="707"/>
      <c r="B27" s="118">
        <f t="shared" si="0"/>
        <v>45768</v>
      </c>
      <c r="C27" s="119">
        <f t="shared" si="1"/>
        <v>45768</v>
      </c>
      <c r="D27" s="136" t="s">
        <v>1786</v>
      </c>
      <c r="E27" s="124" t="s">
        <v>1787</v>
      </c>
      <c r="F27" s="116" t="s">
        <v>1786</v>
      </c>
      <c r="G27" s="124" t="s">
        <v>1787</v>
      </c>
      <c r="H27" s="116" t="s">
        <v>1783</v>
      </c>
      <c r="I27" s="180"/>
      <c r="J27" s="175" t="s">
        <v>1783</v>
      </c>
      <c r="K27" s="180"/>
      <c r="L27" s="116"/>
      <c r="M27" s="121"/>
      <c r="N27" s="122"/>
      <c r="O27" s="99">
        <f>O24+1</f>
        <v>15</v>
      </c>
    </row>
    <row r="28" spans="1:15" ht="36" customHeight="1">
      <c r="A28" s="707"/>
      <c r="B28" s="118">
        <f t="shared" si="0"/>
        <v>45769</v>
      </c>
      <c r="C28" s="119">
        <f t="shared" si="1"/>
        <v>45769</v>
      </c>
      <c r="D28" s="116" t="s">
        <v>1788</v>
      </c>
      <c r="E28" s="180" t="s">
        <v>82</v>
      </c>
      <c r="F28" s="116" t="s">
        <v>1788</v>
      </c>
      <c r="G28" s="180" t="s">
        <v>82</v>
      </c>
      <c r="H28" s="116" t="s">
        <v>1783</v>
      </c>
      <c r="I28" s="120"/>
      <c r="J28" s="116" t="s">
        <v>1783</v>
      </c>
      <c r="K28" s="121"/>
      <c r="L28" s="116"/>
      <c r="M28" s="121"/>
      <c r="N28" s="122"/>
      <c r="O28" s="99">
        <f>O27+1</f>
        <v>16</v>
      </c>
    </row>
    <row r="29" spans="1:15" ht="42.75">
      <c r="A29" s="707"/>
      <c r="B29" s="118">
        <f t="shared" si="0"/>
        <v>45770</v>
      </c>
      <c r="C29" s="119">
        <f t="shared" si="1"/>
        <v>45770</v>
      </c>
      <c r="D29" s="116" t="s">
        <v>1789</v>
      </c>
      <c r="E29" s="124" t="s">
        <v>1790</v>
      </c>
      <c r="F29" s="116" t="s">
        <v>1789</v>
      </c>
      <c r="G29" s="124" t="s">
        <v>1790</v>
      </c>
      <c r="H29" s="116" t="s">
        <v>1783</v>
      </c>
      <c r="I29" s="124"/>
      <c r="J29" s="116" t="s">
        <v>1783</v>
      </c>
      <c r="K29" s="124"/>
      <c r="L29" s="116"/>
      <c r="M29" s="121"/>
      <c r="N29" s="122" t="s">
        <v>1688</v>
      </c>
      <c r="O29" s="99">
        <f>O28+1</f>
        <v>17</v>
      </c>
    </row>
    <row r="30" spans="1:15" ht="36" customHeight="1">
      <c r="A30" s="707"/>
      <c r="B30" s="118">
        <f t="shared" si="0"/>
        <v>45771</v>
      </c>
      <c r="C30" s="119">
        <f t="shared" si="1"/>
        <v>45771</v>
      </c>
      <c r="D30" s="116" t="s">
        <v>1782</v>
      </c>
      <c r="E30" s="124" t="s">
        <v>1687</v>
      </c>
      <c r="F30" s="116" t="s">
        <v>1782</v>
      </c>
      <c r="G30" s="124" t="s">
        <v>1687</v>
      </c>
      <c r="H30" s="116" t="s">
        <v>1783</v>
      </c>
      <c r="I30" s="124"/>
      <c r="J30" s="116" t="s">
        <v>1783</v>
      </c>
      <c r="K30" s="124"/>
      <c r="L30" s="116"/>
      <c r="M30" s="124"/>
      <c r="N30" s="122"/>
      <c r="O30" s="99">
        <f>O29+1</f>
        <v>18</v>
      </c>
    </row>
    <row r="31" spans="1:15" ht="42.75">
      <c r="A31" s="707"/>
      <c r="B31" s="118">
        <f t="shared" si="0"/>
        <v>45772</v>
      </c>
      <c r="C31" s="119">
        <f t="shared" si="1"/>
        <v>45772</v>
      </c>
      <c r="D31" s="136" t="s">
        <v>1784</v>
      </c>
      <c r="E31" s="124" t="s">
        <v>1785</v>
      </c>
      <c r="F31" s="136" t="s">
        <v>1784</v>
      </c>
      <c r="G31" s="124" t="s">
        <v>1785</v>
      </c>
      <c r="H31" s="116" t="s">
        <v>1783</v>
      </c>
      <c r="I31" s="124"/>
      <c r="J31" s="116" t="s">
        <v>1783</v>
      </c>
      <c r="K31" s="121"/>
      <c r="L31" s="116"/>
      <c r="M31" s="121"/>
      <c r="N31" s="122"/>
      <c r="O31" s="99">
        <f>O30+1</f>
        <v>19</v>
      </c>
    </row>
    <row r="32" spans="1:15" ht="36" customHeight="1">
      <c r="A32" s="707"/>
      <c r="B32" s="125">
        <f t="shared" si="0"/>
        <v>45773</v>
      </c>
      <c r="C32" s="126">
        <f t="shared" si="1"/>
        <v>45773</v>
      </c>
      <c r="D32" s="127"/>
      <c r="E32" s="128"/>
      <c r="F32" s="141"/>
      <c r="G32" s="142"/>
      <c r="H32" s="127"/>
      <c r="I32" s="128"/>
      <c r="J32" s="127"/>
      <c r="K32" s="128"/>
      <c r="L32" s="127"/>
      <c r="M32" s="132"/>
      <c r="N32" s="130"/>
    </row>
    <row r="33" spans="1:15" ht="36" customHeight="1">
      <c r="A33" s="707"/>
      <c r="B33" s="125">
        <f t="shared" si="0"/>
        <v>45774</v>
      </c>
      <c r="C33" s="126">
        <f t="shared" si="1"/>
        <v>45774</v>
      </c>
      <c r="D33" s="127"/>
      <c r="E33" s="128"/>
      <c r="F33" s="143"/>
      <c r="G33" s="142"/>
      <c r="H33" s="140"/>
      <c r="I33" s="139"/>
      <c r="J33" s="140"/>
      <c r="K33" s="139"/>
      <c r="L33" s="127"/>
      <c r="M33" s="132"/>
      <c r="N33" s="130"/>
    </row>
    <row r="34" spans="1:15" ht="52.5">
      <c r="A34" s="707"/>
      <c r="B34" s="118">
        <f t="shared" si="0"/>
        <v>45775</v>
      </c>
      <c r="C34" s="119">
        <f t="shared" si="1"/>
        <v>45775</v>
      </c>
      <c r="D34" s="116" t="s">
        <v>1786</v>
      </c>
      <c r="E34" s="135" t="s">
        <v>1787</v>
      </c>
      <c r="F34" s="116" t="s">
        <v>1786</v>
      </c>
      <c r="G34" s="124" t="s">
        <v>1787</v>
      </c>
      <c r="H34" s="116" t="s">
        <v>1783</v>
      </c>
      <c r="I34" s="124"/>
      <c r="J34" s="134" t="s">
        <v>1783</v>
      </c>
      <c r="K34" s="135"/>
      <c r="L34" s="144"/>
      <c r="M34" s="121"/>
      <c r="N34" s="122"/>
      <c r="O34" s="99">
        <f>O31+1</f>
        <v>20</v>
      </c>
    </row>
    <row r="35" spans="1:15" ht="36" customHeight="1">
      <c r="A35" s="707"/>
      <c r="B35" s="125">
        <f t="shared" si="0"/>
        <v>45776</v>
      </c>
      <c r="C35" s="126">
        <f t="shared" si="1"/>
        <v>45776</v>
      </c>
      <c r="D35" s="145"/>
      <c r="E35" s="146"/>
      <c r="F35" s="145"/>
      <c r="G35" s="146"/>
      <c r="H35" s="145"/>
      <c r="I35" s="146"/>
      <c r="J35" s="145"/>
      <c r="K35" s="148"/>
      <c r="L35" s="127"/>
      <c r="M35" s="132"/>
      <c r="N35" s="130" t="s">
        <v>1691</v>
      </c>
    </row>
    <row r="36" spans="1:15" ht="42.75">
      <c r="A36" s="707"/>
      <c r="B36" s="149">
        <f t="shared" si="0"/>
        <v>45777</v>
      </c>
      <c r="C36" s="150">
        <f>B36</f>
        <v>45777</v>
      </c>
      <c r="D36" s="151" t="s">
        <v>1789</v>
      </c>
      <c r="E36" s="152" t="s">
        <v>1790</v>
      </c>
      <c r="F36" s="151" t="s">
        <v>1789</v>
      </c>
      <c r="G36" s="152" t="s">
        <v>1790</v>
      </c>
      <c r="H36" s="151" t="s">
        <v>1783</v>
      </c>
      <c r="I36" s="152"/>
      <c r="J36" s="151" t="s">
        <v>1783</v>
      </c>
      <c r="K36" s="154"/>
      <c r="L36" s="151"/>
      <c r="M36" s="154"/>
      <c r="N36" s="155"/>
      <c r="O36" s="99">
        <f>O34+1</f>
        <v>21</v>
      </c>
    </row>
    <row r="37" spans="1:15" ht="27" customHeight="1">
      <c r="A37" s="709"/>
      <c r="B37" s="156"/>
      <c r="D37" s="157"/>
      <c r="E37" s="157"/>
      <c r="F37" s="157"/>
      <c r="G37" s="157"/>
      <c r="H37" s="157"/>
      <c r="I37" s="157"/>
      <c r="J37" s="157"/>
      <c r="K37" s="158"/>
      <c r="L37" s="157"/>
      <c r="M37" s="158"/>
      <c r="N37" s="158"/>
    </row>
    <row r="38" spans="1:15" ht="27" customHeight="1">
      <c r="A38" s="709"/>
      <c r="B38" s="159" t="s">
        <v>1119</v>
      </c>
      <c r="D38" s="157"/>
      <c r="E38" s="157"/>
      <c r="F38" s="157"/>
      <c r="G38" s="157"/>
      <c r="H38" s="157"/>
      <c r="I38" s="157"/>
      <c r="J38" s="157"/>
      <c r="K38" s="158"/>
      <c r="L38" s="157"/>
      <c r="M38" s="158"/>
      <c r="N38" s="158"/>
    </row>
    <row r="39" spans="1:15" ht="18" customHeight="1">
      <c r="A39" s="707"/>
      <c r="B39" s="1383" t="s">
        <v>1055</v>
      </c>
      <c r="C39" s="1385" t="s">
        <v>1056</v>
      </c>
      <c r="D39" s="106" t="s">
        <v>1057</v>
      </c>
      <c r="E39" s="1381" t="s">
        <v>1058</v>
      </c>
      <c r="F39" s="106" t="s">
        <v>1059</v>
      </c>
      <c r="G39" s="1381" t="s">
        <v>1058</v>
      </c>
      <c r="H39" s="106" t="s">
        <v>1060</v>
      </c>
      <c r="I39" s="1381" t="s">
        <v>1058</v>
      </c>
      <c r="J39" s="106" t="s">
        <v>1061</v>
      </c>
      <c r="K39" s="1381" t="s">
        <v>1058</v>
      </c>
      <c r="L39" s="106" t="s">
        <v>1062</v>
      </c>
      <c r="M39" s="1381" t="s">
        <v>1058</v>
      </c>
      <c r="N39" s="107" t="s">
        <v>1063</v>
      </c>
    </row>
    <row r="40" spans="1:15" ht="18" customHeight="1">
      <c r="A40" s="707"/>
      <c r="B40" s="1384"/>
      <c r="C40" s="1386"/>
      <c r="D40" s="108" t="s">
        <v>1064</v>
      </c>
      <c r="E40" s="1382"/>
      <c r="F40" s="108" t="s">
        <v>1065</v>
      </c>
      <c r="G40" s="1382"/>
      <c r="H40" s="108" t="s">
        <v>1066</v>
      </c>
      <c r="I40" s="1382"/>
      <c r="J40" s="108" t="s">
        <v>1067</v>
      </c>
      <c r="K40" s="1382"/>
      <c r="L40" s="108" t="s">
        <v>443</v>
      </c>
      <c r="M40" s="1382"/>
      <c r="N40" s="109"/>
    </row>
    <row r="41" spans="1:15" ht="36" customHeight="1">
      <c r="A41" s="707"/>
      <c r="B41" s="110">
        <f>B36+1</f>
        <v>45778</v>
      </c>
      <c r="C41" s="111">
        <f>B41</f>
        <v>45778</v>
      </c>
      <c r="D41" s="144" t="s">
        <v>1782</v>
      </c>
      <c r="E41" s="160" t="s">
        <v>1687</v>
      </c>
      <c r="F41" s="161" t="s">
        <v>1782</v>
      </c>
      <c r="G41" s="162" t="s">
        <v>1687</v>
      </c>
      <c r="H41" s="116" t="s">
        <v>1783</v>
      </c>
      <c r="I41" s="124"/>
      <c r="J41" s="116" t="s">
        <v>1783</v>
      </c>
      <c r="K41" s="124"/>
      <c r="L41" s="163"/>
      <c r="M41" s="115"/>
      <c r="N41" s="122"/>
      <c r="O41" s="99">
        <f>O36+1</f>
        <v>22</v>
      </c>
    </row>
    <row r="42" spans="1:15" ht="42.75">
      <c r="A42" s="707"/>
      <c r="B42" s="118">
        <f>B41+1</f>
        <v>45779</v>
      </c>
      <c r="C42" s="119">
        <f>B42</f>
        <v>45779</v>
      </c>
      <c r="D42" s="144" t="s">
        <v>1784</v>
      </c>
      <c r="E42" s="164" t="s">
        <v>1785</v>
      </c>
      <c r="F42" s="116" t="s">
        <v>1784</v>
      </c>
      <c r="G42" s="124" t="s">
        <v>1785</v>
      </c>
      <c r="H42" s="116" t="s">
        <v>1783</v>
      </c>
      <c r="I42" s="124"/>
      <c r="J42" s="116" t="s">
        <v>1783</v>
      </c>
      <c r="K42" s="124"/>
      <c r="L42" s="116"/>
      <c r="M42" s="121"/>
      <c r="N42" s="122"/>
      <c r="O42" s="99">
        <f>O41+1</f>
        <v>23</v>
      </c>
    </row>
    <row r="43" spans="1:15" ht="36" customHeight="1">
      <c r="A43" s="707"/>
      <c r="B43" s="125">
        <f>B42+1</f>
        <v>45780</v>
      </c>
      <c r="C43" s="126">
        <f t="shared" ref="C43:C70" si="4">B43</f>
        <v>45780</v>
      </c>
      <c r="D43" s="127"/>
      <c r="E43" s="129"/>
      <c r="F43" s="127"/>
      <c r="G43" s="129"/>
      <c r="H43" s="127"/>
      <c r="I43" s="129"/>
      <c r="J43" s="127"/>
      <c r="K43" s="132"/>
      <c r="L43" s="127"/>
      <c r="M43" s="132"/>
      <c r="N43" s="165" t="s">
        <v>1693</v>
      </c>
    </row>
    <row r="44" spans="1:15" ht="36" customHeight="1">
      <c r="A44" s="707"/>
      <c r="B44" s="125">
        <f>B43+1</f>
        <v>45781</v>
      </c>
      <c r="C44" s="126">
        <f t="shared" si="4"/>
        <v>45781</v>
      </c>
      <c r="D44" s="127"/>
      <c r="E44" s="129"/>
      <c r="F44" s="127"/>
      <c r="G44" s="129"/>
      <c r="H44" s="127"/>
      <c r="I44" s="129"/>
      <c r="J44" s="127"/>
      <c r="K44" s="132"/>
      <c r="L44" s="127"/>
      <c r="M44" s="132"/>
      <c r="N44" s="165" t="s">
        <v>1694</v>
      </c>
    </row>
    <row r="45" spans="1:15" ht="36" customHeight="1">
      <c r="A45" s="707"/>
      <c r="B45" s="125">
        <f>B44+1</f>
        <v>45782</v>
      </c>
      <c r="C45" s="126">
        <f t="shared" si="4"/>
        <v>45782</v>
      </c>
      <c r="D45" s="166"/>
      <c r="E45" s="167"/>
      <c r="F45" s="166"/>
      <c r="G45" s="167"/>
      <c r="H45" s="166"/>
      <c r="I45" s="167"/>
      <c r="J45" s="166"/>
      <c r="K45" s="168"/>
      <c r="L45" s="166"/>
      <c r="M45" s="168"/>
      <c r="N45" s="165" t="s">
        <v>1695</v>
      </c>
    </row>
    <row r="46" spans="1:15" ht="36" customHeight="1">
      <c r="A46" s="707"/>
      <c r="B46" s="125">
        <f t="shared" ref="B46:B71" si="5">B45+1</f>
        <v>45783</v>
      </c>
      <c r="C46" s="126">
        <f t="shared" si="4"/>
        <v>45783</v>
      </c>
      <c r="D46" s="127"/>
      <c r="E46" s="128"/>
      <c r="F46" s="127"/>
      <c r="G46" s="128"/>
      <c r="H46" s="127"/>
      <c r="I46" s="129"/>
      <c r="J46" s="127"/>
      <c r="K46" s="132"/>
      <c r="L46" s="127"/>
      <c r="M46" s="128"/>
      <c r="N46" s="165" t="s">
        <v>1696</v>
      </c>
    </row>
    <row r="47" spans="1:15" ht="42.75">
      <c r="A47" s="707"/>
      <c r="B47" s="118">
        <f t="shared" si="5"/>
        <v>45784</v>
      </c>
      <c r="C47" s="119">
        <f t="shared" si="4"/>
        <v>45784</v>
      </c>
      <c r="D47" s="171" t="s">
        <v>1789</v>
      </c>
      <c r="E47" s="169" t="s">
        <v>1790</v>
      </c>
      <c r="F47" s="770" t="s">
        <v>1791</v>
      </c>
      <c r="G47" s="771" t="s">
        <v>73</v>
      </c>
      <c r="H47" s="171" t="s">
        <v>1783</v>
      </c>
      <c r="I47" s="169"/>
      <c r="J47" s="171" t="s">
        <v>1783</v>
      </c>
      <c r="K47" s="170"/>
      <c r="L47" s="171"/>
      <c r="M47" s="170"/>
      <c r="N47" s="122" t="s">
        <v>1660</v>
      </c>
      <c r="O47" s="99">
        <f>O42+1</f>
        <v>24</v>
      </c>
    </row>
    <row r="48" spans="1:15" ht="35.1" customHeight="1">
      <c r="A48" s="707"/>
      <c r="B48" s="118">
        <f t="shared" si="5"/>
        <v>45785</v>
      </c>
      <c r="C48" s="119">
        <f t="shared" si="4"/>
        <v>45785</v>
      </c>
      <c r="D48" s="116" t="s">
        <v>1782</v>
      </c>
      <c r="E48" s="124" t="s">
        <v>1687</v>
      </c>
      <c r="F48" s="116" t="s">
        <v>1782</v>
      </c>
      <c r="G48" s="124" t="s">
        <v>1687</v>
      </c>
      <c r="H48" s="116" t="s">
        <v>1783</v>
      </c>
      <c r="I48" s="124"/>
      <c r="J48" s="116" t="s">
        <v>1783</v>
      </c>
      <c r="K48" s="124"/>
      <c r="L48" s="116"/>
      <c r="M48" s="124"/>
      <c r="N48" s="122"/>
      <c r="O48" s="99">
        <f>O47+1</f>
        <v>25</v>
      </c>
    </row>
    <row r="49" spans="1:18" ht="42.75">
      <c r="A49" s="707"/>
      <c r="B49" s="118">
        <f t="shared" si="5"/>
        <v>45786</v>
      </c>
      <c r="C49" s="119">
        <f t="shared" si="4"/>
        <v>45786</v>
      </c>
      <c r="D49" s="136" t="s">
        <v>1784</v>
      </c>
      <c r="E49" s="124" t="s">
        <v>1785</v>
      </c>
      <c r="F49" s="136" t="s">
        <v>1784</v>
      </c>
      <c r="G49" s="124" t="s">
        <v>1785</v>
      </c>
      <c r="H49" s="116" t="s">
        <v>1783</v>
      </c>
      <c r="I49" s="124"/>
      <c r="J49" s="116" t="s">
        <v>1783</v>
      </c>
      <c r="K49" s="124"/>
      <c r="L49" s="116"/>
      <c r="M49" s="124"/>
      <c r="N49" s="122"/>
      <c r="O49" s="99">
        <f>O48+1</f>
        <v>26</v>
      </c>
    </row>
    <row r="50" spans="1:18" ht="36" customHeight="1">
      <c r="A50" s="707"/>
      <c r="B50" s="125">
        <f t="shared" si="5"/>
        <v>45787</v>
      </c>
      <c r="C50" s="126">
        <f t="shared" si="4"/>
        <v>45787</v>
      </c>
      <c r="D50" s="127"/>
      <c r="E50" s="128"/>
      <c r="F50" s="127"/>
      <c r="G50" s="128"/>
      <c r="H50" s="127"/>
      <c r="I50" s="139"/>
      <c r="J50" s="127"/>
      <c r="K50" s="139"/>
      <c r="L50" s="127"/>
      <c r="M50" s="128"/>
      <c r="N50" s="130"/>
    </row>
    <row r="51" spans="1:18" ht="36" customHeight="1">
      <c r="A51" s="707"/>
      <c r="B51" s="125">
        <f t="shared" si="5"/>
        <v>45788</v>
      </c>
      <c r="C51" s="126">
        <f t="shared" si="4"/>
        <v>45788</v>
      </c>
      <c r="D51" s="127"/>
      <c r="E51" s="128"/>
      <c r="F51" s="173"/>
      <c r="G51" s="174"/>
      <c r="H51" s="127"/>
      <c r="I51" s="128"/>
      <c r="J51" s="127"/>
      <c r="K51" s="132"/>
      <c r="L51" s="127"/>
      <c r="M51" s="132"/>
      <c r="N51" s="130" t="s">
        <v>1700</v>
      </c>
    </row>
    <row r="52" spans="1:18" ht="52.5">
      <c r="A52" s="707"/>
      <c r="B52" s="118">
        <f t="shared" si="5"/>
        <v>45789</v>
      </c>
      <c r="C52" s="119">
        <f t="shared" si="4"/>
        <v>45789</v>
      </c>
      <c r="D52" s="136" t="s">
        <v>1786</v>
      </c>
      <c r="E52" s="124" t="s">
        <v>1787</v>
      </c>
      <c r="F52" s="136" t="s">
        <v>1786</v>
      </c>
      <c r="G52" s="124" t="s">
        <v>1787</v>
      </c>
      <c r="H52" s="116" t="s">
        <v>1783</v>
      </c>
      <c r="I52" s="124"/>
      <c r="J52" s="116" t="s">
        <v>1783</v>
      </c>
      <c r="K52" s="124"/>
      <c r="L52" s="175"/>
      <c r="M52" s="176"/>
      <c r="N52" s="122"/>
      <c r="O52" s="99">
        <f>O49+1</f>
        <v>27</v>
      </c>
    </row>
    <row r="53" spans="1:18" ht="36" customHeight="1">
      <c r="A53" s="707"/>
      <c r="B53" s="118">
        <f t="shared" si="5"/>
        <v>45790</v>
      </c>
      <c r="C53" s="119">
        <f t="shared" si="4"/>
        <v>45790</v>
      </c>
      <c r="D53" s="116" t="s">
        <v>1792</v>
      </c>
      <c r="E53" s="515" t="s">
        <v>1793</v>
      </c>
      <c r="F53" s="116" t="s">
        <v>1792</v>
      </c>
      <c r="G53" s="515" t="s">
        <v>1793</v>
      </c>
      <c r="H53" s="116" t="s">
        <v>1783</v>
      </c>
      <c r="I53" s="120"/>
      <c r="J53" s="116" t="s">
        <v>1783</v>
      </c>
      <c r="K53" s="120"/>
      <c r="L53" s="116"/>
      <c r="M53" s="121"/>
      <c r="N53" s="122"/>
      <c r="O53" s="99">
        <f>O52+1</f>
        <v>28</v>
      </c>
    </row>
    <row r="54" spans="1:18" ht="42.75">
      <c r="A54" s="707"/>
      <c r="B54" s="118">
        <f t="shared" si="5"/>
        <v>45791</v>
      </c>
      <c r="C54" s="119">
        <f t="shared" si="4"/>
        <v>45791</v>
      </c>
      <c r="D54" s="116" t="s">
        <v>1789</v>
      </c>
      <c r="E54" s="124" t="s">
        <v>1790</v>
      </c>
      <c r="F54" s="116" t="s">
        <v>1789</v>
      </c>
      <c r="G54" s="124" t="s">
        <v>1790</v>
      </c>
      <c r="H54" s="116" t="s">
        <v>1783</v>
      </c>
      <c r="I54" s="124"/>
      <c r="J54" s="116" t="s">
        <v>1783</v>
      </c>
      <c r="K54" s="124"/>
      <c r="L54" s="116"/>
      <c r="M54" s="124"/>
      <c r="N54" s="122" t="s">
        <v>1707</v>
      </c>
      <c r="O54" s="99">
        <f t="shared" ref="O54:O56" si="6">O53+1</f>
        <v>29</v>
      </c>
    </row>
    <row r="55" spans="1:18" ht="36" customHeight="1">
      <c r="A55" s="707"/>
      <c r="B55" s="118">
        <f t="shared" si="5"/>
        <v>45792</v>
      </c>
      <c r="C55" s="119">
        <f t="shared" si="4"/>
        <v>45792</v>
      </c>
      <c r="D55" s="136" t="s">
        <v>1782</v>
      </c>
      <c r="E55" s="124" t="s">
        <v>1687</v>
      </c>
      <c r="F55" s="136" t="s">
        <v>1782</v>
      </c>
      <c r="G55" s="124" t="s">
        <v>1687</v>
      </c>
      <c r="H55" s="116" t="s">
        <v>1783</v>
      </c>
      <c r="I55" s="124"/>
      <c r="J55" s="116" t="s">
        <v>1783</v>
      </c>
      <c r="K55" s="124"/>
      <c r="L55" s="116"/>
      <c r="M55" s="124"/>
      <c r="N55" s="122" t="s">
        <v>1708</v>
      </c>
      <c r="O55" s="99">
        <f t="shared" si="6"/>
        <v>30</v>
      </c>
    </row>
    <row r="56" spans="1:18" ht="42.75">
      <c r="A56" s="707"/>
      <c r="B56" s="118">
        <f t="shared" si="5"/>
        <v>45793</v>
      </c>
      <c r="C56" s="119">
        <f t="shared" si="4"/>
        <v>45793</v>
      </c>
      <c r="D56" s="116" t="s">
        <v>1784</v>
      </c>
      <c r="E56" s="124" t="s">
        <v>1785</v>
      </c>
      <c r="F56" s="116" t="s">
        <v>1784</v>
      </c>
      <c r="G56" s="124" t="s">
        <v>1785</v>
      </c>
      <c r="H56" s="116" t="s">
        <v>1783</v>
      </c>
      <c r="I56" s="124"/>
      <c r="J56" s="136" t="s">
        <v>1783</v>
      </c>
      <c r="K56" s="124"/>
      <c r="L56" s="116"/>
      <c r="M56" s="121"/>
      <c r="N56" s="122"/>
      <c r="O56" s="99">
        <f t="shared" si="6"/>
        <v>31</v>
      </c>
    </row>
    <row r="57" spans="1:18" ht="36" customHeight="1">
      <c r="A57" s="707"/>
      <c r="B57" s="125">
        <f t="shared" si="5"/>
        <v>45794</v>
      </c>
      <c r="C57" s="126">
        <f t="shared" si="4"/>
        <v>45794</v>
      </c>
      <c r="D57" s="178"/>
      <c r="E57" s="128"/>
      <c r="F57" s="178"/>
      <c r="G57" s="128"/>
      <c r="H57" s="178"/>
      <c r="I57" s="128"/>
      <c r="J57" s="178"/>
      <c r="K57" s="128"/>
      <c r="L57" s="178"/>
      <c r="M57" s="128"/>
      <c r="N57" s="130"/>
    </row>
    <row r="58" spans="1:18" ht="36" customHeight="1">
      <c r="A58" s="707"/>
      <c r="B58" s="125">
        <f t="shared" si="5"/>
        <v>45795</v>
      </c>
      <c r="C58" s="126">
        <f t="shared" si="4"/>
        <v>45795</v>
      </c>
      <c r="D58" s="178"/>
      <c r="E58" s="128"/>
      <c r="F58" s="127"/>
      <c r="G58" s="128"/>
      <c r="H58" s="127"/>
      <c r="I58" s="179"/>
      <c r="J58" s="127"/>
      <c r="K58" s="179"/>
      <c r="L58" s="127"/>
      <c r="M58" s="128"/>
      <c r="N58" s="130"/>
    </row>
    <row r="59" spans="1:18" ht="52.5">
      <c r="A59" s="707"/>
      <c r="B59" s="118">
        <f t="shared" si="5"/>
        <v>45796</v>
      </c>
      <c r="C59" s="119">
        <f t="shared" si="4"/>
        <v>45796</v>
      </c>
      <c r="D59" s="136" t="s">
        <v>1786</v>
      </c>
      <c r="E59" s="124" t="s">
        <v>1787</v>
      </c>
      <c r="F59" s="116" t="s">
        <v>1786</v>
      </c>
      <c r="G59" s="124" t="s">
        <v>1787</v>
      </c>
      <c r="H59" s="241" t="s">
        <v>1783</v>
      </c>
      <c r="I59" s="223"/>
      <c r="J59" s="116" t="s">
        <v>1783</v>
      </c>
      <c r="K59" s="121"/>
      <c r="L59" s="116"/>
      <c r="M59" s="121"/>
      <c r="N59" s="122"/>
      <c r="O59" s="99">
        <f>O56+1</f>
        <v>32</v>
      </c>
    </row>
    <row r="60" spans="1:18" ht="36" customHeight="1">
      <c r="A60" s="707"/>
      <c r="B60" s="118">
        <f t="shared" si="5"/>
        <v>45797</v>
      </c>
      <c r="C60" s="119">
        <f t="shared" si="4"/>
        <v>45797</v>
      </c>
      <c r="D60" s="116" t="s">
        <v>1788</v>
      </c>
      <c r="E60" s="180" t="s">
        <v>564</v>
      </c>
      <c r="F60" s="116" t="s">
        <v>1788</v>
      </c>
      <c r="G60" s="180" t="s">
        <v>564</v>
      </c>
      <c r="H60" s="116" t="s">
        <v>1783</v>
      </c>
      <c r="I60" s="124"/>
      <c r="J60" s="116" t="s">
        <v>1783</v>
      </c>
      <c r="K60" s="124"/>
      <c r="L60" s="116"/>
      <c r="M60" s="121"/>
      <c r="N60" s="122"/>
      <c r="O60" s="99">
        <f>O59+1</f>
        <v>33</v>
      </c>
    </row>
    <row r="61" spans="1:18" ht="42.75">
      <c r="A61" s="707"/>
      <c r="B61" s="118">
        <f t="shared" si="5"/>
        <v>45798</v>
      </c>
      <c r="C61" s="119">
        <f t="shared" si="4"/>
        <v>45798</v>
      </c>
      <c r="D61" s="116" t="s">
        <v>1789</v>
      </c>
      <c r="E61" s="124" t="s">
        <v>1790</v>
      </c>
      <c r="F61" s="116" t="s">
        <v>1789</v>
      </c>
      <c r="G61" s="515" t="s">
        <v>1794</v>
      </c>
      <c r="H61" s="116" t="s">
        <v>1783</v>
      </c>
      <c r="I61" s="124"/>
      <c r="J61" s="116" t="s">
        <v>1783</v>
      </c>
      <c r="K61" s="124"/>
      <c r="L61" s="116"/>
      <c r="M61" s="124"/>
      <c r="N61" s="122" t="s">
        <v>1688</v>
      </c>
      <c r="O61" s="99">
        <f t="shared" ref="O61:O63" si="7">O60+1</f>
        <v>34</v>
      </c>
    </row>
    <row r="62" spans="1:18" ht="36" customHeight="1">
      <c r="A62" s="707"/>
      <c r="B62" s="118">
        <f t="shared" si="5"/>
        <v>45799</v>
      </c>
      <c r="C62" s="119">
        <f t="shared" si="4"/>
        <v>45799</v>
      </c>
      <c r="D62" s="116" t="s">
        <v>1782</v>
      </c>
      <c r="E62" s="124" t="s">
        <v>1687</v>
      </c>
      <c r="F62" s="136" t="s">
        <v>1782</v>
      </c>
      <c r="G62" s="124" t="s">
        <v>1687</v>
      </c>
      <c r="H62" s="116" t="s">
        <v>1783</v>
      </c>
      <c r="I62" s="124"/>
      <c r="J62" s="116" t="s">
        <v>1711</v>
      </c>
      <c r="K62" s="124"/>
      <c r="L62" s="116"/>
      <c r="M62" s="124"/>
      <c r="N62" s="122" t="s">
        <v>1712</v>
      </c>
      <c r="O62" s="99">
        <f t="shared" si="7"/>
        <v>35</v>
      </c>
    </row>
    <row r="63" spans="1:18" ht="42.75">
      <c r="A63" s="707"/>
      <c r="B63" s="118">
        <f t="shared" si="5"/>
        <v>45800</v>
      </c>
      <c r="C63" s="119">
        <f t="shared" si="4"/>
        <v>45800</v>
      </c>
      <c r="D63" s="136" t="s">
        <v>1784</v>
      </c>
      <c r="E63" s="124" t="s">
        <v>1785</v>
      </c>
      <c r="F63" s="209" t="s">
        <v>1784</v>
      </c>
      <c r="G63" s="180" t="s">
        <v>1785</v>
      </c>
      <c r="H63" s="116" t="s">
        <v>1783</v>
      </c>
      <c r="I63" s="181"/>
      <c r="J63" s="116" t="s">
        <v>1783</v>
      </c>
      <c r="K63" s="124"/>
      <c r="L63" s="116"/>
      <c r="M63" s="121"/>
      <c r="N63" s="182"/>
      <c r="O63" s="99">
        <f t="shared" si="7"/>
        <v>36</v>
      </c>
    </row>
    <row r="64" spans="1:18" ht="36" customHeight="1">
      <c r="A64" s="707"/>
      <c r="B64" s="125">
        <f t="shared" si="5"/>
        <v>45801</v>
      </c>
      <c r="C64" s="126">
        <f t="shared" si="4"/>
        <v>45801</v>
      </c>
      <c r="D64" s="127"/>
      <c r="E64" s="128"/>
      <c r="F64" s="127"/>
      <c r="G64" s="128"/>
      <c r="H64" s="178"/>
      <c r="I64" s="128"/>
      <c r="J64" s="178"/>
      <c r="K64" s="128"/>
      <c r="L64" s="127"/>
      <c r="M64" s="128"/>
      <c r="N64" s="130"/>
      <c r="Q64" s="185"/>
      <c r="R64" s="184"/>
    </row>
    <row r="65" spans="1:18" ht="36" customHeight="1">
      <c r="A65" s="707"/>
      <c r="B65" s="125">
        <f t="shared" si="5"/>
        <v>45802</v>
      </c>
      <c r="C65" s="126">
        <f t="shared" si="4"/>
        <v>45802</v>
      </c>
      <c r="D65" s="186"/>
      <c r="E65" s="139"/>
      <c r="F65" s="127"/>
      <c r="G65" s="128"/>
      <c r="H65" s="127"/>
      <c r="I65" s="128"/>
      <c r="J65" s="127"/>
      <c r="K65" s="139"/>
      <c r="L65" s="127"/>
      <c r="M65" s="132"/>
      <c r="N65" s="130"/>
    </row>
    <row r="66" spans="1:18" ht="52.5">
      <c r="A66" s="707"/>
      <c r="B66" s="118">
        <f t="shared" si="5"/>
        <v>45803</v>
      </c>
      <c r="C66" s="119">
        <f t="shared" si="4"/>
        <v>45803</v>
      </c>
      <c r="D66" s="116" t="s">
        <v>1786</v>
      </c>
      <c r="E66" s="124" t="s">
        <v>1787</v>
      </c>
      <c r="F66" s="116" t="s">
        <v>1786</v>
      </c>
      <c r="G66" s="135" t="s">
        <v>1787</v>
      </c>
      <c r="H66" s="116" t="s">
        <v>1783</v>
      </c>
      <c r="I66" s="124"/>
      <c r="J66" s="116" t="s">
        <v>1783</v>
      </c>
      <c r="K66" s="180"/>
      <c r="L66" s="116"/>
      <c r="M66" s="121"/>
      <c r="N66" s="122"/>
      <c r="O66" s="99">
        <f>O63+1</f>
        <v>37</v>
      </c>
    </row>
    <row r="67" spans="1:18" ht="36" customHeight="1">
      <c r="A67" s="707"/>
      <c r="B67" s="118">
        <f t="shared" si="5"/>
        <v>45804</v>
      </c>
      <c r="C67" s="119">
        <f t="shared" si="4"/>
        <v>45804</v>
      </c>
      <c r="D67" s="116" t="s">
        <v>1788</v>
      </c>
      <c r="E67" s="180" t="s">
        <v>147</v>
      </c>
      <c r="F67" s="116" t="s">
        <v>1788</v>
      </c>
      <c r="G67" s="180" t="s">
        <v>147</v>
      </c>
      <c r="H67" s="116" t="s">
        <v>1783</v>
      </c>
      <c r="I67" s="124"/>
      <c r="J67" s="116" t="s">
        <v>1783</v>
      </c>
      <c r="K67" s="121"/>
      <c r="L67" s="116"/>
      <c r="M67" s="121"/>
      <c r="N67" s="122"/>
      <c r="O67" s="99">
        <f>O66+1</f>
        <v>38</v>
      </c>
    </row>
    <row r="68" spans="1:18" ht="42.75">
      <c r="A68" s="707"/>
      <c r="B68" s="118">
        <f t="shared" si="5"/>
        <v>45805</v>
      </c>
      <c r="C68" s="119">
        <f t="shared" si="4"/>
        <v>45805</v>
      </c>
      <c r="D68" s="116" t="s">
        <v>1789</v>
      </c>
      <c r="E68" s="124" t="s">
        <v>1790</v>
      </c>
      <c r="F68" s="116" t="s">
        <v>1789</v>
      </c>
      <c r="G68" s="180" t="s">
        <v>1790</v>
      </c>
      <c r="H68" s="116" t="s">
        <v>1783</v>
      </c>
      <c r="I68" s="124"/>
      <c r="J68" s="116" t="s">
        <v>1783</v>
      </c>
      <c r="K68" s="124"/>
      <c r="L68" s="187"/>
      <c r="M68" s="180"/>
      <c r="N68" s="122" t="s">
        <v>1688</v>
      </c>
      <c r="O68" s="99">
        <f t="shared" ref="O68:O70" si="8">O67+1</f>
        <v>39</v>
      </c>
      <c r="Q68" s="188"/>
      <c r="R68" s="184"/>
    </row>
    <row r="69" spans="1:18" ht="36" customHeight="1">
      <c r="A69" s="707"/>
      <c r="B69" s="118">
        <f t="shared" si="5"/>
        <v>45806</v>
      </c>
      <c r="C69" s="119">
        <f t="shared" si="4"/>
        <v>45806</v>
      </c>
      <c r="D69" s="116" t="s">
        <v>1782</v>
      </c>
      <c r="E69" s="124" t="s">
        <v>1687</v>
      </c>
      <c r="F69" s="188" t="s">
        <v>1782</v>
      </c>
      <c r="G69" s="135" t="s">
        <v>1687</v>
      </c>
      <c r="H69" s="116" t="s">
        <v>1783</v>
      </c>
      <c r="I69" s="124"/>
      <c r="J69" s="116" t="s">
        <v>1783</v>
      </c>
      <c r="K69" s="124"/>
      <c r="L69" s="116"/>
      <c r="M69" s="124"/>
      <c r="N69" s="122"/>
      <c r="O69" s="99">
        <f t="shared" si="8"/>
        <v>40</v>
      </c>
    </row>
    <row r="70" spans="1:18" ht="42.75">
      <c r="A70" s="707"/>
      <c r="B70" s="118">
        <f t="shared" si="5"/>
        <v>45807</v>
      </c>
      <c r="C70" s="119">
        <f t="shared" si="4"/>
        <v>45807</v>
      </c>
      <c r="D70" s="116" t="s">
        <v>1784</v>
      </c>
      <c r="E70" s="124" t="s">
        <v>1785</v>
      </c>
      <c r="F70" s="116" t="s">
        <v>1784</v>
      </c>
      <c r="G70" s="124" t="s">
        <v>1785</v>
      </c>
      <c r="H70" s="116" t="s">
        <v>1783</v>
      </c>
      <c r="I70" s="124"/>
      <c r="J70" s="288" t="s">
        <v>1783</v>
      </c>
      <c r="K70" s="189"/>
      <c r="L70" s="116"/>
      <c r="M70" s="121"/>
      <c r="N70" s="122"/>
      <c r="O70" s="99">
        <f t="shared" si="8"/>
        <v>41</v>
      </c>
    </row>
    <row r="71" spans="1:18" ht="36" customHeight="1">
      <c r="A71" s="707"/>
      <c r="B71" s="191">
        <f t="shared" si="5"/>
        <v>45808</v>
      </c>
      <c r="C71" s="192">
        <f>B71</f>
        <v>45808</v>
      </c>
      <c r="D71" s="193"/>
      <c r="E71" s="194"/>
      <c r="F71" s="195"/>
      <c r="G71" s="196"/>
      <c r="H71" s="193"/>
      <c r="I71" s="194"/>
      <c r="J71" s="193"/>
      <c r="K71" s="194"/>
      <c r="L71" s="193"/>
      <c r="M71" s="194"/>
      <c r="N71" s="197"/>
    </row>
    <row r="72" spans="1:18" ht="27" customHeight="1">
      <c r="A72" s="709"/>
      <c r="B72" s="156"/>
      <c r="D72" s="157"/>
      <c r="E72" s="157"/>
      <c r="F72" s="157"/>
      <c r="G72" s="157"/>
      <c r="H72" s="157"/>
      <c r="I72" s="157"/>
      <c r="J72" s="157"/>
      <c r="K72" s="158"/>
      <c r="L72" s="157"/>
      <c r="M72" s="158"/>
      <c r="N72" s="158"/>
    </row>
    <row r="73" spans="1:18" ht="27" customHeight="1">
      <c r="A73" s="709"/>
      <c r="B73" s="159" t="s">
        <v>1141</v>
      </c>
      <c r="D73" s="157"/>
      <c r="E73" s="157"/>
      <c r="F73" s="157"/>
      <c r="G73" s="157"/>
      <c r="H73" s="157"/>
      <c r="I73" s="157"/>
      <c r="J73" s="157"/>
      <c r="K73" s="158"/>
      <c r="L73" s="157"/>
      <c r="M73" s="158"/>
      <c r="N73" s="158"/>
    </row>
    <row r="74" spans="1:18" ht="18" customHeight="1">
      <c r="A74" s="707"/>
      <c r="B74" s="1383" t="s">
        <v>1055</v>
      </c>
      <c r="C74" s="1385" t="s">
        <v>1056</v>
      </c>
      <c r="D74" s="106" t="s">
        <v>1057</v>
      </c>
      <c r="E74" s="1381" t="s">
        <v>1058</v>
      </c>
      <c r="F74" s="106" t="s">
        <v>1059</v>
      </c>
      <c r="G74" s="1381" t="s">
        <v>1058</v>
      </c>
      <c r="H74" s="106" t="s">
        <v>1060</v>
      </c>
      <c r="I74" s="1381" t="s">
        <v>1058</v>
      </c>
      <c r="J74" s="106" t="s">
        <v>1061</v>
      </c>
      <c r="K74" s="1381" t="s">
        <v>1058</v>
      </c>
      <c r="L74" s="106" t="s">
        <v>1062</v>
      </c>
      <c r="M74" s="1381" t="s">
        <v>1058</v>
      </c>
      <c r="N74" s="107" t="s">
        <v>1063</v>
      </c>
    </row>
    <row r="75" spans="1:18" ht="18" customHeight="1">
      <c r="A75" s="707"/>
      <c r="B75" s="1384"/>
      <c r="C75" s="1386"/>
      <c r="D75" s="108" t="s">
        <v>1064</v>
      </c>
      <c r="E75" s="1382"/>
      <c r="F75" s="108" t="s">
        <v>1065</v>
      </c>
      <c r="G75" s="1382"/>
      <c r="H75" s="108" t="s">
        <v>1066</v>
      </c>
      <c r="I75" s="1382"/>
      <c r="J75" s="108" t="s">
        <v>1067</v>
      </c>
      <c r="K75" s="1382"/>
      <c r="L75" s="108" t="s">
        <v>443</v>
      </c>
      <c r="M75" s="1382"/>
      <c r="N75" s="109"/>
    </row>
    <row r="76" spans="1:18" ht="36" customHeight="1">
      <c r="A76" s="707"/>
      <c r="B76" s="198">
        <f>B71+1</f>
        <v>45809</v>
      </c>
      <c r="C76" s="199">
        <f>B76</f>
        <v>45809</v>
      </c>
      <c r="D76" s="127"/>
      <c r="E76" s="128"/>
      <c r="F76" s="127"/>
      <c r="G76" s="200"/>
      <c r="H76" s="127"/>
      <c r="I76" s="201"/>
      <c r="J76" s="202"/>
      <c r="K76" s="139"/>
      <c r="L76" s="127"/>
      <c r="M76" s="203"/>
      <c r="N76" s="204"/>
    </row>
    <row r="77" spans="1:18" ht="52.5">
      <c r="A77" s="707"/>
      <c r="B77" s="118">
        <f>B76+1</f>
        <v>45810</v>
      </c>
      <c r="C77" s="119">
        <f>B77</f>
        <v>45810</v>
      </c>
      <c r="D77" s="136" t="s">
        <v>1786</v>
      </c>
      <c r="E77" s="124" t="s">
        <v>1787</v>
      </c>
      <c r="F77" s="136" t="s">
        <v>1786</v>
      </c>
      <c r="G77" s="124" t="s">
        <v>1787</v>
      </c>
      <c r="H77" s="116" t="s">
        <v>1783</v>
      </c>
      <c r="I77" s="124"/>
      <c r="J77" s="116" t="s">
        <v>1783</v>
      </c>
      <c r="K77" s="121"/>
      <c r="L77" s="116"/>
      <c r="M77" s="121"/>
      <c r="N77" s="122"/>
      <c r="O77" s="99">
        <f>O70+1</f>
        <v>42</v>
      </c>
    </row>
    <row r="78" spans="1:18" ht="36" customHeight="1">
      <c r="A78" s="707"/>
      <c r="B78" s="118">
        <f t="shared" ref="B78:B104" si="9">B77+1</f>
        <v>45811</v>
      </c>
      <c r="C78" s="119">
        <f t="shared" ref="C78:C104" si="10">B78</f>
        <v>45811</v>
      </c>
      <c r="D78" s="116" t="s">
        <v>1788</v>
      </c>
      <c r="E78" s="180" t="s">
        <v>147</v>
      </c>
      <c r="F78" s="116" t="s">
        <v>1788</v>
      </c>
      <c r="G78" s="180" t="s">
        <v>147</v>
      </c>
      <c r="H78" s="116" t="s">
        <v>1783</v>
      </c>
      <c r="I78" s="120"/>
      <c r="J78" s="116" t="s">
        <v>1783</v>
      </c>
      <c r="K78" s="205"/>
      <c r="L78" s="116"/>
      <c r="M78" s="121"/>
      <c r="N78" s="122"/>
      <c r="O78" s="99">
        <f>O77+1</f>
        <v>43</v>
      </c>
    </row>
    <row r="79" spans="1:18" ht="42.75">
      <c r="A79" s="707"/>
      <c r="B79" s="118">
        <f t="shared" si="9"/>
        <v>45812</v>
      </c>
      <c r="C79" s="119">
        <f t="shared" si="10"/>
        <v>45812</v>
      </c>
      <c r="D79" s="116" t="s">
        <v>1789</v>
      </c>
      <c r="E79" s="124" t="s">
        <v>1790</v>
      </c>
      <c r="F79" s="116" t="s">
        <v>1789</v>
      </c>
      <c r="G79" s="124" t="s">
        <v>1790</v>
      </c>
      <c r="H79" s="116" t="s">
        <v>1783</v>
      </c>
      <c r="I79" s="124"/>
      <c r="J79" s="116" t="s">
        <v>1783</v>
      </c>
      <c r="K79" s="135"/>
      <c r="L79" s="116"/>
      <c r="M79" s="124"/>
      <c r="N79" s="122" t="s">
        <v>1660</v>
      </c>
      <c r="O79" s="99">
        <f t="shared" ref="O79:O81" si="11">O78+1</f>
        <v>44</v>
      </c>
    </row>
    <row r="80" spans="1:18" ht="36" customHeight="1">
      <c r="A80" s="707"/>
      <c r="B80" s="118">
        <f t="shared" si="9"/>
        <v>45813</v>
      </c>
      <c r="C80" s="119">
        <f t="shared" si="10"/>
        <v>45813</v>
      </c>
      <c r="D80" s="116" t="s">
        <v>1782</v>
      </c>
      <c r="E80" s="124" t="s">
        <v>1687</v>
      </c>
      <c r="F80" s="116" t="s">
        <v>1782</v>
      </c>
      <c r="G80" s="124" t="s">
        <v>1687</v>
      </c>
      <c r="H80" s="175" t="s">
        <v>1783</v>
      </c>
      <c r="I80" s="180"/>
      <c r="J80" s="116" t="s">
        <v>1783</v>
      </c>
      <c r="K80" s="124"/>
      <c r="L80" s="116"/>
      <c r="M80" s="124"/>
      <c r="N80" s="122"/>
      <c r="O80" s="99">
        <f t="shared" si="11"/>
        <v>45</v>
      </c>
      <c r="Q80" s="183"/>
      <c r="R80" s="184"/>
    </row>
    <row r="81" spans="1:18" ht="42.75">
      <c r="A81" s="707"/>
      <c r="B81" s="118">
        <f t="shared" si="9"/>
        <v>45814</v>
      </c>
      <c r="C81" s="119">
        <f t="shared" si="10"/>
        <v>45814</v>
      </c>
      <c r="D81" s="116" t="s">
        <v>1784</v>
      </c>
      <c r="E81" s="124" t="s">
        <v>1785</v>
      </c>
      <c r="F81" s="116" t="s">
        <v>1784</v>
      </c>
      <c r="G81" s="124" t="s">
        <v>1785</v>
      </c>
      <c r="H81" s="116" t="s">
        <v>1783</v>
      </c>
      <c r="I81" s="124"/>
      <c r="J81" s="134" t="s">
        <v>1783</v>
      </c>
      <c r="K81" s="135"/>
      <c r="L81" s="116"/>
      <c r="M81" s="121"/>
      <c r="N81" s="122"/>
      <c r="O81" s="99">
        <f t="shared" si="11"/>
        <v>46</v>
      </c>
    </row>
    <row r="82" spans="1:18" ht="36" customHeight="1">
      <c r="A82" s="707"/>
      <c r="B82" s="125">
        <f t="shared" si="9"/>
        <v>45815</v>
      </c>
      <c r="C82" s="126">
        <f t="shared" si="10"/>
        <v>45815</v>
      </c>
      <c r="D82" s="127"/>
      <c r="E82" s="128"/>
      <c r="F82" s="127"/>
      <c r="G82" s="128"/>
      <c r="H82" s="178"/>
      <c r="I82" s="128"/>
      <c r="J82" s="178"/>
      <c r="K82" s="128"/>
      <c r="L82" s="127"/>
      <c r="M82" s="128"/>
      <c r="N82" s="130"/>
    </row>
    <row r="83" spans="1:18" ht="36" customHeight="1">
      <c r="A83" s="707"/>
      <c r="B83" s="125">
        <f t="shared" si="9"/>
        <v>45816</v>
      </c>
      <c r="C83" s="126">
        <f t="shared" si="10"/>
        <v>45816</v>
      </c>
      <c r="D83" s="166"/>
      <c r="E83" s="206"/>
      <c r="F83" s="166"/>
      <c r="G83" s="206"/>
      <c r="H83" s="166"/>
      <c r="I83" s="207"/>
      <c r="J83" s="166"/>
      <c r="K83" s="206"/>
      <c r="L83" s="166"/>
      <c r="M83" s="207"/>
      <c r="N83" s="208"/>
    </row>
    <row r="84" spans="1:18" ht="52.5">
      <c r="A84" s="707"/>
      <c r="B84" s="118">
        <f t="shared" si="9"/>
        <v>45817</v>
      </c>
      <c r="C84" s="119">
        <f t="shared" si="10"/>
        <v>45817</v>
      </c>
      <c r="D84" s="136" t="s">
        <v>1786</v>
      </c>
      <c r="E84" s="124" t="s">
        <v>1787</v>
      </c>
      <c r="F84" s="136" t="s">
        <v>1786</v>
      </c>
      <c r="G84" s="124" t="s">
        <v>1787</v>
      </c>
      <c r="H84" s="116" t="s">
        <v>1783</v>
      </c>
      <c r="I84" s="135"/>
      <c r="J84" s="116" t="s">
        <v>1783</v>
      </c>
      <c r="K84" s="121"/>
      <c r="L84" s="116"/>
      <c r="M84" s="116"/>
      <c r="N84" s="210"/>
      <c r="O84" s="99">
        <f>O81+1</f>
        <v>47</v>
      </c>
    </row>
    <row r="85" spans="1:18" ht="36" customHeight="1">
      <c r="A85" s="707"/>
      <c r="B85" s="118">
        <f t="shared" si="9"/>
        <v>45818</v>
      </c>
      <c r="C85" s="119">
        <f t="shared" si="10"/>
        <v>45818</v>
      </c>
      <c r="D85" s="171" t="s">
        <v>1788</v>
      </c>
      <c r="E85" s="689" t="s">
        <v>147</v>
      </c>
      <c r="F85" s="171" t="s">
        <v>1788</v>
      </c>
      <c r="G85" s="689" t="s">
        <v>147</v>
      </c>
      <c r="H85" s="171" t="s">
        <v>1783</v>
      </c>
      <c r="I85" s="211"/>
      <c r="J85" s="171" t="s">
        <v>1783</v>
      </c>
      <c r="K85" s="212"/>
      <c r="L85" s="171"/>
      <c r="M85" s="213"/>
      <c r="N85" s="214"/>
      <c r="O85" s="99">
        <f>O84+1</f>
        <v>48</v>
      </c>
    </row>
    <row r="86" spans="1:18" ht="42.75">
      <c r="A86" s="707"/>
      <c r="B86" s="118">
        <f t="shared" si="9"/>
        <v>45819</v>
      </c>
      <c r="C86" s="119">
        <f t="shared" si="10"/>
        <v>45819</v>
      </c>
      <c r="D86" s="116" t="s">
        <v>1789</v>
      </c>
      <c r="E86" s="124" t="s">
        <v>1790</v>
      </c>
      <c r="F86" s="116" t="s">
        <v>1789</v>
      </c>
      <c r="G86" s="180" t="s">
        <v>1790</v>
      </c>
      <c r="H86" s="116" t="s">
        <v>1783</v>
      </c>
      <c r="I86" s="124"/>
      <c r="J86" s="116" t="s">
        <v>1783</v>
      </c>
      <c r="K86" s="215"/>
      <c r="L86" s="116"/>
      <c r="M86" s="124"/>
      <c r="N86" s="122" t="s">
        <v>1718</v>
      </c>
      <c r="O86" s="99">
        <f t="shared" ref="O86:O88" si="12">O85+1</f>
        <v>49</v>
      </c>
    </row>
    <row r="87" spans="1:18" ht="36" customHeight="1">
      <c r="A87" s="710"/>
      <c r="B87" s="118">
        <f t="shared" si="9"/>
        <v>45820</v>
      </c>
      <c r="C87" s="119">
        <f t="shared" si="10"/>
        <v>45820</v>
      </c>
      <c r="D87" s="116" t="s">
        <v>1782</v>
      </c>
      <c r="E87" s="135" t="s">
        <v>1687</v>
      </c>
      <c r="F87" s="116" t="s">
        <v>1782</v>
      </c>
      <c r="G87" s="135" t="s">
        <v>1687</v>
      </c>
      <c r="H87" s="116" t="s">
        <v>1783</v>
      </c>
      <c r="I87" s="124"/>
      <c r="J87" s="116" t="s">
        <v>1783</v>
      </c>
      <c r="K87" s="124"/>
      <c r="L87" s="116"/>
      <c r="M87" s="124"/>
      <c r="N87" s="122"/>
      <c r="O87" s="99">
        <f t="shared" si="12"/>
        <v>50</v>
      </c>
      <c r="Q87" s="183"/>
      <c r="R87" s="184"/>
    </row>
    <row r="88" spans="1:18" ht="42.75">
      <c r="A88" s="710"/>
      <c r="B88" s="118">
        <f t="shared" si="9"/>
        <v>45821</v>
      </c>
      <c r="C88" s="119">
        <f t="shared" si="10"/>
        <v>45821</v>
      </c>
      <c r="D88" s="116" t="s">
        <v>1784</v>
      </c>
      <c r="E88" s="124" t="s">
        <v>1785</v>
      </c>
      <c r="F88" s="116" t="s">
        <v>1784</v>
      </c>
      <c r="G88" s="135" t="s">
        <v>1785</v>
      </c>
      <c r="H88" s="116" t="s">
        <v>1783</v>
      </c>
      <c r="I88" s="124"/>
      <c r="J88" s="134" t="s">
        <v>1783</v>
      </c>
      <c r="K88" s="135"/>
      <c r="L88" s="116"/>
      <c r="M88" s="121"/>
      <c r="N88" s="122"/>
      <c r="O88" s="99">
        <f t="shared" si="12"/>
        <v>51</v>
      </c>
    </row>
    <row r="89" spans="1:18" ht="36" customHeight="1">
      <c r="A89" s="710"/>
      <c r="B89" s="125">
        <f t="shared" si="9"/>
        <v>45822</v>
      </c>
      <c r="C89" s="126">
        <f t="shared" si="10"/>
        <v>45822</v>
      </c>
      <c r="D89" s="127"/>
      <c r="E89" s="128"/>
      <c r="F89" s="127"/>
      <c r="G89" s="128"/>
      <c r="H89" s="178"/>
      <c r="I89" s="128"/>
      <c r="J89" s="178"/>
      <c r="K89" s="128"/>
      <c r="L89" s="127"/>
      <c r="M89" s="132"/>
      <c r="N89" s="130" t="s">
        <v>1720</v>
      </c>
    </row>
    <row r="90" spans="1:18" ht="36" customHeight="1">
      <c r="A90" s="707"/>
      <c r="B90" s="125">
        <f t="shared" si="9"/>
        <v>45823</v>
      </c>
      <c r="C90" s="126">
        <f t="shared" si="10"/>
        <v>45823</v>
      </c>
      <c r="D90" s="127"/>
      <c r="E90" s="139"/>
      <c r="F90" s="127"/>
      <c r="G90" s="128"/>
      <c r="H90" s="127"/>
      <c r="I90" s="128"/>
      <c r="J90" s="127"/>
      <c r="K90" s="128"/>
      <c r="L90" s="127"/>
      <c r="M90" s="128"/>
      <c r="N90" s="130"/>
    </row>
    <row r="91" spans="1:18" ht="52.5">
      <c r="A91" s="707"/>
      <c r="B91" s="118">
        <f t="shared" si="9"/>
        <v>45824</v>
      </c>
      <c r="C91" s="119">
        <f t="shared" si="10"/>
        <v>45824</v>
      </c>
      <c r="D91" s="136" t="s">
        <v>1786</v>
      </c>
      <c r="E91" s="124" t="s">
        <v>1787</v>
      </c>
      <c r="F91" s="136" t="s">
        <v>1786</v>
      </c>
      <c r="G91" s="124" t="s">
        <v>1787</v>
      </c>
      <c r="H91" s="116" t="s">
        <v>1783</v>
      </c>
      <c r="I91" s="135"/>
      <c r="J91" s="116" t="s">
        <v>1783</v>
      </c>
      <c r="K91" s="121"/>
      <c r="L91" s="116"/>
      <c r="M91" s="121"/>
      <c r="N91" s="122"/>
      <c r="O91" s="99">
        <f>O88+1</f>
        <v>52</v>
      </c>
    </row>
    <row r="92" spans="1:18" ht="36" customHeight="1">
      <c r="A92" s="707"/>
      <c r="B92" s="118">
        <f t="shared" si="9"/>
        <v>45825</v>
      </c>
      <c r="C92" s="119">
        <f t="shared" si="10"/>
        <v>45825</v>
      </c>
      <c r="D92" s="116" t="s">
        <v>1788</v>
      </c>
      <c r="E92" s="180" t="s">
        <v>968</v>
      </c>
      <c r="F92" s="116" t="s">
        <v>1788</v>
      </c>
      <c r="G92" s="180" t="s">
        <v>968</v>
      </c>
      <c r="H92" s="116" t="s">
        <v>1783</v>
      </c>
      <c r="I92" s="124"/>
      <c r="J92" s="116" t="s">
        <v>1783</v>
      </c>
      <c r="K92" s="205"/>
      <c r="L92" s="116"/>
      <c r="M92" s="205"/>
      <c r="N92" s="122"/>
      <c r="O92" s="99">
        <f>O91+1</f>
        <v>53</v>
      </c>
    </row>
    <row r="93" spans="1:18" ht="66">
      <c r="A93" s="711" t="s">
        <v>1723</v>
      </c>
      <c r="B93" s="118">
        <f t="shared" si="9"/>
        <v>45826</v>
      </c>
      <c r="C93" s="119">
        <f t="shared" si="10"/>
        <v>45826</v>
      </c>
      <c r="D93" s="116" t="s">
        <v>1795</v>
      </c>
      <c r="E93" s="515" t="s">
        <v>1796</v>
      </c>
      <c r="F93" s="116" t="s">
        <v>1795</v>
      </c>
      <c r="G93" s="515" t="s">
        <v>1797</v>
      </c>
      <c r="H93" s="116" t="s">
        <v>1783</v>
      </c>
      <c r="I93" s="135"/>
      <c r="J93" s="116" t="s">
        <v>1783</v>
      </c>
      <c r="K93" s="135"/>
      <c r="L93" s="116"/>
      <c r="M93" s="121"/>
      <c r="N93" s="122" t="s">
        <v>1798</v>
      </c>
      <c r="O93" s="99">
        <f t="shared" ref="O93:O95" si="13">O92+1</f>
        <v>54</v>
      </c>
    </row>
    <row r="94" spans="1:18" ht="36" customHeight="1">
      <c r="A94" s="712" t="s">
        <v>1728</v>
      </c>
      <c r="B94" s="118">
        <f t="shared" si="9"/>
        <v>45827</v>
      </c>
      <c r="C94" s="119">
        <f t="shared" si="10"/>
        <v>45827</v>
      </c>
      <c r="D94" s="116" t="s">
        <v>1782</v>
      </c>
      <c r="E94" s="124" t="s">
        <v>1687</v>
      </c>
      <c r="F94" s="116" t="s">
        <v>1782</v>
      </c>
      <c r="G94" s="124" t="s">
        <v>1687</v>
      </c>
      <c r="H94" s="136" t="s">
        <v>1783</v>
      </c>
      <c r="I94" s="124"/>
      <c r="J94" s="136" t="s">
        <v>1783</v>
      </c>
      <c r="K94" s="124"/>
      <c r="L94" s="116"/>
      <c r="M94" s="124"/>
      <c r="N94" s="122"/>
      <c r="O94" s="99">
        <f t="shared" si="13"/>
        <v>55</v>
      </c>
    </row>
    <row r="95" spans="1:18" ht="42.75">
      <c r="A95" s="713"/>
      <c r="B95" s="118">
        <f t="shared" si="9"/>
        <v>45828</v>
      </c>
      <c r="C95" s="119">
        <f t="shared" si="10"/>
        <v>45828</v>
      </c>
      <c r="D95" s="116" t="s">
        <v>1784</v>
      </c>
      <c r="E95" s="135" t="s">
        <v>1785</v>
      </c>
      <c r="F95" s="116" t="s">
        <v>1784</v>
      </c>
      <c r="G95" s="135" t="s">
        <v>1785</v>
      </c>
      <c r="H95" s="116" t="s">
        <v>1783</v>
      </c>
      <c r="I95" s="124"/>
      <c r="J95" s="134" t="s">
        <v>1783</v>
      </c>
      <c r="K95" s="135"/>
      <c r="L95" s="116"/>
      <c r="M95" s="121"/>
      <c r="N95" s="122"/>
      <c r="O95" s="99">
        <f t="shared" si="13"/>
        <v>56</v>
      </c>
    </row>
    <row r="96" spans="1:18" ht="36" customHeight="1">
      <c r="A96" s="713"/>
      <c r="B96" s="125">
        <f t="shared" si="9"/>
        <v>45829</v>
      </c>
      <c r="C96" s="126">
        <f t="shared" si="10"/>
        <v>45829</v>
      </c>
      <c r="D96" s="127"/>
      <c r="E96" s="128"/>
      <c r="F96" s="127"/>
      <c r="G96" s="128"/>
      <c r="H96" s="127"/>
      <c r="I96" s="128"/>
      <c r="J96" s="127"/>
      <c r="K96" s="128"/>
      <c r="L96" s="127"/>
      <c r="M96" s="216"/>
      <c r="N96" s="130"/>
    </row>
    <row r="97" spans="1:18" ht="36" customHeight="1">
      <c r="A97" s="713"/>
      <c r="B97" s="125">
        <f t="shared" si="9"/>
        <v>45830</v>
      </c>
      <c r="C97" s="126">
        <f t="shared" si="10"/>
        <v>45830</v>
      </c>
      <c r="D97" s="127"/>
      <c r="E97" s="139"/>
      <c r="F97" s="127"/>
      <c r="G97" s="139"/>
      <c r="H97" s="127"/>
      <c r="I97" s="128"/>
      <c r="J97" s="127"/>
      <c r="K97" s="139"/>
      <c r="L97" s="127"/>
      <c r="M97" s="132"/>
      <c r="N97" s="130"/>
    </row>
    <row r="98" spans="1:18" ht="63">
      <c r="A98" s="713"/>
      <c r="B98" s="118">
        <f t="shared" si="9"/>
        <v>45831</v>
      </c>
      <c r="C98" s="119">
        <f t="shared" si="10"/>
        <v>45831</v>
      </c>
      <c r="D98" s="136" t="s">
        <v>1799</v>
      </c>
      <c r="E98" s="124" t="s">
        <v>1800</v>
      </c>
      <c r="F98" s="136" t="s">
        <v>1799</v>
      </c>
      <c r="G98" s="124" t="s">
        <v>1800</v>
      </c>
      <c r="H98" s="116" t="s">
        <v>1783</v>
      </c>
      <c r="I98" s="135"/>
      <c r="J98" s="116" t="s">
        <v>1783</v>
      </c>
      <c r="K98" s="121"/>
      <c r="L98" s="116"/>
      <c r="M98" s="121"/>
      <c r="N98" s="122"/>
      <c r="O98" s="99">
        <f>O95+1</f>
        <v>57</v>
      </c>
    </row>
    <row r="99" spans="1:18" ht="36" customHeight="1">
      <c r="A99" s="713"/>
      <c r="B99" s="118">
        <f t="shared" si="9"/>
        <v>45832</v>
      </c>
      <c r="C99" s="119">
        <f t="shared" si="10"/>
        <v>45832</v>
      </c>
      <c r="D99" s="116"/>
      <c r="E99" s="124"/>
      <c r="F99" s="116"/>
      <c r="G99" s="124"/>
      <c r="H99" s="116" t="s">
        <v>1783</v>
      </c>
      <c r="I99" s="217"/>
      <c r="J99" s="116" t="s">
        <v>1783</v>
      </c>
      <c r="K99" s="205"/>
      <c r="L99" s="116"/>
      <c r="M99" s="121"/>
      <c r="N99" s="122"/>
      <c r="O99" s="99">
        <f>O98+1</f>
        <v>58</v>
      </c>
    </row>
    <row r="100" spans="1:18" ht="65.25">
      <c r="A100" s="713"/>
      <c r="B100" s="118">
        <f t="shared" si="9"/>
        <v>45833</v>
      </c>
      <c r="C100" s="119">
        <f t="shared" si="10"/>
        <v>45833</v>
      </c>
      <c r="D100" s="116" t="s">
        <v>1795</v>
      </c>
      <c r="E100" s="515" t="s">
        <v>1797</v>
      </c>
      <c r="F100" s="116" t="s">
        <v>1795</v>
      </c>
      <c r="G100" s="515" t="s">
        <v>1797</v>
      </c>
      <c r="H100" s="116" t="s">
        <v>1783</v>
      </c>
      <c r="I100" s="135"/>
      <c r="J100" s="116" t="s">
        <v>1783</v>
      </c>
      <c r="K100" s="135"/>
      <c r="L100" s="116"/>
      <c r="M100" s="184"/>
      <c r="N100" s="122" t="s">
        <v>1688</v>
      </c>
      <c r="O100" s="99">
        <f t="shared" ref="O100:O102" si="14">O99+1</f>
        <v>59</v>
      </c>
    </row>
    <row r="101" spans="1:18" ht="36" customHeight="1">
      <c r="A101" s="713"/>
      <c r="B101" s="118">
        <f t="shared" si="9"/>
        <v>45834</v>
      </c>
      <c r="C101" s="119">
        <f t="shared" si="10"/>
        <v>45834</v>
      </c>
      <c r="D101" s="116" t="s">
        <v>1782</v>
      </c>
      <c r="E101" s="135" t="s">
        <v>1687</v>
      </c>
      <c r="F101" s="116" t="s">
        <v>1782</v>
      </c>
      <c r="G101" s="135" t="s">
        <v>1687</v>
      </c>
      <c r="H101" s="116" t="s">
        <v>1783</v>
      </c>
      <c r="I101" s="124"/>
      <c r="J101" s="116" t="s">
        <v>1783</v>
      </c>
      <c r="K101" s="124"/>
      <c r="L101" s="116"/>
      <c r="M101" s="124"/>
      <c r="N101" s="122"/>
      <c r="O101" s="99">
        <f t="shared" si="14"/>
        <v>60</v>
      </c>
      <c r="Q101" s="183"/>
      <c r="R101" s="184"/>
    </row>
    <row r="102" spans="1:18" ht="42.75">
      <c r="A102" s="713"/>
      <c r="B102" s="118">
        <f t="shared" si="9"/>
        <v>45835</v>
      </c>
      <c r="C102" s="119">
        <f t="shared" si="10"/>
        <v>45835</v>
      </c>
      <c r="D102" s="116" t="s">
        <v>1784</v>
      </c>
      <c r="E102" s="124" t="s">
        <v>1785</v>
      </c>
      <c r="F102" s="116" t="s">
        <v>1784</v>
      </c>
      <c r="G102" s="135" t="s">
        <v>1785</v>
      </c>
      <c r="H102" s="116" t="s">
        <v>1783</v>
      </c>
      <c r="I102" s="135"/>
      <c r="J102" s="134" t="s">
        <v>1783</v>
      </c>
      <c r="K102" s="135"/>
      <c r="L102" s="116"/>
      <c r="M102" s="121"/>
      <c r="N102" s="122"/>
      <c r="O102" s="99">
        <f t="shared" si="14"/>
        <v>61</v>
      </c>
    </row>
    <row r="103" spans="1:18" ht="36" customHeight="1">
      <c r="A103" s="713"/>
      <c r="B103" s="125">
        <f t="shared" si="9"/>
        <v>45836</v>
      </c>
      <c r="C103" s="126">
        <f t="shared" si="10"/>
        <v>45836</v>
      </c>
      <c r="D103" s="127"/>
      <c r="E103" s="128"/>
      <c r="F103" s="127"/>
      <c r="G103" s="128"/>
      <c r="H103" s="178"/>
      <c r="I103" s="128"/>
      <c r="J103" s="178"/>
      <c r="K103" s="128"/>
      <c r="L103" s="127"/>
      <c r="M103" s="219"/>
      <c r="N103" s="130"/>
    </row>
    <row r="104" spans="1:18" ht="36" customHeight="1">
      <c r="A104" s="713"/>
      <c r="B104" s="125">
        <f t="shared" si="9"/>
        <v>45837</v>
      </c>
      <c r="C104" s="126">
        <f t="shared" si="10"/>
        <v>45837</v>
      </c>
      <c r="D104" s="127"/>
      <c r="E104" s="139"/>
      <c r="F104" s="127"/>
      <c r="G104" s="139"/>
      <c r="H104" s="140"/>
      <c r="I104" s="139"/>
      <c r="J104" s="127"/>
      <c r="K104" s="139"/>
      <c r="L104" s="127"/>
      <c r="M104" s="132"/>
      <c r="N104" s="130"/>
    </row>
    <row r="105" spans="1:18" ht="63">
      <c r="A105" s="713"/>
      <c r="B105" s="149">
        <f>B104+1</f>
        <v>45838</v>
      </c>
      <c r="C105" s="150">
        <f>B105</f>
        <v>45838</v>
      </c>
      <c r="D105" s="151" t="s">
        <v>1799</v>
      </c>
      <c r="E105" s="221" t="s">
        <v>1800</v>
      </c>
      <c r="F105" s="151" t="s">
        <v>1799</v>
      </c>
      <c r="G105" s="154" t="s">
        <v>1800</v>
      </c>
      <c r="H105" s="151" t="s">
        <v>1783</v>
      </c>
      <c r="I105" s="221"/>
      <c r="J105" s="151" t="s">
        <v>1783</v>
      </c>
      <c r="K105" s="154"/>
      <c r="L105" s="151"/>
      <c r="M105" s="154"/>
      <c r="N105" s="155"/>
      <c r="O105" s="99">
        <f>O102+1</f>
        <v>62</v>
      </c>
    </row>
    <row r="106" spans="1:18" ht="27" customHeight="1">
      <c r="A106" s="709"/>
      <c r="B106" s="222"/>
      <c r="D106" s="157"/>
      <c r="E106" s="157"/>
      <c r="F106" s="157"/>
      <c r="G106" s="157"/>
      <c r="H106" s="157"/>
      <c r="I106" s="157"/>
      <c r="J106" s="157"/>
      <c r="K106" s="158"/>
      <c r="L106" s="157"/>
      <c r="M106" s="158"/>
      <c r="N106" s="158"/>
    </row>
    <row r="107" spans="1:18" ht="27" customHeight="1">
      <c r="A107" s="709"/>
      <c r="B107" s="159" t="s">
        <v>1166</v>
      </c>
      <c r="D107" s="157"/>
      <c r="E107" s="157"/>
      <c r="F107" s="157"/>
      <c r="G107" s="157"/>
      <c r="H107" s="157"/>
      <c r="I107" s="157"/>
      <c r="J107" s="157"/>
      <c r="K107" s="158"/>
      <c r="L107" s="157"/>
      <c r="M107" s="158"/>
      <c r="N107" s="158"/>
    </row>
    <row r="108" spans="1:18" ht="18" customHeight="1">
      <c r="A108" s="713"/>
      <c r="B108" s="1383" t="s">
        <v>1055</v>
      </c>
      <c r="C108" s="1385" t="s">
        <v>1056</v>
      </c>
      <c r="D108" s="106" t="s">
        <v>1057</v>
      </c>
      <c r="E108" s="1381" t="s">
        <v>1058</v>
      </c>
      <c r="F108" s="106" t="s">
        <v>1059</v>
      </c>
      <c r="G108" s="1381" t="s">
        <v>1058</v>
      </c>
      <c r="H108" s="106" t="s">
        <v>1060</v>
      </c>
      <c r="I108" s="1381" t="s">
        <v>1058</v>
      </c>
      <c r="J108" s="106" t="s">
        <v>1061</v>
      </c>
      <c r="K108" s="1381" t="s">
        <v>1058</v>
      </c>
      <c r="L108" s="106" t="s">
        <v>1062</v>
      </c>
      <c r="M108" s="1381" t="s">
        <v>1058</v>
      </c>
      <c r="N108" s="107" t="s">
        <v>1063</v>
      </c>
    </row>
    <row r="109" spans="1:18" ht="18" customHeight="1">
      <c r="A109" s="713"/>
      <c r="B109" s="1384"/>
      <c r="C109" s="1386"/>
      <c r="D109" s="108" t="s">
        <v>1064</v>
      </c>
      <c r="E109" s="1382"/>
      <c r="F109" s="108" t="s">
        <v>1065</v>
      </c>
      <c r="G109" s="1382"/>
      <c r="H109" s="108" t="s">
        <v>1066</v>
      </c>
      <c r="I109" s="1382"/>
      <c r="J109" s="108" t="s">
        <v>1067</v>
      </c>
      <c r="K109" s="1382"/>
      <c r="L109" s="108" t="s">
        <v>443</v>
      </c>
      <c r="M109" s="1382"/>
      <c r="N109" s="109"/>
    </row>
    <row r="110" spans="1:18" ht="36" customHeight="1">
      <c r="A110" s="713"/>
      <c r="B110" s="110">
        <f>B105+1</f>
        <v>45839</v>
      </c>
      <c r="C110" s="111">
        <f>B110</f>
        <v>45839</v>
      </c>
      <c r="D110" s="116"/>
      <c r="E110" s="124"/>
      <c r="F110" s="116"/>
      <c r="G110" s="124"/>
      <c r="H110" s="116" t="s">
        <v>1783</v>
      </c>
      <c r="I110" s="217"/>
      <c r="J110" s="116" t="s">
        <v>1783</v>
      </c>
      <c r="K110" s="205"/>
      <c r="L110" s="116"/>
      <c r="M110" s="121"/>
      <c r="N110" s="117"/>
      <c r="O110" s="99">
        <f>O105+1</f>
        <v>63</v>
      </c>
    </row>
    <row r="111" spans="1:18" ht="65.25">
      <c r="A111" s="713"/>
      <c r="B111" s="118">
        <f>B110+1</f>
        <v>45840</v>
      </c>
      <c r="C111" s="119">
        <f>B111</f>
        <v>45840</v>
      </c>
      <c r="D111" s="116" t="s">
        <v>1795</v>
      </c>
      <c r="E111" s="515" t="s">
        <v>1797</v>
      </c>
      <c r="F111" s="116" t="s">
        <v>1795</v>
      </c>
      <c r="G111" s="515" t="s">
        <v>1797</v>
      </c>
      <c r="H111" s="116" t="s">
        <v>1783</v>
      </c>
      <c r="I111" s="223"/>
      <c r="J111" s="116" t="s">
        <v>1783</v>
      </c>
      <c r="K111" s="124"/>
      <c r="L111" s="116"/>
      <c r="M111" s="121"/>
      <c r="N111" s="122" t="s">
        <v>1739</v>
      </c>
      <c r="O111" s="99">
        <f>O110+1</f>
        <v>64</v>
      </c>
    </row>
    <row r="112" spans="1:18" ht="36" customHeight="1">
      <c r="A112" s="713"/>
      <c r="B112" s="118">
        <f t="shared" ref="B112:B139" si="15">B111+1</f>
        <v>45841</v>
      </c>
      <c r="C112" s="119">
        <f t="shared" ref="C112:C139" si="16">B112</f>
        <v>45841</v>
      </c>
      <c r="D112" s="116" t="s">
        <v>1782</v>
      </c>
      <c r="E112" s="124" t="s">
        <v>1687</v>
      </c>
      <c r="F112" s="289" t="s">
        <v>1782</v>
      </c>
      <c r="G112" s="224" t="s">
        <v>1687</v>
      </c>
      <c r="H112" s="116" t="s">
        <v>1783</v>
      </c>
      <c r="I112" s="124"/>
      <c r="J112" s="116" t="s">
        <v>1783</v>
      </c>
      <c r="K112" s="124"/>
      <c r="L112" s="116"/>
      <c r="M112" s="124"/>
      <c r="N112" s="122"/>
      <c r="O112" s="99">
        <f>O111+1</f>
        <v>65</v>
      </c>
    </row>
    <row r="113" spans="1:15" ht="42.75">
      <c r="A113" s="713"/>
      <c r="B113" s="118">
        <f t="shared" si="15"/>
        <v>45842</v>
      </c>
      <c r="C113" s="119">
        <f t="shared" si="16"/>
        <v>45842</v>
      </c>
      <c r="D113" s="116" t="s">
        <v>1784</v>
      </c>
      <c r="E113" s="124" t="s">
        <v>1785</v>
      </c>
      <c r="F113" s="289" t="s">
        <v>1784</v>
      </c>
      <c r="G113" s="224" t="s">
        <v>1785</v>
      </c>
      <c r="H113" s="116" t="s">
        <v>1783</v>
      </c>
      <c r="I113" s="124"/>
      <c r="J113" s="134" t="s">
        <v>1783</v>
      </c>
      <c r="K113" s="135"/>
      <c r="L113" s="116"/>
      <c r="M113" s="121"/>
      <c r="N113" s="122"/>
      <c r="O113" s="99">
        <f>O112+1</f>
        <v>66</v>
      </c>
    </row>
    <row r="114" spans="1:15" ht="36" customHeight="1">
      <c r="A114" s="713"/>
      <c r="B114" s="125">
        <f t="shared" si="15"/>
        <v>45843</v>
      </c>
      <c r="C114" s="126">
        <f t="shared" si="16"/>
        <v>45843</v>
      </c>
      <c r="D114" s="127"/>
      <c r="E114" s="139"/>
      <c r="F114" s="225"/>
      <c r="G114" s="226"/>
      <c r="H114" s="127"/>
      <c r="I114" s="128"/>
      <c r="J114" s="127"/>
      <c r="K114" s="128"/>
      <c r="L114" s="127"/>
      <c r="M114" s="132"/>
      <c r="N114" s="130"/>
    </row>
    <row r="115" spans="1:15" ht="36" customHeight="1">
      <c r="A115" s="713"/>
      <c r="B115" s="125">
        <f t="shared" si="15"/>
        <v>45844</v>
      </c>
      <c r="C115" s="126">
        <f t="shared" si="16"/>
        <v>45844</v>
      </c>
      <c r="D115" s="127"/>
      <c r="E115" s="139"/>
      <c r="F115" s="127"/>
      <c r="G115" s="227"/>
      <c r="H115" s="127"/>
      <c r="I115" s="128"/>
      <c r="J115" s="127"/>
      <c r="K115" s="132"/>
      <c r="L115" s="127"/>
      <c r="M115" s="132"/>
      <c r="N115" s="228"/>
    </row>
    <row r="116" spans="1:15" ht="63">
      <c r="A116" s="713"/>
      <c r="B116" s="118">
        <f t="shared" si="15"/>
        <v>45845</v>
      </c>
      <c r="C116" s="119">
        <f t="shared" si="16"/>
        <v>45845</v>
      </c>
      <c r="D116" s="116" t="s">
        <v>1799</v>
      </c>
      <c r="E116" s="124" t="s">
        <v>1800</v>
      </c>
      <c r="F116" s="116" t="s">
        <v>1799</v>
      </c>
      <c r="G116" s="124" t="s">
        <v>1800</v>
      </c>
      <c r="H116" s="241" t="s">
        <v>1783</v>
      </c>
      <c r="I116" s="223"/>
      <c r="J116" s="116" t="s">
        <v>1783</v>
      </c>
      <c r="K116" s="121"/>
      <c r="L116" s="116"/>
      <c r="M116" s="121"/>
      <c r="N116" s="230"/>
      <c r="O116" s="99">
        <f>O113+1</f>
        <v>67</v>
      </c>
    </row>
    <row r="117" spans="1:15" ht="36" customHeight="1">
      <c r="A117" s="713"/>
      <c r="B117" s="118">
        <f t="shared" si="15"/>
        <v>45846</v>
      </c>
      <c r="C117" s="119">
        <f t="shared" si="16"/>
        <v>45846</v>
      </c>
      <c r="D117" s="218"/>
      <c r="E117" s="229"/>
      <c r="F117" s="218"/>
      <c r="G117" s="229"/>
      <c r="H117" s="218" t="s">
        <v>1783</v>
      </c>
      <c r="I117" s="231"/>
      <c r="J117" s="218" t="s">
        <v>1783</v>
      </c>
      <c r="K117" s="232"/>
      <c r="L117" s="218"/>
      <c r="M117" s="233"/>
      <c r="N117" s="234"/>
      <c r="O117" s="99">
        <f>O116+1</f>
        <v>68</v>
      </c>
    </row>
    <row r="118" spans="1:15" ht="65.25">
      <c r="A118" s="713"/>
      <c r="B118" s="118">
        <f t="shared" si="15"/>
        <v>45847</v>
      </c>
      <c r="C118" s="119">
        <f t="shared" si="16"/>
        <v>45847</v>
      </c>
      <c r="D118" s="218" t="s">
        <v>1795</v>
      </c>
      <c r="E118" s="727" t="s">
        <v>1797</v>
      </c>
      <c r="F118" s="218" t="s">
        <v>1795</v>
      </c>
      <c r="G118" s="727" t="s">
        <v>1797</v>
      </c>
      <c r="H118" s="235" t="s">
        <v>1783</v>
      </c>
      <c r="I118" s="236"/>
      <c r="J118" s="235" t="s">
        <v>1783</v>
      </c>
      <c r="K118" s="236"/>
      <c r="L118" s="235"/>
      <c r="M118" s="236"/>
      <c r="N118" s="234" t="s">
        <v>1718</v>
      </c>
      <c r="O118" s="99">
        <f t="shared" ref="O118:O120" si="17">O117+1</f>
        <v>69</v>
      </c>
    </row>
    <row r="119" spans="1:15" ht="36" customHeight="1">
      <c r="A119" s="713"/>
      <c r="B119" s="118">
        <f t="shared" si="15"/>
        <v>45848</v>
      </c>
      <c r="C119" s="119">
        <f t="shared" si="16"/>
        <v>45848</v>
      </c>
      <c r="D119" s="116" t="s">
        <v>1782</v>
      </c>
      <c r="E119" s="124" t="s">
        <v>1687</v>
      </c>
      <c r="F119" s="116" t="s">
        <v>1782</v>
      </c>
      <c r="G119" s="124" t="s">
        <v>1687</v>
      </c>
      <c r="H119" s="116" t="s">
        <v>1783</v>
      </c>
      <c r="I119" s="124"/>
      <c r="J119" s="116" t="s">
        <v>1783</v>
      </c>
      <c r="K119" s="124"/>
      <c r="L119" s="116"/>
      <c r="M119" s="124"/>
      <c r="N119" s="122"/>
      <c r="O119" s="99">
        <f t="shared" si="17"/>
        <v>70</v>
      </c>
    </row>
    <row r="120" spans="1:15" ht="42.75">
      <c r="A120" s="713"/>
      <c r="B120" s="118">
        <f t="shared" si="15"/>
        <v>45849</v>
      </c>
      <c r="C120" s="119">
        <f t="shared" si="16"/>
        <v>45849</v>
      </c>
      <c r="D120" s="136" t="s">
        <v>1784</v>
      </c>
      <c r="E120" s="124" t="s">
        <v>1785</v>
      </c>
      <c r="F120" s="136" t="s">
        <v>1784</v>
      </c>
      <c r="G120" s="124" t="s">
        <v>1785</v>
      </c>
      <c r="H120" s="116" t="s">
        <v>1783</v>
      </c>
      <c r="I120" s="121"/>
      <c r="J120" s="116" t="s">
        <v>1783</v>
      </c>
      <c r="K120" s="124"/>
      <c r="L120" s="116"/>
      <c r="M120" s="124"/>
      <c r="N120" s="122"/>
      <c r="O120" s="99">
        <f t="shared" si="17"/>
        <v>71</v>
      </c>
    </row>
    <row r="121" spans="1:15" ht="36" customHeight="1">
      <c r="A121" s="713"/>
      <c r="B121" s="125">
        <f t="shared" si="15"/>
        <v>45850</v>
      </c>
      <c r="C121" s="126">
        <f t="shared" si="16"/>
        <v>45850</v>
      </c>
      <c r="D121" s="127"/>
      <c r="E121" s="128"/>
      <c r="F121" s="225"/>
      <c r="G121" s="226"/>
      <c r="H121" s="127"/>
      <c r="I121" s="128"/>
      <c r="J121" s="237"/>
      <c r="K121" s="174"/>
      <c r="L121" s="178"/>
      <c r="M121" s="238"/>
      <c r="N121" s="130" t="s">
        <v>1742</v>
      </c>
    </row>
    <row r="122" spans="1:15" ht="36" customHeight="1">
      <c r="A122" s="713"/>
      <c r="B122" s="125">
        <f t="shared" si="15"/>
        <v>45851</v>
      </c>
      <c r="C122" s="126">
        <f t="shared" si="16"/>
        <v>45851</v>
      </c>
      <c r="D122" s="127"/>
      <c r="E122" s="139"/>
      <c r="F122" s="127"/>
      <c r="G122" s="128"/>
      <c r="H122" s="127"/>
      <c r="I122" s="239"/>
      <c r="J122" s="240"/>
      <c r="K122" s="132"/>
      <c r="L122" s="127"/>
      <c r="M122" s="132"/>
      <c r="N122" s="130"/>
    </row>
    <row r="123" spans="1:15" ht="63">
      <c r="A123" s="713"/>
      <c r="B123" s="118">
        <f t="shared" si="15"/>
        <v>45852</v>
      </c>
      <c r="C123" s="119">
        <f t="shared" si="16"/>
        <v>45852</v>
      </c>
      <c r="D123" s="136" t="s">
        <v>1799</v>
      </c>
      <c r="E123" s="124" t="s">
        <v>1800</v>
      </c>
      <c r="F123" s="136" t="s">
        <v>1799</v>
      </c>
      <c r="G123" s="124" t="s">
        <v>1800</v>
      </c>
      <c r="H123" s="241" t="s">
        <v>1783</v>
      </c>
      <c r="I123" s="124"/>
      <c r="J123" s="241" t="s">
        <v>1783</v>
      </c>
      <c r="K123" s="121"/>
      <c r="L123" s="116"/>
      <c r="M123" s="124"/>
      <c r="N123" s="122"/>
      <c r="O123" s="99">
        <f>O120+1</f>
        <v>72</v>
      </c>
    </row>
    <row r="124" spans="1:15" ht="36" customHeight="1">
      <c r="A124" s="713"/>
      <c r="B124" s="118">
        <f t="shared" si="15"/>
        <v>45853</v>
      </c>
      <c r="C124" s="119">
        <f t="shared" si="16"/>
        <v>45853</v>
      </c>
      <c r="D124" s="116"/>
      <c r="E124" s="124"/>
      <c r="F124" s="116"/>
      <c r="G124" s="124"/>
      <c r="H124" s="116" t="s">
        <v>1783</v>
      </c>
      <c r="I124" s="124"/>
      <c r="J124" s="137" t="s">
        <v>1783</v>
      </c>
      <c r="K124" s="135"/>
      <c r="L124" s="291"/>
      <c r="M124" s="121"/>
      <c r="N124" s="122"/>
      <c r="O124" s="99">
        <f>O123+1</f>
        <v>73</v>
      </c>
    </row>
    <row r="125" spans="1:15" ht="65.25">
      <c r="A125" s="713"/>
      <c r="B125" s="118">
        <f t="shared" si="15"/>
        <v>45854</v>
      </c>
      <c r="C125" s="119">
        <f t="shared" si="16"/>
        <v>45854</v>
      </c>
      <c r="D125" s="116" t="s">
        <v>1795</v>
      </c>
      <c r="E125" s="515" t="s">
        <v>1797</v>
      </c>
      <c r="F125" s="116" t="s">
        <v>1795</v>
      </c>
      <c r="G125" s="515" t="s">
        <v>1797</v>
      </c>
      <c r="H125" s="116" t="s">
        <v>1783</v>
      </c>
      <c r="I125" s="124"/>
      <c r="J125" s="241" t="s">
        <v>1783</v>
      </c>
      <c r="K125" s="124"/>
      <c r="L125" s="116"/>
      <c r="M125" s="242"/>
      <c r="N125" s="122" t="s">
        <v>1688</v>
      </c>
      <c r="O125" s="99">
        <f t="shared" ref="O125:O127" si="18">O124+1</f>
        <v>74</v>
      </c>
    </row>
    <row r="126" spans="1:15" ht="36" customHeight="1">
      <c r="A126" s="713"/>
      <c r="B126" s="118">
        <f t="shared" si="15"/>
        <v>45855</v>
      </c>
      <c r="C126" s="119">
        <f t="shared" si="16"/>
        <v>45855</v>
      </c>
      <c r="D126" s="116" t="s">
        <v>1782</v>
      </c>
      <c r="E126" s="124" t="s">
        <v>1687</v>
      </c>
      <c r="F126" s="116" t="s">
        <v>1782</v>
      </c>
      <c r="G126" s="124" t="s">
        <v>1687</v>
      </c>
      <c r="H126" s="116" t="s">
        <v>1783</v>
      </c>
      <c r="I126" s="124"/>
      <c r="J126" s="116" t="s">
        <v>1783</v>
      </c>
      <c r="K126" s="124"/>
      <c r="L126" s="116"/>
      <c r="M126" s="124"/>
      <c r="N126" s="122"/>
      <c r="O126" s="99">
        <f t="shared" si="18"/>
        <v>75</v>
      </c>
    </row>
    <row r="127" spans="1:15" ht="42.75">
      <c r="A127" s="713"/>
      <c r="B127" s="118">
        <f t="shared" si="15"/>
        <v>45856</v>
      </c>
      <c r="C127" s="119">
        <f t="shared" si="16"/>
        <v>45856</v>
      </c>
      <c r="D127" s="136" t="s">
        <v>1784</v>
      </c>
      <c r="E127" s="124" t="s">
        <v>1785</v>
      </c>
      <c r="F127" s="136" t="s">
        <v>1784</v>
      </c>
      <c r="G127" s="124" t="s">
        <v>1785</v>
      </c>
      <c r="H127" s="116" t="s">
        <v>1783</v>
      </c>
      <c r="I127" s="124"/>
      <c r="J127" s="116" t="s">
        <v>1783</v>
      </c>
      <c r="K127" s="124"/>
      <c r="L127" s="116"/>
      <c r="M127" s="124"/>
      <c r="N127" s="122"/>
      <c r="O127" s="99">
        <f t="shared" si="18"/>
        <v>76</v>
      </c>
    </row>
    <row r="128" spans="1:15" ht="36" customHeight="1">
      <c r="A128" s="713"/>
      <c r="B128" s="125">
        <f t="shared" si="15"/>
        <v>45857</v>
      </c>
      <c r="C128" s="126">
        <f t="shared" si="16"/>
        <v>45857</v>
      </c>
      <c r="D128" s="127"/>
      <c r="E128" s="139"/>
      <c r="F128" s="225"/>
      <c r="G128" s="226"/>
      <c r="H128" s="127"/>
      <c r="I128" s="128"/>
      <c r="J128" s="243"/>
      <c r="K128" s="179"/>
      <c r="L128" s="127"/>
      <c r="M128" s="238"/>
      <c r="N128" s="130"/>
    </row>
    <row r="129" spans="1:15" ht="36" customHeight="1">
      <c r="A129" s="713"/>
      <c r="B129" s="125">
        <f t="shared" si="15"/>
        <v>45858</v>
      </c>
      <c r="C129" s="126">
        <f t="shared" si="16"/>
        <v>45858</v>
      </c>
      <c r="D129" s="127"/>
      <c r="E129" s="139"/>
      <c r="F129" s="127"/>
      <c r="G129" s="139"/>
      <c r="H129" s="127"/>
      <c r="I129" s="226"/>
      <c r="J129" s="127"/>
      <c r="K129" s="244"/>
      <c r="L129" s="127"/>
      <c r="M129" s="132"/>
      <c r="N129" s="130"/>
    </row>
    <row r="130" spans="1:15" ht="36" customHeight="1">
      <c r="A130" s="713"/>
      <c r="B130" s="125">
        <f t="shared" si="15"/>
        <v>45859</v>
      </c>
      <c r="C130" s="126">
        <f t="shared" si="16"/>
        <v>45859</v>
      </c>
      <c r="D130" s="127"/>
      <c r="E130" s="128"/>
      <c r="F130" s="127"/>
      <c r="G130" s="128"/>
      <c r="H130" s="127"/>
      <c r="I130" s="128"/>
      <c r="J130" s="127"/>
      <c r="K130" s="128"/>
      <c r="L130" s="127"/>
      <c r="M130" s="128"/>
      <c r="N130" s="130" t="s">
        <v>1744</v>
      </c>
    </row>
    <row r="131" spans="1:15" ht="36" customHeight="1">
      <c r="A131" s="713"/>
      <c r="B131" s="118">
        <f t="shared" si="15"/>
        <v>45860</v>
      </c>
      <c r="C131" s="119">
        <f t="shared" si="16"/>
        <v>45860</v>
      </c>
      <c r="D131" s="116"/>
      <c r="E131" s="124"/>
      <c r="F131" s="116"/>
      <c r="G131" s="124"/>
      <c r="H131" s="116" t="s">
        <v>1783</v>
      </c>
      <c r="I131" s="217"/>
      <c r="J131" s="116" t="s">
        <v>1783</v>
      </c>
      <c r="K131" s="217"/>
      <c r="L131" s="116"/>
      <c r="M131" s="121"/>
      <c r="N131" s="122"/>
      <c r="O131" s="99">
        <f>O127+1</f>
        <v>77</v>
      </c>
    </row>
    <row r="132" spans="1:15" ht="65.25">
      <c r="A132" s="713"/>
      <c r="B132" s="118">
        <f t="shared" si="15"/>
        <v>45861</v>
      </c>
      <c r="C132" s="119">
        <f t="shared" si="16"/>
        <v>45861</v>
      </c>
      <c r="D132" s="116" t="s">
        <v>1795</v>
      </c>
      <c r="E132" s="515" t="s">
        <v>1797</v>
      </c>
      <c r="F132" s="116" t="s">
        <v>1795</v>
      </c>
      <c r="G132" s="515" t="s">
        <v>1797</v>
      </c>
      <c r="H132" s="116" t="s">
        <v>1783</v>
      </c>
      <c r="I132" s="124"/>
      <c r="J132" s="175" t="s">
        <v>1783</v>
      </c>
      <c r="K132" s="124"/>
      <c r="L132" s="116"/>
      <c r="M132" s="242"/>
      <c r="N132" s="122" t="s">
        <v>1688</v>
      </c>
      <c r="O132" s="99">
        <f>O131+1</f>
        <v>78</v>
      </c>
    </row>
    <row r="133" spans="1:15" ht="36" customHeight="1">
      <c r="A133" s="713"/>
      <c r="B133" s="118">
        <f t="shared" si="15"/>
        <v>45862</v>
      </c>
      <c r="C133" s="119">
        <f t="shared" si="16"/>
        <v>45862</v>
      </c>
      <c r="D133" s="116" t="s">
        <v>1782</v>
      </c>
      <c r="E133" s="124" t="s">
        <v>1687</v>
      </c>
      <c r="F133" s="116" t="s">
        <v>1782</v>
      </c>
      <c r="G133" s="124" t="s">
        <v>1687</v>
      </c>
      <c r="H133" s="116" t="s">
        <v>1783</v>
      </c>
      <c r="I133" s="124"/>
      <c r="J133" s="116" t="s">
        <v>1783</v>
      </c>
      <c r="K133" s="124"/>
      <c r="L133" s="116"/>
      <c r="M133" s="124"/>
      <c r="N133" s="122" t="s">
        <v>1749</v>
      </c>
      <c r="O133" s="99">
        <f>O132+1</f>
        <v>79</v>
      </c>
    </row>
    <row r="134" spans="1:15" ht="42.75">
      <c r="A134" s="713"/>
      <c r="B134" s="118">
        <f t="shared" si="15"/>
        <v>45863</v>
      </c>
      <c r="C134" s="119">
        <f t="shared" si="16"/>
        <v>45863</v>
      </c>
      <c r="D134" s="116" t="s">
        <v>1784</v>
      </c>
      <c r="E134" s="124" t="s">
        <v>1785</v>
      </c>
      <c r="F134" s="116" t="s">
        <v>1784</v>
      </c>
      <c r="G134" s="124" t="s">
        <v>1785</v>
      </c>
      <c r="H134" s="116" t="s">
        <v>1783</v>
      </c>
      <c r="I134" s="124"/>
      <c r="J134" s="116" t="s">
        <v>1783</v>
      </c>
      <c r="K134" s="217"/>
      <c r="L134" s="116"/>
      <c r="M134" s="217"/>
      <c r="N134" s="122"/>
      <c r="O134" s="99">
        <f>O133+1</f>
        <v>80</v>
      </c>
    </row>
    <row r="135" spans="1:15" ht="36" customHeight="1">
      <c r="A135" s="713"/>
      <c r="B135" s="125">
        <f t="shared" si="15"/>
        <v>45864</v>
      </c>
      <c r="C135" s="126">
        <f t="shared" si="16"/>
        <v>45864</v>
      </c>
      <c r="D135" s="127"/>
      <c r="E135" s="128"/>
      <c r="F135" s="127"/>
      <c r="G135" s="128"/>
      <c r="H135" s="127"/>
      <c r="I135" s="128"/>
      <c r="J135" s="245"/>
      <c r="K135" s="132"/>
      <c r="L135" s="127"/>
      <c r="M135" s="132"/>
      <c r="N135" s="130"/>
    </row>
    <row r="136" spans="1:15" ht="36" customHeight="1">
      <c r="A136" s="713"/>
      <c r="B136" s="125">
        <f t="shared" si="15"/>
        <v>45865</v>
      </c>
      <c r="C136" s="126">
        <f t="shared" si="16"/>
        <v>45865</v>
      </c>
      <c r="D136" s="127"/>
      <c r="E136" s="128"/>
      <c r="F136" s="127"/>
      <c r="G136" s="128"/>
      <c r="H136" s="127"/>
      <c r="I136" s="128"/>
      <c r="J136" s="245"/>
      <c r="K136" s="132"/>
      <c r="L136" s="127"/>
      <c r="M136" s="132"/>
      <c r="N136" s="130"/>
    </row>
    <row r="137" spans="1:15" ht="63">
      <c r="A137" s="713"/>
      <c r="B137" s="118">
        <f t="shared" si="15"/>
        <v>45866</v>
      </c>
      <c r="C137" s="119">
        <f t="shared" si="16"/>
        <v>45866</v>
      </c>
      <c r="D137" s="116" t="s">
        <v>1799</v>
      </c>
      <c r="E137" s="124" t="s">
        <v>1800</v>
      </c>
      <c r="F137" s="116" t="s">
        <v>1799</v>
      </c>
      <c r="G137" s="124" t="s">
        <v>1800</v>
      </c>
      <c r="H137" s="116" t="s">
        <v>1783</v>
      </c>
      <c r="I137" s="124"/>
      <c r="J137" s="175" t="s">
        <v>1783</v>
      </c>
      <c r="K137" s="180"/>
      <c r="L137" s="116"/>
      <c r="M137" s="124"/>
      <c r="N137" s="122"/>
      <c r="O137" s="99">
        <f>O134+1</f>
        <v>81</v>
      </c>
    </row>
    <row r="138" spans="1:15" ht="36" customHeight="1">
      <c r="A138" s="713"/>
      <c r="B138" s="118">
        <f t="shared" si="15"/>
        <v>45867</v>
      </c>
      <c r="C138" s="119">
        <f t="shared" si="16"/>
        <v>45867</v>
      </c>
      <c r="D138" s="116"/>
      <c r="E138" s="124"/>
      <c r="F138" s="116"/>
      <c r="G138" s="124"/>
      <c r="H138" s="116" t="s">
        <v>1783</v>
      </c>
      <c r="I138" s="223"/>
      <c r="J138" s="116" t="s">
        <v>1783</v>
      </c>
      <c r="K138" s="223"/>
      <c r="L138" s="116"/>
      <c r="M138" s="223"/>
      <c r="N138" s="122"/>
      <c r="O138" s="99">
        <f>O137+1</f>
        <v>82</v>
      </c>
    </row>
    <row r="139" spans="1:15" ht="65.25">
      <c r="A139" s="713"/>
      <c r="B139" s="118">
        <f t="shared" si="15"/>
        <v>45868</v>
      </c>
      <c r="C139" s="119">
        <f t="shared" si="16"/>
        <v>45868</v>
      </c>
      <c r="D139" s="116" t="s">
        <v>1795</v>
      </c>
      <c r="E139" s="515" t="s">
        <v>1797</v>
      </c>
      <c r="F139" s="116" t="s">
        <v>1795</v>
      </c>
      <c r="G139" s="515" t="s">
        <v>1797</v>
      </c>
      <c r="H139" s="116" t="s">
        <v>1783</v>
      </c>
      <c r="I139" s="124"/>
      <c r="J139" s="116" t="s">
        <v>1783</v>
      </c>
      <c r="K139" s="124"/>
      <c r="L139" s="171"/>
      <c r="M139" s="184"/>
      <c r="N139" s="246" t="s">
        <v>1688</v>
      </c>
      <c r="O139" s="99">
        <f t="shared" ref="O139:O140" si="19">O138+1</f>
        <v>83</v>
      </c>
    </row>
    <row r="140" spans="1:15" ht="36" customHeight="1">
      <c r="A140" s="713"/>
      <c r="B140" s="149">
        <f>B139+1</f>
        <v>45869</v>
      </c>
      <c r="C140" s="150">
        <f>B140</f>
        <v>45869</v>
      </c>
      <c r="D140" s="151" t="s">
        <v>1782</v>
      </c>
      <c r="E140" s="152" t="s">
        <v>1687</v>
      </c>
      <c r="F140" s="151" t="s">
        <v>1782</v>
      </c>
      <c r="G140" s="152" t="s">
        <v>1687</v>
      </c>
      <c r="H140" s="151" t="s">
        <v>1783</v>
      </c>
      <c r="I140" s="152"/>
      <c r="J140" s="151" t="s">
        <v>1783</v>
      </c>
      <c r="K140" s="152"/>
      <c r="L140" s="151"/>
      <c r="M140" s="154"/>
      <c r="N140" s="155"/>
      <c r="O140" s="99">
        <f t="shared" si="19"/>
        <v>84</v>
      </c>
    </row>
    <row r="141" spans="1:15" ht="27" customHeight="1">
      <c r="A141" s="709"/>
      <c r="B141" s="222"/>
      <c r="D141" s="157"/>
      <c r="E141" s="157"/>
      <c r="F141" s="157"/>
      <c r="G141" s="157"/>
      <c r="H141" s="157"/>
      <c r="I141" s="157"/>
      <c r="J141" s="157"/>
      <c r="K141" s="158"/>
      <c r="L141" s="157"/>
      <c r="M141" s="158"/>
      <c r="N141" s="158"/>
    </row>
    <row r="142" spans="1:15" ht="27" customHeight="1">
      <c r="A142" s="709"/>
      <c r="B142" s="159" t="s">
        <v>1202</v>
      </c>
      <c r="D142" s="157"/>
      <c r="E142" s="157"/>
      <c r="F142" s="157"/>
      <c r="G142" s="157"/>
      <c r="H142" s="157"/>
      <c r="I142" s="157"/>
      <c r="J142" s="157"/>
      <c r="K142" s="158"/>
      <c r="L142" s="157"/>
      <c r="M142" s="158"/>
      <c r="N142" s="158"/>
    </row>
    <row r="143" spans="1:15" ht="18" customHeight="1">
      <c r="A143" s="713"/>
      <c r="B143" s="1383" t="s">
        <v>1055</v>
      </c>
      <c r="C143" s="1385" t="s">
        <v>1056</v>
      </c>
      <c r="D143" s="106" t="s">
        <v>1057</v>
      </c>
      <c r="E143" s="1381" t="s">
        <v>1058</v>
      </c>
      <c r="F143" s="106" t="s">
        <v>1059</v>
      </c>
      <c r="G143" s="1381" t="s">
        <v>1058</v>
      </c>
      <c r="H143" s="106" t="s">
        <v>1060</v>
      </c>
      <c r="I143" s="1381" t="s">
        <v>1058</v>
      </c>
      <c r="J143" s="106" t="s">
        <v>1061</v>
      </c>
      <c r="K143" s="1381" t="s">
        <v>1058</v>
      </c>
      <c r="L143" s="106" t="s">
        <v>1062</v>
      </c>
      <c r="M143" s="1381" t="s">
        <v>1058</v>
      </c>
      <c r="N143" s="107" t="s">
        <v>1063</v>
      </c>
    </row>
    <row r="144" spans="1:15" ht="18" customHeight="1">
      <c r="A144" s="713"/>
      <c r="B144" s="1384"/>
      <c r="C144" s="1386"/>
      <c r="D144" s="108" t="s">
        <v>1064</v>
      </c>
      <c r="E144" s="1382"/>
      <c r="F144" s="108" t="s">
        <v>1065</v>
      </c>
      <c r="G144" s="1382"/>
      <c r="H144" s="108" t="s">
        <v>1066</v>
      </c>
      <c r="I144" s="1382"/>
      <c r="J144" s="108" t="s">
        <v>1067</v>
      </c>
      <c r="K144" s="1382"/>
      <c r="L144" s="108" t="s">
        <v>443</v>
      </c>
      <c r="M144" s="1382"/>
      <c r="N144" s="109"/>
    </row>
    <row r="145" spans="1:15" ht="42.75">
      <c r="A145" s="713"/>
      <c r="B145" s="110">
        <f>B140+1</f>
        <v>45870</v>
      </c>
      <c r="C145" s="111">
        <f>B145</f>
        <v>45870</v>
      </c>
      <c r="D145" s="163" t="s">
        <v>1784</v>
      </c>
      <c r="E145" s="248" t="s">
        <v>1785</v>
      </c>
      <c r="F145" s="116" t="s">
        <v>1784</v>
      </c>
      <c r="G145" s="160" t="s">
        <v>1785</v>
      </c>
      <c r="H145" s="116" t="s">
        <v>1783</v>
      </c>
      <c r="I145" s="160"/>
      <c r="J145" s="116" t="s">
        <v>1783</v>
      </c>
      <c r="K145" s="160"/>
      <c r="L145" s="163"/>
      <c r="M145" s="115"/>
      <c r="N145" s="246"/>
      <c r="O145" s="99">
        <f>O140+1</f>
        <v>85</v>
      </c>
    </row>
    <row r="146" spans="1:15" ht="36" customHeight="1">
      <c r="A146" s="713"/>
      <c r="B146" s="125">
        <f>B145+1</f>
        <v>45871</v>
      </c>
      <c r="C146" s="126">
        <f>B146</f>
        <v>45871</v>
      </c>
      <c r="D146" s="127"/>
      <c r="E146" s="167"/>
      <c r="F146" s="127"/>
      <c r="G146" s="129"/>
      <c r="H146" s="225"/>
      <c r="I146" s="174"/>
      <c r="J146" s="127"/>
      <c r="K146" s="174"/>
      <c r="L146" s="127"/>
      <c r="M146" s="132"/>
      <c r="N146" s="249"/>
    </row>
    <row r="147" spans="1:15" ht="36" customHeight="1">
      <c r="A147" s="713"/>
      <c r="B147" s="125">
        <f t="shared" ref="B147:B175" si="20">B146+1</f>
        <v>45872</v>
      </c>
      <c r="C147" s="126">
        <f t="shared" ref="C147:C174" si="21">B147</f>
        <v>45872</v>
      </c>
      <c r="D147" s="127"/>
      <c r="E147" s="179"/>
      <c r="F147" s="127"/>
      <c r="G147" s="174"/>
      <c r="H147" s="173"/>
      <c r="I147" s="250"/>
      <c r="J147" s="173"/>
      <c r="K147" s="238"/>
      <c r="L147" s="127"/>
      <c r="M147" s="132"/>
      <c r="N147" s="249"/>
    </row>
    <row r="148" spans="1:15" ht="63">
      <c r="A148" s="713"/>
      <c r="B148" s="118">
        <f t="shared" si="20"/>
        <v>45873</v>
      </c>
      <c r="C148" s="119">
        <f t="shared" si="21"/>
        <v>45873</v>
      </c>
      <c r="D148" s="116" t="s">
        <v>1799</v>
      </c>
      <c r="E148" s="124" t="s">
        <v>1800</v>
      </c>
      <c r="F148" s="116" t="s">
        <v>1799</v>
      </c>
      <c r="G148" s="124" t="s">
        <v>1800</v>
      </c>
      <c r="H148" s="175" t="s">
        <v>1783</v>
      </c>
      <c r="I148" s="180"/>
      <c r="J148" s="116" t="s">
        <v>1783</v>
      </c>
      <c r="K148" s="121"/>
      <c r="L148" s="116"/>
      <c r="M148" s="121"/>
      <c r="N148" s="246"/>
      <c r="O148" s="99">
        <f>O145+1</f>
        <v>86</v>
      </c>
    </row>
    <row r="149" spans="1:15" ht="36" customHeight="1">
      <c r="A149" s="713"/>
      <c r="B149" s="118">
        <f t="shared" si="20"/>
        <v>45874</v>
      </c>
      <c r="C149" s="119">
        <f t="shared" si="21"/>
        <v>45874</v>
      </c>
      <c r="D149" s="251"/>
      <c r="E149" s="180"/>
      <c r="F149" s="251"/>
      <c r="G149" s="180"/>
      <c r="H149" s="116" t="s">
        <v>1783</v>
      </c>
      <c r="I149" s="121"/>
      <c r="J149" s="116" t="s">
        <v>1783</v>
      </c>
      <c r="K149" s="121"/>
      <c r="L149" s="116"/>
      <c r="M149" s="121"/>
      <c r="N149" s="122"/>
      <c r="O149" s="99">
        <f>O148+1</f>
        <v>87</v>
      </c>
    </row>
    <row r="150" spans="1:15" ht="65.25">
      <c r="A150" s="713"/>
      <c r="B150" s="118">
        <f t="shared" si="20"/>
        <v>45875</v>
      </c>
      <c r="C150" s="119">
        <f t="shared" si="21"/>
        <v>45875</v>
      </c>
      <c r="D150" s="116" t="s">
        <v>1795</v>
      </c>
      <c r="E150" s="515" t="s">
        <v>1797</v>
      </c>
      <c r="F150" s="251" t="s">
        <v>1795</v>
      </c>
      <c r="G150" s="180" t="s">
        <v>1801</v>
      </c>
      <c r="H150" s="116" t="s">
        <v>1783</v>
      </c>
      <c r="I150" s="120"/>
      <c r="J150" s="116" t="s">
        <v>1783</v>
      </c>
      <c r="K150" s="121"/>
      <c r="L150" s="116"/>
      <c r="M150" s="121"/>
      <c r="N150" s="122"/>
      <c r="O150" s="99">
        <f t="shared" ref="O150:O152" si="22">O149+1</f>
        <v>88</v>
      </c>
    </row>
    <row r="151" spans="1:15" ht="36" customHeight="1">
      <c r="A151" s="713"/>
      <c r="B151" s="118">
        <f t="shared" si="20"/>
        <v>45876</v>
      </c>
      <c r="C151" s="119">
        <f t="shared" si="21"/>
        <v>45876</v>
      </c>
      <c r="D151" s="116" t="s">
        <v>1782</v>
      </c>
      <c r="E151" s="124" t="s">
        <v>1687</v>
      </c>
      <c r="F151" s="116" t="s">
        <v>1782</v>
      </c>
      <c r="G151" s="124" t="s">
        <v>1687</v>
      </c>
      <c r="H151" s="116" t="s">
        <v>1783</v>
      </c>
      <c r="I151" s="252"/>
      <c r="J151" s="116" t="s">
        <v>1783</v>
      </c>
      <c r="K151" s="223"/>
      <c r="L151" s="116"/>
      <c r="M151" s="223"/>
      <c r="N151" s="122"/>
      <c r="O151" s="99">
        <f t="shared" si="22"/>
        <v>89</v>
      </c>
    </row>
    <row r="152" spans="1:15" ht="36" customHeight="1">
      <c r="A152" s="713"/>
      <c r="B152" s="118">
        <f t="shared" si="20"/>
        <v>45877</v>
      </c>
      <c r="C152" s="119">
        <f t="shared" si="21"/>
        <v>45877</v>
      </c>
      <c r="D152" s="116"/>
      <c r="E152" s="124"/>
      <c r="F152" s="116"/>
      <c r="G152" s="253"/>
      <c r="H152" s="116" t="s">
        <v>1783</v>
      </c>
      <c r="I152" s="124"/>
      <c r="J152" s="116" t="s">
        <v>1783</v>
      </c>
      <c r="K152" s="124"/>
      <c r="L152" s="116"/>
      <c r="M152" s="124"/>
      <c r="N152" s="122" t="s">
        <v>1762</v>
      </c>
      <c r="O152" s="99">
        <f t="shared" si="22"/>
        <v>90</v>
      </c>
    </row>
    <row r="153" spans="1:15" ht="36" customHeight="1">
      <c r="A153" s="713"/>
      <c r="B153" s="125">
        <f t="shared" si="20"/>
        <v>45878</v>
      </c>
      <c r="C153" s="126">
        <f t="shared" si="21"/>
        <v>45878</v>
      </c>
      <c r="D153" s="254"/>
      <c r="E153" s="255"/>
      <c r="F153" s="127"/>
      <c r="G153" s="219"/>
      <c r="H153" s="127"/>
      <c r="I153" s="128"/>
      <c r="J153" s="127"/>
      <c r="K153" s="128"/>
      <c r="L153" s="127"/>
      <c r="M153" s="256"/>
      <c r="N153" s="130" t="s">
        <v>1762</v>
      </c>
    </row>
    <row r="154" spans="1:15" ht="36" customHeight="1">
      <c r="A154" s="713"/>
      <c r="B154" s="125">
        <f t="shared" si="20"/>
        <v>45879</v>
      </c>
      <c r="C154" s="126">
        <f t="shared" si="21"/>
        <v>45879</v>
      </c>
      <c r="D154" s="127"/>
      <c r="E154" s="128"/>
      <c r="F154" s="127"/>
      <c r="G154" s="128"/>
      <c r="H154" s="127"/>
      <c r="I154" s="128"/>
      <c r="J154" s="127"/>
      <c r="K154" s="128"/>
      <c r="L154" s="127"/>
      <c r="M154" s="256"/>
      <c r="N154" s="130"/>
    </row>
    <row r="155" spans="1:15" ht="36" customHeight="1">
      <c r="A155" s="713"/>
      <c r="B155" s="125">
        <f t="shared" si="20"/>
        <v>45880</v>
      </c>
      <c r="C155" s="126">
        <f t="shared" si="21"/>
        <v>45880</v>
      </c>
      <c r="D155" s="254"/>
      <c r="E155" s="128"/>
      <c r="F155" s="127"/>
      <c r="G155" s="219"/>
      <c r="H155" s="127"/>
      <c r="I155" s="219"/>
      <c r="J155" s="127"/>
      <c r="K155" s="128"/>
      <c r="L155" s="127"/>
      <c r="M155" s="256"/>
      <c r="N155" s="130" t="s">
        <v>1763</v>
      </c>
    </row>
    <row r="156" spans="1:15" ht="36" customHeight="1">
      <c r="A156" s="713"/>
      <c r="B156" s="118">
        <f t="shared" si="20"/>
        <v>45881</v>
      </c>
      <c r="C156" s="119">
        <f t="shared" si="21"/>
        <v>45881</v>
      </c>
      <c r="D156" s="116"/>
      <c r="E156" s="120"/>
      <c r="F156" s="116"/>
      <c r="G156" s="120"/>
      <c r="H156" s="116" t="s">
        <v>1783</v>
      </c>
      <c r="I156" s="120"/>
      <c r="J156" s="123" t="s">
        <v>1783</v>
      </c>
      <c r="K156" s="121"/>
      <c r="L156" s="123"/>
      <c r="M156" s="121"/>
      <c r="N156" s="122"/>
      <c r="O156" s="99">
        <f>O152+1</f>
        <v>91</v>
      </c>
    </row>
    <row r="157" spans="1:15" ht="36" customHeight="1">
      <c r="A157" s="713"/>
      <c r="B157" s="118">
        <f t="shared" si="20"/>
        <v>45882</v>
      </c>
      <c r="C157" s="119">
        <f t="shared" si="21"/>
        <v>45882</v>
      </c>
      <c r="D157" s="116"/>
      <c r="E157" s="120"/>
      <c r="F157" s="116"/>
      <c r="G157" s="120"/>
      <c r="H157" s="257" t="s">
        <v>1783</v>
      </c>
      <c r="I157" s="258"/>
      <c r="J157" s="116" t="s">
        <v>1783</v>
      </c>
      <c r="K157" s="121"/>
      <c r="L157" s="123"/>
      <c r="M157" s="121"/>
      <c r="N157" s="122"/>
      <c r="O157" s="99">
        <f>O156+1</f>
        <v>92</v>
      </c>
    </row>
    <row r="158" spans="1:15" ht="36" customHeight="1">
      <c r="A158" s="713"/>
      <c r="B158" s="118">
        <f t="shared" si="20"/>
        <v>45883</v>
      </c>
      <c r="C158" s="119">
        <f t="shared" si="21"/>
        <v>45883</v>
      </c>
      <c r="D158" s="116" t="s">
        <v>1782</v>
      </c>
      <c r="E158" s="124" t="s">
        <v>1687</v>
      </c>
      <c r="F158" s="116" t="s">
        <v>1782</v>
      </c>
      <c r="G158" s="124" t="s">
        <v>1687</v>
      </c>
      <c r="H158" s="116" t="s">
        <v>1783</v>
      </c>
      <c r="I158" s="124"/>
      <c r="J158" s="116" t="s">
        <v>1783</v>
      </c>
      <c r="K158" s="124"/>
      <c r="L158" s="116"/>
      <c r="M158" s="124"/>
      <c r="N158" s="122"/>
      <c r="O158" s="99">
        <f>O157+1</f>
        <v>93</v>
      </c>
    </row>
    <row r="159" spans="1:15" ht="36" customHeight="1">
      <c r="A159" s="713"/>
      <c r="B159" s="118">
        <f t="shared" si="20"/>
        <v>45884</v>
      </c>
      <c r="C159" s="119">
        <f t="shared" si="21"/>
        <v>45884</v>
      </c>
      <c r="D159" s="218"/>
      <c r="E159" s="229"/>
      <c r="F159" s="218"/>
      <c r="G159" s="259"/>
      <c r="H159" s="218" t="s">
        <v>1783</v>
      </c>
      <c r="I159" s="260"/>
      <c r="J159" s="218" t="s">
        <v>1783</v>
      </c>
      <c r="K159" s="236"/>
      <c r="L159" s="218"/>
      <c r="M159" s="261"/>
      <c r="N159" s="190"/>
      <c r="O159" s="99">
        <f>O158+1</f>
        <v>94</v>
      </c>
    </row>
    <row r="160" spans="1:15" ht="36" customHeight="1">
      <c r="A160" s="713"/>
      <c r="B160" s="125">
        <f t="shared" si="20"/>
        <v>45885</v>
      </c>
      <c r="C160" s="126">
        <f t="shared" si="21"/>
        <v>45885</v>
      </c>
      <c r="D160" s="127"/>
      <c r="E160" s="128"/>
      <c r="F160" s="127"/>
      <c r="G160" s="219"/>
      <c r="H160" s="127"/>
      <c r="I160" s="128"/>
      <c r="J160" s="127"/>
      <c r="K160" s="128"/>
      <c r="L160" s="127"/>
      <c r="M160" s="256"/>
      <c r="N160" s="130"/>
    </row>
    <row r="161" spans="1:15" ht="36" customHeight="1">
      <c r="A161" s="713"/>
      <c r="B161" s="125">
        <f t="shared" si="20"/>
        <v>45886</v>
      </c>
      <c r="C161" s="126">
        <f t="shared" si="21"/>
        <v>45886</v>
      </c>
      <c r="D161" s="145"/>
      <c r="E161" s="262"/>
      <c r="F161" s="145"/>
      <c r="G161" s="262"/>
      <c r="H161" s="145"/>
      <c r="I161" s="262"/>
      <c r="J161" s="145"/>
      <c r="K161" s="262"/>
      <c r="L161" s="145"/>
      <c r="M161" s="263"/>
      <c r="N161" s="264"/>
    </row>
    <row r="162" spans="1:15" ht="36" customHeight="1">
      <c r="A162" s="713"/>
      <c r="B162" s="118">
        <f t="shared" si="20"/>
        <v>45887</v>
      </c>
      <c r="C162" s="119">
        <f t="shared" si="21"/>
        <v>45887</v>
      </c>
      <c r="D162" s="116"/>
      <c r="E162" s="253"/>
      <c r="F162" s="116"/>
      <c r="G162" s="124"/>
      <c r="H162" s="116" t="s">
        <v>1783</v>
      </c>
      <c r="I162" s="253"/>
      <c r="J162" s="116" t="s">
        <v>1783</v>
      </c>
      <c r="K162" s="124"/>
      <c r="L162" s="116"/>
      <c r="M162" s="242"/>
      <c r="N162" s="122"/>
      <c r="O162" s="99">
        <f>O159+1</f>
        <v>95</v>
      </c>
    </row>
    <row r="163" spans="1:15" ht="36" customHeight="1">
      <c r="A163" s="713"/>
      <c r="B163" s="118">
        <f t="shared" si="20"/>
        <v>45888</v>
      </c>
      <c r="C163" s="119">
        <f t="shared" si="21"/>
        <v>45888</v>
      </c>
      <c r="D163" s="116"/>
      <c r="E163" s="120"/>
      <c r="F163" s="116"/>
      <c r="G163" s="120"/>
      <c r="H163" s="116" t="s">
        <v>1783</v>
      </c>
      <c r="I163" s="120"/>
      <c r="J163" s="116" t="s">
        <v>1783</v>
      </c>
      <c r="K163" s="124"/>
      <c r="L163" s="123"/>
      <c r="M163" s="121"/>
      <c r="N163" s="122"/>
      <c r="O163" s="99">
        <f>O162+1</f>
        <v>96</v>
      </c>
    </row>
    <row r="164" spans="1:15" ht="36" customHeight="1">
      <c r="A164" s="713"/>
      <c r="B164" s="118">
        <f t="shared" si="20"/>
        <v>45889</v>
      </c>
      <c r="C164" s="119">
        <f t="shared" si="21"/>
        <v>45889</v>
      </c>
      <c r="D164" s="116"/>
      <c r="E164" s="120"/>
      <c r="F164" s="116"/>
      <c r="G164" s="120"/>
      <c r="H164" s="116" t="s">
        <v>1783</v>
      </c>
      <c r="I164" s="120"/>
      <c r="J164" s="116" t="s">
        <v>1783</v>
      </c>
      <c r="K164" s="124"/>
      <c r="L164" s="123"/>
      <c r="M164" s="121"/>
      <c r="N164" s="122" t="s">
        <v>1766</v>
      </c>
      <c r="O164" s="99">
        <f t="shared" ref="O164:O166" si="23">O163+1</f>
        <v>97</v>
      </c>
    </row>
    <row r="165" spans="1:15" ht="36" customHeight="1">
      <c r="A165" s="713"/>
      <c r="B165" s="118">
        <f t="shared" si="20"/>
        <v>45890</v>
      </c>
      <c r="C165" s="119">
        <f t="shared" si="21"/>
        <v>45890</v>
      </c>
      <c r="D165" s="116" t="s">
        <v>1782</v>
      </c>
      <c r="E165" s="124" t="s">
        <v>1687</v>
      </c>
      <c r="F165" s="116" t="s">
        <v>1782</v>
      </c>
      <c r="G165" s="124" t="s">
        <v>1687</v>
      </c>
      <c r="H165" s="116" t="s">
        <v>1783</v>
      </c>
      <c r="I165" s="124"/>
      <c r="J165" s="116" t="s">
        <v>1783</v>
      </c>
      <c r="K165" s="124"/>
      <c r="L165" s="116"/>
      <c r="M165" s="124"/>
      <c r="N165" s="122"/>
      <c r="O165" s="99">
        <f t="shared" si="23"/>
        <v>98</v>
      </c>
    </row>
    <row r="166" spans="1:15" ht="36" customHeight="1">
      <c r="A166" s="714"/>
      <c r="B166" s="118">
        <f t="shared" si="20"/>
        <v>45891</v>
      </c>
      <c r="C166" s="119">
        <f t="shared" si="21"/>
        <v>45891</v>
      </c>
      <c r="D166" s="116"/>
      <c r="E166" s="124"/>
      <c r="F166" s="116"/>
      <c r="G166" s="124"/>
      <c r="H166" s="116" t="s">
        <v>1783</v>
      </c>
      <c r="I166" s="124"/>
      <c r="J166" s="116" t="s">
        <v>1783</v>
      </c>
      <c r="K166" s="124"/>
      <c r="L166" s="116"/>
      <c r="M166" s="121"/>
      <c r="N166" s="122" t="s">
        <v>1767</v>
      </c>
      <c r="O166" s="99">
        <f t="shared" si="23"/>
        <v>99</v>
      </c>
    </row>
    <row r="167" spans="1:15" ht="36" customHeight="1">
      <c r="A167" s="714"/>
      <c r="B167" s="125">
        <f t="shared" si="20"/>
        <v>45892</v>
      </c>
      <c r="C167" s="126">
        <f t="shared" si="21"/>
        <v>45892</v>
      </c>
      <c r="D167" s="127"/>
      <c r="E167" s="128"/>
      <c r="F167" s="127"/>
      <c r="G167" s="219"/>
      <c r="H167" s="127"/>
      <c r="I167" s="219"/>
      <c r="J167" s="127"/>
      <c r="K167" s="128"/>
      <c r="L167" s="127"/>
      <c r="M167" s="256"/>
      <c r="N167" s="130"/>
    </row>
    <row r="168" spans="1:15" ht="36" customHeight="1">
      <c r="A168" s="714"/>
      <c r="B168" s="125">
        <f t="shared" si="20"/>
        <v>45893</v>
      </c>
      <c r="C168" s="126">
        <f t="shared" si="21"/>
        <v>45893</v>
      </c>
      <c r="D168" s="127"/>
      <c r="E168" s="128"/>
      <c r="F168" s="127"/>
      <c r="G168" s="128"/>
      <c r="H168" s="127"/>
      <c r="I168" s="128"/>
      <c r="J168" s="127"/>
      <c r="K168" s="219"/>
      <c r="L168" s="127"/>
      <c r="M168" s="219"/>
      <c r="N168" s="130"/>
    </row>
    <row r="169" spans="1:15" ht="36" customHeight="1">
      <c r="A169" s="714"/>
      <c r="B169" s="118">
        <f t="shared" si="20"/>
        <v>45894</v>
      </c>
      <c r="C169" s="119">
        <f t="shared" si="21"/>
        <v>45894</v>
      </c>
      <c r="D169" s="116"/>
      <c r="E169" s="124"/>
      <c r="F169" s="116"/>
      <c r="G169" s="124"/>
      <c r="H169" s="116" t="s">
        <v>1783</v>
      </c>
      <c r="I169" s="124"/>
      <c r="J169" s="116" t="s">
        <v>1783</v>
      </c>
      <c r="K169" s="124"/>
      <c r="L169" s="116"/>
      <c r="M169" s="242"/>
      <c r="N169" s="246"/>
      <c r="O169" s="99">
        <f>O166+1</f>
        <v>100</v>
      </c>
    </row>
    <row r="170" spans="1:15" ht="36" customHeight="1">
      <c r="A170" s="715" t="s">
        <v>1768</v>
      </c>
      <c r="B170" s="118">
        <f t="shared" si="20"/>
        <v>45895</v>
      </c>
      <c r="C170" s="119">
        <f t="shared" si="21"/>
        <v>45895</v>
      </c>
      <c r="D170" s="116"/>
      <c r="E170" s="124"/>
      <c r="F170" s="116"/>
      <c r="G170" s="124"/>
      <c r="H170" s="116"/>
      <c r="I170" s="120"/>
      <c r="J170" s="123"/>
      <c r="K170" s="121"/>
      <c r="L170" s="123"/>
      <c r="M170" s="121"/>
      <c r="N170" s="122" t="s">
        <v>1769</v>
      </c>
      <c r="O170" s="99">
        <f>O169+1</f>
        <v>101</v>
      </c>
    </row>
    <row r="171" spans="1:15" ht="36" customHeight="1">
      <c r="A171" s="716" t="s">
        <v>1770</v>
      </c>
      <c r="B171" s="118">
        <f t="shared" si="20"/>
        <v>45896</v>
      </c>
      <c r="C171" s="119">
        <f t="shared" si="21"/>
        <v>45896</v>
      </c>
      <c r="D171" s="116"/>
      <c r="E171" s="120"/>
      <c r="F171" s="116"/>
      <c r="G171" s="120"/>
      <c r="H171" s="257"/>
      <c r="I171" s="258"/>
      <c r="J171" s="116"/>
      <c r="K171" s="121"/>
      <c r="L171" s="123"/>
      <c r="M171" s="121"/>
      <c r="N171" s="122" t="s">
        <v>1771</v>
      </c>
      <c r="O171" s="99">
        <f t="shared" ref="O171:O173" si="24">O170+1</f>
        <v>102</v>
      </c>
    </row>
    <row r="172" spans="1:15" ht="36" customHeight="1">
      <c r="A172" s="716"/>
      <c r="B172" s="118">
        <f t="shared" si="20"/>
        <v>45897</v>
      </c>
      <c r="C172" s="119">
        <f t="shared" si="21"/>
        <v>45897</v>
      </c>
      <c r="D172" s="116"/>
      <c r="E172" s="124"/>
      <c r="F172" s="116"/>
      <c r="G172" s="124"/>
      <c r="H172" s="116"/>
      <c r="I172" s="124"/>
      <c r="J172" s="116"/>
      <c r="K172" s="124"/>
      <c r="L172" s="116"/>
      <c r="M172" s="124"/>
      <c r="N172" s="122" t="s">
        <v>1769</v>
      </c>
      <c r="O172" s="99">
        <f t="shared" si="24"/>
        <v>103</v>
      </c>
    </row>
    <row r="173" spans="1:15" ht="36" customHeight="1">
      <c r="A173" s="716"/>
      <c r="B173" s="118">
        <f t="shared" si="20"/>
        <v>45898</v>
      </c>
      <c r="C173" s="119">
        <f t="shared" si="21"/>
        <v>45898</v>
      </c>
      <c r="D173" s="116"/>
      <c r="E173" s="124"/>
      <c r="F173" s="116"/>
      <c r="G173" s="124"/>
      <c r="H173" s="116"/>
      <c r="I173" s="124"/>
      <c r="J173" s="116"/>
      <c r="K173" s="223"/>
      <c r="L173" s="116"/>
      <c r="M173" s="121"/>
      <c r="N173" s="122" t="s">
        <v>1769</v>
      </c>
      <c r="O173" s="99">
        <f t="shared" si="24"/>
        <v>104</v>
      </c>
    </row>
    <row r="174" spans="1:15" ht="36" customHeight="1">
      <c r="A174" s="716"/>
      <c r="B174" s="125">
        <f t="shared" si="20"/>
        <v>45899</v>
      </c>
      <c r="C174" s="126">
        <f t="shared" si="21"/>
        <v>45899</v>
      </c>
      <c r="D174" s="127"/>
      <c r="E174" s="128"/>
      <c r="F174" s="127"/>
      <c r="G174" s="128"/>
      <c r="H174" s="127"/>
      <c r="I174" s="128"/>
      <c r="J174" s="127"/>
      <c r="K174" s="265"/>
      <c r="L174" s="166"/>
      <c r="M174" s="168"/>
      <c r="N174" s="208" t="s">
        <v>1769</v>
      </c>
    </row>
    <row r="175" spans="1:15" ht="36" customHeight="1">
      <c r="A175" s="716"/>
      <c r="B175" s="191">
        <f t="shared" si="20"/>
        <v>45900</v>
      </c>
      <c r="C175" s="192">
        <f>B175</f>
        <v>45900</v>
      </c>
      <c r="D175" s="193"/>
      <c r="E175" s="194"/>
      <c r="F175" s="193"/>
      <c r="G175" s="194"/>
      <c r="H175" s="193"/>
      <c r="I175" s="194"/>
      <c r="J175" s="193"/>
      <c r="K175" s="266"/>
      <c r="L175" s="193"/>
      <c r="M175" s="267"/>
      <c r="N175" s="197" t="s">
        <v>1769</v>
      </c>
    </row>
    <row r="176" spans="1:15" ht="27" customHeight="1">
      <c r="B176" s="222"/>
      <c r="D176" s="157"/>
      <c r="E176" s="157"/>
      <c r="F176" s="157"/>
      <c r="G176" s="157"/>
      <c r="H176" s="157"/>
      <c r="I176" s="157"/>
      <c r="J176" s="157"/>
      <c r="K176" s="158"/>
      <c r="L176" s="157"/>
      <c r="M176" s="158"/>
      <c r="N176" s="158"/>
    </row>
    <row r="177" spans="1:15" ht="27" customHeight="1">
      <c r="B177" s="159" t="s">
        <v>1212</v>
      </c>
      <c r="D177" s="157"/>
      <c r="E177" s="157"/>
      <c r="F177" s="157"/>
      <c r="G177" s="157"/>
      <c r="H177" s="157"/>
      <c r="I177" s="157"/>
      <c r="J177" s="157"/>
      <c r="K177" s="158"/>
      <c r="L177" s="157"/>
      <c r="M177" s="158"/>
      <c r="N177" s="158"/>
    </row>
    <row r="178" spans="1:15" ht="18" customHeight="1">
      <c r="A178" s="716"/>
      <c r="B178" s="1383" t="s">
        <v>1055</v>
      </c>
      <c r="C178" s="1385" t="s">
        <v>1056</v>
      </c>
      <c r="D178" s="106" t="s">
        <v>1057</v>
      </c>
      <c r="E178" s="1381" t="s">
        <v>1058</v>
      </c>
      <c r="F178" s="106" t="s">
        <v>1059</v>
      </c>
      <c r="G178" s="1381" t="s">
        <v>1058</v>
      </c>
      <c r="H178" s="106" t="s">
        <v>1060</v>
      </c>
      <c r="I178" s="1381" t="s">
        <v>1058</v>
      </c>
      <c r="J178" s="106" t="s">
        <v>1061</v>
      </c>
      <c r="K178" s="1381" t="s">
        <v>1058</v>
      </c>
      <c r="L178" s="106" t="s">
        <v>1062</v>
      </c>
      <c r="M178" s="1381" t="s">
        <v>1058</v>
      </c>
      <c r="N178" s="107" t="s">
        <v>1063</v>
      </c>
    </row>
    <row r="179" spans="1:15" ht="18" customHeight="1">
      <c r="A179" s="716"/>
      <c r="B179" s="1384"/>
      <c r="C179" s="1386"/>
      <c r="D179" s="108" t="s">
        <v>1064</v>
      </c>
      <c r="E179" s="1382"/>
      <c r="F179" s="108" t="s">
        <v>1065</v>
      </c>
      <c r="G179" s="1382"/>
      <c r="H179" s="108" t="s">
        <v>1066</v>
      </c>
      <c r="I179" s="1382"/>
      <c r="J179" s="108" t="s">
        <v>1067</v>
      </c>
      <c r="K179" s="1382"/>
      <c r="L179" s="108" t="s">
        <v>443</v>
      </c>
      <c r="M179" s="1382"/>
      <c r="N179" s="109"/>
    </row>
    <row r="180" spans="1:15" ht="36" customHeight="1">
      <c r="A180" s="716"/>
      <c r="B180" s="110">
        <f>B175+1</f>
        <v>45901</v>
      </c>
      <c r="C180" s="111">
        <f>B180</f>
        <v>45901</v>
      </c>
      <c r="D180" s="268"/>
      <c r="E180" s="160"/>
      <c r="F180" s="268"/>
      <c r="G180" s="160"/>
      <c r="H180" s="268"/>
      <c r="I180" s="160"/>
      <c r="J180" s="268"/>
      <c r="K180" s="160"/>
      <c r="L180" s="163"/>
      <c r="M180" s="115"/>
      <c r="N180" s="117" t="s">
        <v>1772</v>
      </c>
      <c r="O180" s="99">
        <f>O173+1</f>
        <v>105</v>
      </c>
    </row>
    <row r="181" spans="1:15" ht="36" customHeight="1">
      <c r="A181" s="716"/>
      <c r="B181" s="118">
        <f>B180+1</f>
        <v>45902</v>
      </c>
      <c r="C181" s="119">
        <f>B181</f>
        <v>45902</v>
      </c>
      <c r="D181" s="269"/>
      <c r="E181" s="135"/>
      <c r="F181" s="269"/>
      <c r="G181" s="135"/>
      <c r="H181" s="269"/>
      <c r="I181" s="135"/>
      <c r="J181" s="269"/>
      <c r="K181" s="135"/>
      <c r="L181" s="116"/>
      <c r="M181" s="121"/>
      <c r="N181" s="122" t="s">
        <v>1772</v>
      </c>
      <c r="O181" s="99">
        <f>O180+1</f>
        <v>106</v>
      </c>
    </row>
    <row r="182" spans="1:15" ht="36" customHeight="1">
      <c r="A182" s="716"/>
      <c r="B182" s="118">
        <f t="shared" ref="B182:B208" si="25">B181+1</f>
        <v>45903</v>
      </c>
      <c r="C182" s="119">
        <f t="shared" ref="C182:C208" si="26">B182</f>
        <v>45903</v>
      </c>
      <c r="D182" s="269"/>
      <c r="E182" s="177"/>
      <c r="F182" s="116"/>
      <c r="G182" s="120"/>
      <c r="H182" s="116"/>
      <c r="I182" s="177"/>
      <c r="J182" s="116"/>
      <c r="K182" s="121"/>
      <c r="L182" s="116"/>
      <c r="M182" s="121"/>
      <c r="N182" s="122" t="s">
        <v>1773</v>
      </c>
      <c r="O182" s="99">
        <f t="shared" ref="O182:O184" si="27">O181+1</f>
        <v>107</v>
      </c>
    </row>
    <row r="183" spans="1:15" ht="36" customHeight="1">
      <c r="A183" s="716"/>
      <c r="B183" s="118">
        <f t="shared" si="25"/>
        <v>45904</v>
      </c>
      <c r="C183" s="119">
        <f t="shared" si="26"/>
        <v>45904</v>
      </c>
      <c r="D183" s="269"/>
      <c r="E183" s="270"/>
      <c r="F183" s="269"/>
      <c r="G183" s="270"/>
      <c r="H183" s="116"/>
      <c r="I183" s="135"/>
      <c r="J183" s="116"/>
      <c r="K183" s="135"/>
      <c r="L183" s="116"/>
      <c r="M183" s="124"/>
      <c r="N183" s="122" t="s">
        <v>1213</v>
      </c>
      <c r="O183" s="99">
        <f t="shared" si="27"/>
        <v>108</v>
      </c>
    </row>
    <row r="184" spans="1:15" ht="36" customHeight="1">
      <c r="A184" s="716"/>
      <c r="B184" s="118">
        <f t="shared" si="25"/>
        <v>45905</v>
      </c>
      <c r="C184" s="119">
        <f t="shared" si="26"/>
        <v>45905</v>
      </c>
      <c r="D184" s="116"/>
      <c r="E184" s="135"/>
      <c r="F184" s="116"/>
      <c r="G184" s="135"/>
      <c r="H184" s="116"/>
      <c r="I184" s="135"/>
      <c r="J184" s="116"/>
      <c r="K184" s="135"/>
      <c r="L184" s="116"/>
      <c r="M184" s="242"/>
      <c r="N184" s="122" t="s">
        <v>1774</v>
      </c>
      <c r="O184" s="99">
        <f t="shared" si="27"/>
        <v>109</v>
      </c>
    </row>
    <row r="185" spans="1:15" ht="36" customHeight="1">
      <c r="A185" s="716"/>
      <c r="B185" s="125">
        <f t="shared" si="25"/>
        <v>45906</v>
      </c>
      <c r="C185" s="126">
        <f t="shared" si="26"/>
        <v>45906</v>
      </c>
      <c r="D185" s="127"/>
      <c r="E185" s="139"/>
      <c r="F185" s="127"/>
      <c r="G185" s="139"/>
      <c r="H185" s="127"/>
      <c r="I185" s="139"/>
      <c r="J185" s="138"/>
      <c r="K185" s="139"/>
      <c r="L185" s="127"/>
      <c r="M185" s="256"/>
      <c r="N185" s="130" t="s">
        <v>1213</v>
      </c>
    </row>
    <row r="186" spans="1:15" ht="36" customHeight="1">
      <c r="A186" s="716"/>
      <c r="B186" s="125">
        <f t="shared" si="25"/>
        <v>45907</v>
      </c>
      <c r="C186" s="126">
        <f t="shared" si="26"/>
        <v>45907</v>
      </c>
      <c r="D186" s="127"/>
      <c r="E186" s="139"/>
      <c r="F186" s="138"/>
      <c r="G186" s="271"/>
      <c r="H186" s="138"/>
      <c r="I186" s="271"/>
      <c r="J186" s="138"/>
      <c r="K186" s="272"/>
      <c r="L186" s="127"/>
      <c r="M186" s="219"/>
      <c r="N186" s="130"/>
    </row>
    <row r="187" spans="1:15" ht="36" customHeight="1">
      <c r="A187" s="716"/>
      <c r="B187" s="118">
        <f t="shared" si="25"/>
        <v>45908</v>
      </c>
      <c r="C187" s="119">
        <f t="shared" si="26"/>
        <v>45908</v>
      </c>
      <c r="D187" s="116"/>
      <c r="E187" s="135"/>
      <c r="F187" s="116"/>
      <c r="G187" s="135"/>
      <c r="H187" s="116"/>
      <c r="I187" s="135"/>
      <c r="J187" s="116"/>
      <c r="K187" s="135"/>
      <c r="L187" s="116"/>
      <c r="M187" s="242"/>
      <c r="N187" s="122"/>
      <c r="O187" s="99">
        <f>O184+1</f>
        <v>110</v>
      </c>
    </row>
    <row r="188" spans="1:15" ht="36" customHeight="1">
      <c r="A188" s="716"/>
      <c r="B188" s="118">
        <f t="shared" si="25"/>
        <v>45909</v>
      </c>
      <c r="C188" s="119">
        <f t="shared" si="26"/>
        <v>45909</v>
      </c>
      <c r="D188" s="269"/>
      <c r="E188" s="135"/>
      <c r="F188" s="269"/>
      <c r="G188" s="135"/>
      <c r="H188" s="269"/>
      <c r="I188" s="177"/>
      <c r="J188" s="137"/>
      <c r="K188" s="121"/>
      <c r="L188" s="123"/>
      <c r="M188" s="121"/>
      <c r="N188" s="122"/>
      <c r="O188" s="99">
        <f>O187+1</f>
        <v>111</v>
      </c>
    </row>
    <row r="189" spans="1:15" ht="36" customHeight="1">
      <c r="A189" s="716"/>
      <c r="B189" s="118">
        <f t="shared" si="25"/>
        <v>45910</v>
      </c>
      <c r="C189" s="119">
        <f t="shared" si="26"/>
        <v>45910</v>
      </c>
      <c r="D189" s="269"/>
      <c r="E189" s="177"/>
      <c r="F189" s="116"/>
      <c r="G189" s="177"/>
      <c r="H189" s="137"/>
      <c r="I189" s="177"/>
      <c r="J189" s="116"/>
      <c r="K189" s="121"/>
      <c r="L189" s="116"/>
      <c r="M189" s="121"/>
      <c r="N189" s="122" t="s">
        <v>1718</v>
      </c>
      <c r="O189" s="99">
        <f t="shared" ref="O189:O191" si="28">O188+1</f>
        <v>112</v>
      </c>
    </row>
    <row r="190" spans="1:15" ht="36" customHeight="1">
      <c r="A190" s="716"/>
      <c r="B190" s="118">
        <f t="shared" si="25"/>
        <v>45911</v>
      </c>
      <c r="C190" s="119">
        <f t="shared" si="26"/>
        <v>45911</v>
      </c>
      <c r="D190" s="116"/>
      <c r="E190" s="274"/>
      <c r="F190" s="116"/>
      <c r="G190" s="135"/>
      <c r="H190" s="116"/>
      <c r="I190" s="274"/>
      <c r="J190" s="116"/>
      <c r="K190" s="135"/>
      <c r="L190" s="116"/>
      <c r="M190" s="242"/>
      <c r="N190" s="122" t="s">
        <v>1775</v>
      </c>
      <c r="O190" s="99">
        <f t="shared" si="28"/>
        <v>113</v>
      </c>
    </row>
    <row r="191" spans="1:15" ht="36" customHeight="1">
      <c r="A191" s="716"/>
      <c r="B191" s="118">
        <f t="shared" si="25"/>
        <v>45912</v>
      </c>
      <c r="C191" s="119">
        <f t="shared" si="26"/>
        <v>45912</v>
      </c>
      <c r="D191" s="116"/>
      <c r="E191" s="274"/>
      <c r="F191" s="116"/>
      <c r="G191" s="135"/>
      <c r="H191" s="116"/>
      <c r="I191" s="274"/>
      <c r="J191" s="116"/>
      <c r="K191" s="135"/>
      <c r="L191" s="116"/>
      <c r="M191" s="242"/>
      <c r="N191" s="122"/>
      <c r="O191" s="99">
        <f t="shared" si="28"/>
        <v>114</v>
      </c>
    </row>
    <row r="192" spans="1:15" ht="36" customHeight="1">
      <c r="A192" s="716"/>
      <c r="B192" s="125">
        <f t="shared" si="25"/>
        <v>45913</v>
      </c>
      <c r="C192" s="126">
        <f t="shared" si="26"/>
        <v>45913</v>
      </c>
      <c r="D192" s="127"/>
      <c r="E192" s="139"/>
      <c r="F192" s="127"/>
      <c r="G192" s="139"/>
      <c r="H192" s="127"/>
      <c r="I192" s="273"/>
      <c r="J192" s="127"/>
      <c r="K192" s="139"/>
      <c r="L192" s="127"/>
      <c r="M192" s="256"/>
      <c r="N192" s="130"/>
    </row>
    <row r="193" spans="1:15" ht="36" customHeight="1">
      <c r="A193" s="716"/>
      <c r="B193" s="125">
        <f t="shared" si="25"/>
        <v>45914</v>
      </c>
      <c r="C193" s="126">
        <f t="shared" si="26"/>
        <v>45914</v>
      </c>
      <c r="D193" s="127"/>
      <c r="E193" s="273"/>
      <c r="F193" s="127"/>
      <c r="G193" s="139"/>
      <c r="H193" s="127"/>
      <c r="I193" s="273"/>
      <c r="J193" s="127"/>
      <c r="K193" s="139"/>
      <c r="L193" s="127"/>
      <c r="M193" s="256"/>
      <c r="N193" s="130"/>
    </row>
    <row r="194" spans="1:15" ht="36" customHeight="1">
      <c r="A194" s="716"/>
      <c r="B194" s="125">
        <f t="shared" si="25"/>
        <v>45915</v>
      </c>
      <c r="C194" s="126">
        <f t="shared" si="26"/>
        <v>45915</v>
      </c>
      <c r="D194" s="127"/>
      <c r="E194" s="139"/>
      <c r="F194" s="127"/>
      <c r="G194" s="139"/>
      <c r="H194" s="127"/>
      <c r="I194" s="139"/>
      <c r="J194" s="127"/>
      <c r="K194" s="139"/>
      <c r="L194" s="127"/>
      <c r="M194" s="256"/>
      <c r="N194" s="130" t="s">
        <v>1776</v>
      </c>
    </row>
    <row r="195" spans="1:15" ht="36" customHeight="1">
      <c r="A195" s="716"/>
      <c r="B195" s="118">
        <f t="shared" si="25"/>
        <v>45916</v>
      </c>
      <c r="C195" s="119">
        <f t="shared" si="26"/>
        <v>45916</v>
      </c>
      <c r="D195" s="269"/>
      <c r="E195" s="135"/>
      <c r="F195" s="269"/>
      <c r="G195" s="135"/>
      <c r="H195" s="269"/>
      <c r="I195" s="135"/>
      <c r="J195" s="269"/>
      <c r="K195" s="135"/>
      <c r="L195" s="123"/>
      <c r="M195" s="121"/>
      <c r="N195" s="122"/>
      <c r="O195" s="99">
        <f>O191+1</f>
        <v>115</v>
      </c>
    </row>
    <row r="196" spans="1:15" ht="36" customHeight="1">
      <c r="A196" s="716"/>
      <c r="B196" s="118">
        <f t="shared" si="25"/>
        <v>45917</v>
      </c>
      <c r="C196" s="119">
        <f t="shared" si="26"/>
        <v>45917</v>
      </c>
      <c r="D196" s="269" t="s">
        <v>1777</v>
      </c>
      <c r="E196" s="177"/>
      <c r="F196" s="116" t="s">
        <v>1777</v>
      </c>
      <c r="G196" s="120"/>
      <c r="H196" s="269" t="s">
        <v>1777</v>
      </c>
      <c r="I196" s="177"/>
      <c r="J196" s="116" t="s">
        <v>1777</v>
      </c>
      <c r="K196" s="135"/>
      <c r="L196" s="116"/>
      <c r="M196" s="121"/>
      <c r="N196" s="122" t="s">
        <v>1778</v>
      </c>
      <c r="O196" s="99">
        <f>O195+1</f>
        <v>116</v>
      </c>
    </row>
    <row r="197" spans="1:15" ht="36" customHeight="1">
      <c r="A197" s="716"/>
      <c r="B197" s="118">
        <f t="shared" si="25"/>
        <v>45918</v>
      </c>
      <c r="C197" s="119">
        <f t="shared" si="26"/>
        <v>45918</v>
      </c>
      <c r="D197" s="116"/>
      <c r="E197" s="135"/>
      <c r="F197" s="116"/>
      <c r="G197" s="135"/>
      <c r="H197" s="116"/>
      <c r="I197" s="274"/>
      <c r="J197" s="116"/>
      <c r="K197" s="274"/>
      <c r="L197" s="116"/>
      <c r="M197" s="121"/>
      <c r="N197" s="122"/>
      <c r="O197" s="99">
        <f t="shared" ref="O197:O198" si="29">O196+1</f>
        <v>117</v>
      </c>
    </row>
    <row r="198" spans="1:15" ht="36" customHeight="1">
      <c r="A198" s="716"/>
      <c r="B198" s="118">
        <f t="shared" si="25"/>
        <v>45919</v>
      </c>
      <c r="C198" s="119">
        <f t="shared" si="26"/>
        <v>45919</v>
      </c>
      <c r="D198" s="269"/>
      <c r="E198" s="270"/>
      <c r="F198" s="116"/>
      <c r="G198" s="274"/>
      <c r="H198" s="116"/>
      <c r="I198" s="135"/>
      <c r="J198" s="116"/>
      <c r="K198" s="135"/>
      <c r="L198" s="116"/>
      <c r="M198" s="121"/>
      <c r="N198" s="122"/>
      <c r="O198" s="99">
        <f t="shared" si="29"/>
        <v>118</v>
      </c>
    </row>
    <row r="199" spans="1:15" ht="36" customHeight="1">
      <c r="A199" s="716"/>
      <c r="B199" s="125">
        <f t="shared" si="25"/>
        <v>45920</v>
      </c>
      <c r="C199" s="126">
        <f t="shared" si="26"/>
        <v>45920</v>
      </c>
      <c r="D199" s="127"/>
      <c r="E199" s="139"/>
      <c r="F199" s="127"/>
      <c r="G199" s="139"/>
      <c r="H199" s="127"/>
      <c r="I199" s="139"/>
      <c r="J199" s="127"/>
      <c r="K199" s="139"/>
      <c r="L199" s="127"/>
      <c r="M199" s="132"/>
      <c r="N199" s="130"/>
    </row>
    <row r="200" spans="1:15" ht="36" customHeight="1">
      <c r="A200" s="716"/>
      <c r="B200" s="125">
        <f t="shared" si="25"/>
        <v>45921</v>
      </c>
      <c r="C200" s="126">
        <f t="shared" si="26"/>
        <v>45921</v>
      </c>
      <c r="D200" s="127"/>
      <c r="E200" s="139"/>
      <c r="F200" s="127"/>
      <c r="G200" s="139"/>
      <c r="H200" s="127"/>
      <c r="I200" s="273"/>
      <c r="J200" s="127"/>
      <c r="K200" s="273"/>
      <c r="L200" s="127"/>
      <c r="M200" s="216"/>
      <c r="N200" s="130"/>
    </row>
    <row r="201" spans="1:15" ht="36" customHeight="1">
      <c r="A201" s="716"/>
      <c r="B201" s="118">
        <f t="shared" si="25"/>
        <v>45922</v>
      </c>
      <c r="C201" s="119">
        <f t="shared" si="26"/>
        <v>45922</v>
      </c>
      <c r="D201" s="269"/>
      <c r="E201" s="135"/>
      <c r="F201" s="269"/>
      <c r="G201" s="135"/>
      <c r="H201" s="269"/>
      <c r="I201" s="135"/>
      <c r="J201" s="269"/>
      <c r="K201" s="135"/>
      <c r="L201" s="116"/>
      <c r="M201" s="124"/>
      <c r="N201" s="122"/>
      <c r="O201" s="99">
        <f>O198+1</f>
        <v>119</v>
      </c>
    </row>
    <row r="202" spans="1:15" ht="36" customHeight="1">
      <c r="A202" s="716"/>
      <c r="B202" s="125">
        <f t="shared" si="25"/>
        <v>45923</v>
      </c>
      <c r="C202" s="126">
        <f t="shared" si="26"/>
        <v>45923</v>
      </c>
      <c r="D202" s="138"/>
      <c r="E202" s="275"/>
      <c r="F202" s="127"/>
      <c r="G202" s="129"/>
      <c r="H202" s="138"/>
      <c r="I202" s="275"/>
      <c r="J202" s="245"/>
      <c r="K202" s="139"/>
      <c r="L202" s="245"/>
      <c r="M202" s="132"/>
      <c r="N202" s="130" t="s">
        <v>1779</v>
      </c>
    </row>
    <row r="203" spans="1:15" ht="36" customHeight="1">
      <c r="A203" s="716"/>
      <c r="B203" s="118">
        <f t="shared" si="25"/>
        <v>45924</v>
      </c>
      <c r="C203" s="119">
        <f t="shared" si="26"/>
        <v>45924</v>
      </c>
      <c r="D203" s="269"/>
      <c r="E203" s="177"/>
      <c r="F203" s="116"/>
      <c r="G203" s="120"/>
      <c r="H203" s="269"/>
      <c r="I203" s="177"/>
      <c r="J203" s="116"/>
      <c r="K203" s="135"/>
      <c r="L203" s="116"/>
      <c r="M203" s="121"/>
      <c r="N203" s="122" t="s">
        <v>1780</v>
      </c>
      <c r="O203" s="99">
        <f>O201+1</f>
        <v>120</v>
      </c>
    </row>
    <row r="204" spans="1:15" ht="36" customHeight="1">
      <c r="A204" s="716"/>
      <c r="B204" s="118">
        <f t="shared" si="25"/>
        <v>45925</v>
      </c>
      <c r="C204" s="119">
        <f t="shared" si="26"/>
        <v>45925</v>
      </c>
      <c r="D204" s="284"/>
      <c r="E204" s="276"/>
      <c r="F204" s="284"/>
      <c r="G204" s="276"/>
      <c r="H204" s="284"/>
      <c r="I204" s="285"/>
      <c r="J204" s="284"/>
      <c r="K204" s="276"/>
      <c r="L204" s="218"/>
      <c r="M204" s="229"/>
      <c r="N204" s="122"/>
      <c r="O204" s="99">
        <f>O203+1</f>
        <v>121</v>
      </c>
    </row>
    <row r="205" spans="1:15" ht="36" customHeight="1">
      <c r="A205" s="716"/>
      <c r="B205" s="118">
        <f t="shared" si="25"/>
        <v>45926</v>
      </c>
      <c r="C205" s="119">
        <f t="shared" si="26"/>
        <v>45926</v>
      </c>
      <c r="D205" s="269"/>
      <c r="E205" s="135"/>
      <c r="F205" s="269"/>
      <c r="G205" s="135"/>
      <c r="H205" s="269"/>
      <c r="I205" s="286"/>
      <c r="J205" s="269"/>
      <c r="K205" s="135"/>
      <c r="L205" s="116"/>
      <c r="M205" s="124"/>
      <c r="N205" s="122"/>
      <c r="O205" s="99">
        <f>O204+1</f>
        <v>122</v>
      </c>
    </row>
    <row r="206" spans="1:15" ht="36" customHeight="1">
      <c r="A206" s="716"/>
      <c r="B206" s="125">
        <f t="shared" si="25"/>
        <v>45927</v>
      </c>
      <c r="C206" s="126">
        <f t="shared" si="26"/>
        <v>45927</v>
      </c>
      <c r="D206" s="277"/>
      <c r="E206" s="278"/>
      <c r="F206" s="277"/>
      <c r="G206" s="278"/>
      <c r="H206" s="277"/>
      <c r="I206" s="279"/>
      <c r="J206" s="277"/>
      <c r="K206" s="278"/>
      <c r="L206" s="145"/>
      <c r="M206" s="262"/>
      <c r="N206" s="130"/>
    </row>
    <row r="207" spans="1:15" ht="36" customHeight="1">
      <c r="A207" s="716"/>
      <c r="B207" s="125">
        <f t="shared" si="25"/>
        <v>45928</v>
      </c>
      <c r="C207" s="126">
        <f t="shared" si="26"/>
        <v>45928</v>
      </c>
      <c r="D207" s="138"/>
      <c r="E207" s="139"/>
      <c r="F207" s="138"/>
      <c r="G207" s="139"/>
      <c r="H207" s="138"/>
      <c r="I207" s="280"/>
      <c r="J207" s="138"/>
      <c r="K207" s="139"/>
      <c r="L207" s="127"/>
      <c r="M207" s="128"/>
      <c r="N207" s="130"/>
    </row>
    <row r="208" spans="1:15" ht="36" customHeight="1">
      <c r="A208" s="716"/>
      <c r="B208" s="118">
        <f t="shared" si="25"/>
        <v>45929</v>
      </c>
      <c r="C208" s="119">
        <f t="shared" si="26"/>
        <v>45929</v>
      </c>
      <c r="D208" s="269"/>
      <c r="E208" s="135"/>
      <c r="F208" s="269"/>
      <c r="G208" s="135"/>
      <c r="H208" s="269"/>
      <c r="I208" s="281"/>
      <c r="J208" s="269"/>
      <c r="K208" s="135"/>
      <c r="L208" s="116"/>
      <c r="M208" s="124"/>
      <c r="N208" s="182"/>
      <c r="O208" s="99">
        <f>O205+1</f>
        <v>123</v>
      </c>
    </row>
    <row r="209" spans="1:15" ht="36" customHeight="1">
      <c r="A209" s="716"/>
      <c r="B209" s="149">
        <f>B208+1</f>
        <v>45930</v>
      </c>
      <c r="C209" s="150">
        <f>B209</f>
        <v>45930</v>
      </c>
      <c r="D209" s="282"/>
      <c r="E209" s="221"/>
      <c r="F209" s="282"/>
      <c r="G209" s="221"/>
      <c r="H209" s="282"/>
      <c r="I209" s="221"/>
      <c r="J209" s="282"/>
      <c r="K209" s="221"/>
      <c r="L209" s="247"/>
      <c r="M209" s="154"/>
      <c r="N209" s="155"/>
      <c r="O209" s="99">
        <f>O208+1</f>
        <v>124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1523-184F-4BF4-A192-6A2472C00FBF}">
  <sheetPr>
    <pageSetUpPr fitToPage="1"/>
  </sheetPr>
  <dimension ref="A1:R209"/>
  <sheetViews>
    <sheetView view="pageBreakPreview" topLeftCell="A56" zoomScaleNormal="100" zoomScaleSheetLayoutView="100" workbookViewId="0">
      <selection activeCell="M111" sqref="M111"/>
    </sheetView>
  </sheetViews>
  <sheetFormatPr defaultColWidth="9" defaultRowHeight="15"/>
  <cols>
    <col min="1" max="1" width="4.42578125" style="708" customWidth="1"/>
    <col min="2" max="2" width="6.7109375" style="98" customWidth="1"/>
    <col min="3" max="3" width="3.5703125" style="98" customWidth="1"/>
    <col min="4" max="4" width="17.140625" style="99" customWidth="1"/>
    <col min="5" max="5" width="9.42578125" style="99" customWidth="1"/>
    <col min="6" max="6" width="18.28515625" style="99" customWidth="1"/>
    <col min="7" max="7" width="9.42578125" style="99" customWidth="1"/>
    <col min="8" max="8" width="18.28515625" style="99" customWidth="1"/>
    <col min="9" max="9" width="9.42578125" style="99" customWidth="1"/>
    <col min="10" max="10" width="18.28515625" style="99" customWidth="1"/>
    <col min="11" max="11" width="9.42578125" style="98" customWidth="1"/>
    <col min="12" max="12" width="18.28515625" style="99" customWidth="1"/>
    <col min="13" max="13" width="9.42578125" style="98" customWidth="1"/>
    <col min="14" max="14" width="17.140625" style="98" customWidth="1"/>
    <col min="15" max="16384" width="9" style="99"/>
  </cols>
  <sheetData>
    <row r="1" spans="1:15" ht="26.1" customHeight="1"/>
    <row r="2" spans="1:15" ht="36" customHeight="1">
      <c r="B2" s="100" t="s">
        <v>1802</v>
      </c>
      <c r="H2" s="101"/>
      <c r="L2" s="102"/>
      <c r="N2" s="103"/>
    </row>
    <row r="3" spans="1:15" ht="26.1" customHeight="1">
      <c r="B3" s="104"/>
      <c r="H3" s="101"/>
      <c r="L3" s="102"/>
    </row>
    <row r="4" spans="1:15" ht="27" customHeight="1">
      <c r="B4" s="104" t="s">
        <v>1054</v>
      </c>
      <c r="H4" s="101"/>
      <c r="N4" s="105"/>
    </row>
    <row r="5" spans="1:15" ht="18" customHeight="1">
      <c r="B5" s="1383" t="s">
        <v>1055</v>
      </c>
      <c r="C5" s="1385" t="s">
        <v>1056</v>
      </c>
      <c r="D5" s="106" t="s">
        <v>1057</v>
      </c>
      <c r="E5" s="1381" t="s">
        <v>1058</v>
      </c>
      <c r="F5" s="106" t="s">
        <v>1059</v>
      </c>
      <c r="G5" s="1381" t="s">
        <v>1058</v>
      </c>
      <c r="H5" s="106" t="s">
        <v>1060</v>
      </c>
      <c r="I5" s="1381" t="s">
        <v>1058</v>
      </c>
      <c r="J5" s="106" t="s">
        <v>1061</v>
      </c>
      <c r="K5" s="1381" t="s">
        <v>1058</v>
      </c>
      <c r="L5" s="106" t="s">
        <v>1062</v>
      </c>
      <c r="M5" s="1381" t="s">
        <v>1058</v>
      </c>
      <c r="N5" s="107" t="s">
        <v>1063</v>
      </c>
    </row>
    <row r="6" spans="1:15" ht="18" customHeight="1">
      <c r="B6" s="1384"/>
      <c r="C6" s="1386"/>
      <c r="D6" s="108" t="s">
        <v>1064</v>
      </c>
      <c r="E6" s="1382"/>
      <c r="F6" s="108" t="s">
        <v>1065</v>
      </c>
      <c r="G6" s="1382"/>
      <c r="H6" s="108" t="s">
        <v>1066</v>
      </c>
      <c r="I6" s="1382"/>
      <c r="J6" s="108" t="s">
        <v>1067</v>
      </c>
      <c r="K6" s="1382"/>
      <c r="L6" s="108" t="s">
        <v>443</v>
      </c>
      <c r="M6" s="1382"/>
      <c r="N6" s="109"/>
    </row>
    <row r="7" spans="1:15" ht="36" customHeight="1">
      <c r="B7" s="110">
        <v>45748</v>
      </c>
      <c r="C7" s="111">
        <f>B7</f>
        <v>45748</v>
      </c>
      <c r="D7" s="112"/>
      <c r="E7" s="113"/>
      <c r="F7" s="114"/>
      <c r="G7" s="113"/>
      <c r="H7" s="114"/>
      <c r="I7" s="113"/>
      <c r="J7" s="114"/>
      <c r="K7" s="115"/>
      <c r="L7" s="116"/>
      <c r="M7" s="115"/>
      <c r="N7" s="117" t="s">
        <v>1659</v>
      </c>
      <c r="O7" s="99">
        <v>1</v>
      </c>
    </row>
    <row r="8" spans="1:15" ht="36" customHeight="1">
      <c r="B8" s="118">
        <f>B7+1</f>
        <v>45749</v>
      </c>
      <c r="C8" s="119">
        <f>B8</f>
        <v>45749</v>
      </c>
      <c r="D8" s="116"/>
      <c r="E8" s="120"/>
      <c r="F8" s="116"/>
      <c r="G8" s="120"/>
      <c r="H8" s="116"/>
      <c r="I8" s="120"/>
      <c r="J8" s="116"/>
      <c r="K8" s="121"/>
      <c r="L8" s="116"/>
      <c r="M8" s="121"/>
      <c r="N8" s="122" t="s">
        <v>1660</v>
      </c>
      <c r="O8" s="99">
        <f>O7+1</f>
        <v>2</v>
      </c>
    </row>
    <row r="9" spans="1:15" ht="36" customHeight="1">
      <c r="B9" s="118">
        <f t="shared" ref="B9:B36" si="0">B8+1</f>
        <v>45750</v>
      </c>
      <c r="C9" s="119">
        <f t="shared" ref="C9:C35" si="1">B9</f>
        <v>45750</v>
      </c>
      <c r="D9" s="116"/>
      <c r="E9" s="124"/>
      <c r="F9" s="116"/>
      <c r="G9" s="124"/>
      <c r="H9" s="116"/>
      <c r="I9" s="120"/>
      <c r="J9" s="116"/>
      <c r="K9" s="121"/>
      <c r="L9" s="116"/>
      <c r="M9" s="121"/>
      <c r="N9" s="122"/>
      <c r="O9" s="99">
        <f t="shared" ref="O9:O10" si="2">O8+1</f>
        <v>3</v>
      </c>
    </row>
    <row r="10" spans="1:15" ht="36" customHeight="1">
      <c r="B10" s="118">
        <f t="shared" si="0"/>
        <v>45751</v>
      </c>
      <c r="C10" s="119">
        <f t="shared" si="1"/>
        <v>45751</v>
      </c>
      <c r="D10" s="116"/>
      <c r="E10" s="124"/>
      <c r="F10" s="116"/>
      <c r="G10" s="124"/>
      <c r="H10" s="116"/>
      <c r="I10" s="124"/>
      <c r="J10" s="116"/>
      <c r="K10" s="121"/>
      <c r="L10" s="116"/>
      <c r="M10" s="121"/>
      <c r="N10" s="122"/>
      <c r="O10" s="99">
        <f t="shared" si="2"/>
        <v>4</v>
      </c>
    </row>
    <row r="11" spans="1:15" ht="36" customHeight="1">
      <c r="B11" s="125">
        <f t="shared" si="0"/>
        <v>45752</v>
      </c>
      <c r="C11" s="126">
        <f t="shared" si="1"/>
        <v>45752</v>
      </c>
      <c r="D11" s="127"/>
      <c r="E11" s="128"/>
      <c r="F11" s="127"/>
      <c r="G11" s="128"/>
      <c r="H11" s="127"/>
      <c r="I11" s="128"/>
      <c r="J11" s="127"/>
      <c r="K11" s="128"/>
      <c r="L11" s="127"/>
      <c r="M11" s="129"/>
      <c r="N11" s="130"/>
    </row>
    <row r="12" spans="1:15" ht="36" customHeight="1">
      <c r="B12" s="125">
        <f t="shared" si="0"/>
        <v>45753</v>
      </c>
      <c r="C12" s="126">
        <f t="shared" si="1"/>
        <v>45753</v>
      </c>
      <c r="D12" s="127"/>
      <c r="E12" s="131"/>
      <c r="F12" s="127"/>
      <c r="G12" s="131"/>
      <c r="H12" s="127"/>
      <c r="I12" s="131"/>
      <c r="J12" s="127"/>
      <c r="K12" s="131"/>
      <c r="L12" s="127"/>
      <c r="M12" s="132"/>
      <c r="N12" s="130"/>
    </row>
    <row r="13" spans="1:15" ht="36" customHeight="1">
      <c r="B13" s="118">
        <f t="shared" si="0"/>
        <v>45754</v>
      </c>
      <c r="C13" s="119">
        <f t="shared" si="1"/>
        <v>45754</v>
      </c>
      <c r="D13" s="137" t="s">
        <v>1661</v>
      </c>
      <c r="E13" s="133"/>
      <c r="F13" s="137" t="s">
        <v>1661</v>
      </c>
      <c r="G13" s="133"/>
      <c r="H13" s="137" t="s">
        <v>1661</v>
      </c>
      <c r="I13" s="133"/>
      <c r="J13" s="137" t="s">
        <v>1661</v>
      </c>
      <c r="K13" s="133"/>
      <c r="L13" s="116"/>
      <c r="M13" s="121"/>
      <c r="N13" s="122" t="s">
        <v>1662</v>
      </c>
      <c r="O13" s="99">
        <f>O10+1</f>
        <v>5</v>
      </c>
    </row>
    <row r="14" spans="1:15" ht="36" customHeight="1">
      <c r="B14" s="118">
        <f t="shared" si="0"/>
        <v>45755</v>
      </c>
      <c r="C14" s="119">
        <f t="shared" si="1"/>
        <v>45755</v>
      </c>
      <c r="D14" s="137" t="s">
        <v>1661</v>
      </c>
      <c r="E14" s="133"/>
      <c r="F14" s="137" t="s">
        <v>1661</v>
      </c>
      <c r="G14" s="133"/>
      <c r="H14" s="137" t="s">
        <v>1661</v>
      </c>
      <c r="I14" s="133"/>
      <c r="J14" s="137" t="s">
        <v>1661</v>
      </c>
      <c r="K14" s="133"/>
      <c r="L14" s="116"/>
      <c r="M14" s="121"/>
      <c r="N14" s="122" t="s">
        <v>1662</v>
      </c>
      <c r="O14" s="99">
        <f t="shared" ref="O14:O17" si="3">O13+1</f>
        <v>6</v>
      </c>
    </row>
    <row r="15" spans="1:15" ht="36" customHeight="1">
      <c r="B15" s="118">
        <f t="shared" si="0"/>
        <v>45756</v>
      </c>
      <c r="C15" s="119">
        <f t="shared" si="1"/>
        <v>45756</v>
      </c>
      <c r="D15" s="116" t="s">
        <v>141</v>
      </c>
      <c r="E15" s="124" t="s">
        <v>73</v>
      </c>
      <c r="F15" s="116" t="s">
        <v>1663</v>
      </c>
      <c r="G15" s="124" t="s">
        <v>1664</v>
      </c>
      <c r="H15" s="116" t="s">
        <v>1665</v>
      </c>
      <c r="I15" s="120">
        <v>301</v>
      </c>
      <c r="J15" s="116" t="s">
        <v>1666</v>
      </c>
      <c r="K15" s="124" t="s">
        <v>1667</v>
      </c>
      <c r="L15" s="116" t="s">
        <v>1668</v>
      </c>
      <c r="M15" s="121" t="s">
        <v>1669</v>
      </c>
      <c r="N15" s="122" t="s">
        <v>1670</v>
      </c>
      <c r="O15" s="99">
        <f t="shared" si="3"/>
        <v>7</v>
      </c>
    </row>
    <row r="16" spans="1:15" ht="36" customHeight="1">
      <c r="A16" s="705" t="s">
        <v>1671</v>
      </c>
      <c r="B16" s="118">
        <f t="shared" si="0"/>
        <v>45757</v>
      </c>
      <c r="C16" s="119">
        <f t="shared" si="1"/>
        <v>45757</v>
      </c>
      <c r="D16" s="136" t="s">
        <v>151</v>
      </c>
      <c r="E16" s="124" t="s">
        <v>1677</v>
      </c>
      <c r="F16" s="136" t="s">
        <v>151</v>
      </c>
      <c r="G16" s="124" t="s">
        <v>1677</v>
      </c>
      <c r="H16" s="136"/>
      <c r="I16" s="124"/>
      <c r="J16" s="136"/>
      <c r="K16" s="124"/>
      <c r="L16" s="116"/>
      <c r="M16" s="121"/>
      <c r="N16" s="122" t="s">
        <v>1676</v>
      </c>
      <c r="O16" s="99">
        <f t="shared" si="3"/>
        <v>8</v>
      </c>
    </row>
    <row r="17" spans="1:15" ht="36" customHeight="1">
      <c r="A17" s="705"/>
      <c r="B17" s="118">
        <f t="shared" si="0"/>
        <v>45758</v>
      </c>
      <c r="C17" s="119">
        <f t="shared" si="1"/>
        <v>45758</v>
      </c>
      <c r="D17" s="134" t="s">
        <v>1803</v>
      </c>
      <c r="E17" s="135" t="s">
        <v>1687</v>
      </c>
      <c r="F17" s="134" t="s">
        <v>1803</v>
      </c>
      <c r="G17" s="135" t="s">
        <v>1687</v>
      </c>
      <c r="H17" s="137"/>
      <c r="I17" s="124"/>
      <c r="J17" s="116"/>
      <c r="K17" s="124"/>
      <c r="L17" s="116"/>
      <c r="M17" s="121"/>
      <c r="N17" s="122"/>
      <c r="O17" s="99">
        <f t="shared" si="3"/>
        <v>9</v>
      </c>
    </row>
    <row r="18" spans="1:15" ht="36" customHeight="1">
      <c r="A18" s="706"/>
      <c r="B18" s="125">
        <f t="shared" si="0"/>
        <v>45759</v>
      </c>
      <c r="C18" s="126">
        <f t="shared" si="1"/>
        <v>45759</v>
      </c>
      <c r="D18" s="127"/>
      <c r="E18" s="128"/>
      <c r="F18" s="127"/>
      <c r="G18" s="128"/>
      <c r="H18" s="127"/>
      <c r="I18" s="128"/>
      <c r="J18" s="127"/>
      <c r="K18" s="128"/>
      <c r="L18" s="127"/>
      <c r="M18" s="132"/>
      <c r="N18" s="130"/>
    </row>
    <row r="19" spans="1:15" ht="36" customHeight="1">
      <c r="A19" s="707"/>
      <c r="B19" s="125">
        <f t="shared" si="0"/>
        <v>45760</v>
      </c>
      <c r="C19" s="126">
        <f t="shared" si="1"/>
        <v>45760</v>
      </c>
      <c r="D19" s="127"/>
      <c r="E19" s="128"/>
      <c r="F19" s="127"/>
      <c r="G19" s="128"/>
      <c r="H19" s="138"/>
      <c r="I19" s="139"/>
      <c r="J19" s="138"/>
      <c r="K19" s="139"/>
      <c r="L19" s="127"/>
      <c r="M19" s="132"/>
      <c r="N19" s="130"/>
    </row>
    <row r="20" spans="1:15" ht="36" customHeight="1">
      <c r="A20" s="707"/>
      <c r="B20" s="118">
        <f t="shared" si="0"/>
        <v>45761</v>
      </c>
      <c r="C20" s="119">
        <f t="shared" si="1"/>
        <v>45761</v>
      </c>
      <c r="D20" s="116"/>
      <c r="E20" s="124"/>
      <c r="F20" s="116"/>
      <c r="G20" s="124"/>
      <c r="H20" s="116" t="s">
        <v>1804</v>
      </c>
      <c r="I20" s="124" t="s">
        <v>1687</v>
      </c>
      <c r="J20" s="116" t="s">
        <v>1804</v>
      </c>
      <c r="K20" s="124" t="s">
        <v>1687</v>
      </c>
      <c r="L20" s="116"/>
      <c r="M20" s="121"/>
      <c r="N20" s="122" t="s">
        <v>1680</v>
      </c>
      <c r="O20" s="99">
        <f>O17+1</f>
        <v>10</v>
      </c>
    </row>
    <row r="21" spans="1:15" ht="75.75">
      <c r="A21" s="707"/>
      <c r="B21" s="118">
        <f t="shared" si="0"/>
        <v>45762</v>
      </c>
      <c r="C21" s="119">
        <f t="shared" si="1"/>
        <v>45762</v>
      </c>
      <c r="D21" s="116" t="s">
        <v>217</v>
      </c>
      <c r="E21" s="124" t="s">
        <v>1677</v>
      </c>
      <c r="F21" s="116" t="s">
        <v>217</v>
      </c>
      <c r="G21" s="124" t="s">
        <v>1677</v>
      </c>
      <c r="H21" s="116" t="s">
        <v>1805</v>
      </c>
      <c r="I21" s="515" t="s">
        <v>1806</v>
      </c>
      <c r="J21" s="134" t="s">
        <v>1805</v>
      </c>
      <c r="K21" s="742" t="s">
        <v>1806</v>
      </c>
      <c r="L21" s="116"/>
      <c r="M21" s="121"/>
      <c r="N21" s="122"/>
      <c r="O21" s="99">
        <f>O20+1</f>
        <v>11</v>
      </c>
    </row>
    <row r="22" spans="1:15" ht="36" customHeight="1">
      <c r="A22" s="707"/>
      <c r="B22" s="118">
        <f t="shared" si="0"/>
        <v>45763</v>
      </c>
      <c r="C22" s="119">
        <f t="shared" si="1"/>
        <v>45763</v>
      </c>
      <c r="D22" s="116" t="s">
        <v>1807</v>
      </c>
      <c r="E22" s="124" t="s">
        <v>1687</v>
      </c>
      <c r="F22" s="116" t="s">
        <v>1807</v>
      </c>
      <c r="G22" s="124" t="s">
        <v>1687</v>
      </c>
      <c r="H22" s="116" t="s">
        <v>1808</v>
      </c>
      <c r="I22" s="124" t="s">
        <v>1687</v>
      </c>
      <c r="J22" s="116" t="s">
        <v>1808</v>
      </c>
      <c r="K22" s="124" t="s">
        <v>1687</v>
      </c>
      <c r="L22" s="116"/>
      <c r="M22" s="121"/>
      <c r="N22" s="122" t="s">
        <v>1688</v>
      </c>
      <c r="O22" s="99">
        <f>O21+1</f>
        <v>12</v>
      </c>
    </row>
    <row r="23" spans="1:15" ht="36" customHeight="1">
      <c r="A23" s="707"/>
      <c r="B23" s="118">
        <f t="shared" si="0"/>
        <v>45764</v>
      </c>
      <c r="C23" s="119">
        <f t="shared" si="1"/>
        <v>45764</v>
      </c>
      <c r="D23" s="136" t="s">
        <v>151</v>
      </c>
      <c r="E23" s="124" t="s">
        <v>1677</v>
      </c>
      <c r="F23" s="136" t="s">
        <v>151</v>
      </c>
      <c r="G23" s="124" t="s">
        <v>1677</v>
      </c>
      <c r="H23" s="116"/>
      <c r="I23" s="124"/>
      <c r="J23" s="116"/>
      <c r="K23" s="124"/>
      <c r="L23" s="116"/>
      <c r="M23" s="121"/>
      <c r="N23" s="122"/>
      <c r="O23" s="99">
        <f>O22+1</f>
        <v>13</v>
      </c>
    </row>
    <row r="24" spans="1:15" ht="36" customHeight="1">
      <c r="A24" s="707"/>
      <c r="B24" s="118">
        <f t="shared" si="0"/>
        <v>45765</v>
      </c>
      <c r="C24" s="119">
        <f t="shared" si="1"/>
        <v>45765</v>
      </c>
      <c r="D24" s="116" t="s">
        <v>1803</v>
      </c>
      <c r="E24" s="124" t="s">
        <v>1687</v>
      </c>
      <c r="F24" s="116" t="s">
        <v>1803</v>
      </c>
      <c r="G24" s="124" t="s">
        <v>1687</v>
      </c>
      <c r="H24" s="116"/>
      <c r="I24" s="124"/>
      <c r="J24" s="116"/>
      <c r="K24" s="124"/>
      <c r="L24" s="116"/>
      <c r="M24" s="121"/>
      <c r="N24" s="122"/>
      <c r="O24" s="99">
        <f>O23+1</f>
        <v>14</v>
      </c>
    </row>
    <row r="25" spans="1:15" ht="36" customHeight="1">
      <c r="A25" s="707"/>
      <c r="B25" s="125">
        <f t="shared" si="0"/>
        <v>45766</v>
      </c>
      <c r="C25" s="126">
        <f t="shared" si="1"/>
        <v>45766</v>
      </c>
      <c r="D25" s="127"/>
      <c r="E25" s="128"/>
      <c r="F25" s="127"/>
      <c r="G25" s="128"/>
      <c r="H25" s="127"/>
      <c r="I25" s="128"/>
      <c r="J25" s="127"/>
      <c r="K25" s="128"/>
      <c r="L25" s="127"/>
      <c r="M25" s="132"/>
      <c r="N25" s="130"/>
    </row>
    <row r="26" spans="1:15" ht="36" customHeight="1">
      <c r="A26" s="707"/>
      <c r="B26" s="125">
        <f t="shared" si="0"/>
        <v>45767</v>
      </c>
      <c r="C26" s="126">
        <f t="shared" si="1"/>
        <v>45767</v>
      </c>
      <c r="D26" s="127"/>
      <c r="E26" s="128"/>
      <c r="F26" s="127"/>
      <c r="G26" s="128"/>
      <c r="H26" s="140"/>
      <c r="I26" s="139"/>
      <c r="J26" s="140"/>
      <c r="K26" s="139"/>
      <c r="L26" s="127"/>
      <c r="M26" s="132"/>
      <c r="N26" s="130"/>
    </row>
    <row r="27" spans="1:15" ht="36" customHeight="1">
      <c r="A27" s="707"/>
      <c r="B27" s="118">
        <f t="shared" si="0"/>
        <v>45768</v>
      </c>
      <c r="C27" s="119">
        <f t="shared" si="1"/>
        <v>45768</v>
      </c>
      <c r="D27" s="136"/>
      <c r="E27" s="124"/>
      <c r="F27" s="116"/>
      <c r="G27" s="124"/>
      <c r="H27" s="116" t="s">
        <v>1804</v>
      </c>
      <c r="I27" s="180" t="s">
        <v>1687</v>
      </c>
      <c r="J27" s="175" t="s">
        <v>1804</v>
      </c>
      <c r="K27" s="180" t="s">
        <v>1687</v>
      </c>
      <c r="L27" s="116"/>
      <c r="M27" s="121"/>
      <c r="N27" s="122"/>
      <c r="O27" s="99">
        <f>O24+1</f>
        <v>15</v>
      </c>
    </row>
    <row r="28" spans="1:15" ht="75.75">
      <c r="A28" s="707"/>
      <c r="B28" s="118">
        <f t="shared" si="0"/>
        <v>45769</v>
      </c>
      <c r="C28" s="119">
        <f t="shared" si="1"/>
        <v>45769</v>
      </c>
      <c r="D28" s="116" t="s">
        <v>217</v>
      </c>
      <c r="E28" s="124" t="s">
        <v>1677</v>
      </c>
      <c r="F28" s="116" t="s">
        <v>217</v>
      </c>
      <c r="G28" s="124" t="s">
        <v>1677</v>
      </c>
      <c r="H28" s="116" t="s">
        <v>1805</v>
      </c>
      <c r="I28" s="515" t="s">
        <v>1809</v>
      </c>
      <c r="J28" s="116" t="s">
        <v>1805</v>
      </c>
      <c r="K28" s="515" t="s">
        <v>1809</v>
      </c>
      <c r="L28" s="116"/>
      <c r="M28" s="121"/>
      <c r="N28" s="122"/>
      <c r="O28" s="99">
        <f>O27+1</f>
        <v>16</v>
      </c>
    </row>
    <row r="29" spans="1:15" ht="36" customHeight="1">
      <c r="A29" s="707"/>
      <c r="B29" s="118">
        <f t="shared" si="0"/>
        <v>45770</v>
      </c>
      <c r="C29" s="119">
        <f t="shared" si="1"/>
        <v>45770</v>
      </c>
      <c r="D29" s="116" t="s">
        <v>1807</v>
      </c>
      <c r="E29" s="124" t="s">
        <v>1687</v>
      </c>
      <c r="F29" s="116" t="s">
        <v>1807</v>
      </c>
      <c r="G29" s="124" t="s">
        <v>1687</v>
      </c>
      <c r="H29" s="116" t="s">
        <v>1808</v>
      </c>
      <c r="I29" s="124" t="s">
        <v>1687</v>
      </c>
      <c r="J29" s="116" t="s">
        <v>1808</v>
      </c>
      <c r="K29" s="124" t="s">
        <v>1687</v>
      </c>
      <c r="L29" s="116"/>
      <c r="M29" s="121"/>
      <c r="N29" s="122" t="s">
        <v>1688</v>
      </c>
      <c r="O29" s="99">
        <f>O28+1</f>
        <v>17</v>
      </c>
    </row>
    <row r="30" spans="1:15" ht="36" customHeight="1">
      <c r="A30" s="707"/>
      <c r="B30" s="118">
        <f t="shared" si="0"/>
        <v>45771</v>
      </c>
      <c r="C30" s="119">
        <f t="shared" si="1"/>
        <v>45771</v>
      </c>
      <c r="D30" s="116" t="s">
        <v>151</v>
      </c>
      <c r="E30" s="124" t="s">
        <v>1677</v>
      </c>
      <c r="F30" s="116" t="s">
        <v>151</v>
      </c>
      <c r="G30" s="124" t="s">
        <v>1677</v>
      </c>
      <c r="H30" s="116"/>
      <c r="I30" s="124"/>
      <c r="J30" s="116"/>
      <c r="K30" s="124"/>
      <c r="L30" s="116"/>
      <c r="M30" s="124"/>
      <c r="N30" s="122"/>
      <c r="O30" s="99">
        <f>O29+1</f>
        <v>18</v>
      </c>
    </row>
    <row r="31" spans="1:15" ht="36" customHeight="1">
      <c r="A31" s="707"/>
      <c r="B31" s="118">
        <f t="shared" si="0"/>
        <v>45772</v>
      </c>
      <c r="C31" s="119">
        <f t="shared" si="1"/>
        <v>45772</v>
      </c>
      <c r="D31" s="136" t="s">
        <v>1803</v>
      </c>
      <c r="E31" s="124" t="s">
        <v>1687</v>
      </c>
      <c r="F31" s="136" t="s">
        <v>1803</v>
      </c>
      <c r="G31" s="124" t="s">
        <v>1687</v>
      </c>
      <c r="H31" s="116"/>
      <c r="I31" s="124"/>
      <c r="J31" s="116"/>
      <c r="K31" s="121"/>
      <c r="L31" s="116"/>
      <c r="M31" s="121"/>
      <c r="N31" s="122"/>
      <c r="O31" s="99">
        <f>O30+1</f>
        <v>19</v>
      </c>
    </row>
    <row r="32" spans="1:15" ht="36" customHeight="1">
      <c r="A32" s="707"/>
      <c r="B32" s="125">
        <f t="shared" si="0"/>
        <v>45773</v>
      </c>
      <c r="C32" s="126">
        <f t="shared" si="1"/>
        <v>45773</v>
      </c>
      <c r="D32" s="127"/>
      <c r="E32" s="128"/>
      <c r="F32" s="141"/>
      <c r="G32" s="142"/>
      <c r="H32" s="127"/>
      <c r="I32" s="128"/>
      <c r="J32" s="127"/>
      <c r="K32" s="128"/>
      <c r="L32" s="127"/>
      <c r="M32" s="132"/>
      <c r="N32" s="130"/>
    </row>
    <row r="33" spans="1:15" ht="36" customHeight="1">
      <c r="A33" s="707"/>
      <c r="B33" s="125">
        <f t="shared" si="0"/>
        <v>45774</v>
      </c>
      <c r="C33" s="126">
        <f t="shared" si="1"/>
        <v>45774</v>
      </c>
      <c r="D33" s="127"/>
      <c r="E33" s="128"/>
      <c r="F33" s="143"/>
      <c r="G33" s="142"/>
      <c r="H33" s="140"/>
      <c r="I33" s="139"/>
      <c r="J33" s="140"/>
      <c r="K33" s="139"/>
      <c r="L33" s="127"/>
      <c r="M33" s="132"/>
      <c r="N33" s="130"/>
    </row>
    <row r="34" spans="1:15" ht="36" customHeight="1">
      <c r="A34" s="707"/>
      <c r="B34" s="118">
        <f t="shared" si="0"/>
        <v>45775</v>
      </c>
      <c r="C34" s="119">
        <f t="shared" si="1"/>
        <v>45775</v>
      </c>
      <c r="D34" s="116"/>
      <c r="E34" s="135"/>
      <c r="F34" s="116"/>
      <c r="G34" s="124"/>
      <c r="H34" s="116" t="s">
        <v>1804</v>
      </c>
      <c r="I34" s="124" t="s">
        <v>1687</v>
      </c>
      <c r="J34" s="134" t="s">
        <v>1804</v>
      </c>
      <c r="K34" s="135" t="s">
        <v>1687</v>
      </c>
      <c r="L34" s="144"/>
      <c r="M34" s="121"/>
      <c r="N34" s="122"/>
      <c r="O34" s="99">
        <f>O31+1</f>
        <v>20</v>
      </c>
    </row>
    <row r="35" spans="1:15" ht="36" customHeight="1">
      <c r="A35" s="707"/>
      <c r="B35" s="125">
        <f t="shared" si="0"/>
        <v>45776</v>
      </c>
      <c r="C35" s="126">
        <f t="shared" si="1"/>
        <v>45776</v>
      </c>
      <c r="D35" s="145"/>
      <c r="E35" s="146"/>
      <c r="F35" s="145"/>
      <c r="G35" s="146"/>
      <c r="H35" s="145"/>
      <c r="I35" s="146"/>
      <c r="J35" s="145"/>
      <c r="K35" s="148"/>
      <c r="L35" s="127"/>
      <c r="M35" s="132"/>
      <c r="N35" s="130" t="s">
        <v>1691</v>
      </c>
    </row>
    <row r="36" spans="1:15" ht="36" customHeight="1">
      <c r="A36" s="707"/>
      <c r="B36" s="149">
        <f t="shared" si="0"/>
        <v>45777</v>
      </c>
      <c r="C36" s="150">
        <f>B36</f>
        <v>45777</v>
      </c>
      <c r="D36" s="151" t="s">
        <v>1807</v>
      </c>
      <c r="E36" s="152" t="s">
        <v>1687</v>
      </c>
      <c r="F36" s="151" t="s">
        <v>1807</v>
      </c>
      <c r="G36" s="152" t="s">
        <v>1687</v>
      </c>
      <c r="H36" s="151"/>
      <c r="I36" s="152"/>
      <c r="J36" s="151"/>
      <c r="K36" s="154"/>
      <c r="L36" s="151"/>
      <c r="M36" s="154"/>
      <c r="N36" s="155"/>
      <c r="O36" s="99">
        <f>O34+1</f>
        <v>21</v>
      </c>
    </row>
    <row r="37" spans="1:15" ht="27" customHeight="1">
      <c r="A37" s="709"/>
      <c r="B37" s="156"/>
      <c r="D37" s="157"/>
      <c r="E37" s="157"/>
      <c r="F37" s="157"/>
      <c r="G37" s="157"/>
      <c r="H37" s="157"/>
      <c r="I37" s="157"/>
      <c r="J37" s="157"/>
      <c r="K37" s="158"/>
      <c r="L37" s="157"/>
      <c r="M37" s="158"/>
      <c r="N37" s="158"/>
    </row>
    <row r="38" spans="1:15" ht="27" customHeight="1">
      <c r="A38" s="709"/>
      <c r="B38" s="159" t="s">
        <v>1119</v>
      </c>
      <c r="D38" s="157"/>
      <c r="E38" s="157"/>
      <c r="F38" s="157"/>
      <c r="G38" s="157"/>
      <c r="H38" s="157"/>
      <c r="I38" s="157"/>
      <c r="J38" s="157"/>
      <c r="K38" s="158"/>
      <c r="L38" s="157"/>
      <c r="M38" s="158"/>
      <c r="N38" s="158"/>
    </row>
    <row r="39" spans="1:15" ht="18" customHeight="1">
      <c r="A39" s="707"/>
      <c r="B39" s="1383" t="s">
        <v>1055</v>
      </c>
      <c r="C39" s="1385" t="s">
        <v>1056</v>
      </c>
      <c r="D39" s="106" t="s">
        <v>1057</v>
      </c>
      <c r="E39" s="1381" t="s">
        <v>1058</v>
      </c>
      <c r="F39" s="106" t="s">
        <v>1059</v>
      </c>
      <c r="G39" s="1381" t="s">
        <v>1058</v>
      </c>
      <c r="H39" s="106" t="s">
        <v>1060</v>
      </c>
      <c r="I39" s="1381" t="s">
        <v>1058</v>
      </c>
      <c r="J39" s="106" t="s">
        <v>1061</v>
      </c>
      <c r="K39" s="1381" t="s">
        <v>1058</v>
      </c>
      <c r="L39" s="106" t="s">
        <v>1062</v>
      </c>
      <c r="M39" s="1381" t="s">
        <v>1058</v>
      </c>
      <c r="N39" s="107" t="s">
        <v>1063</v>
      </c>
    </row>
    <row r="40" spans="1:15" ht="18" customHeight="1">
      <c r="A40" s="707"/>
      <c r="B40" s="1384"/>
      <c r="C40" s="1386"/>
      <c r="D40" s="108" t="s">
        <v>1064</v>
      </c>
      <c r="E40" s="1382"/>
      <c r="F40" s="108" t="s">
        <v>1065</v>
      </c>
      <c r="G40" s="1382"/>
      <c r="H40" s="108" t="s">
        <v>1066</v>
      </c>
      <c r="I40" s="1382"/>
      <c r="J40" s="108" t="s">
        <v>1067</v>
      </c>
      <c r="K40" s="1382"/>
      <c r="L40" s="108" t="s">
        <v>443</v>
      </c>
      <c r="M40" s="1382"/>
      <c r="N40" s="109"/>
    </row>
    <row r="41" spans="1:15" ht="36" customHeight="1">
      <c r="A41" s="707"/>
      <c r="B41" s="110">
        <f>B36+1</f>
        <v>45778</v>
      </c>
      <c r="C41" s="111">
        <f>B41</f>
        <v>45778</v>
      </c>
      <c r="D41" s="144" t="s">
        <v>151</v>
      </c>
      <c r="E41" s="160" t="s">
        <v>1677</v>
      </c>
      <c r="F41" s="161" t="s">
        <v>151</v>
      </c>
      <c r="G41" s="162" t="s">
        <v>1677</v>
      </c>
      <c r="H41" s="116"/>
      <c r="I41" s="124"/>
      <c r="J41" s="116"/>
      <c r="K41" s="124"/>
      <c r="L41" s="163"/>
      <c r="M41" s="115"/>
      <c r="N41" s="122"/>
      <c r="O41" s="99">
        <f>O36+1</f>
        <v>22</v>
      </c>
    </row>
    <row r="42" spans="1:15" ht="36" customHeight="1">
      <c r="A42" s="707"/>
      <c r="B42" s="118">
        <f>B41+1</f>
        <v>45779</v>
      </c>
      <c r="C42" s="119">
        <f>B42</f>
        <v>45779</v>
      </c>
      <c r="D42" s="144" t="s">
        <v>1803</v>
      </c>
      <c r="E42" s="164" t="s">
        <v>1687</v>
      </c>
      <c r="F42" s="116" t="s">
        <v>1803</v>
      </c>
      <c r="G42" s="124" t="s">
        <v>1687</v>
      </c>
      <c r="H42" s="116"/>
      <c r="I42" s="124"/>
      <c r="J42" s="116"/>
      <c r="K42" s="124"/>
      <c r="L42" s="116"/>
      <c r="M42" s="121"/>
      <c r="N42" s="122"/>
      <c r="O42" s="99">
        <f>O41+1</f>
        <v>23</v>
      </c>
    </row>
    <row r="43" spans="1:15" ht="36" customHeight="1">
      <c r="A43" s="707"/>
      <c r="B43" s="125">
        <f>B42+1</f>
        <v>45780</v>
      </c>
      <c r="C43" s="126">
        <f t="shared" ref="C43:C70" si="4">B43</f>
        <v>45780</v>
      </c>
      <c r="D43" s="127"/>
      <c r="E43" s="129"/>
      <c r="F43" s="127"/>
      <c r="G43" s="129"/>
      <c r="H43" s="127"/>
      <c r="I43" s="129"/>
      <c r="J43" s="127"/>
      <c r="K43" s="132"/>
      <c r="L43" s="127"/>
      <c r="M43" s="132"/>
      <c r="N43" s="165" t="s">
        <v>1693</v>
      </c>
    </row>
    <row r="44" spans="1:15" ht="36" customHeight="1">
      <c r="A44" s="707"/>
      <c r="B44" s="125">
        <f>B43+1</f>
        <v>45781</v>
      </c>
      <c r="C44" s="126">
        <f t="shared" si="4"/>
        <v>45781</v>
      </c>
      <c r="D44" s="127"/>
      <c r="E44" s="129"/>
      <c r="F44" s="127"/>
      <c r="G44" s="129"/>
      <c r="H44" s="127"/>
      <c r="I44" s="129"/>
      <c r="J44" s="127"/>
      <c r="K44" s="132"/>
      <c r="L44" s="127"/>
      <c r="M44" s="132"/>
      <c r="N44" s="165" t="s">
        <v>1694</v>
      </c>
    </row>
    <row r="45" spans="1:15" ht="36" customHeight="1">
      <c r="A45" s="707"/>
      <c r="B45" s="125">
        <f>B44+1</f>
        <v>45782</v>
      </c>
      <c r="C45" s="126">
        <f t="shared" si="4"/>
        <v>45782</v>
      </c>
      <c r="D45" s="166"/>
      <c r="E45" s="167"/>
      <c r="F45" s="166"/>
      <c r="G45" s="167"/>
      <c r="H45" s="166"/>
      <c r="I45" s="167"/>
      <c r="J45" s="166"/>
      <c r="K45" s="168"/>
      <c r="L45" s="166"/>
      <c r="M45" s="168"/>
      <c r="N45" s="165" t="s">
        <v>1695</v>
      </c>
    </row>
    <row r="46" spans="1:15" ht="36" customHeight="1">
      <c r="A46" s="707"/>
      <c r="B46" s="125">
        <f t="shared" ref="B46:B71" si="5">B45+1</f>
        <v>45783</v>
      </c>
      <c r="C46" s="126">
        <f t="shared" si="4"/>
        <v>45783</v>
      </c>
      <c r="D46" s="127"/>
      <c r="E46" s="128"/>
      <c r="F46" s="127"/>
      <c r="G46" s="128"/>
      <c r="H46" s="127"/>
      <c r="I46" s="129"/>
      <c r="J46" s="127"/>
      <c r="K46" s="132"/>
      <c r="L46" s="127"/>
      <c r="M46" s="128"/>
      <c r="N46" s="165" t="s">
        <v>1696</v>
      </c>
    </row>
    <row r="47" spans="1:15" ht="36" customHeight="1">
      <c r="A47" s="707"/>
      <c r="B47" s="118">
        <f t="shared" si="5"/>
        <v>45784</v>
      </c>
      <c r="C47" s="119">
        <f t="shared" si="4"/>
        <v>45784</v>
      </c>
      <c r="D47" s="171" t="s">
        <v>1807</v>
      </c>
      <c r="E47" s="169" t="s">
        <v>1687</v>
      </c>
      <c r="F47" s="690" t="s">
        <v>1697</v>
      </c>
      <c r="G47" s="689" t="s">
        <v>73</v>
      </c>
      <c r="H47" s="171" t="s">
        <v>1808</v>
      </c>
      <c r="I47" s="169" t="s">
        <v>1687</v>
      </c>
      <c r="J47" s="171" t="s">
        <v>1808</v>
      </c>
      <c r="K47" s="170" t="s">
        <v>1687</v>
      </c>
      <c r="L47" s="171"/>
      <c r="M47" s="170"/>
      <c r="N47" s="122" t="s">
        <v>1660</v>
      </c>
      <c r="O47" s="99">
        <f>O42+1</f>
        <v>24</v>
      </c>
    </row>
    <row r="48" spans="1:15" ht="35.1" customHeight="1">
      <c r="A48" s="707"/>
      <c r="B48" s="118">
        <f t="shared" si="5"/>
        <v>45785</v>
      </c>
      <c r="C48" s="119">
        <f t="shared" si="4"/>
        <v>45785</v>
      </c>
      <c r="D48" s="116" t="s">
        <v>151</v>
      </c>
      <c r="E48" s="124" t="s">
        <v>1677</v>
      </c>
      <c r="F48" s="116" t="s">
        <v>151</v>
      </c>
      <c r="G48" s="124" t="s">
        <v>1677</v>
      </c>
      <c r="H48" s="116"/>
      <c r="I48" s="124"/>
      <c r="J48" s="116"/>
      <c r="K48" s="124"/>
      <c r="L48" s="116"/>
      <c r="M48" s="124"/>
      <c r="N48" s="122"/>
      <c r="O48" s="99">
        <f>O47+1</f>
        <v>25</v>
      </c>
    </row>
    <row r="49" spans="1:18" ht="36" customHeight="1">
      <c r="A49" s="707"/>
      <c r="B49" s="118">
        <f t="shared" si="5"/>
        <v>45786</v>
      </c>
      <c r="C49" s="119">
        <f t="shared" si="4"/>
        <v>45786</v>
      </c>
      <c r="D49" s="136" t="s">
        <v>1803</v>
      </c>
      <c r="E49" s="124" t="s">
        <v>1687</v>
      </c>
      <c r="F49" s="136" t="s">
        <v>1803</v>
      </c>
      <c r="G49" s="124" t="s">
        <v>1687</v>
      </c>
      <c r="H49" s="116"/>
      <c r="I49" s="124"/>
      <c r="J49" s="116"/>
      <c r="K49" s="124"/>
      <c r="L49" s="116"/>
      <c r="M49" s="124"/>
      <c r="N49" s="122"/>
      <c r="O49" s="99">
        <f>O48+1</f>
        <v>26</v>
      </c>
    </row>
    <row r="50" spans="1:18" ht="36" customHeight="1">
      <c r="A50" s="707"/>
      <c r="B50" s="125">
        <f t="shared" si="5"/>
        <v>45787</v>
      </c>
      <c r="C50" s="126">
        <f t="shared" si="4"/>
        <v>45787</v>
      </c>
      <c r="D50" s="127"/>
      <c r="E50" s="128"/>
      <c r="F50" s="127"/>
      <c r="G50" s="128"/>
      <c r="H50" s="127"/>
      <c r="I50" s="139"/>
      <c r="J50" s="127"/>
      <c r="K50" s="139"/>
      <c r="L50" s="127"/>
      <c r="M50" s="128"/>
      <c r="N50" s="130"/>
    </row>
    <row r="51" spans="1:18" ht="36" customHeight="1">
      <c r="A51" s="707"/>
      <c r="B51" s="125">
        <f t="shared" si="5"/>
        <v>45788</v>
      </c>
      <c r="C51" s="126">
        <f t="shared" si="4"/>
        <v>45788</v>
      </c>
      <c r="D51" s="127"/>
      <c r="E51" s="128"/>
      <c r="F51" s="173"/>
      <c r="G51" s="174"/>
      <c r="H51" s="127"/>
      <c r="I51" s="128"/>
      <c r="J51" s="127"/>
      <c r="K51" s="132"/>
      <c r="L51" s="127"/>
      <c r="M51" s="132"/>
      <c r="N51" s="130" t="s">
        <v>1700</v>
      </c>
    </row>
    <row r="52" spans="1:18" ht="36" customHeight="1">
      <c r="A52" s="707"/>
      <c r="B52" s="118">
        <f t="shared" si="5"/>
        <v>45789</v>
      </c>
      <c r="C52" s="119">
        <f t="shared" si="4"/>
        <v>45789</v>
      </c>
      <c r="D52" s="136"/>
      <c r="E52" s="124"/>
      <c r="F52" s="136"/>
      <c r="G52" s="124"/>
      <c r="H52" s="116" t="s">
        <v>1804</v>
      </c>
      <c r="I52" s="124" t="s">
        <v>1687</v>
      </c>
      <c r="J52" s="116" t="s">
        <v>1804</v>
      </c>
      <c r="K52" s="124" t="s">
        <v>1687</v>
      </c>
      <c r="L52" s="175"/>
      <c r="M52" s="176"/>
      <c r="N52" s="122"/>
      <c r="O52" s="99">
        <f>O49+1</f>
        <v>27</v>
      </c>
    </row>
    <row r="53" spans="1:18" ht="75.75">
      <c r="A53" s="707"/>
      <c r="B53" s="118">
        <f t="shared" si="5"/>
        <v>45790</v>
      </c>
      <c r="C53" s="119">
        <f t="shared" si="4"/>
        <v>45790</v>
      </c>
      <c r="D53" s="116" t="s">
        <v>1810</v>
      </c>
      <c r="E53" s="124" t="s">
        <v>73</v>
      </c>
      <c r="F53" s="116" t="s">
        <v>1810</v>
      </c>
      <c r="G53" s="124" t="s">
        <v>73</v>
      </c>
      <c r="H53" s="116" t="s">
        <v>1805</v>
      </c>
      <c r="I53" s="783" t="s">
        <v>1806</v>
      </c>
      <c r="J53" s="116" t="s">
        <v>1805</v>
      </c>
      <c r="K53" s="783" t="s">
        <v>1806</v>
      </c>
      <c r="L53" s="116"/>
      <c r="M53" s="121"/>
      <c r="N53" s="122"/>
      <c r="O53" s="99">
        <f>O52+1</f>
        <v>28</v>
      </c>
    </row>
    <row r="54" spans="1:18" ht="36" customHeight="1">
      <c r="A54" s="707"/>
      <c r="B54" s="118">
        <f t="shared" si="5"/>
        <v>45791</v>
      </c>
      <c r="C54" s="119">
        <f t="shared" si="4"/>
        <v>45791</v>
      </c>
      <c r="D54" s="116" t="s">
        <v>1807</v>
      </c>
      <c r="E54" s="124" t="s">
        <v>1687</v>
      </c>
      <c r="F54" s="116" t="s">
        <v>1807</v>
      </c>
      <c r="G54" s="124" t="s">
        <v>1687</v>
      </c>
      <c r="H54" s="116" t="s">
        <v>1808</v>
      </c>
      <c r="I54" s="124" t="s">
        <v>1687</v>
      </c>
      <c r="J54" s="116" t="s">
        <v>1808</v>
      </c>
      <c r="K54" s="124" t="s">
        <v>1687</v>
      </c>
      <c r="L54" s="116"/>
      <c r="M54" s="124"/>
      <c r="N54" s="122" t="s">
        <v>1707</v>
      </c>
      <c r="O54" s="99">
        <f t="shared" ref="O54:O56" si="6">O53+1</f>
        <v>29</v>
      </c>
    </row>
    <row r="55" spans="1:18" ht="36" customHeight="1">
      <c r="A55" s="707"/>
      <c r="B55" s="118">
        <f t="shared" si="5"/>
        <v>45792</v>
      </c>
      <c r="C55" s="119">
        <f t="shared" si="4"/>
        <v>45792</v>
      </c>
      <c r="D55" s="136" t="s">
        <v>151</v>
      </c>
      <c r="E55" s="124" t="s">
        <v>1677</v>
      </c>
      <c r="F55" s="136" t="s">
        <v>151</v>
      </c>
      <c r="G55" s="124" t="s">
        <v>1677</v>
      </c>
      <c r="H55" s="116"/>
      <c r="I55" s="124"/>
      <c r="J55" s="116"/>
      <c r="K55" s="124"/>
      <c r="L55" s="116"/>
      <c r="M55" s="124"/>
      <c r="N55" s="122" t="s">
        <v>1708</v>
      </c>
      <c r="O55" s="99">
        <f t="shared" si="6"/>
        <v>30</v>
      </c>
    </row>
    <row r="56" spans="1:18" ht="36" customHeight="1">
      <c r="A56" s="707"/>
      <c r="B56" s="118">
        <f t="shared" si="5"/>
        <v>45793</v>
      </c>
      <c r="C56" s="119">
        <f t="shared" si="4"/>
        <v>45793</v>
      </c>
      <c r="D56" s="116" t="s">
        <v>1803</v>
      </c>
      <c r="E56" s="124" t="s">
        <v>1687</v>
      </c>
      <c r="F56" s="116" t="s">
        <v>1803</v>
      </c>
      <c r="G56" s="124" t="s">
        <v>1687</v>
      </c>
      <c r="H56" s="116"/>
      <c r="I56" s="124"/>
      <c r="J56" s="136"/>
      <c r="K56" s="124"/>
      <c r="L56" s="116"/>
      <c r="M56" s="121"/>
      <c r="N56" s="122"/>
      <c r="O56" s="99">
        <f t="shared" si="6"/>
        <v>31</v>
      </c>
    </row>
    <row r="57" spans="1:18" ht="36" customHeight="1">
      <c r="A57" s="707"/>
      <c r="B57" s="125">
        <f t="shared" si="5"/>
        <v>45794</v>
      </c>
      <c r="C57" s="126">
        <f t="shared" si="4"/>
        <v>45794</v>
      </c>
      <c r="D57" s="178"/>
      <c r="E57" s="128"/>
      <c r="F57" s="178"/>
      <c r="G57" s="128"/>
      <c r="H57" s="178"/>
      <c r="I57" s="128"/>
      <c r="J57" s="178"/>
      <c r="K57" s="128"/>
      <c r="L57" s="178"/>
      <c r="M57" s="128"/>
      <c r="N57" s="130"/>
    </row>
    <row r="58" spans="1:18" ht="36" customHeight="1">
      <c r="A58" s="707"/>
      <c r="B58" s="125">
        <f t="shared" si="5"/>
        <v>45795</v>
      </c>
      <c r="C58" s="126">
        <f t="shared" si="4"/>
        <v>45795</v>
      </c>
      <c r="D58" s="178"/>
      <c r="E58" s="128"/>
      <c r="F58" s="127"/>
      <c r="G58" s="128"/>
      <c r="H58" s="127"/>
      <c r="I58" s="179"/>
      <c r="J58" s="127"/>
      <c r="K58" s="179"/>
      <c r="L58" s="127"/>
      <c r="M58" s="128"/>
      <c r="N58" s="130"/>
    </row>
    <row r="59" spans="1:18" ht="36" customHeight="1">
      <c r="A59" s="707"/>
      <c r="B59" s="118">
        <f t="shared" si="5"/>
        <v>45796</v>
      </c>
      <c r="C59" s="119">
        <f t="shared" si="4"/>
        <v>45796</v>
      </c>
      <c r="D59" s="136"/>
      <c r="E59" s="124"/>
      <c r="F59" s="116"/>
      <c r="G59" s="124"/>
      <c r="H59" s="241" t="s">
        <v>1804</v>
      </c>
      <c r="I59" s="223" t="s">
        <v>1687</v>
      </c>
      <c r="J59" s="116" t="s">
        <v>1804</v>
      </c>
      <c r="K59" s="121" t="s">
        <v>1687</v>
      </c>
      <c r="L59" s="116"/>
      <c r="M59" s="121"/>
      <c r="N59" s="122"/>
      <c r="O59" s="99">
        <f>O56+1</f>
        <v>32</v>
      </c>
    </row>
    <row r="60" spans="1:18" ht="75.75">
      <c r="A60" s="707"/>
      <c r="B60" s="118">
        <f t="shared" si="5"/>
        <v>45797</v>
      </c>
      <c r="C60" s="119">
        <f t="shared" si="4"/>
        <v>45797</v>
      </c>
      <c r="D60" s="116" t="s">
        <v>217</v>
      </c>
      <c r="E60" s="124" t="s">
        <v>1677</v>
      </c>
      <c r="F60" s="116" t="s">
        <v>217</v>
      </c>
      <c r="G60" s="124" t="s">
        <v>1677</v>
      </c>
      <c r="H60" s="116" t="s">
        <v>1805</v>
      </c>
      <c r="I60" s="515" t="s">
        <v>1806</v>
      </c>
      <c r="J60" s="116" t="s">
        <v>1805</v>
      </c>
      <c r="K60" s="515" t="s">
        <v>1806</v>
      </c>
      <c r="L60" s="116"/>
      <c r="M60" s="121"/>
      <c r="N60" s="122"/>
      <c r="O60" s="99">
        <f>O59+1</f>
        <v>33</v>
      </c>
    </row>
    <row r="61" spans="1:18" ht="48.75" customHeight="1">
      <c r="A61" s="707"/>
      <c r="B61" s="118">
        <f t="shared" si="5"/>
        <v>45798</v>
      </c>
      <c r="C61" s="119">
        <f t="shared" si="4"/>
        <v>45798</v>
      </c>
      <c r="D61" s="116" t="s">
        <v>1807</v>
      </c>
      <c r="E61" s="124" t="s">
        <v>1687</v>
      </c>
      <c r="F61" s="116"/>
      <c r="G61" s="124"/>
      <c r="H61" s="116" t="s">
        <v>1808</v>
      </c>
      <c r="I61" s="124" t="s">
        <v>1687</v>
      </c>
      <c r="J61" s="116" t="s">
        <v>1808</v>
      </c>
      <c r="K61" s="124" t="s">
        <v>1687</v>
      </c>
      <c r="L61" s="116"/>
      <c r="M61" s="124"/>
      <c r="N61" s="122" t="s">
        <v>1688</v>
      </c>
      <c r="O61" s="99">
        <f t="shared" ref="O61:O63" si="7">O60+1</f>
        <v>34</v>
      </c>
    </row>
    <row r="62" spans="1:18" ht="36" customHeight="1">
      <c r="A62" s="707"/>
      <c r="B62" s="118">
        <f t="shared" si="5"/>
        <v>45799</v>
      </c>
      <c r="C62" s="119">
        <f t="shared" si="4"/>
        <v>45799</v>
      </c>
      <c r="D62" s="116" t="s">
        <v>151</v>
      </c>
      <c r="E62" s="124" t="s">
        <v>1677</v>
      </c>
      <c r="F62" s="136" t="s">
        <v>151</v>
      </c>
      <c r="G62" s="124" t="s">
        <v>1677</v>
      </c>
      <c r="H62" s="116"/>
      <c r="I62" s="124"/>
      <c r="J62" s="116" t="s">
        <v>1711</v>
      </c>
      <c r="K62" s="124"/>
      <c r="L62" s="116"/>
      <c r="M62" s="124"/>
      <c r="N62" s="122" t="s">
        <v>1712</v>
      </c>
      <c r="O62" s="99">
        <f t="shared" si="7"/>
        <v>35</v>
      </c>
    </row>
    <row r="63" spans="1:18" ht="36" customHeight="1">
      <c r="A63" s="707"/>
      <c r="B63" s="118">
        <f t="shared" si="5"/>
        <v>45800</v>
      </c>
      <c r="C63" s="119">
        <f t="shared" si="4"/>
        <v>45800</v>
      </c>
      <c r="D63" s="136" t="s">
        <v>1803</v>
      </c>
      <c r="E63" s="124" t="s">
        <v>1687</v>
      </c>
      <c r="F63" s="209" t="s">
        <v>1803</v>
      </c>
      <c r="G63" s="180" t="s">
        <v>1687</v>
      </c>
      <c r="H63" s="116"/>
      <c r="I63" s="181"/>
      <c r="J63" s="116"/>
      <c r="K63" s="124"/>
      <c r="L63" s="116"/>
      <c r="M63" s="121"/>
      <c r="N63" s="182"/>
      <c r="O63" s="99">
        <f t="shared" si="7"/>
        <v>36</v>
      </c>
    </row>
    <row r="64" spans="1:18" ht="36" customHeight="1">
      <c r="A64" s="707"/>
      <c r="B64" s="125">
        <f t="shared" si="5"/>
        <v>45801</v>
      </c>
      <c r="C64" s="126">
        <f t="shared" si="4"/>
        <v>45801</v>
      </c>
      <c r="D64" s="127"/>
      <c r="E64" s="128"/>
      <c r="F64" s="127"/>
      <c r="G64" s="128"/>
      <c r="H64" s="178"/>
      <c r="I64" s="128"/>
      <c r="J64" s="178"/>
      <c r="K64" s="128"/>
      <c r="L64" s="127"/>
      <c r="M64" s="128"/>
      <c r="N64" s="130"/>
      <c r="Q64" s="185"/>
      <c r="R64" s="184"/>
    </row>
    <row r="65" spans="1:18" ht="36" customHeight="1">
      <c r="A65" s="707"/>
      <c r="B65" s="125">
        <f t="shared" si="5"/>
        <v>45802</v>
      </c>
      <c r="C65" s="126">
        <f t="shared" si="4"/>
        <v>45802</v>
      </c>
      <c r="D65" s="186"/>
      <c r="E65" s="139"/>
      <c r="F65" s="127"/>
      <c r="G65" s="128"/>
      <c r="H65" s="127"/>
      <c r="I65" s="128"/>
      <c r="J65" s="127"/>
      <c r="K65" s="139"/>
      <c r="L65" s="127"/>
      <c r="M65" s="132"/>
      <c r="N65" s="130"/>
    </row>
    <row r="66" spans="1:18" ht="36" customHeight="1">
      <c r="A66" s="707"/>
      <c r="B66" s="118">
        <f t="shared" si="5"/>
        <v>45803</v>
      </c>
      <c r="C66" s="119">
        <f t="shared" si="4"/>
        <v>45803</v>
      </c>
      <c r="D66" s="116"/>
      <c r="E66" s="124"/>
      <c r="F66" s="116"/>
      <c r="G66" s="135"/>
      <c r="H66" s="116" t="s">
        <v>1804</v>
      </c>
      <c r="I66" s="124" t="s">
        <v>1687</v>
      </c>
      <c r="J66" s="116" t="s">
        <v>1804</v>
      </c>
      <c r="K66" s="180" t="s">
        <v>1687</v>
      </c>
      <c r="L66" s="116"/>
      <c r="M66" s="121"/>
      <c r="N66" s="122"/>
      <c r="O66" s="99">
        <f>O63+1</f>
        <v>37</v>
      </c>
    </row>
    <row r="67" spans="1:18" ht="75.75">
      <c r="A67" s="707"/>
      <c r="B67" s="118">
        <f t="shared" si="5"/>
        <v>45804</v>
      </c>
      <c r="C67" s="119">
        <f t="shared" si="4"/>
        <v>45804</v>
      </c>
      <c r="D67" s="175" t="s">
        <v>217</v>
      </c>
      <c r="E67" s="180">
        <v>304</v>
      </c>
      <c r="F67" s="175" t="s">
        <v>217</v>
      </c>
      <c r="G67" s="180">
        <v>304</v>
      </c>
      <c r="H67" s="116" t="s">
        <v>1805</v>
      </c>
      <c r="I67" s="515" t="s">
        <v>1809</v>
      </c>
      <c r="J67" s="116" t="s">
        <v>1805</v>
      </c>
      <c r="K67" s="515" t="s">
        <v>1809</v>
      </c>
      <c r="L67" s="116"/>
      <c r="M67" s="121"/>
      <c r="N67" s="122"/>
      <c r="O67" s="99">
        <f>O66+1</f>
        <v>38</v>
      </c>
    </row>
    <row r="68" spans="1:18" ht="36" customHeight="1">
      <c r="A68" s="707"/>
      <c r="B68" s="118">
        <f t="shared" si="5"/>
        <v>45805</v>
      </c>
      <c r="C68" s="119">
        <f t="shared" si="4"/>
        <v>45805</v>
      </c>
      <c r="D68" s="116" t="s">
        <v>1807</v>
      </c>
      <c r="E68" s="124" t="s">
        <v>1687</v>
      </c>
      <c r="F68" s="116" t="s">
        <v>1807</v>
      </c>
      <c r="G68" s="180" t="s">
        <v>1687</v>
      </c>
      <c r="H68" s="116" t="s">
        <v>1808</v>
      </c>
      <c r="I68" s="124" t="s">
        <v>1687</v>
      </c>
      <c r="J68" s="116" t="s">
        <v>1808</v>
      </c>
      <c r="K68" s="124" t="s">
        <v>1687</v>
      </c>
      <c r="L68" s="187"/>
      <c r="M68" s="180"/>
      <c r="N68" s="122" t="s">
        <v>1688</v>
      </c>
      <c r="O68" s="99">
        <f t="shared" ref="O68:O70" si="8">O67+1</f>
        <v>39</v>
      </c>
      <c r="Q68" s="188"/>
      <c r="R68" s="184"/>
    </row>
    <row r="69" spans="1:18" ht="36" customHeight="1">
      <c r="A69" s="707"/>
      <c r="B69" s="118">
        <f t="shared" si="5"/>
        <v>45806</v>
      </c>
      <c r="C69" s="119">
        <f t="shared" si="4"/>
        <v>45806</v>
      </c>
      <c r="D69" s="116" t="s">
        <v>151</v>
      </c>
      <c r="E69" s="124" t="s">
        <v>1677</v>
      </c>
      <c r="F69" s="188" t="s">
        <v>151</v>
      </c>
      <c r="G69" s="135" t="s">
        <v>1677</v>
      </c>
      <c r="H69" s="116"/>
      <c r="I69" s="124"/>
      <c r="J69" s="116"/>
      <c r="K69" s="124"/>
      <c r="L69" s="116"/>
      <c r="M69" s="124"/>
      <c r="N69" s="122"/>
      <c r="O69" s="99">
        <f t="shared" si="8"/>
        <v>40</v>
      </c>
    </row>
    <row r="70" spans="1:18" ht="36" customHeight="1">
      <c r="A70" s="707"/>
      <c r="B70" s="118">
        <f t="shared" si="5"/>
        <v>45807</v>
      </c>
      <c r="C70" s="119">
        <f t="shared" si="4"/>
        <v>45807</v>
      </c>
      <c r="D70" s="116" t="s">
        <v>1803</v>
      </c>
      <c r="E70" s="124" t="s">
        <v>1687</v>
      </c>
      <c r="F70" s="116" t="s">
        <v>1803</v>
      </c>
      <c r="G70" s="124" t="s">
        <v>1687</v>
      </c>
      <c r="H70" s="116"/>
      <c r="I70" s="124"/>
      <c r="J70" s="288"/>
      <c r="K70" s="189"/>
      <c r="L70" s="116"/>
      <c r="M70" s="121"/>
      <c r="N70" s="122"/>
      <c r="O70" s="99">
        <f t="shared" si="8"/>
        <v>41</v>
      </c>
    </row>
    <row r="71" spans="1:18" ht="36" customHeight="1">
      <c r="A71" s="707"/>
      <c r="B71" s="191">
        <f t="shared" si="5"/>
        <v>45808</v>
      </c>
      <c r="C71" s="192">
        <f>B71</f>
        <v>45808</v>
      </c>
      <c r="D71" s="193"/>
      <c r="E71" s="194"/>
      <c r="F71" s="195"/>
      <c r="G71" s="196"/>
      <c r="H71" s="193"/>
      <c r="I71" s="194"/>
      <c r="J71" s="193"/>
      <c r="K71" s="194"/>
      <c r="L71" s="193"/>
      <c r="M71" s="194"/>
      <c r="N71" s="197"/>
    </row>
    <row r="72" spans="1:18" ht="27" customHeight="1">
      <c r="A72" s="709"/>
      <c r="B72" s="156"/>
      <c r="D72" s="157"/>
      <c r="E72" s="157"/>
      <c r="F72" s="157"/>
      <c r="G72" s="157"/>
      <c r="H72" s="157"/>
      <c r="I72" s="157"/>
      <c r="J72" s="157"/>
      <c r="K72" s="158"/>
      <c r="L72" s="157"/>
      <c r="M72" s="158"/>
      <c r="N72" s="158"/>
    </row>
    <row r="73" spans="1:18" ht="27" customHeight="1">
      <c r="A73" s="709"/>
      <c r="B73" s="159" t="s">
        <v>1141</v>
      </c>
      <c r="D73" s="157"/>
      <c r="E73" s="157"/>
      <c r="F73" s="157"/>
      <c r="G73" s="157"/>
      <c r="H73" s="157"/>
      <c r="I73" s="157"/>
      <c r="J73" s="157"/>
      <c r="K73" s="158"/>
      <c r="L73" s="157"/>
      <c r="M73" s="158"/>
      <c r="N73" s="158"/>
    </row>
    <row r="74" spans="1:18" ht="18" customHeight="1">
      <c r="A74" s="707"/>
      <c r="B74" s="1383" t="s">
        <v>1055</v>
      </c>
      <c r="C74" s="1385" t="s">
        <v>1056</v>
      </c>
      <c r="D74" s="106" t="s">
        <v>1057</v>
      </c>
      <c r="E74" s="1381" t="s">
        <v>1058</v>
      </c>
      <c r="F74" s="106" t="s">
        <v>1059</v>
      </c>
      <c r="G74" s="1381" t="s">
        <v>1058</v>
      </c>
      <c r="H74" s="106" t="s">
        <v>1060</v>
      </c>
      <c r="I74" s="1381" t="s">
        <v>1058</v>
      </c>
      <c r="J74" s="106" t="s">
        <v>1061</v>
      </c>
      <c r="K74" s="1381" t="s">
        <v>1058</v>
      </c>
      <c r="L74" s="106" t="s">
        <v>1062</v>
      </c>
      <c r="M74" s="1381" t="s">
        <v>1058</v>
      </c>
      <c r="N74" s="107" t="s">
        <v>1063</v>
      </c>
    </row>
    <row r="75" spans="1:18" ht="18" customHeight="1">
      <c r="A75" s="707"/>
      <c r="B75" s="1384"/>
      <c r="C75" s="1386"/>
      <c r="D75" s="108" t="s">
        <v>1064</v>
      </c>
      <c r="E75" s="1382"/>
      <c r="F75" s="108" t="s">
        <v>1065</v>
      </c>
      <c r="G75" s="1382"/>
      <c r="H75" s="108" t="s">
        <v>1066</v>
      </c>
      <c r="I75" s="1382"/>
      <c r="J75" s="108" t="s">
        <v>1067</v>
      </c>
      <c r="K75" s="1382"/>
      <c r="L75" s="108" t="s">
        <v>443</v>
      </c>
      <c r="M75" s="1382"/>
      <c r="N75" s="109"/>
    </row>
    <row r="76" spans="1:18" ht="36" customHeight="1">
      <c r="A76" s="707"/>
      <c r="B76" s="198">
        <f>B71+1</f>
        <v>45809</v>
      </c>
      <c r="C76" s="199">
        <f>B76</f>
        <v>45809</v>
      </c>
      <c r="D76" s="127"/>
      <c r="E76" s="128"/>
      <c r="F76" s="127"/>
      <c r="G76" s="200"/>
      <c r="H76" s="127"/>
      <c r="I76" s="201"/>
      <c r="J76" s="202"/>
      <c r="K76" s="139"/>
      <c r="L76" s="127"/>
      <c r="M76" s="203"/>
      <c r="N76" s="204"/>
    </row>
    <row r="77" spans="1:18" ht="36" customHeight="1">
      <c r="A77" s="707"/>
      <c r="B77" s="118">
        <f>B76+1</f>
        <v>45810</v>
      </c>
      <c r="C77" s="119">
        <f>B77</f>
        <v>45810</v>
      </c>
      <c r="D77" s="136"/>
      <c r="E77" s="124"/>
      <c r="F77" s="136"/>
      <c r="G77" s="124"/>
      <c r="H77" s="116" t="s">
        <v>1804</v>
      </c>
      <c r="I77" s="124" t="s">
        <v>1687</v>
      </c>
      <c r="J77" s="116" t="s">
        <v>1804</v>
      </c>
      <c r="K77" s="121" t="s">
        <v>1687</v>
      </c>
      <c r="L77" s="116"/>
      <c r="M77" s="121"/>
      <c r="N77" s="122"/>
      <c r="O77" s="99">
        <f>O70+1</f>
        <v>42</v>
      </c>
    </row>
    <row r="78" spans="1:18" ht="75.75">
      <c r="A78" s="707"/>
      <c r="B78" s="118">
        <f t="shared" ref="B78:B104" si="9">B77+1</f>
        <v>45811</v>
      </c>
      <c r="C78" s="119">
        <f t="shared" ref="C78:C104" si="10">B78</f>
        <v>45811</v>
      </c>
      <c r="D78" s="116"/>
      <c r="E78" s="124"/>
      <c r="F78" s="116"/>
      <c r="G78" s="124"/>
      <c r="H78" s="116" t="s">
        <v>1805</v>
      </c>
      <c r="I78" s="783" t="s">
        <v>1811</v>
      </c>
      <c r="J78" s="116" t="s">
        <v>1805</v>
      </c>
      <c r="K78" s="783" t="s">
        <v>1811</v>
      </c>
      <c r="L78" s="116"/>
      <c r="M78" s="121"/>
      <c r="N78" s="122"/>
      <c r="O78" s="99">
        <f>O77+1</f>
        <v>43</v>
      </c>
    </row>
    <row r="79" spans="1:18" ht="36" customHeight="1">
      <c r="A79" s="707"/>
      <c r="B79" s="118">
        <f t="shared" si="9"/>
        <v>45812</v>
      </c>
      <c r="C79" s="119">
        <f t="shared" si="10"/>
        <v>45812</v>
      </c>
      <c r="D79" s="116" t="s">
        <v>1807</v>
      </c>
      <c r="E79" s="124" t="s">
        <v>1687</v>
      </c>
      <c r="F79" s="116" t="s">
        <v>1807</v>
      </c>
      <c r="G79" s="124" t="s">
        <v>1687</v>
      </c>
      <c r="H79" s="116" t="s">
        <v>1808</v>
      </c>
      <c r="I79" s="124" t="s">
        <v>1687</v>
      </c>
      <c r="J79" s="116" t="s">
        <v>1808</v>
      </c>
      <c r="K79" s="135" t="s">
        <v>1687</v>
      </c>
      <c r="L79" s="116"/>
      <c r="M79" s="124"/>
      <c r="N79" s="122" t="s">
        <v>1660</v>
      </c>
      <c r="O79" s="99">
        <f t="shared" ref="O79:O81" si="11">O78+1</f>
        <v>44</v>
      </c>
    </row>
    <row r="80" spans="1:18" ht="36" customHeight="1">
      <c r="A80" s="707"/>
      <c r="B80" s="118">
        <f t="shared" si="9"/>
        <v>45813</v>
      </c>
      <c r="C80" s="119">
        <f t="shared" si="10"/>
        <v>45813</v>
      </c>
      <c r="D80" s="116"/>
      <c r="E80" s="124"/>
      <c r="F80" s="116"/>
      <c r="G80" s="124"/>
      <c r="H80" s="175"/>
      <c r="I80" s="180"/>
      <c r="J80" s="116"/>
      <c r="K80" s="124"/>
      <c r="L80" s="116"/>
      <c r="M80" s="124"/>
      <c r="N80" s="122"/>
      <c r="O80" s="99">
        <f t="shared" si="11"/>
        <v>45</v>
      </c>
      <c r="Q80" s="183"/>
      <c r="R80" s="184"/>
    </row>
    <row r="81" spans="1:18" ht="36" customHeight="1">
      <c r="A81" s="707"/>
      <c r="B81" s="118">
        <f t="shared" si="9"/>
        <v>45814</v>
      </c>
      <c r="C81" s="119">
        <f t="shared" si="10"/>
        <v>45814</v>
      </c>
      <c r="D81" s="116" t="s">
        <v>1803</v>
      </c>
      <c r="E81" s="124" t="s">
        <v>1687</v>
      </c>
      <c r="F81" s="116" t="s">
        <v>1803</v>
      </c>
      <c r="G81" s="124" t="s">
        <v>1687</v>
      </c>
      <c r="H81" s="116"/>
      <c r="I81" s="124"/>
      <c r="J81" s="134"/>
      <c r="K81" s="135"/>
      <c r="L81" s="116"/>
      <c r="M81" s="121"/>
      <c r="N81" s="122"/>
      <c r="O81" s="99">
        <f t="shared" si="11"/>
        <v>46</v>
      </c>
    </row>
    <row r="82" spans="1:18" ht="36" customHeight="1">
      <c r="A82" s="707"/>
      <c r="B82" s="125">
        <f t="shared" si="9"/>
        <v>45815</v>
      </c>
      <c r="C82" s="126">
        <f t="shared" si="10"/>
        <v>45815</v>
      </c>
      <c r="D82" s="127"/>
      <c r="E82" s="128"/>
      <c r="F82" s="127"/>
      <c r="G82" s="128"/>
      <c r="H82" s="178"/>
      <c r="I82" s="128"/>
      <c r="J82" s="178"/>
      <c r="K82" s="128"/>
      <c r="L82" s="127"/>
      <c r="M82" s="128"/>
      <c r="N82" s="130"/>
    </row>
    <row r="83" spans="1:18" ht="36" customHeight="1">
      <c r="A83" s="707"/>
      <c r="B83" s="125">
        <f t="shared" si="9"/>
        <v>45816</v>
      </c>
      <c r="C83" s="126">
        <f t="shared" si="10"/>
        <v>45816</v>
      </c>
      <c r="D83" s="166"/>
      <c r="E83" s="206"/>
      <c r="F83" s="166"/>
      <c r="G83" s="206"/>
      <c r="H83" s="166"/>
      <c r="I83" s="207"/>
      <c r="J83" s="166"/>
      <c r="K83" s="206"/>
      <c r="L83" s="166"/>
      <c r="M83" s="207"/>
      <c r="N83" s="208"/>
    </row>
    <row r="84" spans="1:18" ht="36" customHeight="1">
      <c r="A84" s="707"/>
      <c r="B84" s="118">
        <f t="shared" si="9"/>
        <v>45817</v>
      </c>
      <c r="C84" s="119">
        <f t="shared" si="10"/>
        <v>45817</v>
      </c>
      <c r="D84" s="136"/>
      <c r="E84" s="124"/>
      <c r="F84" s="136"/>
      <c r="G84" s="124"/>
      <c r="H84" s="116" t="s">
        <v>1804</v>
      </c>
      <c r="I84" s="135" t="s">
        <v>1687</v>
      </c>
      <c r="J84" s="116" t="s">
        <v>1804</v>
      </c>
      <c r="K84" s="121" t="s">
        <v>1687</v>
      </c>
      <c r="L84" s="116"/>
      <c r="M84" s="116"/>
      <c r="N84" s="210"/>
      <c r="O84" s="99">
        <f>O81+1</f>
        <v>47</v>
      </c>
    </row>
    <row r="85" spans="1:18" ht="75.75">
      <c r="A85" s="707"/>
      <c r="B85" s="118">
        <f t="shared" si="9"/>
        <v>45818</v>
      </c>
      <c r="C85" s="119">
        <f t="shared" si="10"/>
        <v>45818</v>
      </c>
      <c r="D85" s="171"/>
      <c r="E85" s="169"/>
      <c r="F85" s="171"/>
      <c r="G85" s="169"/>
      <c r="H85" s="171" t="s">
        <v>1805</v>
      </c>
      <c r="I85" s="784" t="s">
        <v>1811</v>
      </c>
      <c r="J85" s="171" t="s">
        <v>1805</v>
      </c>
      <c r="K85" s="784" t="s">
        <v>1811</v>
      </c>
      <c r="L85" s="171"/>
      <c r="M85" s="213"/>
      <c r="N85" s="214"/>
      <c r="O85" s="99">
        <f>O84+1</f>
        <v>48</v>
      </c>
    </row>
    <row r="86" spans="1:18" ht="36" customHeight="1">
      <c r="A86" s="707"/>
      <c r="B86" s="118">
        <f t="shared" si="9"/>
        <v>45819</v>
      </c>
      <c r="C86" s="119">
        <f t="shared" si="10"/>
        <v>45819</v>
      </c>
      <c r="D86" s="116" t="s">
        <v>1807</v>
      </c>
      <c r="E86" s="124" t="s">
        <v>1687</v>
      </c>
      <c r="F86" s="116" t="s">
        <v>1807</v>
      </c>
      <c r="G86" s="180" t="s">
        <v>1687</v>
      </c>
      <c r="H86" s="116" t="s">
        <v>1808</v>
      </c>
      <c r="I86" s="124" t="s">
        <v>1687</v>
      </c>
      <c r="J86" s="116" t="s">
        <v>1808</v>
      </c>
      <c r="K86" s="215" t="s">
        <v>1687</v>
      </c>
      <c r="L86" s="116"/>
      <c r="M86" s="124"/>
      <c r="N86" s="122" t="s">
        <v>1718</v>
      </c>
      <c r="O86" s="99">
        <f t="shared" ref="O86:O88" si="12">O85+1</f>
        <v>49</v>
      </c>
    </row>
    <row r="87" spans="1:18" ht="36" customHeight="1">
      <c r="A87" s="710"/>
      <c r="B87" s="118">
        <f t="shared" si="9"/>
        <v>45820</v>
      </c>
      <c r="C87" s="119">
        <f t="shared" si="10"/>
        <v>45820</v>
      </c>
      <c r="D87" s="116"/>
      <c r="E87" s="135"/>
      <c r="F87" s="116"/>
      <c r="G87" s="135"/>
      <c r="H87" s="116"/>
      <c r="I87" s="124"/>
      <c r="J87" s="116"/>
      <c r="K87" s="124"/>
      <c r="L87" s="116"/>
      <c r="M87" s="124"/>
      <c r="N87" s="122"/>
      <c r="O87" s="99">
        <f t="shared" si="12"/>
        <v>50</v>
      </c>
      <c r="Q87" s="183"/>
      <c r="R87" s="184"/>
    </row>
    <row r="88" spans="1:18" ht="36" customHeight="1">
      <c r="A88" s="710"/>
      <c r="B88" s="118">
        <f t="shared" si="9"/>
        <v>45821</v>
      </c>
      <c r="C88" s="119">
        <f t="shared" si="10"/>
        <v>45821</v>
      </c>
      <c r="D88" s="116" t="s">
        <v>1803</v>
      </c>
      <c r="E88" s="124" t="s">
        <v>1687</v>
      </c>
      <c r="F88" s="116" t="s">
        <v>1803</v>
      </c>
      <c r="G88" s="135" t="s">
        <v>1687</v>
      </c>
      <c r="H88" s="116"/>
      <c r="I88" s="124"/>
      <c r="J88" s="134"/>
      <c r="K88" s="135"/>
      <c r="L88" s="116"/>
      <c r="M88" s="121"/>
      <c r="N88" s="122"/>
      <c r="O88" s="99">
        <f t="shared" si="12"/>
        <v>51</v>
      </c>
    </row>
    <row r="89" spans="1:18" ht="36" customHeight="1">
      <c r="A89" s="710"/>
      <c r="B89" s="125">
        <f t="shared" si="9"/>
        <v>45822</v>
      </c>
      <c r="C89" s="126">
        <f t="shared" si="10"/>
        <v>45822</v>
      </c>
      <c r="D89" s="127"/>
      <c r="E89" s="128"/>
      <c r="F89" s="127"/>
      <c r="G89" s="128"/>
      <c r="H89" s="178"/>
      <c r="I89" s="128"/>
      <c r="J89" s="178"/>
      <c r="K89" s="128"/>
      <c r="L89" s="127"/>
      <c r="M89" s="132"/>
      <c r="N89" s="130" t="s">
        <v>1720</v>
      </c>
    </row>
    <row r="90" spans="1:18" ht="36" customHeight="1">
      <c r="A90" s="707"/>
      <c r="B90" s="125">
        <f t="shared" si="9"/>
        <v>45823</v>
      </c>
      <c r="C90" s="126">
        <f t="shared" si="10"/>
        <v>45823</v>
      </c>
      <c r="D90" s="127"/>
      <c r="E90" s="139"/>
      <c r="F90" s="127"/>
      <c r="G90" s="128"/>
      <c r="H90" s="127"/>
      <c r="I90" s="128"/>
      <c r="J90" s="127"/>
      <c r="K90" s="128"/>
      <c r="L90" s="127"/>
      <c r="M90" s="128"/>
      <c r="N90" s="130"/>
    </row>
    <row r="91" spans="1:18" ht="36" customHeight="1">
      <c r="A91" s="707"/>
      <c r="B91" s="118">
        <f t="shared" si="9"/>
        <v>45824</v>
      </c>
      <c r="C91" s="119">
        <f t="shared" si="10"/>
        <v>45824</v>
      </c>
      <c r="D91" s="136"/>
      <c r="E91" s="124"/>
      <c r="F91" s="136"/>
      <c r="G91" s="124"/>
      <c r="H91" s="116" t="s">
        <v>1804</v>
      </c>
      <c r="I91" s="135" t="s">
        <v>1687</v>
      </c>
      <c r="J91" s="116" t="s">
        <v>1804</v>
      </c>
      <c r="K91" s="121" t="s">
        <v>1687</v>
      </c>
      <c r="L91" s="116"/>
      <c r="M91" s="121"/>
      <c r="N91" s="122"/>
      <c r="O91" s="99">
        <f>O88+1</f>
        <v>52</v>
      </c>
    </row>
    <row r="92" spans="1:18" ht="75.75">
      <c r="A92" s="707"/>
      <c r="B92" s="118">
        <f t="shared" si="9"/>
        <v>45825</v>
      </c>
      <c r="C92" s="119">
        <f t="shared" si="10"/>
        <v>45825</v>
      </c>
      <c r="D92" s="116"/>
      <c r="E92" s="124"/>
      <c r="F92" s="116"/>
      <c r="G92" s="124"/>
      <c r="H92" s="116" t="s">
        <v>1805</v>
      </c>
      <c r="I92" s="515" t="s">
        <v>1809</v>
      </c>
      <c r="J92" s="116" t="s">
        <v>1805</v>
      </c>
      <c r="K92" s="515" t="s">
        <v>1809</v>
      </c>
      <c r="L92" s="116"/>
      <c r="M92" s="205"/>
      <c r="N92" s="122"/>
      <c r="O92" s="99">
        <f>O91+1</f>
        <v>53</v>
      </c>
    </row>
    <row r="93" spans="1:18" ht="36" customHeight="1">
      <c r="A93" s="711" t="s">
        <v>1723</v>
      </c>
      <c r="B93" s="118">
        <f t="shared" si="9"/>
        <v>45826</v>
      </c>
      <c r="C93" s="119">
        <f t="shared" si="10"/>
        <v>45826</v>
      </c>
      <c r="D93" s="116"/>
      <c r="E93" s="124"/>
      <c r="F93" s="116"/>
      <c r="G93" s="124"/>
      <c r="H93" s="116" t="s">
        <v>1808</v>
      </c>
      <c r="I93" s="135" t="s">
        <v>1687</v>
      </c>
      <c r="J93" s="116" t="s">
        <v>1808</v>
      </c>
      <c r="K93" s="135" t="s">
        <v>1687</v>
      </c>
      <c r="L93" s="116"/>
      <c r="M93" s="121"/>
      <c r="N93" s="122" t="s">
        <v>1688</v>
      </c>
      <c r="O93" s="99">
        <f t="shared" ref="O93:O95" si="13">O92+1</f>
        <v>54</v>
      </c>
    </row>
    <row r="94" spans="1:18" ht="36" customHeight="1">
      <c r="A94" s="712" t="s">
        <v>1728</v>
      </c>
      <c r="B94" s="118">
        <f t="shared" si="9"/>
        <v>45827</v>
      </c>
      <c r="C94" s="119">
        <f t="shared" si="10"/>
        <v>45827</v>
      </c>
      <c r="D94" s="116"/>
      <c r="E94" s="124"/>
      <c r="F94" s="116"/>
      <c r="G94" s="124"/>
      <c r="H94" s="136"/>
      <c r="I94" s="124"/>
      <c r="J94" s="136"/>
      <c r="K94" s="124"/>
      <c r="L94" s="116"/>
      <c r="M94" s="124"/>
      <c r="N94" s="122"/>
      <c r="O94" s="99">
        <f t="shared" si="13"/>
        <v>55</v>
      </c>
    </row>
    <row r="95" spans="1:18" ht="36" customHeight="1">
      <c r="A95" s="713"/>
      <c r="B95" s="118">
        <f t="shared" si="9"/>
        <v>45828</v>
      </c>
      <c r="C95" s="119">
        <f t="shared" si="10"/>
        <v>45828</v>
      </c>
      <c r="D95" s="116" t="s">
        <v>1812</v>
      </c>
      <c r="E95" s="135" t="s">
        <v>1687</v>
      </c>
      <c r="F95" s="116" t="s">
        <v>1812</v>
      </c>
      <c r="G95" s="135" t="s">
        <v>1687</v>
      </c>
      <c r="H95" s="116" t="s">
        <v>1813</v>
      </c>
      <c r="I95" s="124" t="s">
        <v>1687</v>
      </c>
      <c r="J95" s="134" t="s">
        <v>1813</v>
      </c>
      <c r="K95" s="135" t="s">
        <v>1687</v>
      </c>
      <c r="L95" s="116"/>
      <c r="M95" s="121"/>
      <c r="N95" s="122"/>
      <c r="O95" s="99">
        <f t="shared" si="13"/>
        <v>56</v>
      </c>
    </row>
    <row r="96" spans="1:18" ht="36" customHeight="1">
      <c r="A96" s="713"/>
      <c r="B96" s="125">
        <f t="shared" si="9"/>
        <v>45829</v>
      </c>
      <c r="C96" s="126">
        <f t="shared" si="10"/>
        <v>45829</v>
      </c>
      <c r="D96" s="127"/>
      <c r="E96" s="128"/>
      <c r="F96" s="127"/>
      <c r="G96" s="128"/>
      <c r="H96" s="127"/>
      <c r="I96" s="128"/>
      <c r="J96" s="127"/>
      <c r="K96" s="128"/>
      <c r="L96" s="127"/>
      <c r="M96" s="216"/>
      <c r="N96" s="130"/>
    </row>
    <row r="97" spans="1:18" ht="36" customHeight="1">
      <c r="A97" s="713"/>
      <c r="B97" s="125">
        <f t="shared" si="9"/>
        <v>45830</v>
      </c>
      <c r="C97" s="126">
        <f t="shared" si="10"/>
        <v>45830</v>
      </c>
      <c r="D97" s="127"/>
      <c r="E97" s="139"/>
      <c r="F97" s="127"/>
      <c r="G97" s="139"/>
      <c r="H97" s="127"/>
      <c r="I97" s="128"/>
      <c r="J97" s="127"/>
      <c r="K97" s="139"/>
      <c r="L97" s="127"/>
      <c r="M97" s="132"/>
      <c r="N97" s="130"/>
    </row>
    <row r="98" spans="1:18" ht="36" customHeight="1">
      <c r="A98" s="713"/>
      <c r="B98" s="118">
        <f t="shared" si="9"/>
        <v>45831</v>
      </c>
      <c r="C98" s="119">
        <f t="shared" si="10"/>
        <v>45831</v>
      </c>
      <c r="D98" s="136"/>
      <c r="E98" s="124"/>
      <c r="F98" s="136"/>
      <c r="G98" s="124"/>
      <c r="H98" s="116"/>
      <c r="I98" s="135"/>
      <c r="J98" s="116"/>
      <c r="K98" s="121"/>
      <c r="L98" s="116"/>
      <c r="M98" s="121"/>
      <c r="N98" s="122"/>
      <c r="O98" s="99">
        <f>O95+1</f>
        <v>57</v>
      </c>
    </row>
    <row r="99" spans="1:18" ht="42.75">
      <c r="A99" s="713"/>
      <c r="B99" s="118">
        <f t="shared" si="9"/>
        <v>45832</v>
      </c>
      <c r="C99" s="119">
        <f t="shared" si="10"/>
        <v>45832</v>
      </c>
      <c r="D99" s="116" t="s">
        <v>1814</v>
      </c>
      <c r="E99" s="124" t="s">
        <v>1787</v>
      </c>
      <c r="F99" s="116" t="s">
        <v>1814</v>
      </c>
      <c r="G99" s="124" t="s">
        <v>1787</v>
      </c>
      <c r="H99" s="116" t="s">
        <v>1815</v>
      </c>
      <c r="I99" s="217" t="s">
        <v>1687</v>
      </c>
      <c r="J99" s="116" t="s">
        <v>1815</v>
      </c>
      <c r="K99" s="205" t="s">
        <v>1687</v>
      </c>
      <c r="L99" s="116"/>
      <c r="M99" s="121"/>
      <c r="N99" s="122"/>
      <c r="O99" s="99">
        <f>O98+1</f>
        <v>58</v>
      </c>
    </row>
    <row r="100" spans="1:18" ht="36" customHeight="1">
      <c r="A100" s="713"/>
      <c r="B100" s="118">
        <f t="shared" si="9"/>
        <v>45833</v>
      </c>
      <c r="C100" s="119">
        <f t="shared" si="10"/>
        <v>45833</v>
      </c>
      <c r="D100" s="116"/>
      <c r="E100" s="124"/>
      <c r="F100" s="116"/>
      <c r="G100" s="124"/>
      <c r="H100" s="116" t="s">
        <v>1808</v>
      </c>
      <c r="I100" s="135" t="s">
        <v>1687</v>
      </c>
      <c r="J100" s="116" t="s">
        <v>1808</v>
      </c>
      <c r="K100" s="135" t="s">
        <v>1687</v>
      </c>
      <c r="L100" s="116"/>
      <c r="M100" s="184"/>
      <c r="N100" s="122" t="s">
        <v>1688</v>
      </c>
      <c r="O100" s="99">
        <f t="shared" ref="O100:O102" si="14">O99+1</f>
        <v>59</v>
      </c>
    </row>
    <row r="101" spans="1:18" ht="36" customHeight="1">
      <c r="A101" s="713"/>
      <c r="B101" s="118">
        <f t="shared" si="9"/>
        <v>45834</v>
      </c>
      <c r="C101" s="119">
        <f t="shared" si="10"/>
        <v>45834</v>
      </c>
      <c r="D101" s="116"/>
      <c r="E101" s="135"/>
      <c r="F101" s="116"/>
      <c r="G101" s="135"/>
      <c r="H101" s="116"/>
      <c r="I101" s="124"/>
      <c r="J101" s="116"/>
      <c r="K101" s="124"/>
      <c r="L101" s="116"/>
      <c r="M101" s="124"/>
      <c r="N101" s="122"/>
      <c r="O101" s="99">
        <f t="shared" si="14"/>
        <v>60</v>
      </c>
      <c r="Q101" s="183"/>
      <c r="R101" s="184"/>
    </row>
    <row r="102" spans="1:18" ht="36" customHeight="1">
      <c r="A102" s="713"/>
      <c r="B102" s="118">
        <f t="shared" si="9"/>
        <v>45835</v>
      </c>
      <c r="C102" s="119">
        <f t="shared" si="10"/>
        <v>45835</v>
      </c>
      <c r="D102" s="116" t="s">
        <v>1812</v>
      </c>
      <c r="E102" s="124" t="s">
        <v>1687</v>
      </c>
      <c r="F102" s="116" t="s">
        <v>1812</v>
      </c>
      <c r="G102" s="135" t="s">
        <v>1687</v>
      </c>
      <c r="H102" s="116" t="s">
        <v>1813</v>
      </c>
      <c r="I102" s="135" t="s">
        <v>1687</v>
      </c>
      <c r="J102" s="134" t="s">
        <v>1813</v>
      </c>
      <c r="K102" s="135" t="s">
        <v>1687</v>
      </c>
      <c r="L102" s="116"/>
      <c r="M102" s="121"/>
      <c r="N102" s="122"/>
      <c r="O102" s="99">
        <f t="shared" si="14"/>
        <v>61</v>
      </c>
    </row>
    <row r="103" spans="1:18" ht="36" customHeight="1">
      <c r="A103" s="713"/>
      <c r="B103" s="125">
        <f t="shared" si="9"/>
        <v>45836</v>
      </c>
      <c r="C103" s="126">
        <f t="shared" si="10"/>
        <v>45836</v>
      </c>
      <c r="D103" s="127"/>
      <c r="E103" s="128"/>
      <c r="F103" s="127"/>
      <c r="G103" s="128"/>
      <c r="H103" s="178"/>
      <c r="I103" s="128"/>
      <c r="J103" s="178"/>
      <c r="K103" s="128"/>
      <c r="L103" s="127"/>
      <c r="M103" s="219"/>
      <c r="N103" s="130"/>
    </row>
    <row r="104" spans="1:18" ht="36" customHeight="1">
      <c r="A104" s="713"/>
      <c r="B104" s="125">
        <f t="shared" si="9"/>
        <v>45837</v>
      </c>
      <c r="C104" s="126">
        <f t="shared" si="10"/>
        <v>45837</v>
      </c>
      <c r="D104" s="127"/>
      <c r="E104" s="139"/>
      <c r="F104" s="127"/>
      <c r="G104" s="139"/>
      <c r="H104" s="140"/>
      <c r="I104" s="139"/>
      <c r="J104" s="127"/>
      <c r="K104" s="139"/>
      <c r="L104" s="127"/>
      <c r="M104" s="132"/>
      <c r="N104" s="130"/>
    </row>
    <row r="105" spans="1:18" ht="36" customHeight="1">
      <c r="A105" s="713"/>
      <c r="B105" s="149">
        <f>B104+1</f>
        <v>45838</v>
      </c>
      <c r="C105" s="150">
        <f>B105</f>
        <v>45838</v>
      </c>
      <c r="D105" s="151"/>
      <c r="E105" s="221"/>
      <c r="F105" s="151"/>
      <c r="G105" s="154"/>
      <c r="H105" s="151"/>
      <c r="I105" s="221"/>
      <c r="J105" s="151"/>
      <c r="K105" s="154"/>
      <c r="L105" s="151"/>
      <c r="M105" s="154"/>
      <c r="N105" s="155"/>
      <c r="O105" s="99">
        <f>O102+1</f>
        <v>62</v>
      </c>
    </row>
    <row r="106" spans="1:18" ht="27" customHeight="1">
      <c r="A106" s="709"/>
      <c r="B106" s="222"/>
      <c r="D106" s="157"/>
      <c r="E106" s="157"/>
      <c r="F106" s="157"/>
      <c r="G106" s="157"/>
      <c r="H106" s="157"/>
      <c r="I106" s="157"/>
      <c r="J106" s="157"/>
      <c r="K106" s="158"/>
      <c r="L106" s="157"/>
      <c r="M106" s="158"/>
      <c r="N106" s="158"/>
    </row>
    <row r="107" spans="1:18" ht="27" customHeight="1">
      <c r="A107" s="709"/>
      <c r="B107" s="159" t="s">
        <v>1166</v>
      </c>
      <c r="D107" s="157"/>
      <c r="E107" s="157"/>
      <c r="F107" s="157"/>
      <c r="G107" s="157"/>
      <c r="H107" s="157"/>
      <c r="I107" s="157"/>
      <c r="J107" s="157"/>
      <c r="K107" s="158"/>
      <c r="L107" s="157"/>
      <c r="M107" s="158"/>
      <c r="N107" s="158"/>
    </row>
    <row r="108" spans="1:18" ht="18" customHeight="1">
      <c r="A108" s="713"/>
      <c r="B108" s="1383" t="s">
        <v>1055</v>
      </c>
      <c r="C108" s="1385" t="s">
        <v>1056</v>
      </c>
      <c r="D108" s="106" t="s">
        <v>1057</v>
      </c>
      <c r="E108" s="1381" t="s">
        <v>1058</v>
      </c>
      <c r="F108" s="106" t="s">
        <v>1059</v>
      </c>
      <c r="G108" s="1381" t="s">
        <v>1058</v>
      </c>
      <c r="H108" s="106" t="s">
        <v>1060</v>
      </c>
      <c r="I108" s="1381" t="s">
        <v>1058</v>
      </c>
      <c r="J108" s="106" t="s">
        <v>1061</v>
      </c>
      <c r="K108" s="1381" t="s">
        <v>1058</v>
      </c>
      <c r="L108" s="106" t="s">
        <v>1062</v>
      </c>
      <c r="M108" s="1381" t="s">
        <v>1058</v>
      </c>
      <c r="N108" s="107" t="s">
        <v>1063</v>
      </c>
    </row>
    <row r="109" spans="1:18" ht="18" customHeight="1">
      <c r="A109" s="713"/>
      <c r="B109" s="1384"/>
      <c r="C109" s="1386"/>
      <c r="D109" s="108" t="s">
        <v>1064</v>
      </c>
      <c r="E109" s="1382"/>
      <c r="F109" s="108" t="s">
        <v>1065</v>
      </c>
      <c r="G109" s="1382"/>
      <c r="H109" s="108" t="s">
        <v>1066</v>
      </c>
      <c r="I109" s="1382"/>
      <c r="J109" s="108" t="s">
        <v>1067</v>
      </c>
      <c r="K109" s="1382"/>
      <c r="L109" s="108" t="s">
        <v>443</v>
      </c>
      <c r="M109" s="1382"/>
      <c r="N109" s="109"/>
    </row>
    <row r="110" spans="1:18" ht="42.75">
      <c r="A110" s="713"/>
      <c r="B110" s="110">
        <f>B105+1</f>
        <v>45839</v>
      </c>
      <c r="C110" s="111">
        <f>B110</f>
        <v>45839</v>
      </c>
      <c r="D110" s="116" t="s">
        <v>1814</v>
      </c>
      <c r="E110" s="124" t="s">
        <v>1787</v>
      </c>
      <c r="F110" s="116" t="s">
        <v>1814</v>
      </c>
      <c r="G110" s="124" t="s">
        <v>1787</v>
      </c>
      <c r="H110" s="116" t="s">
        <v>1815</v>
      </c>
      <c r="I110" s="217" t="s">
        <v>1687</v>
      </c>
      <c r="J110" s="116" t="s">
        <v>1815</v>
      </c>
      <c r="K110" s="205" t="s">
        <v>1687</v>
      </c>
      <c r="L110" s="116"/>
      <c r="M110" s="121"/>
      <c r="N110" s="117"/>
      <c r="O110" s="99">
        <f>O105+1</f>
        <v>63</v>
      </c>
    </row>
    <row r="111" spans="1:18" ht="36" customHeight="1">
      <c r="A111" s="713"/>
      <c r="B111" s="118">
        <f>B110+1</f>
        <v>45840</v>
      </c>
      <c r="C111" s="119">
        <f>B111</f>
        <v>45840</v>
      </c>
      <c r="D111" s="116"/>
      <c r="E111" s="124"/>
      <c r="F111" s="116"/>
      <c r="G111" s="124"/>
      <c r="H111" s="116" t="s">
        <v>1808</v>
      </c>
      <c r="I111" s="223" t="s">
        <v>1687</v>
      </c>
      <c r="J111" s="116" t="s">
        <v>1808</v>
      </c>
      <c r="K111" s="124" t="s">
        <v>1687</v>
      </c>
      <c r="L111" s="116"/>
      <c r="M111" s="121"/>
      <c r="N111" s="122" t="s">
        <v>1739</v>
      </c>
      <c r="O111" s="99">
        <f>O110+1</f>
        <v>64</v>
      </c>
    </row>
    <row r="112" spans="1:18" ht="36" customHeight="1">
      <c r="A112" s="713"/>
      <c r="B112" s="118">
        <f t="shared" ref="B112:B139" si="15">B111+1</f>
        <v>45841</v>
      </c>
      <c r="C112" s="119">
        <f t="shared" ref="C112:C139" si="16">B112</f>
        <v>45841</v>
      </c>
      <c r="D112" s="116"/>
      <c r="E112" s="124"/>
      <c r="F112" s="289"/>
      <c r="G112" s="224"/>
      <c r="H112" s="116"/>
      <c r="I112" s="124"/>
      <c r="J112" s="116"/>
      <c r="K112" s="124"/>
      <c r="L112" s="116"/>
      <c r="M112" s="124"/>
      <c r="N112" s="122"/>
      <c r="O112" s="99">
        <f>O111+1</f>
        <v>65</v>
      </c>
    </row>
    <row r="113" spans="1:15" ht="36" customHeight="1">
      <c r="A113" s="713"/>
      <c r="B113" s="118">
        <f t="shared" si="15"/>
        <v>45842</v>
      </c>
      <c r="C113" s="119">
        <f t="shared" si="16"/>
        <v>45842</v>
      </c>
      <c r="D113" s="116" t="s">
        <v>1812</v>
      </c>
      <c r="E113" s="124" t="s">
        <v>1687</v>
      </c>
      <c r="F113" s="289" t="s">
        <v>1812</v>
      </c>
      <c r="G113" s="224" t="s">
        <v>1687</v>
      </c>
      <c r="H113" s="116" t="s">
        <v>1813</v>
      </c>
      <c r="I113" s="124" t="s">
        <v>1687</v>
      </c>
      <c r="J113" s="134" t="s">
        <v>1813</v>
      </c>
      <c r="K113" s="135" t="s">
        <v>1687</v>
      </c>
      <c r="L113" s="116"/>
      <c r="M113" s="121"/>
      <c r="N113" s="122"/>
      <c r="O113" s="99">
        <f>O112+1</f>
        <v>66</v>
      </c>
    </row>
    <row r="114" spans="1:15" ht="36" customHeight="1">
      <c r="A114" s="713"/>
      <c r="B114" s="125">
        <f t="shared" si="15"/>
        <v>45843</v>
      </c>
      <c r="C114" s="126">
        <f t="shared" si="16"/>
        <v>45843</v>
      </c>
      <c r="D114" s="127"/>
      <c r="E114" s="139"/>
      <c r="F114" s="225"/>
      <c r="G114" s="226"/>
      <c r="H114" s="127"/>
      <c r="I114" s="128"/>
      <c r="J114" s="127"/>
      <c r="K114" s="128"/>
      <c r="L114" s="127"/>
      <c r="M114" s="132"/>
      <c r="N114" s="130"/>
    </row>
    <row r="115" spans="1:15" ht="36" customHeight="1">
      <c r="A115" s="713"/>
      <c r="B115" s="125">
        <f t="shared" si="15"/>
        <v>45844</v>
      </c>
      <c r="C115" s="126">
        <f t="shared" si="16"/>
        <v>45844</v>
      </c>
      <c r="D115" s="127"/>
      <c r="E115" s="139"/>
      <c r="F115" s="127"/>
      <c r="G115" s="227"/>
      <c r="H115" s="127"/>
      <c r="I115" s="128"/>
      <c r="J115" s="127"/>
      <c r="K115" s="132"/>
      <c r="L115" s="127"/>
      <c r="M115" s="132"/>
      <c r="N115" s="228"/>
    </row>
    <row r="116" spans="1:15" ht="36" customHeight="1">
      <c r="A116" s="713"/>
      <c r="B116" s="118">
        <f t="shared" si="15"/>
        <v>45845</v>
      </c>
      <c r="C116" s="119">
        <f t="shared" si="16"/>
        <v>45845</v>
      </c>
      <c r="D116" s="116"/>
      <c r="E116" s="124"/>
      <c r="F116" s="116"/>
      <c r="G116" s="124"/>
      <c r="H116" s="241"/>
      <c r="I116" s="223"/>
      <c r="J116" s="116"/>
      <c r="K116" s="121"/>
      <c r="L116" s="116"/>
      <c r="M116" s="121"/>
      <c r="N116" s="230"/>
      <c r="O116" s="99">
        <f>O113+1</f>
        <v>67</v>
      </c>
    </row>
    <row r="117" spans="1:15" ht="42.75">
      <c r="A117" s="713"/>
      <c r="B117" s="118">
        <f t="shared" si="15"/>
        <v>45846</v>
      </c>
      <c r="C117" s="119">
        <f t="shared" si="16"/>
        <v>45846</v>
      </c>
      <c r="D117" s="218" t="s">
        <v>1814</v>
      </c>
      <c r="E117" s="229" t="s">
        <v>1787</v>
      </c>
      <c r="F117" s="218" t="s">
        <v>1814</v>
      </c>
      <c r="G117" s="229" t="s">
        <v>1787</v>
      </c>
      <c r="H117" s="218" t="s">
        <v>1815</v>
      </c>
      <c r="I117" s="231" t="s">
        <v>1687</v>
      </c>
      <c r="J117" s="218" t="s">
        <v>1815</v>
      </c>
      <c r="K117" s="232" t="s">
        <v>1687</v>
      </c>
      <c r="L117" s="218"/>
      <c r="M117" s="233"/>
      <c r="N117" s="234"/>
      <c r="O117" s="99">
        <f>O116+1</f>
        <v>68</v>
      </c>
    </row>
    <row r="118" spans="1:15" ht="36" customHeight="1">
      <c r="A118" s="713"/>
      <c r="B118" s="118">
        <f t="shared" si="15"/>
        <v>45847</v>
      </c>
      <c r="C118" s="119">
        <f t="shared" si="16"/>
        <v>45847</v>
      </c>
      <c r="D118" s="218"/>
      <c r="E118" s="229"/>
      <c r="F118" s="218"/>
      <c r="G118" s="229"/>
      <c r="H118" s="235" t="s">
        <v>1808</v>
      </c>
      <c r="I118" s="236" t="s">
        <v>1687</v>
      </c>
      <c r="J118" s="235" t="s">
        <v>1808</v>
      </c>
      <c r="K118" s="236" t="s">
        <v>1687</v>
      </c>
      <c r="L118" s="235"/>
      <c r="M118" s="236"/>
      <c r="N118" s="234" t="s">
        <v>1718</v>
      </c>
      <c r="O118" s="99">
        <f t="shared" ref="O118:O120" si="17">O117+1</f>
        <v>69</v>
      </c>
    </row>
    <row r="119" spans="1:15" ht="36" customHeight="1">
      <c r="A119" s="713"/>
      <c r="B119" s="118">
        <f t="shared" si="15"/>
        <v>45848</v>
      </c>
      <c r="C119" s="119">
        <f t="shared" si="16"/>
        <v>45848</v>
      </c>
      <c r="D119" s="116"/>
      <c r="E119" s="124"/>
      <c r="F119" s="116"/>
      <c r="G119" s="124"/>
      <c r="H119" s="116"/>
      <c r="I119" s="124"/>
      <c r="J119" s="116"/>
      <c r="K119" s="124"/>
      <c r="L119" s="116"/>
      <c r="M119" s="124"/>
      <c r="N119" s="122"/>
      <c r="O119" s="99">
        <f t="shared" si="17"/>
        <v>70</v>
      </c>
    </row>
    <row r="120" spans="1:15" ht="36" customHeight="1">
      <c r="A120" s="713"/>
      <c r="B120" s="118">
        <f t="shared" si="15"/>
        <v>45849</v>
      </c>
      <c r="C120" s="119">
        <f t="shared" si="16"/>
        <v>45849</v>
      </c>
      <c r="D120" s="136" t="s">
        <v>1812</v>
      </c>
      <c r="E120" s="124" t="s">
        <v>1687</v>
      </c>
      <c r="F120" s="136" t="s">
        <v>1812</v>
      </c>
      <c r="G120" s="124" t="s">
        <v>1687</v>
      </c>
      <c r="H120" s="116" t="s">
        <v>1813</v>
      </c>
      <c r="I120" s="121" t="s">
        <v>1687</v>
      </c>
      <c r="J120" s="116" t="s">
        <v>1813</v>
      </c>
      <c r="K120" s="124" t="s">
        <v>1687</v>
      </c>
      <c r="L120" s="116"/>
      <c r="M120" s="124"/>
      <c r="N120" s="122"/>
      <c r="O120" s="99">
        <f t="shared" si="17"/>
        <v>71</v>
      </c>
    </row>
    <row r="121" spans="1:15" ht="36" customHeight="1">
      <c r="A121" s="713"/>
      <c r="B121" s="125">
        <f t="shared" si="15"/>
        <v>45850</v>
      </c>
      <c r="C121" s="126">
        <f t="shared" si="16"/>
        <v>45850</v>
      </c>
      <c r="D121" s="127"/>
      <c r="E121" s="128"/>
      <c r="F121" s="225"/>
      <c r="G121" s="226"/>
      <c r="H121" s="127"/>
      <c r="I121" s="128"/>
      <c r="J121" s="237"/>
      <c r="K121" s="174"/>
      <c r="L121" s="178"/>
      <c r="M121" s="238"/>
      <c r="N121" s="130" t="s">
        <v>1742</v>
      </c>
    </row>
    <row r="122" spans="1:15" ht="36" customHeight="1">
      <c r="A122" s="713"/>
      <c r="B122" s="125">
        <f t="shared" si="15"/>
        <v>45851</v>
      </c>
      <c r="C122" s="126">
        <f t="shared" si="16"/>
        <v>45851</v>
      </c>
      <c r="D122" s="127"/>
      <c r="E122" s="139"/>
      <c r="F122" s="127"/>
      <c r="G122" s="128"/>
      <c r="H122" s="127"/>
      <c r="I122" s="239"/>
      <c r="J122" s="240"/>
      <c r="K122" s="132"/>
      <c r="L122" s="127"/>
      <c r="M122" s="132"/>
      <c r="N122" s="130"/>
    </row>
    <row r="123" spans="1:15" ht="36" customHeight="1">
      <c r="A123" s="713"/>
      <c r="B123" s="118">
        <f t="shared" si="15"/>
        <v>45852</v>
      </c>
      <c r="C123" s="119">
        <f t="shared" si="16"/>
        <v>45852</v>
      </c>
      <c r="D123" s="136"/>
      <c r="E123" s="124"/>
      <c r="F123" s="136"/>
      <c r="G123" s="124"/>
      <c r="H123" s="241"/>
      <c r="I123" s="124"/>
      <c r="J123" s="241"/>
      <c r="K123" s="121"/>
      <c r="L123" s="116"/>
      <c r="M123" s="124"/>
      <c r="N123" s="122"/>
      <c r="O123" s="99">
        <f>O120+1</f>
        <v>72</v>
      </c>
    </row>
    <row r="124" spans="1:15" ht="42.75">
      <c r="A124" s="713"/>
      <c r="B124" s="118">
        <f t="shared" si="15"/>
        <v>45853</v>
      </c>
      <c r="C124" s="119">
        <f t="shared" si="16"/>
        <v>45853</v>
      </c>
      <c r="D124" s="116" t="s">
        <v>1814</v>
      </c>
      <c r="E124" s="124" t="s">
        <v>1787</v>
      </c>
      <c r="F124" s="116" t="s">
        <v>1814</v>
      </c>
      <c r="G124" s="124" t="s">
        <v>1787</v>
      </c>
      <c r="H124" s="116" t="s">
        <v>1815</v>
      </c>
      <c r="I124" s="124" t="s">
        <v>1687</v>
      </c>
      <c r="J124" s="123" t="s">
        <v>1815</v>
      </c>
      <c r="K124" s="135" t="s">
        <v>1687</v>
      </c>
      <c r="L124" s="291"/>
      <c r="M124" s="121"/>
      <c r="N124" s="122"/>
      <c r="O124" s="99">
        <f>O123+1</f>
        <v>73</v>
      </c>
    </row>
    <row r="125" spans="1:15" ht="36" customHeight="1">
      <c r="A125" s="713"/>
      <c r="B125" s="118">
        <f t="shared" si="15"/>
        <v>45854</v>
      </c>
      <c r="C125" s="119">
        <f t="shared" si="16"/>
        <v>45854</v>
      </c>
      <c r="D125" s="116"/>
      <c r="E125" s="124"/>
      <c r="F125" s="116"/>
      <c r="G125" s="124"/>
      <c r="H125" s="116" t="s">
        <v>1808</v>
      </c>
      <c r="I125" s="124" t="s">
        <v>1687</v>
      </c>
      <c r="J125" s="241" t="s">
        <v>1808</v>
      </c>
      <c r="K125" s="124" t="s">
        <v>1687</v>
      </c>
      <c r="L125" s="116"/>
      <c r="M125" s="242"/>
      <c r="N125" s="122" t="s">
        <v>1688</v>
      </c>
      <c r="O125" s="99">
        <f t="shared" ref="O125:O127" si="18">O124+1</f>
        <v>74</v>
      </c>
    </row>
    <row r="126" spans="1:15" ht="36" customHeight="1">
      <c r="A126" s="713"/>
      <c r="B126" s="118">
        <f t="shared" si="15"/>
        <v>45855</v>
      </c>
      <c r="C126" s="119">
        <f t="shared" si="16"/>
        <v>45855</v>
      </c>
      <c r="D126" s="116"/>
      <c r="E126" s="124"/>
      <c r="F126" s="116"/>
      <c r="G126" s="124"/>
      <c r="H126" s="116"/>
      <c r="I126" s="124"/>
      <c r="J126" s="116"/>
      <c r="K126" s="124"/>
      <c r="L126" s="116"/>
      <c r="M126" s="124"/>
      <c r="N126" s="122"/>
      <c r="O126" s="99">
        <f t="shared" si="18"/>
        <v>75</v>
      </c>
    </row>
    <row r="127" spans="1:15" ht="36" customHeight="1">
      <c r="A127" s="713"/>
      <c r="B127" s="118">
        <f t="shared" si="15"/>
        <v>45856</v>
      </c>
      <c r="C127" s="119">
        <f t="shared" si="16"/>
        <v>45856</v>
      </c>
      <c r="D127" s="136" t="s">
        <v>1812</v>
      </c>
      <c r="E127" s="124" t="s">
        <v>1687</v>
      </c>
      <c r="F127" s="136" t="s">
        <v>1812</v>
      </c>
      <c r="G127" s="124" t="s">
        <v>1687</v>
      </c>
      <c r="H127" s="116" t="s">
        <v>1813</v>
      </c>
      <c r="I127" s="124" t="s">
        <v>1687</v>
      </c>
      <c r="J127" s="116" t="s">
        <v>1813</v>
      </c>
      <c r="K127" s="124" t="s">
        <v>1687</v>
      </c>
      <c r="L127" s="116"/>
      <c r="M127" s="124"/>
      <c r="N127" s="122"/>
      <c r="O127" s="99">
        <f t="shared" si="18"/>
        <v>76</v>
      </c>
    </row>
    <row r="128" spans="1:15" ht="36" customHeight="1">
      <c r="A128" s="713"/>
      <c r="B128" s="125">
        <f t="shared" si="15"/>
        <v>45857</v>
      </c>
      <c r="C128" s="126">
        <f t="shared" si="16"/>
        <v>45857</v>
      </c>
      <c r="D128" s="127"/>
      <c r="E128" s="139"/>
      <c r="F128" s="225"/>
      <c r="G128" s="226"/>
      <c r="H128" s="127"/>
      <c r="I128" s="128"/>
      <c r="J128" s="243"/>
      <c r="K128" s="179"/>
      <c r="L128" s="127"/>
      <c r="M128" s="238"/>
      <c r="N128" s="130"/>
    </row>
    <row r="129" spans="1:15" ht="36" customHeight="1">
      <c r="A129" s="713"/>
      <c r="B129" s="125">
        <f t="shared" si="15"/>
        <v>45858</v>
      </c>
      <c r="C129" s="126">
        <f t="shared" si="16"/>
        <v>45858</v>
      </c>
      <c r="D129" s="127"/>
      <c r="E129" s="139"/>
      <c r="F129" s="127"/>
      <c r="G129" s="139"/>
      <c r="H129" s="127"/>
      <c r="I129" s="226"/>
      <c r="J129" s="127"/>
      <c r="K129" s="244"/>
      <c r="L129" s="127"/>
      <c r="M129" s="132"/>
      <c r="N129" s="130"/>
    </row>
    <row r="130" spans="1:15" ht="36" customHeight="1">
      <c r="A130" s="713"/>
      <c r="B130" s="125">
        <f t="shared" si="15"/>
        <v>45859</v>
      </c>
      <c r="C130" s="126">
        <f t="shared" si="16"/>
        <v>45859</v>
      </c>
      <c r="D130" s="127"/>
      <c r="E130" s="128"/>
      <c r="F130" s="127"/>
      <c r="G130" s="128"/>
      <c r="H130" s="127"/>
      <c r="I130" s="128"/>
      <c r="J130" s="127"/>
      <c r="K130" s="128"/>
      <c r="L130" s="127"/>
      <c r="M130" s="128"/>
      <c r="N130" s="130" t="s">
        <v>1744</v>
      </c>
    </row>
    <row r="131" spans="1:15" ht="42.75">
      <c r="A131" s="713"/>
      <c r="B131" s="118">
        <f t="shared" si="15"/>
        <v>45860</v>
      </c>
      <c r="C131" s="119">
        <f t="shared" si="16"/>
        <v>45860</v>
      </c>
      <c r="D131" s="116" t="s">
        <v>1814</v>
      </c>
      <c r="E131" s="124" t="s">
        <v>1787</v>
      </c>
      <c r="F131" s="116" t="s">
        <v>1814</v>
      </c>
      <c r="G131" s="124" t="s">
        <v>1787</v>
      </c>
      <c r="H131" s="116" t="s">
        <v>1815</v>
      </c>
      <c r="I131" s="217" t="s">
        <v>1687</v>
      </c>
      <c r="J131" s="116" t="s">
        <v>1815</v>
      </c>
      <c r="K131" s="217" t="s">
        <v>1687</v>
      </c>
      <c r="L131" s="116"/>
      <c r="M131" s="121"/>
      <c r="N131" s="122"/>
      <c r="O131" s="99">
        <f>O127+1</f>
        <v>77</v>
      </c>
    </row>
    <row r="132" spans="1:15" ht="36" customHeight="1">
      <c r="A132" s="713"/>
      <c r="B132" s="118">
        <f t="shared" si="15"/>
        <v>45861</v>
      </c>
      <c r="C132" s="119">
        <f t="shared" si="16"/>
        <v>45861</v>
      </c>
      <c r="D132" s="116"/>
      <c r="E132" s="124"/>
      <c r="F132" s="116"/>
      <c r="G132" s="124"/>
      <c r="H132" s="116" t="s">
        <v>1808</v>
      </c>
      <c r="I132" s="124" t="s">
        <v>1687</v>
      </c>
      <c r="J132" s="175" t="s">
        <v>1808</v>
      </c>
      <c r="K132" s="124" t="s">
        <v>1687</v>
      </c>
      <c r="L132" s="116"/>
      <c r="M132" s="242"/>
      <c r="N132" s="122" t="s">
        <v>1688</v>
      </c>
      <c r="O132" s="99">
        <f>O131+1</f>
        <v>78</v>
      </c>
    </row>
    <row r="133" spans="1:15" ht="36" customHeight="1">
      <c r="A133" s="713"/>
      <c r="B133" s="118">
        <f t="shared" si="15"/>
        <v>45862</v>
      </c>
      <c r="C133" s="119">
        <f t="shared" si="16"/>
        <v>45862</v>
      </c>
      <c r="D133" s="116"/>
      <c r="E133" s="124"/>
      <c r="F133" s="116"/>
      <c r="G133" s="124"/>
      <c r="H133" s="116"/>
      <c r="I133" s="124"/>
      <c r="J133" s="116"/>
      <c r="K133" s="124"/>
      <c r="L133" s="116"/>
      <c r="M133" s="124"/>
      <c r="N133" s="122" t="s">
        <v>1749</v>
      </c>
      <c r="O133" s="99">
        <f>O132+1</f>
        <v>79</v>
      </c>
    </row>
    <row r="134" spans="1:15" ht="36" customHeight="1">
      <c r="A134" s="713"/>
      <c r="B134" s="118">
        <f t="shared" si="15"/>
        <v>45863</v>
      </c>
      <c r="C134" s="119">
        <f t="shared" si="16"/>
        <v>45863</v>
      </c>
      <c r="D134" s="116" t="s">
        <v>1812</v>
      </c>
      <c r="E134" s="124" t="s">
        <v>1687</v>
      </c>
      <c r="F134" s="116" t="s">
        <v>1812</v>
      </c>
      <c r="G134" s="124" t="s">
        <v>1687</v>
      </c>
      <c r="H134" s="116" t="s">
        <v>1813</v>
      </c>
      <c r="I134" s="124" t="s">
        <v>1687</v>
      </c>
      <c r="J134" s="116" t="s">
        <v>1813</v>
      </c>
      <c r="K134" s="217" t="s">
        <v>1687</v>
      </c>
      <c r="L134" s="116"/>
      <c r="M134" s="217"/>
      <c r="N134" s="122"/>
      <c r="O134" s="99">
        <f>O133+1</f>
        <v>80</v>
      </c>
    </row>
    <row r="135" spans="1:15" ht="36" customHeight="1">
      <c r="A135" s="713"/>
      <c r="B135" s="125">
        <f t="shared" si="15"/>
        <v>45864</v>
      </c>
      <c r="C135" s="126">
        <f t="shared" si="16"/>
        <v>45864</v>
      </c>
      <c r="D135" s="127"/>
      <c r="E135" s="128"/>
      <c r="F135" s="127"/>
      <c r="G135" s="128"/>
      <c r="H135" s="127"/>
      <c r="I135" s="128"/>
      <c r="J135" s="245"/>
      <c r="K135" s="132"/>
      <c r="L135" s="127"/>
      <c r="M135" s="132"/>
      <c r="N135" s="130"/>
    </row>
    <row r="136" spans="1:15" ht="36" customHeight="1">
      <c r="A136" s="713"/>
      <c r="B136" s="125">
        <f t="shared" si="15"/>
        <v>45865</v>
      </c>
      <c r="C136" s="126">
        <f t="shared" si="16"/>
        <v>45865</v>
      </c>
      <c r="D136" s="127"/>
      <c r="E136" s="128"/>
      <c r="F136" s="127"/>
      <c r="G136" s="128"/>
      <c r="H136" s="127"/>
      <c r="I136" s="128"/>
      <c r="J136" s="245"/>
      <c r="K136" s="132"/>
      <c r="L136" s="127"/>
      <c r="M136" s="132"/>
      <c r="N136" s="130"/>
    </row>
    <row r="137" spans="1:15" ht="36" customHeight="1">
      <c r="A137" s="713"/>
      <c r="B137" s="118">
        <f t="shared" si="15"/>
        <v>45866</v>
      </c>
      <c r="C137" s="119">
        <f t="shared" si="16"/>
        <v>45866</v>
      </c>
      <c r="D137" s="116"/>
      <c r="E137" s="124"/>
      <c r="F137" s="116"/>
      <c r="G137" s="124"/>
      <c r="H137" s="116"/>
      <c r="I137" s="124"/>
      <c r="J137" s="175"/>
      <c r="K137" s="180"/>
      <c r="L137" s="116"/>
      <c r="M137" s="124"/>
      <c r="N137" s="122"/>
      <c r="O137" s="99">
        <f>O134+1</f>
        <v>81</v>
      </c>
    </row>
    <row r="138" spans="1:15" ht="42.75">
      <c r="A138" s="713"/>
      <c r="B138" s="118">
        <f t="shared" si="15"/>
        <v>45867</v>
      </c>
      <c r="C138" s="119">
        <f t="shared" si="16"/>
        <v>45867</v>
      </c>
      <c r="D138" s="116" t="s">
        <v>1814</v>
      </c>
      <c r="E138" s="124" t="s">
        <v>1787</v>
      </c>
      <c r="F138" s="116" t="s">
        <v>1814</v>
      </c>
      <c r="G138" s="124" t="s">
        <v>1787</v>
      </c>
      <c r="H138" s="116" t="s">
        <v>1815</v>
      </c>
      <c r="I138" s="223" t="s">
        <v>1687</v>
      </c>
      <c r="J138" s="116" t="s">
        <v>1815</v>
      </c>
      <c r="K138" s="223" t="s">
        <v>1687</v>
      </c>
      <c r="L138" s="116"/>
      <c r="M138" s="223"/>
      <c r="N138" s="122"/>
      <c r="O138" s="99">
        <f>O137+1</f>
        <v>82</v>
      </c>
    </row>
    <row r="139" spans="1:15" ht="36" customHeight="1">
      <c r="A139" s="713"/>
      <c r="B139" s="118">
        <f t="shared" si="15"/>
        <v>45868</v>
      </c>
      <c r="C139" s="119">
        <f t="shared" si="16"/>
        <v>45868</v>
      </c>
      <c r="D139" s="116"/>
      <c r="E139" s="124"/>
      <c r="F139" s="116"/>
      <c r="G139" s="124"/>
      <c r="H139" s="116" t="s">
        <v>1808</v>
      </c>
      <c r="I139" s="124" t="s">
        <v>1687</v>
      </c>
      <c r="J139" s="116" t="s">
        <v>1808</v>
      </c>
      <c r="K139" s="124" t="s">
        <v>1687</v>
      </c>
      <c r="L139" s="171"/>
      <c r="M139" s="184"/>
      <c r="N139" s="246" t="s">
        <v>1688</v>
      </c>
      <c r="O139" s="99">
        <f t="shared" ref="O139:O140" si="19">O138+1</f>
        <v>83</v>
      </c>
    </row>
    <row r="140" spans="1:15" ht="36" customHeight="1">
      <c r="A140" s="713"/>
      <c r="B140" s="149">
        <f>B139+1</f>
        <v>45869</v>
      </c>
      <c r="C140" s="150">
        <f>B140</f>
        <v>45869</v>
      </c>
      <c r="D140" s="151"/>
      <c r="E140" s="152"/>
      <c r="F140" s="151"/>
      <c r="G140" s="152"/>
      <c r="H140" s="151"/>
      <c r="I140" s="152"/>
      <c r="J140" s="151"/>
      <c r="K140" s="152"/>
      <c r="L140" s="151"/>
      <c r="M140" s="154"/>
      <c r="N140" s="155"/>
      <c r="O140" s="99">
        <f t="shared" si="19"/>
        <v>84</v>
      </c>
    </row>
    <row r="141" spans="1:15" ht="27" customHeight="1">
      <c r="A141" s="709"/>
      <c r="B141" s="222"/>
      <c r="D141" s="157"/>
      <c r="E141" s="157"/>
      <c r="F141" s="157"/>
      <c r="G141" s="157"/>
      <c r="H141" s="157"/>
      <c r="I141" s="157"/>
      <c r="J141" s="157"/>
      <c r="K141" s="158"/>
      <c r="L141" s="157"/>
      <c r="M141" s="158"/>
      <c r="N141" s="158"/>
    </row>
    <row r="142" spans="1:15" ht="27" customHeight="1">
      <c r="A142" s="709"/>
      <c r="B142" s="159" t="s">
        <v>1202</v>
      </c>
      <c r="D142" s="157"/>
      <c r="E142" s="157"/>
      <c r="F142" s="157"/>
      <c r="G142" s="157"/>
      <c r="H142" s="157"/>
      <c r="I142" s="157"/>
      <c r="J142" s="157"/>
      <c r="K142" s="158"/>
      <c r="L142" s="157"/>
      <c r="M142" s="158"/>
      <c r="N142" s="158"/>
    </row>
    <row r="143" spans="1:15" ht="18" customHeight="1">
      <c r="A143" s="713"/>
      <c r="B143" s="1383" t="s">
        <v>1055</v>
      </c>
      <c r="C143" s="1385" t="s">
        <v>1056</v>
      </c>
      <c r="D143" s="106" t="s">
        <v>1057</v>
      </c>
      <c r="E143" s="1381" t="s">
        <v>1058</v>
      </c>
      <c r="F143" s="106" t="s">
        <v>1059</v>
      </c>
      <c r="G143" s="1381" t="s">
        <v>1058</v>
      </c>
      <c r="H143" s="106" t="s">
        <v>1060</v>
      </c>
      <c r="I143" s="1381" t="s">
        <v>1058</v>
      </c>
      <c r="J143" s="106" t="s">
        <v>1061</v>
      </c>
      <c r="K143" s="1381" t="s">
        <v>1058</v>
      </c>
      <c r="L143" s="106" t="s">
        <v>1062</v>
      </c>
      <c r="M143" s="1381" t="s">
        <v>1058</v>
      </c>
      <c r="N143" s="107" t="s">
        <v>1063</v>
      </c>
    </row>
    <row r="144" spans="1:15" ht="18" customHeight="1">
      <c r="A144" s="713"/>
      <c r="B144" s="1384"/>
      <c r="C144" s="1386"/>
      <c r="D144" s="108" t="s">
        <v>1064</v>
      </c>
      <c r="E144" s="1382"/>
      <c r="F144" s="108" t="s">
        <v>1065</v>
      </c>
      <c r="G144" s="1382"/>
      <c r="H144" s="108" t="s">
        <v>1066</v>
      </c>
      <c r="I144" s="1382"/>
      <c r="J144" s="108" t="s">
        <v>1067</v>
      </c>
      <c r="K144" s="1382"/>
      <c r="L144" s="108" t="s">
        <v>443</v>
      </c>
      <c r="M144" s="1382"/>
      <c r="N144" s="109"/>
    </row>
    <row r="145" spans="1:15" ht="36" customHeight="1">
      <c r="A145" s="713"/>
      <c r="B145" s="110">
        <f>B140+1</f>
        <v>45870</v>
      </c>
      <c r="C145" s="111">
        <f>B145</f>
        <v>45870</v>
      </c>
      <c r="D145" s="163" t="s">
        <v>1812</v>
      </c>
      <c r="E145" s="248" t="s">
        <v>1687</v>
      </c>
      <c r="F145" s="116" t="s">
        <v>1812</v>
      </c>
      <c r="G145" s="160" t="s">
        <v>1687</v>
      </c>
      <c r="H145" s="116" t="s">
        <v>1813</v>
      </c>
      <c r="I145" s="160" t="s">
        <v>1687</v>
      </c>
      <c r="J145" s="116" t="s">
        <v>1813</v>
      </c>
      <c r="K145" s="160" t="s">
        <v>1687</v>
      </c>
      <c r="L145" s="163"/>
      <c r="M145" s="115"/>
      <c r="N145" s="246"/>
      <c r="O145" s="99">
        <f>O140+1</f>
        <v>85</v>
      </c>
    </row>
    <row r="146" spans="1:15" ht="36" customHeight="1">
      <c r="A146" s="713"/>
      <c r="B146" s="125">
        <f>B145+1</f>
        <v>45871</v>
      </c>
      <c r="C146" s="126">
        <f>B146</f>
        <v>45871</v>
      </c>
      <c r="D146" s="127"/>
      <c r="E146" s="167"/>
      <c r="F146" s="127"/>
      <c r="G146" s="129"/>
      <c r="H146" s="225"/>
      <c r="I146" s="174"/>
      <c r="J146" s="127"/>
      <c r="K146" s="174"/>
      <c r="L146" s="127"/>
      <c r="M146" s="132"/>
      <c r="N146" s="249"/>
    </row>
    <row r="147" spans="1:15" ht="36" customHeight="1">
      <c r="A147" s="713"/>
      <c r="B147" s="125">
        <f t="shared" ref="B147:B175" si="20">B146+1</f>
        <v>45872</v>
      </c>
      <c r="C147" s="126">
        <f t="shared" ref="C147:C174" si="21">B147</f>
        <v>45872</v>
      </c>
      <c r="D147" s="127"/>
      <c r="E147" s="179"/>
      <c r="F147" s="127"/>
      <c r="G147" s="174"/>
      <c r="H147" s="173"/>
      <c r="I147" s="250"/>
      <c r="J147" s="173"/>
      <c r="K147" s="238"/>
      <c r="L147" s="127"/>
      <c r="M147" s="132"/>
      <c r="N147" s="249"/>
    </row>
    <row r="148" spans="1:15" ht="36" customHeight="1">
      <c r="A148" s="713"/>
      <c r="B148" s="118">
        <f t="shared" si="20"/>
        <v>45873</v>
      </c>
      <c r="C148" s="119">
        <f t="shared" si="21"/>
        <v>45873</v>
      </c>
      <c r="D148" s="116"/>
      <c r="E148" s="124"/>
      <c r="F148" s="116"/>
      <c r="G148" s="124"/>
      <c r="H148" s="175"/>
      <c r="I148" s="180"/>
      <c r="J148" s="116"/>
      <c r="K148" s="121"/>
      <c r="L148" s="116"/>
      <c r="M148" s="121"/>
      <c r="N148" s="246"/>
      <c r="O148" s="99">
        <f>O145+1</f>
        <v>86</v>
      </c>
    </row>
    <row r="149" spans="1:15" ht="42.75">
      <c r="A149" s="713"/>
      <c r="B149" s="118">
        <f t="shared" si="20"/>
        <v>45874</v>
      </c>
      <c r="C149" s="119">
        <f t="shared" si="21"/>
        <v>45874</v>
      </c>
      <c r="D149" s="251" t="s">
        <v>1814</v>
      </c>
      <c r="E149" s="180" t="s">
        <v>1787</v>
      </c>
      <c r="F149" s="251" t="s">
        <v>1814</v>
      </c>
      <c r="G149" s="180" t="s">
        <v>1787</v>
      </c>
      <c r="H149" s="116" t="s">
        <v>1815</v>
      </c>
      <c r="I149" s="121" t="s">
        <v>1687</v>
      </c>
      <c r="J149" s="116" t="s">
        <v>1815</v>
      </c>
      <c r="K149" s="121" t="s">
        <v>1687</v>
      </c>
      <c r="L149" s="116"/>
      <c r="M149" s="121"/>
      <c r="N149" s="122"/>
      <c r="O149" s="99">
        <f>O148+1</f>
        <v>87</v>
      </c>
    </row>
    <row r="150" spans="1:15" ht="36" customHeight="1">
      <c r="A150" s="713"/>
      <c r="B150" s="118">
        <f t="shared" si="20"/>
        <v>45875</v>
      </c>
      <c r="C150" s="119">
        <f t="shared" si="21"/>
        <v>45875</v>
      </c>
      <c r="D150" s="116"/>
      <c r="E150" s="124"/>
      <c r="F150" s="251"/>
      <c r="G150" s="180"/>
      <c r="H150" s="116" t="s">
        <v>1808</v>
      </c>
      <c r="I150" s="120" t="s">
        <v>1687</v>
      </c>
      <c r="J150" s="116" t="s">
        <v>1808</v>
      </c>
      <c r="K150" s="121" t="s">
        <v>1687</v>
      </c>
      <c r="L150" s="116"/>
      <c r="M150" s="121"/>
      <c r="N150" s="122"/>
      <c r="O150" s="99">
        <f t="shared" ref="O150:O152" si="22">O149+1</f>
        <v>88</v>
      </c>
    </row>
    <row r="151" spans="1:15" ht="36" customHeight="1">
      <c r="A151" s="713"/>
      <c r="B151" s="118">
        <f t="shared" si="20"/>
        <v>45876</v>
      </c>
      <c r="C151" s="119">
        <f t="shared" si="21"/>
        <v>45876</v>
      </c>
      <c r="D151" s="116"/>
      <c r="E151" s="124"/>
      <c r="F151" s="116"/>
      <c r="G151" s="124"/>
      <c r="H151" s="116"/>
      <c r="I151" s="252"/>
      <c r="J151" s="116"/>
      <c r="K151" s="223"/>
      <c r="L151" s="116"/>
      <c r="M151" s="223"/>
      <c r="N151" s="122"/>
      <c r="O151" s="99">
        <f t="shared" si="22"/>
        <v>89</v>
      </c>
    </row>
    <row r="152" spans="1:15" ht="36" customHeight="1">
      <c r="A152" s="713"/>
      <c r="B152" s="118">
        <f t="shared" si="20"/>
        <v>45877</v>
      </c>
      <c r="C152" s="119">
        <f t="shared" si="21"/>
        <v>45877</v>
      </c>
      <c r="D152" s="116" t="s">
        <v>1812</v>
      </c>
      <c r="E152" s="124" t="s">
        <v>1687</v>
      </c>
      <c r="F152" s="116" t="s">
        <v>1812</v>
      </c>
      <c r="G152" s="124" t="s">
        <v>1687</v>
      </c>
      <c r="H152" s="116" t="s">
        <v>1813</v>
      </c>
      <c r="I152" s="124" t="s">
        <v>1687</v>
      </c>
      <c r="J152" s="116" t="s">
        <v>1813</v>
      </c>
      <c r="K152" s="124" t="s">
        <v>1687</v>
      </c>
      <c r="L152" s="116"/>
      <c r="M152" s="124"/>
      <c r="N152" s="122" t="s">
        <v>1762</v>
      </c>
      <c r="O152" s="99">
        <f t="shared" si="22"/>
        <v>90</v>
      </c>
    </row>
    <row r="153" spans="1:15" ht="36" customHeight="1">
      <c r="A153" s="713"/>
      <c r="B153" s="125">
        <f t="shared" si="20"/>
        <v>45878</v>
      </c>
      <c r="C153" s="126">
        <f t="shared" si="21"/>
        <v>45878</v>
      </c>
      <c r="D153" s="254"/>
      <c r="E153" s="255"/>
      <c r="F153" s="127"/>
      <c r="G153" s="219"/>
      <c r="H153" s="127"/>
      <c r="I153" s="128"/>
      <c r="J153" s="127"/>
      <c r="K153" s="128"/>
      <c r="L153" s="127"/>
      <c r="M153" s="256"/>
      <c r="N153" s="130" t="s">
        <v>1762</v>
      </c>
    </row>
    <row r="154" spans="1:15" ht="36" customHeight="1">
      <c r="A154" s="713"/>
      <c r="B154" s="125">
        <f t="shared" si="20"/>
        <v>45879</v>
      </c>
      <c r="C154" s="126">
        <f t="shared" si="21"/>
        <v>45879</v>
      </c>
      <c r="D154" s="127"/>
      <c r="E154" s="128"/>
      <c r="F154" s="127"/>
      <c r="G154" s="128"/>
      <c r="H154" s="127"/>
      <c r="I154" s="128"/>
      <c r="J154" s="127"/>
      <c r="K154" s="128"/>
      <c r="L154" s="127"/>
      <c r="M154" s="256"/>
      <c r="N154" s="130"/>
    </row>
    <row r="155" spans="1:15" ht="36" customHeight="1">
      <c r="A155" s="713"/>
      <c r="B155" s="125">
        <f t="shared" si="20"/>
        <v>45880</v>
      </c>
      <c r="C155" s="126">
        <f t="shared" si="21"/>
        <v>45880</v>
      </c>
      <c r="D155" s="254"/>
      <c r="E155" s="128"/>
      <c r="F155" s="127"/>
      <c r="G155" s="219"/>
      <c r="H155" s="127"/>
      <c r="I155" s="219"/>
      <c r="J155" s="127"/>
      <c r="K155" s="128"/>
      <c r="L155" s="127"/>
      <c r="M155" s="256"/>
      <c r="N155" s="130" t="s">
        <v>1763</v>
      </c>
    </row>
    <row r="156" spans="1:15" ht="36" customHeight="1">
      <c r="A156" s="713"/>
      <c r="B156" s="118">
        <f t="shared" si="20"/>
        <v>45881</v>
      </c>
      <c r="C156" s="119">
        <f t="shared" si="21"/>
        <v>45881</v>
      </c>
      <c r="D156" s="116"/>
      <c r="E156" s="120"/>
      <c r="F156" s="116"/>
      <c r="G156" s="120"/>
      <c r="H156" s="116"/>
      <c r="I156" s="120"/>
      <c r="J156" s="123"/>
      <c r="K156" s="121"/>
      <c r="L156" s="123"/>
      <c r="M156" s="121"/>
      <c r="N156" s="122"/>
      <c r="O156" s="99">
        <f>O152+1</f>
        <v>91</v>
      </c>
    </row>
    <row r="157" spans="1:15" ht="36" customHeight="1">
      <c r="A157" s="713"/>
      <c r="B157" s="118">
        <f t="shared" si="20"/>
        <v>45882</v>
      </c>
      <c r="C157" s="119">
        <f t="shared" si="21"/>
        <v>45882</v>
      </c>
      <c r="D157" s="116"/>
      <c r="E157" s="120"/>
      <c r="F157" s="116"/>
      <c r="G157" s="120"/>
      <c r="H157" s="257"/>
      <c r="I157" s="258"/>
      <c r="J157" s="116"/>
      <c r="K157" s="121"/>
      <c r="L157" s="123"/>
      <c r="M157" s="121"/>
      <c r="N157" s="122"/>
      <c r="O157" s="99">
        <f>O156+1</f>
        <v>92</v>
      </c>
    </row>
    <row r="158" spans="1:15" ht="36" customHeight="1">
      <c r="A158" s="713"/>
      <c r="B158" s="118">
        <f t="shared" si="20"/>
        <v>45883</v>
      </c>
      <c r="C158" s="119">
        <f t="shared" si="21"/>
        <v>45883</v>
      </c>
      <c r="D158" s="116"/>
      <c r="E158" s="124"/>
      <c r="F158" s="116"/>
      <c r="G158" s="124"/>
      <c r="H158" s="116"/>
      <c r="I158" s="124"/>
      <c r="J158" s="116"/>
      <c r="K158" s="124"/>
      <c r="L158" s="116"/>
      <c r="M158" s="124"/>
      <c r="N158" s="122"/>
      <c r="O158" s="99">
        <f>O157+1</f>
        <v>93</v>
      </c>
    </row>
    <row r="159" spans="1:15" ht="36" customHeight="1">
      <c r="A159" s="713"/>
      <c r="B159" s="118">
        <f t="shared" si="20"/>
        <v>45884</v>
      </c>
      <c r="C159" s="119">
        <f t="shared" si="21"/>
        <v>45884</v>
      </c>
      <c r="D159" s="218"/>
      <c r="E159" s="229"/>
      <c r="F159" s="218"/>
      <c r="G159" s="259"/>
      <c r="H159" s="218"/>
      <c r="I159" s="260"/>
      <c r="J159" s="218"/>
      <c r="K159" s="236"/>
      <c r="L159" s="218"/>
      <c r="M159" s="261"/>
      <c r="N159" s="190"/>
      <c r="O159" s="99">
        <f>O158+1</f>
        <v>94</v>
      </c>
    </row>
    <row r="160" spans="1:15" ht="36" customHeight="1">
      <c r="A160" s="713"/>
      <c r="B160" s="125">
        <f t="shared" si="20"/>
        <v>45885</v>
      </c>
      <c r="C160" s="126">
        <f t="shared" si="21"/>
        <v>45885</v>
      </c>
      <c r="D160" s="127"/>
      <c r="E160" s="128"/>
      <c r="F160" s="127"/>
      <c r="G160" s="219"/>
      <c r="H160" s="127"/>
      <c r="I160" s="128"/>
      <c r="J160" s="127"/>
      <c r="K160" s="128"/>
      <c r="L160" s="127"/>
      <c r="M160" s="256"/>
      <c r="N160" s="130"/>
    </row>
    <row r="161" spans="1:15" ht="36" customHeight="1">
      <c r="A161" s="713"/>
      <c r="B161" s="125">
        <f t="shared" si="20"/>
        <v>45886</v>
      </c>
      <c r="C161" s="126">
        <f t="shared" si="21"/>
        <v>45886</v>
      </c>
      <c r="D161" s="145"/>
      <c r="E161" s="262"/>
      <c r="F161" s="145"/>
      <c r="G161" s="262"/>
      <c r="H161" s="145"/>
      <c r="I161" s="262"/>
      <c r="J161" s="145"/>
      <c r="K161" s="262"/>
      <c r="L161" s="145"/>
      <c r="M161" s="263"/>
      <c r="N161" s="264"/>
    </row>
    <row r="162" spans="1:15" ht="36" customHeight="1">
      <c r="A162" s="713"/>
      <c r="B162" s="118">
        <f t="shared" si="20"/>
        <v>45887</v>
      </c>
      <c r="C162" s="119">
        <f t="shared" si="21"/>
        <v>45887</v>
      </c>
      <c r="D162" s="116"/>
      <c r="E162" s="253"/>
      <c r="F162" s="116"/>
      <c r="G162" s="124"/>
      <c r="H162" s="116"/>
      <c r="I162" s="253"/>
      <c r="J162" s="116"/>
      <c r="K162" s="124"/>
      <c r="L162" s="116"/>
      <c r="M162" s="242"/>
      <c r="N162" s="122"/>
      <c r="O162" s="99">
        <f>O159+1</f>
        <v>95</v>
      </c>
    </row>
    <row r="163" spans="1:15" ht="36" customHeight="1">
      <c r="A163" s="713"/>
      <c r="B163" s="118">
        <f t="shared" si="20"/>
        <v>45888</v>
      </c>
      <c r="C163" s="119">
        <f t="shared" si="21"/>
        <v>45888</v>
      </c>
      <c r="D163" s="116"/>
      <c r="E163" s="120"/>
      <c r="F163" s="116"/>
      <c r="G163" s="120"/>
      <c r="H163" s="116"/>
      <c r="I163" s="120"/>
      <c r="J163" s="116"/>
      <c r="K163" s="124"/>
      <c r="L163" s="123"/>
      <c r="M163" s="121"/>
      <c r="N163" s="122"/>
      <c r="O163" s="99">
        <f>O162+1</f>
        <v>96</v>
      </c>
    </row>
    <row r="164" spans="1:15" ht="36" customHeight="1">
      <c r="A164" s="713"/>
      <c r="B164" s="118">
        <f t="shared" si="20"/>
        <v>45889</v>
      </c>
      <c r="C164" s="119">
        <f t="shared" si="21"/>
        <v>45889</v>
      </c>
      <c r="D164" s="116"/>
      <c r="E164" s="120"/>
      <c r="F164" s="116"/>
      <c r="G164" s="120"/>
      <c r="H164" s="116"/>
      <c r="I164" s="120"/>
      <c r="J164" s="116"/>
      <c r="K164" s="124"/>
      <c r="L164" s="123"/>
      <c r="M164" s="121"/>
      <c r="N164" s="122" t="s">
        <v>1766</v>
      </c>
      <c r="O164" s="99">
        <f t="shared" ref="O164:O166" si="23">O163+1</f>
        <v>97</v>
      </c>
    </row>
    <row r="165" spans="1:15" ht="36" customHeight="1">
      <c r="A165" s="713"/>
      <c r="B165" s="118">
        <f t="shared" si="20"/>
        <v>45890</v>
      </c>
      <c r="C165" s="119">
        <f t="shared" si="21"/>
        <v>45890</v>
      </c>
      <c r="D165" s="116"/>
      <c r="E165" s="124"/>
      <c r="F165" s="116"/>
      <c r="G165" s="124"/>
      <c r="H165" s="116"/>
      <c r="I165" s="124"/>
      <c r="J165" s="116"/>
      <c r="K165" s="124"/>
      <c r="L165" s="116"/>
      <c r="M165" s="124"/>
      <c r="N165" s="122"/>
      <c r="O165" s="99">
        <f t="shared" si="23"/>
        <v>98</v>
      </c>
    </row>
    <row r="166" spans="1:15" ht="36" customHeight="1">
      <c r="A166" s="714"/>
      <c r="B166" s="118">
        <f t="shared" si="20"/>
        <v>45891</v>
      </c>
      <c r="C166" s="119">
        <f t="shared" si="21"/>
        <v>45891</v>
      </c>
      <c r="D166" s="116"/>
      <c r="E166" s="124"/>
      <c r="F166" s="116"/>
      <c r="G166" s="124"/>
      <c r="H166" s="116"/>
      <c r="I166" s="124"/>
      <c r="J166" s="116"/>
      <c r="K166" s="124"/>
      <c r="L166" s="116"/>
      <c r="M166" s="121"/>
      <c r="N166" s="122" t="s">
        <v>1767</v>
      </c>
      <c r="O166" s="99">
        <f t="shared" si="23"/>
        <v>99</v>
      </c>
    </row>
    <row r="167" spans="1:15" ht="36" customHeight="1">
      <c r="A167" s="714"/>
      <c r="B167" s="125">
        <f t="shared" si="20"/>
        <v>45892</v>
      </c>
      <c r="C167" s="126">
        <f t="shared" si="21"/>
        <v>45892</v>
      </c>
      <c r="D167" s="127"/>
      <c r="E167" s="128"/>
      <c r="F167" s="127"/>
      <c r="G167" s="219"/>
      <c r="H167" s="127"/>
      <c r="I167" s="219"/>
      <c r="J167" s="127"/>
      <c r="K167" s="128"/>
      <c r="L167" s="127"/>
      <c r="M167" s="256"/>
      <c r="N167" s="130"/>
    </row>
    <row r="168" spans="1:15" ht="36" customHeight="1">
      <c r="A168" s="714"/>
      <c r="B168" s="125">
        <f t="shared" si="20"/>
        <v>45893</v>
      </c>
      <c r="C168" s="126">
        <f t="shared" si="21"/>
        <v>45893</v>
      </c>
      <c r="D168" s="127"/>
      <c r="E168" s="128"/>
      <c r="F168" s="127"/>
      <c r="G168" s="128"/>
      <c r="H168" s="127"/>
      <c r="I168" s="128"/>
      <c r="J168" s="127"/>
      <c r="K168" s="219"/>
      <c r="L168" s="127"/>
      <c r="M168" s="219"/>
      <c r="N168" s="130"/>
    </row>
    <row r="169" spans="1:15" ht="36" customHeight="1">
      <c r="A169" s="714"/>
      <c r="B169" s="118">
        <f t="shared" si="20"/>
        <v>45894</v>
      </c>
      <c r="C169" s="119">
        <f t="shared" si="21"/>
        <v>45894</v>
      </c>
      <c r="D169" s="116"/>
      <c r="E169" s="124"/>
      <c r="F169" s="116"/>
      <c r="G169" s="124"/>
      <c r="H169" s="116"/>
      <c r="I169" s="124"/>
      <c r="J169" s="116"/>
      <c r="K169" s="124"/>
      <c r="L169" s="116"/>
      <c r="M169" s="242"/>
      <c r="N169" s="246"/>
      <c r="O169" s="99">
        <f>O166+1</f>
        <v>100</v>
      </c>
    </row>
    <row r="170" spans="1:15" ht="36" customHeight="1">
      <c r="A170" s="715" t="s">
        <v>1768</v>
      </c>
      <c r="B170" s="118">
        <f t="shared" si="20"/>
        <v>45895</v>
      </c>
      <c r="C170" s="119">
        <f t="shared" si="21"/>
        <v>45895</v>
      </c>
      <c r="D170" s="116"/>
      <c r="E170" s="124"/>
      <c r="F170" s="116"/>
      <c r="G170" s="124"/>
      <c r="H170" s="116"/>
      <c r="I170" s="120"/>
      <c r="J170" s="123"/>
      <c r="K170" s="121"/>
      <c r="L170" s="123"/>
      <c r="M170" s="121"/>
      <c r="N170" s="122" t="s">
        <v>1769</v>
      </c>
      <c r="O170" s="99">
        <f>O169+1</f>
        <v>101</v>
      </c>
    </row>
    <row r="171" spans="1:15" ht="36" customHeight="1">
      <c r="A171" s="716" t="s">
        <v>1770</v>
      </c>
      <c r="B171" s="118">
        <f t="shared" si="20"/>
        <v>45896</v>
      </c>
      <c r="C171" s="119">
        <f t="shared" si="21"/>
        <v>45896</v>
      </c>
      <c r="D171" s="116"/>
      <c r="E171" s="120"/>
      <c r="F171" s="116"/>
      <c r="G171" s="120"/>
      <c r="H171" s="257"/>
      <c r="I171" s="258"/>
      <c r="J171" s="116"/>
      <c r="K171" s="121"/>
      <c r="L171" s="123"/>
      <c r="M171" s="121"/>
      <c r="N171" s="122" t="s">
        <v>1771</v>
      </c>
      <c r="O171" s="99">
        <f t="shared" ref="O171:O173" si="24">O170+1</f>
        <v>102</v>
      </c>
    </row>
    <row r="172" spans="1:15" ht="36" customHeight="1">
      <c r="A172" s="716"/>
      <c r="B172" s="118">
        <f t="shared" si="20"/>
        <v>45897</v>
      </c>
      <c r="C172" s="119">
        <f t="shared" si="21"/>
        <v>45897</v>
      </c>
      <c r="D172" s="116"/>
      <c r="E172" s="124"/>
      <c r="F172" s="116"/>
      <c r="G172" s="124"/>
      <c r="H172" s="116"/>
      <c r="I172" s="124"/>
      <c r="J172" s="116"/>
      <c r="K172" s="124"/>
      <c r="L172" s="116"/>
      <c r="M172" s="124"/>
      <c r="N172" s="122" t="s">
        <v>1769</v>
      </c>
      <c r="O172" s="99">
        <f t="shared" si="24"/>
        <v>103</v>
      </c>
    </row>
    <row r="173" spans="1:15" ht="36" customHeight="1">
      <c r="A173" s="716"/>
      <c r="B173" s="118">
        <f t="shared" si="20"/>
        <v>45898</v>
      </c>
      <c r="C173" s="119">
        <f t="shared" si="21"/>
        <v>45898</v>
      </c>
      <c r="D173" s="116"/>
      <c r="E173" s="124"/>
      <c r="F173" s="116"/>
      <c r="G173" s="124"/>
      <c r="H173" s="116"/>
      <c r="I173" s="124"/>
      <c r="J173" s="116"/>
      <c r="K173" s="223"/>
      <c r="L173" s="116"/>
      <c r="M173" s="121"/>
      <c r="N173" s="122" t="s">
        <v>1769</v>
      </c>
      <c r="O173" s="99">
        <f t="shared" si="24"/>
        <v>104</v>
      </c>
    </row>
    <row r="174" spans="1:15" ht="36" customHeight="1">
      <c r="A174" s="716"/>
      <c r="B174" s="125">
        <f t="shared" si="20"/>
        <v>45899</v>
      </c>
      <c r="C174" s="126">
        <f t="shared" si="21"/>
        <v>45899</v>
      </c>
      <c r="D174" s="127"/>
      <c r="E174" s="128"/>
      <c r="F174" s="127"/>
      <c r="G174" s="128"/>
      <c r="H174" s="127"/>
      <c r="I174" s="128"/>
      <c r="J174" s="127"/>
      <c r="K174" s="265"/>
      <c r="L174" s="166"/>
      <c r="M174" s="168"/>
      <c r="N174" s="208" t="s">
        <v>1769</v>
      </c>
    </row>
    <row r="175" spans="1:15" ht="36" customHeight="1">
      <c r="A175" s="716"/>
      <c r="B175" s="191">
        <f t="shared" si="20"/>
        <v>45900</v>
      </c>
      <c r="C175" s="192">
        <f>B175</f>
        <v>45900</v>
      </c>
      <c r="D175" s="193"/>
      <c r="E175" s="194"/>
      <c r="F175" s="193"/>
      <c r="G175" s="194"/>
      <c r="H175" s="193"/>
      <c r="I175" s="194"/>
      <c r="J175" s="193"/>
      <c r="K175" s="266"/>
      <c r="L175" s="193"/>
      <c r="M175" s="267"/>
      <c r="N175" s="197" t="s">
        <v>1769</v>
      </c>
    </row>
    <row r="176" spans="1:15" ht="27" customHeight="1">
      <c r="B176" s="222"/>
      <c r="D176" s="157"/>
      <c r="E176" s="157"/>
      <c r="F176" s="157"/>
      <c r="G176" s="157"/>
      <c r="H176" s="157"/>
      <c r="I176" s="157"/>
      <c r="J176" s="157"/>
      <c r="K176" s="158"/>
      <c r="L176" s="157"/>
      <c r="M176" s="158"/>
      <c r="N176" s="158"/>
    </row>
    <row r="177" spans="1:15" ht="27" customHeight="1">
      <c r="B177" s="159" t="s">
        <v>1212</v>
      </c>
      <c r="D177" s="157"/>
      <c r="E177" s="157"/>
      <c r="F177" s="157"/>
      <c r="G177" s="157"/>
      <c r="H177" s="157"/>
      <c r="I177" s="157"/>
      <c r="J177" s="157"/>
      <c r="K177" s="158"/>
      <c r="L177" s="157"/>
      <c r="M177" s="158"/>
      <c r="N177" s="158"/>
    </row>
    <row r="178" spans="1:15" ht="18" customHeight="1">
      <c r="A178" s="716"/>
      <c r="B178" s="1383" t="s">
        <v>1055</v>
      </c>
      <c r="C178" s="1385" t="s">
        <v>1056</v>
      </c>
      <c r="D178" s="106" t="s">
        <v>1057</v>
      </c>
      <c r="E178" s="1381" t="s">
        <v>1058</v>
      </c>
      <c r="F178" s="106" t="s">
        <v>1059</v>
      </c>
      <c r="G178" s="1381" t="s">
        <v>1058</v>
      </c>
      <c r="H178" s="106" t="s">
        <v>1060</v>
      </c>
      <c r="I178" s="1381" t="s">
        <v>1058</v>
      </c>
      <c r="J178" s="106" t="s">
        <v>1061</v>
      </c>
      <c r="K178" s="1381" t="s">
        <v>1058</v>
      </c>
      <c r="L178" s="106" t="s">
        <v>1062</v>
      </c>
      <c r="M178" s="1381" t="s">
        <v>1058</v>
      </c>
      <c r="N178" s="107" t="s">
        <v>1063</v>
      </c>
    </row>
    <row r="179" spans="1:15" ht="18" customHeight="1">
      <c r="A179" s="716"/>
      <c r="B179" s="1384"/>
      <c r="C179" s="1386"/>
      <c r="D179" s="108" t="s">
        <v>1064</v>
      </c>
      <c r="E179" s="1382"/>
      <c r="F179" s="108" t="s">
        <v>1065</v>
      </c>
      <c r="G179" s="1382"/>
      <c r="H179" s="108" t="s">
        <v>1066</v>
      </c>
      <c r="I179" s="1382"/>
      <c r="J179" s="108" t="s">
        <v>1067</v>
      </c>
      <c r="K179" s="1382"/>
      <c r="L179" s="108" t="s">
        <v>443</v>
      </c>
      <c r="M179" s="1382"/>
      <c r="N179" s="109"/>
    </row>
    <row r="180" spans="1:15" ht="36" customHeight="1">
      <c r="A180" s="716"/>
      <c r="B180" s="110">
        <f>B175+1</f>
        <v>45901</v>
      </c>
      <c r="C180" s="111">
        <f>B180</f>
        <v>45901</v>
      </c>
      <c r="D180" s="268"/>
      <c r="E180" s="160"/>
      <c r="F180" s="268"/>
      <c r="G180" s="160"/>
      <c r="H180" s="268"/>
      <c r="I180" s="160"/>
      <c r="J180" s="268"/>
      <c r="K180" s="160"/>
      <c r="L180" s="163"/>
      <c r="M180" s="115"/>
      <c r="N180" s="117" t="s">
        <v>1772</v>
      </c>
      <c r="O180" s="99">
        <f>O173+1</f>
        <v>105</v>
      </c>
    </row>
    <row r="181" spans="1:15" ht="36" customHeight="1">
      <c r="A181" s="716"/>
      <c r="B181" s="118">
        <f>B180+1</f>
        <v>45902</v>
      </c>
      <c r="C181" s="119">
        <f>B181</f>
        <v>45902</v>
      </c>
      <c r="D181" s="269"/>
      <c r="E181" s="135"/>
      <c r="F181" s="269"/>
      <c r="G181" s="135"/>
      <c r="H181" s="269"/>
      <c r="I181" s="135"/>
      <c r="J181" s="269"/>
      <c r="K181" s="135"/>
      <c r="L181" s="116"/>
      <c r="M181" s="121"/>
      <c r="N181" s="122" t="s">
        <v>1772</v>
      </c>
      <c r="O181" s="99">
        <f>O180+1</f>
        <v>106</v>
      </c>
    </row>
    <row r="182" spans="1:15" ht="36" customHeight="1">
      <c r="A182" s="716"/>
      <c r="B182" s="118">
        <f t="shared" ref="B182:B208" si="25">B181+1</f>
        <v>45903</v>
      </c>
      <c r="C182" s="119">
        <f t="shared" ref="C182:C208" si="26">B182</f>
        <v>45903</v>
      </c>
      <c r="D182" s="269"/>
      <c r="E182" s="177"/>
      <c r="F182" s="116"/>
      <c r="G182" s="120"/>
      <c r="H182" s="116"/>
      <c r="I182" s="177"/>
      <c r="J182" s="116"/>
      <c r="K182" s="121"/>
      <c r="L182" s="116"/>
      <c r="M182" s="121"/>
      <c r="N182" s="122" t="s">
        <v>1773</v>
      </c>
      <c r="O182" s="99">
        <f t="shared" ref="O182:O184" si="27">O181+1</f>
        <v>107</v>
      </c>
    </row>
    <row r="183" spans="1:15" ht="36" customHeight="1">
      <c r="A183" s="716"/>
      <c r="B183" s="118">
        <f t="shared" si="25"/>
        <v>45904</v>
      </c>
      <c r="C183" s="119">
        <f t="shared" si="26"/>
        <v>45904</v>
      </c>
      <c r="D183" s="269"/>
      <c r="E183" s="270"/>
      <c r="F183" s="269"/>
      <c r="G183" s="270"/>
      <c r="H183" s="116"/>
      <c r="I183" s="135"/>
      <c r="J183" s="116"/>
      <c r="K183" s="135"/>
      <c r="L183" s="116"/>
      <c r="M183" s="124"/>
      <c r="N183" s="122" t="s">
        <v>1213</v>
      </c>
      <c r="O183" s="99">
        <f t="shared" si="27"/>
        <v>108</v>
      </c>
    </row>
    <row r="184" spans="1:15" ht="36" customHeight="1">
      <c r="A184" s="716"/>
      <c r="B184" s="118">
        <f t="shared" si="25"/>
        <v>45905</v>
      </c>
      <c r="C184" s="119">
        <f t="shared" si="26"/>
        <v>45905</v>
      </c>
      <c r="D184" s="116"/>
      <c r="E184" s="135"/>
      <c r="F184" s="116"/>
      <c r="G184" s="135"/>
      <c r="H184" s="116"/>
      <c r="I184" s="135"/>
      <c r="J184" s="116"/>
      <c r="K184" s="135"/>
      <c r="L184" s="116"/>
      <c r="M184" s="242"/>
      <c r="N184" s="122" t="s">
        <v>1774</v>
      </c>
      <c r="O184" s="99">
        <f t="shared" si="27"/>
        <v>109</v>
      </c>
    </row>
    <row r="185" spans="1:15" ht="36" customHeight="1">
      <c r="A185" s="716"/>
      <c r="B185" s="125">
        <f t="shared" si="25"/>
        <v>45906</v>
      </c>
      <c r="C185" s="126">
        <f t="shared" si="26"/>
        <v>45906</v>
      </c>
      <c r="D185" s="127"/>
      <c r="E185" s="139"/>
      <c r="F185" s="127"/>
      <c r="G185" s="139"/>
      <c r="H185" s="127"/>
      <c r="I185" s="139"/>
      <c r="J185" s="138"/>
      <c r="K185" s="139"/>
      <c r="L185" s="127"/>
      <c r="M185" s="256"/>
      <c r="N185" s="130" t="s">
        <v>1213</v>
      </c>
    </row>
    <row r="186" spans="1:15" ht="36" customHeight="1">
      <c r="A186" s="716"/>
      <c r="B186" s="125">
        <f t="shared" si="25"/>
        <v>45907</v>
      </c>
      <c r="C186" s="126">
        <f t="shared" si="26"/>
        <v>45907</v>
      </c>
      <c r="D186" s="127"/>
      <c r="E186" s="139"/>
      <c r="F186" s="138"/>
      <c r="G186" s="271"/>
      <c r="H186" s="138"/>
      <c r="I186" s="271"/>
      <c r="J186" s="138"/>
      <c r="K186" s="272"/>
      <c r="L186" s="127"/>
      <c r="M186" s="219"/>
      <c r="N186" s="130"/>
    </row>
    <row r="187" spans="1:15" ht="36" customHeight="1">
      <c r="A187" s="716"/>
      <c r="B187" s="118">
        <f t="shared" si="25"/>
        <v>45908</v>
      </c>
      <c r="C187" s="119">
        <f t="shared" si="26"/>
        <v>45908</v>
      </c>
      <c r="D187" s="116"/>
      <c r="E187" s="135"/>
      <c r="F187" s="116"/>
      <c r="G187" s="135"/>
      <c r="H187" s="116"/>
      <c r="I187" s="135"/>
      <c r="J187" s="116"/>
      <c r="K187" s="135"/>
      <c r="L187" s="116"/>
      <c r="M187" s="242"/>
      <c r="N187" s="122"/>
      <c r="O187" s="99">
        <f>O184+1</f>
        <v>110</v>
      </c>
    </row>
    <row r="188" spans="1:15" ht="36" customHeight="1">
      <c r="A188" s="716"/>
      <c r="B188" s="118">
        <f t="shared" si="25"/>
        <v>45909</v>
      </c>
      <c r="C188" s="119">
        <f t="shared" si="26"/>
        <v>45909</v>
      </c>
      <c r="D188" s="269"/>
      <c r="E188" s="135"/>
      <c r="F188" s="269"/>
      <c r="G188" s="135"/>
      <c r="H188" s="269"/>
      <c r="I188" s="177"/>
      <c r="J188" s="137"/>
      <c r="K188" s="121"/>
      <c r="L188" s="123"/>
      <c r="M188" s="121"/>
      <c r="N188" s="122"/>
      <c r="O188" s="99">
        <f>O187+1</f>
        <v>111</v>
      </c>
    </row>
    <row r="189" spans="1:15" ht="36" customHeight="1">
      <c r="A189" s="716"/>
      <c r="B189" s="118">
        <f t="shared" si="25"/>
        <v>45910</v>
      </c>
      <c r="C189" s="119">
        <f t="shared" si="26"/>
        <v>45910</v>
      </c>
      <c r="D189" s="269"/>
      <c r="E189" s="177"/>
      <c r="F189" s="116"/>
      <c r="G189" s="177"/>
      <c r="H189" s="137"/>
      <c r="I189" s="177"/>
      <c r="J189" s="116"/>
      <c r="K189" s="121"/>
      <c r="L189" s="116"/>
      <c r="M189" s="121"/>
      <c r="N189" s="122" t="s">
        <v>1718</v>
      </c>
      <c r="O189" s="99">
        <f t="shared" ref="O189:O191" si="28">O188+1</f>
        <v>112</v>
      </c>
    </row>
    <row r="190" spans="1:15" ht="36" customHeight="1">
      <c r="A190" s="716"/>
      <c r="B190" s="118">
        <f t="shared" si="25"/>
        <v>45911</v>
      </c>
      <c r="C190" s="119">
        <f t="shared" si="26"/>
        <v>45911</v>
      </c>
      <c r="D190" s="116"/>
      <c r="E190" s="274"/>
      <c r="F190" s="116"/>
      <c r="G190" s="135"/>
      <c r="H190" s="116"/>
      <c r="I190" s="274"/>
      <c r="J190" s="116"/>
      <c r="K190" s="135"/>
      <c r="L190" s="116"/>
      <c r="M190" s="242"/>
      <c r="N190" s="122" t="s">
        <v>1775</v>
      </c>
      <c r="O190" s="99">
        <f t="shared" si="28"/>
        <v>113</v>
      </c>
    </row>
    <row r="191" spans="1:15" ht="36" customHeight="1">
      <c r="A191" s="716"/>
      <c r="B191" s="118">
        <f t="shared" si="25"/>
        <v>45912</v>
      </c>
      <c r="C191" s="119">
        <f t="shared" si="26"/>
        <v>45912</v>
      </c>
      <c r="D191" s="116"/>
      <c r="E191" s="274"/>
      <c r="F191" s="116"/>
      <c r="G191" s="135"/>
      <c r="H191" s="116"/>
      <c r="I191" s="274"/>
      <c r="J191" s="116"/>
      <c r="K191" s="135"/>
      <c r="L191" s="116"/>
      <c r="M191" s="242"/>
      <c r="N191" s="122"/>
      <c r="O191" s="99">
        <f t="shared" si="28"/>
        <v>114</v>
      </c>
    </row>
    <row r="192" spans="1:15" ht="36" customHeight="1">
      <c r="A192" s="716"/>
      <c r="B192" s="125">
        <f t="shared" si="25"/>
        <v>45913</v>
      </c>
      <c r="C192" s="126">
        <f t="shared" si="26"/>
        <v>45913</v>
      </c>
      <c r="D192" s="127"/>
      <c r="E192" s="139"/>
      <c r="F192" s="127"/>
      <c r="G192" s="139"/>
      <c r="H192" s="127"/>
      <c r="I192" s="273"/>
      <c r="J192" s="127"/>
      <c r="K192" s="139"/>
      <c r="L192" s="127"/>
      <c r="M192" s="256"/>
      <c r="N192" s="130"/>
    </row>
    <row r="193" spans="1:15" ht="36" customHeight="1">
      <c r="A193" s="716"/>
      <c r="B193" s="125">
        <f t="shared" si="25"/>
        <v>45914</v>
      </c>
      <c r="C193" s="126">
        <f t="shared" si="26"/>
        <v>45914</v>
      </c>
      <c r="D193" s="127"/>
      <c r="E193" s="273"/>
      <c r="F193" s="127"/>
      <c r="G193" s="139"/>
      <c r="H193" s="127"/>
      <c r="I193" s="273"/>
      <c r="J193" s="127"/>
      <c r="K193" s="139"/>
      <c r="L193" s="127"/>
      <c r="M193" s="256"/>
      <c r="N193" s="130"/>
    </row>
    <row r="194" spans="1:15" ht="36" customHeight="1">
      <c r="A194" s="716"/>
      <c r="B194" s="125">
        <f t="shared" si="25"/>
        <v>45915</v>
      </c>
      <c r="C194" s="126">
        <f t="shared" si="26"/>
        <v>45915</v>
      </c>
      <c r="D194" s="127"/>
      <c r="E194" s="139"/>
      <c r="F194" s="127"/>
      <c r="G194" s="139"/>
      <c r="H194" s="127"/>
      <c r="I194" s="139"/>
      <c r="J194" s="127"/>
      <c r="K194" s="139"/>
      <c r="L194" s="127"/>
      <c r="M194" s="256"/>
      <c r="N194" s="130" t="s">
        <v>1776</v>
      </c>
    </row>
    <row r="195" spans="1:15" ht="36" customHeight="1">
      <c r="A195" s="716"/>
      <c r="B195" s="118">
        <f t="shared" si="25"/>
        <v>45916</v>
      </c>
      <c r="C195" s="119">
        <f t="shared" si="26"/>
        <v>45916</v>
      </c>
      <c r="D195" s="269"/>
      <c r="E195" s="135"/>
      <c r="F195" s="269"/>
      <c r="G195" s="135"/>
      <c r="H195" s="269"/>
      <c r="I195" s="135"/>
      <c r="J195" s="269"/>
      <c r="K195" s="135"/>
      <c r="L195" s="123"/>
      <c r="M195" s="121"/>
      <c r="N195" s="122"/>
      <c r="O195" s="99">
        <f>O191+1</f>
        <v>115</v>
      </c>
    </row>
    <row r="196" spans="1:15" ht="36" customHeight="1">
      <c r="A196" s="716"/>
      <c r="B196" s="118">
        <f t="shared" si="25"/>
        <v>45917</v>
      </c>
      <c r="C196" s="119">
        <f t="shared" si="26"/>
        <v>45917</v>
      </c>
      <c r="D196" s="269" t="s">
        <v>1777</v>
      </c>
      <c r="E196" s="177"/>
      <c r="F196" s="116" t="s">
        <v>1777</v>
      </c>
      <c r="G196" s="120"/>
      <c r="H196" s="269" t="s">
        <v>1777</v>
      </c>
      <c r="I196" s="177"/>
      <c r="J196" s="116" t="s">
        <v>1777</v>
      </c>
      <c r="K196" s="135"/>
      <c r="L196" s="116"/>
      <c r="M196" s="121"/>
      <c r="N196" s="122" t="s">
        <v>1778</v>
      </c>
      <c r="O196" s="99">
        <f>O195+1</f>
        <v>116</v>
      </c>
    </row>
    <row r="197" spans="1:15" ht="36" customHeight="1">
      <c r="A197" s="716"/>
      <c r="B197" s="118">
        <f t="shared" si="25"/>
        <v>45918</v>
      </c>
      <c r="C197" s="119">
        <f t="shared" si="26"/>
        <v>45918</v>
      </c>
      <c r="D197" s="116"/>
      <c r="E197" s="135"/>
      <c r="F197" s="116"/>
      <c r="G197" s="135"/>
      <c r="H197" s="116"/>
      <c r="I197" s="274"/>
      <c r="J197" s="116"/>
      <c r="K197" s="274"/>
      <c r="L197" s="116"/>
      <c r="M197" s="121"/>
      <c r="N197" s="122"/>
      <c r="O197" s="99">
        <f t="shared" ref="O197:O198" si="29">O196+1</f>
        <v>117</v>
      </c>
    </row>
    <row r="198" spans="1:15" ht="36" customHeight="1">
      <c r="A198" s="716"/>
      <c r="B198" s="118">
        <f t="shared" si="25"/>
        <v>45919</v>
      </c>
      <c r="C198" s="119">
        <f t="shared" si="26"/>
        <v>45919</v>
      </c>
      <c r="D198" s="269"/>
      <c r="E198" s="270"/>
      <c r="F198" s="116"/>
      <c r="G198" s="274"/>
      <c r="H198" s="116"/>
      <c r="I198" s="135"/>
      <c r="J198" s="116"/>
      <c r="K198" s="135"/>
      <c r="L198" s="116"/>
      <c r="M198" s="121"/>
      <c r="N198" s="122"/>
      <c r="O198" s="99">
        <f t="shared" si="29"/>
        <v>118</v>
      </c>
    </row>
    <row r="199" spans="1:15" ht="36" customHeight="1">
      <c r="A199" s="716"/>
      <c r="B199" s="125">
        <f t="shared" si="25"/>
        <v>45920</v>
      </c>
      <c r="C199" s="126">
        <f t="shared" si="26"/>
        <v>45920</v>
      </c>
      <c r="D199" s="127"/>
      <c r="E199" s="139"/>
      <c r="F199" s="127"/>
      <c r="G199" s="139"/>
      <c r="H199" s="127"/>
      <c r="I199" s="139"/>
      <c r="J199" s="127"/>
      <c r="K199" s="139"/>
      <c r="L199" s="127"/>
      <c r="M199" s="132"/>
      <c r="N199" s="130"/>
    </row>
    <row r="200" spans="1:15" ht="36" customHeight="1">
      <c r="A200" s="716"/>
      <c r="B200" s="125">
        <f t="shared" si="25"/>
        <v>45921</v>
      </c>
      <c r="C200" s="126">
        <f t="shared" si="26"/>
        <v>45921</v>
      </c>
      <c r="D200" s="127"/>
      <c r="E200" s="139"/>
      <c r="F200" s="127"/>
      <c r="G200" s="139"/>
      <c r="H200" s="127"/>
      <c r="I200" s="273"/>
      <c r="J200" s="127"/>
      <c r="K200" s="273"/>
      <c r="L200" s="127"/>
      <c r="M200" s="216"/>
      <c r="N200" s="130"/>
    </row>
    <row r="201" spans="1:15" ht="36" customHeight="1">
      <c r="A201" s="716"/>
      <c r="B201" s="118">
        <f t="shared" si="25"/>
        <v>45922</v>
      </c>
      <c r="C201" s="119">
        <f t="shared" si="26"/>
        <v>45922</v>
      </c>
      <c r="D201" s="269"/>
      <c r="E201" s="135"/>
      <c r="F201" s="269"/>
      <c r="G201" s="135"/>
      <c r="H201" s="269"/>
      <c r="I201" s="135"/>
      <c r="J201" s="269"/>
      <c r="K201" s="135"/>
      <c r="L201" s="116"/>
      <c r="M201" s="124"/>
      <c r="N201" s="122"/>
      <c r="O201" s="99">
        <f>O198+1</f>
        <v>119</v>
      </c>
    </row>
    <row r="202" spans="1:15" ht="36" customHeight="1">
      <c r="A202" s="716"/>
      <c r="B202" s="125">
        <f t="shared" si="25"/>
        <v>45923</v>
      </c>
      <c r="C202" s="126">
        <f t="shared" si="26"/>
        <v>45923</v>
      </c>
      <c r="D202" s="138"/>
      <c r="E202" s="275"/>
      <c r="F202" s="127"/>
      <c r="G202" s="129"/>
      <c r="H202" s="138"/>
      <c r="I202" s="275"/>
      <c r="J202" s="245"/>
      <c r="K202" s="139"/>
      <c r="L202" s="245"/>
      <c r="M202" s="132"/>
      <c r="N202" s="130" t="s">
        <v>1779</v>
      </c>
    </row>
    <row r="203" spans="1:15" ht="36" customHeight="1">
      <c r="A203" s="716"/>
      <c r="B203" s="118">
        <f t="shared" si="25"/>
        <v>45924</v>
      </c>
      <c r="C203" s="119">
        <f t="shared" si="26"/>
        <v>45924</v>
      </c>
      <c r="D203" s="269"/>
      <c r="E203" s="177"/>
      <c r="F203" s="116"/>
      <c r="G203" s="120"/>
      <c r="H203" s="269"/>
      <c r="I203" s="177"/>
      <c r="J203" s="116"/>
      <c r="K203" s="135"/>
      <c r="L203" s="116"/>
      <c r="M203" s="121"/>
      <c r="N203" s="122" t="s">
        <v>1780</v>
      </c>
      <c r="O203" s="99">
        <f>O201+1</f>
        <v>120</v>
      </c>
    </row>
    <row r="204" spans="1:15" ht="36" customHeight="1">
      <c r="A204" s="716"/>
      <c r="B204" s="118">
        <f t="shared" si="25"/>
        <v>45925</v>
      </c>
      <c r="C204" s="119">
        <f t="shared" si="26"/>
        <v>45925</v>
      </c>
      <c r="D204" s="284"/>
      <c r="E204" s="276"/>
      <c r="F204" s="284"/>
      <c r="G204" s="276"/>
      <c r="H204" s="284"/>
      <c r="I204" s="285"/>
      <c r="J204" s="284"/>
      <c r="K204" s="276"/>
      <c r="L204" s="218"/>
      <c r="M204" s="229"/>
      <c r="N204" s="122"/>
      <c r="O204" s="99">
        <f>O203+1</f>
        <v>121</v>
      </c>
    </row>
    <row r="205" spans="1:15" ht="36" customHeight="1">
      <c r="A205" s="716"/>
      <c r="B205" s="118">
        <f t="shared" si="25"/>
        <v>45926</v>
      </c>
      <c r="C205" s="119">
        <f t="shared" si="26"/>
        <v>45926</v>
      </c>
      <c r="D205" s="269"/>
      <c r="E205" s="135"/>
      <c r="F205" s="269"/>
      <c r="G205" s="135"/>
      <c r="H205" s="269"/>
      <c r="I205" s="286"/>
      <c r="J205" s="269"/>
      <c r="K205" s="135"/>
      <c r="L205" s="116"/>
      <c r="M205" s="124"/>
      <c r="N205" s="122"/>
      <c r="O205" s="99">
        <f>O204+1</f>
        <v>122</v>
      </c>
    </row>
    <row r="206" spans="1:15" ht="36" customHeight="1">
      <c r="A206" s="716"/>
      <c r="B206" s="125">
        <f t="shared" si="25"/>
        <v>45927</v>
      </c>
      <c r="C206" s="126">
        <f t="shared" si="26"/>
        <v>45927</v>
      </c>
      <c r="D206" s="277"/>
      <c r="E206" s="278"/>
      <c r="F206" s="277"/>
      <c r="G206" s="278"/>
      <c r="H206" s="277"/>
      <c r="I206" s="279"/>
      <c r="J206" s="277"/>
      <c r="K206" s="278"/>
      <c r="L206" s="145"/>
      <c r="M206" s="262"/>
      <c r="N206" s="130"/>
    </row>
    <row r="207" spans="1:15" ht="36" customHeight="1">
      <c r="A207" s="716"/>
      <c r="B207" s="125">
        <f t="shared" si="25"/>
        <v>45928</v>
      </c>
      <c r="C207" s="126">
        <f t="shared" si="26"/>
        <v>45928</v>
      </c>
      <c r="D207" s="138"/>
      <c r="E207" s="139"/>
      <c r="F207" s="138"/>
      <c r="G207" s="139"/>
      <c r="H207" s="138"/>
      <c r="I207" s="280"/>
      <c r="J207" s="138"/>
      <c r="K207" s="139"/>
      <c r="L207" s="127"/>
      <c r="M207" s="128"/>
      <c r="N207" s="130"/>
    </row>
    <row r="208" spans="1:15" ht="36" customHeight="1">
      <c r="A208" s="716"/>
      <c r="B208" s="118">
        <f t="shared" si="25"/>
        <v>45929</v>
      </c>
      <c r="C208" s="119">
        <f t="shared" si="26"/>
        <v>45929</v>
      </c>
      <c r="D208" s="269"/>
      <c r="E208" s="135"/>
      <c r="F208" s="269"/>
      <c r="G208" s="135"/>
      <c r="H208" s="269"/>
      <c r="I208" s="281"/>
      <c r="J208" s="269"/>
      <c r="K208" s="135"/>
      <c r="L208" s="116"/>
      <c r="M208" s="124"/>
      <c r="N208" s="182"/>
      <c r="O208" s="99">
        <f>O205+1</f>
        <v>123</v>
      </c>
    </row>
    <row r="209" spans="1:15" ht="36" customHeight="1">
      <c r="A209" s="716"/>
      <c r="B209" s="149">
        <f>B208+1</f>
        <v>45930</v>
      </c>
      <c r="C209" s="150">
        <f>B209</f>
        <v>45930</v>
      </c>
      <c r="D209" s="282"/>
      <c r="E209" s="221"/>
      <c r="F209" s="282"/>
      <c r="G209" s="221"/>
      <c r="H209" s="282"/>
      <c r="I209" s="221"/>
      <c r="J209" s="282"/>
      <c r="K209" s="221"/>
      <c r="L209" s="247"/>
      <c r="M209" s="154"/>
      <c r="N209" s="155"/>
      <c r="O209" s="99">
        <f>O208+1</f>
        <v>124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7527-BC58-426C-8A19-386DD4DE1A04}">
  <sheetPr>
    <pageSetUpPr fitToPage="1"/>
  </sheetPr>
  <dimension ref="A1:R209"/>
  <sheetViews>
    <sheetView view="pageBreakPreview" topLeftCell="A46" zoomScaleNormal="100" zoomScaleSheetLayoutView="100" workbookViewId="0">
      <selection activeCell="J46" sqref="J46"/>
    </sheetView>
  </sheetViews>
  <sheetFormatPr defaultColWidth="9" defaultRowHeight="15"/>
  <cols>
    <col min="1" max="1" width="4.42578125" style="708" customWidth="1"/>
    <col min="2" max="2" width="6.42578125" style="98" customWidth="1"/>
    <col min="3" max="3" width="3.5703125" style="98" customWidth="1"/>
    <col min="4" max="4" width="17.140625" style="99" customWidth="1"/>
    <col min="5" max="5" width="9.42578125" style="99" customWidth="1"/>
    <col min="6" max="6" width="18.28515625" style="99" customWidth="1"/>
    <col min="7" max="7" width="9.42578125" style="99" customWidth="1"/>
    <col min="8" max="8" width="18.28515625" style="99" customWidth="1"/>
    <col min="9" max="9" width="9.42578125" style="99" customWidth="1"/>
    <col min="10" max="10" width="18.28515625" style="99" customWidth="1"/>
    <col min="11" max="11" width="9.42578125" style="98" customWidth="1"/>
    <col min="12" max="12" width="18.28515625" style="99" customWidth="1"/>
    <col min="13" max="13" width="9.42578125" style="98" customWidth="1"/>
    <col min="14" max="14" width="17.140625" style="98" customWidth="1"/>
    <col min="15" max="16384" width="9" style="99"/>
  </cols>
  <sheetData>
    <row r="1" spans="1:15" ht="26.1" customHeight="1"/>
    <row r="2" spans="1:15" ht="36" customHeight="1">
      <c r="B2" s="100" t="s">
        <v>1816</v>
      </c>
      <c r="H2" s="101"/>
      <c r="L2" s="102"/>
      <c r="N2" s="103"/>
    </row>
    <row r="3" spans="1:15" ht="26.1" customHeight="1">
      <c r="B3" s="104"/>
      <c r="H3" s="101"/>
      <c r="L3" s="102"/>
    </row>
    <row r="4" spans="1:15" ht="27" customHeight="1">
      <c r="B4" s="104" t="s">
        <v>1054</v>
      </c>
      <c r="H4" s="101"/>
      <c r="N4" s="105"/>
    </row>
    <row r="5" spans="1:15" ht="18" customHeight="1">
      <c r="B5" s="1383" t="s">
        <v>1055</v>
      </c>
      <c r="C5" s="1385" t="s">
        <v>1056</v>
      </c>
      <c r="D5" s="106" t="s">
        <v>1057</v>
      </c>
      <c r="E5" s="1381" t="s">
        <v>1058</v>
      </c>
      <c r="F5" s="106" t="s">
        <v>1059</v>
      </c>
      <c r="G5" s="1381" t="s">
        <v>1058</v>
      </c>
      <c r="H5" s="106" t="s">
        <v>1060</v>
      </c>
      <c r="I5" s="1381" t="s">
        <v>1058</v>
      </c>
      <c r="J5" s="106" t="s">
        <v>1061</v>
      </c>
      <c r="K5" s="1381" t="s">
        <v>1058</v>
      </c>
      <c r="L5" s="106" t="s">
        <v>1062</v>
      </c>
      <c r="M5" s="1381" t="s">
        <v>1058</v>
      </c>
      <c r="N5" s="107" t="s">
        <v>1063</v>
      </c>
    </row>
    <row r="6" spans="1:15" ht="18" customHeight="1">
      <c r="B6" s="1384"/>
      <c r="C6" s="1386"/>
      <c r="D6" s="108" t="s">
        <v>1064</v>
      </c>
      <c r="E6" s="1382"/>
      <c r="F6" s="108" t="s">
        <v>1065</v>
      </c>
      <c r="G6" s="1382"/>
      <c r="H6" s="108" t="s">
        <v>1066</v>
      </c>
      <c r="I6" s="1382"/>
      <c r="J6" s="108" t="s">
        <v>1067</v>
      </c>
      <c r="K6" s="1382"/>
      <c r="L6" s="108" t="s">
        <v>443</v>
      </c>
      <c r="M6" s="1382"/>
      <c r="N6" s="109"/>
    </row>
    <row r="7" spans="1:15" ht="36" customHeight="1">
      <c r="B7" s="110">
        <v>45748</v>
      </c>
      <c r="C7" s="111">
        <f>B7</f>
        <v>45748</v>
      </c>
      <c r="D7" s="112"/>
      <c r="E7" s="113"/>
      <c r="F7" s="114"/>
      <c r="G7" s="113"/>
      <c r="H7" s="114"/>
      <c r="I7" s="113"/>
      <c r="J7" s="114"/>
      <c r="K7" s="115"/>
      <c r="L7" s="116"/>
      <c r="M7" s="115"/>
      <c r="N7" s="117"/>
      <c r="O7" s="99">
        <v>1</v>
      </c>
    </row>
    <row r="8" spans="1:15" ht="36" customHeight="1">
      <c r="B8" s="118">
        <f>B7+1</f>
        <v>45749</v>
      </c>
      <c r="C8" s="119">
        <f>B8</f>
        <v>45749</v>
      </c>
      <c r="D8" s="116"/>
      <c r="E8" s="120"/>
      <c r="F8" s="116"/>
      <c r="G8" s="120"/>
      <c r="H8" s="116"/>
      <c r="I8" s="120"/>
      <c r="J8" s="116"/>
      <c r="K8" s="121"/>
      <c r="L8" s="116"/>
      <c r="M8" s="121"/>
      <c r="N8" s="122"/>
      <c r="O8" s="99">
        <f>O7+1</f>
        <v>2</v>
      </c>
    </row>
    <row r="9" spans="1:15" ht="36" customHeight="1">
      <c r="B9" s="118">
        <f t="shared" ref="B9:B36" si="0">B8+1</f>
        <v>45750</v>
      </c>
      <c r="C9" s="119">
        <f t="shared" ref="C9:C35" si="1">B9</f>
        <v>45750</v>
      </c>
      <c r="D9" s="116"/>
      <c r="E9" s="124"/>
      <c r="F9" s="116"/>
      <c r="G9" s="124"/>
      <c r="H9" s="116"/>
      <c r="I9" s="120"/>
      <c r="J9" s="116"/>
      <c r="K9" s="121"/>
      <c r="L9" s="116"/>
      <c r="M9" s="121"/>
      <c r="N9" s="122"/>
      <c r="O9" s="99">
        <f t="shared" ref="O9:O10" si="2">O8+1</f>
        <v>3</v>
      </c>
    </row>
    <row r="10" spans="1:15" ht="36" customHeight="1">
      <c r="B10" s="118">
        <f t="shared" si="0"/>
        <v>45751</v>
      </c>
      <c r="C10" s="119">
        <f t="shared" si="1"/>
        <v>45751</v>
      </c>
      <c r="D10" s="116"/>
      <c r="E10" s="124"/>
      <c r="F10" s="116"/>
      <c r="G10" s="124"/>
      <c r="H10" s="116"/>
      <c r="I10" s="124"/>
      <c r="J10" s="116"/>
      <c r="K10" s="121"/>
      <c r="L10" s="116"/>
      <c r="M10" s="121"/>
      <c r="N10" s="122"/>
      <c r="O10" s="99">
        <f t="shared" si="2"/>
        <v>4</v>
      </c>
    </row>
    <row r="11" spans="1:15" ht="36" customHeight="1">
      <c r="B11" s="125">
        <f t="shared" si="0"/>
        <v>45752</v>
      </c>
      <c r="C11" s="126">
        <f t="shared" si="1"/>
        <v>45752</v>
      </c>
      <c r="D11" s="127"/>
      <c r="E11" s="128"/>
      <c r="F11" s="127"/>
      <c r="G11" s="128"/>
      <c r="H11" s="127"/>
      <c r="I11" s="128"/>
      <c r="J11" s="127"/>
      <c r="K11" s="128"/>
      <c r="L11" s="127"/>
      <c r="M11" s="129"/>
      <c r="N11" s="130"/>
    </row>
    <row r="12" spans="1:15" ht="36" customHeight="1">
      <c r="B12" s="125">
        <f t="shared" si="0"/>
        <v>45753</v>
      </c>
      <c r="C12" s="126">
        <f t="shared" si="1"/>
        <v>45753</v>
      </c>
      <c r="D12" s="127"/>
      <c r="E12" s="131"/>
      <c r="F12" s="127"/>
      <c r="G12" s="131"/>
      <c r="H12" s="127"/>
      <c r="I12" s="131"/>
      <c r="J12" s="127"/>
      <c r="K12" s="131"/>
      <c r="L12" s="127"/>
      <c r="M12" s="132"/>
      <c r="N12" s="130"/>
    </row>
    <row r="13" spans="1:15" ht="36" customHeight="1">
      <c r="B13" s="118">
        <f t="shared" si="0"/>
        <v>45754</v>
      </c>
      <c r="C13" s="119">
        <f t="shared" si="1"/>
        <v>45754</v>
      </c>
      <c r="D13" s="137" t="s">
        <v>1661</v>
      </c>
      <c r="E13" s="133"/>
      <c r="F13" s="137" t="s">
        <v>1661</v>
      </c>
      <c r="G13" s="133"/>
      <c r="H13" s="137" t="s">
        <v>1661</v>
      </c>
      <c r="I13" s="133"/>
      <c r="J13" s="137" t="s">
        <v>1661</v>
      </c>
      <c r="K13" s="133"/>
      <c r="L13" s="116"/>
      <c r="M13" s="121"/>
      <c r="N13" s="122"/>
      <c r="O13" s="99">
        <f>O10+1</f>
        <v>5</v>
      </c>
    </row>
    <row r="14" spans="1:15" ht="36" customHeight="1">
      <c r="B14" s="118">
        <f t="shared" si="0"/>
        <v>45755</v>
      </c>
      <c r="C14" s="119">
        <f t="shared" si="1"/>
        <v>45755</v>
      </c>
      <c r="D14" s="137" t="s">
        <v>1661</v>
      </c>
      <c r="E14" s="133"/>
      <c r="F14" s="137" t="s">
        <v>1661</v>
      </c>
      <c r="G14" s="133"/>
      <c r="H14" s="137" t="s">
        <v>1661</v>
      </c>
      <c r="I14" s="133"/>
      <c r="J14" s="137" t="s">
        <v>1661</v>
      </c>
      <c r="K14" s="133"/>
      <c r="L14" s="116"/>
      <c r="M14" s="121"/>
      <c r="N14" s="122"/>
      <c r="O14" s="99">
        <f t="shared" ref="O14:O17" si="3">O13+1</f>
        <v>6</v>
      </c>
    </row>
    <row r="15" spans="1:15" ht="36" customHeight="1">
      <c r="B15" s="118">
        <f t="shared" si="0"/>
        <v>45756</v>
      </c>
      <c r="C15" s="119">
        <f t="shared" si="1"/>
        <v>45756</v>
      </c>
      <c r="D15" s="116"/>
      <c r="E15" s="124"/>
      <c r="F15" s="116"/>
      <c r="G15" s="124"/>
      <c r="H15" s="116" t="s">
        <v>1665</v>
      </c>
      <c r="I15" s="120">
        <v>301</v>
      </c>
      <c r="J15" s="116"/>
      <c r="K15" s="124"/>
      <c r="L15" s="116"/>
      <c r="M15" s="121"/>
      <c r="N15" s="122" t="s">
        <v>1817</v>
      </c>
      <c r="O15" s="99">
        <f t="shared" si="3"/>
        <v>7</v>
      </c>
    </row>
    <row r="16" spans="1:15" ht="36" customHeight="1">
      <c r="A16" s="705" t="s">
        <v>1671</v>
      </c>
      <c r="B16" s="118">
        <f t="shared" si="0"/>
        <v>45757</v>
      </c>
      <c r="C16" s="119">
        <f t="shared" si="1"/>
        <v>45757</v>
      </c>
      <c r="D16" s="136" t="s">
        <v>1783</v>
      </c>
      <c r="E16" s="124"/>
      <c r="F16" s="136" t="s">
        <v>1783</v>
      </c>
      <c r="G16" s="124"/>
      <c r="H16" s="136" t="s">
        <v>1783</v>
      </c>
      <c r="I16" s="124"/>
      <c r="J16" s="136" t="s">
        <v>1783</v>
      </c>
      <c r="K16" s="124"/>
      <c r="L16" s="116"/>
      <c r="M16" s="121"/>
      <c r="N16" s="122"/>
      <c r="O16" s="99">
        <f t="shared" si="3"/>
        <v>8</v>
      </c>
    </row>
    <row r="17" spans="1:15" ht="36" customHeight="1">
      <c r="A17" s="705"/>
      <c r="B17" s="118">
        <f t="shared" si="0"/>
        <v>45758</v>
      </c>
      <c r="C17" s="119">
        <f t="shared" si="1"/>
        <v>45758</v>
      </c>
      <c r="D17" s="134" t="s">
        <v>1783</v>
      </c>
      <c r="E17" s="135"/>
      <c r="F17" s="134" t="s">
        <v>1783</v>
      </c>
      <c r="G17" s="135"/>
      <c r="H17" s="137" t="s">
        <v>1783</v>
      </c>
      <c r="I17" s="124"/>
      <c r="J17" s="116" t="s">
        <v>1783</v>
      </c>
      <c r="K17" s="124"/>
      <c r="L17" s="116"/>
      <c r="M17" s="121"/>
      <c r="N17" s="122" t="s">
        <v>1818</v>
      </c>
      <c r="O17" s="99">
        <f t="shared" si="3"/>
        <v>9</v>
      </c>
    </row>
    <row r="18" spans="1:15" ht="36" customHeight="1">
      <c r="A18" s="706"/>
      <c r="B18" s="125">
        <f t="shared" si="0"/>
        <v>45759</v>
      </c>
      <c r="C18" s="126">
        <f t="shared" si="1"/>
        <v>45759</v>
      </c>
      <c r="D18" s="127"/>
      <c r="E18" s="128"/>
      <c r="F18" s="127"/>
      <c r="G18" s="128"/>
      <c r="H18" s="127"/>
      <c r="I18" s="128"/>
      <c r="J18" s="127"/>
      <c r="K18" s="128"/>
      <c r="L18" s="127"/>
      <c r="M18" s="132"/>
      <c r="N18" s="130"/>
    </row>
    <row r="19" spans="1:15" ht="36" customHeight="1">
      <c r="A19" s="707"/>
      <c r="B19" s="125">
        <f t="shared" si="0"/>
        <v>45760</v>
      </c>
      <c r="C19" s="126">
        <f t="shared" si="1"/>
        <v>45760</v>
      </c>
      <c r="D19" s="127"/>
      <c r="E19" s="128"/>
      <c r="F19" s="127"/>
      <c r="G19" s="128"/>
      <c r="H19" s="138"/>
      <c r="I19" s="139"/>
      <c r="J19" s="138"/>
      <c r="K19" s="139"/>
      <c r="L19" s="127"/>
      <c r="M19" s="132"/>
      <c r="N19" s="130"/>
    </row>
    <row r="20" spans="1:15" ht="36" customHeight="1">
      <c r="A20" s="707"/>
      <c r="B20" s="118">
        <f t="shared" si="0"/>
        <v>45761</v>
      </c>
      <c r="C20" s="119">
        <f t="shared" si="1"/>
        <v>45761</v>
      </c>
      <c r="D20" s="116" t="s">
        <v>1783</v>
      </c>
      <c r="E20" s="124"/>
      <c r="F20" s="116" t="s">
        <v>1783</v>
      </c>
      <c r="G20" s="124"/>
      <c r="H20" s="116" t="s">
        <v>1783</v>
      </c>
      <c r="I20" s="124"/>
      <c r="J20" s="116" t="s">
        <v>1783</v>
      </c>
      <c r="K20" s="124"/>
      <c r="L20" s="116"/>
      <c r="M20" s="121"/>
      <c r="N20" s="122"/>
      <c r="O20" s="99">
        <f>O17+1</f>
        <v>10</v>
      </c>
    </row>
    <row r="21" spans="1:15" ht="36" customHeight="1">
      <c r="A21" s="707"/>
      <c r="B21" s="118">
        <f t="shared" si="0"/>
        <v>45762</v>
      </c>
      <c r="C21" s="119">
        <f t="shared" si="1"/>
        <v>45762</v>
      </c>
      <c r="D21" s="116" t="s">
        <v>1783</v>
      </c>
      <c r="E21" s="124"/>
      <c r="F21" s="116" t="s">
        <v>1783</v>
      </c>
      <c r="G21" s="124"/>
      <c r="H21" s="116" t="s">
        <v>1783</v>
      </c>
      <c r="I21" s="124"/>
      <c r="J21" s="134" t="s">
        <v>1783</v>
      </c>
      <c r="K21" s="135"/>
      <c r="L21" s="116"/>
      <c r="M21" s="121"/>
      <c r="N21" s="122"/>
      <c r="O21" s="99">
        <f>O20+1</f>
        <v>11</v>
      </c>
    </row>
    <row r="22" spans="1:15" ht="36" customHeight="1">
      <c r="A22" s="707"/>
      <c r="B22" s="118">
        <f t="shared" si="0"/>
        <v>45763</v>
      </c>
      <c r="C22" s="119">
        <f t="shared" si="1"/>
        <v>45763</v>
      </c>
      <c r="D22" s="116" t="s">
        <v>1783</v>
      </c>
      <c r="E22" s="124"/>
      <c r="F22" s="116" t="s">
        <v>1783</v>
      </c>
      <c r="G22" s="124"/>
      <c r="H22" s="116" t="s">
        <v>1783</v>
      </c>
      <c r="I22" s="124"/>
      <c r="J22" s="116" t="s">
        <v>1783</v>
      </c>
      <c r="K22" s="124"/>
      <c r="L22" s="116"/>
      <c r="M22" s="121"/>
      <c r="N22" s="122"/>
      <c r="O22" s="99">
        <f>O21+1</f>
        <v>12</v>
      </c>
    </row>
    <row r="23" spans="1:15" ht="36" customHeight="1">
      <c r="A23" s="707"/>
      <c r="B23" s="118">
        <f t="shared" si="0"/>
        <v>45764</v>
      </c>
      <c r="C23" s="119">
        <f t="shared" si="1"/>
        <v>45764</v>
      </c>
      <c r="D23" s="136" t="s">
        <v>1783</v>
      </c>
      <c r="E23" s="124"/>
      <c r="F23" s="136" t="s">
        <v>1783</v>
      </c>
      <c r="G23" s="124"/>
      <c r="H23" s="116" t="s">
        <v>1783</v>
      </c>
      <c r="I23" s="124"/>
      <c r="J23" s="116" t="s">
        <v>1783</v>
      </c>
      <c r="K23" s="124"/>
      <c r="L23" s="116"/>
      <c r="M23" s="121"/>
      <c r="N23" s="122"/>
      <c r="O23" s="99">
        <f>O22+1</f>
        <v>13</v>
      </c>
    </row>
    <row r="24" spans="1:15" ht="36" customHeight="1">
      <c r="A24" s="707"/>
      <c r="B24" s="118">
        <f t="shared" si="0"/>
        <v>45765</v>
      </c>
      <c r="C24" s="119">
        <f t="shared" si="1"/>
        <v>45765</v>
      </c>
      <c r="D24" s="116" t="s">
        <v>1783</v>
      </c>
      <c r="E24" s="124"/>
      <c r="F24" s="116" t="s">
        <v>1783</v>
      </c>
      <c r="G24" s="124"/>
      <c r="H24" s="116" t="s">
        <v>1783</v>
      </c>
      <c r="I24" s="124"/>
      <c r="J24" s="116" t="s">
        <v>1783</v>
      </c>
      <c r="K24" s="124"/>
      <c r="L24" s="116"/>
      <c r="M24" s="121"/>
      <c r="N24" s="122"/>
      <c r="O24" s="99">
        <f>O23+1</f>
        <v>14</v>
      </c>
    </row>
    <row r="25" spans="1:15" ht="36" customHeight="1">
      <c r="A25" s="707"/>
      <c r="B25" s="125">
        <f t="shared" si="0"/>
        <v>45766</v>
      </c>
      <c r="C25" s="126">
        <f t="shared" si="1"/>
        <v>45766</v>
      </c>
      <c r="D25" s="127"/>
      <c r="E25" s="128"/>
      <c r="F25" s="127"/>
      <c r="G25" s="128"/>
      <c r="H25" s="127"/>
      <c r="I25" s="128"/>
      <c r="J25" s="127"/>
      <c r="K25" s="128"/>
      <c r="L25" s="127"/>
      <c r="M25" s="132"/>
      <c r="N25" s="130"/>
    </row>
    <row r="26" spans="1:15" ht="36" customHeight="1">
      <c r="A26" s="707"/>
      <c r="B26" s="125">
        <f t="shared" si="0"/>
        <v>45767</v>
      </c>
      <c r="C26" s="126">
        <f t="shared" si="1"/>
        <v>45767</v>
      </c>
      <c r="D26" s="127"/>
      <c r="E26" s="128"/>
      <c r="F26" s="127"/>
      <c r="G26" s="128"/>
      <c r="H26" s="140"/>
      <c r="I26" s="139"/>
      <c r="J26" s="140"/>
      <c r="K26" s="139"/>
      <c r="L26" s="127"/>
      <c r="M26" s="132"/>
      <c r="N26" s="130"/>
    </row>
    <row r="27" spans="1:15" ht="36" customHeight="1">
      <c r="A27" s="707"/>
      <c r="B27" s="118">
        <f t="shared" si="0"/>
        <v>45768</v>
      </c>
      <c r="C27" s="119">
        <f t="shared" si="1"/>
        <v>45768</v>
      </c>
      <c r="D27" s="136" t="s">
        <v>1783</v>
      </c>
      <c r="E27" s="124"/>
      <c r="F27" s="116" t="s">
        <v>1783</v>
      </c>
      <c r="G27" s="124"/>
      <c r="H27" s="116" t="s">
        <v>1783</v>
      </c>
      <c r="I27" s="180"/>
      <c r="J27" s="175" t="s">
        <v>1783</v>
      </c>
      <c r="K27" s="180"/>
      <c r="L27" s="116"/>
      <c r="M27" s="121"/>
      <c r="N27" s="122"/>
      <c r="O27" s="99">
        <f>O24+1</f>
        <v>15</v>
      </c>
    </row>
    <row r="28" spans="1:15" ht="36" customHeight="1">
      <c r="A28" s="707"/>
      <c r="B28" s="118">
        <f t="shared" si="0"/>
        <v>45769</v>
      </c>
      <c r="C28" s="119">
        <f t="shared" si="1"/>
        <v>45769</v>
      </c>
      <c r="D28" s="116" t="s">
        <v>1783</v>
      </c>
      <c r="E28" s="124"/>
      <c r="F28" s="116" t="s">
        <v>1783</v>
      </c>
      <c r="G28" s="124"/>
      <c r="H28" s="116" t="s">
        <v>1783</v>
      </c>
      <c r="I28" s="120"/>
      <c r="J28" s="116" t="s">
        <v>1783</v>
      </c>
      <c r="K28" s="121"/>
      <c r="L28" s="116"/>
      <c r="M28" s="121"/>
      <c r="N28" s="122"/>
      <c r="O28" s="99">
        <f>O27+1</f>
        <v>16</v>
      </c>
    </row>
    <row r="29" spans="1:15" ht="36" customHeight="1">
      <c r="A29" s="707"/>
      <c r="B29" s="118">
        <f t="shared" si="0"/>
        <v>45770</v>
      </c>
      <c r="C29" s="119">
        <f t="shared" si="1"/>
        <v>45770</v>
      </c>
      <c r="D29" s="116" t="s">
        <v>1783</v>
      </c>
      <c r="E29" s="124"/>
      <c r="F29" s="116" t="s">
        <v>1783</v>
      </c>
      <c r="G29" s="124"/>
      <c r="H29" s="116" t="s">
        <v>1783</v>
      </c>
      <c r="I29" s="124"/>
      <c r="J29" s="116" t="s">
        <v>1783</v>
      </c>
      <c r="K29" s="124"/>
      <c r="L29" s="116"/>
      <c r="M29" s="121"/>
      <c r="N29" s="122"/>
      <c r="O29" s="99">
        <f>O28+1</f>
        <v>17</v>
      </c>
    </row>
    <row r="30" spans="1:15" ht="36" customHeight="1">
      <c r="A30" s="707"/>
      <c r="B30" s="118">
        <f t="shared" si="0"/>
        <v>45771</v>
      </c>
      <c r="C30" s="119">
        <f t="shared" si="1"/>
        <v>45771</v>
      </c>
      <c r="D30" s="116" t="s">
        <v>1783</v>
      </c>
      <c r="E30" s="124"/>
      <c r="F30" s="116" t="s">
        <v>1783</v>
      </c>
      <c r="G30" s="124"/>
      <c r="H30" s="116" t="s">
        <v>1783</v>
      </c>
      <c r="I30" s="124"/>
      <c r="J30" s="116" t="s">
        <v>1783</v>
      </c>
      <c r="K30" s="124"/>
      <c r="L30" s="116"/>
      <c r="M30" s="124"/>
      <c r="N30" s="122"/>
      <c r="O30" s="99">
        <f>O29+1</f>
        <v>18</v>
      </c>
    </row>
    <row r="31" spans="1:15" ht="36" customHeight="1">
      <c r="A31" s="707"/>
      <c r="B31" s="118">
        <f t="shared" si="0"/>
        <v>45772</v>
      </c>
      <c r="C31" s="119">
        <f t="shared" si="1"/>
        <v>45772</v>
      </c>
      <c r="D31" s="136" t="s">
        <v>1783</v>
      </c>
      <c r="E31" s="124"/>
      <c r="F31" s="136" t="s">
        <v>1783</v>
      </c>
      <c r="G31" s="124"/>
      <c r="H31" s="116" t="s">
        <v>1783</v>
      </c>
      <c r="I31" s="124"/>
      <c r="J31" s="116" t="s">
        <v>1783</v>
      </c>
      <c r="K31" s="121"/>
      <c r="L31" s="116"/>
      <c r="M31" s="121"/>
      <c r="N31" s="122"/>
      <c r="O31" s="99">
        <f>O30+1</f>
        <v>19</v>
      </c>
    </row>
    <row r="32" spans="1:15" ht="36" customHeight="1">
      <c r="A32" s="707"/>
      <c r="B32" s="125">
        <f t="shared" si="0"/>
        <v>45773</v>
      </c>
      <c r="C32" s="126">
        <f t="shared" si="1"/>
        <v>45773</v>
      </c>
      <c r="D32" s="127"/>
      <c r="E32" s="128"/>
      <c r="F32" s="141"/>
      <c r="G32" s="142"/>
      <c r="H32" s="127"/>
      <c r="I32" s="128"/>
      <c r="J32" s="127"/>
      <c r="K32" s="128"/>
      <c r="L32" s="127"/>
      <c r="M32" s="132"/>
      <c r="N32" s="130"/>
    </row>
    <row r="33" spans="1:15" ht="36" customHeight="1">
      <c r="A33" s="707"/>
      <c r="B33" s="125">
        <f t="shared" si="0"/>
        <v>45774</v>
      </c>
      <c r="C33" s="126">
        <f t="shared" si="1"/>
        <v>45774</v>
      </c>
      <c r="D33" s="127"/>
      <c r="E33" s="128"/>
      <c r="F33" s="143"/>
      <c r="G33" s="142"/>
      <c r="H33" s="140"/>
      <c r="I33" s="139"/>
      <c r="J33" s="140"/>
      <c r="K33" s="139"/>
      <c r="L33" s="127"/>
      <c r="M33" s="132"/>
      <c r="N33" s="130"/>
    </row>
    <row r="34" spans="1:15" ht="36" customHeight="1">
      <c r="A34" s="707"/>
      <c r="B34" s="118">
        <f t="shared" si="0"/>
        <v>45775</v>
      </c>
      <c r="C34" s="119">
        <f t="shared" si="1"/>
        <v>45775</v>
      </c>
      <c r="D34" s="116" t="s">
        <v>1783</v>
      </c>
      <c r="E34" s="135"/>
      <c r="F34" s="116" t="s">
        <v>1783</v>
      </c>
      <c r="G34" s="124"/>
      <c r="H34" s="116" t="s">
        <v>1783</v>
      </c>
      <c r="I34" s="124"/>
      <c r="J34" s="134" t="s">
        <v>1783</v>
      </c>
      <c r="K34" s="135"/>
      <c r="L34" s="144"/>
      <c r="M34" s="121"/>
      <c r="N34" s="122"/>
      <c r="O34" s="99">
        <f>O31+1</f>
        <v>20</v>
      </c>
    </row>
    <row r="35" spans="1:15" ht="36" customHeight="1">
      <c r="A35" s="707"/>
      <c r="B35" s="125">
        <f t="shared" si="0"/>
        <v>45776</v>
      </c>
      <c r="C35" s="126">
        <f t="shared" si="1"/>
        <v>45776</v>
      </c>
      <c r="D35" s="145"/>
      <c r="E35" s="146"/>
      <c r="F35" s="145"/>
      <c r="G35" s="146"/>
      <c r="H35" s="145"/>
      <c r="I35" s="146"/>
      <c r="J35" s="145"/>
      <c r="K35" s="148"/>
      <c r="L35" s="127"/>
      <c r="M35" s="132"/>
      <c r="N35" s="130" t="s">
        <v>1819</v>
      </c>
    </row>
    <row r="36" spans="1:15" ht="36" customHeight="1">
      <c r="A36" s="707"/>
      <c r="B36" s="149">
        <f t="shared" si="0"/>
        <v>45777</v>
      </c>
      <c r="C36" s="150">
        <f>B36</f>
        <v>45777</v>
      </c>
      <c r="D36" s="151" t="s">
        <v>1783</v>
      </c>
      <c r="E36" s="152"/>
      <c r="F36" s="151" t="s">
        <v>1783</v>
      </c>
      <c r="G36" s="152"/>
      <c r="H36" s="151" t="s">
        <v>1783</v>
      </c>
      <c r="I36" s="152"/>
      <c r="J36" s="151" t="s">
        <v>1783</v>
      </c>
      <c r="K36" s="154"/>
      <c r="L36" s="151"/>
      <c r="M36" s="154"/>
      <c r="N36" s="155"/>
      <c r="O36" s="99">
        <f>O34+1</f>
        <v>21</v>
      </c>
    </row>
    <row r="37" spans="1:15" ht="27" customHeight="1">
      <c r="A37" s="709"/>
      <c r="B37" s="156"/>
      <c r="D37" s="157"/>
      <c r="E37" s="157"/>
      <c r="F37" s="157"/>
      <c r="G37" s="157"/>
      <c r="H37" s="157"/>
      <c r="I37" s="157"/>
      <c r="J37" s="157"/>
      <c r="K37" s="158"/>
      <c r="L37" s="157"/>
      <c r="M37" s="158"/>
      <c r="N37" s="158"/>
    </row>
    <row r="38" spans="1:15" ht="27" customHeight="1">
      <c r="A38" s="709"/>
      <c r="B38" s="159" t="s">
        <v>1119</v>
      </c>
      <c r="D38" s="157"/>
      <c r="E38" s="157"/>
      <c r="F38" s="157"/>
      <c r="G38" s="157"/>
      <c r="H38" s="157"/>
      <c r="I38" s="157"/>
      <c r="J38" s="157"/>
      <c r="K38" s="158"/>
      <c r="L38" s="157"/>
      <c r="M38" s="158"/>
      <c r="N38" s="158"/>
    </row>
    <row r="39" spans="1:15" ht="18" customHeight="1">
      <c r="A39" s="707"/>
      <c r="B39" s="1383" t="s">
        <v>1055</v>
      </c>
      <c r="C39" s="1385" t="s">
        <v>1056</v>
      </c>
      <c r="D39" s="106" t="s">
        <v>1057</v>
      </c>
      <c r="E39" s="1381" t="s">
        <v>1058</v>
      </c>
      <c r="F39" s="106" t="s">
        <v>1059</v>
      </c>
      <c r="G39" s="1381" t="s">
        <v>1058</v>
      </c>
      <c r="H39" s="106" t="s">
        <v>1060</v>
      </c>
      <c r="I39" s="1381" t="s">
        <v>1058</v>
      </c>
      <c r="J39" s="106" t="s">
        <v>1061</v>
      </c>
      <c r="K39" s="1381" t="s">
        <v>1058</v>
      </c>
      <c r="L39" s="106" t="s">
        <v>1062</v>
      </c>
      <c r="M39" s="1381" t="s">
        <v>1058</v>
      </c>
      <c r="N39" s="107" t="s">
        <v>1063</v>
      </c>
    </row>
    <row r="40" spans="1:15" ht="18" customHeight="1">
      <c r="A40" s="707"/>
      <c r="B40" s="1384"/>
      <c r="C40" s="1386"/>
      <c r="D40" s="108" t="s">
        <v>1064</v>
      </c>
      <c r="E40" s="1382"/>
      <c r="F40" s="108" t="s">
        <v>1065</v>
      </c>
      <c r="G40" s="1382"/>
      <c r="H40" s="108" t="s">
        <v>1066</v>
      </c>
      <c r="I40" s="1382"/>
      <c r="J40" s="108" t="s">
        <v>1067</v>
      </c>
      <c r="K40" s="1382"/>
      <c r="L40" s="108" t="s">
        <v>443</v>
      </c>
      <c r="M40" s="1382"/>
      <c r="N40" s="109"/>
    </row>
    <row r="41" spans="1:15" ht="36" customHeight="1">
      <c r="A41" s="707"/>
      <c r="B41" s="110">
        <f>B36+1</f>
        <v>45778</v>
      </c>
      <c r="C41" s="111">
        <f>B41</f>
        <v>45778</v>
      </c>
      <c r="D41" s="144" t="s">
        <v>1783</v>
      </c>
      <c r="E41" s="160"/>
      <c r="F41" s="161" t="s">
        <v>1783</v>
      </c>
      <c r="G41" s="162"/>
      <c r="H41" s="116" t="s">
        <v>1783</v>
      </c>
      <c r="I41" s="124"/>
      <c r="J41" s="116" t="s">
        <v>1783</v>
      </c>
      <c r="K41" s="124"/>
      <c r="L41" s="163"/>
      <c r="M41" s="115"/>
      <c r="N41" s="122"/>
      <c r="O41" s="99">
        <f>O36+1</f>
        <v>22</v>
      </c>
    </row>
    <row r="42" spans="1:15" ht="36" customHeight="1">
      <c r="A42" s="707"/>
      <c r="B42" s="118">
        <f>B41+1</f>
        <v>45779</v>
      </c>
      <c r="C42" s="119">
        <f>B42</f>
        <v>45779</v>
      </c>
      <c r="D42" s="144" t="s">
        <v>1783</v>
      </c>
      <c r="E42" s="164"/>
      <c r="F42" s="116" t="s">
        <v>1783</v>
      </c>
      <c r="G42" s="124"/>
      <c r="H42" s="116" t="s">
        <v>1783</v>
      </c>
      <c r="I42" s="124"/>
      <c r="J42" s="116" t="s">
        <v>1783</v>
      </c>
      <c r="K42" s="124"/>
      <c r="L42" s="116"/>
      <c r="M42" s="121"/>
      <c r="N42" s="122"/>
      <c r="O42" s="99">
        <f>O41+1</f>
        <v>23</v>
      </c>
    </row>
    <row r="43" spans="1:15" ht="36" customHeight="1">
      <c r="A43" s="707"/>
      <c r="B43" s="125">
        <f>B42+1</f>
        <v>45780</v>
      </c>
      <c r="C43" s="126">
        <f t="shared" ref="C43:C70" si="4">B43</f>
        <v>45780</v>
      </c>
      <c r="D43" s="127"/>
      <c r="E43" s="129"/>
      <c r="F43" s="127"/>
      <c r="G43" s="129"/>
      <c r="H43" s="127"/>
      <c r="I43" s="129"/>
      <c r="J43" s="127"/>
      <c r="K43" s="132"/>
      <c r="L43" s="127"/>
      <c r="M43" s="132"/>
      <c r="N43" s="165" t="s">
        <v>1693</v>
      </c>
    </row>
    <row r="44" spans="1:15" ht="36" customHeight="1">
      <c r="A44" s="707"/>
      <c r="B44" s="125">
        <f>B43+1</f>
        <v>45781</v>
      </c>
      <c r="C44" s="126">
        <f t="shared" si="4"/>
        <v>45781</v>
      </c>
      <c r="D44" s="127"/>
      <c r="E44" s="129"/>
      <c r="F44" s="127"/>
      <c r="G44" s="129"/>
      <c r="H44" s="127"/>
      <c r="I44" s="129"/>
      <c r="J44" s="127"/>
      <c r="K44" s="132"/>
      <c r="L44" s="127"/>
      <c r="M44" s="132"/>
      <c r="N44" s="165" t="s">
        <v>1694</v>
      </c>
    </row>
    <row r="45" spans="1:15" ht="36" customHeight="1">
      <c r="A45" s="707"/>
      <c r="B45" s="125">
        <f>B44+1</f>
        <v>45782</v>
      </c>
      <c r="C45" s="126">
        <f t="shared" si="4"/>
        <v>45782</v>
      </c>
      <c r="D45" s="166"/>
      <c r="E45" s="167"/>
      <c r="F45" s="166"/>
      <c r="G45" s="167"/>
      <c r="H45" s="166"/>
      <c r="I45" s="167"/>
      <c r="J45" s="166"/>
      <c r="K45" s="168"/>
      <c r="L45" s="166"/>
      <c r="M45" s="168"/>
      <c r="N45" s="165" t="s">
        <v>1695</v>
      </c>
    </row>
    <row r="46" spans="1:15" ht="36" customHeight="1">
      <c r="A46" s="707"/>
      <c r="B46" s="125">
        <f t="shared" ref="B46:B71" si="5">B45+1</f>
        <v>45783</v>
      </c>
      <c r="C46" s="126">
        <f t="shared" si="4"/>
        <v>45783</v>
      </c>
      <c r="D46" s="127"/>
      <c r="E46" s="128"/>
      <c r="F46" s="127"/>
      <c r="G46" s="128"/>
      <c r="H46" s="127"/>
      <c r="I46" s="129"/>
      <c r="J46" s="127"/>
      <c r="K46" s="132"/>
      <c r="L46" s="127"/>
      <c r="M46" s="128"/>
      <c r="N46" s="165" t="s">
        <v>1696</v>
      </c>
    </row>
    <row r="47" spans="1:15" ht="36" customHeight="1">
      <c r="A47" s="707"/>
      <c r="B47" s="118">
        <f t="shared" si="5"/>
        <v>45784</v>
      </c>
      <c r="C47" s="119">
        <f t="shared" si="4"/>
        <v>45784</v>
      </c>
      <c r="D47" s="171" t="s">
        <v>1783</v>
      </c>
      <c r="E47" s="169"/>
      <c r="F47" s="690" t="s">
        <v>1791</v>
      </c>
      <c r="G47" s="689" t="s">
        <v>73</v>
      </c>
      <c r="H47" s="171" t="s">
        <v>1783</v>
      </c>
      <c r="I47" s="169"/>
      <c r="J47" s="171" t="s">
        <v>1783</v>
      </c>
      <c r="K47" s="170"/>
      <c r="L47" s="171"/>
      <c r="M47" s="170"/>
      <c r="N47" s="122" t="s">
        <v>1660</v>
      </c>
      <c r="O47" s="99">
        <f>O42+1</f>
        <v>24</v>
      </c>
    </row>
    <row r="48" spans="1:15" ht="35.1" customHeight="1">
      <c r="A48" s="707"/>
      <c r="B48" s="118">
        <f t="shared" si="5"/>
        <v>45785</v>
      </c>
      <c r="C48" s="119">
        <f t="shared" si="4"/>
        <v>45785</v>
      </c>
      <c r="D48" s="116" t="s">
        <v>1783</v>
      </c>
      <c r="E48" s="124"/>
      <c r="F48" s="116" t="s">
        <v>1783</v>
      </c>
      <c r="G48" s="124"/>
      <c r="H48" s="116" t="s">
        <v>1783</v>
      </c>
      <c r="I48" s="124"/>
      <c r="J48" s="116" t="s">
        <v>1783</v>
      </c>
      <c r="K48" s="124"/>
      <c r="L48" s="116"/>
      <c r="M48" s="124"/>
      <c r="N48" s="122"/>
      <c r="O48" s="99">
        <f>O47+1</f>
        <v>25</v>
      </c>
    </row>
    <row r="49" spans="1:18" ht="36" customHeight="1">
      <c r="A49" s="707"/>
      <c r="B49" s="118">
        <f t="shared" si="5"/>
        <v>45786</v>
      </c>
      <c r="C49" s="119">
        <f t="shared" si="4"/>
        <v>45786</v>
      </c>
      <c r="D49" s="136" t="s">
        <v>1783</v>
      </c>
      <c r="E49" s="124"/>
      <c r="F49" s="136" t="s">
        <v>1783</v>
      </c>
      <c r="G49" s="124"/>
      <c r="H49" s="116" t="s">
        <v>1783</v>
      </c>
      <c r="I49" s="124"/>
      <c r="J49" s="116" t="s">
        <v>1783</v>
      </c>
      <c r="K49" s="124"/>
      <c r="L49" s="116"/>
      <c r="M49" s="124"/>
      <c r="N49" s="122"/>
      <c r="O49" s="99">
        <f>O48+1</f>
        <v>26</v>
      </c>
    </row>
    <row r="50" spans="1:18" ht="36" customHeight="1">
      <c r="A50" s="707"/>
      <c r="B50" s="125">
        <f t="shared" si="5"/>
        <v>45787</v>
      </c>
      <c r="C50" s="126">
        <f t="shared" si="4"/>
        <v>45787</v>
      </c>
      <c r="D50" s="127"/>
      <c r="E50" s="128"/>
      <c r="F50" s="127"/>
      <c r="G50" s="128"/>
      <c r="H50" s="127"/>
      <c r="I50" s="139"/>
      <c r="J50" s="127"/>
      <c r="K50" s="139"/>
      <c r="L50" s="127"/>
      <c r="M50" s="128"/>
      <c r="N50" s="130"/>
    </row>
    <row r="51" spans="1:18" ht="36" customHeight="1">
      <c r="A51" s="707"/>
      <c r="B51" s="125">
        <f t="shared" si="5"/>
        <v>45788</v>
      </c>
      <c r="C51" s="126">
        <f t="shared" si="4"/>
        <v>45788</v>
      </c>
      <c r="D51" s="127"/>
      <c r="E51" s="128"/>
      <c r="F51" s="173"/>
      <c r="G51" s="174"/>
      <c r="H51" s="127"/>
      <c r="I51" s="128"/>
      <c r="J51" s="127"/>
      <c r="K51" s="132"/>
      <c r="L51" s="127"/>
      <c r="M51" s="132"/>
      <c r="N51" s="130" t="s">
        <v>1700</v>
      </c>
    </row>
    <row r="52" spans="1:18" ht="36" customHeight="1">
      <c r="A52" s="707"/>
      <c r="B52" s="118">
        <f t="shared" si="5"/>
        <v>45789</v>
      </c>
      <c r="C52" s="119">
        <f t="shared" si="4"/>
        <v>45789</v>
      </c>
      <c r="D52" s="136" t="s">
        <v>1783</v>
      </c>
      <c r="E52" s="124"/>
      <c r="F52" s="136" t="s">
        <v>1783</v>
      </c>
      <c r="G52" s="124"/>
      <c r="H52" s="116" t="s">
        <v>1783</v>
      </c>
      <c r="I52" s="124"/>
      <c r="J52" s="116" t="s">
        <v>1783</v>
      </c>
      <c r="K52" s="124"/>
      <c r="L52" s="175"/>
      <c r="M52" s="176"/>
      <c r="N52" s="122"/>
      <c r="O52" s="99">
        <f>O49+1</f>
        <v>27</v>
      </c>
    </row>
    <row r="53" spans="1:18" ht="36" customHeight="1">
      <c r="A53" s="707"/>
      <c r="B53" s="118">
        <f t="shared" si="5"/>
        <v>45790</v>
      </c>
      <c r="C53" s="119">
        <f t="shared" si="4"/>
        <v>45790</v>
      </c>
      <c r="D53" s="116" t="s">
        <v>1820</v>
      </c>
      <c r="E53" s="124" t="s">
        <v>73</v>
      </c>
      <c r="F53" s="116" t="s">
        <v>1820</v>
      </c>
      <c r="G53" s="124" t="s">
        <v>73</v>
      </c>
      <c r="H53" s="116" t="s">
        <v>1783</v>
      </c>
      <c r="I53" s="120"/>
      <c r="J53" s="116" t="s">
        <v>1783</v>
      </c>
      <c r="K53" s="120"/>
      <c r="L53" s="116"/>
      <c r="M53" s="121"/>
      <c r="N53" s="122"/>
      <c r="O53" s="99">
        <f>O52+1</f>
        <v>28</v>
      </c>
    </row>
    <row r="54" spans="1:18" ht="36" customHeight="1">
      <c r="A54" s="707"/>
      <c r="B54" s="118">
        <f t="shared" si="5"/>
        <v>45791</v>
      </c>
      <c r="C54" s="119">
        <f t="shared" si="4"/>
        <v>45791</v>
      </c>
      <c r="D54" s="116" t="s">
        <v>1783</v>
      </c>
      <c r="E54" s="124"/>
      <c r="F54" s="116" t="s">
        <v>1783</v>
      </c>
      <c r="G54" s="124"/>
      <c r="H54" s="116" t="s">
        <v>1783</v>
      </c>
      <c r="I54" s="124"/>
      <c r="J54" s="116" t="s">
        <v>1783</v>
      </c>
      <c r="K54" s="124"/>
      <c r="L54" s="116"/>
      <c r="M54" s="124"/>
      <c r="N54" s="122" t="s">
        <v>1707</v>
      </c>
      <c r="O54" s="99">
        <f t="shared" ref="O54:O56" si="6">O53+1</f>
        <v>29</v>
      </c>
    </row>
    <row r="55" spans="1:18" ht="36" customHeight="1">
      <c r="A55" s="707"/>
      <c r="B55" s="118">
        <f t="shared" si="5"/>
        <v>45792</v>
      </c>
      <c r="C55" s="119">
        <f t="shared" si="4"/>
        <v>45792</v>
      </c>
      <c r="D55" s="136" t="s">
        <v>1783</v>
      </c>
      <c r="E55" s="124"/>
      <c r="F55" s="136" t="s">
        <v>1783</v>
      </c>
      <c r="G55" s="124"/>
      <c r="H55" s="116" t="s">
        <v>1783</v>
      </c>
      <c r="I55" s="124"/>
      <c r="J55" s="116" t="s">
        <v>1783</v>
      </c>
      <c r="K55" s="124"/>
      <c r="L55" s="116"/>
      <c r="M55" s="124"/>
      <c r="N55" s="122" t="s">
        <v>1708</v>
      </c>
      <c r="O55" s="99">
        <f t="shared" si="6"/>
        <v>30</v>
      </c>
    </row>
    <row r="56" spans="1:18" ht="36" customHeight="1">
      <c r="A56" s="707"/>
      <c r="B56" s="118">
        <f t="shared" si="5"/>
        <v>45793</v>
      </c>
      <c r="C56" s="119">
        <f t="shared" si="4"/>
        <v>45793</v>
      </c>
      <c r="D56" s="116" t="s">
        <v>1783</v>
      </c>
      <c r="E56" s="124"/>
      <c r="F56" s="116" t="s">
        <v>1783</v>
      </c>
      <c r="G56" s="124"/>
      <c r="H56" s="116" t="s">
        <v>1783</v>
      </c>
      <c r="I56" s="124"/>
      <c r="J56" s="136" t="s">
        <v>1783</v>
      </c>
      <c r="K56" s="124"/>
      <c r="L56" s="116"/>
      <c r="M56" s="121"/>
      <c r="N56" s="122"/>
      <c r="O56" s="99">
        <f t="shared" si="6"/>
        <v>31</v>
      </c>
    </row>
    <row r="57" spans="1:18" ht="36" customHeight="1">
      <c r="A57" s="707"/>
      <c r="B57" s="125">
        <f t="shared" si="5"/>
        <v>45794</v>
      </c>
      <c r="C57" s="126">
        <f t="shared" si="4"/>
        <v>45794</v>
      </c>
      <c r="D57" s="178"/>
      <c r="E57" s="128"/>
      <c r="F57" s="178"/>
      <c r="G57" s="128"/>
      <c r="H57" s="178"/>
      <c r="I57" s="128"/>
      <c r="J57" s="178"/>
      <c r="K57" s="128"/>
      <c r="L57" s="178"/>
      <c r="M57" s="128"/>
      <c r="N57" s="130"/>
    </row>
    <row r="58" spans="1:18" ht="36" customHeight="1">
      <c r="A58" s="707"/>
      <c r="B58" s="125">
        <f t="shared" si="5"/>
        <v>45795</v>
      </c>
      <c r="C58" s="126">
        <f t="shared" si="4"/>
        <v>45795</v>
      </c>
      <c r="D58" s="178"/>
      <c r="E58" s="128"/>
      <c r="F58" s="127"/>
      <c r="G58" s="128"/>
      <c r="H58" s="127"/>
      <c r="I58" s="179"/>
      <c r="J58" s="127"/>
      <c r="K58" s="179"/>
      <c r="L58" s="127"/>
      <c r="M58" s="128"/>
      <c r="N58" s="130"/>
    </row>
    <row r="59" spans="1:18" ht="36" customHeight="1">
      <c r="A59" s="707"/>
      <c r="B59" s="118">
        <f t="shared" si="5"/>
        <v>45796</v>
      </c>
      <c r="C59" s="119">
        <f t="shared" si="4"/>
        <v>45796</v>
      </c>
      <c r="D59" s="136" t="s">
        <v>1783</v>
      </c>
      <c r="E59" s="124"/>
      <c r="F59" s="116" t="s">
        <v>1783</v>
      </c>
      <c r="G59" s="124"/>
      <c r="H59" s="241" t="s">
        <v>1783</v>
      </c>
      <c r="I59" s="223"/>
      <c r="J59" s="116" t="s">
        <v>1783</v>
      </c>
      <c r="K59" s="121"/>
      <c r="L59" s="116"/>
      <c r="M59" s="121"/>
      <c r="N59" s="122"/>
      <c r="O59" s="99">
        <f>O56+1</f>
        <v>32</v>
      </c>
    </row>
    <row r="60" spans="1:18" ht="36" customHeight="1">
      <c r="A60" s="707"/>
      <c r="B60" s="118">
        <f t="shared" si="5"/>
        <v>45797</v>
      </c>
      <c r="C60" s="119">
        <f t="shared" si="4"/>
        <v>45797</v>
      </c>
      <c r="D60" s="116" t="s">
        <v>1783</v>
      </c>
      <c r="E60" s="124"/>
      <c r="F60" s="116" t="s">
        <v>1783</v>
      </c>
      <c r="G60" s="124"/>
      <c r="H60" s="116" t="s">
        <v>1783</v>
      </c>
      <c r="I60" s="124"/>
      <c r="J60" s="116" t="s">
        <v>1783</v>
      </c>
      <c r="K60" s="124"/>
      <c r="L60" s="116"/>
      <c r="M60" s="121"/>
      <c r="N60" s="122"/>
      <c r="O60" s="99">
        <f>O59+1</f>
        <v>33</v>
      </c>
    </row>
    <row r="61" spans="1:18" ht="36" customHeight="1">
      <c r="A61" s="707"/>
      <c r="B61" s="118">
        <f t="shared" si="5"/>
        <v>45798</v>
      </c>
      <c r="C61" s="119">
        <f t="shared" si="4"/>
        <v>45798</v>
      </c>
      <c r="D61" s="116" t="s">
        <v>1783</v>
      </c>
      <c r="E61" s="124"/>
      <c r="F61" s="116" t="s">
        <v>1783</v>
      </c>
      <c r="G61" s="124"/>
      <c r="H61" s="116" t="s">
        <v>1783</v>
      </c>
      <c r="I61" s="124"/>
      <c r="J61" s="116" t="s">
        <v>1783</v>
      </c>
      <c r="K61" s="124"/>
      <c r="L61" s="116"/>
      <c r="M61" s="124"/>
      <c r="N61" s="122" t="s">
        <v>1688</v>
      </c>
      <c r="O61" s="99">
        <f t="shared" ref="O61:O63" si="7">O60+1</f>
        <v>34</v>
      </c>
    </row>
    <row r="62" spans="1:18" ht="36" customHeight="1">
      <c r="A62" s="707"/>
      <c r="B62" s="118">
        <f t="shared" si="5"/>
        <v>45799</v>
      </c>
      <c r="C62" s="119">
        <f t="shared" si="4"/>
        <v>45799</v>
      </c>
      <c r="D62" s="116" t="s">
        <v>1783</v>
      </c>
      <c r="E62" s="124"/>
      <c r="F62" s="136" t="s">
        <v>1783</v>
      </c>
      <c r="G62" s="124"/>
      <c r="H62" s="116" t="s">
        <v>1783</v>
      </c>
      <c r="I62" s="124"/>
      <c r="J62" s="116" t="s">
        <v>1711</v>
      </c>
      <c r="K62" s="124"/>
      <c r="L62" s="116"/>
      <c r="M62" s="124"/>
      <c r="N62" s="122" t="s">
        <v>1712</v>
      </c>
      <c r="O62" s="99">
        <f t="shared" si="7"/>
        <v>35</v>
      </c>
    </row>
    <row r="63" spans="1:18" ht="36" customHeight="1">
      <c r="A63" s="707"/>
      <c r="B63" s="118">
        <f t="shared" si="5"/>
        <v>45800</v>
      </c>
      <c r="C63" s="119">
        <f t="shared" si="4"/>
        <v>45800</v>
      </c>
      <c r="D63" s="136" t="s">
        <v>1783</v>
      </c>
      <c r="E63" s="124"/>
      <c r="F63" s="209" t="s">
        <v>1783</v>
      </c>
      <c r="G63" s="180"/>
      <c r="H63" s="116" t="s">
        <v>1783</v>
      </c>
      <c r="I63" s="181"/>
      <c r="J63" s="116" t="s">
        <v>1783</v>
      </c>
      <c r="K63" s="124"/>
      <c r="L63" s="116"/>
      <c r="M63" s="121"/>
      <c r="N63" s="182"/>
      <c r="O63" s="99">
        <f t="shared" si="7"/>
        <v>36</v>
      </c>
    </row>
    <row r="64" spans="1:18" ht="36" customHeight="1">
      <c r="A64" s="707"/>
      <c r="B64" s="125">
        <f t="shared" si="5"/>
        <v>45801</v>
      </c>
      <c r="C64" s="126">
        <f t="shared" si="4"/>
        <v>45801</v>
      </c>
      <c r="D64" s="127"/>
      <c r="E64" s="128"/>
      <c r="F64" s="127"/>
      <c r="G64" s="128"/>
      <c r="H64" s="178"/>
      <c r="I64" s="128"/>
      <c r="J64" s="178"/>
      <c r="K64" s="128"/>
      <c r="L64" s="127"/>
      <c r="M64" s="128"/>
      <c r="N64" s="130"/>
      <c r="Q64" s="185"/>
      <c r="R64" s="184"/>
    </row>
    <row r="65" spans="1:18" ht="36" customHeight="1">
      <c r="A65" s="707"/>
      <c r="B65" s="125">
        <f t="shared" si="5"/>
        <v>45802</v>
      </c>
      <c r="C65" s="126">
        <f t="shared" si="4"/>
        <v>45802</v>
      </c>
      <c r="D65" s="186"/>
      <c r="E65" s="139"/>
      <c r="F65" s="127"/>
      <c r="G65" s="128"/>
      <c r="H65" s="127"/>
      <c r="I65" s="128"/>
      <c r="J65" s="127"/>
      <c r="K65" s="139"/>
      <c r="L65" s="127"/>
      <c r="M65" s="132"/>
      <c r="N65" s="130"/>
    </row>
    <row r="66" spans="1:18" ht="36" customHeight="1">
      <c r="A66" s="707"/>
      <c r="B66" s="118">
        <f t="shared" si="5"/>
        <v>45803</v>
      </c>
      <c r="C66" s="119">
        <f t="shared" si="4"/>
        <v>45803</v>
      </c>
      <c r="D66" s="116" t="s">
        <v>1783</v>
      </c>
      <c r="E66" s="124"/>
      <c r="F66" s="116" t="s">
        <v>1783</v>
      </c>
      <c r="G66" s="135"/>
      <c r="H66" s="116" t="s">
        <v>1783</v>
      </c>
      <c r="I66" s="124"/>
      <c r="J66" s="116" t="s">
        <v>1783</v>
      </c>
      <c r="K66" s="180"/>
      <c r="L66" s="116"/>
      <c r="M66" s="121"/>
      <c r="N66" s="122"/>
      <c r="O66" s="99">
        <f>O63+1</f>
        <v>37</v>
      </c>
    </row>
    <row r="67" spans="1:18" ht="36" customHeight="1">
      <c r="A67" s="707"/>
      <c r="B67" s="118">
        <f t="shared" si="5"/>
        <v>45804</v>
      </c>
      <c r="C67" s="119">
        <f t="shared" si="4"/>
        <v>45804</v>
      </c>
      <c r="D67" s="116" t="s">
        <v>1783</v>
      </c>
      <c r="E67" s="124"/>
      <c r="F67" s="116" t="s">
        <v>1783</v>
      </c>
      <c r="G67" s="124"/>
      <c r="H67" s="116" t="s">
        <v>1783</v>
      </c>
      <c r="I67" s="124"/>
      <c r="J67" s="116" t="s">
        <v>1783</v>
      </c>
      <c r="K67" s="121"/>
      <c r="L67" s="116"/>
      <c r="M67" s="121"/>
      <c r="N67" s="122"/>
      <c r="O67" s="99">
        <f>O66+1</f>
        <v>38</v>
      </c>
    </row>
    <row r="68" spans="1:18" ht="36" customHeight="1">
      <c r="A68" s="707"/>
      <c r="B68" s="118">
        <f t="shared" si="5"/>
        <v>45805</v>
      </c>
      <c r="C68" s="119">
        <f t="shared" si="4"/>
        <v>45805</v>
      </c>
      <c r="D68" s="116" t="s">
        <v>1783</v>
      </c>
      <c r="E68" s="124"/>
      <c r="F68" s="116" t="s">
        <v>1783</v>
      </c>
      <c r="G68" s="180"/>
      <c r="H68" s="116" t="s">
        <v>1783</v>
      </c>
      <c r="I68" s="124"/>
      <c r="J68" s="116" t="s">
        <v>1783</v>
      </c>
      <c r="K68" s="124"/>
      <c r="L68" s="187"/>
      <c r="M68" s="180"/>
      <c r="N68" s="122" t="s">
        <v>1688</v>
      </c>
      <c r="O68" s="99">
        <f t="shared" ref="O68:O70" si="8">O67+1</f>
        <v>39</v>
      </c>
      <c r="Q68" s="188"/>
      <c r="R68" s="184"/>
    </row>
    <row r="69" spans="1:18" ht="36" customHeight="1">
      <c r="A69" s="707"/>
      <c r="B69" s="118">
        <f t="shared" si="5"/>
        <v>45806</v>
      </c>
      <c r="C69" s="119">
        <f t="shared" si="4"/>
        <v>45806</v>
      </c>
      <c r="D69" s="116" t="s">
        <v>1783</v>
      </c>
      <c r="E69" s="124"/>
      <c r="F69" s="188" t="s">
        <v>1783</v>
      </c>
      <c r="G69" s="135"/>
      <c r="H69" s="116" t="s">
        <v>1783</v>
      </c>
      <c r="I69" s="124"/>
      <c r="J69" s="116" t="s">
        <v>1783</v>
      </c>
      <c r="K69" s="124"/>
      <c r="L69" s="116"/>
      <c r="M69" s="124"/>
      <c r="N69" s="122"/>
      <c r="O69" s="99">
        <f t="shared" si="8"/>
        <v>40</v>
      </c>
    </row>
    <row r="70" spans="1:18" ht="36" customHeight="1">
      <c r="A70" s="707"/>
      <c r="B70" s="118">
        <f t="shared" si="5"/>
        <v>45807</v>
      </c>
      <c r="C70" s="119">
        <f t="shared" si="4"/>
        <v>45807</v>
      </c>
      <c r="D70" s="116" t="s">
        <v>1783</v>
      </c>
      <c r="E70" s="124"/>
      <c r="F70" s="116" t="s">
        <v>1783</v>
      </c>
      <c r="G70" s="124"/>
      <c r="H70" s="116" t="s">
        <v>1783</v>
      </c>
      <c r="I70" s="124"/>
      <c r="J70" s="288" t="s">
        <v>1783</v>
      </c>
      <c r="K70" s="189"/>
      <c r="L70" s="116"/>
      <c r="M70" s="121"/>
      <c r="N70" s="122"/>
      <c r="O70" s="99">
        <f t="shared" si="8"/>
        <v>41</v>
      </c>
    </row>
    <row r="71" spans="1:18" ht="36" customHeight="1">
      <c r="A71" s="707"/>
      <c r="B71" s="191">
        <f t="shared" si="5"/>
        <v>45808</v>
      </c>
      <c r="C71" s="192">
        <f>B71</f>
        <v>45808</v>
      </c>
      <c r="D71" s="193"/>
      <c r="E71" s="194"/>
      <c r="F71" s="195"/>
      <c r="G71" s="196"/>
      <c r="H71" s="193"/>
      <c r="I71" s="194"/>
      <c r="J71" s="193"/>
      <c r="K71" s="194"/>
      <c r="L71" s="193"/>
      <c r="M71" s="194"/>
      <c r="N71" s="197"/>
    </row>
    <row r="72" spans="1:18" ht="27" customHeight="1">
      <c r="A72" s="709"/>
      <c r="B72" s="156"/>
      <c r="D72" s="157"/>
      <c r="E72" s="157"/>
      <c r="F72" s="157"/>
      <c r="G72" s="157"/>
      <c r="H72" s="157"/>
      <c r="I72" s="157"/>
      <c r="J72" s="157"/>
      <c r="K72" s="158"/>
      <c r="L72" s="157"/>
      <c r="M72" s="158"/>
      <c r="N72" s="158"/>
    </row>
    <row r="73" spans="1:18" ht="27" customHeight="1">
      <c r="A73" s="709"/>
      <c r="B73" s="159" t="s">
        <v>1141</v>
      </c>
      <c r="D73" s="157"/>
      <c r="E73" s="157"/>
      <c r="F73" s="157"/>
      <c r="G73" s="157"/>
      <c r="H73" s="157"/>
      <c r="I73" s="157"/>
      <c r="J73" s="157"/>
      <c r="K73" s="158"/>
      <c r="L73" s="157"/>
      <c r="M73" s="158"/>
      <c r="N73" s="158"/>
    </row>
    <row r="74" spans="1:18" ht="18" customHeight="1">
      <c r="A74" s="707"/>
      <c r="B74" s="1383" t="s">
        <v>1055</v>
      </c>
      <c r="C74" s="1385" t="s">
        <v>1056</v>
      </c>
      <c r="D74" s="106" t="s">
        <v>1057</v>
      </c>
      <c r="E74" s="1381" t="s">
        <v>1058</v>
      </c>
      <c r="F74" s="106" t="s">
        <v>1059</v>
      </c>
      <c r="G74" s="1381" t="s">
        <v>1058</v>
      </c>
      <c r="H74" s="106" t="s">
        <v>1060</v>
      </c>
      <c r="I74" s="1381" t="s">
        <v>1058</v>
      </c>
      <c r="J74" s="106" t="s">
        <v>1061</v>
      </c>
      <c r="K74" s="1381" t="s">
        <v>1058</v>
      </c>
      <c r="L74" s="106" t="s">
        <v>1062</v>
      </c>
      <c r="M74" s="1381" t="s">
        <v>1058</v>
      </c>
      <c r="N74" s="107" t="s">
        <v>1063</v>
      </c>
    </row>
    <row r="75" spans="1:18" ht="18" customHeight="1">
      <c r="A75" s="707"/>
      <c r="B75" s="1384"/>
      <c r="C75" s="1386"/>
      <c r="D75" s="108" t="s">
        <v>1064</v>
      </c>
      <c r="E75" s="1382"/>
      <c r="F75" s="108" t="s">
        <v>1065</v>
      </c>
      <c r="G75" s="1382"/>
      <c r="H75" s="108" t="s">
        <v>1066</v>
      </c>
      <c r="I75" s="1382"/>
      <c r="J75" s="108" t="s">
        <v>1067</v>
      </c>
      <c r="K75" s="1382"/>
      <c r="L75" s="108" t="s">
        <v>443</v>
      </c>
      <c r="M75" s="1382"/>
      <c r="N75" s="109"/>
    </row>
    <row r="76" spans="1:18" ht="36" customHeight="1">
      <c r="A76" s="707"/>
      <c r="B76" s="198">
        <f>B71+1</f>
        <v>45809</v>
      </c>
      <c r="C76" s="199">
        <f>B76</f>
        <v>45809</v>
      </c>
      <c r="D76" s="127"/>
      <c r="E76" s="128"/>
      <c r="F76" s="127"/>
      <c r="G76" s="200"/>
      <c r="H76" s="127"/>
      <c r="I76" s="201"/>
      <c r="J76" s="202"/>
      <c r="K76" s="139"/>
      <c r="L76" s="127"/>
      <c r="M76" s="203"/>
      <c r="N76" s="204"/>
    </row>
    <row r="77" spans="1:18" ht="36" customHeight="1">
      <c r="A77" s="707"/>
      <c r="B77" s="118">
        <f>B76+1</f>
        <v>45810</v>
      </c>
      <c r="C77" s="119">
        <f>B77</f>
        <v>45810</v>
      </c>
      <c r="D77" s="136" t="s">
        <v>1783</v>
      </c>
      <c r="E77" s="124"/>
      <c r="F77" s="136" t="s">
        <v>1783</v>
      </c>
      <c r="G77" s="124"/>
      <c r="H77" s="116" t="s">
        <v>1783</v>
      </c>
      <c r="I77" s="124"/>
      <c r="J77" s="116" t="s">
        <v>1783</v>
      </c>
      <c r="K77" s="121"/>
      <c r="L77" s="116"/>
      <c r="M77" s="121"/>
      <c r="N77" s="122"/>
      <c r="O77" s="99">
        <f>O70+1</f>
        <v>42</v>
      </c>
    </row>
    <row r="78" spans="1:18" ht="36" customHeight="1">
      <c r="A78" s="707"/>
      <c r="B78" s="118">
        <f t="shared" ref="B78:B104" si="9">B77+1</f>
        <v>45811</v>
      </c>
      <c r="C78" s="119">
        <f t="shared" ref="C78:C104" si="10">B78</f>
        <v>45811</v>
      </c>
      <c r="D78" s="116" t="s">
        <v>1783</v>
      </c>
      <c r="E78" s="124"/>
      <c r="F78" s="116" t="s">
        <v>1783</v>
      </c>
      <c r="G78" s="124"/>
      <c r="H78" s="116" t="s">
        <v>1783</v>
      </c>
      <c r="I78" s="120"/>
      <c r="J78" s="116" t="s">
        <v>1783</v>
      </c>
      <c r="K78" s="205"/>
      <c r="L78" s="116"/>
      <c r="M78" s="121"/>
      <c r="N78" s="122"/>
      <c r="O78" s="99">
        <f>O77+1</f>
        <v>43</v>
      </c>
    </row>
    <row r="79" spans="1:18" ht="36" customHeight="1">
      <c r="A79" s="707"/>
      <c r="B79" s="118">
        <f t="shared" si="9"/>
        <v>45812</v>
      </c>
      <c r="C79" s="119">
        <f t="shared" si="10"/>
        <v>45812</v>
      </c>
      <c r="D79" s="116" t="s">
        <v>1783</v>
      </c>
      <c r="E79" s="124"/>
      <c r="F79" s="116" t="s">
        <v>1783</v>
      </c>
      <c r="G79" s="124"/>
      <c r="H79" s="116" t="s">
        <v>1783</v>
      </c>
      <c r="I79" s="124"/>
      <c r="J79" s="116" t="s">
        <v>1783</v>
      </c>
      <c r="K79" s="135"/>
      <c r="L79" s="116"/>
      <c r="M79" s="124"/>
      <c r="N79" s="122" t="s">
        <v>1660</v>
      </c>
      <c r="O79" s="99">
        <f t="shared" ref="O79:O81" si="11">O78+1</f>
        <v>44</v>
      </c>
    </row>
    <row r="80" spans="1:18" ht="36" customHeight="1">
      <c r="A80" s="707"/>
      <c r="B80" s="118">
        <f t="shared" si="9"/>
        <v>45813</v>
      </c>
      <c r="C80" s="119">
        <f t="shared" si="10"/>
        <v>45813</v>
      </c>
      <c r="D80" s="116" t="s">
        <v>1783</v>
      </c>
      <c r="E80" s="124"/>
      <c r="F80" s="116" t="s">
        <v>1783</v>
      </c>
      <c r="G80" s="124"/>
      <c r="H80" s="175" t="s">
        <v>1783</v>
      </c>
      <c r="I80" s="180"/>
      <c r="J80" s="116" t="s">
        <v>1783</v>
      </c>
      <c r="K80" s="124"/>
      <c r="L80" s="116"/>
      <c r="M80" s="124"/>
      <c r="N80" s="122"/>
      <c r="O80" s="99">
        <f t="shared" si="11"/>
        <v>45</v>
      </c>
      <c r="Q80" s="183"/>
      <c r="R80" s="184"/>
    </row>
    <row r="81" spans="1:18" ht="36" customHeight="1">
      <c r="A81" s="707"/>
      <c r="B81" s="118">
        <f t="shared" si="9"/>
        <v>45814</v>
      </c>
      <c r="C81" s="119">
        <f t="shared" si="10"/>
        <v>45814</v>
      </c>
      <c r="D81" s="116" t="s">
        <v>1783</v>
      </c>
      <c r="E81" s="124"/>
      <c r="F81" s="116" t="s">
        <v>1783</v>
      </c>
      <c r="G81" s="124"/>
      <c r="H81" s="116" t="s">
        <v>1783</v>
      </c>
      <c r="I81" s="124"/>
      <c r="J81" s="134" t="s">
        <v>1783</v>
      </c>
      <c r="K81" s="135"/>
      <c r="L81" s="116"/>
      <c r="M81" s="121"/>
      <c r="N81" s="122"/>
      <c r="O81" s="99">
        <f t="shared" si="11"/>
        <v>46</v>
      </c>
    </row>
    <row r="82" spans="1:18" ht="36" customHeight="1">
      <c r="A82" s="707"/>
      <c r="B82" s="125">
        <f t="shared" si="9"/>
        <v>45815</v>
      </c>
      <c r="C82" s="126">
        <f t="shared" si="10"/>
        <v>45815</v>
      </c>
      <c r="D82" s="127"/>
      <c r="E82" s="128"/>
      <c r="F82" s="127"/>
      <c r="G82" s="128"/>
      <c r="H82" s="178"/>
      <c r="I82" s="128"/>
      <c r="J82" s="178"/>
      <c r="K82" s="128"/>
      <c r="L82" s="127"/>
      <c r="M82" s="128"/>
      <c r="N82" s="130"/>
    </row>
    <row r="83" spans="1:18" ht="36" customHeight="1">
      <c r="A83" s="707"/>
      <c r="B83" s="125">
        <f t="shared" si="9"/>
        <v>45816</v>
      </c>
      <c r="C83" s="126">
        <f t="shared" si="10"/>
        <v>45816</v>
      </c>
      <c r="D83" s="166"/>
      <c r="E83" s="206"/>
      <c r="F83" s="166"/>
      <c r="G83" s="206"/>
      <c r="H83" s="166"/>
      <c r="I83" s="207"/>
      <c r="J83" s="166"/>
      <c r="K83" s="206"/>
      <c r="L83" s="166"/>
      <c r="M83" s="207"/>
      <c r="N83" s="208"/>
    </row>
    <row r="84" spans="1:18" ht="36" customHeight="1">
      <c r="A84" s="707"/>
      <c r="B84" s="118">
        <f t="shared" si="9"/>
        <v>45817</v>
      </c>
      <c r="C84" s="119">
        <f t="shared" si="10"/>
        <v>45817</v>
      </c>
      <c r="D84" s="136" t="s">
        <v>1783</v>
      </c>
      <c r="E84" s="124"/>
      <c r="F84" s="136" t="s">
        <v>1783</v>
      </c>
      <c r="G84" s="124"/>
      <c r="H84" s="116" t="s">
        <v>1783</v>
      </c>
      <c r="I84" s="135"/>
      <c r="J84" s="116" t="s">
        <v>1783</v>
      </c>
      <c r="K84" s="121"/>
      <c r="L84" s="116"/>
      <c r="M84" s="116"/>
      <c r="N84" s="210"/>
      <c r="O84" s="99">
        <f>O81+1</f>
        <v>47</v>
      </c>
    </row>
    <row r="85" spans="1:18" ht="36" customHeight="1">
      <c r="A85" s="707"/>
      <c r="B85" s="118">
        <f t="shared" si="9"/>
        <v>45818</v>
      </c>
      <c r="C85" s="119">
        <f t="shared" si="10"/>
        <v>45818</v>
      </c>
      <c r="D85" s="171" t="s">
        <v>1783</v>
      </c>
      <c r="E85" s="169"/>
      <c r="F85" s="171" t="s">
        <v>1783</v>
      </c>
      <c r="G85" s="169"/>
      <c r="H85" s="171" t="s">
        <v>1783</v>
      </c>
      <c r="I85" s="211"/>
      <c r="J85" s="171" t="s">
        <v>1783</v>
      </c>
      <c r="K85" s="212"/>
      <c r="L85" s="171"/>
      <c r="M85" s="213"/>
      <c r="N85" s="214"/>
      <c r="O85" s="99">
        <f>O84+1</f>
        <v>48</v>
      </c>
    </row>
    <row r="86" spans="1:18" ht="36" customHeight="1">
      <c r="A86" s="707"/>
      <c r="B86" s="118">
        <f t="shared" si="9"/>
        <v>45819</v>
      </c>
      <c r="C86" s="119">
        <f t="shared" si="10"/>
        <v>45819</v>
      </c>
      <c r="D86" s="116" t="s">
        <v>1783</v>
      </c>
      <c r="E86" s="124"/>
      <c r="F86" s="116" t="s">
        <v>1783</v>
      </c>
      <c r="G86" s="180"/>
      <c r="H86" s="116" t="s">
        <v>1783</v>
      </c>
      <c r="I86" s="124"/>
      <c r="J86" s="116" t="s">
        <v>1783</v>
      </c>
      <c r="K86" s="215"/>
      <c r="L86" s="116"/>
      <c r="M86" s="124"/>
      <c r="N86" s="122" t="s">
        <v>1718</v>
      </c>
      <c r="O86" s="99">
        <f t="shared" ref="O86:O88" si="12">O85+1</f>
        <v>49</v>
      </c>
    </row>
    <row r="87" spans="1:18" ht="36" customHeight="1">
      <c r="A87" s="710"/>
      <c r="B87" s="118">
        <f t="shared" si="9"/>
        <v>45820</v>
      </c>
      <c r="C87" s="119">
        <f t="shared" si="10"/>
        <v>45820</v>
      </c>
      <c r="D87" s="116" t="s">
        <v>1783</v>
      </c>
      <c r="E87" s="135"/>
      <c r="F87" s="116" t="s">
        <v>1783</v>
      </c>
      <c r="G87" s="135"/>
      <c r="H87" s="116" t="s">
        <v>1783</v>
      </c>
      <c r="I87" s="124"/>
      <c r="J87" s="116" t="s">
        <v>1783</v>
      </c>
      <c r="K87" s="124"/>
      <c r="L87" s="116"/>
      <c r="M87" s="124"/>
      <c r="N87" s="122"/>
      <c r="O87" s="99">
        <f t="shared" si="12"/>
        <v>50</v>
      </c>
      <c r="Q87" s="183"/>
      <c r="R87" s="184"/>
    </row>
    <row r="88" spans="1:18" ht="36" customHeight="1">
      <c r="A88" s="710"/>
      <c r="B88" s="118">
        <f t="shared" si="9"/>
        <v>45821</v>
      </c>
      <c r="C88" s="119">
        <f t="shared" si="10"/>
        <v>45821</v>
      </c>
      <c r="D88" s="116" t="s">
        <v>1783</v>
      </c>
      <c r="E88" s="124"/>
      <c r="F88" s="116" t="s">
        <v>1783</v>
      </c>
      <c r="G88" s="135"/>
      <c r="H88" s="116" t="s">
        <v>1783</v>
      </c>
      <c r="I88" s="124"/>
      <c r="J88" s="134" t="s">
        <v>1783</v>
      </c>
      <c r="K88" s="135"/>
      <c r="L88" s="116"/>
      <c r="M88" s="121"/>
      <c r="N88" s="122"/>
      <c r="O88" s="99">
        <f t="shared" si="12"/>
        <v>51</v>
      </c>
    </row>
    <row r="89" spans="1:18" ht="36" customHeight="1">
      <c r="A89" s="710"/>
      <c r="B89" s="125">
        <f t="shared" si="9"/>
        <v>45822</v>
      </c>
      <c r="C89" s="126">
        <f t="shared" si="10"/>
        <v>45822</v>
      </c>
      <c r="D89" s="127"/>
      <c r="E89" s="128"/>
      <c r="F89" s="127"/>
      <c r="G89" s="128"/>
      <c r="H89" s="178"/>
      <c r="I89" s="128"/>
      <c r="J89" s="178"/>
      <c r="K89" s="128"/>
      <c r="L89" s="127"/>
      <c r="M89" s="132"/>
      <c r="N89" s="130" t="s">
        <v>1720</v>
      </c>
    </row>
    <row r="90" spans="1:18" ht="36" customHeight="1">
      <c r="A90" s="707"/>
      <c r="B90" s="125">
        <f t="shared" si="9"/>
        <v>45823</v>
      </c>
      <c r="C90" s="126">
        <f t="shared" si="10"/>
        <v>45823</v>
      </c>
      <c r="D90" s="127"/>
      <c r="E90" s="139"/>
      <c r="F90" s="127"/>
      <c r="G90" s="128"/>
      <c r="H90" s="127"/>
      <c r="I90" s="128"/>
      <c r="J90" s="127"/>
      <c r="K90" s="128"/>
      <c r="L90" s="127"/>
      <c r="M90" s="128"/>
      <c r="N90" s="130"/>
    </row>
    <row r="91" spans="1:18" ht="36" customHeight="1">
      <c r="A91" s="707"/>
      <c r="B91" s="118">
        <f t="shared" si="9"/>
        <v>45824</v>
      </c>
      <c r="C91" s="119">
        <f t="shared" si="10"/>
        <v>45824</v>
      </c>
      <c r="D91" s="136" t="s">
        <v>1783</v>
      </c>
      <c r="E91" s="124"/>
      <c r="F91" s="136" t="s">
        <v>1783</v>
      </c>
      <c r="G91" s="124"/>
      <c r="H91" s="116" t="s">
        <v>1783</v>
      </c>
      <c r="I91" s="135"/>
      <c r="J91" s="116" t="s">
        <v>1783</v>
      </c>
      <c r="K91" s="121"/>
      <c r="L91" s="116"/>
      <c r="M91" s="121"/>
      <c r="N91" s="122"/>
      <c r="O91" s="99">
        <f>O88+1</f>
        <v>52</v>
      </c>
    </row>
    <row r="92" spans="1:18" ht="36" customHeight="1">
      <c r="A92" s="707"/>
      <c r="B92" s="118">
        <f t="shared" si="9"/>
        <v>45825</v>
      </c>
      <c r="C92" s="119">
        <f t="shared" si="10"/>
        <v>45825</v>
      </c>
      <c r="D92" s="116" t="s">
        <v>1783</v>
      </c>
      <c r="E92" s="124"/>
      <c r="F92" s="116" t="s">
        <v>1783</v>
      </c>
      <c r="G92" s="124"/>
      <c r="H92" s="116" t="s">
        <v>1783</v>
      </c>
      <c r="I92" s="124"/>
      <c r="J92" s="116" t="s">
        <v>1783</v>
      </c>
      <c r="K92" s="205"/>
      <c r="L92" s="116"/>
      <c r="M92" s="205"/>
      <c r="N92" s="122"/>
      <c r="O92" s="99">
        <f>O91+1</f>
        <v>53</v>
      </c>
    </row>
    <row r="93" spans="1:18" ht="36" customHeight="1">
      <c r="A93" s="711" t="s">
        <v>1723</v>
      </c>
      <c r="B93" s="118">
        <f t="shared" si="9"/>
        <v>45826</v>
      </c>
      <c r="C93" s="119">
        <f t="shared" si="10"/>
        <v>45826</v>
      </c>
      <c r="D93" s="116" t="s">
        <v>1783</v>
      </c>
      <c r="E93" s="124"/>
      <c r="F93" s="116" t="s">
        <v>1783</v>
      </c>
      <c r="G93" s="124"/>
      <c r="H93" s="116" t="s">
        <v>1783</v>
      </c>
      <c r="I93" s="135"/>
      <c r="J93" s="116" t="s">
        <v>1783</v>
      </c>
      <c r="K93" s="135"/>
      <c r="L93" s="116"/>
      <c r="M93" s="121"/>
      <c r="N93" s="122" t="s">
        <v>1688</v>
      </c>
      <c r="O93" s="99">
        <f t="shared" ref="O93:O95" si="13">O92+1</f>
        <v>54</v>
      </c>
    </row>
    <row r="94" spans="1:18" ht="36" customHeight="1">
      <c r="A94" s="712" t="s">
        <v>1728</v>
      </c>
      <c r="B94" s="118">
        <f t="shared" si="9"/>
        <v>45827</v>
      </c>
      <c r="C94" s="119">
        <f t="shared" si="10"/>
        <v>45827</v>
      </c>
      <c r="D94" s="116" t="s">
        <v>1783</v>
      </c>
      <c r="E94" s="124"/>
      <c r="F94" s="116" t="s">
        <v>1783</v>
      </c>
      <c r="G94" s="124"/>
      <c r="H94" s="136" t="s">
        <v>1783</v>
      </c>
      <c r="I94" s="124"/>
      <c r="J94" s="136" t="s">
        <v>1783</v>
      </c>
      <c r="K94" s="124"/>
      <c r="L94" s="116"/>
      <c r="M94" s="124"/>
      <c r="N94" s="122"/>
      <c r="O94" s="99">
        <f t="shared" si="13"/>
        <v>55</v>
      </c>
    </row>
    <row r="95" spans="1:18" ht="36" customHeight="1">
      <c r="A95" s="713"/>
      <c r="B95" s="118">
        <f t="shared" si="9"/>
        <v>45828</v>
      </c>
      <c r="C95" s="119">
        <f t="shared" si="10"/>
        <v>45828</v>
      </c>
      <c r="D95" s="116" t="s">
        <v>1783</v>
      </c>
      <c r="E95" s="135"/>
      <c r="F95" s="116" t="s">
        <v>1783</v>
      </c>
      <c r="G95" s="135"/>
      <c r="H95" s="116" t="s">
        <v>1783</v>
      </c>
      <c r="I95" s="124"/>
      <c r="J95" s="134" t="s">
        <v>1783</v>
      </c>
      <c r="K95" s="135"/>
      <c r="L95" s="116"/>
      <c r="M95" s="121"/>
      <c r="N95" s="122"/>
      <c r="O95" s="99">
        <f t="shared" si="13"/>
        <v>56</v>
      </c>
    </row>
    <row r="96" spans="1:18" ht="36" customHeight="1">
      <c r="A96" s="713"/>
      <c r="B96" s="125">
        <f t="shared" si="9"/>
        <v>45829</v>
      </c>
      <c r="C96" s="126">
        <f t="shared" si="10"/>
        <v>45829</v>
      </c>
      <c r="D96" s="127"/>
      <c r="E96" s="128"/>
      <c r="F96" s="127"/>
      <c r="G96" s="128"/>
      <c r="H96" s="127"/>
      <c r="I96" s="128"/>
      <c r="J96" s="127"/>
      <c r="K96" s="128"/>
      <c r="L96" s="127"/>
      <c r="M96" s="216"/>
      <c r="N96" s="130"/>
    </row>
    <row r="97" spans="1:18" ht="36" customHeight="1">
      <c r="A97" s="713"/>
      <c r="B97" s="125">
        <f t="shared" si="9"/>
        <v>45830</v>
      </c>
      <c r="C97" s="126">
        <f t="shared" si="10"/>
        <v>45830</v>
      </c>
      <c r="D97" s="127"/>
      <c r="E97" s="139"/>
      <c r="F97" s="127"/>
      <c r="G97" s="139"/>
      <c r="H97" s="127"/>
      <c r="I97" s="128"/>
      <c r="J97" s="127"/>
      <c r="K97" s="139"/>
      <c r="L97" s="127"/>
      <c r="M97" s="132"/>
      <c r="N97" s="130"/>
    </row>
    <row r="98" spans="1:18" ht="36" customHeight="1">
      <c r="A98" s="713"/>
      <c r="B98" s="118">
        <f t="shared" si="9"/>
        <v>45831</v>
      </c>
      <c r="C98" s="119">
        <f t="shared" si="10"/>
        <v>45831</v>
      </c>
      <c r="D98" s="136" t="s">
        <v>1783</v>
      </c>
      <c r="E98" s="124"/>
      <c r="F98" s="136" t="s">
        <v>1783</v>
      </c>
      <c r="G98" s="124"/>
      <c r="H98" s="116" t="s">
        <v>1783</v>
      </c>
      <c r="I98" s="135"/>
      <c r="J98" s="116" t="s">
        <v>1783</v>
      </c>
      <c r="K98" s="121"/>
      <c r="L98" s="116"/>
      <c r="M98" s="121"/>
      <c r="N98" s="122"/>
      <c r="O98" s="99">
        <f>O95+1</f>
        <v>57</v>
      </c>
    </row>
    <row r="99" spans="1:18" ht="36" customHeight="1">
      <c r="A99" s="713"/>
      <c r="B99" s="118">
        <f t="shared" si="9"/>
        <v>45832</v>
      </c>
      <c r="C99" s="119">
        <f t="shared" si="10"/>
        <v>45832</v>
      </c>
      <c r="D99" s="116" t="s">
        <v>1783</v>
      </c>
      <c r="E99" s="124"/>
      <c r="F99" s="116" t="s">
        <v>1783</v>
      </c>
      <c r="G99" s="124"/>
      <c r="H99" s="116" t="s">
        <v>1783</v>
      </c>
      <c r="I99" s="217"/>
      <c r="J99" s="116" t="s">
        <v>1783</v>
      </c>
      <c r="K99" s="205"/>
      <c r="L99" s="116"/>
      <c r="M99" s="121"/>
      <c r="N99" s="122"/>
      <c r="O99" s="99">
        <f>O98+1</f>
        <v>58</v>
      </c>
    </row>
    <row r="100" spans="1:18" ht="36" customHeight="1">
      <c r="A100" s="713"/>
      <c r="B100" s="118">
        <f t="shared" si="9"/>
        <v>45833</v>
      </c>
      <c r="C100" s="119">
        <f t="shared" si="10"/>
        <v>45833</v>
      </c>
      <c r="D100" s="116" t="s">
        <v>1783</v>
      </c>
      <c r="E100" s="124"/>
      <c r="F100" s="116" t="s">
        <v>1783</v>
      </c>
      <c r="G100" s="124"/>
      <c r="H100" s="116" t="s">
        <v>1783</v>
      </c>
      <c r="I100" s="135"/>
      <c r="J100" s="116" t="s">
        <v>1783</v>
      </c>
      <c r="K100" s="135"/>
      <c r="L100" s="116"/>
      <c r="M100" s="184"/>
      <c r="N100" s="122" t="s">
        <v>1688</v>
      </c>
      <c r="O100" s="99">
        <f t="shared" ref="O100:O102" si="14">O99+1</f>
        <v>59</v>
      </c>
    </row>
    <row r="101" spans="1:18" ht="36" customHeight="1">
      <c r="A101" s="713"/>
      <c r="B101" s="118">
        <f t="shared" si="9"/>
        <v>45834</v>
      </c>
      <c r="C101" s="119">
        <f t="shared" si="10"/>
        <v>45834</v>
      </c>
      <c r="D101" s="116" t="s">
        <v>1783</v>
      </c>
      <c r="E101" s="135"/>
      <c r="F101" s="116" t="s">
        <v>1783</v>
      </c>
      <c r="G101" s="135"/>
      <c r="H101" s="116" t="s">
        <v>1783</v>
      </c>
      <c r="I101" s="124"/>
      <c r="J101" s="116" t="s">
        <v>1783</v>
      </c>
      <c r="K101" s="124"/>
      <c r="L101" s="116"/>
      <c r="M101" s="124"/>
      <c r="N101" s="122"/>
      <c r="O101" s="99">
        <f t="shared" si="14"/>
        <v>60</v>
      </c>
      <c r="Q101" s="183"/>
      <c r="R101" s="184"/>
    </row>
    <row r="102" spans="1:18" ht="36" customHeight="1">
      <c r="A102" s="713"/>
      <c r="B102" s="118">
        <f t="shared" si="9"/>
        <v>45835</v>
      </c>
      <c r="C102" s="119">
        <f t="shared" si="10"/>
        <v>45835</v>
      </c>
      <c r="D102" s="116" t="s">
        <v>1783</v>
      </c>
      <c r="E102" s="124"/>
      <c r="F102" s="116" t="s">
        <v>1783</v>
      </c>
      <c r="G102" s="135"/>
      <c r="H102" s="116" t="s">
        <v>1783</v>
      </c>
      <c r="I102" s="135"/>
      <c r="J102" s="134" t="s">
        <v>1783</v>
      </c>
      <c r="K102" s="135"/>
      <c r="L102" s="116"/>
      <c r="M102" s="121"/>
      <c r="N102" s="122"/>
      <c r="O102" s="99">
        <f t="shared" si="14"/>
        <v>61</v>
      </c>
    </row>
    <row r="103" spans="1:18" ht="36" customHeight="1">
      <c r="A103" s="713"/>
      <c r="B103" s="125">
        <f t="shared" si="9"/>
        <v>45836</v>
      </c>
      <c r="C103" s="126">
        <f t="shared" si="10"/>
        <v>45836</v>
      </c>
      <c r="D103" s="127"/>
      <c r="E103" s="128"/>
      <c r="F103" s="127"/>
      <c r="G103" s="128"/>
      <c r="H103" s="178"/>
      <c r="I103" s="128"/>
      <c r="J103" s="178"/>
      <c r="K103" s="128"/>
      <c r="L103" s="127"/>
      <c r="M103" s="219"/>
      <c r="N103" s="130"/>
    </row>
    <row r="104" spans="1:18" ht="36" customHeight="1">
      <c r="A104" s="713"/>
      <c r="B104" s="125">
        <f t="shared" si="9"/>
        <v>45837</v>
      </c>
      <c r="C104" s="126">
        <f t="shared" si="10"/>
        <v>45837</v>
      </c>
      <c r="D104" s="127"/>
      <c r="E104" s="139"/>
      <c r="F104" s="127"/>
      <c r="G104" s="139"/>
      <c r="H104" s="140"/>
      <c r="I104" s="139"/>
      <c r="J104" s="127"/>
      <c r="K104" s="139"/>
      <c r="L104" s="127"/>
      <c r="M104" s="132"/>
      <c r="N104" s="130"/>
    </row>
    <row r="105" spans="1:18" ht="36" customHeight="1">
      <c r="A105" s="713"/>
      <c r="B105" s="149">
        <f>B104+1</f>
        <v>45838</v>
      </c>
      <c r="C105" s="150">
        <f>B105</f>
        <v>45838</v>
      </c>
      <c r="D105" s="151"/>
      <c r="E105" s="221"/>
      <c r="F105" s="151"/>
      <c r="G105" s="154"/>
      <c r="H105" s="151"/>
      <c r="I105" s="221"/>
      <c r="J105" s="151"/>
      <c r="K105" s="154"/>
      <c r="L105" s="151"/>
      <c r="M105" s="154"/>
      <c r="N105" s="155"/>
      <c r="O105" s="99">
        <f>O102+1</f>
        <v>62</v>
      </c>
    </row>
    <row r="106" spans="1:18" ht="27" customHeight="1">
      <c r="A106" s="709"/>
      <c r="B106" s="222"/>
      <c r="D106" s="157"/>
      <c r="E106" s="157"/>
      <c r="F106" s="157"/>
      <c r="G106" s="157"/>
      <c r="H106" s="157"/>
      <c r="I106" s="157"/>
      <c r="J106" s="157"/>
      <c r="K106" s="158"/>
      <c r="L106" s="157"/>
      <c r="M106" s="158"/>
      <c r="N106" s="158"/>
    </row>
    <row r="107" spans="1:18" ht="27" customHeight="1">
      <c r="A107" s="709"/>
      <c r="B107" s="159" t="s">
        <v>1166</v>
      </c>
      <c r="D107" s="157"/>
      <c r="E107" s="157"/>
      <c r="F107" s="157"/>
      <c r="G107" s="157"/>
      <c r="H107" s="157"/>
      <c r="I107" s="157"/>
      <c r="J107" s="157"/>
      <c r="K107" s="158"/>
      <c r="L107" s="157"/>
      <c r="M107" s="158"/>
      <c r="N107" s="158"/>
    </row>
    <row r="108" spans="1:18" ht="18" customHeight="1">
      <c r="A108" s="713"/>
      <c r="B108" s="1383" t="s">
        <v>1055</v>
      </c>
      <c r="C108" s="1385" t="s">
        <v>1056</v>
      </c>
      <c r="D108" s="106" t="s">
        <v>1057</v>
      </c>
      <c r="E108" s="1381" t="s">
        <v>1058</v>
      </c>
      <c r="F108" s="106" t="s">
        <v>1059</v>
      </c>
      <c r="G108" s="1381" t="s">
        <v>1058</v>
      </c>
      <c r="H108" s="106" t="s">
        <v>1060</v>
      </c>
      <c r="I108" s="1381" t="s">
        <v>1058</v>
      </c>
      <c r="J108" s="106" t="s">
        <v>1061</v>
      </c>
      <c r="K108" s="1381" t="s">
        <v>1058</v>
      </c>
      <c r="L108" s="106" t="s">
        <v>1062</v>
      </c>
      <c r="M108" s="1381" t="s">
        <v>1058</v>
      </c>
      <c r="N108" s="107" t="s">
        <v>1063</v>
      </c>
    </row>
    <row r="109" spans="1:18" ht="18" customHeight="1">
      <c r="A109" s="713"/>
      <c r="B109" s="1384"/>
      <c r="C109" s="1386"/>
      <c r="D109" s="108" t="s">
        <v>1064</v>
      </c>
      <c r="E109" s="1382"/>
      <c r="F109" s="108" t="s">
        <v>1065</v>
      </c>
      <c r="G109" s="1382"/>
      <c r="H109" s="108" t="s">
        <v>1066</v>
      </c>
      <c r="I109" s="1382"/>
      <c r="J109" s="108" t="s">
        <v>1067</v>
      </c>
      <c r="K109" s="1382"/>
      <c r="L109" s="108" t="s">
        <v>443</v>
      </c>
      <c r="M109" s="1382"/>
      <c r="N109" s="109"/>
    </row>
    <row r="110" spans="1:18" ht="36" customHeight="1">
      <c r="A110" s="713"/>
      <c r="B110" s="110">
        <f>B105+1</f>
        <v>45839</v>
      </c>
      <c r="C110" s="111">
        <f>B110</f>
        <v>45839</v>
      </c>
      <c r="D110" s="116" t="s">
        <v>1783</v>
      </c>
      <c r="E110" s="124"/>
      <c r="F110" s="116" t="s">
        <v>1783</v>
      </c>
      <c r="G110" s="124"/>
      <c r="H110" s="116" t="s">
        <v>1783</v>
      </c>
      <c r="I110" s="217"/>
      <c r="J110" s="116" t="s">
        <v>1783</v>
      </c>
      <c r="K110" s="205"/>
      <c r="L110" s="116"/>
      <c r="M110" s="121"/>
      <c r="N110" s="117"/>
      <c r="O110" s="99">
        <f>O105+1</f>
        <v>63</v>
      </c>
    </row>
    <row r="111" spans="1:18" ht="36" customHeight="1">
      <c r="A111" s="713"/>
      <c r="B111" s="118">
        <f>B110+1</f>
        <v>45840</v>
      </c>
      <c r="C111" s="119">
        <f>B111</f>
        <v>45840</v>
      </c>
      <c r="D111" s="116" t="s">
        <v>1783</v>
      </c>
      <c r="E111" s="124"/>
      <c r="F111" s="116" t="s">
        <v>1783</v>
      </c>
      <c r="G111" s="124"/>
      <c r="H111" s="116" t="s">
        <v>1783</v>
      </c>
      <c r="I111" s="223"/>
      <c r="J111" s="116" t="s">
        <v>1783</v>
      </c>
      <c r="K111" s="124"/>
      <c r="L111" s="116"/>
      <c r="M111" s="121"/>
      <c r="N111" s="122" t="s">
        <v>1739</v>
      </c>
      <c r="O111" s="99">
        <f>O110+1</f>
        <v>64</v>
      </c>
    </row>
    <row r="112" spans="1:18" ht="36" customHeight="1">
      <c r="A112" s="713"/>
      <c r="B112" s="118">
        <f t="shared" ref="B112:B139" si="15">B111+1</f>
        <v>45841</v>
      </c>
      <c r="C112" s="119">
        <f t="shared" ref="C112:C139" si="16">B112</f>
        <v>45841</v>
      </c>
      <c r="D112" s="116" t="s">
        <v>1783</v>
      </c>
      <c r="E112" s="124"/>
      <c r="F112" s="289" t="s">
        <v>1783</v>
      </c>
      <c r="G112" s="224"/>
      <c r="H112" s="116" t="s">
        <v>1783</v>
      </c>
      <c r="I112" s="124"/>
      <c r="J112" s="116" t="s">
        <v>1783</v>
      </c>
      <c r="K112" s="124"/>
      <c r="L112" s="116"/>
      <c r="M112" s="124"/>
      <c r="N112" s="122"/>
      <c r="O112" s="99">
        <f>O111+1</f>
        <v>65</v>
      </c>
    </row>
    <row r="113" spans="1:15" ht="36" customHeight="1">
      <c r="A113" s="713"/>
      <c r="B113" s="118">
        <f t="shared" si="15"/>
        <v>45842</v>
      </c>
      <c r="C113" s="119">
        <f t="shared" si="16"/>
        <v>45842</v>
      </c>
      <c r="D113" s="116" t="s">
        <v>1783</v>
      </c>
      <c r="E113" s="124"/>
      <c r="F113" s="289" t="s">
        <v>1783</v>
      </c>
      <c r="G113" s="224"/>
      <c r="H113" s="116" t="s">
        <v>1783</v>
      </c>
      <c r="I113" s="124"/>
      <c r="J113" s="134" t="s">
        <v>1783</v>
      </c>
      <c r="K113" s="135"/>
      <c r="L113" s="116"/>
      <c r="M113" s="121"/>
      <c r="N113" s="122"/>
      <c r="O113" s="99">
        <f>O112+1</f>
        <v>66</v>
      </c>
    </row>
    <row r="114" spans="1:15" ht="36" customHeight="1">
      <c r="A114" s="713"/>
      <c r="B114" s="125">
        <f t="shared" si="15"/>
        <v>45843</v>
      </c>
      <c r="C114" s="126">
        <f t="shared" si="16"/>
        <v>45843</v>
      </c>
      <c r="D114" s="127"/>
      <c r="E114" s="139"/>
      <c r="F114" s="225"/>
      <c r="G114" s="226"/>
      <c r="H114" s="127"/>
      <c r="I114" s="128"/>
      <c r="J114" s="127"/>
      <c r="K114" s="128"/>
      <c r="L114" s="127"/>
      <c r="M114" s="132"/>
      <c r="N114" s="130"/>
    </row>
    <row r="115" spans="1:15" ht="36" customHeight="1">
      <c r="A115" s="713"/>
      <c r="B115" s="125">
        <f t="shared" si="15"/>
        <v>45844</v>
      </c>
      <c r="C115" s="126">
        <f t="shared" si="16"/>
        <v>45844</v>
      </c>
      <c r="D115" s="127"/>
      <c r="E115" s="139"/>
      <c r="F115" s="127"/>
      <c r="G115" s="227"/>
      <c r="H115" s="127"/>
      <c r="I115" s="128"/>
      <c r="J115" s="127"/>
      <c r="K115" s="132"/>
      <c r="L115" s="127"/>
      <c r="M115" s="132"/>
      <c r="N115" s="228"/>
    </row>
    <row r="116" spans="1:15" ht="36" customHeight="1">
      <c r="A116" s="713"/>
      <c r="B116" s="118">
        <f t="shared" si="15"/>
        <v>45845</v>
      </c>
      <c r="C116" s="119">
        <f t="shared" si="16"/>
        <v>45845</v>
      </c>
      <c r="D116" s="116" t="s">
        <v>1783</v>
      </c>
      <c r="E116" s="124"/>
      <c r="F116" s="116" t="s">
        <v>1783</v>
      </c>
      <c r="G116" s="124"/>
      <c r="H116" s="241" t="s">
        <v>1783</v>
      </c>
      <c r="I116" s="223"/>
      <c r="J116" s="116" t="s">
        <v>1783</v>
      </c>
      <c r="K116" s="121"/>
      <c r="L116" s="116"/>
      <c r="M116" s="121"/>
      <c r="N116" s="230"/>
      <c r="O116" s="99">
        <f>O113+1</f>
        <v>67</v>
      </c>
    </row>
    <row r="117" spans="1:15" ht="36" customHeight="1">
      <c r="A117" s="713"/>
      <c r="B117" s="118">
        <f t="shared" si="15"/>
        <v>45846</v>
      </c>
      <c r="C117" s="119">
        <f t="shared" si="16"/>
        <v>45846</v>
      </c>
      <c r="D117" s="218" t="s">
        <v>1783</v>
      </c>
      <c r="E117" s="229"/>
      <c r="F117" s="218" t="s">
        <v>1783</v>
      </c>
      <c r="G117" s="229"/>
      <c r="H117" s="218" t="s">
        <v>1783</v>
      </c>
      <c r="I117" s="231"/>
      <c r="J117" s="218" t="s">
        <v>1783</v>
      </c>
      <c r="K117" s="232"/>
      <c r="L117" s="218"/>
      <c r="M117" s="233"/>
      <c r="N117" s="234"/>
      <c r="O117" s="99">
        <f>O116+1</f>
        <v>68</v>
      </c>
    </row>
    <row r="118" spans="1:15" ht="36" customHeight="1">
      <c r="A118" s="713"/>
      <c r="B118" s="118">
        <f t="shared" si="15"/>
        <v>45847</v>
      </c>
      <c r="C118" s="119">
        <f t="shared" si="16"/>
        <v>45847</v>
      </c>
      <c r="D118" s="218" t="s">
        <v>1783</v>
      </c>
      <c r="E118" s="229"/>
      <c r="F118" s="218" t="s">
        <v>1783</v>
      </c>
      <c r="G118" s="229"/>
      <c r="H118" s="235" t="s">
        <v>1783</v>
      </c>
      <c r="I118" s="236"/>
      <c r="J118" s="235" t="s">
        <v>1783</v>
      </c>
      <c r="K118" s="236"/>
      <c r="L118" s="235"/>
      <c r="M118" s="236"/>
      <c r="N118" s="234" t="s">
        <v>1718</v>
      </c>
      <c r="O118" s="99">
        <f t="shared" ref="O118:O120" si="17">O117+1</f>
        <v>69</v>
      </c>
    </row>
    <row r="119" spans="1:15" ht="36" customHeight="1">
      <c r="A119" s="713"/>
      <c r="B119" s="118">
        <f t="shared" si="15"/>
        <v>45848</v>
      </c>
      <c r="C119" s="119">
        <f t="shared" si="16"/>
        <v>45848</v>
      </c>
      <c r="D119" s="116" t="s">
        <v>1783</v>
      </c>
      <c r="E119" s="124"/>
      <c r="F119" s="116" t="s">
        <v>1783</v>
      </c>
      <c r="G119" s="124"/>
      <c r="H119" s="116" t="s">
        <v>1783</v>
      </c>
      <c r="I119" s="124"/>
      <c r="J119" s="116" t="s">
        <v>1783</v>
      </c>
      <c r="K119" s="124"/>
      <c r="L119" s="116"/>
      <c r="M119" s="124"/>
      <c r="N119" s="122"/>
      <c r="O119" s="99">
        <f t="shared" si="17"/>
        <v>70</v>
      </c>
    </row>
    <row r="120" spans="1:15" ht="36" customHeight="1">
      <c r="A120" s="713"/>
      <c r="B120" s="118">
        <f t="shared" si="15"/>
        <v>45849</v>
      </c>
      <c r="C120" s="119">
        <f t="shared" si="16"/>
        <v>45849</v>
      </c>
      <c r="D120" s="136" t="s">
        <v>1783</v>
      </c>
      <c r="E120" s="124"/>
      <c r="F120" s="136" t="s">
        <v>1783</v>
      </c>
      <c r="G120" s="124"/>
      <c r="H120" s="116" t="s">
        <v>1783</v>
      </c>
      <c r="I120" s="121"/>
      <c r="J120" s="116" t="s">
        <v>1783</v>
      </c>
      <c r="K120" s="124"/>
      <c r="L120" s="116"/>
      <c r="M120" s="124"/>
      <c r="N120" s="122"/>
      <c r="O120" s="99">
        <f t="shared" si="17"/>
        <v>71</v>
      </c>
    </row>
    <row r="121" spans="1:15" ht="36" customHeight="1">
      <c r="A121" s="713"/>
      <c r="B121" s="125">
        <f t="shared" si="15"/>
        <v>45850</v>
      </c>
      <c r="C121" s="126">
        <f t="shared" si="16"/>
        <v>45850</v>
      </c>
      <c r="D121" s="127"/>
      <c r="E121" s="128"/>
      <c r="F121" s="225"/>
      <c r="G121" s="226"/>
      <c r="H121" s="127"/>
      <c r="I121" s="128"/>
      <c r="J121" s="237"/>
      <c r="K121" s="174"/>
      <c r="L121" s="178"/>
      <c r="M121" s="238"/>
      <c r="N121" s="130" t="s">
        <v>1742</v>
      </c>
    </row>
    <row r="122" spans="1:15" ht="36" customHeight="1">
      <c r="A122" s="713"/>
      <c r="B122" s="125">
        <f t="shared" si="15"/>
        <v>45851</v>
      </c>
      <c r="C122" s="126">
        <f t="shared" si="16"/>
        <v>45851</v>
      </c>
      <c r="D122" s="127"/>
      <c r="E122" s="139"/>
      <c r="F122" s="127"/>
      <c r="G122" s="128"/>
      <c r="H122" s="127"/>
      <c r="I122" s="239"/>
      <c r="J122" s="240"/>
      <c r="K122" s="132"/>
      <c r="L122" s="127"/>
      <c r="M122" s="132"/>
      <c r="N122" s="130"/>
    </row>
    <row r="123" spans="1:15" ht="36" customHeight="1">
      <c r="A123" s="713"/>
      <c r="B123" s="118">
        <f t="shared" si="15"/>
        <v>45852</v>
      </c>
      <c r="C123" s="119">
        <f t="shared" si="16"/>
        <v>45852</v>
      </c>
      <c r="D123" s="136" t="s">
        <v>1783</v>
      </c>
      <c r="E123" s="124"/>
      <c r="F123" s="136" t="s">
        <v>1783</v>
      </c>
      <c r="G123" s="124"/>
      <c r="H123" s="241" t="s">
        <v>1783</v>
      </c>
      <c r="I123" s="124"/>
      <c r="J123" s="241" t="s">
        <v>1783</v>
      </c>
      <c r="K123" s="121"/>
      <c r="L123" s="116"/>
      <c r="M123" s="124"/>
      <c r="N123" s="122"/>
      <c r="O123" s="99">
        <f>O120+1</f>
        <v>72</v>
      </c>
    </row>
    <row r="124" spans="1:15" ht="36" customHeight="1">
      <c r="A124" s="713"/>
      <c r="B124" s="118">
        <f t="shared" si="15"/>
        <v>45853</v>
      </c>
      <c r="C124" s="119">
        <f t="shared" si="16"/>
        <v>45853</v>
      </c>
      <c r="D124" s="116" t="s">
        <v>1783</v>
      </c>
      <c r="E124" s="124"/>
      <c r="F124" s="116" t="s">
        <v>1783</v>
      </c>
      <c r="G124" s="124"/>
      <c r="H124" s="116" t="s">
        <v>1783</v>
      </c>
      <c r="I124" s="124"/>
      <c r="J124" s="137" t="s">
        <v>1783</v>
      </c>
      <c r="K124" s="135"/>
      <c r="L124" s="291"/>
      <c r="M124" s="121"/>
      <c r="N124" s="122"/>
      <c r="O124" s="99">
        <f>O123+1</f>
        <v>73</v>
      </c>
    </row>
    <row r="125" spans="1:15" ht="36" customHeight="1">
      <c r="A125" s="713"/>
      <c r="B125" s="118">
        <f t="shared" si="15"/>
        <v>45854</v>
      </c>
      <c r="C125" s="119">
        <f t="shared" si="16"/>
        <v>45854</v>
      </c>
      <c r="D125" s="116" t="s">
        <v>1783</v>
      </c>
      <c r="E125" s="124"/>
      <c r="F125" s="116" t="s">
        <v>1783</v>
      </c>
      <c r="G125" s="124"/>
      <c r="H125" s="116" t="s">
        <v>1783</v>
      </c>
      <c r="I125" s="124"/>
      <c r="J125" s="241" t="s">
        <v>1783</v>
      </c>
      <c r="K125" s="124"/>
      <c r="L125" s="116"/>
      <c r="M125" s="242"/>
      <c r="N125" s="122" t="s">
        <v>1688</v>
      </c>
      <c r="O125" s="99">
        <f t="shared" ref="O125:O127" si="18">O124+1</f>
        <v>74</v>
      </c>
    </row>
    <row r="126" spans="1:15" ht="36" customHeight="1">
      <c r="A126" s="713"/>
      <c r="B126" s="118">
        <f t="shared" si="15"/>
        <v>45855</v>
      </c>
      <c r="C126" s="119">
        <f t="shared" si="16"/>
        <v>45855</v>
      </c>
      <c r="D126" s="116" t="s">
        <v>1783</v>
      </c>
      <c r="E126" s="124"/>
      <c r="F126" s="116" t="s">
        <v>1783</v>
      </c>
      <c r="G126" s="124"/>
      <c r="H126" s="116" t="s">
        <v>1783</v>
      </c>
      <c r="I126" s="124"/>
      <c r="J126" s="116" t="s">
        <v>1783</v>
      </c>
      <c r="K126" s="124"/>
      <c r="L126" s="116"/>
      <c r="M126" s="124"/>
      <c r="N126" s="122"/>
      <c r="O126" s="99">
        <f t="shared" si="18"/>
        <v>75</v>
      </c>
    </row>
    <row r="127" spans="1:15" ht="36" customHeight="1">
      <c r="A127" s="713"/>
      <c r="B127" s="118">
        <f t="shared" si="15"/>
        <v>45856</v>
      </c>
      <c r="C127" s="119">
        <f t="shared" si="16"/>
        <v>45856</v>
      </c>
      <c r="D127" s="136" t="s">
        <v>1783</v>
      </c>
      <c r="E127" s="124"/>
      <c r="F127" s="136" t="s">
        <v>1783</v>
      </c>
      <c r="G127" s="124"/>
      <c r="H127" s="116" t="s">
        <v>1783</v>
      </c>
      <c r="I127" s="124"/>
      <c r="J127" s="116" t="s">
        <v>1783</v>
      </c>
      <c r="K127" s="124"/>
      <c r="L127" s="116"/>
      <c r="M127" s="124"/>
      <c r="N127" s="122"/>
      <c r="O127" s="99">
        <f t="shared" si="18"/>
        <v>76</v>
      </c>
    </row>
    <row r="128" spans="1:15" ht="36" customHeight="1">
      <c r="A128" s="713"/>
      <c r="B128" s="125">
        <f t="shared" si="15"/>
        <v>45857</v>
      </c>
      <c r="C128" s="126">
        <f t="shared" si="16"/>
        <v>45857</v>
      </c>
      <c r="D128" s="127"/>
      <c r="E128" s="139"/>
      <c r="F128" s="225"/>
      <c r="G128" s="226"/>
      <c r="H128" s="127"/>
      <c r="I128" s="128"/>
      <c r="J128" s="243"/>
      <c r="K128" s="179"/>
      <c r="L128" s="127"/>
      <c r="M128" s="238"/>
      <c r="N128" s="130"/>
    </row>
    <row r="129" spans="1:15" ht="36" customHeight="1">
      <c r="A129" s="713"/>
      <c r="B129" s="125">
        <f t="shared" si="15"/>
        <v>45858</v>
      </c>
      <c r="C129" s="126">
        <f t="shared" si="16"/>
        <v>45858</v>
      </c>
      <c r="D129" s="127"/>
      <c r="E129" s="139"/>
      <c r="F129" s="127"/>
      <c r="G129" s="139"/>
      <c r="H129" s="127"/>
      <c r="I129" s="226"/>
      <c r="J129" s="127"/>
      <c r="K129" s="244"/>
      <c r="L129" s="127"/>
      <c r="M129" s="132"/>
      <c r="N129" s="130"/>
    </row>
    <row r="130" spans="1:15" ht="36" customHeight="1">
      <c r="A130" s="713"/>
      <c r="B130" s="125">
        <f t="shared" si="15"/>
        <v>45859</v>
      </c>
      <c r="C130" s="126">
        <f t="shared" si="16"/>
        <v>45859</v>
      </c>
      <c r="D130" s="127"/>
      <c r="E130" s="128"/>
      <c r="F130" s="127"/>
      <c r="G130" s="128"/>
      <c r="H130" s="127"/>
      <c r="I130" s="128"/>
      <c r="J130" s="127"/>
      <c r="K130" s="128"/>
      <c r="L130" s="127"/>
      <c r="M130" s="128"/>
      <c r="N130" s="130" t="s">
        <v>1744</v>
      </c>
    </row>
    <row r="131" spans="1:15" ht="36" customHeight="1">
      <c r="A131" s="713"/>
      <c r="B131" s="118">
        <f t="shared" si="15"/>
        <v>45860</v>
      </c>
      <c r="C131" s="119">
        <f t="shared" si="16"/>
        <v>45860</v>
      </c>
      <c r="D131" s="116" t="s">
        <v>1783</v>
      </c>
      <c r="E131" s="124"/>
      <c r="F131" s="116" t="s">
        <v>1783</v>
      </c>
      <c r="G131" s="124"/>
      <c r="H131" s="116" t="s">
        <v>1783</v>
      </c>
      <c r="I131" s="217"/>
      <c r="J131" s="116" t="s">
        <v>1783</v>
      </c>
      <c r="K131" s="217"/>
      <c r="L131" s="116"/>
      <c r="M131" s="121"/>
      <c r="N131" s="122"/>
      <c r="O131" s="99">
        <f>O127+1</f>
        <v>77</v>
      </c>
    </row>
    <row r="132" spans="1:15" ht="36" customHeight="1">
      <c r="A132" s="713"/>
      <c r="B132" s="118">
        <f t="shared" si="15"/>
        <v>45861</v>
      </c>
      <c r="C132" s="119">
        <f t="shared" si="16"/>
        <v>45861</v>
      </c>
      <c r="D132" s="116" t="s">
        <v>1783</v>
      </c>
      <c r="E132" s="124"/>
      <c r="F132" s="116" t="s">
        <v>1783</v>
      </c>
      <c r="G132" s="124"/>
      <c r="H132" s="116" t="s">
        <v>1783</v>
      </c>
      <c r="I132" s="124"/>
      <c r="J132" s="175" t="s">
        <v>1783</v>
      </c>
      <c r="K132" s="124"/>
      <c r="L132" s="116"/>
      <c r="M132" s="242"/>
      <c r="N132" s="122" t="s">
        <v>1688</v>
      </c>
      <c r="O132" s="99">
        <f>O131+1</f>
        <v>78</v>
      </c>
    </row>
    <row r="133" spans="1:15" ht="36" customHeight="1">
      <c r="A133" s="713"/>
      <c r="B133" s="118">
        <f t="shared" si="15"/>
        <v>45862</v>
      </c>
      <c r="C133" s="119">
        <f t="shared" si="16"/>
        <v>45862</v>
      </c>
      <c r="D133" s="116" t="s">
        <v>1783</v>
      </c>
      <c r="E133" s="124"/>
      <c r="F133" s="116" t="s">
        <v>1783</v>
      </c>
      <c r="G133" s="124"/>
      <c r="H133" s="116" t="s">
        <v>1783</v>
      </c>
      <c r="I133" s="124"/>
      <c r="J133" s="116" t="s">
        <v>1783</v>
      </c>
      <c r="K133" s="124"/>
      <c r="L133" s="116"/>
      <c r="M133" s="124"/>
      <c r="N133" s="122" t="s">
        <v>1749</v>
      </c>
      <c r="O133" s="99">
        <f>O132+1</f>
        <v>79</v>
      </c>
    </row>
    <row r="134" spans="1:15" ht="36" customHeight="1">
      <c r="A134" s="713"/>
      <c r="B134" s="118">
        <f t="shared" si="15"/>
        <v>45863</v>
      </c>
      <c r="C134" s="119">
        <f t="shared" si="16"/>
        <v>45863</v>
      </c>
      <c r="D134" s="116" t="s">
        <v>1783</v>
      </c>
      <c r="E134" s="124"/>
      <c r="F134" s="116" t="s">
        <v>1783</v>
      </c>
      <c r="G134" s="124"/>
      <c r="H134" s="116" t="s">
        <v>1783</v>
      </c>
      <c r="I134" s="124"/>
      <c r="J134" s="116" t="s">
        <v>1783</v>
      </c>
      <c r="K134" s="217"/>
      <c r="L134" s="116"/>
      <c r="M134" s="217"/>
      <c r="N134" s="122"/>
      <c r="O134" s="99">
        <f>O133+1</f>
        <v>80</v>
      </c>
    </row>
    <row r="135" spans="1:15" ht="36" customHeight="1">
      <c r="A135" s="713"/>
      <c r="B135" s="125">
        <f t="shared" si="15"/>
        <v>45864</v>
      </c>
      <c r="C135" s="126">
        <f t="shared" si="16"/>
        <v>45864</v>
      </c>
      <c r="D135" s="127"/>
      <c r="E135" s="128"/>
      <c r="F135" s="127"/>
      <c r="G135" s="128"/>
      <c r="H135" s="127"/>
      <c r="I135" s="128"/>
      <c r="J135" s="245"/>
      <c r="K135" s="132"/>
      <c r="L135" s="127"/>
      <c r="M135" s="132"/>
      <c r="N135" s="130"/>
    </row>
    <row r="136" spans="1:15" ht="36" customHeight="1">
      <c r="A136" s="713"/>
      <c r="B136" s="125">
        <f t="shared" si="15"/>
        <v>45865</v>
      </c>
      <c r="C136" s="126">
        <f t="shared" si="16"/>
        <v>45865</v>
      </c>
      <c r="D136" s="127"/>
      <c r="E136" s="128"/>
      <c r="F136" s="127"/>
      <c r="G136" s="128"/>
      <c r="H136" s="127"/>
      <c r="I136" s="128"/>
      <c r="J136" s="245"/>
      <c r="K136" s="132"/>
      <c r="L136" s="127"/>
      <c r="M136" s="132"/>
      <c r="N136" s="130"/>
    </row>
    <row r="137" spans="1:15" ht="36" customHeight="1">
      <c r="A137" s="713"/>
      <c r="B137" s="118">
        <f t="shared" si="15"/>
        <v>45866</v>
      </c>
      <c r="C137" s="119">
        <f t="shared" si="16"/>
        <v>45866</v>
      </c>
      <c r="D137" s="116" t="s">
        <v>1783</v>
      </c>
      <c r="E137" s="124"/>
      <c r="F137" s="116" t="s">
        <v>1783</v>
      </c>
      <c r="G137" s="124"/>
      <c r="H137" s="116" t="s">
        <v>1783</v>
      </c>
      <c r="I137" s="124"/>
      <c r="J137" s="175" t="s">
        <v>1783</v>
      </c>
      <c r="K137" s="180"/>
      <c r="L137" s="116"/>
      <c r="M137" s="124"/>
      <c r="N137" s="122"/>
      <c r="O137" s="99">
        <f>O134+1</f>
        <v>81</v>
      </c>
    </row>
    <row r="138" spans="1:15" ht="36" customHeight="1">
      <c r="A138" s="713"/>
      <c r="B138" s="118">
        <f t="shared" si="15"/>
        <v>45867</v>
      </c>
      <c r="C138" s="119">
        <f t="shared" si="16"/>
        <v>45867</v>
      </c>
      <c r="D138" s="116" t="s">
        <v>1783</v>
      </c>
      <c r="E138" s="124"/>
      <c r="F138" s="116" t="s">
        <v>1783</v>
      </c>
      <c r="G138" s="124"/>
      <c r="H138" s="116" t="s">
        <v>1783</v>
      </c>
      <c r="I138" s="223"/>
      <c r="J138" s="116" t="s">
        <v>1783</v>
      </c>
      <c r="K138" s="223"/>
      <c r="L138" s="116"/>
      <c r="M138" s="223"/>
      <c r="N138" s="122"/>
      <c r="O138" s="99">
        <f>O137+1</f>
        <v>82</v>
      </c>
    </row>
    <row r="139" spans="1:15" ht="36" customHeight="1">
      <c r="A139" s="713"/>
      <c r="B139" s="118">
        <f t="shared" si="15"/>
        <v>45868</v>
      </c>
      <c r="C139" s="119">
        <f t="shared" si="16"/>
        <v>45868</v>
      </c>
      <c r="D139" s="116" t="s">
        <v>1783</v>
      </c>
      <c r="E139" s="124"/>
      <c r="F139" s="116" t="s">
        <v>1783</v>
      </c>
      <c r="G139" s="124"/>
      <c r="H139" s="116" t="s">
        <v>1783</v>
      </c>
      <c r="I139" s="124"/>
      <c r="J139" s="116" t="s">
        <v>1783</v>
      </c>
      <c r="K139" s="124"/>
      <c r="L139" s="171"/>
      <c r="M139" s="184"/>
      <c r="N139" s="246" t="s">
        <v>1688</v>
      </c>
      <c r="O139" s="99">
        <f t="shared" ref="O139:O140" si="19">O138+1</f>
        <v>83</v>
      </c>
    </row>
    <row r="140" spans="1:15" ht="36" customHeight="1">
      <c r="A140" s="713"/>
      <c r="B140" s="149">
        <f>B139+1</f>
        <v>45869</v>
      </c>
      <c r="C140" s="150">
        <f>B140</f>
        <v>45869</v>
      </c>
      <c r="D140" s="151" t="s">
        <v>1783</v>
      </c>
      <c r="E140" s="152"/>
      <c r="F140" s="151" t="s">
        <v>1783</v>
      </c>
      <c r="G140" s="152"/>
      <c r="H140" s="151" t="s">
        <v>1783</v>
      </c>
      <c r="I140" s="152"/>
      <c r="J140" s="151" t="s">
        <v>1783</v>
      </c>
      <c r="K140" s="152"/>
      <c r="L140" s="151"/>
      <c r="M140" s="154"/>
      <c r="N140" s="155"/>
      <c r="O140" s="99">
        <f t="shared" si="19"/>
        <v>84</v>
      </c>
    </row>
    <row r="141" spans="1:15" ht="27" customHeight="1">
      <c r="A141" s="709"/>
      <c r="B141" s="222"/>
      <c r="D141" s="157"/>
      <c r="E141" s="157"/>
      <c r="F141" s="157"/>
      <c r="G141" s="157"/>
      <c r="H141" s="157"/>
      <c r="I141" s="157"/>
      <c r="J141" s="157"/>
      <c r="K141" s="158"/>
      <c r="L141" s="157"/>
      <c r="M141" s="158"/>
      <c r="N141" s="158"/>
    </row>
    <row r="142" spans="1:15" ht="27" customHeight="1">
      <c r="A142" s="709"/>
      <c r="B142" s="159" t="s">
        <v>1202</v>
      </c>
      <c r="D142" s="157"/>
      <c r="E142" s="157"/>
      <c r="F142" s="157"/>
      <c r="G142" s="157"/>
      <c r="H142" s="157"/>
      <c r="I142" s="157"/>
      <c r="J142" s="157"/>
      <c r="K142" s="158"/>
      <c r="L142" s="157"/>
      <c r="M142" s="158"/>
      <c r="N142" s="158"/>
    </row>
    <row r="143" spans="1:15" ht="18" customHeight="1">
      <c r="A143" s="713"/>
      <c r="B143" s="1383" t="s">
        <v>1055</v>
      </c>
      <c r="C143" s="1385" t="s">
        <v>1056</v>
      </c>
      <c r="D143" s="106" t="s">
        <v>1057</v>
      </c>
      <c r="E143" s="1381" t="s">
        <v>1058</v>
      </c>
      <c r="F143" s="106" t="s">
        <v>1059</v>
      </c>
      <c r="G143" s="1381" t="s">
        <v>1058</v>
      </c>
      <c r="H143" s="106" t="s">
        <v>1060</v>
      </c>
      <c r="I143" s="1381" t="s">
        <v>1058</v>
      </c>
      <c r="J143" s="106" t="s">
        <v>1061</v>
      </c>
      <c r="K143" s="1381" t="s">
        <v>1058</v>
      </c>
      <c r="L143" s="106" t="s">
        <v>1062</v>
      </c>
      <c r="M143" s="1381" t="s">
        <v>1058</v>
      </c>
      <c r="N143" s="107" t="s">
        <v>1063</v>
      </c>
    </row>
    <row r="144" spans="1:15" ht="18" customHeight="1">
      <c r="A144" s="713"/>
      <c r="B144" s="1384"/>
      <c r="C144" s="1386"/>
      <c r="D144" s="108" t="s">
        <v>1064</v>
      </c>
      <c r="E144" s="1382"/>
      <c r="F144" s="108" t="s">
        <v>1065</v>
      </c>
      <c r="G144" s="1382"/>
      <c r="H144" s="108" t="s">
        <v>1066</v>
      </c>
      <c r="I144" s="1382"/>
      <c r="J144" s="108" t="s">
        <v>1067</v>
      </c>
      <c r="K144" s="1382"/>
      <c r="L144" s="108" t="s">
        <v>443</v>
      </c>
      <c r="M144" s="1382"/>
      <c r="N144" s="109"/>
    </row>
    <row r="145" spans="1:15" ht="36" customHeight="1">
      <c r="A145" s="713"/>
      <c r="B145" s="110">
        <f>B140+1</f>
        <v>45870</v>
      </c>
      <c r="C145" s="111">
        <f>B145</f>
        <v>45870</v>
      </c>
      <c r="D145" s="163" t="s">
        <v>1783</v>
      </c>
      <c r="E145" s="248"/>
      <c r="F145" s="116" t="s">
        <v>1783</v>
      </c>
      <c r="G145" s="160"/>
      <c r="H145" s="116" t="s">
        <v>1783</v>
      </c>
      <c r="I145" s="160"/>
      <c r="J145" s="116" t="s">
        <v>1783</v>
      </c>
      <c r="K145" s="160"/>
      <c r="L145" s="163"/>
      <c r="M145" s="115"/>
      <c r="N145" s="246"/>
      <c r="O145" s="99">
        <f>O140+1</f>
        <v>85</v>
      </c>
    </row>
    <row r="146" spans="1:15" ht="36" customHeight="1">
      <c r="A146" s="713"/>
      <c r="B146" s="125">
        <f>B145+1</f>
        <v>45871</v>
      </c>
      <c r="C146" s="126">
        <f>B146</f>
        <v>45871</v>
      </c>
      <c r="D146" s="127"/>
      <c r="E146" s="167"/>
      <c r="F146" s="127"/>
      <c r="G146" s="129"/>
      <c r="H146" s="225"/>
      <c r="I146" s="174"/>
      <c r="J146" s="127"/>
      <c r="K146" s="174"/>
      <c r="L146" s="127"/>
      <c r="M146" s="132"/>
      <c r="N146" s="249"/>
    </row>
    <row r="147" spans="1:15" ht="36" customHeight="1">
      <c r="A147" s="713"/>
      <c r="B147" s="125">
        <f t="shared" ref="B147:B175" si="20">B146+1</f>
        <v>45872</v>
      </c>
      <c r="C147" s="126">
        <f t="shared" ref="C147:C174" si="21">B147</f>
        <v>45872</v>
      </c>
      <c r="D147" s="127"/>
      <c r="E147" s="179"/>
      <c r="F147" s="127"/>
      <c r="G147" s="174"/>
      <c r="H147" s="173"/>
      <c r="I147" s="250"/>
      <c r="J147" s="173"/>
      <c r="K147" s="238"/>
      <c r="L147" s="127"/>
      <c r="M147" s="132"/>
      <c r="N147" s="249"/>
    </row>
    <row r="148" spans="1:15" ht="36" customHeight="1">
      <c r="A148" s="713"/>
      <c r="B148" s="118">
        <f t="shared" si="20"/>
        <v>45873</v>
      </c>
      <c r="C148" s="119">
        <f t="shared" si="21"/>
        <v>45873</v>
      </c>
      <c r="D148" s="116" t="s">
        <v>1783</v>
      </c>
      <c r="E148" s="124"/>
      <c r="F148" s="116" t="s">
        <v>1783</v>
      </c>
      <c r="G148" s="124"/>
      <c r="H148" s="175" t="s">
        <v>1783</v>
      </c>
      <c r="I148" s="180"/>
      <c r="J148" s="116" t="s">
        <v>1783</v>
      </c>
      <c r="K148" s="121"/>
      <c r="L148" s="116"/>
      <c r="M148" s="121"/>
      <c r="N148" s="246"/>
      <c r="O148" s="99">
        <f>O145+1</f>
        <v>86</v>
      </c>
    </row>
    <row r="149" spans="1:15" ht="36" customHeight="1">
      <c r="A149" s="713"/>
      <c r="B149" s="118">
        <f t="shared" si="20"/>
        <v>45874</v>
      </c>
      <c r="C149" s="119">
        <f t="shared" si="21"/>
        <v>45874</v>
      </c>
      <c r="D149" s="251" t="s">
        <v>1783</v>
      </c>
      <c r="E149" s="180"/>
      <c r="F149" s="251" t="s">
        <v>1783</v>
      </c>
      <c r="G149" s="180"/>
      <c r="H149" s="116" t="s">
        <v>1783</v>
      </c>
      <c r="I149" s="121"/>
      <c r="J149" s="116" t="s">
        <v>1783</v>
      </c>
      <c r="K149" s="121"/>
      <c r="L149" s="116"/>
      <c r="M149" s="121"/>
      <c r="N149" s="122"/>
      <c r="O149" s="99">
        <f>O148+1</f>
        <v>87</v>
      </c>
    </row>
    <row r="150" spans="1:15" ht="36" customHeight="1">
      <c r="A150" s="713"/>
      <c r="B150" s="118">
        <f t="shared" si="20"/>
        <v>45875</v>
      </c>
      <c r="C150" s="119">
        <f t="shared" si="21"/>
        <v>45875</v>
      </c>
      <c r="D150" s="116" t="s">
        <v>1783</v>
      </c>
      <c r="E150" s="124"/>
      <c r="F150" s="251" t="s">
        <v>1783</v>
      </c>
      <c r="G150" s="180"/>
      <c r="H150" s="116" t="s">
        <v>1783</v>
      </c>
      <c r="I150" s="120"/>
      <c r="J150" s="116" t="s">
        <v>1783</v>
      </c>
      <c r="K150" s="121"/>
      <c r="L150" s="116"/>
      <c r="M150" s="121"/>
      <c r="N150" s="122"/>
      <c r="O150" s="99">
        <f t="shared" ref="O150:O152" si="22">O149+1</f>
        <v>88</v>
      </c>
    </row>
    <row r="151" spans="1:15" ht="36" customHeight="1">
      <c r="A151" s="713"/>
      <c r="B151" s="118">
        <f t="shared" si="20"/>
        <v>45876</v>
      </c>
      <c r="C151" s="119">
        <f t="shared" si="21"/>
        <v>45876</v>
      </c>
      <c r="D151" s="116" t="s">
        <v>1783</v>
      </c>
      <c r="E151" s="124"/>
      <c r="F151" s="116" t="s">
        <v>1783</v>
      </c>
      <c r="G151" s="124"/>
      <c r="H151" s="116" t="s">
        <v>1783</v>
      </c>
      <c r="I151" s="252"/>
      <c r="J151" s="116" t="s">
        <v>1783</v>
      </c>
      <c r="K151" s="223"/>
      <c r="L151" s="116"/>
      <c r="M151" s="223"/>
      <c r="N151" s="122"/>
      <c r="O151" s="99">
        <f t="shared" si="22"/>
        <v>89</v>
      </c>
    </row>
    <row r="152" spans="1:15" ht="36" customHeight="1">
      <c r="A152" s="713"/>
      <c r="B152" s="118">
        <f t="shared" si="20"/>
        <v>45877</v>
      </c>
      <c r="C152" s="119">
        <f t="shared" si="21"/>
        <v>45877</v>
      </c>
      <c r="D152" s="116" t="s">
        <v>1783</v>
      </c>
      <c r="E152" s="124"/>
      <c r="F152" s="116" t="s">
        <v>1783</v>
      </c>
      <c r="G152" s="253"/>
      <c r="H152" s="116" t="s">
        <v>1783</v>
      </c>
      <c r="I152" s="124"/>
      <c r="J152" s="116" t="s">
        <v>1783</v>
      </c>
      <c r="K152" s="124"/>
      <c r="L152" s="116"/>
      <c r="M152" s="124"/>
      <c r="N152" s="122" t="s">
        <v>1762</v>
      </c>
      <c r="O152" s="99">
        <f t="shared" si="22"/>
        <v>90</v>
      </c>
    </row>
    <row r="153" spans="1:15" ht="36" customHeight="1">
      <c r="A153" s="713"/>
      <c r="B153" s="125">
        <f t="shared" si="20"/>
        <v>45878</v>
      </c>
      <c r="C153" s="126">
        <f t="shared" si="21"/>
        <v>45878</v>
      </c>
      <c r="D153" s="254"/>
      <c r="E153" s="255"/>
      <c r="F153" s="127"/>
      <c r="G153" s="219"/>
      <c r="H153" s="127"/>
      <c r="I153" s="128"/>
      <c r="J153" s="127"/>
      <c r="K153" s="128"/>
      <c r="L153" s="127"/>
      <c r="M153" s="256"/>
      <c r="N153" s="130" t="s">
        <v>1762</v>
      </c>
    </row>
    <row r="154" spans="1:15" ht="36" customHeight="1">
      <c r="A154" s="713"/>
      <c r="B154" s="125">
        <f t="shared" si="20"/>
        <v>45879</v>
      </c>
      <c r="C154" s="126">
        <f t="shared" si="21"/>
        <v>45879</v>
      </c>
      <c r="D154" s="127"/>
      <c r="E154" s="128"/>
      <c r="F154" s="127"/>
      <c r="G154" s="128"/>
      <c r="H154" s="127"/>
      <c r="I154" s="128"/>
      <c r="J154" s="127"/>
      <c r="K154" s="128"/>
      <c r="L154" s="127"/>
      <c r="M154" s="256"/>
      <c r="N154" s="130"/>
    </row>
    <row r="155" spans="1:15" ht="36" customHeight="1">
      <c r="A155" s="713"/>
      <c r="B155" s="125">
        <f t="shared" si="20"/>
        <v>45880</v>
      </c>
      <c r="C155" s="126">
        <f t="shared" si="21"/>
        <v>45880</v>
      </c>
      <c r="D155" s="254"/>
      <c r="E155" s="128"/>
      <c r="F155" s="127"/>
      <c r="G155" s="219"/>
      <c r="H155" s="127"/>
      <c r="I155" s="219"/>
      <c r="J155" s="127"/>
      <c r="K155" s="128"/>
      <c r="L155" s="127"/>
      <c r="M155" s="256"/>
      <c r="N155" s="130" t="s">
        <v>1763</v>
      </c>
    </row>
    <row r="156" spans="1:15" ht="36" customHeight="1">
      <c r="A156" s="713"/>
      <c r="B156" s="118">
        <f t="shared" si="20"/>
        <v>45881</v>
      </c>
      <c r="C156" s="119">
        <f t="shared" si="21"/>
        <v>45881</v>
      </c>
      <c r="D156" s="116"/>
      <c r="E156" s="120"/>
      <c r="F156" s="116"/>
      <c r="G156" s="120"/>
      <c r="H156" s="116"/>
      <c r="I156" s="120"/>
      <c r="J156" s="123"/>
      <c r="K156" s="121"/>
      <c r="L156" s="123"/>
      <c r="M156" s="121"/>
      <c r="N156" s="122"/>
      <c r="O156" s="99">
        <f>O152+1</f>
        <v>91</v>
      </c>
    </row>
    <row r="157" spans="1:15" ht="36" customHeight="1">
      <c r="A157" s="713"/>
      <c r="B157" s="118">
        <f t="shared" si="20"/>
        <v>45882</v>
      </c>
      <c r="C157" s="119">
        <f t="shared" si="21"/>
        <v>45882</v>
      </c>
      <c r="D157" s="116"/>
      <c r="E157" s="120"/>
      <c r="F157" s="116"/>
      <c r="G157" s="120"/>
      <c r="H157" s="257"/>
      <c r="I157" s="258"/>
      <c r="J157" s="116"/>
      <c r="K157" s="121"/>
      <c r="L157" s="123"/>
      <c r="M157" s="121"/>
      <c r="N157" s="122"/>
      <c r="O157" s="99">
        <f>O156+1</f>
        <v>92</v>
      </c>
    </row>
    <row r="158" spans="1:15" ht="36" customHeight="1">
      <c r="A158" s="713"/>
      <c r="B158" s="118">
        <f t="shared" si="20"/>
        <v>45883</v>
      </c>
      <c r="C158" s="119">
        <f t="shared" si="21"/>
        <v>45883</v>
      </c>
      <c r="D158" s="116"/>
      <c r="E158" s="124"/>
      <c r="F158" s="116"/>
      <c r="G158" s="124"/>
      <c r="H158" s="116"/>
      <c r="I158" s="124"/>
      <c r="J158" s="116"/>
      <c r="K158" s="124"/>
      <c r="L158" s="116"/>
      <c r="M158" s="124"/>
      <c r="N158" s="122"/>
      <c r="O158" s="99">
        <f>O157+1</f>
        <v>93</v>
      </c>
    </row>
    <row r="159" spans="1:15" ht="36" customHeight="1">
      <c r="A159" s="713"/>
      <c r="B159" s="118">
        <f t="shared" si="20"/>
        <v>45884</v>
      </c>
      <c r="C159" s="119">
        <f t="shared" si="21"/>
        <v>45884</v>
      </c>
      <c r="D159" s="218"/>
      <c r="E159" s="229"/>
      <c r="F159" s="218"/>
      <c r="G159" s="259"/>
      <c r="H159" s="218"/>
      <c r="I159" s="260"/>
      <c r="J159" s="218"/>
      <c r="K159" s="236"/>
      <c r="L159" s="218"/>
      <c r="M159" s="261"/>
      <c r="N159" s="190"/>
      <c r="O159" s="99">
        <f>O158+1</f>
        <v>94</v>
      </c>
    </row>
    <row r="160" spans="1:15" ht="36" customHeight="1">
      <c r="A160" s="713"/>
      <c r="B160" s="125">
        <f t="shared" si="20"/>
        <v>45885</v>
      </c>
      <c r="C160" s="126">
        <f t="shared" si="21"/>
        <v>45885</v>
      </c>
      <c r="D160" s="127"/>
      <c r="E160" s="128"/>
      <c r="F160" s="127"/>
      <c r="G160" s="219"/>
      <c r="H160" s="127"/>
      <c r="I160" s="128"/>
      <c r="J160" s="127"/>
      <c r="K160" s="128"/>
      <c r="L160" s="127"/>
      <c r="M160" s="256"/>
      <c r="N160" s="130"/>
    </row>
    <row r="161" spans="1:15" ht="36" customHeight="1">
      <c r="A161" s="713"/>
      <c r="B161" s="125">
        <f t="shared" si="20"/>
        <v>45886</v>
      </c>
      <c r="C161" s="126">
        <f t="shared" si="21"/>
        <v>45886</v>
      </c>
      <c r="D161" s="145"/>
      <c r="E161" s="262"/>
      <c r="F161" s="145"/>
      <c r="G161" s="262"/>
      <c r="H161" s="145"/>
      <c r="I161" s="262"/>
      <c r="J161" s="145"/>
      <c r="K161" s="262"/>
      <c r="L161" s="145"/>
      <c r="M161" s="263"/>
      <c r="N161" s="264"/>
    </row>
    <row r="162" spans="1:15" ht="36" customHeight="1">
      <c r="A162" s="713"/>
      <c r="B162" s="118">
        <f t="shared" si="20"/>
        <v>45887</v>
      </c>
      <c r="C162" s="119">
        <f t="shared" si="21"/>
        <v>45887</v>
      </c>
      <c r="D162" s="116"/>
      <c r="E162" s="253"/>
      <c r="F162" s="116"/>
      <c r="G162" s="124"/>
      <c r="H162" s="116"/>
      <c r="I162" s="253"/>
      <c r="J162" s="116"/>
      <c r="K162" s="124"/>
      <c r="L162" s="116"/>
      <c r="M162" s="242"/>
      <c r="N162" s="122"/>
      <c r="O162" s="99">
        <f>O159+1</f>
        <v>95</v>
      </c>
    </row>
    <row r="163" spans="1:15" ht="36" customHeight="1">
      <c r="A163" s="713"/>
      <c r="B163" s="118">
        <f t="shared" si="20"/>
        <v>45888</v>
      </c>
      <c r="C163" s="119">
        <f t="shared" si="21"/>
        <v>45888</v>
      </c>
      <c r="D163" s="116"/>
      <c r="E163" s="120"/>
      <c r="F163" s="116"/>
      <c r="G163" s="120"/>
      <c r="H163" s="116"/>
      <c r="I163" s="120"/>
      <c r="J163" s="116"/>
      <c r="K163" s="124"/>
      <c r="L163" s="123"/>
      <c r="M163" s="121"/>
      <c r="N163" s="122"/>
      <c r="O163" s="99">
        <f>O162+1</f>
        <v>96</v>
      </c>
    </row>
    <row r="164" spans="1:15" ht="36" customHeight="1">
      <c r="A164" s="713"/>
      <c r="B164" s="118">
        <f t="shared" si="20"/>
        <v>45889</v>
      </c>
      <c r="C164" s="119">
        <f t="shared" si="21"/>
        <v>45889</v>
      </c>
      <c r="D164" s="116"/>
      <c r="E164" s="120"/>
      <c r="F164" s="116"/>
      <c r="G164" s="120"/>
      <c r="H164" s="116"/>
      <c r="I164" s="120"/>
      <c r="J164" s="116"/>
      <c r="K164" s="124"/>
      <c r="L164" s="123"/>
      <c r="M164" s="121"/>
      <c r="N164" s="122" t="s">
        <v>1766</v>
      </c>
      <c r="O164" s="99">
        <f t="shared" ref="O164:O166" si="23">O163+1</f>
        <v>97</v>
      </c>
    </row>
    <row r="165" spans="1:15" ht="36" customHeight="1">
      <c r="A165" s="713"/>
      <c r="B165" s="118">
        <f t="shared" si="20"/>
        <v>45890</v>
      </c>
      <c r="C165" s="119">
        <f t="shared" si="21"/>
        <v>45890</v>
      </c>
      <c r="D165" s="116"/>
      <c r="E165" s="124"/>
      <c r="F165" s="116"/>
      <c r="G165" s="124"/>
      <c r="H165" s="116"/>
      <c r="I165" s="124"/>
      <c r="J165" s="116"/>
      <c r="K165" s="124"/>
      <c r="L165" s="116"/>
      <c r="M165" s="124"/>
      <c r="N165" s="122"/>
      <c r="O165" s="99">
        <f t="shared" si="23"/>
        <v>98</v>
      </c>
    </row>
    <row r="166" spans="1:15" ht="36" customHeight="1">
      <c r="A166" s="714"/>
      <c r="B166" s="118">
        <f t="shared" si="20"/>
        <v>45891</v>
      </c>
      <c r="C166" s="119">
        <f t="shared" si="21"/>
        <v>45891</v>
      </c>
      <c r="D166" s="116"/>
      <c r="E166" s="124"/>
      <c r="F166" s="116"/>
      <c r="G166" s="124"/>
      <c r="H166" s="116"/>
      <c r="I166" s="124"/>
      <c r="J166" s="116"/>
      <c r="K166" s="124"/>
      <c r="L166" s="116"/>
      <c r="M166" s="121"/>
      <c r="N166" s="122" t="s">
        <v>1767</v>
      </c>
      <c r="O166" s="99">
        <f t="shared" si="23"/>
        <v>99</v>
      </c>
    </row>
    <row r="167" spans="1:15" ht="36" customHeight="1">
      <c r="A167" s="714"/>
      <c r="B167" s="125">
        <f t="shared" si="20"/>
        <v>45892</v>
      </c>
      <c r="C167" s="126">
        <f t="shared" si="21"/>
        <v>45892</v>
      </c>
      <c r="D167" s="127"/>
      <c r="E167" s="128"/>
      <c r="F167" s="127"/>
      <c r="G167" s="219"/>
      <c r="H167" s="127"/>
      <c r="I167" s="219"/>
      <c r="J167" s="127"/>
      <c r="K167" s="128"/>
      <c r="L167" s="127"/>
      <c r="M167" s="256"/>
      <c r="N167" s="130"/>
    </row>
    <row r="168" spans="1:15" ht="36" customHeight="1">
      <c r="A168" s="714"/>
      <c r="B168" s="125">
        <f t="shared" si="20"/>
        <v>45893</v>
      </c>
      <c r="C168" s="126">
        <f t="shared" si="21"/>
        <v>45893</v>
      </c>
      <c r="D168" s="127"/>
      <c r="E168" s="128"/>
      <c r="F168" s="127"/>
      <c r="G168" s="128"/>
      <c r="H168" s="127"/>
      <c r="I168" s="128"/>
      <c r="J168" s="127"/>
      <c r="K168" s="219"/>
      <c r="L168" s="127"/>
      <c r="M168" s="219"/>
      <c r="N168" s="130"/>
    </row>
    <row r="169" spans="1:15" ht="36" customHeight="1">
      <c r="A169" s="714"/>
      <c r="B169" s="118">
        <f t="shared" si="20"/>
        <v>45894</v>
      </c>
      <c r="C169" s="119">
        <f t="shared" si="21"/>
        <v>45894</v>
      </c>
      <c r="D169" s="116"/>
      <c r="E169" s="124"/>
      <c r="F169" s="116"/>
      <c r="G169" s="124"/>
      <c r="H169" s="116"/>
      <c r="I169" s="124"/>
      <c r="J169" s="116"/>
      <c r="K169" s="124"/>
      <c r="L169" s="116"/>
      <c r="M169" s="242"/>
      <c r="N169" s="246"/>
      <c r="O169" s="99">
        <f>O166+1</f>
        <v>100</v>
      </c>
    </row>
    <row r="170" spans="1:15" ht="36" customHeight="1">
      <c r="A170" s="715" t="s">
        <v>1768</v>
      </c>
      <c r="B170" s="118">
        <f t="shared" si="20"/>
        <v>45895</v>
      </c>
      <c r="C170" s="119">
        <f t="shared" si="21"/>
        <v>45895</v>
      </c>
      <c r="D170" s="116"/>
      <c r="E170" s="124"/>
      <c r="F170" s="116"/>
      <c r="G170" s="124"/>
      <c r="H170" s="116"/>
      <c r="I170" s="120"/>
      <c r="J170" s="123"/>
      <c r="K170" s="121"/>
      <c r="L170" s="123"/>
      <c r="M170" s="121"/>
      <c r="N170" s="122" t="s">
        <v>1769</v>
      </c>
      <c r="O170" s="99">
        <f>O169+1</f>
        <v>101</v>
      </c>
    </row>
    <row r="171" spans="1:15" ht="36" customHeight="1">
      <c r="A171" s="716" t="s">
        <v>1770</v>
      </c>
      <c r="B171" s="118">
        <f t="shared" si="20"/>
        <v>45896</v>
      </c>
      <c r="C171" s="119">
        <f t="shared" si="21"/>
        <v>45896</v>
      </c>
      <c r="D171" s="116"/>
      <c r="E171" s="120"/>
      <c r="F171" s="116"/>
      <c r="G171" s="120"/>
      <c r="H171" s="257"/>
      <c r="I171" s="258"/>
      <c r="J171" s="116"/>
      <c r="K171" s="121"/>
      <c r="L171" s="123"/>
      <c r="M171" s="121"/>
      <c r="N171" s="122" t="s">
        <v>1771</v>
      </c>
      <c r="O171" s="99">
        <f t="shared" ref="O171:O173" si="24">O170+1</f>
        <v>102</v>
      </c>
    </row>
    <row r="172" spans="1:15" ht="36" customHeight="1">
      <c r="A172" s="716"/>
      <c r="B172" s="118">
        <f t="shared" si="20"/>
        <v>45897</v>
      </c>
      <c r="C172" s="119">
        <f t="shared" si="21"/>
        <v>45897</v>
      </c>
      <c r="D172" s="116"/>
      <c r="E172" s="124"/>
      <c r="F172" s="116"/>
      <c r="G172" s="124"/>
      <c r="H172" s="116"/>
      <c r="I172" s="124"/>
      <c r="J172" s="116"/>
      <c r="K172" s="124"/>
      <c r="L172" s="116"/>
      <c r="M172" s="124"/>
      <c r="N172" s="122" t="s">
        <v>1769</v>
      </c>
      <c r="O172" s="99">
        <f t="shared" si="24"/>
        <v>103</v>
      </c>
    </row>
    <row r="173" spans="1:15" ht="36" customHeight="1">
      <c r="A173" s="716"/>
      <c r="B173" s="118">
        <f t="shared" si="20"/>
        <v>45898</v>
      </c>
      <c r="C173" s="119">
        <f t="shared" si="21"/>
        <v>45898</v>
      </c>
      <c r="D173" s="116"/>
      <c r="E173" s="124"/>
      <c r="F173" s="116"/>
      <c r="G173" s="124"/>
      <c r="H173" s="116"/>
      <c r="I173" s="124"/>
      <c r="J173" s="116"/>
      <c r="K173" s="223"/>
      <c r="L173" s="116"/>
      <c r="M173" s="121"/>
      <c r="N173" s="122" t="s">
        <v>1769</v>
      </c>
      <c r="O173" s="99">
        <f t="shared" si="24"/>
        <v>104</v>
      </c>
    </row>
    <row r="174" spans="1:15" ht="36" customHeight="1">
      <c r="A174" s="716"/>
      <c r="B174" s="125">
        <f t="shared" si="20"/>
        <v>45899</v>
      </c>
      <c r="C174" s="126">
        <f t="shared" si="21"/>
        <v>45899</v>
      </c>
      <c r="D174" s="127"/>
      <c r="E174" s="128"/>
      <c r="F174" s="127"/>
      <c r="G174" s="128"/>
      <c r="H174" s="127"/>
      <c r="I174" s="128"/>
      <c r="J174" s="127"/>
      <c r="K174" s="265"/>
      <c r="L174" s="166"/>
      <c r="M174" s="168"/>
      <c r="N174" s="208" t="s">
        <v>1769</v>
      </c>
    </row>
    <row r="175" spans="1:15" ht="36" customHeight="1">
      <c r="A175" s="716"/>
      <c r="B175" s="191">
        <f t="shared" si="20"/>
        <v>45900</v>
      </c>
      <c r="C175" s="192">
        <f>B175</f>
        <v>45900</v>
      </c>
      <c r="D175" s="193"/>
      <c r="E175" s="194"/>
      <c r="F175" s="193"/>
      <c r="G175" s="194"/>
      <c r="H175" s="193"/>
      <c r="I175" s="194"/>
      <c r="J175" s="193"/>
      <c r="K175" s="266"/>
      <c r="L175" s="193"/>
      <c r="M175" s="267"/>
      <c r="N175" s="197" t="s">
        <v>1769</v>
      </c>
    </row>
    <row r="176" spans="1:15" ht="27" customHeight="1">
      <c r="B176" s="222"/>
      <c r="D176" s="157"/>
      <c r="E176" s="157"/>
      <c r="F176" s="157"/>
      <c r="G176" s="157"/>
      <c r="H176" s="157"/>
      <c r="I176" s="157"/>
      <c r="J176" s="157"/>
      <c r="K176" s="158"/>
      <c r="L176" s="157"/>
      <c r="M176" s="158"/>
      <c r="N176" s="158"/>
    </row>
    <row r="177" spans="1:15" ht="27" customHeight="1">
      <c r="B177" s="159" t="s">
        <v>1212</v>
      </c>
      <c r="D177" s="157"/>
      <c r="E177" s="157"/>
      <c r="F177" s="157"/>
      <c r="G177" s="157"/>
      <c r="H177" s="157"/>
      <c r="I177" s="157"/>
      <c r="J177" s="157"/>
      <c r="K177" s="158"/>
      <c r="L177" s="157"/>
      <c r="M177" s="158"/>
      <c r="N177" s="158"/>
    </row>
    <row r="178" spans="1:15" ht="18" customHeight="1">
      <c r="A178" s="716"/>
      <c r="B178" s="1383" t="s">
        <v>1055</v>
      </c>
      <c r="C178" s="1385" t="s">
        <v>1056</v>
      </c>
      <c r="D178" s="106" t="s">
        <v>1057</v>
      </c>
      <c r="E178" s="1381" t="s">
        <v>1058</v>
      </c>
      <c r="F178" s="106" t="s">
        <v>1059</v>
      </c>
      <c r="G178" s="1381" t="s">
        <v>1058</v>
      </c>
      <c r="H178" s="106" t="s">
        <v>1060</v>
      </c>
      <c r="I178" s="1381" t="s">
        <v>1058</v>
      </c>
      <c r="J178" s="106" t="s">
        <v>1061</v>
      </c>
      <c r="K178" s="1381" t="s">
        <v>1058</v>
      </c>
      <c r="L178" s="106" t="s">
        <v>1062</v>
      </c>
      <c r="M178" s="1381" t="s">
        <v>1058</v>
      </c>
      <c r="N178" s="107" t="s">
        <v>1063</v>
      </c>
    </row>
    <row r="179" spans="1:15" ht="18" customHeight="1">
      <c r="A179" s="716"/>
      <c r="B179" s="1384"/>
      <c r="C179" s="1386"/>
      <c r="D179" s="108" t="s">
        <v>1064</v>
      </c>
      <c r="E179" s="1382"/>
      <c r="F179" s="108" t="s">
        <v>1065</v>
      </c>
      <c r="G179" s="1382"/>
      <c r="H179" s="108" t="s">
        <v>1066</v>
      </c>
      <c r="I179" s="1382"/>
      <c r="J179" s="108" t="s">
        <v>1067</v>
      </c>
      <c r="K179" s="1382"/>
      <c r="L179" s="108" t="s">
        <v>443</v>
      </c>
      <c r="M179" s="1382"/>
      <c r="N179" s="109"/>
    </row>
    <row r="180" spans="1:15" ht="36" customHeight="1">
      <c r="A180" s="716"/>
      <c r="B180" s="110">
        <f>B175+1</f>
        <v>45901</v>
      </c>
      <c r="C180" s="111">
        <f>B180</f>
        <v>45901</v>
      </c>
      <c r="D180" s="268"/>
      <c r="E180" s="160"/>
      <c r="F180" s="268"/>
      <c r="G180" s="160"/>
      <c r="H180" s="268"/>
      <c r="I180" s="160"/>
      <c r="J180" s="268"/>
      <c r="K180" s="160"/>
      <c r="L180" s="163"/>
      <c r="M180" s="115"/>
      <c r="N180" s="117" t="s">
        <v>1772</v>
      </c>
      <c r="O180" s="99">
        <f>O173+1</f>
        <v>105</v>
      </c>
    </row>
    <row r="181" spans="1:15" ht="36" customHeight="1">
      <c r="A181" s="716"/>
      <c r="B181" s="118">
        <f>B180+1</f>
        <v>45902</v>
      </c>
      <c r="C181" s="119">
        <f>B181</f>
        <v>45902</v>
      </c>
      <c r="D181" s="269"/>
      <c r="E181" s="135"/>
      <c r="F181" s="269"/>
      <c r="G181" s="135"/>
      <c r="H181" s="269"/>
      <c r="I181" s="135"/>
      <c r="J181" s="269"/>
      <c r="K181" s="135"/>
      <c r="L181" s="116"/>
      <c r="M181" s="121"/>
      <c r="N181" s="122" t="s">
        <v>1772</v>
      </c>
      <c r="O181" s="99">
        <f>O180+1</f>
        <v>106</v>
      </c>
    </row>
    <row r="182" spans="1:15" ht="36" customHeight="1">
      <c r="A182" s="716"/>
      <c r="B182" s="118">
        <f t="shared" ref="B182:B208" si="25">B181+1</f>
        <v>45903</v>
      </c>
      <c r="C182" s="119">
        <f t="shared" ref="C182:C208" si="26">B182</f>
        <v>45903</v>
      </c>
      <c r="D182" s="269"/>
      <c r="E182" s="177"/>
      <c r="F182" s="116"/>
      <c r="G182" s="120"/>
      <c r="H182" s="116"/>
      <c r="I182" s="177"/>
      <c r="J182" s="116"/>
      <c r="K182" s="121"/>
      <c r="L182" s="116"/>
      <c r="M182" s="121"/>
      <c r="N182" s="122" t="s">
        <v>1773</v>
      </c>
      <c r="O182" s="99">
        <f t="shared" ref="O182:O184" si="27">O181+1</f>
        <v>107</v>
      </c>
    </row>
    <row r="183" spans="1:15" ht="36" customHeight="1">
      <c r="A183" s="716"/>
      <c r="B183" s="118">
        <f t="shared" si="25"/>
        <v>45904</v>
      </c>
      <c r="C183" s="119">
        <f t="shared" si="26"/>
        <v>45904</v>
      </c>
      <c r="D183" s="269"/>
      <c r="E183" s="270"/>
      <c r="F183" s="269"/>
      <c r="G183" s="270"/>
      <c r="H183" s="116"/>
      <c r="I183" s="135"/>
      <c r="J183" s="116"/>
      <c r="K183" s="135"/>
      <c r="L183" s="116"/>
      <c r="M183" s="124"/>
      <c r="N183" s="122" t="s">
        <v>1213</v>
      </c>
      <c r="O183" s="99">
        <f t="shared" si="27"/>
        <v>108</v>
      </c>
    </row>
    <row r="184" spans="1:15" ht="36" customHeight="1">
      <c r="A184" s="716"/>
      <c r="B184" s="118">
        <f t="shared" si="25"/>
        <v>45905</v>
      </c>
      <c r="C184" s="119">
        <f t="shared" si="26"/>
        <v>45905</v>
      </c>
      <c r="D184" s="116"/>
      <c r="E184" s="135"/>
      <c r="F184" s="116"/>
      <c r="G184" s="135"/>
      <c r="H184" s="116"/>
      <c r="I184" s="135"/>
      <c r="J184" s="116"/>
      <c r="K184" s="135"/>
      <c r="L184" s="116"/>
      <c r="M184" s="242"/>
      <c r="N184" s="122" t="s">
        <v>1774</v>
      </c>
      <c r="O184" s="99">
        <f t="shared" si="27"/>
        <v>109</v>
      </c>
    </row>
    <row r="185" spans="1:15" ht="36" customHeight="1">
      <c r="A185" s="716"/>
      <c r="B185" s="125">
        <f t="shared" si="25"/>
        <v>45906</v>
      </c>
      <c r="C185" s="126">
        <f t="shared" si="26"/>
        <v>45906</v>
      </c>
      <c r="D185" s="127"/>
      <c r="E185" s="139"/>
      <c r="F185" s="127"/>
      <c r="G185" s="139"/>
      <c r="H185" s="127"/>
      <c r="I185" s="139"/>
      <c r="J185" s="138"/>
      <c r="K185" s="139"/>
      <c r="L185" s="127"/>
      <c r="M185" s="256"/>
      <c r="N185" s="130" t="s">
        <v>1213</v>
      </c>
    </row>
    <row r="186" spans="1:15" ht="36" customHeight="1">
      <c r="A186" s="716"/>
      <c r="B186" s="125">
        <f t="shared" si="25"/>
        <v>45907</v>
      </c>
      <c r="C186" s="126">
        <f t="shared" si="26"/>
        <v>45907</v>
      </c>
      <c r="D186" s="127"/>
      <c r="E186" s="139"/>
      <c r="F186" s="138"/>
      <c r="G186" s="271"/>
      <c r="H186" s="138"/>
      <c r="I186" s="271"/>
      <c r="J186" s="138"/>
      <c r="K186" s="272"/>
      <c r="L186" s="127"/>
      <c r="M186" s="219"/>
      <c r="N186" s="130"/>
    </row>
    <row r="187" spans="1:15" ht="36" customHeight="1">
      <c r="A187" s="716"/>
      <c r="B187" s="118">
        <f t="shared" si="25"/>
        <v>45908</v>
      </c>
      <c r="C187" s="119">
        <f t="shared" si="26"/>
        <v>45908</v>
      </c>
      <c r="D187" s="116"/>
      <c r="E187" s="135"/>
      <c r="F187" s="116"/>
      <c r="G187" s="135"/>
      <c r="H187" s="116"/>
      <c r="I187" s="135"/>
      <c r="J187" s="116"/>
      <c r="K187" s="135"/>
      <c r="L187" s="116"/>
      <c r="M187" s="242"/>
      <c r="N187" s="122"/>
      <c r="O187" s="99">
        <f>O184+1</f>
        <v>110</v>
      </c>
    </row>
    <row r="188" spans="1:15" ht="36" customHeight="1">
      <c r="A188" s="716"/>
      <c r="B188" s="118">
        <f t="shared" si="25"/>
        <v>45909</v>
      </c>
      <c r="C188" s="119">
        <f t="shared" si="26"/>
        <v>45909</v>
      </c>
      <c r="D188" s="269"/>
      <c r="E188" s="135"/>
      <c r="F188" s="269"/>
      <c r="G188" s="135"/>
      <c r="H188" s="269"/>
      <c r="I188" s="177"/>
      <c r="J188" s="137"/>
      <c r="K188" s="121"/>
      <c r="L188" s="123"/>
      <c r="M188" s="121"/>
      <c r="N188" s="122"/>
      <c r="O188" s="99">
        <f>O187+1</f>
        <v>111</v>
      </c>
    </row>
    <row r="189" spans="1:15" ht="36" customHeight="1">
      <c r="A189" s="716"/>
      <c r="B189" s="118">
        <f t="shared" si="25"/>
        <v>45910</v>
      </c>
      <c r="C189" s="119">
        <f t="shared" si="26"/>
        <v>45910</v>
      </c>
      <c r="D189" s="269"/>
      <c r="E189" s="177"/>
      <c r="F189" s="116"/>
      <c r="G189" s="177"/>
      <c r="H189" s="137"/>
      <c r="I189" s="177"/>
      <c r="J189" s="116"/>
      <c r="K189" s="121"/>
      <c r="L189" s="116"/>
      <c r="M189" s="121"/>
      <c r="N189" s="122" t="s">
        <v>1718</v>
      </c>
      <c r="O189" s="99">
        <f t="shared" ref="O189:O191" si="28">O188+1</f>
        <v>112</v>
      </c>
    </row>
    <row r="190" spans="1:15" ht="36" customHeight="1">
      <c r="A190" s="716"/>
      <c r="B190" s="118">
        <f t="shared" si="25"/>
        <v>45911</v>
      </c>
      <c r="C190" s="119">
        <f t="shared" si="26"/>
        <v>45911</v>
      </c>
      <c r="D190" s="116"/>
      <c r="E190" s="274"/>
      <c r="F190" s="116"/>
      <c r="G190" s="135"/>
      <c r="H190" s="116"/>
      <c r="I190" s="274"/>
      <c r="J190" s="116"/>
      <c r="K190" s="135"/>
      <c r="L190" s="116"/>
      <c r="M190" s="242"/>
      <c r="N190" s="122" t="s">
        <v>1775</v>
      </c>
      <c r="O190" s="99">
        <f t="shared" si="28"/>
        <v>113</v>
      </c>
    </row>
    <row r="191" spans="1:15" ht="36" customHeight="1">
      <c r="A191" s="716"/>
      <c r="B191" s="118">
        <f t="shared" si="25"/>
        <v>45912</v>
      </c>
      <c r="C191" s="119">
        <f t="shared" si="26"/>
        <v>45912</v>
      </c>
      <c r="D191" s="116"/>
      <c r="E191" s="274"/>
      <c r="F191" s="116"/>
      <c r="G191" s="135"/>
      <c r="H191" s="116"/>
      <c r="I191" s="274"/>
      <c r="J191" s="116"/>
      <c r="K191" s="135"/>
      <c r="L191" s="116"/>
      <c r="M191" s="242"/>
      <c r="N191" s="122"/>
      <c r="O191" s="99">
        <f t="shared" si="28"/>
        <v>114</v>
      </c>
    </row>
    <row r="192" spans="1:15" ht="36" customHeight="1">
      <c r="A192" s="716"/>
      <c r="B192" s="125">
        <f t="shared" si="25"/>
        <v>45913</v>
      </c>
      <c r="C192" s="126">
        <f t="shared" si="26"/>
        <v>45913</v>
      </c>
      <c r="D192" s="127"/>
      <c r="E192" s="139"/>
      <c r="F192" s="127"/>
      <c r="G192" s="139"/>
      <c r="H192" s="127"/>
      <c r="I192" s="273"/>
      <c r="J192" s="127"/>
      <c r="K192" s="139"/>
      <c r="L192" s="127"/>
      <c r="M192" s="256"/>
      <c r="N192" s="130"/>
    </row>
    <row r="193" spans="1:15" ht="36" customHeight="1">
      <c r="A193" s="716"/>
      <c r="B193" s="125">
        <f t="shared" si="25"/>
        <v>45914</v>
      </c>
      <c r="C193" s="126">
        <f t="shared" si="26"/>
        <v>45914</v>
      </c>
      <c r="D193" s="127"/>
      <c r="E193" s="273"/>
      <c r="F193" s="127"/>
      <c r="G193" s="139"/>
      <c r="H193" s="127"/>
      <c r="I193" s="273"/>
      <c r="J193" s="127"/>
      <c r="K193" s="139"/>
      <c r="L193" s="127"/>
      <c r="M193" s="256"/>
      <c r="N193" s="130"/>
    </row>
    <row r="194" spans="1:15" ht="36" customHeight="1">
      <c r="A194" s="716"/>
      <c r="B194" s="125">
        <f t="shared" si="25"/>
        <v>45915</v>
      </c>
      <c r="C194" s="126">
        <f t="shared" si="26"/>
        <v>45915</v>
      </c>
      <c r="D194" s="127"/>
      <c r="E194" s="139"/>
      <c r="F194" s="127"/>
      <c r="G194" s="139"/>
      <c r="H194" s="127"/>
      <c r="I194" s="139"/>
      <c r="J194" s="127"/>
      <c r="K194" s="139"/>
      <c r="L194" s="127"/>
      <c r="M194" s="256"/>
      <c r="N194" s="130" t="s">
        <v>1776</v>
      </c>
    </row>
    <row r="195" spans="1:15" ht="36" customHeight="1">
      <c r="A195" s="716"/>
      <c r="B195" s="118">
        <f t="shared" si="25"/>
        <v>45916</v>
      </c>
      <c r="C195" s="119">
        <f t="shared" si="26"/>
        <v>45916</v>
      </c>
      <c r="D195" s="269"/>
      <c r="E195" s="135"/>
      <c r="F195" s="269"/>
      <c r="G195" s="135"/>
      <c r="H195" s="269"/>
      <c r="I195" s="135"/>
      <c r="J195" s="269"/>
      <c r="K195" s="135"/>
      <c r="L195" s="123"/>
      <c r="M195" s="121"/>
      <c r="N195" s="122"/>
      <c r="O195" s="99">
        <f>O191+1</f>
        <v>115</v>
      </c>
    </row>
    <row r="196" spans="1:15" ht="36" customHeight="1">
      <c r="A196" s="716"/>
      <c r="B196" s="118">
        <f t="shared" si="25"/>
        <v>45917</v>
      </c>
      <c r="C196" s="119">
        <f t="shared" si="26"/>
        <v>45917</v>
      </c>
      <c r="D196" s="269" t="s">
        <v>1777</v>
      </c>
      <c r="E196" s="177"/>
      <c r="F196" s="116" t="s">
        <v>1777</v>
      </c>
      <c r="G196" s="120"/>
      <c r="H196" s="269" t="s">
        <v>1777</v>
      </c>
      <c r="I196" s="177"/>
      <c r="J196" s="116" t="s">
        <v>1777</v>
      </c>
      <c r="K196" s="135"/>
      <c r="L196" s="116"/>
      <c r="M196" s="121"/>
      <c r="N196" s="122" t="s">
        <v>1778</v>
      </c>
      <c r="O196" s="99">
        <f>O195+1</f>
        <v>116</v>
      </c>
    </row>
    <row r="197" spans="1:15" ht="36" customHeight="1">
      <c r="A197" s="716"/>
      <c r="B197" s="118">
        <f t="shared" si="25"/>
        <v>45918</v>
      </c>
      <c r="C197" s="119">
        <f t="shared" si="26"/>
        <v>45918</v>
      </c>
      <c r="D197" s="116"/>
      <c r="E197" s="135"/>
      <c r="F197" s="116"/>
      <c r="G197" s="135"/>
      <c r="H197" s="116"/>
      <c r="I197" s="274"/>
      <c r="J197" s="116"/>
      <c r="K197" s="274"/>
      <c r="L197" s="116"/>
      <c r="M197" s="121"/>
      <c r="N197" s="122"/>
      <c r="O197" s="99">
        <f t="shared" ref="O197:O198" si="29">O196+1</f>
        <v>117</v>
      </c>
    </row>
    <row r="198" spans="1:15" ht="36" customHeight="1">
      <c r="A198" s="716"/>
      <c r="B198" s="118">
        <f t="shared" si="25"/>
        <v>45919</v>
      </c>
      <c r="C198" s="119">
        <f t="shared" si="26"/>
        <v>45919</v>
      </c>
      <c r="D198" s="269"/>
      <c r="E198" s="270"/>
      <c r="F198" s="116"/>
      <c r="G198" s="274"/>
      <c r="H198" s="116"/>
      <c r="I198" s="135"/>
      <c r="J198" s="116"/>
      <c r="K198" s="135"/>
      <c r="L198" s="116"/>
      <c r="M198" s="121"/>
      <c r="N198" s="122"/>
      <c r="O198" s="99">
        <f t="shared" si="29"/>
        <v>118</v>
      </c>
    </row>
    <row r="199" spans="1:15" ht="36" customHeight="1">
      <c r="A199" s="716"/>
      <c r="B199" s="125">
        <f t="shared" si="25"/>
        <v>45920</v>
      </c>
      <c r="C199" s="126">
        <f t="shared" si="26"/>
        <v>45920</v>
      </c>
      <c r="D199" s="127"/>
      <c r="E199" s="139"/>
      <c r="F199" s="127"/>
      <c r="G199" s="139"/>
      <c r="H199" s="127"/>
      <c r="I199" s="139"/>
      <c r="J199" s="127"/>
      <c r="K199" s="139"/>
      <c r="L199" s="127"/>
      <c r="M199" s="132"/>
      <c r="N199" s="130"/>
    </row>
    <row r="200" spans="1:15" ht="36" customHeight="1">
      <c r="A200" s="716"/>
      <c r="B200" s="125">
        <f t="shared" si="25"/>
        <v>45921</v>
      </c>
      <c r="C200" s="126">
        <f t="shared" si="26"/>
        <v>45921</v>
      </c>
      <c r="D200" s="127"/>
      <c r="E200" s="139"/>
      <c r="F200" s="127"/>
      <c r="G200" s="139"/>
      <c r="H200" s="127"/>
      <c r="I200" s="273"/>
      <c r="J200" s="127"/>
      <c r="K200" s="273"/>
      <c r="L200" s="127"/>
      <c r="M200" s="216"/>
      <c r="N200" s="130"/>
    </row>
    <row r="201" spans="1:15" ht="36" customHeight="1">
      <c r="A201" s="716"/>
      <c r="B201" s="118">
        <f t="shared" si="25"/>
        <v>45922</v>
      </c>
      <c r="C201" s="119">
        <f t="shared" si="26"/>
        <v>45922</v>
      </c>
      <c r="D201" s="269"/>
      <c r="E201" s="135"/>
      <c r="F201" s="269"/>
      <c r="G201" s="135"/>
      <c r="H201" s="269"/>
      <c r="I201" s="135"/>
      <c r="J201" s="269"/>
      <c r="K201" s="135"/>
      <c r="L201" s="116"/>
      <c r="M201" s="124"/>
      <c r="N201" s="122"/>
      <c r="O201" s="99">
        <f>O198+1</f>
        <v>119</v>
      </c>
    </row>
    <row r="202" spans="1:15" ht="36" customHeight="1">
      <c r="A202" s="716"/>
      <c r="B202" s="125">
        <f t="shared" si="25"/>
        <v>45923</v>
      </c>
      <c r="C202" s="126">
        <f t="shared" si="26"/>
        <v>45923</v>
      </c>
      <c r="D202" s="138"/>
      <c r="E202" s="275"/>
      <c r="F202" s="127"/>
      <c r="G202" s="129"/>
      <c r="H202" s="138"/>
      <c r="I202" s="275"/>
      <c r="J202" s="245"/>
      <c r="K202" s="139"/>
      <c r="L202" s="245"/>
      <c r="M202" s="132"/>
      <c r="N202" s="130" t="s">
        <v>1779</v>
      </c>
    </row>
    <row r="203" spans="1:15" ht="36" customHeight="1">
      <c r="A203" s="716"/>
      <c r="B203" s="118">
        <f t="shared" si="25"/>
        <v>45924</v>
      </c>
      <c r="C203" s="119">
        <f t="shared" si="26"/>
        <v>45924</v>
      </c>
      <c r="D203" s="269"/>
      <c r="E203" s="177"/>
      <c r="F203" s="116"/>
      <c r="G203" s="120"/>
      <c r="H203" s="269"/>
      <c r="I203" s="177"/>
      <c r="J203" s="116"/>
      <c r="K203" s="135"/>
      <c r="L203" s="116"/>
      <c r="M203" s="121"/>
      <c r="N203" s="122" t="s">
        <v>1780</v>
      </c>
      <c r="O203" s="99">
        <f>O201+1</f>
        <v>120</v>
      </c>
    </row>
    <row r="204" spans="1:15" ht="36" customHeight="1">
      <c r="A204" s="716"/>
      <c r="B204" s="118">
        <f t="shared" si="25"/>
        <v>45925</v>
      </c>
      <c r="C204" s="119">
        <f t="shared" si="26"/>
        <v>45925</v>
      </c>
      <c r="D204" s="284"/>
      <c r="E204" s="276"/>
      <c r="F204" s="284"/>
      <c r="G204" s="276"/>
      <c r="H204" s="284"/>
      <c r="I204" s="285"/>
      <c r="J204" s="284"/>
      <c r="K204" s="276"/>
      <c r="L204" s="218"/>
      <c r="M204" s="229"/>
      <c r="N204" s="122"/>
      <c r="O204" s="99">
        <f>O203+1</f>
        <v>121</v>
      </c>
    </row>
    <row r="205" spans="1:15" ht="36" customHeight="1">
      <c r="A205" s="716"/>
      <c r="B205" s="118">
        <f t="shared" si="25"/>
        <v>45926</v>
      </c>
      <c r="C205" s="119">
        <f t="shared" si="26"/>
        <v>45926</v>
      </c>
      <c r="D205" s="269"/>
      <c r="E205" s="135"/>
      <c r="F205" s="269"/>
      <c r="G205" s="135"/>
      <c r="H205" s="269"/>
      <c r="I205" s="286"/>
      <c r="J205" s="269"/>
      <c r="K205" s="135"/>
      <c r="L205" s="116"/>
      <c r="M205" s="124"/>
      <c r="N205" s="122"/>
      <c r="O205" s="99">
        <f>O204+1</f>
        <v>122</v>
      </c>
    </row>
    <row r="206" spans="1:15" ht="36" customHeight="1">
      <c r="A206" s="716"/>
      <c r="B206" s="125">
        <f t="shared" si="25"/>
        <v>45927</v>
      </c>
      <c r="C206" s="126">
        <f t="shared" si="26"/>
        <v>45927</v>
      </c>
      <c r="D206" s="277"/>
      <c r="E206" s="278"/>
      <c r="F206" s="277"/>
      <c r="G206" s="278"/>
      <c r="H206" s="277"/>
      <c r="I206" s="279"/>
      <c r="J206" s="277"/>
      <c r="K206" s="278"/>
      <c r="L206" s="145"/>
      <c r="M206" s="262"/>
      <c r="N206" s="130"/>
    </row>
    <row r="207" spans="1:15" ht="36" customHeight="1">
      <c r="A207" s="716"/>
      <c r="B207" s="125">
        <f t="shared" si="25"/>
        <v>45928</v>
      </c>
      <c r="C207" s="126">
        <f t="shared" si="26"/>
        <v>45928</v>
      </c>
      <c r="D207" s="138"/>
      <c r="E207" s="139"/>
      <c r="F207" s="138"/>
      <c r="G207" s="139"/>
      <c r="H207" s="138"/>
      <c r="I207" s="280"/>
      <c r="J207" s="138"/>
      <c r="K207" s="139"/>
      <c r="L207" s="127"/>
      <c r="M207" s="128"/>
      <c r="N207" s="130"/>
    </row>
    <row r="208" spans="1:15" ht="36" customHeight="1">
      <c r="A208" s="716"/>
      <c r="B208" s="118">
        <f t="shared" si="25"/>
        <v>45929</v>
      </c>
      <c r="C208" s="119">
        <f t="shared" si="26"/>
        <v>45929</v>
      </c>
      <c r="D208" s="269"/>
      <c r="E208" s="135"/>
      <c r="F208" s="269"/>
      <c r="G208" s="135"/>
      <c r="H208" s="269"/>
      <c r="I208" s="281"/>
      <c r="J208" s="269"/>
      <c r="K208" s="135"/>
      <c r="L208" s="116"/>
      <c r="M208" s="124"/>
      <c r="N208" s="182"/>
      <c r="O208" s="99">
        <f>O205+1</f>
        <v>123</v>
      </c>
    </row>
    <row r="209" spans="1:15" ht="36" customHeight="1">
      <c r="A209" s="716"/>
      <c r="B209" s="149">
        <f>B208+1</f>
        <v>45930</v>
      </c>
      <c r="C209" s="150">
        <f>B209</f>
        <v>45930</v>
      </c>
      <c r="D209" s="282"/>
      <c r="E209" s="221"/>
      <c r="F209" s="282"/>
      <c r="G209" s="221"/>
      <c r="H209" s="282"/>
      <c r="I209" s="221"/>
      <c r="J209" s="282"/>
      <c r="K209" s="221"/>
      <c r="L209" s="247"/>
      <c r="M209" s="154"/>
      <c r="N209" s="155"/>
      <c r="O209" s="99">
        <f>O208+1</f>
        <v>124</v>
      </c>
    </row>
  </sheetData>
  <mergeCells count="42">
    <mergeCell ref="M143:M144"/>
    <mergeCell ref="B178:B179"/>
    <mergeCell ref="C178:C179"/>
    <mergeCell ref="E178:E179"/>
    <mergeCell ref="G178:G179"/>
    <mergeCell ref="I178:I179"/>
    <mergeCell ref="K178:K179"/>
    <mergeCell ref="M178:M179"/>
    <mergeCell ref="B143:B144"/>
    <mergeCell ref="C143:C144"/>
    <mergeCell ref="E143:E144"/>
    <mergeCell ref="G143:G144"/>
    <mergeCell ref="I143:I144"/>
    <mergeCell ref="K143:K144"/>
    <mergeCell ref="M74:M75"/>
    <mergeCell ref="B108:B109"/>
    <mergeCell ref="C108:C109"/>
    <mergeCell ref="E108:E109"/>
    <mergeCell ref="G108:G109"/>
    <mergeCell ref="I108:I109"/>
    <mergeCell ref="K108:K109"/>
    <mergeCell ref="M108:M109"/>
    <mergeCell ref="B74:B75"/>
    <mergeCell ref="C74:C75"/>
    <mergeCell ref="E74:E75"/>
    <mergeCell ref="G74:G75"/>
    <mergeCell ref="I74:I75"/>
    <mergeCell ref="K74:K75"/>
    <mergeCell ref="M5:M6"/>
    <mergeCell ref="B39:B40"/>
    <mergeCell ref="C39:C40"/>
    <mergeCell ref="E39:E40"/>
    <mergeCell ref="G39:G40"/>
    <mergeCell ref="I39:I40"/>
    <mergeCell ref="K39:K40"/>
    <mergeCell ref="M39:M40"/>
    <mergeCell ref="B5:B6"/>
    <mergeCell ref="C5:C6"/>
    <mergeCell ref="E5:E6"/>
    <mergeCell ref="G5:G6"/>
    <mergeCell ref="I5:I6"/>
    <mergeCell ref="K5:K6"/>
  </mergeCells>
  <phoneticPr fontId="6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rowBreaks count="5" manualBreakCount="5">
    <brk id="36" max="13" man="1"/>
    <brk id="71" max="13" man="1"/>
    <brk id="105" max="13" man="1"/>
    <brk id="140" max="13" man="1"/>
    <brk id="175" max="1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499984740745262"/>
  </sheetPr>
  <dimension ref="A1:B209"/>
  <sheetViews>
    <sheetView workbookViewId="0">
      <selection activeCell="B8" sqref="B8"/>
    </sheetView>
  </sheetViews>
  <sheetFormatPr defaultColWidth="9" defaultRowHeight="15"/>
  <cols>
    <col min="1" max="1" width="33" style="512" customWidth="1"/>
    <col min="2" max="2" width="18.28515625" style="512" customWidth="1"/>
    <col min="3" max="16384" width="9" style="512"/>
  </cols>
  <sheetData>
    <row r="1" spans="1:2">
      <c r="A1" s="512" t="s">
        <v>516</v>
      </c>
      <c r="B1" s="512" t="s">
        <v>1821</v>
      </c>
    </row>
    <row r="2" spans="1:2">
      <c r="A2" s="512" t="s">
        <v>1822</v>
      </c>
      <c r="B2" s="512" t="s">
        <v>1823</v>
      </c>
    </row>
    <row r="3" spans="1:2">
      <c r="A3" s="512" t="s">
        <v>283</v>
      </c>
      <c r="B3" s="512" t="s">
        <v>1824</v>
      </c>
    </row>
    <row r="4" spans="1:2">
      <c r="A4" s="512" t="s">
        <v>242</v>
      </c>
      <c r="B4" s="512" t="s">
        <v>1825</v>
      </c>
    </row>
    <row r="5" spans="1:2">
      <c r="A5" s="512" t="s">
        <v>267</v>
      </c>
      <c r="B5" s="512" t="s">
        <v>1826</v>
      </c>
    </row>
    <row r="6" spans="1:2">
      <c r="A6" s="512" t="s">
        <v>1827</v>
      </c>
      <c r="B6" s="512" t="s">
        <v>1821</v>
      </c>
    </row>
    <row r="7" spans="1:2" ht="26.25">
      <c r="A7" s="512" t="s">
        <v>1088</v>
      </c>
      <c r="B7" s="513" t="s">
        <v>1828</v>
      </c>
    </row>
    <row r="8" spans="1:2" ht="26.25">
      <c r="A8" s="512" t="s">
        <v>200</v>
      </c>
      <c r="B8" s="513" t="s">
        <v>1828</v>
      </c>
    </row>
    <row r="9" spans="1:2">
      <c r="A9" s="512" t="s">
        <v>1829</v>
      </c>
      <c r="B9" s="512" t="s">
        <v>1830</v>
      </c>
    </row>
    <row r="10" spans="1:2">
      <c r="A10" s="512" t="s">
        <v>1831</v>
      </c>
      <c r="B10" s="512" t="s">
        <v>1832</v>
      </c>
    </row>
    <row r="11" spans="1:2">
      <c r="A11" s="512" t="s">
        <v>209</v>
      </c>
      <c r="B11" s="512" t="s">
        <v>1833</v>
      </c>
    </row>
    <row r="12" spans="1:2">
      <c r="A12" s="512" t="s">
        <v>1834</v>
      </c>
      <c r="B12" s="512" t="s">
        <v>1833</v>
      </c>
    </row>
    <row r="13" spans="1:2">
      <c r="A13" s="512" t="s">
        <v>224</v>
      </c>
      <c r="B13" s="512" t="s">
        <v>1835</v>
      </c>
    </row>
    <row r="14" spans="1:2">
      <c r="A14" s="512" t="s">
        <v>1836</v>
      </c>
      <c r="B14" s="512" t="s">
        <v>1835</v>
      </c>
    </row>
    <row r="15" spans="1:2">
      <c r="A15" s="512" t="s">
        <v>1837</v>
      </c>
      <c r="B15" s="512" t="s">
        <v>1838</v>
      </c>
    </row>
    <row r="16" spans="1:2">
      <c r="A16" s="512" t="s">
        <v>222</v>
      </c>
      <c r="B16" s="512" t="s">
        <v>1835</v>
      </c>
    </row>
    <row r="17" spans="1:2">
      <c r="A17" s="512" t="s">
        <v>149</v>
      </c>
      <c r="B17" s="512" t="s">
        <v>1839</v>
      </c>
    </row>
    <row r="18" spans="1:2">
      <c r="A18" s="512" t="s">
        <v>254</v>
      </c>
      <c r="B18" s="512" t="s">
        <v>1840</v>
      </c>
    </row>
    <row r="19" spans="1:2">
      <c r="A19" s="512" t="s">
        <v>1114</v>
      </c>
      <c r="B19" s="512" t="s">
        <v>1840</v>
      </c>
    </row>
    <row r="20" spans="1:2">
      <c r="A20" s="512" t="s">
        <v>818</v>
      </c>
      <c r="B20" s="512" t="s">
        <v>1841</v>
      </c>
    </row>
    <row r="21" spans="1:2">
      <c r="A21" s="512" t="s">
        <v>1842</v>
      </c>
      <c r="B21" s="512" t="s">
        <v>1843</v>
      </c>
    </row>
    <row r="22" spans="1:2">
      <c r="A22" s="512" t="s">
        <v>1</v>
      </c>
    </row>
    <row r="23" spans="1:2">
      <c r="A23" s="512" t="s">
        <v>1844</v>
      </c>
      <c r="B23" s="512" t="s">
        <v>1845</v>
      </c>
    </row>
    <row r="24" spans="1:2">
      <c r="A24" s="512" t="s">
        <v>249</v>
      </c>
      <c r="B24" s="512" t="s">
        <v>1846</v>
      </c>
    </row>
    <row r="25" spans="1:2">
      <c r="A25" s="512" t="s">
        <v>1847</v>
      </c>
      <c r="B25" s="512" t="s">
        <v>1848</v>
      </c>
    </row>
    <row r="26" spans="1:2">
      <c r="A26" s="512" t="s">
        <v>1849</v>
      </c>
      <c r="B26" s="512" t="s">
        <v>1850</v>
      </c>
    </row>
    <row r="27" spans="1:2">
      <c r="A27" s="512" t="s">
        <v>91</v>
      </c>
      <c r="B27" s="512" t="s">
        <v>1851</v>
      </c>
    </row>
    <row r="28" spans="1:2">
      <c r="A28" s="512" t="s">
        <v>106</v>
      </c>
      <c r="B28" s="512" t="s">
        <v>1851</v>
      </c>
    </row>
    <row r="29" spans="1:2">
      <c r="A29" s="512" t="s">
        <v>1852</v>
      </c>
      <c r="B29" s="512" t="s">
        <v>1851</v>
      </c>
    </row>
    <row r="30" spans="1:2">
      <c r="A30" s="512" t="s">
        <v>1853</v>
      </c>
      <c r="B30" s="512" t="s">
        <v>1854</v>
      </c>
    </row>
    <row r="31" spans="1:2">
      <c r="A31" s="512" t="s">
        <v>1855</v>
      </c>
      <c r="B31" s="512" t="s">
        <v>1856</v>
      </c>
    </row>
    <row r="32" spans="1:2">
      <c r="A32" s="512" t="s">
        <v>1857</v>
      </c>
      <c r="B32" s="512" t="s">
        <v>1858</v>
      </c>
    </row>
    <row r="33" spans="1:2">
      <c r="A33" s="512" t="s">
        <v>1859</v>
      </c>
      <c r="B33" s="512" t="s">
        <v>1860</v>
      </c>
    </row>
    <row r="34" spans="1:2">
      <c r="A34" s="512" t="s">
        <v>114</v>
      </c>
      <c r="B34" s="512" t="s">
        <v>1861</v>
      </c>
    </row>
    <row r="35" spans="1:2">
      <c r="A35" s="512" t="s">
        <v>199</v>
      </c>
      <c r="B35" s="512" t="s">
        <v>1861</v>
      </c>
    </row>
    <row r="36" spans="1:2">
      <c r="A36" s="512" t="s">
        <v>225</v>
      </c>
      <c r="B36" s="512" t="s">
        <v>1861</v>
      </c>
    </row>
    <row r="37" spans="1:2">
      <c r="A37" s="512" t="s">
        <v>1862</v>
      </c>
      <c r="B37" s="512" t="s">
        <v>1861</v>
      </c>
    </row>
    <row r="38" spans="1:2">
      <c r="A38" s="512" t="s">
        <v>1863</v>
      </c>
      <c r="B38" s="512" t="s">
        <v>1864</v>
      </c>
    </row>
    <row r="39" spans="1:2">
      <c r="A39" s="512" t="s">
        <v>1865</v>
      </c>
      <c r="B39" s="512" t="s">
        <v>1866</v>
      </c>
    </row>
    <row r="40" spans="1:2">
      <c r="A40" s="512" t="s">
        <v>1867</v>
      </c>
      <c r="B40" s="512" t="s">
        <v>1868</v>
      </c>
    </row>
    <row r="41" spans="1:2">
      <c r="A41" s="512" t="s">
        <v>1869</v>
      </c>
      <c r="B41" s="512" t="s">
        <v>1870</v>
      </c>
    </row>
    <row r="42" spans="1:2">
      <c r="A42" s="512" t="s">
        <v>2</v>
      </c>
    </row>
    <row r="43" spans="1:2">
      <c r="A43" s="512" t="s">
        <v>1871</v>
      </c>
      <c r="B43" s="512" t="s">
        <v>1872</v>
      </c>
    </row>
    <row r="44" spans="1:2">
      <c r="A44" s="512" t="s">
        <v>1873</v>
      </c>
      <c r="B44" s="512" t="s">
        <v>1874</v>
      </c>
    </row>
    <row r="45" spans="1:2">
      <c r="A45" s="512" t="s">
        <v>131</v>
      </c>
      <c r="B45" s="512" t="s">
        <v>1875</v>
      </c>
    </row>
    <row r="46" spans="1:2">
      <c r="A46" s="512" t="s">
        <v>203</v>
      </c>
      <c r="B46" s="512" t="s">
        <v>1864</v>
      </c>
    </row>
    <row r="47" spans="1:2">
      <c r="A47" s="512" t="s">
        <v>1876</v>
      </c>
      <c r="B47" s="512" t="s">
        <v>1864</v>
      </c>
    </row>
    <row r="48" spans="1:2">
      <c r="A48" s="512" t="s">
        <v>1877</v>
      </c>
      <c r="B48" s="512" t="s">
        <v>1878</v>
      </c>
    </row>
    <row r="49" spans="1:2">
      <c r="A49" s="512" t="s">
        <v>1879</v>
      </c>
      <c r="B49" s="512" t="s">
        <v>1880</v>
      </c>
    </row>
    <row r="50" spans="1:2">
      <c r="A50" s="512" t="s">
        <v>1881</v>
      </c>
      <c r="B50" s="512" t="s">
        <v>1882</v>
      </c>
    </row>
    <row r="51" spans="1:2">
      <c r="A51" s="512" t="s">
        <v>1883</v>
      </c>
      <c r="B51" s="512" t="s">
        <v>1870</v>
      </c>
    </row>
    <row r="52" spans="1:2">
      <c r="A52" s="512" t="s">
        <v>1884</v>
      </c>
      <c r="B52" s="512" t="s">
        <v>1885</v>
      </c>
    </row>
    <row r="53" spans="1:2">
      <c r="A53" s="512" t="s">
        <v>1886</v>
      </c>
      <c r="B53" s="512" t="s">
        <v>1868</v>
      </c>
    </row>
    <row r="54" spans="1:2">
      <c r="A54" s="512" t="s">
        <v>1887</v>
      </c>
      <c r="B54" s="512" t="s">
        <v>1888</v>
      </c>
    </row>
    <row r="55" spans="1:2">
      <c r="A55" s="512" t="s">
        <v>1889</v>
      </c>
      <c r="B55" s="512" t="s">
        <v>1874</v>
      </c>
    </row>
    <row r="56" spans="1:2">
      <c r="A56" s="512" t="s">
        <v>1890</v>
      </c>
      <c r="B56" s="512" t="s">
        <v>1891</v>
      </c>
    </row>
    <row r="57" spans="1:2">
      <c r="A57" s="512" t="s">
        <v>1892</v>
      </c>
      <c r="B57" s="512" t="s">
        <v>1860</v>
      </c>
    </row>
    <row r="58" spans="1:2">
      <c r="A58" s="512" t="s">
        <v>1893</v>
      </c>
      <c r="B58" s="512" t="s">
        <v>1894</v>
      </c>
    </row>
    <row r="59" spans="1:2">
      <c r="A59" s="512" t="s">
        <v>1495</v>
      </c>
    </row>
    <row r="60" spans="1:2">
      <c r="A60" s="512" t="s">
        <v>1895</v>
      </c>
      <c r="B60" s="512" t="s">
        <v>1875</v>
      </c>
    </row>
    <row r="61" spans="1:2">
      <c r="A61" s="512" t="s">
        <v>87</v>
      </c>
      <c r="B61" s="512" t="s">
        <v>1868</v>
      </c>
    </row>
    <row r="62" spans="1:2">
      <c r="A62" s="512" t="s">
        <v>93</v>
      </c>
      <c r="B62" s="512" t="s">
        <v>1896</v>
      </c>
    </row>
    <row r="63" spans="1:2">
      <c r="A63" s="512" t="s">
        <v>105</v>
      </c>
      <c r="B63" s="512" t="s">
        <v>1897</v>
      </c>
    </row>
    <row r="64" spans="1:2">
      <c r="A64" s="512" t="s">
        <v>133</v>
      </c>
      <c r="B64" s="512" t="s">
        <v>1898</v>
      </c>
    </row>
    <row r="65" spans="1:2">
      <c r="A65" s="512" t="s">
        <v>361</v>
      </c>
      <c r="B65" s="512" t="s">
        <v>1899</v>
      </c>
    </row>
    <row r="66" spans="1:2">
      <c r="A66" s="512" t="s">
        <v>223</v>
      </c>
      <c r="B66" s="512" t="s">
        <v>1888</v>
      </c>
    </row>
    <row r="67" spans="1:2">
      <c r="A67" s="512" t="s">
        <v>191</v>
      </c>
      <c r="B67" s="512" t="s">
        <v>1894</v>
      </c>
    </row>
    <row r="68" spans="1:2">
      <c r="A68" s="512" t="s">
        <v>1620</v>
      </c>
      <c r="B68" s="512" t="s">
        <v>1900</v>
      </c>
    </row>
    <row r="69" spans="1:2">
      <c r="A69" s="512" t="s">
        <v>775</v>
      </c>
      <c r="B69" s="512" t="s">
        <v>1888</v>
      </c>
    </row>
    <row r="70" spans="1:2">
      <c r="A70" s="512" t="s">
        <v>1901</v>
      </c>
      <c r="B70" s="512" t="s">
        <v>1888</v>
      </c>
    </row>
    <row r="71" spans="1:2">
      <c r="A71" s="512" t="s">
        <v>1902</v>
      </c>
      <c r="B71" s="512" t="s">
        <v>1861</v>
      </c>
    </row>
    <row r="72" spans="1:2">
      <c r="A72" s="512" t="s">
        <v>1903</v>
      </c>
      <c r="B72" s="512" t="s">
        <v>1861</v>
      </c>
    </row>
    <row r="73" spans="1:2">
      <c r="A73" s="512" t="s">
        <v>1518</v>
      </c>
      <c r="B73" s="513" t="s">
        <v>1904</v>
      </c>
    </row>
    <row r="74" spans="1:2">
      <c r="A74" s="512" t="s">
        <v>1526</v>
      </c>
      <c r="B74" s="513" t="s">
        <v>1904</v>
      </c>
    </row>
    <row r="75" spans="1:2">
      <c r="A75" s="512" t="s">
        <v>1905</v>
      </c>
      <c r="B75" s="512" t="s">
        <v>1906</v>
      </c>
    </row>
    <row r="76" spans="1:2">
      <c r="A76" s="512" t="s">
        <v>246</v>
      </c>
      <c r="B76" s="512" t="s">
        <v>1906</v>
      </c>
    </row>
    <row r="77" spans="1:2">
      <c r="A77" s="512" t="s">
        <v>97</v>
      </c>
      <c r="B77" s="512" t="s">
        <v>1906</v>
      </c>
    </row>
    <row r="78" spans="1:2">
      <c r="A78" s="512" t="s">
        <v>1907</v>
      </c>
      <c r="B78" s="512" t="s">
        <v>1870</v>
      </c>
    </row>
    <row r="79" spans="1:2">
      <c r="A79" s="512" t="s">
        <v>1908</v>
      </c>
      <c r="B79" s="512" t="s">
        <v>1906</v>
      </c>
    </row>
    <row r="80" spans="1:2">
      <c r="A80" s="512" t="s">
        <v>1909</v>
      </c>
      <c r="B80" s="512" t="s">
        <v>1870</v>
      </c>
    </row>
    <row r="81" spans="1:2">
      <c r="A81" s="512" t="s">
        <v>1910</v>
      </c>
      <c r="B81" s="512" t="s">
        <v>1870</v>
      </c>
    </row>
    <row r="82" spans="1:2">
      <c r="A82" s="512" t="s">
        <v>1911</v>
      </c>
      <c r="B82" s="512" t="s">
        <v>1906</v>
      </c>
    </row>
    <row r="83" spans="1:2">
      <c r="A83" s="512" t="s">
        <v>1912</v>
      </c>
      <c r="B83" s="512" t="s">
        <v>1913</v>
      </c>
    </row>
    <row r="84" spans="1:2">
      <c r="A84" s="512" t="s">
        <v>1914</v>
      </c>
      <c r="B84" s="512" t="s">
        <v>1913</v>
      </c>
    </row>
    <row r="85" spans="1:2">
      <c r="A85" s="512" t="s">
        <v>1915</v>
      </c>
      <c r="B85" s="512" t="s">
        <v>1913</v>
      </c>
    </row>
    <row r="86" spans="1:2">
      <c r="A86" s="512" t="s">
        <v>1636</v>
      </c>
      <c r="B86" s="512" t="s">
        <v>1913</v>
      </c>
    </row>
    <row r="87" spans="1:2">
      <c r="A87" s="512" t="s">
        <v>1916</v>
      </c>
      <c r="B87" s="512" t="s">
        <v>1913</v>
      </c>
    </row>
    <row r="90" spans="1:2">
      <c r="A90" s="512" t="s">
        <v>1917</v>
      </c>
    </row>
    <row r="91" spans="1:2">
      <c r="A91" s="512" t="s">
        <v>1918</v>
      </c>
      <c r="B91" s="512" t="s">
        <v>1919</v>
      </c>
    </row>
    <row r="92" spans="1:2">
      <c r="A92" s="512" t="s">
        <v>1920</v>
      </c>
      <c r="B92" s="512" t="s">
        <v>1921</v>
      </c>
    </row>
    <row r="93" spans="1:2">
      <c r="A93" s="512" t="s">
        <v>1922</v>
      </c>
      <c r="B93" s="512" t="s">
        <v>1923</v>
      </c>
    </row>
    <row r="94" spans="1:2">
      <c r="A94" s="512" t="s">
        <v>1924</v>
      </c>
      <c r="B94" s="512" t="s">
        <v>1925</v>
      </c>
    </row>
    <row r="95" spans="1:2">
      <c r="A95" s="512" t="s">
        <v>1926</v>
      </c>
      <c r="B95" s="512" t="s">
        <v>1927</v>
      </c>
    </row>
    <row r="96" spans="1:2">
      <c r="A96" s="512" t="s">
        <v>1928</v>
      </c>
      <c r="B96" s="512" t="s">
        <v>1923</v>
      </c>
    </row>
    <row r="97" spans="1:2">
      <c r="A97" s="512" t="s">
        <v>1929</v>
      </c>
      <c r="B97" s="512" t="s">
        <v>1930</v>
      </c>
    </row>
    <row r="98" spans="1:2">
      <c r="A98" s="512" t="s">
        <v>1931</v>
      </c>
      <c r="B98" s="512" t="s">
        <v>1846</v>
      </c>
    </row>
    <row r="99" spans="1:2">
      <c r="A99" s="512" t="s">
        <v>1932</v>
      </c>
      <c r="B99" s="512" t="s">
        <v>1833</v>
      </c>
    </row>
    <row r="100" spans="1:2">
      <c r="A100" s="512" t="s">
        <v>1933</v>
      </c>
      <c r="B100" s="512" t="s">
        <v>1899</v>
      </c>
    </row>
    <row r="101" spans="1:2">
      <c r="A101" s="512" t="s">
        <v>1934</v>
      </c>
      <c r="B101" s="512" t="s">
        <v>1835</v>
      </c>
    </row>
    <row r="102" spans="1:2">
      <c r="A102" s="512" t="s">
        <v>1935</v>
      </c>
      <c r="B102" s="512" t="s">
        <v>1936</v>
      </c>
    </row>
    <row r="103" spans="1:2">
      <c r="A103" s="512" t="s">
        <v>1937</v>
      </c>
      <c r="B103" s="512" t="s">
        <v>1888</v>
      </c>
    </row>
    <row r="104" spans="1:2">
      <c r="A104" s="512" t="s">
        <v>1938</v>
      </c>
      <c r="B104" s="512" t="s">
        <v>1888</v>
      </c>
    </row>
    <row r="105" spans="1:2">
      <c r="A105" s="512" t="s">
        <v>1939</v>
      </c>
      <c r="B105" s="512" t="s">
        <v>1888</v>
      </c>
    </row>
    <row r="106" spans="1:2">
      <c r="A106" s="512" t="s">
        <v>1940</v>
      </c>
      <c r="B106" s="512" t="s">
        <v>1888</v>
      </c>
    </row>
    <row r="107" spans="1:2">
      <c r="A107" s="512" t="s">
        <v>1941</v>
      </c>
      <c r="B107" s="512" t="s">
        <v>1888</v>
      </c>
    </row>
    <row r="108" spans="1:2">
      <c r="A108" s="512" t="s">
        <v>1942</v>
      </c>
      <c r="B108" s="512" t="s">
        <v>1923</v>
      </c>
    </row>
    <row r="109" spans="1:2">
      <c r="A109" s="512" t="s">
        <v>1943</v>
      </c>
      <c r="B109" s="512" t="s">
        <v>1923</v>
      </c>
    </row>
    <row r="110" spans="1:2">
      <c r="A110" s="512" t="s">
        <v>1944</v>
      </c>
      <c r="B110" s="512" t="s">
        <v>1923</v>
      </c>
    </row>
    <row r="111" spans="1:2">
      <c r="A111" s="512" t="s">
        <v>1945</v>
      </c>
      <c r="B111" s="512" t="s">
        <v>1923</v>
      </c>
    </row>
    <row r="112" spans="1:2">
      <c r="A112" s="512" t="s">
        <v>1946</v>
      </c>
      <c r="B112" s="512" t="s">
        <v>1923</v>
      </c>
    </row>
    <row r="113" spans="1:2">
      <c r="A113" s="512" t="s">
        <v>1947</v>
      </c>
      <c r="B113" s="512" t="s">
        <v>1930</v>
      </c>
    </row>
    <row r="114" spans="1:2">
      <c r="A114" s="512" t="s">
        <v>1948</v>
      </c>
      <c r="B114" s="512" t="s">
        <v>1930</v>
      </c>
    </row>
    <row r="115" spans="1:2">
      <c r="A115" s="512" t="s">
        <v>1949</v>
      </c>
      <c r="B115" s="512" t="s">
        <v>1930</v>
      </c>
    </row>
    <row r="116" spans="1:2">
      <c r="A116" s="512" t="s">
        <v>1950</v>
      </c>
      <c r="B116" s="512" t="s">
        <v>1930</v>
      </c>
    </row>
    <row r="117" spans="1:2">
      <c r="A117" s="512" t="s">
        <v>1951</v>
      </c>
      <c r="B117" s="512" t="s">
        <v>1930</v>
      </c>
    </row>
    <row r="118" spans="1:2">
      <c r="A118" s="512" t="s">
        <v>1952</v>
      </c>
      <c r="B118" s="512" t="s">
        <v>1868</v>
      </c>
    </row>
    <row r="119" spans="1:2">
      <c r="A119" s="512" t="s">
        <v>1953</v>
      </c>
      <c r="B119" s="512" t="s">
        <v>1868</v>
      </c>
    </row>
    <row r="120" spans="1:2">
      <c r="A120" s="512" t="s">
        <v>1954</v>
      </c>
      <c r="B120" s="512" t="s">
        <v>1955</v>
      </c>
    </row>
    <row r="121" spans="1:2">
      <c r="A121" s="512" t="s">
        <v>1956</v>
      </c>
      <c r="B121" s="512" t="s">
        <v>1868</v>
      </c>
    </row>
    <row r="122" spans="1:2">
      <c r="A122" s="512" t="s">
        <v>1957</v>
      </c>
      <c r="B122" s="512" t="s">
        <v>1955</v>
      </c>
    </row>
    <row r="123" spans="1:2">
      <c r="A123" s="512" t="s">
        <v>1958</v>
      </c>
      <c r="B123" s="512" t="s">
        <v>1868</v>
      </c>
    </row>
    <row r="124" spans="1:2">
      <c r="A124" s="512" t="s">
        <v>1959</v>
      </c>
      <c r="B124" s="512" t="s">
        <v>1955</v>
      </c>
    </row>
    <row r="125" spans="1:2">
      <c r="A125" s="512" t="s">
        <v>1960</v>
      </c>
      <c r="B125" s="512" t="s">
        <v>1868</v>
      </c>
    </row>
    <row r="126" spans="1:2">
      <c r="A126" s="512" t="s">
        <v>1961</v>
      </c>
      <c r="B126" s="512" t="s">
        <v>1868</v>
      </c>
    </row>
    <row r="127" spans="1:2">
      <c r="A127" s="512" t="s">
        <v>1962</v>
      </c>
      <c r="B127" s="512" t="s">
        <v>1868</v>
      </c>
    </row>
    <row r="128" spans="1:2">
      <c r="A128" s="512" t="s">
        <v>1963</v>
      </c>
      <c r="B128" s="512" t="s">
        <v>1868</v>
      </c>
    </row>
    <row r="129" spans="1:2">
      <c r="A129" s="512" t="s">
        <v>1964</v>
      </c>
      <c r="B129" s="512" t="s">
        <v>1868</v>
      </c>
    </row>
    <row r="130" spans="1:2">
      <c r="A130" s="512" t="s">
        <v>1965</v>
      </c>
      <c r="B130" s="512" t="s">
        <v>1868</v>
      </c>
    </row>
    <row r="131" spans="1:2">
      <c r="A131" s="512" t="s">
        <v>1966</v>
      </c>
      <c r="B131" s="512" t="s">
        <v>1868</v>
      </c>
    </row>
    <row r="132" spans="1:2">
      <c r="A132" s="512" t="s">
        <v>1967</v>
      </c>
      <c r="B132" s="512" t="s">
        <v>1868</v>
      </c>
    </row>
    <row r="133" spans="1:2">
      <c r="A133" s="512" t="s">
        <v>1968</v>
      </c>
      <c r="B133" s="512" t="s">
        <v>1868</v>
      </c>
    </row>
    <row r="134" spans="1:2">
      <c r="A134" s="512" t="s">
        <v>1969</v>
      </c>
      <c r="B134" s="512" t="s">
        <v>1868</v>
      </c>
    </row>
    <row r="135" spans="1:2">
      <c r="A135" s="512" t="s">
        <v>1970</v>
      </c>
      <c r="B135" s="512" t="s">
        <v>1868</v>
      </c>
    </row>
    <row r="136" spans="1:2">
      <c r="A136" s="512" t="s">
        <v>1971</v>
      </c>
      <c r="B136" s="512" t="s">
        <v>1868</v>
      </c>
    </row>
    <row r="137" spans="1:2">
      <c r="A137" s="512" t="s">
        <v>1972</v>
      </c>
      <c r="B137" s="512" t="s">
        <v>1927</v>
      </c>
    </row>
    <row r="138" spans="1:2">
      <c r="A138" s="512" t="s">
        <v>1973</v>
      </c>
      <c r="B138" s="512" t="s">
        <v>1927</v>
      </c>
    </row>
    <row r="139" spans="1:2">
      <c r="A139" s="512" t="s">
        <v>1974</v>
      </c>
      <c r="B139" s="512" t="s">
        <v>1927</v>
      </c>
    </row>
    <row r="140" spans="1:2">
      <c r="A140" s="512" t="s">
        <v>1975</v>
      </c>
      <c r="B140" s="512" t="s">
        <v>1927</v>
      </c>
    </row>
    <row r="141" spans="1:2">
      <c r="A141" s="512" t="s">
        <v>1976</v>
      </c>
      <c r="B141" s="512" t="s">
        <v>1927</v>
      </c>
    </row>
    <row r="142" spans="1:2">
      <c r="A142" s="512" t="s">
        <v>1977</v>
      </c>
      <c r="B142" s="512" t="s">
        <v>1927</v>
      </c>
    </row>
    <row r="143" spans="1:2">
      <c r="A143" s="512" t="s">
        <v>1978</v>
      </c>
      <c r="B143" s="512" t="s">
        <v>1927</v>
      </c>
    </row>
    <row r="144" spans="1:2">
      <c r="A144" s="512" t="s">
        <v>1979</v>
      </c>
      <c r="B144" s="512" t="s">
        <v>1927</v>
      </c>
    </row>
    <row r="145" spans="1:2">
      <c r="A145" s="512" t="s">
        <v>1980</v>
      </c>
      <c r="B145" s="512" t="s">
        <v>1927</v>
      </c>
    </row>
    <row r="146" spans="1:2">
      <c r="A146" s="512" t="s">
        <v>1981</v>
      </c>
      <c r="B146" s="512" t="s">
        <v>1927</v>
      </c>
    </row>
    <row r="147" spans="1:2">
      <c r="A147" s="512" t="s">
        <v>1982</v>
      </c>
      <c r="B147" s="512" t="s">
        <v>1927</v>
      </c>
    </row>
    <row r="148" spans="1:2">
      <c r="A148" s="512" t="s">
        <v>1983</v>
      </c>
      <c r="B148" s="512" t="s">
        <v>1927</v>
      </c>
    </row>
    <row r="149" spans="1:2">
      <c r="A149" s="512" t="s">
        <v>1984</v>
      </c>
      <c r="B149" s="512" t="s">
        <v>1925</v>
      </c>
    </row>
    <row r="150" spans="1:2">
      <c r="A150" s="512" t="s">
        <v>1985</v>
      </c>
      <c r="B150" s="512" t="s">
        <v>1986</v>
      </c>
    </row>
    <row r="151" spans="1:2">
      <c r="A151" s="512" t="s">
        <v>1987</v>
      </c>
      <c r="B151" s="512" t="s">
        <v>1925</v>
      </c>
    </row>
    <row r="152" spans="1:2">
      <c r="A152" s="512" t="s">
        <v>1988</v>
      </c>
      <c r="B152" s="512" t="s">
        <v>1925</v>
      </c>
    </row>
    <row r="153" spans="1:2">
      <c r="A153" s="512" t="s">
        <v>1989</v>
      </c>
      <c r="B153" s="512" t="s">
        <v>1925</v>
      </c>
    </row>
    <row r="154" spans="1:2">
      <c r="A154" s="512" t="s">
        <v>1990</v>
      </c>
      <c r="B154" s="512" t="s">
        <v>1925</v>
      </c>
    </row>
    <row r="155" spans="1:2">
      <c r="A155" s="512" t="s">
        <v>1991</v>
      </c>
      <c r="B155" s="512" t="s">
        <v>1992</v>
      </c>
    </row>
    <row r="156" spans="1:2">
      <c r="A156" s="512" t="s">
        <v>1993</v>
      </c>
      <c r="B156" s="512" t="s">
        <v>1925</v>
      </c>
    </row>
    <row r="157" spans="1:2">
      <c r="A157" s="512" t="s">
        <v>1994</v>
      </c>
      <c r="B157" s="512" t="s">
        <v>1992</v>
      </c>
    </row>
    <row r="158" spans="1:2">
      <c r="A158" s="512" t="s">
        <v>1995</v>
      </c>
      <c r="B158" s="512" t="s">
        <v>1925</v>
      </c>
    </row>
    <row r="159" spans="1:2">
      <c r="A159" s="512" t="s">
        <v>1996</v>
      </c>
      <c r="B159" s="512" t="s">
        <v>1992</v>
      </c>
    </row>
    <row r="160" spans="1:2">
      <c r="A160" s="512" t="s">
        <v>1997</v>
      </c>
      <c r="B160" s="512" t="s">
        <v>1925</v>
      </c>
    </row>
    <row r="161" spans="1:2">
      <c r="A161" s="512" t="s">
        <v>1998</v>
      </c>
      <c r="B161" s="512" t="s">
        <v>1925</v>
      </c>
    </row>
    <row r="162" spans="1:2">
      <c r="A162" s="512" t="s">
        <v>1999</v>
      </c>
      <c r="B162" s="512" t="s">
        <v>1925</v>
      </c>
    </row>
    <row r="163" spans="1:2">
      <c r="A163" s="512" t="s">
        <v>2000</v>
      </c>
      <c r="B163" s="512" t="s">
        <v>1925</v>
      </c>
    </row>
    <row r="164" spans="1:2">
      <c r="A164" s="512" t="s">
        <v>2001</v>
      </c>
      <c r="B164" s="512" t="s">
        <v>2002</v>
      </c>
    </row>
    <row r="165" spans="1:2">
      <c r="A165" s="512" t="s">
        <v>2003</v>
      </c>
      <c r="B165" s="512" t="s">
        <v>2004</v>
      </c>
    </row>
    <row r="166" spans="1:2">
      <c r="A166" s="512" t="s">
        <v>2005</v>
      </c>
      <c r="B166" s="512" t="s">
        <v>2002</v>
      </c>
    </row>
    <row r="167" spans="1:2">
      <c r="A167" s="512" t="s">
        <v>2006</v>
      </c>
      <c r="B167" s="512" t="s">
        <v>2004</v>
      </c>
    </row>
    <row r="168" spans="1:2">
      <c r="A168" s="512" t="s">
        <v>2007</v>
      </c>
      <c r="B168" s="512" t="s">
        <v>2002</v>
      </c>
    </row>
    <row r="169" spans="1:2">
      <c r="A169" s="512" t="s">
        <v>2008</v>
      </c>
      <c r="B169" s="512" t="s">
        <v>2009</v>
      </c>
    </row>
    <row r="170" spans="1:2">
      <c r="A170" s="512" t="s">
        <v>2010</v>
      </c>
      <c r="B170" s="512" t="s">
        <v>2009</v>
      </c>
    </row>
    <row r="171" spans="1:2">
      <c r="A171" s="512" t="s">
        <v>2011</v>
      </c>
      <c r="B171" s="512" t="s">
        <v>2009</v>
      </c>
    </row>
    <row r="172" spans="1:2">
      <c r="A172" s="512" t="s">
        <v>2012</v>
      </c>
      <c r="B172" s="512" t="s">
        <v>2013</v>
      </c>
    </row>
    <row r="173" spans="1:2">
      <c r="A173" s="512" t="s">
        <v>2014</v>
      </c>
      <c r="B173" s="512" t="s">
        <v>1936</v>
      </c>
    </row>
    <row r="174" spans="1:2">
      <c r="A174" s="512" t="s">
        <v>2015</v>
      </c>
      <c r="B174" s="512" t="s">
        <v>2013</v>
      </c>
    </row>
    <row r="175" spans="1:2">
      <c r="A175" s="512" t="s">
        <v>2016</v>
      </c>
      <c r="B175" s="512" t="s">
        <v>2009</v>
      </c>
    </row>
    <row r="176" spans="1:2">
      <c r="A176" s="512" t="s">
        <v>2017</v>
      </c>
      <c r="B176" s="512" t="s">
        <v>1936</v>
      </c>
    </row>
    <row r="177" spans="1:2">
      <c r="A177" s="512" t="s">
        <v>2018</v>
      </c>
      <c r="B177" s="512" t="s">
        <v>2009</v>
      </c>
    </row>
    <row r="178" spans="1:2">
      <c r="A178" s="512" t="s">
        <v>2019</v>
      </c>
      <c r="B178" s="512" t="s">
        <v>2009</v>
      </c>
    </row>
    <row r="179" spans="1:2">
      <c r="A179" s="512" t="s">
        <v>2020</v>
      </c>
      <c r="B179" s="512" t="s">
        <v>2009</v>
      </c>
    </row>
    <row r="180" spans="1:2">
      <c r="A180" s="512" t="s">
        <v>2021</v>
      </c>
      <c r="B180" s="512" t="s">
        <v>2009</v>
      </c>
    </row>
    <row r="182" spans="1:2">
      <c r="A182" s="512" t="s">
        <v>2022</v>
      </c>
    </row>
    <row r="183" spans="1:2">
      <c r="A183" s="512" t="s">
        <v>2023</v>
      </c>
      <c r="B183" s="512" t="s">
        <v>1921</v>
      </c>
    </row>
    <row r="184" spans="1:2">
      <c r="A184" s="512" t="s">
        <v>2024</v>
      </c>
      <c r="B184" s="512" t="s">
        <v>1833</v>
      </c>
    </row>
    <row r="185" spans="1:2">
      <c r="A185" s="512" t="s">
        <v>2025</v>
      </c>
      <c r="B185" s="512" t="s">
        <v>1921</v>
      </c>
    </row>
    <row r="186" spans="1:2">
      <c r="A186" s="512" t="s">
        <v>2026</v>
      </c>
      <c r="B186" s="512" t="s">
        <v>2027</v>
      </c>
    </row>
    <row r="187" spans="1:2">
      <c r="A187" s="512" t="s">
        <v>2028</v>
      </c>
      <c r="B187" s="512" t="s">
        <v>2027</v>
      </c>
    </row>
    <row r="188" spans="1:2">
      <c r="A188" s="512" t="s">
        <v>2029</v>
      </c>
      <c r="B188" s="512" t="s">
        <v>1923</v>
      </c>
    </row>
    <row r="189" spans="1:2">
      <c r="A189" s="512" t="s">
        <v>2030</v>
      </c>
      <c r="B189" s="512" t="s">
        <v>1923</v>
      </c>
    </row>
    <row r="190" spans="1:2">
      <c r="A190" s="512" t="s">
        <v>2031</v>
      </c>
      <c r="B190" s="512" t="s">
        <v>1930</v>
      </c>
    </row>
    <row r="191" spans="1:2">
      <c r="A191" s="512" t="s">
        <v>2032</v>
      </c>
      <c r="B191" s="512" t="s">
        <v>1930</v>
      </c>
    </row>
    <row r="192" spans="1:2">
      <c r="A192" s="512" t="s">
        <v>2033</v>
      </c>
      <c r="B192" s="514" t="s">
        <v>2027</v>
      </c>
    </row>
    <row r="193" spans="1:2">
      <c r="A193" s="512" t="s">
        <v>2034</v>
      </c>
      <c r="B193" s="512" t="s">
        <v>1923</v>
      </c>
    </row>
    <row r="194" spans="1:2">
      <c r="A194" s="512" t="s">
        <v>2035</v>
      </c>
      <c r="B194" s="512" t="s">
        <v>1930</v>
      </c>
    </row>
    <row r="195" spans="1:2">
      <c r="A195" s="512" t="s">
        <v>2036</v>
      </c>
      <c r="B195" s="512" t="s">
        <v>1868</v>
      </c>
    </row>
    <row r="196" spans="1:2">
      <c r="A196" s="512" t="s">
        <v>2037</v>
      </c>
      <c r="B196" s="512" t="s">
        <v>1868</v>
      </c>
    </row>
    <row r="197" spans="1:2">
      <c r="A197" s="512" t="s">
        <v>2038</v>
      </c>
      <c r="B197" s="512" t="s">
        <v>1927</v>
      </c>
    </row>
    <row r="198" spans="1:2">
      <c r="A198" s="512" t="s">
        <v>2039</v>
      </c>
      <c r="B198" s="512" t="s">
        <v>1927</v>
      </c>
    </row>
    <row r="199" spans="1:2">
      <c r="A199" s="512" t="s">
        <v>2040</v>
      </c>
      <c r="B199" s="512" t="s">
        <v>1898</v>
      </c>
    </row>
    <row r="200" spans="1:2">
      <c r="A200" s="512" t="s">
        <v>2041</v>
      </c>
      <c r="B200" s="512" t="s">
        <v>1898</v>
      </c>
    </row>
    <row r="201" spans="1:2">
      <c r="A201" s="512" t="s">
        <v>2042</v>
      </c>
      <c r="B201" s="512" t="s">
        <v>2002</v>
      </c>
    </row>
    <row r="202" spans="1:2">
      <c r="A202" s="512" t="s">
        <v>2043</v>
      </c>
      <c r="B202" s="512" t="s">
        <v>2004</v>
      </c>
    </row>
    <row r="203" spans="1:2">
      <c r="A203" s="512" t="s">
        <v>2044</v>
      </c>
      <c r="B203" s="512" t="s">
        <v>2009</v>
      </c>
    </row>
    <row r="204" spans="1:2">
      <c r="A204" s="512" t="s">
        <v>2045</v>
      </c>
      <c r="B204" s="512" t="s">
        <v>2009</v>
      </c>
    </row>
    <row r="205" spans="1:2">
      <c r="A205" s="512" t="s">
        <v>2046</v>
      </c>
      <c r="B205" s="512" t="s">
        <v>2047</v>
      </c>
    </row>
    <row r="206" spans="1:2">
      <c r="A206" s="512" t="s">
        <v>2048</v>
      </c>
      <c r="B206" s="512" t="s">
        <v>1927</v>
      </c>
    </row>
    <row r="207" spans="1:2">
      <c r="A207" s="512" t="s">
        <v>2049</v>
      </c>
      <c r="B207" s="512" t="s">
        <v>1898</v>
      </c>
    </row>
    <row r="208" spans="1:2">
      <c r="A208" s="512" t="s">
        <v>2050</v>
      </c>
      <c r="B208" s="512" t="s">
        <v>2002</v>
      </c>
    </row>
    <row r="209" spans="1:2">
      <c r="A209" s="512" t="s">
        <v>2051</v>
      </c>
      <c r="B209" s="512" t="s">
        <v>2009</v>
      </c>
    </row>
  </sheetData>
  <phoneticPr fontId="6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ADE579767AAF1499600A8A3F69B80EB" ma:contentTypeVersion="19" ma:contentTypeDescription="新しいドキュメントを作成します。" ma:contentTypeScope="" ma:versionID="d96414488592bf6b973da21e92f901c7">
  <xsd:schema xmlns:xsd="http://www.w3.org/2001/XMLSchema" xmlns:xs="http://www.w3.org/2001/XMLSchema" xmlns:p="http://schemas.microsoft.com/office/2006/metadata/properties" xmlns:ns2="9f6a50e3-6d73-4bcc-8894-9a5975144ff9" xmlns:ns3="ee0dcfe6-3307-4967-9296-d9e087fc55c9" targetNamespace="http://schemas.microsoft.com/office/2006/metadata/properties" ma:root="true" ma:fieldsID="997cc882ad155491178cab853ea131ef" ns2:_="" ns3:_="">
    <xsd:import namespace="9f6a50e3-6d73-4bcc-8894-9a5975144ff9"/>
    <xsd:import namespace="ee0dcfe6-3307-4967-9296-d9e087fc5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50e3-6d73-4bcc-8894-9a5975144f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d42ab1ff-15b8-4eac-8326-37e28cf16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dcfe6-3307-4967-9296-d9e087fc55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b6f76e-3da8-4eef-976b-0fc5034ff502}" ma:internalName="TaxCatchAll" ma:showField="CatchAllData" ma:web="ee0dcfe6-3307-4967-9296-d9e087fc5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0dcfe6-3307-4967-9296-d9e087fc55c9" xsi:nil="true"/>
    <lcf76f155ced4ddcb4097134ff3c332f xmlns="9f6a50e3-6d73-4bcc-8894-9a5975144ff9">
      <Terms xmlns="http://schemas.microsoft.com/office/infopath/2007/PartnerControls"/>
    </lcf76f155ced4ddcb4097134ff3c332f>
    <SharedWithUsers xmlns="ee0dcfe6-3307-4967-9296-d9e087fc55c9">
      <UserInfo>
        <DisplayName>飯野 京子</DisplayName>
        <AccountId>50</AccountId>
        <AccountType/>
      </UserInfo>
      <UserInfo>
        <DisplayName>日當 志遠（教務係）</DisplayName>
        <AccountId>811</AccountId>
        <AccountType/>
      </UserInfo>
      <UserInfo>
        <DisplayName>吉田 真理子（教務係長）</DisplayName>
        <AccountId>15</AccountId>
        <AccountType/>
      </UserInfo>
      <UserInfo>
        <DisplayName>須田 英樹（学務課長）</DisplayName>
        <AccountId>1278</AccountId>
        <AccountType/>
      </UserInfo>
      <UserInfo>
        <DisplayName>井上 晃子（教務係）</DisplayName>
        <AccountId>903</AccountId>
        <AccountType/>
      </UserInfo>
      <UserInfo>
        <DisplayName>杉江 紀久子（教務係）</DisplayName>
        <AccountId>528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A71E9AE-E840-4CC2-8D0F-020C7103FFFE}"/>
</file>

<file path=customXml/itemProps2.xml><?xml version="1.0" encoding="utf-8"?>
<ds:datastoreItem xmlns:ds="http://schemas.openxmlformats.org/officeDocument/2006/customXml" ds:itemID="{A0D80F95-B2CD-41DD-8CC2-AB077FA10113}"/>
</file>

<file path=customXml/itemProps3.xml><?xml version="1.0" encoding="utf-8"?>
<ds:datastoreItem xmlns:ds="http://schemas.openxmlformats.org/officeDocument/2006/customXml" ds:itemID="{C34EE6DE-CA04-44CD-B909-20697B3E48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国立看護大学校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masteruser</dc:creator>
  <cp:keywords/>
  <dc:description/>
  <cp:lastModifiedBy>吉田 真理子（教務係長）</cp:lastModifiedBy>
  <cp:revision/>
  <dcterms:created xsi:type="dcterms:W3CDTF">2005-07-08T01:04:53Z</dcterms:created>
  <dcterms:modified xsi:type="dcterms:W3CDTF">2026-01-19T06:34:51Z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0x0101002ADE579767AAF1499600A8A3F69B80EB</vt:lpwstr>
  </property>
  <property fmtid="{D5CDD505-2E9C-101B-9397-08002B2CF9AE}" pid="3" name="MediaServiceImageTags">
    <vt:lpwstr/>
  </property>
</Properties>
</file>